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icectoc-my.sharepoint.com/personal/jared_hoag_lner_co_uk/Documents/Desktop/Fleet Perf Mgr/Analysis/"/>
    </mc:Choice>
  </mc:AlternateContent>
  <xr:revisionPtr revIDLastSave="0" documentId="8_{8A3D4E7B-D795-4C72-856F-FE0FDECDEA8A}" xr6:coauthVersionLast="47" xr6:coauthVersionMax="47" xr10:uidLastSave="{00000000-0000-0000-0000-000000000000}"/>
  <bookViews>
    <workbookView xWindow="30105" yWindow="0" windowWidth="27300" windowHeight="14925" xr2:uid="{BC313652-B316-42AF-9B2D-2A7007043F2E}"/>
  </bookViews>
  <sheets>
    <sheet name="Fleet Delays" sheetId="1" r:id="rId1"/>
  </sheets>
  <externalReferences>
    <externalReference r:id="rId2"/>
    <externalReference r:id="rId3"/>
  </externalReferences>
  <definedNames>
    <definedName name="_xlnm._FilterDatabase" localSheetId="0" hidden="1">'Fleet Delays'!$A$1:$BA$3926</definedName>
    <definedName name="LongPeriod">'[1]IMPORT DATA'!$D$16</definedName>
    <definedName name="_xlnm.Print_Area" localSheetId="0">'Fleet Delays'!$A$1:$AR$2</definedName>
    <definedName name="Query_List">#REF!</definedName>
    <definedName name="Workbook_list">#REF!</definedName>
    <definedName name="wrn.All." hidden="1">{#N/A,#N/A,FALSE,"1994-95";#N/A,#N/A,FALSE,"Report Table";#N/A,#N/A,FALSE,"Summary";#N/A,#N/A,FALSE,"Sch 8 Core";#N/A,#N/A,FALSE,"Sch 8 NonCore";#N/A,#N/A,FALSE,"Sch 8 - Bspk";#N/A,#N/A,FALSE,"Maintenance";#N/A,#N/A,FALSE,"Track Renewal";#N/A,#N/A,FALSE,"Renewals";#N/A,#N/A,FALSE,"Sch 4"}</definedName>
    <definedName name="wrn.All2" hidden="1">{#N/A,#N/A,FALSE,"1994-95";#N/A,#N/A,FALSE,"Report Table";#N/A,#N/A,FALSE,"Summary";#N/A,#N/A,FALSE,"Sch 8 Core";#N/A,#N/A,FALSE,"Sch 8 NonCore";#N/A,#N/A,FALSE,"Sch 8 - Bspk";#N/A,#N/A,FALSE,"Maintenance";#N/A,#N/A,FALSE,"Track Renewal";#N/A,#N/A,FALSE,"Renewals";#N/A,#N/A,FALSE,"Sch 4"}</definedName>
    <definedName name="wrn.Board._.Report." hidden="1">{#N/A,#N/A,FALSE,"Summary";#N/A,#N/A,FALSE,"Sch 8 Core";#N/A,#N/A,FALSE,"Sch 8 NonCore";#N/A,#N/A,FALSE,"Sch 8 - Bspk";#N/A,#N/A,FALSE,"Maintenance";#N/A,#N/A,FALSE,"Track Renewal";#N/A,#N/A,FALSE,"Renewals";#N/A,#N/A,FALSE,"Sch 4"}</definedName>
    <definedName name="wrn.Board._.Report._.Appendices." hidden="1">{#N/A,#N/A,FALSE,"Sheet 7";#N/A,#N/A,FALSE,"Sheet 13"}</definedName>
    <definedName name="wrn.board._.reprt" hidden="1">{#N/A,#N/A,FALSE,"Summary";#N/A,#N/A,FALSE,"Sch 8 Core";#N/A,#N/A,FALSE,"Sch 8 NonCore";#N/A,#N/A,FALSE,"Sch 8 - Bspk";#N/A,#N/A,FALSE,"Maintenance";#N/A,#N/A,FALSE,"Track Renewal";#N/A,#N/A,FALSE,"Renewals";#N/A,#N/A,FALSE,"Sch 4"}</definedName>
    <definedName name="wrn.REG." hidden="1">{#N/A,#N/A,FALSE,"Pages 24 &amp; 25 (Charter)";#N/A,#N/A,FALSE,"Page 16";#N/A,#N/A,FALSE,"Page 15";#N/A,#N/A,FALSE,"Page 14";#N/A,#N/A,FALSE,"Page 11 (Freight)";#N/A,#N/A,FALSE,"Page 10 (Passengers)";#N/A,#N/A,FALSE,"Page 9 (Operators)";#N/A,#N/A,FALSE,"Page 8 (IMCs)";#N/A,#N/A,FALSE,"Page 7 (TRCs)";#N/A,#N/A,FALSE,"Page 6 (Period Comp)";#N/A,#N/A,FALSE,"Main 3";#N/A,#N/A,FALSE,"Main 2";#N/A,#N/A,FALSE,"Main 1";#N/A,#N/A,FALSE,"REG Index"}</definedName>
    <definedName name="wrn.Report._.Normal." hidden="1">{#N/A,#N/A,FALSE,"Main 1";#N/A,#N/A,FALSE,"Main 2";#N/A,#N/A,FALSE,"Main 3";#N/A,#N/A,FALSE,"Page 4 &amp; 5 (TOC on TOC)";#N/A,#N/A,FALSE,"Page 6 (Period Comp)";#N/A,#N/A,FALSE,"Page 7 (TRCs)";#N/A,#N/A,FALSE,"Page 8 (IMCs)";#N/A,#N/A,FALSE,"Page 9 (Operators)";#N/A,#N/A,FALSE,"Page 10 (Passengers)";#N/A,#N/A,FALSE,"Page 11 (Freight)";#N/A,#N/A,FALSE,"Page 12";#N/A,#N/A,FALSE,"Page 13";#N/A,#N/A,FALSE,"Page 14";#N/A,#N/A,FALSE,"Page 15";#N/A,#N/A,FALSE,"Page 16";#N/A,#N/A,FALSE,"Page 17 (Anglia)";#N/A,#N/A,FALSE,"Page 18 (LNE)";#N/A,#N/A,FALSE,"Page 19 (Scotland)";#N/A,#N/A,FALSE,"Page 20 (NW)";#N/A,#N/A,FALSE,"Page 21 (Midlands)";#N/A,#N/A,FALSE,"Page 22 (Great Western)";#N/A,#N/A,FALSE,"Page 23 (Southern)";#N/A,#N/A,FALSE,"Sheet 26";#N/A,#N/A,FALSE,"Pages 24 &amp; 25 (Charter)";#N/A,#N/A,FALSE,"Sheet 27";#N/A,#N/A,FALSE,"Page 28";#N/A,#N/A,FALSE,"Page 29";#N/A,#N/A,FALSE,"Page 30"}</definedName>
    <definedName name="wrn.Report._.Reverse." hidden="1">{#N/A,#N/A,FALSE,"Page 30";#N/A,#N/A,FALSE,"Page 29";#N/A,#N/A,FALSE,"Page 28";#N/A,#N/A,FALSE,"Sheet 27";#N/A,#N/A,FALSE,"Sheet 26";#N/A,#N/A,FALSE,"Pages 24 &amp; 25 (Charter)";#N/A,#N/A,FALSE,"Page 23 (Southern)";#N/A,#N/A,FALSE,"Page 22 (Great Western)";#N/A,#N/A,FALSE,"Page 21 (Midlands)";#N/A,#N/A,FALSE,"Page 20 (NW)";#N/A,#N/A,FALSE,"Page 19 (Scotland)";#N/A,#N/A,FALSE,"Page 18 (LNE)";#N/A,#N/A,FALSE,"Page 17 (Anglia)";#N/A,#N/A,FALSE,"Page 16";#N/A,#N/A,FALSE,"Page 15";#N/A,#N/A,FALSE,"Page 14";#N/A,#N/A,FALSE,"Page 13";#N/A,#N/A,FALSE,"Page 12";#N/A,#N/A,FALSE,"Page 11 (Freight)";#N/A,#N/A,FALSE,"Page 10 (Passengers)";#N/A,#N/A,FALSE,"Page 9 (Operators)";#N/A,#N/A,FALSE,"Page 8 (IMCs)";#N/A,#N/A,FALSE,"Page 7 (TRCs)";#N/A,#N/A,FALSE,"Page 6 (Period Comp)";#N/A,#N/A,FALSE,"Page 4 &amp; 5 (TOC on TOC)";#N/A,#N/A,FALSE,"Main 3";#N/A,#N/A,FALSE,"Main 2";#N/A,#N/A,FALSE,"Main 1";#N/A,#N/A,FALSE,"Title"}</definedName>
  </definedNames>
  <calcPr calcId="191028"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708" i="1" l="1"/>
  <c r="AG3708" i="1"/>
  <c r="AH3708" i="1"/>
  <c r="AI3708" i="1"/>
  <c r="AJ3708" i="1"/>
  <c r="AM3708" i="1"/>
  <c r="AN3708" i="1"/>
  <c r="AO3708" i="1"/>
  <c r="AP3708" i="1"/>
  <c r="AQ3708" i="1"/>
  <c r="AR3708" i="1"/>
  <c r="AS3708" i="1"/>
  <c r="AT3708" i="1"/>
  <c r="AU3708" i="1"/>
  <c r="AV3708" i="1"/>
  <c r="AW3708" i="1"/>
  <c r="AX3708" i="1"/>
  <c r="AY3708" i="1"/>
  <c r="AZ3708" i="1"/>
  <c r="BA3708" i="1"/>
  <c r="AF3709" i="1"/>
  <c r="AG3709" i="1"/>
  <c r="AH3709" i="1"/>
  <c r="AI3709" i="1"/>
  <c r="AJ3709" i="1"/>
  <c r="AM3709" i="1"/>
  <c r="AN3709" i="1"/>
  <c r="AO3709" i="1"/>
  <c r="AP3709" i="1"/>
  <c r="AQ3709" i="1"/>
  <c r="AR3709" i="1"/>
  <c r="AS3709" i="1"/>
  <c r="AT3709" i="1"/>
  <c r="AU3709" i="1"/>
  <c r="AV3709" i="1"/>
  <c r="AW3709" i="1"/>
  <c r="AX3709" i="1"/>
  <c r="AY3709" i="1"/>
  <c r="AZ3709" i="1"/>
  <c r="BA3709" i="1"/>
  <c r="AF3713" i="1"/>
  <c r="AG3713" i="1"/>
  <c r="AH3713" i="1"/>
  <c r="AI3713" i="1"/>
  <c r="AJ3713" i="1"/>
  <c r="AM3713" i="1"/>
  <c r="AN3713" i="1"/>
  <c r="AO3713" i="1"/>
  <c r="AP3713" i="1"/>
  <c r="AQ3713" i="1"/>
  <c r="AR3713" i="1"/>
  <c r="AS3713" i="1"/>
  <c r="AT3713" i="1"/>
  <c r="AU3713" i="1"/>
  <c r="AV3713" i="1"/>
  <c r="AW3713" i="1"/>
  <c r="AX3713" i="1"/>
  <c r="AY3713" i="1"/>
  <c r="AZ3713" i="1"/>
  <c r="BA3713" i="1"/>
  <c r="AF3714" i="1"/>
  <c r="AG3714" i="1"/>
  <c r="AH3714" i="1"/>
  <c r="AI3714" i="1"/>
  <c r="AJ3714" i="1"/>
  <c r="AM3714" i="1"/>
  <c r="AN3714" i="1"/>
  <c r="AO3714" i="1"/>
  <c r="AP3714" i="1"/>
  <c r="AQ3714" i="1"/>
  <c r="AR3714" i="1"/>
  <c r="AS3714" i="1"/>
  <c r="AT3714" i="1"/>
  <c r="AU3714" i="1"/>
  <c r="AV3714" i="1"/>
  <c r="AW3714" i="1"/>
  <c r="AX3714" i="1"/>
  <c r="AY3714" i="1"/>
  <c r="AZ3714" i="1"/>
  <c r="BA3714" i="1"/>
  <c r="AF3715" i="1"/>
  <c r="AG3715" i="1"/>
  <c r="AH3715" i="1"/>
  <c r="AI3715" i="1"/>
  <c r="AJ3715" i="1"/>
  <c r="AM3715" i="1"/>
  <c r="AN3715" i="1"/>
  <c r="AO3715" i="1"/>
  <c r="AP3715" i="1"/>
  <c r="AQ3715" i="1"/>
  <c r="AR3715" i="1"/>
  <c r="AS3715" i="1"/>
  <c r="AT3715" i="1"/>
  <c r="AU3715" i="1"/>
  <c r="AV3715" i="1"/>
  <c r="AW3715" i="1"/>
  <c r="AX3715" i="1"/>
  <c r="AY3715" i="1"/>
  <c r="AZ3715" i="1"/>
  <c r="BA3715" i="1"/>
  <c r="AF3716" i="1"/>
  <c r="AG3716" i="1"/>
  <c r="AH3716" i="1"/>
  <c r="AI3716" i="1"/>
  <c r="AJ3716" i="1"/>
  <c r="AM3716" i="1"/>
  <c r="AN3716" i="1"/>
  <c r="AO3716" i="1"/>
  <c r="AP3716" i="1"/>
  <c r="AQ3716" i="1"/>
  <c r="AR3716" i="1"/>
  <c r="AS3716" i="1"/>
  <c r="AT3716" i="1"/>
  <c r="AU3716" i="1"/>
  <c r="AV3716" i="1"/>
  <c r="AW3716" i="1"/>
  <c r="AX3716" i="1"/>
  <c r="AY3716" i="1"/>
  <c r="AZ3716" i="1"/>
  <c r="BA3716" i="1"/>
  <c r="AF3717" i="1"/>
  <c r="AG3717" i="1"/>
  <c r="AH3717" i="1"/>
  <c r="AI3717" i="1"/>
  <c r="AJ3717" i="1"/>
  <c r="AM3717" i="1"/>
  <c r="AN3717" i="1"/>
  <c r="AO3717" i="1"/>
  <c r="AP3717" i="1"/>
  <c r="AQ3717" i="1"/>
  <c r="AR3717" i="1"/>
  <c r="AS3717" i="1"/>
  <c r="AT3717" i="1"/>
  <c r="AU3717" i="1"/>
  <c r="AV3717" i="1"/>
  <c r="AW3717" i="1"/>
  <c r="AX3717" i="1"/>
  <c r="AY3717" i="1"/>
  <c r="AZ3717" i="1"/>
  <c r="BA3717" i="1"/>
  <c r="AF3718" i="1"/>
  <c r="AG3718" i="1"/>
  <c r="AH3718" i="1"/>
  <c r="AI3718" i="1"/>
  <c r="AJ3718" i="1"/>
  <c r="AM3718" i="1"/>
  <c r="AN3718" i="1"/>
  <c r="AO3718" i="1"/>
  <c r="AP3718" i="1"/>
  <c r="AQ3718" i="1"/>
  <c r="AR3718" i="1"/>
  <c r="AS3718" i="1"/>
  <c r="AT3718" i="1"/>
  <c r="AU3718" i="1"/>
  <c r="AV3718" i="1"/>
  <c r="AW3718" i="1"/>
  <c r="AX3718" i="1"/>
  <c r="AY3718" i="1"/>
  <c r="AZ3718" i="1"/>
  <c r="BA3718" i="1"/>
  <c r="AF3719" i="1"/>
  <c r="AG3719" i="1"/>
  <c r="AH3719" i="1"/>
  <c r="AI3719" i="1"/>
  <c r="AJ3719" i="1"/>
  <c r="AM3719" i="1"/>
  <c r="AN3719" i="1"/>
  <c r="AO3719" i="1"/>
  <c r="AP3719" i="1"/>
  <c r="AQ3719" i="1"/>
  <c r="AR3719" i="1"/>
  <c r="AS3719" i="1"/>
  <c r="AT3719" i="1"/>
  <c r="AU3719" i="1"/>
  <c r="AV3719" i="1"/>
  <c r="AW3719" i="1"/>
  <c r="AX3719" i="1"/>
  <c r="AY3719" i="1"/>
  <c r="AZ3719" i="1"/>
  <c r="BA3719" i="1"/>
  <c r="AF3720" i="1"/>
  <c r="AG3720" i="1"/>
  <c r="AH3720" i="1"/>
  <c r="AI3720" i="1"/>
  <c r="AJ3720" i="1"/>
  <c r="AM3720" i="1"/>
  <c r="AN3720" i="1"/>
  <c r="AO3720" i="1"/>
  <c r="AP3720" i="1"/>
  <c r="AQ3720" i="1"/>
  <c r="AR3720" i="1"/>
  <c r="AS3720" i="1"/>
  <c r="AT3720" i="1"/>
  <c r="AU3720" i="1"/>
  <c r="AV3720" i="1"/>
  <c r="AW3720" i="1"/>
  <c r="AX3720" i="1"/>
  <c r="AY3720" i="1"/>
  <c r="AZ3720" i="1"/>
  <c r="BA3720" i="1"/>
  <c r="AF3721" i="1"/>
  <c r="AG3721" i="1"/>
  <c r="AH3721" i="1"/>
  <c r="AI3721" i="1"/>
  <c r="AJ3721" i="1"/>
  <c r="AM3721" i="1"/>
  <c r="AN3721" i="1"/>
  <c r="AO3721" i="1"/>
  <c r="AP3721" i="1"/>
  <c r="AQ3721" i="1"/>
  <c r="AR3721" i="1"/>
  <c r="AS3721" i="1"/>
  <c r="AT3721" i="1"/>
  <c r="AU3721" i="1"/>
  <c r="AV3721" i="1"/>
  <c r="AW3721" i="1"/>
  <c r="AX3721" i="1"/>
  <c r="AY3721" i="1"/>
  <c r="AZ3721" i="1"/>
  <c r="BA3721" i="1"/>
  <c r="AF3722" i="1"/>
  <c r="AG3722" i="1"/>
  <c r="AH3722" i="1"/>
  <c r="AI3722" i="1"/>
  <c r="AJ3722" i="1"/>
  <c r="AM3722" i="1"/>
  <c r="AN3722" i="1"/>
  <c r="AO3722" i="1"/>
  <c r="AP3722" i="1"/>
  <c r="AQ3722" i="1"/>
  <c r="AR3722" i="1"/>
  <c r="AS3722" i="1"/>
  <c r="AT3722" i="1"/>
  <c r="AU3722" i="1"/>
  <c r="AV3722" i="1"/>
  <c r="AW3722" i="1"/>
  <c r="AX3722" i="1"/>
  <c r="AY3722" i="1"/>
  <c r="AZ3722" i="1"/>
  <c r="BA3722" i="1"/>
  <c r="AF3723" i="1"/>
  <c r="AG3723" i="1"/>
  <c r="AH3723" i="1"/>
  <c r="AI3723" i="1"/>
  <c r="AJ3723" i="1"/>
  <c r="AM3723" i="1"/>
  <c r="AN3723" i="1"/>
  <c r="AO3723" i="1"/>
  <c r="AP3723" i="1"/>
  <c r="AQ3723" i="1"/>
  <c r="AR3723" i="1"/>
  <c r="AS3723" i="1"/>
  <c r="AT3723" i="1"/>
  <c r="AU3723" i="1"/>
  <c r="AV3723" i="1"/>
  <c r="AW3723" i="1"/>
  <c r="AX3723" i="1"/>
  <c r="AY3723" i="1"/>
  <c r="AZ3723" i="1"/>
  <c r="BA3723" i="1"/>
  <c r="AF3724" i="1"/>
  <c r="AG3724" i="1"/>
  <c r="AH3724" i="1"/>
  <c r="AI3724" i="1"/>
  <c r="AJ3724" i="1"/>
  <c r="AM3724" i="1"/>
  <c r="AN3724" i="1"/>
  <c r="AO3724" i="1"/>
  <c r="AP3724" i="1"/>
  <c r="AQ3724" i="1"/>
  <c r="AR3724" i="1"/>
  <c r="AS3724" i="1"/>
  <c r="AT3724" i="1"/>
  <c r="AU3724" i="1"/>
  <c r="AV3724" i="1"/>
  <c r="AW3724" i="1"/>
  <c r="AX3724" i="1"/>
  <c r="AY3724" i="1"/>
  <c r="AZ3724" i="1"/>
  <c r="BA3724" i="1"/>
  <c r="AF3725" i="1"/>
  <c r="AG3725" i="1"/>
  <c r="AH3725" i="1"/>
  <c r="AI3725" i="1"/>
  <c r="AJ3725" i="1"/>
  <c r="AM3725" i="1"/>
  <c r="AN3725" i="1"/>
  <c r="AO3725" i="1"/>
  <c r="AP3725" i="1"/>
  <c r="AQ3725" i="1"/>
  <c r="AR3725" i="1"/>
  <c r="AS3725" i="1"/>
  <c r="AT3725" i="1"/>
  <c r="AU3725" i="1"/>
  <c r="AV3725" i="1"/>
  <c r="AW3725" i="1"/>
  <c r="AX3725" i="1"/>
  <c r="AY3725" i="1"/>
  <c r="AZ3725" i="1"/>
  <c r="BA3725" i="1"/>
  <c r="AF3726" i="1"/>
  <c r="AG3726" i="1"/>
  <c r="AH3726" i="1"/>
  <c r="AI3726" i="1"/>
  <c r="AJ3726" i="1"/>
  <c r="AM3726" i="1"/>
  <c r="AN3726" i="1"/>
  <c r="AO3726" i="1"/>
  <c r="AP3726" i="1"/>
  <c r="AQ3726" i="1"/>
  <c r="AR3726" i="1"/>
  <c r="AS3726" i="1"/>
  <c r="AT3726" i="1"/>
  <c r="AU3726" i="1"/>
  <c r="AV3726" i="1"/>
  <c r="AW3726" i="1"/>
  <c r="AX3726" i="1"/>
  <c r="AY3726" i="1"/>
  <c r="AZ3726" i="1"/>
  <c r="BA3726" i="1"/>
  <c r="AF3727" i="1"/>
  <c r="AG3727" i="1"/>
  <c r="AH3727" i="1"/>
  <c r="AI3727" i="1"/>
  <c r="AJ3727" i="1"/>
  <c r="AM3727" i="1"/>
  <c r="AN3727" i="1"/>
  <c r="AO3727" i="1"/>
  <c r="AP3727" i="1"/>
  <c r="AQ3727" i="1"/>
  <c r="AR3727" i="1"/>
  <c r="AS3727" i="1"/>
  <c r="AT3727" i="1"/>
  <c r="AU3727" i="1"/>
  <c r="AV3727" i="1"/>
  <c r="AW3727" i="1"/>
  <c r="AX3727" i="1"/>
  <c r="AY3727" i="1"/>
  <c r="AZ3727" i="1"/>
  <c r="BA3727" i="1"/>
  <c r="AF3728" i="1"/>
  <c r="AG3728" i="1"/>
  <c r="AH3728" i="1"/>
  <c r="AI3728" i="1"/>
  <c r="AJ3728" i="1"/>
  <c r="AM3728" i="1"/>
  <c r="AN3728" i="1"/>
  <c r="AO3728" i="1"/>
  <c r="AP3728" i="1"/>
  <c r="AQ3728" i="1"/>
  <c r="AR3728" i="1"/>
  <c r="AS3728" i="1"/>
  <c r="AT3728" i="1"/>
  <c r="AU3728" i="1"/>
  <c r="AV3728" i="1"/>
  <c r="AW3728" i="1"/>
  <c r="AX3728" i="1"/>
  <c r="AY3728" i="1"/>
  <c r="AZ3728" i="1"/>
  <c r="BA3728" i="1"/>
  <c r="AF3729" i="1"/>
  <c r="AG3729" i="1"/>
  <c r="AH3729" i="1"/>
  <c r="AI3729" i="1"/>
  <c r="AJ3729" i="1"/>
  <c r="AM3729" i="1"/>
  <c r="AN3729" i="1"/>
  <c r="AO3729" i="1"/>
  <c r="AP3729" i="1"/>
  <c r="AQ3729" i="1"/>
  <c r="AR3729" i="1"/>
  <c r="AS3729" i="1"/>
  <c r="AT3729" i="1"/>
  <c r="AU3729" i="1"/>
  <c r="AV3729" i="1"/>
  <c r="AW3729" i="1"/>
  <c r="AX3729" i="1"/>
  <c r="AY3729" i="1"/>
  <c r="AZ3729" i="1"/>
  <c r="BA3729" i="1"/>
  <c r="AF3730" i="1"/>
  <c r="AG3730" i="1"/>
  <c r="AH3730" i="1"/>
  <c r="AI3730" i="1"/>
  <c r="AJ3730" i="1"/>
  <c r="AM3730" i="1"/>
  <c r="AN3730" i="1"/>
  <c r="AO3730" i="1"/>
  <c r="AP3730" i="1"/>
  <c r="AQ3730" i="1"/>
  <c r="AR3730" i="1"/>
  <c r="AS3730" i="1"/>
  <c r="AT3730" i="1"/>
  <c r="AU3730" i="1"/>
  <c r="AV3730" i="1"/>
  <c r="AW3730" i="1"/>
  <c r="AX3730" i="1"/>
  <c r="AY3730" i="1"/>
  <c r="AZ3730" i="1"/>
  <c r="BA3730" i="1"/>
  <c r="AF3731" i="1"/>
  <c r="AG3731" i="1"/>
  <c r="AH3731" i="1"/>
  <c r="AI3731" i="1"/>
  <c r="AJ3731" i="1"/>
  <c r="AM3731" i="1"/>
  <c r="AN3731" i="1"/>
  <c r="AO3731" i="1"/>
  <c r="AP3731" i="1"/>
  <c r="AQ3731" i="1"/>
  <c r="AR3731" i="1"/>
  <c r="AS3731" i="1"/>
  <c r="AT3731" i="1"/>
  <c r="AU3731" i="1"/>
  <c r="AV3731" i="1"/>
  <c r="AW3731" i="1"/>
  <c r="AX3731" i="1"/>
  <c r="AY3731" i="1"/>
  <c r="AZ3731" i="1"/>
  <c r="BA3731" i="1"/>
  <c r="AF3732" i="1"/>
  <c r="AG3732" i="1"/>
  <c r="AH3732" i="1"/>
  <c r="AI3732" i="1"/>
  <c r="AJ3732" i="1"/>
  <c r="AM3732" i="1"/>
  <c r="AN3732" i="1"/>
  <c r="AO3732" i="1"/>
  <c r="AP3732" i="1"/>
  <c r="AQ3732" i="1"/>
  <c r="AR3732" i="1"/>
  <c r="AS3732" i="1"/>
  <c r="AT3732" i="1"/>
  <c r="AU3732" i="1"/>
  <c r="AV3732" i="1"/>
  <c r="AW3732" i="1"/>
  <c r="AX3732" i="1"/>
  <c r="AY3732" i="1"/>
  <c r="AZ3732" i="1"/>
  <c r="BA3732" i="1"/>
  <c r="AF3733" i="1"/>
  <c r="AG3733" i="1"/>
  <c r="AH3733" i="1"/>
  <c r="AI3733" i="1"/>
  <c r="AJ3733" i="1"/>
  <c r="AM3733" i="1"/>
  <c r="AN3733" i="1"/>
  <c r="AO3733" i="1"/>
  <c r="AP3733" i="1"/>
  <c r="AQ3733" i="1"/>
  <c r="AR3733" i="1"/>
  <c r="AS3733" i="1"/>
  <c r="AT3733" i="1"/>
  <c r="AU3733" i="1"/>
  <c r="AV3733" i="1"/>
  <c r="AW3733" i="1"/>
  <c r="AX3733" i="1"/>
  <c r="AY3733" i="1"/>
  <c r="AZ3733" i="1"/>
  <c r="BA3733" i="1"/>
  <c r="AF3734" i="1"/>
  <c r="AG3734" i="1"/>
  <c r="AH3734" i="1"/>
  <c r="AI3734" i="1"/>
  <c r="AJ3734" i="1"/>
  <c r="AM3734" i="1"/>
  <c r="AN3734" i="1"/>
  <c r="AO3734" i="1"/>
  <c r="AP3734" i="1"/>
  <c r="AQ3734" i="1"/>
  <c r="AR3734" i="1"/>
  <c r="AS3734" i="1"/>
  <c r="AT3734" i="1"/>
  <c r="AU3734" i="1"/>
  <c r="AV3734" i="1"/>
  <c r="AW3734" i="1"/>
  <c r="AX3734" i="1"/>
  <c r="AY3734" i="1"/>
  <c r="AZ3734" i="1"/>
  <c r="BA3734" i="1"/>
  <c r="AF3735" i="1"/>
  <c r="AG3735" i="1"/>
  <c r="AH3735" i="1"/>
  <c r="AI3735" i="1"/>
  <c r="AJ3735" i="1"/>
  <c r="AM3735" i="1"/>
  <c r="AN3735" i="1"/>
  <c r="AO3735" i="1"/>
  <c r="AP3735" i="1"/>
  <c r="AQ3735" i="1"/>
  <c r="AR3735" i="1"/>
  <c r="AS3735" i="1"/>
  <c r="AT3735" i="1"/>
  <c r="AU3735" i="1"/>
  <c r="AV3735" i="1"/>
  <c r="AW3735" i="1"/>
  <c r="AX3735" i="1"/>
  <c r="AY3735" i="1"/>
  <c r="AZ3735" i="1"/>
  <c r="BA3735" i="1"/>
  <c r="AF3736" i="1"/>
  <c r="AG3736" i="1"/>
  <c r="AH3736" i="1"/>
  <c r="AI3736" i="1"/>
  <c r="AJ3736" i="1"/>
  <c r="AM3736" i="1"/>
  <c r="AN3736" i="1"/>
  <c r="AO3736" i="1"/>
  <c r="AP3736" i="1"/>
  <c r="AQ3736" i="1"/>
  <c r="AR3736" i="1"/>
  <c r="AS3736" i="1"/>
  <c r="AT3736" i="1"/>
  <c r="AU3736" i="1"/>
  <c r="AV3736" i="1"/>
  <c r="AW3736" i="1"/>
  <c r="AX3736" i="1"/>
  <c r="AY3736" i="1"/>
  <c r="AZ3736" i="1"/>
  <c r="BA3736" i="1"/>
  <c r="AF3737" i="1"/>
  <c r="AG3737" i="1"/>
  <c r="AH3737" i="1"/>
  <c r="AI3737" i="1"/>
  <c r="AJ3737" i="1"/>
  <c r="AM3737" i="1"/>
  <c r="AN3737" i="1"/>
  <c r="AO3737" i="1"/>
  <c r="AP3737" i="1"/>
  <c r="AQ3737" i="1"/>
  <c r="AR3737" i="1"/>
  <c r="AS3737" i="1"/>
  <c r="AT3737" i="1"/>
  <c r="AU3737" i="1"/>
  <c r="AV3737" i="1"/>
  <c r="AW3737" i="1"/>
  <c r="AX3737" i="1"/>
  <c r="AY3737" i="1"/>
  <c r="AZ3737" i="1"/>
  <c r="BA3737" i="1"/>
  <c r="AF3738" i="1"/>
  <c r="AG3738" i="1"/>
  <c r="AH3738" i="1"/>
  <c r="AI3738" i="1"/>
  <c r="AJ3738" i="1"/>
  <c r="AM3738" i="1"/>
  <c r="AN3738" i="1"/>
  <c r="AO3738" i="1"/>
  <c r="AP3738" i="1"/>
  <c r="AQ3738" i="1"/>
  <c r="AR3738" i="1"/>
  <c r="AS3738" i="1"/>
  <c r="AT3738" i="1"/>
  <c r="AU3738" i="1"/>
  <c r="AV3738" i="1"/>
  <c r="AW3738" i="1"/>
  <c r="AX3738" i="1"/>
  <c r="AY3738" i="1"/>
  <c r="AZ3738" i="1"/>
  <c r="BA3738" i="1"/>
  <c r="AF3739" i="1"/>
  <c r="AG3739" i="1"/>
  <c r="AH3739" i="1"/>
  <c r="AI3739" i="1"/>
  <c r="AJ3739" i="1"/>
  <c r="AM3739" i="1"/>
  <c r="AN3739" i="1"/>
  <c r="AO3739" i="1"/>
  <c r="AP3739" i="1"/>
  <c r="AQ3739" i="1"/>
  <c r="AR3739" i="1"/>
  <c r="AS3739" i="1"/>
  <c r="AT3739" i="1"/>
  <c r="AU3739" i="1"/>
  <c r="AV3739" i="1"/>
  <c r="AW3739" i="1"/>
  <c r="AX3739" i="1"/>
  <c r="AY3739" i="1"/>
  <c r="AZ3739" i="1"/>
  <c r="BA3739" i="1"/>
  <c r="AF3740" i="1"/>
  <c r="AG3740" i="1"/>
  <c r="AH3740" i="1"/>
  <c r="AI3740" i="1"/>
  <c r="AJ3740" i="1"/>
  <c r="AM3740" i="1"/>
  <c r="AN3740" i="1"/>
  <c r="AO3740" i="1"/>
  <c r="AP3740" i="1"/>
  <c r="AQ3740" i="1"/>
  <c r="AR3740" i="1"/>
  <c r="AS3740" i="1"/>
  <c r="AT3740" i="1"/>
  <c r="AU3740" i="1"/>
  <c r="AV3740" i="1"/>
  <c r="AW3740" i="1"/>
  <c r="AX3740" i="1"/>
  <c r="AY3740" i="1"/>
  <c r="AZ3740" i="1"/>
  <c r="BA3740" i="1"/>
  <c r="AF3741" i="1"/>
  <c r="AG3741" i="1"/>
  <c r="AH3741" i="1"/>
  <c r="AI3741" i="1"/>
  <c r="AJ3741" i="1"/>
  <c r="AM3741" i="1"/>
  <c r="AN3741" i="1"/>
  <c r="AO3741" i="1"/>
  <c r="AP3741" i="1"/>
  <c r="AQ3741" i="1"/>
  <c r="AR3741" i="1"/>
  <c r="AS3741" i="1"/>
  <c r="AT3741" i="1"/>
  <c r="AU3741" i="1"/>
  <c r="AV3741" i="1"/>
  <c r="AW3741" i="1"/>
  <c r="AX3741" i="1"/>
  <c r="AY3741" i="1"/>
  <c r="AZ3741" i="1"/>
  <c r="BA3741" i="1"/>
  <c r="AF3742" i="1"/>
  <c r="AG3742" i="1"/>
  <c r="AH3742" i="1"/>
  <c r="AI3742" i="1"/>
  <c r="AJ3742" i="1"/>
  <c r="AM3742" i="1"/>
  <c r="AN3742" i="1"/>
  <c r="AO3742" i="1"/>
  <c r="AP3742" i="1"/>
  <c r="AQ3742" i="1"/>
  <c r="AR3742" i="1"/>
  <c r="AS3742" i="1"/>
  <c r="AT3742" i="1"/>
  <c r="AU3742" i="1"/>
  <c r="AV3742" i="1"/>
  <c r="AW3742" i="1"/>
  <c r="AX3742" i="1"/>
  <c r="AY3742" i="1"/>
  <c r="AZ3742" i="1"/>
  <c r="BA3742" i="1"/>
  <c r="AF3743" i="1"/>
  <c r="AG3743" i="1"/>
  <c r="AH3743" i="1"/>
  <c r="AI3743" i="1"/>
  <c r="AJ3743" i="1"/>
  <c r="AM3743" i="1"/>
  <c r="AN3743" i="1"/>
  <c r="AO3743" i="1"/>
  <c r="AP3743" i="1"/>
  <c r="AQ3743" i="1"/>
  <c r="AR3743" i="1"/>
  <c r="AS3743" i="1"/>
  <c r="AT3743" i="1"/>
  <c r="AU3743" i="1"/>
  <c r="AV3743" i="1"/>
  <c r="AW3743" i="1"/>
  <c r="AX3743" i="1"/>
  <c r="AY3743" i="1"/>
  <c r="AZ3743" i="1"/>
  <c r="BA3743" i="1"/>
  <c r="AF3744" i="1"/>
  <c r="AG3744" i="1"/>
  <c r="AH3744" i="1"/>
  <c r="AI3744" i="1"/>
  <c r="AJ3744" i="1"/>
  <c r="AM3744" i="1"/>
  <c r="AN3744" i="1"/>
  <c r="AO3744" i="1"/>
  <c r="AP3744" i="1"/>
  <c r="AQ3744" i="1"/>
  <c r="AR3744" i="1"/>
  <c r="AS3744" i="1"/>
  <c r="AT3744" i="1"/>
  <c r="AU3744" i="1"/>
  <c r="AV3744" i="1"/>
  <c r="AW3744" i="1"/>
  <c r="AX3744" i="1"/>
  <c r="AY3744" i="1"/>
  <c r="AZ3744" i="1"/>
  <c r="BA3744" i="1"/>
  <c r="AF3745" i="1"/>
  <c r="AG3745" i="1"/>
  <c r="AH3745" i="1"/>
  <c r="AI3745" i="1"/>
  <c r="AJ3745" i="1"/>
  <c r="AM3745" i="1"/>
  <c r="AN3745" i="1"/>
  <c r="AO3745" i="1"/>
  <c r="AP3745" i="1"/>
  <c r="AQ3745" i="1"/>
  <c r="AR3745" i="1"/>
  <c r="AS3745" i="1"/>
  <c r="AT3745" i="1"/>
  <c r="AU3745" i="1"/>
  <c r="AV3745" i="1"/>
  <c r="AW3745" i="1"/>
  <c r="AX3745" i="1"/>
  <c r="AY3745" i="1"/>
  <c r="AZ3745" i="1"/>
  <c r="BA3745" i="1"/>
  <c r="AF3746" i="1"/>
  <c r="AG3746" i="1"/>
  <c r="AH3746" i="1"/>
  <c r="AI3746" i="1"/>
  <c r="AJ3746" i="1"/>
  <c r="AM3746" i="1"/>
  <c r="AN3746" i="1"/>
  <c r="AO3746" i="1"/>
  <c r="AP3746" i="1"/>
  <c r="AQ3746" i="1"/>
  <c r="AR3746" i="1"/>
  <c r="AS3746" i="1"/>
  <c r="AT3746" i="1"/>
  <c r="AU3746" i="1"/>
  <c r="AV3746" i="1"/>
  <c r="AW3746" i="1"/>
  <c r="AX3746" i="1"/>
  <c r="AY3746" i="1"/>
  <c r="AZ3746" i="1"/>
  <c r="BA3746" i="1"/>
  <c r="AF3747" i="1"/>
  <c r="AG3747" i="1"/>
  <c r="AH3747" i="1"/>
  <c r="AI3747" i="1"/>
  <c r="AJ3747" i="1"/>
  <c r="AM3747" i="1"/>
  <c r="AN3747" i="1"/>
  <c r="AO3747" i="1"/>
  <c r="AP3747" i="1"/>
  <c r="AQ3747" i="1"/>
  <c r="AR3747" i="1"/>
  <c r="AS3747" i="1"/>
  <c r="AT3747" i="1"/>
  <c r="AU3747" i="1"/>
  <c r="AV3747" i="1"/>
  <c r="AW3747" i="1"/>
  <c r="AX3747" i="1"/>
  <c r="AY3747" i="1"/>
  <c r="AZ3747" i="1"/>
  <c r="BA3747" i="1"/>
  <c r="AF3748" i="1"/>
  <c r="AG3748" i="1"/>
  <c r="AH3748" i="1"/>
  <c r="AI3748" i="1"/>
  <c r="AJ3748" i="1"/>
  <c r="AM3748" i="1"/>
  <c r="AN3748" i="1"/>
  <c r="AO3748" i="1"/>
  <c r="AP3748" i="1"/>
  <c r="AQ3748" i="1"/>
  <c r="AR3748" i="1"/>
  <c r="AS3748" i="1"/>
  <c r="AT3748" i="1"/>
  <c r="AU3748" i="1"/>
  <c r="AV3748" i="1"/>
  <c r="AW3748" i="1"/>
  <c r="AX3748" i="1"/>
  <c r="AY3748" i="1"/>
  <c r="AZ3748" i="1"/>
  <c r="BA3748" i="1"/>
  <c r="AF3749" i="1"/>
  <c r="AG3749" i="1"/>
  <c r="AH3749" i="1"/>
  <c r="AI3749" i="1"/>
  <c r="AJ3749" i="1"/>
  <c r="AM3749" i="1"/>
  <c r="AN3749" i="1"/>
  <c r="AO3749" i="1"/>
  <c r="AP3749" i="1"/>
  <c r="AQ3749" i="1"/>
  <c r="AR3749" i="1"/>
  <c r="AS3749" i="1"/>
  <c r="AT3749" i="1"/>
  <c r="AU3749" i="1"/>
  <c r="AV3749" i="1"/>
  <c r="AW3749" i="1"/>
  <c r="AX3749" i="1"/>
  <c r="AY3749" i="1"/>
  <c r="AZ3749" i="1"/>
  <c r="BA3749" i="1"/>
  <c r="AF3750" i="1"/>
  <c r="AG3750" i="1"/>
  <c r="AH3750" i="1"/>
  <c r="AI3750" i="1"/>
  <c r="AJ3750" i="1"/>
  <c r="AM3750" i="1"/>
  <c r="AN3750" i="1"/>
  <c r="AO3750" i="1"/>
  <c r="AP3750" i="1"/>
  <c r="AQ3750" i="1"/>
  <c r="AR3750" i="1"/>
  <c r="AS3750" i="1"/>
  <c r="AT3750" i="1"/>
  <c r="AU3750" i="1"/>
  <c r="AV3750" i="1"/>
  <c r="AW3750" i="1"/>
  <c r="AX3750" i="1"/>
  <c r="AY3750" i="1"/>
  <c r="AZ3750" i="1"/>
  <c r="BA3750" i="1"/>
  <c r="AF3751" i="1"/>
  <c r="AG3751" i="1"/>
  <c r="AH3751" i="1"/>
  <c r="AI3751" i="1"/>
  <c r="AJ3751" i="1"/>
  <c r="AM3751" i="1"/>
  <c r="AN3751" i="1"/>
  <c r="AO3751" i="1"/>
  <c r="AP3751" i="1"/>
  <c r="AQ3751" i="1"/>
  <c r="AR3751" i="1"/>
  <c r="AS3751" i="1"/>
  <c r="AT3751" i="1"/>
  <c r="AU3751" i="1"/>
  <c r="AV3751" i="1"/>
  <c r="AW3751" i="1"/>
  <c r="AX3751" i="1"/>
  <c r="AY3751" i="1"/>
  <c r="AZ3751" i="1"/>
  <c r="BA3751" i="1"/>
  <c r="AF3752" i="1"/>
  <c r="AG3752" i="1"/>
  <c r="AH3752" i="1"/>
  <c r="AI3752" i="1"/>
  <c r="AJ3752" i="1"/>
  <c r="AM3752" i="1"/>
  <c r="AN3752" i="1"/>
  <c r="AO3752" i="1"/>
  <c r="AP3752" i="1"/>
  <c r="AQ3752" i="1"/>
  <c r="AR3752" i="1"/>
  <c r="AS3752" i="1"/>
  <c r="AT3752" i="1"/>
  <c r="AU3752" i="1"/>
  <c r="AV3752" i="1"/>
  <c r="AW3752" i="1"/>
  <c r="AX3752" i="1"/>
  <c r="AY3752" i="1"/>
  <c r="AZ3752" i="1"/>
  <c r="BA3752" i="1"/>
  <c r="AF3753" i="1"/>
  <c r="AG3753" i="1"/>
  <c r="AH3753" i="1"/>
  <c r="AI3753" i="1"/>
  <c r="AJ3753" i="1"/>
  <c r="AM3753" i="1"/>
  <c r="AN3753" i="1"/>
  <c r="AO3753" i="1"/>
  <c r="AP3753" i="1"/>
  <c r="AQ3753" i="1"/>
  <c r="AR3753" i="1"/>
  <c r="AS3753" i="1"/>
  <c r="AT3753" i="1"/>
  <c r="AU3753" i="1"/>
  <c r="AV3753" i="1"/>
  <c r="AW3753" i="1"/>
  <c r="AX3753" i="1"/>
  <c r="AY3753" i="1"/>
  <c r="AZ3753" i="1"/>
  <c r="BA3753" i="1"/>
  <c r="AF3754" i="1"/>
  <c r="AG3754" i="1"/>
  <c r="AH3754" i="1"/>
  <c r="AI3754" i="1"/>
  <c r="AJ3754" i="1"/>
  <c r="AM3754" i="1"/>
  <c r="AN3754" i="1"/>
  <c r="AO3754" i="1"/>
  <c r="AP3754" i="1"/>
  <c r="AQ3754" i="1"/>
  <c r="AR3754" i="1"/>
  <c r="AS3754" i="1"/>
  <c r="AT3754" i="1"/>
  <c r="AU3754" i="1"/>
  <c r="AV3754" i="1"/>
  <c r="AW3754" i="1"/>
  <c r="AX3754" i="1"/>
  <c r="AY3754" i="1"/>
  <c r="AZ3754" i="1"/>
  <c r="BA3754" i="1"/>
  <c r="AF3755" i="1"/>
  <c r="AG3755" i="1"/>
  <c r="AH3755" i="1"/>
  <c r="AI3755" i="1"/>
  <c r="AJ3755" i="1"/>
  <c r="AM3755" i="1"/>
  <c r="AN3755" i="1"/>
  <c r="AO3755" i="1"/>
  <c r="AP3755" i="1"/>
  <c r="AQ3755" i="1"/>
  <c r="AR3755" i="1"/>
  <c r="AS3755" i="1"/>
  <c r="AT3755" i="1"/>
  <c r="AU3755" i="1"/>
  <c r="AV3755" i="1"/>
  <c r="AW3755" i="1"/>
  <c r="AX3755" i="1"/>
  <c r="AY3755" i="1"/>
  <c r="AZ3755" i="1"/>
  <c r="BA3755" i="1"/>
  <c r="AF3756" i="1"/>
  <c r="AG3756" i="1"/>
  <c r="AH3756" i="1"/>
  <c r="AI3756" i="1"/>
  <c r="AJ3756" i="1"/>
  <c r="AM3756" i="1"/>
  <c r="AN3756" i="1"/>
  <c r="AO3756" i="1"/>
  <c r="AP3756" i="1"/>
  <c r="AQ3756" i="1"/>
  <c r="AR3756" i="1"/>
  <c r="AS3756" i="1"/>
  <c r="AT3756" i="1"/>
  <c r="AU3756" i="1"/>
  <c r="AV3756" i="1"/>
  <c r="AW3756" i="1"/>
  <c r="AX3756" i="1"/>
  <c r="AY3756" i="1"/>
  <c r="AZ3756" i="1"/>
  <c r="BA3756" i="1"/>
  <c r="AF3757" i="1"/>
  <c r="AG3757" i="1"/>
  <c r="AH3757" i="1"/>
  <c r="AI3757" i="1"/>
  <c r="AJ3757" i="1"/>
  <c r="AM3757" i="1"/>
  <c r="AN3757" i="1"/>
  <c r="AO3757" i="1"/>
  <c r="AP3757" i="1"/>
  <c r="AQ3757" i="1"/>
  <c r="AR3757" i="1"/>
  <c r="AS3757" i="1"/>
  <c r="AT3757" i="1"/>
  <c r="AU3757" i="1"/>
  <c r="AV3757" i="1"/>
  <c r="AW3757" i="1"/>
  <c r="AX3757" i="1"/>
  <c r="AY3757" i="1"/>
  <c r="AZ3757" i="1"/>
  <c r="BA3757" i="1"/>
  <c r="AF3758" i="1"/>
  <c r="AG3758" i="1"/>
  <c r="AH3758" i="1"/>
  <c r="AI3758" i="1"/>
  <c r="AJ3758" i="1"/>
  <c r="AM3758" i="1"/>
  <c r="AN3758" i="1"/>
  <c r="AO3758" i="1"/>
  <c r="AP3758" i="1"/>
  <c r="AQ3758" i="1"/>
  <c r="AR3758" i="1"/>
  <c r="AS3758" i="1"/>
  <c r="AT3758" i="1"/>
  <c r="AU3758" i="1"/>
  <c r="AV3758" i="1"/>
  <c r="AW3758" i="1"/>
  <c r="AX3758" i="1"/>
  <c r="AY3758" i="1"/>
  <c r="AZ3758" i="1"/>
  <c r="BA3758" i="1"/>
  <c r="AF3759" i="1"/>
  <c r="AG3759" i="1"/>
  <c r="AH3759" i="1"/>
  <c r="AI3759" i="1"/>
  <c r="AJ3759" i="1"/>
  <c r="AM3759" i="1"/>
  <c r="AN3759" i="1"/>
  <c r="AO3759" i="1"/>
  <c r="AP3759" i="1"/>
  <c r="AQ3759" i="1"/>
  <c r="AR3759" i="1"/>
  <c r="AS3759" i="1"/>
  <c r="AT3759" i="1"/>
  <c r="AU3759" i="1"/>
  <c r="AV3759" i="1"/>
  <c r="AW3759" i="1"/>
  <c r="AX3759" i="1"/>
  <c r="AY3759" i="1"/>
  <c r="AZ3759" i="1"/>
  <c r="BA3759" i="1"/>
  <c r="AF3760" i="1"/>
  <c r="AG3760" i="1"/>
  <c r="AH3760" i="1"/>
  <c r="AI3760" i="1"/>
  <c r="AJ3760" i="1"/>
  <c r="AM3760" i="1"/>
  <c r="AN3760" i="1"/>
  <c r="AO3760" i="1"/>
  <c r="AP3760" i="1"/>
  <c r="AQ3760" i="1"/>
  <c r="AR3760" i="1"/>
  <c r="AS3760" i="1"/>
  <c r="AT3760" i="1"/>
  <c r="AU3760" i="1"/>
  <c r="AV3760" i="1"/>
  <c r="AW3760" i="1"/>
  <c r="AX3760" i="1"/>
  <c r="AY3760" i="1"/>
  <c r="AZ3760" i="1"/>
  <c r="BA3760" i="1"/>
  <c r="AF3761" i="1"/>
  <c r="AG3761" i="1"/>
  <c r="AH3761" i="1"/>
  <c r="AI3761" i="1"/>
  <c r="AJ3761" i="1"/>
  <c r="AM3761" i="1"/>
  <c r="AN3761" i="1"/>
  <c r="AO3761" i="1"/>
  <c r="AP3761" i="1"/>
  <c r="AQ3761" i="1"/>
  <c r="AR3761" i="1"/>
  <c r="AS3761" i="1"/>
  <c r="AT3761" i="1"/>
  <c r="AU3761" i="1"/>
  <c r="AV3761" i="1"/>
  <c r="AW3761" i="1"/>
  <c r="AX3761" i="1"/>
  <c r="AY3761" i="1"/>
  <c r="AZ3761" i="1"/>
  <c r="BA3761" i="1"/>
  <c r="AF3762" i="1"/>
  <c r="AG3762" i="1"/>
  <c r="AH3762" i="1"/>
  <c r="AI3762" i="1"/>
  <c r="AJ3762" i="1"/>
  <c r="AM3762" i="1"/>
  <c r="AN3762" i="1"/>
  <c r="AO3762" i="1"/>
  <c r="AP3762" i="1"/>
  <c r="AQ3762" i="1"/>
  <c r="AR3762" i="1"/>
  <c r="AS3762" i="1"/>
  <c r="AT3762" i="1"/>
  <c r="AU3762" i="1"/>
  <c r="AV3762" i="1"/>
  <c r="AW3762" i="1"/>
  <c r="AX3762" i="1"/>
  <c r="AY3762" i="1"/>
  <c r="AZ3762" i="1"/>
  <c r="BA3762" i="1"/>
  <c r="AF3763" i="1"/>
  <c r="AG3763" i="1"/>
  <c r="AH3763" i="1"/>
  <c r="AI3763" i="1"/>
  <c r="AJ3763" i="1"/>
  <c r="AM3763" i="1"/>
  <c r="AN3763" i="1"/>
  <c r="AO3763" i="1"/>
  <c r="AP3763" i="1"/>
  <c r="AQ3763" i="1"/>
  <c r="AR3763" i="1"/>
  <c r="AS3763" i="1"/>
  <c r="AT3763" i="1"/>
  <c r="AU3763" i="1"/>
  <c r="AV3763" i="1"/>
  <c r="AW3763" i="1"/>
  <c r="AX3763" i="1"/>
  <c r="AY3763" i="1"/>
  <c r="AZ3763" i="1"/>
  <c r="BA3763" i="1"/>
  <c r="AF3764" i="1"/>
  <c r="AG3764" i="1"/>
  <c r="AH3764" i="1"/>
  <c r="AI3764" i="1"/>
  <c r="AJ3764" i="1"/>
  <c r="AM3764" i="1"/>
  <c r="AN3764" i="1"/>
  <c r="AO3764" i="1"/>
  <c r="AP3764" i="1"/>
  <c r="AQ3764" i="1"/>
  <c r="AR3764" i="1"/>
  <c r="AS3764" i="1"/>
  <c r="AT3764" i="1"/>
  <c r="AU3764" i="1"/>
  <c r="AV3764" i="1"/>
  <c r="AW3764" i="1"/>
  <c r="AX3764" i="1"/>
  <c r="AY3764" i="1"/>
  <c r="AZ3764" i="1"/>
  <c r="BA3764" i="1"/>
  <c r="AF3765" i="1"/>
  <c r="AG3765" i="1"/>
  <c r="AH3765" i="1"/>
  <c r="AI3765" i="1"/>
  <c r="AJ3765" i="1"/>
  <c r="AM3765" i="1"/>
  <c r="AN3765" i="1"/>
  <c r="AO3765" i="1"/>
  <c r="AP3765" i="1"/>
  <c r="AQ3765" i="1"/>
  <c r="AR3765" i="1"/>
  <c r="AS3765" i="1"/>
  <c r="AT3765" i="1"/>
  <c r="AU3765" i="1"/>
  <c r="AV3765" i="1"/>
  <c r="AW3765" i="1"/>
  <c r="AX3765" i="1"/>
  <c r="AY3765" i="1"/>
  <c r="AZ3765" i="1"/>
  <c r="BA3765" i="1"/>
  <c r="AF3766" i="1"/>
  <c r="AG3766" i="1"/>
  <c r="AH3766" i="1"/>
  <c r="AI3766" i="1"/>
  <c r="AJ3766" i="1"/>
  <c r="AM3766" i="1"/>
  <c r="AN3766" i="1"/>
  <c r="AO3766" i="1"/>
  <c r="AP3766" i="1"/>
  <c r="AQ3766" i="1"/>
  <c r="AR3766" i="1"/>
  <c r="AS3766" i="1"/>
  <c r="AT3766" i="1"/>
  <c r="AU3766" i="1"/>
  <c r="AV3766" i="1"/>
  <c r="AW3766" i="1"/>
  <c r="AX3766" i="1"/>
  <c r="AY3766" i="1"/>
  <c r="AZ3766" i="1"/>
  <c r="BA3766" i="1"/>
  <c r="AF3767" i="1"/>
  <c r="AG3767" i="1"/>
  <c r="AH3767" i="1"/>
  <c r="AI3767" i="1"/>
  <c r="AJ3767" i="1"/>
  <c r="AM3767" i="1"/>
  <c r="AN3767" i="1"/>
  <c r="AO3767" i="1"/>
  <c r="AP3767" i="1"/>
  <c r="AQ3767" i="1"/>
  <c r="AR3767" i="1"/>
  <c r="AS3767" i="1"/>
  <c r="AT3767" i="1"/>
  <c r="AU3767" i="1"/>
  <c r="AV3767" i="1"/>
  <c r="AW3767" i="1"/>
  <c r="AX3767" i="1"/>
  <c r="AY3767" i="1"/>
  <c r="AZ3767" i="1"/>
  <c r="BA3767" i="1"/>
  <c r="AF3768" i="1"/>
  <c r="AG3768" i="1"/>
  <c r="AH3768" i="1"/>
  <c r="AI3768" i="1"/>
  <c r="AJ3768" i="1"/>
  <c r="AM3768" i="1"/>
  <c r="AN3768" i="1"/>
  <c r="AO3768" i="1"/>
  <c r="AP3768" i="1"/>
  <c r="AQ3768" i="1"/>
  <c r="AR3768" i="1"/>
  <c r="AS3768" i="1"/>
  <c r="AT3768" i="1"/>
  <c r="AU3768" i="1"/>
  <c r="AV3768" i="1"/>
  <c r="AW3768" i="1"/>
  <c r="AX3768" i="1"/>
  <c r="AY3768" i="1"/>
  <c r="AZ3768" i="1"/>
  <c r="BA3768" i="1"/>
  <c r="AF3769" i="1"/>
  <c r="AG3769" i="1"/>
  <c r="AH3769" i="1"/>
  <c r="AI3769" i="1"/>
  <c r="AJ3769" i="1"/>
  <c r="AM3769" i="1"/>
  <c r="AN3769" i="1"/>
  <c r="AO3769" i="1"/>
  <c r="AP3769" i="1"/>
  <c r="AQ3769" i="1"/>
  <c r="AR3769" i="1"/>
  <c r="AS3769" i="1"/>
  <c r="AT3769" i="1"/>
  <c r="AU3769" i="1"/>
  <c r="AV3769" i="1"/>
  <c r="AW3769" i="1"/>
  <c r="AX3769" i="1"/>
  <c r="AY3769" i="1"/>
  <c r="AZ3769" i="1"/>
  <c r="BA3769" i="1"/>
  <c r="AF3770" i="1"/>
  <c r="AG3770" i="1"/>
  <c r="AH3770" i="1"/>
  <c r="AI3770" i="1"/>
  <c r="AJ3770" i="1"/>
  <c r="AM3770" i="1"/>
  <c r="AN3770" i="1"/>
  <c r="AO3770" i="1"/>
  <c r="AP3770" i="1"/>
  <c r="AQ3770" i="1"/>
  <c r="AR3770" i="1"/>
  <c r="AS3770" i="1"/>
  <c r="AT3770" i="1"/>
  <c r="AU3770" i="1"/>
  <c r="AV3770" i="1"/>
  <c r="AW3770" i="1"/>
  <c r="AX3770" i="1"/>
  <c r="AY3770" i="1"/>
  <c r="AZ3770" i="1"/>
  <c r="BA3770" i="1"/>
  <c r="AF3771" i="1"/>
  <c r="AG3771" i="1"/>
  <c r="AH3771" i="1"/>
  <c r="AI3771" i="1"/>
  <c r="AJ3771" i="1"/>
  <c r="AM3771" i="1"/>
  <c r="AN3771" i="1"/>
  <c r="AO3771" i="1"/>
  <c r="AP3771" i="1"/>
  <c r="AQ3771" i="1"/>
  <c r="AR3771" i="1"/>
  <c r="AS3771" i="1"/>
  <c r="AT3771" i="1"/>
  <c r="AU3771" i="1"/>
  <c r="AV3771" i="1"/>
  <c r="AW3771" i="1"/>
  <c r="AX3771" i="1"/>
  <c r="AY3771" i="1"/>
  <c r="AZ3771" i="1"/>
  <c r="BA3771" i="1"/>
  <c r="AF3772" i="1"/>
  <c r="AG3772" i="1"/>
  <c r="AH3772" i="1"/>
  <c r="AI3772" i="1"/>
  <c r="AJ3772" i="1"/>
  <c r="AM3772" i="1"/>
  <c r="AN3772" i="1"/>
  <c r="AO3772" i="1"/>
  <c r="AP3772" i="1"/>
  <c r="AQ3772" i="1"/>
  <c r="AR3772" i="1"/>
  <c r="AS3772" i="1"/>
  <c r="AT3772" i="1"/>
  <c r="AU3772" i="1"/>
  <c r="AV3772" i="1"/>
  <c r="AW3772" i="1"/>
  <c r="AX3772" i="1"/>
  <c r="AY3772" i="1"/>
  <c r="AZ3772" i="1"/>
  <c r="BA3772" i="1"/>
  <c r="AF3773" i="1"/>
  <c r="AG3773" i="1"/>
  <c r="AH3773" i="1"/>
  <c r="AI3773" i="1"/>
  <c r="AJ3773" i="1"/>
  <c r="AM3773" i="1"/>
  <c r="AN3773" i="1"/>
  <c r="AO3773" i="1"/>
  <c r="AP3773" i="1"/>
  <c r="AQ3773" i="1"/>
  <c r="AR3773" i="1"/>
  <c r="AS3773" i="1"/>
  <c r="AT3773" i="1"/>
  <c r="AU3773" i="1"/>
  <c r="AV3773" i="1"/>
  <c r="AW3773" i="1"/>
  <c r="AX3773" i="1"/>
  <c r="AY3773" i="1"/>
  <c r="AZ3773" i="1"/>
  <c r="BA3773" i="1"/>
  <c r="AF3774" i="1"/>
  <c r="AG3774" i="1"/>
  <c r="AH3774" i="1"/>
  <c r="AI3774" i="1"/>
  <c r="AJ3774" i="1"/>
  <c r="AM3774" i="1"/>
  <c r="AN3774" i="1"/>
  <c r="AO3774" i="1"/>
  <c r="AP3774" i="1"/>
  <c r="AQ3774" i="1"/>
  <c r="AR3774" i="1"/>
  <c r="AS3774" i="1"/>
  <c r="AT3774" i="1"/>
  <c r="AU3774" i="1"/>
  <c r="AV3774" i="1"/>
  <c r="AW3774" i="1"/>
  <c r="AX3774" i="1"/>
  <c r="AY3774" i="1"/>
  <c r="AZ3774" i="1"/>
  <c r="BA3774" i="1"/>
  <c r="AF3775" i="1"/>
  <c r="AG3775" i="1"/>
  <c r="AH3775" i="1"/>
  <c r="AI3775" i="1"/>
  <c r="AJ3775" i="1"/>
  <c r="AM3775" i="1"/>
  <c r="AN3775" i="1"/>
  <c r="AO3775" i="1"/>
  <c r="AP3775" i="1"/>
  <c r="AQ3775" i="1"/>
  <c r="AR3775" i="1"/>
  <c r="AS3775" i="1"/>
  <c r="AT3775" i="1"/>
  <c r="AU3775" i="1"/>
  <c r="AV3775" i="1"/>
  <c r="AW3775" i="1"/>
  <c r="AX3775" i="1"/>
  <c r="AY3775" i="1"/>
  <c r="AZ3775" i="1"/>
  <c r="BA3775" i="1"/>
  <c r="AF3776" i="1"/>
  <c r="AG3776" i="1"/>
  <c r="AH3776" i="1"/>
  <c r="AI3776" i="1"/>
  <c r="AJ3776" i="1"/>
  <c r="AM3776" i="1"/>
  <c r="AN3776" i="1"/>
  <c r="AO3776" i="1"/>
  <c r="AP3776" i="1"/>
  <c r="AQ3776" i="1"/>
  <c r="AR3776" i="1"/>
  <c r="AS3776" i="1"/>
  <c r="AT3776" i="1"/>
  <c r="AU3776" i="1"/>
  <c r="AV3776" i="1"/>
  <c r="AW3776" i="1"/>
  <c r="AX3776" i="1"/>
  <c r="AY3776" i="1"/>
  <c r="AZ3776" i="1"/>
  <c r="BA3776" i="1"/>
  <c r="AF3777" i="1"/>
  <c r="AG3777" i="1"/>
  <c r="AH3777" i="1"/>
  <c r="AI3777" i="1"/>
  <c r="AJ3777" i="1"/>
  <c r="AM3777" i="1"/>
  <c r="AN3777" i="1"/>
  <c r="AO3777" i="1"/>
  <c r="AP3777" i="1"/>
  <c r="AQ3777" i="1"/>
  <c r="AR3777" i="1"/>
  <c r="AS3777" i="1"/>
  <c r="AT3777" i="1"/>
  <c r="AU3777" i="1"/>
  <c r="AV3777" i="1"/>
  <c r="AW3777" i="1"/>
  <c r="AX3777" i="1"/>
  <c r="AY3777" i="1"/>
  <c r="AZ3777" i="1"/>
  <c r="BA3777" i="1"/>
  <c r="AF3778" i="1"/>
  <c r="AG3778" i="1"/>
  <c r="AH3778" i="1"/>
  <c r="AI3778" i="1"/>
  <c r="AJ3778" i="1"/>
  <c r="AM3778" i="1"/>
  <c r="AN3778" i="1"/>
  <c r="AO3778" i="1"/>
  <c r="AP3778" i="1"/>
  <c r="AQ3778" i="1"/>
  <c r="AR3778" i="1"/>
  <c r="AS3778" i="1"/>
  <c r="AT3778" i="1"/>
  <c r="AU3778" i="1"/>
  <c r="AV3778" i="1"/>
  <c r="AW3778" i="1"/>
  <c r="AX3778" i="1"/>
  <c r="AY3778" i="1"/>
  <c r="AZ3778" i="1"/>
  <c r="BA3778" i="1"/>
  <c r="AF3779" i="1"/>
  <c r="AG3779" i="1"/>
  <c r="AH3779" i="1"/>
  <c r="AI3779" i="1"/>
  <c r="AJ3779" i="1"/>
  <c r="AM3779" i="1"/>
  <c r="AN3779" i="1"/>
  <c r="AO3779" i="1"/>
  <c r="AP3779" i="1"/>
  <c r="AQ3779" i="1"/>
  <c r="AR3779" i="1"/>
  <c r="AS3779" i="1"/>
  <c r="AT3779" i="1"/>
  <c r="AU3779" i="1"/>
  <c r="AV3779" i="1"/>
  <c r="AW3779" i="1"/>
  <c r="AX3779" i="1"/>
  <c r="AY3779" i="1"/>
  <c r="AZ3779" i="1"/>
  <c r="BA3779" i="1"/>
  <c r="AF3780" i="1"/>
  <c r="AG3780" i="1"/>
  <c r="AH3780" i="1"/>
  <c r="AI3780" i="1"/>
  <c r="AJ3780" i="1"/>
  <c r="AM3780" i="1"/>
  <c r="AN3780" i="1"/>
  <c r="AO3780" i="1"/>
  <c r="AP3780" i="1"/>
  <c r="AQ3780" i="1"/>
  <c r="AR3780" i="1"/>
  <c r="AS3780" i="1"/>
  <c r="AT3780" i="1"/>
  <c r="AU3780" i="1"/>
  <c r="AV3780" i="1"/>
  <c r="AW3780" i="1"/>
  <c r="AX3780" i="1"/>
  <c r="AY3780" i="1"/>
  <c r="AZ3780" i="1"/>
  <c r="BA3780" i="1"/>
  <c r="AF3781" i="1"/>
  <c r="AG3781" i="1"/>
  <c r="AH3781" i="1"/>
  <c r="AI3781" i="1"/>
  <c r="AJ3781" i="1"/>
  <c r="AM3781" i="1"/>
  <c r="AN3781" i="1"/>
  <c r="AO3781" i="1"/>
  <c r="AP3781" i="1"/>
  <c r="AQ3781" i="1"/>
  <c r="AR3781" i="1"/>
  <c r="AS3781" i="1"/>
  <c r="AT3781" i="1"/>
  <c r="AU3781" i="1"/>
  <c r="AV3781" i="1"/>
  <c r="AW3781" i="1"/>
  <c r="AX3781" i="1"/>
  <c r="AY3781" i="1"/>
  <c r="AZ3781" i="1"/>
  <c r="BA3781" i="1"/>
  <c r="AF3782" i="1"/>
  <c r="AG3782" i="1"/>
  <c r="AH3782" i="1"/>
  <c r="AI3782" i="1"/>
  <c r="AJ3782" i="1"/>
  <c r="AM3782" i="1"/>
  <c r="AN3782" i="1"/>
  <c r="AO3782" i="1"/>
  <c r="AP3782" i="1"/>
  <c r="AQ3782" i="1"/>
  <c r="AR3782" i="1"/>
  <c r="AS3782" i="1"/>
  <c r="AT3782" i="1"/>
  <c r="AU3782" i="1"/>
  <c r="AV3782" i="1"/>
  <c r="AW3782" i="1"/>
  <c r="AX3782" i="1"/>
  <c r="AY3782" i="1"/>
  <c r="AZ3782" i="1"/>
  <c r="BA3782" i="1"/>
  <c r="AF3783" i="1"/>
  <c r="AG3783" i="1"/>
  <c r="AH3783" i="1"/>
  <c r="AI3783" i="1"/>
  <c r="AJ3783" i="1"/>
  <c r="AM3783" i="1"/>
  <c r="AN3783" i="1"/>
  <c r="AO3783" i="1"/>
  <c r="AP3783" i="1"/>
  <c r="AQ3783" i="1"/>
  <c r="AR3783" i="1"/>
  <c r="AS3783" i="1"/>
  <c r="AT3783" i="1"/>
  <c r="AU3783" i="1"/>
  <c r="AV3783" i="1"/>
  <c r="AW3783" i="1"/>
  <c r="AX3783" i="1"/>
  <c r="AY3783" i="1"/>
  <c r="AZ3783" i="1"/>
  <c r="BA3783" i="1"/>
  <c r="AF3784" i="1"/>
  <c r="AG3784" i="1"/>
  <c r="AH3784" i="1"/>
  <c r="AI3784" i="1"/>
  <c r="AJ3784" i="1"/>
  <c r="AM3784" i="1"/>
  <c r="AN3784" i="1"/>
  <c r="AO3784" i="1"/>
  <c r="AP3784" i="1"/>
  <c r="AQ3784" i="1"/>
  <c r="AR3784" i="1"/>
  <c r="AS3784" i="1"/>
  <c r="AT3784" i="1"/>
  <c r="AU3784" i="1"/>
  <c r="AV3784" i="1"/>
  <c r="AW3784" i="1"/>
  <c r="AX3784" i="1"/>
  <c r="AY3784" i="1"/>
  <c r="AZ3784" i="1"/>
  <c r="BA3784" i="1"/>
  <c r="AF3785" i="1"/>
  <c r="AG3785" i="1"/>
  <c r="AH3785" i="1"/>
  <c r="AI3785" i="1"/>
  <c r="AJ3785" i="1"/>
  <c r="AM3785" i="1"/>
  <c r="AN3785" i="1"/>
  <c r="AO3785" i="1"/>
  <c r="AP3785" i="1"/>
  <c r="AQ3785" i="1"/>
  <c r="AR3785" i="1"/>
  <c r="AS3785" i="1"/>
  <c r="AT3785" i="1"/>
  <c r="AU3785" i="1"/>
  <c r="AV3785" i="1"/>
  <c r="AW3785" i="1"/>
  <c r="AX3785" i="1"/>
  <c r="AY3785" i="1"/>
  <c r="AZ3785" i="1"/>
  <c r="BA3785" i="1"/>
  <c r="AF3786" i="1"/>
  <c r="AG3786" i="1"/>
  <c r="AH3786" i="1"/>
  <c r="AI3786" i="1"/>
  <c r="AJ3786" i="1"/>
  <c r="AM3786" i="1"/>
  <c r="AN3786" i="1"/>
  <c r="AO3786" i="1"/>
  <c r="AP3786" i="1"/>
  <c r="AQ3786" i="1"/>
  <c r="AR3786" i="1"/>
  <c r="AS3786" i="1"/>
  <c r="AT3786" i="1"/>
  <c r="AU3786" i="1"/>
  <c r="AV3786" i="1"/>
  <c r="AW3786" i="1"/>
  <c r="AX3786" i="1"/>
  <c r="AY3786" i="1"/>
  <c r="AZ3786" i="1"/>
  <c r="BA3786" i="1"/>
  <c r="AF3787" i="1"/>
  <c r="AG3787" i="1"/>
  <c r="AH3787" i="1"/>
  <c r="AI3787" i="1"/>
  <c r="AJ3787" i="1"/>
  <c r="AM3787" i="1"/>
  <c r="AN3787" i="1"/>
  <c r="AO3787" i="1"/>
  <c r="AP3787" i="1"/>
  <c r="AQ3787" i="1"/>
  <c r="AR3787" i="1"/>
  <c r="AS3787" i="1"/>
  <c r="AT3787" i="1"/>
  <c r="AU3787" i="1"/>
  <c r="AV3787" i="1"/>
  <c r="AW3787" i="1"/>
  <c r="AX3787" i="1"/>
  <c r="AY3787" i="1"/>
  <c r="AZ3787" i="1"/>
  <c r="BA3787" i="1"/>
  <c r="AF3788" i="1"/>
  <c r="AG3788" i="1"/>
  <c r="AH3788" i="1"/>
  <c r="AI3788" i="1"/>
  <c r="AJ3788" i="1"/>
  <c r="AM3788" i="1"/>
  <c r="AN3788" i="1"/>
  <c r="AO3788" i="1"/>
  <c r="AP3788" i="1"/>
  <c r="AQ3788" i="1"/>
  <c r="AR3788" i="1"/>
  <c r="AS3788" i="1"/>
  <c r="AT3788" i="1"/>
  <c r="AU3788" i="1"/>
  <c r="AV3788" i="1"/>
  <c r="AW3788" i="1"/>
  <c r="AX3788" i="1"/>
  <c r="AY3788" i="1"/>
  <c r="AZ3788" i="1"/>
  <c r="BA3788" i="1"/>
  <c r="AF3789" i="1"/>
  <c r="AG3789" i="1"/>
  <c r="AH3789" i="1"/>
  <c r="AI3789" i="1"/>
  <c r="AJ3789" i="1"/>
  <c r="AM3789" i="1"/>
  <c r="AN3789" i="1"/>
  <c r="AO3789" i="1"/>
  <c r="AP3789" i="1"/>
  <c r="AQ3789" i="1"/>
  <c r="AR3789" i="1"/>
  <c r="AS3789" i="1"/>
  <c r="AT3789" i="1"/>
  <c r="AU3789" i="1"/>
  <c r="AV3789" i="1"/>
  <c r="AW3789" i="1"/>
  <c r="AX3789" i="1"/>
  <c r="AY3789" i="1"/>
  <c r="AZ3789" i="1"/>
  <c r="BA3789" i="1"/>
  <c r="AF3790" i="1"/>
  <c r="AG3790" i="1"/>
  <c r="AH3790" i="1"/>
  <c r="AI3790" i="1"/>
  <c r="AJ3790" i="1"/>
  <c r="AM3790" i="1"/>
  <c r="AN3790" i="1"/>
  <c r="AO3790" i="1"/>
  <c r="AP3790" i="1"/>
  <c r="AQ3790" i="1"/>
  <c r="AR3790" i="1"/>
  <c r="AS3790" i="1"/>
  <c r="AT3790" i="1"/>
  <c r="AU3790" i="1"/>
  <c r="AV3790" i="1"/>
  <c r="AW3790" i="1"/>
  <c r="AX3790" i="1"/>
  <c r="AY3790" i="1"/>
  <c r="AZ3790" i="1"/>
  <c r="BA3790" i="1"/>
  <c r="AF3791" i="1"/>
  <c r="AG3791" i="1"/>
  <c r="AH3791" i="1"/>
  <c r="AI3791" i="1"/>
  <c r="AJ3791" i="1"/>
  <c r="AM3791" i="1"/>
  <c r="AN3791" i="1"/>
  <c r="AO3791" i="1"/>
  <c r="AP3791" i="1"/>
  <c r="AQ3791" i="1"/>
  <c r="AR3791" i="1"/>
  <c r="AS3791" i="1"/>
  <c r="AT3791" i="1"/>
  <c r="AU3791" i="1"/>
  <c r="AV3791" i="1"/>
  <c r="AW3791" i="1"/>
  <c r="AX3791" i="1"/>
  <c r="AY3791" i="1"/>
  <c r="AZ3791" i="1"/>
  <c r="BA3791" i="1"/>
  <c r="AF3792" i="1"/>
  <c r="AG3792" i="1"/>
  <c r="AH3792" i="1"/>
  <c r="AI3792" i="1"/>
  <c r="AJ3792" i="1"/>
  <c r="AM3792" i="1"/>
  <c r="AN3792" i="1"/>
  <c r="AO3792" i="1"/>
  <c r="AP3792" i="1"/>
  <c r="AQ3792" i="1"/>
  <c r="AR3792" i="1"/>
  <c r="AS3792" i="1"/>
  <c r="AT3792" i="1"/>
  <c r="AU3792" i="1"/>
  <c r="AV3792" i="1"/>
  <c r="AW3792" i="1"/>
  <c r="AX3792" i="1"/>
  <c r="AY3792" i="1"/>
  <c r="AZ3792" i="1"/>
  <c r="BA3792" i="1"/>
  <c r="AF3793" i="1"/>
  <c r="AG3793" i="1"/>
  <c r="AH3793" i="1"/>
  <c r="AI3793" i="1"/>
  <c r="AJ3793" i="1"/>
  <c r="AM3793" i="1"/>
  <c r="AN3793" i="1"/>
  <c r="AO3793" i="1"/>
  <c r="AP3793" i="1"/>
  <c r="AQ3793" i="1"/>
  <c r="AR3793" i="1"/>
  <c r="AS3793" i="1"/>
  <c r="AT3793" i="1"/>
  <c r="AU3793" i="1"/>
  <c r="AV3793" i="1"/>
  <c r="AW3793" i="1"/>
  <c r="AX3793" i="1"/>
  <c r="AY3793" i="1"/>
  <c r="AZ3793" i="1"/>
  <c r="BA3793" i="1"/>
  <c r="AF3794" i="1"/>
  <c r="AG3794" i="1"/>
  <c r="AH3794" i="1"/>
  <c r="AI3794" i="1"/>
  <c r="AJ3794" i="1"/>
  <c r="AM3794" i="1"/>
  <c r="AN3794" i="1"/>
  <c r="AO3794" i="1"/>
  <c r="AP3794" i="1"/>
  <c r="AQ3794" i="1"/>
  <c r="AR3794" i="1"/>
  <c r="AS3794" i="1"/>
  <c r="AT3794" i="1"/>
  <c r="AU3794" i="1"/>
  <c r="AV3794" i="1"/>
  <c r="AW3794" i="1"/>
  <c r="AX3794" i="1"/>
  <c r="AY3794" i="1"/>
  <c r="AZ3794" i="1"/>
  <c r="BA3794" i="1"/>
  <c r="AF3795" i="1"/>
  <c r="AG3795" i="1"/>
  <c r="AH3795" i="1"/>
  <c r="AI3795" i="1"/>
  <c r="AJ3795" i="1"/>
  <c r="AM3795" i="1"/>
  <c r="AN3795" i="1"/>
  <c r="AO3795" i="1"/>
  <c r="AP3795" i="1"/>
  <c r="AQ3795" i="1"/>
  <c r="AR3795" i="1"/>
  <c r="AS3795" i="1"/>
  <c r="AT3795" i="1"/>
  <c r="AU3795" i="1"/>
  <c r="AV3795" i="1"/>
  <c r="AW3795" i="1"/>
  <c r="AX3795" i="1"/>
  <c r="AY3795" i="1"/>
  <c r="AZ3795" i="1"/>
  <c r="BA3795" i="1"/>
  <c r="AF3796" i="1"/>
  <c r="AG3796" i="1"/>
  <c r="AH3796" i="1"/>
  <c r="AI3796" i="1"/>
  <c r="AJ3796" i="1"/>
  <c r="AM3796" i="1"/>
  <c r="AN3796" i="1"/>
  <c r="AO3796" i="1"/>
  <c r="AP3796" i="1"/>
  <c r="AQ3796" i="1"/>
  <c r="AR3796" i="1"/>
  <c r="AS3796" i="1"/>
  <c r="AT3796" i="1"/>
  <c r="AU3796" i="1"/>
  <c r="AV3796" i="1"/>
  <c r="AW3796" i="1"/>
  <c r="AX3796" i="1"/>
  <c r="AY3796" i="1"/>
  <c r="AZ3796" i="1"/>
  <c r="BA3796" i="1"/>
  <c r="AF3797" i="1"/>
  <c r="AG3797" i="1"/>
  <c r="AH3797" i="1"/>
  <c r="AI3797" i="1"/>
  <c r="AJ3797" i="1"/>
  <c r="AM3797" i="1"/>
  <c r="AN3797" i="1"/>
  <c r="AO3797" i="1"/>
  <c r="AP3797" i="1"/>
  <c r="AQ3797" i="1"/>
  <c r="AR3797" i="1"/>
  <c r="AS3797" i="1"/>
  <c r="AT3797" i="1"/>
  <c r="AU3797" i="1"/>
  <c r="AV3797" i="1"/>
  <c r="AW3797" i="1"/>
  <c r="AX3797" i="1"/>
  <c r="AY3797" i="1"/>
  <c r="AZ3797" i="1"/>
  <c r="BA3797" i="1"/>
  <c r="AF3798" i="1"/>
  <c r="AG3798" i="1"/>
  <c r="AH3798" i="1"/>
  <c r="AI3798" i="1"/>
  <c r="AJ3798" i="1"/>
  <c r="AM3798" i="1"/>
  <c r="AN3798" i="1"/>
  <c r="AO3798" i="1"/>
  <c r="AP3798" i="1"/>
  <c r="AQ3798" i="1"/>
  <c r="AR3798" i="1"/>
  <c r="AS3798" i="1"/>
  <c r="AT3798" i="1"/>
  <c r="AU3798" i="1"/>
  <c r="AV3798" i="1"/>
  <c r="AW3798" i="1"/>
  <c r="AX3798" i="1"/>
  <c r="AY3798" i="1"/>
  <c r="AZ3798" i="1"/>
  <c r="BA3798" i="1"/>
  <c r="AF3799" i="1"/>
  <c r="AG3799" i="1"/>
  <c r="AH3799" i="1"/>
  <c r="AI3799" i="1"/>
  <c r="AJ3799" i="1"/>
  <c r="AM3799" i="1"/>
  <c r="AN3799" i="1"/>
  <c r="AO3799" i="1"/>
  <c r="AP3799" i="1"/>
  <c r="AQ3799" i="1"/>
  <c r="AR3799" i="1"/>
  <c r="AS3799" i="1"/>
  <c r="AT3799" i="1"/>
  <c r="AU3799" i="1"/>
  <c r="AV3799" i="1"/>
  <c r="AW3799" i="1"/>
  <c r="AX3799" i="1"/>
  <c r="AY3799" i="1"/>
  <c r="AZ3799" i="1"/>
  <c r="BA3799" i="1"/>
  <c r="AF3800" i="1"/>
  <c r="AG3800" i="1"/>
  <c r="AH3800" i="1"/>
  <c r="AI3800" i="1"/>
  <c r="AJ3800" i="1"/>
  <c r="AM3800" i="1"/>
  <c r="AN3800" i="1"/>
  <c r="AO3800" i="1"/>
  <c r="AP3800" i="1"/>
  <c r="AQ3800" i="1"/>
  <c r="AR3800" i="1"/>
  <c r="AS3800" i="1"/>
  <c r="AT3800" i="1"/>
  <c r="AU3800" i="1"/>
  <c r="AV3800" i="1"/>
  <c r="AW3800" i="1"/>
  <c r="AX3800" i="1"/>
  <c r="AY3800" i="1"/>
  <c r="AZ3800" i="1"/>
  <c r="BA3800" i="1"/>
  <c r="AF3801" i="1"/>
  <c r="AG3801" i="1"/>
  <c r="AH3801" i="1"/>
  <c r="AI3801" i="1"/>
  <c r="AJ3801" i="1"/>
  <c r="AM3801" i="1"/>
  <c r="AN3801" i="1"/>
  <c r="AO3801" i="1"/>
  <c r="AP3801" i="1"/>
  <c r="AQ3801" i="1"/>
  <c r="AR3801" i="1"/>
  <c r="AS3801" i="1"/>
  <c r="AT3801" i="1"/>
  <c r="AU3801" i="1"/>
  <c r="AV3801" i="1"/>
  <c r="AW3801" i="1"/>
  <c r="AX3801" i="1"/>
  <c r="AY3801" i="1"/>
  <c r="AZ3801" i="1"/>
  <c r="BA3801" i="1"/>
  <c r="AF3802" i="1"/>
  <c r="AG3802" i="1"/>
  <c r="AH3802" i="1"/>
  <c r="AI3802" i="1"/>
  <c r="AJ3802" i="1"/>
  <c r="AM3802" i="1"/>
  <c r="AN3802" i="1"/>
  <c r="AO3802" i="1"/>
  <c r="AP3802" i="1"/>
  <c r="AQ3802" i="1"/>
  <c r="AR3802" i="1"/>
  <c r="AS3802" i="1"/>
  <c r="AT3802" i="1"/>
  <c r="AU3802" i="1"/>
  <c r="AV3802" i="1"/>
  <c r="AW3802" i="1"/>
  <c r="AX3802" i="1"/>
  <c r="AY3802" i="1"/>
  <c r="AZ3802" i="1"/>
  <c r="BA3802" i="1"/>
  <c r="AF3803" i="1"/>
  <c r="AG3803" i="1"/>
  <c r="AH3803" i="1"/>
  <c r="AI3803" i="1"/>
  <c r="AJ3803" i="1"/>
  <c r="AM3803" i="1"/>
  <c r="AN3803" i="1"/>
  <c r="AO3803" i="1"/>
  <c r="AP3803" i="1"/>
  <c r="AQ3803" i="1"/>
  <c r="AR3803" i="1"/>
  <c r="AS3803" i="1"/>
  <c r="AT3803" i="1"/>
  <c r="AU3803" i="1"/>
  <c r="AV3803" i="1"/>
  <c r="AW3803" i="1"/>
  <c r="AX3803" i="1"/>
  <c r="AY3803" i="1"/>
  <c r="AZ3803" i="1"/>
  <c r="BA3803" i="1"/>
  <c r="AF3804" i="1"/>
  <c r="AG3804" i="1"/>
  <c r="AH3804" i="1"/>
  <c r="AI3804" i="1"/>
  <c r="AJ3804" i="1"/>
  <c r="AM3804" i="1"/>
  <c r="AN3804" i="1"/>
  <c r="AO3804" i="1"/>
  <c r="AP3804" i="1"/>
  <c r="AQ3804" i="1"/>
  <c r="AR3804" i="1"/>
  <c r="AS3804" i="1"/>
  <c r="AT3804" i="1"/>
  <c r="AU3804" i="1"/>
  <c r="AV3804" i="1"/>
  <c r="AW3804" i="1"/>
  <c r="AX3804" i="1"/>
  <c r="AY3804" i="1"/>
  <c r="AZ3804" i="1"/>
  <c r="BA3804" i="1"/>
  <c r="AF3805" i="1"/>
  <c r="AG3805" i="1"/>
  <c r="AH3805" i="1"/>
  <c r="AI3805" i="1"/>
  <c r="AJ3805" i="1"/>
  <c r="AM3805" i="1"/>
  <c r="AN3805" i="1"/>
  <c r="AO3805" i="1"/>
  <c r="AP3805" i="1"/>
  <c r="AQ3805" i="1"/>
  <c r="AR3805" i="1"/>
  <c r="AS3805" i="1"/>
  <c r="AT3805" i="1"/>
  <c r="AU3805" i="1"/>
  <c r="AV3805" i="1"/>
  <c r="AW3805" i="1"/>
  <c r="AX3805" i="1"/>
  <c r="AY3805" i="1"/>
  <c r="AZ3805" i="1"/>
  <c r="BA3805" i="1"/>
  <c r="AF3806" i="1"/>
  <c r="AG3806" i="1"/>
  <c r="AH3806" i="1"/>
  <c r="AI3806" i="1"/>
  <c r="AJ3806" i="1"/>
  <c r="AM3806" i="1"/>
  <c r="AN3806" i="1"/>
  <c r="AO3806" i="1"/>
  <c r="AP3806" i="1"/>
  <c r="AQ3806" i="1"/>
  <c r="AR3806" i="1"/>
  <c r="AS3806" i="1"/>
  <c r="AT3806" i="1"/>
  <c r="AU3806" i="1"/>
  <c r="AV3806" i="1"/>
  <c r="AW3806" i="1"/>
  <c r="AX3806" i="1"/>
  <c r="AY3806" i="1"/>
  <c r="AZ3806" i="1"/>
  <c r="BA3806" i="1"/>
  <c r="AF3807" i="1"/>
  <c r="AG3807" i="1"/>
  <c r="AH3807" i="1"/>
  <c r="AI3807" i="1"/>
  <c r="AJ3807" i="1"/>
  <c r="AM3807" i="1"/>
  <c r="AN3807" i="1"/>
  <c r="AO3807" i="1"/>
  <c r="AP3807" i="1"/>
  <c r="AQ3807" i="1"/>
  <c r="AR3807" i="1"/>
  <c r="AS3807" i="1"/>
  <c r="AT3807" i="1"/>
  <c r="AU3807" i="1"/>
  <c r="AV3807" i="1"/>
  <c r="AW3807" i="1"/>
  <c r="AX3807" i="1"/>
  <c r="AY3807" i="1"/>
  <c r="AZ3807" i="1"/>
  <c r="BA3807" i="1"/>
  <c r="AF3808" i="1"/>
  <c r="AG3808" i="1"/>
  <c r="AH3808" i="1"/>
  <c r="AI3808" i="1"/>
  <c r="AJ3808" i="1"/>
  <c r="AM3808" i="1"/>
  <c r="AN3808" i="1"/>
  <c r="AO3808" i="1"/>
  <c r="AP3808" i="1"/>
  <c r="AQ3808" i="1"/>
  <c r="AR3808" i="1"/>
  <c r="AS3808" i="1"/>
  <c r="AT3808" i="1"/>
  <c r="AU3808" i="1"/>
  <c r="AV3808" i="1"/>
  <c r="AW3808" i="1"/>
  <c r="AX3808" i="1"/>
  <c r="AY3808" i="1"/>
  <c r="AZ3808" i="1"/>
  <c r="BA3808" i="1"/>
  <c r="AF3809" i="1"/>
  <c r="AG3809" i="1"/>
  <c r="AH3809" i="1"/>
  <c r="AI3809" i="1"/>
  <c r="AJ3809" i="1"/>
  <c r="AM3809" i="1"/>
  <c r="AN3809" i="1"/>
  <c r="AO3809" i="1"/>
  <c r="AP3809" i="1"/>
  <c r="AQ3809" i="1"/>
  <c r="AR3809" i="1"/>
  <c r="AS3809" i="1"/>
  <c r="AT3809" i="1"/>
  <c r="AU3809" i="1"/>
  <c r="AV3809" i="1"/>
  <c r="AW3809" i="1"/>
  <c r="AX3809" i="1"/>
  <c r="AY3809" i="1"/>
  <c r="AZ3809" i="1"/>
  <c r="BA3809" i="1"/>
  <c r="AF3810" i="1"/>
  <c r="AG3810" i="1"/>
  <c r="AH3810" i="1"/>
  <c r="AI3810" i="1"/>
  <c r="AJ3810" i="1"/>
  <c r="AM3810" i="1"/>
  <c r="AN3810" i="1"/>
  <c r="AO3810" i="1"/>
  <c r="AP3810" i="1"/>
  <c r="AQ3810" i="1"/>
  <c r="AR3810" i="1"/>
  <c r="AS3810" i="1"/>
  <c r="AT3810" i="1"/>
  <c r="AU3810" i="1"/>
  <c r="AV3810" i="1"/>
  <c r="AW3810" i="1"/>
  <c r="AX3810" i="1"/>
  <c r="AY3810" i="1"/>
  <c r="AZ3810" i="1"/>
  <c r="BA3810" i="1"/>
  <c r="AF3811" i="1"/>
  <c r="AG3811" i="1"/>
  <c r="AH3811" i="1"/>
  <c r="AI3811" i="1"/>
  <c r="AJ3811" i="1"/>
  <c r="AM3811" i="1"/>
  <c r="AN3811" i="1"/>
  <c r="AO3811" i="1"/>
  <c r="AP3811" i="1"/>
  <c r="AQ3811" i="1"/>
  <c r="AR3811" i="1"/>
  <c r="AS3811" i="1"/>
  <c r="AT3811" i="1"/>
  <c r="AU3811" i="1"/>
  <c r="AV3811" i="1"/>
  <c r="AW3811" i="1"/>
  <c r="AX3811" i="1"/>
  <c r="AY3811" i="1"/>
  <c r="AZ3811" i="1"/>
  <c r="BA3811" i="1"/>
  <c r="AF3812" i="1"/>
  <c r="AG3812" i="1"/>
  <c r="AH3812" i="1"/>
  <c r="AI3812" i="1"/>
  <c r="AJ3812" i="1"/>
  <c r="AM3812" i="1"/>
  <c r="AN3812" i="1"/>
  <c r="AO3812" i="1"/>
  <c r="AP3812" i="1"/>
  <c r="AQ3812" i="1"/>
  <c r="AR3812" i="1"/>
  <c r="AS3812" i="1"/>
  <c r="AT3812" i="1"/>
  <c r="AU3812" i="1"/>
  <c r="AV3812" i="1"/>
  <c r="AW3812" i="1"/>
  <c r="AX3812" i="1"/>
  <c r="AY3812" i="1"/>
  <c r="AZ3812" i="1"/>
  <c r="BA3812" i="1"/>
  <c r="AF3813" i="1"/>
  <c r="AG3813" i="1"/>
  <c r="AH3813" i="1"/>
  <c r="AI3813" i="1"/>
  <c r="AJ3813" i="1"/>
  <c r="AM3813" i="1"/>
  <c r="AN3813" i="1"/>
  <c r="AO3813" i="1"/>
  <c r="AP3813" i="1"/>
  <c r="AQ3813" i="1"/>
  <c r="AR3813" i="1"/>
  <c r="AS3813" i="1"/>
  <c r="AT3813" i="1"/>
  <c r="AU3813" i="1"/>
  <c r="AV3813" i="1"/>
  <c r="AW3813" i="1"/>
  <c r="AX3813" i="1"/>
  <c r="AY3813" i="1"/>
  <c r="AZ3813" i="1"/>
  <c r="BA3813" i="1"/>
  <c r="AF3814" i="1"/>
  <c r="AG3814" i="1"/>
  <c r="AH3814" i="1"/>
  <c r="AI3814" i="1"/>
  <c r="AJ3814" i="1"/>
  <c r="AM3814" i="1"/>
  <c r="AN3814" i="1"/>
  <c r="AO3814" i="1"/>
  <c r="AP3814" i="1"/>
  <c r="AQ3814" i="1"/>
  <c r="AR3814" i="1"/>
  <c r="AS3814" i="1"/>
  <c r="AT3814" i="1"/>
  <c r="AU3814" i="1"/>
  <c r="AV3814" i="1"/>
  <c r="AW3814" i="1"/>
  <c r="AX3814" i="1"/>
  <c r="AY3814" i="1"/>
  <c r="AZ3814" i="1"/>
  <c r="BA3814" i="1"/>
  <c r="AF3815" i="1"/>
  <c r="AG3815" i="1"/>
  <c r="AH3815" i="1"/>
  <c r="AI3815" i="1"/>
  <c r="AJ3815" i="1"/>
  <c r="AM3815" i="1"/>
  <c r="AN3815" i="1"/>
  <c r="AO3815" i="1"/>
  <c r="AP3815" i="1"/>
  <c r="AQ3815" i="1"/>
  <c r="AR3815" i="1"/>
  <c r="AS3815" i="1"/>
  <c r="AT3815" i="1"/>
  <c r="AU3815" i="1"/>
  <c r="AV3815" i="1"/>
  <c r="AW3815" i="1"/>
  <c r="AX3815" i="1"/>
  <c r="AY3815" i="1"/>
  <c r="AZ3815" i="1"/>
  <c r="BA3815" i="1"/>
  <c r="AF3816" i="1"/>
  <c r="AG3816" i="1"/>
  <c r="AH3816" i="1"/>
  <c r="AI3816" i="1"/>
  <c r="AJ3816" i="1"/>
  <c r="AM3816" i="1"/>
  <c r="AN3816" i="1"/>
  <c r="AO3816" i="1"/>
  <c r="AP3816" i="1"/>
  <c r="AQ3816" i="1"/>
  <c r="AR3816" i="1"/>
  <c r="AS3816" i="1"/>
  <c r="AT3816" i="1"/>
  <c r="AU3816" i="1"/>
  <c r="AV3816" i="1"/>
  <c r="AW3816" i="1"/>
  <c r="AX3816" i="1"/>
  <c r="AY3816" i="1"/>
  <c r="AZ3816" i="1"/>
  <c r="BA3816" i="1"/>
  <c r="AF3817" i="1"/>
  <c r="AG3817" i="1"/>
  <c r="AH3817" i="1"/>
  <c r="AI3817" i="1"/>
  <c r="AJ3817" i="1"/>
  <c r="AM3817" i="1"/>
  <c r="AN3817" i="1"/>
  <c r="AO3817" i="1"/>
  <c r="AP3817" i="1"/>
  <c r="AQ3817" i="1"/>
  <c r="AR3817" i="1"/>
  <c r="AS3817" i="1"/>
  <c r="AT3817" i="1"/>
  <c r="AU3817" i="1"/>
  <c r="AV3817" i="1"/>
  <c r="AW3817" i="1"/>
  <c r="AX3817" i="1"/>
  <c r="AY3817" i="1"/>
  <c r="AZ3817" i="1"/>
  <c r="BA3817" i="1"/>
  <c r="AF3818" i="1"/>
  <c r="AG3818" i="1"/>
  <c r="AH3818" i="1"/>
  <c r="AI3818" i="1"/>
  <c r="AJ3818" i="1"/>
  <c r="AM3818" i="1"/>
  <c r="AN3818" i="1"/>
  <c r="AO3818" i="1"/>
  <c r="AP3818" i="1"/>
  <c r="AQ3818" i="1"/>
  <c r="AR3818" i="1"/>
  <c r="AS3818" i="1"/>
  <c r="AT3818" i="1"/>
  <c r="AU3818" i="1"/>
  <c r="AV3818" i="1"/>
  <c r="AW3818" i="1"/>
  <c r="AX3818" i="1"/>
  <c r="AY3818" i="1"/>
  <c r="AZ3818" i="1"/>
  <c r="BA3818" i="1"/>
  <c r="AF3819" i="1"/>
  <c r="AG3819" i="1"/>
  <c r="AH3819" i="1"/>
  <c r="AI3819" i="1"/>
  <c r="AJ3819" i="1"/>
  <c r="AM3819" i="1"/>
  <c r="AN3819" i="1"/>
  <c r="AO3819" i="1"/>
  <c r="AP3819" i="1"/>
  <c r="AQ3819" i="1"/>
  <c r="AR3819" i="1"/>
  <c r="AS3819" i="1"/>
  <c r="AT3819" i="1"/>
  <c r="AU3819" i="1"/>
  <c r="AV3819" i="1"/>
  <c r="AW3819" i="1"/>
  <c r="AX3819" i="1"/>
  <c r="AY3819" i="1"/>
  <c r="AZ3819" i="1"/>
  <c r="BA3819" i="1"/>
  <c r="AF3820" i="1"/>
  <c r="AG3820" i="1"/>
  <c r="AH3820" i="1"/>
  <c r="AI3820" i="1"/>
  <c r="AJ3820" i="1"/>
  <c r="AM3820" i="1"/>
  <c r="AN3820" i="1"/>
  <c r="AO3820" i="1"/>
  <c r="AP3820" i="1"/>
  <c r="AQ3820" i="1"/>
  <c r="AR3820" i="1"/>
  <c r="AS3820" i="1"/>
  <c r="AT3820" i="1"/>
  <c r="AU3820" i="1"/>
  <c r="AV3820" i="1"/>
  <c r="AW3820" i="1"/>
  <c r="AX3820" i="1"/>
  <c r="AY3820" i="1"/>
  <c r="AZ3820" i="1"/>
  <c r="BA3820" i="1"/>
  <c r="AF3821" i="1"/>
  <c r="AG3821" i="1"/>
  <c r="AH3821" i="1"/>
  <c r="AI3821" i="1"/>
  <c r="AJ3821" i="1"/>
  <c r="AM3821" i="1"/>
  <c r="AN3821" i="1"/>
  <c r="AO3821" i="1"/>
  <c r="AP3821" i="1"/>
  <c r="AQ3821" i="1"/>
  <c r="AR3821" i="1"/>
  <c r="AS3821" i="1"/>
  <c r="AT3821" i="1"/>
  <c r="AU3821" i="1"/>
  <c r="AV3821" i="1"/>
  <c r="AW3821" i="1"/>
  <c r="AX3821" i="1"/>
  <c r="AY3821" i="1"/>
  <c r="AZ3821" i="1"/>
  <c r="BA3821" i="1"/>
  <c r="AF3822" i="1"/>
  <c r="AG3822" i="1"/>
  <c r="AH3822" i="1"/>
  <c r="AI3822" i="1"/>
  <c r="AJ3822" i="1"/>
  <c r="AM3822" i="1"/>
  <c r="AN3822" i="1"/>
  <c r="AO3822" i="1"/>
  <c r="AP3822" i="1"/>
  <c r="AQ3822" i="1"/>
  <c r="AR3822" i="1"/>
  <c r="AS3822" i="1"/>
  <c r="AT3822" i="1"/>
  <c r="AU3822" i="1"/>
  <c r="AV3822" i="1"/>
  <c r="AW3822" i="1"/>
  <c r="AX3822" i="1"/>
  <c r="AY3822" i="1"/>
  <c r="AZ3822" i="1"/>
  <c r="BA3822" i="1"/>
  <c r="AF3823" i="1"/>
  <c r="AG3823" i="1"/>
  <c r="AH3823" i="1"/>
  <c r="AI3823" i="1"/>
  <c r="AJ3823" i="1"/>
  <c r="AM3823" i="1"/>
  <c r="AN3823" i="1"/>
  <c r="AO3823" i="1"/>
  <c r="AP3823" i="1"/>
  <c r="AQ3823" i="1"/>
  <c r="AR3823" i="1"/>
  <c r="AS3823" i="1"/>
  <c r="AT3823" i="1"/>
  <c r="AU3823" i="1"/>
  <c r="AV3823" i="1"/>
  <c r="AW3823" i="1"/>
  <c r="AX3823" i="1"/>
  <c r="AY3823" i="1"/>
  <c r="AZ3823" i="1"/>
  <c r="BA3823" i="1"/>
  <c r="AF3824" i="1"/>
  <c r="AG3824" i="1"/>
  <c r="AH3824" i="1"/>
  <c r="AI3824" i="1"/>
  <c r="AJ3824" i="1"/>
  <c r="AM3824" i="1"/>
  <c r="AN3824" i="1"/>
  <c r="AO3824" i="1"/>
  <c r="AP3824" i="1"/>
  <c r="AQ3824" i="1"/>
  <c r="AR3824" i="1"/>
  <c r="AS3824" i="1"/>
  <c r="AT3824" i="1"/>
  <c r="AU3824" i="1"/>
  <c r="AV3824" i="1"/>
  <c r="AW3824" i="1"/>
  <c r="AX3824" i="1"/>
  <c r="AY3824" i="1"/>
  <c r="AZ3824" i="1"/>
  <c r="BA3824" i="1"/>
  <c r="AF3825" i="1"/>
  <c r="AG3825" i="1"/>
  <c r="AH3825" i="1"/>
  <c r="AI3825" i="1"/>
  <c r="AJ3825" i="1"/>
  <c r="AM3825" i="1"/>
  <c r="AN3825" i="1"/>
  <c r="AO3825" i="1"/>
  <c r="AP3825" i="1"/>
  <c r="AQ3825" i="1"/>
  <c r="AR3825" i="1"/>
  <c r="AS3825" i="1"/>
  <c r="AT3825" i="1"/>
  <c r="AU3825" i="1"/>
  <c r="AV3825" i="1"/>
  <c r="AW3825" i="1"/>
  <c r="AX3825" i="1"/>
  <c r="AY3825" i="1"/>
  <c r="AZ3825" i="1"/>
  <c r="BA3825" i="1"/>
  <c r="AF3826" i="1"/>
  <c r="AG3826" i="1"/>
  <c r="AH3826" i="1"/>
  <c r="AI3826" i="1"/>
  <c r="AJ3826" i="1"/>
  <c r="AM3826" i="1"/>
  <c r="AN3826" i="1"/>
  <c r="AO3826" i="1"/>
  <c r="AP3826" i="1"/>
  <c r="AQ3826" i="1"/>
  <c r="AR3826" i="1"/>
  <c r="AS3826" i="1"/>
  <c r="AT3826" i="1"/>
  <c r="AU3826" i="1"/>
  <c r="AV3826" i="1"/>
  <c r="AW3826" i="1"/>
  <c r="AX3826" i="1"/>
  <c r="AY3826" i="1"/>
  <c r="AZ3826" i="1"/>
  <c r="BA3826" i="1"/>
  <c r="AF3827" i="1"/>
  <c r="AG3827" i="1"/>
  <c r="AH3827" i="1"/>
  <c r="AI3827" i="1"/>
  <c r="AJ3827" i="1"/>
  <c r="AM3827" i="1"/>
  <c r="AN3827" i="1"/>
  <c r="AO3827" i="1"/>
  <c r="AP3827" i="1"/>
  <c r="AQ3827" i="1"/>
  <c r="AR3827" i="1"/>
  <c r="AS3827" i="1"/>
  <c r="AT3827" i="1"/>
  <c r="AU3827" i="1"/>
  <c r="AV3827" i="1"/>
  <c r="AW3827" i="1"/>
  <c r="AX3827" i="1"/>
  <c r="AY3827" i="1"/>
  <c r="AZ3827" i="1"/>
  <c r="BA3827" i="1"/>
  <c r="AF3828" i="1"/>
  <c r="AG3828" i="1"/>
  <c r="AH3828" i="1"/>
  <c r="AI3828" i="1"/>
  <c r="AJ3828" i="1"/>
  <c r="AM3828" i="1"/>
  <c r="AN3828" i="1"/>
  <c r="AO3828" i="1"/>
  <c r="AP3828" i="1"/>
  <c r="AQ3828" i="1"/>
  <c r="AR3828" i="1"/>
  <c r="AS3828" i="1"/>
  <c r="AT3828" i="1"/>
  <c r="AU3828" i="1"/>
  <c r="AV3828" i="1"/>
  <c r="AW3828" i="1"/>
  <c r="AX3828" i="1"/>
  <c r="AY3828" i="1"/>
  <c r="AZ3828" i="1"/>
  <c r="BA3828" i="1"/>
  <c r="AF3829" i="1"/>
  <c r="AG3829" i="1"/>
  <c r="AH3829" i="1"/>
  <c r="AI3829" i="1"/>
  <c r="AJ3829" i="1"/>
  <c r="AM3829" i="1"/>
  <c r="AN3829" i="1"/>
  <c r="AO3829" i="1"/>
  <c r="AP3829" i="1"/>
  <c r="AQ3829" i="1"/>
  <c r="AR3829" i="1"/>
  <c r="AS3829" i="1"/>
  <c r="AT3829" i="1"/>
  <c r="AU3829" i="1"/>
  <c r="AV3829" i="1"/>
  <c r="AW3829" i="1"/>
  <c r="AX3829" i="1"/>
  <c r="AY3829" i="1"/>
  <c r="AZ3829" i="1"/>
  <c r="BA3829" i="1"/>
  <c r="AF3830" i="1"/>
  <c r="AG3830" i="1"/>
  <c r="AH3830" i="1"/>
  <c r="AI3830" i="1"/>
  <c r="AJ3830" i="1"/>
  <c r="AM3830" i="1"/>
  <c r="AN3830" i="1"/>
  <c r="AO3830" i="1"/>
  <c r="AP3830" i="1"/>
  <c r="AQ3830" i="1"/>
  <c r="AR3830" i="1"/>
  <c r="AS3830" i="1"/>
  <c r="AT3830" i="1"/>
  <c r="AU3830" i="1"/>
  <c r="AV3830" i="1"/>
  <c r="AW3830" i="1"/>
  <c r="AX3830" i="1"/>
  <c r="AY3830" i="1"/>
  <c r="AZ3830" i="1"/>
  <c r="BA3830" i="1"/>
  <c r="AF3831" i="1"/>
  <c r="AG3831" i="1"/>
  <c r="AH3831" i="1"/>
  <c r="AI3831" i="1"/>
  <c r="AJ3831" i="1"/>
  <c r="AM3831" i="1"/>
  <c r="AN3831" i="1"/>
  <c r="AO3831" i="1"/>
  <c r="AP3831" i="1"/>
  <c r="AQ3831" i="1"/>
  <c r="AR3831" i="1"/>
  <c r="AS3831" i="1"/>
  <c r="AT3831" i="1"/>
  <c r="AU3831" i="1"/>
  <c r="AV3831" i="1"/>
  <c r="AW3831" i="1"/>
  <c r="AX3831" i="1"/>
  <c r="AY3831" i="1"/>
  <c r="AZ3831" i="1"/>
  <c r="BA3831" i="1"/>
  <c r="AF3832" i="1"/>
  <c r="AG3832" i="1"/>
  <c r="AH3832" i="1"/>
  <c r="AI3832" i="1"/>
  <c r="AJ3832" i="1"/>
  <c r="AM3832" i="1"/>
  <c r="AN3832" i="1"/>
  <c r="AO3832" i="1"/>
  <c r="AP3832" i="1"/>
  <c r="AQ3832" i="1"/>
  <c r="AR3832" i="1"/>
  <c r="AS3832" i="1"/>
  <c r="AT3832" i="1"/>
  <c r="AU3832" i="1"/>
  <c r="AV3832" i="1"/>
  <c r="AW3832" i="1"/>
  <c r="AX3832" i="1"/>
  <c r="AY3832" i="1"/>
  <c r="AZ3832" i="1"/>
  <c r="BA3832" i="1"/>
  <c r="AF3833" i="1"/>
  <c r="AG3833" i="1"/>
  <c r="AH3833" i="1"/>
  <c r="AI3833" i="1"/>
  <c r="AJ3833" i="1"/>
  <c r="AM3833" i="1"/>
  <c r="AN3833" i="1"/>
  <c r="AO3833" i="1"/>
  <c r="AP3833" i="1"/>
  <c r="AQ3833" i="1"/>
  <c r="AR3833" i="1"/>
  <c r="AS3833" i="1"/>
  <c r="AT3833" i="1"/>
  <c r="AU3833" i="1"/>
  <c r="AV3833" i="1"/>
  <c r="AW3833" i="1"/>
  <c r="AX3833" i="1"/>
  <c r="AY3833" i="1"/>
  <c r="AZ3833" i="1"/>
  <c r="BA3833" i="1"/>
  <c r="AF3834" i="1"/>
  <c r="AG3834" i="1"/>
  <c r="AH3834" i="1"/>
  <c r="AI3834" i="1"/>
  <c r="AJ3834" i="1"/>
  <c r="AM3834" i="1"/>
  <c r="AN3834" i="1"/>
  <c r="AO3834" i="1"/>
  <c r="AP3834" i="1"/>
  <c r="AQ3834" i="1"/>
  <c r="AR3834" i="1"/>
  <c r="AS3834" i="1"/>
  <c r="AT3834" i="1"/>
  <c r="AU3834" i="1"/>
  <c r="AV3834" i="1"/>
  <c r="AW3834" i="1"/>
  <c r="AX3834" i="1"/>
  <c r="AY3834" i="1"/>
  <c r="AZ3834" i="1"/>
  <c r="BA3834" i="1"/>
  <c r="AF3835" i="1"/>
  <c r="AG3835" i="1"/>
  <c r="AH3835" i="1"/>
  <c r="AI3835" i="1"/>
  <c r="AJ3835" i="1"/>
  <c r="AM3835" i="1"/>
  <c r="AN3835" i="1"/>
  <c r="AO3835" i="1"/>
  <c r="AP3835" i="1"/>
  <c r="AQ3835" i="1"/>
  <c r="AR3835" i="1"/>
  <c r="AS3835" i="1"/>
  <c r="AT3835" i="1"/>
  <c r="AU3835" i="1"/>
  <c r="AV3835" i="1"/>
  <c r="AW3835" i="1"/>
  <c r="AX3835" i="1"/>
  <c r="AY3835" i="1"/>
  <c r="AZ3835" i="1"/>
  <c r="BA3835" i="1"/>
  <c r="AF3836" i="1"/>
  <c r="AG3836" i="1"/>
  <c r="AH3836" i="1"/>
  <c r="AI3836" i="1"/>
  <c r="AJ3836" i="1"/>
  <c r="AM3836" i="1"/>
  <c r="AN3836" i="1"/>
  <c r="AO3836" i="1"/>
  <c r="AP3836" i="1"/>
  <c r="AQ3836" i="1"/>
  <c r="AR3836" i="1"/>
  <c r="AS3836" i="1"/>
  <c r="AT3836" i="1"/>
  <c r="AU3836" i="1"/>
  <c r="AV3836" i="1"/>
  <c r="AW3836" i="1"/>
  <c r="AX3836" i="1"/>
  <c r="AY3836" i="1"/>
  <c r="AZ3836" i="1"/>
  <c r="BA3836" i="1"/>
  <c r="AF3837" i="1"/>
  <c r="AG3837" i="1"/>
  <c r="AH3837" i="1"/>
  <c r="AI3837" i="1"/>
  <c r="AJ3837" i="1"/>
  <c r="AM3837" i="1"/>
  <c r="AN3837" i="1"/>
  <c r="AO3837" i="1"/>
  <c r="AP3837" i="1"/>
  <c r="AQ3837" i="1"/>
  <c r="AR3837" i="1"/>
  <c r="AS3837" i="1"/>
  <c r="AT3837" i="1"/>
  <c r="AU3837" i="1"/>
  <c r="AV3837" i="1"/>
  <c r="AW3837" i="1"/>
  <c r="AX3837" i="1"/>
  <c r="AY3837" i="1"/>
  <c r="AZ3837" i="1"/>
  <c r="BA3837" i="1"/>
  <c r="AF3838" i="1"/>
  <c r="AG3838" i="1"/>
  <c r="AH3838" i="1"/>
  <c r="AI3838" i="1"/>
  <c r="AJ3838" i="1"/>
  <c r="AM3838" i="1"/>
  <c r="AN3838" i="1"/>
  <c r="AO3838" i="1"/>
  <c r="AP3838" i="1"/>
  <c r="AQ3838" i="1"/>
  <c r="AR3838" i="1"/>
  <c r="AS3838" i="1"/>
  <c r="AT3838" i="1"/>
  <c r="AU3838" i="1"/>
  <c r="AV3838" i="1"/>
  <c r="AW3838" i="1"/>
  <c r="AX3838" i="1"/>
  <c r="AY3838" i="1"/>
  <c r="AZ3838" i="1"/>
  <c r="BA3838" i="1"/>
  <c r="AF3839" i="1"/>
  <c r="AG3839" i="1"/>
  <c r="AH3839" i="1"/>
  <c r="AI3839" i="1"/>
  <c r="AJ3839" i="1"/>
  <c r="AM3839" i="1"/>
  <c r="AN3839" i="1"/>
  <c r="AO3839" i="1"/>
  <c r="AP3839" i="1"/>
  <c r="AQ3839" i="1"/>
  <c r="AR3839" i="1"/>
  <c r="AS3839" i="1"/>
  <c r="AT3839" i="1"/>
  <c r="AU3839" i="1"/>
  <c r="AV3839" i="1"/>
  <c r="AW3839" i="1"/>
  <c r="AX3839" i="1"/>
  <c r="AY3839" i="1"/>
  <c r="AZ3839" i="1"/>
  <c r="BA3839" i="1"/>
  <c r="AF3840" i="1"/>
  <c r="AG3840" i="1"/>
  <c r="AH3840" i="1"/>
  <c r="AI3840" i="1"/>
  <c r="AJ3840" i="1"/>
  <c r="AM3840" i="1"/>
  <c r="AN3840" i="1"/>
  <c r="AO3840" i="1"/>
  <c r="AP3840" i="1"/>
  <c r="AQ3840" i="1"/>
  <c r="AR3840" i="1"/>
  <c r="AS3840" i="1"/>
  <c r="AT3840" i="1"/>
  <c r="AU3840" i="1"/>
  <c r="AV3840" i="1"/>
  <c r="AW3840" i="1"/>
  <c r="AX3840" i="1"/>
  <c r="AY3840" i="1"/>
  <c r="AZ3840" i="1"/>
  <c r="BA3840" i="1"/>
  <c r="AF3841" i="1"/>
  <c r="AG3841" i="1"/>
  <c r="AH3841" i="1"/>
  <c r="AI3841" i="1"/>
  <c r="AJ3841" i="1"/>
  <c r="AM3841" i="1"/>
  <c r="AN3841" i="1"/>
  <c r="AO3841" i="1"/>
  <c r="AP3841" i="1"/>
  <c r="AQ3841" i="1"/>
  <c r="AR3841" i="1"/>
  <c r="AS3841" i="1"/>
  <c r="AT3841" i="1"/>
  <c r="AU3841" i="1"/>
  <c r="AV3841" i="1"/>
  <c r="AW3841" i="1"/>
  <c r="AX3841" i="1"/>
  <c r="AY3841" i="1"/>
  <c r="AZ3841" i="1"/>
  <c r="BA3841" i="1"/>
  <c r="AF3842" i="1"/>
  <c r="AG3842" i="1"/>
  <c r="AH3842" i="1"/>
  <c r="AI3842" i="1"/>
  <c r="AJ3842" i="1"/>
  <c r="AM3842" i="1"/>
  <c r="AN3842" i="1"/>
  <c r="AO3842" i="1"/>
  <c r="AP3842" i="1"/>
  <c r="AQ3842" i="1"/>
  <c r="AR3842" i="1"/>
  <c r="AS3842" i="1"/>
  <c r="AT3842" i="1"/>
  <c r="AU3842" i="1"/>
  <c r="AV3842" i="1"/>
  <c r="AW3842" i="1"/>
  <c r="AX3842" i="1"/>
  <c r="AY3842" i="1"/>
  <c r="AZ3842" i="1"/>
  <c r="BA3842" i="1"/>
  <c r="AF3843" i="1"/>
  <c r="AG3843" i="1"/>
  <c r="AH3843" i="1"/>
  <c r="AI3843" i="1"/>
  <c r="AJ3843" i="1"/>
  <c r="AM3843" i="1"/>
  <c r="AN3843" i="1"/>
  <c r="AO3843" i="1"/>
  <c r="AP3843" i="1"/>
  <c r="AQ3843" i="1"/>
  <c r="AR3843" i="1"/>
  <c r="AS3843" i="1"/>
  <c r="AT3843" i="1"/>
  <c r="AU3843" i="1"/>
  <c r="AV3843" i="1"/>
  <c r="AW3843" i="1"/>
  <c r="AX3843" i="1"/>
  <c r="AY3843" i="1"/>
  <c r="AZ3843" i="1"/>
  <c r="BA3843" i="1"/>
  <c r="AF3844" i="1"/>
  <c r="AG3844" i="1"/>
  <c r="AH3844" i="1"/>
  <c r="AI3844" i="1"/>
  <c r="AJ3844" i="1"/>
  <c r="AM3844" i="1"/>
  <c r="AN3844" i="1"/>
  <c r="AO3844" i="1"/>
  <c r="AP3844" i="1"/>
  <c r="AQ3844" i="1"/>
  <c r="AR3844" i="1"/>
  <c r="AS3844" i="1"/>
  <c r="AT3844" i="1"/>
  <c r="AU3844" i="1"/>
  <c r="AV3844" i="1"/>
  <c r="AW3844" i="1"/>
  <c r="AX3844" i="1"/>
  <c r="AY3844" i="1"/>
  <c r="AZ3844" i="1"/>
  <c r="BA3844" i="1"/>
  <c r="AF3845" i="1"/>
  <c r="AG3845" i="1"/>
  <c r="AH3845" i="1"/>
  <c r="AI3845" i="1"/>
  <c r="AJ3845" i="1"/>
  <c r="AM3845" i="1"/>
  <c r="AN3845" i="1"/>
  <c r="AO3845" i="1"/>
  <c r="AP3845" i="1"/>
  <c r="AQ3845" i="1"/>
  <c r="AR3845" i="1"/>
  <c r="AS3845" i="1"/>
  <c r="AT3845" i="1"/>
  <c r="AU3845" i="1"/>
  <c r="AV3845" i="1"/>
  <c r="AW3845" i="1"/>
  <c r="AX3845" i="1"/>
  <c r="AY3845" i="1"/>
  <c r="AZ3845" i="1"/>
  <c r="BA3845" i="1"/>
  <c r="AF3846" i="1"/>
  <c r="AG3846" i="1"/>
  <c r="AH3846" i="1"/>
  <c r="AI3846" i="1"/>
  <c r="AJ3846" i="1"/>
  <c r="AM3846" i="1"/>
  <c r="AN3846" i="1"/>
  <c r="AO3846" i="1"/>
  <c r="AP3846" i="1"/>
  <c r="AQ3846" i="1"/>
  <c r="AR3846" i="1"/>
  <c r="AS3846" i="1"/>
  <c r="AT3846" i="1"/>
  <c r="AU3846" i="1"/>
  <c r="AV3846" i="1"/>
  <c r="AW3846" i="1"/>
  <c r="AX3846" i="1"/>
  <c r="AY3846" i="1"/>
  <c r="AZ3846" i="1"/>
  <c r="BA3846" i="1"/>
  <c r="AF3847" i="1"/>
  <c r="AG3847" i="1"/>
  <c r="AH3847" i="1"/>
  <c r="AI3847" i="1"/>
  <c r="AJ3847" i="1"/>
  <c r="AM3847" i="1"/>
  <c r="AN3847" i="1"/>
  <c r="AO3847" i="1"/>
  <c r="AP3847" i="1"/>
  <c r="AQ3847" i="1"/>
  <c r="AR3847" i="1"/>
  <c r="AS3847" i="1"/>
  <c r="AT3847" i="1"/>
  <c r="AU3847" i="1"/>
  <c r="AV3847" i="1"/>
  <c r="AW3847" i="1"/>
  <c r="AX3847" i="1"/>
  <c r="AY3847" i="1"/>
  <c r="AZ3847" i="1"/>
  <c r="BA3847" i="1"/>
  <c r="AF3848" i="1"/>
  <c r="AG3848" i="1"/>
  <c r="AH3848" i="1"/>
  <c r="AI3848" i="1"/>
  <c r="AJ3848" i="1"/>
  <c r="AM3848" i="1"/>
  <c r="AN3848" i="1"/>
  <c r="AO3848" i="1"/>
  <c r="AP3848" i="1"/>
  <c r="AQ3848" i="1"/>
  <c r="AR3848" i="1"/>
  <c r="AS3848" i="1"/>
  <c r="AT3848" i="1"/>
  <c r="AU3848" i="1"/>
  <c r="AV3848" i="1"/>
  <c r="AW3848" i="1"/>
  <c r="AX3848" i="1"/>
  <c r="AY3848" i="1"/>
  <c r="AZ3848" i="1"/>
  <c r="BA3848" i="1"/>
  <c r="AF3849" i="1"/>
  <c r="AG3849" i="1"/>
  <c r="AH3849" i="1"/>
  <c r="AI3849" i="1"/>
  <c r="AJ3849" i="1"/>
  <c r="AM3849" i="1"/>
  <c r="AN3849" i="1"/>
  <c r="AO3849" i="1"/>
  <c r="AP3849" i="1"/>
  <c r="AQ3849" i="1"/>
  <c r="AR3849" i="1"/>
  <c r="AS3849" i="1"/>
  <c r="AT3849" i="1"/>
  <c r="AU3849" i="1"/>
  <c r="AV3849" i="1"/>
  <c r="AW3849" i="1"/>
  <c r="AX3849" i="1"/>
  <c r="AY3849" i="1"/>
  <c r="AZ3849" i="1"/>
  <c r="BA3849" i="1"/>
  <c r="AF3850" i="1"/>
  <c r="AG3850" i="1"/>
  <c r="AH3850" i="1"/>
  <c r="AI3850" i="1"/>
  <c r="AJ3850" i="1"/>
  <c r="AM3850" i="1"/>
  <c r="AN3850" i="1"/>
  <c r="AO3850" i="1"/>
  <c r="AP3850" i="1"/>
  <c r="AQ3850" i="1"/>
  <c r="AR3850" i="1"/>
  <c r="AS3850" i="1"/>
  <c r="AT3850" i="1"/>
  <c r="AU3850" i="1"/>
  <c r="AV3850" i="1"/>
  <c r="AW3850" i="1"/>
  <c r="AX3850" i="1"/>
  <c r="AY3850" i="1"/>
  <c r="AZ3850" i="1"/>
  <c r="BA3850" i="1"/>
  <c r="AF3851" i="1"/>
  <c r="AG3851" i="1"/>
  <c r="AH3851" i="1"/>
  <c r="AI3851" i="1"/>
  <c r="AJ3851" i="1"/>
  <c r="AM3851" i="1"/>
  <c r="AN3851" i="1"/>
  <c r="AO3851" i="1"/>
  <c r="AP3851" i="1"/>
  <c r="AQ3851" i="1"/>
  <c r="AR3851" i="1"/>
  <c r="AS3851" i="1"/>
  <c r="AT3851" i="1"/>
  <c r="AU3851" i="1"/>
  <c r="AV3851" i="1"/>
  <c r="AW3851" i="1"/>
  <c r="AX3851" i="1"/>
  <c r="AY3851" i="1"/>
  <c r="AZ3851" i="1"/>
  <c r="BA3851" i="1"/>
  <c r="AF3852" i="1"/>
  <c r="AG3852" i="1"/>
  <c r="AH3852" i="1"/>
  <c r="AI3852" i="1"/>
  <c r="AJ3852" i="1"/>
  <c r="AM3852" i="1"/>
  <c r="AN3852" i="1"/>
  <c r="AO3852" i="1"/>
  <c r="AP3852" i="1"/>
  <c r="AQ3852" i="1"/>
  <c r="AR3852" i="1"/>
  <c r="AS3852" i="1"/>
  <c r="AT3852" i="1"/>
  <c r="AU3852" i="1"/>
  <c r="AV3852" i="1"/>
  <c r="AW3852" i="1"/>
  <c r="AX3852" i="1"/>
  <c r="AY3852" i="1"/>
  <c r="AZ3852" i="1"/>
  <c r="BA3852" i="1"/>
  <c r="AF3853" i="1"/>
  <c r="AG3853" i="1"/>
  <c r="AH3853" i="1"/>
  <c r="AI3853" i="1"/>
  <c r="AJ3853" i="1"/>
  <c r="AM3853" i="1"/>
  <c r="AN3853" i="1"/>
  <c r="AO3853" i="1"/>
  <c r="AP3853" i="1"/>
  <c r="AQ3853" i="1"/>
  <c r="AR3853" i="1"/>
  <c r="AS3853" i="1"/>
  <c r="AT3853" i="1"/>
  <c r="AU3853" i="1"/>
  <c r="AV3853" i="1"/>
  <c r="AW3853" i="1"/>
  <c r="AX3853" i="1"/>
  <c r="AY3853" i="1"/>
  <c r="AZ3853" i="1"/>
  <c r="BA3853" i="1"/>
  <c r="AF3854" i="1"/>
  <c r="AG3854" i="1"/>
  <c r="AH3854" i="1"/>
  <c r="AI3854" i="1"/>
  <c r="AJ3854" i="1"/>
  <c r="AM3854" i="1"/>
  <c r="AN3854" i="1"/>
  <c r="AO3854" i="1"/>
  <c r="AP3854" i="1"/>
  <c r="AQ3854" i="1"/>
  <c r="AR3854" i="1"/>
  <c r="AS3854" i="1"/>
  <c r="AT3854" i="1"/>
  <c r="AU3854" i="1"/>
  <c r="AV3854" i="1"/>
  <c r="AW3854" i="1"/>
  <c r="AX3854" i="1"/>
  <c r="AY3854" i="1"/>
  <c r="AZ3854" i="1"/>
  <c r="BA3854" i="1"/>
  <c r="AF3855" i="1"/>
  <c r="AG3855" i="1"/>
  <c r="AH3855" i="1"/>
  <c r="AI3855" i="1"/>
  <c r="AJ3855" i="1"/>
  <c r="AM3855" i="1"/>
  <c r="AN3855" i="1"/>
  <c r="AO3855" i="1"/>
  <c r="AP3855" i="1"/>
  <c r="AQ3855" i="1"/>
  <c r="AR3855" i="1"/>
  <c r="AS3855" i="1"/>
  <c r="AT3855" i="1"/>
  <c r="AU3855" i="1"/>
  <c r="AV3855" i="1"/>
  <c r="AW3855" i="1"/>
  <c r="AX3855" i="1"/>
  <c r="AY3855" i="1"/>
  <c r="AZ3855" i="1"/>
  <c r="BA3855" i="1"/>
  <c r="AF3856" i="1"/>
  <c r="AG3856" i="1"/>
  <c r="AH3856" i="1"/>
  <c r="AI3856" i="1"/>
  <c r="AJ3856" i="1"/>
  <c r="AM3856" i="1"/>
  <c r="AN3856" i="1"/>
  <c r="AO3856" i="1"/>
  <c r="AP3856" i="1"/>
  <c r="AQ3856" i="1"/>
  <c r="AR3856" i="1"/>
  <c r="AS3856" i="1"/>
  <c r="AT3856" i="1"/>
  <c r="AU3856" i="1"/>
  <c r="AV3856" i="1"/>
  <c r="AW3856" i="1"/>
  <c r="AX3856" i="1"/>
  <c r="AY3856" i="1"/>
  <c r="AZ3856" i="1"/>
  <c r="BA3856" i="1"/>
  <c r="AF3857" i="1"/>
  <c r="AG3857" i="1"/>
  <c r="AH3857" i="1"/>
  <c r="AI3857" i="1"/>
  <c r="AJ3857" i="1"/>
  <c r="AM3857" i="1"/>
  <c r="AN3857" i="1"/>
  <c r="AO3857" i="1"/>
  <c r="AP3857" i="1"/>
  <c r="AQ3857" i="1"/>
  <c r="AR3857" i="1"/>
  <c r="AS3857" i="1"/>
  <c r="AT3857" i="1"/>
  <c r="AU3857" i="1"/>
  <c r="AV3857" i="1"/>
  <c r="AW3857" i="1"/>
  <c r="AX3857" i="1"/>
  <c r="AY3857" i="1"/>
  <c r="AZ3857" i="1"/>
  <c r="BA3857" i="1"/>
  <c r="AF3858" i="1"/>
  <c r="AG3858" i="1"/>
  <c r="AH3858" i="1"/>
  <c r="AI3858" i="1"/>
  <c r="AJ3858" i="1"/>
  <c r="AM3858" i="1"/>
  <c r="AN3858" i="1"/>
  <c r="AO3858" i="1"/>
  <c r="AP3858" i="1"/>
  <c r="AQ3858" i="1"/>
  <c r="AR3858" i="1"/>
  <c r="AS3858" i="1"/>
  <c r="AT3858" i="1"/>
  <c r="AU3858" i="1"/>
  <c r="AV3858" i="1"/>
  <c r="AW3858" i="1"/>
  <c r="AX3858" i="1"/>
  <c r="AY3858" i="1"/>
  <c r="AZ3858" i="1"/>
  <c r="BA3858" i="1"/>
  <c r="AF3859" i="1"/>
  <c r="AG3859" i="1"/>
  <c r="AH3859" i="1"/>
  <c r="AI3859" i="1"/>
  <c r="AJ3859" i="1"/>
  <c r="AM3859" i="1"/>
  <c r="AN3859" i="1"/>
  <c r="AO3859" i="1"/>
  <c r="AP3859" i="1"/>
  <c r="AQ3859" i="1"/>
  <c r="AR3859" i="1"/>
  <c r="AS3859" i="1"/>
  <c r="AT3859" i="1"/>
  <c r="AU3859" i="1"/>
  <c r="AV3859" i="1"/>
  <c r="AW3859" i="1"/>
  <c r="AX3859" i="1"/>
  <c r="AY3859" i="1"/>
  <c r="AZ3859" i="1"/>
  <c r="BA3859" i="1"/>
  <c r="AF3860" i="1"/>
  <c r="AG3860" i="1"/>
  <c r="AH3860" i="1"/>
  <c r="AI3860" i="1"/>
  <c r="AJ3860" i="1"/>
  <c r="AM3860" i="1"/>
  <c r="AN3860" i="1"/>
  <c r="AO3860" i="1"/>
  <c r="AP3860" i="1"/>
  <c r="AQ3860" i="1"/>
  <c r="AR3860" i="1"/>
  <c r="AS3860" i="1"/>
  <c r="AT3860" i="1"/>
  <c r="AU3860" i="1"/>
  <c r="AV3860" i="1"/>
  <c r="AW3860" i="1"/>
  <c r="AX3860" i="1"/>
  <c r="AY3860" i="1"/>
  <c r="AZ3860" i="1"/>
  <c r="BA3860" i="1"/>
  <c r="AF3861" i="1"/>
  <c r="AG3861" i="1"/>
  <c r="AH3861" i="1"/>
  <c r="AI3861" i="1"/>
  <c r="AJ3861" i="1"/>
  <c r="AM3861" i="1"/>
  <c r="AN3861" i="1"/>
  <c r="AO3861" i="1"/>
  <c r="AP3861" i="1"/>
  <c r="AQ3861" i="1"/>
  <c r="AR3861" i="1"/>
  <c r="AS3861" i="1"/>
  <c r="AT3861" i="1"/>
  <c r="AU3861" i="1"/>
  <c r="AV3861" i="1"/>
  <c r="AW3861" i="1"/>
  <c r="AX3861" i="1"/>
  <c r="AY3861" i="1"/>
  <c r="AZ3861" i="1"/>
  <c r="BA3861" i="1"/>
  <c r="AF3862" i="1"/>
  <c r="AG3862" i="1"/>
  <c r="AH3862" i="1"/>
  <c r="AI3862" i="1"/>
  <c r="AJ3862" i="1"/>
  <c r="AM3862" i="1"/>
  <c r="AN3862" i="1"/>
  <c r="AO3862" i="1"/>
  <c r="AP3862" i="1"/>
  <c r="AQ3862" i="1"/>
  <c r="AR3862" i="1"/>
  <c r="AS3862" i="1"/>
  <c r="AT3862" i="1"/>
  <c r="AU3862" i="1"/>
  <c r="AV3862" i="1"/>
  <c r="AW3862" i="1"/>
  <c r="AX3862" i="1"/>
  <c r="AY3862" i="1"/>
  <c r="AZ3862" i="1"/>
  <c r="BA3862" i="1"/>
  <c r="AF3863" i="1"/>
  <c r="AG3863" i="1"/>
  <c r="AH3863" i="1"/>
  <c r="AI3863" i="1"/>
  <c r="AJ3863" i="1"/>
  <c r="AM3863" i="1"/>
  <c r="AN3863" i="1"/>
  <c r="AO3863" i="1"/>
  <c r="AP3863" i="1"/>
  <c r="AQ3863" i="1"/>
  <c r="AR3863" i="1"/>
  <c r="AS3863" i="1"/>
  <c r="AT3863" i="1"/>
  <c r="AU3863" i="1"/>
  <c r="AV3863" i="1"/>
  <c r="AW3863" i="1"/>
  <c r="AX3863" i="1"/>
  <c r="AY3863" i="1"/>
  <c r="AZ3863" i="1"/>
  <c r="BA3863" i="1"/>
  <c r="AF3864" i="1"/>
  <c r="AG3864" i="1"/>
  <c r="AH3864" i="1"/>
  <c r="AI3864" i="1"/>
  <c r="AJ3864" i="1"/>
  <c r="AM3864" i="1"/>
  <c r="AN3864" i="1"/>
  <c r="AO3864" i="1"/>
  <c r="AP3864" i="1"/>
  <c r="AQ3864" i="1"/>
  <c r="AR3864" i="1"/>
  <c r="AS3864" i="1"/>
  <c r="AT3864" i="1"/>
  <c r="AU3864" i="1"/>
  <c r="AV3864" i="1"/>
  <c r="AW3864" i="1"/>
  <c r="AX3864" i="1"/>
  <c r="AY3864" i="1"/>
  <c r="AZ3864" i="1"/>
  <c r="BA3864" i="1"/>
  <c r="AF3865" i="1"/>
  <c r="AG3865" i="1"/>
  <c r="AH3865" i="1"/>
  <c r="AI3865" i="1"/>
  <c r="AJ3865" i="1"/>
  <c r="AM3865" i="1"/>
  <c r="AN3865" i="1"/>
  <c r="AO3865" i="1"/>
  <c r="AP3865" i="1"/>
  <c r="AQ3865" i="1"/>
  <c r="AR3865" i="1"/>
  <c r="AS3865" i="1"/>
  <c r="AT3865" i="1"/>
  <c r="AU3865" i="1"/>
  <c r="AV3865" i="1"/>
  <c r="AW3865" i="1"/>
  <c r="AX3865" i="1"/>
  <c r="AY3865" i="1"/>
  <c r="AZ3865" i="1"/>
  <c r="BA3865" i="1"/>
  <c r="AF3866" i="1"/>
  <c r="AG3866" i="1"/>
  <c r="AH3866" i="1"/>
  <c r="AI3866" i="1"/>
  <c r="AJ3866" i="1"/>
  <c r="AM3866" i="1"/>
  <c r="AN3866" i="1"/>
  <c r="AO3866" i="1"/>
  <c r="AP3866" i="1"/>
  <c r="AQ3866" i="1"/>
  <c r="AR3866" i="1"/>
  <c r="AS3866" i="1"/>
  <c r="AT3866" i="1"/>
  <c r="AU3866" i="1"/>
  <c r="AV3866" i="1"/>
  <c r="AW3866" i="1"/>
  <c r="AX3866" i="1"/>
  <c r="AY3866" i="1"/>
  <c r="AZ3866" i="1"/>
  <c r="BA3866" i="1"/>
  <c r="AF3867" i="1"/>
  <c r="AG3867" i="1"/>
  <c r="AH3867" i="1"/>
  <c r="AI3867" i="1"/>
  <c r="AJ3867" i="1"/>
  <c r="AM3867" i="1"/>
  <c r="AN3867" i="1"/>
  <c r="AO3867" i="1"/>
  <c r="AP3867" i="1"/>
  <c r="AQ3867" i="1"/>
  <c r="AR3867" i="1"/>
  <c r="AS3867" i="1"/>
  <c r="AT3867" i="1"/>
  <c r="AU3867" i="1"/>
  <c r="AV3867" i="1"/>
  <c r="AW3867" i="1"/>
  <c r="AX3867" i="1"/>
  <c r="AY3867" i="1"/>
  <c r="AZ3867" i="1"/>
  <c r="BA3867" i="1"/>
  <c r="AF3868" i="1"/>
  <c r="AG3868" i="1"/>
  <c r="AH3868" i="1"/>
  <c r="AI3868" i="1"/>
  <c r="AJ3868" i="1"/>
  <c r="AM3868" i="1"/>
  <c r="AN3868" i="1"/>
  <c r="AO3868" i="1"/>
  <c r="AP3868" i="1"/>
  <c r="AQ3868" i="1"/>
  <c r="AR3868" i="1"/>
  <c r="AS3868" i="1"/>
  <c r="AT3868" i="1"/>
  <c r="AU3868" i="1"/>
  <c r="AV3868" i="1"/>
  <c r="AW3868" i="1"/>
  <c r="AX3868" i="1"/>
  <c r="AY3868" i="1"/>
  <c r="AZ3868" i="1"/>
  <c r="BA3868" i="1"/>
  <c r="AF3869" i="1"/>
  <c r="AG3869" i="1"/>
  <c r="AH3869" i="1"/>
  <c r="AI3869" i="1"/>
  <c r="AJ3869" i="1"/>
  <c r="AM3869" i="1"/>
  <c r="AN3869" i="1"/>
  <c r="AO3869" i="1"/>
  <c r="AP3869" i="1"/>
  <c r="AQ3869" i="1"/>
  <c r="AR3869" i="1"/>
  <c r="AS3869" i="1"/>
  <c r="AT3869" i="1"/>
  <c r="AU3869" i="1"/>
  <c r="AV3869" i="1"/>
  <c r="AW3869" i="1"/>
  <c r="AX3869" i="1"/>
  <c r="AY3869" i="1"/>
  <c r="AZ3869" i="1"/>
  <c r="BA3869" i="1"/>
  <c r="AF3870" i="1"/>
  <c r="AG3870" i="1"/>
  <c r="AH3870" i="1"/>
  <c r="AI3870" i="1"/>
  <c r="AJ3870" i="1"/>
  <c r="AM3870" i="1"/>
  <c r="AN3870" i="1"/>
  <c r="AO3870" i="1"/>
  <c r="AP3870" i="1"/>
  <c r="AQ3870" i="1"/>
  <c r="AR3870" i="1"/>
  <c r="AS3870" i="1"/>
  <c r="AT3870" i="1"/>
  <c r="AU3870" i="1"/>
  <c r="AV3870" i="1"/>
  <c r="AW3870" i="1"/>
  <c r="AX3870" i="1"/>
  <c r="AY3870" i="1"/>
  <c r="AZ3870" i="1"/>
  <c r="BA3870" i="1"/>
  <c r="AF3871" i="1"/>
  <c r="AG3871" i="1"/>
  <c r="AH3871" i="1"/>
  <c r="AI3871" i="1"/>
  <c r="AJ3871" i="1"/>
  <c r="AM3871" i="1"/>
  <c r="AN3871" i="1"/>
  <c r="AO3871" i="1"/>
  <c r="AP3871" i="1"/>
  <c r="AQ3871" i="1"/>
  <c r="AR3871" i="1"/>
  <c r="AS3871" i="1"/>
  <c r="AT3871" i="1"/>
  <c r="AU3871" i="1"/>
  <c r="AV3871" i="1"/>
  <c r="AW3871" i="1"/>
  <c r="AX3871" i="1"/>
  <c r="AY3871" i="1"/>
  <c r="AZ3871" i="1"/>
  <c r="BA3871" i="1"/>
  <c r="AF3872" i="1"/>
  <c r="AG3872" i="1"/>
  <c r="AH3872" i="1"/>
  <c r="AI3872" i="1"/>
  <c r="AJ3872" i="1"/>
  <c r="AM3872" i="1"/>
  <c r="AN3872" i="1"/>
  <c r="AO3872" i="1"/>
  <c r="AP3872" i="1"/>
  <c r="AQ3872" i="1"/>
  <c r="AR3872" i="1"/>
  <c r="AS3872" i="1"/>
  <c r="AT3872" i="1"/>
  <c r="AU3872" i="1"/>
  <c r="AV3872" i="1"/>
  <c r="AW3872" i="1"/>
  <c r="AX3872" i="1"/>
  <c r="AY3872" i="1"/>
  <c r="AZ3872" i="1"/>
  <c r="BA3872" i="1"/>
  <c r="AF3873" i="1"/>
  <c r="AG3873" i="1"/>
  <c r="AH3873" i="1"/>
  <c r="AI3873" i="1"/>
  <c r="AJ3873" i="1"/>
  <c r="AM3873" i="1"/>
  <c r="AN3873" i="1"/>
  <c r="AO3873" i="1"/>
  <c r="AP3873" i="1"/>
  <c r="AQ3873" i="1"/>
  <c r="AR3873" i="1"/>
  <c r="AS3873" i="1"/>
  <c r="AT3873" i="1"/>
  <c r="AU3873" i="1"/>
  <c r="AV3873" i="1"/>
  <c r="AW3873" i="1"/>
  <c r="AX3873" i="1"/>
  <c r="AY3873" i="1"/>
  <c r="AZ3873" i="1"/>
  <c r="BA3873" i="1"/>
  <c r="AF3874" i="1"/>
  <c r="AG3874" i="1"/>
  <c r="AH3874" i="1"/>
  <c r="AI3874" i="1"/>
  <c r="AJ3874" i="1"/>
  <c r="AM3874" i="1"/>
  <c r="AN3874" i="1"/>
  <c r="AO3874" i="1"/>
  <c r="AP3874" i="1"/>
  <c r="AQ3874" i="1"/>
  <c r="AR3874" i="1"/>
  <c r="AS3874" i="1"/>
  <c r="AT3874" i="1"/>
  <c r="AU3874" i="1"/>
  <c r="AV3874" i="1"/>
  <c r="AW3874" i="1"/>
  <c r="AX3874" i="1"/>
  <c r="AY3874" i="1"/>
  <c r="AZ3874" i="1"/>
  <c r="BA3874" i="1"/>
  <c r="AF3875" i="1"/>
  <c r="AG3875" i="1"/>
  <c r="AH3875" i="1"/>
  <c r="AI3875" i="1"/>
  <c r="AJ3875" i="1"/>
  <c r="AM3875" i="1"/>
  <c r="AN3875" i="1"/>
  <c r="AO3875" i="1"/>
  <c r="AP3875" i="1"/>
  <c r="AQ3875" i="1"/>
  <c r="AR3875" i="1"/>
  <c r="AS3875" i="1"/>
  <c r="AT3875" i="1"/>
  <c r="AU3875" i="1"/>
  <c r="AV3875" i="1"/>
  <c r="AW3875" i="1"/>
  <c r="AX3875" i="1"/>
  <c r="AY3875" i="1"/>
  <c r="AZ3875" i="1"/>
  <c r="BA3875" i="1"/>
  <c r="AF3876" i="1"/>
  <c r="AG3876" i="1"/>
  <c r="AH3876" i="1"/>
  <c r="AI3876" i="1"/>
  <c r="AJ3876" i="1"/>
  <c r="AM3876" i="1"/>
  <c r="AN3876" i="1"/>
  <c r="AO3876" i="1"/>
  <c r="AP3876" i="1"/>
  <c r="AQ3876" i="1"/>
  <c r="AR3876" i="1"/>
  <c r="AS3876" i="1"/>
  <c r="AT3876" i="1"/>
  <c r="AU3876" i="1"/>
  <c r="AV3876" i="1"/>
  <c r="AW3876" i="1"/>
  <c r="AX3876" i="1"/>
  <c r="AY3876" i="1"/>
  <c r="AZ3876" i="1"/>
  <c r="BA3876" i="1"/>
  <c r="AF3877" i="1"/>
  <c r="AG3877" i="1"/>
  <c r="AH3877" i="1"/>
  <c r="AI3877" i="1"/>
  <c r="AJ3877" i="1"/>
  <c r="AM3877" i="1"/>
  <c r="AN3877" i="1"/>
  <c r="AO3877" i="1"/>
  <c r="AP3877" i="1"/>
  <c r="AQ3877" i="1"/>
  <c r="AR3877" i="1"/>
  <c r="AS3877" i="1"/>
  <c r="AT3877" i="1"/>
  <c r="AU3877" i="1"/>
  <c r="AV3877" i="1"/>
  <c r="AW3877" i="1"/>
  <c r="AX3877" i="1"/>
  <c r="AY3877" i="1"/>
  <c r="AZ3877" i="1"/>
  <c r="BA3877" i="1"/>
  <c r="AF3878" i="1"/>
  <c r="AG3878" i="1"/>
  <c r="AH3878" i="1"/>
  <c r="AI3878" i="1"/>
  <c r="AJ3878" i="1"/>
  <c r="AM3878" i="1"/>
  <c r="AN3878" i="1"/>
  <c r="AO3878" i="1"/>
  <c r="AP3878" i="1"/>
  <c r="AQ3878" i="1"/>
  <c r="AR3878" i="1"/>
  <c r="AS3878" i="1"/>
  <c r="AT3878" i="1"/>
  <c r="AU3878" i="1"/>
  <c r="AV3878" i="1"/>
  <c r="AW3878" i="1"/>
  <c r="AX3878" i="1"/>
  <c r="AY3878" i="1"/>
  <c r="AZ3878" i="1"/>
  <c r="BA3878" i="1"/>
  <c r="AF3879" i="1"/>
  <c r="AG3879" i="1"/>
  <c r="AH3879" i="1"/>
  <c r="AI3879" i="1"/>
  <c r="AJ3879" i="1"/>
  <c r="AM3879" i="1"/>
  <c r="AN3879" i="1"/>
  <c r="AO3879" i="1"/>
  <c r="AP3879" i="1"/>
  <c r="AQ3879" i="1"/>
  <c r="AR3879" i="1"/>
  <c r="AS3879" i="1"/>
  <c r="AT3879" i="1"/>
  <c r="AU3879" i="1"/>
  <c r="AV3879" i="1"/>
  <c r="AW3879" i="1"/>
  <c r="AX3879" i="1"/>
  <c r="AY3879" i="1"/>
  <c r="AZ3879" i="1"/>
  <c r="BA3879" i="1"/>
  <c r="AF3880" i="1"/>
  <c r="AG3880" i="1"/>
  <c r="AH3880" i="1"/>
  <c r="AI3880" i="1"/>
  <c r="AJ3880" i="1"/>
  <c r="AM3880" i="1"/>
  <c r="AN3880" i="1"/>
  <c r="AO3880" i="1"/>
  <c r="AP3880" i="1"/>
  <c r="AQ3880" i="1"/>
  <c r="AR3880" i="1"/>
  <c r="AS3880" i="1"/>
  <c r="AT3880" i="1"/>
  <c r="AU3880" i="1"/>
  <c r="AV3880" i="1"/>
  <c r="AW3880" i="1"/>
  <c r="AX3880" i="1"/>
  <c r="AY3880" i="1"/>
  <c r="AZ3880" i="1"/>
  <c r="BA3880" i="1"/>
  <c r="AF3881" i="1"/>
  <c r="AG3881" i="1"/>
  <c r="AH3881" i="1"/>
  <c r="AI3881" i="1"/>
  <c r="AJ3881" i="1"/>
  <c r="AM3881" i="1"/>
  <c r="AN3881" i="1"/>
  <c r="AO3881" i="1"/>
  <c r="AP3881" i="1"/>
  <c r="AQ3881" i="1"/>
  <c r="AR3881" i="1"/>
  <c r="AS3881" i="1"/>
  <c r="AT3881" i="1"/>
  <c r="AU3881" i="1"/>
  <c r="AV3881" i="1"/>
  <c r="AW3881" i="1"/>
  <c r="AX3881" i="1"/>
  <c r="AY3881" i="1"/>
  <c r="AZ3881" i="1"/>
  <c r="BA3881" i="1"/>
  <c r="AF3882" i="1"/>
  <c r="AG3882" i="1"/>
  <c r="AH3882" i="1"/>
  <c r="AI3882" i="1"/>
  <c r="AJ3882" i="1"/>
  <c r="AM3882" i="1"/>
  <c r="AN3882" i="1"/>
  <c r="AO3882" i="1"/>
  <c r="AP3882" i="1"/>
  <c r="AQ3882" i="1"/>
  <c r="AR3882" i="1"/>
  <c r="AS3882" i="1"/>
  <c r="AT3882" i="1"/>
  <c r="AU3882" i="1"/>
  <c r="AV3882" i="1"/>
  <c r="AW3882" i="1"/>
  <c r="AX3882" i="1"/>
  <c r="AY3882" i="1"/>
  <c r="AZ3882" i="1"/>
  <c r="BA3882" i="1"/>
  <c r="AF3883" i="1"/>
  <c r="AG3883" i="1"/>
  <c r="AH3883" i="1"/>
  <c r="AI3883" i="1"/>
  <c r="AJ3883" i="1"/>
  <c r="AM3883" i="1"/>
  <c r="AN3883" i="1"/>
  <c r="AO3883" i="1"/>
  <c r="AP3883" i="1"/>
  <c r="AQ3883" i="1"/>
  <c r="AR3883" i="1"/>
  <c r="AS3883" i="1"/>
  <c r="AT3883" i="1"/>
  <c r="AU3883" i="1"/>
  <c r="AV3883" i="1"/>
  <c r="AW3883" i="1"/>
  <c r="AX3883" i="1"/>
  <c r="AY3883" i="1"/>
  <c r="AZ3883" i="1"/>
  <c r="BA3883" i="1"/>
  <c r="AF3884" i="1"/>
  <c r="AG3884" i="1"/>
  <c r="AH3884" i="1"/>
  <c r="AI3884" i="1"/>
  <c r="AJ3884" i="1"/>
  <c r="AM3884" i="1"/>
  <c r="AN3884" i="1"/>
  <c r="AO3884" i="1"/>
  <c r="AP3884" i="1"/>
  <c r="AQ3884" i="1"/>
  <c r="AR3884" i="1"/>
  <c r="AS3884" i="1"/>
  <c r="AT3884" i="1"/>
  <c r="AU3884" i="1"/>
  <c r="AV3884" i="1"/>
  <c r="AW3884" i="1"/>
  <c r="AX3884" i="1"/>
  <c r="AY3884" i="1"/>
  <c r="AZ3884" i="1"/>
  <c r="BA3884" i="1"/>
  <c r="AF3885" i="1"/>
  <c r="AG3885" i="1"/>
  <c r="AH3885" i="1"/>
  <c r="AI3885" i="1"/>
  <c r="AJ3885" i="1"/>
  <c r="AM3885" i="1"/>
  <c r="AN3885" i="1"/>
  <c r="AO3885" i="1"/>
  <c r="AP3885" i="1"/>
  <c r="AQ3885" i="1"/>
  <c r="AR3885" i="1"/>
  <c r="AS3885" i="1"/>
  <c r="AT3885" i="1"/>
  <c r="AU3885" i="1"/>
  <c r="AV3885" i="1"/>
  <c r="AW3885" i="1"/>
  <c r="AX3885" i="1"/>
  <c r="AY3885" i="1"/>
  <c r="AZ3885" i="1"/>
  <c r="BA3885" i="1"/>
  <c r="AF3886" i="1"/>
  <c r="AG3886" i="1"/>
  <c r="AH3886" i="1"/>
  <c r="AI3886" i="1"/>
  <c r="AJ3886" i="1"/>
  <c r="AM3886" i="1"/>
  <c r="AN3886" i="1"/>
  <c r="AO3886" i="1"/>
  <c r="AP3886" i="1"/>
  <c r="AQ3886" i="1"/>
  <c r="AR3886" i="1"/>
  <c r="AS3886" i="1"/>
  <c r="AT3886" i="1"/>
  <c r="AU3886" i="1"/>
  <c r="AV3886" i="1"/>
  <c r="AW3886" i="1"/>
  <c r="AX3886" i="1"/>
  <c r="AY3886" i="1"/>
  <c r="AZ3886" i="1"/>
  <c r="BA3886" i="1"/>
  <c r="AF3887" i="1"/>
  <c r="AG3887" i="1"/>
  <c r="AH3887" i="1"/>
  <c r="AI3887" i="1"/>
  <c r="AJ3887" i="1"/>
  <c r="AM3887" i="1"/>
  <c r="AN3887" i="1"/>
  <c r="AO3887" i="1"/>
  <c r="AP3887" i="1"/>
  <c r="AQ3887" i="1"/>
  <c r="AR3887" i="1"/>
  <c r="AS3887" i="1"/>
  <c r="AT3887" i="1"/>
  <c r="AU3887" i="1"/>
  <c r="AV3887" i="1"/>
  <c r="AW3887" i="1"/>
  <c r="AX3887" i="1"/>
  <c r="AY3887" i="1"/>
  <c r="AZ3887" i="1"/>
  <c r="BA3887" i="1"/>
  <c r="AF3888" i="1"/>
  <c r="AG3888" i="1"/>
  <c r="AH3888" i="1"/>
  <c r="AI3888" i="1"/>
  <c r="AJ3888" i="1"/>
  <c r="AM3888" i="1"/>
  <c r="AN3888" i="1"/>
  <c r="AO3888" i="1"/>
  <c r="AP3888" i="1"/>
  <c r="AQ3888" i="1"/>
  <c r="AR3888" i="1"/>
  <c r="AS3888" i="1"/>
  <c r="AT3888" i="1"/>
  <c r="AU3888" i="1"/>
  <c r="AV3888" i="1"/>
  <c r="AW3888" i="1"/>
  <c r="AX3888" i="1"/>
  <c r="AY3888" i="1"/>
  <c r="AZ3888" i="1"/>
  <c r="BA3888" i="1"/>
  <c r="AF3889" i="1"/>
  <c r="AG3889" i="1"/>
  <c r="AH3889" i="1"/>
  <c r="AI3889" i="1"/>
  <c r="AJ3889" i="1"/>
  <c r="AM3889" i="1"/>
  <c r="AN3889" i="1"/>
  <c r="AO3889" i="1"/>
  <c r="AP3889" i="1"/>
  <c r="AQ3889" i="1"/>
  <c r="AR3889" i="1"/>
  <c r="AS3889" i="1"/>
  <c r="AT3889" i="1"/>
  <c r="AU3889" i="1"/>
  <c r="AV3889" i="1"/>
  <c r="AW3889" i="1"/>
  <c r="AX3889" i="1"/>
  <c r="AY3889" i="1"/>
  <c r="AZ3889" i="1"/>
  <c r="BA3889" i="1"/>
  <c r="AF3890" i="1"/>
  <c r="AG3890" i="1"/>
  <c r="AH3890" i="1"/>
  <c r="AI3890" i="1"/>
  <c r="AJ3890" i="1"/>
  <c r="AM3890" i="1"/>
  <c r="AN3890" i="1"/>
  <c r="AO3890" i="1"/>
  <c r="AP3890" i="1"/>
  <c r="AQ3890" i="1"/>
  <c r="AR3890" i="1"/>
  <c r="AS3890" i="1"/>
  <c r="AT3890" i="1"/>
  <c r="AU3890" i="1"/>
  <c r="AV3890" i="1"/>
  <c r="AW3890" i="1"/>
  <c r="AX3890" i="1"/>
  <c r="AY3890" i="1"/>
  <c r="AZ3890" i="1"/>
  <c r="BA3890" i="1"/>
  <c r="AF3891" i="1"/>
  <c r="AG3891" i="1"/>
  <c r="AH3891" i="1"/>
  <c r="AI3891" i="1"/>
  <c r="AJ3891" i="1"/>
  <c r="AM3891" i="1"/>
  <c r="AN3891" i="1"/>
  <c r="AO3891" i="1"/>
  <c r="AP3891" i="1"/>
  <c r="AQ3891" i="1"/>
  <c r="AR3891" i="1"/>
  <c r="AS3891" i="1"/>
  <c r="AT3891" i="1"/>
  <c r="AU3891" i="1"/>
  <c r="AV3891" i="1"/>
  <c r="AW3891" i="1"/>
  <c r="AX3891" i="1"/>
  <c r="AY3891" i="1"/>
  <c r="AZ3891" i="1"/>
  <c r="BA3891" i="1"/>
  <c r="AF3892" i="1"/>
  <c r="AG3892" i="1"/>
  <c r="AH3892" i="1"/>
  <c r="AI3892" i="1"/>
  <c r="AJ3892" i="1"/>
  <c r="AM3892" i="1"/>
  <c r="AN3892" i="1"/>
  <c r="AO3892" i="1"/>
  <c r="AP3892" i="1"/>
  <c r="AQ3892" i="1"/>
  <c r="AR3892" i="1"/>
  <c r="AS3892" i="1"/>
  <c r="AT3892" i="1"/>
  <c r="AU3892" i="1"/>
  <c r="AV3892" i="1"/>
  <c r="AW3892" i="1"/>
  <c r="AX3892" i="1"/>
  <c r="AY3892" i="1"/>
  <c r="AZ3892" i="1"/>
  <c r="BA3892" i="1"/>
  <c r="AF3893" i="1"/>
  <c r="AG3893" i="1"/>
  <c r="AH3893" i="1"/>
  <c r="AI3893" i="1"/>
  <c r="AJ3893" i="1"/>
  <c r="AM3893" i="1"/>
  <c r="AN3893" i="1"/>
  <c r="AO3893" i="1"/>
  <c r="AP3893" i="1"/>
  <c r="AQ3893" i="1"/>
  <c r="AR3893" i="1"/>
  <c r="AS3893" i="1"/>
  <c r="AT3893" i="1"/>
  <c r="AU3893" i="1"/>
  <c r="AV3893" i="1"/>
  <c r="AW3893" i="1"/>
  <c r="AX3893" i="1"/>
  <c r="AY3893" i="1"/>
  <c r="AZ3893" i="1"/>
  <c r="BA3893" i="1"/>
  <c r="AF3894" i="1"/>
  <c r="AG3894" i="1"/>
  <c r="AH3894" i="1"/>
  <c r="AI3894" i="1"/>
  <c r="AJ3894" i="1"/>
  <c r="AM3894" i="1"/>
  <c r="AN3894" i="1"/>
  <c r="AO3894" i="1"/>
  <c r="AP3894" i="1"/>
  <c r="AQ3894" i="1"/>
  <c r="AR3894" i="1"/>
  <c r="AS3894" i="1"/>
  <c r="AT3894" i="1"/>
  <c r="AU3894" i="1"/>
  <c r="AV3894" i="1"/>
  <c r="AW3894" i="1"/>
  <c r="AX3894" i="1"/>
  <c r="AY3894" i="1"/>
  <c r="AZ3894" i="1"/>
  <c r="BA3894" i="1"/>
  <c r="AF3895" i="1"/>
  <c r="AG3895" i="1"/>
  <c r="AH3895" i="1"/>
  <c r="AI3895" i="1"/>
  <c r="AJ3895" i="1"/>
  <c r="AM3895" i="1"/>
  <c r="AN3895" i="1"/>
  <c r="AO3895" i="1"/>
  <c r="AP3895" i="1"/>
  <c r="AQ3895" i="1"/>
  <c r="AR3895" i="1"/>
  <c r="AS3895" i="1"/>
  <c r="AT3895" i="1"/>
  <c r="AU3895" i="1"/>
  <c r="AV3895" i="1"/>
  <c r="AW3895" i="1"/>
  <c r="AX3895" i="1"/>
  <c r="AY3895" i="1"/>
  <c r="AZ3895" i="1"/>
  <c r="BA3895" i="1"/>
  <c r="AF3896" i="1"/>
  <c r="AG3896" i="1"/>
  <c r="AH3896" i="1"/>
  <c r="AI3896" i="1"/>
  <c r="AJ3896" i="1"/>
  <c r="AM3896" i="1"/>
  <c r="AN3896" i="1"/>
  <c r="AO3896" i="1"/>
  <c r="AP3896" i="1"/>
  <c r="AQ3896" i="1"/>
  <c r="AR3896" i="1"/>
  <c r="AS3896" i="1"/>
  <c r="AT3896" i="1"/>
  <c r="AU3896" i="1"/>
  <c r="AV3896" i="1"/>
  <c r="AW3896" i="1"/>
  <c r="AX3896" i="1"/>
  <c r="AY3896" i="1"/>
  <c r="AZ3896" i="1"/>
  <c r="BA3896" i="1"/>
  <c r="AF3897" i="1"/>
  <c r="AG3897" i="1"/>
  <c r="AH3897" i="1"/>
  <c r="AI3897" i="1"/>
  <c r="AJ3897" i="1"/>
  <c r="AM3897" i="1"/>
  <c r="AN3897" i="1"/>
  <c r="AO3897" i="1"/>
  <c r="AP3897" i="1"/>
  <c r="AQ3897" i="1"/>
  <c r="AR3897" i="1"/>
  <c r="AS3897" i="1"/>
  <c r="AT3897" i="1"/>
  <c r="AU3897" i="1"/>
  <c r="AV3897" i="1"/>
  <c r="AW3897" i="1"/>
  <c r="AX3897" i="1"/>
  <c r="AY3897" i="1"/>
  <c r="AZ3897" i="1"/>
  <c r="BA3897" i="1"/>
  <c r="AF3898" i="1"/>
  <c r="AG3898" i="1"/>
  <c r="AH3898" i="1"/>
  <c r="AI3898" i="1"/>
  <c r="AJ3898" i="1"/>
  <c r="AM3898" i="1"/>
  <c r="AN3898" i="1"/>
  <c r="AO3898" i="1"/>
  <c r="AP3898" i="1"/>
  <c r="AQ3898" i="1"/>
  <c r="AR3898" i="1"/>
  <c r="AS3898" i="1"/>
  <c r="AT3898" i="1"/>
  <c r="AU3898" i="1"/>
  <c r="AV3898" i="1"/>
  <c r="AW3898" i="1"/>
  <c r="AX3898" i="1"/>
  <c r="AY3898" i="1"/>
  <c r="AZ3898" i="1"/>
  <c r="BA3898" i="1"/>
  <c r="AF3899" i="1"/>
  <c r="AG3899" i="1"/>
  <c r="AH3899" i="1"/>
  <c r="AI3899" i="1"/>
  <c r="AJ3899" i="1"/>
  <c r="AM3899" i="1"/>
  <c r="AN3899" i="1"/>
  <c r="AO3899" i="1"/>
  <c r="AP3899" i="1"/>
  <c r="AQ3899" i="1"/>
  <c r="AR3899" i="1"/>
  <c r="AS3899" i="1"/>
  <c r="AT3899" i="1"/>
  <c r="AU3899" i="1"/>
  <c r="AV3899" i="1"/>
  <c r="AW3899" i="1"/>
  <c r="AX3899" i="1"/>
  <c r="AY3899" i="1"/>
  <c r="AZ3899" i="1"/>
  <c r="BA3899" i="1"/>
  <c r="AF3900" i="1"/>
  <c r="AG3900" i="1"/>
  <c r="AH3900" i="1"/>
  <c r="AI3900" i="1"/>
  <c r="AJ3900" i="1"/>
  <c r="AM3900" i="1"/>
  <c r="AN3900" i="1"/>
  <c r="AO3900" i="1"/>
  <c r="AP3900" i="1"/>
  <c r="AQ3900" i="1"/>
  <c r="AR3900" i="1"/>
  <c r="AS3900" i="1"/>
  <c r="AT3900" i="1"/>
  <c r="AU3900" i="1"/>
  <c r="AV3900" i="1"/>
  <c r="AW3900" i="1"/>
  <c r="AX3900" i="1"/>
  <c r="AY3900" i="1"/>
  <c r="AZ3900" i="1"/>
  <c r="BA3900" i="1"/>
  <c r="AF3901" i="1"/>
  <c r="AG3901" i="1"/>
  <c r="AH3901" i="1"/>
  <c r="AI3901" i="1"/>
  <c r="AJ3901" i="1"/>
  <c r="AM3901" i="1"/>
  <c r="AN3901" i="1"/>
  <c r="AO3901" i="1"/>
  <c r="AP3901" i="1"/>
  <c r="AQ3901" i="1"/>
  <c r="AR3901" i="1"/>
  <c r="AS3901" i="1"/>
  <c r="AT3901" i="1"/>
  <c r="AU3901" i="1"/>
  <c r="AV3901" i="1"/>
  <c r="AW3901" i="1"/>
  <c r="AX3901" i="1"/>
  <c r="AY3901" i="1"/>
  <c r="AZ3901" i="1"/>
  <c r="BA3901" i="1"/>
  <c r="AF3902" i="1"/>
  <c r="AG3902" i="1"/>
  <c r="AH3902" i="1"/>
  <c r="AI3902" i="1"/>
  <c r="AJ3902" i="1"/>
  <c r="AM3902" i="1"/>
  <c r="AN3902" i="1"/>
  <c r="AO3902" i="1"/>
  <c r="AP3902" i="1"/>
  <c r="AQ3902" i="1"/>
  <c r="AR3902" i="1"/>
  <c r="AS3902" i="1"/>
  <c r="AT3902" i="1"/>
  <c r="AU3902" i="1"/>
  <c r="AV3902" i="1"/>
  <c r="AW3902" i="1"/>
  <c r="AX3902" i="1"/>
  <c r="AY3902" i="1"/>
  <c r="AZ3902" i="1"/>
  <c r="BA3902" i="1"/>
  <c r="AF3903" i="1"/>
  <c r="AG3903" i="1"/>
  <c r="AH3903" i="1"/>
  <c r="AI3903" i="1"/>
  <c r="AJ3903" i="1"/>
  <c r="AM3903" i="1"/>
  <c r="AN3903" i="1"/>
  <c r="AO3903" i="1"/>
  <c r="AP3903" i="1"/>
  <c r="AQ3903" i="1"/>
  <c r="AR3903" i="1"/>
  <c r="AS3903" i="1"/>
  <c r="AT3903" i="1"/>
  <c r="AU3903" i="1"/>
  <c r="AV3903" i="1"/>
  <c r="AW3903" i="1"/>
  <c r="AX3903" i="1"/>
  <c r="AY3903" i="1"/>
  <c r="AZ3903" i="1"/>
  <c r="BA3903" i="1"/>
  <c r="AF3904" i="1"/>
  <c r="AG3904" i="1"/>
  <c r="AH3904" i="1"/>
  <c r="AI3904" i="1"/>
  <c r="AJ3904" i="1"/>
  <c r="AM3904" i="1"/>
  <c r="AN3904" i="1"/>
  <c r="AO3904" i="1"/>
  <c r="AP3904" i="1"/>
  <c r="AQ3904" i="1"/>
  <c r="AR3904" i="1"/>
  <c r="AS3904" i="1"/>
  <c r="AT3904" i="1"/>
  <c r="AU3904" i="1"/>
  <c r="AV3904" i="1"/>
  <c r="AW3904" i="1"/>
  <c r="AX3904" i="1"/>
  <c r="AY3904" i="1"/>
  <c r="AZ3904" i="1"/>
  <c r="BA3904" i="1"/>
  <c r="AF3905" i="1"/>
  <c r="AG3905" i="1"/>
  <c r="AH3905" i="1"/>
  <c r="AI3905" i="1"/>
  <c r="AJ3905" i="1"/>
  <c r="AM3905" i="1"/>
  <c r="AN3905" i="1"/>
  <c r="AO3905" i="1"/>
  <c r="AP3905" i="1"/>
  <c r="AQ3905" i="1"/>
  <c r="AR3905" i="1"/>
  <c r="AS3905" i="1"/>
  <c r="AT3905" i="1"/>
  <c r="AU3905" i="1"/>
  <c r="AV3905" i="1"/>
  <c r="AW3905" i="1"/>
  <c r="AX3905" i="1"/>
  <c r="AY3905" i="1"/>
  <c r="AZ3905" i="1"/>
  <c r="BA3905" i="1"/>
  <c r="AF3906" i="1"/>
  <c r="AG3906" i="1"/>
  <c r="AH3906" i="1"/>
  <c r="AI3906" i="1"/>
  <c r="AJ3906" i="1"/>
  <c r="AM3906" i="1"/>
  <c r="AN3906" i="1"/>
  <c r="AO3906" i="1"/>
  <c r="AP3906" i="1"/>
  <c r="AQ3906" i="1"/>
  <c r="AR3906" i="1"/>
  <c r="AS3906" i="1"/>
  <c r="AT3906" i="1"/>
  <c r="AU3906" i="1"/>
  <c r="AV3906" i="1"/>
  <c r="AW3906" i="1"/>
  <c r="AX3906" i="1"/>
  <c r="AY3906" i="1"/>
  <c r="AZ3906" i="1"/>
  <c r="BA3906" i="1"/>
  <c r="AF3907" i="1"/>
  <c r="AG3907" i="1"/>
  <c r="AH3907" i="1"/>
  <c r="AI3907" i="1"/>
  <c r="AJ3907" i="1"/>
  <c r="AM3907" i="1"/>
  <c r="AN3907" i="1"/>
  <c r="AO3907" i="1"/>
  <c r="AP3907" i="1"/>
  <c r="AQ3907" i="1"/>
  <c r="AR3907" i="1"/>
  <c r="AS3907" i="1"/>
  <c r="AT3907" i="1"/>
  <c r="AU3907" i="1"/>
  <c r="AV3907" i="1"/>
  <c r="AW3907" i="1"/>
  <c r="AX3907" i="1"/>
  <c r="AY3907" i="1"/>
  <c r="AZ3907" i="1"/>
  <c r="BA3907" i="1"/>
  <c r="AF3908" i="1"/>
  <c r="AG3908" i="1"/>
  <c r="AH3908" i="1"/>
  <c r="AI3908" i="1"/>
  <c r="AJ3908" i="1"/>
  <c r="AM3908" i="1"/>
  <c r="AN3908" i="1"/>
  <c r="AO3908" i="1"/>
  <c r="AP3908" i="1"/>
  <c r="AQ3908" i="1"/>
  <c r="AR3908" i="1"/>
  <c r="AS3908" i="1"/>
  <c r="AT3908" i="1"/>
  <c r="AU3908" i="1"/>
  <c r="AV3908" i="1"/>
  <c r="AW3908" i="1"/>
  <c r="AX3908" i="1"/>
  <c r="AY3908" i="1"/>
  <c r="AZ3908" i="1"/>
  <c r="BA3908" i="1"/>
  <c r="AF3909" i="1"/>
  <c r="AG3909" i="1"/>
  <c r="AH3909" i="1"/>
  <c r="AI3909" i="1"/>
  <c r="AJ3909" i="1"/>
  <c r="AM3909" i="1"/>
  <c r="AN3909" i="1"/>
  <c r="AO3909" i="1"/>
  <c r="AP3909" i="1"/>
  <c r="AQ3909" i="1"/>
  <c r="AR3909" i="1"/>
  <c r="AS3909" i="1"/>
  <c r="AT3909" i="1"/>
  <c r="AU3909" i="1"/>
  <c r="AV3909" i="1"/>
  <c r="AW3909" i="1"/>
  <c r="AX3909" i="1"/>
  <c r="AY3909" i="1"/>
  <c r="AZ3909" i="1"/>
  <c r="BA3909" i="1"/>
  <c r="AF3910" i="1"/>
  <c r="AG3910" i="1"/>
  <c r="AH3910" i="1"/>
  <c r="AI3910" i="1"/>
  <c r="AJ3910" i="1"/>
  <c r="AM3910" i="1"/>
  <c r="AN3910" i="1"/>
  <c r="AO3910" i="1"/>
  <c r="AP3910" i="1"/>
  <c r="AQ3910" i="1"/>
  <c r="AR3910" i="1"/>
  <c r="AS3910" i="1"/>
  <c r="AT3910" i="1"/>
  <c r="AU3910" i="1"/>
  <c r="AV3910" i="1"/>
  <c r="AW3910" i="1"/>
  <c r="AX3910" i="1"/>
  <c r="AY3910" i="1"/>
  <c r="AZ3910" i="1"/>
  <c r="BA3910" i="1"/>
  <c r="AF3911" i="1"/>
  <c r="AG3911" i="1"/>
  <c r="AH3911" i="1"/>
  <c r="AI3911" i="1"/>
  <c r="AJ3911" i="1"/>
  <c r="AM3911" i="1"/>
  <c r="AN3911" i="1"/>
  <c r="AO3911" i="1"/>
  <c r="AP3911" i="1"/>
  <c r="AQ3911" i="1"/>
  <c r="AR3911" i="1"/>
  <c r="AS3911" i="1"/>
  <c r="AT3911" i="1"/>
  <c r="AU3911" i="1"/>
  <c r="AV3911" i="1"/>
  <c r="AW3911" i="1"/>
  <c r="AX3911" i="1"/>
  <c r="AY3911" i="1"/>
  <c r="AZ3911" i="1"/>
  <c r="BA3911" i="1"/>
  <c r="AF3912" i="1"/>
  <c r="AG3912" i="1"/>
  <c r="AH3912" i="1"/>
  <c r="AI3912" i="1"/>
  <c r="AJ3912" i="1"/>
  <c r="AM3912" i="1"/>
  <c r="AN3912" i="1"/>
  <c r="AO3912" i="1"/>
  <c r="AP3912" i="1"/>
  <c r="AQ3912" i="1"/>
  <c r="AR3912" i="1"/>
  <c r="AS3912" i="1"/>
  <c r="AT3912" i="1"/>
  <c r="AU3912" i="1"/>
  <c r="AV3912" i="1"/>
  <c r="AW3912" i="1"/>
  <c r="AX3912" i="1"/>
  <c r="AY3912" i="1"/>
  <c r="AZ3912" i="1"/>
  <c r="BA3912" i="1"/>
  <c r="AF3913" i="1"/>
  <c r="AG3913" i="1"/>
  <c r="AH3913" i="1"/>
  <c r="AI3913" i="1"/>
  <c r="AJ3913" i="1"/>
  <c r="AM3913" i="1"/>
  <c r="AN3913" i="1"/>
  <c r="AO3913" i="1"/>
  <c r="AP3913" i="1"/>
  <c r="AQ3913" i="1"/>
  <c r="AR3913" i="1"/>
  <c r="AS3913" i="1"/>
  <c r="AT3913" i="1"/>
  <c r="AU3913" i="1"/>
  <c r="AV3913" i="1"/>
  <c r="AW3913" i="1"/>
  <c r="AX3913" i="1"/>
  <c r="AY3913" i="1"/>
  <c r="AZ3913" i="1"/>
  <c r="BA3913" i="1"/>
  <c r="AF3914" i="1"/>
  <c r="AG3914" i="1"/>
  <c r="AH3914" i="1"/>
  <c r="AI3914" i="1"/>
  <c r="AJ3914" i="1"/>
  <c r="AM3914" i="1"/>
  <c r="AN3914" i="1"/>
  <c r="AO3914" i="1"/>
  <c r="AP3914" i="1"/>
  <c r="AQ3914" i="1"/>
  <c r="AR3914" i="1"/>
  <c r="AS3914" i="1"/>
  <c r="AT3914" i="1"/>
  <c r="AU3914" i="1"/>
  <c r="AV3914" i="1"/>
  <c r="AW3914" i="1"/>
  <c r="AX3914" i="1"/>
  <c r="AY3914" i="1"/>
  <c r="AZ3914" i="1"/>
  <c r="BA3914" i="1"/>
  <c r="AF3915" i="1"/>
  <c r="AG3915" i="1"/>
  <c r="AH3915" i="1"/>
  <c r="AI3915" i="1"/>
  <c r="AJ3915" i="1"/>
  <c r="AM3915" i="1"/>
  <c r="AN3915" i="1"/>
  <c r="AO3915" i="1"/>
  <c r="AP3915" i="1"/>
  <c r="AQ3915" i="1"/>
  <c r="AR3915" i="1"/>
  <c r="AS3915" i="1"/>
  <c r="AT3915" i="1"/>
  <c r="AU3915" i="1"/>
  <c r="AV3915" i="1"/>
  <c r="AW3915" i="1"/>
  <c r="AX3915" i="1"/>
  <c r="AY3915" i="1"/>
  <c r="AZ3915" i="1"/>
  <c r="BA3915" i="1"/>
  <c r="AF3916" i="1"/>
  <c r="AG3916" i="1"/>
  <c r="AH3916" i="1"/>
  <c r="AI3916" i="1"/>
  <c r="AJ3916" i="1"/>
  <c r="AM3916" i="1"/>
  <c r="AN3916" i="1"/>
  <c r="AO3916" i="1"/>
  <c r="AP3916" i="1"/>
  <c r="AQ3916" i="1"/>
  <c r="AR3916" i="1"/>
  <c r="AS3916" i="1"/>
  <c r="AT3916" i="1"/>
  <c r="AU3916" i="1"/>
  <c r="AV3916" i="1"/>
  <c r="AW3916" i="1"/>
  <c r="AX3916" i="1"/>
  <c r="AY3916" i="1"/>
  <c r="AZ3916" i="1"/>
  <c r="BA3916" i="1"/>
  <c r="AF3917" i="1"/>
  <c r="AG3917" i="1"/>
  <c r="AH3917" i="1"/>
  <c r="AI3917" i="1"/>
  <c r="AJ3917" i="1"/>
  <c r="AM3917" i="1"/>
  <c r="AN3917" i="1"/>
  <c r="AO3917" i="1"/>
  <c r="AP3917" i="1"/>
  <c r="AQ3917" i="1"/>
  <c r="AR3917" i="1"/>
  <c r="AS3917" i="1"/>
  <c r="AT3917" i="1"/>
  <c r="AU3917" i="1"/>
  <c r="AV3917" i="1"/>
  <c r="AW3917" i="1"/>
  <c r="AX3917" i="1"/>
  <c r="AY3917" i="1"/>
  <c r="AZ3917" i="1"/>
  <c r="BA3917" i="1"/>
  <c r="AF3918" i="1"/>
  <c r="AG3918" i="1"/>
  <c r="AH3918" i="1"/>
  <c r="AI3918" i="1"/>
  <c r="AJ3918" i="1"/>
  <c r="AM3918" i="1"/>
  <c r="AN3918" i="1"/>
  <c r="AO3918" i="1"/>
  <c r="AP3918" i="1"/>
  <c r="AQ3918" i="1"/>
  <c r="AR3918" i="1"/>
  <c r="AS3918" i="1"/>
  <c r="AT3918" i="1"/>
  <c r="AU3918" i="1"/>
  <c r="AV3918" i="1"/>
  <c r="AW3918" i="1"/>
  <c r="AX3918" i="1"/>
  <c r="AY3918" i="1"/>
  <c r="AZ3918" i="1"/>
  <c r="BA3918" i="1"/>
  <c r="AF3919" i="1"/>
  <c r="AG3919" i="1"/>
  <c r="AH3919" i="1"/>
  <c r="AI3919" i="1"/>
  <c r="AJ3919" i="1"/>
  <c r="AM3919" i="1"/>
  <c r="AN3919" i="1"/>
  <c r="AO3919" i="1"/>
  <c r="AP3919" i="1"/>
  <c r="AQ3919" i="1"/>
  <c r="AR3919" i="1"/>
  <c r="AS3919" i="1"/>
  <c r="AT3919" i="1"/>
  <c r="AU3919" i="1"/>
  <c r="AV3919" i="1"/>
  <c r="AW3919" i="1"/>
  <c r="AX3919" i="1"/>
  <c r="AY3919" i="1"/>
  <c r="AZ3919" i="1"/>
  <c r="BA3919" i="1"/>
  <c r="AF3920" i="1"/>
  <c r="AG3920" i="1"/>
  <c r="AH3920" i="1"/>
  <c r="AI3920" i="1"/>
  <c r="AJ3920" i="1"/>
  <c r="AM3920" i="1"/>
  <c r="AN3920" i="1"/>
  <c r="AO3920" i="1"/>
  <c r="AP3920" i="1"/>
  <c r="AQ3920" i="1"/>
  <c r="AR3920" i="1"/>
  <c r="AS3920" i="1"/>
  <c r="AT3920" i="1"/>
  <c r="AU3920" i="1"/>
  <c r="AV3920" i="1"/>
  <c r="AW3920" i="1"/>
  <c r="AX3920" i="1"/>
  <c r="AY3920" i="1"/>
  <c r="AZ3920" i="1"/>
  <c r="BA3920" i="1"/>
  <c r="AF3921" i="1"/>
  <c r="AG3921" i="1"/>
  <c r="AH3921" i="1"/>
  <c r="AI3921" i="1"/>
  <c r="AJ3921" i="1"/>
  <c r="AM3921" i="1"/>
  <c r="AN3921" i="1"/>
  <c r="AO3921" i="1"/>
  <c r="AP3921" i="1"/>
  <c r="AQ3921" i="1"/>
  <c r="AR3921" i="1"/>
  <c r="AS3921" i="1"/>
  <c r="AT3921" i="1"/>
  <c r="AU3921" i="1"/>
  <c r="AV3921" i="1"/>
  <c r="AW3921" i="1"/>
  <c r="AX3921" i="1"/>
  <c r="AY3921" i="1"/>
  <c r="AZ3921" i="1"/>
  <c r="BA3921" i="1"/>
  <c r="AF3922" i="1"/>
  <c r="AG3922" i="1"/>
  <c r="AH3922" i="1"/>
  <c r="AI3922" i="1"/>
  <c r="AJ3922" i="1"/>
  <c r="AM3922" i="1"/>
  <c r="AN3922" i="1"/>
  <c r="AO3922" i="1"/>
  <c r="AP3922" i="1"/>
  <c r="AQ3922" i="1"/>
  <c r="AR3922" i="1"/>
  <c r="AS3922" i="1"/>
  <c r="AT3922" i="1"/>
  <c r="AU3922" i="1"/>
  <c r="AV3922" i="1"/>
  <c r="AW3922" i="1"/>
  <c r="AX3922" i="1"/>
  <c r="AY3922" i="1"/>
  <c r="AZ3922" i="1"/>
  <c r="BA3922" i="1"/>
  <c r="AF3923" i="1"/>
  <c r="AG3923" i="1"/>
  <c r="AH3923" i="1"/>
  <c r="AI3923" i="1"/>
  <c r="AJ3923" i="1"/>
  <c r="AM3923" i="1"/>
  <c r="AN3923" i="1"/>
  <c r="AO3923" i="1"/>
  <c r="AP3923" i="1"/>
  <c r="AQ3923" i="1"/>
  <c r="AR3923" i="1"/>
  <c r="AS3923" i="1"/>
  <c r="AT3923" i="1"/>
  <c r="AU3923" i="1"/>
  <c r="AV3923" i="1"/>
  <c r="AW3923" i="1"/>
  <c r="AX3923" i="1"/>
  <c r="AY3923" i="1"/>
  <c r="AZ3923" i="1"/>
  <c r="BA3923" i="1"/>
  <c r="AF3924" i="1"/>
  <c r="AG3924" i="1"/>
  <c r="AH3924" i="1"/>
  <c r="AI3924" i="1"/>
  <c r="AJ3924" i="1"/>
  <c r="AM3924" i="1"/>
  <c r="AN3924" i="1"/>
  <c r="AO3924" i="1"/>
  <c r="AP3924" i="1"/>
  <c r="AQ3924" i="1"/>
  <c r="AR3924" i="1"/>
  <c r="AS3924" i="1"/>
  <c r="AT3924" i="1"/>
  <c r="AU3924" i="1"/>
  <c r="AV3924" i="1"/>
  <c r="AW3924" i="1"/>
  <c r="AX3924" i="1"/>
  <c r="AY3924" i="1"/>
  <c r="AZ3924" i="1"/>
  <c r="BA3924" i="1"/>
  <c r="AF3925" i="1"/>
  <c r="AG3925" i="1"/>
  <c r="AH3925" i="1"/>
  <c r="AI3925" i="1"/>
  <c r="AJ3925" i="1"/>
  <c r="AM3925" i="1"/>
  <c r="AN3925" i="1"/>
  <c r="AO3925" i="1"/>
  <c r="AP3925" i="1"/>
  <c r="AQ3925" i="1"/>
  <c r="AR3925" i="1"/>
  <c r="AS3925" i="1"/>
  <c r="AT3925" i="1"/>
  <c r="AU3925" i="1"/>
  <c r="AV3925" i="1"/>
  <c r="AW3925" i="1"/>
  <c r="AX3925" i="1"/>
  <c r="AY3925" i="1"/>
  <c r="AZ3925" i="1"/>
  <c r="BA3925" i="1"/>
  <c r="AF3926" i="1"/>
  <c r="AG3926" i="1"/>
  <c r="AH3926" i="1"/>
  <c r="AI3926" i="1"/>
  <c r="AJ3926" i="1"/>
  <c r="AM3926" i="1"/>
  <c r="AN3926" i="1"/>
  <c r="AO3926" i="1"/>
  <c r="AP3926" i="1"/>
  <c r="AQ3926" i="1"/>
  <c r="AR3926" i="1"/>
  <c r="AS3926" i="1"/>
  <c r="AT3926" i="1"/>
  <c r="AU3926" i="1"/>
  <c r="AV3926" i="1"/>
  <c r="AW3926" i="1"/>
  <c r="AX3926" i="1"/>
  <c r="AY3926" i="1"/>
  <c r="AZ3926" i="1"/>
  <c r="BA3926" i="1"/>
  <c r="AF2998" i="1"/>
  <c r="AG2998" i="1"/>
  <c r="AH2998" i="1"/>
  <c r="AI2998" i="1"/>
  <c r="AJ2998" i="1"/>
  <c r="AM2998" i="1"/>
  <c r="AN2998" i="1"/>
  <c r="AO2998" i="1"/>
  <c r="AP2998" i="1"/>
  <c r="AQ2998" i="1"/>
  <c r="AR2998" i="1"/>
  <c r="AS2998" i="1"/>
  <c r="AT2998" i="1"/>
  <c r="AU2998" i="1"/>
  <c r="AV2998" i="1"/>
  <c r="AW2998" i="1"/>
  <c r="AX2998" i="1"/>
  <c r="AY2998" i="1"/>
  <c r="AZ2998" i="1"/>
  <c r="BA2998" i="1"/>
  <c r="AF2999" i="1"/>
  <c r="AG2999" i="1"/>
  <c r="AH2999" i="1"/>
  <c r="AI2999" i="1"/>
  <c r="AJ2999" i="1"/>
  <c r="AM2999" i="1"/>
  <c r="AN2999" i="1"/>
  <c r="AO2999" i="1"/>
  <c r="AP2999" i="1"/>
  <c r="AQ2999" i="1"/>
  <c r="AR2999" i="1"/>
  <c r="AS2999" i="1"/>
  <c r="AT2999" i="1"/>
  <c r="AU2999" i="1"/>
  <c r="AV2999" i="1"/>
  <c r="AW2999" i="1"/>
  <c r="AX2999" i="1"/>
  <c r="AY2999" i="1"/>
  <c r="AZ2999" i="1"/>
  <c r="BA2999" i="1"/>
  <c r="AF3000" i="1"/>
  <c r="AG3000" i="1"/>
  <c r="AH3000" i="1"/>
  <c r="AI3000" i="1"/>
  <c r="AJ3000" i="1"/>
  <c r="AM3000" i="1"/>
  <c r="AN3000" i="1"/>
  <c r="AO3000" i="1"/>
  <c r="AP3000" i="1"/>
  <c r="AQ3000" i="1"/>
  <c r="AR3000" i="1"/>
  <c r="AS3000" i="1"/>
  <c r="AT3000" i="1"/>
  <c r="AU3000" i="1"/>
  <c r="AV3000" i="1"/>
  <c r="AW3000" i="1"/>
  <c r="AX3000" i="1"/>
  <c r="AY3000" i="1"/>
  <c r="AZ3000" i="1"/>
  <c r="BA3000" i="1"/>
  <c r="AF3001" i="1"/>
  <c r="AG3001" i="1"/>
  <c r="AH3001" i="1"/>
  <c r="AI3001" i="1"/>
  <c r="AJ3001" i="1"/>
  <c r="AM3001" i="1"/>
  <c r="AN3001" i="1"/>
  <c r="AO3001" i="1"/>
  <c r="AP3001" i="1"/>
  <c r="AQ3001" i="1"/>
  <c r="AR3001" i="1"/>
  <c r="AS3001" i="1"/>
  <c r="AT3001" i="1"/>
  <c r="AU3001" i="1"/>
  <c r="AV3001" i="1"/>
  <c r="AW3001" i="1"/>
  <c r="AX3001" i="1"/>
  <c r="AY3001" i="1"/>
  <c r="AZ3001" i="1"/>
  <c r="BA3001" i="1"/>
  <c r="AF3002" i="1"/>
  <c r="AG3002" i="1"/>
  <c r="AH3002" i="1"/>
  <c r="AI3002" i="1"/>
  <c r="AJ3002" i="1"/>
  <c r="AM3002" i="1"/>
  <c r="AN3002" i="1"/>
  <c r="AO3002" i="1"/>
  <c r="AP3002" i="1"/>
  <c r="AQ3002" i="1"/>
  <c r="AR3002" i="1"/>
  <c r="AS3002" i="1"/>
  <c r="AT3002" i="1"/>
  <c r="AU3002" i="1"/>
  <c r="AV3002" i="1"/>
  <c r="AW3002" i="1"/>
  <c r="AX3002" i="1"/>
  <c r="AY3002" i="1"/>
  <c r="AZ3002" i="1"/>
  <c r="BA3002" i="1"/>
  <c r="AF3003" i="1"/>
  <c r="AG3003" i="1"/>
  <c r="AH3003" i="1"/>
  <c r="AI3003" i="1"/>
  <c r="AJ3003" i="1"/>
  <c r="AM3003" i="1"/>
  <c r="AN3003" i="1"/>
  <c r="AO3003" i="1"/>
  <c r="AP3003" i="1"/>
  <c r="AQ3003" i="1"/>
  <c r="AR3003" i="1"/>
  <c r="AS3003" i="1"/>
  <c r="AT3003" i="1"/>
  <c r="AU3003" i="1"/>
  <c r="AV3003" i="1"/>
  <c r="AW3003" i="1"/>
  <c r="AX3003" i="1"/>
  <c r="AY3003" i="1"/>
  <c r="AZ3003" i="1"/>
  <c r="BA3003" i="1"/>
  <c r="AF3004" i="1"/>
  <c r="AG3004" i="1"/>
  <c r="AH3004" i="1"/>
  <c r="AI3004" i="1"/>
  <c r="AJ3004" i="1"/>
  <c r="AM3004" i="1"/>
  <c r="AN3004" i="1"/>
  <c r="AO3004" i="1"/>
  <c r="AP3004" i="1"/>
  <c r="AQ3004" i="1"/>
  <c r="AR3004" i="1"/>
  <c r="AS3004" i="1"/>
  <c r="AT3004" i="1"/>
  <c r="AU3004" i="1"/>
  <c r="AV3004" i="1"/>
  <c r="AW3004" i="1"/>
  <c r="AX3004" i="1"/>
  <c r="AY3004" i="1"/>
  <c r="AZ3004" i="1"/>
  <c r="BA3004" i="1"/>
  <c r="AF3005" i="1"/>
  <c r="AG3005" i="1"/>
  <c r="AH3005" i="1"/>
  <c r="AI3005" i="1"/>
  <c r="AJ3005" i="1"/>
  <c r="AM3005" i="1"/>
  <c r="AN3005" i="1"/>
  <c r="AO3005" i="1"/>
  <c r="AP3005" i="1"/>
  <c r="AQ3005" i="1"/>
  <c r="AR3005" i="1"/>
  <c r="AS3005" i="1"/>
  <c r="AT3005" i="1"/>
  <c r="AU3005" i="1"/>
  <c r="AV3005" i="1"/>
  <c r="AW3005" i="1"/>
  <c r="AX3005" i="1"/>
  <c r="AY3005" i="1"/>
  <c r="AZ3005" i="1"/>
  <c r="BA3005" i="1"/>
  <c r="AF3006" i="1"/>
  <c r="AG3006" i="1"/>
  <c r="AH3006" i="1"/>
  <c r="AI3006" i="1"/>
  <c r="AJ3006" i="1"/>
  <c r="AM3006" i="1"/>
  <c r="AN3006" i="1"/>
  <c r="AO3006" i="1"/>
  <c r="AP3006" i="1"/>
  <c r="AQ3006" i="1"/>
  <c r="AR3006" i="1"/>
  <c r="AS3006" i="1"/>
  <c r="AT3006" i="1"/>
  <c r="AU3006" i="1"/>
  <c r="AV3006" i="1"/>
  <c r="AW3006" i="1"/>
  <c r="AX3006" i="1"/>
  <c r="AY3006" i="1"/>
  <c r="AZ3006" i="1"/>
  <c r="BA3006" i="1"/>
  <c r="AF3007" i="1"/>
  <c r="AG3007" i="1"/>
  <c r="AH3007" i="1"/>
  <c r="AI3007" i="1"/>
  <c r="AJ3007" i="1"/>
  <c r="AM3007" i="1"/>
  <c r="AN3007" i="1"/>
  <c r="AO3007" i="1"/>
  <c r="AP3007" i="1"/>
  <c r="AQ3007" i="1"/>
  <c r="AR3007" i="1"/>
  <c r="AS3007" i="1"/>
  <c r="AT3007" i="1"/>
  <c r="AU3007" i="1"/>
  <c r="AV3007" i="1"/>
  <c r="AW3007" i="1"/>
  <c r="AX3007" i="1"/>
  <c r="AY3007" i="1"/>
  <c r="AZ3007" i="1"/>
  <c r="BA3007" i="1"/>
  <c r="AF3008" i="1"/>
  <c r="AG3008" i="1"/>
  <c r="AH3008" i="1"/>
  <c r="AI3008" i="1"/>
  <c r="AJ3008" i="1"/>
  <c r="AM3008" i="1"/>
  <c r="AN3008" i="1"/>
  <c r="AO3008" i="1"/>
  <c r="AP3008" i="1"/>
  <c r="AQ3008" i="1"/>
  <c r="AR3008" i="1"/>
  <c r="AS3008" i="1"/>
  <c r="AT3008" i="1"/>
  <c r="AU3008" i="1"/>
  <c r="AV3008" i="1"/>
  <c r="AW3008" i="1"/>
  <c r="AX3008" i="1"/>
  <c r="AY3008" i="1"/>
  <c r="AZ3008" i="1"/>
  <c r="BA3008" i="1"/>
  <c r="AF3009" i="1"/>
  <c r="AG3009" i="1"/>
  <c r="AH3009" i="1"/>
  <c r="AI3009" i="1"/>
  <c r="AJ3009" i="1"/>
  <c r="AM3009" i="1"/>
  <c r="AN3009" i="1"/>
  <c r="AO3009" i="1"/>
  <c r="AP3009" i="1"/>
  <c r="AQ3009" i="1"/>
  <c r="AR3009" i="1"/>
  <c r="AS3009" i="1"/>
  <c r="AT3009" i="1"/>
  <c r="AU3009" i="1"/>
  <c r="AV3009" i="1"/>
  <c r="AW3009" i="1"/>
  <c r="AX3009" i="1"/>
  <c r="AY3009" i="1"/>
  <c r="AZ3009" i="1"/>
  <c r="BA3009" i="1"/>
  <c r="AF3010" i="1"/>
  <c r="AG3010" i="1"/>
  <c r="AH3010" i="1"/>
  <c r="AI3010" i="1"/>
  <c r="AJ3010" i="1"/>
  <c r="AM3010" i="1"/>
  <c r="AN3010" i="1"/>
  <c r="AO3010" i="1"/>
  <c r="AP3010" i="1"/>
  <c r="AQ3010" i="1"/>
  <c r="AR3010" i="1"/>
  <c r="AS3010" i="1"/>
  <c r="AT3010" i="1"/>
  <c r="AU3010" i="1"/>
  <c r="AV3010" i="1"/>
  <c r="AW3010" i="1"/>
  <c r="AX3010" i="1"/>
  <c r="AY3010" i="1"/>
  <c r="AZ3010" i="1"/>
  <c r="BA3010" i="1"/>
  <c r="AF3011" i="1"/>
  <c r="AG3011" i="1"/>
  <c r="AH3011" i="1"/>
  <c r="AI3011" i="1"/>
  <c r="AJ3011" i="1"/>
  <c r="AM3011" i="1"/>
  <c r="AN3011" i="1"/>
  <c r="AO3011" i="1"/>
  <c r="AP3011" i="1"/>
  <c r="AQ3011" i="1"/>
  <c r="AR3011" i="1"/>
  <c r="AS3011" i="1"/>
  <c r="AT3011" i="1"/>
  <c r="AU3011" i="1"/>
  <c r="AV3011" i="1"/>
  <c r="AW3011" i="1"/>
  <c r="AX3011" i="1"/>
  <c r="AY3011" i="1"/>
  <c r="AZ3011" i="1"/>
  <c r="BA3011" i="1"/>
  <c r="AF3012" i="1"/>
  <c r="AG3012" i="1"/>
  <c r="AH3012" i="1"/>
  <c r="AI3012" i="1"/>
  <c r="AJ3012" i="1"/>
  <c r="AM3012" i="1"/>
  <c r="AN3012" i="1"/>
  <c r="AO3012" i="1"/>
  <c r="AP3012" i="1"/>
  <c r="AQ3012" i="1"/>
  <c r="AR3012" i="1"/>
  <c r="AS3012" i="1"/>
  <c r="AT3012" i="1"/>
  <c r="AU3012" i="1"/>
  <c r="AV3012" i="1"/>
  <c r="AW3012" i="1"/>
  <c r="AX3012" i="1"/>
  <c r="AY3012" i="1"/>
  <c r="AZ3012" i="1"/>
  <c r="BA3012" i="1"/>
  <c r="AF3013" i="1"/>
  <c r="AG3013" i="1"/>
  <c r="AH3013" i="1"/>
  <c r="AI3013" i="1"/>
  <c r="AJ3013" i="1"/>
  <c r="AM3013" i="1"/>
  <c r="AN3013" i="1"/>
  <c r="AO3013" i="1"/>
  <c r="AP3013" i="1"/>
  <c r="AQ3013" i="1"/>
  <c r="AR3013" i="1"/>
  <c r="AS3013" i="1"/>
  <c r="AT3013" i="1"/>
  <c r="AU3013" i="1"/>
  <c r="AV3013" i="1"/>
  <c r="AW3013" i="1"/>
  <c r="AX3013" i="1"/>
  <c r="AY3013" i="1"/>
  <c r="AZ3013" i="1"/>
  <c r="BA3013" i="1"/>
  <c r="AF3014" i="1"/>
  <c r="AG3014" i="1"/>
  <c r="AH3014" i="1"/>
  <c r="AI3014" i="1"/>
  <c r="AJ3014" i="1"/>
  <c r="AM3014" i="1"/>
  <c r="AN3014" i="1"/>
  <c r="AO3014" i="1"/>
  <c r="AP3014" i="1"/>
  <c r="AQ3014" i="1"/>
  <c r="AR3014" i="1"/>
  <c r="AS3014" i="1"/>
  <c r="AT3014" i="1"/>
  <c r="AU3014" i="1"/>
  <c r="AV3014" i="1"/>
  <c r="AW3014" i="1"/>
  <c r="AX3014" i="1"/>
  <c r="AY3014" i="1"/>
  <c r="AZ3014" i="1"/>
  <c r="BA3014" i="1"/>
  <c r="AF3015" i="1"/>
  <c r="AG3015" i="1"/>
  <c r="AH3015" i="1"/>
  <c r="AI3015" i="1"/>
  <c r="AJ3015" i="1"/>
  <c r="AM3015" i="1"/>
  <c r="AN3015" i="1"/>
  <c r="AO3015" i="1"/>
  <c r="AP3015" i="1"/>
  <c r="AQ3015" i="1"/>
  <c r="AR3015" i="1"/>
  <c r="AS3015" i="1"/>
  <c r="AT3015" i="1"/>
  <c r="AU3015" i="1"/>
  <c r="AV3015" i="1"/>
  <c r="AW3015" i="1"/>
  <c r="AX3015" i="1"/>
  <c r="AY3015" i="1"/>
  <c r="AZ3015" i="1"/>
  <c r="BA3015" i="1"/>
  <c r="AF3016" i="1"/>
  <c r="AG3016" i="1"/>
  <c r="AH3016" i="1"/>
  <c r="AI3016" i="1"/>
  <c r="AJ3016" i="1"/>
  <c r="AM3016" i="1"/>
  <c r="AN3016" i="1"/>
  <c r="AO3016" i="1"/>
  <c r="AP3016" i="1"/>
  <c r="AQ3016" i="1"/>
  <c r="AR3016" i="1"/>
  <c r="AS3016" i="1"/>
  <c r="AT3016" i="1"/>
  <c r="AU3016" i="1"/>
  <c r="AV3016" i="1"/>
  <c r="AW3016" i="1"/>
  <c r="AX3016" i="1"/>
  <c r="AY3016" i="1"/>
  <c r="AZ3016" i="1"/>
  <c r="BA3016" i="1"/>
  <c r="AF3017" i="1"/>
  <c r="AG3017" i="1"/>
  <c r="AH3017" i="1"/>
  <c r="AI3017" i="1"/>
  <c r="AJ3017" i="1"/>
  <c r="AM3017" i="1"/>
  <c r="AN3017" i="1"/>
  <c r="AO3017" i="1"/>
  <c r="AP3017" i="1"/>
  <c r="AQ3017" i="1"/>
  <c r="AR3017" i="1"/>
  <c r="AS3017" i="1"/>
  <c r="AT3017" i="1"/>
  <c r="AU3017" i="1"/>
  <c r="AV3017" i="1"/>
  <c r="AW3017" i="1"/>
  <c r="AX3017" i="1"/>
  <c r="AY3017" i="1"/>
  <c r="AZ3017" i="1"/>
  <c r="BA3017" i="1"/>
  <c r="AF3018" i="1"/>
  <c r="AG3018" i="1"/>
  <c r="AH3018" i="1"/>
  <c r="AI3018" i="1"/>
  <c r="AJ3018" i="1"/>
  <c r="AM3018" i="1"/>
  <c r="AN3018" i="1"/>
  <c r="AO3018" i="1"/>
  <c r="AP3018" i="1"/>
  <c r="AQ3018" i="1"/>
  <c r="AR3018" i="1"/>
  <c r="AS3018" i="1"/>
  <c r="AT3018" i="1"/>
  <c r="AU3018" i="1"/>
  <c r="AV3018" i="1"/>
  <c r="AW3018" i="1"/>
  <c r="AX3018" i="1"/>
  <c r="AY3018" i="1"/>
  <c r="AZ3018" i="1"/>
  <c r="BA3018" i="1"/>
  <c r="AF3019" i="1"/>
  <c r="AG3019" i="1"/>
  <c r="AH3019" i="1"/>
  <c r="AI3019" i="1"/>
  <c r="AJ3019" i="1"/>
  <c r="AM3019" i="1"/>
  <c r="AN3019" i="1"/>
  <c r="AO3019" i="1"/>
  <c r="AP3019" i="1"/>
  <c r="AQ3019" i="1"/>
  <c r="AR3019" i="1"/>
  <c r="AS3019" i="1"/>
  <c r="AT3019" i="1"/>
  <c r="AU3019" i="1"/>
  <c r="AV3019" i="1"/>
  <c r="AW3019" i="1"/>
  <c r="AX3019" i="1"/>
  <c r="AY3019" i="1"/>
  <c r="AZ3019" i="1"/>
  <c r="BA3019" i="1"/>
  <c r="AF3020" i="1"/>
  <c r="AG3020" i="1"/>
  <c r="AH3020" i="1"/>
  <c r="AI3020" i="1"/>
  <c r="AJ3020" i="1"/>
  <c r="AM3020" i="1"/>
  <c r="AN3020" i="1"/>
  <c r="AO3020" i="1"/>
  <c r="AP3020" i="1"/>
  <c r="AQ3020" i="1"/>
  <c r="AR3020" i="1"/>
  <c r="AS3020" i="1"/>
  <c r="AT3020" i="1"/>
  <c r="AU3020" i="1"/>
  <c r="AV3020" i="1"/>
  <c r="AW3020" i="1"/>
  <c r="AX3020" i="1"/>
  <c r="AY3020" i="1"/>
  <c r="AZ3020" i="1"/>
  <c r="BA3020" i="1"/>
  <c r="AF3021" i="1"/>
  <c r="AG3021" i="1"/>
  <c r="AH3021" i="1"/>
  <c r="AI3021" i="1"/>
  <c r="AJ3021" i="1"/>
  <c r="AM3021" i="1"/>
  <c r="AN3021" i="1"/>
  <c r="AO3021" i="1"/>
  <c r="AP3021" i="1"/>
  <c r="AQ3021" i="1"/>
  <c r="AR3021" i="1"/>
  <c r="AS3021" i="1"/>
  <c r="AT3021" i="1"/>
  <c r="AU3021" i="1"/>
  <c r="AV3021" i="1"/>
  <c r="AW3021" i="1"/>
  <c r="AX3021" i="1"/>
  <c r="AY3021" i="1"/>
  <c r="AZ3021" i="1"/>
  <c r="BA3021" i="1"/>
  <c r="AF3022" i="1"/>
  <c r="AG3022" i="1"/>
  <c r="AH3022" i="1"/>
  <c r="AI3022" i="1"/>
  <c r="AJ3022" i="1"/>
  <c r="AM3022" i="1"/>
  <c r="AN3022" i="1"/>
  <c r="AO3022" i="1"/>
  <c r="AP3022" i="1"/>
  <c r="AQ3022" i="1"/>
  <c r="AR3022" i="1"/>
  <c r="AS3022" i="1"/>
  <c r="AT3022" i="1"/>
  <c r="AU3022" i="1"/>
  <c r="AV3022" i="1"/>
  <c r="AW3022" i="1"/>
  <c r="AX3022" i="1"/>
  <c r="AY3022" i="1"/>
  <c r="AZ3022" i="1"/>
  <c r="BA3022" i="1"/>
  <c r="AF3023" i="1"/>
  <c r="AG3023" i="1"/>
  <c r="AH3023" i="1"/>
  <c r="AI3023" i="1"/>
  <c r="AJ3023" i="1"/>
  <c r="AM3023" i="1"/>
  <c r="AN3023" i="1"/>
  <c r="AO3023" i="1"/>
  <c r="AP3023" i="1"/>
  <c r="AQ3023" i="1"/>
  <c r="AR3023" i="1"/>
  <c r="AS3023" i="1"/>
  <c r="AT3023" i="1"/>
  <c r="AU3023" i="1"/>
  <c r="AV3023" i="1"/>
  <c r="AW3023" i="1"/>
  <c r="AX3023" i="1"/>
  <c r="AY3023" i="1"/>
  <c r="AZ3023" i="1"/>
  <c r="BA3023" i="1"/>
  <c r="AF3024" i="1"/>
  <c r="AG3024" i="1"/>
  <c r="AH3024" i="1"/>
  <c r="AI3024" i="1"/>
  <c r="AJ3024" i="1"/>
  <c r="AM3024" i="1"/>
  <c r="AN3024" i="1"/>
  <c r="AO3024" i="1"/>
  <c r="AP3024" i="1"/>
  <c r="AQ3024" i="1"/>
  <c r="AR3024" i="1"/>
  <c r="AS3024" i="1"/>
  <c r="AT3024" i="1"/>
  <c r="AU3024" i="1"/>
  <c r="AV3024" i="1"/>
  <c r="AW3024" i="1"/>
  <c r="AX3024" i="1"/>
  <c r="AY3024" i="1"/>
  <c r="AZ3024" i="1"/>
  <c r="BA3024" i="1"/>
  <c r="AF3025" i="1"/>
  <c r="AG3025" i="1"/>
  <c r="AH3025" i="1"/>
  <c r="AI3025" i="1"/>
  <c r="AJ3025" i="1"/>
  <c r="AM3025" i="1"/>
  <c r="AN3025" i="1"/>
  <c r="AO3025" i="1"/>
  <c r="AP3025" i="1"/>
  <c r="AQ3025" i="1"/>
  <c r="AR3025" i="1"/>
  <c r="AS3025" i="1"/>
  <c r="AT3025" i="1"/>
  <c r="AU3025" i="1"/>
  <c r="AV3025" i="1"/>
  <c r="AW3025" i="1"/>
  <c r="AX3025" i="1"/>
  <c r="AY3025" i="1"/>
  <c r="AZ3025" i="1"/>
  <c r="BA3025" i="1"/>
  <c r="AF3026" i="1"/>
  <c r="AG3026" i="1"/>
  <c r="AH3026" i="1"/>
  <c r="AI3026" i="1"/>
  <c r="AJ3026" i="1"/>
  <c r="AM3026" i="1"/>
  <c r="AN3026" i="1"/>
  <c r="AO3026" i="1"/>
  <c r="AP3026" i="1"/>
  <c r="AQ3026" i="1"/>
  <c r="AR3026" i="1"/>
  <c r="AS3026" i="1"/>
  <c r="AT3026" i="1"/>
  <c r="AU3026" i="1"/>
  <c r="AV3026" i="1"/>
  <c r="AW3026" i="1"/>
  <c r="AX3026" i="1"/>
  <c r="AY3026" i="1"/>
  <c r="AZ3026" i="1"/>
  <c r="BA3026" i="1"/>
  <c r="AF3027" i="1"/>
  <c r="AG3027" i="1"/>
  <c r="AH3027" i="1"/>
  <c r="AI3027" i="1"/>
  <c r="AJ3027" i="1"/>
  <c r="AM3027" i="1"/>
  <c r="AN3027" i="1"/>
  <c r="AO3027" i="1"/>
  <c r="AP3027" i="1"/>
  <c r="AQ3027" i="1"/>
  <c r="AR3027" i="1"/>
  <c r="AS3027" i="1"/>
  <c r="AT3027" i="1"/>
  <c r="AU3027" i="1"/>
  <c r="AV3027" i="1"/>
  <c r="AW3027" i="1"/>
  <c r="AX3027" i="1"/>
  <c r="AY3027" i="1"/>
  <c r="AZ3027" i="1"/>
  <c r="BA3027" i="1"/>
  <c r="AF3028" i="1"/>
  <c r="AG3028" i="1"/>
  <c r="AH3028" i="1"/>
  <c r="AI3028" i="1"/>
  <c r="AJ3028" i="1"/>
  <c r="AM3028" i="1"/>
  <c r="AN3028" i="1"/>
  <c r="AO3028" i="1"/>
  <c r="AP3028" i="1"/>
  <c r="AQ3028" i="1"/>
  <c r="AR3028" i="1"/>
  <c r="AS3028" i="1"/>
  <c r="AT3028" i="1"/>
  <c r="AU3028" i="1"/>
  <c r="AV3028" i="1"/>
  <c r="AW3028" i="1"/>
  <c r="AX3028" i="1"/>
  <c r="AY3028" i="1"/>
  <c r="AZ3028" i="1"/>
  <c r="BA3028" i="1"/>
  <c r="AF3029" i="1"/>
  <c r="AG3029" i="1"/>
  <c r="AH3029" i="1"/>
  <c r="AI3029" i="1"/>
  <c r="AJ3029" i="1"/>
  <c r="AM3029" i="1"/>
  <c r="AN3029" i="1"/>
  <c r="AO3029" i="1"/>
  <c r="AP3029" i="1"/>
  <c r="AQ3029" i="1"/>
  <c r="AR3029" i="1"/>
  <c r="AS3029" i="1"/>
  <c r="AT3029" i="1"/>
  <c r="AU3029" i="1"/>
  <c r="AV3029" i="1"/>
  <c r="AW3029" i="1"/>
  <c r="AX3029" i="1"/>
  <c r="AY3029" i="1"/>
  <c r="AZ3029" i="1"/>
  <c r="BA3029" i="1"/>
  <c r="AF3030" i="1"/>
  <c r="AG3030" i="1"/>
  <c r="AH3030" i="1"/>
  <c r="AI3030" i="1"/>
  <c r="AJ3030" i="1"/>
  <c r="AM3030" i="1"/>
  <c r="AN3030" i="1"/>
  <c r="AO3030" i="1"/>
  <c r="AP3030" i="1"/>
  <c r="AQ3030" i="1"/>
  <c r="AR3030" i="1"/>
  <c r="AS3030" i="1"/>
  <c r="AT3030" i="1"/>
  <c r="AU3030" i="1"/>
  <c r="AV3030" i="1"/>
  <c r="AW3030" i="1"/>
  <c r="AX3030" i="1"/>
  <c r="AY3030" i="1"/>
  <c r="AZ3030" i="1"/>
  <c r="BA3030" i="1"/>
  <c r="AF3031" i="1"/>
  <c r="AG3031" i="1"/>
  <c r="AH3031" i="1"/>
  <c r="AI3031" i="1"/>
  <c r="AJ3031" i="1"/>
  <c r="AM3031" i="1"/>
  <c r="AN3031" i="1"/>
  <c r="AO3031" i="1"/>
  <c r="AP3031" i="1"/>
  <c r="AQ3031" i="1"/>
  <c r="AR3031" i="1"/>
  <c r="AS3031" i="1"/>
  <c r="AT3031" i="1"/>
  <c r="AU3031" i="1"/>
  <c r="AV3031" i="1"/>
  <c r="AW3031" i="1"/>
  <c r="AX3031" i="1"/>
  <c r="AY3031" i="1"/>
  <c r="AZ3031" i="1"/>
  <c r="BA3031" i="1"/>
  <c r="AF3032" i="1"/>
  <c r="AG3032" i="1"/>
  <c r="AH3032" i="1"/>
  <c r="AI3032" i="1"/>
  <c r="AJ3032" i="1"/>
  <c r="AM3032" i="1"/>
  <c r="AN3032" i="1"/>
  <c r="AO3032" i="1"/>
  <c r="AP3032" i="1"/>
  <c r="AQ3032" i="1"/>
  <c r="AR3032" i="1"/>
  <c r="AS3032" i="1"/>
  <c r="AT3032" i="1"/>
  <c r="AU3032" i="1"/>
  <c r="AV3032" i="1"/>
  <c r="AW3032" i="1"/>
  <c r="AX3032" i="1"/>
  <c r="AY3032" i="1"/>
  <c r="AZ3032" i="1"/>
  <c r="BA3032" i="1"/>
  <c r="AF3033" i="1"/>
  <c r="AG3033" i="1"/>
  <c r="AH3033" i="1"/>
  <c r="AI3033" i="1"/>
  <c r="AJ3033" i="1"/>
  <c r="AM3033" i="1"/>
  <c r="AN3033" i="1"/>
  <c r="AO3033" i="1"/>
  <c r="AP3033" i="1"/>
  <c r="AQ3033" i="1"/>
  <c r="AR3033" i="1"/>
  <c r="AS3033" i="1"/>
  <c r="AT3033" i="1"/>
  <c r="AU3033" i="1"/>
  <c r="AV3033" i="1"/>
  <c r="AW3033" i="1"/>
  <c r="AX3033" i="1"/>
  <c r="AY3033" i="1"/>
  <c r="AZ3033" i="1"/>
  <c r="BA3033" i="1"/>
  <c r="AF3034" i="1"/>
  <c r="AG3034" i="1"/>
  <c r="AH3034" i="1"/>
  <c r="AI3034" i="1"/>
  <c r="AJ3034" i="1"/>
  <c r="AM3034" i="1"/>
  <c r="AN3034" i="1"/>
  <c r="AO3034" i="1"/>
  <c r="AP3034" i="1"/>
  <c r="AQ3034" i="1"/>
  <c r="AR3034" i="1"/>
  <c r="AS3034" i="1"/>
  <c r="AT3034" i="1"/>
  <c r="AU3034" i="1"/>
  <c r="AV3034" i="1"/>
  <c r="AW3034" i="1"/>
  <c r="AX3034" i="1"/>
  <c r="AY3034" i="1"/>
  <c r="AZ3034" i="1"/>
  <c r="BA3034" i="1"/>
  <c r="AF3035" i="1"/>
  <c r="AG3035" i="1"/>
  <c r="AH3035" i="1"/>
  <c r="AI3035" i="1"/>
  <c r="AJ3035" i="1"/>
  <c r="AM3035" i="1"/>
  <c r="AN3035" i="1"/>
  <c r="AO3035" i="1"/>
  <c r="AP3035" i="1"/>
  <c r="AQ3035" i="1"/>
  <c r="AR3035" i="1"/>
  <c r="AS3035" i="1"/>
  <c r="AT3035" i="1"/>
  <c r="AU3035" i="1"/>
  <c r="AV3035" i="1"/>
  <c r="AW3035" i="1"/>
  <c r="AX3035" i="1"/>
  <c r="AY3035" i="1"/>
  <c r="AZ3035" i="1"/>
  <c r="BA3035" i="1"/>
  <c r="AF3036" i="1"/>
  <c r="AG3036" i="1"/>
  <c r="AH3036" i="1"/>
  <c r="AI3036" i="1"/>
  <c r="AJ3036" i="1"/>
  <c r="AM3036" i="1"/>
  <c r="AN3036" i="1"/>
  <c r="AO3036" i="1"/>
  <c r="AP3036" i="1"/>
  <c r="AQ3036" i="1"/>
  <c r="AR3036" i="1"/>
  <c r="AS3036" i="1"/>
  <c r="AT3036" i="1"/>
  <c r="AU3036" i="1"/>
  <c r="AV3036" i="1"/>
  <c r="AW3036" i="1"/>
  <c r="AX3036" i="1"/>
  <c r="AY3036" i="1"/>
  <c r="AZ3036" i="1"/>
  <c r="BA3036" i="1"/>
  <c r="AF3037" i="1"/>
  <c r="AG3037" i="1"/>
  <c r="AH3037" i="1"/>
  <c r="AI3037" i="1"/>
  <c r="AJ3037" i="1"/>
  <c r="AM3037" i="1"/>
  <c r="AN3037" i="1"/>
  <c r="AO3037" i="1"/>
  <c r="AP3037" i="1"/>
  <c r="AQ3037" i="1"/>
  <c r="AR3037" i="1"/>
  <c r="AS3037" i="1"/>
  <c r="AT3037" i="1"/>
  <c r="AU3037" i="1"/>
  <c r="AV3037" i="1"/>
  <c r="AW3037" i="1"/>
  <c r="AX3037" i="1"/>
  <c r="AY3037" i="1"/>
  <c r="AZ3037" i="1"/>
  <c r="BA3037" i="1"/>
  <c r="AF3038" i="1"/>
  <c r="AG3038" i="1"/>
  <c r="AH3038" i="1"/>
  <c r="AI3038" i="1"/>
  <c r="AJ3038" i="1"/>
  <c r="AM3038" i="1"/>
  <c r="AN3038" i="1"/>
  <c r="AO3038" i="1"/>
  <c r="AP3038" i="1"/>
  <c r="AQ3038" i="1"/>
  <c r="AR3038" i="1"/>
  <c r="AS3038" i="1"/>
  <c r="AT3038" i="1"/>
  <c r="AU3038" i="1"/>
  <c r="AV3038" i="1"/>
  <c r="AW3038" i="1"/>
  <c r="AX3038" i="1"/>
  <c r="AY3038" i="1"/>
  <c r="AZ3038" i="1"/>
  <c r="BA3038" i="1"/>
  <c r="AF3039" i="1"/>
  <c r="AG3039" i="1"/>
  <c r="AH3039" i="1"/>
  <c r="AI3039" i="1"/>
  <c r="AJ3039" i="1"/>
  <c r="AM3039" i="1"/>
  <c r="AN3039" i="1"/>
  <c r="AO3039" i="1"/>
  <c r="AP3039" i="1"/>
  <c r="AQ3039" i="1"/>
  <c r="AR3039" i="1"/>
  <c r="AS3039" i="1"/>
  <c r="AT3039" i="1"/>
  <c r="AU3039" i="1"/>
  <c r="AV3039" i="1"/>
  <c r="AW3039" i="1"/>
  <c r="AX3039" i="1"/>
  <c r="AY3039" i="1"/>
  <c r="AZ3039" i="1"/>
  <c r="BA3039" i="1"/>
  <c r="AF3040" i="1"/>
  <c r="AG3040" i="1"/>
  <c r="AH3040" i="1"/>
  <c r="AI3040" i="1"/>
  <c r="AJ3040" i="1"/>
  <c r="AM3040" i="1"/>
  <c r="AN3040" i="1"/>
  <c r="AO3040" i="1"/>
  <c r="AP3040" i="1"/>
  <c r="AQ3040" i="1"/>
  <c r="AR3040" i="1"/>
  <c r="AS3040" i="1"/>
  <c r="AT3040" i="1"/>
  <c r="AU3040" i="1"/>
  <c r="AV3040" i="1"/>
  <c r="AW3040" i="1"/>
  <c r="AX3040" i="1"/>
  <c r="AY3040" i="1"/>
  <c r="AZ3040" i="1"/>
  <c r="BA3040" i="1"/>
  <c r="AF3041" i="1"/>
  <c r="AG3041" i="1"/>
  <c r="AH3041" i="1"/>
  <c r="AI3041" i="1"/>
  <c r="AJ3041" i="1"/>
  <c r="AM3041" i="1"/>
  <c r="AN3041" i="1"/>
  <c r="AO3041" i="1"/>
  <c r="AP3041" i="1"/>
  <c r="AQ3041" i="1"/>
  <c r="AR3041" i="1"/>
  <c r="AS3041" i="1"/>
  <c r="AT3041" i="1"/>
  <c r="AU3041" i="1"/>
  <c r="AV3041" i="1"/>
  <c r="AW3041" i="1"/>
  <c r="AX3041" i="1"/>
  <c r="AY3041" i="1"/>
  <c r="AZ3041" i="1"/>
  <c r="BA3041" i="1"/>
  <c r="AF3042" i="1"/>
  <c r="AG3042" i="1"/>
  <c r="AH3042" i="1"/>
  <c r="AI3042" i="1"/>
  <c r="AJ3042" i="1"/>
  <c r="AM3042" i="1"/>
  <c r="AN3042" i="1"/>
  <c r="AO3042" i="1"/>
  <c r="AP3042" i="1"/>
  <c r="AQ3042" i="1"/>
  <c r="AR3042" i="1"/>
  <c r="AS3042" i="1"/>
  <c r="AT3042" i="1"/>
  <c r="AU3042" i="1"/>
  <c r="AV3042" i="1"/>
  <c r="AW3042" i="1"/>
  <c r="AX3042" i="1"/>
  <c r="AY3042" i="1"/>
  <c r="AZ3042" i="1"/>
  <c r="BA3042" i="1"/>
  <c r="AF3043" i="1"/>
  <c r="AG3043" i="1"/>
  <c r="AH3043" i="1"/>
  <c r="AI3043" i="1"/>
  <c r="AJ3043" i="1"/>
  <c r="AM3043" i="1"/>
  <c r="AN3043" i="1"/>
  <c r="AO3043" i="1"/>
  <c r="AP3043" i="1"/>
  <c r="AQ3043" i="1"/>
  <c r="AR3043" i="1"/>
  <c r="AS3043" i="1"/>
  <c r="AT3043" i="1"/>
  <c r="AU3043" i="1"/>
  <c r="AV3043" i="1"/>
  <c r="AW3043" i="1"/>
  <c r="AX3043" i="1"/>
  <c r="AY3043" i="1"/>
  <c r="AZ3043" i="1"/>
  <c r="BA3043" i="1"/>
  <c r="AF3044" i="1"/>
  <c r="AG3044" i="1"/>
  <c r="AH3044" i="1"/>
  <c r="AI3044" i="1"/>
  <c r="AJ3044" i="1"/>
  <c r="AM3044" i="1"/>
  <c r="AN3044" i="1"/>
  <c r="AO3044" i="1"/>
  <c r="AP3044" i="1"/>
  <c r="AQ3044" i="1"/>
  <c r="AR3044" i="1"/>
  <c r="AS3044" i="1"/>
  <c r="AT3044" i="1"/>
  <c r="AU3044" i="1"/>
  <c r="AV3044" i="1"/>
  <c r="AW3044" i="1"/>
  <c r="AX3044" i="1"/>
  <c r="AY3044" i="1"/>
  <c r="AZ3044" i="1"/>
  <c r="BA3044" i="1"/>
  <c r="AF3045" i="1"/>
  <c r="AG3045" i="1"/>
  <c r="AH3045" i="1"/>
  <c r="AI3045" i="1"/>
  <c r="AJ3045" i="1"/>
  <c r="AM3045" i="1"/>
  <c r="AN3045" i="1"/>
  <c r="AO3045" i="1"/>
  <c r="AP3045" i="1"/>
  <c r="AQ3045" i="1"/>
  <c r="AR3045" i="1"/>
  <c r="AS3045" i="1"/>
  <c r="AT3045" i="1"/>
  <c r="AU3045" i="1"/>
  <c r="AV3045" i="1"/>
  <c r="AW3045" i="1"/>
  <c r="AX3045" i="1"/>
  <c r="AY3045" i="1"/>
  <c r="AZ3045" i="1"/>
  <c r="BA3045" i="1"/>
  <c r="AF3046" i="1"/>
  <c r="AG3046" i="1"/>
  <c r="AH3046" i="1"/>
  <c r="AI3046" i="1"/>
  <c r="AJ3046" i="1"/>
  <c r="AM3046" i="1"/>
  <c r="AN3046" i="1"/>
  <c r="AO3046" i="1"/>
  <c r="AP3046" i="1"/>
  <c r="AQ3046" i="1"/>
  <c r="AR3046" i="1"/>
  <c r="AS3046" i="1"/>
  <c r="AT3046" i="1"/>
  <c r="AU3046" i="1"/>
  <c r="AV3046" i="1"/>
  <c r="AW3046" i="1"/>
  <c r="AX3046" i="1"/>
  <c r="AY3046" i="1"/>
  <c r="AZ3046" i="1"/>
  <c r="BA3046" i="1"/>
  <c r="AF3047" i="1"/>
  <c r="AG3047" i="1"/>
  <c r="AH3047" i="1"/>
  <c r="AI3047" i="1"/>
  <c r="AJ3047" i="1"/>
  <c r="AM3047" i="1"/>
  <c r="AN3047" i="1"/>
  <c r="AO3047" i="1"/>
  <c r="AP3047" i="1"/>
  <c r="AQ3047" i="1"/>
  <c r="AR3047" i="1"/>
  <c r="AS3047" i="1"/>
  <c r="AT3047" i="1"/>
  <c r="AU3047" i="1"/>
  <c r="AV3047" i="1"/>
  <c r="AW3047" i="1"/>
  <c r="AX3047" i="1"/>
  <c r="AY3047" i="1"/>
  <c r="AZ3047" i="1"/>
  <c r="BA3047" i="1"/>
  <c r="AF3048" i="1"/>
  <c r="AG3048" i="1"/>
  <c r="AH3048" i="1"/>
  <c r="AI3048" i="1"/>
  <c r="AJ3048" i="1"/>
  <c r="AM3048" i="1"/>
  <c r="AN3048" i="1"/>
  <c r="AO3048" i="1"/>
  <c r="AP3048" i="1"/>
  <c r="AQ3048" i="1"/>
  <c r="AR3048" i="1"/>
  <c r="AS3048" i="1"/>
  <c r="AT3048" i="1"/>
  <c r="AU3048" i="1"/>
  <c r="AV3048" i="1"/>
  <c r="AW3048" i="1"/>
  <c r="AX3048" i="1"/>
  <c r="AY3048" i="1"/>
  <c r="AZ3048" i="1"/>
  <c r="BA3048" i="1"/>
  <c r="AF3049" i="1"/>
  <c r="AG3049" i="1"/>
  <c r="AH3049" i="1"/>
  <c r="AI3049" i="1"/>
  <c r="AJ3049" i="1"/>
  <c r="AM3049" i="1"/>
  <c r="AN3049" i="1"/>
  <c r="AO3049" i="1"/>
  <c r="AP3049" i="1"/>
  <c r="AQ3049" i="1"/>
  <c r="AR3049" i="1"/>
  <c r="AS3049" i="1"/>
  <c r="AT3049" i="1"/>
  <c r="AU3049" i="1"/>
  <c r="AV3049" i="1"/>
  <c r="AW3049" i="1"/>
  <c r="AX3049" i="1"/>
  <c r="AY3049" i="1"/>
  <c r="AZ3049" i="1"/>
  <c r="BA3049" i="1"/>
  <c r="AF3050" i="1"/>
  <c r="AG3050" i="1"/>
  <c r="AH3050" i="1"/>
  <c r="AI3050" i="1"/>
  <c r="AJ3050" i="1"/>
  <c r="AM3050" i="1"/>
  <c r="AN3050" i="1"/>
  <c r="AO3050" i="1"/>
  <c r="AP3050" i="1"/>
  <c r="AQ3050" i="1"/>
  <c r="AR3050" i="1"/>
  <c r="AS3050" i="1"/>
  <c r="AT3050" i="1"/>
  <c r="AU3050" i="1"/>
  <c r="AV3050" i="1"/>
  <c r="AW3050" i="1"/>
  <c r="AX3050" i="1"/>
  <c r="AY3050" i="1"/>
  <c r="AZ3050" i="1"/>
  <c r="BA3050" i="1"/>
  <c r="AF3051" i="1"/>
  <c r="AG3051" i="1"/>
  <c r="AH3051" i="1"/>
  <c r="AI3051" i="1"/>
  <c r="AJ3051" i="1"/>
  <c r="AM3051" i="1"/>
  <c r="AN3051" i="1"/>
  <c r="AO3051" i="1"/>
  <c r="AP3051" i="1"/>
  <c r="AQ3051" i="1"/>
  <c r="AR3051" i="1"/>
  <c r="AS3051" i="1"/>
  <c r="AT3051" i="1"/>
  <c r="AU3051" i="1"/>
  <c r="AV3051" i="1"/>
  <c r="AW3051" i="1"/>
  <c r="AX3051" i="1"/>
  <c r="AY3051" i="1"/>
  <c r="AZ3051" i="1"/>
  <c r="BA3051" i="1"/>
  <c r="AF3052" i="1"/>
  <c r="AG3052" i="1"/>
  <c r="AH3052" i="1"/>
  <c r="AI3052" i="1"/>
  <c r="AJ3052" i="1"/>
  <c r="AM3052" i="1"/>
  <c r="AN3052" i="1"/>
  <c r="AO3052" i="1"/>
  <c r="AP3052" i="1"/>
  <c r="AQ3052" i="1"/>
  <c r="AR3052" i="1"/>
  <c r="AS3052" i="1"/>
  <c r="AT3052" i="1"/>
  <c r="AU3052" i="1"/>
  <c r="AV3052" i="1"/>
  <c r="AW3052" i="1"/>
  <c r="AX3052" i="1"/>
  <c r="AY3052" i="1"/>
  <c r="AZ3052" i="1"/>
  <c r="BA3052" i="1"/>
  <c r="AF3053" i="1"/>
  <c r="AG3053" i="1"/>
  <c r="AH3053" i="1"/>
  <c r="AI3053" i="1"/>
  <c r="AJ3053" i="1"/>
  <c r="AM3053" i="1"/>
  <c r="AN3053" i="1"/>
  <c r="AO3053" i="1"/>
  <c r="AP3053" i="1"/>
  <c r="AQ3053" i="1"/>
  <c r="AR3053" i="1"/>
  <c r="AS3053" i="1"/>
  <c r="AT3053" i="1"/>
  <c r="AU3053" i="1"/>
  <c r="AV3053" i="1"/>
  <c r="AW3053" i="1"/>
  <c r="AX3053" i="1"/>
  <c r="AY3053" i="1"/>
  <c r="AZ3053" i="1"/>
  <c r="BA3053" i="1"/>
  <c r="AF3054" i="1"/>
  <c r="AG3054" i="1"/>
  <c r="AH3054" i="1"/>
  <c r="AI3054" i="1"/>
  <c r="AJ3054" i="1"/>
  <c r="AM3054" i="1"/>
  <c r="AN3054" i="1"/>
  <c r="AO3054" i="1"/>
  <c r="AP3054" i="1"/>
  <c r="AQ3054" i="1"/>
  <c r="AR3054" i="1"/>
  <c r="AS3054" i="1"/>
  <c r="AT3054" i="1"/>
  <c r="AU3054" i="1"/>
  <c r="AV3054" i="1"/>
  <c r="AW3054" i="1"/>
  <c r="AX3054" i="1"/>
  <c r="AY3054" i="1"/>
  <c r="AZ3054" i="1"/>
  <c r="BA3054" i="1"/>
  <c r="AF3055" i="1"/>
  <c r="AG3055" i="1"/>
  <c r="AH3055" i="1"/>
  <c r="AI3055" i="1"/>
  <c r="AJ3055" i="1"/>
  <c r="AM3055" i="1"/>
  <c r="AN3055" i="1"/>
  <c r="AO3055" i="1"/>
  <c r="AP3055" i="1"/>
  <c r="AQ3055" i="1"/>
  <c r="AR3055" i="1"/>
  <c r="AS3055" i="1"/>
  <c r="AT3055" i="1"/>
  <c r="AU3055" i="1"/>
  <c r="AV3055" i="1"/>
  <c r="AW3055" i="1"/>
  <c r="AX3055" i="1"/>
  <c r="AY3055" i="1"/>
  <c r="AZ3055" i="1"/>
  <c r="BA3055" i="1"/>
  <c r="AF3056" i="1"/>
  <c r="AG3056" i="1"/>
  <c r="AH3056" i="1"/>
  <c r="AI3056" i="1"/>
  <c r="AJ3056" i="1"/>
  <c r="AM3056" i="1"/>
  <c r="AN3056" i="1"/>
  <c r="AO3056" i="1"/>
  <c r="AP3056" i="1"/>
  <c r="AQ3056" i="1"/>
  <c r="AR3056" i="1"/>
  <c r="AS3056" i="1"/>
  <c r="AT3056" i="1"/>
  <c r="AU3056" i="1"/>
  <c r="AV3056" i="1"/>
  <c r="AW3056" i="1"/>
  <c r="AX3056" i="1"/>
  <c r="AY3056" i="1"/>
  <c r="AZ3056" i="1"/>
  <c r="BA3056" i="1"/>
  <c r="AF3057" i="1"/>
  <c r="AG3057" i="1"/>
  <c r="AH3057" i="1"/>
  <c r="AI3057" i="1"/>
  <c r="AJ3057" i="1"/>
  <c r="AM3057" i="1"/>
  <c r="AN3057" i="1"/>
  <c r="AO3057" i="1"/>
  <c r="AP3057" i="1"/>
  <c r="AQ3057" i="1"/>
  <c r="AR3057" i="1"/>
  <c r="AS3057" i="1"/>
  <c r="AT3057" i="1"/>
  <c r="AU3057" i="1"/>
  <c r="AV3057" i="1"/>
  <c r="AW3057" i="1"/>
  <c r="AX3057" i="1"/>
  <c r="AY3057" i="1"/>
  <c r="AZ3057" i="1"/>
  <c r="BA3057" i="1"/>
  <c r="AF3058" i="1"/>
  <c r="AG3058" i="1"/>
  <c r="AH3058" i="1"/>
  <c r="AI3058" i="1"/>
  <c r="AJ3058" i="1"/>
  <c r="AM3058" i="1"/>
  <c r="AN3058" i="1"/>
  <c r="AO3058" i="1"/>
  <c r="AP3058" i="1"/>
  <c r="AQ3058" i="1"/>
  <c r="AR3058" i="1"/>
  <c r="AS3058" i="1"/>
  <c r="AT3058" i="1"/>
  <c r="AU3058" i="1"/>
  <c r="AV3058" i="1"/>
  <c r="AW3058" i="1"/>
  <c r="AX3058" i="1"/>
  <c r="AY3058" i="1"/>
  <c r="AZ3058" i="1"/>
  <c r="BA3058" i="1"/>
  <c r="AF3059" i="1"/>
  <c r="AG3059" i="1"/>
  <c r="AH3059" i="1"/>
  <c r="AI3059" i="1"/>
  <c r="AJ3059" i="1"/>
  <c r="AM3059" i="1"/>
  <c r="AN3059" i="1"/>
  <c r="AO3059" i="1"/>
  <c r="AP3059" i="1"/>
  <c r="AQ3059" i="1"/>
  <c r="AR3059" i="1"/>
  <c r="AS3059" i="1"/>
  <c r="AT3059" i="1"/>
  <c r="AU3059" i="1"/>
  <c r="AV3059" i="1"/>
  <c r="AW3059" i="1"/>
  <c r="AX3059" i="1"/>
  <c r="AY3059" i="1"/>
  <c r="AZ3059" i="1"/>
  <c r="BA3059" i="1"/>
  <c r="AF3060" i="1"/>
  <c r="AG3060" i="1"/>
  <c r="AH3060" i="1"/>
  <c r="AI3060" i="1"/>
  <c r="AJ3060" i="1"/>
  <c r="AM3060" i="1"/>
  <c r="AN3060" i="1"/>
  <c r="AO3060" i="1"/>
  <c r="AP3060" i="1"/>
  <c r="AQ3060" i="1"/>
  <c r="AR3060" i="1"/>
  <c r="AS3060" i="1"/>
  <c r="AT3060" i="1"/>
  <c r="AU3060" i="1"/>
  <c r="AV3060" i="1"/>
  <c r="AW3060" i="1"/>
  <c r="AX3060" i="1"/>
  <c r="AY3060" i="1"/>
  <c r="AZ3060" i="1"/>
  <c r="BA3060" i="1"/>
  <c r="AF3061" i="1"/>
  <c r="AG3061" i="1"/>
  <c r="AH3061" i="1"/>
  <c r="AI3061" i="1"/>
  <c r="AJ3061" i="1"/>
  <c r="AM3061" i="1"/>
  <c r="AN3061" i="1"/>
  <c r="AO3061" i="1"/>
  <c r="AP3061" i="1"/>
  <c r="AQ3061" i="1"/>
  <c r="AR3061" i="1"/>
  <c r="AS3061" i="1"/>
  <c r="AT3061" i="1"/>
  <c r="AU3061" i="1"/>
  <c r="AV3061" i="1"/>
  <c r="AW3061" i="1"/>
  <c r="AX3061" i="1"/>
  <c r="AY3061" i="1"/>
  <c r="AZ3061" i="1"/>
  <c r="BA3061" i="1"/>
  <c r="AF3062" i="1"/>
  <c r="AG3062" i="1"/>
  <c r="AH3062" i="1"/>
  <c r="AI3062" i="1"/>
  <c r="AJ3062" i="1"/>
  <c r="AM3062" i="1"/>
  <c r="AN3062" i="1"/>
  <c r="AO3062" i="1"/>
  <c r="AP3062" i="1"/>
  <c r="AQ3062" i="1"/>
  <c r="AR3062" i="1"/>
  <c r="AS3062" i="1"/>
  <c r="AT3062" i="1"/>
  <c r="AU3062" i="1"/>
  <c r="AV3062" i="1"/>
  <c r="AW3062" i="1"/>
  <c r="AX3062" i="1"/>
  <c r="AY3062" i="1"/>
  <c r="AZ3062" i="1"/>
  <c r="BA3062" i="1"/>
  <c r="AF3063" i="1"/>
  <c r="AG3063" i="1"/>
  <c r="AH3063" i="1"/>
  <c r="AI3063" i="1"/>
  <c r="AJ3063" i="1"/>
  <c r="AM3063" i="1"/>
  <c r="AN3063" i="1"/>
  <c r="AO3063" i="1"/>
  <c r="AP3063" i="1"/>
  <c r="AQ3063" i="1"/>
  <c r="AR3063" i="1"/>
  <c r="AS3063" i="1"/>
  <c r="AT3063" i="1"/>
  <c r="AU3063" i="1"/>
  <c r="AV3063" i="1"/>
  <c r="AW3063" i="1"/>
  <c r="AX3063" i="1"/>
  <c r="AY3063" i="1"/>
  <c r="AZ3063" i="1"/>
  <c r="BA3063" i="1"/>
  <c r="AF3064" i="1"/>
  <c r="AG3064" i="1"/>
  <c r="AH3064" i="1"/>
  <c r="AI3064" i="1"/>
  <c r="AJ3064" i="1"/>
  <c r="AM3064" i="1"/>
  <c r="AN3064" i="1"/>
  <c r="AO3064" i="1"/>
  <c r="AP3064" i="1"/>
  <c r="AQ3064" i="1"/>
  <c r="AR3064" i="1"/>
  <c r="AS3064" i="1"/>
  <c r="AT3064" i="1"/>
  <c r="AU3064" i="1"/>
  <c r="AV3064" i="1"/>
  <c r="AW3064" i="1"/>
  <c r="AX3064" i="1"/>
  <c r="AY3064" i="1"/>
  <c r="AZ3064" i="1"/>
  <c r="BA3064" i="1"/>
  <c r="AF3065" i="1"/>
  <c r="AG3065" i="1"/>
  <c r="AH3065" i="1"/>
  <c r="AI3065" i="1"/>
  <c r="AJ3065" i="1"/>
  <c r="AM3065" i="1"/>
  <c r="AN3065" i="1"/>
  <c r="AO3065" i="1"/>
  <c r="AP3065" i="1"/>
  <c r="AQ3065" i="1"/>
  <c r="AR3065" i="1"/>
  <c r="AS3065" i="1"/>
  <c r="AT3065" i="1"/>
  <c r="AU3065" i="1"/>
  <c r="AV3065" i="1"/>
  <c r="AW3065" i="1"/>
  <c r="AX3065" i="1"/>
  <c r="AY3065" i="1"/>
  <c r="AZ3065" i="1"/>
  <c r="BA3065" i="1"/>
  <c r="AF3066" i="1"/>
  <c r="AG3066" i="1"/>
  <c r="AH3066" i="1"/>
  <c r="AI3066" i="1"/>
  <c r="AJ3066" i="1"/>
  <c r="AM3066" i="1"/>
  <c r="AN3066" i="1"/>
  <c r="AO3066" i="1"/>
  <c r="AP3066" i="1"/>
  <c r="AQ3066" i="1"/>
  <c r="AR3066" i="1"/>
  <c r="AS3066" i="1"/>
  <c r="AT3066" i="1"/>
  <c r="AU3066" i="1"/>
  <c r="AV3066" i="1"/>
  <c r="AW3066" i="1"/>
  <c r="AX3066" i="1"/>
  <c r="AY3066" i="1"/>
  <c r="AZ3066" i="1"/>
  <c r="BA3066" i="1"/>
  <c r="AF3067" i="1"/>
  <c r="AG3067" i="1"/>
  <c r="AH3067" i="1"/>
  <c r="AI3067" i="1"/>
  <c r="AJ3067" i="1"/>
  <c r="AM3067" i="1"/>
  <c r="AN3067" i="1"/>
  <c r="AO3067" i="1"/>
  <c r="AP3067" i="1"/>
  <c r="AQ3067" i="1"/>
  <c r="AR3067" i="1"/>
  <c r="AS3067" i="1"/>
  <c r="AT3067" i="1"/>
  <c r="AU3067" i="1"/>
  <c r="AV3067" i="1"/>
  <c r="AW3067" i="1"/>
  <c r="AX3067" i="1"/>
  <c r="AY3067" i="1"/>
  <c r="AZ3067" i="1"/>
  <c r="BA3067" i="1"/>
  <c r="AF3068" i="1"/>
  <c r="AG3068" i="1"/>
  <c r="AH3068" i="1"/>
  <c r="AI3068" i="1"/>
  <c r="AJ3068" i="1"/>
  <c r="AM3068" i="1"/>
  <c r="AN3068" i="1"/>
  <c r="AO3068" i="1"/>
  <c r="AP3068" i="1"/>
  <c r="AQ3068" i="1"/>
  <c r="AR3068" i="1"/>
  <c r="AS3068" i="1"/>
  <c r="AT3068" i="1"/>
  <c r="AU3068" i="1"/>
  <c r="AV3068" i="1"/>
  <c r="AW3068" i="1"/>
  <c r="AX3068" i="1"/>
  <c r="AY3068" i="1"/>
  <c r="AZ3068" i="1"/>
  <c r="BA3068" i="1"/>
  <c r="AF3069" i="1"/>
  <c r="AG3069" i="1"/>
  <c r="AH3069" i="1"/>
  <c r="AI3069" i="1"/>
  <c r="AJ3069" i="1"/>
  <c r="AM3069" i="1"/>
  <c r="AN3069" i="1"/>
  <c r="AO3069" i="1"/>
  <c r="AP3069" i="1"/>
  <c r="AQ3069" i="1"/>
  <c r="AR3069" i="1"/>
  <c r="AS3069" i="1"/>
  <c r="AT3069" i="1"/>
  <c r="AU3069" i="1"/>
  <c r="AV3069" i="1"/>
  <c r="AW3069" i="1"/>
  <c r="AX3069" i="1"/>
  <c r="AY3069" i="1"/>
  <c r="AZ3069" i="1"/>
  <c r="BA3069" i="1"/>
  <c r="AF3070" i="1"/>
  <c r="AG3070" i="1"/>
  <c r="AH3070" i="1"/>
  <c r="AI3070" i="1"/>
  <c r="AJ3070" i="1"/>
  <c r="AM3070" i="1"/>
  <c r="AN3070" i="1"/>
  <c r="AO3070" i="1"/>
  <c r="AP3070" i="1"/>
  <c r="AQ3070" i="1"/>
  <c r="AR3070" i="1"/>
  <c r="AS3070" i="1"/>
  <c r="AT3070" i="1"/>
  <c r="AU3070" i="1"/>
  <c r="AV3070" i="1"/>
  <c r="AW3070" i="1"/>
  <c r="AX3070" i="1"/>
  <c r="AY3070" i="1"/>
  <c r="AZ3070" i="1"/>
  <c r="BA3070" i="1"/>
  <c r="AF3071" i="1"/>
  <c r="AG3071" i="1"/>
  <c r="AH3071" i="1"/>
  <c r="AI3071" i="1"/>
  <c r="AJ3071" i="1"/>
  <c r="AM3071" i="1"/>
  <c r="AN3071" i="1"/>
  <c r="AO3071" i="1"/>
  <c r="AP3071" i="1"/>
  <c r="AQ3071" i="1"/>
  <c r="AR3071" i="1"/>
  <c r="AS3071" i="1"/>
  <c r="AT3071" i="1"/>
  <c r="AU3071" i="1"/>
  <c r="AV3071" i="1"/>
  <c r="AW3071" i="1"/>
  <c r="AX3071" i="1"/>
  <c r="AY3071" i="1"/>
  <c r="AZ3071" i="1"/>
  <c r="BA3071" i="1"/>
  <c r="AF3072" i="1"/>
  <c r="AG3072" i="1"/>
  <c r="AH3072" i="1"/>
  <c r="AI3072" i="1"/>
  <c r="AJ3072" i="1"/>
  <c r="AM3072" i="1"/>
  <c r="AN3072" i="1"/>
  <c r="AO3072" i="1"/>
  <c r="AP3072" i="1"/>
  <c r="AQ3072" i="1"/>
  <c r="AR3072" i="1"/>
  <c r="AS3072" i="1"/>
  <c r="AT3072" i="1"/>
  <c r="AU3072" i="1"/>
  <c r="AV3072" i="1"/>
  <c r="AW3072" i="1"/>
  <c r="AX3072" i="1"/>
  <c r="AY3072" i="1"/>
  <c r="AZ3072" i="1"/>
  <c r="BA3072" i="1"/>
  <c r="AF3073" i="1"/>
  <c r="AG3073" i="1"/>
  <c r="AH3073" i="1"/>
  <c r="AI3073" i="1"/>
  <c r="AJ3073" i="1"/>
  <c r="AM3073" i="1"/>
  <c r="AN3073" i="1"/>
  <c r="AO3073" i="1"/>
  <c r="AP3073" i="1"/>
  <c r="AQ3073" i="1"/>
  <c r="AR3073" i="1"/>
  <c r="AS3073" i="1"/>
  <c r="AT3073" i="1"/>
  <c r="AU3073" i="1"/>
  <c r="AV3073" i="1"/>
  <c r="AW3073" i="1"/>
  <c r="AX3073" i="1"/>
  <c r="AY3073" i="1"/>
  <c r="AZ3073" i="1"/>
  <c r="BA3073" i="1"/>
  <c r="AF3074" i="1"/>
  <c r="AG3074" i="1"/>
  <c r="AH3074" i="1"/>
  <c r="AI3074" i="1"/>
  <c r="AJ3074" i="1"/>
  <c r="AM3074" i="1"/>
  <c r="AN3074" i="1"/>
  <c r="AO3074" i="1"/>
  <c r="AP3074" i="1"/>
  <c r="AQ3074" i="1"/>
  <c r="AR3074" i="1"/>
  <c r="AS3074" i="1"/>
  <c r="AT3074" i="1"/>
  <c r="AU3074" i="1"/>
  <c r="AV3074" i="1"/>
  <c r="AW3074" i="1"/>
  <c r="AX3074" i="1"/>
  <c r="AY3074" i="1"/>
  <c r="AZ3074" i="1"/>
  <c r="BA3074" i="1"/>
  <c r="AF3075" i="1"/>
  <c r="AG3075" i="1"/>
  <c r="AH3075" i="1"/>
  <c r="AI3075" i="1"/>
  <c r="AJ3075" i="1"/>
  <c r="AM3075" i="1"/>
  <c r="AN3075" i="1"/>
  <c r="AO3075" i="1"/>
  <c r="AP3075" i="1"/>
  <c r="AQ3075" i="1"/>
  <c r="AR3075" i="1"/>
  <c r="AS3075" i="1"/>
  <c r="AT3075" i="1"/>
  <c r="AU3075" i="1"/>
  <c r="AV3075" i="1"/>
  <c r="AW3075" i="1"/>
  <c r="AX3075" i="1"/>
  <c r="AY3075" i="1"/>
  <c r="AZ3075" i="1"/>
  <c r="BA3075" i="1"/>
  <c r="AF3076" i="1"/>
  <c r="AG3076" i="1"/>
  <c r="AH3076" i="1"/>
  <c r="AI3076" i="1"/>
  <c r="AJ3076" i="1"/>
  <c r="AM3076" i="1"/>
  <c r="AN3076" i="1"/>
  <c r="AO3076" i="1"/>
  <c r="AP3076" i="1"/>
  <c r="AQ3076" i="1"/>
  <c r="AR3076" i="1"/>
  <c r="AS3076" i="1"/>
  <c r="AT3076" i="1"/>
  <c r="AU3076" i="1"/>
  <c r="AV3076" i="1"/>
  <c r="AW3076" i="1"/>
  <c r="AX3076" i="1"/>
  <c r="AY3076" i="1"/>
  <c r="AZ3076" i="1"/>
  <c r="BA3076" i="1"/>
  <c r="AF3077" i="1"/>
  <c r="AG3077" i="1"/>
  <c r="AH3077" i="1"/>
  <c r="AI3077" i="1"/>
  <c r="AJ3077" i="1"/>
  <c r="AM3077" i="1"/>
  <c r="AN3077" i="1"/>
  <c r="AO3077" i="1"/>
  <c r="AP3077" i="1"/>
  <c r="AQ3077" i="1"/>
  <c r="AR3077" i="1"/>
  <c r="AS3077" i="1"/>
  <c r="AT3077" i="1"/>
  <c r="AU3077" i="1"/>
  <c r="AV3077" i="1"/>
  <c r="AW3077" i="1"/>
  <c r="AX3077" i="1"/>
  <c r="AY3077" i="1"/>
  <c r="AZ3077" i="1"/>
  <c r="BA3077" i="1"/>
  <c r="AF3078" i="1"/>
  <c r="AG3078" i="1"/>
  <c r="AH3078" i="1"/>
  <c r="AI3078" i="1"/>
  <c r="AJ3078" i="1"/>
  <c r="AM3078" i="1"/>
  <c r="AN3078" i="1"/>
  <c r="AO3078" i="1"/>
  <c r="AP3078" i="1"/>
  <c r="AQ3078" i="1"/>
  <c r="AR3078" i="1"/>
  <c r="AS3078" i="1"/>
  <c r="AT3078" i="1"/>
  <c r="AU3078" i="1"/>
  <c r="AV3078" i="1"/>
  <c r="AW3078" i="1"/>
  <c r="AX3078" i="1"/>
  <c r="AY3078" i="1"/>
  <c r="AZ3078" i="1"/>
  <c r="BA3078" i="1"/>
  <c r="AF3079" i="1"/>
  <c r="AG3079" i="1"/>
  <c r="AH3079" i="1"/>
  <c r="AI3079" i="1"/>
  <c r="AJ3079" i="1"/>
  <c r="AM3079" i="1"/>
  <c r="AN3079" i="1"/>
  <c r="AO3079" i="1"/>
  <c r="AP3079" i="1"/>
  <c r="AQ3079" i="1"/>
  <c r="AR3079" i="1"/>
  <c r="AS3079" i="1"/>
  <c r="AT3079" i="1"/>
  <c r="AU3079" i="1"/>
  <c r="AV3079" i="1"/>
  <c r="AW3079" i="1"/>
  <c r="AX3079" i="1"/>
  <c r="AY3079" i="1"/>
  <c r="AZ3079" i="1"/>
  <c r="BA3079" i="1"/>
  <c r="AF3080" i="1"/>
  <c r="AG3080" i="1"/>
  <c r="AH3080" i="1"/>
  <c r="AI3080" i="1"/>
  <c r="AJ3080" i="1"/>
  <c r="AM3080" i="1"/>
  <c r="AN3080" i="1"/>
  <c r="AO3080" i="1"/>
  <c r="AP3080" i="1"/>
  <c r="AQ3080" i="1"/>
  <c r="AR3080" i="1"/>
  <c r="AS3080" i="1"/>
  <c r="AT3080" i="1"/>
  <c r="AU3080" i="1"/>
  <c r="AV3080" i="1"/>
  <c r="AW3080" i="1"/>
  <c r="AX3080" i="1"/>
  <c r="AY3080" i="1"/>
  <c r="AZ3080" i="1"/>
  <c r="BA3080" i="1"/>
  <c r="AF3081" i="1"/>
  <c r="AG3081" i="1"/>
  <c r="AH3081" i="1"/>
  <c r="AI3081" i="1"/>
  <c r="AJ3081" i="1"/>
  <c r="AM3081" i="1"/>
  <c r="AN3081" i="1"/>
  <c r="AO3081" i="1"/>
  <c r="AP3081" i="1"/>
  <c r="AQ3081" i="1"/>
  <c r="AR3081" i="1"/>
  <c r="AS3081" i="1"/>
  <c r="AT3081" i="1"/>
  <c r="AU3081" i="1"/>
  <c r="AV3081" i="1"/>
  <c r="AW3081" i="1"/>
  <c r="AX3081" i="1"/>
  <c r="AY3081" i="1"/>
  <c r="AZ3081" i="1"/>
  <c r="BA3081" i="1"/>
  <c r="AF3082" i="1"/>
  <c r="AG3082" i="1"/>
  <c r="AH3082" i="1"/>
  <c r="AI3082" i="1"/>
  <c r="AJ3082" i="1"/>
  <c r="AM3082" i="1"/>
  <c r="AN3082" i="1"/>
  <c r="AO3082" i="1"/>
  <c r="AP3082" i="1"/>
  <c r="AQ3082" i="1"/>
  <c r="AR3082" i="1"/>
  <c r="AS3082" i="1"/>
  <c r="AT3082" i="1"/>
  <c r="AU3082" i="1"/>
  <c r="AV3082" i="1"/>
  <c r="AW3082" i="1"/>
  <c r="AX3082" i="1"/>
  <c r="AY3082" i="1"/>
  <c r="AZ3082" i="1"/>
  <c r="BA3082" i="1"/>
  <c r="AF3083" i="1"/>
  <c r="AG3083" i="1"/>
  <c r="AH3083" i="1"/>
  <c r="AI3083" i="1"/>
  <c r="AJ3083" i="1"/>
  <c r="AM3083" i="1"/>
  <c r="AN3083" i="1"/>
  <c r="AO3083" i="1"/>
  <c r="AP3083" i="1"/>
  <c r="AQ3083" i="1"/>
  <c r="AR3083" i="1"/>
  <c r="AS3083" i="1"/>
  <c r="AT3083" i="1"/>
  <c r="AU3083" i="1"/>
  <c r="AV3083" i="1"/>
  <c r="AW3083" i="1"/>
  <c r="AX3083" i="1"/>
  <c r="AY3083" i="1"/>
  <c r="AZ3083" i="1"/>
  <c r="BA3083" i="1"/>
  <c r="AF3084" i="1"/>
  <c r="AG3084" i="1"/>
  <c r="AH3084" i="1"/>
  <c r="AI3084" i="1"/>
  <c r="AJ3084" i="1"/>
  <c r="AM3084" i="1"/>
  <c r="AN3084" i="1"/>
  <c r="AO3084" i="1"/>
  <c r="AP3084" i="1"/>
  <c r="AQ3084" i="1"/>
  <c r="AR3084" i="1"/>
  <c r="AS3084" i="1"/>
  <c r="AT3084" i="1"/>
  <c r="AU3084" i="1"/>
  <c r="AV3084" i="1"/>
  <c r="AW3084" i="1"/>
  <c r="AX3084" i="1"/>
  <c r="AY3084" i="1"/>
  <c r="AZ3084" i="1"/>
  <c r="BA3084" i="1"/>
  <c r="AF3085" i="1"/>
  <c r="AG3085" i="1"/>
  <c r="AH3085" i="1"/>
  <c r="AI3085" i="1"/>
  <c r="AJ3085" i="1"/>
  <c r="AM3085" i="1"/>
  <c r="AN3085" i="1"/>
  <c r="AO3085" i="1"/>
  <c r="AP3085" i="1"/>
  <c r="AQ3085" i="1"/>
  <c r="AR3085" i="1"/>
  <c r="AS3085" i="1"/>
  <c r="AT3085" i="1"/>
  <c r="AU3085" i="1"/>
  <c r="AV3085" i="1"/>
  <c r="AW3085" i="1"/>
  <c r="AX3085" i="1"/>
  <c r="AY3085" i="1"/>
  <c r="AZ3085" i="1"/>
  <c r="BA3085" i="1"/>
  <c r="AF3086" i="1"/>
  <c r="AG3086" i="1"/>
  <c r="AH3086" i="1"/>
  <c r="AI3086" i="1"/>
  <c r="AJ3086" i="1"/>
  <c r="AM3086" i="1"/>
  <c r="AN3086" i="1"/>
  <c r="AO3086" i="1"/>
  <c r="AP3086" i="1"/>
  <c r="AQ3086" i="1"/>
  <c r="AR3086" i="1"/>
  <c r="AS3086" i="1"/>
  <c r="AT3086" i="1"/>
  <c r="AU3086" i="1"/>
  <c r="AV3086" i="1"/>
  <c r="AW3086" i="1"/>
  <c r="AX3086" i="1"/>
  <c r="AY3086" i="1"/>
  <c r="AZ3086" i="1"/>
  <c r="BA3086" i="1"/>
  <c r="AF3087" i="1"/>
  <c r="AG3087" i="1"/>
  <c r="AH3087" i="1"/>
  <c r="AI3087" i="1"/>
  <c r="AJ3087" i="1"/>
  <c r="AM3087" i="1"/>
  <c r="AN3087" i="1"/>
  <c r="AO3087" i="1"/>
  <c r="AP3087" i="1"/>
  <c r="AQ3087" i="1"/>
  <c r="AR3087" i="1"/>
  <c r="AS3087" i="1"/>
  <c r="AT3087" i="1"/>
  <c r="AU3087" i="1"/>
  <c r="AV3087" i="1"/>
  <c r="AW3087" i="1"/>
  <c r="AX3087" i="1"/>
  <c r="AY3087" i="1"/>
  <c r="AZ3087" i="1"/>
  <c r="BA3087" i="1"/>
  <c r="AF3088" i="1"/>
  <c r="AG3088" i="1"/>
  <c r="AH3088" i="1"/>
  <c r="AI3088" i="1"/>
  <c r="AJ3088" i="1"/>
  <c r="AM3088" i="1"/>
  <c r="AN3088" i="1"/>
  <c r="AO3088" i="1"/>
  <c r="AP3088" i="1"/>
  <c r="AQ3088" i="1"/>
  <c r="AR3088" i="1"/>
  <c r="AS3088" i="1"/>
  <c r="AT3088" i="1"/>
  <c r="AU3088" i="1"/>
  <c r="AV3088" i="1"/>
  <c r="AW3088" i="1"/>
  <c r="AX3088" i="1"/>
  <c r="AY3088" i="1"/>
  <c r="AZ3088" i="1"/>
  <c r="BA3088" i="1"/>
  <c r="AF3089" i="1"/>
  <c r="AG3089" i="1"/>
  <c r="AH3089" i="1"/>
  <c r="AI3089" i="1"/>
  <c r="AJ3089" i="1"/>
  <c r="AM3089" i="1"/>
  <c r="AN3089" i="1"/>
  <c r="AO3089" i="1"/>
  <c r="AP3089" i="1"/>
  <c r="AQ3089" i="1"/>
  <c r="AR3089" i="1"/>
  <c r="AS3089" i="1"/>
  <c r="AT3089" i="1"/>
  <c r="AU3089" i="1"/>
  <c r="AV3089" i="1"/>
  <c r="AW3089" i="1"/>
  <c r="AX3089" i="1"/>
  <c r="AY3089" i="1"/>
  <c r="AZ3089" i="1"/>
  <c r="BA3089" i="1"/>
  <c r="AF3090" i="1"/>
  <c r="AG3090" i="1"/>
  <c r="AH3090" i="1"/>
  <c r="AI3090" i="1"/>
  <c r="AJ3090" i="1"/>
  <c r="AM3090" i="1"/>
  <c r="AN3090" i="1"/>
  <c r="AO3090" i="1"/>
  <c r="AP3090" i="1"/>
  <c r="AQ3090" i="1"/>
  <c r="AR3090" i="1"/>
  <c r="AS3090" i="1"/>
  <c r="AT3090" i="1"/>
  <c r="AU3090" i="1"/>
  <c r="AV3090" i="1"/>
  <c r="AW3090" i="1"/>
  <c r="AX3090" i="1"/>
  <c r="AY3090" i="1"/>
  <c r="AZ3090" i="1"/>
  <c r="BA3090" i="1"/>
  <c r="AF3091" i="1"/>
  <c r="AG3091" i="1"/>
  <c r="AH3091" i="1"/>
  <c r="AI3091" i="1"/>
  <c r="AJ3091" i="1"/>
  <c r="AM3091" i="1"/>
  <c r="AN3091" i="1"/>
  <c r="AO3091" i="1"/>
  <c r="AP3091" i="1"/>
  <c r="AQ3091" i="1"/>
  <c r="AR3091" i="1"/>
  <c r="AS3091" i="1"/>
  <c r="AT3091" i="1"/>
  <c r="AU3091" i="1"/>
  <c r="AV3091" i="1"/>
  <c r="AW3091" i="1"/>
  <c r="AX3091" i="1"/>
  <c r="AY3091" i="1"/>
  <c r="AZ3091" i="1"/>
  <c r="BA3091" i="1"/>
  <c r="AF3092" i="1"/>
  <c r="AG3092" i="1"/>
  <c r="AH3092" i="1"/>
  <c r="AI3092" i="1"/>
  <c r="AJ3092" i="1"/>
  <c r="AM3092" i="1"/>
  <c r="AN3092" i="1"/>
  <c r="AO3092" i="1"/>
  <c r="AP3092" i="1"/>
  <c r="AQ3092" i="1"/>
  <c r="AR3092" i="1"/>
  <c r="AS3092" i="1"/>
  <c r="AT3092" i="1"/>
  <c r="AU3092" i="1"/>
  <c r="AV3092" i="1"/>
  <c r="AW3092" i="1"/>
  <c r="AX3092" i="1"/>
  <c r="AY3092" i="1"/>
  <c r="AZ3092" i="1"/>
  <c r="BA3092" i="1"/>
  <c r="AF3093" i="1"/>
  <c r="AG3093" i="1"/>
  <c r="AH3093" i="1"/>
  <c r="AI3093" i="1"/>
  <c r="AJ3093" i="1"/>
  <c r="AM3093" i="1"/>
  <c r="AN3093" i="1"/>
  <c r="AO3093" i="1"/>
  <c r="AP3093" i="1"/>
  <c r="AQ3093" i="1"/>
  <c r="AR3093" i="1"/>
  <c r="AS3093" i="1"/>
  <c r="AT3093" i="1"/>
  <c r="AU3093" i="1"/>
  <c r="AV3093" i="1"/>
  <c r="AW3093" i="1"/>
  <c r="AX3093" i="1"/>
  <c r="AY3093" i="1"/>
  <c r="AZ3093" i="1"/>
  <c r="BA3093" i="1"/>
  <c r="AF3094" i="1"/>
  <c r="AG3094" i="1"/>
  <c r="AH3094" i="1"/>
  <c r="AI3094" i="1"/>
  <c r="AJ3094" i="1"/>
  <c r="AM3094" i="1"/>
  <c r="AN3094" i="1"/>
  <c r="AO3094" i="1"/>
  <c r="AP3094" i="1"/>
  <c r="AQ3094" i="1"/>
  <c r="AR3094" i="1"/>
  <c r="AS3094" i="1"/>
  <c r="AT3094" i="1"/>
  <c r="AU3094" i="1"/>
  <c r="AV3094" i="1"/>
  <c r="AW3094" i="1"/>
  <c r="AX3094" i="1"/>
  <c r="AY3094" i="1"/>
  <c r="AZ3094" i="1"/>
  <c r="BA3094" i="1"/>
  <c r="AF3095" i="1"/>
  <c r="AG3095" i="1"/>
  <c r="AH3095" i="1"/>
  <c r="AI3095" i="1"/>
  <c r="AJ3095" i="1"/>
  <c r="AM3095" i="1"/>
  <c r="AN3095" i="1"/>
  <c r="AO3095" i="1"/>
  <c r="AP3095" i="1"/>
  <c r="AQ3095" i="1"/>
  <c r="AR3095" i="1"/>
  <c r="AS3095" i="1"/>
  <c r="AT3095" i="1"/>
  <c r="AU3095" i="1"/>
  <c r="AV3095" i="1"/>
  <c r="AW3095" i="1"/>
  <c r="AX3095" i="1"/>
  <c r="AY3095" i="1"/>
  <c r="AZ3095" i="1"/>
  <c r="BA3095" i="1"/>
  <c r="AF3096" i="1"/>
  <c r="AG3096" i="1"/>
  <c r="AH3096" i="1"/>
  <c r="AI3096" i="1"/>
  <c r="AJ3096" i="1"/>
  <c r="AM3096" i="1"/>
  <c r="AN3096" i="1"/>
  <c r="AO3096" i="1"/>
  <c r="AP3096" i="1"/>
  <c r="AQ3096" i="1"/>
  <c r="AR3096" i="1"/>
  <c r="AS3096" i="1"/>
  <c r="AT3096" i="1"/>
  <c r="AU3096" i="1"/>
  <c r="AV3096" i="1"/>
  <c r="AW3096" i="1"/>
  <c r="AX3096" i="1"/>
  <c r="AY3096" i="1"/>
  <c r="AZ3096" i="1"/>
  <c r="BA3096" i="1"/>
  <c r="AF3097" i="1"/>
  <c r="AG3097" i="1"/>
  <c r="AH3097" i="1"/>
  <c r="AI3097" i="1"/>
  <c r="AJ3097" i="1"/>
  <c r="AM3097" i="1"/>
  <c r="AN3097" i="1"/>
  <c r="AO3097" i="1"/>
  <c r="AP3097" i="1"/>
  <c r="AQ3097" i="1"/>
  <c r="AR3097" i="1"/>
  <c r="AS3097" i="1"/>
  <c r="AT3097" i="1"/>
  <c r="AU3097" i="1"/>
  <c r="AV3097" i="1"/>
  <c r="AW3097" i="1"/>
  <c r="AX3097" i="1"/>
  <c r="AY3097" i="1"/>
  <c r="AZ3097" i="1"/>
  <c r="BA3097" i="1"/>
  <c r="AF3098" i="1"/>
  <c r="AG3098" i="1"/>
  <c r="AH3098" i="1"/>
  <c r="AI3098" i="1"/>
  <c r="AJ3098" i="1"/>
  <c r="AM3098" i="1"/>
  <c r="AN3098" i="1"/>
  <c r="AO3098" i="1"/>
  <c r="AP3098" i="1"/>
  <c r="AQ3098" i="1"/>
  <c r="AR3098" i="1"/>
  <c r="AS3098" i="1"/>
  <c r="AT3098" i="1"/>
  <c r="AU3098" i="1"/>
  <c r="AV3098" i="1"/>
  <c r="AW3098" i="1"/>
  <c r="AX3098" i="1"/>
  <c r="AY3098" i="1"/>
  <c r="AZ3098" i="1"/>
  <c r="BA3098" i="1"/>
  <c r="AF3099" i="1"/>
  <c r="AG3099" i="1"/>
  <c r="AH3099" i="1"/>
  <c r="AI3099" i="1"/>
  <c r="AJ3099" i="1"/>
  <c r="AM3099" i="1"/>
  <c r="AN3099" i="1"/>
  <c r="AO3099" i="1"/>
  <c r="AP3099" i="1"/>
  <c r="AQ3099" i="1"/>
  <c r="AR3099" i="1"/>
  <c r="AS3099" i="1"/>
  <c r="AT3099" i="1"/>
  <c r="AU3099" i="1"/>
  <c r="AV3099" i="1"/>
  <c r="AW3099" i="1"/>
  <c r="AX3099" i="1"/>
  <c r="AY3099" i="1"/>
  <c r="AZ3099" i="1"/>
  <c r="BA3099" i="1"/>
  <c r="AF3100" i="1"/>
  <c r="AG3100" i="1"/>
  <c r="AH3100" i="1"/>
  <c r="AI3100" i="1"/>
  <c r="AJ3100" i="1"/>
  <c r="AM3100" i="1"/>
  <c r="AN3100" i="1"/>
  <c r="AO3100" i="1"/>
  <c r="AP3100" i="1"/>
  <c r="AQ3100" i="1"/>
  <c r="AR3100" i="1"/>
  <c r="AS3100" i="1"/>
  <c r="AT3100" i="1"/>
  <c r="AU3100" i="1"/>
  <c r="AV3100" i="1"/>
  <c r="AW3100" i="1"/>
  <c r="AX3100" i="1"/>
  <c r="AY3100" i="1"/>
  <c r="AZ3100" i="1"/>
  <c r="BA3100" i="1"/>
  <c r="AF3101" i="1"/>
  <c r="AG3101" i="1"/>
  <c r="AH3101" i="1"/>
  <c r="AI3101" i="1"/>
  <c r="AJ3101" i="1"/>
  <c r="AM3101" i="1"/>
  <c r="AN3101" i="1"/>
  <c r="AO3101" i="1"/>
  <c r="AP3101" i="1"/>
  <c r="AQ3101" i="1"/>
  <c r="AR3101" i="1"/>
  <c r="AS3101" i="1"/>
  <c r="AT3101" i="1"/>
  <c r="AU3101" i="1"/>
  <c r="AV3101" i="1"/>
  <c r="AW3101" i="1"/>
  <c r="AX3101" i="1"/>
  <c r="AY3101" i="1"/>
  <c r="AZ3101" i="1"/>
  <c r="BA3101" i="1"/>
  <c r="AF3102" i="1"/>
  <c r="AG3102" i="1"/>
  <c r="AH3102" i="1"/>
  <c r="AI3102" i="1"/>
  <c r="AJ3102" i="1"/>
  <c r="AM3102" i="1"/>
  <c r="AN3102" i="1"/>
  <c r="AO3102" i="1"/>
  <c r="AP3102" i="1"/>
  <c r="AQ3102" i="1"/>
  <c r="AR3102" i="1"/>
  <c r="AS3102" i="1"/>
  <c r="AT3102" i="1"/>
  <c r="AU3102" i="1"/>
  <c r="AV3102" i="1"/>
  <c r="AW3102" i="1"/>
  <c r="AX3102" i="1"/>
  <c r="AY3102" i="1"/>
  <c r="AZ3102" i="1"/>
  <c r="BA3102" i="1"/>
  <c r="AF3103" i="1"/>
  <c r="AG3103" i="1"/>
  <c r="AH3103" i="1"/>
  <c r="AI3103" i="1"/>
  <c r="AJ3103" i="1"/>
  <c r="AM3103" i="1"/>
  <c r="AN3103" i="1"/>
  <c r="AO3103" i="1"/>
  <c r="AP3103" i="1"/>
  <c r="AQ3103" i="1"/>
  <c r="AR3103" i="1"/>
  <c r="AS3103" i="1"/>
  <c r="AT3103" i="1"/>
  <c r="AU3103" i="1"/>
  <c r="AV3103" i="1"/>
  <c r="AW3103" i="1"/>
  <c r="AX3103" i="1"/>
  <c r="AY3103" i="1"/>
  <c r="AZ3103" i="1"/>
  <c r="BA3103" i="1"/>
  <c r="AF3104" i="1"/>
  <c r="AG3104" i="1"/>
  <c r="AH3104" i="1"/>
  <c r="AI3104" i="1"/>
  <c r="AJ3104" i="1"/>
  <c r="AM3104" i="1"/>
  <c r="AN3104" i="1"/>
  <c r="AO3104" i="1"/>
  <c r="AP3104" i="1"/>
  <c r="AQ3104" i="1"/>
  <c r="AR3104" i="1"/>
  <c r="AS3104" i="1"/>
  <c r="AT3104" i="1"/>
  <c r="AU3104" i="1"/>
  <c r="AV3104" i="1"/>
  <c r="AW3104" i="1"/>
  <c r="AX3104" i="1"/>
  <c r="AY3104" i="1"/>
  <c r="AZ3104" i="1"/>
  <c r="BA3104" i="1"/>
  <c r="AF3105" i="1"/>
  <c r="AG3105" i="1"/>
  <c r="AH3105" i="1"/>
  <c r="AI3105" i="1"/>
  <c r="AJ3105" i="1"/>
  <c r="AM3105" i="1"/>
  <c r="AN3105" i="1"/>
  <c r="AO3105" i="1"/>
  <c r="AP3105" i="1"/>
  <c r="AQ3105" i="1"/>
  <c r="AR3105" i="1"/>
  <c r="AS3105" i="1"/>
  <c r="AT3105" i="1"/>
  <c r="AU3105" i="1"/>
  <c r="AV3105" i="1"/>
  <c r="AW3105" i="1"/>
  <c r="AX3105" i="1"/>
  <c r="AY3105" i="1"/>
  <c r="AZ3105" i="1"/>
  <c r="BA3105" i="1"/>
  <c r="AF3106" i="1"/>
  <c r="AG3106" i="1"/>
  <c r="AH3106" i="1"/>
  <c r="AI3106" i="1"/>
  <c r="AJ3106" i="1"/>
  <c r="AM3106" i="1"/>
  <c r="AN3106" i="1"/>
  <c r="AO3106" i="1"/>
  <c r="AP3106" i="1"/>
  <c r="AQ3106" i="1"/>
  <c r="AR3106" i="1"/>
  <c r="AS3106" i="1"/>
  <c r="AT3106" i="1"/>
  <c r="AU3106" i="1"/>
  <c r="AV3106" i="1"/>
  <c r="AW3106" i="1"/>
  <c r="AX3106" i="1"/>
  <c r="AY3106" i="1"/>
  <c r="AZ3106" i="1"/>
  <c r="BA3106" i="1"/>
  <c r="AF3107" i="1"/>
  <c r="AG3107" i="1"/>
  <c r="AH3107" i="1"/>
  <c r="AI3107" i="1"/>
  <c r="AJ3107" i="1"/>
  <c r="AM3107" i="1"/>
  <c r="AN3107" i="1"/>
  <c r="AO3107" i="1"/>
  <c r="AP3107" i="1"/>
  <c r="AQ3107" i="1"/>
  <c r="AR3107" i="1"/>
  <c r="AS3107" i="1"/>
  <c r="AT3107" i="1"/>
  <c r="AU3107" i="1"/>
  <c r="AV3107" i="1"/>
  <c r="AW3107" i="1"/>
  <c r="AX3107" i="1"/>
  <c r="AY3107" i="1"/>
  <c r="AZ3107" i="1"/>
  <c r="BA3107" i="1"/>
  <c r="AF3108" i="1"/>
  <c r="AG3108" i="1"/>
  <c r="AH3108" i="1"/>
  <c r="AI3108" i="1"/>
  <c r="AJ3108" i="1"/>
  <c r="AM3108" i="1"/>
  <c r="AN3108" i="1"/>
  <c r="AO3108" i="1"/>
  <c r="AP3108" i="1"/>
  <c r="AQ3108" i="1"/>
  <c r="AR3108" i="1"/>
  <c r="AS3108" i="1"/>
  <c r="AT3108" i="1"/>
  <c r="AU3108" i="1"/>
  <c r="AV3108" i="1"/>
  <c r="AW3108" i="1"/>
  <c r="AX3108" i="1"/>
  <c r="AY3108" i="1"/>
  <c r="AZ3108" i="1"/>
  <c r="BA3108" i="1"/>
  <c r="AF3109" i="1"/>
  <c r="AG3109" i="1"/>
  <c r="AH3109" i="1"/>
  <c r="AI3109" i="1"/>
  <c r="AJ3109" i="1"/>
  <c r="AM3109" i="1"/>
  <c r="AN3109" i="1"/>
  <c r="AO3109" i="1"/>
  <c r="AP3109" i="1"/>
  <c r="AQ3109" i="1"/>
  <c r="AR3109" i="1"/>
  <c r="AS3109" i="1"/>
  <c r="AT3109" i="1"/>
  <c r="AU3109" i="1"/>
  <c r="AV3109" i="1"/>
  <c r="AW3109" i="1"/>
  <c r="AX3109" i="1"/>
  <c r="AY3109" i="1"/>
  <c r="AZ3109" i="1"/>
  <c r="BA3109" i="1"/>
  <c r="AF3110" i="1"/>
  <c r="AG3110" i="1"/>
  <c r="AH3110" i="1"/>
  <c r="AI3110" i="1"/>
  <c r="AJ3110" i="1"/>
  <c r="AM3110" i="1"/>
  <c r="AN3110" i="1"/>
  <c r="AO3110" i="1"/>
  <c r="AP3110" i="1"/>
  <c r="AQ3110" i="1"/>
  <c r="AR3110" i="1"/>
  <c r="AS3110" i="1"/>
  <c r="AT3110" i="1"/>
  <c r="AU3110" i="1"/>
  <c r="AV3110" i="1"/>
  <c r="AW3110" i="1"/>
  <c r="AX3110" i="1"/>
  <c r="AY3110" i="1"/>
  <c r="AZ3110" i="1"/>
  <c r="BA3110" i="1"/>
  <c r="AF3111" i="1"/>
  <c r="AG3111" i="1"/>
  <c r="AH3111" i="1"/>
  <c r="AI3111" i="1"/>
  <c r="AJ3111" i="1"/>
  <c r="AM3111" i="1"/>
  <c r="AN3111" i="1"/>
  <c r="AO3111" i="1"/>
  <c r="AP3111" i="1"/>
  <c r="AQ3111" i="1"/>
  <c r="AR3111" i="1"/>
  <c r="AS3111" i="1"/>
  <c r="AT3111" i="1"/>
  <c r="AU3111" i="1"/>
  <c r="AV3111" i="1"/>
  <c r="AW3111" i="1"/>
  <c r="AX3111" i="1"/>
  <c r="AY3111" i="1"/>
  <c r="AZ3111" i="1"/>
  <c r="BA3111" i="1"/>
  <c r="AF3112" i="1"/>
  <c r="AG3112" i="1"/>
  <c r="AH3112" i="1"/>
  <c r="AI3112" i="1"/>
  <c r="AJ3112" i="1"/>
  <c r="AM3112" i="1"/>
  <c r="AN3112" i="1"/>
  <c r="AO3112" i="1"/>
  <c r="AP3112" i="1"/>
  <c r="AQ3112" i="1"/>
  <c r="AR3112" i="1"/>
  <c r="AS3112" i="1"/>
  <c r="AT3112" i="1"/>
  <c r="AU3112" i="1"/>
  <c r="AV3112" i="1"/>
  <c r="AW3112" i="1"/>
  <c r="AX3112" i="1"/>
  <c r="AY3112" i="1"/>
  <c r="AZ3112" i="1"/>
  <c r="BA3112" i="1"/>
  <c r="AF3113" i="1"/>
  <c r="AG3113" i="1"/>
  <c r="AH3113" i="1"/>
  <c r="AI3113" i="1"/>
  <c r="AJ3113" i="1"/>
  <c r="AM3113" i="1"/>
  <c r="AN3113" i="1"/>
  <c r="AO3113" i="1"/>
  <c r="AP3113" i="1"/>
  <c r="AQ3113" i="1"/>
  <c r="AR3113" i="1"/>
  <c r="AS3113" i="1"/>
  <c r="AT3113" i="1"/>
  <c r="AU3113" i="1"/>
  <c r="AV3113" i="1"/>
  <c r="AW3113" i="1"/>
  <c r="AX3113" i="1"/>
  <c r="AY3113" i="1"/>
  <c r="AZ3113" i="1"/>
  <c r="BA3113" i="1"/>
  <c r="AF3114" i="1"/>
  <c r="AG3114" i="1"/>
  <c r="AH3114" i="1"/>
  <c r="AI3114" i="1"/>
  <c r="AJ3114" i="1"/>
  <c r="AM3114" i="1"/>
  <c r="AN3114" i="1"/>
  <c r="AO3114" i="1"/>
  <c r="AP3114" i="1"/>
  <c r="AQ3114" i="1"/>
  <c r="AR3114" i="1"/>
  <c r="AS3114" i="1"/>
  <c r="AT3114" i="1"/>
  <c r="AU3114" i="1"/>
  <c r="AV3114" i="1"/>
  <c r="AW3114" i="1"/>
  <c r="AX3114" i="1"/>
  <c r="AY3114" i="1"/>
  <c r="AZ3114" i="1"/>
  <c r="BA3114" i="1"/>
  <c r="AF3115" i="1"/>
  <c r="AG3115" i="1"/>
  <c r="AH3115" i="1"/>
  <c r="AI3115" i="1"/>
  <c r="AJ3115" i="1"/>
  <c r="AM3115" i="1"/>
  <c r="AN3115" i="1"/>
  <c r="AO3115" i="1"/>
  <c r="AP3115" i="1"/>
  <c r="AQ3115" i="1"/>
  <c r="AR3115" i="1"/>
  <c r="AS3115" i="1"/>
  <c r="AT3115" i="1"/>
  <c r="AU3115" i="1"/>
  <c r="AV3115" i="1"/>
  <c r="AW3115" i="1"/>
  <c r="AX3115" i="1"/>
  <c r="AY3115" i="1"/>
  <c r="AZ3115" i="1"/>
  <c r="BA3115" i="1"/>
  <c r="AF3116" i="1"/>
  <c r="AG3116" i="1"/>
  <c r="AH3116" i="1"/>
  <c r="AI3116" i="1"/>
  <c r="AJ3116" i="1"/>
  <c r="AM3116" i="1"/>
  <c r="AN3116" i="1"/>
  <c r="AO3116" i="1"/>
  <c r="AP3116" i="1"/>
  <c r="AQ3116" i="1"/>
  <c r="AR3116" i="1"/>
  <c r="AS3116" i="1"/>
  <c r="AT3116" i="1"/>
  <c r="AU3116" i="1"/>
  <c r="AV3116" i="1"/>
  <c r="AW3116" i="1"/>
  <c r="AX3116" i="1"/>
  <c r="AY3116" i="1"/>
  <c r="AZ3116" i="1"/>
  <c r="BA3116" i="1"/>
  <c r="AF3117" i="1"/>
  <c r="AG3117" i="1"/>
  <c r="AH3117" i="1"/>
  <c r="AI3117" i="1"/>
  <c r="AJ3117" i="1"/>
  <c r="AM3117" i="1"/>
  <c r="AN3117" i="1"/>
  <c r="AO3117" i="1"/>
  <c r="AP3117" i="1"/>
  <c r="AQ3117" i="1"/>
  <c r="AR3117" i="1"/>
  <c r="AS3117" i="1"/>
  <c r="AT3117" i="1"/>
  <c r="AU3117" i="1"/>
  <c r="AV3117" i="1"/>
  <c r="AW3117" i="1"/>
  <c r="AX3117" i="1"/>
  <c r="AY3117" i="1"/>
  <c r="AZ3117" i="1"/>
  <c r="BA3117" i="1"/>
  <c r="AF3118" i="1"/>
  <c r="AG3118" i="1"/>
  <c r="AH3118" i="1"/>
  <c r="AI3118" i="1"/>
  <c r="AJ3118" i="1"/>
  <c r="AM3118" i="1"/>
  <c r="AN3118" i="1"/>
  <c r="AO3118" i="1"/>
  <c r="AP3118" i="1"/>
  <c r="AQ3118" i="1"/>
  <c r="AR3118" i="1"/>
  <c r="AS3118" i="1"/>
  <c r="AT3118" i="1"/>
  <c r="AU3118" i="1"/>
  <c r="AV3118" i="1"/>
  <c r="AW3118" i="1"/>
  <c r="AX3118" i="1"/>
  <c r="AY3118" i="1"/>
  <c r="AZ3118" i="1"/>
  <c r="BA3118" i="1"/>
  <c r="AF3119" i="1"/>
  <c r="AG3119" i="1"/>
  <c r="AH3119" i="1"/>
  <c r="AI3119" i="1"/>
  <c r="AJ3119" i="1"/>
  <c r="AM3119" i="1"/>
  <c r="AN3119" i="1"/>
  <c r="AO3119" i="1"/>
  <c r="AP3119" i="1"/>
  <c r="AQ3119" i="1"/>
  <c r="AR3119" i="1"/>
  <c r="AS3119" i="1"/>
  <c r="AT3119" i="1"/>
  <c r="AU3119" i="1"/>
  <c r="AV3119" i="1"/>
  <c r="AW3119" i="1"/>
  <c r="AX3119" i="1"/>
  <c r="AY3119" i="1"/>
  <c r="AZ3119" i="1"/>
  <c r="BA3119" i="1"/>
  <c r="AF3120" i="1"/>
  <c r="AG3120" i="1"/>
  <c r="AH3120" i="1"/>
  <c r="AI3120" i="1"/>
  <c r="AJ3120" i="1"/>
  <c r="AM3120" i="1"/>
  <c r="AN3120" i="1"/>
  <c r="AO3120" i="1"/>
  <c r="AP3120" i="1"/>
  <c r="AQ3120" i="1"/>
  <c r="AR3120" i="1"/>
  <c r="AS3120" i="1"/>
  <c r="AT3120" i="1"/>
  <c r="AU3120" i="1"/>
  <c r="AV3120" i="1"/>
  <c r="AW3120" i="1"/>
  <c r="AX3120" i="1"/>
  <c r="AY3120" i="1"/>
  <c r="AZ3120" i="1"/>
  <c r="BA3120" i="1"/>
  <c r="AF3121" i="1"/>
  <c r="AG3121" i="1"/>
  <c r="AH3121" i="1"/>
  <c r="AI3121" i="1"/>
  <c r="AJ3121" i="1"/>
  <c r="AM3121" i="1"/>
  <c r="AN3121" i="1"/>
  <c r="AO3121" i="1"/>
  <c r="AP3121" i="1"/>
  <c r="AQ3121" i="1"/>
  <c r="AR3121" i="1"/>
  <c r="AS3121" i="1"/>
  <c r="AT3121" i="1"/>
  <c r="AU3121" i="1"/>
  <c r="AV3121" i="1"/>
  <c r="AW3121" i="1"/>
  <c r="AX3121" i="1"/>
  <c r="AY3121" i="1"/>
  <c r="AZ3121" i="1"/>
  <c r="BA3121" i="1"/>
  <c r="AF3122" i="1"/>
  <c r="AG3122" i="1"/>
  <c r="AH3122" i="1"/>
  <c r="AI3122" i="1"/>
  <c r="AJ3122" i="1"/>
  <c r="AM3122" i="1"/>
  <c r="AN3122" i="1"/>
  <c r="AO3122" i="1"/>
  <c r="AP3122" i="1"/>
  <c r="AQ3122" i="1"/>
  <c r="AR3122" i="1"/>
  <c r="AS3122" i="1"/>
  <c r="AT3122" i="1"/>
  <c r="AU3122" i="1"/>
  <c r="AV3122" i="1"/>
  <c r="AW3122" i="1"/>
  <c r="AX3122" i="1"/>
  <c r="AY3122" i="1"/>
  <c r="AZ3122" i="1"/>
  <c r="BA3122" i="1"/>
  <c r="AF3123" i="1"/>
  <c r="AG3123" i="1"/>
  <c r="AH3123" i="1"/>
  <c r="AI3123" i="1"/>
  <c r="AJ3123" i="1"/>
  <c r="AM3123" i="1"/>
  <c r="AN3123" i="1"/>
  <c r="AO3123" i="1"/>
  <c r="AP3123" i="1"/>
  <c r="AQ3123" i="1"/>
  <c r="AR3123" i="1"/>
  <c r="AS3123" i="1"/>
  <c r="AT3123" i="1"/>
  <c r="AU3123" i="1"/>
  <c r="AV3123" i="1"/>
  <c r="AW3123" i="1"/>
  <c r="AX3123" i="1"/>
  <c r="AY3123" i="1"/>
  <c r="AZ3123" i="1"/>
  <c r="BA3123" i="1"/>
  <c r="AF3124" i="1"/>
  <c r="AG3124" i="1"/>
  <c r="AH3124" i="1"/>
  <c r="AI3124" i="1"/>
  <c r="AJ3124" i="1"/>
  <c r="AM3124" i="1"/>
  <c r="AN3124" i="1"/>
  <c r="AO3124" i="1"/>
  <c r="AP3124" i="1"/>
  <c r="AQ3124" i="1"/>
  <c r="AR3124" i="1"/>
  <c r="AS3124" i="1"/>
  <c r="AT3124" i="1"/>
  <c r="AU3124" i="1"/>
  <c r="AV3124" i="1"/>
  <c r="AW3124" i="1"/>
  <c r="AX3124" i="1"/>
  <c r="AY3124" i="1"/>
  <c r="AZ3124" i="1"/>
  <c r="BA3124" i="1"/>
  <c r="AF3125" i="1"/>
  <c r="AG3125" i="1"/>
  <c r="AH3125" i="1"/>
  <c r="AI3125" i="1"/>
  <c r="AJ3125" i="1"/>
  <c r="AM3125" i="1"/>
  <c r="AN3125" i="1"/>
  <c r="AO3125" i="1"/>
  <c r="AP3125" i="1"/>
  <c r="AQ3125" i="1"/>
  <c r="AR3125" i="1"/>
  <c r="AS3125" i="1"/>
  <c r="AT3125" i="1"/>
  <c r="AU3125" i="1"/>
  <c r="AV3125" i="1"/>
  <c r="AW3125" i="1"/>
  <c r="AX3125" i="1"/>
  <c r="AY3125" i="1"/>
  <c r="AZ3125" i="1"/>
  <c r="BA3125" i="1"/>
  <c r="AF3126" i="1"/>
  <c r="AG3126" i="1"/>
  <c r="AH3126" i="1"/>
  <c r="AI3126" i="1"/>
  <c r="AJ3126" i="1"/>
  <c r="AM3126" i="1"/>
  <c r="AN3126" i="1"/>
  <c r="AO3126" i="1"/>
  <c r="AP3126" i="1"/>
  <c r="AQ3126" i="1"/>
  <c r="AR3126" i="1"/>
  <c r="AS3126" i="1"/>
  <c r="AT3126" i="1"/>
  <c r="AU3126" i="1"/>
  <c r="AV3126" i="1"/>
  <c r="AW3126" i="1"/>
  <c r="AX3126" i="1"/>
  <c r="AY3126" i="1"/>
  <c r="AZ3126" i="1"/>
  <c r="BA3126" i="1"/>
  <c r="AF3127" i="1"/>
  <c r="AG3127" i="1"/>
  <c r="AH3127" i="1"/>
  <c r="AI3127" i="1"/>
  <c r="AJ3127" i="1"/>
  <c r="AM3127" i="1"/>
  <c r="AN3127" i="1"/>
  <c r="AO3127" i="1"/>
  <c r="AP3127" i="1"/>
  <c r="AQ3127" i="1"/>
  <c r="AR3127" i="1"/>
  <c r="AS3127" i="1"/>
  <c r="AT3127" i="1"/>
  <c r="AU3127" i="1"/>
  <c r="AV3127" i="1"/>
  <c r="AW3127" i="1"/>
  <c r="AX3127" i="1"/>
  <c r="AY3127" i="1"/>
  <c r="AZ3127" i="1"/>
  <c r="BA3127" i="1"/>
  <c r="AF3128" i="1"/>
  <c r="AG3128" i="1"/>
  <c r="AH3128" i="1"/>
  <c r="AI3128" i="1"/>
  <c r="AJ3128" i="1"/>
  <c r="AM3128" i="1"/>
  <c r="AN3128" i="1"/>
  <c r="AO3128" i="1"/>
  <c r="AP3128" i="1"/>
  <c r="AQ3128" i="1"/>
  <c r="AR3128" i="1"/>
  <c r="AS3128" i="1"/>
  <c r="AT3128" i="1"/>
  <c r="AU3128" i="1"/>
  <c r="AV3128" i="1"/>
  <c r="AW3128" i="1"/>
  <c r="AX3128" i="1"/>
  <c r="AY3128" i="1"/>
  <c r="AZ3128" i="1"/>
  <c r="BA3128" i="1"/>
  <c r="AF3129" i="1"/>
  <c r="AG3129" i="1"/>
  <c r="AH3129" i="1"/>
  <c r="AI3129" i="1"/>
  <c r="AJ3129" i="1"/>
  <c r="AM3129" i="1"/>
  <c r="AN3129" i="1"/>
  <c r="AO3129" i="1"/>
  <c r="AP3129" i="1"/>
  <c r="AQ3129" i="1"/>
  <c r="AR3129" i="1"/>
  <c r="AS3129" i="1"/>
  <c r="AT3129" i="1"/>
  <c r="AU3129" i="1"/>
  <c r="AV3129" i="1"/>
  <c r="AW3129" i="1"/>
  <c r="AX3129" i="1"/>
  <c r="AY3129" i="1"/>
  <c r="AZ3129" i="1"/>
  <c r="BA3129" i="1"/>
  <c r="AF3130" i="1"/>
  <c r="AG3130" i="1"/>
  <c r="AH3130" i="1"/>
  <c r="AI3130" i="1"/>
  <c r="AJ3130" i="1"/>
  <c r="AM3130" i="1"/>
  <c r="AN3130" i="1"/>
  <c r="AO3130" i="1"/>
  <c r="AP3130" i="1"/>
  <c r="AQ3130" i="1"/>
  <c r="AR3130" i="1"/>
  <c r="AS3130" i="1"/>
  <c r="AT3130" i="1"/>
  <c r="AU3130" i="1"/>
  <c r="AV3130" i="1"/>
  <c r="AW3130" i="1"/>
  <c r="AX3130" i="1"/>
  <c r="AY3130" i="1"/>
  <c r="AZ3130" i="1"/>
  <c r="BA3130" i="1"/>
  <c r="AF3131" i="1"/>
  <c r="AG3131" i="1"/>
  <c r="AH3131" i="1"/>
  <c r="AI3131" i="1"/>
  <c r="AJ3131" i="1"/>
  <c r="AM3131" i="1"/>
  <c r="AN3131" i="1"/>
  <c r="AO3131" i="1"/>
  <c r="AP3131" i="1"/>
  <c r="AQ3131" i="1"/>
  <c r="AR3131" i="1"/>
  <c r="AS3131" i="1"/>
  <c r="AT3131" i="1"/>
  <c r="AU3131" i="1"/>
  <c r="AV3131" i="1"/>
  <c r="AW3131" i="1"/>
  <c r="AX3131" i="1"/>
  <c r="AY3131" i="1"/>
  <c r="AZ3131" i="1"/>
  <c r="BA3131" i="1"/>
  <c r="AF3132" i="1"/>
  <c r="AG3132" i="1"/>
  <c r="AH3132" i="1"/>
  <c r="AI3132" i="1"/>
  <c r="AJ3132" i="1"/>
  <c r="AM3132" i="1"/>
  <c r="AN3132" i="1"/>
  <c r="AO3132" i="1"/>
  <c r="AP3132" i="1"/>
  <c r="AQ3132" i="1"/>
  <c r="AR3132" i="1"/>
  <c r="AS3132" i="1"/>
  <c r="AT3132" i="1"/>
  <c r="AU3132" i="1"/>
  <c r="AV3132" i="1"/>
  <c r="AW3132" i="1"/>
  <c r="AX3132" i="1"/>
  <c r="AY3132" i="1"/>
  <c r="AZ3132" i="1"/>
  <c r="BA3132" i="1"/>
  <c r="AF3133" i="1"/>
  <c r="AG3133" i="1"/>
  <c r="AH3133" i="1"/>
  <c r="AI3133" i="1"/>
  <c r="AJ3133" i="1"/>
  <c r="AM3133" i="1"/>
  <c r="AN3133" i="1"/>
  <c r="AO3133" i="1"/>
  <c r="AP3133" i="1"/>
  <c r="AQ3133" i="1"/>
  <c r="AR3133" i="1"/>
  <c r="AS3133" i="1"/>
  <c r="AT3133" i="1"/>
  <c r="AU3133" i="1"/>
  <c r="AV3133" i="1"/>
  <c r="AW3133" i="1"/>
  <c r="AX3133" i="1"/>
  <c r="AY3133" i="1"/>
  <c r="AZ3133" i="1"/>
  <c r="BA3133" i="1"/>
  <c r="AF3134" i="1"/>
  <c r="AG3134" i="1"/>
  <c r="AH3134" i="1"/>
  <c r="AI3134" i="1"/>
  <c r="AJ3134" i="1"/>
  <c r="AM3134" i="1"/>
  <c r="AN3134" i="1"/>
  <c r="AO3134" i="1"/>
  <c r="AP3134" i="1"/>
  <c r="AQ3134" i="1"/>
  <c r="AR3134" i="1"/>
  <c r="AS3134" i="1"/>
  <c r="AT3134" i="1"/>
  <c r="AU3134" i="1"/>
  <c r="AV3134" i="1"/>
  <c r="AW3134" i="1"/>
  <c r="AX3134" i="1"/>
  <c r="AY3134" i="1"/>
  <c r="AZ3134" i="1"/>
  <c r="BA3134" i="1"/>
  <c r="AF3135" i="1"/>
  <c r="AG3135" i="1"/>
  <c r="AH3135" i="1"/>
  <c r="AI3135" i="1"/>
  <c r="AJ3135" i="1"/>
  <c r="AM3135" i="1"/>
  <c r="AN3135" i="1"/>
  <c r="AO3135" i="1"/>
  <c r="AP3135" i="1"/>
  <c r="AQ3135" i="1"/>
  <c r="AR3135" i="1"/>
  <c r="AS3135" i="1"/>
  <c r="AT3135" i="1"/>
  <c r="AU3135" i="1"/>
  <c r="AV3135" i="1"/>
  <c r="AW3135" i="1"/>
  <c r="AX3135" i="1"/>
  <c r="AY3135" i="1"/>
  <c r="AZ3135" i="1"/>
  <c r="BA3135" i="1"/>
  <c r="AF3136" i="1"/>
  <c r="AG3136" i="1"/>
  <c r="AH3136" i="1"/>
  <c r="AI3136" i="1"/>
  <c r="AJ3136" i="1"/>
  <c r="AM3136" i="1"/>
  <c r="AN3136" i="1"/>
  <c r="AO3136" i="1"/>
  <c r="AP3136" i="1"/>
  <c r="AQ3136" i="1"/>
  <c r="AR3136" i="1"/>
  <c r="AS3136" i="1"/>
  <c r="AT3136" i="1"/>
  <c r="AU3136" i="1"/>
  <c r="AV3136" i="1"/>
  <c r="AW3136" i="1"/>
  <c r="AX3136" i="1"/>
  <c r="AY3136" i="1"/>
  <c r="AZ3136" i="1"/>
  <c r="BA3136" i="1"/>
  <c r="AF3137" i="1"/>
  <c r="AG3137" i="1"/>
  <c r="AH3137" i="1"/>
  <c r="AI3137" i="1"/>
  <c r="AJ3137" i="1"/>
  <c r="AM3137" i="1"/>
  <c r="AN3137" i="1"/>
  <c r="AO3137" i="1"/>
  <c r="AP3137" i="1"/>
  <c r="AQ3137" i="1"/>
  <c r="AR3137" i="1"/>
  <c r="AS3137" i="1"/>
  <c r="AT3137" i="1"/>
  <c r="AU3137" i="1"/>
  <c r="AV3137" i="1"/>
  <c r="AW3137" i="1"/>
  <c r="AX3137" i="1"/>
  <c r="AY3137" i="1"/>
  <c r="AZ3137" i="1"/>
  <c r="BA3137" i="1"/>
  <c r="AF3138" i="1"/>
  <c r="AG3138" i="1"/>
  <c r="AH3138" i="1"/>
  <c r="AI3138" i="1"/>
  <c r="AJ3138" i="1"/>
  <c r="AM3138" i="1"/>
  <c r="AN3138" i="1"/>
  <c r="AO3138" i="1"/>
  <c r="AP3138" i="1"/>
  <c r="AQ3138" i="1"/>
  <c r="AR3138" i="1"/>
  <c r="AS3138" i="1"/>
  <c r="AT3138" i="1"/>
  <c r="AU3138" i="1"/>
  <c r="AV3138" i="1"/>
  <c r="AW3138" i="1"/>
  <c r="AX3138" i="1"/>
  <c r="AY3138" i="1"/>
  <c r="AZ3138" i="1"/>
  <c r="BA3138" i="1"/>
  <c r="AF3139" i="1"/>
  <c r="AG3139" i="1"/>
  <c r="AH3139" i="1"/>
  <c r="AI3139" i="1"/>
  <c r="AJ3139" i="1"/>
  <c r="AM3139" i="1"/>
  <c r="AN3139" i="1"/>
  <c r="AO3139" i="1"/>
  <c r="AP3139" i="1"/>
  <c r="AQ3139" i="1"/>
  <c r="AR3139" i="1"/>
  <c r="AS3139" i="1"/>
  <c r="AT3139" i="1"/>
  <c r="AU3139" i="1"/>
  <c r="AV3139" i="1"/>
  <c r="AW3139" i="1"/>
  <c r="AX3139" i="1"/>
  <c r="AY3139" i="1"/>
  <c r="AZ3139" i="1"/>
  <c r="BA3139" i="1"/>
  <c r="AF3140" i="1"/>
  <c r="AG3140" i="1"/>
  <c r="AH3140" i="1"/>
  <c r="AI3140" i="1"/>
  <c r="AJ3140" i="1"/>
  <c r="AM3140" i="1"/>
  <c r="AN3140" i="1"/>
  <c r="AO3140" i="1"/>
  <c r="AP3140" i="1"/>
  <c r="AQ3140" i="1"/>
  <c r="AR3140" i="1"/>
  <c r="AS3140" i="1"/>
  <c r="AT3140" i="1"/>
  <c r="AU3140" i="1"/>
  <c r="AV3140" i="1"/>
  <c r="AW3140" i="1"/>
  <c r="AX3140" i="1"/>
  <c r="AY3140" i="1"/>
  <c r="AZ3140" i="1"/>
  <c r="BA3140" i="1"/>
  <c r="AF3141" i="1"/>
  <c r="AG3141" i="1"/>
  <c r="AH3141" i="1"/>
  <c r="AI3141" i="1"/>
  <c r="AJ3141" i="1"/>
  <c r="AM3141" i="1"/>
  <c r="AN3141" i="1"/>
  <c r="AO3141" i="1"/>
  <c r="AP3141" i="1"/>
  <c r="AQ3141" i="1"/>
  <c r="AR3141" i="1"/>
  <c r="AS3141" i="1"/>
  <c r="AT3141" i="1"/>
  <c r="AU3141" i="1"/>
  <c r="AV3141" i="1"/>
  <c r="AW3141" i="1"/>
  <c r="AX3141" i="1"/>
  <c r="AY3141" i="1"/>
  <c r="AZ3141" i="1"/>
  <c r="BA3141" i="1"/>
  <c r="AF3142" i="1"/>
  <c r="AG3142" i="1"/>
  <c r="AH3142" i="1"/>
  <c r="AI3142" i="1"/>
  <c r="AJ3142" i="1"/>
  <c r="AM3142" i="1"/>
  <c r="AN3142" i="1"/>
  <c r="AO3142" i="1"/>
  <c r="AP3142" i="1"/>
  <c r="AQ3142" i="1"/>
  <c r="AR3142" i="1"/>
  <c r="AS3142" i="1"/>
  <c r="AT3142" i="1"/>
  <c r="AU3142" i="1"/>
  <c r="AV3142" i="1"/>
  <c r="AW3142" i="1"/>
  <c r="AX3142" i="1"/>
  <c r="AY3142" i="1"/>
  <c r="AZ3142" i="1"/>
  <c r="BA3142" i="1"/>
  <c r="AF3143" i="1"/>
  <c r="AG3143" i="1"/>
  <c r="AH3143" i="1"/>
  <c r="AI3143" i="1"/>
  <c r="AJ3143" i="1"/>
  <c r="AM3143" i="1"/>
  <c r="AN3143" i="1"/>
  <c r="AO3143" i="1"/>
  <c r="AP3143" i="1"/>
  <c r="AQ3143" i="1"/>
  <c r="AR3143" i="1"/>
  <c r="AS3143" i="1"/>
  <c r="AT3143" i="1"/>
  <c r="AU3143" i="1"/>
  <c r="AV3143" i="1"/>
  <c r="AW3143" i="1"/>
  <c r="AX3143" i="1"/>
  <c r="AY3143" i="1"/>
  <c r="AZ3143" i="1"/>
  <c r="BA3143" i="1"/>
  <c r="AF3144" i="1"/>
  <c r="AG3144" i="1"/>
  <c r="AH3144" i="1"/>
  <c r="AI3144" i="1"/>
  <c r="AJ3144" i="1"/>
  <c r="AM3144" i="1"/>
  <c r="AN3144" i="1"/>
  <c r="AO3144" i="1"/>
  <c r="AP3144" i="1"/>
  <c r="AQ3144" i="1"/>
  <c r="AR3144" i="1"/>
  <c r="AS3144" i="1"/>
  <c r="AT3144" i="1"/>
  <c r="AU3144" i="1"/>
  <c r="AV3144" i="1"/>
  <c r="AW3144" i="1"/>
  <c r="AX3144" i="1"/>
  <c r="AY3144" i="1"/>
  <c r="AZ3144" i="1"/>
  <c r="BA3144" i="1"/>
  <c r="AF3145" i="1"/>
  <c r="AG3145" i="1"/>
  <c r="AH3145" i="1"/>
  <c r="AI3145" i="1"/>
  <c r="AJ3145" i="1"/>
  <c r="AM3145" i="1"/>
  <c r="AN3145" i="1"/>
  <c r="AO3145" i="1"/>
  <c r="AP3145" i="1"/>
  <c r="AQ3145" i="1"/>
  <c r="AR3145" i="1"/>
  <c r="AS3145" i="1"/>
  <c r="AT3145" i="1"/>
  <c r="AU3145" i="1"/>
  <c r="AV3145" i="1"/>
  <c r="AW3145" i="1"/>
  <c r="AX3145" i="1"/>
  <c r="AY3145" i="1"/>
  <c r="AZ3145" i="1"/>
  <c r="BA3145" i="1"/>
  <c r="AF3146" i="1"/>
  <c r="AG3146" i="1"/>
  <c r="AH3146" i="1"/>
  <c r="AI3146" i="1"/>
  <c r="AJ3146" i="1"/>
  <c r="AM3146" i="1"/>
  <c r="AN3146" i="1"/>
  <c r="AO3146" i="1"/>
  <c r="AP3146" i="1"/>
  <c r="AQ3146" i="1"/>
  <c r="AR3146" i="1"/>
  <c r="AS3146" i="1"/>
  <c r="AT3146" i="1"/>
  <c r="AU3146" i="1"/>
  <c r="AV3146" i="1"/>
  <c r="AW3146" i="1"/>
  <c r="AX3146" i="1"/>
  <c r="AY3146" i="1"/>
  <c r="AZ3146" i="1"/>
  <c r="BA3146" i="1"/>
  <c r="AF3147" i="1"/>
  <c r="AG3147" i="1"/>
  <c r="AH3147" i="1"/>
  <c r="AI3147" i="1"/>
  <c r="AJ3147" i="1"/>
  <c r="AM3147" i="1"/>
  <c r="AN3147" i="1"/>
  <c r="AO3147" i="1"/>
  <c r="AP3147" i="1"/>
  <c r="AQ3147" i="1"/>
  <c r="AR3147" i="1"/>
  <c r="AS3147" i="1"/>
  <c r="AT3147" i="1"/>
  <c r="AU3147" i="1"/>
  <c r="AV3147" i="1"/>
  <c r="AW3147" i="1"/>
  <c r="AX3147" i="1"/>
  <c r="AY3147" i="1"/>
  <c r="AZ3147" i="1"/>
  <c r="BA3147" i="1"/>
  <c r="AF3148" i="1"/>
  <c r="AG3148" i="1"/>
  <c r="AH3148" i="1"/>
  <c r="AI3148" i="1"/>
  <c r="AJ3148" i="1"/>
  <c r="AM3148" i="1"/>
  <c r="AN3148" i="1"/>
  <c r="AO3148" i="1"/>
  <c r="AP3148" i="1"/>
  <c r="AQ3148" i="1"/>
  <c r="AR3148" i="1"/>
  <c r="AS3148" i="1"/>
  <c r="AT3148" i="1"/>
  <c r="AU3148" i="1"/>
  <c r="AV3148" i="1"/>
  <c r="AW3148" i="1"/>
  <c r="AX3148" i="1"/>
  <c r="AY3148" i="1"/>
  <c r="AZ3148" i="1"/>
  <c r="BA3148" i="1"/>
  <c r="AF3149" i="1"/>
  <c r="AG3149" i="1"/>
  <c r="AH3149" i="1"/>
  <c r="AI3149" i="1"/>
  <c r="AJ3149" i="1"/>
  <c r="AM3149" i="1"/>
  <c r="AN3149" i="1"/>
  <c r="AO3149" i="1"/>
  <c r="AP3149" i="1"/>
  <c r="AQ3149" i="1"/>
  <c r="AR3149" i="1"/>
  <c r="AS3149" i="1"/>
  <c r="AT3149" i="1"/>
  <c r="AU3149" i="1"/>
  <c r="AV3149" i="1"/>
  <c r="AW3149" i="1"/>
  <c r="AX3149" i="1"/>
  <c r="AY3149" i="1"/>
  <c r="AZ3149" i="1"/>
  <c r="BA3149" i="1"/>
  <c r="AF3150" i="1"/>
  <c r="AG3150" i="1"/>
  <c r="AH3150" i="1"/>
  <c r="AI3150" i="1"/>
  <c r="AJ3150" i="1"/>
  <c r="AM3150" i="1"/>
  <c r="AN3150" i="1"/>
  <c r="AO3150" i="1"/>
  <c r="AP3150" i="1"/>
  <c r="AQ3150" i="1"/>
  <c r="AR3150" i="1"/>
  <c r="AS3150" i="1"/>
  <c r="AT3150" i="1"/>
  <c r="AU3150" i="1"/>
  <c r="AV3150" i="1"/>
  <c r="AW3150" i="1"/>
  <c r="AX3150" i="1"/>
  <c r="AY3150" i="1"/>
  <c r="AZ3150" i="1"/>
  <c r="BA3150" i="1"/>
  <c r="AF3151" i="1"/>
  <c r="AG3151" i="1"/>
  <c r="AH3151" i="1"/>
  <c r="AI3151" i="1"/>
  <c r="AJ3151" i="1"/>
  <c r="AM3151" i="1"/>
  <c r="AN3151" i="1"/>
  <c r="AO3151" i="1"/>
  <c r="AP3151" i="1"/>
  <c r="AQ3151" i="1"/>
  <c r="AR3151" i="1"/>
  <c r="AS3151" i="1"/>
  <c r="AT3151" i="1"/>
  <c r="AU3151" i="1"/>
  <c r="AV3151" i="1"/>
  <c r="AW3151" i="1"/>
  <c r="AX3151" i="1"/>
  <c r="AY3151" i="1"/>
  <c r="AZ3151" i="1"/>
  <c r="BA3151" i="1"/>
  <c r="AF3152" i="1"/>
  <c r="AG3152" i="1"/>
  <c r="AH3152" i="1"/>
  <c r="AI3152" i="1"/>
  <c r="AJ3152" i="1"/>
  <c r="AM3152" i="1"/>
  <c r="AN3152" i="1"/>
  <c r="AO3152" i="1"/>
  <c r="AP3152" i="1"/>
  <c r="AQ3152" i="1"/>
  <c r="AR3152" i="1"/>
  <c r="AS3152" i="1"/>
  <c r="AT3152" i="1"/>
  <c r="AU3152" i="1"/>
  <c r="AV3152" i="1"/>
  <c r="AW3152" i="1"/>
  <c r="AX3152" i="1"/>
  <c r="AY3152" i="1"/>
  <c r="AZ3152" i="1"/>
  <c r="BA3152" i="1"/>
  <c r="AF3153" i="1"/>
  <c r="AG3153" i="1"/>
  <c r="AH3153" i="1"/>
  <c r="AI3153" i="1"/>
  <c r="AJ3153" i="1"/>
  <c r="AM3153" i="1"/>
  <c r="AN3153" i="1"/>
  <c r="AO3153" i="1"/>
  <c r="AP3153" i="1"/>
  <c r="AQ3153" i="1"/>
  <c r="AR3153" i="1"/>
  <c r="AS3153" i="1"/>
  <c r="AT3153" i="1"/>
  <c r="AU3153" i="1"/>
  <c r="AV3153" i="1"/>
  <c r="AW3153" i="1"/>
  <c r="AX3153" i="1"/>
  <c r="AY3153" i="1"/>
  <c r="AZ3153" i="1"/>
  <c r="BA3153" i="1"/>
  <c r="AF3154" i="1"/>
  <c r="AG3154" i="1"/>
  <c r="AH3154" i="1"/>
  <c r="AI3154" i="1"/>
  <c r="AJ3154" i="1"/>
  <c r="AM3154" i="1"/>
  <c r="AN3154" i="1"/>
  <c r="AO3154" i="1"/>
  <c r="AP3154" i="1"/>
  <c r="AQ3154" i="1"/>
  <c r="AR3154" i="1"/>
  <c r="AS3154" i="1"/>
  <c r="AT3154" i="1"/>
  <c r="AU3154" i="1"/>
  <c r="AV3154" i="1"/>
  <c r="AW3154" i="1"/>
  <c r="AX3154" i="1"/>
  <c r="AY3154" i="1"/>
  <c r="AZ3154" i="1"/>
  <c r="BA3154" i="1"/>
  <c r="AF3155" i="1"/>
  <c r="AG3155" i="1"/>
  <c r="AH3155" i="1"/>
  <c r="AI3155" i="1"/>
  <c r="AJ3155" i="1"/>
  <c r="AM3155" i="1"/>
  <c r="AN3155" i="1"/>
  <c r="AO3155" i="1"/>
  <c r="AP3155" i="1"/>
  <c r="AQ3155" i="1"/>
  <c r="AR3155" i="1"/>
  <c r="AS3155" i="1"/>
  <c r="AT3155" i="1"/>
  <c r="AU3155" i="1"/>
  <c r="AV3155" i="1"/>
  <c r="AW3155" i="1"/>
  <c r="AX3155" i="1"/>
  <c r="AY3155" i="1"/>
  <c r="AZ3155" i="1"/>
  <c r="BA3155" i="1"/>
  <c r="AF3156" i="1"/>
  <c r="AG3156" i="1"/>
  <c r="AH3156" i="1"/>
  <c r="AI3156" i="1"/>
  <c r="AJ3156" i="1"/>
  <c r="AM3156" i="1"/>
  <c r="AN3156" i="1"/>
  <c r="AO3156" i="1"/>
  <c r="AP3156" i="1"/>
  <c r="AQ3156" i="1"/>
  <c r="AR3156" i="1"/>
  <c r="AS3156" i="1"/>
  <c r="AT3156" i="1"/>
  <c r="AU3156" i="1"/>
  <c r="AV3156" i="1"/>
  <c r="AW3156" i="1"/>
  <c r="AX3156" i="1"/>
  <c r="AY3156" i="1"/>
  <c r="AZ3156" i="1"/>
  <c r="BA3156" i="1"/>
  <c r="AF3157" i="1"/>
  <c r="AG3157" i="1"/>
  <c r="AH3157" i="1"/>
  <c r="AI3157" i="1"/>
  <c r="AJ3157" i="1"/>
  <c r="AM3157" i="1"/>
  <c r="AN3157" i="1"/>
  <c r="AO3157" i="1"/>
  <c r="AP3157" i="1"/>
  <c r="AQ3157" i="1"/>
  <c r="AR3157" i="1"/>
  <c r="AS3157" i="1"/>
  <c r="AT3157" i="1"/>
  <c r="AU3157" i="1"/>
  <c r="AV3157" i="1"/>
  <c r="AW3157" i="1"/>
  <c r="AX3157" i="1"/>
  <c r="AY3157" i="1"/>
  <c r="AZ3157" i="1"/>
  <c r="BA3157" i="1"/>
  <c r="AF3158" i="1"/>
  <c r="AG3158" i="1"/>
  <c r="AH3158" i="1"/>
  <c r="AI3158" i="1"/>
  <c r="AJ3158" i="1"/>
  <c r="AM3158" i="1"/>
  <c r="AN3158" i="1"/>
  <c r="AO3158" i="1"/>
  <c r="AP3158" i="1"/>
  <c r="AQ3158" i="1"/>
  <c r="AR3158" i="1"/>
  <c r="AS3158" i="1"/>
  <c r="AT3158" i="1"/>
  <c r="AU3158" i="1"/>
  <c r="AV3158" i="1"/>
  <c r="AW3158" i="1"/>
  <c r="AX3158" i="1"/>
  <c r="AY3158" i="1"/>
  <c r="AZ3158" i="1"/>
  <c r="BA3158" i="1"/>
  <c r="AF3159" i="1"/>
  <c r="AG3159" i="1"/>
  <c r="AH3159" i="1"/>
  <c r="AI3159" i="1"/>
  <c r="AJ3159" i="1"/>
  <c r="AM3159" i="1"/>
  <c r="AN3159" i="1"/>
  <c r="AO3159" i="1"/>
  <c r="AP3159" i="1"/>
  <c r="AQ3159" i="1"/>
  <c r="AR3159" i="1"/>
  <c r="AS3159" i="1"/>
  <c r="AT3159" i="1"/>
  <c r="AU3159" i="1"/>
  <c r="AV3159" i="1"/>
  <c r="AW3159" i="1"/>
  <c r="AX3159" i="1"/>
  <c r="AY3159" i="1"/>
  <c r="AZ3159" i="1"/>
  <c r="BA3159" i="1"/>
  <c r="AF3160" i="1"/>
  <c r="AG3160" i="1"/>
  <c r="AH3160" i="1"/>
  <c r="AI3160" i="1"/>
  <c r="AJ3160" i="1"/>
  <c r="AM3160" i="1"/>
  <c r="AN3160" i="1"/>
  <c r="AO3160" i="1"/>
  <c r="AP3160" i="1"/>
  <c r="AQ3160" i="1"/>
  <c r="AR3160" i="1"/>
  <c r="AS3160" i="1"/>
  <c r="AT3160" i="1"/>
  <c r="AU3160" i="1"/>
  <c r="AV3160" i="1"/>
  <c r="AW3160" i="1"/>
  <c r="AX3160" i="1"/>
  <c r="AY3160" i="1"/>
  <c r="AZ3160" i="1"/>
  <c r="BA3160" i="1"/>
  <c r="AF3161" i="1"/>
  <c r="AG3161" i="1"/>
  <c r="AH3161" i="1"/>
  <c r="AI3161" i="1"/>
  <c r="AJ3161" i="1"/>
  <c r="AM3161" i="1"/>
  <c r="AN3161" i="1"/>
  <c r="AO3161" i="1"/>
  <c r="AP3161" i="1"/>
  <c r="AQ3161" i="1"/>
  <c r="AR3161" i="1"/>
  <c r="AS3161" i="1"/>
  <c r="AT3161" i="1"/>
  <c r="AU3161" i="1"/>
  <c r="AV3161" i="1"/>
  <c r="AW3161" i="1"/>
  <c r="AX3161" i="1"/>
  <c r="AY3161" i="1"/>
  <c r="AZ3161" i="1"/>
  <c r="BA3161" i="1"/>
  <c r="AF3162" i="1"/>
  <c r="AG3162" i="1"/>
  <c r="AH3162" i="1"/>
  <c r="AI3162" i="1"/>
  <c r="AJ3162" i="1"/>
  <c r="AM3162" i="1"/>
  <c r="AN3162" i="1"/>
  <c r="AO3162" i="1"/>
  <c r="AP3162" i="1"/>
  <c r="AQ3162" i="1"/>
  <c r="AR3162" i="1"/>
  <c r="AS3162" i="1"/>
  <c r="AT3162" i="1"/>
  <c r="AU3162" i="1"/>
  <c r="AV3162" i="1"/>
  <c r="AW3162" i="1"/>
  <c r="AX3162" i="1"/>
  <c r="AY3162" i="1"/>
  <c r="AZ3162" i="1"/>
  <c r="BA3162" i="1"/>
  <c r="AF3163" i="1"/>
  <c r="AG3163" i="1"/>
  <c r="AH3163" i="1"/>
  <c r="AI3163" i="1"/>
  <c r="AJ3163" i="1"/>
  <c r="AM3163" i="1"/>
  <c r="AN3163" i="1"/>
  <c r="AO3163" i="1"/>
  <c r="AP3163" i="1"/>
  <c r="AQ3163" i="1"/>
  <c r="AR3163" i="1"/>
  <c r="AS3163" i="1"/>
  <c r="AT3163" i="1"/>
  <c r="AU3163" i="1"/>
  <c r="AV3163" i="1"/>
  <c r="AW3163" i="1"/>
  <c r="AX3163" i="1"/>
  <c r="AY3163" i="1"/>
  <c r="AZ3163" i="1"/>
  <c r="BA3163" i="1"/>
  <c r="AF3164" i="1"/>
  <c r="AG3164" i="1"/>
  <c r="AH3164" i="1"/>
  <c r="AI3164" i="1"/>
  <c r="AJ3164" i="1"/>
  <c r="AM3164" i="1"/>
  <c r="AN3164" i="1"/>
  <c r="AO3164" i="1"/>
  <c r="AP3164" i="1"/>
  <c r="AQ3164" i="1"/>
  <c r="AR3164" i="1"/>
  <c r="AS3164" i="1"/>
  <c r="AT3164" i="1"/>
  <c r="AU3164" i="1"/>
  <c r="AV3164" i="1"/>
  <c r="AW3164" i="1"/>
  <c r="AX3164" i="1"/>
  <c r="AY3164" i="1"/>
  <c r="AZ3164" i="1"/>
  <c r="BA3164" i="1"/>
  <c r="AF3165" i="1"/>
  <c r="AG3165" i="1"/>
  <c r="AH3165" i="1"/>
  <c r="AI3165" i="1"/>
  <c r="AJ3165" i="1"/>
  <c r="AM3165" i="1"/>
  <c r="AN3165" i="1"/>
  <c r="AO3165" i="1"/>
  <c r="AP3165" i="1"/>
  <c r="AQ3165" i="1"/>
  <c r="AR3165" i="1"/>
  <c r="AS3165" i="1"/>
  <c r="AT3165" i="1"/>
  <c r="AU3165" i="1"/>
  <c r="AV3165" i="1"/>
  <c r="AW3165" i="1"/>
  <c r="AX3165" i="1"/>
  <c r="AY3165" i="1"/>
  <c r="AZ3165" i="1"/>
  <c r="BA3165" i="1"/>
  <c r="AF3166" i="1"/>
  <c r="AG3166" i="1"/>
  <c r="AH3166" i="1"/>
  <c r="AI3166" i="1"/>
  <c r="AJ3166" i="1"/>
  <c r="AM3166" i="1"/>
  <c r="AN3166" i="1"/>
  <c r="AO3166" i="1"/>
  <c r="AP3166" i="1"/>
  <c r="AQ3166" i="1"/>
  <c r="AR3166" i="1"/>
  <c r="AS3166" i="1"/>
  <c r="AT3166" i="1"/>
  <c r="AU3166" i="1"/>
  <c r="AV3166" i="1"/>
  <c r="AW3166" i="1"/>
  <c r="AX3166" i="1"/>
  <c r="AY3166" i="1"/>
  <c r="AZ3166" i="1"/>
  <c r="BA3166" i="1"/>
  <c r="AF3167" i="1"/>
  <c r="AG3167" i="1"/>
  <c r="AH3167" i="1"/>
  <c r="AI3167" i="1"/>
  <c r="AJ3167" i="1"/>
  <c r="AM3167" i="1"/>
  <c r="AN3167" i="1"/>
  <c r="AO3167" i="1"/>
  <c r="AP3167" i="1"/>
  <c r="AQ3167" i="1"/>
  <c r="AR3167" i="1"/>
  <c r="AS3167" i="1"/>
  <c r="AT3167" i="1"/>
  <c r="AU3167" i="1"/>
  <c r="AV3167" i="1"/>
  <c r="AW3167" i="1"/>
  <c r="AX3167" i="1"/>
  <c r="AY3167" i="1"/>
  <c r="AZ3167" i="1"/>
  <c r="BA3167" i="1"/>
  <c r="AF3168" i="1"/>
  <c r="AG3168" i="1"/>
  <c r="AH3168" i="1"/>
  <c r="AI3168" i="1"/>
  <c r="AJ3168" i="1"/>
  <c r="AM3168" i="1"/>
  <c r="AN3168" i="1"/>
  <c r="AO3168" i="1"/>
  <c r="AP3168" i="1"/>
  <c r="AQ3168" i="1"/>
  <c r="AR3168" i="1"/>
  <c r="AS3168" i="1"/>
  <c r="AT3168" i="1"/>
  <c r="AU3168" i="1"/>
  <c r="AV3168" i="1"/>
  <c r="AW3168" i="1"/>
  <c r="AX3168" i="1"/>
  <c r="AY3168" i="1"/>
  <c r="AZ3168" i="1"/>
  <c r="BA3168" i="1"/>
  <c r="AF3169" i="1"/>
  <c r="AG3169" i="1"/>
  <c r="AH3169" i="1"/>
  <c r="AI3169" i="1"/>
  <c r="AJ3169" i="1"/>
  <c r="AM3169" i="1"/>
  <c r="AN3169" i="1"/>
  <c r="AO3169" i="1"/>
  <c r="AP3169" i="1"/>
  <c r="AQ3169" i="1"/>
  <c r="AR3169" i="1"/>
  <c r="AS3169" i="1"/>
  <c r="AT3169" i="1"/>
  <c r="AU3169" i="1"/>
  <c r="AV3169" i="1"/>
  <c r="AW3169" i="1"/>
  <c r="AX3169" i="1"/>
  <c r="AY3169" i="1"/>
  <c r="AZ3169" i="1"/>
  <c r="BA3169" i="1"/>
  <c r="AF3170" i="1"/>
  <c r="AG3170" i="1"/>
  <c r="AH3170" i="1"/>
  <c r="AI3170" i="1"/>
  <c r="AJ3170" i="1"/>
  <c r="AM3170" i="1"/>
  <c r="AN3170" i="1"/>
  <c r="AO3170" i="1"/>
  <c r="AP3170" i="1"/>
  <c r="AQ3170" i="1"/>
  <c r="AR3170" i="1"/>
  <c r="AS3170" i="1"/>
  <c r="AT3170" i="1"/>
  <c r="AU3170" i="1"/>
  <c r="AV3170" i="1"/>
  <c r="AW3170" i="1"/>
  <c r="AX3170" i="1"/>
  <c r="AY3170" i="1"/>
  <c r="AZ3170" i="1"/>
  <c r="BA3170" i="1"/>
  <c r="AF3171" i="1"/>
  <c r="AG3171" i="1"/>
  <c r="AH3171" i="1"/>
  <c r="AI3171" i="1"/>
  <c r="AJ3171" i="1"/>
  <c r="AM3171" i="1"/>
  <c r="AN3171" i="1"/>
  <c r="AO3171" i="1"/>
  <c r="AP3171" i="1"/>
  <c r="AQ3171" i="1"/>
  <c r="AR3171" i="1"/>
  <c r="AS3171" i="1"/>
  <c r="AT3171" i="1"/>
  <c r="AU3171" i="1"/>
  <c r="AV3171" i="1"/>
  <c r="AW3171" i="1"/>
  <c r="AX3171" i="1"/>
  <c r="AY3171" i="1"/>
  <c r="AZ3171" i="1"/>
  <c r="BA3171" i="1"/>
  <c r="AF3172" i="1"/>
  <c r="AG3172" i="1"/>
  <c r="AH3172" i="1"/>
  <c r="AI3172" i="1"/>
  <c r="AJ3172" i="1"/>
  <c r="AM3172" i="1"/>
  <c r="AN3172" i="1"/>
  <c r="AO3172" i="1"/>
  <c r="AP3172" i="1"/>
  <c r="AQ3172" i="1"/>
  <c r="AR3172" i="1"/>
  <c r="AS3172" i="1"/>
  <c r="AT3172" i="1"/>
  <c r="AU3172" i="1"/>
  <c r="AV3172" i="1"/>
  <c r="AW3172" i="1"/>
  <c r="AX3172" i="1"/>
  <c r="AY3172" i="1"/>
  <c r="AZ3172" i="1"/>
  <c r="BA3172" i="1"/>
  <c r="AF3173" i="1"/>
  <c r="AG3173" i="1"/>
  <c r="AH3173" i="1"/>
  <c r="AI3173" i="1"/>
  <c r="AJ3173" i="1"/>
  <c r="AM3173" i="1"/>
  <c r="AN3173" i="1"/>
  <c r="AO3173" i="1"/>
  <c r="AP3173" i="1"/>
  <c r="AQ3173" i="1"/>
  <c r="AR3173" i="1"/>
  <c r="AS3173" i="1"/>
  <c r="AT3173" i="1"/>
  <c r="AU3173" i="1"/>
  <c r="AV3173" i="1"/>
  <c r="AW3173" i="1"/>
  <c r="AX3173" i="1"/>
  <c r="AY3173" i="1"/>
  <c r="AZ3173" i="1"/>
  <c r="BA3173" i="1"/>
  <c r="AF3174" i="1"/>
  <c r="AG3174" i="1"/>
  <c r="AH3174" i="1"/>
  <c r="AI3174" i="1"/>
  <c r="AJ3174" i="1"/>
  <c r="AM3174" i="1"/>
  <c r="AN3174" i="1"/>
  <c r="AO3174" i="1"/>
  <c r="AP3174" i="1"/>
  <c r="AQ3174" i="1"/>
  <c r="AR3174" i="1"/>
  <c r="AS3174" i="1"/>
  <c r="AT3174" i="1"/>
  <c r="AU3174" i="1"/>
  <c r="AV3174" i="1"/>
  <c r="AW3174" i="1"/>
  <c r="AX3174" i="1"/>
  <c r="AY3174" i="1"/>
  <c r="AZ3174" i="1"/>
  <c r="BA3174" i="1"/>
  <c r="AF3175" i="1"/>
  <c r="AG3175" i="1"/>
  <c r="AH3175" i="1"/>
  <c r="AI3175" i="1"/>
  <c r="AJ3175" i="1"/>
  <c r="AM3175" i="1"/>
  <c r="AN3175" i="1"/>
  <c r="AO3175" i="1"/>
  <c r="AP3175" i="1"/>
  <c r="AQ3175" i="1"/>
  <c r="AR3175" i="1"/>
  <c r="AS3175" i="1"/>
  <c r="AT3175" i="1"/>
  <c r="AU3175" i="1"/>
  <c r="AV3175" i="1"/>
  <c r="AW3175" i="1"/>
  <c r="AX3175" i="1"/>
  <c r="AY3175" i="1"/>
  <c r="AZ3175" i="1"/>
  <c r="BA3175" i="1"/>
  <c r="AF3176" i="1"/>
  <c r="AG3176" i="1"/>
  <c r="AH3176" i="1"/>
  <c r="AI3176" i="1"/>
  <c r="AJ3176" i="1"/>
  <c r="AM3176" i="1"/>
  <c r="AN3176" i="1"/>
  <c r="AO3176" i="1"/>
  <c r="AP3176" i="1"/>
  <c r="AQ3176" i="1"/>
  <c r="AR3176" i="1"/>
  <c r="AS3176" i="1"/>
  <c r="AT3176" i="1"/>
  <c r="AU3176" i="1"/>
  <c r="AV3176" i="1"/>
  <c r="AW3176" i="1"/>
  <c r="AX3176" i="1"/>
  <c r="AY3176" i="1"/>
  <c r="AZ3176" i="1"/>
  <c r="BA3176" i="1"/>
  <c r="AF3177" i="1"/>
  <c r="AG3177" i="1"/>
  <c r="AH3177" i="1"/>
  <c r="AI3177" i="1"/>
  <c r="AJ3177" i="1"/>
  <c r="AM3177" i="1"/>
  <c r="AN3177" i="1"/>
  <c r="AO3177" i="1"/>
  <c r="AP3177" i="1"/>
  <c r="AQ3177" i="1"/>
  <c r="AR3177" i="1"/>
  <c r="AS3177" i="1"/>
  <c r="AT3177" i="1"/>
  <c r="AU3177" i="1"/>
  <c r="AV3177" i="1"/>
  <c r="AW3177" i="1"/>
  <c r="AX3177" i="1"/>
  <c r="AY3177" i="1"/>
  <c r="AZ3177" i="1"/>
  <c r="BA3177" i="1"/>
  <c r="AF3178" i="1"/>
  <c r="AG3178" i="1"/>
  <c r="AH3178" i="1"/>
  <c r="AI3178" i="1"/>
  <c r="AJ3178" i="1"/>
  <c r="AM3178" i="1"/>
  <c r="AN3178" i="1"/>
  <c r="AO3178" i="1"/>
  <c r="AP3178" i="1"/>
  <c r="AQ3178" i="1"/>
  <c r="AR3178" i="1"/>
  <c r="AS3178" i="1"/>
  <c r="AT3178" i="1"/>
  <c r="AU3178" i="1"/>
  <c r="AV3178" i="1"/>
  <c r="AW3178" i="1"/>
  <c r="AX3178" i="1"/>
  <c r="AY3178" i="1"/>
  <c r="AZ3178" i="1"/>
  <c r="BA3178" i="1"/>
  <c r="AF3179" i="1"/>
  <c r="AG3179" i="1"/>
  <c r="AH3179" i="1"/>
  <c r="AI3179" i="1"/>
  <c r="AJ3179" i="1"/>
  <c r="AM3179" i="1"/>
  <c r="AN3179" i="1"/>
  <c r="AO3179" i="1"/>
  <c r="AP3179" i="1"/>
  <c r="AQ3179" i="1"/>
  <c r="AR3179" i="1"/>
  <c r="AS3179" i="1"/>
  <c r="AT3179" i="1"/>
  <c r="AU3179" i="1"/>
  <c r="AV3179" i="1"/>
  <c r="AW3179" i="1"/>
  <c r="AX3179" i="1"/>
  <c r="AY3179" i="1"/>
  <c r="AZ3179" i="1"/>
  <c r="BA3179" i="1"/>
  <c r="AF3180" i="1"/>
  <c r="AG3180" i="1"/>
  <c r="AH3180" i="1"/>
  <c r="AI3180" i="1"/>
  <c r="AJ3180" i="1"/>
  <c r="AM3180" i="1"/>
  <c r="AN3180" i="1"/>
  <c r="AO3180" i="1"/>
  <c r="AP3180" i="1"/>
  <c r="AQ3180" i="1"/>
  <c r="AR3180" i="1"/>
  <c r="AS3180" i="1"/>
  <c r="AT3180" i="1"/>
  <c r="AU3180" i="1"/>
  <c r="AV3180" i="1"/>
  <c r="AW3180" i="1"/>
  <c r="AX3180" i="1"/>
  <c r="AY3180" i="1"/>
  <c r="AZ3180" i="1"/>
  <c r="BA3180" i="1"/>
  <c r="AF3181" i="1"/>
  <c r="AG3181" i="1"/>
  <c r="AH3181" i="1"/>
  <c r="AI3181" i="1"/>
  <c r="AJ3181" i="1"/>
  <c r="AM3181" i="1"/>
  <c r="AN3181" i="1"/>
  <c r="AO3181" i="1"/>
  <c r="AP3181" i="1"/>
  <c r="AQ3181" i="1"/>
  <c r="AR3181" i="1"/>
  <c r="AS3181" i="1"/>
  <c r="AT3181" i="1"/>
  <c r="AU3181" i="1"/>
  <c r="AV3181" i="1"/>
  <c r="AW3181" i="1"/>
  <c r="AX3181" i="1"/>
  <c r="AY3181" i="1"/>
  <c r="AZ3181" i="1"/>
  <c r="BA3181" i="1"/>
  <c r="AF3182" i="1"/>
  <c r="AG3182" i="1"/>
  <c r="AH3182" i="1"/>
  <c r="AI3182" i="1"/>
  <c r="AJ3182" i="1"/>
  <c r="AM3182" i="1"/>
  <c r="AN3182" i="1"/>
  <c r="AO3182" i="1"/>
  <c r="AP3182" i="1"/>
  <c r="AQ3182" i="1"/>
  <c r="AR3182" i="1"/>
  <c r="AS3182" i="1"/>
  <c r="AT3182" i="1"/>
  <c r="AU3182" i="1"/>
  <c r="AV3182" i="1"/>
  <c r="AW3182" i="1"/>
  <c r="AX3182" i="1"/>
  <c r="AY3182" i="1"/>
  <c r="AZ3182" i="1"/>
  <c r="BA3182" i="1"/>
  <c r="AF3183" i="1"/>
  <c r="AG3183" i="1"/>
  <c r="AH3183" i="1"/>
  <c r="AI3183" i="1"/>
  <c r="AJ3183" i="1"/>
  <c r="AM3183" i="1"/>
  <c r="AN3183" i="1"/>
  <c r="AO3183" i="1"/>
  <c r="AP3183" i="1"/>
  <c r="AQ3183" i="1"/>
  <c r="AR3183" i="1"/>
  <c r="AS3183" i="1"/>
  <c r="AT3183" i="1"/>
  <c r="AU3183" i="1"/>
  <c r="AV3183" i="1"/>
  <c r="AW3183" i="1"/>
  <c r="AX3183" i="1"/>
  <c r="AY3183" i="1"/>
  <c r="AZ3183" i="1"/>
  <c r="BA3183" i="1"/>
  <c r="AF3184" i="1"/>
  <c r="AG3184" i="1"/>
  <c r="AH3184" i="1"/>
  <c r="AI3184" i="1"/>
  <c r="AJ3184" i="1"/>
  <c r="AM3184" i="1"/>
  <c r="AN3184" i="1"/>
  <c r="AO3184" i="1"/>
  <c r="AP3184" i="1"/>
  <c r="AQ3184" i="1"/>
  <c r="AR3184" i="1"/>
  <c r="AS3184" i="1"/>
  <c r="AT3184" i="1"/>
  <c r="AU3184" i="1"/>
  <c r="AV3184" i="1"/>
  <c r="AW3184" i="1"/>
  <c r="AX3184" i="1"/>
  <c r="AY3184" i="1"/>
  <c r="AZ3184" i="1"/>
  <c r="BA3184" i="1"/>
  <c r="AF3185" i="1"/>
  <c r="AG3185" i="1"/>
  <c r="AH3185" i="1"/>
  <c r="AI3185" i="1"/>
  <c r="AJ3185" i="1"/>
  <c r="AM3185" i="1"/>
  <c r="AN3185" i="1"/>
  <c r="AO3185" i="1"/>
  <c r="AP3185" i="1"/>
  <c r="AQ3185" i="1"/>
  <c r="AR3185" i="1"/>
  <c r="AS3185" i="1"/>
  <c r="AT3185" i="1"/>
  <c r="AU3185" i="1"/>
  <c r="AV3185" i="1"/>
  <c r="AW3185" i="1"/>
  <c r="AX3185" i="1"/>
  <c r="AY3185" i="1"/>
  <c r="AZ3185" i="1"/>
  <c r="BA3185" i="1"/>
  <c r="AF3186" i="1"/>
  <c r="AG3186" i="1"/>
  <c r="AH3186" i="1"/>
  <c r="AI3186" i="1"/>
  <c r="AJ3186" i="1"/>
  <c r="AM3186" i="1"/>
  <c r="AN3186" i="1"/>
  <c r="AO3186" i="1"/>
  <c r="AP3186" i="1"/>
  <c r="AQ3186" i="1"/>
  <c r="AR3186" i="1"/>
  <c r="AS3186" i="1"/>
  <c r="AT3186" i="1"/>
  <c r="AU3186" i="1"/>
  <c r="AV3186" i="1"/>
  <c r="AW3186" i="1"/>
  <c r="AX3186" i="1"/>
  <c r="AY3186" i="1"/>
  <c r="AZ3186" i="1"/>
  <c r="BA3186" i="1"/>
  <c r="AF3187" i="1"/>
  <c r="AG3187" i="1"/>
  <c r="AH3187" i="1"/>
  <c r="AI3187" i="1"/>
  <c r="AJ3187" i="1"/>
  <c r="AM3187" i="1"/>
  <c r="AN3187" i="1"/>
  <c r="AO3187" i="1"/>
  <c r="AP3187" i="1"/>
  <c r="AQ3187" i="1"/>
  <c r="AR3187" i="1"/>
  <c r="AS3187" i="1"/>
  <c r="AT3187" i="1"/>
  <c r="AU3187" i="1"/>
  <c r="AV3187" i="1"/>
  <c r="AW3187" i="1"/>
  <c r="AX3187" i="1"/>
  <c r="AY3187" i="1"/>
  <c r="AZ3187" i="1"/>
  <c r="BA3187" i="1"/>
  <c r="AF3188" i="1"/>
  <c r="AG3188" i="1"/>
  <c r="AH3188" i="1"/>
  <c r="AI3188" i="1"/>
  <c r="AJ3188" i="1"/>
  <c r="AM3188" i="1"/>
  <c r="AN3188" i="1"/>
  <c r="AO3188" i="1"/>
  <c r="AP3188" i="1"/>
  <c r="AQ3188" i="1"/>
  <c r="AR3188" i="1"/>
  <c r="AS3188" i="1"/>
  <c r="AT3188" i="1"/>
  <c r="AU3188" i="1"/>
  <c r="AV3188" i="1"/>
  <c r="AW3188" i="1"/>
  <c r="AX3188" i="1"/>
  <c r="AY3188" i="1"/>
  <c r="AZ3188" i="1"/>
  <c r="BA3188" i="1"/>
  <c r="AF3189" i="1"/>
  <c r="AG3189" i="1"/>
  <c r="AH3189" i="1"/>
  <c r="AI3189" i="1"/>
  <c r="AJ3189" i="1"/>
  <c r="AM3189" i="1"/>
  <c r="AN3189" i="1"/>
  <c r="AO3189" i="1"/>
  <c r="AP3189" i="1"/>
  <c r="AQ3189" i="1"/>
  <c r="AR3189" i="1"/>
  <c r="AS3189" i="1"/>
  <c r="AT3189" i="1"/>
  <c r="AU3189" i="1"/>
  <c r="AV3189" i="1"/>
  <c r="AW3189" i="1"/>
  <c r="AX3189" i="1"/>
  <c r="AY3189" i="1"/>
  <c r="AZ3189" i="1"/>
  <c r="BA3189" i="1"/>
  <c r="AF3190" i="1"/>
  <c r="AG3190" i="1"/>
  <c r="AH3190" i="1"/>
  <c r="AI3190" i="1"/>
  <c r="AJ3190" i="1"/>
  <c r="AM3190" i="1"/>
  <c r="AN3190" i="1"/>
  <c r="AO3190" i="1"/>
  <c r="AP3190" i="1"/>
  <c r="AQ3190" i="1"/>
  <c r="AR3190" i="1"/>
  <c r="AS3190" i="1"/>
  <c r="AT3190" i="1"/>
  <c r="AU3190" i="1"/>
  <c r="AV3190" i="1"/>
  <c r="AW3190" i="1"/>
  <c r="AX3190" i="1"/>
  <c r="AY3190" i="1"/>
  <c r="AZ3190" i="1"/>
  <c r="BA3190" i="1"/>
  <c r="AF3191" i="1"/>
  <c r="AG3191" i="1"/>
  <c r="AH3191" i="1"/>
  <c r="AI3191" i="1"/>
  <c r="AJ3191" i="1"/>
  <c r="AM3191" i="1"/>
  <c r="AN3191" i="1"/>
  <c r="AO3191" i="1"/>
  <c r="AP3191" i="1"/>
  <c r="AQ3191" i="1"/>
  <c r="AR3191" i="1"/>
  <c r="AS3191" i="1"/>
  <c r="AT3191" i="1"/>
  <c r="AU3191" i="1"/>
  <c r="AV3191" i="1"/>
  <c r="AW3191" i="1"/>
  <c r="AX3191" i="1"/>
  <c r="AY3191" i="1"/>
  <c r="AZ3191" i="1"/>
  <c r="BA3191" i="1"/>
  <c r="AF3192" i="1"/>
  <c r="AG3192" i="1"/>
  <c r="AH3192" i="1"/>
  <c r="AI3192" i="1"/>
  <c r="AJ3192" i="1"/>
  <c r="AM3192" i="1"/>
  <c r="AN3192" i="1"/>
  <c r="AO3192" i="1"/>
  <c r="AP3192" i="1"/>
  <c r="AQ3192" i="1"/>
  <c r="AR3192" i="1"/>
  <c r="AS3192" i="1"/>
  <c r="AT3192" i="1"/>
  <c r="AU3192" i="1"/>
  <c r="AV3192" i="1"/>
  <c r="AW3192" i="1"/>
  <c r="AX3192" i="1"/>
  <c r="AY3192" i="1"/>
  <c r="AZ3192" i="1"/>
  <c r="BA3192" i="1"/>
  <c r="AF3193" i="1"/>
  <c r="AG3193" i="1"/>
  <c r="AH3193" i="1"/>
  <c r="AI3193" i="1"/>
  <c r="AJ3193" i="1"/>
  <c r="AM3193" i="1"/>
  <c r="AN3193" i="1"/>
  <c r="AO3193" i="1"/>
  <c r="AP3193" i="1"/>
  <c r="AQ3193" i="1"/>
  <c r="AR3193" i="1"/>
  <c r="AS3193" i="1"/>
  <c r="AT3193" i="1"/>
  <c r="AU3193" i="1"/>
  <c r="AV3193" i="1"/>
  <c r="AW3193" i="1"/>
  <c r="AX3193" i="1"/>
  <c r="AY3193" i="1"/>
  <c r="AZ3193" i="1"/>
  <c r="BA3193" i="1"/>
  <c r="AF3194" i="1"/>
  <c r="AG3194" i="1"/>
  <c r="AH3194" i="1"/>
  <c r="AI3194" i="1"/>
  <c r="AJ3194" i="1"/>
  <c r="AM3194" i="1"/>
  <c r="AN3194" i="1"/>
  <c r="AO3194" i="1"/>
  <c r="AP3194" i="1"/>
  <c r="AQ3194" i="1"/>
  <c r="AR3194" i="1"/>
  <c r="AS3194" i="1"/>
  <c r="AT3194" i="1"/>
  <c r="AU3194" i="1"/>
  <c r="AV3194" i="1"/>
  <c r="AW3194" i="1"/>
  <c r="AX3194" i="1"/>
  <c r="AY3194" i="1"/>
  <c r="AZ3194" i="1"/>
  <c r="BA3194" i="1"/>
  <c r="AF3195" i="1"/>
  <c r="AG3195" i="1"/>
  <c r="AH3195" i="1"/>
  <c r="AI3195" i="1"/>
  <c r="AJ3195" i="1"/>
  <c r="AM3195" i="1"/>
  <c r="AN3195" i="1"/>
  <c r="AO3195" i="1"/>
  <c r="AP3195" i="1"/>
  <c r="AQ3195" i="1"/>
  <c r="AR3195" i="1"/>
  <c r="AS3195" i="1"/>
  <c r="AT3195" i="1"/>
  <c r="AU3195" i="1"/>
  <c r="AV3195" i="1"/>
  <c r="AW3195" i="1"/>
  <c r="AX3195" i="1"/>
  <c r="AY3195" i="1"/>
  <c r="AZ3195" i="1"/>
  <c r="BA3195" i="1"/>
  <c r="AF3196" i="1"/>
  <c r="AG3196" i="1"/>
  <c r="AH3196" i="1"/>
  <c r="AI3196" i="1"/>
  <c r="AJ3196" i="1"/>
  <c r="AM3196" i="1"/>
  <c r="AN3196" i="1"/>
  <c r="AO3196" i="1"/>
  <c r="AP3196" i="1"/>
  <c r="AQ3196" i="1"/>
  <c r="AR3196" i="1"/>
  <c r="AS3196" i="1"/>
  <c r="AT3196" i="1"/>
  <c r="AU3196" i="1"/>
  <c r="AV3196" i="1"/>
  <c r="AW3196" i="1"/>
  <c r="AX3196" i="1"/>
  <c r="AY3196" i="1"/>
  <c r="AZ3196" i="1"/>
  <c r="BA3196" i="1"/>
  <c r="AF3197" i="1"/>
  <c r="AG3197" i="1"/>
  <c r="AH3197" i="1"/>
  <c r="AI3197" i="1"/>
  <c r="AJ3197" i="1"/>
  <c r="AM3197" i="1"/>
  <c r="AN3197" i="1"/>
  <c r="AO3197" i="1"/>
  <c r="AP3197" i="1"/>
  <c r="AQ3197" i="1"/>
  <c r="AR3197" i="1"/>
  <c r="AS3197" i="1"/>
  <c r="AT3197" i="1"/>
  <c r="AU3197" i="1"/>
  <c r="AV3197" i="1"/>
  <c r="AW3197" i="1"/>
  <c r="AX3197" i="1"/>
  <c r="AY3197" i="1"/>
  <c r="AZ3197" i="1"/>
  <c r="BA3197" i="1"/>
  <c r="AF3198" i="1"/>
  <c r="AG3198" i="1"/>
  <c r="AH3198" i="1"/>
  <c r="AI3198" i="1"/>
  <c r="AJ3198" i="1"/>
  <c r="AM3198" i="1"/>
  <c r="AN3198" i="1"/>
  <c r="AO3198" i="1"/>
  <c r="AP3198" i="1"/>
  <c r="AQ3198" i="1"/>
  <c r="AR3198" i="1"/>
  <c r="AS3198" i="1"/>
  <c r="AT3198" i="1"/>
  <c r="AU3198" i="1"/>
  <c r="AV3198" i="1"/>
  <c r="AW3198" i="1"/>
  <c r="AX3198" i="1"/>
  <c r="AY3198" i="1"/>
  <c r="AZ3198" i="1"/>
  <c r="BA3198" i="1"/>
  <c r="AF3199" i="1"/>
  <c r="AG3199" i="1"/>
  <c r="AH3199" i="1"/>
  <c r="AI3199" i="1"/>
  <c r="AJ3199" i="1"/>
  <c r="AM3199" i="1"/>
  <c r="AN3199" i="1"/>
  <c r="AO3199" i="1"/>
  <c r="AP3199" i="1"/>
  <c r="AQ3199" i="1"/>
  <c r="AR3199" i="1"/>
  <c r="AS3199" i="1"/>
  <c r="AT3199" i="1"/>
  <c r="AU3199" i="1"/>
  <c r="AV3199" i="1"/>
  <c r="AW3199" i="1"/>
  <c r="AX3199" i="1"/>
  <c r="AY3199" i="1"/>
  <c r="AZ3199" i="1"/>
  <c r="BA3199" i="1"/>
  <c r="AF3200" i="1"/>
  <c r="AG3200" i="1"/>
  <c r="AH3200" i="1"/>
  <c r="AI3200" i="1"/>
  <c r="AJ3200" i="1"/>
  <c r="AM3200" i="1"/>
  <c r="AN3200" i="1"/>
  <c r="AO3200" i="1"/>
  <c r="AP3200" i="1"/>
  <c r="AQ3200" i="1"/>
  <c r="AR3200" i="1"/>
  <c r="AS3200" i="1"/>
  <c r="AT3200" i="1"/>
  <c r="AU3200" i="1"/>
  <c r="AV3200" i="1"/>
  <c r="AW3200" i="1"/>
  <c r="AX3200" i="1"/>
  <c r="AY3200" i="1"/>
  <c r="AZ3200" i="1"/>
  <c r="BA3200" i="1"/>
  <c r="AF3201" i="1"/>
  <c r="AG3201" i="1"/>
  <c r="AH3201" i="1"/>
  <c r="AI3201" i="1"/>
  <c r="AJ3201" i="1"/>
  <c r="AM3201" i="1"/>
  <c r="AN3201" i="1"/>
  <c r="AO3201" i="1"/>
  <c r="AP3201" i="1"/>
  <c r="AQ3201" i="1"/>
  <c r="AR3201" i="1"/>
  <c r="AS3201" i="1"/>
  <c r="AT3201" i="1"/>
  <c r="AU3201" i="1"/>
  <c r="AV3201" i="1"/>
  <c r="AW3201" i="1"/>
  <c r="AX3201" i="1"/>
  <c r="AY3201" i="1"/>
  <c r="AZ3201" i="1"/>
  <c r="BA3201" i="1"/>
  <c r="AF3202" i="1"/>
  <c r="AG3202" i="1"/>
  <c r="AH3202" i="1"/>
  <c r="AI3202" i="1"/>
  <c r="AJ3202" i="1"/>
  <c r="AM3202" i="1"/>
  <c r="AN3202" i="1"/>
  <c r="AO3202" i="1"/>
  <c r="AP3202" i="1"/>
  <c r="AQ3202" i="1"/>
  <c r="AR3202" i="1"/>
  <c r="AS3202" i="1"/>
  <c r="AT3202" i="1"/>
  <c r="AU3202" i="1"/>
  <c r="AV3202" i="1"/>
  <c r="AW3202" i="1"/>
  <c r="AX3202" i="1"/>
  <c r="AY3202" i="1"/>
  <c r="AZ3202" i="1"/>
  <c r="BA3202" i="1"/>
  <c r="AF3203" i="1"/>
  <c r="AG3203" i="1"/>
  <c r="AH3203" i="1"/>
  <c r="AI3203" i="1"/>
  <c r="AJ3203" i="1"/>
  <c r="AM3203" i="1"/>
  <c r="AN3203" i="1"/>
  <c r="AO3203" i="1"/>
  <c r="AP3203" i="1"/>
  <c r="AQ3203" i="1"/>
  <c r="AR3203" i="1"/>
  <c r="AS3203" i="1"/>
  <c r="AT3203" i="1"/>
  <c r="AU3203" i="1"/>
  <c r="AV3203" i="1"/>
  <c r="AW3203" i="1"/>
  <c r="AX3203" i="1"/>
  <c r="AY3203" i="1"/>
  <c r="AZ3203" i="1"/>
  <c r="BA3203" i="1"/>
  <c r="AF3204" i="1"/>
  <c r="AG3204" i="1"/>
  <c r="AH3204" i="1"/>
  <c r="AI3204" i="1"/>
  <c r="AJ3204" i="1"/>
  <c r="AM3204" i="1"/>
  <c r="AN3204" i="1"/>
  <c r="AO3204" i="1"/>
  <c r="AP3204" i="1"/>
  <c r="AQ3204" i="1"/>
  <c r="AR3204" i="1"/>
  <c r="AS3204" i="1"/>
  <c r="AT3204" i="1"/>
  <c r="AU3204" i="1"/>
  <c r="AV3204" i="1"/>
  <c r="AW3204" i="1"/>
  <c r="AX3204" i="1"/>
  <c r="AY3204" i="1"/>
  <c r="AZ3204" i="1"/>
  <c r="BA3204" i="1"/>
  <c r="AF3205" i="1"/>
  <c r="AG3205" i="1"/>
  <c r="AH3205" i="1"/>
  <c r="AI3205" i="1"/>
  <c r="AJ3205" i="1"/>
  <c r="AM3205" i="1"/>
  <c r="AN3205" i="1"/>
  <c r="AO3205" i="1"/>
  <c r="AP3205" i="1"/>
  <c r="AQ3205" i="1"/>
  <c r="AR3205" i="1"/>
  <c r="AS3205" i="1"/>
  <c r="AT3205" i="1"/>
  <c r="AU3205" i="1"/>
  <c r="AV3205" i="1"/>
  <c r="AW3205" i="1"/>
  <c r="AX3205" i="1"/>
  <c r="AY3205" i="1"/>
  <c r="AZ3205" i="1"/>
  <c r="BA3205" i="1"/>
  <c r="AF3206" i="1"/>
  <c r="AG3206" i="1"/>
  <c r="AH3206" i="1"/>
  <c r="AI3206" i="1"/>
  <c r="AJ3206" i="1"/>
  <c r="AM3206" i="1"/>
  <c r="AN3206" i="1"/>
  <c r="AO3206" i="1"/>
  <c r="AP3206" i="1"/>
  <c r="AQ3206" i="1"/>
  <c r="AR3206" i="1"/>
  <c r="AS3206" i="1"/>
  <c r="AT3206" i="1"/>
  <c r="AU3206" i="1"/>
  <c r="AV3206" i="1"/>
  <c r="AW3206" i="1"/>
  <c r="AX3206" i="1"/>
  <c r="AY3206" i="1"/>
  <c r="AZ3206" i="1"/>
  <c r="BA3206" i="1"/>
  <c r="AF3207" i="1"/>
  <c r="AG3207" i="1"/>
  <c r="AH3207" i="1"/>
  <c r="AI3207" i="1"/>
  <c r="AJ3207" i="1"/>
  <c r="AM3207" i="1"/>
  <c r="AN3207" i="1"/>
  <c r="AO3207" i="1"/>
  <c r="AP3207" i="1"/>
  <c r="AQ3207" i="1"/>
  <c r="AR3207" i="1"/>
  <c r="AS3207" i="1"/>
  <c r="AT3207" i="1"/>
  <c r="AU3207" i="1"/>
  <c r="AV3207" i="1"/>
  <c r="AW3207" i="1"/>
  <c r="AX3207" i="1"/>
  <c r="AY3207" i="1"/>
  <c r="AZ3207" i="1"/>
  <c r="BA3207" i="1"/>
  <c r="AF3208" i="1"/>
  <c r="AG3208" i="1"/>
  <c r="AH3208" i="1"/>
  <c r="AI3208" i="1"/>
  <c r="AJ3208" i="1"/>
  <c r="AM3208" i="1"/>
  <c r="AN3208" i="1"/>
  <c r="AO3208" i="1"/>
  <c r="AP3208" i="1"/>
  <c r="AQ3208" i="1"/>
  <c r="AR3208" i="1"/>
  <c r="AS3208" i="1"/>
  <c r="AT3208" i="1"/>
  <c r="AU3208" i="1"/>
  <c r="AV3208" i="1"/>
  <c r="AW3208" i="1"/>
  <c r="AX3208" i="1"/>
  <c r="AY3208" i="1"/>
  <c r="AZ3208" i="1"/>
  <c r="BA3208" i="1"/>
  <c r="AF3209" i="1"/>
  <c r="AG3209" i="1"/>
  <c r="AH3209" i="1"/>
  <c r="AI3209" i="1"/>
  <c r="AJ3209" i="1"/>
  <c r="AM3209" i="1"/>
  <c r="AN3209" i="1"/>
  <c r="AO3209" i="1"/>
  <c r="AP3209" i="1"/>
  <c r="AQ3209" i="1"/>
  <c r="AR3209" i="1"/>
  <c r="AS3209" i="1"/>
  <c r="AT3209" i="1"/>
  <c r="AU3209" i="1"/>
  <c r="AV3209" i="1"/>
  <c r="AW3209" i="1"/>
  <c r="AX3209" i="1"/>
  <c r="AY3209" i="1"/>
  <c r="AZ3209" i="1"/>
  <c r="BA3209" i="1"/>
  <c r="AF3210" i="1"/>
  <c r="AG3210" i="1"/>
  <c r="AH3210" i="1"/>
  <c r="AI3210" i="1"/>
  <c r="AJ3210" i="1"/>
  <c r="AM3210" i="1"/>
  <c r="AN3210" i="1"/>
  <c r="AO3210" i="1"/>
  <c r="AP3210" i="1"/>
  <c r="AQ3210" i="1"/>
  <c r="AR3210" i="1"/>
  <c r="AS3210" i="1"/>
  <c r="AT3210" i="1"/>
  <c r="AU3210" i="1"/>
  <c r="AV3210" i="1"/>
  <c r="AW3210" i="1"/>
  <c r="AX3210" i="1"/>
  <c r="AY3210" i="1"/>
  <c r="AZ3210" i="1"/>
  <c r="BA3210" i="1"/>
  <c r="AF3211" i="1"/>
  <c r="AG3211" i="1"/>
  <c r="AH3211" i="1"/>
  <c r="AI3211" i="1"/>
  <c r="AJ3211" i="1"/>
  <c r="AM3211" i="1"/>
  <c r="AN3211" i="1"/>
  <c r="AO3211" i="1"/>
  <c r="AP3211" i="1"/>
  <c r="AQ3211" i="1"/>
  <c r="AR3211" i="1"/>
  <c r="AS3211" i="1"/>
  <c r="AT3211" i="1"/>
  <c r="AU3211" i="1"/>
  <c r="AV3211" i="1"/>
  <c r="AW3211" i="1"/>
  <c r="AX3211" i="1"/>
  <c r="AY3211" i="1"/>
  <c r="AZ3211" i="1"/>
  <c r="BA3211" i="1"/>
  <c r="AF3212" i="1"/>
  <c r="AG3212" i="1"/>
  <c r="AH3212" i="1"/>
  <c r="AI3212" i="1"/>
  <c r="AJ3212" i="1"/>
  <c r="AM3212" i="1"/>
  <c r="AN3212" i="1"/>
  <c r="AO3212" i="1"/>
  <c r="AP3212" i="1"/>
  <c r="AQ3212" i="1"/>
  <c r="AR3212" i="1"/>
  <c r="AS3212" i="1"/>
  <c r="AT3212" i="1"/>
  <c r="AU3212" i="1"/>
  <c r="AV3212" i="1"/>
  <c r="AW3212" i="1"/>
  <c r="AX3212" i="1"/>
  <c r="AY3212" i="1"/>
  <c r="AZ3212" i="1"/>
  <c r="BA3212" i="1"/>
  <c r="AF3213" i="1"/>
  <c r="AG3213" i="1"/>
  <c r="AH3213" i="1"/>
  <c r="AI3213" i="1"/>
  <c r="AJ3213" i="1"/>
  <c r="AM3213" i="1"/>
  <c r="AN3213" i="1"/>
  <c r="AO3213" i="1"/>
  <c r="AP3213" i="1"/>
  <c r="AQ3213" i="1"/>
  <c r="AR3213" i="1"/>
  <c r="AS3213" i="1"/>
  <c r="AT3213" i="1"/>
  <c r="AU3213" i="1"/>
  <c r="AV3213" i="1"/>
  <c r="AW3213" i="1"/>
  <c r="AX3213" i="1"/>
  <c r="AY3213" i="1"/>
  <c r="AZ3213" i="1"/>
  <c r="BA3213" i="1"/>
  <c r="AF3214" i="1"/>
  <c r="AG3214" i="1"/>
  <c r="AH3214" i="1"/>
  <c r="AI3214" i="1"/>
  <c r="AJ3214" i="1"/>
  <c r="AM3214" i="1"/>
  <c r="AN3214" i="1"/>
  <c r="AO3214" i="1"/>
  <c r="AP3214" i="1"/>
  <c r="AQ3214" i="1"/>
  <c r="AR3214" i="1"/>
  <c r="AS3214" i="1"/>
  <c r="AT3214" i="1"/>
  <c r="AU3214" i="1"/>
  <c r="AV3214" i="1"/>
  <c r="AW3214" i="1"/>
  <c r="AX3214" i="1"/>
  <c r="AY3214" i="1"/>
  <c r="AZ3214" i="1"/>
  <c r="BA3214" i="1"/>
  <c r="AF3215" i="1"/>
  <c r="AG3215" i="1"/>
  <c r="AH3215" i="1"/>
  <c r="AI3215" i="1"/>
  <c r="AJ3215" i="1"/>
  <c r="AM3215" i="1"/>
  <c r="AN3215" i="1"/>
  <c r="AO3215" i="1"/>
  <c r="AP3215" i="1"/>
  <c r="AQ3215" i="1"/>
  <c r="AR3215" i="1"/>
  <c r="AS3215" i="1"/>
  <c r="AT3215" i="1"/>
  <c r="AU3215" i="1"/>
  <c r="AV3215" i="1"/>
  <c r="AW3215" i="1"/>
  <c r="AX3215" i="1"/>
  <c r="AY3215" i="1"/>
  <c r="AZ3215" i="1"/>
  <c r="BA3215" i="1"/>
  <c r="AF3216" i="1"/>
  <c r="AG3216" i="1"/>
  <c r="AH3216" i="1"/>
  <c r="AI3216" i="1"/>
  <c r="AJ3216" i="1"/>
  <c r="AM3216" i="1"/>
  <c r="AN3216" i="1"/>
  <c r="AO3216" i="1"/>
  <c r="AP3216" i="1"/>
  <c r="AQ3216" i="1"/>
  <c r="AR3216" i="1"/>
  <c r="AS3216" i="1"/>
  <c r="AT3216" i="1"/>
  <c r="AU3216" i="1"/>
  <c r="AV3216" i="1"/>
  <c r="AW3216" i="1"/>
  <c r="AX3216" i="1"/>
  <c r="AY3216" i="1"/>
  <c r="AZ3216" i="1"/>
  <c r="BA3216" i="1"/>
  <c r="AF3217" i="1"/>
  <c r="AG3217" i="1"/>
  <c r="AH3217" i="1"/>
  <c r="AI3217" i="1"/>
  <c r="AJ3217" i="1"/>
  <c r="AM3217" i="1"/>
  <c r="AN3217" i="1"/>
  <c r="AO3217" i="1"/>
  <c r="AP3217" i="1"/>
  <c r="AQ3217" i="1"/>
  <c r="AR3217" i="1"/>
  <c r="AS3217" i="1"/>
  <c r="AT3217" i="1"/>
  <c r="AU3217" i="1"/>
  <c r="AV3217" i="1"/>
  <c r="AW3217" i="1"/>
  <c r="AX3217" i="1"/>
  <c r="AY3217" i="1"/>
  <c r="AZ3217" i="1"/>
  <c r="BA3217" i="1"/>
  <c r="AF3218" i="1"/>
  <c r="AG3218" i="1"/>
  <c r="AH3218" i="1"/>
  <c r="AI3218" i="1"/>
  <c r="AJ3218" i="1"/>
  <c r="AK3218" i="1"/>
  <c r="AL3218" i="1"/>
  <c r="AM3218" i="1"/>
  <c r="AN3218" i="1"/>
  <c r="AO3218" i="1"/>
  <c r="AP3218" i="1"/>
  <c r="AQ3218" i="1"/>
  <c r="AR3218" i="1"/>
  <c r="AS3218" i="1"/>
  <c r="AT3218" i="1"/>
  <c r="AU3218" i="1"/>
  <c r="AV3218" i="1"/>
  <c r="AW3218" i="1"/>
  <c r="AX3218" i="1"/>
  <c r="AY3218" i="1"/>
  <c r="AZ3218" i="1"/>
  <c r="BA3218" i="1"/>
  <c r="AF3219" i="1"/>
  <c r="AG3219" i="1"/>
  <c r="AH3219" i="1"/>
  <c r="AI3219" i="1"/>
  <c r="AJ3219" i="1"/>
  <c r="AM3219" i="1"/>
  <c r="AN3219" i="1"/>
  <c r="AO3219" i="1"/>
  <c r="AP3219" i="1"/>
  <c r="AQ3219" i="1"/>
  <c r="AR3219" i="1"/>
  <c r="AS3219" i="1"/>
  <c r="AT3219" i="1"/>
  <c r="AU3219" i="1"/>
  <c r="AV3219" i="1"/>
  <c r="AW3219" i="1"/>
  <c r="AX3219" i="1"/>
  <c r="AY3219" i="1"/>
  <c r="AZ3219" i="1"/>
  <c r="BA3219" i="1"/>
  <c r="AF3220" i="1"/>
  <c r="AG3220" i="1"/>
  <c r="AH3220" i="1"/>
  <c r="AI3220" i="1"/>
  <c r="AJ3220" i="1"/>
  <c r="AM3220" i="1"/>
  <c r="AN3220" i="1"/>
  <c r="AO3220" i="1"/>
  <c r="AP3220" i="1"/>
  <c r="AQ3220" i="1"/>
  <c r="AR3220" i="1"/>
  <c r="AS3220" i="1"/>
  <c r="AT3220" i="1"/>
  <c r="AU3220" i="1"/>
  <c r="AV3220" i="1"/>
  <c r="AW3220" i="1"/>
  <c r="AX3220" i="1"/>
  <c r="AY3220" i="1"/>
  <c r="AZ3220" i="1"/>
  <c r="BA3220" i="1"/>
  <c r="AF3221" i="1"/>
  <c r="AG3221" i="1"/>
  <c r="AH3221" i="1"/>
  <c r="AI3221" i="1"/>
  <c r="AJ3221" i="1"/>
  <c r="AM3221" i="1"/>
  <c r="AN3221" i="1"/>
  <c r="AO3221" i="1"/>
  <c r="AP3221" i="1"/>
  <c r="AQ3221" i="1"/>
  <c r="AR3221" i="1"/>
  <c r="AS3221" i="1"/>
  <c r="AT3221" i="1"/>
  <c r="AU3221" i="1"/>
  <c r="AV3221" i="1"/>
  <c r="AW3221" i="1"/>
  <c r="AX3221" i="1"/>
  <c r="AY3221" i="1"/>
  <c r="AZ3221" i="1"/>
  <c r="BA3221" i="1"/>
  <c r="AF3222" i="1"/>
  <c r="AG3222" i="1"/>
  <c r="AH3222" i="1"/>
  <c r="AI3222" i="1"/>
  <c r="AJ3222" i="1"/>
  <c r="AM3222" i="1"/>
  <c r="AN3222" i="1"/>
  <c r="AO3222" i="1"/>
  <c r="AP3222" i="1"/>
  <c r="AQ3222" i="1"/>
  <c r="AR3222" i="1"/>
  <c r="AS3222" i="1"/>
  <c r="AT3222" i="1"/>
  <c r="AU3222" i="1"/>
  <c r="AV3222" i="1"/>
  <c r="AW3222" i="1"/>
  <c r="AX3222" i="1"/>
  <c r="AY3222" i="1"/>
  <c r="AZ3222" i="1"/>
  <c r="BA3222" i="1"/>
  <c r="AF3223" i="1"/>
  <c r="AG3223" i="1"/>
  <c r="AH3223" i="1"/>
  <c r="AI3223" i="1"/>
  <c r="AJ3223" i="1"/>
  <c r="AM3223" i="1"/>
  <c r="AN3223" i="1"/>
  <c r="AO3223" i="1"/>
  <c r="AP3223" i="1"/>
  <c r="AQ3223" i="1"/>
  <c r="AR3223" i="1"/>
  <c r="AS3223" i="1"/>
  <c r="AT3223" i="1"/>
  <c r="AU3223" i="1"/>
  <c r="AV3223" i="1"/>
  <c r="AW3223" i="1"/>
  <c r="AX3223" i="1"/>
  <c r="AY3223" i="1"/>
  <c r="AZ3223" i="1"/>
  <c r="BA3223" i="1"/>
  <c r="AF3224" i="1"/>
  <c r="AG3224" i="1"/>
  <c r="AH3224" i="1"/>
  <c r="AI3224" i="1"/>
  <c r="AJ3224" i="1"/>
  <c r="AM3224" i="1"/>
  <c r="AN3224" i="1"/>
  <c r="AO3224" i="1"/>
  <c r="AP3224" i="1"/>
  <c r="AQ3224" i="1"/>
  <c r="AR3224" i="1"/>
  <c r="AS3224" i="1"/>
  <c r="AT3224" i="1"/>
  <c r="AU3224" i="1"/>
  <c r="AV3224" i="1"/>
  <c r="AW3224" i="1"/>
  <c r="AX3224" i="1"/>
  <c r="AY3224" i="1"/>
  <c r="AZ3224" i="1"/>
  <c r="BA3224" i="1"/>
  <c r="AF3225" i="1"/>
  <c r="AG3225" i="1"/>
  <c r="AH3225" i="1"/>
  <c r="AI3225" i="1"/>
  <c r="AJ3225" i="1"/>
  <c r="AM3225" i="1"/>
  <c r="AN3225" i="1"/>
  <c r="AO3225" i="1"/>
  <c r="AP3225" i="1"/>
  <c r="AQ3225" i="1"/>
  <c r="AR3225" i="1"/>
  <c r="AS3225" i="1"/>
  <c r="AT3225" i="1"/>
  <c r="AU3225" i="1"/>
  <c r="AV3225" i="1"/>
  <c r="AW3225" i="1"/>
  <c r="AX3225" i="1"/>
  <c r="AY3225" i="1"/>
  <c r="AZ3225" i="1"/>
  <c r="BA3225" i="1"/>
  <c r="AF3226" i="1"/>
  <c r="AG3226" i="1"/>
  <c r="AH3226" i="1"/>
  <c r="AI3226" i="1"/>
  <c r="AJ3226" i="1"/>
  <c r="AM3226" i="1"/>
  <c r="AN3226" i="1"/>
  <c r="AO3226" i="1"/>
  <c r="AP3226" i="1"/>
  <c r="AQ3226" i="1"/>
  <c r="AR3226" i="1"/>
  <c r="AS3226" i="1"/>
  <c r="AT3226" i="1"/>
  <c r="AU3226" i="1"/>
  <c r="AV3226" i="1"/>
  <c r="AW3226" i="1"/>
  <c r="AX3226" i="1"/>
  <c r="AY3226" i="1"/>
  <c r="AZ3226" i="1"/>
  <c r="BA3226" i="1"/>
  <c r="AF3227" i="1"/>
  <c r="AG3227" i="1"/>
  <c r="AH3227" i="1"/>
  <c r="AI3227" i="1"/>
  <c r="AJ3227" i="1"/>
  <c r="AM3227" i="1"/>
  <c r="AN3227" i="1"/>
  <c r="AO3227" i="1"/>
  <c r="AP3227" i="1"/>
  <c r="AQ3227" i="1"/>
  <c r="AR3227" i="1"/>
  <c r="AS3227" i="1"/>
  <c r="AT3227" i="1"/>
  <c r="AU3227" i="1"/>
  <c r="AV3227" i="1"/>
  <c r="AW3227" i="1"/>
  <c r="AX3227" i="1"/>
  <c r="AY3227" i="1"/>
  <c r="AZ3227" i="1"/>
  <c r="BA3227" i="1"/>
  <c r="AF3228" i="1"/>
  <c r="AG3228" i="1"/>
  <c r="AH3228" i="1"/>
  <c r="AI3228" i="1"/>
  <c r="AJ3228" i="1"/>
  <c r="AM3228" i="1"/>
  <c r="AN3228" i="1"/>
  <c r="AO3228" i="1"/>
  <c r="AP3228" i="1"/>
  <c r="AQ3228" i="1"/>
  <c r="AR3228" i="1"/>
  <c r="AS3228" i="1"/>
  <c r="AT3228" i="1"/>
  <c r="AU3228" i="1"/>
  <c r="AV3228" i="1"/>
  <c r="AW3228" i="1"/>
  <c r="AX3228" i="1"/>
  <c r="AY3228" i="1"/>
  <c r="AZ3228" i="1"/>
  <c r="BA3228" i="1"/>
  <c r="AF3229" i="1"/>
  <c r="AG3229" i="1"/>
  <c r="AH3229" i="1"/>
  <c r="AI3229" i="1"/>
  <c r="AJ3229" i="1"/>
  <c r="AM3229" i="1"/>
  <c r="AN3229" i="1"/>
  <c r="AO3229" i="1"/>
  <c r="AP3229" i="1"/>
  <c r="AQ3229" i="1"/>
  <c r="AR3229" i="1"/>
  <c r="AS3229" i="1"/>
  <c r="AT3229" i="1"/>
  <c r="AU3229" i="1"/>
  <c r="AV3229" i="1"/>
  <c r="AW3229" i="1"/>
  <c r="AX3229" i="1"/>
  <c r="AY3229" i="1"/>
  <c r="AZ3229" i="1"/>
  <c r="BA3229" i="1"/>
  <c r="AF3230" i="1"/>
  <c r="AG3230" i="1"/>
  <c r="AH3230" i="1"/>
  <c r="AI3230" i="1"/>
  <c r="AJ3230" i="1"/>
  <c r="AM3230" i="1"/>
  <c r="AN3230" i="1"/>
  <c r="AO3230" i="1"/>
  <c r="AP3230" i="1"/>
  <c r="AQ3230" i="1"/>
  <c r="AR3230" i="1"/>
  <c r="AS3230" i="1"/>
  <c r="AT3230" i="1"/>
  <c r="AU3230" i="1"/>
  <c r="AV3230" i="1"/>
  <c r="AW3230" i="1"/>
  <c r="AX3230" i="1"/>
  <c r="AY3230" i="1"/>
  <c r="AZ3230" i="1"/>
  <c r="BA3230" i="1"/>
  <c r="AF3231" i="1"/>
  <c r="AG3231" i="1"/>
  <c r="AH3231" i="1"/>
  <c r="AI3231" i="1"/>
  <c r="AJ3231" i="1"/>
  <c r="AM3231" i="1"/>
  <c r="AN3231" i="1"/>
  <c r="AO3231" i="1"/>
  <c r="AP3231" i="1"/>
  <c r="AQ3231" i="1"/>
  <c r="AR3231" i="1"/>
  <c r="AS3231" i="1"/>
  <c r="AT3231" i="1"/>
  <c r="AU3231" i="1"/>
  <c r="AV3231" i="1"/>
  <c r="AW3231" i="1"/>
  <c r="AX3231" i="1"/>
  <c r="AY3231" i="1"/>
  <c r="AZ3231" i="1"/>
  <c r="BA3231" i="1"/>
  <c r="AF3232" i="1"/>
  <c r="AG3232" i="1"/>
  <c r="AH3232" i="1"/>
  <c r="AI3232" i="1"/>
  <c r="AJ3232" i="1"/>
  <c r="AM3232" i="1"/>
  <c r="AN3232" i="1"/>
  <c r="AO3232" i="1"/>
  <c r="AP3232" i="1"/>
  <c r="AQ3232" i="1"/>
  <c r="AR3232" i="1"/>
  <c r="AS3232" i="1"/>
  <c r="AT3232" i="1"/>
  <c r="AU3232" i="1"/>
  <c r="AV3232" i="1"/>
  <c r="AW3232" i="1"/>
  <c r="AX3232" i="1"/>
  <c r="AY3232" i="1"/>
  <c r="AZ3232" i="1"/>
  <c r="BA3232" i="1"/>
  <c r="AF3233" i="1"/>
  <c r="AG3233" i="1"/>
  <c r="AH3233" i="1"/>
  <c r="AI3233" i="1"/>
  <c r="AJ3233" i="1"/>
  <c r="AM3233" i="1"/>
  <c r="AN3233" i="1"/>
  <c r="AO3233" i="1"/>
  <c r="AP3233" i="1"/>
  <c r="AQ3233" i="1"/>
  <c r="AR3233" i="1"/>
  <c r="AS3233" i="1"/>
  <c r="AT3233" i="1"/>
  <c r="AU3233" i="1"/>
  <c r="AV3233" i="1"/>
  <c r="AW3233" i="1"/>
  <c r="AX3233" i="1"/>
  <c r="AY3233" i="1"/>
  <c r="AZ3233" i="1"/>
  <c r="BA3233" i="1"/>
  <c r="AF3234" i="1"/>
  <c r="AG3234" i="1"/>
  <c r="AH3234" i="1"/>
  <c r="AI3234" i="1"/>
  <c r="AJ3234" i="1"/>
  <c r="AM3234" i="1"/>
  <c r="AN3234" i="1"/>
  <c r="AO3234" i="1"/>
  <c r="AP3234" i="1"/>
  <c r="AQ3234" i="1"/>
  <c r="AR3234" i="1"/>
  <c r="AS3234" i="1"/>
  <c r="AT3234" i="1"/>
  <c r="AU3234" i="1"/>
  <c r="AV3234" i="1"/>
  <c r="AW3234" i="1"/>
  <c r="AX3234" i="1"/>
  <c r="AY3234" i="1"/>
  <c r="AZ3234" i="1"/>
  <c r="BA3234" i="1"/>
  <c r="AF3235" i="1"/>
  <c r="AG3235" i="1"/>
  <c r="AH3235" i="1"/>
  <c r="AI3235" i="1"/>
  <c r="AJ3235" i="1"/>
  <c r="AM3235" i="1"/>
  <c r="AN3235" i="1"/>
  <c r="AO3235" i="1"/>
  <c r="AP3235" i="1"/>
  <c r="AQ3235" i="1"/>
  <c r="AR3235" i="1"/>
  <c r="AS3235" i="1"/>
  <c r="AT3235" i="1"/>
  <c r="AU3235" i="1"/>
  <c r="AV3235" i="1"/>
  <c r="AW3235" i="1"/>
  <c r="AX3235" i="1"/>
  <c r="AY3235" i="1"/>
  <c r="AZ3235" i="1"/>
  <c r="BA3235" i="1"/>
  <c r="AF3236" i="1"/>
  <c r="AG3236" i="1"/>
  <c r="AH3236" i="1"/>
  <c r="AI3236" i="1"/>
  <c r="AJ3236" i="1"/>
  <c r="AM3236" i="1"/>
  <c r="AN3236" i="1"/>
  <c r="AO3236" i="1"/>
  <c r="AP3236" i="1"/>
  <c r="AQ3236" i="1"/>
  <c r="AR3236" i="1"/>
  <c r="AS3236" i="1"/>
  <c r="AT3236" i="1"/>
  <c r="AU3236" i="1"/>
  <c r="AV3236" i="1"/>
  <c r="AW3236" i="1"/>
  <c r="AX3236" i="1"/>
  <c r="AY3236" i="1"/>
  <c r="AZ3236" i="1"/>
  <c r="BA3236" i="1"/>
  <c r="AF3237" i="1"/>
  <c r="AG3237" i="1"/>
  <c r="AH3237" i="1"/>
  <c r="AI3237" i="1"/>
  <c r="AJ3237" i="1"/>
  <c r="AM3237" i="1"/>
  <c r="AN3237" i="1"/>
  <c r="AO3237" i="1"/>
  <c r="AP3237" i="1"/>
  <c r="AQ3237" i="1"/>
  <c r="AR3237" i="1"/>
  <c r="AS3237" i="1"/>
  <c r="AT3237" i="1"/>
  <c r="AU3237" i="1"/>
  <c r="AV3237" i="1"/>
  <c r="AW3237" i="1"/>
  <c r="AX3237" i="1"/>
  <c r="AY3237" i="1"/>
  <c r="AZ3237" i="1"/>
  <c r="BA3237" i="1"/>
  <c r="AF3238" i="1"/>
  <c r="AG3238" i="1"/>
  <c r="AH3238" i="1"/>
  <c r="AI3238" i="1"/>
  <c r="AJ3238" i="1"/>
  <c r="AM3238" i="1"/>
  <c r="AN3238" i="1"/>
  <c r="AO3238" i="1"/>
  <c r="AP3238" i="1"/>
  <c r="AQ3238" i="1"/>
  <c r="AR3238" i="1"/>
  <c r="AS3238" i="1"/>
  <c r="AT3238" i="1"/>
  <c r="AU3238" i="1"/>
  <c r="AV3238" i="1"/>
  <c r="AW3238" i="1"/>
  <c r="AX3238" i="1"/>
  <c r="AY3238" i="1"/>
  <c r="AZ3238" i="1"/>
  <c r="BA3238" i="1"/>
  <c r="AF3239" i="1"/>
  <c r="AG3239" i="1"/>
  <c r="AH3239" i="1"/>
  <c r="AI3239" i="1"/>
  <c r="AJ3239" i="1"/>
  <c r="AM3239" i="1"/>
  <c r="AN3239" i="1"/>
  <c r="AO3239" i="1"/>
  <c r="AP3239" i="1"/>
  <c r="AQ3239" i="1"/>
  <c r="AR3239" i="1"/>
  <c r="AS3239" i="1"/>
  <c r="AT3239" i="1"/>
  <c r="AU3239" i="1"/>
  <c r="AV3239" i="1"/>
  <c r="AW3239" i="1"/>
  <c r="AX3239" i="1"/>
  <c r="AY3239" i="1"/>
  <c r="AZ3239" i="1"/>
  <c r="BA3239" i="1"/>
  <c r="AF3240" i="1"/>
  <c r="AG3240" i="1"/>
  <c r="AH3240" i="1"/>
  <c r="AI3240" i="1"/>
  <c r="AJ3240" i="1"/>
  <c r="AM3240" i="1"/>
  <c r="AN3240" i="1"/>
  <c r="AO3240" i="1"/>
  <c r="AP3240" i="1"/>
  <c r="AQ3240" i="1"/>
  <c r="AR3240" i="1"/>
  <c r="AS3240" i="1"/>
  <c r="AT3240" i="1"/>
  <c r="AU3240" i="1"/>
  <c r="AV3240" i="1"/>
  <c r="AW3240" i="1"/>
  <c r="AX3240" i="1"/>
  <c r="AY3240" i="1"/>
  <c r="AZ3240" i="1"/>
  <c r="BA3240" i="1"/>
  <c r="AF3241" i="1"/>
  <c r="AG3241" i="1"/>
  <c r="AH3241" i="1"/>
  <c r="AI3241" i="1"/>
  <c r="AJ3241" i="1"/>
  <c r="AM3241" i="1"/>
  <c r="AN3241" i="1"/>
  <c r="AO3241" i="1"/>
  <c r="AP3241" i="1"/>
  <c r="AQ3241" i="1"/>
  <c r="AR3241" i="1"/>
  <c r="AS3241" i="1"/>
  <c r="AT3241" i="1"/>
  <c r="AU3241" i="1"/>
  <c r="AV3241" i="1"/>
  <c r="AW3241" i="1"/>
  <c r="AX3241" i="1"/>
  <c r="AY3241" i="1"/>
  <c r="AZ3241" i="1"/>
  <c r="BA3241" i="1"/>
  <c r="AF3242" i="1"/>
  <c r="AG3242" i="1"/>
  <c r="AH3242" i="1"/>
  <c r="AI3242" i="1"/>
  <c r="AJ3242" i="1"/>
  <c r="AM3242" i="1"/>
  <c r="AN3242" i="1"/>
  <c r="AO3242" i="1"/>
  <c r="AP3242" i="1"/>
  <c r="AQ3242" i="1"/>
  <c r="AR3242" i="1"/>
  <c r="AS3242" i="1"/>
  <c r="AT3242" i="1"/>
  <c r="AU3242" i="1"/>
  <c r="AV3242" i="1"/>
  <c r="AW3242" i="1"/>
  <c r="AX3242" i="1"/>
  <c r="AY3242" i="1"/>
  <c r="AZ3242" i="1"/>
  <c r="BA3242" i="1"/>
  <c r="AF3243" i="1"/>
  <c r="AG3243" i="1"/>
  <c r="AH3243" i="1"/>
  <c r="AI3243" i="1"/>
  <c r="AJ3243" i="1"/>
  <c r="AM3243" i="1"/>
  <c r="AN3243" i="1"/>
  <c r="AO3243" i="1"/>
  <c r="AP3243" i="1"/>
  <c r="AQ3243" i="1"/>
  <c r="AR3243" i="1"/>
  <c r="AS3243" i="1"/>
  <c r="AT3243" i="1"/>
  <c r="AU3243" i="1"/>
  <c r="AV3243" i="1"/>
  <c r="AW3243" i="1"/>
  <c r="AX3243" i="1"/>
  <c r="AY3243" i="1"/>
  <c r="AZ3243" i="1"/>
  <c r="BA3243" i="1"/>
  <c r="AF3244" i="1"/>
  <c r="AG3244" i="1"/>
  <c r="AH3244" i="1"/>
  <c r="AI3244" i="1"/>
  <c r="AJ3244" i="1"/>
  <c r="AM3244" i="1"/>
  <c r="AN3244" i="1"/>
  <c r="AO3244" i="1"/>
  <c r="AP3244" i="1"/>
  <c r="AQ3244" i="1"/>
  <c r="AR3244" i="1"/>
  <c r="AS3244" i="1"/>
  <c r="AT3244" i="1"/>
  <c r="AU3244" i="1"/>
  <c r="AV3244" i="1"/>
  <c r="AW3244" i="1"/>
  <c r="AX3244" i="1"/>
  <c r="AY3244" i="1"/>
  <c r="AZ3244" i="1"/>
  <c r="BA3244" i="1"/>
  <c r="AF3245" i="1"/>
  <c r="AG3245" i="1"/>
  <c r="AH3245" i="1"/>
  <c r="AI3245" i="1"/>
  <c r="AJ3245" i="1"/>
  <c r="AM3245" i="1"/>
  <c r="AN3245" i="1"/>
  <c r="AO3245" i="1"/>
  <c r="AP3245" i="1"/>
  <c r="AQ3245" i="1"/>
  <c r="AR3245" i="1"/>
  <c r="AS3245" i="1"/>
  <c r="AT3245" i="1"/>
  <c r="AU3245" i="1"/>
  <c r="AV3245" i="1"/>
  <c r="AW3245" i="1"/>
  <c r="AX3245" i="1"/>
  <c r="AY3245" i="1"/>
  <c r="AZ3245" i="1"/>
  <c r="BA3245" i="1"/>
  <c r="AF3246" i="1"/>
  <c r="AG3246" i="1"/>
  <c r="AH3246" i="1"/>
  <c r="AI3246" i="1"/>
  <c r="AJ3246" i="1"/>
  <c r="AM3246" i="1"/>
  <c r="AN3246" i="1"/>
  <c r="AO3246" i="1"/>
  <c r="AP3246" i="1"/>
  <c r="AQ3246" i="1"/>
  <c r="AR3246" i="1"/>
  <c r="AS3246" i="1"/>
  <c r="AT3246" i="1"/>
  <c r="AU3246" i="1"/>
  <c r="AV3246" i="1"/>
  <c r="AW3246" i="1"/>
  <c r="AX3246" i="1"/>
  <c r="AY3246" i="1"/>
  <c r="AZ3246" i="1"/>
  <c r="BA3246" i="1"/>
  <c r="AF3247" i="1"/>
  <c r="AG3247" i="1"/>
  <c r="AH3247" i="1"/>
  <c r="AI3247" i="1"/>
  <c r="AJ3247" i="1"/>
  <c r="AM3247" i="1"/>
  <c r="AN3247" i="1"/>
  <c r="AO3247" i="1"/>
  <c r="AP3247" i="1"/>
  <c r="AQ3247" i="1"/>
  <c r="AR3247" i="1"/>
  <c r="AS3247" i="1"/>
  <c r="AT3247" i="1"/>
  <c r="AU3247" i="1"/>
  <c r="AV3247" i="1"/>
  <c r="AW3247" i="1"/>
  <c r="AX3247" i="1"/>
  <c r="AY3247" i="1"/>
  <c r="AZ3247" i="1"/>
  <c r="BA3247" i="1"/>
  <c r="AF3248" i="1"/>
  <c r="AG3248" i="1"/>
  <c r="AH3248" i="1"/>
  <c r="AI3248" i="1"/>
  <c r="AJ3248" i="1"/>
  <c r="AM3248" i="1"/>
  <c r="AN3248" i="1"/>
  <c r="AO3248" i="1"/>
  <c r="AP3248" i="1"/>
  <c r="AQ3248" i="1"/>
  <c r="AR3248" i="1"/>
  <c r="AS3248" i="1"/>
  <c r="AT3248" i="1"/>
  <c r="AU3248" i="1"/>
  <c r="AV3248" i="1"/>
  <c r="AW3248" i="1"/>
  <c r="AX3248" i="1"/>
  <c r="AY3248" i="1"/>
  <c r="AZ3248" i="1"/>
  <c r="BA3248" i="1"/>
  <c r="AF3249" i="1"/>
  <c r="AG3249" i="1"/>
  <c r="AH3249" i="1"/>
  <c r="AI3249" i="1"/>
  <c r="AJ3249" i="1"/>
  <c r="AM3249" i="1"/>
  <c r="AN3249" i="1"/>
  <c r="AO3249" i="1"/>
  <c r="AP3249" i="1"/>
  <c r="AQ3249" i="1"/>
  <c r="AR3249" i="1"/>
  <c r="AS3249" i="1"/>
  <c r="AT3249" i="1"/>
  <c r="AU3249" i="1"/>
  <c r="AV3249" i="1"/>
  <c r="AW3249" i="1"/>
  <c r="AX3249" i="1"/>
  <c r="AY3249" i="1"/>
  <c r="AZ3249" i="1"/>
  <c r="BA3249" i="1"/>
  <c r="AF3250" i="1"/>
  <c r="AG3250" i="1"/>
  <c r="AH3250" i="1"/>
  <c r="AI3250" i="1"/>
  <c r="AJ3250" i="1"/>
  <c r="AM3250" i="1"/>
  <c r="AN3250" i="1"/>
  <c r="AO3250" i="1"/>
  <c r="AP3250" i="1"/>
  <c r="AQ3250" i="1"/>
  <c r="AR3250" i="1"/>
  <c r="AS3250" i="1"/>
  <c r="AT3250" i="1"/>
  <c r="AU3250" i="1"/>
  <c r="AV3250" i="1"/>
  <c r="AW3250" i="1"/>
  <c r="AX3250" i="1"/>
  <c r="AY3250" i="1"/>
  <c r="AZ3250" i="1"/>
  <c r="BA3250" i="1"/>
  <c r="AF3251" i="1"/>
  <c r="AG3251" i="1"/>
  <c r="AH3251" i="1"/>
  <c r="AI3251" i="1"/>
  <c r="AJ3251" i="1"/>
  <c r="AM3251" i="1"/>
  <c r="AN3251" i="1"/>
  <c r="AO3251" i="1"/>
  <c r="AP3251" i="1"/>
  <c r="AQ3251" i="1"/>
  <c r="AR3251" i="1"/>
  <c r="AS3251" i="1"/>
  <c r="AT3251" i="1"/>
  <c r="AU3251" i="1"/>
  <c r="AV3251" i="1"/>
  <c r="AW3251" i="1"/>
  <c r="AX3251" i="1"/>
  <c r="AY3251" i="1"/>
  <c r="AZ3251" i="1"/>
  <c r="BA3251" i="1"/>
  <c r="AF3252" i="1"/>
  <c r="AG3252" i="1"/>
  <c r="AH3252" i="1"/>
  <c r="AI3252" i="1"/>
  <c r="AJ3252" i="1"/>
  <c r="AK3252" i="1"/>
  <c r="AL3252" i="1"/>
  <c r="AM3252" i="1"/>
  <c r="AN3252" i="1"/>
  <c r="AO3252" i="1"/>
  <c r="AP3252" i="1"/>
  <c r="AQ3252" i="1"/>
  <c r="AR3252" i="1"/>
  <c r="AS3252" i="1"/>
  <c r="AT3252" i="1"/>
  <c r="AU3252" i="1"/>
  <c r="AV3252" i="1"/>
  <c r="AW3252" i="1"/>
  <c r="AX3252" i="1"/>
  <c r="AY3252" i="1"/>
  <c r="AZ3252" i="1"/>
  <c r="BA3252" i="1"/>
  <c r="AF3253" i="1"/>
  <c r="AG3253" i="1"/>
  <c r="AH3253" i="1"/>
  <c r="AI3253" i="1"/>
  <c r="AJ3253" i="1"/>
  <c r="AM3253" i="1"/>
  <c r="AN3253" i="1"/>
  <c r="AO3253" i="1"/>
  <c r="AP3253" i="1"/>
  <c r="AQ3253" i="1"/>
  <c r="AR3253" i="1"/>
  <c r="AS3253" i="1"/>
  <c r="AT3253" i="1"/>
  <c r="AU3253" i="1"/>
  <c r="AV3253" i="1"/>
  <c r="AW3253" i="1"/>
  <c r="AX3253" i="1"/>
  <c r="AY3253" i="1"/>
  <c r="AZ3253" i="1"/>
  <c r="BA3253" i="1"/>
  <c r="AF3254" i="1"/>
  <c r="AG3254" i="1"/>
  <c r="AH3254" i="1"/>
  <c r="AI3254" i="1"/>
  <c r="AJ3254" i="1"/>
  <c r="AM3254" i="1"/>
  <c r="AN3254" i="1"/>
  <c r="AO3254" i="1"/>
  <c r="AP3254" i="1"/>
  <c r="AQ3254" i="1"/>
  <c r="AR3254" i="1"/>
  <c r="AS3254" i="1"/>
  <c r="AT3254" i="1"/>
  <c r="AU3254" i="1"/>
  <c r="AV3254" i="1"/>
  <c r="AW3254" i="1"/>
  <c r="AX3254" i="1"/>
  <c r="AY3254" i="1"/>
  <c r="AZ3254" i="1"/>
  <c r="BA3254" i="1"/>
  <c r="AF3255" i="1"/>
  <c r="AG3255" i="1"/>
  <c r="AH3255" i="1"/>
  <c r="AI3255" i="1"/>
  <c r="AJ3255" i="1"/>
  <c r="AM3255" i="1"/>
  <c r="AN3255" i="1"/>
  <c r="AO3255" i="1"/>
  <c r="AP3255" i="1"/>
  <c r="AQ3255" i="1"/>
  <c r="AR3255" i="1"/>
  <c r="AS3255" i="1"/>
  <c r="AT3255" i="1"/>
  <c r="AU3255" i="1"/>
  <c r="AV3255" i="1"/>
  <c r="AW3255" i="1"/>
  <c r="AX3255" i="1"/>
  <c r="AY3255" i="1"/>
  <c r="AZ3255" i="1"/>
  <c r="BA3255" i="1"/>
  <c r="AF3256" i="1"/>
  <c r="AG3256" i="1"/>
  <c r="AH3256" i="1"/>
  <c r="AI3256" i="1"/>
  <c r="AJ3256" i="1"/>
  <c r="AM3256" i="1"/>
  <c r="AN3256" i="1"/>
  <c r="AO3256" i="1"/>
  <c r="AP3256" i="1"/>
  <c r="AQ3256" i="1"/>
  <c r="AR3256" i="1"/>
  <c r="AS3256" i="1"/>
  <c r="AT3256" i="1"/>
  <c r="AU3256" i="1"/>
  <c r="AV3256" i="1"/>
  <c r="AW3256" i="1"/>
  <c r="AX3256" i="1"/>
  <c r="AY3256" i="1"/>
  <c r="AZ3256" i="1"/>
  <c r="BA3256" i="1"/>
  <c r="AF3257" i="1"/>
  <c r="AG3257" i="1"/>
  <c r="AH3257" i="1"/>
  <c r="AI3257" i="1"/>
  <c r="AJ3257" i="1"/>
  <c r="AM3257" i="1"/>
  <c r="AN3257" i="1"/>
  <c r="AO3257" i="1"/>
  <c r="AP3257" i="1"/>
  <c r="AQ3257" i="1"/>
  <c r="AR3257" i="1"/>
  <c r="AS3257" i="1"/>
  <c r="AT3257" i="1"/>
  <c r="AU3257" i="1"/>
  <c r="AV3257" i="1"/>
  <c r="AW3257" i="1"/>
  <c r="AX3257" i="1"/>
  <c r="AY3257" i="1"/>
  <c r="AZ3257" i="1"/>
  <c r="BA3257" i="1"/>
  <c r="AF3258" i="1"/>
  <c r="AG3258" i="1"/>
  <c r="AH3258" i="1"/>
  <c r="AI3258" i="1"/>
  <c r="AJ3258" i="1"/>
  <c r="AM3258" i="1"/>
  <c r="AN3258" i="1"/>
  <c r="AO3258" i="1"/>
  <c r="AP3258" i="1"/>
  <c r="AQ3258" i="1"/>
  <c r="AR3258" i="1"/>
  <c r="AS3258" i="1"/>
  <c r="AT3258" i="1"/>
  <c r="AU3258" i="1"/>
  <c r="AV3258" i="1"/>
  <c r="AW3258" i="1"/>
  <c r="AX3258" i="1"/>
  <c r="AY3258" i="1"/>
  <c r="AZ3258" i="1"/>
  <c r="BA3258" i="1"/>
  <c r="AF3259" i="1"/>
  <c r="AG3259" i="1"/>
  <c r="AH3259" i="1"/>
  <c r="AI3259" i="1"/>
  <c r="AJ3259" i="1"/>
  <c r="AM3259" i="1"/>
  <c r="AN3259" i="1"/>
  <c r="AO3259" i="1"/>
  <c r="AP3259" i="1"/>
  <c r="AQ3259" i="1"/>
  <c r="AR3259" i="1"/>
  <c r="AS3259" i="1"/>
  <c r="AT3259" i="1"/>
  <c r="AU3259" i="1"/>
  <c r="AV3259" i="1"/>
  <c r="AW3259" i="1"/>
  <c r="AX3259" i="1"/>
  <c r="AY3259" i="1"/>
  <c r="AZ3259" i="1"/>
  <c r="BA3259" i="1"/>
  <c r="AF3260" i="1"/>
  <c r="AG3260" i="1"/>
  <c r="AH3260" i="1"/>
  <c r="AI3260" i="1"/>
  <c r="AJ3260" i="1"/>
  <c r="AM3260" i="1"/>
  <c r="AN3260" i="1"/>
  <c r="AO3260" i="1"/>
  <c r="AP3260" i="1"/>
  <c r="AQ3260" i="1"/>
  <c r="AR3260" i="1"/>
  <c r="AS3260" i="1"/>
  <c r="AT3260" i="1"/>
  <c r="AU3260" i="1"/>
  <c r="AV3260" i="1"/>
  <c r="AW3260" i="1"/>
  <c r="AX3260" i="1"/>
  <c r="AY3260" i="1"/>
  <c r="AZ3260" i="1"/>
  <c r="BA3260" i="1"/>
  <c r="AF3261" i="1"/>
  <c r="AG3261" i="1"/>
  <c r="AH3261" i="1"/>
  <c r="AI3261" i="1"/>
  <c r="AJ3261" i="1"/>
  <c r="AM3261" i="1"/>
  <c r="AN3261" i="1"/>
  <c r="AO3261" i="1"/>
  <c r="AP3261" i="1"/>
  <c r="AQ3261" i="1"/>
  <c r="AR3261" i="1"/>
  <c r="AS3261" i="1"/>
  <c r="AT3261" i="1"/>
  <c r="AU3261" i="1"/>
  <c r="AV3261" i="1"/>
  <c r="AW3261" i="1"/>
  <c r="AX3261" i="1"/>
  <c r="AY3261" i="1"/>
  <c r="AZ3261" i="1"/>
  <c r="BA3261" i="1"/>
  <c r="AF3262" i="1"/>
  <c r="AG3262" i="1"/>
  <c r="AH3262" i="1"/>
  <c r="AI3262" i="1"/>
  <c r="AJ3262" i="1"/>
  <c r="AM3262" i="1"/>
  <c r="AN3262" i="1"/>
  <c r="AO3262" i="1"/>
  <c r="AP3262" i="1"/>
  <c r="AQ3262" i="1"/>
  <c r="AR3262" i="1"/>
  <c r="AS3262" i="1"/>
  <c r="AT3262" i="1"/>
  <c r="AU3262" i="1"/>
  <c r="AV3262" i="1"/>
  <c r="AW3262" i="1"/>
  <c r="AX3262" i="1"/>
  <c r="AY3262" i="1"/>
  <c r="AZ3262" i="1"/>
  <c r="BA3262" i="1"/>
  <c r="AF3263" i="1"/>
  <c r="AG3263" i="1"/>
  <c r="AH3263" i="1"/>
  <c r="AI3263" i="1"/>
  <c r="AJ3263" i="1"/>
  <c r="AM3263" i="1"/>
  <c r="AN3263" i="1"/>
  <c r="AO3263" i="1"/>
  <c r="AP3263" i="1"/>
  <c r="AQ3263" i="1"/>
  <c r="AR3263" i="1"/>
  <c r="AS3263" i="1"/>
  <c r="AT3263" i="1"/>
  <c r="AU3263" i="1"/>
  <c r="AV3263" i="1"/>
  <c r="AW3263" i="1"/>
  <c r="AX3263" i="1"/>
  <c r="AY3263" i="1"/>
  <c r="AZ3263" i="1"/>
  <c r="BA3263" i="1"/>
  <c r="AF3264" i="1"/>
  <c r="AG3264" i="1"/>
  <c r="AH3264" i="1"/>
  <c r="AI3264" i="1"/>
  <c r="AJ3264" i="1"/>
  <c r="AM3264" i="1"/>
  <c r="AN3264" i="1"/>
  <c r="AO3264" i="1"/>
  <c r="AP3264" i="1"/>
  <c r="AQ3264" i="1"/>
  <c r="AR3264" i="1"/>
  <c r="AS3264" i="1"/>
  <c r="AT3264" i="1"/>
  <c r="AU3264" i="1"/>
  <c r="AV3264" i="1"/>
  <c r="AW3264" i="1"/>
  <c r="AX3264" i="1"/>
  <c r="AY3264" i="1"/>
  <c r="AZ3264" i="1"/>
  <c r="BA3264" i="1"/>
  <c r="AF3265" i="1"/>
  <c r="AG3265" i="1"/>
  <c r="AH3265" i="1"/>
  <c r="AI3265" i="1"/>
  <c r="AJ3265" i="1"/>
  <c r="AM3265" i="1"/>
  <c r="AN3265" i="1"/>
  <c r="AO3265" i="1"/>
  <c r="AP3265" i="1"/>
  <c r="AQ3265" i="1"/>
  <c r="AR3265" i="1"/>
  <c r="AS3265" i="1"/>
  <c r="AT3265" i="1"/>
  <c r="AU3265" i="1"/>
  <c r="AV3265" i="1"/>
  <c r="AW3265" i="1"/>
  <c r="AX3265" i="1"/>
  <c r="AY3265" i="1"/>
  <c r="AZ3265" i="1"/>
  <c r="BA3265" i="1"/>
  <c r="AF3266" i="1"/>
  <c r="AG3266" i="1"/>
  <c r="AH3266" i="1"/>
  <c r="AI3266" i="1"/>
  <c r="AJ3266" i="1"/>
  <c r="AM3266" i="1"/>
  <c r="AN3266" i="1"/>
  <c r="AO3266" i="1"/>
  <c r="AP3266" i="1"/>
  <c r="AQ3266" i="1"/>
  <c r="AR3266" i="1"/>
  <c r="AS3266" i="1"/>
  <c r="AT3266" i="1"/>
  <c r="AU3266" i="1"/>
  <c r="AV3266" i="1"/>
  <c r="AW3266" i="1"/>
  <c r="AX3266" i="1"/>
  <c r="AY3266" i="1"/>
  <c r="AZ3266" i="1"/>
  <c r="BA3266" i="1"/>
  <c r="AF3267" i="1"/>
  <c r="AG3267" i="1"/>
  <c r="AH3267" i="1"/>
  <c r="AI3267" i="1"/>
  <c r="AJ3267" i="1"/>
  <c r="AK3267" i="1"/>
  <c r="AL3267" i="1"/>
  <c r="AM3267" i="1"/>
  <c r="AN3267" i="1"/>
  <c r="AO3267" i="1"/>
  <c r="AP3267" i="1"/>
  <c r="AQ3267" i="1"/>
  <c r="AR3267" i="1"/>
  <c r="AS3267" i="1"/>
  <c r="AT3267" i="1"/>
  <c r="AU3267" i="1"/>
  <c r="AV3267" i="1"/>
  <c r="AW3267" i="1"/>
  <c r="AX3267" i="1"/>
  <c r="AY3267" i="1"/>
  <c r="AZ3267" i="1"/>
  <c r="BA3267" i="1"/>
  <c r="AF3268" i="1"/>
  <c r="AG3268" i="1"/>
  <c r="AH3268" i="1"/>
  <c r="AI3268" i="1"/>
  <c r="AJ3268" i="1"/>
  <c r="AM3268" i="1"/>
  <c r="AN3268" i="1"/>
  <c r="AO3268" i="1"/>
  <c r="AP3268" i="1"/>
  <c r="AQ3268" i="1"/>
  <c r="AR3268" i="1"/>
  <c r="AS3268" i="1"/>
  <c r="AT3268" i="1"/>
  <c r="AU3268" i="1"/>
  <c r="AV3268" i="1"/>
  <c r="AW3268" i="1"/>
  <c r="AX3268" i="1"/>
  <c r="AY3268" i="1"/>
  <c r="AZ3268" i="1"/>
  <c r="BA3268" i="1"/>
  <c r="AF3269" i="1"/>
  <c r="AG3269" i="1"/>
  <c r="AH3269" i="1"/>
  <c r="AI3269" i="1"/>
  <c r="AJ3269" i="1"/>
  <c r="AM3269" i="1"/>
  <c r="AN3269" i="1"/>
  <c r="AO3269" i="1"/>
  <c r="AP3269" i="1"/>
  <c r="AQ3269" i="1"/>
  <c r="AR3269" i="1"/>
  <c r="AS3269" i="1"/>
  <c r="AT3269" i="1"/>
  <c r="AU3269" i="1"/>
  <c r="AV3269" i="1"/>
  <c r="AW3269" i="1"/>
  <c r="AX3269" i="1"/>
  <c r="AY3269" i="1"/>
  <c r="AZ3269" i="1"/>
  <c r="BA3269" i="1"/>
  <c r="AF3270" i="1"/>
  <c r="AG3270" i="1"/>
  <c r="AH3270" i="1"/>
  <c r="AI3270" i="1"/>
  <c r="AJ3270" i="1"/>
  <c r="AM3270" i="1"/>
  <c r="AN3270" i="1"/>
  <c r="AO3270" i="1"/>
  <c r="AP3270" i="1"/>
  <c r="AQ3270" i="1"/>
  <c r="AR3270" i="1"/>
  <c r="AS3270" i="1"/>
  <c r="AT3270" i="1"/>
  <c r="AU3270" i="1"/>
  <c r="AV3270" i="1"/>
  <c r="AW3270" i="1"/>
  <c r="AX3270" i="1"/>
  <c r="AY3270" i="1"/>
  <c r="AZ3270" i="1"/>
  <c r="BA3270" i="1"/>
  <c r="AF3271" i="1"/>
  <c r="AG3271" i="1"/>
  <c r="AH3271" i="1"/>
  <c r="AI3271" i="1"/>
  <c r="AJ3271" i="1"/>
  <c r="AM3271" i="1"/>
  <c r="AN3271" i="1"/>
  <c r="AO3271" i="1"/>
  <c r="AP3271" i="1"/>
  <c r="AQ3271" i="1"/>
  <c r="AR3271" i="1"/>
  <c r="AS3271" i="1"/>
  <c r="AT3271" i="1"/>
  <c r="AU3271" i="1"/>
  <c r="AV3271" i="1"/>
  <c r="AW3271" i="1"/>
  <c r="AX3271" i="1"/>
  <c r="AY3271" i="1"/>
  <c r="AZ3271" i="1"/>
  <c r="BA3271" i="1"/>
  <c r="AF3272" i="1"/>
  <c r="AG3272" i="1"/>
  <c r="AH3272" i="1"/>
  <c r="AI3272" i="1"/>
  <c r="AJ3272" i="1"/>
  <c r="AM3272" i="1"/>
  <c r="AN3272" i="1"/>
  <c r="AO3272" i="1"/>
  <c r="AP3272" i="1"/>
  <c r="AQ3272" i="1"/>
  <c r="AR3272" i="1"/>
  <c r="AS3272" i="1"/>
  <c r="AT3272" i="1"/>
  <c r="AU3272" i="1"/>
  <c r="AV3272" i="1"/>
  <c r="AW3272" i="1"/>
  <c r="AX3272" i="1"/>
  <c r="AY3272" i="1"/>
  <c r="AZ3272" i="1"/>
  <c r="BA3272" i="1"/>
  <c r="AF3273" i="1"/>
  <c r="AG3273" i="1"/>
  <c r="AH3273" i="1"/>
  <c r="AI3273" i="1"/>
  <c r="AJ3273" i="1"/>
  <c r="AM3273" i="1"/>
  <c r="AN3273" i="1"/>
  <c r="AO3273" i="1"/>
  <c r="AP3273" i="1"/>
  <c r="AQ3273" i="1"/>
  <c r="AR3273" i="1"/>
  <c r="AS3273" i="1"/>
  <c r="AT3273" i="1"/>
  <c r="AU3273" i="1"/>
  <c r="AV3273" i="1"/>
  <c r="AW3273" i="1"/>
  <c r="AX3273" i="1"/>
  <c r="AY3273" i="1"/>
  <c r="AZ3273" i="1"/>
  <c r="BA3273" i="1"/>
  <c r="AF3274" i="1"/>
  <c r="AG3274" i="1"/>
  <c r="AH3274" i="1"/>
  <c r="AI3274" i="1"/>
  <c r="AJ3274" i="1"/>
  <c r="AM3274" i="1"/>
  <c r="AN3274" i="1"/>
  <c r="AO3274" i="1"/>
  <c r="AP3274" i="1"/>
  <c r="AQ3274" i="1"/>
  <c r="AR3274" i="1"/>
  <c r="AS3274" i="1"/>
  <c r="AT3274" i="1"/>
  <c r="AU3274" i="1"/>
  <c r="AV3274" i="1"/>
  <c r="AW3274" i="1"/>
  <c r="AX3274" i="1"/>
  <c r="AY3274" i="1"/>
  <c r="AZ3274" i="1"/>
  <c r="BA3274" i="1"/>
  <c r="AF3275" i="1"/>
  <c r="AG3275" i="1"/>
  <c r="AH3275" i="1"/>
  <c r="AI3275" i="1"/>
  <c r="AJ3275" i="1"/>
  <c r="AM3275" i="1"/>
  <c r="AN3275" i="1"/>
  <c r="AO3275" i="1"/>
  <c r="AP3275" i="1"/>
  <c r="AQ3275" i="1"/>
  <c r="AR3275" i="1"/>
  <c r="AS3275" i="1"/>
  <c r="AT3275" i="1"/>
  <c r="AU3275" i="1"/>
  <c r="AV3275" i="1"/>
  <c r="AW3275" i="1"/>
  <c r="AX3275" i="1"/>
  <c r="AY3275" i="1"/>
  <c r="AZ3275" i="1"/>
  <c r="BA3275" i="1"/>
  <c r="AF3276" i="1"/>
  <c r="AG3276" i="1"/>
  <c r="AH3276" i="1"/>
  <c r="AI3276" i="1"/>
  <c r="AJ3276" i="1"/>
  <c r="AM3276" i="1"/>
  <c r="AN3276" i="1"/>
  <c r="AO3276" i="1"/>
  <c r="AP3276" i="1"/>
  <c r="AQ3276" i="1"/>
  <c r="AR3276" i="1"/>
  <c r="AS3276" i="1"/>
  <c r="AT3276" i="1"/>
  <c r="AU3276" i="1"/>
  <c r="AV3276" i="1"/>
  <c r="AW3276" i="1"/>
  <c r="AX3276" i="1"/>
  <c r="AY3276" i="1"/>
  <c r="AZ3276" i="1"/>
  <c r="BA3276" i="1"/>
  <c r="AF3277" i="1"/>
  <c r="AG3277" i="1"/>
  <c r="AH3277" i="1"/>
  <c r="AI3277" i="1"/>
  <c r="AJ3277" i="1"/>
  <c r="AM3277" i="1"/>
  <c r="AN3277" i="1"/>
  <c r="AO3277" i="1"/>
  <c r="AP3277" i="1"/>
  <c r="AQ3277" i="1"/>
  <c r="AR3277" i="1"/>
  <c r="AS3277" i="1"/>
  <c r="AT3277" i="1"/>
  <c r="AU3277" i="1"/>
  <c r="AV3277" i="1"/>
  <c r="AW3277" i="1"/>
  <c r="AX3277" i="1"/>
  <c r="AY3277" i="1"/>
  <c r="AZ3277" i="1"/>
  <c r="BA3277" i="1"/>
  <c r="AF3278" i="1"/>
  <c r="AG3278" i="1"/>
  <c r="AH3278" i="1"/>
  <c r="AI3278" i="1"/>
  <c r="AJ3278" i="1"/>
  <c r="AM3278" i="1"/>
  <c r="AN3278" i="1"/>
  <c r="AO3278" i="1"/>
  <c r="AP3278" i="1"/>
  <c r="AQ3278" i="1"/>
  <c r="AR3278" i="1"/>
  <c r="AS3278" i="1"/>
  <c r="AT3278" i="1"/>
  <c r="AU3278" i="1"/>
  <c r="AV3278" i="1"/>
  <c r="AW3278" i="1"/>
  <c r="AX3278" i="1"/>
  <c r="AY3278" i="1"/>
  <c r="AZ3278" i="1"/>
  <c r="BA3278" i="1"/>
  <c r="AF3279" i="1"/>
  <c r="AG3279" i="1"/>
  <c r="AH3279" i="1"/>
  <c r="AI3279" i="1"/>
  <c r="AJ3279" i="1"/>
  <c r="AM3279" i="1"/>
  <c r="AN3279" i="1"/>
  <c r="AO3279" i="1"/>
  <c r="AP3279" i="1"/>
  <c r="AQ3279" i="1"/>
  <c r="AR3279" i="1"/>
  <c r="AS3279" i="1"/>
  <c r="AT3279" i="1"/>
  <c r="AU3279" i="1"/>
  <c r="AV3279" i="1"/>
  <c r="AW3279" i="1"/>
  <c r="AX3279" i="1"/>
  <c r="AY3279" i="1"/>
  <c r="AZ3279" i="1"/>
  <c r="BA3279" i="1"/>
  <c r="AF3280" i="1"/>
  <c r="AG3280" i="1"/>
  <c r="AH3280" i="1"/>
  <c r="AI3280" i="1"/>
  <c r="AJ3280" i="1"/>
  <c r="AM3280" i="1"/>
  <c r="AN3280" i="1"/>
  <c r="AO3280" i="1"/>
  <c r="AP3280" i="1"/>
  <c r="AQ3280" i="1"/>
  <c r="AR3280" i="1"/>
  <c r="AS3280" i="1"/>
  <c r="AT3280" i="1"/>
  <c r="AU3280" i="1"/>
  <c r="AV3280" i="1"/>
  <c r="AW3280" i="1"/>
  <c r="AX3280" i="1"/>
  <c r="AY3280" i="1"/>
  <c r="AZ3280" i="1"/>
  <c r="BA3280" i="1"/>
  <c r="AF3281" i="1"/>
  <c r="AG3281" i="1"/>
  <c r="AH3281" i="1"/>
  <c r="AI3281" i="1"/>
  <c r="AJ3281" i="1"/>
  <c r="AM3281" i="1"/>
  <c r="AN3281" i="1"/>
  <c r="AO3281" i="1"/>
  <c r="AP3281" i="1"/>
  <c r="AQ3281" i="1"/>
  <c r="AR3281" i="1"/>
  <c r="AS3281" i="1"/>
  <c r="AT3281" i="1"/>
  <c r="AU3281" i="1"/>
  <c r="AV3281" i="1"/>
  <c r="AW3281" i="1"/>
  <c r="AX3281" i="1"/>
  <c r="AY3281" i="1"/>
  <c r="AZ3281" i="1"/>
  <c r="BA3281" i="1"/>
  <c r="AF3282" i="1"/>
  <c r="AG3282" i="1"/>
  <c r="AH3282" i="1"/>
  <c r="AI3282" i="1"/>
  <c r="AJ3282" i="1"/>
  <c r="AM3282" i="1"/>
  <c r="AN3282" i="1"/>
  <c r="AO3282" i="1"/>
  <c r="AP3282" i="1"/>
  <c r="AQ3282" i="1"/>
  <c r="AR3282" i="1"/>
  <c r="AS3282" i="1"/>
  <c r="AT3282" i="1"/>
  <c r="AU3282" i="1"/>
  <c r="AV3282" i="1"/>
  <c r="AW3282" i="1"/>
  <c r="AX3282" i="1"/>
  <c r="AY3282" i="1"/>
  <c r="AZ3282" i="1"/>
  <c r="BA3282" i="1"/>
  <c r="AF3283" i="1"/>
  <c r="AG3283" i="1"/>
  <c r="AH3283" i="1"/>
  <c r="AI3283" i="1"/>
  <c r="AJ3283" i="1"/>
  <c r="AM3283" i="1"/>
  <c r="AN3283" i="1"/>
  <c r="AO3283" i="1"/>
  <c r="AP3283" i="1"/>
  <c r="AQ3283" i="1"/>
  <c r="AR3283" i="1"/>
  <c r="AS3283" i="1"/>
  <c r="AT3283" i="1"/>
  <c r="AU3283" i="1"/>
  <c r="AV3283" i="1"/>
  <c r="AW3283" i="1"/>
  <c r="AX3283" i="1"/>
  <c r="AY3283" i="1"/>
  <c r="AZ3283" i="1"/>
  <c r="BA3283" i="1"/>
  <c r="AF3284" i="1"/>
  <c r="AG3284" i="1"/>
  <c r="AH3284" i="1"/>
  <c r="AI3284" i="1"/>
  <c r="AJ3284" i="1"/>
  <c r="AM3284" i="1"/>
  <c r="AN3284" i="1"/>
  <c r="AO3284" i="1"/>
  <c r="AP3284" i="1"/>
  <c r="AQ3284" i="1"/>
  <c r="AR3284" i="1"/>
  <c r="AS3284" i="1"/>
  <c r="AT3284" i="1"/>
  <c r="AU3284" i="1"/>
  <c r="AV3284" i="1"/>
  <c r="AW3284" i="1"/>
  <c r="AX3284" i="1"/>
  <c r="AY3284" i="1"/>
  <c r="AZ3284" i="1"/>
  <c r="BA3284" i="1"/>
  <c r="AF3285" i="1"/>
  <c r="AG3285" i="1"/>
  <c r="AH3285" i="1"/>
  <c r="AI3285" i="1"/>
  <c r="AJ3285" i="1"/>
  <c r="AM3285" i="1"/>
  <c r="AN3285" i="1"/>
  <c r="AO3285" i="1"/>
  <c r="AP3285" i="1"/>
  <c r="AQ3285" i="1"/>
  <c r="AR3285" i="1"/>
  <c r="AS3285" i="1"/>
  <c r="AT3285" i="1"/>
  <c r="AU3285" i="1"/>
  <c r="AV3285" i="1"/>
  <c r="AW3285" i="1"/>
  <c r="AX3285" i="1"/>
  <c r="AY3285" i="1"/>
  <c r="AZ3285" i="1"/>
  <c r="BA3285" i="1"/>
  <c r="AF3286" i="1"/>
  <c r="AG3286" i="1"/>
  <c r="AH3286" i="1"/>
  <c r="AI3286" i="1"/>
  <c r="AJ3286" i="1"/>
  <c r="AM3286" i="1"/>
  <c r="AN3286" i="1"/>
  <c r="AO3286" i="1"/>
  <c r="AP3286" i="1"/>
  <c r="AQ3286" i="1"/>
  <c r="AR3286" i="1"/>
  <c r="AS3286" i="1"/>
  <c r="AT3286" i="1"/>
  <c r="AU3286" i="1"/>
  <c r="AV3286" i="1"/>
  <c r="AW3286" i="1"/>
  <c r="AX3286" i="1"/>
  <c r="AY3286" i="1"/>
  <c r="AZ3286" i="1"/>
  <c r="BA3286" i="1"/>
  <c r="AF3287" i="1"/>
  <c r="AG3287" i="1"/>
  <c r="AH3287" i="1"/>
  <c r="AI3287" i="1"/>
  <c r="AJ3287" i="1"/>
  <c r="AM3287" i="1"/>
  <c r="AN3287" i="1"/>
  <c r="AO3287" i="1"/>
  <c r="AP3287" i="1"/>
  <c r="AQ3287" i="1"/>
  <c r="AR3287" i="1"/>
  <c r="AS3287" i="1"/>
  <c r="AT3287" i="1"/>
  <c r="AU3287" i="1"/>
  <c r="AV3287" i="1"/>
  <c r="AW3287" i="1"/>
  <c r="AX3287" i="1"/>
  <c r="AY3287" i="1"/>
  <c r="AZ3287" i="1"/>
  <c r="BA3287" i="1"/>
  <c r="AF3288" i="1"/>
  <c r="AG3288" i="1"/>
  <c r="AH3288" i="1"/>
  <c r="AI3288" i="1"/>
  <c r="AJ3288" i="1"/>
  <c r="AM3288" i="1"/>
  <c r="AN3288" i="1"/>
  <c r="AO3288" i="1"/>
  <c r="AP3288" i="1"/>
  <c r="AQ3288" i="1"/>
  <c r="AR3288" i="1"/>
  <c r="AS3288" i="1"/>
  <c r="AT3288" i="1"/>
  <c r="AU3288" i="1"/>
  <c r="AV3288" i="1"/>
  <c r="AW3288" i="1"/>
  <c r="AX3288" i="1"/>
  <c r="AY3288" i="1"/>
  <c r="AZ3288" i="1"/>
  <c r="BA3288" i="1"/>
  <c r="AF3289" i="1"/>
  <c r="AG3289" i="1"/>
  <c r="AH3289" i="1"/>
  <c r="AI3289" i="1"/>
  <c r="AJ3289" i="1"/>
  <c r="AM3289" i="1"/>
  <c r="AN3289" i="1"/>
  <c r="AO3289" i="1"/>
  <c r="AP3289" i="1"/>
  <c r="AQ3289" i="1"/>
  <c r="AR3289" i="1"/>
  <c r="AS3289" i="1"/>
  <c r="AT3289" i="1"/>
  <c r="AU3289" i="1"/>
  <c r="AV3289" i="1"/>
  <c r="AW3289" i="1"/>
  <c r="AX3289" i="1"/>
  <c r="AY3289" i="1"/>
  <c r="AZ3289" i="1"/>
  <c r="BA3289" i="1"/>
  <c r="AF3290" i="1"/>
  <c r="AG3290" i="1"/>
  <c r="AH3290" i="1"/>
  <c r="AI3290" i="1"/>
  <c r="AJ3290" i="1"/>
  <c r="AM3290" i="1"/>
  <c r="AN3290" i="1"/>
  <c r="AO3290" i="1"/>
  <c r="AP3290" i="1"/>
  <c r="AQ3290" i="1"/>
  <c r="AR3290" i="1"/>
  <c r="AS3290" i="1"/>
  <c r="AT3290" i="1"/>
  <c r="AU3290" i="1"/>
  <c r="AV3290" i="1"/>
  <c r="AW3290" i="1"/>
  <c r="AX3290" i="1"/>
  <c r="AY3290" i="1"/>
  <c r="AZ3290" i="1"/>
  <c r="BA3290" i="1"/>
  <c r="AF3291" i="1"/>
  <c r="AG3291" i="1"/>
  <c r="AH3291" i="1"/>
  <c r="AI3291" i="1"/>
  <c r="AJ3291" i="1"/>
  <c r="AM3291" i="1"/>
  <c r="AN3291" i="1"/>
  <c r="AO3291" i="1"/>
  <c r="AP3291" i="1"/>
  <c r="AQ3291" i="1"/>
  <c r="AR3291" i="1"/>
  <c r="AS3291" i="1"/>
  <c r="AT3291" i="1"/>
  <c r="AU3291" i="1"/>
  <c r="AV3291" i="1"/>
  <c r="AW3291" i="1"/>
  <c r="AX3291" i="1"/>
  <c r="AY3291" i="1"/>
  <c r="AZ3291" i="1"/>
  <c r="BA3291" i="1"/>
  <c r="AF3292" i="1"/>
  <c r="AG3292" i="1"/>
  <c r="AH3292" i="1"/>
  <c r="AI3292" i="1"/>
  <c r="AJ3292" i="1"/>
  <c r="AM3292" i="1"/>
  <c r="AN3292" i="1"/>
  <c r="AO3292" i="1"/>
  <c r="AP3292" i="1"/>
  <c r="AQ3292" i="1"/>
  <c r="AR3292" i="1"/>
  <c r="AS3292" i="1"/>
  <c r="AT3292" i="1"/>
  <c r="AU3292" i="1"/>
  <c r="AV3292" i="1"/>
  <c r="AW3292" i="1"/>
  <c r="AX3292" i="1"/>
  <c r="AY3292" i="1"/>
  <c r="AZ3292" i="1"/>
  <c r="BA3292" i="1"/>
  <c r="AF3293" i="1"/>
  <c r="AG3293" i="1"/>
  <c r="AH3293" i="1"/>
  <c r="AI3293" i="1"/>
  <c r="AJ3293" i="1"/>
  <c r="AM3293" i="1"/>
  <c r="AN3293" i="1"/>
  <c r="AO3293" i="1"/>
  <c r="AP3293" i="1"/>
  <c r="AQ3293" i="1"/>
  <c r="AR3293" i="1"/>
  <c r="AS3293" i="1"/>
  <c r="AT3293" i="1"/>
  <c r="AU3293" i="1"/>
  <c r="AV3293" i="1"/>
  <c r="AW3293" i="1"/>
  <c r="AX3293" i="1"/>
  <c r="AY3293" i="1"/>
  <c r="AZ3293" i="1"/>
  <c r="BA3293" i="1"/>
  <c r="AF3294" i="1"/>
  <c r="AG3294" i="1"/>
  <c r="AH3294" i="1"/>
  <c r="AI3294" i="1"/>
  <c r="AJ3294" i="1"/>
  <c r="AM3294" i="1"/>
  <c r="AN3294" i="1"/>
  <c r="AO3294" i="1"/>
  <c r="AP3294" i="1"/>
  <c r="AQ3294" i="1"/>
  <c r="AR3294" i="1"/>
  <c r="AS3294" i="1"/>
  <c r="AT3294" i="1"/>
  <c r="AU3294" i="1"/>
  <c r="AV3294" i="1"/>
  <c r="AW3294" i="1"/>
  <c r="AX3294" i="1"/>
  <c r="AY3294" i="1"/>
  <c r="AZ3294" i="1"/>
  <c r="BA3294" i="1"/>
  <c r="AF3295" i="1"/>
  <c r="AG3295" i="1"/>
  <c r="AH3295" i="1"/>
  <c r="AI3295" i="1"/>
  <c r="AJ3295" i="1"/>
  <c r="AM3295" i="1"/>
  <c r="AN3295" i="1"/>
  <c r="AO3295" i="1"/>
  <c r="AP3295" i="1"/>
  <c r="AQ3295" i="1"/>
  <c r="AR3295" i="1"/>
  <c r="AS3295" i="1"/>
  <c r="AT3295" i="1"/>
  <c r="AU3295" i="1"/>
  <c r="AV3295" i="1"/>
  <c r="AW3295" i="1"/>
  <c r="AX3295" i="1"/>
  <c r="AY3295" i="1"/>
  <c r="AZ3295" i="1"/>
  <c r="BA3295" i="1"/>
  <c r="AF3296" i="1"/>
  <c r="AG3296" i="1"/>
  <c r="AH3296" i="1"/>
  <c r="AI3296" i="1"/>
  <c r="AJ3296" i="1"/>
  <c r="AM3296" i="1"/>
  <c r="AN3296" i="1"/>
  <c r="AO3296" i="1"/>
  <c r="AP3296" i="1"/>
  <c r="AQ3296" i="1"/>
  <c r="AR3296" i="1"/>
  <c r="AS3296" i="1"/>
  <c r="AT3296" i="1"/>
  <c r="AU3296" i="1"/>
  <c r="AV3296" i="1"/>
  <c r="AW3296" i="1"/>
  <c r="AX3296" i="1"/>
  <c r="AY3296" i="1"/>
  <c r="AZ3296" i="1"/>
  <c r="BA3296" i="1"/>
  <c r="AF3297" i="1"/>
  <c r="AG3297" i="1"/>
  <c r="AH3297" i="1"/>
  <c r="AI3297" i="1"/>
  <c r="AJ3297" i="1"/>
  <c r="AM3297" i="1"/>
  <c r="AN3297" i="1"/>
  <c r="AO3297" i="1"/>
  <c r="AP3297" i="1"/>
  <c r="AQ3297" i="1"/>
  <c r="AR3297" i="1"/>
  <c r="AS3297" i="1"/>
  <c r="AT3297" i="1"/>
  <c r="AU3297" i="1"/>
  <c r="AV3297" i="1"/>
  <c r="AW3297" i="1"/>
  <c r="AX3297" i="1"/>
  <c r="AY3297" i="1"/>
  <c r="AZ3297" i="1"/>
  <c r="BA3297" i="1"/>
  <c r="AF3298" i="1"/>
  <c r="AG3298" i="1"/>
  <c r="AH3298" i="1"/>
  <c r="AI3298" i="1"/>
  <c r="AJ3298" i="1"/>
  <c r="AM3298" i="1"/>
  <c r="AN3298" i="1"/>
  <c r="AO3298" i="1"/>
  <c r="AP3298" i="1"/>
  <c r="AQ3298" i="1"/>
  <c r="AR3298" i="1"/>
  <c r="AS3298" i="1"/>
  <c r="AT3298" i="1"/>
  <c r="AU3298" i="1"/>
  <c r="AV3298" i="1"/>
  <c r="AW3298" i="1"/>
  <c r="AX3298" i="1"/>
  <c r="AY3298" i="1"/>
  <c r="AZ3298" i="1"/>
  <c r="BA3298" i="1"/>
  <c r="AF3299" i="1"/>
  <c r="AG3299" i="1"/>
  <c r="AH3299" i="1"/>
  <c r="AI3299" i="1"/>
  <c r="AJ3299" i="1"/>
  <c r="AM3299" i="1"/>
  <c r="AN3299" i="1"/>
  <c r="AO3299" i="1"/>
  <c r="AP3299" i="1"/>
  <c r="AQ3299" i="1"/>
  <c r="AR3299" i="1"/>
  <c r="AS3299" i="1"/>
  <c r="AT3299" i="1"/>
  <c r="AU3299" i="1"/>
  <c r="AV3299" i="1"/>
  <c r="AW3299" i="1"/>
  <c r="AX3299" i="1"/>
  <c r="AY3299" i="1"/>
  <c r="AZ3299" i="1"/>
  <c r="BA3299" i="1"/>
  <c r="AF3300" i="1"/>
  <c r="AG3300" i="1"/>
  <c r="AH3300" i="1"/>
  <c r="AI3300" i="1"/>
  <c r="AJ3300" i="1"/>
  <c r="AM3300" i="1"/>
  <c r="AN3300" i="1"/>
  <c r="AO3300" i="1"/>
  <c r="AP3300" i="1"/>
  <c r="AQ3300" i="1"/>
  <c r="AR3300" i="1"/>
  <c r="AS3300" i="1"/>
  <c r="AT3300" i="1"/>
  <c r="AU3300" i="1"/>
  <c r="AV3300" i="1"/>
  <c r="AW3300" i="1"/>
  <c r="AX3300" i="1"/>
  <c r="AY3300" i="1"/>
  <c r="AZ3300" i="1"/>
  <c r="BA3300" i="1"/>
  <c r="AF3301" i="1"/>
  <c r="AG3301" i="1"/>
  <c r="AH3301" i="1"/>
  <c r="AI3301" i="1"/>
  <c r="AJ3301" i="1"/>
  <c r="AM3301" i="1"/>
  <c r="AN3301" i="1"/>
  <c r="AO3301" i="1"/>
  <c r="AP3301" i="1"/>
  <c r="AQ3301" i="1"/>
  <c r="AR3301" i="1"/>
  <c r="AS3301" i="1"/>
  <c r="AT3301" i="1"/>
  <c r="AU3301" i="1"/>
  <c r="AV3301" i="1"/>
  <c r="AW3301" i="1"/>
  <c r="AX3301" i="1"/>
  <c r="AY3301" i="1"/>
  <c r="AZ3301" i="1"/>
  <c r="BA3301" i="1"/>
  <c r="AF3302" i="1"/>
  <c r="AG3302" i="1"/>
  <c r="AH3302" i="1"/>
  <c r="AI3302" i="1"/>
  <c r="AJ3302" i="1"/>
  <c r="AM3302" i="1"/>
  <c r="AN3302" i="1"/>
  <c r="AO3302" i="1"/>
  <c r="AP3302" i="1"/>
  <c r="AQ3302" i="1"/>
  <c r="AR3302" i="1"/>
  <c r="AS3302" i="1"/>
  <c r="AT3302" i="1"/>
  <c r="AU3302" i="1"/>
  <c r="AV3302" i="1"/>
  <c r="AW3302" i="1"/>
  <c r="AX3302" i="1"/>
  <c r="AY3302" i="1"/>
  <c r="AZ3302" i="1"/>
  <c r="BA3302" i="1"/>
  <c r="AF3303" i="1"/>
  <c r="AG3303" i="1"/>
  <c r="AH3303" i="1"/>
  <c r="AI3303" i="1"/>
  <c r="AJ3303" i="1"/>
  <c r="AM3303" i="1"/>
  <c r="AN3303" i="1"/>
  <c r="AO3303" i="1"/>
  <c r="AP3303" i="1"/>
  <c r="AQ3303" i="1"/>
  <c r="AR3303" i="1"/>
  <c r="AS3303" i="1"/>
  <c r="AT3303" i="1"/>
  <c r="AU3303" i="1"/>
  <c r="AV3303" i="1"/>
  <c r="AW3303" i="1"/>
  <c r="AX3303" i="1"/>
  <c r="AY3303" i="1"/>
  <c r="AZ3303" i="1"/>
  <c r="BA3303" i="1"/>
  <c r="AF3304" i="1"/>
  <c r="AG3304" i="1"/>
  <c r="AH3304" i="1"/>
  <c r="AI3304" i="1"/>
  <c r="AJ3304" i="1"/>
  <c r="AM3304" i="1"/>
  <c r="AN3304" i="1"/>
  <c r="AO3304" i="1"/>
  <c r="AP3304" i="1"/>
  <c r="AQ3304" i="1"/>
  <c r="AR3304" i="1"/>
  <c r="AS3304" i="1"/>
  <c r="AT3304" i="1"/>
  <c r="AU3304" i="1"/>
  <c r="AV3304" i="1"/>
  <c r="AW3304" i="1"/>
  <c r="AX3304" i="1"/>
  <c r="AY3304" i="1"/>
  <c r="AZ3304" i="1"/>
  <c r="BA3304" i="1"/>
  <c r="AF3305" i="1"/>
  <c r="AG3305" i="1"/>
  <c r="AH3305" i="1"/>
  <c r="AI3305" i="1"/>
  <c r="AJ3305" i="1"/>
  <c r="AM3305" i="1"/>
  <c r="AN3305" i="1"/>
  <c r="AO3305" i="1"/>
  <c r="AP3305" i="1"/>
  <c r="AQ3305" i="1"/>
  <c r="AR3305" i="1"/>
  <c r="AS3305" i="1"/>
  <c r="AT3305" i="1"/>
  <c r="AU3305" i="1"/>
  <c r="AV3305" i="1"/>
  <c r="AW3305" i="1"/>
  <c r="AX3305" i="1"/>
  <c r="AY3305" i="1"/>
  <c r="AZ3305" i="1"/>
  <c r="BA3305" i="1"/>
  <c r="AF3306" i="1"/>
  <c r="AG3306" i="1"/>
  <c r="AH3306" i="1"/>
  <c r="AI3306" i="1"/>
  <c r="AJ3306" i="1"/>
  <c r="AM3306" i="1"/>
  <c r="AN3306" i="1"/>
  <c r="AO3306" i="1"/>
  <c r="AP3306" i="1"/>
  <c r="AQ3306" i="1"/>
  <c r="AR3306" i="1"/>
  <c r="AS3306" i="1"/>
  <c r="AT3306" i="1"/>
  <c r="AU3306" i="1"/>
  <c r="AV3306" i="1"/>
  <c r="AW3306" i="1"/>
  <c r="AX3306" i="1"/>
  <c r="AY3306" i="1"/>
  <c r="AZ3306" i="1"/>
  <c r="BA3306" i="1"/>
  <c r="AF3307" i="1"/>
  <c r="AG3307" i="1"/>
  <c r="AH3307" i="1"/>
  <c r="AI3307" i="1"/>
  <c r="AJ3307" i="1"/>
  <c r="AM3307" i="1"/>
  <c r="AN3307" i="1"/>
  <c r="AO3307" i="1"/>
  <c r="AP3307" i="1"/>
  <c r="AQ3307" i="1"/>
  <c r="AR3307" i="1"/>
  <c r="AS3307" i="1"/>
  <c r="AT3307" i="1"/>
  <c r="AU3307" i="1"/>
  <c r="AV3307" i="1"/>
  <c r="AW3307" i="1"/>
  <c r="AX3307" i="1"/>
  <c r="AY3307" i="1"/>
  <c r="AZ3307" i="1"/>
  <c r="BA3307" i="1"/>
  <c r="AF3308" i="1"/>
  <c r="AG3308" i="1"/>
  <c r="AH3308" i="1"/>
  <c r="AI3308" i="1"/>
  <c r="AJ3308" i="1"/>
  <c r="AM3308" i="1"/>
  <c r="AN3308" i="1"/>
  <c r="AO3308" i="1"/>
  <c r="AP3308" i="1"/>
  <c r="AQ3308" i="1"/>
  <c r="AR3308" i="1"/>
  <c r="AS3308" i="1"/>
  <c r="AT3308" i="1"/>
  <c r="AU3308" i="1"/>
  <c r="AV3308" i="1"/>
  <c r="AW3308" i="1"/>
  <c r="AX3308" i="1"/>
  <c r="AY3308" i="1"/>
  <c r="AZ3308" i="1"/>
  <c r="BA3308" i="1"/>
  <c r="AF3309" i="1"/>
  <c r="AG3309" i="1"/>
  <c r="AH3309" i="1"/>
  <c r="AI3309" i="1"/>
  <c r="AJ3309" i="1"/>
  <c r="AM3309" i="1"/>
  <c r="AN3309" i="1"/>
  <c r="AO3309" i="1"/>
  <c r="AP3309" i="1"/>
  <c r="AQ3309" i="1"/>
  <c r="AR3309" i="1"/>
  <c r="AS3309" i="1"/>
  <c r="AT3309" i="1"/>
  <c r="AU3309" i="1"/>
  <c r="AV3309" i="1"/>
  <c r="AW3309" i="1"/>
  <c r="AX3309" i="1"/>
  <c r="AY3309" i="1"/>
  <c r="AZ3309" i="1"/>
  <c r="BA3309" i="1"/>
  <c r="AF3310" i="1"/>
  <c r="AG3310" i="1"/>
  <c r="AH3310" i="1"/>
  <c r="AI3310" i="1"/>
  <c r="AJ3310" i="1"/>
  <c r="AM3310" i="1"/>
  <c r="AN3310" i="1"/>
  <c r="AO3310" i="1"/>
  <c r="AP3310" i="1"/>
  <c r="AQ3310" i="1"/>
  <c r="AR3310" i="1"/>
  <c r="AS3310" i="1"/>
  <c r="AT3310" i="1"/>
  <c r="AU3310" i="1"/>
  <c r="AV3310" i="1"/>
  <c r="AW3310" i="1"/>
  <c r="AX3310" i="1"/>
  <c r="AY3310" i="1"/>
  <c r="AZ3310" i="1"/>
  <c r="BA3310" i="1"/>
  <c r="AF3311" i="1"/>
  <c r="AG3311" i="1"/>
  <c r="AH3311" i="1"/>
  <c r="AI3311" i="1"/>
  <c r="AJ3311" i="1"/>
  <c r="AM3311" i="1"/>
  <c r="AN3311" i="1"/>
  <c r="AO3311" i="1"/>
  <c r="AP3311" i="1"/>
  <c r="AQ3311" i="1"/>
  <c r="AR3311" i="1"/>
  <c r="AS3311" i="1"/>
  <c r="AT3311" i="1"/>
  <c r="AU3311" i="1"/>
  <c r="AV3311" i="1"/>
  <c r="AW3311" i="1"/>
  <c r="AX3311" i="1"/>
  <c r="AY3311" i="1"/>
  <c r="AZ3311" i="1"/>
  <c r="BA3311" i="1"/>
  <c r="AF3312" i="1"/>
  <c r="AG3312" i="1"/>
  <c r="AH3312" i="1"/>
  <c r="AI3312" i="1"/>
  <c r="AJ3312" i="1"/>
  <c r="AM3312" i="1"/>
  <c r="AN3312" i="1"/>
  <c r="AO3312" i="1"/>
  <c r="AP3312" i="1"/>
  <c r="AQ3312" i="1"/>
  <c r="AR3312" i="1"/>
  <c r="AS3312" i="1"/>
  <c r="AT3312" i="1"/>
  <c r="AU3312" i="1"/>
  <c r="AV3312" i="1"/>
  <c r="AW3312" i="1"/>
  <c r="AX3312" i="1"/>
  <c r="AY3312" i="1"/>
  <c r="AZ3312" i="1"/>
  <c r="BA3312" i="1"/>
  <c r="AF3313" i="1"/>
  <c r="AG3313" i="1"/>
  <c r="AH3313" i="1"/>
  <c r="AI3313" i="1"/>
  <c r="AJ3313" i="1"/>
  <c r="AM3313" i="1"/>
  <c r="AN3313" i="1"/>
  <c r="AO3313" i="1"/>
  <c r="AP3313" i="1"/>
  <c r="AQ3313" i="1"/>
  <c r="AR3313" i="1"/>
  <c r="AS3313" i="1"/>
  <c r="AT3313" i="1"/>
  <c r="AU3313" i="1"/>
  <c r="AV3313" i="1"/>
  <c r="AW3313" i="1"/>
  <c r="AX3313" i="1"/>
  <c r="AY3313" i="1"/>
  <c r="AZ3313" i="1"/>
  <c r="BA3313" i="1"/>
  <c r="AF3314" i="1"/>
  <c r="AG3314" i="1"/>
  <c r="AH3314" i="1"/>
  <c r="AI3314" i="1"/>
  <c r="AJ3314" i="1"/>
  <c r="AM3314" i="1"/>
  <c r="AN3314" i="1"/>
  <c r="AO3314" i="1"/>
  <c r="AP3314" i="1"/>
  <c r="AQ3314" i="1"/>
  <c r="AR3314" i="1"/>
  <c r="AS3314" i="1"/>
  <c r="AT3314" i="1"/>
  <c r="AU3314" i="1"/>
  <c r="AV3314" i="1"/>
  <c r="AW3314" i="1"/>
  <c r="AX3314" i="1"/>
  <c r="AY3314" i="1"/>
  <c r="AZ3314" i="1"/>
  <c r="BA3314" i="1"/>
  <c r="AF3315" i="1"/>
  <c r="AG3315" i="1"/>
  <c r="AH3315" i="1"/>
  <c r="AI3315" i="1"/>
  <c r="AJ3315" i="1"/>
  <c r="AM3315" i="1"/>
  <c r="AN3315" i="1"/>
  <c r="AO3315" i="1"/>
  <c r="AP3315" i="1"/>
  <c r="AQ3315" i="1"/>
  <c r="AR3315" i="1"/>
  <c r="AS3315" i="1"/>
  <c r="AT3315" i="1"/>
  <c r="AU3315" i="1"/>
  <c r="AV3315" i="1"/>
  <c r="AW3315" i="1"/>
  <c r="AX3315" i="1"/>
  <c r="AY3315" i="1"/>
  <c r="AZ3315" i="1"/>
  <c r="BA3315" i="1"/>
  <c r="AF3316" i="1"/>
  <c r="AG3316" i="1"/>
  <c r="AH3316" i="1"/>
  <c r="AI3316" i="1"/>
  <c r="AJ3316" i="1"/>
  <c r="AM3316" i="1"/>
  <c r="AN3316" i="1"/>
  <c r="AO3316" i="1"/>
  <c r="AP3316" i="1"/>
  <c r="AQ3316" i="1"/>
  <c r="AR3316" i="1"/>
  <c r="AS3316" i="1"/>
  <c r="AT3316" i="1"/>
  <c r="AU3316" i="1"/>
  <c r="AV3316" i="1"/>
  <c r="AW3316" i="1"/>
  <c r="AX3316" i="1"/>
  <c r="AY3316" i="1"/>
  <c r="AZ3316" i="1"/>
  <c r="BA3316" i="1"/>
  <c r="AF3317" i="1"/>
  <c r="AG3317" i="1"/>
  <c r="AH3317" i="1"/>
  <c r="AI3317" i="1"/>
  <c r="AJ3317" i="1"/>
  <c r="AM3317" i="1"/>
  <c r="AN3317" i="1"/>
  <c r="AO3317" i="1"/>
  <c r="AP3317" i="1"/>
  <c r="AQ3317" i="1"/>
  <c r="AR3317" i="1"/>
  <c r="AS3317" i="1"/>
  <c r="AT3317" i="1"/>
  <c r="AU3317" i="1"/>
  <c r="AV3317" i="1"/>
  <c r="AW3317" i="1"/>
  <c r="AX3317" i="1"/>
  <c r="AY3317" i="1"/>
  <c r="AZ3317" i="1"/>
  <c r="BA3317" i="1"/>
  <c r="AF3318" i="1"/>
  <c r="AG3318" i="1"/>
  <c r="AH3318" i="1"/>
  <c r="AI3318" i="1"/>
  <c r="AJ3318" i="1"/>
  <c r="AM3318" i="1"/>
  <c r="AN3318" i="1"/>
  <c r="AO3318" i="1"/>
  <c r="AP3318" i="1"/>
  <c r="AQ3318" i="1"/>
  <c r="AR3318" i="1"/>
  <c r="AS3318" i="1"/>
  <c r="AT3318" i="1"/>
  <c r="AU3318" i="1"/>
  <c r="AV3318" i="1"/>
  <c r="AW3318" i="1"/>
  <c r="AX3318" i="1"/>
  <c r="AY3318" i="1"/>
  <c r="AZ3318" i="1"/>
  <c r="BA3318" i="1"/>
  <c r="AF3319" i="1"/>
  <c r="AG3319" i="1"/>
  <c r="AH3319" i="1"/>
  <c r="AI3319" i="1"/>
  <c r="AJ3319" i="1"/>
  <c r="AM3319" i="1"/>
  <c r="AN3319" i="1"/>
  <c r="AO3319" i="1"/>
  <c r="AP3319" i="1"/>
  <c r="AQ3319" i="1"/>
  <c r="AR3319" i="1"/>
  <c r="AS3319" i="1"/>
  <c r="AT3319" i="1"/>
  <c r="AU3319" i="1"/>
  <c r="AV3319" i="1"/>
  <c r="AW3319" i="1"/>
  <c r="AX3319" i="1"/>
  <c r="AY3319" i="1"/>
  <c r="AZ3319" i="1"/>
  <c r="BA3319" i="1"/>
  <c r="AF3320" i="1"/>
  <c r="AG3320" i="1"/>
  <c r="AH3320" i="1"/>
  <c r="AI3320" i="1"/>
  <c r="AJ3320" i="1"/>
  <c r="AM3320" i="1"/>
  <c r="AN3320" i="1"/>
  <c r="AO3320" i="1"/>
  <c r="AP3320" i="1"/>
  <c r="AQ3320" i="1"/>
  <c r="AR3320" i="1"/>
  <c r="AS3320" i="1"/>
  <c r="AT3320" i="1"/>
  <c r="AU3320" i="1"/>
  <c r="AV3320" i="1"/>
  <c r="AW3320" i="1"/>
  <c r="AX3320" i="1"/>
  <c r="AY3320" i="1"/>
  <c r="AZ3320" i="1"/>
  <c r="BA3320" i="1"/>
  <c r="AF3321" i="1"/>
  <c r="AG3321" i="1"/>
  <c r="AH3321" i="1"/>
  <c r="AI3321" i="1"/>
  <c r="AJ3321" i="1"/>
  <c r="AM3321" i="1"/>
  <c r="AN3321" i="1"/>
  <c r="AO3321" i="1"/>
  <c r="AP3321" i="1"/>
  <c r="AQ3321" i="1"/>
  <c r="AR3321" i="1"/>
  <c r="AS3321" i="1"/>
  <c r="AT3321" i="1"/>
  <c r="AU3321" i="1"/>
  <c r="AV3321" i="1"/>
  <c r="AW3321" i="1"/>
  <c r="AX3321" i="1"/>
  <c r="AY3321" i="1"/>
  <c r="AZ3321" i="1"/>
  <c r="BA3321" i="1"/>
  <c r="AF3322" i="1"/>
  <c r="AG3322" i="1"/>
  <c r="AH3322" i="1"/>
  <c r="AI3322" i="1"/>
  <c r="AJ3322" i="1"/>
  <c r="AM3322" i="1"/>
  <c r="AN3322" i="1"/>
  <c r="AO3322" i="1"/>
  <c r="AP3322" i="1"/>
  <c r="AQ3322" i="1"/>
  <c r="AR3322" i="1"/>
  <c r="AS3322" i="1"/>
  <c r="AT3322" i="1"/>
  <c r="AU3322" i="1"/>
  <c r="AV3322" i="1"/>
  <c r="AW3322" i="1"/>
  <c r="AX3322" i="1"/>
  <c r="AY3322" i="1"/>
  <c r="AZ3322" i="1"/>
  <c r="BA3322" i="1"/>
  <c r="AF3323" i="1"/>
  <c r="AG3323" i="1"/>
  <c r="AH3323" i="1"/>
  <c r="AI3323" i="1"/>
  <c r="AJ3323" i="1"/>
  <c r="AM3323" i="1"/>
  <c r="AN3323" i="1"/>
  <c r="AO3323" i="1"/>
  <c r="AP3323" i="1"/>
  <c r="AQ3323" i="1"/>
  <c r="AR3323" i="1"/>
  <c r="AS3323" i="1"/>
  <c r="AT3323" i="1"/>
  <c r="AU3323" i="1"/>
  <c r="AV3323" i="1"/>
  <c r="AW3323" i="1"/>
  <c r="AX3323" i="1"/>
  <c r="AY3323" i="1"/>
  <c r="AZ3323" i="1"/>
  <c r="BA3323" i="1"/>
  <c r="AF3324" i="1"/>
  <c r="AG3324" i="1"/>
  <c r="AH3324" i="1"/>
  <c r="AI3324" i="1"/>
  <c r="AJ3324" i="1"/>
  <c r="AM3324" i="1"/>
  <c r="AN3324" i="1"/>
  <c r="AO3324" i="1"/>
  <c r="AP3324" i="1"/>
  <c r="AQ3324" i="1"/>
  <c r="AR3324" i="1"/>
  <c r="AS3324" i="1"/>
  <c r="AT3324" i="1"/>
  <c r="AU3324" i="1"/>
  <c r="AV3324" i="1"/>
  <c r="AW3324" i="1"/>
  <c r="AX3324" i="1"/>
  <c r="AY3324" i="1"/>
  <c r="AZ3324" i="1"/>
  <c r="BA3324" i="1"/>
  <c r="AF3325" i="1"/>
  <c r="AG3325" i="1"/>
  <c r="AH3325" i="1"/>
  <c r="AI3325" i="1"/>
  <c r="AJ3325" i="1"/>
  <c r="AM3325" i="1"/>
  <c r="AN3325" i="1"/>
  <c r="AO3325" i="1"/>
  <c r="AP3325" i="1"/>
  <c r="AQ3325" i="1"/>
  <c r="AR3325" i="1"/>
  <c r="AS3325" i="1"/>
  <c r="AT3325" i="1"/>
  <c r="AU3325" i="1"/>
  <c r="AV3325" i="1"/>
  <c r="AW3325" i="1"/>
  <c r="AX3325" i="1"/>
  <c r="AY3325" i="1"/>
  <c r="AZ3325" i="1"/>
  <c r="BA3325" i="1"/>
  <c r="AF3326" i="1"/>
  <c r="AG3326" i="1"/>
  <c r="AH3326" i="1"/>
  <c r="AI3326" i="1"/>
  <c r="AJ3326" i="1"/>
  <c r="AM3326" i="1"/>
  <c r="AN3326" i="1"/>
  <c r="AO3326" i="1"/>
  <c r="AP3326" i="1"/>
  <c r="AQ3326" i="1"/>
  <c r="AR3326" i="1"/>
  <c r="AS3326" i="1"/>
  <c r="AT3326" i="1"/>
  <c r="AU3326" i="1"/>
  <c r="AV3326" i="1"/>
  <c r="AW3326" i="1"/>
  <c r="AX3326" i="1"/>
  <c r="AY3326" i="1"/>
  <c r="AZ3326" i="1"/>
  <c r="BA3326" i="1"/>
  <c r="AF3327" i="1"/>
  <c r="AG3327" i="1"/>
  <c r="AH3327" i="1"/>
  <c r="AI3327" i="1"/>
  <c r="AJ3327" i="1"/>
  <c r="AM3327" i="1"/>
  <c r="AN3327" i="1"/>
  <c r="AO3327" i="1"/>
  <c r="AP3327" i="1"/>
  <c r="AQ3327" i="1"/>
  <c r="AR3327" i="1"/>
  <c r="AS3327" i="1"/>
  <c r="AT3327" i="1"/>
  <c r="AU3327" i="1"/>
  <c r="AV3327" i="1"/>
  <c r="AW3327" i="1"/>
  <c r="AX3327" i="1"/>
  <c r="AY3327" i="1"/>
  <c r="AZ3327" i="1"/>
  <c r="BA3327" i="1"/>
  <c r="AF3328" i="1"/>
  <c r="AG3328" i="1"/>
  <c r="AH3328" i="1"/>
  <c r="AI3328" i="1"/>
  <c r="AJ3328" i="1"/>
  <c r="AM3328" i="1"/>
  <c r="AN3328" i="1"/>
  <c r="AO3328" i="1"/>
  <c r="AP3328" i="1"/>
  <c r="AQ3328" i="1"/>
  <c r="AR3328" i="1"/>
  <c r="AS3328" i="1"/>
  <c r="AT3328" i="1"/>
  <c r="AU3328" i="1"/>
  <c r="AV3328" i="1"/>
  <c r="AW3328" i="1"/>
  <c r="AX3328" i="1"/>
  <c r="AY3328" i="1"/>
  <c r="AZ3328" i="1"/>
  <c r="BA3328" i="1"/>
  <c r="AF3329" i="1"/>
  <c r="AG3329" i="1"/>
  <c r="AH3329" i="1"/>
  <c r="AI3329" i="1"/>
  <c r="AJ3329" i="1"/>
  <c r="AM3329" i="1"/>
  <c r="AN3329" i="1"/>
  <c r="AO3329" i="1"/>
  <c r="AP3329" i="1"/>
  <c r="AQ3329" i="1"/>
  <c r="AR3329" i="1"/>
  <c r="AS3329" i="1"/>
  <c r="AT3329" i="1"/>
  <c r="AU3329" i="1"/>
  <c r="AV3329" i="1"/>
  <c r="AW3329" i="1"/>
  <c r="AX3329" i="1"/>
  <c r="AY3329" i="1"/>
  <c r="AZ3329" i="1"/>
  <c r="BA3329" i="1"/>
  <c r="AF3330" i="1"/>
  <c r="AG3330" i="1"/>
  <c r="AH3330" i="1"/>
  <c r="AI3330" i="1"/>
  <c r="AJ3330" i="1"/>
  <c r="AM3330" i="1"/>
  <c r="AN3330" i="1"/>
  <c r="AO3330" i="1"/>
  <c r="AP3330" i="1"/>
  <c r="AQ3330" i="1"/>
  <c r="AR3330" i="1"/>
  <c r="AS3330" i="1"/>
  <c r="AT3330" i="1"/>
  <c r="AU3330" i="1"/>
  <c r="AV3330" i="1"/>
  <c r="AW3330" i="1"/>
  <c r="AX3330" i="1"/>
  <c r="AY3330" i="1"/>
  <c r="AZ3330" i="1"/>
  <c r="BA3330" i="1"/>
  <c r="AF3331" i="1"/>
  <c r="AG3331" i="1"/>
  <c r="AH3331" i="1"/>
  <c r="AI3331" i="1"/>
  <c r="AJ3331" i="1"/>
  <c r="AM3331" i="1"/>
  <c r="AN3331" i="1"/>
  <c r="AO3331" i="1"/>
  <c r="AP3331" i="1"/>
  <c r="AQ3331" i="1"/>
  <c r="AR3331" i="1"/>
  <c r="AS3331" i="1"/>
  <c r="AT3331" i="1"/>
  <c r="AU3331" i="1"/>
  <c r="AV3331" i="1"/>
  <c r="AW3331" i="1"/>
  <c r="AX3331" i="1"/>
  <c r="AY3331" i="1"/>
  <c r="AZ3331" i="1"/>
  <c r="BA3331" i="1"/>
  <c r="AF3332" i="1"/>
  <c r="AG3332" i="1"/>
  <c r="AH3332" i="1"/>
  <c r="AI3332" i="1"/>
  <c r="AJ3332" i="1"/>
  <c r="AM3332" i="1"/>
  <c r="AN3332" i="1"/>
  <c r="AO3332" i="1"/>
  <c r="AP3332" i="1"/>
  <c r="AQ3332" i="1"/>
  <c r="AR3332" i="1"/>
  <c r="AS3332" i="1"/>
  <c r="AT3332" i="1"/>
  <c r="AU3332" i="1"/>
  <c r="AV3332" i="1"/>
  <c r="AW3332" i="1"/>
  <c r="AX3332" i="1"/>
  <c r="AY3332" i="1"/>
  <c r="AZ3332" i="1"/>
  <c r="BA3332" i="1"/>
  <c r="AF3333" i="1"/>
  <c r="AG3333" i="1"/>
  <c r="AH3333" i="1"/>
  <c r="AI3333" i="1"/>
  <c r="AJ3333" i="1"/>
  <c r="AM3333" i="1"/>
  <c r="AN3333" i="1"/>
  <c r="AO3333" i="1"/>
  <c r="AP3333" i="1"/>
  <c r="AQ3333" i="1"/>
  <c r="AR3333" i="1"/>
  <c r="AS3333" i="1"/>
  <c r="AT3333" i="1"/>
  <c r="AU3333" i="1"/>
  <c r="AV3333" i="1"/>
  <c r="AW3333" i="1"/>
  <c r="AX3333" i="1"/>
  <c r="AY3333" i="1"/>
  <c r="AZ3333" i="1"/>
  <c r="BA3333" i="1"/>
  <c r="AF3334" i="1"/>
  <c r="AG3334" i="1"/>
  <c r="AH3334" i="1"/>
  <c r="AI3334" i="1"/>
  <c r="AJ3334" i="1"/>
  <c r="AM3334" i="1"/>
  <c r="AN3334" i="1"/>
  <c r="AO3334" i="1"/>
  <c r="AP3334" i="1"/>
  <c r="AQ3334" i="1"/>
  <c r="AR3334" i="1"/>
  <c r="AS3334" i="1"/>
  <c r="AT3334" i="1"/>
  <c r="AU3334" i="1"/>
  <c r="AV3334" i="1"/>
  <c r="AW3334" i="1"/>
  <c r="AX3334" i="1"/>
  <c r="AY3334" i="1"/>
  <c r="AZ3334" i="1"/>
  <c r="BA3334" i="1"/>
  <c r="AF3335" i="1"/>
  <c r="AG3335" i="1"/>
  <c r="AH3335" i="1"/>
  <c r="AI3335" i="1"/>
  <c r="AJ3335" i="1"/>
  <c r="AM3335" i="1"/>
  <c r="AN3335" i="1"/>
  <c r="AO3335" i="1"/>
  <c r="AP3335" i="1"/>
  <c r="AQ3335" i="1"/>
  <c r="AR3335" i="1"/>
  <c r="AS3335" i="1"/>
  <c r="AT3335" i="1"/>
  <c r="AU3335" i="1"/>
  <c r="AV3335" i="1"/>
  <c r="AW3335" i="1"/>
  <c r="AX3335" i="1"/>
  <c r="AY3335" i="1"/>
  <c r="AZ3335" i="1"/>
  <c r="BA3335" i="1"/>
  <c r="AF3336" i="1"/>
  <c r="AG3336" i="1"/>
  <c r="AH3336" i="1"/>
  <c r="AI3336" i="1"/>
  <c r="AJ3336" i="1"/>
  <c r="AM3336" i="1"/>
  <c r="AN3336" i="1"/>
  <c r="AO3336" i="1"/>
  <c r="AP3336" i="1"/>
  <c r="AQ3336" i="1"/>
  <c r="AR3336" i="1"/>
  <c r="AS3336" i="1"/>
  <c r="AT3336" i="1"/>
  <c r="AU3336" i="1"/>
  <c r="AV3336" i="1"/>
  <c r="AW3336" i="1"/>
  <c r="AX3336" i="1"/>
  <c r="AY3336" i="1"/>
  <c r="AZ3336" i="1"/>
  <c r="BA3336" i="1"/>
  <c r="AF3337" i="1"/>
  <c r="AG3337" i="1"/>
  <c r="AH3337" i="1"/>
  <c r="AI3337" i="1"/>
  <c r="AJ3337" i="1"/>
  <c r="AM3337" i="1"/>
  <c r="AN3337" i="1"/>
  <c r="AO3337" i="1"/>
  <c r="AP3337" i="1"/>
  <c r="AQ3337" i="1"/>
  <c r="AR3337" i="1"/>
  <c r="AS3337" i="1"/>
  <c r="AT3337" i="1"/>
  <c r="AU3337" i="1"/>
  <c r="AV3337" i="1"/>
  <c r="AW3337" i="1"/>
  <c r="AX3337" i="1"/>
  <c r="AY3337" i="1"/>
  <c r="AZ3337" i="1"/>
  <c r="BA3337" i="1"/>
  <c r="AF3338" i="1"/>
  <c r="AG3338" i="1"/>
  <c r="AH3338" i="1"/>
  <c r="AI3338" i="1"/>
  <c r="AJ3338" i="1"/>
  <c r="AM3338" i="1"/>
  <c r="AN3338" i="1"/>
  <c r="AO3338" i="1"/>
  <c r="AP3338" i="1"/>
  <c r="AQ3338" i="1"/>
  <c r="AR3338" i="1"/>
  <c r="AS3338" i="1"/>
  <c r="AT3338" i="1"/>
  <c r="AU3338" i="1"/>
  <c r="AV3338" i="1"/>
  <c r="AW3338" i="1"/>
  <c r="AX3338" i="1"/>
  <c r="AY3338" i="1"/>
  <c r="AZ3338" i="1"/>
  <c r="BA3338" i="1"/>
  <c r="AF3339" i="1"/>
  <c r="AG3339" i="1"/>
  <c r="AH3339" i="1"/>
  <c r="AI3339" i="1"/>
  <c r="AJ3339" i="1"/>
  <c r="AM3339" i="1"/>
  <c r="AN3339" i="1"/>
  <c r="AO3339" i="1"/>
  <c r="AP3339" i="1"/>
  <c r="AQ3339" i="1"/>
  <c r="AR3339" i="1"/>
  <c r="AS3339" i="1"/>
  <c r="AT3339" i="1"/>
  <c r="AU3339" i="1"/>
  <c r="AV3339" i="1"/>
  <c r="AW3339" i="1"/>
  <c r="AX3339" i="1"/>
  <c r="AY3339" i="1"/>
  <c r="AZ3339" i="1"/>
  <c r="BA3339" i="1"/>
  <c r="AF3340" i="1"/>
  <c r="AG3340" i="1"/>
  <c r="AH3340" i="1"/>
  <c r="AI3340" i="1"/>
  <c r="AJ3340" i="1"/>
  <c r="AM3340" i="1"/>
  <c r="AN3340" i="1"/>
  <c r="AO3340" i="1"/>
  <c r="AP3340" i="1"/>
  <c r="AQ3340" i="1"/>
  <c r="AR3340" i="1"/>
  <c r="AS3340" i="1"/>
  <c r="AT3340" i="1"/>
  <c r="AU3340" i="1"/>
  <c r="AV3340" i="1"/>
  <c r="AW3340" i="1"/>
  <c r="AX3340" i="1"/>
  <c r="AY3340" i="1"/>
  <c r="AZ3340" i="1"/>
  <c r="BA3340" i="1"/>
  <c r="AF3341" i="1"/>
  <c r="AG3341" i="1"/>
  <c r="AH3341" i="1"/>
  <c r="AI3341" i="1"/>
  <c r="AJ3341" i="1"/>
  <c r="AM3341" i="1"/>
  <c r="AN3341" i="1"/>
  <c r="AO3341" i="1"/>
  <c r="AP3341" i="1"/>
  <c r="AQ3341" i="1"/>
  <c r="AR3341" i="1"/>
  <c r="AS3341" i="1"/>
  <c r="AT3341" i="1"/>
  <c r="AU3341" i="1"/>
  <c r="AV3341" i="1"/>
  <c r="AW3341" i="1"/>
  <c r="AX3341" i="1"/>
  <c r="AY3341" i="1"/>
  <c r="AZ3341" i="1"/>
  <c r="BA3341" i="1"/>
  <c r="AF3342" i="1"/>
  <c r="AG3342" i="1"/>
  <c r="AH3342" i="1"/>
  <c r="AI3342" i="1"/>
  <c r="AJ3342" i="1"/>
  <c r="AM3342" i="1"/>
  <c r="AN3342" i="1"/>
  <c r="AO3342" i="1"/>
  <c r="AP3342" i="1"/>
  <c r="AQ3342" i="1"/>
  <c r="AR3342" i="1"/>
  <c r="AS3342" i="1"/>
  <c r="AT3342" i="1"/>
  <c r="AU3342" i="1"/>
  <c r="AV3342" i="1"/>
  <c r="AW3342" i="1"/>
  <c r="AX3342" i="1"/>
  <c r="AY3342" i="1"/>
  <c r="AZ3342" i="1"/>
  <c r="BA3342" i="1"/>
  <c r="AF3343" i="1"/>
  <c r="AG3343" i="1"/>
  <c r="AH3343" i="1"/>
  <c r="AI3343" i="1"/>
  <c r="AJ3343" i="1"/>
  <c r="AM3343" i="1"/>
  <c r="AN3343" i="1"/>
  <c r="AO3343" i="1"/>
  <c r="AP3343" i="1"/>
  <c r="AQ3343" i="1"/>
  <c r="AR3343" i="1"/>
  <c r="AS3343" i="1"/>
  <c r="AT3343" i="1"/>
  <c r="AU3343" i="1"/>
  <c r="AV3343" i="1"/>
  <c r="AW3343" i="1"/>
  <c r="AX3343" i="1"/>
  <c r="AY3343" i="1"/>
  <c r="AZ3343" i="1"/>
  <c r="BA3343" i="1"/>
  <c r="AF3344" i="1"/>
  <c r="AG3344" i="1"/>
  <c r="AH3344" i="1"/>
  <c r="AI3344" i="1"/>
  <c r="AJ3344" i="1"/>
  <c r="AM3344" i="1"/>
  <c r="AN3344" i="1"/>
  <c r="AO3344" i="1"/>
  <c r="AP3344" i="1"/>
  <c r="AQ3344" i="1"/>
  <c r="AR3344" i="1"/>
  <c r="AS3344" i="1"/>
  <c r="AT3344" i="1"/>
  <c r="AU3344" i="1"/>
  <c r="AV3344" i="1"/>
  <c r="AW3344" i="1"/>
  <c r="AX3344" i="1"/>
  <c r="AY3344" i="1"/>
  <c r="AZ3344" i="1"/>
  <c r="BA3344" i="1"/>
  <c r="AF3345" i="1"/>
  <c r="AG3345" i="1"/>
  <c r="AH3345" i="1"/>
  <c r="AI3345" i="1"/>
  <c r="AJ3345" i="1"/>
  <c r="AM3345" i="1"/>
  <c r="AN3345" i="1"/>
  <c r="AO3345" i="1"/>
  <c r="AP3345" i="1"/>
  <c r="AQ3345" i="1"/>
  <c r="AR3345" i="1"/>
  <c r="AS3345" i="1"/>
  <c r="AT3345" i="1"/>
  <c r="AU3345" i="1"/>
  <c r="AV3345" i="1"/>
  <c r="AW3345" i="1"/>
  <c r="AX3345" i="1"/>
  <c r="AY3345" i="1"/>
  <c r="AZ3345" i="1"/>
  <c r="BA3345" i="1"/>
  <c r="AF3346" i="1"/>
  <c r="AG3346" i="1"/>
  <c r="AH3346" i="1"/>
  <c r="AI3346" i="1"/>
  <c r="AJ3346" i="1"/>
  <c r="AM3346" i="1"/>
  <c r="AN3346" i="1"/>
  <c r="AO3346" i="1"/>
  <c r="AP3346" i="1"/>
  <c r="AQ3346" i="1"/>
  <c r="AR3346" i="1"/>
  <c r="AS3346" i="1"/>
  <c r="AT3346" i="1"/>
  <c r="AU3346" i="1"/>
  <c r="AV3346" i="1"/>
  <c r="AW3346" i="1"/>
  <c r="AX3346" i="1"/>
  <c r="AY3346" i="1"/>
  <c r="AZ3346" i="1"/>
  <c r="BA3346" i="1"/>
  <c r="AF3347" i="1"/>
  <c r="AG3347" i="1"/>
  <c r="AH3347" i="1"/>
  <c r="AI3347" i="1"/>
  <c r="AJ3347" i="1"/>
  <c r="AM3347" i="1"/>
  <c r="AN3347" i="1"/>
  <c r="AO3347" i="1"/>
  <c r="AP3347" i="1"/>
  <c r="AQ3347" i="1"/>
  <c r="AR3347" i="1"/>
  <c r="AS3347" i="1"/>
  <c r="AT3347" i="1"/>
  <c r="AU3347" i="1"/>
  <c r="AV3347" i="1"/>
  <c r="AW3347" i="1"/>
  <c r="AX3347" i="1"/>
  <c r="AY3347" i="1"/>
  <c r="AZ3347" i="1"/>
  <c r="BA3347" i="1"/>
  <c r="AF3348" i="1"/>
  <c r="AG3348" i="1"/>
  <c r="AH3348" i="1"/>
  <c r="AI3348" i="1"/>
  <c r="AJ3348" i="1"/>
  <c r="AM3348" i="1"/>
  <c r="AN3348" i="1"/>
  <c r="AO3348" i="1"/>
  <c r="AP3348" i="1"/>
  <c r="AQ3348" i="1"/>
  <c r="AR3348" i="1"/>
  <c r="AS3348" i="1"/>
  <c r="AT3348" i="1"/>
  <c r="AU3348" i="1"/>
  <c r="AV3348" i="1"/>
  <c r="AW3348" i="1"/>
  <c r="AX3348" i="1"/>
  <c r="AY3348" i="1"/>
  <c r="AZ3348" i="1"/>
  <c r="BA3348" i="1"/>
  <c r="AF3349" i="1"/>
  <c r="AG3349" i="1"/>
  <c r="AH3349" i="1"/>
  <c r="AI3349" i="1"/>
  <c r="AJ3349" i="1"/>
  <c r="AM3349" i="1"/>
  <c r="AN3349" i="1"/>
  <c r="AO3349" i="1"/>
  <c r="AP3349" i="1"/>
  <c r="AQ3349" i="1"/>
  <c r="AR3349" i="1"/>
  <c r="AS3349" i="1"/>
  <c r="AT3349" i="1"/>
  <c r="AU3349" i="1"/>
  <c r="AV3349" i="1"/>
  <c r="AW3349" i="1"/>
  <c r="AX3349" i="1"/>
  <c r="AY3349" i="1"/>
  <c r="AZ3349" i="1"/>
  <c r="BA3349" i="1"/>
  <c r="AF3350" i="1"/>
  <c r="AG3350" i="1"/>
  <c r="AH3350" i="1"/>
  <c r="AI3350" i="1"/>
  <c r="AJ3350" i="1"/>
  <c r="AM3350" i="1"/>
  <c r="AN3350" i="1"/>
  <c r="AO3350" i="1"/>
  <c r="AP3350" i="1"/>
  <c r="AQ3350" i="1"/>
  <c r="AR3350" i="1"/>
  <c r="AS3350" i="1"/>
  <c r="AT3350" i="1"/>
  <c r="AU3350" i="1"/>
  <c r="AV3350" i="1"/>
  <c r="AW3350" i="1"/>
  <c r="AX3350" i="1"/>
  <c r="AY3350" i="1"/>
  <c r="AZ3350" i="1"/>
  <c r="BA3350" i="1"/>
  <c r="AF3351" i="1"/>
  <c r="AG3351" i="1"/>
  <c r="AH3351" i="1"/>
  <c r="AI3351" i="1"/>
  <c r="AJ3351" i="1"/>
  <c r="AM3351" i="1"/>
  <c r="AN3351" i="1"/>
  <c r="AO3351" i="1"/>
  <c r="AP3351" i="1"/>
  <c r="AQ3351" i="1"/>
  <c r="AR3351" i="1"/>
  <c r="AS3351" i="1"/>
  <c r="AT3351" i="1"/>
  <c r="AU3351" i="1"/>
  <c r="AV3351" i="1"/>
  <c r="AW3351" i="1"/>
  <c r="AX3351" i="1"/>
  <c r="AY3351" i="1"/>
  <c r="AZ3351" i="1"/>
  <c r="BA3351" i="1"/>
  <c r="AF3352" i="1"/>
  <c r="AG3352" i="1"/>
  <c r="AH3352" i="1"/>
  <c r="AI3352" i="1"/>
  <c r="AJ3352" i="1"/>
  <c r="AM3352" i="1"/>
  <c r="AN3352" i="1"/>
  <c r="AO3352" i="1"/>
  <c r="AP3352" i="1"/>
  <c r="AQ3352" i="1"/>
  <c r="AR3352" i="1"/>
  <c r="AS3352" i="1"/>
  <c r="AT3352" i="1"/>
  <c r="AU3352" i="1"/>
  <c r="AV3352" i="1"/>
  <c r="AW3352" i="1"/>
  <c r="AX3352" i="1"/>
  <c r="AY3352" i="1"/>
  <c r="AZ3352" i="1"/>
  <c r="BA3352" i="1"/>
  <c r="AF3353" i="1"/>
  <c r="AG3353" i="1"/>
  <c r="AH3353" i="1"/>
  <c r="AI3353" i="1"/>
  <c r="AJ3353" i="1"/>
  <c r="AM3353" i="1"/>
  <c r="AN3353" i="1"/>
  <c r="AO3353" i="1"/>
  <c r="AP3353" i="1"/>
  <c r="AQ3353" i="1"/>
  <c r="AR3353" i="1"/>
  <c r="AS3353" i="1"/>
  <c r="AT3353" i="1"/>
  <c r="AU3353" i="1"/>
  <c r="AV3353" i="1"/>
  <c r="AW3353" i="1"/>
  <c r="AX3353" i="1"/>
  <c r="AY3353" i="1"/>
  <c r="AZ3353" i="1"/>
  <c r="BA3353" i="1"/>
  <c r="AF3354" i="1"/>
  <c r="AG3354" i="1"/>
  <c r="AH3354" i="1"/>
  <c r="AI3354" i="1"/>
  <c r="AJ3354" i="1"/>
  <c r="AM3354" i="1"/>
  <c r="AN3354" i="1"/>
  <c r="AO3354" i="1"/>
  <c r="AP3354" i="1"/>
  <c r="AQ3354" i="1"/>
  <c r="AR3354" i="1"/>
  <c r="AS3354" i="1"/>
  <c r="AT3354" i="1"/>
  <c r="AU3354" i="1"/>
  <c r="AV3354" i="1"/>
  <c r="AW3354" i="1"/>
  <c r="AX3354" i="1"/>
  <c r="AY3354" i="1"/>
  <c r="AZ3354" i="1"/>
  <c r="BA3354" i="1"/>
  <c r="AF3355" i="1"/>
  <c r="AG3355" i="1"/>
  <c r="AH3355" i="1"/>
  <c r="AI3355" i="1"/>
  <c r="AJ3355" i="1"/>
  <c r="AM3355" i="1"/>
  <c r="AN3355" i="1"/>
  <c r="AO3355" i="1"/>
  <c r="AP3355" i="1"/>
  <c r="AQ3355" i="1"/>
  <c r="AR3355" i="1"/>
  <c r="AS3355" i="1"/>
  <c r="AT3355" i="1"/>
  <c r="AU3355" i="1"/>
  <c r="AV3355" i="1"/>
  <c r="AW3355" i="1"/>
  <c r="AX3355" i="1"/>
  <c r="AY3355" i="1"/>
  <c r="AZ3355" i="1"/>
  <c r="BA3355" i="1"/>
  <c r="AF3356" i="1"/>
  <c r="AG3356" i="1"/>
  <c r="AH3356" i="1"/>
  <c r="AI3356" i="1"/>
  <c r="AJ3356" i="1"/>
  <c r="AM3356" i="1"/>
  <c r="AN3356" i="1"/>
  <c r="AO3356" i="1"/>
  <c r="AP3356" i="1"/>
  <c r="AQ3356" i="1"/>
  <c r="AR3356" i="1"/>
  <c r="AS3356" i="1"/>
  <c r="AT3356" i="1"/>
  <c r="AU3356" i="1"/>
  <c r="AV3356" i="1"/>
  <c r="AW3356" i="1"/>
  <c r="AX3356" i="1"/>
  <c r="AY3356" i="1"/>
  <c r="AZ3356" i="1"/>
  <c r="BA3356" i="1"/>
  <c r="AF3357" i="1"/>
  <c r="AG3357" i="1"/>
  <c r="AH3357" i="1"/>
  <c r="AI3357" i="1"/>
  <c r="AJ3357" i="1"/>
  <c r="AM3357" i="1"/>
  <c r="AN3357" i="1"/>
  <c r="AO3357" i="1"/>
  <c r="AP3357" i="1"/>
  <c r="AQ3357" i="1"/>
  <c r="AR3357" i="1"/>
  <c r="AS3357" i="1"/>
  <c r="AT3357" i="1"/>
  <c r="AU3357" i="1"/>
  <c r="AV3357" i="1"/>
  <c r="AW3357" i="1"/>
  <c r="AX3357" i="1"/>
  <c r="AY3357" i="1"/>
  <c r="AZ3357" i="1"/>
  <c r="BA3357" i="1"/>
  <c r="AF3358" i="1"/>
  <c r="AG3358" i="1"/>
  <c r="AH3358" i="1"/>
  <c r="AI3358" i="1"/>
  <c r="AJ3358" i="1"/>
  <c r="AM3358" i="1"/>
  <c r="AN3358" i="1"/>
  <c r="AO3358" i="1"/>
  <c r="AP3358" i="1"/>
  <c r="AQ3358" i="1"/>
  <c r="AR3358" i="1"/>
  <c r="AS3358" i="1"/>
  <c r="AT3358" i="1"/>
  <c r="AU3358" i="1"/>
  <c r="AV3358" i="1"/>
  <c r="AW3358" i="1"/>
  <c r="AX3358" i="1"/>
  <c r="AY3358" i="1"/>
  <c r="AZ3358" i="1"/>
  <c r="BA3358" i="1"/>
  <c r="AF3359" i="1"/>
  <c r="AG3359" i="1"/>
  <c r="AH3359" i="1"/>
  <c r="AI3359" i="1"/>
  <c r="AJ3359" i="1"/>
  <c r="AM3359" i="1"/>
  <c r="AN3359" i="1"/>
  <c r="AO3359" i="1"/>
  <c r="AP3359" i="1"/>
  <c r="AQ3359" i="1"/>
  <c r="AR3359" i="1"/>
  <c r="AS3359" i="1"/>
  <c r="AT3359" i="1"/>
  <c r="AU3359" i="1"/>
  <c r="AV3359" i="1"/>
  <c r="AW3359" i="1"/>
  <c r="AX3359" i="1"/>
  <c r="AY3359" i="1"/>
  <c r="AZ3359" i="1"/>
  <c r="BA3359" i="1"/>
  <c r="AF3360" i="1"/>
  <c r="AG3360" i="1"/>
  <c r="AH3360" i="1"/>
  <c r="AI3360" i="1"/>
  <c r="AJ3360" i="1"/>
  <c r="AM3360" i="1"/>
  <c r="AN3360" i="1"/>
  <c r="AO3360" i="1"/>
  <c r="AP3360" i="1"/>
  <c r="AQ3360" i="1"/>
  <c r="AR3360" i="1"/>
  <c r="AS3360" i="1"/>
  <c r="AT3360" i="1"/>
  <c r="AU3360" i="1"/>
  <c r="AV3360" i="1"/>
  <c r="AW3360" i="1"/>
  <c r="AX3360" i="1"/>
  <c r="AY3360" i="1"/>
  <c r="AZ3360" i="1"/>
  <c r="BA3360" i="1"/>
  <c r="AF3361" i="1"/>
  <c r="AG3361" i="1"/>
  <c r="AH3361" i="1"/>
  <c r="AI3361" i="1"/>
  <c r="AJ3361" i="1"/>
  <c r="AM3361" i="1"/>
  <c r="AN3361" i="1"/>
  <c r="AO3361" i="1"/>
  <c r="AP3361" i="1"/>
  <c r="AQ3361" i="1"/>
  <c r="AR3361" i="1"/>
  <c r="AS3361" i="1"/>
  <c r="AT3361" i="1"/>
  <c r="AU3361" i="1"/>
  <c r="AV3361" i="1"/>
  <c r="AW3361" i="1"/>
  <c r="AX3361" i="1"/>
  <c r="AY3361" i="1"/>
  <c r="AZ3361" i="1"/>
  <c r="BA3361" i="1"/>
  <c r="AF3362" i="1"/>
  <c r="AG3362" i="1"/>
  <c r="AH3362" i="1"/>
  <c r="AI3362" i="1"/>
  <c r="AJ3362" i="1"/>
  <c r="AM3362" i="1"/>
  <c r="AN3362" i="1"/>
  <c r="AO3362" i="1"/>
  <c r="AP3362" i="1"/>
  <c r="AQ3362" i="1"/>
  <c r="AR3362" i="1"/>
  <c r="AS3362" i="1"/>
  <c r="AT3362" i="1"/>
  <c r="AU3362" i="1"/>
  <c r="AV3362" i="1"/>
  <c r="AW3362" i="1"/>
  <c r="AX3362" i="1"/>
  <c r="AY3362" i="1"/>
  <c r="AZ3362" i="1"/>
  <c r="BA3362" i="1"/>
  <c r="AF3363" i="1"/>
  <c r="AG3363" i="1"/>
  <c r="AH3363" i="1"/>
  <c r="AI3363" i="1"/>
  <c r="AJ3363" i="1"/>
  <c r="AM3363" i="1"/>
  <c r="AN3363" i="1"/>
  <c r="AO3363" i="1"/>
  <c r="AP3363" i="1"/>
  <c r="AQ3363" i="1"/>
  <c r="AR3363" i="1"/>
  <c r="AS3363" i="1"/>
  <c r="AT3363" i="1"/>
  <c r="AU3363" i="1"/>
  <c r="AV3363" i="1"/>
  <c r="AW3363" i="1"/>
  <c r="AX3363" i="1"/>
  <c r="AY3363" i="1"/>
  <c r="AZ3363" i="1"/>
  <c r="BA3363" i="1"/>
  <c r="AF3364" i="1"/>
  <c r="AG3364" i="1"/>
  <c r="AH3364" i="1"/>
  <c r="AI3364" i="1"/>
  <c r="AJ3364" i="1"/>
  <c r="AM3364" i="1"/>
  <c r="AN3364" i="1"/>
  <c r="AO3364" i="1"/>
  <c r="AP3364" i="1"/>
  <c r="AQ3364" i="1"/>
  <c r="AR3364" i="1"/>
  <c r="AS3364" i="1"/>
  <c r="AT3364" i="1"/>
  <c r="AU3364" i="1"/>
  <c r="AV3364" i="1"/>
  <c r="AW3364" i="1"/>
  <c r="AX3364" i="1"/>
  <c r="AY3364" i="1"/>
  <c r="AZ3364" i="1"/>
  <c r="BA3364" i="1"/>
  <c r="AF3365" i="1"/>
  <c r="AG3365" i="1"/>
  <c r="AH3365" i="1"/>
  <c r="AI3365" i="1"/>
  <c r="AJ3365" i="1"/>
  <c r="AM3365" i="1"/>
  <c r="AN3365" i="1"/>
  <c r="AO3365" i="1"/>
  <c r="AP3365" i="1"/>
  <c r="AQ3365" i="1"/>
  <c r="AR3365" i="1"/>
  <c r="AS3365" i="1"/>
  <c r="AT3365" i="1"/>
  <c r="AU3365" i="1"/>
  <c r="AV3365" i="1"/>
  <c r="AW3365" i="1"/>
  <c r="AX3365" i="1"/>
  <c r="AY3365" i="1"/>
  <c r="AZ3365" i="1"/>
  <c r="BA3365" i="1"/>
  <c r="AF3366" i="1"/>
  <c r="AG3366" i="1"/>
  <c r="AH3366" i="1"/>
  <c r="AI3366" i="1"/>
  <c r="AJ3366" i="1"/>
  <c r="AM3366" i="1"/>
  <c r="AN3366" i="1"/>
  <c r="AO3366" i="1"/>
  <c r="AP3366" i="1"/>
  <c r="AQ3366" i="1"/>
  <c r="AR3366" i="1"/>
  <c r="AS3366" i="1"/>
  <c r="AT3366" i="1"/>
  <c r="AU3366" i="1"/>
  <c r="AV3366" i="1"/>
  <c r="AW3366" i="1"/>
  <c r="AX3366" i="1"/>
  <c r="AY3366" i="1"/>
  <c r="AZ3366" i="1"/>
  <c r="BA3366" i="1"/>
  <c r="AF3367" i="1"/>
  <c r="AG3367" i="1"/>
  <c r="AH3367" i="1"/>
  <c r="AI3367" i="1"/>
  <c r="AJ3367" i="1"/>
  <c r="AM3367" i="1"/>
  <c r="AN3367" i="1"/>
  <c r="AO3367" i="1"/>
  <c r="AP3367" i="1"/>
  <c r="AQ3367" i="1"/>
  <c r="AR3367" i="1"/>
  <c r="AS3367" i="1"/>
  <c r="AT3367" i="1"/>
  <c r="AU3367" i="1"/>
  <c r="AV3367" i="1"/>
  <c r="AW3367" i="1"/>
  <c r="AX3367" i="1"/>
  <c r="AY3367" i="1"/>
  <c r="AZ3367" i="1"/>
  <c r="BA3367" i="1"/>
  <c r="AF3368" i="1"/>
  <c r="AG3368" i="1"/>
  <c r="AH3368" i="1"/>
  <c r="AI3368" i="1"/>
  <c r="AJ3368" i="1"/>
  <c r="AM3368" i="1"/>
  <c r="AN3368" i="1"/>
  <c r="AO3368" i="1"/>
  <c r="AP3368" i="1"/>
  <c r="AQ3368" i="1"/>
  <c r="AR3368" i="1"/>
  <c r="AS3368" i="1"/>
  <c r="AT3368" i="1"/>
  <c r="AU3368" i="1"/>
  <c r="AV3368" i="1"/>
  <c r="AW3368" i="1"/>
  <c r="AX3368" i="1"/>
  <c r="AY3368" i="1"/>
  <c r="AZ3368" i="1"/>
  <c r="BA3368" i="1"/>
  <c r="AF3369" i="1"/>
  <c r="AG3369" i="1"/>
  <c r="AH3369" i="1"/>
  <c r="AI3369" i="1"/>
  <c r="AJ3369" i="1"/>
  <c r="AM3369" i="1"/>
  <c r="AN3369" i="1"/>
  <c r="AO3369" i="1"/>
  <c r="AP3369" i="1"/>
  <c r="AQ3369" i="1"/>
  <c r="AR3369" i="1"/>
  <c r="AS3369" i="1"/>
  <c r="AT3369" i="1"/>
  <c r="AU3369" i="1"/>
  <c r="AV3369" i="1"/>
  <c r="AW3369" i="1"/>
  <c r="AX3369" i="1"/>
  <c r="AY3369" i="1"/>
  <c r="AZ3369" i="1"/>
  <c r="BA3369" i="1"/>
  <c r="AF3370" i="1"/>
  <c r="AG3370" i="1"/>
  <c r="AH3370" i="1"/>
  <c r="AI3370" i="1"/>
  <c r="AJ3370" i="1"/>
  <c r="AM3370" i="1"/>
  <c r="AN3370" i="1"/>
  <c r="AO3370" i="1"/>
  <c r="AP3370" i="1"/>
  <c r="AQ3370" i="1"/>
  <c r="AR3370" i="1"/>
  <c r="AS3370" i="1"/>
  <c r="AT3370" i="1"/>
  <c r="AU3370" i="1"/>
  <c r="AV3370" i="1"/>
  <c r="AW3370" i="1"/>
  <c r="AX3370" i="1"/>
  <c r="AY3370" i="1"/>
  <c r="AZ3370" i="1"/>
  <c r="BA3370" i="1"/>
  <c r="AF3371" i="1"/>
  <c r="AG3371" i="1"/>
  <c r="AH3371" i="1"/>
  <c r="AI3371" i="1"/>
  <c r="AJ3371" i="1"/>
  <c r="AM3371" i="1"/>
  <c r="AN3371" i="1"/>
  <c r="AO3371" i="1"/>
  <c r="AP3371" i="1"/>
  <c r="AQ3371" i="1"/>
  <c r="AR3371" i="1"/>
  <c r="AS3371" i="1"/>
  <c r="AT3371" i="1"/>
  <c r="AU3371" i="1"/>
  <c r="AV3371" i="1"/>
  <c r="AW3371" i="1"/>
  <c r="AX3371" i="1"/>
  <c r="AY3371" i="1"/>
  <c r="AZ3371" i="1"/>
  <c r="BA3371" i="1"/>
  <c r="AF3372" i="1"/>
  <c r="AG3372" i="1"/>
  <c r="AH3372" i="1"/>
  <c r="AI3372" i="1"/>
  <c r="AJ3372" i="1"/>
  <c r="AM3372" i="1"/>
  <c r="AN3372" i="1"/>
  <c r="AO3372" i="1"/>
  <c r="AP3372" i="1"/>
  <c r="AQ3372" i="1"/>
  <c r="AR3372" i="1"/>
  <c r="AS3372" i="1"/>
  <c r="AT3372" i="1"/>
  <c r="AU3372" i="1"/>
  <c r="AV3372" i="1"/>
  <c r="AW3372" i="1"/>
  <c r="AX3372" i="1"/>
  <c r="AY3372" i="1"/>
  <c r="AZ3372" i="1"/>
  <c r="BA3372" i="1"/>
  <c r="AF3373" i="1"/>
  <c r="AG3373" i="1"/>
  <c r="AH3373" i="1"/>
  <c r="AI3373" i="1"/>
  <c r="AJ3373" i="1"/>
  <c r="AM3373" i="1"/>
  <c r="AN3373" i="1"/>
  <c r="AO3373" i="1"/>
  <c r="AP3373" i="1"/>
  <c r="AQ3373" i="1"/>
  <c r="AR3373" i="1"/>
  <c r="AS3373" i="1"/>
  <c r="AT3373" i="1"/>
  <c r="AU3373" i="1"/>
  <c r="AV3373" i="1"/>
  <c r="AW3373" i="1"/>
  <c r="AX3373" i="1"/>
  <c r="AY3373" i="1"/>
  <c r="AZ3373" i="1"/>
  <c r="BA3373" i="1"/>
  <c r="AF3374" i="1"/>
  <c r="AG3374" i="1"/>
  <c r="AH3374" i="1"/>
  <c r="AI3374" i="1"/>
  <c r="AJ3374" i="1"/>
  <c r="AM3374" i="1"/>
  <c r="AN3374" i="1"/>
  <c r="AO3374" i="1"/>
  <c r="AP3374" i="1"/>
  <c r="AQ3374" i="1"/>
  <c r="AR3374" i="1"/>
  <c r="AS3374" i="1"/>
  <c r="AT3374" i="1"/>
  <c r="AU3374" i="1"/>
  <c r="AV3374" i="1"/>
  <c r="AW3374" i="1"/>
  <c r="AX3374" i="1"/>
  <c r="AY3374" i="1"/>
  <c r="AZ3374" i="1"/>
  <c r="BA3374" i="1"/>
  <c r="AF3375" i="1"/>
  <c r="AG3375" i="1"/>
  <c r="AH3375" i="1"/>
  <c r="AI3375" i="1"/>
  <c r="AJ3375" i="1"/>
  <c r="AM3375" i="1"/>
  <c r="AN3375" i="1"/>
  <c r="AO3375" i="1"/>
  <c r="AP3375" i="1"/>
  <c r="AQ3375" i="1"/>
  <c r="AR3375" i="1"/>
  <c r="AS3375" i="1"/>
  <c r="AT3375" i="1"/>
  <c r="AU3375" i="1"/>
  <c r="AV3375" i="1"/>
  <c r="AW3375" i="1"/>
  <c r="AX3375" i="1"/>
  <c r="AY3375" i="1"/>
  <c r="AZ3375" i="1"/>
  <c r="BA3375" i="1"/>
  <c r="AF3376" i="1"/>
  <c r="AG3376" i="1"/>
  <c r="AH3376" i="1"/>
  <c r="AI3376" i="1"/>
  <c r="AJ3376" i="1"/>
  <c r="AM3376" i="1"/>
  <c r="AN3376" i="1"/>
  <c r="AO3376" i="1"/>
  <c r="AP3376" i="1"/>
  <c r="AQ3376" i="1"/>
  <c r="AR3376" i="1"/>
  <c r="AS3376" i="1"/>
  <c r="AT3376" i="1"/>
  <c r="AU3376" i="1"/>
  <c r="AV3376" i="1"/>
  <c r="AW3376" i="1"/>
  <c r="AX3376" i="1"/>
  <c r="AY3376" i="1"/>
  <c r="AZ3376" i="1"/>
  <c r="BA3376" i="1"/>
  <c r="AF3377" i="1"/>
  <c r="AG3377" i="1"/>
  <c r="AH3377" i="1"/>
  <c r="AI3377" i="1"/>
  <c r="AJ3377" i="1"/>
  <c r="AM3377" i="1"/>
  <c r="AN3377" i="1"/>
  <c r="AO3377" i="1"/>
  <c r="AP3377" i="1"/>
  <c r="AQ3377" i="1"/>
  <c r="AR3377" i="1"/>
  <c r="AS3377" i="1"/>
  <c r="AT3377" i="1"/>
  <c r="AU3377" i="1"/>
  <c r="AV3377" i="1"/>
  <c r="AW3377" i="1"/>
  <c r="AX3377" i="1"/>
  <c r="AY3377" i="1"/>
  <c r="AZ3377" i="1"/>
  <c r="BA3377" i="1"/>
  <c r="AF3378" i="1"/>
  <c r="AG3378" i="1"/>
  <c r="AH3378" i="1"/>
  <c r="AI3378" i="1"/>
  <c r="AJ3378" i="1"/>
  <c r="AM3378" i="1"/>
  <c r="AN3378" i="1"/>
  <c r="AO3378" i="1"/>
  <c r="AP3378" i="1"/>
  <c r="AQ3378" i="1"/>
  <c r="AR3378" i="1"/>
  <c r="AS3378" i="1"/>
  <c r="AT3378" i="1"/>
  <c r="AU3378" i="1"/>
  <c r="AV3378" i="1"/>
  <c r="AW3378" i="1"/>
  <c r="AX3378" i="1"/>
  <c r="AY3378" i="1"/>
  <c r="AZ3378" i="1"/>
  <c r="BA3378" i="1"/>
  <c r="AF3379" i="1"/>
  <c r="AG3379" i="1"/>
  <c r="AH3379" i="1"/>
  <c r="AI3379" i="1"/>
  <c r="AJ3379" i="1"/>
  <c r="AM3379" i="1"/>
  <c r="AN3379" i="1"/>
  <c r="AO3379" i="1"/>
  <c r="AP3379" i="1"/>
  <c r="AQ3379" i="1"/>
  <c r="AR3379" i="1"/>
  <c r="AS3379" i="1"/>
  <c r="AT3379" i="1"/>
  <c r="AU3379" i="1"/>
  <c r="AV3379" i="1"/>
  <c r="AW3379" i="1"/>
  <c r="AX3379" i="1"/>
  <c r="AY3379" i="1"/>
  <c r="AZ3379" i="1"/>
  <c r="BA3379" i="1"/>
  <c r="AF3380" i="1"/>
  <c r="AG3380" i="1"/>
  <c r="AH3380" i="1"/>
  <c r="AI3380" i="1"/>
  <c r="AJ3380" i="1"/>
  <c r="AM3380" i="1"/>
  <c r="AN3380" i="1"/>
  <c r="AO3380" i="1"/>
  <c r="AP3380" i="1"/>
  <c r="AQ3380" i="1"/>
  <c r="AR3380" i="1"/>
  <c r="AS3380" i="1"/>
  <c r="AT3380" i="1"/>
  <c r="AU3380" i="1"/>
  <c r="AV3380" i="1"/>
  <c r="AW3380" i="1"/>
  <c r="AX3380" i="1"/>
  <c r="AY3380" i="1"/>
  <c r="AZ3380" i="1"/>
  <c r="BA3380" i="1"/>
  <c r="AF3381" i="1"/>
  <c r="AG3381" i="1"/>
  <c r="AH3381" i="1"/>
  <c r="AI3381" i="1"/>
  <c r="AJ3381" i="1"/>
  <c r="AM3381" i="1"/>
  <c r="AN3381" i="1"/>
  <c r="AO3381" i="1"/>
  <c r="AP3381" i="1"/>
  <c r="AQ3381" i="1"/>
  <c r="AR3381" i="1"/>
  <c r="AS3381" i="1"/>
  <c r="AT3381" i="1"/>
  <c r="AU3381" i="1"/>
  <c r="AV3381" i="1"/>
  <c r="AW3381" i="1"/>
  <c r="AX3381" i="1"/>
  <c r="AY3381" i="1"/>
  <c r="AZ3381" i="1"/>
  <c r="BA3381" i="1"/>
  <c r="AF3382" i="1"/>
  <c r="AG3382" i="1"/>
  <c r="AH3382" i="1"/>
  <c r="AI3382" i="1"/>
  <c r="AJ3382" i="1"/>
  <c r="AM3382" i="1"/>
  <c r="AN3382" i="1"/>
  <c r="AO3382" i="1"/>
  <c r="AP3382" i="1"/>
  <c r="AQ3382" i="1"/>
  <c r="AR3382" i="1"/>
  <c r="AS3382" i="1"/>
  <c r="AT3382" i="1"/>
  <c r="AU3382" i="1"/>
  <c r="AV3382" i="1"/>
  <c r="AW3382" i="1"/>
  <c r="AX3382" i="1"/>
  <c r="AY3382" i="1"/>
  <c r="AZ3382" i="1"/>
  <c r="BA3382" i="1"/>
  <c r="AF3383" i="1"/>
  <c r="AG3383" i="1"/>
  <c r="AH3383" i="1"/>
  <c r="AI3383" i="1"/>
  <c r="AJ3383" i="1"/>
  <c r="AM3383" i="1"/>
  <c r="AN3383" i="1"/>
  <c r="AO3383" i="1"/>
  <c r="AP3383" i="1"/>
  <c r="AQ3383" i="1"/>
  <c r="AR3383" i="1"/>
  <c r="AS3383" i="1"/>
  <c r="AT3383" i="1"/>
  <c r="AU3383" i="1"/>
  <c r="AV3383" i="1"/>
  <c r="AW3383" i="1"/>
  <c r="AX3383" i="1"/>
  <c r="AY3383" i="1"/>
  <c r="AZ3383" i="1"/>
  <c r="BA3383" i="1"/>
  <c r="AF3384" i="1"/>
  <c r="AG3384" i="1"/>
  <c r="AH3384" i="1"/>
  <c r="AI3384" i="1"/>
  <c r="AJ3384" i="1"/>
  <c r="AM3384" i="1"/>
  <c r="AN3384" i="1"/>
  <c r="AO3384" i="1"/>
  <c r="AP3384" i="1"/>
  <c r="AQ3384" i="1"/>
  <c r="AR3384" i="1"/>
  <c r="AS3384" i="1"/>
  <c r="AT3384" i="1"/>
  <c r="AU3384" i="1"/>
  <c r="AV3384" i="1"/>
  <c r="AW3384" i="1"/>
  <c r="AX3384" i="1"/>
  <c r="AY3384" i="1"/>
  <c r="AZ3384" i="1"/>
  <c r="BA3384" i="1"/>
  <c r="AF3385" i="1"/>
  <c r="AG3385" i="1"/>
  <c r="AH3385" i="1"/>
  <c r="AI3385" i="1"/>
  <c r="AJ3385" i="1"/>
  <c r="AM3385" i="1"/>
  <c r="AN3385" i="1"/>
  <c r="AO3385" i="1"/>
  <c r="AP3385" i="1"/>
  <c r="AQ3385" i="1"/>
  <c r="AR3385" i="1"/>
  <c r="AS3385" i="1"/>
  <c r="AT3385" i="1"/>
  <c r="AU3385" i="1"/>
  <c r="AV3385" i="1"/>
  <c r="AW3385" i="1"/>
  <c r="AX3385" i="1"/>
  <c r="AY3385" i="1"/>
  <c r="AZ3385" i="1"/>
  <c r="BA3385" i="1"/>
  <c r="AF3386" i="1"/>
  <c r="AG3386" i="1"/>
  <c r="AH3386" i="1"/>
  <c r="AI3386" i="1"/>
  <c r="AJ3386" i="1"/>
  <c r="AM3386" i="1"/>
  <c r="AN3386" i="1"/>
  <c r="AO3386" i="1"/>
  <c r="AP3386" i="1"/>
  <c r="AQ3386" i="1"/>
  <c r="AR3386" i="1"/>
  <c r="AS3386" i="1"/>
  <c r="AT3386" i="1"/>
  <c r="AU3386" i="1"/>
  <c r="AV3386" i="1"/>
  <c r="AW3386" i="1"/>
  <c r="AX3386" i="1"/>
  <c r="AY3386" i="1"/>
  <c r="AZ3386" i="1"/>
  <c r="BA3386" i="1"/>
  <c r="AF3387" i="1"/>
  <c r="AG3387" i="1"/>
  <c r="AH3387" i="1"/>
  <c r="AI3387" i="1"/>
  <c r="AJ3387" i="1"/>
  <c r="AM3387" i="1"/>
  <c r="AN3387" i="1"/>
  <c r="AO3387" i="1"/>
  <c r="AP3387" i="1"/>
  <c r="AQ3387" i="1"/>
  <c r="AR3387" i="1"/>
  <c r="AS3387" i="1"/>
  <c r="AT3387" i="1"/>
  <c r="AU3387" i="1"/>
  <c r="AV3387" i="1"/>
  <c r="AW3387" i="1"/>
  <c r="AX3387" i="1"/>
  <c r="AY3387" i="1"/>
  <c r="AZ3387" i="1"/>
  <c r="BA3387" i="1"/>
  <c r="AF3388" i="1"/>
  <c r="AG3388" i="1"/>
  <c r="AH3388" i="1"/>
  <c r="AI3388" i="1"/>
  <c r="AJ3388" i="1"/>
  <c r="AM3388" i="1"/>
  <c r="AN3388" i="1"/>
  <c r="AO3388" i="1"/>
  <c r="AP3388" i="1"/>
  <c r="AQ3388" i="1"/>
  <c r="AR3388" i="1"/>
  <c r="AS3388" i="1"/>
  <c r="AT3388" i="1"/>
  <c r="AU3388" i="1"/>
  <c r="AV3388" i="1"/>
  <c r="AW3388" i="1"/>
  <c r="AX3388" i="1"/>
  <c r="AY3388" i="1"/>
  <c r="AZ3388" i="1"/>
  <c r="BA3388" i="1"/>
  <c r="AF3389" i="1"/>
  <c r="AG3389" i="1"/>
  <c r="AH3389" i="1"/>
  <c r="AI3389" i="1"/>
  <c r="AJ3389" i="1"/>
  <c r="AM3389" i="1"/>
  <c r="AN3389" i="1"/>
  <c r="AO3389" i="1"/>
  <c r="AP3389" i="1"/>
  <c r="AQ3389" i="1"/>
  <c r="AR3389" i="1"/>
  <c r="AS3389" i="1"/>
  <c r="AT3389" i="1"/>
  <c r="AU3389" i="1"/>
  <c r="AV3389" i="1"/>
  <c r="AW3389" i="1"/>
  <c r="AX3389" i="1"/>
  <c r="AY3389" i="1"/>
  <c r="AZ3389" i="1"/>
  <c r="BA3389" i="1"/>
  <c r="AF3390" i="1"/>
  <c r="AG3390" i="1"/>
  <c r="AH3390" i="1"/>
  <c r="AI3390" i="1"/>
  <c r="AJ3390" i="1"/>
  <c r="AM3390" i="1"/>
  <c r="AN3390" i="1"/>
  <c r="AO3390" i="1"/>
  <c r="AP3390" i="1"/>
  <c r="AQ3390" i="1"/>
  <c r="AR3390" i="1"/>
  <c r="AS3390" i="1"/>
  <c r="AT3390" i="1"/>
  <c r="AU3390" i="1"/>
  <c r="AV3390" i="1"/>
  <c r="AW3390" i="1"/>
  <c r="AX3390" i="1"/>
  <c r="AY3390" i="1"/>
  <c r="AZ3390" i="1"/>
  <c r="BA3390" i="1"/>
  <c r="AF3391" i="1"/>
  <c r="AG3391" i="1"/>
  <c r="AH3391" i="1"/>
  <c r="AI3391" i="1"/>
  <c r="AJ3391" i="1"/>
  <c r="AM3391" i="1"/>
  <c r="AN3391" i="1"/>
  <c r="AO3391" i="1"/>
  <c r="AP3391" i="1"/>
  <c r="AQ3391" i="1"/>
  <c r="AR3391" i="1"/>
  <c r="AS3391" i="1"/>
  <c r="AT3391" i="1"/>
  <c r="AU3391" i="1"/>
  <c r="AV3391" i="1"/>
  <c r="AW3391" i="1"/>
  <c r="AX3391" i="1"/>
  <c r="AY3391" i="1"/>
  <c r="AZ3391" i="1"/>
  <c r="BA3391" i="1"/>
  <c r="AF3392" i="1"/>
  <c r="AG3392" i="1"/>
  <c r="AH3392" i="1"/>
  <c r="AI3392" i="1"/>
  <c r="AJ3392" i="1"/>
  <c r="AM3392" i="1"/>
  <c r="AN3392" i="1"/>
  <c r="AO3392" i="1"/>
  <c r="AP3392" i="1"/>
  <c r="AQ3392" i="1"/>
  <c r="AR3392" i="1"/>
  <c r="AS3392" i="1"/>
  <c r="AT3392" i="1"/>
  <c r="AU3392" i="1"/>
  <c r="AV3392" i="1"/>
  <c r="AW3392" i="1"/>
  <c r="AX3392" i="1"/>
  <c r="AY3392" i="1"/>
  <c r="AZ3392" i="1"/>
  <c r="BA3392" i="1"/>
  <c r="AF3393" i="1"/>
  <c r="AG3393" i="1"/>
  <c r="AH3393" i="1"/>
  <c r="AI3393" i="1"/>
  <c r="AJ3393" i="1"/>
  <c r="AM3393" i="1"/>
  <c r="AN3393" i="1"/>
  <c r="AO3393" i="1"/>
  <c r="AP3393" i="1"/>
  <c r="AQ3393" i="1"/>
  <c r="AR3393" i="1"/>
  <c r="AS3393" i="1"/>
  <c r="AT3393" i="1"/>
  <c r="AU3393" i="1"/>
  <c r="AV3393" i="1"/>
  <c r="AW3393" i="1"/>
  <c r="AX3393" i="1"/>
  <c r="AY3393" i="1"/>
  <c r="AZ3393" i="1"/>
  <c r="BA3393" i="1"/>
  <c r="AF3394" i="1"/>
  <c r="AG3394" i="1"/>
  <c r="AH3394" i="1"/>
  <c r="AI3394" i="1"/>
  <c r="AJ3394" i="1"/>
  <c r="AM3394" i="1"/>
  <c r="AN3394" i="1"/>
  <c r="AO3394" i="1"/>
  <c r="AP3394" i="1"/>
  <c r="AQ3394" i="1"/>
  <c r="AR3394" i="1"/>
  <c r="AS3394" i="1"/>
  <c r="AT3394" i="1"/>
  <c r="AU3394" i="1"/>
  <c r="AV3394" i="1"/>
  <c r="AW3394" i="1"/>
  <c r="AX3394" i="1"/>
  <c r="AY3394" i="1"/>
  <c r="AZ3394" i="1"/>
  <c r="BA3394" i="1"/>
  <c r="AF3395" i="1"/>
  <c r="AG3395" i="1"/>
  <c r="AH3395" i="1"/>
  <c r="AI3395" i="1"/>
  <c r="AJ3395" i="1"/>
  <c r="AM3395" i="1"/>
  <c r="AN3395" i="1"/>
  <c r="AO3395" i="1"/>
  <c r="AP3395" i="1"/>
  <c r="AQ3395" i="1"/>
  <c r="AR3395" i="1"/>
  <c r="AS3395" i="1"/>
  <c r="AT3395" i="1"/>
  <c r="AU3395" i="1"/>
  <c r="AV3395" i="1"/>
  <c r="AW3395" i="1"/>
  <c r="AX3395" i="1"/>
  <c r="AY3395" i="1"/>
  <c r="AZ3395" i="1"/>
  <c r="BA3395" i="1"/>
  <c r="AF3396" i="1"/>
  <c r="AG3396" i="1"/>
  <c r="AH3396" i="1"/>
  <c r="AI3396" i="1"/>
  <c r="AJ3396" i="1"/>
  <c r="AM3396" i="1"/>
  <c r="AN3396" i="1"/>
  <c r="AO3396" i="1"/>
  <c r="AP3396" i="1"/>
  <c r="AQ3396" i="1"/>
  <c r="AR3396" i="1"/>
  <c r="AS3396" i="1"/>
  <c r="AT3396" i="1"/>
  <c r="AU3396" i="1"/>
  <c r="AV3396" i="1"/>
  <c r="AW3396" i="1"/>
  <c r="AX3396" i="1"/>
  <c r="AY3396" i="1"/>
  <c r="AZ3396" i="1"/>
  <c r="BA3396" i="1"/>
  <c r="AF3397" i="1"/>
  <c r="AG3397" i="1"/>
  <c r="AH3397" i="1"/>
  <c r="AI3397" i="1"/>
  <c r="AJ3397" i="1"/>
  <c r="AM3397" i="1"/>
  <c r="AN3397" i="1"/>
  <c r="AO3397" i="1"/>
  <c r="AP3397" i="1"/>
  <c r="AQ3397" i="1"/>
  <c r="AR3397" i="1"/>
  <c r="AS3397" i="1"/>
  <c r="AT3397" i="1"/>
  <c r="AU3397" i="1"/>
  <c r="AV3397" i="1"/>
  <c r="AW3397" i="1"/>
  <c r="AX3397" i="1"/>
  <c r="AY3397" i="1"/>
  <c r="AZ3397" i="1"/>
  <c r="BA3397" i="1"/>
  <c r="AF3398" i="1"/>
  <c r="AG3398" i="1"/>
  <c r="AH3398" i="1"/>
  <c r="AI3398" i="1"/>
  <c r="AJ3398" i="1"/>
  <c r="AM3398" i="1"/>
  <c r="AN3398" i="1"/>
  <c r="AO3398" i="1"/>
  <c r="AP3398" i="1"/>
  <c r="AQ3398" i="1"/>
  <c r="AR3398" i="1"/>
  <c r="AS3398" i="1"/>
  <c r="AT3398" i="1"/>
  <c r="AU3398" i="1"/>
  <c r="AV3398" i="1"/>
  <c r="AW3398" i="1"/>
  <c r="AX3398" i="1"/>
  <c r="AY3398" i="1"/>
  <c r="AZ3398" i="1"/>
  <c r="BA3398" i="1"/>
  <c r="AF3399" i="1"/>
  <c r="AG3399" i="1"/>
  <c r="AH3399" i="1"/>
  <c r="AI3399" i="1"/>
  <c r="AJ3399" i="1"/>
  <c r="AM3399" i="1"/>
  <c r="AN3399" i="1"/>
  <c r="AO3399" i="1"/>
  <c r="AP3399" i="1"/>
  <c r="AQ3399" i="1"/>
  <c r="AR3399" i="1"/>
  <c r="AS3399" i="1"/>
  <c r="AT3399" i="1"/>
  <c r="AU3399" i="1"/>
  <c r="AV3399" i="1"/>
  <c r="AW3399" i="1"/>
  <c r="AX3399" i="1"/>
  <c r="AY3399" i="1"/>
  <c r="AZ3399" i="1"/>
  <c r="BA3399" i="1"/>
  <c r="AF3400" i="1"/>
  <c r="AG3400" i="1"/>
  <c r="AH3400" i="1"/>
  <c r="AI3400" i="1"/>
  <c r="AJ3400" i="1"/>
  <c r="AM3400" i="1"/>
  <c r="AN3400" i="1"/>
  <c r="AO3400" i="1"/>
  <c r="AP3400" i="1"/>
  <c r="AQ3400" i="1"/>
  <c r="AR3400" i="1"/>
  <c r="AS3400" i="1"/>
  <c r="AT3400" i="1"/>
  <c r="AU3400" i="1"/>
  <c r="AV3400" i="1"/>
  <c r="AW3400" i="1"/>
  <c r="AX3400" i="1"/>
  <c r="AY3400" i="1"/>
  <c r="AZ3400" i="1"/>
  <c r="BA3400" i="1"/>
  <c r="AF3401" i="1"/>
  <c r="AG3401" i="1"/>
  <c r="AH3401" i="1"/>
  <c r="AI3401" i="1"/>
  <c r="AJ3401" i="1"/>
  <c r="AM3401" i="1"/>
  <c r="AN3401" i="1"/>
  <c r="AO3401" i="1"/>
  <c r="AP3401" i="1"/>
  <c r="AQ3401" i="1"/>
  <c r="AR3401" i="1"/>
  <c r="AS3401" i="1"/>
  <c r="AT3401" i="1"/>
  <c r="AU3401" i="1"/>
  <c r="AV3401" i="1"/>
  <c r="AW3401" i="1"/>
  <c r="AX3401" i="1"/>
  <c r="AY3401" i="1"/>
  <c r="AZ3401" i="1"/>
  <c r="BA3401" i="1"/>
  <c r="AF3402" i="1"/>
  <c r="AG3402" i="1"/>
  <c r="AH3402" i="1"/>
  <c r="AI3402" i="1"/>
  <c r="AJ3402" i="1"/>
  <c r="AM3402" i="1"/>
  <c r="AN3402" i="1"/>
  <c r="AO3402" i="1"/>
  <c r="AP3402" i="1"/>
  <c r="AQ3402" i="1"/>
  <c r="AR3402" i="1"/>
  <c r="AS3402" i="1"/>
  <c r="AT3402" i="1"/>
  <c r="AU3402" i="1"/>
  <c r="AV3402" i="1"/>
  <c r="AW3402" i="1"/>
  <c r="AX3402" i="1"/>
  <c r="AY3402" i="1"/>
  <c r="AZ3402" i="1"/>
  <c r="BA3402" i="1"/>
  <c r="AF3403" i="1"/>
  <c r="AG3403" i="1"/>
  <c r="AH3403" i="1"/>
  <c r="AI3403" i="1"/>
  <c r="AJ3403" i="1"/>
  <c r="AM3403" i="1"/>
  <c r="AN3403" i="1"/>
  <c r="AO3403" i="1"/>
  <c r="AP3403" i="1"/>
  <c r="AQ3403" i="1"/>
  <c r="AR3403" i="1"/>
  <c r="AS3403" i="1"/>
  <c r="AT3403" i="1"/>
  <c r="AU3403" i="1"/>
  <c r="AV3403" i="1"/>
  <c r="AW3403" i="1"/>
  <c r="AX3403" i="1"/>
  <c r="AY3403" i="1"/>
  <c r="AZ3403" i="1"/>
  <c r="BA3403" i="1"/>
  <c r="AF3404" i="1"/>
  <c r="AG3404" i="1"/>
  <c r="AH3404" i="1"/>
  <c r="AI3404" i="1"/>
  <c r="AJ3404" i="1"/>
  <c r="AM3404" i="1"/>
  <c r="AN3404" i="1"/>
  <c r="AO3404" i="1"/>
  <c r="AP3404" i="1"/>
  <c r="AQ3404" i="1"/>
  <c r="AR3404" i="1"/>
  <c r="AS3404" i="1"/>
  <c r="AT3404" i="1"/>
  <c r="AU3404" i="1"/>
  <c r="AV3404" i="1"/>
  <c r="AW3404" i="1"/>
  <c r="AX3404" i="1"/>
  <c r="AY3404" i="1"/>
  <c r="AZ3404" i="1"/>
  <c r="BA3404" i="1"/>
  <c r="AF3405" i="1"/>
  <c r="AG3405" i="1"/>
  <c r="AH3405" i="1"/>
  <c r="AI3405" i="1"/>
  <c r="AJ3405" i="1"/>
  <c r="AM3405" i="1"/>
  <c r="AN3405" i="1"/>
  <c r="AO3405" i="1"/>
  <c r="AP3405" i="1"/>
  <c r="AQ3405" i="1"/>
  <c r="AR3405" i="1"/>
  <c r="AS3405" i="1"/>
  <c r="AT3405" i="1"/>
  <c r="AU3405" i="1"/>
  <c r="AV3405" i="1"/>
  <c r="AW3405" i="1"/>
  <c r="AX3405" i="1"/>
  <c r="AY3405" i="1"/>
  <c r="AZ3405" i="1"/>
  <c r="BA3405" i="1"/>
  <c r="AF3406" i="1"/>
  <c r="AG3406" i="1"/>
  <c r="AH3406" i="1"/>
  <c r="AI3406" i="1"/>
  <c r="AJ3406" i="1"/>
  <c r="AM3406" i="1"/>
  <c r="AN3406" i="1"/>
  <c r="AO3406" i="1"/>
  <c r="AP3406" i="1"/>
  <c r="AQ3406" i="1"/>
  <c r="AR3406" i="1"/>
  <c r="AS3406" i="1"/>
  <c r="AT3406" i="1"/>
  <c r="AU3406" i="1"/>
  <c r="AV3406" i="1"/>
  <c r="AW3406" i="1"/>
  <c r="AX3406" i="1"/>
  <c r="AY3406" i="1"/>
  <c r="AZ3406" i="1"/>
  <c r="BA3406" i="1"/>
  <c r="AF3407" i="1"/>
  <c r="AG3407" i="1"/>
  <c r="AH3407" i="1"/>
  <c r="AI3407" i="1"/>
  <c r="AJ3407" i="1"/>
  <c r="AM3407" i="1"/>
  <c r="AN3407" i="1"/>
  <c r="AO3407" i="1"/>
  <c r="AP3407" i="1"/>
  <c r="AQ3407" i="1"/>
  <c r="AR3407" i="1"/>
  <c r="AS3407" i="1"/>
  <c r="AT3407" i="1"/>
  <c r="AU3407" i="1"/>
  <c r="AV3407" i="1"/>
  <c r="AW3407" i="1"/>
  <c r="AX3407" i="1"/>
  <c r="AY3407" i="1"/>
  <c r="AZ3407" i="1"/>
  <c r="BA3407" i="1"/>
  <c r="AF3408" i="1"/>
  <c r="AG3408" i="1"/>
  <c r="AH3408" i="1"/>
  <c r="AI3408" i="1"/>
  <c r="AJ3408" i="1"/>
  <c r="AM3408" i="1"/>
  <c r="AN3408" i="1"/>
  <c r="AO3408" i="1"/>
  <c r="AP3408" i="1"/>
  <c r="AQ3408" i="1"/>
  <c r="AR3408" i="1"/>
  <c r="AS3408" i="1"/>
  <c r="AT3408" i="1"/>
  <c r="AU3408" i="1"/>
  <c r="AV3408" i="1"/>
  <c r="AW3408" i="1"/>
  <c r="AX3408" i="1"/>
  <c r="AY3408" i="1"/>
  <c r="AZ3408" i="1"/>
  <c r="BA3408" i="1"/>
  <c r="AF3409" i="1"/>
  <c r="AG3409" i="1"/>
  <c r="AH3409" i="1"/>
  <c r="AI3409" i="1"/>
  <c r="AJ3409" i="1"/>
  <c r="AM3409" i="1"/>
  <c r="AN3409" i="1"/>
  <c r="AO3409" i="1"/>
  <c r="AP3409" i="1"/>
  <c r="AQ3409" i="1"/>
  <c r="AR3409" i="1"/>
  <c r="AS3409" i="1"/>
  <c r="AT3409" i="1"/>
  <c r="AU3409" i="1"/>
  <c r="AV3409" i="1"/>
  <c r="AW3409" i="1"/>
  <c r="AX3409" i="1"/>
  <c r="AY3409" i="1"/>
  <c r="AZ3409" i="1"/>
  <c r="BA3409" i="1"/>
  <c r="AF3410" i="1"/>
  <c r="AG3410" i="1"/>
  <c r="AH3410" i="1"/>
  <c r="AI3410" i="1"/>
  <c r="AJ3410" i="1"/>
  <c r="AM3410" i="1"/>
  <c r="AN3410" i="1"/>
  <c r="AO3410" i="1"/>
  <c r="AP3410" i="1"/>
  <c r="AQ3410" i="1"/>
  <c r="AR3410" i="1"/>
  <c r="AS3410" i="1"/>
  <c r="AT3410" i="1"/>
  <c r="AU3410" i="1"/>
  <c r="AV3410" i="1"/>
  <c r="AW3410" i="1"/>
  <c r="AX3410" i="1"/>
  <c r="AY3410" i="1"/>
  <c r="AZ3410" i="1"/>
  <c r="BA3410" i="1"/>
  <c r="AF3411" i="1"/>
  <c r="AG3411" i="1"/>
  <c r="AH3411" i="1"/>
  <c r="AI3411" i="1"/>
  <c r="AJ3411" i="1"/>
  <c r="AM3411" i="1"/>
  <c r="AN3411" i="1"/>
  <c r="AO3411" i="1"/>
  <c r="AP3411" i="1"/>
  <c r="AQ3411" i="1"/>
  <c r="AR3411" i="1"/>
  <c r="AS3411" i="1"/>
  <c r="AT3411" i="1"/>
  <c r="AU3411" i="1"/>
  <c r="AV3411" i="1"/>
  <c r="AW3411" i="1"/>
  <c r="AX3411" i="1"/>
  <c r="AY3411" i="1"/>
  <c r="AZ3411" i="1"/>
  <c r="BA3411" i="1"/>
  <c r="AF3412" i="1"/>
  <c r="AG3412" i="1"/>
  <c r="AH3412" i="1"/>
  <c r="AI3412" i="1"/>
  <c r="AJ3412" i="1"/>
  <c r="AM3412" i="1"/>
  <c r="AN3412" i="1"/>
  <c r="AO3412" i="1"/>
  <c r="AP3412" i="1"/>
  <c r="AQ3412" i="1"/>
  <c r="AR3412" i="1"/>
  <c r="AS3412" i="1"/>
  <c r="AT3412" i="1"/>
  <c r="AU3412" i="1"/>
  <c r="AV3412" i="1"/>
  <c r="AW3412" i="1"/>
  <c r="AX3412" i="1"/>
  <c r="AY3412" i="1"/>
  <c r="AZ3412" i="1"/>
  <c r="BA3412" i="1"/>
  <c r="AF3413" i="1"/>
  <c r="AG3413" i="1"/>
  <c r="AH3413" i="1"/>
  <c r="AI3413" i="1"/>
  <c r="AJ3413" i="1"/>
  <c r="AM3413" i="1"/>
  <c r="AN3413" i="1"/>
  <c r="AO3413" i="1"/>
  <c r="AP3413" i="1"/>
  <c r="AQ3413" i="1"/>
  <c r="AR3413" i="1"/>
  <c r="AS3413" i="1"/>
  <c r="AT3413" i="1"/>
  <c r="AU3413" i="1"/>
  <c r="AV3413" i="1"/>
  <c r="AW3413" i="1"/>
  <c r="AX3413" i="1"/>
  <c r="AY3413" i="1"/>
  <c r="AZ3413" i="1"/>
  <c r="BA3413" i="1"/>
  <c r="AF3414" i="1"/>
  <c r="AG3414" i="1"/>
  <c r="AH3414" i="1"/>
  <c r="AI3414" i="1"/>
  <c r="AJ3414" i="1"/>
  <c r="AM3414" i="1"/>
  <c r="AN3414" i="1"/>
  <c r="AO3414" i="1"/>
  <c r="AP3414" i="1"/>
  <c r="AQ3414" i="1"/>
  <c r="AR3414" i="1"/>
  <c r="AS3414" i="1"/>
  <c r="AT3414" i="1"/>
  <c r="AU3414" i="1"/>
  <c r="AV3414" i="1"/>
  <c r="AW3414" i="1"/>
  <c r="AX3414" i="1"/>
  <c r="AY3414" i="1"/>
  <c r="AZ3414" i="1"/>
  <c r="BA3414" i="1"/>
  <c r="AF3415" i="1"/>
  <c r="AG3415" i="1"/>
  <c r="AH3415" i="1"/>
  <c r="AI3415" i="1"/>
  <c r="AJ3415" i="1"/>
  <c r="AM3415" i="1"/>
  <c r="AN3415" i="1"/>
  <c r="AO3415" i="1"/>
  <c r="AP3415" i="1"/>
  <c r="AQ3415" i="1"/>
  <c r="AR3415" i="1"/>
  <c r="AS3415" i="1"/>
  <c r="AT3415" i="1"/>
  <c r="AU3415" i="1"/>
  <c r="AV3415" i="1"/>
  <c r="AW3415" i="1"/>
  <c r="AX3415" i="1"/>
  <c r="AY3415" i="1"/>
  <c r="AZ3415" i="1"/>
  <c r="BA3415" i="1"/>
  <c r="AF3416" i="1"/>
  <c r="AG3416" i="1"/>
  <c r="AH3416" i="1"/>
  <c r="AI3416" i="1"/>
  <c r="AJ3416" i="1"/>
  <c r="AM3416" i="1"/>
  <c r="AN3416" i="1"/>
  <c r="AO3416" i="1"/>
  <c r="AP3416" i="1"/>
  <c r="AQ3416" i="1"/>
  <c r="AR3416" i="1"/>
  <c r="AS3416" i="1"/>
  <c r="AT3416" i="1"/>
  <c r="AU3416" i="1"/>
  <c r="AV3416" i="1"/>
  <c r="AW3416" i="1"/>
  <c r="AX3416" i="1"/>
  <c r="AY3416" i="1"/>
  <c r="AZ3416" i="1"/>
  <c r="BA3416" i="1"/>
  <c r="AF3417" i="1"/>
  <c r="AG3417" i="1"/>
  <c r="AH3417" i="1"/>
  <c r="AI3417" i="1"/>
  <c r="AJ3417" i="1"/>
  <c r="AM3417" i="1"/>
  <c r="AN3417" i="1"/>
  <c r="AO3417" i="1"/>
  <c r="AP3417" i="1"/>
  <c r="AQ3417" i="1"/>
  <c r="AR3417" i="1"/>
  <c r="AS3417" i="1"/>
  <c r="AT3417" i="1"/>
  <c r="AU3417" i="1"/>
  <c r="AV3417" i="1"/>
  <c r="AW3417" i="1"/>
  <c r="AX3417" i="1"/>
  <c r="AY3417" i="1"/>
  <c r="AZ3417" i="1"/>
  <c r="BA3417" i="1"/>
  <c r="AF3418" i="1"/>
  <c r="AG3418" i="1"/>
  <c r="AH3418" i="1"/>
  <c r="AI3418" i="1"/>
  <c r="AJ3418" i="1"/>
  <c r="AM3418" i="1"/>
  <c r="AN3418" i="1"/>
  <c r="AO3418" i="1"/>
  <c r="AP3418" i="1"/>
  <c r="AQ3418" i="1"/>
  <c r="AR3418" i="1"/>
  <c r="AS3418" i="1"/>
  <c r="AT3418" i="1"/>
  <c r="AU3418" i="1"/>
  <c r="AV3418" i="1"/>
  <c r="AW3418" i="1"/>
  <c r="AX3418" i="1"/>
  <c r="AY3418" i="1"/>
  <c r="AZ3418" i="1"/>
  <c r="BA3418" i="1"/>
  <c r="AF3419" i="1"/>
  <c r="AG3419" i="1"/>
  <c r="AH3419" i="1"/>
  <c r="AI3419" i="1"/>
  <c r="AJ3419" i="1"/>
  <c r="AM3419" i="1"/>
  <c r="AN3419" i="1"/>
  <c r="AO3419" i="1"/>
  <c r="AP3419" i="1"/>
  <c r="AQ3419" i="1"/>
  <c r="AR3419" i="1"/>
  <c r="AS3419" i="1"/>
  <c r="AT3419" i="1"/>
  <c r="AU3419" i="1"/>
  <c r="AV3419" i="1"/>
  <c r="AW3419" i="1"/>
  <c r="AX3419" i="1"/>
  <c r="AY3419" i="1"/>
  <c r="AZ3419" i="1"/>
  <c r="BA3419" i="1"/>
  <c r="AF3420" i="1"/>
  <c r="AG3420" i="1"/>
  <c r="AH3420" i="1"/>
  <c r="AI3420" i="1"/>
  <c r="AJ3420" i="1"/>
  <c r="AM3420" i="1"/>
  <c r="AN3420" i="1"/>
  <c r="AO3420" i="1"/>
  <c r="AP3420" i="1"/>
  <c r="AQ3420" i="1"/>
  <c r="AR3420" i="1"/>
  <c r="AS3420" i="1"/>
  <c r="AT3420" i="1"/>
  <c r="AU3420" i="1"/>
  <c r="AV3420" i="1"/>
  <c r="AW3420" i="1"/>
  <c r="AX3420" i="1"/>
  <c r="AY3420" i="1"/>
  <c r="AZ3420" i="1"/>
  <c r="BA3420" i="1"/>
  <c r="AF3421" i="1"/>
  <c r="AG3421" i="1"/>
  <c r="AH3421" i="1"/>
  <c r="AI3421" i="1"/>
  <c r="AJ3421" i="1"/>
  <c r="AM3421" i="1"/>
  <c r="AN3421" i="1"/>
  <c r="AO3421" i="1"/>
  <c r="AP3421" i="1"/>
  <c r="AQ3421" i="1"/>
  <c r="AR3421" i="1"/>
  <c r="AS3421" i="1"/>
  <c r="AT3421" i="1"/>
  <c r="AU3421" i="1"/>
  <c r="AV3421" i="1"/>
  <c r="AW3421" i="1"/>
  <c r="AX3421" i="1"/>
  <c r="AY3421" i="1"/>
  <c r="AZ3421" i="1"/>
  <c r="BA3421" i="1"/>
  <c r="AF3422" i="1"/>
  <c r="AG3422" i="1"/>
  <c r="AH3422" i="1"/>
  <c r="AI3422" i="1"/>
  <c r="AJ3422" i="1"/>
  <c r="AM3422" i="1"/>
  <c r="AN3422" i="1"/>
  <c r="AO3422" i="1"/>
  <c r="AP3422" i="1"/>
  <c r="AQ3422" i="1"/>
  <c r="AR3422" i="1"/>
  <c r="AS3422" i="1"/>
  <c r="AT3422" i="1"/>
  <c r="AU3422" i="1"/>
  <c r="AV3422" i="1"/>
  <c r="AW3422" i="1"/>
  <c r="AX3422" i="1"/>
  <c r="AY3422" i="1"/>
  <c r="AZ3422" i="1"/>
  <c r="BA3422" i="1"/>
  <c r="AF3423" i="1"/>
  <c r="AG3423" i="1"/>
  <c r="AH3423" i="1"/>
  <c r="AI3423" i="1"/>
  <c r="AJ3423" i="1"/>
  <c r="AM3423" i="1"/>
  <c r="AN3423" i="1"/>
  <c r="AO3423" i="1"/>
  <c r="AP3423" i="1"/>
  <c r="AQ3423" i="1"/>
  <c r="AR3423" i="1"/>
  <c r="AS3423" i="1"/>
  <c r="AT3423" i="1"/>
  <c r="AU3423" i="1"/>
  <c r="AV3423" i="1"/>
  <c r="AW3423" i="1"/>
  <c r="AX3423" i="1"/>
  <c r="AY3423" i="1"/>
  <c r="AZ3423" i="1"/>
  <c r="BA3423" i="1"/>
  <c r="AF3424" i="1"/>
  <c r="AG3424" i="1"/>
  <c r="AH3424" i="1"/>
  <c r="AI3424" i="1"/>
  <c r="AJ3424" i="1"/>
  <c r="AM3424" i="1"/>
  <c r="AN3424" i="1"/>
  <c r="AO3424" i="1"/>
  <c r="AP3424" i="1"/>
  <c r="AQ3424" i="1"/>
  <c r="AR3424" i="1"/>
  <c r="AS3424" i="1"/>
  <c r="AT3424" i="1"/>
  <c r="AU3424" i="1"/>
  <c r="AV3424" i="1"/>
  <c r="AW3424" i="1"/>
  <c r="AX3424" i="1"/>
  <c r="AY3424" i="1"/>
  <c r="AZ3424" i="1"/>
  <c r="BA3424" i="1"/>
  <c r="AF3425" i="1"/>
  <c r="AG3425" i="1"/>
  <c r="AH3425" i="1"/>
  <c r="AI3425" i="1"/>
  <c r="AJ3425" i="1"/>
  <c r="AM3425" i="1"/>
  <c r="AN3425" i="1"/>
  <c r="AO3425" i="1"/>
  <c r="AP3425" i="1"/>
  <c r="AQ3425" i="1"/>
  <c r="AR3425" i="1"/>
  <c r="AS3425" i="1"/>
  <c r="AT3425" i="1"/>
  <c r="AU3425" i="1"/>
  <c r="AV3425" i="1"/>
  <c r="AW3425" i="1"/>
  <c r="AX3425" i="1"/>
  <c r="AY3425" i="1"/>
  <c r="AZ3425" i="1"/>
  <c r="BA3425" i="1"/>
  <c r="AF3426" i="1"/>
  <c r="AG3426" i="1"/>
  <c r="AH3426" i="1"/>
  <c r="AI3426" i="1"/>
  <c r="AJ3426" i="1"/>
  <c r="AM3426" i="1"/>
  <c r="AN3426" i="1"/>
  <c r="AO3426" i="1"/>
  <c r="AP3426" i="1"/>
  <c r="AQ3426" i="1"/>
  <c r="AR3426" i="1"/>
  <c r="AS3426" i="1"/>
  <c r="AT3426" i="1"/>
  <c r="AU3426" i="1"/>
  <c r="AV3426" i="1"/>
  <c r="AW3426" i="1"/>
  <c r="AX3426" i="1"/>
  <c r="AY3426" i="1"/>
  <c r="AZ3426" i="1"/>
  <c r="BA3426" i="1"/>
  <c r="AF3427" i="1"/>
  <c r="AG3427" i="1"/>
  <c r="AH3427" i="1"/>
  <c r="AI3427" i="1"/>
  <c r="AJ3427" i="1"/>
  <c r="AM3427" i="1"/>
  <c r="AN3427" i="1"/>
  <c r="AO3427" i="1"/>
  <c r="AP3427" i="1"/>
  <c r="AQ3427" i="1"/>
  <c r="AR3427" i="1"/>
  <c r="AS3427" i="1"/>
  <c r="AT3427" i="1"/>
  <c r="AU3427" i="1"/>
  <c r="AV3427" i="1"/>
  <c r="AW3427" i="1"/>
  <c r="AX3427" i="1"/>
  <c r="AY3427" i="1"/>
  <c r="AZ3427" i="1"/>
  <c r="BA3427" i="1"/>
  <c r="AF3428" i="1"/>
  <c r="AG3428" i="1"/>
  <c r="AH3428" i="1"/>
  <c r="AI3428" i="1"/>
  <c r="AJ3428" i="1"/>
  <c r="AM3428" i="1"/>
  <c r="AN3428" i="1"/>
  <c r="AO3428" i="1"/>
  <c r="AP3428" i="1"/>
  <c r="AQ3428" i="1"/>
  <c r="AR3428" i="1"/>
  <c r="AS3428" i="1"/>
  <c r="AT3428" i="1"/>
  <c r="AU3428" i="1"/>
  <c r="AV3428" i="1"/>
  <c r="AW3428" i="1"/>
  <c r="AX3428" i="1"/>
  <c r="AY3428" i="1"/>
  <c r="AZ3428" i="1"/>
  <c r="BA3428" i="1"/>
  <c r="AF3429" i="1"/>
  <c r="AG3429" i="1"/>
  <c r="AH3429" i="1"/>
  <c r="AI3429" i="1"/>
  <c r="AJ3429" i="1"/>
  <c r="AM3429" i="1"/>
  <c r="AN3429" i="1"/>
  <c r="AO3429" i="1"/>
  <c r="AP3429" i="1"/>
  <c r="AQ3429" i="1"/>
  <c r="AR3429" i="1"/>
  <c r="AS3429" i="1"/>
  <c r="AT3429" i="1"/>
  <c r="AU3429" i="1"/>
  <c r="AV3429" i="1"/>
  <c r="AW3429" i="1"/>
  <c r="AX3429" i="1"/>
  <c r="AY3429" i="1"/>
  <c r="AZ3429" i="1"/>
  <c r="BA3429" i="1"/>
  <c r="AF3430" i="1"/>
  <c r="AG3430" i="1"/>
  <c r="AH3430" i="1"/>
  <c r="AI3430" i="1"/>
  <c r="AJ3430" i="1"/>
  <c r="AM3430" i="1"/>
  <c r="AN3430" i="1"/>
  <c r="AO3430" i="1"/>
  <c r="AP3430" i="1"/>
  <c r="AQ3430" i="1"/>
  <c r="AR3430" i="1"/>
  <c r="AS3430" i="1"/>
  <c r="AT3430" i="1"/>
  <c r="AU3430" i="1"/>
  <c r="AV3430" i="1"/>
  <c r="AW3430" i="1"/>
  <c r="AX3430" i="1"/>
  <c r="AY3430" i="1"/>
  <c r="AZ3430" i="1"/>
  <c r="BA3430" i="1"/>
  <c r="AF3431" i="1"/>
  <c r="AG3431" i="1"/>
  <c r="AH3431" i="1"/>
  <c r="AI3431" i="1"/>
  <c r="AJ3431" i="1"/>
  <c r="AM3431" i="1"/>
  <c r="AN3431" i="1"/>
  <c r="AO3431" i="1"/>
  <c r="AP3431" i="1"/>
  <c r="AQ3431" i="1"/>
  <c r="AR3431" i="1"/>
  <c r="AS3431" i="1"/>
  <c r="AT3431" i="1"/>
  <c r="AU3431" i="1"/>
  <c r="AV3431" i="1"/>
  <c r="AW3431" i="1"/>
  <c r="AX3431" i="1"/>
  <c r="AY3431" i="1"/>
  <c r="AZ3431" i="1"/>
  <c r="BA3431" i="1"/>
  <c r="AF3432" i="1"/>
  <c r="AG3432" i="1"/>
  <c r="AH3432" i="1"/>
  <c r="AI3432" i="1"/>
  <c r="AJ3432" i="1"/>
  <c r="AM3432" i="1"/>
  <c r="AN3432" i="1"/>
  <c r="AO3432" i="1"/>
  <c r="AP3432" i="1"/>
  <c r="AQ3432" i="1"/>
  <c r="AR3432" i="1"/>
  <c r="AS3432" i="1"/>
  <c r="AT3432" i="1"/>
  <c r="AU3432" i="1"/>
  <c r="AV3432" i="1"/>
  <c r="AW3432" i="1"/>
  <c r="AX3432" i="1"/>
  <c r="AY3432" i="1"/>
  <c r="AZ3432" i="1"/>
  <c r="BA3432" i="1"/>
  <c r="AF3433" i="1"/>
  <c r="AG3433" i="1"/>
  <c r="AH3433" i="1"/>
  <c r="AI3433" i="1"/>
  <c r="AJ3433" i="1"/>
  <c r="AM3433" i="1"/>
  <c r="AN3433" i="1"/>
  <c r="AO3433" i="1"/>
  <c r="AP3433" i="1"/>
  <c r="AQ3433" i="1"/>
  <c r="AR3433" i="1"/>
  <c r="AS3433" i="1"/>
  <c r="AT3433" i="1"/>
  <c r="AU3433" i="1"/>
  <c r="AV3433" i="1"/>
  <c r="AW3433" i="1"/>
  <c r="AX3433" i="1"/>
  <c r="AY3433" i="1"/>
  <c r="AZ3433" i="1"/>
  <c r="BA3433" i="1"/>
  <c r="AF3434" i="1"/>
  <c r="AG3434" i="1"/>
  <c r="AH3434" i="1"/>
  <c r="AI3434" i="1"/>
  <c r="AJ3434" i="1"/>
  <c r="AM3434" i="1"/>
  <c r="AN3434" i="1"/>
  <c r="AO3434" i="1"/>
  <c r="AP3434" i="1"/>
  <c r="AQ3434" i="1"/>
  <c r="AR3434" i="1"/>
  <c r="AS3434" i="1"/>
  <c r="AT3434" i="1"/>
  <c r="AU3434" i="1"/>
  <c r="AV3434" i="1"/>
  <c r="AW3434" i="1"/>
  <c r="AX3434" i="1"/>
  <c r="AY3434" i="1"/>
  <c r="AZ3434" i="1"/>
  <c r="BA3434" i="1"/>
  <c r="AF3435" i="1"/>
  <c r="AG3435" i="1"/>
  <c r="AH3435" i="1"/>
  <c r="AI3435" i="1"/>
  <c r="AJ3435" i="1"/>
  <c r="AM3435" i="1"/>
  <c r="AN3435" i="1"/>
  <c r="AO3435" i="1"/>
  <c r="AP3435" i="1"/>
  <c r="AQ3435" i="1"/>
  <c r="AR3435" i="1"/>
  <c r="AS3435" i="1"/>
  <c r="AT3435" i="1"/>
  <c r="AU3435" i="1"/>
  <c r="AV3435" i="1"/>
  <c r="AW3435" i="1"/>
  <c r="AX3435" i="1"/>
  <c r="AY3435" i="1"/>
  <c r="AZ3435" i="1"/>
  <c r="BA3435" i="1"/>
  <c r="AF3436" i="1"/>
  <c r="AG3436" i="1"/>
  <c r="AH3436" i="1"/>
  <c r="AI3436" i="1"/>
  <c r="AJ3436" i="1"/>
  <c r="AM3436" i="1"/>
  <c r="AN3436" i="1"/>
  <c r="AO3436" i="1"/>
  <c r="AP3436" i="1"/>
  <c r="AQ3436" i="1"/>
  <c r="AR3436" i="1"/>
  <c r="AS3436" i="1"/>
  <c r="AT3436" i="1"/>
  <c r="AU3436" i="1"/>
  <c r="AV3436" i="1"/>
  <c r="AW3436" i="1"/>
  <c r="AX3436" i="1"/>
  <c r="AY3436" i="1"/>
  <c r="AZ3436" i="1"/>
  <c r="BA3436" i="1"/>
  <c r="AF3437" i="1"/>
  <c r="AG3437" i="1"/>
  <c r="AH3437" i="1"/>
  <c r="AI3437" i="1"/>
  <c r="AJ3437" i="1"/>
  <c r="AM3437" i="1"/>
  <c r="AN3437" i="1"/>
  <c r="AO3437" i="1"/>
  <c r="AP3437" i="1"/>
  <c r="AQ3437" i="1"/>
  <c r="AR3437" i="1"/>
  <c r="AS3437" i="1"/>
  <c r="AT3437" i="1"/>
  <c r="AU3437" i="1"/>
  <c r="AV3437" i="1"/>
  <c r="AW3437" i="1"/>
  <c r="AX3437" i="1"/>
  <c r="AY3437" i="1"/>
  <c r="AZ3437" i="1"/>
  <c r="BA3437" i="1"/>
  <c r="AF3438" i="1"/>
  <c r="AG3438" i="1"/>
  <c r="AH3438" i="1"/>
  <c r="AI3438" i="1"/>
  <c r="AJ3438" i="1"/>
  <c r="AM3438" i="1"/>
  <c r="AN3438" i="1"/>
  <c r="AO3438" i="1"/>
  <c r="AP3438" i="1"/>
  <c r="AQ3438" i="1"/>
  <c r="AR3438" i="1"/>
  <c r="AS3438" i="1"/>
  <c r="AT3438" i="1"/>
  <c r="AU3438" i="1"/>
  <c r="AV3438" i="1"/>
  <c r="AW3438" i="1"/>
  <c r="AX3438" i="1"/>
  <c r="AY3438" i="1"/>
  <c r="AZ3438" i="1"/>
  <c r="BA3438" i="1"/>
  <c r="AF3439" i="1"/>
  <c r="AG3439" i="1"/>
  <c r="AH3439" i="1"/>
  <c r="AI3439" i="1"/>
  <c r="AJ3439" i="1"/>
  <c r="AM3439" i="1"/>
  <c r="AN3439" i="1"/>
  <c r="AO3439" i="1"/>
  <c r="AP3439" i="1"/>
  <c r="AQ3439" i="1"/>
  <c r="AR3439" i="1"/>
  <c r="AS3439" i="1"/>
  <c r="AT3439" i="1"/>
  <c r="AU3439" i="1"/>
  <c r="AV3439" i="1"/>
  <c r="AW3439" i="1"/>
  <c r="AX3439" i="1"/>
  <c r="AY3439" i="1"/>
  <c r="AZ3439" i="1"/>
  <c r="BA3439" i="1"/>
  <c r="AF3440" i="1"/>
  <c r="AG3440" i="1"/>
  <c r="AH3440" i="1"/>
  <c r="AI3440" i="1"/>
  <c r="AJ3440" i="1"/>
  <c r="AM3440" i="1"/>
  <c r="AN3440" i="1"/>
  <c r="AO3440" i="1"/>
  <c r="AP3440" i="1"/>
  <c r="AQ3440" i="1"/>
  <c r="AR3440" i="1"/>
  <c r="AS3440" i="1"/>
  <c r="AT3440" i="1"/>
  <c r="AU3440" i="1"/>
  <c r="AV3440" i="1"/>
  <c r="AW3440" i="1"/>
  <c r="AX3440" i="1"/>
  <c r="AY3440" i="1"/>
  <c r="AZ3440" i="1"/>
  <c r="BA3440" i="1"/>
  <c r="AF3441" i="1"/>
  <c r="AG3441" i="1"/>
  <c r="AH3441" i="1"/>
  <c r="AI3441" i="1"/>
  <c r="AJ3441" i="1"/>
  <c r="AM3441" i="1"/>
  <c r="AN3441" i="1"/>
  <c r="AO3441" i="1"/>
  <c r="AP3441" i="1"/>
  <c r="AQ3441" i="1"/>
  <c r="AR3441" i="1"/>
  <c r="AS3441" i="1"/>
  <c r="AT3441" i="1"/>
  <c r="AU3441" i="1"/>
  <c r="AV3441" i="1"/>
  <c r="AW3441" i="1"/>
  <c r="AX3441" i="1"/>
  <c r="AY3441" i="1"/>
  <c r="AZ3441" i="1"/>
  <c r="BA3441" i="1"/>
  <c r="AF3442" i="1"/>
  <c r="AG3442" i="1"/>
  <c r="AH3442" i="1"/>
  <c r="AI3442" i="1"/>
  <c r="AJ3442" i="1"/>
  <c r="AM3442" i="1"/>
  <c r="AN3442" i="1"/>
  <c r="AO3442" i="1"/>
  <c r="AP3442" i="1"/>
  <c r="AQ3442" i="1"/>
  <c r="AR3442" i="1"/>
  <c r="AS3442" i="1"/>
  <c r="AT3442" i="1"/>
  <c r="AU3442" i="1"/>
  <c r="AV3442" i="1"/>
  <c r="AW3442" i="1"/>
  <c r="AX3442" i="1"/>
  <c r="AY3442" i="1"/>
  <c r="AZ3442" i="1"/>
  <c r="BA3442" i="1"/>
  <c r="AF3443" i="1"/>
  <c r="AG3443" i="1"/>
  <c r="AH3443" i="1"/>
  <c r="AI3443" i="1"/>
  <c r="AJ3443" i="1"/>
  <c r="AM3443" i="1"/>
  <c r="AN3443" i="1"/>
  <c r="AO3443" i="1"/>
  <c r="AP3443" i="1"/>
  <c r="AQ3443" i="1"/>
  <c r="AR3443" i="1"/>
  <c r="AS3443" i="1"/>
  <c r="AT3443" i="1"/>
  <c r="AU3443" i="1"/>
  <c r="AV3443" i="1"/>
  <c r="AW3443" i="1"/>
  <c r="AX3443" i="1"/>
  <c r="AY3443" i="1"/>
  <c r="AZ3443" i="1"/>
  <c r="BA3443" i="1"/>
  <c r="AF3444" i="1"/>
  <c r="AG3444" i="1"/>
  <c r="AH3444" i="1"/>
  <c r="AI3444" i="1"/>
  <c r="AJ3444" i="1"/>
  <c r="AM3444" i="1"/>
  <c r="AN3444" i="1"/>
  <c r="AO3444" i="1"/>
  <c r="AP3444" i="1"/>
  <c r="AQ3444" i="1"/>
  <c r="AR3444" i="1"/>
  <c r="AS3444" i="1"/>
  <c r="AT3444" i="1"/>
  <c r="AU3444" i="1"/>
  <c r="AV3444" i="1"/>
  <c r="AW3444" i="1"/>
  <c r="AX3444" i="1"/>
  <c r="AY3444" i="1"/>
  <c r="AZ3444" i="1"/>
  <c r="BA3444" i="1"/>
  <c r="AF3445" i="1"/>
  <c r="AG3445" i="1"/>
  <c r="AH3445" i="1"/>
  <c r="AI3445" i="1"/>
  <c r="AJ3445" i="1"/>
  <c r="AM3445" i="1"/>
  <c r="AN3445" i="1"/>
  <c r="AO3445" i="1"/>
  <c r="AP3445" i="1"/>
  <c r="AQ3445" i="1"/>
  <c r="AR3445" i="1"/>
  <c r="AS3445" i="1"/>
  <c r="AT3445" i="1"/>
  <c r="AU3445" i="1"/>
  <c r="AV3445" i="1"/>
  <c r="AW3445" i="1"/>
  <c r="AX3445" i="1"/>
  <c r="AY3445" i="1"/>
  <c r="AZ3445" i="1"/>
  <c r="BA3445" i="1"/>
  <c r="AF3446" i="1"/>
  <c r="AG3446" i="1"/>
  <c r="AH3446" i="1"/>
  <c r="AI3446" i="1"/>
  <c r="AJ3446" i="1"/>
  <c r="AM3446" i="1"/>
  <c r="AN3446" i="1"/>
  <c r="AO3446" i="1"/>
  <c r="AP3446" i="1"/>
  <c r="AQ3446" i="1"/>
  <c r="AR3446" i="1"/>
  <c r="AS3446" i="1"/>
  <c r="AT3446" i="1"/>
  <c r="AU3446" i="1"/>
  <c r="AV3446" i="1"/>
  <c r="AW3446" i="1"/>
  <c r="AX3446" i="1"/>
  <c r="AY3446" i="1"/>
  <c r="AZ3446" i="1"/>
  <c r="BA3446" i="1"/>
  <c r="AF3447" i="1"/>
  <c r="AG3447" i="1"/>
  <c r="AH3447" i="1"/>
  <c r="AI3447" i="1"/>
  <c r="AJ3447" i="1"/>
  <c r="AM3447" i="1"/>
  <c r="AN3447" i="1"/>
  <c r="AO3447" i="1"/>
  <c r="AP3447" i="1"/>
  <c r="AQ3447" i="1"/>
  <c r="AR3447" i="1"/>
  <c r="AS3447" i="1"/>
  <c r="AT3447" i="1"/>
  <c r="AU3447" i="1"/>
  <c r="AV3447" i="1"/>
  <c r="AW3447" i="1"/>
  <c r="AX3447" i="1"/>
  <c r="AY3447" i="1"/>
  <c r="AZ3447" i="1"/>
  <c r="BA3447" i="1"/>
  <c r="AF3448" i="1"/>
  <c r="AG3448" i="1"/>
  <c r="AH3448" i="1"/>
  <c r="AI3448" i="1"/>
  <c r="AJ3448" i="1"/>
  <c r="AM3448" i="1"/>
  <c r="AN3448" i="1"/>
  <c r="AO3448" i="1"/>
  <c r="AP3448" i="1"/>
  <c r="AQ3448" i="1"/>
  <c r="AR3448" i="1"/>
  <c r="AS3448" i="1"/>
  <c r="AT3448" i="1"/>
  <c r="AU3448" i="1"/>
  <c r="AV3448" i="1"/>
  <c r="AW3448" i="1"/>
  <c r="AX3448" i="1"/>
  <c r="AY3448" i="1"/>
  <c r="AZ3448" i="1"/>
  <c r="BA3448" i="1"/>
  <c r="AF3449" i="1"/>
  <c r="AG3449" i="1"/>
  <c r="AH3449" i="1"/>
  <c r="AI3449" i="1"/>
  <c r="AJ3449" i="1"/>
  <c r="AM3449" i="1"/>
  <c r="AN3449" i="1"/>
  <c r="AO3449" i="1"/>
  <c r="AP3449" i="1"/>
  <c r="AQ3449" i="1"/>
  <c r="AR3449" i="1"/>
  <c r="AS3449" i="1"/>
  <c r="AT3449" i="1"/>
  <c r="AU3449" i="1"/>
  <c r="AV3449" i="1"/>
  <c r="AW3449" i="1"/>
  <c r="AX3449" i="1"/>
  <c r="AY3449" i="1"/>
  <c r="AZ3449" i="1"/>
  <c r="BA3449" i="1"/>
  <c r="AF3450" i="1"/>
  <c r="AG3450" i="1"/>
  <c r="AH3450" i="1"/>
  <c r="AI3450" i="1"/>
  <c r="AJ3450" i="1"/>
  <c r="AM3450" i="1"/>
  <c r="AN3450" i="1"/>
  <c r="AO3450" i="1"/>
  <c r="AP3450" i="1"/>
  <c r="AQ3450" i="1"/>
  <c r="AR3450" i="1"/>
  <c r="AS3450" i="1"/>
  <c r="AT3450" i="1"/>
  <c r="AU3450" i="1"/>
  <c r="AV3450" i="1"/>
  <c r="AW3450" i="1"/>
  <c r="AX3450" i="1"/>
  <c r="AY3450" i="1"/>
  <c r="AZ3450" i="1"/>
  <c r="BA3450" i="1"/>
  <c r="AF3451" i="1"/>
  <c r="AG3451" i="1"/>
  <c r="AH3451" i="1"/>
  <c r="AI3451" i="1"/>
  <c r="AJ3451" i="1"/>
  <c r="AM3451" i="1"/>
  <c r="AN3451" i="1"/>
  <c r="AO3451" i="1"/>
  <c r="AP3451" i="1"/>
  <c r="AQ3451" i="1"/>
  <c r="AR3451" i="1"/>
  <c r="AS3451" i="1"/>
  <c r="AT3451" i="1"/>
  <c r="AU3451" i="1"/>
  <c r="AV3451" i="1"/>
  <c r="AW3451" i="1"/>
  <c r="AX3451" i="1"/>
  <c r="AY3451" i="1"/>
  <c r="AZ3451" i="1"/>
  <c r="BA3451" i="1"/>
  <c r="AF3452" i="1"/>
  <c r="AG3452" i="1"/>
  <c r="AH3452" i="1"/>
  <c r="AI3452" i="1"/>
  <c r="AJ3452" i="1"/>
  <c r="AM3452" i="1"/>
  <c r="AN3452" i="1"/>
  <c r="AO3452" i="1"/>
  <c r="AP3452" i="1"/>
  <c r="AQ3452" i="1"/>
  <c r="AR3452" i="1"/>
  <c r="AS3452" i="1"/>
  <c r="AT3452" i="1"/>
  <c r="AU3452" i="1"/>
  <c r="AV3452" i="1"/>
  <c r="AW3452" i="1"/>
  <c r="AX3452" i="1"/>
  <c r="AY3452" i="1"/>
  <c r="AZ3452" i="1"/>
  <c r="BA3452" i="1"/>
  <c r="AF3453" i="1"/>
  <c r="AG3453" i="1"/>
  <c r="AH3453" i="1"/>
  <c r="AI3453" i="1"/>
  <c r="AJ3453" i="1"/>
  <c r="AM3453" i="1"/>
  <c r="AN3453" i="1"/>
  <c r="AO3453" i="1"/>
  <c r="AP3453" i="1"/>
  <c r="AQ3453" i="1"/>
  <c r="AR3453" i="1"/>
  <c r="AS3453" i="1"/>
  <c r="AT3453" i="1"/>
  <c r="AU3453" i="1"/>
  <c r="AV3453" i="1"/>
  <c r="AW3453" i="1"/>
  <c r="AX3453" i="1"/>
  <c r="AY3453" i="1"/>
  <c r="AZ3453" i="1"/>
  <c r="BA3453" i="1"/>
  <c r="AF3454" i="1"/>
  <c r="AG3454" i="1"/>
  <c r="AH3454" i="1"/>
  <c r="AI3454" i="1"/>
  <c r="AJ3454" i="1"/>
  <c r="AM3454" i="1"/>
  <c r="AN3454" i="1"/>
  <c r="AO3454" i="1"/>
  <c r="AP3454" i="1"/>
  <c r="AQ3454" i="1"/>
  <c r="AR3454" i="1"/>
  <c r="AS3454" i="1"/>
  <c r="AT3454" i="1"/>
  <c r="AU3454" i="1"/>
  <c r="AV3454" i="1"/>
  <c r="AW3454" i="1"/>
  <c r="AX3454" i="1"/>
  <c r="AY3454" i="1"/>
  <c r="AZ3454" i="1"/>
  <c r="BA3454" i="1"/>
  <c r="AF3455" i="1"/>
  <c r="AG3455" i="1"/>
  <c r="AH3455" i="1"/>
  <c r="AI3455" i="1"/>
  <c r="AJ3455" i="1"/>
  <c r="AM3455" i="1"/>
  <c r="AN3455" i="1"/>
  <c r="AO3455" i="1"/>
  <c r="AP3455" i="1"/>
  <c r="AQ3455" i="1"/>
  <c r="AR3455" i="1"/>
  <c r="AS3455" i="1"/>
  <c r="AT3455" i="1"/>
  <c r="AU3455" i="1"/>
  <c r="AV3455" i="1"/>
  <c r="AW3455" i="1"/>
  <c r="AX3455" i="1"/>
  <c r="AY3455" i="1"/>
  <c r="AZ3455" i="1"/>
  <c r="BA3455" i="1"/>
  <c r="AF3456" i="1"/>
  <c r="AG3456" i="1"/>
  <c r="AH3456" i="1"/>
  <c r="AI3456" i="1"/>
  <c r="AJ3456" i="1"/>
  <c r="AM3456" i="1"/>
  <c r="AN3456" i="1"/>
  <c r="AO3456" i="1"/>
  <c r="AP3456" i="1"/>
  <c r="AQ3456" i="1"/>
  <c r="AR3456" i="1"/>
  <c r="AS3456" i="1"/>
  <c r="AT3456" i="1"/>
  <c r="AU3456" i="1"/>
  <c r="AV3456" i="1"/>
  <c r="AW3456" i="1"/>
  <c r="AX3456" i="1"/>
  <c r="AY3456" i="1"/>
  <c r="AZ3456" i="1"/>
  <c r="BA3456" i="1"/>
  <c r="AF3457" i="1"/>
  <c r="AG3457" i="1"/>
  <c r="AH3457" i="1"/>
  <c r="AI3457" i="1"/>
  <c r="AJ3457" i="1"/>
  <c r="AM3457" i="1"/>
  <c r="AN3457" i="1"/>
  <c r="AO3457" i="1"/>
  <c r="AP3457" i="1"/>
  <c r="AQ3457" i="1"/>
  <c r="AR3457" i="1"/>
  <c r="AS3457" i="1"/>
  <c r="AT3457" i="1"/>
  <c r="AU3457" i="1"/>
  <c r="AV3457" i="1"/>
  <c r="AW3457" i="1"/>
  <c r="AX3457" i="1"/>
  <c r="AY3457" i="1"/>
  <c r="AZ3457" i="1"/>
  <c r="BA3457" i="1"/>
  <c r="AF3458" i="1"/>
  <c r="AG3458" i="1"/>
  <c r="AH3458" i="1"/>
  <c r="AI3458" i="1"/>
  <c r="AJ3458" i="1"/>
  <c r="AM3458" i="1"/>
  <c r="AN3458" i="1"/>
  <c r="AO3458" i="1"/>
  <c r="AP3458" i="1"/>
  <c r="AQ3458" i="1"/>
  <c r="AR3458" i="1"/>
  <c r="AS3458" i="1"/>
  <c r="AT3458" i="1"/>
  <c r="AU3458" i="1"/>
  <c r="AV3458" i="1"/>
  <c r="AW3458" i="1"/>
  <c r="AX3458" i="1"/>
  <c r="AY3458" i="1"/>
  <c r="AZ3458" i="1"/>
  <c r="BA3458" i="1"/>
  <c r="AF3459" i="1"/>
  <c r="AG3459" i="1"/>
  <c r="AH3459" i="1"/>
  <c r="AI3459" i="1"/>
  <c r="AJ3459" i="1"/>
  <c r="AM3459" i="1"/>
  <c r="AN3459" i="1"/>
  <c r="AO3459" i="1"/>
  <c r="AP3459" i="1"/>
  <c r="AQ3459" i="1"/>
  <c r="AR3459" i="1"/>
  <c r="AS3459" i="1"/>
  <c r="AT3459" i="1"/>
  <c r="AU3459" i="1"/>
  <c r="AV3459" i="1"/>
  <c r="AW3459" i="1"/>
  <c r="AX3459" i="1"/>
  <c r="AY3459" i="1"/>
  <c r="AZ3459" i="1"/>
  <c r="BA3459" i="1"/>
  <c r="AF3460" i="1"/>
  <c r="AG3460" i="1"/>
  <c r="AH3460" i="1"/>
  <c r="AI3460" i="1"/>
  <c r="AJ3460" i="1"/>
  <c r="AM3460" i="1"/>
  <c r="AN3460" i="1"/>
  <c r="AO3460" i="1"/>
  <c r="AP3460" i="1"/>
  <c r="AQ3460" i="1"/>
  <c r="AR3460" i="1"/>
  <c r="AS3460" i="1"/>
  <c r="AT3460" i="1"/>
  <c r="AU3460" i="1"/>
  <c r="AV3460" i="1"/>
  <c r="AW3460" i="1"/>
  <c r="AX3460" i="1"/>
  <c r="AY3460" i="1"/>
  <c r="AZ3460" i="1"/>
  <c r="BA3460" i="1"/>
  <c r="AF3461" i="1"/>
  <c r="AG3461" i="1"/>
  <c r="AH3461" i="1"/>
  <c r="AI3461" i="1"/>
  <c r="AJ3461" i="1"/>
  <c r="AM3461" i="1"/>
  <c r="AN3461" i="1"/>
  <c r="AO3461" i="1"/>
  <c r="AP3461" i="1"/>
  <c r="AQ3461" i="1"/>
  <c r="AR3461" i="1"/>
  <c r="AS3461" i="1"/>
  <c r="AT3461" i="1"/>
  <c r="AU3461" i="1"/>
  <c r="AV3461" i="1"/>
  <c r="AW3461" i="1"/>
  <c r="AX3461" i="1"/>
  <c r="AY3461" i="1"/>
  <c r="AZ3461" i="1"/>
  <c r="BA3461" i="1"/>
  <c r="AF3462" i="1"/>
  <c r="AG3462" i="1"/>
  <c r="AH3462" i="1"/>
  <c r="AI3462" i="1"/>
  <c r="AJ3462" i="1"/>
  <c r="AM3462" i="1"/>
  <c r="AN3462" i="1"/>
  <c r="AO3462" i="1"/>
  <c r="AP3462" i="1"/>
  <c r="AQ3462" i="1"/>
  <c r="AR3462" i="1"/>
  <c r="AS3462" i="1"/>
  <c r="AT3462" i="1"/>
  <c r="AU3462" i="1"/>
  <c r="AV3462" i="1"/>
  <c r="AW3462" i="1"/>
  <c r="AX3462" i="1"/>
  <c r="AY3462" i="1"/>
  <c r="AZ3462" i="1"/>
  <c r="BA3462" i="1"/>
  <c r="AF3463" i="1"/>
  <c r="AG3463" i="1"/>
  <c r="AH3463" i="1"/>
  <c r="AI3463" i="1"/>
  <c r="AJ3463" i="1"/>
  <c r="AM3463" i="1"/>
  <c r="AN3463" i="1"/>
  <c r="AO3463" i="1"/>
  <c r="AP3463" i="1"/>
  <c r="AQ3463" i="1"/>
  <c r="AR3463" i="1"/>
  <c r="AS3463" i="1"/>
  <c r="AT3463" i="1"/>
  <c r="AU3463" i="1"/>
  <c r="AV3463" i="1"/>
  <c r="AW3463" i="1"/>
  <c r="AX3463" i="1"/>
  <c r="AY3463" i="1"/>
  <c r="AZ3463" i="1"/>
  <c r="BA3463" i="1"/>
  <c r="AF3464" i="1"/>
  <c r="AG3464" i="1"/>
  <c r="AH3464" i="1"/>
  <c r="AI3464" i="1"/>
  <c r="AJ3464" i="1"/>
  <c r="AM3464" i="1"/>
  <c r="AN3464" i="1"/>
  <c r="AO3464" i="1"/>
  <c r="AP3464" i="1"/>
  <c r="AQ3464" i="1"/>
  <c r="AR3464" i="1"/>
  <c r="AS3464" i="1"/>
  <c r="AT3464" i="1"/>
  <c r="AU3464" i="1"/>
  <c r="AV3464" i="1"/>
  <c r="AW3464" i="1"/>
  <c r="AX3464" i="1"/>
  <c r="AY3464" i="1"/>
  <c r="AZ3464" i="1"/>
  <c r="BA3464" i="1"/>
  <c r="AF3465" i="1"/>
  <c r="AG3465" i="1"/>
  <c r="AH3465" i="1"/>
  <c r="AI3465" i="1"/>
  <c r="AJ3465" i="1"/>
  <c r="AM3465" i="1"/>
  <c r="AN3465" i="1"/>
  <c r="AO3465" i="1"/>
  <c r="AP3465" i="1"/>
  <c r="AQ3465" i="1"/>
  <c r="AR3465" i="1"/>
  <c r="AS3465" i="1"/>
  <c r="AT3465" i="1"/>
  <c r="AU3465" i="1"/>
  <c r="AV3465" i="1"/>
  <c r="AW3465" i="1"/>
  <c r="AX3465" i="1"/>
  <c r="AY3465" i="1"/>
  <c r="AZ3465" i="1"/>
  <c r="BA3465" i="1"/>
  <c r="AF3466" i="1"/>
  <c r="AG3466" i="1"/>
  <c r="AH3466" i="1"/>
  <c r="AI3466" i="1"/>
  <c r="AJ3466" i="1"/>
  <c r="AM3466" i="1"/>
  <c r="AN3466" i="1"/>
  <c r="AO3466" i="1"/>
  <c r="AP3466" i="1"/>
  <c r="AQ3466" i="1"/>
  <c r="AR3466" i="1"/>
  <c r="AS3466" i="1"/>
  <c r="AT3466" i="1"/>
  <c r="AU3466" i="1"/>
  <c r="AV3466" i="1"/>
  <c r="AW3466" i="1"/>
  <c r="AX3466" i="1"/>
  <c r="AY3466" i="1"/>
  <c r="AZ3466" i="1"/>
  <c r="BA3466" i="1"/>
  <c r="AF3467" i="1"/>
  <c r="AG3467" i="1"/>
  <c r="AH3467" i="1"/>
  <c r="AI3467" i="1"/>
  <c r="AJ3467" i="1"/>
  <c r="AM3467" i="1"/>
  <c r="AN3467" i="1"/>
  <c r="AO3467" i="1"/>
  <c r="AP3467" i="1"/>
  <c r="AQ3467" i="1"/>
  <c r="AR3467" i="1"/>
  <c r="AS3467" i="1"/>
  <c r="AT3467" i="1"/>
  <c r="AU3467" i="1"/>
  <c r="AV3467" i="1"/>
  <c r="AW3467" i="1"/>
  <c r="AX3467" i="1"/>
  <c r="AY3467" i="1"/>
  <c r="AZ3467" i="1"/>
  <c r="BA3467" i="1"/>
  <c r="AF3468" i="1"/>
  <c r="AG3468" i="1"/>
  <c r="AH3468" i="1"/>
  <c r="AI3468" i="1"/>
  <c r="AJ3468" i="1"/>
  <c r="AM3468" i="1"/>
  <c r="AN3468" i="1"/>
  <c r="AO3468" i="1"/>
  <c r="AP3468" i="1"/>
  <c r="AQ3468" i="1"/>
  <c r="AR3468" i="1"/>
  <c r="AS3468" i="1"/>
  <c r="AT3468" i="1"/>
  <c r="AU3468" i="1"/>
  <c r="AV3468" i="1"/>
  <c r="AW3468" i="1"/>
  <c r="AX3468" i="1"/>
  <c r="AY3468" i="1"/>
  <c r="AZ3468" i="1"/>
  <c r="BA3468" i="1"/>
  <c r="AF3469" i="1"/>
  <c r="AG3469" i="1"/>
  <c r="AH3469" i="1"/>
  <c r="AI3469" i="1"/>
  <c r="AJ3469" i="1"/>
  <c r="AM3469" i="1"/>
  <c r="AN3469" i="1"/>
  <c r="AO3469" i="1"/>
  <c r="AP3469" i="1"/>
  <c r="AQ3469" i="1"/>
  <c r="AR3469" i="1"/>
  <c r="AS3469" i="1"/>
  <c r="AT3469" i="1"/>
  <c r="AU3469" i="1"/>
  <c r="AV3469" i="1"/>
  <c r="AW3469" i="1"/>
  <c r="AX3469" i="1"/>
  <c r="AY3469" i="1"/>
  <c r="AZ3469" i="1"/>
  <c r="BA3469" i="1"/>
  <c r="AF3470" i="1"/>
  <c r="AG3470" i="1"/>
  <c r="AH3470" i="1"/>
  <c r="AI3470" i="1"/>
  <c r="AJ3470" i="1"/>
  <c r="AM3470" i="1"/>
  <c r="AN3470" i="1"/>
  <c r="AO3470" i="1"/>
  <c r="AP3470" i="1"/>
  <c r="AQ3470" i="1"/>
  <c r="AR3470" i="1"/>
  <c r="AS3470" i="1"/>
  <c r="AT3470" i="1"/>
  <c r="AU3470" i="1"/>
  <c r="AV3470" i="1"/>
  <c r="AW3470" i="1"/>
  <c r="AX3470" i="1"/>
  <c r="AY3470" i="1"/>
  <c r="AZ3470" i="1"/>
  <c r="BA3470" i="1"/>
  <c r="AF3471" i="1"/>
  <c r="AG3471" i="1"/>
  <c r="AH3471" i="1"/>
  <c r="AI3471" i="1"/>
  <c r="AJ3471" i="1"/>
  <c r="AM3471" i="1"/>
  <c r="AN3471" i="1"/>
  <c r="AO3471" i="1"/>
  <c r="AP3471" i="1"/>
  <c r="AQ3471" i="1"/>
  <c r="AR3471" i="1"/>
  <c r="AS3471" i="1"/>
  <c r="AT3471" i="1"/>
  <c r="AU3471" i="1"/>
  <c r="AV3471" i="1"/>
  <c r="AW3471" i="1"/>
  <c r="AX3471" i="1"/>
  <c r="AY3471" i="1"/>
  <c r="AZ3471" i="1"/>
  <c r="BA3471" i="1"/>
  <c r="AF3472" i="1"/>
  <c r="AG3472" i="1"/>
  <c r="AH3472" i="1"/>
  <c r="AI3472" i="1"/>
  <c r="AJ3472" i="1"/>
  <c r="AM3472" i="1"/>
  <c r="AN3472" i="1"/>
  <c r="AO3472" i="1"/>
  <c r="AP3472" i="1"/>
  <c r="AQ3472" i="1"/>
  <c r="AR3472" i="1"/>
  <c r="AS3472" i="1"/>
  <c r="AT3472" i="1"/>
  <c r="AU3472" i="1"/>
  <c r="AV3472" i="1"/>
  <c r="AW3472" i="1"/>
  <c r="AX3472" i="1"/>
  <c r="AY3472" i="1"/>
  <c r="AZ3472" i="1"/>
  <c r="BA3472" i="1"/>
  <c r="AF3473" i="1"/>
  <c r="AG3473" i="1"/>
  <c r="AH3473" i="1"/>
  <c r="AI3473" i="1"/>
  <c r="AJ3473" i="1"/>
  <c r="AM3473" i="1"/>
  <c r="AN3473" i="1"/>
  <c r="AO3473" i="1"/>
  <c r="AP3473" i="1"/>
  <c r="AQ3473" i="1"/>
  <c r="AR3473" i="1"/>
  <c r="AS3473" i="1"/>
  <c r="AT3473" i="1"/>
  <c r="AU3473" i="1"/>
  <c r="AV3473" i="1"/>
  <c r="AW3473" i="1"/>
  <c r="AX3473" i="1"/>
  <c r="AY3473" i="1"/>
  <c r="AZ3473" i="1"/>
  <c r="BA3473" i="1"/>
  <c r="AF3474" i="1"/>
  <c r="AG3474" i="1"/>
  <c r="AH3474" i="1"/>
  <c r="AI3474" i="1"/>
  <c r="AJ3474" i="1"/>
  <c r="AM3474" i="1"/>
  <c r="AN3474" i="1"/>
  <c r="AO3474" i="1"/>
  <c r="AP3474" i="1"/>
  <c r="AQ3474" i="1"/>
  <c r="AR3474" i="1"/>
  <c r="AS3474" i="1"/>
  <c r="AT3474" i="1"/>
  <c r="AU3474" i="1"/>
  <c r="AV3474" i="1"/>
  <c r="AW3474" i="1"/>
  <c r="AX3474" i="1"/>
  <c r="AY3474" i="1"/>
  <c r="AZ3474" i="1"/>
  <c r="BA3474" i="1"/>
  <c r="AF3475" i="1"/>
  <c r="AG3475" i="1"/>
  <c r="AH3475" i="1"/>
  <c r="AI3475" i="1"/>
  <c r="AJ3475" i="1"/>
  <c r="AM3475" i="1"/>
  <c r="AN3475" i="1"/>
  <c r="AO3475" i="1"/>
  <c r="AP3475" i="1"/>
  <c r="AQ3475" i="1"/>
  <c r="AR3475" i="1"/>
  <c r="AS3475" i="1"/>
  <c r="AT3475" i="1"/>
  <c r="AU3475" i="1"/>
  <c r="AV3475" i="1"/>
  <c r="AW3475" i="1"/>
  <c r="AX3475" i="1"/>
  <c r="AY3475" i="1"/>
  <c r="AZ3475" i="1"/>
  <c r="BA3475" i="1"/>
  <c r="AF3476" i="1"/>
  <c r="AG3476" i="1"/>
  <c r="AH3476" i="1"/>
  <c r="AI3476" i="1"/>
  <c r="AJ3476" i="1"/>
  <c r="AM3476" i="1"/>
  <c r="AN3476" i="1"/>
  <c r="AO3476" i="1"/>
  <c r="AP3476" i="1"/>
  <c r="AQ3476" i="1"/>
  <c r="AR3476" i="1"/>
  <c r="AS3476" i="1"/>
  <c r="AT3476" i="1"/>
  <c r="AU3476" i="1"/>
  <c r="AV3476" i="1"/>
  <c r="AW3476" i="1"/>
  <c r="AX3476" i="1"/>
  <c r="AY3476" i="1"/>
  <c r="AZ3476" i="1"/>
  <c r="BA3476" i="1"/>
  <c r="AF3477" i="1"/>
  <c r="AG3477" i="1"/>
  <c r="AH3477" i="1"/>
  <c r="AI3477" i="1"/>
  <c r="AJ3477" i="1"/>
  <c r="AM3477" i="1"/>
  <c r="AN3477" i="1"/>
  <c r="AO3477" i="1"/>
  <c r="AP3477" i="1"/>
  <c r="AQ3477" i="1"/>
  <c r="AR3477" i="1"/>
  <c r="AS3477" i="1"/>
  <c r="AT3477" i="1"/>
  <c r="AU3477" i="1"/>
  <c r="AV3477" i="1"/>
  <c r="AW3477" i="1"/>
  <c r="AX3477" i="1"/>
  <c r="AY3477" i="1"/>
  <c r="AZ3477" i="1"/>
  <c r="BA3477" i="1"/>
  <c r="AF3478" i="1"/>
  <c r="AG3478" i="1"/>
  <c r="AH3478" i="1"/>
  <c r="AI3478" i="1"/>
  <c r="AJ3478" i="1"/>
  <c r="AM3478" i="1"/>
  <c r="AN3478" i="1"/>
  <c r="AO3478" i="1"/>
  <c r="AP3478" i="1"/>
  <c r="AQ3478" i="1"/>
  <c r="AR3478" i="1"/>
  <c r="AS3478" i="1"/>
  <c r="AT3478" i="1"/>
  <c r="AU3478" i="1"/>
  <c r="AV3478" i="1"/>
  <c r="AW3478" i="1"/>
  <c r="AX3478" i="1"/>
  <c r="AY3478" i="1"/>
  <c r="AZ3478" i="1"/>
  <c r="BA3478" i="1"/>
  <c r="AF3479" i="1"/>
  <c r="AG3479" i="1"/>
  <c r="AH3479" i="1"/>
  <c r="AI3479" i="1"/>
  <c r="AJ3479" i="1"/>
  <c r="AM3479" i="1"/>
  <c r="AN3479" i="1"/>
  <c r="AO3479" i="1"/>
  <c r="AP3479" i="1"/>
  <c r="AQ3479" i="1"/>
  <c r="AR3479" i="1"/>
  <c r="AS3479" i="1"/>
  <c r="AT3479" i="1"/>
  <c r="AU3479" i="1"/>
  <c r="AV3479" i="1"/>
  <c r="AW3479" i="1"/>
  <c r="AX3479" i="1"/>
  <c r="AY3479" i="1"/>
  <c r="AZ3479" i="1"/>
  <c r="BA3479" i="1"/>
  <c r="AF3480" i="1"/>
  <c r="AG3480" i="1"/>
  <c r="AH3480" i="1"/>
  <c r="AI3480" i="1"/>
  <c r="AJ3480" i="1"/>
  <c r="AM3480" i="1"/>
  <c r="AN3480" i="1"/>
  <c r="AO3480" i="1"/>
  <c r="AP3480" i="1"/>
  <c r="AQ3480" i="1"/>
  <c r="AR3480" i="1"/>
  <c r="AS3480" i="1"/>
  <c r="AT3480" i="1"/>
  <c r="AU3480" i="1"/>
  <c r="AV3480" i="1"/>
  <c r="AW3480" i="1"/>
  <c r="AX3480" i="1"/>
  <c r="AY3480" i="1"/>
  <c r="AZ3480" i="1"/>
  <c r="BA3480" i="1"/>
  <c r="AF3481" i="1"/>
  <c r="AG3481" i="1"/>
  <c r="AH3481" i="1"/>
  <c r="AI3481" i="1"/>
  <c r="AJ3481" i="1"/>
  <c r="AM3481" i="1"/>
  <c r="AN3481" i="1"/>
  <c r="AO3481" i="1"/>
  <c r="AP3481" i="1"/>
  <c r="AQ3481" i="1"/>
  <c r="AR3481" i="1"/>
  <c r="AS3481" i="1"/>
  <c r="AT3481" i="1"/>
  <c r="AU3481" i="1"/>
  <c r="AV3481" i="1"/>
  <c r="AW3481" i="1"/>
  <c r="AX3481" i="1"/>
  <c r="AY3481" i="1"/>
  <c r="AZ3481" i="1"/>
  <c r="BA3481" i="1"/>
  <c r="AF3482" i="1"/>
  <c r="AG3482" i="1"/>
  <c r="AH3482" i="1"/>
  <c r="AI3482" i="1"/>
  <c r="AJ3482" i="1"/>
  <c r="AM3482" i="1"/>
  <c r="AN3482" i="1"/>
  <c r="AO3482" i="1"/>
  <c r="AP3482" i="1"/>
  <c r="AQ3482" i="1"/>
  <c r="AR3482" i="1"/>
  <c r="AS3482" i="1"/>
  <c r="AT3482" i="1"/>
  <c r="AU3482" i="1"/>
  <c r="AV3482" i="1"/>
  <c r="AW3482" i="1"/>
  <c r="AX3482" i="1"/>
  <c r="AY3482" i="1"/>
  <c r="AZ3482" i="1"/>
  <c r="BA3482" i="1"/>
  <c r="AF3483" i="1"/>
  <c r="AG3483" i="1"/>
  <c r="AH3483" i="1"/>
  <c r="AI3483" i="1"/>
  <c r="AJ3483" i="1"/>
  <c r="AM3483" i="1"/>
  <c r="AN3483" i="1"/>
  <c r="AO3483" i="1"/>
  <c r="AP3483" i="1"/>
  <c r="AQ3483" i="1"/>
  <c r="AR3483" i="1"/>
  <c r="AS3483" i="1"/>
  <c r="AT3483" i="1"/>
  <c r="AU3483" i="1"/>
  <c r="AV3483" i="1"/>
  <c r="AW3483" i="1"/>
  <c r="AX3483" i="1"/>
  <c r="AY3483" i="1"/>
  <c r="AZ3483" i="1"/>
  <c r="BA3483" i="1"/>
  <c r="AF3484" i="1"/>
  <c r="AG3484" i="1"/>
  <c r="AH3484" i="1"/>
  <c r="AI3484" i="1"/>
  <c r="AJ3484" i="1"/>
  <c r="AM3484" i="1"/>
  <c r="AN3484" i="1"/>
  <c r="AO3484" i="1"/>
  <c r="AP3484" i="1"/>
  <c r="AQ3484" i="1"/>
  <c r="AR3484" i="1"/>
  <c r="AS3484" i="1"/>
  <c r="AT3484" i="1"/>
  <c r="AU3484" i="1"/>
  <c r="AV3484" i="1"/>
  <c r="AW3484" i="1"/>
  <c r="AX3484" i="1"/>
  <c r="AY3484" i="1"/>
  <c r="AZ3484" i="1"/>
  <c r="BA3484" i="1"/>
  <c r="AF3485" i="1"/>
  <c r="AG3485" i="1"/>
  <c r="AH3485" i="1"/>
  <c r="AI3485" i="1"/>
  <c r="AJ3485" i="1"/>
  <c r="AM3485" i="1"/>
  <c r="AN3485" i="1"/>
  <c r="AO3485" i="1"/>
  <c r="AP3485" i="1"/>
  <c r="AQ3485" i="1"/>
  <c r="AR3485" i="1"/>
  <c r="AS3485" i="1"/>
  <c r="AT3485" i="1"/>
  <c r="AU3485" i="1"/>
  <c r="AV3485" i="1"/>
  <c r="AW3485" i="1"/>
  <c r="AX3485" i="1"/>
  <c r="AY3485" i="1"/>
  <c r="AZ3485" i="1"/>
  <c r="BA3485" i="1"/>
  <c r="AF3486" i="1"/>
  <c r="AG3486" i="1"/>
  <c r="AH3486" i="1"/>
  <c r="AI3486" i="1"/>
  <c r="AJ3486" i="1"/>
  <c r="AM3486" i="1"/>
  <c r="AN3486" i="1"/>
  <c r="AO3486" i="1"/>
  <c r="AP3486" i="1"/>
  <c r="AQ3486" i="1"/>
  <c r="AR3486" i="1"/>
  <c r="AS3486" i="1"/>
  <c r="AT3486" i="1"/>
  <c r="AU3486" i="1"/>
  <c r="AV3486" i="1"/>
  <c r="AW3486" i="1"/>
  <c r="AX3486" i="1"/>
  <c r="AY3486" i="1"/>
  <c r="AZ3486" i="1"/>
  <c r="BA3486" i="1"/>
  <c r="AF3487" i="1"/>
  <c r="AG3487" i="1"/>
  <c r="AH3487" i="1"/>
  <c r="AI3487" i="1"/>
  <c r="AJ3487" i="1"/>
  <c r="AM3487" i="1"/>
  <c r="AN3487" i="1"/>
  <c r="AO3487" i="1"/>
  <c r="AP3487" i="1"/>
  <c r="AQ3487" i="1"/>
  <c r="AR3487" i="1"/>
  <c r="AS3487" i="1"/>
  <c r="AT3487" i="1"/>
  <c r="AU3487" i="1"/>
  <c r="AV3487" i="1"/>
  <c r="AW3487" i="1"/>
  <c r="AX3487" i="1"/>
  <c r="AY3487" i="1"/>
  <c r="AZ3487" i="1"/>
  <c r="BA3487" i="1"/>
  <c r="AF3488" i="1"/>
  <c r="AG3488" i="1"/>
  <c r="AH3488" i="1"/>
  <c r="AI3488" i="1"/>
  <c r="AJ3488" i="1"/>
  <c r="AM3488" i="1"/>
  <c r="AN3488" i="1"/>
  <c r="AO3488" i="1"/>
  <c r="AP3488" i="1"/>
  <c r="AQ3488" i="1"/>
  <c r="AR3488" i="1"/>
  <c r="AS3488" i="1"/>
  <c r="AT3488" i="1"/>
  <c r="AU3488" i="1"/>
  <c r="AV3488" i="1"/>
  <c r="AW3488" i="1"/>
  <c r="AX3488" i="1"/>
  <c r="AY3488" i="1"/>
  <c r="AZ3488" i="1"/>
  <c r="BA3488" i="1"/>
  <c r="AF3489" i="1"/>
  <c r="AG3489" i="1"/>
  <c r="AH3489" i="1"/>
  <c r="AI3489" i="1"/>
  <c r="AJ3489" i="1"/>
  <c r="AM3489" i="1"/>
  <c r="AN3489" i="1"/>
  <c r="AO3489" i="1"/>
  <c r="AP3489" i="1"/>
  <c r="AQ3489" i="1"/>
  <c r="AR3489" i="1"/>
  <c r="AS3489" i="1"/>
  <c r="AT3489" i="1"/>
  <c r="AU3489" i="1"/>
  <c r="AV3489" i="1"/>
  <c r="AW3489" i="1"/>
  <c r="AX3489" i="1"/>
  <c r="AY3489" i="1"/>
  <c r="AZ3489" i="1"/>
  <c r="BA3489" i="1"/>
  <c r="AF3490" i="1"/>
  <c r="AG3490" i="1"/>
  <c r="AH3490" i="1"/>
  <c r="AI3490" i="1"/>
  <c r="AJ3490" i="1"/>
  <c r="AM3490" i="1"/>
  <c r="AN3490" i="1"/>
  <c r="AO3490" i="1"/>
  <c r="AP3490" i="1"/>
  <c r="AQ3490" i="1"/>
  <c r="AR3490" i="1"/>
  <c r="AS3490" i="1"/>
  <c r="AT3490" i="1"/>
  <c r="AU3490" i="1"/>
  <c r="AV3490" i="1"/>
  <c r="AW3490" i="1"/>
  <c r="AX3490" i="1"/>
  <c r="AY3490" i="1"/>
  <c r="AZ3490" i="1"/>
  <c r="BA3490" i="1"/>
  <c r="AF3491" i="1"/>
  <c r="AG3491" i="1"/>
  <c r="AH3491" i="1"/>
  <c r="AI3491" i="1"/>
  <c r="AJ3491" i="1"/>
  <c r="AM3491" i="1"/>
  <c r="AN3491" i="1"/>
  <c r="AO3491" i="1"/>
  <c r="AP3491" i="1"/>
  <c r="AQ3491" i="1"/>
  <c r="AR3491" i="1"/>
  <c r="AS3491" i="1"/>
  <c r="AT3491" i="1"/>
  <c r="AU3491" i="1"/>
  <c r="AV3491" i="1"/>
  <c r="AW3491" i="1"/>
  <c r="AX3491" i="1"/>
  <c r="AY3491" i="1"/>
  <c r="AZ3491" i="1"/>
  <c r="BA3491" i="1"/>
  <c r="AF3492" i="1"/>
  <c r="AG3492" i="1"/>
  <c r="AH3492" i="1"/>
  <c r="AI3492" i="1"/>
  <c r="AJ3492" i="1"/>
  <c r="AM3492" i="1"/>
  <c r="AN3492" i="1"/>
  <c r="AO3492" i="1"/>
  <c r="AP3492" i="1"/>
  <c r="AQ3492" i="1"/>
  <c r="AR3492" i="1"/>
  <c r="AS3492" i="1"/>
  <c r="AT3492" i="1"/>
  <c r="AU3492" i="1"/>
  <c r="AV3492" i="1"/>
  <c r="AW3492" i="1"/>
  <c r="AX3492" i="1"/>
  <c r="AY3492" i="1"/>
  <c r="AZ3492" i="1"/>
  <c r="BA3492" i="1"/>
  <c r="AF3493" i="1"/>
  <c r="AG3493" i="1"/>
  <c r="AH3493" i="1"/>
  <c r="AI3493" i="1"/>
  <c r="AJ3493" i="1"/>
  <c r="AM3493" i="1"/>
  <c r="AN3493" i="1"/>
  <c r="AO3493" i="1"/>
  <c r="AP3493" i="1"/>
  <c r="AQ3493" i="1"/>
  <c r="AR3493" i="1"/>
  <c r="AS3493" i="1"/>
  <c r="AT3493" i="1"/>
  <c r="AU3493" i="1"/>
  <c r="AV3493" i="1"/>
  <c r="AW3493" i="1"/>
  <c r="AX3493" i="1"/>
  <c r="AY3493" i="1"/>
  <c r="AZ3493" i="1"/>
  <c r="BA3493" i="1"/>
  <c r="AF3494" i="1"/>
  <c r="AG3494" i="1"/>
  <c r="AH3494" i="1"/>
  <c r="AI3494" i="1"/>
  <c r="AJ3494" i="1"/>
  <c r="AM3494" i="1"/>
  <c r="AN3494" i="1"/>
  <c r="AO3494" i="1"/>
  <c r="AP3494" i="1"/>
  <c r="AQ3494" i="1"/>
  <c r="AR3494" i="1"/>
  <c r="AS3494" i="1"/>
  <c r="AT3494" i="1"/>
  <c r="AU3494" i="1"/>
  <c r="AV3494" i="1"/>
  <c r="AW3494" i="1"/>
  <c r="AX3494" i="1"/>
  <c r="AY3494" i="1"/>
  <c r="AZ3494" i="1"/>
  <c r="BA3494" i="1"/>
  <c r="AF3495" i="1"/>
  <c r="AG3495" i="1"/>
  <c r="AH3495" i="1"/>
  <c r="AI3495" i="1"/>
  <c r="AJ3495" i="1"/>
  <c r="AM3495" i="1"/>
  <c r="AN3495" i="1"/>
  <c r="AO3495" i="1"/>
  <c r="AP3495" i="1"/>
  <c r="AQ3495" i="1"/>
  <c r="AR3495" i="1"/>
  <c r="AS3495" i="1"/>
  <c r="AT3495" i="1"/>
  <c r="AU3495" i="1"/>
  <c r="AV3495" i="1"/>
  <c r="AW3495" i="1"/>
  <c r="AX3495" i="1"/>
  <c r="AY3495" i="1"/>
  <c r="AZ3495" i="1"/>
  <c r="BA3495" i="1"/>
  <c r="AF3496" i="1"/>
  <c r="AG3496" i="1"/>
  <c r="AH3496" i="1"/>
  <c r="AI3496" i="1"/>
  <c r="AJ3496" i="1"/>
  <c r="AM3496" i="1"/>
  <c r="AN3496" i="1"/>
  <c r="AO3496" i="1"/>
  <c r="AP3496" i="1"/>
  <c r="AQ3496" i="1"/>
  <c r="AR3496" i="1"/>
  <c r="AS3496" i="1"/>
  <c r="AT3496" i="1"/>
  <c r="AU3496" i="1"/>
  <c r="AV3496" i="1"/>
  <c r="AW3496" i="1"/>
  <c r="AX3496" i="1"/>
  <c r="AY3496" i="1"/>
  <c r="AZ3496" i="1"/>
  <c r="BA3496" i="1"/>
  <c r="AF3497" i="1"/>
  <c r="AG3497" i="1"/>
  <c r="AH3497" i="1"/>
  <c r="AI3497" i="1"/>
  <c r="AJ3497" i="1"/>
  <c r="AM3497" i="1"/>
  <c r="AN3497" i="1"/>
  <c r="AO3497" i="1"/>
  <c r="AP3497" i="1"/>
  <c r="AQ3497" i="1"/>
  <c r="AR3497" i="1"/>
  <c r="AS3497" i="1"/>
  <c r="AT3497" i="1"/>
  <c r="AU3497" i="1"/>
  <c r="AV3497" i="1"/>
  <c r="AW3497" i="1"/>
  <c r="AX3497" i="1"/>
  <c r="AY3497" i="1"/>
  <c r="AZ3497" i="1"/>
  <c r="BA3497" i="1"/>
  <c r="AF3498" i="1"/>
  <c r="AG3498" i="1"/>
  <c r="AH3498" i="1"/>
  <c r="AI3498" i="1"/>
  <c r="AJ3498" i="1"/>
  <c r="AM3498" i="1"/>
  <c r="AN3498" i="1"/>
  <c r="AO3498" i="1"/>
  <c r="AP3498" i="1"/>
  <c r="AQ3498" i="1"/>
  <c r="AR3498" i="1"/>
  <c r="AS3498" i="1"/>
  <c r="AT3498" i="1"/>
  <c r="AU3498" i="1"/>
  <c r="AV3498" i="1"/>
  <c r="AW3498" i="1"/>
  <c r="AX3498" i="1"/>
  <c r="AY3498" i="1"/>
  <c r="AZ3498" i="1"/>
  <c r="BA3498" i="1"/>
  <c r="AF3499" i="1"/>
  <c r="AG3499" i="1"/>
  <c r="AH3499" i="1"/>
  <c r="AI3499" i="1"/>
  <c r="AJ3499" i="1"/>
  <c r="AM3499" i="1"/>
  <c r="AN3499" i="1"/>
  <c r="AO3499" i="1"/>
  <c r="AP3499" i="1"/>
  <c r="AQ3499" i="1"/>
  <c r="AR3499" i="1"/>
  <c r="AS3499" i="1"/>
  <c r="AT3499" i="1"/>
  <c r="AU3499" i="1"/>
  <c r="AV3499" i="1"/>
  <c r="AW3499" i="1"/>
  <c r="AX3499" i="1"/>
  <c r="AY3499" i="1"/>
  <c r="AZ3499" i="1"/>
  <c r="BA3499" i="1"/>
  <c r="AF3500" i="1"/>
  <c r="AG3500" i="1"/>
  <c r="AH3500" i="1"/>
  <c r="AI3500" i="1"/>
  <c r="AJ3500" i="1"/>
  <c r="AM3500" i="1"/>
  <c r="AN3500" i="1"/>
  <c r="AO3500" i="1"/>
  <c r="AP3500" i="1"/>
  <c r="AQ3500" i="1"/>
  <c r="AR3500" i="1"/>
  <c r="AS3500" i="1"/>
  <c r="AT3500" i="1"/>
  <c r="AU3500" i="1"/>
  <c r="AV3500" i="1"/>
  <c r="AW3500" i="1"/>
  <c r="AX3500" i="1"/>
  <c r="AY3500" i="1"/>
  <c r="AZ3500" i="1"/>
  <c r="BA3500" i="1"/>
  <c r="AF3501" i="1"/>
  <c r="AG3501" i="1"/>
  <c r="AH3501" i="1"/>
  <c r="AI3501" i="1"/>
  <c r="AJ3501" i="1"/>
  <c r="AM3501" i="1"/>
  <c r="AN3501" i="1"/>
  <c r="AO3501" i="1"/>
  <c r="AP3501" i="1"/>
  <c r="AQ3501" i="1"/>
  <c r="AR3501" i="1"/>
  <c r="AS3501" i="1"/>
  <c r="AT3501" i="1"/>
  <c r="AU3501" i="1"/>
  <c r="AV3501" i="1"/>
  <c r="AW3501" i="1"/>
  <c r="AX3501" i="1"/>
  <c r="AY3501" i="1"/>
  <c r="AZ3501" i="1"/>
  <c r="BA3501" i="1"/>
  <c r="AF3502" i="1"/>
  <c r="AG3502" i="1"/>
  <c r="AH3502" i="1"/>
  <c r="AI3502" i="1"/>
  <c r="AJ3502" i="1"/>
  <c r="AM3502" i="1"/>
  <c r="AN3502" i="1"/>
  <c r="AO3502" i="1"/>
  <c r="AP3502" i="1"/>
  <c r="AQ3502" i="1"/>
  <c r="AR3502" i="1"/>
  <c r="AS3502" i="1"/>
  <c r="AT3502" i="1"/>
  <c r="AU3502" i="1"/>
  <c r="AV3502" i="1"/>
  <c r="AW3502" i="1"/>
  <c r="AX3502" i="1"/>
  <c r="AY3502" i="1"/>
  <c r="AZ3502" i="1"/>
  <c r="BA3502" i="1"/>
  <c r="AF3503" i="1"/>
  <c r="AG3503" i="1"/>
  <c r="AH3503" i="1"/>
  <c r="AI3503" i="1"/>
  <c r="AJ3503" i="1"/>
  <c r="AM3503" i="1"/>
  <c r="AN3503" i="1"/>
  <c r="AO3503" i="1"/>
  <c r="AP3503" i="1"/>
  <c r="AQ3503" i="1"/>
  <c r="AR3503" i="1"/>
  <c r="AS3503" i="1"/>
  <c r="AT3503" i="1"/>
  <c r="AU3503" i="1"/>
  <c r="AV3503" i="1"/>
  <c r="AW3503" i="1"/>
  <c r="AX3503" i="1"/>
  <c r="AY3503" i="1"/>
  <c r="AZ3503" i="1"/>
  <c r="BA3503" i="1"/>
  <c r="AF3504" i="1"/>
  <c r="AG3504" i="1"/>
  <c r="AH3504" i="1"/>
  <c r="AI3504" i="1"/>
  <c r="AJ3504" i="1"/>
  <c r="AM3504" i="1"/>
  <c r="AN3504" i="1"/>
  <c r="AO3504" i="1"/>
  <c r="AP3504" i="1"/>
  <c r="AQ3504" i="1"/>
  <c r="AR3504" i="1"/>
  <c r="AS3504" i="1"/>
  <c r="AT3504" i="1"/>
  <c r="AU3504" i="1"/>
  <c r="AV3504" i="1"/>
  <c r="AW3504" i="1"/>
  <c r="AX3504" i="1"/>
  <c r="AY3504" i="1"/>
  <c r="AZ3504" i="1"/>
  <c r="BA3504" i="1"/>
  <c r="AF3505" i="1"/>
  <c r="AG3505" i="1"/>
  <c r="AH3505" i="1"/>
  <c r="AI3505" i="1"/>
  <c r="AJ3505" i="1"/>
  <c r="AM3505" i="1"/>
  <c r="AN3505" i="1"/>
  <c r="AO3505" i="1"/>
  <c r="AP3505" i="1"/>
  <c r="AQ3505" i="1"/>
  <c r="AR3505" i="1"/>
  <c r="AS3505" i="1"/>
  <c r="AT3505" i="1"/>
  <c r="AU3505" i="1"/>
  <c r="AV3505" i="1"/>
  <c r="AW3505" i="1"/>
  <c r="AX3505" i="1"/>
  <c r="AY3505" i="1"/>
  <c r="AZ3505" i="1"/>
  <c r="BA3505" i="1"/>
  <c r="AF3506" i="1"/>
  <c r="AG3506" i="1"/>
  <c r="AH3506" i="1"/>
  <c r="AI3506" i="1"/>
  <c r="AJ3506" i="1"/>
  <c r="AM3506" i="1"/>
  <c r="AN3506" i="1"/>
  <c r="AO3506" i="1"/>
  <c r="AP3506" i="1"/>
  <c r="AQ3506" i="1"/>
  <c r="AR3506" i="1"/>
  <c r="AS3506" i="1"/>
  <c r="AT3506" i="1"/>
  <c r="AU3506" i="1"/>
  <c r="AV3506" i="1"/>
  <c r="AW3506" i="1"/>
  <c r="AX3506" i="1"/>
  <c r="AY3506" i="1"/>
  <c r="AZ3506" i="1"/>
  <c r="BA3506" i="1"/>
  <c r="AF3507" i="1"/>
  <c r="AG3507" i="1"/>
  <c r="AH3507" i="1"/>
  <c r="AI3507" i="1"/>
  <c r="AJ3507" i="1"/>
  <c r="AM3507" i="1"/>
  <c r="AN3507" i="1"/>
  <c r="AO3507" i="1"/>
  <c r="AP3507" i="1"/>
  <c r="AQ3507" i="1"/>
  <c r="AR3507" i="1"/>
  <c r="AS3507" i="1"/>
  <c r="AT3507" i="1"/>
  <c r="AU3507" i="1"/>
  <c r="AV3507" i="1"/>
  <c r="AW3507" i="1"/>
  <c r="AX3507" i="1"/>
  <c r="AY3507" i="1"/>
  <c r="AZ3507" i="1"/>
  <c r="BA3507" i="1"/>
  <c r="AF3508" i="1"/>
  <c r="AG3508" i="1"/>
  <c r="AH3508" i="1"/>
  <c r="AI3508" i="1"/>
  <c r="AJ3508" i="1"/>
  <c r="AM3508" i="1"/>
  <c r="AN3508" i="1"/>
  <c r="AO3508" i="1"/>
  <c r="AP3508" i="1"/>
  <c r="AQ3508" i="1"/>
  <c r="AR3508" i="1"/>
  <c r="AS3508" i="1"/>
  <c r="AT3508" i="1"/>
  <c r="AU3508" i="1"/>
  <c r="AV3508" i="1"/>
  <c r="AW3508" i="1"/>
  <c r="AX3508" i="1"/>
  <c r="AY3508" i="1"/>
  <c r="AZ3508" i="1"/>
  <c r="BA3508" i="1"/>
  <c r="AF3509" i="1"/>
  <c r="AG3509" i="1"/>
  <c r="AH3509" i="1"/>
  <c r="AI3509" i="1"/>
  <c r="AJ3509" i="1"/>
  <c r="AM3509" i="1"/>
  <c r="AN3509" i="1"/>
  <c r="AO3509" i="1"/>
  <c r="AP3509" i="1"/>
  <c r="AQ3509" i="1"/>
  <c r="AR3509" i="1"/>
  <c r="AS3509" i="1"/>
  <c r="AT3509" i="1"/>
  <c r="AU3509" i="1"/>
  <c r="AV3509" i="1"/>
  <c r="AW3509" i="1"/>
  <c r="AX3509" i="1"/>
  <c r="AY3509" i="1"/>
  <c r="AZ3509" i="1"/>
  <c r="BA3509" i="1"/>
  <c r="AF3510" i="1"/>
  <c r="AG3510" i="1"/>
  <c r="AH3510" i="1"/>
  <c r="AI3510" i="1"/>
  <c r="AJ3510" i="1"/>
  <c r="AM3510" i="1"/>
  <c r="AN3510" i="1"/>
  <c r="AO3510" i="1"/>
  <c r="AP3510" i="1"/>
  <c r="AQ3510" i="1"/>
  <c r="AR3510" i="1"/>
  <c r="AS3510" i="1"/>
  <c r="AT3510" i="1"/>
  <c r="AU3510" i="1"/>
  <c r="AV3510" i="1"/>
  <c r="AW3510" i="1"/>
  <c r="AX3510" i="1"/>
  <c r="AY3510" i="1"/>
  <c r="AZ3510" i="1"/>
  <c r="BA3510" i="1"/>
  <c r="AF3511" i="1"/>
  <c r="AG3511" i="1"/>
  <c r="AH3511" i="1"/>
  <c r="AI3511" i="1"/>
  <c r="AJ3511" i="1"/>
  <c r="AM3511" i="1"/>
  <c r="AN3511" i="1"/>
  <c r="AO3511" i="1"/>
  <c r="AP3511" i="1"/>
  <c r="AQ3511" i="1"/>
  <c r="AR3511" i="1"/>
  <c r="AS3511" i="1"/>
  <c r="AT3511" i="1"/>
  <c r="AU3511" i="1"/>
  <c r="AV3511" i="1"/>
  <c r="AW3511" i="1"/>
  <c r="AX3511" i="1"/>
  <c r="AY3511" i="1"/>
  <c r="AZ3511" i="1"/>
  <c r="BA3511" i="1"/>
  <c r="AF3512" i="1"/>
  <c r="AG3512" i="1"/>
  <c r="AH3512" i="1"/>
  <c r="AI3512" i="1"/>
  <c r="AJ3512" i="1"/>
  <c r="AM3512" i="1"/>
  <c r="AN3512" i="1"/>
  <c r="AO3512" i="1"/>
  <c r="AP3512" i="1"/>
  <c r="AQ3512" i="1"/>
  <c r="AR3512" i="1"/>
  <c r="AS3512" i="1"/>
  <c r="AT3512" i="1"/>
  <c r="AU3512" i="1"/>
  <c r="AV3512" i="1"/>
  <c r="AW3512" i="1"/>
  <c r="AX3512" i="1"/>
  <c r="AY3512" i="1"/>
  <c r="AZ3512" i="1"/>
  <c r="BA3512" i="1"/>
  <c r="AF3513" i="1"/>
  <c r="AG3513" i="1"/>
  <c r="AH3513" i="1"/>
  <c r="AI3513" i="1"/>
  <c r="AJ3513" i="1"/>
  <c r="AM3513" i="1"/>
  <c r="AN3513" i="1"/>
  <c r="AO3513" i="1"/>
  <c r="AP3513" i="1"/>
  <c r="AQ3513" i="1"/>
  <c r="AR3513" i="1"/>
  <c r="AS3513" i="1"/>
  <c r="AT3513" i="1"/>
  <c r="AU3513" i="1"/>
  <c r="AV3513" i="1"/>
  <c r="AW3513" i="1"/>
  <c r="AX3513" i="1"/>
  <c r="AY3513" i="1"/>
  <c r="AZ3513" i="1"/>
  <c r="BA3513" i="1"/>
  <c r="AF3514" i="1"/>
  <c r="AG3514" i="1"/>
  <c r="AH3514" i="1"/>
  <c r="AI3514" i="1"/>
  <c r="AJ3514" i="1"/>
  <c r="AM3514" i="1"/>
  <c r="AN3514" i="1"/>
  <c r="AO3514" i="1"/>
  <c r="AP3514" i="1"/>
  <c r="AQ3514" i="1"/>
  <c r="AR3514" i="1"/>
  <c r="AS3514" i="1"/>
  <c r="AT3514" i="1"/>
  <c r="AU3514" i="1"/>
  <c r="AV3514" i="1"/>
  <c r="AW3514" i="1"/>
  <c r="AX3514" i="1"/>
  <c r="AY3514" i="1"/>
  <c r="AZ3514" i="1"/>
  <c r="BA3514" i="1"/>
  <c r="AF3515" i="1"/>
  <c r="AG3515" i="1"/>
  <c r="AH3515" i="1"/>
  <c r="AI3515" i="1"/>
  <c r="AJ3515" i="1"/>
  <c r="AM3515" i="1"/>
  <c r="AN3515" i="1"/>
  <c r="AO3515" i="1"/>
  <c r="AP3515" i="1"/>
  <c r="AQ3515" i="1"/>
  <c r="AR3515" i="1"/>
  <c r="AS3515" i="1"/>
  <c r="AT3515" i="1"/>
  <c r="AU3515" i="1"/>
  <c r="AV3515" i="1"/>
  <c r="AW3515" i="1"/>
  <c r="AX3515" i="1"/>
  <c r="AY3515" i="1"/>
  <c r="AZ3515" i="1"/>
  <c r="BA3515" i="1"/>
  <c r="AF3516" i="1"/>
  <c r="AG3516" i="1"/>
  <c r="AH3516" i="1"/>
  <c r="AI3516" i="1"/>
  <c r="AJ3516" i="1"/>
  <c r="AM3516" i="1"/>
  <c r="AN3516" i="1"/>
  <c r="AO3516" i="1"/>
  <c r="AP3516" i="1"/>
  <c r="AQ3516" i="1"/>
  <c r="AR3516" i="1"/>
  <c r="AS3516" i="1"/>
  <c r="AT3516" i="1"/>
  <c r="AU3516" i="1"/>
  <c r="AV3516" i="1"/>
  <c r="AW3516" i="1"/>
  <c r="AX3516" i="1"/>
  <c r="AY3516" i="1"/>
  <c r="AZ3516" i="1"/>
  <c r="BA3516" i="1"/>
  <c r="AF3517" i="1"/>
  <c r="AG3517" i="1"/>
  <c r="AH3517" i="1"/>
  <c r="AI3517" i="1"/>
  <c r="AJ3517" i="1"/>
  <c r="AM3517" i="1"/>
  <c r="AN3517" i="1"/>
  <c r="AO3517" i="1"/>
  <c r="AP3517" i="1"/>
  <c r="AQ3517" i="1"/>
  <c r="AR3517" i="1"/>
  <c r="AS3517" i="1"/>
  <c r="AT3517" i="1"/>
  <c r="AU3517" i="1"/>
  <c r="AV3517" i="1"/>
  <c r="AW3517" i="1"/>
  <c r="AX3517" i="1"/>
  <c r="AY3517" i="1"/>
  <c r="AZ3517" i="1"/>
  <c r="BA3517" i="1"/>
  <c r="AF3518" i="1"/>
  <c r="AG3518" i="1"/>
  <c r="AH3518" i="1"/>
  <c r="AI3518" i="1"/>
  <c r="AJ3518" i="1"/>
  <c r="AM3518" i="1"/>
  <c r="AN3518" i="1"/>
  <c r="AO3518" i="1"/>
  <c r="AP3518" i="1"/>
  <c r="AQ3518" i="1"/>
  <c r="AR3518" i="1"/>
  <c r="AS3518" i="1"/>
  <c r="AT3518" i="1"/>
  <c r="AU3518" i="1"/>
  <c r="AV3518" i="1"/>
  <c r="AW3518" i="1"/>
  <c r="AX3518" i="1"/>
  <c r="AY3518" i="1"/>
  <c r="AZ3518" i="1"/>
  <c r="BA3518" i="1"/>
  <c r="AF3519" i="1"/>
  <c r="AG3519" i="1"/>
  <c r="AH3519" i="1"/>
  <c r="AI3519" i="1"/>
  <c r="AJ3519" i="1"/>
  <c r="AM3519" i="1"/>
  <c r="AN3519" i="1"/>
  <c r="AO3519" i="1"/>
  <c r="AP3519" i="1"/>
  <c r="AQ3519" i="1"/>
  <c r="AR3519" i="1"/>
  <c r="AS3519" i="1"/>
  <c r="AT3519" i="1"/>
  <c r="AU3519" i="1"/>
  <c r="AV3519" i="1"/>
  <c r="AW3519" i="1"/>
  <c r="AX3519" i="1"/>
  <c r="AY3519" i="1"/>
  <c r="AZ3519" i="1"/>
  <c r="BA3519" i="1"/>
  <c r="AF3520" i="1"/>
  <c r="AG3520" i="1"/>
  <c r="AH3520" i="1"/>
  <c r="AI3520" i="1"/>
  <c r="AJ3520" i="1"/>
  <c r="AM3520" i="1"/>
  <c r="AN3520" i="1"/>
  <c r="AO3520" i="1"/>
  <c r="AP3520" i="1"/>
  <c r="AQ3520" i="1"/>
  <c r="AR3520" i="1"/>
  <c r="AS3520" i="1"/>
  <c r="AT3520" i="1"/>
  <c r="AU3520" i="1"/>
  <c r="AV3520" i="1"/>
  <c r="AW3520" i="1"/>
  <c r="AX3520" i="1"/>
  <c r="AY3520" i="1"/>
  <c r="AZ3520" i="1"/>
  <c r="BA3520" i="1"/>
  <c r="AF3521" i="1"/>
  <c r="AG3521" i="1"/>
  <c r="AH3521" i="1"/>
  <c r="AI3521" i="1"/>
  <c r="AJ3521" i="1"/>
  <c r="AM3521" i="1"/>
  <c r="AN3521" i="1"/>
  <c r="AO3521" i="1"/>
  <c r="AP3521" i="1"/>
  <c r="AQ3521" i="1"/>
  <c r="AR3521" i="1"/>
  <c r="AS3521" i="1"/>
  <c r="AT3521" i="1"/>
  <c r="AU3521" i="1"/>
  <c r="AV3521" i="1"/>
  <c r="AW3521" i="1"/>
  <c r="AX3521" i="1"/>
  <c r="AY3521" i="1"/>
  <c r="AZ3521" i="1"/>
  <c r="BA3521" i="1"/>
  <c r="AF3522" i="1"/>
  <c r="AG3522" i="1"/>
  <c r="AH3522" i="1"/>
  <c r="AI3522" i="1"/>
  <c r="AJ3522" i="1"/>
  <c r="AM3522" i="1"/>
  <c r="AN3522" i="1"/>
  <c r="AO3522" i="1"/>
  <c r="AP3522" i="1"/>
  <c r="AQ3522" i="1"/>
  <c r="AR3522" i="1"/>
  <c r="AS3522" i="1"/>
  <c r="AT3522" i="1"/>
  <c r="AU3522" i="1"/>
  <c r="AV3522" i="1"/>
  <c r="AW3522" i="1"/>
  <c r="AX3522" i="1"/>
  <c r="AY3522" i="1"/>
  <c r="AZ3522" i="1"/>
  <c r="BA3522" i="1"/>
  <c r="AF3523" i="1"/>
  <c r="AG3523" i="1"/>
  <c r="AH3523" i="1"/>
  <c r="AI3523" i="1"/>
  <c r="AJ3523" i="1"/>
  <c r="AM3523" i="1"/>
  <c r="AN3523" i="1"/>
  <c r="AO3523" i="1"/>
  <c r="AP3523" i="1"/>
  <c r="AQ3523" i="1"/>
  <c r="AR3523" i="1"/>
  <c r="AS3523" i="1"/>
  <c r="AT3523" i="1"/>
  <c r="AU3523" i="1"/>
  <c r="AV3523" i="1"/>
  <c r="AW3523" i="1"/>
  <c r="AX3523" i="1"/>
  <c r="AY3523" i="1"/>
  <c r="AZ3523" i="1"/>
  <c r="BA3523" i="1"/>
  <c r="AF3524" i="1"/>
  <c r="AG3524" i="1"/>
  <c r="AH3524" i="1"/>
  <c r="AI3524" i="1"/>
  <c r="AJ3524" i="1"/>
  <c r="AM3524" i="1"/>
  <c r="AN3524" i="1"/>
  <c r="AO3524" i="1"/>
  <c r="AP3524" i="1"/>
  <c r="AQ3524" i="1"/>
  <c r="AR3524" i="1"/>
  <c r="AS3524" i="1"/>
  <c r="AT3524" i="1"/>
  <c r="AU3524" i="1"/>
  <c r="AV3524" i="1"/>
  <c r="AW3524" i="1"/>
  <c r="AX3524" i="1"/>
  <c r="AY3524" i="1"/>
  <c r="AZ3524" i="1"/>
  <c r="BA3524" i="1"/>
  <c r="AF3525" i="1"/>
  <c r="AG3525" i="1"/>
  <c r="AH3525" i="1"/>
  <c r="AI3525" i="1"/>
  <c r="AJ3525" i="1"/>
  <c r="AM3525" i="1"/>
  <c r="AN3525" i="1"/>
  <c r="AO3525" i="1"/>
  <c r="AP3525" i="1"/>
  <c r="AQ3525" i="1"/>
  <c r="AR3525" i="1"/>
  <c r="AS3525" i="1"/>
  <c r="AT3525" i="1"/>
  <c r="AU3525" i="1"/>
  <c r="AV3525" i="1"/>
  <c r="AW3525" i="1"/>
  <c r="AX3525" i="1"/>
  <c r="AY3525" i="1"/>
  <c r="AZ3525" i="1"/>
  <c r="BA3525" i="1"/>
  <c r="AF3526" i="1"/>
  <c r="AG3526" i="1"/>
  <c r="AH3526" i="1"/>
  <c r="AI3526" i="1"/>
  <c r="AJ3526" i="1"/>
  <c r="AM3526" i="1"/>
  <c r="AN3526" i="1"/>
  <c r="AO3526" i="1"/>
  <c r="AP3526" i="1"/>
  <c r="AQ3526" i="1"/>
  <c r="AR3526" i="1"/>
  <c r="AS3526" i="1"/>
  <c r="AT3526" i="1"/>
  <c r="AU3526" i="1"/>
  <c r="AV3526" i="1"/>
  <c r="AW3526" i="1"/>
  <c r="AX3526" i="1"/>
  <c r="AY3526" i="1"/>
  <c r="AZ3526" i="1"/>
  <c r="BA3526" i="1"/>
  <c r="AF3527" i="1"/>
  <c r="AG3527" i="1"/>
  <c r="AH3527" i="1"/>
  <c r="AI3527" i="1"/>
  <c r="AJ3527" i="1"/>
  <c r="AM3527" i="1"/>
  <c r="AN3527" i="1"/>
  <c r="AO3527" i="1"/>
  <c r="AP3527" i="1"/>
  <c r="AQ3527" i="1"/>
  <c r="AR3527" i="1"/>
  <c r="AS3527" i="1"/>
  <c r="AT3527" i="1"/>
  <c r="AU3527" i="1"/>
  <c r="AV3527" i="1"/>
  <c r="AW3527" i="1"/>
  <c r="AX3527" i="1"/>
  <c r="AY3527" i="1"/>
  <c r="AZ3527" i="1"/>
  <c r="BA3527" i="1"/>
  <c r="AF3528" i="1"/>
  <c r="AG3528" i="1"/>
  <c r="AH3528" i="1"/>
  <c r="AI3528" i="1"/>
  <c r="AJ3528" i="1"/>
  <c r="AM3528" i="1"/>
  <c r="AN3528" i="1"/>
  <c r="AO3528" i="1"/>
  <c r="AP3528" i="1"/>
  <c r="AQ3528" i="1"/>
  <c r="AR3528" i="1"/>
  <c r="AS3528" i="1"/>
  <c r="AT3528" i="1"/>
  <c r="AU3528" i="1"/>
  <c r="AV3528" i="1"/>
  <c r="AW3528" i="1"/>
  <c r="AX3528" i="1"/>
  <c r="AY3528" i="1"/>
  <c r="AZ3528" i="1"/>
  <c r="BA3528" i="1"/>
  <c r="AF3529" i="1"/>
  <c r="AG3529" i="1"/>
  <c r="AH3529" i="1"/>
  <c r="AI3529" i="1"/>
  <c r="AJ3529" i="1"/>
  <c r="AM3529" i="1"/>
  <c r="AN3529" i="1"/>
  <c r="AO3529" i="1"/>
  <c r="AP3529" i="1"/>
  <c r="AQ3529" i="1"/>
  <c r="AR3529" i="1"/>
  <c r="AS3529" i="1"/>
  <c r="AT3529" i="1"/>
  <c r="AU3529" i="1"/>
  <c r="AV3529" i="1"/>
  <c r="AW3529" i="1"/>
  <c r="AX3529" i="1"/>
  <c r="AY3529" i="1"/>
  <c r="AZ3529" i="1"/>
  <c r="BA3529" i="1"/>
  <c r="AF3530" i="1"/>
  <c r="AG3530" i="1"/>
  <c r="AH3530" i="1"/>
  <c r="AI3530" i="1"/>
  <c r="AJ3530" i="1"/>
  <c r="AM3530" i="1"/>
  <c r="AN3530" i="1"/>
  <c r="AO3530" i="1"/>
  <c r="AP3530" i="1"/>
  <c r="AQ3530" i="1"/>
  <c r="AR3530" i="1"/>
  <c r="AS3530" i="1"/>
  <c r="AT3530" i="1"/>
  <c r="AU3530" i="1"/>
  <c r="AV3530" i="1"/>
  <c r="AW3530" i="1"/>
  <c r="AX3530" i="1"/>
  <c r="AY3530" i="1"/>
  <c r="AZ3530" i="1"/>
  <c r="BA3530" i="1"/>
  <c r="AF3531" i="1"/>
  <c r="AG3531" i="1"/>
  <c r="AH3531" i="1"/>
  <c r="AI3531" i="1"/>
  <c r="AJ3531" i="1"/>
  <c r="AM3531" i="1"/>
  <c r="AN3531" i="1"/>
  <c r="AO3531" i="1"/>
  <c r="AP3531" i="1"/>
  <c r="AQ3531" i="1"/>
  <c r="AR3531" i="1"/>
  <c r="AS3531" i="1"/>
  <c r="AT3531" i="1"/>
  <c r="AU3531" i="1"/>
  <c r="AV3531" i="1"/>
  <c r="AW3531" i="1"/>
  <c r="AX3531" i="1"/>
  <c r="AY3531" i="1"/>
  <c r="AZ3531" i="1"/>
  <c r="BA3531" i="1"/>
  <c r="AF3532" i="1"/>
  <c r="AG3532" i="1"/>
  <c r="AH3532" i="1"/>
  <c r="AI3532" i="1"/>
  <c r="AJ3532" i="1"/>
  <c r="AM3532" i="1"/>
  <c r="AN3532" i="1"/>
  <c r="AO3532" i="1"/>
  <c r="AP3532" i="1"/>
  <c r="AQ3532" i="1"/>
  <c r="AR3532" i="1"/>
  <c r="AS3532" i="1"/>
  <c r="AT3532" i="1"/>
  <c r="AU3532" i="1"/>
  <c r="AV3532" i="1"/>
  <c r="AW3532" i="1"/>
  <c r="AX3532" i="1"/>
  <c r="AY3532" i="1"/>
  <c r="AZ3532" i="1"/>
  <c r="BA3532" i="1"/>
  <c r="AF3533" i="1"/>
  <c r="AG3533" i="1"/>
  <c r="AH3533" i="1"/>
  <c r="AI3533" i="1"/>
  <c r="AJ3533" i="1"/>
  <c r="AM3533" i="1"/>
  <c r="AN3533" i="1"/>
  <c r="AO3533" i="1"/>
  <c r="AP3533" i="1"/>
  <c r="AQ3533" i="1"/>
  <c r="AR3533" i="1"/>
  <c r="AS3533" i="1"/>
  <c r="AT3533" i="1"/>
  <c r="AU3533" i="1"/>
  <c r="AV3533" i="1"/>
  <c r="AW3533" i="1"/>
  <c r="AX3533" i="1"/>
  <c r="AY3533" i="1"/>
  <c r="AZ3533" i="1"/>
  <c r="BA3533" i="1"/>
  <c r="AF3534" i="1"/>
  <c r="AG3534" i="1"/>
  <c r="AH3534" i="1"/>
  <c r="AI3534" i="1"/>
  <c r="AJ3534" i="1"/>
  <c r="AM3534" i="1"/>
  <c r="AN3534" i="1"/>
  <c r="AO3534" i="1"/>
  <c r="AP3534" i="1"/>
  <c r="AQ3534" i="1"/>
  <c r="AR3534" i="1"/>
  <c r="AS3534" i="1"/>
  <c r="AT3534" i="1"/>
  <c r="AU3534" i="1"/>
  <c r="AV3534" i="1"/>
  <c r="AW3534" i="1"/>
  <c r="AX3534" i="1"/>
  <c r="AY3534" i="1"/>
  <c r="AZ3534" i="1"/>
  <c r="BA3534" i="1"/>
  <c r="AF3535" i="1"/>
  <c r="AG3535" i="1"/>
  <c r="AH3535" i="1"/>
  <c r="AI3535" i="1"/>
  <c r="AJ3535" i="1"/>
  <c r="AM3535" i="1"/>
  <c r="AN3535" i="1"/>
  <c r="AO3535" i="1"/>
  <c r="AP3535" i="1"/>
  <c r="AQ3535" i="1"/>
  <c r="AR3535" i="1"/>
  <c r="AS3535" i="1"/>
  <c r="AT3535" i="1"/>
  <c r="AU3535" i="1"/>
  <c r="AV3535" i="1"/>
  <c r="AW3535" i="1"/>
  <c r="AX3535" i="1"/>
  <c r="AY3535" i="1"/>
  <c r="AZ3535" i="1"/>
  <c r="BA3535" i="1"/>
  <c r="AF3536" i="1"/>
  <c r="AG3536" i="1"/>
  <c r="AH3536" i="1"/>
  <c r="AI3536" i="1"/>
  <c r="AJ3536" i="1"/>
  <c r="AM3536" i="1"/>
  <c r="AN3536" i="1"/>
  <c r="AO3536" i="1"/>
  <c r="AP3536" i="1"/>
  <c r="AQ3536" i="1"/>
  <c r="AR3536" i="1"/>
  <c r="AS3536" i="1"/>
  <c r="AT3536" i="1"/>
  <c r="AU3536" i="1"/>
  <c r="AV3536" i="1"/>
  <c r="AW3536" i="1"/>
  <c r="AX3536" i="1"/>
  <c r="AY3536" i="1"/>
  <c r="AZ3536" i="1"/>
  <c r="BA3536" i="1"/>
  <c r="AF3537" i="1"/>
  <c r="AG3537" i="1"/>
  <c r="AH3537" i="1"/>
  <c r="AI3537" i="1"/>
  <c r="AJ3537" i="1"/>
  <c r="AM3537" i="1"/>
  <c r="AN3537" i="1"/>
  <c r="AO3537" i="1"/>
  <c r="AP3537" i="1"/>
  <c r="AQ3537" i="1"/>
  <c r="AR3537" i="1"/>
  <c r="AS3537" i="1"/>
  <c r="AT3537" i="1"/>
  <c r="AU3537" i="1"/>
  <c r="AV3537" i="1"/>
  <c r="AW3537" i="1"/>
  <c r="AX3537" i="1"/>
  <c r="AY3537" i="1"/>
  <c r="AZ3537" i="1"/>
  <c r="BA3537" i="1"/>
  <c r="AF3538" i="1"/>
  <c r="AG3538" i="1"/>
  <c r="AH3538" i="1"/>
  <c r="AI3538" i="1"/>
  <c r="AJ3538" i="1"/>
  <c r="AM3538" i="1"/>
  <c r="AN3538" i="1"/>
  <c r="AO3538" i="1"/>
  <c r="AP3538" i="1"/>
  <c r="AQ3538" i="1"/>
  <c r="AR3538" i="1"/>
  <c r="AS3538" i="1"/>
  <c r="AT3538" i="1"/>
  <c r="AU3538" i="1"/>
  <c r="AV3538" i="1"/>
  <c r="AW3538" i="1"/>
  <c r="AX3538" i="1"/>
  <c r="AY3538" i="1"/>
  <c r="AZ3538" i="1"/>
  <c r="BA3538" i="1"/>
  <c r="AF3539" i="1"/>
  <c r="AG3539" i="1"/>
  <c r="AH3539" i="1"/>
  <c r="AI3539" i="1"/>
  <c r="AJ3539" i="1"/>
  <c r="AM3539" i="1"/>
  <c r="AN3539" i="1"/>
  <c r="AO3539" i="1"/>
  <c r="AP3539" i="1"/>
  <c r="AQ3539" i="1"/>
  <c r="AR3539" i="1"/>
  <c r="AS3539" i="1"/>
  <c r="AT3539" i="1"/>
  <c r="AU3539" i="1"/>
  <c r="AV3539" i="1"/>
  <c r="AW3539" i="1"/>
  <c r="AX3539" i="1"/>
  <c r="AY3539" i="1"/>
  <c r="AZ3539" i="1"/>
  <c r="BA3539" i="1"/>
  <c r="AF3540" i="1"/>
  <c r="AG3540" i="1"/>
  <c r="AH3540" i="1"/>
  <c r="AI3540" i="1"/>
  <c r="AJ3540" i="1"/>
  <c r="AM3540" i="1"/>
  <c r="AN3540" i="1"/>
  <c r="AO3540" i="1"/>
  <c r="AP3540" i="1"/>
  <c r="AQ3540" i="1"/>
  <c r="AR3540" i="1"/>
  <c r="AS3540" i="1"/>
  <c r="AT3540" i="1"/>
  <c r="AU3540" i="1"/>
  <c r="AV3540" i="1"/>
  <c r="AW3540" i="1"/>
  <c r="AX3540" i="1"/>
  <c r="AY3540" i="1"/>
  <c r="AZ3540" i="1"/>
  <c r="BA3540" i="1"/>
  <c r="AF3541" i="1"/>
  <c r="AG3541" i="1"/>
  <c r="AH3541" i="1"/>
  <c r="AI3541" i="1"/>
  <c r="AJ3541" i="1"/>
  <c r="AM3541" i="1"/>
  <c r="AN3541" i="1"/>
  <c r="AO3541" i="1"/>
  <c r="AP3541" i="1"/>
  <c r="AQ3541" i="1"/>
  <c r="AR3541" i="1"/>
  <c r="AS3541" i="1"/>
  <c r="AT3541" i="1"/>
  <c r="AU3541" i="1"/>
  <c r="AV3541" i="1"/>
  <c r="AW3541" i="1"/>
  <c r="AX3541" i="1"/>
  <c r="AY3541" i="1"/>
  <c r="AZ3541" i="1"/>
  <c r="BA3541" i="1"/>
  <c r="AF3542" i="1"/>
  <c r="AG3542" i="1"/>
  <c r="AH3542" i="1"/>
  <c r="AI3542" i="1"/>
  <c r="AJ3542" i="1"/>
  <c r="AM3542" i="1"/>
  <c r="AN3542" i="1"/>
  <c r="AO3542" i="1"/>
  <c r="AP3542" i="1"/>
  <c r="AQ3542" i="1"/>
  <c r="AR3542" i="1"/>
  <c r="AS3542" i="1"/>
  <c r="AT3542" i="1"/>
  <c r="AU3542" i="1"/>
  <c r="AV3542" i="1"/>
  <c r="AW3542" i="1"/>
  <c r="AX3542" i="1"/>
  <c r="AY3542" i="1"/>
  <c r="AZ3542" i="1"/>
  <c r="BA3542" i="1"/>
  <c r="AF3543" i="1"/>
  <c r="AG3543" i="1"/>
  <c r="AH3543" i="1"/>
  <c r="AI3543" i="1"/>
  <c r="AJ3543" i="1"/>
  <c r="AM3543" i="1"/>
  <c r="AN3543" i="1"/>
  <c r="AO3543" i="1"/>
  <c r="AP3543" i="1"/>
  <c r="AQ3543" i="1"/>
  <c r="AR3543" i="1"/>
  <c r="AS3543" i="1"/>
  <c r="AT3543" i="1"/>
  <c r="AU3543" i="1"/>
  <c r="AV3543" i="1"/>
  <c r="AW3543" i="1"/>
  <c r="AX3543" i="1"/>
  <c r="AY3543" i="1"/>
  <c r="AZ3543" i="1"/>
  <c r="BA3543" i="1"/>
  <c r="AF3544" i="1"/>
  <c r="AG3544" i="1"/>
  <c r="AH3544" i="1"/>
  <c r="AI3544" i="1"/>
  <c r="AJ3544" i="1"/>
  <c r="AM3544" i="1"/>
  <c r="AN3544" i="1"/>
  <c r="AO3544" i="1"/>
  <c r="AP3544" i="1"/>
  <c r="AQ3544" i="1"/>
  <c r="AR3544" i="1"/>
  <c r="AS3544" i="1"/>
  <c r="AT3544" i="1"/>
  <c r="AU3544" i="1"/>
  <c r="AV3544" i="1"/>
  <c r="AW3544" i="1"/>
  <c r="AX3544" i="1"/>
  <c r="AY3544" i="1"/>
  <c r="AZ3544" i="1"/>
  <c r="BA3544" i="1"/>
  <c r="AF3545" i="1"/>
  <c r="AG3545" i="1"/>
  <c r="AH3545" i="1"/>
  <c r="AI3545" i="1"/>
  <c r="AJ3545" i="1"/>
  <c r="AM3545" i="1"/>
  <c r="AN3545" i="1"/>
  <c r="AO3545" i="1"/>
  <c r="AP3545" i="1"/>
  <c r="AQ3545" i="1"/>
  <c r="AR3545" i="1"/>
  <c r="AS3545" i="1"/>
  <c r="AT3545" i="1"/>
  <c r="AU3545" i="1"/>
  <c r="AV3545" i="1"/>
  <c r="AW3545" i="1"/>
  <c r="AX3545" i="1"/>
  <c r="AY3545" i="1"/>
  <c r="AZ3545" i="1"/>
  <c r="BA3545" i="1"/>
  <c r="AF3546" i="1"/>
  <c r="AG3546" i="1"/>
  <c r="AH3546" i="1"/>
  <c r="AI3546" i="1"/>
  <c r="AJ3546" i="1"/>
  <c r="AM3546" i="1"/>
  <c r="AN3546" i="1"/>
  <c r="AO3546" i="1"/>
  <c r="AP3546" i="1"/>
  <c r="AQ3546" i="1"/>
  <c r="AR3546" i="1"/>
  <c r="AS3546" i="1"/>
  <c r="AT3546" i="1"/>
  <c r="AU3546" i="1"/>
  <c r="AV3546" i="1"/>
  <c r="AW3546" i="1"/>
  <c r="AX3546" i="1"/>
  <c r="AY3546" i="1"/>
  <c r="AZ3546" i="1"/>
  <c r="BA3546" i="1"/>
  <c r="AF3547" i="1"/>
  <c r="AG3547" i="1"/>
  <c r="AH3547" i="1"/>
  <c r="AI3547" i="1"/>
  <c r="AJ3547" i="1"/>
  <c r="AM3547" i="1"/>
  <c r="AN3547" i="1"/>
  <c r="AO3547" i="1"/>
  <c r="AP3547" i="1"/>
  <c r="AQ3547" i="1"/>
  <c r="AR3547" i="1"/>
  <c r="AS3547" i="1"/>
  <c r="AT3547" i="1"/>
  <c r="AU3547" i="1"/>
  <c r="AV3547" i="1"/>
  <c r="AW3547" i="1"/>
  <c r="AX3547" i="1"/>
  <c r="AY3547" i="1"/>
  <c r="AZ3547" i="1"/>
  <c r="BA3547" i="1"/>
  <c r="AF3548" i="1"/>
  <c r="AG3548" i="1"/>
  <c r="AH3548" i="1"/>
  <c r="AI3548" i="1"/>
  <c r="AJ3548" i="1"/>
  <c r="AM3548" i="1"/>
  <c r="AN3548" i="1"/>
  <c r="AO3548" i="1"/>
  <c r="AP3548" i="1"/>
  <c r="AQ3548" i="1"/>
  <c r="AR3548" i="1"/>
  <c r="AS3548" i="1"/>
  <c r="AT3548" i="1"/>
  <c r="AU3548" i="1"/>
  <c r="AV3548" i="1"/>
  <c r="AW3548" i="1"/>
  <c r="AX3548" i="1"/>
  <c r="AY3548" i="1"/>
  <c r="AZ3548" i="1"/>
  <c r="BA3548" i="1"/>
  <c r="AF3549" i="1"/>
  <c r="AG3549" i="1"/>
  <c r="AH3549" i="1"/>
  <c r="AI3549" i="1"/>
  <c r="AJ3549" i="1"/>
  <c r="AM3549" i="1"/>
  <c r="AN3549" i="1"/>
  <c r="AO3549" i="1"/>
  <c r="AP3549" i="1"/>
  <c r="AQ3549" i="1"/>
  <c r="AR3549" i="1"/>
  <c r="AS3549" i="1"/>
  <c r="AT3549" i="1"/>
  <c r="AU3549" i="1"/>
  <c r="AV3549" i="1"/>
  <c r="AW3549" i="1"/>
  <c r="AX3549" i="1"/>
  <c r="AY3549" i="1"/>
  <c r="AZ3549" i="1"/>
  <c r="BA3549" i="1"/>
  <c r="AF3550" i="1"/>
  <c r="AG3550" i="1"/>
  <c r="AH3550" i="1"/>
  <c r="AI3550" i="1"/>
  <c r="AJ3550" i="1"/>
  <c r="AM3550" i="1"/>
  <c r="AN3550" i="1"/>
  <c r="AO3550" i="1"/>
  <c r="AP3550" i="1"/>
  <c r="AQ3550" i="1"/>
  <c r="AR3550" i="1"/>
  <c r="AS3550" i="1"/>
  <c r="AT3550" i="1"/>
  <c r="AU3550" i="1"/>
  <c r="AV3550" i="1"/>
  <c r="AW3550" i="1"/>
  <c r="AX3550" i="1"/>
  <c r="AY3550" i="1"/>
  <c r="AZ3550" i="1"/>
  <c r="BA3550" i="1"/>
  <c r="AF3551" i="1"/>
  <c r="AG3551" i="1"/>
  <c r="AH3551" i="1"/>
  <c r="AI3551" i="1"/>
  <c r="AJ3551" i="1"/>
  <c r="AM3551" i="1"/>
  <c r="AN3551" i="1"/>
  <c r="AO3551" i="1"/>
  <c r="AP3551" i="1"/>
  <c r="AQ3551" i="1"/>
  <c r="AR3551" i="1"/>
  <c r="AS3551" i="1"/>
  <c r="AT3551" i="1"/>
  <c r="AU3551" i="1"/>
  <c r="AV3551" i="1"/>
  <c r="AW3551" i="1"/>
  <c r="AX3551" i="1"/>
  <c r="AY3551" i="1"/>
  <c r="AZ3551" i="1"/>
  <c r="BA3551" i="1"/>
  <c r="AF3552" i="1"/>
  <c r="AG3552" i="1"/>
  <c r="AH3552" i="1"/>
  <c r="AI3552" i="1"/>
  <c r="AJ3552" i="1"/>
  <c r="AM3552" i="1"/>
  <c r="AN3552" i="1"/>
  <c r="AO3552" i="1"/>
  <c r="AP3552" i="1"/>
  <c r="AQ3552" i="1"/>
  <c r="AR3552" i="1"/>
  <c r="AS3552" i="1"/>
  <c r="AT3552" i="1"/>
  <c r="AU3552" i="1"/>
  <c r="AV3552" i="1"/>
  <c r="AW3552" i="1"/>
  <c r="AX3552" i="1"/>
  <c r="AY3552" i="1"/>
  <c r="AZ3552" i="1"/>
  <c r="BA3552" i="1"/>
  <c r="AF3553" i="1"/>
  <c r="AG3553" i="1"/>
  <c r="AH3553" i="1"/>
  <c r="AI3553" i="1"/>
  <c r="AJ3553" i="1"/>
  <c r="AM3553" i="1"/>
  <c r="AN3553" i="1"/>
  <c r="AO3553" i="1"/>
  <c r="AP3553" i="1"/>
  <c r="AQ3553" i="1"/>
  <c r="AR3553" i="1"/>
  <c r="AS3553" i="1"/>
  <c r="AT3553" i="1"/>
  <c r="AU3553" i="1"/>
  <c r="AV3553" i="1"/>
  <c r="AW3553" i="1"/>
  <c r="AX3553" i="1"/>
  <c r="AY3553" i="1"/>
  <c r="AZ3553" i="1"/>
  <c r="BA3553" i="1"/>
  <c r="AF3554" i="1"/>
  <c r="AG3554" i="1"/>
  <c r="AH3554" i="1"/>
  <c r="AI3554" i="1"/>
  <c r="AJ3554" i="1"/>
  <c r="AM3554" i="1"/>
  <c r="AN3554" i="1"/>
  <c r="AO3554" i="1"/>
  <c r="AP3554" i="1"/>
  <c r="AQ3554" i="1"/>
  <c r="AR3554" i="1"/>
  <c r="AS3554" i="1"/>
  <c r="AT3554" i="1"/>
  <c r="AU3554" i="1"/>
  <c r="AV3554" i="1"/>
  <c r="AW3554" i="1"/>
  <c r="AX3554" i="1"/>
  <c r="AY3554" i="1"/>
  <c r="AZ3554" i="1"/>
  <c r="BA3554" i="1"/>
  <c r="AF3555" i="1"/>
  <c r="AG3555" i="1"/>
  <c r="AH3555" i="1"/>
  <c r="AI3555" i="1"/>
  <c r="AJ3555" i="1"/>
  <c r="AM3555" i="1"/>
  <c r="AN3555" i="1"/>
  <c r="AO3555" i="1"/>
  <c r="AP3555" i="1"/>
  <c r="AQ3555" i="1"/>
  <c r="AR3555" i="1"/>
  <c r="AS3555" i="1"/>
  <c r="AT3555" i="1"/>
  <c r="AU3555" i="1"/>
  <c r="AV3555" i="1"/>
  <c r="AW3555" i="1"/>
  <c r="AX3555" i="1"/>
  <c r="AY3555" i="1"/>
  <c r="AZ3555" i="1"/>
  <c r="BA3555" i="1"/>
  <c r="AF3556" i="1"/>
  <c r="AG3556" i="1"/>
  <c r="AH3556" i="1"/>
  <c r="AI3556" i="1"/>
  <c r="AJ3556" i="1"/>
  <c r="AM3556" i="1"/>
  <c r="AN3556" i="1"/>
  <c r="AO3556" i="1"/>
  <c r="AP3556" i="1"/>
  <c r="AQ3556" i="1"/>
  <c r="AR3556" i="1"/>
  <c r="AS3556" i="1"/>
  <c r="AT3556" i="1"/>
  <c r="AU3556" i="1"/>
  <c r="AV3556" i="1"/>
  <c r="AW3556" i="1"/>
  <c r="AX3556" i="1"/>
  <c r="AY3556" i="1"/>
  <c r="AZ3556" i="1"/>
  <c r="BA3556" i="1"/>
  <c r="AF3557" i="1"/>
  <c r="AG3557" i="1"/>
  <c r="AH3557" i="1"/>
  <c r="AI3557" i="1"/>
  <c r="AJ3557" i="1"/>
  <c r="AM3557" i="1"/>
  <c r="AN3557" i="1"/>
  <c r="AO3557" i="1"/>
  <c r="AP3557" i="1"/>
  <c r="AQ3557" i="1"/>
  <c r="AR3557" i="1"/>
  <c r="AS3557" i="1"/>
  <c r="AT3557" i="1"/>
  <c r="AU3557" i="1"/>
  <c r="AV3557" i="1"/>
  <c r="AW3557" i="1"/>
  <c r="AX3557" i="1"/>
  <c r="AY3557" i="1"/>
  <c r="AZ3557" i="1"/>
  <c r="BA3557" i="1"/>
  <c r="AF3558" i="1"/>
  <c r="AG3558" i="1"/>
  <c r="AH3558" i="1"/>
  <c r="AI3558" i="1"/>
  <c r="AJ3558" i="1"/>
  <c r="AM3558" i="1"/>
  <c r="AN3558" i="1"/>
  <c r="AO3558" i="1"/>
  <c r="AP3558" i="1"/>
  <c r="AQ3558" i="1"/>
  <c r="AR3558" i="1"/>
  <c r="AS3558" i="1"/>
  <c r="AT3558" i="1"/>
  <c r="AU3558" i="1"/>
  <c r="AV3558" i="1"/>
  <c r="AW3558" i="1"/>
  <c r="AX3558" i="1"/>
  <c r="AY3558" i="1"/>
  <c r="AZ3558" i="1"/>
  <c r="BA3558" i="1"/>
  <c r="AF3559" i="1"/>
  <c r="AG3559" i="1"/>
  <c r="AH3559" i="1"/>
  <c r="AI3559" i="1"/>
  <c r="AJ3559" i="1"/>
  <c r="AM3559" i="1"/>
  <c r="AN3559" i="1"/>
  <c r="AO3559" i="1"/>
  <c r="AP3559" i="1"/>
  <c r="AQ3559" i="1"/>
  <c r="AR3559" i="1"/>
  <c r="AS3559" i="1"/>
  <c r="AT3559" i="1"/>
  <c r="AU3559" i="1"/>
  <c r="AV3559" i="1"/>
  <c r="AW3559" i="1"/>
  <c r="AX3559" i="1"/>
  <c r="AY3559" i="1"/>
  <c r="AZ3559" i="1"/>
  <c r="BA3559" i="1"/>
  <c r="AF3560" i="1"/>
  <c r="AG3560" i="1"/>
  <c r="AH3560" i="1"/>
  <c r="AI3560" i="1"/>
  <c r="AJ3560" i="1"/>
  <c r="AM3560" i="1"/>
  <c r="AN3560" i="1"/>
  <c r="AO3560" i="1"/>
  <c r="AP3560" i="1"/>
  <c r="AQ3560" i="1"/>
  <c r="AR3560" i="1"/>
  <c r="AS3560" i="1"/>
  <c r="AT3560" i="1"/>
  <c r="AU3560" i="1"/>
  <c r="AV3560" i="1"/>
  <c r="AW3560" i="1"/>
  <c r="AX3560" i="1"/>
  <c r="AY3560" i="1"/>
  <c r="AZ3560" i="1"/>
  <c r="BA3560" i="1"/>
  <c r="AF3561" i="1"/>
  <c r="AG3561" i="1"/>
  <c r="AH3561" i="1"/>
  <c r="AI3561" i="1"/>
  <c r="AJ3561" i="1"/>
  <c r="AM3561" i="1"/>
  <c r="AN3561" i="1"/>
  <c r="AO3561" i="1"/>
  <c r="AP3561" i="1"/>
  <c r="AQ3561" i="1"/>
  <c r="AR3561" i="1"/>
  <c r="AS3561" i="1"/>
  <c r="AT3561" i="1"/>
  <c r="AU3561" i="1"/>
  <c r="AV3561" i="1"/>
  <c r="AW3561" i="1"/>
  <c r="AX3561" i="1"/>
  <c r="AY3561" i="1"/>
  <c r="AZ3561" i="1"/>
  <c r="BA3561" i="1"/>
  <c r="AF3562" i="1"/>
  <c r="AG3562" i="1"/>
  <c r="AH3562" i="1"/>
  <c r="AI3562" i="1"/>
  <c r="AJ3562" i="1"/>
  <c r="AM3562" i="1"/>
  <c r="AN3562" i="1"/>
  <c r="AO3562" i="1"/>
  <c r="AP3562" i="1"/>
  <c r="AQ3562" i="1"/>
  <c r="AR3562" i="1"/>
  <c r="AS3562" i="1"/>
  <c r="AT3562" i="1"/>
  <c r="AU3562" i="1"/>
  <c r="AV3562" i="1"/>
  <c r="AW3562" i="1"/>
  <c r="AX3562" i="1"/>
  <c r="AY3562" i="1"/>
  <c r="AZ3562" i="1"/>
  <c r="BA3562" i="1"/>
  <c r="AF3563" i="1"/>
  <c r="AG3563" i="1"/>
  <c r="AH3563" i="1"/>
  <c r="AI3563" i="1"/>
  <c r="AJ3563" i="1"/>
  <c r="AM3563" i="1"/>
  <c r="AN3563" i="1"/>
  <c r="AO3563" i="1"/>
  <c r="AP3563" i="1"/>
  <c r="AQ3563" i="1"/>
  <c r="AR3563" i="1"/>
  <c r="AS3563" i="1"/>
  <c r="AT3563" i="1"/>
  <c r="AU3563" i="1"/>
  <c r="AV3563" i="1"/>
  <c r="AW3563" i="1"/>
  <c r="AX3563" i="1"/>
  <c r="AY3563" i="1"/>
  <c r="AZ3563" i="1"/>
  <c r="BA3563" i="1"/>
  <c r="AF3564" i="1"/>
  <c r="AG3564" i="1"/>
  <c r="AH3564" i="1"/>
  <c r="AI3564" i="1"/>
  <c r="AJ3564" i="1"/>
  <c r="AM3564" i="1"/>
  <c r="AN3564" i="1"/>
  <c r="AO3564" i="1"/>
  <c r="AP3564" i="1"/>
  <c r="AQ3564" i="1"/>
  <c r="AR3564" i="1"/>
  <c r="AS3564" i="1"/>
  <c r="AT3564" i="1"/>
  <c r="AU3564" i="1"/>
  <c r="AV3564" i="1"/>
  <c r="AW3564" i="1"/>
  <c r="AX3564" i="1"/>
  <c r="AY3564" i="1"/>
  <c r="AZ3564" i="1"/>
  <c r="BA3564" i="1"/>
  <c r="AF3565" i="1"/>
  <c r="AG3565" i="1"/>
  <c r="AH3565" i="1"/>
  <c r="AI3565" i="1"/>
  <c r="AJ3565" i="1"/>
  <c r="AM3565" i="1"/>
  <c r="AN3565" i="1"/>
  <c r="AO3565" i="1"/>
  <c r="AP3565" i="1"/>
  <c r="AQ3565" i="1"/>
  <c r="AR3565" i="1"/>
  <c r="AS3565" i="1"/>
  <c r="AT3565" i="1"/>
  <c r="AU3565" i="1"/>
  <c r="AV3565" i="1"/>
  <c r="AW3565" i="1"/>
  <c r="AX3565" i="1"/>
  <c r="AY3565" i="1"/>
  <c r="AZ3565" i="1"/>
  <c r="BA3565" i="1"/>
  <c r="AF3566" i="1"/>
  <c r="AG3566" i="1"/>
  <c r="AH3566" i="1"/>
  <c r="AI3566" i="1"/>
  <c r="AJ3566" i="1"/>
  <c r="AM3566" i="1"/>
  <c r="AN3566" i="1"/>
  <c r="AO3566" i="1"/>
  <c r="AP3566" i="1"/>
  <c r="AQ3566" i="1"/>
  <c r="AR3566" i="1"/>
  <c r="AS3566" i="1"/>
  <c r="AT3566" i="1"/>
  <c r="AU3566" i="1"/>
  <c r="AV3566" i="1"/>
  <c r="AW3566" i="1"/>
  <c r="AX3566" i="1"/>
  <c r="AY3566" i="1"/>
  <c r="AZ3566" i="1"/>
  <c r="BA3566" i="1"/>
  <c r="AF3567" i="1"/>
  <c r="AG3567" i="1"/>
  <c r="AH3567" i="1"/>
  <c r="AI3567" i="1"/>
  <c r="AJ3567" i="1"/>
  <c r="AM3567" i="1"/>
  <c r="AN3567" i="1"/>
  <c r="AO3567" i="1"/>
  <c r="AP3567" i="1"/>
  <c r="AQ3567" i="1"/>
  <c r="AR3567" i="1"/>
  <c r="AS3567" i="1"/>
  <c r="AT3567" i="1"/>
  <c r="AU3567" i="1"/>
  <c r="AV3567" i="1"/>
  <c r="AW3567" i="1"/>
  <c r="AX3567" i="1"/>
  <c r="AY3567" i="1"/>
  <c r="AZ3567" i="1"/>
  <c r="BA3567" i="1"/>
  <c r="AF3568" i="1"/>
  <c r="AG3568" i="1"/>
  <c r="AH3568" i="1"/>
  <c r="AI3568" i="1"/>
  <c r="AJ3568" i="1"/>
  <c r="AM3568" i="1"/>
  <c r="AN3568" i="1"/>
  <c r="AO3568" i="1"/>
  <c r="AP3568" i="1"/>
  <c r="AQ3568" i="1"/>
  <c r="AR3568" i="1"/>
  <c r="AS3568" i="1"/>
  <c r="AT3568" i="1"/>
  <c r="AU3568" i="1"/>
  <c r="AV3568" i="1"/>
  <c r="AW3568" i="1"/>
  <c r="AX3568" i="1"/>
  <c r="AY3568" i="1"/>
  <c r="AZ3568" i="1"/>
  <c r="BA3568" i="1"/>
  <c r="AF3569" i="1"/>
  <c r="AG3569" i="1"/>
  <c r="AH3569" i="1"/>
  <c r="AI3569" i="1"/>
  <c r="AJ3569" i="1"/>
  <c r="AM3569" i="1"/>
  <c r="AN3569" i="1"/>
  <c r="AO3569" i="1"/>
  <c r="AP3569" i="1"/>
  <c r="AQ3569" i="1"/>
  <c r="AR3569" i="1"/>
  <c r="AS3569" i="1"/>
  <c r="AT3569" i="1"/>
  <c r="AU3569" i="1"/>
  <c r="AV3569" i="1"/>
  <c r="AW3569" i="1"/>
  <c r="AX3569" i="1"/>
  <c r="AY3569" i="1"/>
  <c r="AZ3569" i="1"/>
  <c r="BA3569" i="1"/>
  <c r="AF3570" i="1"/>
  <c r="AG3570" i="1"/>
  <c r="AH3570" i="1"/>
  <c r="AI3570" i="1"/>
  <c r="AJ3570" i="1"/>
  <c r="AM3570" i="1"/>
  <c r="AN3570" i="1"/>
  <c r="AO3570" i="1"/>
  <c r="AP3570" i="1"/>
  <c r="AQ3570" i="1"/>
  <c r="AR3570" i="1"/>
  <c r="AS3570" i="1"/>
  <c r="AT3570" i="1"/>
  <c r="AU3570" i="1"/>
  <c r="AV3570" i="1"/>
  <c r="AW3570" i="1"/>
  <c r="AX3570" i="1"/>
  <c r="AY3570" i="1"/>
  <c r="AZ3570" i="1"/>
  <c r="BA3570" i="1"/>
  <c r="AF3571" i="1"/>
  <c r="AG3571" i="1"/>
  <c r="AH3571" i="1"/>
  <c r="AI3571" i="1"/>
  <c r="AJ3571" i="1"/>
  <c r="AM3571" i="1"/>
  <c r="AN3571" i="1"/>
  <c r="AO3571" i="1"/>
  <c r="AP3571" i="1"/>
  <c r="AQ3571" i="1"/>
  <c r="AR3571" i="1"/>
  <c r="AS3571" i="1"/>
  <c r="AT3571" i="1"/>
  <c r="AU3571" i="1"/>
  <c r="AV3571" i="1"/>
  <c r="AW3571" i="1"/>
  <c r="AX3571" i="1"/>
  <c r="AY3571" i="1"/>
  <c r="AZ3571" i="1"/>
  <c r="BA3571" i="1"/>
  <c r="AF3572" i="1"/>
  <c r="AG3572" i="1"/>
  <c r="AH3572" i="1"/>
  <c r="AI3572" i="1"/>
  <c r="AJ3572" i="1"/>
  <c r="AM3572" i="1"/>
  <c r="AN3572" i="1"/>
  <c r="AO3572" i="1"/>
  <c r="AP3572" i="1"/>
  <c r="AQ3572" i="1"/>
  <c r="AR3572" i="1"/>
  <c r="AS3572" i="1"/>
  <c r="AT3572" i="1"/>
  <c r="AU3572" i="1"/>
  <c r="AV3572" i="1"/>
  <c r="AW3572" i="1"/>
  <c r="AX3572" i="1"/>
  <c r="AY3572" i="1"/>
  <c r="AZ3572" i="1"/>
  <c r="BA3572" i="1"/>
  <c r="AF3573" i="1"/>
  <c r="AG3573" i="1"/>
  <c r="AH3573" i="1"/>
  <c r="AI3573" i="1"/>
  <c r="AJ3573" i="1"/>
  <c r="AM3573" i="1"/>
  <c r="AN3573" i="1"/>
  <c r="AO3573" i="1"/>
  <c r="AP3573" i="1"/>
  <c r="AQ3573" i="1"/>
  <c r="AR3573" i="1"/>
  <c r="AS3573" i="1"/>
  <c r="AT3573" i="1"/>
  <c r="AU3573" i="1"/>
  <c r="AV3573" i="1"/>
  <c r="AW3573" i="1"/>
  <c r="AX3573" i="1"/>
  <c r="AY3573" i="1"/>
  <c r="AZ3573" i="1"/>
  <c r="BA3573" i="1"/>
  <c r="AF3574" i="1"/>
  <c r="AG3574" i="1"/>
  <c r="AH3574" i="1"/>
  <c r="AI3574" i="1"/>
  <c r="AJ3574" i="1"/>
  <c r="AM3574" i="1"/>
  <c r="AN3574" i="1"/>
  <c r="AO3574" i="1"/>
  <c r="AP3574" i="1"/>
  <c r="AQ3574" i="1"/>
  <c r="AR3574" i="1"/>
  <c r="AS3574" i="1"/>
  <c r="AT3574" i="1"/>
  <c r="AU3574" i="1"/>
  <c r="AV3574" i="1"/>
  <c r="AW3574" i="1"/>
  <c r="AX3574" i="1"/>
  <c r="AY3574" i="1"/>
  <c r="AZ3574" i="1"/>
  <c r="BA3574" i="1"/>
  <c r="AF3575" i="1"/>
  <c r="AG3575" i="1"/>
  <c r="AH3575" i="1"/>
  <c r="AI3575" i="1"/>
  <c r="AJ3575" i="1"/>
  <c r="AM3575" i="1"/>
  <c r="AN3575" i="1"/>
  <c r="AO3575" i="1"/>
  <c r="AP3575" i="1"/>
  <c r="AQ3575" i="1"/>
  <c r="AR3575" i="1"/>
  <c r="AS3575" i="1"/>
  <c r="AT3575" i="1"/>
  <c r="AU3575" i="1"/>
  <c r="AV3575" i="1"/>
  <c r="AW3575" i="1"/>
  <c r="AX3575" i="1"/>
  <c r="AY3575" i="1"/>
  <c r="AZ3575" i="1"/>
  <c r="BA3575" i="1"/>
  <c r="AF3576" i="1"/>
  <c r="AG3576" i="1"/>
  <c r="AH3576" i="1"/>
  <c r="AI3576" i="1"/>
  <c r="AJ3576" i="1"/>
  <c r="AM3576" i="1"/>
  <c r="AN3576" i="1"/>
  <c r="AO3576" i="1"/>
  <c r="AP3576" i="1"/>
  <c r="AQ3576" i="1"/>
  <c r="AR3576" i="1"/>
  <c r="AS3576" i="1"/>
  <c r="AT3576" i="1"/>
  <c r="AU3576" i="1"/>
  <c r="AV3576" i="1"/>
  <c r="AW3576" i="1"/>
  <c r="AX3576" i="1"/>
  <c r="AY3576" i="1"/>
  <c r="AZ3576" i="1"/>
  <c r="BA3576" i="1"/>
  <c r="AF3577" i="1"/>
  <c r="AG3577" i="1"/>
  <c r="AH3577" i="1"/>
  <c r="AI3577" i="1"/>
  <c r="AJ3577" i="1"/>
  <c r="AM3577" i="1"/>
  <c r="AN3577" i="1"/>
  <c r="AO3577" i="1"/>
  <c r="AP3577" i="1"/>
  <c r="AQ3577" i="1"/>
  <c r="AR3577" i="1"/>
  <c r="AS3577" i="1"/>
  <c r="AT3577" i="1"/>
  <c r="AU3577" i="1"/>
  <c r="AV3577" i="1"/>
  <c r="AW3577" i="1"/>
  <c r="AX3577" i="1"/>
  <c r="AY3577" i="1"/>
  <c r="AZ3577" i="1"/>
  <c r="BA3577" i="1"/>
  <c r="AF3578" i="1"/>
  <c r="AG3578" i="1"/>
  <c r="AH3578" i="1"/>
  <c r="AI3578" i="1"/>
  <c r="AJ3578" i="1"/>
  <c r="AM3578" i="1"/>
  <c r="AN3578" i="1"/>
  <c r="AO3578" i="1"/>
  <c r="AP3578" i="1"/>
  <c r="AQ3578" i="1"/>
  <c r="AR3578" i="1"/>
  <c r="AS3578" i="1"/>
  <c r="AT3578" i="1"/>
  <c r="AU3578" i="1"/>
  <c r="AV3578" i="1"/>
  <c r="AW3578" i="1"/>
  <c r="AX3578" i="1"/>
  <c r="AY3578" i="1"/>
  <c r="AZ3578" i="1"/>
  <c r="BA3578" i="1"/>
  <c r="AF3579" i="1"/>
  <c r="AG3579" i="1"/>
  <c r="AH3579" i="1"/>
  <c r="AI3579" i="1"/>
  <c r="AJ3579" i="1"/>
  <c r="AM3579" i="1"/>
  <c r="AN3579" i="1"/>
  <c r="AO3579" i="1"/>
  <c r="AP3579" i="1"/>
  <c r="AQ3579" i="1"/>
  <c r="AR3579" i="1"/>
  <c r="AS3579" i="1"/>
  <c r="AT3579" i="1"/>
  <c r="AU3579" i="1"/>
  <c r="AV3579" i="1"/>
  <c r="AW3579" i="1"/>
  <c r="AX3579" i="1"/>
  <c r="AY3579" i="1"/>
  <c r="AZ3579" i="1"/>
  <c r="BA3579" i="1"/>
  <c r="AF3580" i="1"/>
  <c r="AG3580" i="1"/>
  <c r="AH3580" i="1"/>
  <c r="AI3580" i="1"/>
  <c r="AJ3580" i="1"/>
  <c r="AM3580" i="1"/>
  <c r="AN3580" i="1"/>
  <c r="AO3580" i="1"/>
  <c r="AP3580" i="1"/>
  <c r="AQ3580" i="1"/>
  <c r="AR3580" i="1"/>
  <c r="AS3580" i="1"/>
  <c r="AT3580" i="1"/>
  <c r="AU3580" i="1"/>
  <c r="AV3580" i="1"/>
  <c r="AW3580" i="1"/>
  <c r="AX3580" i="1"/>
  <c r="AY3580" i="1"/>
  <c r="AZ3580" i="1"/>
  <c r="BA3580" i="1"/>
  <c r="AF3581" i="1"/>
  <c r="AG3581" i="1"/>
  <c r="AH3581" i="1"/>
  <c r="AI3581" i="1"/>
  <c r="AJ3581" i="1"/>
  <c r="AM3581" i="1"/>
  <c r="AN3581" i="1"/>
  <c r="AO3581" i="1"/>
  <c r="AP3581" i="1"/>
  <c r="AQ3581" i="1"/>
  <c r="AR3581" i="1"/>
  <c r="AS3581" i="1"/>
  <c r="AT3581" i="1"/>
  <c r="AU3581" i="1"/>
  <c r="AV3581" i="1"/>
  <c r="AW3581" i="1"/>
  <c r="AX3581" i="1"/>
  <c r="AY3581" i="1"/>
  <c r="AZ3581" i="1"/>
  <c r="BA3581" i="1"/>
  <c r="AF3582" i="1"/>
  <c r="AG3582" i="1"/>
  <c r="AH3582" i="1"/>
  <c r="AI3582" i="1"/>
  <c r="AJ3582" i="1"/>
  <c r="AM3582" i="1"/>
  <c r="AN3582" i="1"/>
  <c r="AO3582" i="1"/>
  <c r="AP3582" i="1"/>
  <c r="AQ3582" i="1"/>
  <c r="AR3582" i="1"/>
  <c r="AS3582" i="1"/>
  <c r="AT3582" i="1"/>
  <c r="AU3582" i="1"/>
  <c r="AV3582" i="1"/>
  <c r="AW3582" i="1"/>
  <c r="AX3582" i="1"/>
  <c r="AY3582" i="1"/>
  <c r="AZ3582" i="1"/>
  <c r="BA3582" i="1"/>
  <c r="AF3583" i="1"/>
  <c r="AG3583" i="1"/>
  <c r="AH3583" i="1"/>
  <c r="AI3583" i="1"/>
  <c r="AJ3583" i="1"/>
  <c r="AM3583" i="1"/>
  <c r="AN3583" i="1"/>
  <c r="AO3583" i="1"/>
  <c r="AP3583" i="1"/>
  <c r="AQ3583" i="1"/>
  <c r="AR3583" i="1"/>
  <c r="AS3583" i="1"/>
  <c r="AT3583" i="1"/>
  <c r="AU3583" i="1"/>
  <c r="AV3583" i="1"/>
  <c r="AW3583" i="1"/>
  <c r="AX3583" i="1"/>
  <c r="AY3583" i="1"/>
  <c r="AZ3583" i="1"/>
  <c r="BA3583" i="1"/>
  <c r="AF3584" i="1"/>
  <c r="AG3584" i="1"/>
  <c r="AH3584" i="1"/>
  <c r="AI3584" i="1"/>
  <c r="AJ3584" i="1"/>
  <c r="AM3584" i="1"/>
  <c r="AN3584" i="1"/>
  <c r="AO3584" i="1"/>
  <c r="AP3584" i="1"/>
  <c r="AQ3584" i="1"/>
  <c r="AR3584" i="1"/>
  <c r="AS3584" i="1"/>
  <c r="AT3584" i="1"/>
  <c r="AU3584" i="1"/>
  <c r="AV3584" i="1"/>
  <c r="AW3584" i="1"/>
  <c r="AX3584" i="1"/>
  <c r="AY3584" i="1"/>
  <c r="AZ3584" i="1"/>
  <c r="BA3584" i="1"/>
  <c r="AF3585" i="1"/>
  <c r="AG3585" i="1"/>
  <c r="AH3585" i="1"/>
  <c r="AI3585" i="1"/>
  <c r="AJ3585" i="1"/>
  <c r="AM3585" i="1"/>
  <c r="AN3585" i="1"/>
  <c r="AO3585" i="1"/>
  <c r="AP3585" i="1"/>
  <c r="AQ3585" i="1"/>
  <c r="AR3585" i="1"/>
  <c r="AS3585" i="1"/>
  <c r="AT3585" i="1"/>
  <c r="AU3585" i="1"/>
  <c r="AV3585" i="1"/>
  <c r="AW3585" i="1"/>
  <c r="AX3585" i="1"/>
  <c r="AY3585" i="1"/>
  <c r="AZ3585" i="1"/>
  <c r="BA3585" i="1"/>
  <c r="AF3586" i="1"/>
  <c r="AG3586" i="1"/>
  <c r="AH3586" i="1"/>
  <c r="AI3586" i="1"/>
  <c r="AJ3586" i="1"/>
  <c r="AM3586" i="1"/>
  <c r="AN3586" i="1"/>
  <c r="AO3586" i="1"/>
  <c r="AP3586" i="1"/>
  <c r="AQ3586" i="1"/>
  <c r="AR3586" i="1"/>
  <c r="AS3586" i="1"/>
  <c r="AT3586" i="1"/>
  <c r="AU3586" i="1"/>
  <c r="AV3586" i="1"/>
  <c r="AW3586" i="1"/>
  <c r="AX3586" i="1"/>
  <c r="AY3586" i="1"/>
  <c r="AZ3586" i="1"/>
  <c r="BA3586" i="1"/>
  <c r="AF3587" i="1"/>
  <c r="AG3587" i="1"/>
  <c r="AH3587" i="1"/>
  <c r="AI3587" i="1"/>
  <c r="AJ3587" i="1"/>
  <c r="AM3587" i="1"/>
  <c r="AN3587" i="1"/>
  <c r="AO3587" i="1"/>
  <c r="AP3587" i="1"/>
  <c r="AQ3587" i="1"/>
  <c r="AR3587" i="1"/>
  <c r="AS3587" i="1"/>
  <c r="AT3587" i="1"/>
  <c r="AU3587" i="1"/>
  <c r="AV3587" i="1"/>
  <c r="AW3587" i="1"/>
  <c r="AX3587" i="1"/>
  <c r="AY3587" i="1"/>
  <c r="AZ3587" i="1"/>
  <c r="BA3587" i="1"/>
  <c r="AF3588" i="1"/>
  <c r="AG3588" i="1"/>
  <c r="AH3588" i="1"/>
  <c r="AI3588" i="1"/>
  <c r="AJ3588" i="1"/>
  <c r="AM3588" i="1"/>
  <c r="AN3588" i="1"/>
  <c r="AO3588" i="1"/>
  <c r="AP3588" i="1"/>
  <c r="AQ3588" i="1"/>
  <c r="AR3588" i="1"/>
  <c r="AS3588" i="1"/>
  <c r="AT3588" i="1"/>
  <c r="AU3588" i="1"/>
  <c r="AV3588" i="1"/>
  <c r="AW3588" i="1"/>
  <c r="AX3588" i="1"/>
  <c r="AY3588" i="1"/>
  <c r="AZ3588" i="1"/>
  <c r="BA3588" i="1"/>
  <c r="AF3589" i="1"/>
  <c r="AG3589" i="1"/>
  <c r="AH3589" i="1"/>
  <c r="AI3589" i="1"/>
  <c r="AJ3589" i="1"/>
  <c r="AM3589" i="1"/>
  <c r="AN3589" i="1"/>
  <c r="AO3589" i="1"/>
  <c r="AP3589" i="1"/>
  <c r="AQ3589" i="1"/>
  <c r="AR3589" i="1"/>
  <c r="AS3589" i="1"/>
  <c r="AT3589" i="1"/>
  <c r="AU3589" i="1"/>
  <c r="AV3589" i="1"/>
  <c r="AW3589" i="1"/>
  <c r="AX3589" i="1"/>
  <c r="AY3589" i="1"/>
  <c r="AZ3589" i="1"/>
  <c r="BA3589" i="1"/>
  <c r="AF3590" i="1"/>
  <c r="AG3590" i="1"/>
  <c r="AH3590" i="1"/>
  <c r="AI3590" i="1"/>
  <c r="AJ3590" i="1"/>
  <c r="AM3590" i="1"/>
  <c r="AN3590" i="1"/>
  <c r="AO3590" i="1"/>
  <c r="AP3590" i="1"/>
  <c r="AQ3590" i="1"/>
  <c r="AR3590" i="1"/>
  <c r="AS3590" i="1"/>
  <c r="AT3590" i="1"/>
  <c r="AU3590" i="1"/>
  <c r="AV3590" i="1"/>
  <c r="AW3590" i="1"/>
  <c r="AX3590" i="1"/>
  <c r="AY3590" i="1"/>
  <c r="AZ3590" i="1"/>
  <c r="BA3590" i="1"/>
  <c r="AF3591" i="1"/>
  <c r="AG3591" i="1"/>
  <c r="AH3591" i="1"/>
  <c r="AI3591" i="1"/>
  <c r="AJ3591" i="1"/>
  <c r="AM3591" i="1"/>
  <c r="AN3591" i="1"/>
  <c r="AO3591" i="1"/>
  <c r="AP3591" i="1"/>
  <c r="AQ3591" i="1"/>
  <c r="AR3591" i="1"/>
  <c r="AS3591" i="1"/>
  <c r="AT3591" i="1"/>
  <c r="AU3591" i="1"/>
  <c r="AV3591" i="1"/>
  <c r="AW3591" i="1"/>
  <c r="AX3591" i="1"/>
  <c r="AY3591" i="1"/>
  <c r="AZ3591" i="1"/>
  <c r="BA3591" i="1"/>
  <c r="AF3592" i="1"/>
  <c r="AG3592" i="1"/>
  <c r="AH3592" i="1"/>
  <c r="AI3592" i="1"/>
  <c r="AJ3592" i="1"/>
  <c r="AM3592" i="1"/>
  <c r="AN3592" i="1"/>
  <c r="AO3592" i="1"/>
  <c r="AP3592" i="1"/>
  <c r="AQ3592" i="1"/>
  <c r="AR3592" i="1"/>
  <c r="AS3592" i="1"/>
  <c r="AT3592" i="1"/>
  <c r="AU3592" i="1"/>
  <c r="AV3592" i="1"/>
  <c r="AW3592" i="1"/>
  <c r="AX3592" i="1"/>
  <c r="AY3592" i="1"/>
  <c r="AZ3592" i="1"/>
  <c r="BA3592" i="1"/>
  <c r="AF3593" i="1"/>
  <c r="AG3593" i="1"/>
  <c r="AH3593" i="1"/>
  <c r="AI3593" i="1"/>
  <c r="AJ3593" i="1"/>
  <c r="AM3593" i="1"/>
  <c r="AN3593" i="1"/>
  <c r="AO3593" i="1"/>
  <c r="AP3593" i="1"/>
  <c r="AQ3593" i="1"/>
  <c r="AR3593" i="1"/>
  <c r="AS3593" i="1"/>
  <c r="AT3593" i="1"/>
  <c r="AU3593" i="1"/>
  <c r="AV3593" i="1"/>
  <c r="AW3593" i="1"/>
  <c r="AX3593" i="1"/>
  <c r="AY3593" i="1"/>
  <c r="AZ3593" i="1"/>
  <c r="BA3593" i="1"/>
  <c r="AF3594" i="1"/>
  <c r="AG3594" i="1"/>
  <c r="AH3594" i="1"/>
  <c r="AI3594" i="1"/>
  <c r="AJ3594" i="1"/>
  <c r="AM3594" i="1"/>
  <c r="AN3594" i="1"/>
  <c r="AO3594" i="1"/>
  <c r="AP3594" i="1"/>
  <c r="AQ3594" i="1"/>
  <c r="AR3594" i="1"/>
  <c r="AS3594" i="1"/>
  <c r="AT3594" i="1"/>
  <c r="AU3594" i="1"/>
  <c r="AV3594" i="1"/>
  <c r="AW3594" i="1"/>
  <c r="AX3594" i="1"/>
  <c r="AY3594" i="1"/>
  <c r="AZ3594" i="1"/>
  <c r="BA3594" i="1"/>
  <c r="AF3595" i="1"/>
  <c r="AG3595" i="1"/>
  <c r="AH3595" i="1"/>
  <c r="AI3595" i="1"/>
  <c r="AJ3595" i="1"/>
  <c r="AM3595" i="1"/>
  <c r="AN3595" i="1"/>
  <c r="AO3595" i="1"/>
  <c r="AP3595" i="1"/>
  <c r="AQ3595" i="1"/>
  <c r="AR3595" i="1"/>
  <c r="AS3595" i="1"/>
  <c r="AT3595" i="1"/>
  <c r="AU3595" i="1"/>
  <c r="AV3595" i="1"/>
  <c r="AW3595" i="1"/>
  <c r="AX3595" i="1"/>
  <c r="AY3595" i="1"/>
  <c r="AZ3595" i="1"/>
  <c r="BA3595" i="1"/>
  <c r="AF3596" i="1"/>
  <c r="AG3596" i="1"/>
  <c r="AH3596" i="1"/>
  <c r="AI3596" i="1"/>
  <c r="AJ3596" i="1"/>
  <c r="AM3596" i="1"/>
  <c r="AN3596" i="1"/>
  <c r="AO3596" i="1"/>
  <c r="AP3596" i="1"/>
  <c r="AQ3596" i="1"/>
  <c r="AR3596" i="1"/>
  <c r="AS3596" i="1"/>
  <c r="AT3596" i="1"/>
  <c r="AU3596" i="1"/>
  <c r="AV3596" i="1"/>
  <c r="AW3596" i="1"/>
  <c r="AX3596" i="1"/>
  <c r="AY3596" i="1"/>
  <c r="AZ3596" i="1"/>
  <c r="BA3596" i="1"/>
  <c r="AF3597" i="1"/>
  <c r="AG3597" i="1"/>
  <c r="AH3597" i="1"/>
  <c r="AI3597" i="1"/>
  <c r="AJ3597" i="1"/>
  <c r="AM3597" i="1"/>
  <c r="AN3597" i="1"/>
  <c r="AO3597" i="1"/>
  <c r="AP3597" i="1"/>
  <c r="AQ3597" i="1"/>
  <c r="AR3597" i="1"/>
  <c r="AS3597" i="1"/>
  <c r="AT3597" i="1"/>
  <c r="AU3597" i="1"/>
  <c r="AV3597" i="1"/>
  <c r="AW3597" i="1"/>
  <c r="AX3597" i="1"/>
  <c r="AY3597" i="1"/>
  <c r="AZ3597" i="1"/>
  <c r="BA3597" i="1"/>
  <c r="AF3598" i="1"/>
  <c r="AG3598" i="1"/>
  <c r="AH3598" i="1"/>
  <c r="AI3598" i="1"/>
  <c r="AJ3598" i="1"/>
  <c r="AM3598" i="1"/>
  <c r="AN3598" i="1"/>
  <c r="AO3598" i="1"/>
  <c r="AP3598" i="1"/>
  <c r="AQ3598" i="1"/>
  <c r="AR3598" i="1"/>
  <c r="AS3598" i="1"/>
  <c r="AT3598" i="1"/>
  <c r="AU3598" i="1"/>
  <c r="AV3598" i="1"/>
  <c r="AW3598" i="1"/>
  <c r="AX3598" i="1"/>
  <c r="AY3598" i="1"/>
  <c r="AZ3598" i="1"/>
  <c r="BA3598" i="1"/>
  <c r="AF3599" i="1"/>
  <c r="AG3599" i="1"/>
  <c r="AH3599" i="1"/>
  <c r="AI3599" i="1"/>
  <c r="AJ3599" i="1"/>
  <c r="AM3599" i="1"/>
  <c r="AN3599" i="1"/>
  <c r="AO3599" i="1"/>
  <c r="AP3599" i="1"/>
  <c r="AQ3599" i="1"/>
  <c r="AR3599" i="1"/>
  <c r="AS3599" i="1"/>
  <c r="AT3599" i="1"/>
  <c r="AU3599" i="1"/>
  <c r="AV3599" i="1"/>
  <c r="AW3599" i="1"/>
  <c r="AX3599" i="1"/>
  <c r="AY3599" i="1"/>
  <c r="AZ3599" i="1"/>
  <c r="BA3599" i="1"/>
  <c r="AF3600" i="1"/>
  <c r="AG3600" i="1"/>
  <c r="AH3600" i="1"/>
  <c r="AI3600" i="1"/>
  <c r="AJ3600" i="1"/>
  <c r="AM3600" i="1"/>
  <c r="AN3600" i="1"/>
  <c r="AO3600" i="1"/>
  <c r="AP3600" i="1"/>
  <c r="AQ3600" i="1"/>
  <c r="AR3600" i="1"/>
  <c r="AS3600" i="1"/>
  <c r="AT3600" i="1"/>
  <c r="AU3600" i="1"/>
  <c r="AV3600" i="1"/>
  <c r="AW3600" i="1"/>
  <c r="AX3600" i="1"/>
  <c r="AY3600" i="1"/>
  <c r="AZ3600" i="1"/>
  <c r="BA3600" i="1"/>
  <c r="AF3601" i="1"/>
  <c r="AG3601" i="1"/>
  <c r="AH3601" i="1"/>
  <c r="AI3601" i="1"/>
  <c r="AJ3601" i="1"/>
  <c r="AM3601" i="1"/>
  <c r="AN3601" i="1"/>
  <c r="AO3601" i="1"/>
  <c r="AP3601" i="1"/>
  <c r="AQ3601" i="1"/>
  <c r="AR3601" i="1"/>
  <c r="AS3601" i="1"/>
  <c r="AT3601" i="1"/>
  <c r="AU3601" i="1"/>
  <c r="AV3601" i="1"/>
  <c r="AW3601" i="1"/>
  <c r="AX3601" i="1"/>
  <c r="AY3601" i="1"/>
  <c r="AZ3601" i="1"/>
  <c r="BA3601" i="1"/>
  <c r="AF3602" i="1"/>
  <c r="AG3602" i="1"/>
  <c r="AH3602" i="1"/>
  <c r="AI3602" i="1"/>
  <c r="AJ3602" i="1"/>
  <c r="AM3602" i="1"/>
  <c r="AN3602" i="1"/>
  <c r="AO3602" i="1"/>
  <c r="AP3602" i="1"/>
  <c r="AQ3602" i="1"/>
  <c r="AR3602" i="1"/>
  <c r="AS3602" i="1"/>
  <c r="AT3602" i="1"/>
  <c r="AU3602" i="1"/>
  <c r="AV3602" i="1"/>
  <c r="AW3602" i="1"/>
  <c r="AX3602" i="1"/>
  <c r="AY3602" i="1"/>
  <c r="AZ3602" i="1"/>
  <c r="BA3602" i="1"/>
  <c r="AF3603" i="1"/>
  <c r="AG3603" i="1"/>
  <c r="AH3603" i="1"/>
  <c r="AI3603" i="1"/>
  <c r="AJ3603" i="1"/>
  <c r="AM3603" i="1"/>
  <c r="AN3603" i="1"/>
  <c r="AO3603" i="1"/>
  <c r="AP3603" i="1"/>
  <c r="AQ3603" i="1"/>
  <c r="AR3603" i="1"/>
  <c r="AS3603" i="1"/>
  <c r="AT3603" i="1"/>
  <c r="AU3603" i="1"/>
  <c r="AV3603" i="1"/>
  <c r="AW3603" i="1"/>
  <c r="AX3603" i="1"/>
  <c r="AY3603" i="1"/>
  <c r="AZ3603" i="1"/>
  <c r="BA3603" i="1"/>
  <c r="AF3604" i="1"/>
  <c r="AG3604" i="1"/>
  <c r="AH3604" i="1"/>
  <c r="AI3604" i="1"/>
  <c r="AJ3604" i="1"/>
  <c r="AM3604" i="1"/>
  <c r="AN3604" i="1"/>
  <c r="AO3604" i="1"/>
  <c r="AP3604" i="1"/>
  <c r="AQ3604" i="1"/>
  <c r="AR3604" i="1"/>
  <c r="AS3604" i="1"/>
  <c r="AT3604" i="1"/>
  <c r="AU3604" i="1"/>
  <c r="AV3604" i="1"/>
  <c r="AW3604" i="1"/>
  <c r="AX3604" i="1"/>
  <c r="AY3604" i="1"/>
  <c r="AZ3604" i="1"/>
  <c r="BA3604" i="1"/>
  <c r="AF3605" i="1"/>
  <c r="AG3605" i="1"/>
  <c r="AH3605" i="1"/>
  <c r="AI3605" i="1"/>
  <c r="AJ3605" i="1"/>
  <c r="AM3605" i="1"/>
  <c r="AN3605" i="1"/>
  <c r="AO3605" i="1"/>
  <c r="AP3605" i="1"/>
  <c r="AQ3605" i="1"/>
  <c r="AR3605" i="1"/>
  <c r="AS3605" i="1"/>
  <c r="AT3605" i="1"/>
  <c r="AU3605" i="1"/>
  <c r="AV3605" i="1"/>
  <c r="AW3605" i="1"/>
  <c r="AX3605" i="1"/>
  <c r="AY3605" i="1"/>
  <c r="AZ3605" i="1"/>
  <c r="BA3605" i="1"/>
  <c r="AF3606" i="1"/>
  <c r="AG3606" i="1"/>
  <c r="AH3606" i="1"/>
  <c r="AI3606" i="1"/>
  <c r="AJ3606" i="1"/>
  <c r="AM3606" i="1"/>
  <c r="AN3606" i="1"/>
  <c r="AO3606" i="1"/>
  <c r="AP3606" i="1"/>
  <c r="AQ3606" i="1"/>
  <c r="AR3606" i="1"/>
  <c r="AS3606" i="1"/>
  <c r="AT3606" i="1"/>
  <c r="AU3606" i="1"/>
  <c r="AV3606" i="1"/>
  <c r="AW3606" i="1"/>
  <c r="AX3606" i="1"/>
  <c r="AY3606" i="1"/>
  <c r="AZ3606" i="1"/>
  <c r="BA3606" i="1"/>
  <c r="AF3607" i="1"/>
  <c r="AG3607" i="1"/>
  <c r="AH3607" i="1"/>
  <c r="AI3607" i="1"/>
  <c r="AJ3607" i="1"/>
  <c r="AM3607" i="1"/>
  <c r="AN3607" i="1"/>
  <c r="AO3607" i="1"/>
  <c r="AP3607" i="1"/>
  <c r="AQ3607" i="1"/>
  <c r="AR3607" i="1"/>
  <c r="AS3607" i="1"/>
  <c r="AT3607" i="1"/>
  <c r="AU3607" i="1"/>
  <c r="AV3607" i="1"/>
  <c r="AW3607" i="1"/>
  <c r="AX3607" i="1"/>
  <c r="AY3607" i="1"/>
  <c r="AZ3607" i="1"/>
  <c r="BA3607" i="1"/>
  <c r="AF3608" i="1"/>
  <c r="AG3608" i="1"/>
  <c r="AH3608" i="1"/>
  <c r="AI3608" i="1"/>
  <c r="AJ3608" i="1"/>
  <c r="AM3608" i="1"/>
  <c r="AN3608" i="1"/>
  <c r="AO3608" i="1"/>
  <c r="AP3608" i="1"/>
  <c r="AQ3608" i="1"/>
  <c r="AR3608" i="1"/>
  <c r="AS3608" i="1"/>
  <c r="AT3608" i="1"/>
  <c r="AU3608" i="1"/>
  <c r="AV3608" i="1"/>
  <c r="AW3608" i="1"/>
  <c r="AX3608" i="1"/>
  <c r="AY3608" i="1"/>
  <c r="AZ3608" i="1"/>
  <c r="BA3608" i="1"/>
  <c r="AF3609" i="1"/>
  <c r="AG3609" i="1"/>
  <c r="AH3609" i="1"/>
  <c r="AI3609" i="1"/>
  <c r="AJ3609" i="1"/>
  <c r="AM3609" i="1"/>
  <c r="AN3609" i="1"/>
  <c r="AO3609" i="1"/>
  <c r="AP3609" i="1"/>
  <c r="AQ3609" i="1"/>
  <c r="AR3609" i="1"/>
  <c r="AS3609" i="1"/>
  <c r="AT3609" i="1"/>
  <c r="AU3609" i="1"/>
  <c r="AV3609" i="1"/>
  <c r="AW3609" i="1"/>
  <c r="AX3609" i="1"/>
  <c r="AY3609" i="1"/>
  <c r="AZ3609" i="1"/>
  <c r="BA3609" i="1"/>
  <c r="AF3610" i="1"/>
  <c r="AG3610" i="1"/>
  <c r="AH3610" i="1"/>
  <c r="AI3610" i="1"/>
  <c r="AJ3610" i="1"/>
  <c r="AM3610" i="1"/>
  <c r="AN3610" i="1"/>
  <c r="AO3610" i="1"/>
  <c r="AP3610" i="1"/>
  <c r="AQ3610" i="1"/>
  <c r="AR3610" i="1"/>
  <c r="AS3610" i="1"/>
  <c r="AT3610" i="1"/>
  <c r="AU3610" i="1"/>
  <c r="AV3610" i="1"/>
  <c r="AW3610" i="1"/>
  <c r="AX3610" i="1"/>
  <c r="AY3610" i="1"/>
  <c r="AZ3610" i="1"/>
  <c r="BA3610" i="1"/>
  <c r="AF3611" i="1"/>
  <c r="AG3611" i="1"/>
  <c r="AH3611" i="1"/>
  <c r="AI3611" i="1"/>
  <c r="AJ3611" i="1"/>
  <c r="AM3611" i="1"/>
  <c r="AN3611" i="1"/>
  <c r="AO3611" i="1"/>
  <c r="AP3611" i="1"/>
  <c r="AQ3611" i="1"/>
  <c r="AR3611" i="1"/>
  <c r="AS3611" i="1"/>
  <c r="AT3611" i="1"/>
  <c r="AU3611" i="1"/>
  <c r="AV3611" i="1"/>
  <c r="AW3611" i="1"/>
  <c r="AX3611" i="1"/>
  <c r="AY3611" i="1"/>
  <c r="AZ3611" i="1"/>
  <c r="BA3611" i="1"/>
  <c r="AF3612" i="1"/>
  <c r="AG3612" i="1"/>
  <c r="AH3612" i="1"/>
  <c r="AI3612" i="1"/>
  <c r="AJ3612" i="1"/>
  <c r="AM3612" i="1"/>
  <c r="AN3612" i="1"/>
  <c r="AO3612" i="1"/>
  <c r="AP3612" i="1"/>
  <c r="AQ3612" i="1"/>
  <c r="AR3612" i="1"/>
  <c r="AS3612" i="1"/>
  <c r="AT3612" i="1"/>
  <c r="AU3612" i="1"/>
  <c r="AV3612" i="1"/>
  <c r="AW3612" i="1"/>
  <c r="AX3612" i="1"/>
  <c r="AY3612" i="1"/>
  <c r="AZ3612" i="1"/>
  <c r="BA3612" i="1"/>
  <c r="AF3613" i="1"/>
  <c r="AG3613" i="1"/>
  <c r="AH3613" i="1"/>
  <c r="AI3613" i="1"/>
  <c r="AJ3613" i="1"/>
  <c r="AM3613" i="1"/>
  <c r="AN3613" i="1"/>
  <c r="AO3613" i="1"/>
  <c r="AP3613" i="1"/>
  <c r="AQ3613" i="1"/>
  <c r="AR3613" i="1"/>
  <c r="AS3613" i="1"/>
  <c r="AT3613" i="1"/>
  <c r="AU3613" i="1"/>
  <c r="AV3613" i="1"/>
  <c r="AW3613" i="1"/>
  <c r="AX3613" i="1"/>
  <c r="AY3613" i="1"/>
  <c r="AZ3613" i="1"/>
  <c r="BA3613" i="1"/>
  <c r="AF3614" i="1"/>
  <c r="AG3614" i="1"/>
  <c r="AH3614" i="1"/>
  <c r="AI3614" i="1"/>
  <c r="AJ3614" i="1"/>
  <c r="AM3614" i="1"/>
  <c r="AN3614" i="1"/>
  <c r="AO3614" i="1"/>
  <c r="AP3614" i="1"/>
  <c r="AQ3614" i="1"/>
  <c r="AR3614" i="1"/>
  <c r="AS3614" i="1"/>
  <c r="AT3614" i="1"/>
  <c r="AU3614" i="1"/>
  <c r="AV3614" i="1"/>
  <c r="AW3614" i="1"/>
  <c r="AX3614" i="1"/>
  <c r="AY3614" i="1"/>
  <c r="AZ3614" i="1"/>
  <c r="BA3614" i="1"/>
  <c r="AF3615" i="1"/>
  <c r="AG3615" i="1"/>
  <c r="AH3615" i="1"/>
  <c r="AI3615" i="1"/>
  <c r="AJ3615" i="1"/>
  <c r="AM3615" i="1"/>
  <c r="AN3615" i="1"/>
  <c r="AO3615" i="1"/>
  <c r="AP3615" i="1"/>
  <c r="AQ3615" i="1"/>
  <c r="AR3615" i="1"/>
  <c r="AS3615" i="1"/>
  <c r="AT3615" i="1"/>
  <c r="AU3615" i="1"/>
  <c r="AV3615" i="1"/>
  <c r="AW3615" i="1"/>
  <c r="AX3615" i="1"/>
  <c r="AY3615" i="1"/>
  <c r="AZ3615" i="1"/>
  <c r="BA3615" i="1"/>
  <c r="AF3616" i="1"/>
  <c r="AG3616" i="1"/>
  <c r="AH3616" i="1"/>
  <c r="AI3616" i="1"/>
  <c r="AJ3616" i="1"/>
  <c r="AM3616" i="1"/>
  <c r="AN3616" i="1"/>
  <c r="AO3616" i="1"/>
  <c r="AP3616" i="1"/>
  <c r="AQ3616" i="1"/>
  <c r="AR3616" i="1"/>
  <c r="AS3616" i="1"/>
  <c r="AT3616" i="1"/>
  <c r="AU3616" i="1"/>
  <c r="AV3616" i="1"/>
  <c r="AW3616" i="1"/>
  <c r="AX3616" i="1"/>
  <c r="AY3616" i="1"/>
  <c r="AZ3616" i="1"/>
  <c r="BA3616" i="1"/>
  <c r="AF3617" i="1"/>
  <c r="AG3617" i="1"/>
  <c r="AH3617" i="1"/>
  <c r="AI3617" i="1"/>
  <c r="AJ3617" i="1"/>
  <c r="AM3617" i="1"/>
  <c r="AN3617" i="1"/>
  <c r="AO3617" i="1"/>
  <c r="AP3617" i="1"/>
  <c r="AQ3617" i="1"/>
  <c r="AR3617" i="1"/>
  <c r="AS3617" i="1"/>
  <c r="AT3617" i="1"/>
  <c r="AU3617" i="1"/>
  <c r="AV3617" i="1"/>
  <c r="AW3617" i="1"/>
  <c r="AX3617" i="1"/>
  <c r="AY3617" i="1"/>
  <c r="AZ3617" i="1"/>
  <c r="BA3617" i="1"/>
  <c r="AF3618" i="1"/>
  <c r="AG3618" i="1"/>
  <c r="AH3618" i="1"/>
  <c r="AI3618" i="1"/>
  <c r="AJ3618" i="1"/>
  <c r="AM3618" i="1"/>
  <c r="AN3618" i="1"/>
  <c r="AO3618" i="1"/>
  <c r="AP3618" i="1"/>
  <c r="AQ3618" i="1"/>
  <c r="AR3618" i="1"/>
  <c r="AS3618" i="1"/>
  <c r="AT3618" i="1"/>
  <c r="AU3618" i="1"/>
  <c r="AV3618" i="1"/>
  <c r="AW3618" i="1"/>
  <c r="AX3618" i="1"/>
  <c r="AY3618" i="1"/>
  <c r="AZ3618" i="1"/>
  <c r="BA3618" i="1"/>
  <c r="AF3619" i="1"/>
  <c r="AG3619" i="1"/>
  <c r="AH3619" i="1"/>
  <c r="AI3619" i="1"/>
  <c r="AJ3619" i="1"/>
  <c r="AM3619" i="1"/>
  <c r="AN3619" i="1"/>
  <c r="AO3619" i="1"/>
  <c r="AP3619" i="1"/>
  <c r="AQ3619" i="1"/>
  <c r="AR3619" i="1"/>
  <c r="AS3619" i="1"/>
  <c r="AT3619" i="1"/>
  <c r="AU3619" i="1"/>
  <c r="AV3619" i="1"/>
  <c r="AW3619" i="1"/>
  <c r="AX3619" i="1"/>
  <c r="AY3619" i="1"/>
  <c r="AZ3619" i="1"/>
  <c r="BA3619" i="1"/>
  <c r="AF3620" i="1"/>
  <c r="AG3620" i="1"/>
  <c r="AH3620" i="1"/>
  <c r="AI3620" i="1"/>
  <c r="AJ3620" i="1"/>
  <c r="AM3620" i="1"/>
  <c r="AN3620" i="1"/>
  <c r="AO3620" i="1"/>
  <c r="AP3620" i="1"/>
  <c r="AQ3620" i="1"/>
  <c r="AR3620" i="1"/>
  <c r="AS3620" i="1"/>
  <c r="AT3620" i="1"/>
  <c r="AU3620" i="1"/>
  <c r="AV3620" i="1"/>
  <c r="AW3620" i="1"/>
  <c r="AX3620" i="1"/>
  <c r="AY3620" i="1"/>
  <c r="AZ3620" i="1"/>
  <c r="BA3620" i="1"/>
  <c r="AF3621" i="1"/>
  <c r="AG3621" i="1"/>
  <c r="AH3621" i="1"/>
  <c r="AI3621" i="1"/>
  <c r="AJ3621" i="1"/>
  <c r="AM3621" i="1"/>
  <c r="AN3621" i="1"/>
  <c r="AO3621" i="1"/>
  <c r="AP3621" i="1"/>
  <c r="AQ3621" i="1"/>
  <c r="AR3621" i="1"/>
  <c r="AS3621" i="1"/>
  <c r="AT3621" i="1"/>
  <c r="AU3621" i="1"/>
  <c r="AV3621" i="1"/>
  <c r="AW3621" i="1"/>
  <c r="AX3621" i="1"/>
  <c r="AY3621" i="1"/>
  <c r="AZ3621" i="1"/>
  <c r="BA3621" i="1"/>
  <c r="AF3622" i="1"/>
  <c r="AG3622" i="1"/>
  <c r="AH3622" i="1"/>
  <c r="AI3622" i="1"/>
  <c r="AJ3622" i="1"/>
  <c r="AM3622" i="1"/>
  <c r="AN3622" i="1"/>
  <c r="AO3622" i="1"/>
  <c r="AP3622" i="1"/>
  <c r="AQ3622" i="1"/>
  <c r="AR3622" i="1"/>
  <c r="AS3622" i="1"/>
  <c r="AT3622" i="1"/>
  <c r="AU3622" i="1"/>
  <c r="AV3622" i="1"/>
  <c r="AW3622" i="1"/>
  <c r="AX3622" i="1"/>
  <c r="AY3622" i="1"/>
  <c r="AZ3622" i="1"/>
  <c r="BA3622" i="1"/>
  <c r="AF3623" i="1"/>
  <c r="AG3623" i="1"/>
  <c r="AH3623" i="1"/>
  <c r="AI3623" i="1"/>
  <c r="AJ3623" i="1"/>
  <c r="AM3623" i="1"/>
  <c r="AN3623" i="1"/>
  <c r="AO3623" i="1"/>
  <c r="AP3623" i="1"/>
  <c r="AQ3623" i="1"/>
  <c r="AR3623" i="1"/>
  <c r="AS3623" i="1"/>
  <c r="AT3623" i="1"/>
  <c r="AU3623" i="1"/>
  <c r="AV3623" i="1"/>
  <c r="AW3623" i="1"/>
  <c r="AX3623" i="1"/>
  <c r="AY3623" i="1"/>
  <c r="AZ3623" i="1"/>
  <c r="BA3623" i="1"/>
  <c r="AF3624" i="1"/>
  <c r="AG3624" i="1"/>
  <c r="AH3624" i="1"/>
  <c r="AI3624" i="1"/>
  <c r="AJ3624" i="1"/>
  <c r="AM3624" i="1"/>
  <c r="AN3624" i="1"/>
  <c r="AO3624" i="1"/>
  <c r="AP3624" i="1"/>
  <c r="AQ3624" i="1"/>
  <c r="AR3624" i="1"/>
  <c r="AS3624" i="1"/>
  <c r="AT3624" i="1"/>
  <c r="AU3624" i="1"/>
  <c r="AV3624" i="1"/>
  <c r="AW3624" i="1"/>
  <c r="AX3624" i="1"/>
  <c r="AY3624" i="1"/>
  <c r="AZ3624" i="1"/>
  <c r="BA3624" i="1"/>
  <c r="AF3625" i="1"/>
  <c r="AG3625" i="1"/>
  <c r="AH3625" i="1"/>
  <c r="AI3625" i="1"/>
  <c r="AJ3625" i="1"/>
  <c r="AM3625" i="1"/>
  <c r="AN3625" i="1"/>
  <c r="AO3625" i="1"/>
  <c r="AP3625" i="1"/>
  <c r="AQ3625" i="1"/>
  <c r="AR3625" i="1"/>
  <c r="AS3625" i="1"/>
  <c r="AT3625" i="1"/>
  <c r="AU3625" i="1"/>
  <c r="AV3625" i="1"/>
  <c r="AW3625" i="1"/>
  <c r="AX3625" i="1"/>
  <c r="AY3625" i="1"/>
  <c r="AZ3625" i="1"/>
  <c r="BA3625" i="1"/>
  <c r="AF3626" i="1"/>
  <c r="AG3626" i="1"/>
  <c r="AH3626" i="1"/>
  <c r="AI3626" i="1"/>
  <c r="AJ3626" i="1"/>
  <c r="AM3626" i="1"/>
  <c r="AN3626" i="1"/>
  <c r="AO3626" i="1"/>
  <c r="AP3626" i="1"/>
  <c r="AQ3626" i="1"/>
  <c r="AR3626" i="1"/>
  <c r="AS3626" i="1"/>
  <c r="AT3626" i="1"/>
  <c r="AU3626" i="1"/>
  <c r="AV3626" i="1"/>
  <c r="AW3626" i="1"/>
  <c r="AX3626" i="1"/>
  <c r="AY3626" i="1"/>
  <c r="AZ3626" i="1"/>
  <c r="BA3626" i="1"/>
  <c r="AF3627" i="1"/>
  <c r="AG3627" i="1"/>
  <c r="AH3627" i="1"/>
  <c r="AI3627" i="1"/>
  <c r="AJ3627" i="1"/>
  <c r="AM3627" i="1"/>
  <c r="AN3627" i="1"/>
  <c r="AO3627" i="1"/>
  <c r="AP3627" i="1"/>
  <c r="AQ3627" i="1"/>
  <c r="AR3627" i="1"/>
  <c r="AS3627" i="1"/>
  <c r="AT3627" i="1"/>
  <c r="AU3627" i="1"/>
  <c r="AV3627" i="1"/>
  <c r="AW3627" i="1"/>
  <c r="AX3627" i="1"/>
  <c r="AY3627" i="1"/>
  <c r="AZ3627" i="1"/>
  <c r="BA3627" i="1"/>
  <c r="AF3628" i="1"/>
  <c r="AG3628" i="1"/>
  <c r="AH3628" i="1"/>
  <c r="AI3628" i="1"/>
  <c r="AJ3628" i="1"/>
  <c r="AM3628" i="1"/>
  <c r="AN3628" i="1"/>
  <c r="AO3628" i="1"/>
  <c r="AP3628" i="1"/>
  <c r="AQ3628" i="1"/>
  <c r="AR3628" i="1"/>
  <c r="AS3628" i="1"/>
  <c r="AT3628" i="1"/>
  <c r="AU3628" i="1"/>
  <c r="AV3628" i="1"/>
  <c r="AW3628" i="1"/>
  <c r="AX3628" i="1"/>
  <c r="AY3628" i="1"/>
  <c r="AZ3628" i="1"/>
  <c r="BA3628" i="1"/>
  <c r="AF3629" i="1"/>
  <c r="AG3629" i="1"/>
  <c r="AH3629" i="1"/>
  <c r="AI3629" i="1"/>
  <c r="AJ3629" i="1"/>
  <c r="AM3629" i="1"/>
  <c r="AN3629" i="1"/>
  <c r="AO3629" i="1"/>
  <c r="AP3629" i="1"/>
  <c r="AQ3629" i="1"/>
  <c r="AR3629" i="1"/>
  <c r="AS3629" i="1"/>
  <c r="AT3629" i="1"/>
  <c r="AU3629" i="1"/>
  <c r="AV3629" i="1"/>
  <c r="AW3629" i="1"/>
  <c r="AX3629" i="1"/>
  <c r="AY3629" i="1"/>
  <c r="AZ3629" i="1"/>
  <c r="BA3629" i="1"/>
  <c r="AF3630" i="1"/>
  <c r="AG3630" i="1"/>
  <c r="AH3630" i="1"/>
  <c r="AI3630" i="1"/>
  <c r="AJ3630" i="1"/>
  <c r="AM3630" i="1"/>
  <c r="AN3630" i="1"/>
  <c r="AO3630" i="1"/>
  <c r="AP3630" i="1"/>
  <c r="AQ3630" i="1"/>
  <c r="AR3630" i="1"/>
  <c r="AS3630" i="1"/>
  <c r="AT3630" i="1"/>
  <c r="AU3630" i="1"/>
  <c r="AV3630" i="1"/>
  <c r="AW3630" i="1"/>
  <c r="AX3630" i="1"/>
  <c r="AY3630" i="1"/>
  <c r="AZ3630" i="1"/>
  <c r="BA3630" i="1"/>
  <c r="AF3631" i="1"/>
  <c r="AG3631" i="1"/>
  <c r="AH3631" i="1"/>
  <c r="AI3631" i="1"/>
  <c r="AJ3631" i="1"/>
  <c r="AM3631" i="1"/>
  <c r="AN3631" i="1"/>
  <c r="AO3631" i="1"/>
  <c r="AP3631" i="1"/>
  <c r="AQ3631" i="1"/>
  <c r="AR3631" i="1"/>
  <c r="AS3631" i="1"/>
  <c r="AT3631" i="1"/>
  <c r="AU3631" i="1"/>
  <c r="AV3631" i="1"/>
  <c r="AW3631" i="1"/>
  <c r="AX3631" i="1"/>
  <c r="AY3631" i="1"/>
  <c r="AZ3631" i="1"/>
  <c r="BA3631" i="1"/>
  <c r="AF3632" i="1"/>
  <c r="AG3632" i="1"/>
  <c r="AH3632" i="1"/>
  <c r="AI3632" i="1"/>
  <c r="AJ3632" i="1"/>
  <c r="AM3632" i="1"/>
  <c r="AN3632" i="1"/>
  <c r="AO3632" i="1"/>
  <c r="AP3632" i="1"/>
  <c r="AQ3632" i="1"/>
  <c r="AR3632" i="1"/>
  <c r="AS3632" i="1"/>
  <c r="AT3632" i="1"/>
  <c r="AU3632" i="1"/>
  <c r="AV3632" i="1"/>
  <c r="AW3632" i="1"/>
  <c r="AX3632" i="1"/>
  <c r="AY3632" i="1"/>
  <c r="AZ3632" i="1"/>
  <c r="BA3632" i="1"/>
  <c r="AF3633" i="1"/>
  <c r="AG3633" i="1"/>
  <c r="AH3633" i="1"/>
  <c r="AI3633" i="1"/>
  <c r="AJ3633" i="1"/>
  <c r="AM3633" i="1"/>
  <c r="AN3633" i="1"/>
  <c r="AO3633" i="1"/>
  <c r="AP3633" i="1"/>
  <c r="AQ3633" i="1"/>
  <c r="AR3633" i="1"/>
  <c r="AS3633" i="1"/>
  <c r="AT3633" i="1"/>
  <c r="AU3633" i="1"/>
  <c r="AV3633" i="1"/>
  <c r="AW3633" i="1"/>
  <c r="AX3633" i="1"/>
  <c r="AY3633" i="1"/>
  <c r="AZ3633" i="1"/>
  <c r="BA3633" i="1"/>
  <c r="AF3634" i="1"/>
  <c r="AG3634" i="1"/>
  <c r="AH3634" i="1"/>
  <c r="AI3634" i="1"/>
  <c r="AJ3634" i="1"/>
  <c r="AM3634" i="1"/>
  <c r="AN3634" i="1"/>
  <c r="AO3634" i="1"/>
  <c r="AP3634" i="1"/>
  <c r="AQ3634" i="1"/>
  <c r="AR3634" i="1"/>
  <c r="AS3634" i="1"/>
  <c r="AT3634" i="1"/>
  <c r="AU3634" i="1"/>
  <c r="AV3634" i="1"/>
  <c r="AW3634" i="1"/>
  <c r="AX3634" i="1"/>
  <c r="AY3634" i="1"/>
  <c r="AZ3634" i="1"/>
  <c r="BA3634" i="1"/>
  <c r="AF3635" i="1"/>
  <c r="AG3635" i="1"/>
  <c r="AH3635" i="1"/>
  <c r="AI3635" i="1"/>
  <c r="AJ3635" i="1"/>
  <c r="AM3635" i="1"/>
  <c r="AN3635" i="1"/>
  <c r="AO3635" i="1"/>
  <c r="AP3635" i="1"/>
  <c r="AQ3635" i="1"/>
  <c r="AR3635" i="1"/>
  <c r="AS3635" i="1"/>
  <c r="AT3635" i="1"/>
  <c r="AU3635" i="1"/>
  <c r="AV3635" i="1"/>
  <c r="AW3635" i="1"/>
  <c r="AX3635" i="1"/>
  <c r="AY3635" i="1"/>
  <c r="AZ3635" i="1"/>
  <c r="BA3635" i="1"/>
  <c r="AF3636" i="1"/>
  <c r="AG3636" i="1"/>
  <c r="AH3636" i="1"/>
  <c r="AI3636" i="1"/>
  <c r="AJ3636" i="1"/>
  <c r="AM3636" i="1"/>
  <c r="AN3636" i="1"/>
  <c r="AO3636" i="1"/>
  <c r="AP3636" i="1"/>
  <c r="AQ3636" i="1"/>
  <c r="AR3636" i="1"/>
  <c r="AS3636" i="1"/>
  <c r="AT3636" i="1"/>
  <c r="AU3636" i="1"/>
  <c r="AV3636" i="1"/>
  <c r="AW3636" i="1"/>
  <c r="AX3636" i="1"/>
  <c r="AY3636" i="1"/>
  <c r="AZ3636" i="1"/>
  <c r="BA3636" i="1"/>
  <c r="AF3637" i="1"/>
  <c r="AG3637" i="1"/>
  <c r="AH3637" i="1"/>
  <c r="AI3637" i="1"/>
  <c r="AJ3637" i="1"/>
  <c r="AM3637" i="1"/>
  <c r="AN3637" i="1"/>
  <c r="AO3637" i="1"/>
  <c r="AP3637" i="1"/>
  <c r="AQ3637" i="1"/>
  <c r="AR3637" i="1"/>
  <c r="AS3637" i="1"/>
  <c r="AT3637" i="1"/>
  <c r="AU3637" i="1"/>
  <c r="AV3637" i="1"/>
  <c r="AW3637" i="1"/>
  <c r="AX3637" i="1"/>
  <c r="AY3637" i="1"/>
  <c r="AZ3637" i="1"/>
  <c r="BA3637" i="1"/>
  <c r="AF3638" i="1"/>
  <c r="AG3638" i="1"/>
  <c r="AH3638" i="1"/>
  <c r="AI3638" i="1"/>
  <c r="AJ3638" i="1"/>
  <c r="AM3638" i="1"/>
  <c r="AN3638" i="1"/>
  <c r="AO3638" i="1"/>
  <c r="AP3638" i="1"/>
  <c r="AQ3638" i="1"/>
  <c r="AR3638" i="1"/>
  <c r="AS3638" i="1"/>
  <c r="AT3638" i="1"/>
  <c r="AU3638" i="1"/>
  <c r="AV3638" i="1"/>
  <c r="AW3638" i="1"/>
  <c r="AX3638" i="1"/>
  <c r="AY3638" i="1"/>
  <c r="AZ3638" i="1"/>
  <c r="BA3638" i="1"/>
  <c r="AF3639" i="1"/>
  <c r="AG3639" i="1"/>
  <c r="AH3639" i="1"/>
  <c r="AI3639" i="1"/>
  <c r="AJ3639" i="1"/>
  <c r="AM3639" i="1"/>
  <c r="AN3639" i="1"/>
  <c r="AO3639" i="1"/>
  <c r="AP3639" i="1"/>
  <c r="AQ3639" i="1"/>
  <c r="AR3639" i="1"/>
  <c r="AS3639" i="1"/>
  <c r="AT3639" i="1"/>
  <c r="AU3639" i="1"/>
  <c r="AV3639" i="1"/>
  <c r="AW3639" i="1"/>
  <c r="AX3639" i="1"/>
  <c r="AY3639" i="1"/>
  <c r="AZ3639" i="1"/>
  <c r="BA3639" i="1"/>
  <c r="AF3640" i="1"/>
  <c r="AG3640" i="1"/>
  <c r="AH3640" i="1"/>
  <c r="AI3640" i="1"/>
  <c r="AJ3640" i="1"/>
  <c r="AM3640" i="1"/>
  <c r="AN3640" i="1"/>
  <c r="AO3640" i="1"/>
  <c r="AP3640" i="1"/>
  <c r="AQ3640" i="1"/>
  <c r="AR3640" i="1"/>
  <c r="AS3640" i="1"/>
  <c r="AT3640" i="1"/>
  <c r="AU3640" i="1"/>
  <c r="AV3640" i="1"/>
  <c r="AW3640" i="1"/>
  <c r="AX3640" i="1"/>
  <c r="AY3640" i="1"/>
  <c r="AZ3640" i="1"/>
  <c r="BA3640" i="1"/>
  <c r="AF3641" i="1"/>
  <c r="AG3641" i="1"/>
  <c r="AH3641" i="1"/>
  <c r="AI3641" i="1"/>
  <c r="AJ3641" i="1"/>
  <c r="AM3641" i="1"/>
  <c r="AN3641" i="1"/>
  <c r="AO3641" i="1"/>
  <c r="AP3641" i="1"/>
  <c r="AQ3641" i="1"/>
  <c r="AR3641" i="1"/>
  <c r="AS3641" i="1"/>
  <c r="AT3641" i="1"/>
  <c r="AU3641" i="1"/>
  <c r="AV3641" i="1"/>
  <c r="AW3641" i="1"/>
  <c r="AX3641" i="1"/>
  <c r="AY3641" i="1"/>
  <c r="AZ3641" i="1"/>
  <c r="BA3641" i="1"/>
  <c r="AF3642" i="1"/>
  <c r="AG3642" i="1"/>
  <c r="AH3642" i="1"/>
  <c r="AI3642" i="1"/>
  <c r="AJ3642" i="1"/>
  <c r="AM3642" i="1"/>
  <c r="AN3642" i="1"/>
  <c r="AO3642" i="1"/>
  <c r="AP3642" i="1"/>
  <c r="AQ3642" i="1"/>
  <c r="AR3642" i="1"/>
  <c r="AS3642" i="1"/>
  <c r="AT3642" i="1"/>
  <c r="AU3642" i="1"/>
  <c r="AV3642" i="1"/>
  <c r="AW3642" i="1"/>
  <c r="AX3642" i="1"/>
  <c r="AY3642" i="1"/>
  <c r="AZ3642" i="1"/>
  <c r="BA3642" i="1"/>
  <c r="AF3643" i="1"/>
  <c r="AG3643" i="1"/>
  <c r="AH3643" i="1"/>
  <c r="AI3643" i="1"/>
  <c r="AJ3643" i="1"/>
  <c r="AM3643" i="1"/>
  <c r="AN3643" i="1"/>
  <c r="AO3643" i="1"/>
  <c r="AP3643" i="1"/>
  <c r="AQ3643" i="1"/>
  <c r="AR3643" i="1"/>
  <c r="AS3643" i="1"/>
  <c r="AT3643" i="1"/>
  <c r="AU3643" i="1"/>
  <c r="AV3643" i="1"/>
  <c r="AW3643" i="1"/>
  <c r="AX3643" i="1"/>
  <c r="AY3643" i="1"/>
  <c r="AZ3643" i="1"/>
  <c r="BA3643" i="1"/>
  <c r="AF3644" i="1"/>
  <c r="AG3644" i="1"/>
  <c r="AH3644" i="1"/>
  <c r="AI3644" i="1"/>
  <c r="AJ3644" i="1"/>
  <c r="AM3644" i="1"/>
  <c r="AN3644" i="1"/>
  <c r="AO3644" i="1"/>
  <c r="AP3644" i="1"/>
  <c r="AQ3644" i="1"/>
  <c r="AR3644" i="1"/>
  <c r="AS3644" i="1"/>
  <c r="AT3644" i="1"/>
  <c r="AU3644" i="1"/>
  <c r="AV3644" i="1"/>
  <c r="AW3644" i="1"/>
  <c r="AX3644" i="1"/>
  <c r="AY3644" i="1"/>
  <c r="AZ3644" i="1"/>
  <c r="BA3644" i="1"/>
  <c r="AF3645" i="1"/>
  <c r="AG3645" i="1"/>
  <c r="AH3645" i="1"/>
  <c r="AI3645" i="1"/>
  <c r="AJ3645" i="1"/>
  <c r="AM3645" i="1"/>
  <c r="AN3645" i="1"/>
  <c r="AO3645" i="1"/>
  <c r="AP3645" i="1"/>
  <c r="AQ3645" i="1"/>
  <c r="AR3645" i="1"/>
  <c r="AS3645" i="1"/>
  <c r="AT3645" i="1"/>
  <c r="AU3645" i="1"/>
  <c r="AV3645" i="1"/>
  <c r="AW3645" i="1"/>
  <c r="AX3645" i="1"/>
  <c r="AY3645" i="1"/>
  <c r="AZ3645" i="1"/>
  <c r="BA3645" i="1"/>
  <c r="AF3646" i="1"/>
  <c r="AG3646" i="1"/>
  <c r="AH3646" i="1"/>
  <c r="AI3646" i="1"/>
  <c r="AJ3646" i="1"/>
  <c r="AM3646" i="1"/>
  <c r="AN3646" i="1"/>
  <c r="AO3646" i="1"/>
  <c r="AP3646" i="1"/>
  <c r="AQ3646" i="1"/>
  <c r="AR3646" i="1"/>
  <c r="AS3646" i="1"/>
  <c r="AT3646" i="1"/>
  <c r="AU3646" i="1"/>
  <c r="AV3646" i="1"/>
  <c r="AW3646" i="1"/>
  <c r="AX3646" i="1"/>
  <c r="AY3646" i="1"/>
  <c r="AZ3646" i="1"/>
  <c r="BA3646" i="1"/>
  <c r="AF3647" i="1"/>
  <c r="AG3647" i="1"/>
  <c r="AH3647" i="1"/>
  <c r="AI3647" i="1"/>
  <c r="AJ3647" i="1"/>
  <c r="AM3647" i="1"/>
  <c r="AN3647" i="1"/>
  <c r="AO3647" i="1"/>
  <c r="AP3647" i="1"/>
  <c r="AQ3647" i="1"/>
  <c r="AR3647" i="1"/>
  <c r="AS3647" i="1"/>
  <c r="AT3647" i="1"/>
  <c r="AU3647" i="1"/>
  <c r="AV3647" i="1"/>
  <c r="AW3647" i="1"/>
  <c r="AX3647" i="1"/>
  <c r="AY3647" i="1"/>
  <c r="AZ3647" i="1"/>
  <c r="BA3647" i="1"/>
  <c r="AF3648" i="1"/>
  <c r="AG3648" i="1"/>
  <c r="AH3648" i="1"/>
  <c r="AI3648" i="1"/>
  <c r="AJ3648" i="1"/>
  <c r="AM3648" i="1"/>
  <c r="AN3648" i="1"/>
  <c r="AO3648" i="1"/>
  <c r="AP3648" i="1"/>
  <c r="AQ3648" i="1"/>
  <c r="AR3648" i="1"/>
  <c r="AS3648" i="1"/>
  <c r="AT3648" i="1"/>
  <c r="AU3648" i="1"/>
  <c r="AV3648" i="1"/>
  <c r="AW3648" i="1"/>
  <c r="AX3648" i="1"/>
  <c r="AY3648" i="1"/>
  <c r="AZ3648" i="1"/>
  <c r="BA3648" i="1"/>
  <c r="AF3649" i="1"/>
  <c r="AG3649" i="1"/>
  <c r="AH3649" i="1"/>
  <c r="AI3649" i="1"/>
  <c r="AJ3649" i="1"/>
  <c r="AM3649" i="1"/>
  <c r="AN3649" i="1"/>
  <c r="AO3649" i="1"/>
  <c r="AP3649" i="1"/>
  <c r="AQ3649" i="1"/>
  <c r="AR3649" i="1"/>
  <c r="AS3649" i="1"/>
  <c r="AT3649" i="1"/>
  <c r="AU3649" i="1"/>
  <c r="AV3649" i="1"/>
  <c r="AW3649" i="1"/>
  <c r="AX3649" i="1"/>
  <c r="AY3649" i="1"/>
  <c r="AZ3649" i="1"/>
  <c r="BA3649" i="1"/>
  <c r="AF3650" i="1"/>
  <c r="AG3650" i="1"/>
  <c r="AH3650" i="1"/>
  <c r="AI3650" i="1"/>
  <c r="AJ3650" i="1"/>
  <c r="AM3650" i="1"/>
  <c r="AN3650" i="1"/>
  <c r="AO3650" i="1"/>
  <c r="AP3650" i="1"/>
  <c r="AQ3650" i="1"/>
  <c r="AR3650" i="1"/>
  <c r="AS3650" i="1"/>
  <c r="AT3650" i="1"/>
  <c r="AU3650" i="1"/>
  <c r="AV3650" i="1"/>
  <c r="AW3650" i="1"/>
  <c r="AX3650" i="1"/>
  <c r="AY3650" i="1"/>
  <c r="AZ3650" i="1"/>
  <c r="BA3650" i="1"/>
  <c r="AF3651" i="1"/>
  <c r="AG3651" i="1"/>
  <c r="AH3651" i="1"/>
  <c r="AI3651" i="1"/>
  <c r="AJ3651" i="1"/>
  <c r="AM3651" i="1"/>
  <c r="AN3651" i="1"/>
  <c r="AO3651" i="1"/>
  <c r="AP3651" i="1"/>
  <c r="AQ3651" i="1"/>
  <c r="AR3651" i="1"/>
  <c r="AS3651" i="1"/>
  <c r="AT3651" i="1"/>
  <c r="AU3651" i="1"/>
  <c r="AV3651" i="1"/>
  <c r="AW3651" i="1"/>
  <c r="AX3651" i="1"/>
  <c r="AY3651" i="1"/>
  <c r="AZ3651" i="1"/>
  <c r="BA3651" i="1"/>
  <c r="AF3652" i="1"/>
  <c r="AG3652" i="1"/>
  <c r="AH3652" i="1"/>
  <c r="AI3652" i="1"/>
  <c r="AJ3652" i="1"/>
  <c r="AM3652" i="1"/>
  <c r="AN3652" i="1"/>
  <c r="AO3652" i="1"/>
  <c r="AP3652" i="1"/>
  <c r="AQ3652" i="1"/>
  <c r="AR3652" i="1"/>
  <c r="AS3652" i="1"/>
  <c r="AT3652" i="1"/>
  <c r="AU3652" i="1"/>
  <c r="AV3652" i="1"/>
  <c r="AW3652" i="1"/>
  <c r="AX3652" i="1"/>
  <c r="AY3652" i="1"/>
  <c r="AZ3652" i="1"/>
  <c r="BA3652" i="1"/>
  <c r="AF3653" i="1"/>
  <c r="AG3653" i="1"/>
  <c r="AH3653" i="1"/>
  <c r="AI3653" i="1"/>
  <c r="AJ3653" i="1"/>
  <c r="AM3653" i="1"/>
  <c r="AN3653" i="1"/>
  <c r="AO3653" i="1"/>
  <c r="AP3653" i="1"/>
  <c r="AQ3653" i="1"/>
  <c r="AR3653" i="1"/>
  <c r="AS3653" i="1"/>
  <c r="AT3653" i="1"/>
  <c r="AU3653" i="1"/>
  <c r="AV3653" i="1"/>
  <c r="AW3653" i="1"/>
  <c r="AX3653" i="1"/>
  <c r="AY3653" i="1"/>
  <c r="AZ3653" i="1"/>
  <c r="BA3653" i="1"/>
  <c r="AF3654" i="1"/>
  <c r="AG3654" i="1"/>
  <c r="AH3654" i="1"/>
  <c r="AI3654" i="1"/>
  <c r="AJ3654" i="1"/>
  <c r="AM3654" i="1"/>
  <c r="AN3654" i="1"/>
  <c r="AO3654" i="1"/>
  <c r="AP3654" i="1"/>
  <c r="AQ3654" i="1"/>
  <c r="AR3654" i="1"/>
  <c r="AS3654" i="1"/>
  <c r="AT3654" i="1"/>
  <c r="AU3654" i="1"/>
  <c r="AV3654" i="1"/>
  <c r="AW3654" i="1"/>
  <c r="AX3654" i="1"/>
  <c r="AY3654" i="1"/>
  <c r="AZ3654" i="1"/>
  <c r="BA3654" i="1"/>
  <c r="AF3655" i="1"/>
  <c r="AG3655" i="1"/>
  <c r="AH3655" i="1"/>
  <c r="AI3655" i="1"/>
  <c r="AJ3655" i="1"/>
  <c r="AM3655" i="1"/>
  <c r="AN3655" i="1"/>
  <c r="AO3655" i="1"/>
  <c r="AP3655" i="1"/>
  <c r="AQ3655" i="1"/>
  <c r="AR3655" i="1"/>
  <c r="AS3655" i="1"/>
  <c r="AT3655" i="1"/>
  <c r="AU3655" i="1"/>
  <c r="AV3655" i="1"/>
  <c r="AW3655" i="1"/>
  <c r="AX3655" i="1"/>
  <c r="AY3655" i="1"/>
  <c r="AZ3655" i="1"/>
  <c r="BA3655" i="1"/>
  <c r="AF3656" i="1"/>
  <c r="AG3656" i="1"/>
  <c r="AH3656" i="1"/>
  <c r="AI3656" i="1"/>
  <c r="AJ3656" i="1"/>
  <c r="AM3656" i="1"/>
  <c r="AN3656" i="1"/>
  <c r="AO3656" i="1"/>
  <c r="AP3656" i="1"/>
  <c r="AQ3656" i="1"/>
  <c r="AR3656" i="1"/>
  <c r="AS3656" i="1"/>
  <c r="AT3656" i="1"/>
  <c r="AU3656" i="1"/>
  <c r="AV3656" i="1"/>
  <c r="AW3656" i="1"/>
  <c r="AX3656" i="1"/>
  <c r="AY3656" i="1"/>
  <c r="AZ3656" i="1"/>
  <c r="BA3656" i="1"/>
  <c r="AF3657" i="1"/>
  <c r="AG3657" i="1"/>
  <c r="AH3657" i="1"/>
  <c r="AI3657" i="1"/>
  <c r="AJ3657" i="1"/>
  <c r="AM3657" i="1"/>
  <c r="AN3657" i="1"/>
  <c r="AO3657" i="1"/>
  <c r="AP3657" i="1"/>
  <c r="AQ3657" i="1"/>
  <c r="AR3657" i="1"/>
  <c r="AS3657" i="1"/>
  <c r="AT3657" i="1"/>
  <c r="AU3657" i="1"/>
  <c r="AV3657" i="1"/>
  <c r="AW3657" i="1"/>
  <c r="AX3657" i="1"/>
  <c r="AY3657" i="1"/>
  <c r="AZ3657" i="1"/>
  <c r="BA3657" i="1"/>
  <c r="AF3658" i="1"/>
  <c r="AG3658" i="1"/>
  <c r="AH3658" i="1"/>
  <c r="AI3658" i="1"/>
  <c r="AJ3658" i="1"/>
  <c r="AM3658" i="1"/>
  <c r="AN3658" i="1"/>
  <c r="AO3658" i="1"/>
  <c r="AP3658" i="1"/>
  <c r="AQ3658" i="1"/>
  <c r="AR3658" i="1"/>
  <c r="AS3658" i="1"/>
  <c r="AT3658" i="1"/>
  <c r="AU3658" i="1"/>
  <c r="AV3658" i="1"/>
  <c r="AW3658" i="1"/>
  <c r="AX3658" i="1"/>
  <c r="AY3658" i="1"/>
  <c r="AZ3658" i="1"/>
  <c r="BA3658" i="1"/>
  <c r="AF3659" i="1"/>
  <c r="AG3659" i="1"/>
  <c r="AH3659" i="1"/>
  <c r="AI3659" i="1"/>
  <c r="AJ3659" i="1"/>
  <c r="AM3659" i="1"/>
  <c r="AN3659" i="1"/>
  <c r="AO3659" i="1"/>
  <c r="AP3659" i="1"/>
  <c r="AQ3659" i="1"/>
  <c r="AR3659" i="1"/>
  <c r="AS3659" i="1"/>
  <c r="AT3659" i="1"/>
  <c r="AU3659" i="1"/>
  <c r="AV3659" i="1"/>
  <c r="AW3659" i="1"/>
  <c r="AX3659" i="1"/>
  <c r="AY3659" i="1"/>
  <c r="AZ3659" i="1"/>
  <c r="BA3659" i="1"/>
  <c r="AF3660" i="1"/>
  <c r="AG3660" i="1"/>
  <c r="AH3660" i="1"/>
  <c r="AI3660" i="1"/>
  <c r="AJ3660" i="1"/>
  <c r="AM3660" i="1"/>
  <c r="AN3660" i="1"/>
  <c r="AO3660" i="1"/>
  <c r="AP3660" i="1"/>
  <c r="AQ3660" i="1"/>
  <c r="AR3660" i="1"/>
  <c r="AS3660" i="1"/>
  <c r="AT3660" i="1"/>
  <c r="AU3660" i="1"/>
  <c r="AV3660" i="1"/>
  <c r="AW3660" i="1"/>
  <c r="AX3660" i="1"/>
  <c r="AY3660" i="1"/>
  <c r="AZ3660" i="1"/>
  <c r="BA3660" i="1"/>
  <c r="AF3661" i="1"/>
  <c r="AG3661" i="1"/>
  <c r="AH3661" i="1"/>
  <c r="AI3661" i="1"/>
  <c r="AJ3661" i="1"/>
  <c r="AM3661" i="1"/>
  <c r="AN3661" i="1"/>
  <c r="AO3661" i="1"/>
  <c r="AP3661" i="1"/>
  <c r="AQ3661" i="1"/>
  <c r="AR3661" i="1"/>
  <c r="AS3661" i="1"/>
  <c r="AT3661" i="1"/>
  <c r="AU3661" i="1"/>
  <c r="AV3661" i="1"/>
  <c r="AW3661" i="1"/>
  <c r="AX3661" i="1"/>
  <c r="AY3661" i="1"/>
  <c r="AZ3661" i="1"/>
  <c r="BA3661" i="1"/>
  <c r="AF3662" i="1"/>
  <c r="AG3662" i="1"/>
  <c r="AH3662" i="1"/>
  <c r="AI3662" i="1"/>
  <c r="AJ3662" i="1"/>
  <c r="AM3662" i="1"/>
  <c r="AN3662" i="1"/>
  <c r="AO3662" i="1"/>
  <c r="AP3662" i="1"/>
  <c r="AQ3662" i="1"/>
  <c r="AR3662" i="1"/>
  <c r="AS3662" i="1"/>
  <c r="AT3662" i="1"/>
  <c r="AU3662" i="1"/>
  <c r="AV3662" i="1"/>
  <c r="AW3662" i="1"/>
  <c r="AX3662" i="1"/>
  <c r="AY3662" i="1"/>
  <c r="AZ3662" i="1"/>
  <c r="BA3662" i="1"/>
  <c r="AF3663" i="1"/>
  <c r="AG3663" i="1"/>
  <c r="AH3663" i="1"/>
  <c r="AI3663" i="1"/>
  <c r="AJ3663" i="1"/>
  <c r="AM3663" i="1"/>
  <c r="AN3663" i="1"/>
  <c r="AO3663" i="1"/>
  <c r="AP3663" i="1"/>
  <c r="AQ3663" i="1"/>
  <c r="AR3663" i="1"/>
  <c r="AS3663" i="1"/>
  <c r="AT3663" i="1"/>
  <c r="AU3663" i="1"/>
  <c r="AV3663" i="1"/>
  <c r="AW3663" i="1"/>
  <c r="AX3663" i="1"/>
  <c r="AY3663" i="1"/>
  <c r="AZ3663" i="1"/>
  <c r="BA3663" i="1"/>
  <c r="AF3664" i="1"/>
  <c r="AG3664" i="1"/>
  <c r="AH3664" i="1"/>
  <c r="AI3664" i="1"/>
  <c r="AJ3664" i="1"/>
  <c r="AM3664" i="1"/>
  <c r="AN3664" i="1"/>
  <c r="AO3664" i="1"/>
  <c r="AP3664" i="1"/>
  <c r="AQ3664" i="1"/>
  <c r="AR3664" i="1"/>
  <c r="AS3664" i="1"/>
  <c r="AT3664" i="1"/>
  <c r="AU3664" i="1"/>
  <c r="AV3664" i="1"/>
  <c r="AW3664" i="1"/>
  <c r="AX3664" i="1"/>
  <c r="AY3664" i="1"/>
  <c r="AZ3664" i="1"/>
  <c r="BA3664" i="1"/>
  <c r="AF3665" i="1"/>
  <c r="AG3665" i="1"/>
  <c r="AH3665" i="1"/>
  <c r="AI3665" i="1"/>
  <c r="AJ3665" i="1"/>
  <c r="AM3665" i="1"/>
  <c r="AN3665" i="1"/>
  <c r="AO3665" i="1"/>
  <c r="AP3665" i="1"/>
  <c r="AQ3665" i="1"/>
  <c r="AR3665" i="1"/>
  <c r="AS3665" i="1"/>
  <c r="AT3665" i="1"/>
  <c r="AU3665" i="1"/>
  <c r="AV3665" i="1"/>
  <c r="AW3665" i="1"/>
  <c r="AX3665" i="1"/>
  <c r="AY3665" i="1"/>
  <c r="AZ3665" i="1"/>
  <c r="BA3665" i="1"/>
  <c r="AF3666" i="1"/>
  <c r="AG3666" i="1"/>
  <c r="AH3666" i="1"/>
  <c r="AI3666" i="1"/>
  <c r="AJ3666" i="1"/>
  <c r="AM3666" i="1"/>
  <c r="AN3666" i="1"/>
  <c r="AO3666" i="1"/>
  <c r="AP3666" i="1"/>
  <c r="AQ3666" i="1"/>
  <c r="AR3666" i="1"/>
  <c r="AS3666" i="1"/>
  <c r="AT3666" i="1"/>
  <c r="AU3666" i="1"/>
  <c r="AV3666" i="1"/>
  <c r="AW3666" i="1"/>
  <c r="AX3666" i="1"/>
  <c r="AY3666" i="1"/>
  <c r="AZ3666" i="1"/>
  <c r="BA3666" i="1"/>
  <c r="AF3667" i="1"/>
  <c r="AG3667" i="1"/>
  <c r="AH3667" i="1"/>
  <c r="AI3667" i="1"/>
  <c r="AJ3667" i="1"/>
  <c r="AM3667" i="1"/>
  <c r="AN3667" i="1"/>
  <c r="AO3667" i="1"/>
  <c r="AP3667" i="1"/>
  <c r="AQ3667" i="1"/>
  <c r="AR3667" i="1"/>
  <c r="AS3667" i="1"/>
  <c r="AT3667" i="1"/>
  <c r="AU3667" i="1"/>
  <c r="AV3667" i="1"/>
  <c r="AW3667" i="1"/>
  <c r="AX3667" i="1"/>
  <c r="AY3667" i="1"/>
  <c r="AZ3667" i="1"/>
  <c r="BA3667" i="1"/>
  <c r="AF3668" i="1"/>
  <c r="AG3668" i="1"/>
  <c r="AH3668" i="1"/>
  <c r="AI3668" i="1"/>
  <c r="AJ3668" i="1"/>
  <c r="AM3668" i="1"/>
  <c r="AN3668" i="1"/>
  <c r="AO3668" i="1"/>
  <c r="AP3668" i="1"/>
  <c r="AQ3668" i="1"/>
  <c r="AR3668" i="1"/>
  <c r="AS3668" i="1"/>
  <c r="AT3668" i="1"/>
  <c r="AU3668" i="1"/>
  <c r="AV3668" i="1"/>
  <c r="AW3668" i="1"/>
  <c r="AX3668" i="1"/>
  <c r="AY3668" i="1"/>
  <c r="AZ3668" i="1"/>
  <c r="BA3668" i="1"/>
  <c r="AF3669" i="1"/>
  <c r="AG3669" i="1"/>
  <c r="AH3669" i="1"/>
  <c r="AI3669" i="1"/>
  <c r="AJ3669" i="1"/>
  <c r="AM3669" i="1"/>
  <c r="AN3669" i="1"/>
  <c r="AO3669" i="1"/>
  <c r="AP3669" i="1"/>
  <c r="AQ3669" i="1"/>
  <c r="AR3669" i="1"/>
  <c r="AS3669" i="1"/>
  <c r="AT3669" i="1"/>
  <c r="AU3669" i="1"/>
  <c r="AV3669" i="1"/>
  <c r="AW3669" i="1"/>
  <c r="AX3669" i="1"/>
  <c r="AY3669" i="1"/>
  <c r="AZ3669" i="1"/>
  <c r="BA3669" i="1"/>
  <c r="AF3670" i="1"/>
  <c r="AG3670" i="1"/>
  <c r="AH3670" i="1"/>
  <c r="AI3670" i="1"/>
  <c r="AJ3670" i="1"/>
  <c r="AM3670" i="1"/>
  <c r="AN3670" i="1"/>
  <c r="AO3670" i="1"/>
  <c r="AP3670" i="1"/>
  <c r="AQ3670" i="1"/>
  <c r="AR3670" i="1"/>
  <c r="AS3670" i="1"/>
  <c r="AT3670" i="1"/>
  <c r="AU3670" i="1"/>
  <c r="AV3670" i="1"/>
  <c r="AW3670" i="1"/>
  <c r="AX3670" i="1"/>
  <c r="AY3670" i="1"/>
  <c r="AZ3670" i="1"/>
  <c r="BA3670" i="1"/>
  <c r="AF3671" i="1"/>
  <c r="AG3671" i="1"/>
  <c r="AH3671" i="1"/>
  <c r="AI3671" i="1"/>
  <c r="AJ3671" i="1"/>
  <c r="AM3671" i="1"/>
  <c r="AN3671" i="1"/>
  <c r="AO3671" i="1"/>
  <c r="AP3671" i="1"/>
  <c r="AQ3671" i="1"/>
  <c r="AR3671" i="1"/>
  <c r="AS3671" i="1"/>
  <c r="AT3671" i="1"/>
  <c r="AU3671" i="1"/>
  <c r="AV3671" i="1"/>
  <c r="AW3671" i="1"/>
  <c r="AX3671" i="1"/>
  <c r="AY3671" i="1"/>
  <c r="AZ3671" i="1"/>
  <c r="BA3671" i="1"/>
  <c r="AF3672" i="1"/>
  <c r="AG3672" i="1"/>
  <c r="AH3672" i="1"/>
  <c r="AI3672" i="1"/>
  <c r="AJ3672" i="1"/>
  <c r="AM3672" i="1"/>
  <c r="AN3672" i="1"/>
  <c r="AO3672" i="1"/>
  <c r="AP3672" i="1"/>
  <c r="AQ3672" i="1"/>
  <c r="AR3672" i="1"/>
  <c r="AS3672" i="1"/>
  <c r="AT3672" i="1"/>
  <c r="AU3672" i="1"/>
  <c r="AV3672" i="1"/>
  <c r="AW3672" i="1"/>
  <c r="AX3672" i="1"/>
  <c r="AY3672" i="1"/>
  <c r="AZ3672" i="1"/>
  <c r="BA3672" i="1"/>
  <c r="AF3673" i="1"/>
  <c r="AG3673" i="1"/>
  <c r="AH3673" i="1"/>
  <c r="AI3673" i="1"/>
  <c r="AJ3673" i="1"/>
  <c r="AM3673" i="1"/>
  <c r="AN3673" i="1"/>
  <c r="AO3673" i="1"/>
  <c r="AP3673" i="1"/>
  <c r="AQ3673" i="1"/>
  <c r="AR3673" i="1"/>
  <c r="AS3673" i="1"/>
  <c r="AT3673" i="1"/>
  <c r="AU3673" i="1"/>
  <c r="AV3673" i="1"/>
  <c r="AW3673" i="1"/>
  <c r="AX3673" i="1"/>
  <c r="AY3673" i="1"/>
  <c r="AZ3673" i="1"/>
  <c r="BA3673" i="1"/>
  <c r="AF3674" i="1"/>
  <c r="AG3674" i="1"/>
  <c r="AH3674" i="1"/>
  <c r="AI3674" i="1"/>
  <c r="AJ3674" i="1"/>
  <c r="AM3674" i="1"/>
  <c r="AN3674" i="1"/>
  <c r="AO3674" i="1"/>
  <c r="AP3674" i="1"/>
  <c r="AQ3674" i="1"/>
  <c r="AR3674" i="1"/>
  <c r="AS3674" i="1"/>
  <c r="AT3674" i="1"/>
  <c r="AU3674" i="1"/>
  <c r="AV3674" i="1"/>
  <c r="AW3674" i="1"/>
  <c r="AX3674" i="1"/>
  <c r="AY3674" i="1"/>
  <c r="AZ3674" i="1"/>
  <c r="BA3674" i="1"/>
  <c r="AF3675" i="1"/>
  <c r="AG3675" i="1"/>
  <c r="AH3675" i="1"/>
  <c r="AI3675" i="1"/>
  <c r="AJ3675" i="1"/>
  <c r="AM3675" i="1"/>
  <c r="AN3675" i="1"/>
  <c r="AO3675" i="1"/>
  <c r="AP3675" i="1"/>
  <c r="AQ3675" i="1"/>
  <c r="AR3675" i="1"/>
  <c r="AS3675" i="1"/>
  <c r="AT3675" i="1"/>
  <c r="AU3675" i="1"/>
  <c r="AV3675" i="1"/>
  <c r="AW3675" i="1"/>
  <c r="AX3675" i="1"/>
  <c r="AY3675" i="1"/>
  <c r="AZ3675" i="1"/>
  <c r="BA3675" i="1"/>
  <c r="AF3676" i="1"/>
  <c r="AG3676" i="1"/>
  <c r="AH3676" i="1"/>
  <c r="AI3676" i="1"/>
  <c r="AJ3676" i="1"/>
  <c r="AM3676" i="1"/>
  <c r="AN3676" i="1"/>
  <c r="AO3676" i="1"/>
  <c r="AP3676" i="1"/>
  <c r="AQ3676" i="1"/>
  <c r="AR3676" i="1"/>
  <c r="AS3676" i="1"/>
  <c r="AT3676" i="1"/>
  <c r="AU3676" i="1"/>
  <c r="AV3676" i="1"/>
  <c r="AW3676" i="1"/>
  <c r="AX3676" i="1"/>
  <c r="AY3676" i="1"/>
  <c r="AZ3676" i="1"/>
  <c r="BA3676" i="1"/>
  <c r="AF3677" i="1"/>
  <c r="AG3677" i="1"/>
  <c r="AH3677" i="1"/>
  <c r="AI3677" i="1"/>
  <c r="AJ3677" i="1"/>
  <c r="AM3677" i="1"/>
  <c r="AN3677" i="1"/>
  <c r="AO3677" i="1"/>
  <c r="AP3677" i="1"/>
  <c r="AQ3677" i="1"/>
  <c r="AR3677" i="1"/>
  <c r="AS3677" i="1"/>
  <c r="AT3677" i="1"/>
  <c r="AU3677" i="1"/>
  <c r="AV3677" i="1"/>
  <c r="AW3677" i="1"/>
  <c r="AX3677" i="1"/>
  <c r="AY3677" i="1"/>
  <c r="AZ3677" i="1"/>
  <c r="BA3677" i="1"/>
  <c r="AF3678" i="1"/>
  <c r="AG3678" i="1"/>
  <c r="AH3678" i="1"/>
  <c r="AI3678" i="1"/>
  <c r="AJ3678" i="1"/>
  <c r="AM3678" i="1"/>
  <c r="AN3678" i="1"/>
  <c r="AO3678" i="1"/>
  <c r="AP3678" i="1"/>
  <c r="AQ3678" i="1"/>
  <c r="AR3678" i="1"/>
  <c r="AS3678" i="1"/>
  <c r="AT3678" i="1"/>
  <c r="AU3678" i="1"/>
  <c r="AV3678" i="1"/>
  <c r="AW3678" i="1"/>
  <c r="AX3678" i="1"/>
  <c r="AY3678" i="1"/>
  <c r="AZ3678" i="1"/>
  <c r="BA3678" i="1"/>
  <c r="AF3679" i="1"/>
  <c r="AG3679" i="1"/>
  <c r="AH3679" i="1"/>
  <c r="AI3679" i="1"/>
  <c r="AJ3679" i="1"/>
  <c r="AM3679" i="1"/>
  <c r="AN3679" i="1"/>
  <c r="AO3679" i="1"/>
  <c r="AP3679" i="1"/>
  <c r="AQ3679" i="1"/>
  <c r="AR3679" i="1"/>
  <c r="AS3679" i="1"/>
  <c r="AT3679" i="1"/>
  <c r="AU3679" i="1"/>
  <c r="AV3679" i="1"/>
  <c r="AW3679" i="1"/>
  <c r="AX3679" i="1"/>
  <c r="AY3679" i="1"/>
  <c r="AZ3679" i="1"/>
  <c r="BA3679" i="1"/>
  <c r="AF3680" i="1"/>
  <c r="AG3680" i="1"/>
  <c r="AH3680" i="1"/>
  <c r="AI3680" i="1"/>
  <c r="AJ3680" i="1"/>
  <c r="AM3680" i="1"/>
  <c r="AN3680" i="1"/>
  <c r="AO3680" i="1"/>
  <c r="AP3680" i="1"/>
  <c r="AQ3680" i="1"/>
  <c r="AR3680" i="1"/>
  <c r="AS3680" i="1"/>
  <c r="AT3680" i="1"/>
  <c r="AU3680" i="1"/>
  <c r="AV3680" i="1"/>
  <c r="AW3680" i="1"/>
  <c r="AX3680" i="1"/>
  <c r="AY3680" i="1"/>
  <c r="AZ3680" i="1"/>
  <c r="BA3680" i="1"/>
  <c r="AF3681" i="1"/>
  <c r="AG3681" i="1"/>
  <c r="AH3681" i="1"/>
  <c r="AI3681" i="1"/>
  <c r="AJ3681" i="1"/>
  <c r="AM3681" i="1"/>
  <c r="AN3681" i="1"/>
  <c r="AO3681" i="1"/>
  <c r="AP3681" i="1"/>
  <c r="AQ3681" i="1"/>
  <c r="AR3681" i="1"/>
  <c r="AS3681" i="1"/>
  <c r="AT3681" i="1"/>
  <c r="AU3681" i="1"/>
  <c r="AV3681" i="1"/>
  <c r="AW3681" i="1"/>
  <c r="AX3681" i="1"/>
  <c r="AY3681" i="1"/>
  <c r="AZ3681" i="1"/>
  <c r="BA3681" i="1"/>
  <c r="AF3682" i="1"/>
  <c r="AG3682" i="1"/>
  <c r="AH3682" i="1"/>
  <c r="AI3682" i="1"/>
  <c r="AJ3682" i="1"/>
  <c r="AM3682" i="1"/>
  <c r="AN3682" i="1"/>
  <c r="AO3682" i="1"/>
  <c r="AP3682" i="1"/>
  <c r="AQ3682" i="1"/>
  <c r="AR3682" i="1"/>
  <c r="AS3682" i="1"/>
  <c r="AT3682" i="1"/>
  <c r="AU3682" i="1"/>
  <c r="AV3682" i="1"/>
  <c r="AW3682" i="1"/>
  <c r="AX3682" i="1"/>
  <c r="AY3682" i="1"/>
  <c r="AZ3682" i="1"/>
  <c r="BA3682" i="1"/>
  <c r="AF3683" i="1"/>
  <c r="AG3683" i="1"/>
  <c r="AH3683" i="1"/>
  <c r="AI3683" i="1"/>
  <c r="AJ3683" i="1"/>
  <c r="AM3683" i="1"/>
  <c r="AN3683" i="1"/>
  <c r="AO3683" i="1"/>
  <c r="AP3683" i="1"/>
  <c r="AQ3683" i="1"/>
  <c r="AR3683" i="1"/>
  <c r="AS3683" i="1"/>
  <c r="AT3683" i="1"/>
  <c r="AU3683" i="1"/>
  <c r="AV3683" i="1"/>
  <c r="AW3683" i="1"/>
  <c r="AX3683" i="1"/>
  <c r="AY3683" i="1"/>
  <c r="AZ3683" i="1"/>
  <c r="BA3683" i="1"/>
  <c r="AF3684" i="1"/>
  <c r="AG3684" i="1"/>
  <c r="AH3684" i="1"/>
  <c r="AI3684" i="1"/>
  <c r="AJ3684" i="1"/>
  <c r="AM3684" i="1"/>
  <c r="AN3684" i="1"/>
  <c r="AO3684" i="1"/>
  <c r="AP3684" i="1"/>
  <c r="AQ3684" i="1"/>
  <c r="AR3684" i="1"/>
  <c r="AS3684" i="1"/>
  <c r="AT3684" i="1"/>
  <c r="AU3684" i="1"/>
  <c r="AV3684" i="1"/>
  <c r="AW3684" i="1"/>
  <c r="AX3684" i="1"/>
  <c r="AY3684" i="1"/>
  <c r="AZ3684" i="1"/>
  <c r="BA3684" i="1"/>
  <c r="AF3685" i="1"/>
  <c r="AG3685" i="1"/>
  <c r="AH3685" i="1"/>
  <c r="AI3685" i="1"/>
  <c r="AJ3685" i="1"/>
  <c r="AM3685" i="1"/>
  <c r="AN3685" i="1"/>
  <c r="AO3685" i="1"/>
  <c r="AP3685" i="1"/>
  <c r="AQ3685" i="1"/>
  <c r="AR3685" i="1"/>
  <c r="AS3685" i="1"/>
  <c r="AT3685" i="1"/>
  <c r="AU3685" i="1"/>
  <c r="AV3685" i="1"/>
  <c r="AW3685" i="1"/>
  <c r="AX3685" i="1"/>
  <c r="AY3685" i="1"/>
  <c r="AZ3685" i="1"/>
  <c r="BA3685" i="1"/>
  <c r="AF3686" i="1"/>
  <c r="AG3686" i="1"/>
  <c r="AH3686" i="1"/>
  <c r="AI3686" i="1"/>
  <c r="AJ3686" i="1"/>
  <c r="AM3686" i="1"/>
  <c r="AN3686" i="1"/>
  <c r="AO3686" i="1"/>
  <c r="AP3686" i="1"/>
  <c r="AQ3686" i="1"/>
  <c r="AR3686" i="1"/>
  <c r="AS3686" i="1"/>
  <c r="AT3686" i="1"/>
  <c r="AU3686" i="1"/>
  <c r="AV3686" i="1"/>
  <c r="AW3686" i="1"/>
  <c r="AX3686" i="1"/>
  <c r="AY3686" i="1"/>
  <c r="AZ3686" i="1"/>
  <c r="BA3686" i="1"/>
  <c r="AF3687" i="1"/>
  <c r="AG3687" i="1"/>
  <c r="AH3687" i="1"/>
  <c r="AI3687" i="1"/>
  <c r="AJ3687" i="1"/>
  <c r="AM3687" i="1"/>
  <c r="AN3687" i="1"/>
  <c r="AO3687" i="1"/>
  <c r="AP3687" i="1"/>
  <c r="AQ3687" i="1"/>
  <c r="AR3687" i="1"/>
  <c r="AS3687" i="1"/>
  <c r="AT3687" i="1"/>
  <c r="AU3687" i="1"/>
  <c r="AV3687" i="1"/>
  <c r="AW3687" i="1"/>
  <c r="AX3687" i="1"/>
  <c r="AY3687" i="1"/>
  <c r="AZ3687" i="1"/>
  <c r="BA3687" i="1"/>
  <c r="AF3688" i="1"/>
  <c r="AG3688" i="1"/>
  <c r="AH3688" i="1"/>
  <c r="AI3688" i="1"/>
  <c r="AJ3688" i="1"/>
  <c r="AM3688" i="1"/>
  <c r="AN3688" i="1"/>
  <c r="AO3688" i="1"/>
  <c r="AP3688" i="1"/>
  <c r="AQ3688" i="1"/>
  <c r="AR3688" i="1"/>
  <c r="AS3688" i="1"/>
  <c r="AT3688" i="1"/>
  <c r="AU3688" i="1"/>
  <c r="AV3688" i="1"/>
  <c r="AW3688" i="1"/>
  <c r="AX3688" i="1"/>
  <c r="AY3688" i="1"/>
  <c r="AZ3688" i="1"/>
  <c r="BA3688" i="1"/>
  <c r="AF3689" i="1"/>
  <c r="AG3689" i="1"/>
  <c r="AH3689" i="1"/>
  <c r="AI3689" i="1"/>
  <c r="AJ3689" i="1"/>
  <c r="AM3689" i="1"/>
  <c r="AN3689" i="1"/>
  <c r="AO3689" i="1"/>
  <c r="AP3689" i="1"/>
  <c r="AQ3689" i="1"/>
  <c r="AR3689" i="1"/>
  <c r="AS3689" i="1"/>
  <c r="AT3689" i="1"/>
  <c r="AU3689" i="1"/>
  <c r="AV3689" i="1"/>
  <c r="AW3689" i="1"/>
  <c r="AX3689" i="1"/>
  <c r="AY3689" i="1"/>
  <c r="AZ3689" i="1"/>
  <c r="BA3689" i="1"/>
  <c r="AF3690" i="1"/>
  <c r="AG3690" i="1"/>
  <c r="AH3690" i="1"/>
  <c r="AI3690" i="1"/>
  <c r="AJ3690" i="1"/>
  <c r="AM3690" i="1"/>
  <c r="AN3690" i="1"/>
  <c r="AO3690" i="1"/>
  <c r="AP3690" i="1"/>
  <c r="AQ3690" i="1"/>
  <c r="AR3690" i="1"/>
  <c r="AS3690" i="1"/>
  <c r="AT3690" i="1"/>
  <c r="AU3690" i="1"/>
  <c r="AV3690" i="1"/>
  <c r="AW3690" i="1"/>
  <c r="AX3690" i="1"/>
  <c r="AY3690" i="1"/>
  <c r="AZ3690" i="1"/>
  <c r="BA3690" i="1"/>
  <c r="AF3691" i="1"/>
  <c r="AG3691" i="1"/>
  <c r="AH3691" i="1"/>
  <c r="AI3691" i="1"/>
  <c r="AJ3691" i="1"/>
  <c r="AM3691" i="1"/>
  <c r="AN3691" i="1"/>
  <c r="AO3691" i="1"/>
  <c r="AP3691" i="1"/>
  <c r="AQ3691" i="1"/>
  <c r="AR3691" i="1"/>
  <c r="AS3691" i="1"/>
  <c r="AT3691" i="1"/>
  <c r="AU3691" i="1"/>
  <c r="AV3691" i="1"/>
  <c r="AW3691" i="1"/>
  <c r="AX3691" i="1"/>
  <c r="AY3691" i="1"/>
  <c r="AZ3691" i="1"/>
  <c r="BA3691" i="1"/>
  <c r="AF3692" i="1"/>
  <c r="AG3692" i="1"/>
  <c r="AH3692" i="1"/>
  <c r="AI3692" i="1"/>
  <c r="AJ3692" i="1"/>
  <c r="AM3692" i="1"/>
  <c r="AN3692" i="1"/>
  <c r="AO3692" i="1"/>
  <c r="AP3692" i="1"/>
  <c r="AQ3692" i="1"/>
  <c r="AR3692" i="1"/>
  <c r="AS3692" i="1"/>
  <c r="AT3692" i="1"/>
  <c r="AU3692" i="1"/>
  <c r="AV3692" i="1"/>
  <c r="AW3692" i="1"/>
  <c r="AX3692" i="1"/>
  <c r="AY3692" i="1"/>
  <c r="AZ3692" i="1"/>
  <c r="BA3692" i="1"/>
  <c r="AF3693" i="1"/>
  <c r="AG3693" i="1"/>
  <c r="AH3693" i="1"/>
  <c r="AI3693" i="1"/>
  <c r="AJ3693" i="1"/>
  <c r="AM3693" i="1"/>
  <c r="AN3693" i="1"/>
  <c r="AO3693" i="1"/>
  <c r="AP3693" i="1"/>
  <c r="AQ3693" i="1"/>
  <c r="AR3693" i="1"/>
  <c r="AS3693" i="1"/>
  <c r="AT3693" i="1"/>
  <c r="AU3693" i="1"/>
  <c r="AV3693" i="1"/>
  <c r="AW3693" i="1"/>
  <c r="AX3693" i="1"/>
  <c r="AY3693" i="1"/>
  <c r="AZ3693" i="1"/>
  <c r="BA3693" i="1"/>
  <c r="AF3694" i="1"/>
  <c r="AG3694" i="1"/>
  <c r="AH3694" i="1"/>
  <c r="AI3694" i="1"/>
  <c r="AJ3694" i="1"/>
  <c r="AM3694" i="1"/>
  <c r="AN3694" i="1"/>
  <c r="AO3694" i="1"/>
  <c r="AP3694" i="1"/>
  <c r="AQ3694" i="1"/>
  <c r="AR3694" i="1"/>
  <c r="AS3694" i="1"/>
  <c r="AT3694" i="1"/>
  <c r="AU3694" i="1"/>
  <c r="AV3694" i="1"/>
  <c r="AW3694" i="1"/>
  <c r="AX3694" i="1"/>
  <c r="AY3694" i="1"/>
  <c r="AZ3694" i="1"/>
  <c r="BA3694" i="1"/>
  <c r="AF3695" i="1"/>
  <c r="AG3695" i="1"/>
  <c r="AH3695" i="1"/>
  <c r="AI3695" i="1"/>
  <c r="AJ3695" i="1"/>
  <c r="AM3695" i="1"/>
  <c r="AN3695" i="1"/>
  <c r="AO3695" i="1"/>
  <c r="AP3695" i="1"/>
  <c r="AQ3695" i="1"/>
  <c r="AR3695" i="1"/>
  <c r="AS3695" i="1"/>
  <c r="AT3695" i="1"/>
  <c r="AU3695" i="1"/>
  <c r="AV3695" i="1"/>
  <c r="AW3695" i="1"/>
  <c r="AX3695" i="1"/>
  <c r="AY3695" i="1"/>
  <c r="AZ3695" i="1"/>
  <c r="BA3695" i="1"/>
  <c r="AF3696" i="1"/>
  <c r="AG3696" i="1"/>
  <c r="AH3696" i="1"/>
  <c r="AI3696" i="1"/>
  <c r="AJ3696" i="1"/>
  <c r="AM3696" i="1"/>
  <c r="AN3696" i="1"/>
  <c r="AO3696" i="1"/>
  <c r="AP3696" i="1"/>
  <c r="AQ3696" i="1"/>
  <c r="AR3696" i="1"/>
  <c r="AS3696" i="1"/>
  <c r="AT3696" i="1"/>
  <c r="AU3696" i="1"/>
  <c r="AV3696" i="1"/>
  <c r="AW3696" i="1"/>
  <c r="AX3696" i="1"/>
  <c r="AY3696" i="1"/>
  <c r="AZ3696" i="1"/>
  <c r="BA3696" i="1"/>
  <c r="AF3697" i="1"/>
  <c r="AG3697" i="1"/>
  <c r="AH3697" i="1"/>
  <c r="AI3697" i="1"/>
  <c r="AJ3697" i="1"/>
  <c r="AM3697" i="1"/>
  <c r="AN3697" i="1"/>
  <c r="AO3697" i="1"/>
  <c r="AP3697" i="1"/>
  <c r="AQ3697" i="1"/>
  <c r="AR3697" i="1"/>
  <c r="AS3697" i="1"/>
  <c r="AT3697" i="1"/>
  <c r="AU3697" i="1"/>
  <c r="AV3697" i="1"/>
  <c r="AW3697" i="1"/>
  <c r="AX3697" i="1"/>
  <c r="AY3697" i="1"/>
  <c r="AZ3697" i="1"/>
  <c r="BA3697" i="1"/>
  <c r="AF3698" i="1"/>
  <c r="AG3698" i="1"/>
  <c r="AH3698" i="1"/>
  <c r="AI3698" i="1"/>
  <c r="AJ3698" i="1"/>
  <c r="AM3698" i="1"/>
  <c r="AN3698" i="1"/>
  <c r="AO3698" i="1"/>
  <c r="AP3698" i="1"/>
  <c r="AQ3698" i="1"/>
  <c r="AR3698" i="1"/>
  <c r="AS3698" i="1"/>
  <c r="AT3698" i="1"/>
  <c r="AU3698" i="1"/>
  <c r="AV3698" i="1"/>
  <c r="AW3698" i="1"/>
  <c r="AX3698" i="1"/>
  <c r="AY3698" i="1"/>
  <c r="AZ3698" i="1"/>
  <c r="BA3698" i="1"/>
  <c r="AF3699" i="1"/>
  <c r="AG3699" i="1"/>
  <c r="AH3699" i="1"/>
  <c r="AI3699" i="1"/>
  <c r="AJ3699" i="1"/>
  <c r="AM3699" i="1"/>
  <c r="AN3699" i="1"/>
  <c r="AO3699" i="1"/>
  <c r="AP3699" i="1"/>
  <c r="AQ3699" i="1"/>
  <c r="AR3699" i="1"/>
  <c r="AS3699" i="1"/>
  <c r="AT3699" i="1"/>
  <c r="AU3699" i="1"/>
  <c r="AV3699" i="1"/>
  <c r="AW3699" i="1"/>
  <c r="AX3699" i="1"/>
  <c r="AY3699" i="1"/>
  <c r="AZ3699" i="1"/>
  <c r="BA3699" i="1"/>
  <c r="AF3700" i="1"/>
  <c r="AG3700" i="1"/>
  <c r="AH3700" i="1"/>
  <c r="AI3700" i="1"/>
  <c r="AJ3700" i="1"/>
  <c r="AM3700" i="1"/>
  <c r="AN3700" i="1"/>
  <c r="AO3700" i="1"/>
  <c r="AP3700" i="1"/>
  <c r="AQ3700" i="1"/>
  <c r="AR3700" i="1"/>
  <c r="AS3700" i="1"/>
  <c r="AT3700" i="1"/>
  <c r="AU3700" i="1"/>
  <c r="AV3700" i="1"/>
  <c r="AW3700" i="1"/>
  <c r="AX3700" i="1"/>
  <c r="AY3700" i="1"/>
  <c r="AZ3700" i="1"/>
  <c r="BA3700" i="1"/>
  <c r="AF3701" i="1"/>
  <c r="AG3701" i="1"/>
  <c r="AH3701" i="1"/>
  <c r="AI3701" i="1"/>
  <c r="AJ3701" i="1"/>
  <c r="AM3701" i="1"/>
  <c r="AN3701" i="1"/>
  <c r="AO3701" i="1"/>
  <c r="AP3701" i="1"/>
  <c r="AQ3701" i="1"/>
  <c r="AR3701" i="1"/>
  <c r="AS3701" i="1"/>
  <c r="AT3701" i="1"/>
  <c r="AU3701" i="1"/>
  <c r="AV3701" i="1"/>
  <c r="AW3701" i="1"/>
  <c r="AX3701" i="1"/>
  <c r="AY3701" i="1"/>
  <c r="AZ3701" i="1"/>
  <c r="BA3701" i="1"/>
  <c r="AF3702" i="1"/>
  <c r="AG3702" i="1"/>
  <c r="AH3702" i="1"/>
  <c r="AI3702" i="1"/>
  <c r="AJ3702" i="1"/>
  <c r="AM3702" i="1"/>
  <c r="AN3702" i="1"/>
  <c r="AO3702" i="1"/>
  <c r="AP3702" i="1"/>
  <c r="AQ3702" i="1"/>
  <c r="AR3702" i="1"/>
  <c r="AS3702" i="1"/>
  <c r="AT3702" i="1"/>
  <c r="AU3702" i="1"/>
  <c r="AV3702" i="1"/>
  <c r="AW3702" i="1"/>
  <c r="AX3702" i="1"/>
  <c r="AY3702" i="1"/>
  <c r="AZ3702" i="1"/>
  <c r="BA3702" i="1"/>
  <c r="AF3703" i="1"/>
  <c r="AG3703" i="1"/>
  <c r="AH3703" i="1"/>
  <c r="AI3703" i="1"/>
  <c r="AJ3703" i="1"/>
  <c r="AM3703" i="1"/>
  <c r="AN3703" i="1"/>
  <c r="AO3703" i="1"/>
  <c r="AP3703" i="1"/>
  <c r="AQ3703" i="1"/>
  <c r="AR3703" i="1"/>
  <c r="AS3703" i="1"/>
  <c r="AT3703" i="1"/>
  <c r="AU3703" i="1"/>
  <c r="AV3703" i="1"/>
  <c r="AW3703" i="1"/>
  <c r="AX3703" i="1"/>
  <c r="AY3703" i="1"/>
  <c r="AZ3703" i="1"/>
  <c r="BA3703" i="1"/>
  <c r="AF3704" i="1"/>
  <c r="AG3704" i="1"/>
  <c r="AH3704" i="1"/>
  <c r="AI3704" i="1"/>
  <c r="AJ3704" i="1"/>
  <c r="AM3704" i="1"/>
  <c r="AN3704" i="1"/>
  <c r="AO3704" i="1"/>
  <c r="AP3704" i="1"/>
  <c r="AQ3704" i="1"/>
  <c r="AR3704" i="1"/>
  <c r="AS3704" i="1"/>
  <c r="AT3704" i="1"/>
  <c r="AU3704" i="1"/>
  <c r="AV3704" i="1"/>
  <c r="AW3704" i="1"/>
  <c r="AX3704" i="1"/>
  <c r="AY3704" i="1"/>
  <c r="AZ3704" i="1"/>
  <c r="BA3704" i="1"/>
  <c r="AF3705" i="1"/>
  <c r="AG3705" i="1"/>
  <c r="AH3705" i="1"/>
  <c r="AI3705" i="1"/>
  <c r="AJ3705" i="1"/>
  <c r="AM3705" i="1"/>
  <c r="AN3705" i="1"/>
  <c r="AO3705" i="1"/>
  <c r="AP3705" i="1"/>
  <c r="AQ3705" i="1"/>
  <c r="AR3705" i="1"/>
  <c r="AS3705" i="1"/>
  <c r="AT3705" i="1"/>
  <c r="AU3705" i="1"/>
  <c r="AV3705" i="1"/>
  <c r="AW3705" i="1"/>
  <c r="AX3705" i="1"/>
  <c r="AY3705" i="1"/>
  <c r="AZ3705" i="1"/>
  <c r="BA3705" i="1"/>
  <c r="AF3706" i="1"/>
  <c r="AG3706" i="1"/>
  <c r="AH3706" i="1"/>
  <c r="AI3706" i="1"/>
  <c r="AJ3706" i="1"/>
  <c r="AM3706" i="1"/>
  <c r="AN3706" i="1"/>
  <c r="AO3706" i="1"/>
  <c r="AP3706" i="1"/>
  <c r="AQ3706" i="1"/>
  <c r="AR3706" i="1"/>
  <c r="AS3706" i="1"/>
  <c r="AT3706" i="1"/>
  <c r="AU3706" i="1"/>
  <c r="AV3706" i="1"/>
  <c r="AW3706" i="1"/>
  <c r="AX3706" i="1"/>
  <c r="AY3706" i="1"/>
  <c r="AZ3706" i="1"/>
  <c r="BA3706" i="1"/>
  <c r="AF3707" i="1"/>
  <c r="AG3707" i="1"/>
  <c r="AH3707" i="1"/>
  <c r="AI3707" i="1"/>
  <c r="AJ3707" i="1"/>
  <c r="AM3707" i="1"/>
  <c r="AN3707" i="1"/>
  <c r="AO3707" i="1"/>
  <c r="AP3707" i="1"/>
  <c r="AQ3707" i="1"/>
  <c r="AR3707" i="1"/>
  <c r="AS3707" i="1"/>
  <c r="AT3707" i="1"/>
  <c r="AU3707" i="1"/>
  <c r="AV3707" i="1"/>
  <c r="AW3707" i="1"/>
  <c r="AX3707" i="1"/>
  <c r="AY3707" i="1"/>
  <c r="AZ3707" i="1"/>
  <c r="BA3707" i="1"/>
  <c r="AF3710" i="1"/>
  <c r="AG3710" i="1"/>
  <c r="AH3710" i="1"/>
  <c r="AI3710" i="1"/>
  <c r="AJ3710" i="1"/>
  <c r="AM3710" i="1"/>
  <c r="AN3710" i="1"/>
  <c r="AO3710" i="1"/>
  <c r="AP3710" i="1"/>
  <c r="AQ3710" i="1"/>
  <c r="AR3710" i="1"/>
  <c r="AS3710" i="1"/>
  <c r="AT3710" i="1"/>
  <c r="AU3710" i="1"/>
  <c r="AV3710" i="1"/>
  <c r="AW3710" i="1"/>
  <c r="AX3710" i="1"/>
  <c r="AY3710" i="1"/>
  <c r="AZ3710" i="1"/>
  <c r="BA3710" i="1"/>
  <c r="AF3711" i="1"/>
  <c r="AG3711" i="1"/>
  <c r="AH3711" i="1"/>
  <c r="AI3711" i="1"/>
  <c r="AJ3711" i="1"/>
  <c r="AM3711" i="1"/>
  <c r="AN3711" i="1"/>
  <c r="AO3711" i="1"/>
  <c r="AP3711" i="1"/>
  <c r="AQ3711" i="1"/>
  <c r="AR3711" i="1"/>
  <c r="AS3711" i="1"/>
  <c r="AT3711" i="1"/>
  <c r="AU3711" i="1"/>
  <c r="AV3711" i="1"/>
  <c r="AW3711" i="1"/>
  <c r="AX3711" i="1"/>
  <c r="AY3711" i="1"/>
  <c r="AZ3711" i="1"/>
  <c r="BA3711" i="1"/>
  <c r="AF3712" i="1"/>
  <c r="AG3712" i="1"/>
  <c r="AH3712" i="1"/>
  <c r="AI3712" i="1"/>
  <c r="AJ3712" i="1"/>
  <c r="AM3712" i="1"/>
  <c r="AN3712" i="1"/>
  <c r="AO3712" i="1"/>
  <c r="AP3712" i="1"/>
  <c r="AQ3712" i="1"/>
  <c r="AR3712" i="1"/>
  <c r="AS3712" i="1"/>
  <c r="AT3712" i="1"/>
  <c r="AU3712" i="1"/>
  <c r="AV3712" i="1"/>
  <c r="AW3712" i="1"/>
  <c r="AX3712" i="1"/>
  <c r="AY3712" i="1"/>
  <c r="AZ3712" i="1"/>
  <c r="BA3712" i="1"/>
  <c r="AF2509" i="1"/>
  <c r="AG2509" i="1"/>
  <c r="AH2509" i="1"/>
  <c r="AI2509" i="1"/>
  <c r="AJ2509" i="1"/>
  <c r="AM2509" i="1"/>
  <c r="AN2509" i="1"/>
  <c r="AO2509" i="1"/>
  <c r="AP2509" i="1"/>
  <c r="AQ2509" i="1"/>
  <c r="AR2509" i="1"/>
  <c r="AS2509" i="1"/>
  <c r="AT2509" i="1"/>
  <c r="AU2509" i="1"/>
  <c r="AV2509" i="1"/>
  <c r="AW2509" i="1"/>
  <c r="AX2509" i="1"/>
  <c r="AY2509" i="1"/>
  <c r="AZ2509" i="1"/>
  <c r="BA2509" i="1"/>
  <c r="AF2510" i="1"/>
  <c r="AG2510" i="1"/>
  <c r="AH2510" i="1"/>
  <c r="AI2510" i="1"/>
  <c r="AJ2510" i="1"/>
  <c r="AM2510" i="1"/>
  <c r="AN2510" i="1"/>
  <c r="AO2510" i="1"/>
  <c r="AP2510" i="1"/>
  <c r="AQ2510" i="1"/>
  <c r="AR2510" i="1"/>
  <c r="AS2510" i="1"/>
  <c r="AT2510" i="1"/>
  <c r="AU2510" i="1"/>
  <c r="AV2510" i="1"/>
  <c r="AW2510" i="1"/>
  <c r="AX2510" i="1"/>
  <c r="AY2510" i="1"/>
  <c r="AZ2510" i="1"/>
  <c r="BA2510" i="1"/>
  <c r="AF2516" i="1"/>
  <c r="AG2516" i="1"/>
  <c r="AH2516" i="1"/>
  <c r="AI2516" i="1"/>
  <c r="AJ2516" i="1"/>
  <c r="AM2516" i="1"/>
  <c r="AN2516" i="1"/>
  <c r="AO2516" i="1"/>
  <c r="AP2516" i="1"/>
  <c r="AQ2516" i="1"/>
  <c r="AR2516" i="1"/>
  <c r="AS2516" i="1"/>
  <c r="AT2516" i="1"/>
  <c r="AU2516" i="1"/>
  <c r="AV2516" i="1"/>
  <c r="AW2516" i="1"/>
  <c r="AX2516" i="1"/>
  <c r="AY2516" i="1"/>
  <c r="AZ2516" i="1"/>
  <c r="BA2516" i="1"/>
  <c r="AF2517" i="1"/>
  <c r="AG2517" i="1"/>
  <c r="AH2517" i="1"/>
  <c r="AI2517" i="1"/>
  <c r="AJ2517" i="1"/>
  <c r="AM2517" i="1"/>
  <c r="AN2517" i="1"/>
  <c r="AO2517" i="1"/>
  <c r="AP2517" i="1"/>
  <c r="AQ2517" i="1"/>
  <c r="AR2517" i="1"/>
  <c r="AS2517" i="1"/>
  <c r="AT2517" i="1"/>
  <c r="AU2517" i="1"/>
  <c r="AV2517" i="1"/>
  <c r="AW2517" i="1"/>
  <c r="AX2517" i="1"/>
  <c r="AY2517" i="1"/>
  <c r="AZ2517" i="1"/>
  <c r="BA2517" i="1"/>
  <c r="AF2518" i="1"/>
  <c r="AG2518" i="1"/>
  <c r="AH2518" i="1"/>
  <c r="AI2518" i="1"/>
  <c r="AJ2518" i="1"/>
  <c r="AM2518" i="1"/>
  <c r="AN2518" i="1"/>
  <c r="AO2518" i="1"/>
  <c r="AP2518" i="1"/>
  <c r="AQ2518" i="1"/>
  <c r="AR2518" i="1"/>
  <c r="AS2518" i="1"/>
  <c r="AT2518" i="1"/>
  <c r="AU2518" i="1"/>
  <c r="AV2518" i="1"/>
  <c r="AW2518" i="1"/>
  <c r="AX2518" i="1"/>
  <c r="AY2518" i="1"/>
  <c r="AZ2518" i="1"/>
  <c r="BA2518" i="1"/>
  <c r="AF2519" i="1"/>
  <c r="AG2519" i="1"/>
  <c r="AH2519" i="1"/>
  <c r="AI2519" i="1"/>
  <c r="AJ2519" i="1"/>
  <c r="AM2519" i="1"/>
  <c r="AN2519" i="1"/>
  <c r="AO2519" i="1"/>
  <c r="AP2519" i="1"/>
  <c r="AQ2519" i="1"/>
  <c r="AR2519" i="1"/>
  <c r="AS2519" i="1"/>
  <c r="AT2519" i="1"/>
  <c r="AU2519" i="1"/>
  <c r="AV2519" i="1"/>
  <c r="AW2519" i="1"/>
  <c r="AX2519" i="1"/>
  <c r="AY2519" i="1"/>
  <c r="AZ2519" i="1"/>
  <c r="BA2519" i="1"/>
  <c r="AF2520" i="1"/>
  <c r="AG2520" i="1"/>
  <c r="AH2520" i="1"/>
  <c r="AI2520" i="1"/>
  <c r="AJ2520" i="1"/>
  <c r="AM2520" i="1"/>
  <c r="AN2520" i="1"/>
  <c r="AO2520" i="1"/>
  <c r="AP2520" i="1"/>
  <c r="AQ2520" i="1"/>
  <c r="AR2520" i="1"/>
  <c r="AS2520" i="1"/>
  <c r="AT2520" i="1"/>
  <c r="AU2520" i="1"/>
  <c r="AV2520" i="1"/>
  <c r="AW2520" i="1"/>
  <c r="AX2520" i="1"/>
  <c r="AY2520" i="1"/>
  <c r="AZ2520" i="1"/>
  <c r="BA2520" i="1"/>
  <c r="AF2521" i="1"/>
  <c r="AG2521" i="1"/>
  <c r="AH2521" i="1"/>
  <c r="AI2521" i="1"/>
  <c r="AJ2521" i="1"/>
  <c r="AM2521" i="1"/>
  <c r="AN2521" i="1"/>
  <c r="AO2521" i="1"/>
  <c r="AP2521" i="1"/>
  <c r="AQ2521" i="1"/>
  <c r="AR2521" i="1"/>
  <c r="AS2521" i="1"/>
  <c r="AT2521" i="1"/>
  <c r="AU2521" i="1"/>
  <c r="AV2521" i="1"/>
  <c r="AW2521" i="1"/>
  <c r="AX2521" i="1"/>
  <c r="AY2521" i="1"/>
  <c r="AZ2521" i="1"/>
  <c r="BA2521" i="1"/>
  <c r="AF2522" i="1"/>
  <c r="AG2522" i="1"/>
  <c r="AH2522" i="1"/>
  <c r="AI2522" i="1"/>
  <c r="AJ2522" i="1"/>
  <c r="AM2522" i="1"/>
  <c r="AN2522" i="1"/>
  <c r="AO2522" i="1"/>
  <c r="AP2522" i="1"/>
  <c r="AQ2522" i="1"/>
  <c r="AR2522" i="1"/>
  <c r="AS2522" i="1"/>
  <c r="AT2522" i="1"/>
  <c r="AU2522" i="1"/>
  <c r="AV2522" i="1"/>
  <c r="AW2522" i="1"/>
  <c r="AX2522" i="1"/>
  <c r="AY2522" i="1"/>
  <c r="AZ2522" i="1"/>
  <c r="BA2522" i="1"/>
  <c r="AF2523" i="1"/>
  <c r="AG2523" i="1"/>
  <c r="AH2523" i="1"/>
  <c r="AI2523" i="1"/>
  <c r="AJ2523" i="1"/>
  <c r="AM2523" i="1"/>
  <c r="AN2523" i="1"/>
  <c r="AO2523" i="1"/>
  <c r="AP2523" i="1"/>
  <c r="AQ2523" i="1"/>
  <c r="AR2523" i="1"/>
  <c r="AS2523" i="1"/>
  <c r="AT2523" i="1"/>
  <c r="AU2523" i="1"/>
  <c r="AV2523" i="1"/>
  <c r="AW2523" i="1"/>
  <c r="AX2523" i="1"/>
  <c r="AY2523" i="1"/>
  <c r="AZ2523" i="1"/>
  <c r="BA2523" i="1"/>
  <c r="AF2524" i="1"/>
  <c r="AG2524" i="1"/>
  <c r="AH2524" i="1"/>
  <c r="AI2524" i="1"/>
  <c r="AJ2524" i="1"/>
  <c r="AM2524" i="1"/>
  <c r="AN2524" i="1"/>
  <c r="AO2524" i="1"/>
  <c r="AP2524" i="1"/>
  <c r="AQ2524" i="1"/>
  <c r="AR2524" i="1"/>
  <c r="AS2524" i="1"/>
  <c r="AT2524" i="1"/>
  <c r="AU2524" i="1"/>
  <c r="AV2524" i="1"/>
  <c r="AW2524" i="1"/>
  <c r="AX2524" i="1"/>
  <c r="AY2524" i="1"/>
  <c r="AZ2524" i="1"/>
  <c r="BA2524" i="1"/>
  <c r="AF2525" i="1"/>
  <c r="AG2525" i="1"/>
  <c r="AH2525" i="1"/>
  <c r="AI2525" i="1"/>
  <c r="AJ2525" i="1"/>
  <c r="AM2525" i="1"/>
  <c r="AN2525" i="1"/>
  <c r="AO2525" i="1"/>
  <c r="AP2525" i="1"/>
  <c r="AQ2525" i="1"/>
  <c r="AR2525" i="1"/>
  <c r="AS2525" i="1"/>
  <c r="AT2525" i="1"/>
  <c r="AU2525" i="1"/>
  <c r="AV2525" i="1"/>
  <c r="AW2525" i="1"/>
  <c r="AX2525" i="1"/>
  <c r="AY2525" i="1"/>
  <c r="AZ2525" i="1"/>
  <c r="BA2525" i="1"/>
  <c r="AF2526" i="1"/>
  <c r="AG2526" i="1"/>
  <c r="AH2526" i="1"/>
  <c r="AI2526" i="1"/>
  <c r="AJ2526" i="1"/>
  <c r="AM2526" i="1"/>
  <c r="AN2526" i="1"/>
  <c r="AO2526" i="1"/>
  <c r="AP2526" i="1"/>
  <c r="AQ2526" i="1"/>
  <c r="AR2526" i="1"/>
  <c r="AS2526" i="1"/>
  <c r="AT2526" i="1"/>
  <c r="AU2526" i="1"/>
  <c r="AV2526" i="1"/>
  <c r="AW2526" i="1"/>
  <c r="AX2526" i="1"/>
  <c r="AY2526" i="1"/>
  <c r="AZ2526" i="1"/>
  <c r="BA2526" i="1"/>
  <c r="AF2527" i="1"/>
  <c r="AG2527" i="1"/>
  <c r="AH2527" i="1"/>
  <c r="AI2527" i="1"/>
  <c r="AJ2527" i="1"/>
  <c r="AM2527" i="1"/>
  <c r="AN2527" i="1"/>
  <c r="AO2527" i="1"/>
  <c r="AP2527" i="1"/>
  <c r="AQ2527" i="1"/>
  <c r="AR2527" i="1"/>
  <c r="AS2527" i="1"/>
  <c r="AT2527" i="1"/>
  <c r="AU2527" i="1"/>
  <c r="AV2527" i="1"/>
  <c r="AW2527" i="1"/>
  <c r="AX2527" i="1"/>
  <c r="AY2527" i="1"/>
  <c r="AZ2527" i="1"/>
  <c r="BA2527" i="1"/>
  <c r="AF2528" i="1"/>
  <c r="AG2528" i="1"/>
  <c r="AH2528" i="1"/>
  <c r="AI2528" i="1"/>
  <c r="AJ2528" i="1"/>
  <c r="AM2528" i="1"/>
  <c r="AN2528" i="1"/>
  <c r="AO2528" i="1"/>
  <c r="AP2528" i="1"/>
  <c r="AQ2528" i="1"/>
  <c r="AR2528" i="1"/>
  <c r="AS2528" i="1"/>
  <c r="AT2528" i="1"/>
  <c r="AU2528" i="1"/>
  <c r="AV2528" i="1"/>
  <c r="AW2528" i="1"/>
  <c r="AX2528" i="1"/>
  <c r="AY2528" i="1"/>
  <c r="AZ2528" i="1"/>
  <c r="BA2528" i="1"/>
  <c r="AF2529" i="1"/>
  <c r="AG2529" i="1"/>
  <c r="AH2529" i="1"/>
  <c r="AI2529" i="1"/>
  <c r="AJ2529" i="1"/>
  <c r="AM2529" i="1"/>
  <c r="AN2529" i="1"/>
  <c r="AO2529" i="1"/>
  <c r="AP2529" i="1"/>
  <c r="AQ2529" i="1"/>
  <c r="AR2529" i="1"/>
  <c r="AS2529" i="1"/>
  <c r="AT2529" i="1"/>
  <c r="AU2529" i="1"/>
  <c r="AV2529" i="1"/>
  <c r="AW2529" i="1"/>
  <c r="AX2529" i="1"/>
  <c r="AY2529" i="1"/>
  <c r="AZ2529" i="1"/>
  <c r="BA2529" i="1"/>
  <c r="AF2530" i="1"/>
  <c r="AG2530" i="1"/>
  <c r="AH2530" i="1"/>
  <c r="AI2530" i="1"/>
  <c r="AJ2530" i="1"/>
  <c r="AM2530" i="1"/>
  <c r="AN2530" i="1"/>
  <c r="AO2530" i="1"/>
  <c r="AP2530" i="1"/>
  <c r="AQ2530" i="1"/>
  <c r="AR2530" i="1"/>
  <c r="AS2530" i="1"/>
  <c r="AT2530" i="1"/>
  <c r="AU2530" i="1"/>
  <c r="AV2530" i="1"/>
  <c r="AW2530" i="1"/>
  <c r="AX2530" i="1"/>
  <c r="AY2530" i="1"/>
  <c r="AZ2530" i="1"/>
  <c r="BA2530" i="1"/>
  <c r="AF2531" i="1"/>
  <c r="AG2531" i="1"/>
  <c r="AH2531" i="1"/>
  <c r="AI2531" i="1"/>
  <c r="AJ2531" i="1"/>
  <c r="AM2531" i="1"/>
  <c r="AN2531" i="1"/>
  <c r="AO2531" i="1"/>
  <c r="AP2531" i="1"/>
  <c r="AQ2531" i="1"/>
  <c r="AR2531" i="1"/>
  <c r="AS2531" i="1"/>
  <c r="AT2531" i="1"/>
  <c r="AU2531" i="1"/>
  <c r="AV2531" i="1"/>
  <c r="AW2531" i="1"/>
  <c r="AX2531" i="1"/>
  <c r="AY2531" i="1"/>
  <c r="AZ2531" i="1"/>
  <c r="BA2531" i="1"/>
  <c r="AF2532" i="1"/>
  <c r="AG2532" i="1"/>
  <c r="AH2532" i="1"/>
  <c r="AI2532" i="1"/>
  <c r="AJ2532" i="1"/>
  <c r="AM2532" i="1"/>
  <c r="AN2532" i="1"/>
  <c r="AO2532" i="1"/>
  <c r="AP2532" i="1"/>
  <c r="AQ2532" i="1"/>
  <c r="AR2532" i="1"/>
  <c r="AS2532" i="1"/>
  <c r="AT2532" i="1"/>
  <c r="AU2532" i="1"/>
  <c r="AV2532" i="1"/>
  <c r="AW2532" i="1"/>
  <c r="AX2532" i="1"/>
  <c r="AY2532" i="1"/>
  <c r="AZ2532" i="1"/>
  <c r="BA2532" i="1"/>
  <c r="AF2533" i="1"/>
  <c r="AG2533" i="1"/>
  <c r="AH2533" i="1"/>
  <c r="AI2533" i="1"/>
  <c r="AJ2533" i="1"/>
  <c r="AM2533" i="1"/>
  <c r="AN2533" i="1"/>
  <c r="AO2533" i="1"/>
  <c r="AP2533" i="1"/>
  <c r="AQ2533" i="1"/>
  <c r="AR2533" i="1"/>
  <c r="AS2533" i="1"/>
  <c r="AT2533" i="1"/>
  <c r="AU2533" i="1"/>
  <c r="AV2533" i="1"/>
  <c r="AW2533" i="1"/>
  <c r="AX2533" i="1"/>
  <c r="AY2533" i="1"/>
  <c r="AZ2533" i="1"/>
  <c r="BA2533" i="1"/>
  <c r="AF2534" i="1"/>
  <c r="AG2534" i="1"/>
  <c r="AH2534" i="1"/>
  <c r="AI2534" i="1"/>
  <c r="AJ2534" i="1"/>
  <c r="AM2534" i="1"/>
  <c r="AN2534" i="1"/>
  <c r="AO2534" i="1"/>
  <c r="AP2534" i="1"/>
  <c r="AQ2534" i="1"/>
  <c r="AR2534" i="1"/>
  <c r="AS2534" i="1"/>
  <c r="AT2534" i="1"/>
  <c r="AU2534" i="1"/>
  <c r="AV2534" i="1"/>
  <c r="AW2534" i="1"/>
  <c r="AX2534" i="1"/>
  <c r="AY2534" i="1"/>
  <c r="AZ2534" i="1"/>
  <c r="BA2534" i="1"/>
  <c r="AF2535" i="1"/>
  <c r="AG2535" i="1"/>
  <c r="AH2535" i="1"/>
  <c r="AI2535" i="1"/>
  <c r="AJ2535" i="1"/>
  <c r="AM2535" i="1"/>
  <c r="AN2535" i="1"/>
  <c r="AO2535" i="1"/>
  <c r="AP2535" i="1"/>
  <c r="AQ2535" i="1"/>
  <c r="AR2535" i="1"/>
  <c r="AS2535" i="1"/>
  <c r="AT2535" i="1"/>
  <c r="AU2535" i="1"/>
  <c r="AV2535" i="1"/>
  <c r="AW2535" i="1"/>
  <c r="AX2535" i="1"/>
  <c r="AY2535" i="1"/>
  <c r="AZ2535" i="1"/>
  <c r="BA2535" i="1"/>
  <c r="AF2536" i="1"/>
  <c r="AG2536" i="1"/>
  <c r="AH2536" i="1"/>
  <c r="AI2536" i="1"/>
  <c r="AJ2536" i="1"/>
  <c r="AM2536" i="1"/>
  <c r="AN2536" i="1"/>
  <c r="AO2536" i="1"/>
  <c r="AP2536" i="1"/>
  <c r="AQ2536" i="1"/>
  <c r="AR2536" i="1"/>
  <c r="AS2536" i="1"/>
  <c r="AT2536" i="1"/>
  <c r="AU2536" i="1"/>
  <c r="AV2536" i="1"/>
  <c r="AW2536" i="1"/>
  <c r="AX2536" i="1"/>
  <c r="AY2536" i="1"/>
  <c r="AZ2536" i="1"/>
  <c r="BA2536" i="1"/>
  <c r="AF2537" i="1"/>
  <c r="AG2537" i="1"/>
  <c r="AH2537" i="1"/>
  <c r="AI2537" i="1"/>
  <c r="AJ2537" i="1"/>
  <c r="AM2537" i="1"/>
  <c r="AN2537" i="1"/>
  <c r="AO2537" i="1"/>
  <c r="AP2537" i="1"/>
  <c r="AQ2537" i="1"/>
  <c r="AR2537" i="1"/>
  <c r="AS2537" i="1"/>
  <c r="AT2537" i="1"/>
  <c r="AU2537" i="1"/>
  <c r="AV2537" i="1"/>
  <c r="AW2537" i="1"/>
  <c r="AX2537" i="1"/>
  <c r="AY2537" i="1"/>
  <c r="AZ2537" i="1"/>
  <c r="BA2537" i="1"/>
  <c r="AF2538" i="1"/>
  <c r="AG2538" i="1"/>
  <c r="AH2538" i="1"/>
  <c r="AI2538" i="1"/>
  <c r="AJ2538" i="1"/>
  <c r="AM2538" i="1"/>
  <c r="AN2538" i="1"/>
  <c r="AO2538" i="1"/>
  <c r="AP2538" i="1"/>
  <c r="AQ2538" i="1"/>
  <c r="AR2538" i="1"/>
  <c r="AS2538" i="1"/>
  <c r="AT2538" i="1"/>
  <c r="AU2538" i="1"/>
  <c r="AV2538" i="1"/>
  <c r="AW2538" i="1"/>
  <c r="AX2538" i="1"/>
  <c r="AY2538" i="1"/>
  <c r="AZ2538" i="1"/>
  <c r="BA2538" i="1"/>
  <c r="AF2539" i="1"/>
  <c r="AG2539" i="1"/>
  <c r="AH2539" i="1"/>
  <c r="AI2539" i="1"/>
  <c r="AJ2539" i="1"/>
  <c r="AM2539" i="1"/>
  <c r="AN2539" i="1"/>
  <c r="AO2539" i="1"/>
  <c r="AP2539" i="1"/>
  <c r="AQ2539" i="1"/>
  <c r="AR2539" i="1"/>
  <c r="AS2539" i="1"/>
  <c r="AT2539" i="1"/>
  <c r="AU2539" i="1"/>
  <c r="AV2539" i="1"/>
  <c r="AW2539" i="1"/>
  <c r="AX2539" i="1"/>
  <c r="AY2539" i="1"/>
  <c r="AZ2539" i="1"/>
  <c r="BA2539" i="1"/>
  <c r="AF2540" i="1"/>
  <c r="AG2540" i="1"/>
  <c r="AH2540" i="1"/>
  <c r="AI2540" i="1"/>
  <c r="AJ2540" i="1"/>
  <c r="AM2540" i="1"/>
  <c r="AN2540" i="1"/>
  <c r="AO2540" i="1"/>
  <c r="AP2540" i="1"/>
  <c r="AQ2540" i="1"/>
  <c r="AR2540" i="1"/>
  <c r="AS2540" i="1"/>
  <c r="AT2540" i="1"/>
  <c r="AU2540" i="1"/>
  <c r="AV2540" i="1"/>
  <c r="AW2540" i="1"/>
  <c r="AX2540" i="1"/>
  <c r="AY2540" i="1"/>
  <c r="AZ2540" i="1"/>
  <c r="BA2540" i="1"/>
  <c r="AF2541" i="1"/>
  <c r="AG2541" i="1"/>
  <c r="AH2541" i="1"/>
  <c r="AI2541" i="1"/>
  <c r="AJ2541" i="1"/>
  <c r="AM2541" i="1"/>
  <c r="AN2541" i="1"/>
  <c r="AO2541" i="1"/>
  <c r="AP2541" i="1"/>
  <c r="AQ2541" i="1"/>
  <c r="AR2541" i="1"/>
  <c r="AS2541" i="1"/>
  <c r="AT2541" i="1"/>
  <c r="AU2541" i="1"/>
  <c r="AV2541" i="1"/>
  <c r="AW2541" i="1"/>
  <c r="AX2541" i="1"/>
  <c r="AY2541" i="1"/>
  <c r="AZ2541" i="1"/>
  <c r="BA2541" i="1"/>
  <c r="AF2542" i="1"/>
  <c r="AG2542" i="1"/>
  <c r="AH2542" i="1"/>
  <c r="AI2542" i="1"/>
  <c r="AJ2542" i="1"/>
  <c r="AM2542" i="1"/>
  <c r="AN2542" i="1"/>
  <c r="AO2542" i="1"/>
  <c r="AP2542" i="1"/>
  <c r="AQ2542" i="1"/>
  <c r="AR2542" i="1"/>
  <c r="AS2542" i="1"/>
  <c r="AT2542" i="1"/>
  <c r="AU2542" i="1"/>
  <c r="AV2542" i="1"/>
  <c r="AW2542" i="1"/>
  <c r="AX2542" i="1"/>
  <c r="AY2542" i="1"/>
  <c r="AZ2542" i="1"/>
  <c r="BA2542" i="1"/>
  <c r="AF2543" i="1"/>
  <c r="AG2543" i="1"/>
  <c r="AH2543" i="1"/>
  <c r="AI2543" i="1"/>
  <c r="AJ2543" i="1"/>
  <c r="AM2543" i="1"/>
  <c r="AN2543" i="1"/>
  <c r="AO2543" i="1"/>
  <c r="AP2543" i="1"/>
  <c r="AQ2543" i="1"/>
  <c r="AR2543" i="1"/>
  <c r="AS2543" i="1"/>
  <c r="AT2543" i="1"/>
  <c r="AU2543" i="1"/>
  <c r="AV2543" i="1"/>
  <c r="AW2543" i="1"/>
  <c r="AX2543" i="1"/>
  <c r="AY2543" i="1"/>
  <c r="AZ2543" i="1"/>
  <c r="BA2543" i="1"/>
  <c r="AF2544" i="1"/>
  <c r="AG2544" i="1"/>
  <c r="AH2544" i="1"/>
  <c r="AI2544" i="1"/>
  <c r="AJ2544" i="1"/>
  <c r="AM2544" i="1"/>
  <c r="AN2544" i="1"/>
  <c r="AO2544" i="1"/>
  <c r="AP2544" i="1"/>
  <c r="AQ2544" i="1"/>
  <c r="AR2544" i="1"/>
  <c r="AS2544" i="1"/>
  <c r="AT2544" i="1"/>
  <c r="AU2544" i="1"/>
  <c r="AV2544" i="1"/>
  <c r="AW2544" i="1"/>
  <c r="AX2544" i="1"/>
  <c r="AY2544" i="1"/>
  <c r="AZ2544" i="1"/>
  <c r="BA2544" i="1"/>
  <c r="AF2545" i="1"/>
  <c r="AG2545" i="1"/>
  <c r="AH2545" i="1"/>
  <c r="AI2545" i="1"/>
  <c r="AJ2545" i="1"/>
  <c r="AM2545" i="1"/>
  <c r="AN2545" i="1"/>
  <c r="AO2545" i="1"/>
  <c r="AP2545" i="1"/>
  <c r="AQ2545" i="1"/>
  <c r="AR2545" i="1"/>
  <c r="AS2545" i="1"/>
  <c r="AT2545" i="1"/>
  <c r="AU2545" i="1"/>
  <c r="AV2545" i="1"/>
  <c r="AW2545" i="1"/>
  <c r="AX2545" i="1"/>
  <c r="AY2545" i="1"/>
  <c r="AZ2545" i="1"/>
  <c r="BA2545" i="1"/>
  <c r="AF2546" i="1"/>
  <c r="AG2546" i="1"/>
  <c r="AH2546" i="1"/>
  <c r="AI2546" i="1"/>
  <c r="AJ2546" i="1"/>
  <c r="AM2546" i="1"/>
  <c r="AN2546" i="1"/>
  <c r="AO2546" i="1"/>
  <c r="AP2546" i="1"/>
  <c r="AQ2546" i="1"/>
  <c r="AR2546" i="1"/>
  <c r="AS2546" i="1"/>
  <c r="AT2546" i="1"/>
  <c r="AU2546" i="1"/>
  <c r="AV2546" i="1"/>
  <c r="AW2546" i="1"/>
  <c r="AX2546" i="1"/>
  <c r="AY2546" i="1"/>
  <c r="AZ2546" i="1"/>
  <c r="BA2546" i="1"/>
  <c r="AF2547" i="1"/>
  <c r="AG2547" i="1"/>
  <c r="AH2547" i="1"/>
  <c r="AI2547" i="1"/>
  <c r="AJ2547" i="1"/>
  <c r="AM2547" i="1"/>
  <c r="AN2547" i="1"/>
  <c r="AO2547" i="1"/>
  <c r="AP2547" i="1"/>
  <c r="AQ2547" i="1"/>
  <c r="AR2547" i="1"/>
  <c r="AS2547" i="1"/>
  <c r="AT2547" i="1"/>
  <c r="AU2547" i="1"/>
  <c r="AV2547" i="1"/>
  <c r="AW2547" i="1"/>
  <c r="AX2547" i="1"/>
  <c r="AY2547" i="1"/>
  <c r="AZ2547" i="1"/>
  <c r="BA2547" i="1"/>
  <c r="AF2548" i="1"/>
  <c r="AG2548" i="1"/>
  <c r="AH2548" i="1"/>
  <c r="AI2548" i="1"/>
  <c r="AJ2548" i="1"/>
  <c r="AM2548" i="1"/>
  <c r="AN2548" i="1"/>
  <c r="AO2548" i="1"/>
  <c r="AP2548" i="1"/>
  <c r="AQ2548" i="1"/>
  <c r="AR2548" i="1"/>
  <c r="AS2548" i="1"/>
  <c r="AT2548" i="1"/>
  <c r="AU2548" i="1"/>
  <c r="AV2548" i="1"/>
  <c r="AW2548" i="1"/>
  <c r="AX2548" i="1"/>
  <c r="AY2548" i="1"/>
  <c r="AZ2548" i="1"/>
  <c r="BA2548" i="1"/>
  <c r="AF2549" i="1"/>
  <c r="AG2549" i="1"/>
  <c r="AH2549" i="1"/>
  <c r="AI2549" i="1"/>
  <c r="AJ2549" i="1"/>
  <c r="AM2549" i="1"/>
  <c r="AN2549" i="1"/>
  <c r="AO2549" i="1"/>
  <c r="AP2549" i="1"/>
  <c r="AQ2549" i="1"/>
  <c r="AR2549" i="1"/>
  <c r="AS2549" i="1"/>
  <c r="AT2549" i="1"/>
  <c r="AU2549" i="1"/>
  <c r="AV2549" i="1"/>
  <c r="AW2549" i="1"/>
  <c r="AX2549" i="1"/>
  <c r="AY2549" i="1"/>
  <c r="AZ2549" i="1"/>
  <c r="BA2549" i="1"/>
  <c r="AF2550" i="1"/>
  <c r="AG2550" i="1"/>
  <c r="AH2550" i="1"/>
  <c r="AI2550" i="1"/>
  <c r="AJ2550" i="1"/>
  <c r="AM2550" i="1"/>
  <c r="AN2550" i="1"/>
  <c r="AO2550" i="1"/>
  <c r="AP2550" i="1"/>
  <c r="AQ2550" i="1"/>
  <c r="AR2550" i="1"/>
  <c r="AS2550" i="1"/>
  <c r="AT2550" i="1"/>
  <c r="AU2550" i="1"/>
  <c r="AV2550" i="1"/>
  <c r="AW2550" i="1"/>
  <c r="AX2550" i="1"/>
  <c r="AY2550" i="1"/>
  <c r="AZ2550" i="1"/>
  <c r="BA2550" i="1"/>
  <c r="AF2551" i="1"/>
  <c r="AG2551" i="1"/>
  <c r="AH2551" i="1"/>
  <c r="AI2551" i="1"/>
  <c r="AJ2551" i="1"/>
  <c r="AM2551" i="1"/>
  <c r="AN2551" i="1"/>
  <c r="AO2551" i="1"/>
  <c r="AP2551" i="1"/>
  <c r="AQ2551" i="1"/>
  <c r="AR2551" i="1"/>
  <c r="AS2551" i="1"/>
  <c r="AT2551" i="1"/>
  <c r="AU2551" i="1"/>
  <c r="AV2551" i="1"/>
  <c r="AW2551" i="1"/>
  <c r="AX2551" i="1"/>
  <c r="AY2551" i="1"/>
  <c r="AZ2551" i="1"/>
  <c r="BA2551" i="1"/>
  <c r="AF2552" i="1"/>
  <c r="AG2552" i="1"/>
  <c r="AH2552" i="1"/>
  <c r="AI2552" i="1"/>
  <c r="AJ2552" i="1"/>
  <c r="AM2552" i="1"/>
  <c r="AN2552" i="1"/>
  <c r="AO2552" i="1"/>
  <c r="AP2552" i="1"/>
  <c r="AQ2552" i="1"/>
  <c r="AR2552" i="1"/>
  <c r="AS2552" i="1"/>
  <c r="AT2552" i="1"/>
  <c r="AU2552" i="1"/>
  <c r="AV2552" i="1"/>
  <c r="AW2552" i="1"/>
  <c r="AX2552" i="1"/>
  <c r="AY2552" i="1"/>
  <c r="AZ2552" i="1"/>
  <c r="BA2552" i="1"/>
  <c r="AF2553" i="1"/>
  <c r="AG2553" i="1"/>
  <c r="AH2553" i="1"/>
  <c r="AI2553" i="1"/>
  <c r="AJ2553" i="1"/>
  <c r="AM2553" i="1"/>
  <c r="AN2553" i="1"/>
  <c r="AO2553" i="1"/>
  <c r="AP2553" i="1"/>
  <c r="AQ2553" i="1"/>
  <c r="AR2553" i="1"/>
  <c r="AS2553" i="1"/>
  <c r="AT2553" i="1"/>
  <c r="AU2553" i="1"/>
  <c r="AV2553" i="1"/>
  <c r="AW2553" i="1"/>
  <c r="AX2553" i="1"/>
  <c r="AY2553" i="1"/>
  <c r="AZ2553" i="1"/>
  <c r="BA2553" i="1"/>
  <c r="AF2554" i="1"/>
  <c r="AG2554" i="1"/>
  <c r="AH2554" i="1"/>
  <c r="AI2554" i="1"/>
  <c r="AJ2554" i="1"/>
  <c r="AM2554" i="1"/>
  <c r="AN2554" i="1"/>
  <c r="AO2554" i="1"/>
  <c r="AP2554" i="1"/>
  <c r="AQ2554" i="1"/>
  <c r="AR2554" i="1"/>
  <c r="AS2554" i="1"/>
  <c r="AT2554" i="1"/>
  <c r="AU2554" i="1"/>
  <c r="AV2554" i="1"/>
  <c r="AW2554" i="1"/>
  <c r="AX2554" i="1"/>
  <c r="AY2554" i="1"/>
  <c r="AZ2554" i="1"/>
  <c r="BA2554" i="1"/>
  <c r="AF2555" i="1"/>
  <c r="AG2555" i="1"/>
  <c r="AH2555" i="1"/>
  <c r="AI2555" i="1"/>
  <c r="AJ2555" i="1"/>
  <c r="AM2555" i="1"/>
  <c r="AN2555" i="1"/>
  <c r="AO2555" i="1"/>
  <c r="AP2555" i="1"/>
  <c r="AQ2555" i="1"/>
  <c r="AR2555" i="1"/>
  <c r="AS2555" i="1"/>
  <c r="AT2555" i="1"/>
  <c r="AU2555" i="1"/>
  <c r="AV2555" i="1"/>
  <c r="AW2555" i="1"/>
  <c r="AX2555" i="1"/>
  <c r="AY2555" i="1"/>
  <c r="AZ2555" i="1"/>
  <c r="BA2555" i="1"/>
  <c r="AF2556" i="1"/>
  <c r="AG2556" i="1"/>
  <c r="AH2556" i="1"/>
  <c r="AI2556" i="1"/>
  <c r="AJ2556" i="1"/>
  <c r="AM2556" i="1"/>
  <c r="AN2556" i="1"/>
  <c r="AO2556" i="1"/>
  <c r="AP2556" i="1"/>
  <c r="AQ2556" i="1"/>
  <c r="AR2556" i="1"/>
  <c r="AS2556" i="1"/>
  <c r="AT2556" i="1"/>
  <c r="AU2556" i="1"/>
  <c r="AV2556" i="1"/>
  <c r="AW2556" i="1"/>
  <c r="AX2556" i="1"/>
  <c r="AY2556" i="1"/>
  <c r="AZ2556" i="1"/>
  <c r="BA2556" i="1"/>
  <c r="AF2557" i="1"/>
  <c r="AG2557" i="1"/>
  <c r="AH2557" i="1"/>
  <c r="AI2557" i="1"/>
  <c r="AJ2557" i="1"/>
  <c r="AM2557" i="1"/>
  <c r="AN2557" i="1"/>
  <c r="AO2557" i="1"/>
  <c r="AP2557" i="1"/>
  <c r="AQ2557" i="1"/>
  <c r="AR2557" i="1"/>
  <c r="AS2557" i="1"/>
  <c r="AT2557" i="1"/>
  <c r="AU2557" i="1"/>
  <c r="AV2557" i="1"/>
  <c r="AW2557" i="1"/>
  <c r="AX2557" i="1"/>
  <c r="AY2557" i="1"/>
  <c r="AZ2557" i="1"/>
  <c r="BA2557" i="1"/>
  <c r="AF2558" i="1"/>
  <c r="AG2558" i="1"/>
  <c r="AH2558" i="1"/>
  <c r="AI2558" i="1"/>
  <c r="AJ2558" i="1"/>
  <c r="AM2558" i="1"/>
  <c r="AN2558" i="1"/>
  <c r="AO2558" i="1"/>
  <c r="AP2558" i="1"/>
  <c r="AQ2558" i="1"/>
  <c r="AR2558" i="1"/>
  <c r="AS2558" i="1"/>
  <c r="AT2558" i="1"/>
  <c r="AU2558" i="1"/>
  <c r="AV2558" i="1"/>
  <c r="AW2558" i="1"/>
  <c r="AX2558" i="1"/>
  <c r="AY2558" i="1"/>
  <c r="AZ2558" i="1"/>
  <c r="BA2558" i="1"/>
  <c r="AF2559" i="1"/>
  <c r="AG2559" i="1"/>
  <c r="AH2559" i="1"/>
  <c r="AI2559" i="1"/>
  <c r="AJ2559" i="1"/>
  <c r="AM2559" i="1"/>
  <c r="AN2559" i="1"/>
  <c r="AO2559" i="1"/>
  <c r="AP2559" i="1"/>
  <c r="AQ2559" i="1"/>
  <c r="AR2559" i="1"/>
  <c r="AS2559" i="1"/>
  <c r="AT2559" i="1"/>
  <c r="AU2559" i="1"/>
  <c r="AV2559" i="1"/>
  <c r="AW2559" i="1"/>
  <c r="AX2559" i="1"/>
  <c r="AY2559" i="1"/>
  <c r="AZ2559" i="1"/>
  <c r="BA2559" i="1"/>
  <c r="AF2560" i="1"/>
  <c r="AG2560" i="1"/>
  <c r="AH2560" i="1"/>
  <c r="AI2560" i="1"/>
  <c r="AJ2560" i="1"/>
  <c r="AM2560" i="1"/>
  <c r="AN2560" i="1"/>
  <c r="AO2560" i="1"/>
  <c r="AP2560" i="1"/>
  <c r="AQ2560" i="1"/>
  <c r="AR2560" i="1"/>
  <c r="AS2560" i="1"/>
  <c r="AT2560" i="1"/>
  <c r="AU2560" i="1"/>
  <c r="AV2560" i="1"/>
  <c r="AW2560" i="1"/>
  <c r="AX2560" i="1"/>
  <c r="AY2560" i="1"/>
  <c r="AZ2560" i="1"/>
  <c r="BA2560" i="1"/>
  <c r="AF2561" i="1"/>
  <c r="AG2561" i="1"/>
  <c r="AH2561" i="1"/>
  <c r="AI2561" i="1"/>
  <c r="AJ2561" i="1"/>
  <c r="AM2561" i="1"/>
  <c r="AN2561" i="1"/>
  <c r="AO2561" i="1"/>
  <c r="AP2561" i="1"/>
  <c r="AQ2561" i="1"/>
  <c r="AR2561" i="1"/>
  <c r="AS2561" i="1"/>
  <c r="AT2561" i="1"/>
  <c r="AU2561" i="1"/>
  <c r="AV2561" i="1"/>
  <c r="AW2561" i="1"/>
  <c r="AX2561" i="1"/>
  <c r="AY2561" i="1"/>
  <c r="AZ2561" i="1"/>
  <c r="BA2561" i="1"/>
  <c r="AF2562" i="1"/>
  <c r="AG2562" i="1"/>
  <c r="AH2562" i="1"/>
  <c r="AI2562" i="1"/>
  <c r="AJ2562" i="1"/>
  <c r="AM2562" i="1"/>
  <c r="AN2562" i="1"/>
  <c r="AO2562" i="1"/>
  <c r="AP2562" i="1"/>
  <c r="AQ2562" i="1"/>
  <c r="AR2562" i="1"/>
  <c r="AS2562" i="1"/>
  <c r="AT2562" i="1"/>
  <c r="AU2562" i="1"/>
  <c r="AV2562" i="1"/>
  <c r="AW2562" i="1"/>
  <c r="AX2562" i="1"/>
  <c r="AY2562" i="1"/>
  <c r="AZ2562" i="1"/>
  <c r="BA2562" i="1"/>
  <c r="AF2563" i="1"/>
  <c r="AG2563" i="1"/>
  <c r="AH2563" i="1"/>
  <c r="AI2563" i="1"/>
  <c r="AJ2563" i="1"/>
  <c r="AM2563" i="1"/>
  <c r="AN2563" i="1"/>
  <c r="AO2563" i="1"/>
  <c r="AP2563" i="1"/>
  <c r="AQ2563" i="1"/>
  <c r="AR2563" i="1"/>
  <c r="AS2563" i="1"/>
  <c r="AT2563" i="1"/>
  <c r="AU2563" i="1"/>
  <c r="AV2563" i="1"/>
  <c r="AW2563" i="1"/>
  <c r="AX2563" i="1"/>
  <c r="AY2563" i="1"/>
  <c r="AZ2563" i="1"/>
  <c r="BA2563" i="1"/>
  <c r="AF2568" i="1"/>
  <c r="AG2568" i="1"/>
  <c r="AH2568" i="1"/>
  <c r="AI2568" i="1"/>
  <c r="AJ2568" i="1"/>
  <c r="AM2568" i="1"/>
  <c r="AN2568" i="1"/>
  <c r="AO2568" i="1"/>
  <c r="AP2568" i="1"/>
  <c r="AQ2568" i="1"/>
  <c r="AR2568" i="1"/>
  <c r="AS2568" i="1"/>
  <c r="AT2568" i="1"/>
  <c r="AU2568" i="1"/>
  <c r="AV2568" i="1"/>
  <c r="AW2568" i="1"/>
  <c r="AX2568" i="1"/>
  <c r="AY2568" i="1"/>
  <c r="AZ2568" i="1"/>
  <c r="BA2568" i="1"/>
  <c r="AF2564" i="1"/>
  <c r="AG2564" i="1"/>
  <c r="AH2564" i="1"/>
  <c r="AI2564" i="1"/>
  <c r="AJ2564" i="1"/>
  <c r="AM2564" i="1"/>
  <c r="AN2564" i="1"/>
  <c r="AO2564" i="1"/>
  <c r="AP2564" i="1"/>
  <c r="AQ2564" i="1"/>
  <c r="AR2564" i="1"/>
  <c r="AS2564" i="1"/>
  <c r="AT2564" i="1"/>
  <c r="AU2564" i="1"/>
  <c r="AV2564" i="1"/>
  <c r="AW2564" i="1"/>
  <c r="AX2564" i="1"/>
  <c r="AY2564" i="1"/>
  <c r="AZ2564" i="1"/>
  <c r="BA2564" i="1"/>
  <c r="AF2565" i="1"/>
  <c r="AG2565" i="1"/>
  <c r="AH2565" i="1"/>
  <c r="AI2565" i="1"/>
  <c r="AJ2565" i="1"/>
  <c r="AM2565" i="1"/>
  <c r="AN2565" i="1"/>
  <c r="AO2565" i="1"/>
  <c r="AP2565" i="1"/>
  <c r="AQ2565" i="1"/>
  <c r="AR2565" i="1"/>
  <c r="AS2565" i="1"/>
  <c r="AT2565" i="1"/>
  <c r="AU2565" i="1"/>
  <c r="AV2565" i="1"/>
  <c r="AW2565" i="1"/>
  <c r="AX2565" i="1"/>
  <c r="AY2565" i="1"/>
  <c r="AZ2565" i="1"/>
  <c r="BA2565" i="1"/>
  <c r="AF2566" i="1"/>
  <c r="AG2566" i="1"/>
  <c r="AH2566" i="1"/>
  <c r="AI2566" i="1"/>
  <c r="AJ2566" i="1"/>
  <c r="AM2566" i="1"/>
  <c r="AN2566" i="1"/>
  <c r="AO2566" i="1"/>
  <c r="AP2566" i="1"/>
  <c r="AQ2566" i="1"/>
  <c r="AR2566" i="1"/>
  <c r="AS2566" i="1"/>
  <c r="AT2566" i="1"/>
  <c r="AU2566" i="1"/>
  <c r="AV2566" i="1"/>
  <c r="AW2566" i="1"/>
  <c r="AX2566" i="1"/>
  <c r="AY2566" i="1"/>
  <c r="AZ2566" i="1"/>
  <c r="BA2566" i="1"/>
  <c r="AF2567" i="1"/>
  <c r="AG2567" i="1"/>
  <c r="AH2567" i="1"/>
  <c r="AI2567" i="1"/>
  <c r="AJ2567" i="1"/>
  <c r="AM2567" i="1"/>
  <c r="AN2567" i="1"/>
  <c r="AO2567" i="1"/>
  <c r="AP2567" i="1"/>
  <c r="AQ2567" i="1"/>
  <c r="AR2567" i="1"/>
  <c r="AS2567" i="1"/>
  <c r="AT2567" i="1"/>
  <c r="AU2567" i="1"/>
  <c r="AV2567" i="1"/>
  <c r="AW2567" i="1"/>
  <c r="AX2567" i="1"/>
  <c r="AY2567" i="1"/>
  <c r="AZ2567" i="1"/>
  <c r="BA2567" i="1"/>
  <c r="AF2569" i="1"/>
  <c r="AG2569" i="1"/>
  <c r="AH2569" i="1"/>
  <c r="AI2569" i="1"/>
  <c r="AJ2569" i="1"/>
  <c r="AM2569" i="1"/>
  <c r="AN2569" i="1"/>
  <c r="AO2569" i="1"/>
  <c r="AP2569" i="1"/>
  <c r="AQ2569" i="1"/>
  <c r="AR2569" i="1"/>
  <c r="AS2569" i="1"/>
  <c r="AT2569" i="1"/>
  <c r="AU2569" i="1"/>
  <c r="AV2569" i="1"/>
  <c r="AW2569" i="1"/>
  <c r="AX2569" i="1"/>
  <c r="AY2569" i="1"/>
  <c r="AZ2569" i="1"/>
  <c r="BA2569" i="1"/>
  <c r="AF2570" i="1"/>
  <c r="AG2570" i="1"/>
  <c r="AH2570" i="1"/>
  <c r="AI2570" i="1"/>
  <c r="AJ2570" i="1"/>
  <c r="AM2570" i="1"/>
  <c r="AN2570" i="1"/>
  <c r="AO2570" i="1"/>
  <c r="AP2570" i="1"/>
  <c r="AQ2570" i="1"/>
  <c r="AR2570" i="1"/>
  <c r="AS2570" i="1"/>
  <c r="AT2570" i="1"/>
  <c r="AU2570" i="1"/>
  <c r="AV2570" i="1"/>
  <c r="AW2570" i="1"/>
  <c r="AX2570" i="1"/>
  <c r="AY2570" i="1"/>
  <c r="AZ2570" i="1"/>
  <c r="BA2570" i="1"/>
  <c r="AF2571" i="1"/>
  <c r="AG2571" i="1"/>
  <c r="AH2571" i="1"/>
  <c r="AI2571" i="1"/>
  <c r="AJ2571" i="1"/>
  <c r="AM2571" i="1"/>
  <c r="AN2571" i="1"/>
  <c r="AO2571" i="1"/>
  <c r="AP2571" i="1"/>
  <c r="AQ2571" i="1"/>
  <c r="AR2571" i="1"/>
  <c r="AS2571" i="1"/>
  <c r="AT2571" i="1"/>
  <c r="AU2571" i="1"/>
  <c r="AV2571" i="1"/>
  <c r="AW2571" i="1"/>
  <c r="AX2571" i="1"/>
  <c r="AY2571" i="1"/>
  <c r="AZ2571" i="1"/>
  <c r="BA2571" i="1"/>
  <c r="AF2572" i="1"/>
  <c r="AG2572" i="1"/>
  <c r="AH2572" i="1"/>
  <c r="AI2572" i="1"/>
  <c r="AJ2572" i="1"/>
  <c r="AM2572" i="1"/>
  <c r="AN2572" i="1"/>
  <c r="AO2572" i="1"/>
  <c r="AP2572" i="1"/>
  <c r="AQ2572" i="1"/>
  <c r="AR2572" i="1"/>
  <c r="AS2572" i="1"/>
  <c r="AT2572" i="1"/>
  <c r="AU2572" i="1"/>
  <c r="AV2572" i="1"/>
  <c r="AW2572" i="1"/>
  <c r="AX2572" i="1"/>
  <c r="AY2572" i="1"/>
  <c r="AZ2572" i="1"/>
  <c r="BA2572" i="1"/>
  <c r="AF2573" i="1"/>
  <c r="AG2573" i="1"/>
  <c r="AH2573" i="1"/>
  <c r="AI2573" i="1"/>
  <c r="AJ2573" i="1"/>
  <c r="AM2573" i="1"/>
  <c r="AN2573" i="1"/>
  <c r="AO2573" i="1"/>
  <c r="AP2573" i="1"/>
  <c r="AQ2573" i="1"/>
  <c r="AR2573" i="1"/>
  <c r="AS2573" i="1"/>
  <c r="AT2573" i="1"/>
  <c r="AU2573" i="1"/>
  <c r="AV2573" i="1"/>
  <c r="AW2573" i="1"/>
  <c r="AX2573" i="1"/>
  <c r="AY2573" i="1"/>
  <c r="AZ2573" i="1"/>
  <c r="BA2573" i="1"/>
  <c r="AF2574" i="1"/>
  <c r="AG2574" i="1"/>
  <c r="AH2574" i="1"/>
  <c r="AI2574" i="1"/>
  <c r="AJ2574" i="1"/>
  <c r="AM2574" i="1"/>
  <c r="AN2574" i="1"/>
  <c r="AO2574" i="1"/>
  <c r="AP2574" i="1"/>
  <c r="AQ2574" i="1"/>
  <c r="AR2574" i="1"/>
  <c r="AS2574" i="1"/>
  <c r="AT2574" i="1"/>
  <c r="AU2574" i="1"/>
  <c r="AV2574" i="1"/>
  <c r="AW2574" i="1"/>
  <c r="AX2574" i="1"/>
  <c r="AY2574" i="1"/>
  <c r="AZ2574" i="1"/>
  <c r="BA2574" i="1"/>
  <c r="AF2575" i="1"/>
  <c r="AG2575" i="1"/>
  <c r="AH2575" i="1"/>
  <c r="AI2575" i="1"/>
  <c r="AJ2575" i="1"/>
  <c r="AM2575" i="1"/>
  <c r="AN2575" i="1"/>
  <c r="AO2575" i="1"/>
  <c r="AP2575" i="1"/>
  <c r="AQ2575" i="1"/>
  <c r="AR2575" i="1"/>
  <c r="AS2575" i="1"/>
  <c r="AT2575" i="1"/>
  <c r="AU2575" i="1"/>
  <c r="AV2575" i="1"/>
  <c r="AW2575" i="1"/>
  <c r="AX2575" i="1"/>
  <c r="AY2575" i="1"/>
  <c r="AZ2575" i="1"/>
  <c r="BA2575" i="1"/>
  <c r="AF2576" i="1"/>
  <c r="AG2576" i="1"/>
  <c r="AH2576" i="1"/>
  <c r="AI2576" i="1"/>
  <c r="AJ2576" i="1"/>
  <c r="AM2576" i="1"/>
  <c r="AN2576" i="1"/>
  <c r="AO2576" i="1"/>
  <c r="AP2576" i="1"/>
  <c r="AQ2576" i="1"/>
  <c r="AR2576" i="1"/>
  <c r="AS2576" i="1"/>
  <c r="AT2576" i="1"/>
  <c r="AU2576" i="1"/>
  <c r="AV2576" i="1"/>
  <c r="AW2576" i="1"/>
  <c r="AX2576" i="1"/>
  <c r="AY2576" i="1"/>
  <c r="AZ2576" i="1"/>
  <c r="BA2576" i="1"/>
  <c r="AF2577" i="1"/>
  <c r="AG2577" i="1"/>
  <c r="AH2577" i="1"/>
  <c r="AI2577" i="1"/>
  <c r="AJ2577" i="1"/>
  <c r="AM2577" i="1"/>
  <c r="AN2577" i="1"/>
  <c r="AO2577" i="1"/>
  <c r="AP2577" i="1"/>
  <c r="AQ2577" i="1"/>
  <c r="AR2577" i="1"/>
  <c r="AS2577" i="1"/>
  <c r="AT2577" i="1"/>
  <c r="AU2577" i="1"/>
  <c r="AV2577" i="1"/>
  <c r="AW2577" i="1"/>
  <c r="AX2577" i="1"/>
  <c r="AY2577" i="1"/>
  <c r="AZ2577" i="1"/>
  <c r="BA2577" i="1"/>
  <c r="AF2578" i="1"/>
  <c r="AG2578" i="1"/>
  <c r="AH2578" i="1"/>
  <c r="AI2578" i="1"/>
  <c r="AJ2578" i="1"/>
  <c r="AM2578" i="1"/>
  <c r="AN2578" i="1"/>
  <c r="AO2578" i="1"/>
  <c r="AP2578" i="1"/>
  <c r="AQ2578" i="1"/>
  <c r="AR2578" i="1"/>
  <c r="AS2578" i="1"/>
  <c r="AT2578" i="1"/>
  <c r="AU2578" i="1"/>
  <c r="AV2578" i="1"/>
  <c r="AW2578" i="1"/>
  <c r="AX2578" i="1"/>
  <c r="AY2578" i="1"/>
  <c r="AZ2578" i="1"/>
  <c r="BA2578" i="1"/>
  <c r="AF2579" i="1"/>
  <c r="AG2579" i="1"/>
  <c r="AH2579" i="1"/>
  <c r="AI2579" i="1"/>
  <c r="AJ2579" i="1"/>
  <c r="AM2579" i="1"/>
  <c r="AN2579" i="1"/>
  <c r="AO2579" i="1"/>
  <c r="AP2579" i="1"/>
  <c r="AQ2579" i="1"/>
  <c r="AR2579" i="1"/>
  <c r="AS2579" i="1"/>
  <c r="AT2579" i="1"/>
  <c r="AU2579" i="1"/>
  <c r="AV2579" i="1"/>
  <c r="AW2579" i="1"/>
  <c r="AX2579" i="1"/>
  <c r="AY2579" i="1"/>
  <c r="AZ2579" i="1"/>
  <c r="BA2579" i="1"/>
  <c r="AF2580" i="1"/>
  <c r="AG2580" i="1"/>
  <c r="AH2580" i="1"/>
  <c r="AI2580" i="1"/>
  <c r="AJ2580" i="1"/>
  <c r="AM2580" i="1"/>
  <c r="AN2580" i="1"/>
  <c r="AO2580" i="1"/>
  <c r="AP2580" i="1"/>
  <c r="AQ2580" i="1"/>
  <c r="AR2580" i="1"/>
  <c r="AS2580" i="1"/>
  <c r="AT2580" i="1"/>
  <c r="AU2580" i="1"/>
  <c r="AV2580" i="1"/>
  <c r="AW2580" i="1"/>
  <c r="AX2580" i="1"/>
  <c r="AY2580" i="1"/>
  <c r="AZ2580" i="1"/>
  <c r="BA2580" i="1"/>
  <c r="AF2581" i="1"/>
  <c r="AG2581" i="1"/>
  <c r="AH2581" i="1"/>
  <c r="AI2581" i="1"/>
  <c r="AJ2581" i="1"/>
  <c r="AM2581" i="1"/>
  <c r="AN2581" i="1"/>
  <c r="AO2581" i="1"/>
  <c r="AP2581" i="1"/>
  <c r="AQ2581" i="1"/>
  <c r="AR2581" i="1"/>
  <c r="AS2581" i="1"/>
  <c r="AT2581" i="1"/>
  <c r="AU2581" i="1"/>
  <c r="AV2581" i="1"/>
  <c r="AW2581" i="1"/>
  <c r="AX2581" i="1"/>
  <c r="AY2581" i="1"/>
  <c r="AZ2581" i="1"/>
  <c r="BA2581" i="1"/>
  <c r="AF2582" i="1"/>
  <c r="AG2582" i="1"/>
  <c r="AH2582" i="1"/>
  <c r="AI2582" i="1"/>
  <c r="AJ2582" i="1"/>
  <c r="AM2582" i="1"/>
  <c r="AN2582" i="1"/>
  <c r="AO2582" i="1"/>
  <c r="AP2582" i="1"/>
  <c r="AQ2582" i="1"/>
  <c r="AR2582" i="1"/>
  <c r="AS2582" i="1"/>
  <c r="AT2582" i="1"/>
  <c r="AU2582" i="1"/>
  <c r="AV2582" i="1"/>
  <c r="AW2582" i="1"/>
  <c r="AX2582" i="1"/>
  <c r="AY2582" i="1"/>
  <c r="AZ2582" i="1"/>
  <c r="BA2582" i="1"/>
  <c r="AF2583" i="1"/>
  <c r="AG2583" i="1"/>
  <c r="AH2583" i="1"/>
  <c r="AI2583" i="1"/>
  <c r="AJ2583" i="1"/>
  <c r="AM2583" i="1"/>
  <c r="AN2583" i="1"/>
  <c r="AO2583" i="1"/>
  <c r="AP2583" i="1"/>
  <c r="AQ2583" i="1"/>
  <c r="AR2583" i="1"/>
  <c r="AS2583" i="1"/>
  <c r="AT2583" i="1"/>
  <c r="AU2583" i="1"/>
  <c r="AV2583" i="1"/>
  <c r="AW2583" i="1"/>
  <c r="AX2583" i="1"/>
  <c r="AY2583" i="1"/>
  <c r="AZ2583" i="1"/>
  <c r="BA2583" i="1"/>
  <c r="AF2584" i="1"/>
  <c r="AG2584" i="1"/>
  <c r="AH2584" i="1"/>
  <c r="AI2584" i="1"/>
  <c r="AJ2584" i="1"/>
  <c r="AM2584" i="1"/>
  <c r="AN2584" i="1"/>
  <c r="AO2584" i="1"/>
  <c r="AP2584" i="1"/>
  <c r="AQ2584" i="1"/>
  <c r="AR2584" i="1"/>
  <c r="AS2584" i="1"/>
  <c r="AT2584" i="1"/>
  <c r="AU2584" i="1"/>
  <c r="AV2584" i="1"/>
  <c r="AW2584" i="1"/>
  <c r="AX2584" i="1"/>
  <c r="AY2584" i="1"/>
  <c r="AZ2584" i="1"/>
  <c r="BA2584" i="1"/>
  <c r="AF2585" i="1"/>
  <c r="AG2585" i="1"/>
  <c r="AH2585" i="1"/>
  <c r="AI2585" i="1"/>
  <c r="AJ2585" i="1"/>
  <c r="AM2585" i="1"/>
  <c r="AN2585" i="1"/>
  <c r="AO2585" i="1"/>
  <c r="AP2585" i="1"/>
  <c r="AQ2585" i="1"/>
  <c r="AR2585" i="1"/>
  <c r="AS2585" i="1"/>
  <c r="AT2585" i="1"/>
  <c r="AU2585" i="1"/>
  <c r="AV2585" i="1"/>
  <c r="AW2585" i="1"/>
  <c r="AX2585" i="1"/>
  <c r="AY2585" i="1"/>
  <c r="AZ2585" i="1"/>
  <c r="BA2585" i="1"/>
  <c r="AF2586" i="1"/>
  <c r="AG2586" i="1"/>
  <c r="AH2586" i="1"/>
  <c r="AI2586" i="1"/>
  <c r="AJ2586" i="1"/>
  <c r="AM2586" i="1"/>
  <c r="AN2586" i="1"/>
  <c r="AO2586" i="1"/>
  <c r="AP2586" i="1"/>
  <c r="AQ2586" i="1"/>
  <c r="AR2586" i="1"/>
  <c r="AS2586" i="1"/>
  <c r="AT2586" i="1"/>
  <c r="AU2586" i="1"/>
  <c r="AV2586" i="1"/>
  <c r="AW2586" i="1"/>
  <c r="AX2586" i="1"/>
  <c r="AY2586" i="1"/>
  <c r="AZ2586" i="1"/>
  <c r="BA2586" i="1"/>
  <c r="AF2587" i="1"/>
  <c r="AG2587" i="1"/>
  <c r="AH2587" i="1"/>
  <c r="AI2587" i="1"/>
  <c r="AJ2587" i="1"/>
  <c r="AM2587" i="1"/>
  <c r="AN2587" i="1"/>
  <c r="AO2587" i="1"/>
  <c r="AP2587" i="1"/>
  <c r="AQ2587" i="1"/>
  <c r="AR2587" i="1"/>
  <c r="AS2587" i="1"/>
  <c r="AT2587" i="1"/>
  <c r="AU2587" i="1"/>
  <c r="AV2587" i="1"/>
  <c r="AW2587" i="1"/>
  <c r="AX2587" i="1"/>
  <c r="AY2587" i="1"/>
  <c r="AZ2587" i="1"/>
  <c r="BA2587" i="1"/>
  <c r="AF2588" i="1"/>
  <c r="AG2588" i="1"/>
  <c r="AH2588" i="1"/>
  <c r="AI2588" i="1"/>
  <c r="AJ2588" i="1"/>
  <c r="AM2588" i="1"/>
  <c r="AN2588" i="1"/>
  <c r="AO2588" i="1"/>
  <c r="AP2588" i="1"/>
  <c r="AQ2588" i="1"/>
  <c r="AR2588" i="1"/>
  <c r="AS2588" i="1"/>
  <c r="AT2588" i="1"/>
  <c r="AU2588" i="1"/>
  <c r="AV2588" i="1"/>
  <c r="AW2588" i="1"/>
  <c r="AX2588" i="1"/>
  <c r="AY2588" i="1"/>
  <c r="AZ2588" i="1"/>
  <c r="BA2588" i="1"/>
  <c r="AF2589" i="1"/>
  <c r="AG2589" i="1"/>
  <c r="AH2589" i="1"/>
  <c r="AI2589" i="1"/>
  <c r="AJ2589" i="1"/>
  <c r="AM2589" i="1"/>
  <c r="AN2589" i="1"/>
  <c r="AO2589" i="1"/>
  <c r="AP2589" i="1"/>
  <c r="AQ2589" i="1"/>
  <c r="AR2589" i="1"/>
  <c r="AS2589" i="1"/>
  <c r="AT2589" i="1"/>
  <c r="AU2589" i="1"/>
  <c r="AV2589" i="1"/>
  <c r="AW2589" i="1"/>
  <c r="AX2589" i="1"/>
  <c r="AY2589" i="1"/>
  <c r="AZ2589" i="1"/>
  <c r="BA2589" i="1"/>
  <c r="AF2590" i="1"/>
  <c r="AG2590" i="1"/>
  <c r="AH2590" i="1"/>
  <c r="AI2590" i="1"/>
  <c r="AJ2590" i="1"/>
  <c r="AM2590" i="1"/>
  <c r="AN2590" i="1"/>
  <c r="AO2590" i="1"/>
  <c r="AP2590" i="1"/>
  <c r="AQ2590" i="1"/>
  <c r="AR2590" i="1"/>
  <c r="AS2590" i="1"/>
  <c r="AT2590" i="1"/>
  <c r="AU2590" i="1"/>
  <c r="AV2590" i="1"/>
  <c r="AW2590" i="1"/>
  <c r="AX2590" i="1"/>
  <c r="AY2590" i="1"/>
  <c r="AZ2590" i="1"/>
  <c r="BA2590" i="1"/>
  <c r="AF2591" i="1"/>
  <c r="AG2591" i="1"/>
  <c r="AH2591" i="1"/>
  <c r="AI2591" i="1"/>
  <c r="AJ2591" i="1"/>
  <c r="AM2591" i="1"/>
  <c r="AN2591" i="1"/>
  <c r="AO2591" i="1"/>
  <c r="AP2591" i="1"/>
  <c r="AQ2591" i="1"/>
  <c r="AR2591" i="1"/>
  <c r="AS2591" i="1"/>
  <c r="AT2591" i="1"/>
  <c r="AU2591" i="1"/>
  <c r="AV2591" i="1"/>
  <c r="AW2591" i="1"/>
  <c r="AX2591" i="1"/>
  <c r="AY2591" i="1"/>
  <c r="AZ2591" i="1"/>
  <c r="BA2591" i="1"/>
  <c r="AF2592" i="1"/>
  <c r="AG2592" i="1"/>
  <c r="AH2592" i="1"/>
  <c r="AI2592" i="1"/>
  <c r="AJ2592" i="1"/>
  <c r="AM2592" i="1"/>
  <c r="AN2592" i="1"/>
  <c r="AO2592" i="1"/>
  <c r="AP2592" i="1"/>
  <c r="AQ2592" i="1"/>
  <c r="AR2592" i="1"/>
  <c r="AS2592" i="1"/>
  <c r="AT2592" i="1"/>
  <c r="AU2592" i="1"/>
  <c r="AV2592" i="1"/>
  <c r="AW2592" i="1"/>
  <c r="AX2592" i="1"/>
  <c r="AY2592" i="1"/>
  <c r="AZ2592" i="1"/>
  <c r="BA2592" i="1"/>
  <c r="AF2593" i="1"/>
  <c r="AG2593" i="1"/>
  <c r="AH2593" i="1"/>
  <c r="AI2593" i="1"/>
  <c r="AJ2593" i="1"/>
  <c r="AM2593" i="1"/>
  <c r="AN2593" i="1"/>
  <c r="AO2593" i="1"/>
  <c r="AP2593" i="1"/>
  <c r="AQ2593" i="1"/>
  <c r="AR2593" i="1"/>
  <c r="AS2593" i="1"/>
  <c r="AT2593" i="1"/>
  <c r="AU2593" i="1"/>
  <c r="AV2593" i="1"/>
  <c r="AW2593" i="1"/>
  <c r="AX2593" i="1"/>
  <c r="AY2593" i="1"/>
  <c r="AZ2593" i="1"/>
  <c r="BA2593" i="1"/>
  <c r="AF2594" i="1"/>
  <c r="AG2594" i="1"/>
  <c r="AH2594" i="1"/>
  <c r="AI2594" i="1"/>
  <c r="AJ2594" i="1"/>
  <c r="AM2594" i="1"/>
  <c r="AN2594" i="1"/>
  <c r="AO2594" i="1"/>
  <c r="AP2594" i="1"/>
  <c r="AQ2594" i="1"/>
  <c r="AR2594" i="1"/>
  <c r="AS2594" i="1"/>
  <c r="AT2594" i="1"/>
  <c r="AU2594" i="1"/>
  <c r="AV2594" i="1"/>
  <c r="AW2594" i="1"/>
  <c r="AX2594" i="1"/>
  <c r="AY2594" i="1"/>
  <c r="AZ2594" i="1"/>
  <c r="BA2594" i="1"/>
  <c r="AF2595" i="1"/>
  <c r="AG2595" i="1"/>
  <c r="AH2595" i="1"/>
  <c r="AI2595" i="1"/>
  <c r="AJ2595" i="1"/>
  <c r="AM2595" i="1"/>
  <c r="AN2595" i="1"/>
  <c r="AO2595" i="1"/>
  <c r="AP2595" i="1"/>
  <c r="AQ2595" i="1"/>
  <c r="AR2595" i="1"/>
  <c r="AS2595" i="1"/>
  <c r="AT2595" i="1"/>
  <c r="AU2595" i="1"/>
  <c r="AV2595" i="1"/>
  <c r="AW2595" i="1"/>
  <c r="AX2595" i="1"/>
  <c r="AY2595" i="1"/>
  <c r="AZ2595" i="1"/>
  <c r="BA2595" i="1"/>
  <c r="AF2596" i="1"/>
  <c r="AG2596" i="1"/>
  <c r="AH2596" i="1"/>
  <c r="AI2596" i="1"/>
  <c r="AJ2596" i="1"/>
  <c r="AM2596" i="1"/>
  <c r="AN2596" i="1"/>
  <c r="AO2596" i="1"/>
  <c r="AP2596" i="1"/>
  <c r="AQ2596" i="1"/>
  <c r="AR2596" i="1"/>
  <c r="AS2596" i="1"/>
  <c r="AT2596" i="1"/>
  <c r="AU2596" i="1"/>
  <c r="AV2596" i="1"/>
  <c r="AW2596" i="1"/>
  <c r="AX2596" i="1"/>
  <c r="AY2596" i="1"/>
  <c r="AZ2596" i="1"/>
  <c r="BA2596" i="1"/>
  <c r="AF2597" i="1"/>
  <c r="AG2597" i="1"/>
  <c r="AH2597" i="1"/>
  <c r="AI2597" i="1"/>
  <c r="AJ2597" i="1"/>
  <c r="AM2597" i="1"/>
  <c r="AN2597" i="1"/>
  <c r="AO2597" i="1"/>
  <c r="AP2597" i="1"/>
  <c r="AQ2597" i="1"/>
  <c r="AR2597" i="1"/>
  <c r="AS2597" i="1"/>
  <c r="AT2597" i="1"/>
  <c r="AU2597" i="1"/>
  <c r="AV2597" i="1"/>
  <c r="AW2597" i="1"/>
  <c r="AX2597" i="1"/>
  <c r="AY2597" i="1"/>
  <c r="AZ2597" i="1"/>
  <c r="BA2597" i="1"/>
  <c r="AF2598" i="1"/>
  <c r="AG2598" i="1"/>
  <c r="AH2598" i="1"/>
  <c r="AI2598" i="1"/>
  <c r="AJ2598" i="1"/>
  <c r="AM2598" i="1"/>
  <c r="AN2598" i="1"/>
  <c r="AO2598" i="1"/>
  <c r="AP2598" i="1"/>
  <c r="AQ2598" i="1"/>
  <c r="AR2598" i="1"/>
  <c r="AS2598" i="1"/>
  <c r="AT2598" i="1"/>
  <c r="AU2598" i="1"/>
  <c r="AV2598" i="1"/>
  <c r="AW2598" i="1"/>
  <c r="AX2598" i="1"/>
  <c r="AY2598" i="1"/>
  <c r="AZ2598" i="1"/>
  <c r="BA2598" i="1"/>
  <c r="AF2599" i="1"/>
  <c r="AG2599" i="1"/>
  <c r="AH2599" i="1"/>
  <c r="AI2599" i="1"/>
  <c r="AJ2599" i="1"/>
  <c r="AM2599" i="1"/>
  <c r="AN2599" i="1"/>
  <c r="AO2599" i="1"/>
  <c r="AP2599" i="1"/>
  <c r="AQ2599" i="1"/>
  <c r="AR2599" i="1"/>
  <c r="AS2599" i="1"/>
  <c r="AT2599" i="1"/>
  <c r="AU2599" i="1"/>
  <c r="AV2599" i="1"/>
  <c r="AW2599" i="1"/>
  <c r="AX2599" i="1"/>
  <c r="AY2599" i="1"/>
  <c r="AZ2599" i="1"/>
  <c r="BA2599" i="1"/>
  <c r="AF2600" i="1"/>
  <c r="AG2600" i="1"/>
  <c r="AH2600" i="1"/>
  <c r="AI2600" i="1"/>
  <c r="AJ2600" i="1"/>
  <c r="AM2600" i="1"/>
  <c r="AN2600" i="1"/>
  <c r="AO2600" i="1"/>
  <c r="AP2600" i="1"/>
  <c r="AQ2600" i="1"/>
  <c r="AR2600" i="1"/>
  <c r="AS2600" i="1"/>
  <c r="AT2600" i="1"/>
  <c r="AU2600" i="1"/>
  <c r="AV2600" i="1"/>
  <c r="AW2600" i="1"/>
  <c r="AX2600" i="1"/>
  <c r="AY2600" i="1"/>
  <c r="AZ2600" i="1"/>
  <c r="BA2600" i="1"/>
  <c r="AF2601" i="1"/>
  <c r="AG2601" i="1"/>
  <c r="AH2601" i="1"/>
  <c r="AI2601" i="1"/>
  <c r="AJ2601" i="1"/>
  <c r="AM2601" i="1"/>
  <c r="AN2601" i="1"/>
  <c r="AO2601" i="1"/>
  <c r="AP2601" i="1"/>
  <c r="AQ2601" i="1"/>
  <c r="AR2601" i="1"/>
  <c r="AS2601" i="1"/>
  <c r="AT2601" i="1"/>
  <c r="AU2601" i="1"/>
  <c r="AV2601" i="1"/>
  <c r="AW2601" i="1"/>
  <c r="AX2601" i="1"/>
  <c r="AY2601" i="1"/>
  <c r="AZ2601" i="1"/>
  <c r="BA2601" i="1"/>
  <c r="AF2602" i="1"/>
  <c r="AG2602" i="1"/>
  <c r="AH2602" i="1"/>
  <c r="AI2602" i="1"/>
  <c r="AJ2602" i="1"/>
  <c r="AM2602" i="1"/>
  <c r="AN2602" i="1"/>
  <c r="AO2602" i="1"/>
  <c r="AP2602" i="1"/>
  <c r="AQ2602" i="1"/>
  <c r="AR2602" i="1"/>
  <c r="AS2602" i="1"/>
  <c r="AT2602" i="1"/>
  <c r="AU2602" i="1"/>
  <c r="AV2602" i="1"/>
  <c r="AW2602" i="1"/>
  <c r="AX2602" i="1"/>
  <c r="AY2602" i="1"/>
  <c r="AZ2602" i="1"/>
  <c r="BA2602" i="1"/>
  <c r="AF2603" i="1"/>
  <c r="AG2603" i="1"/>
  <c r="AH2603" i="1"/>
  <c r="AI2603" i="1"/>
  <c r="AJ2603" i="1"/>
  <c r="AM2603" i="1"/>
  <c r="AN2603" i="1"/>
  <c r="AO2603" i="1"/>
  <c r="AP2603" i="1"/>
  <c r="AQ2603" i="1"/>
  <c r="AR2603" i="1"/>
  <c r="AS2603" i="1"/>
  <c r="AT2603" i="1"/>
  <c r="AU2603" i="1"/>
  <c r="AV2603" i="1"/>
  <c r="AW2603" i="1"/>
  <c r="AX2603" i="1"/>
  <c r="AY2603" i="1"/>
  <c r="AZ2603" i="1"/>
  <c r="BA2603" i="1"/>
  <c r="AF2604" i="1"/>
  <c r="AG2604" i="1"/>
  <c r="AH2604" i="1"/>
  <c r="AI2604" i="1"/>
  <c r="AJ2604" i="1"/>
  <c r="AM2604" i="1"/>
  <c r="AN2604" i="1"/>
  <c r="AO2604" i="1"/>
  <c r="AP2604" i="1"/>
  <c r="AQ2604" i="1"/>
  <c r="AR2604" i="1"/>
  <c r="AS2604" i="1"/>
  <c r="AT2604" i="1"/>
  <c r="AU2604" i="1"/>
  <c r="AV2604" i="1"/>
  <c r="AW2604" i="1"/>
  <c r="AX2604" i="1"/>
  <c r="AY2604" i="1"/>
  <c r="AZ2604" i="1"/>
  <c r="BA2604" i="1"/>
  <c r="AF2605" i="1"/>
  <c r="AG2605" i="1"/>
  <c r="AH2605" i="1"/>
  <c r="AI2605" i="1"/>
  <c r="AJ2605" i="1"/>
  <c r="AM2605" i="1"/>
  <c r="AN2605" i="1"/>
  <c r="AO2605" i="1"/>
  <c r="AP2605" i="1"/>
  <c r="AQ2605" i="1"/>
  <c r="AR2605" i="1"/>
  <c r="AS2605" i="1"/>
  <c r="AT2605" i="1"/>
  <c r="AU2605" i="1"/>
  <c r="AV2605" i="1"/>
  <c r="AW2605" i="1"/>
  <c r="AX2605" i="1"/>
  <c r="AY2605" i="1"/>
  <c r="AZ2605" i="1"/>
  <c r="BA2605" i="1"/>
  <c r="AF2606" i="1"/>
  <c r="AG2606" i="1"/>
  <c r="AH2606" i="1"/>
  <c r="AI2606" i="1"/>
  <c r="AJ2606" i="1"/>
  <c r="AM2606" i="1"/>
  <c r="AN2606" i="1"/>
  <c r="AO2606" i="1"/>
  <c r="AP2606" i="1"/>
  <c r="AQ2606" i="1"/>
  <c r="AR2606" i="1"/>
  <c r="AS2606" i="1"/>
  <c r="AT2606" i="1"/>
  <c r="AU2606" i="1"/>
  <c r="AV2606" i="1"/>
  <c r="AW2606" i="1"/>
  <c r="AX2606" i="1"/>
  <c r="AY2606" i="1"/>
  <c r="AZ2606" i="1"/>
  <c r="BA2606" i="1"/>
  <c r="AF2607" i="1"/>
  <c r="AG2607" i="1"/>
  <c r="AH2607" i="1"/>
  <c r="AI2607" i="1"/>
  <c r="AJ2607" i="1"/>
  <c r="AM2607" i="1"/>
  <c r="AN2607" i="1"/>
  <c r="AO2607" i="1"/>
  <c r="AP2607" i="1"/>
  <c r="AQ2607" i="1"/>
  <c r="AR2607" i="1"/>
  <c r="AS2607" i="1"/>
  <c r="AT2607" i="1"/>
  <c r="AU2607" i="1"/>
  <c r="AV2607" i="1"/>
  <c r="AW2607" i="1"/>
  <c r="AX2607" i="1"/>
  <c r="AY2607" i="1"/>
  <c r="AZ2607" i="1"/>
  <c r="BA2607" i="1"/>
  <c r="AF2608" i="1"/>
  <c r="AG2608" i="1"/>
  <c r="AH2608" i="1"/>
  <c r="AI2608" i="1"/>
  <c r="AJ2608" i="1"/>
  <c r="AM2608" i="1"/>
  <c r="AN2608" i="1"/>
  <c r="AO2608" i="1"/>
  <c r="AP2608" i="1"/>
  <c r="AQ2608" i="1"/>
  <c r="AR2608" i="1"/>
  <c r="AS2608" i="1"/>
  <c r="AT2608" i="1"/>
  <c r="AU2608" i="1"/>
  <c r="AV2608" i="1"/>
  <c r="AW2608" i="1"/>
  <c r="AX2608" i="1"/>
  <c r="AY2608" i="1"/>
  <c r="AZ2608" i="1"/>
  <c r="BA2608" i="1"/>
  <c r="AF2609" i="1"/>
  <c r="AG2609" i="1"/>
  <c r="AH2609" i="1"/>
  <c r="AI2609" i="1"/>
  <c r="AJ2609" i="1"/>
  <c r="AM2609" i="1"/>
  <c r="AN2609" i="1"/>
  <c r="AO2609" i="1"/>
  <c r="AP2609" i="1"/>
  <c r="AQ2609" i="1"/>
  <c r="AR2609" i="1"/>
  <c r="AS2609" i="1"/>
  <c r="AT2609" i="1"/>
  <c r="AU2609" i="1"/>
  <c r="AV2609" i="1"/>
  <c r="AW2609" i="1"/>
  <c r="AX2609" i="1"/>
  <c r="AY2609" i="1"/>
  <c r="AZ2609" i="1"/>
  <c r="BA2609" i="1"/>
  <c r="AF2610" i="1"/>
  <c r="AG2610" i="1"/>
  <c r="AH2610" i="1"/>
  <c r="AI2610" i="1"/>
  <c r="AJ2610" i="1"/>
  <c r="AM2610" i="1"/>
  <c r="AN2610" i="1"/>
  <c r="AO2610" i="1"/>
  <c r="AP2610" i="1"/>
  <c r="AQ2610" i="1"/>
  <c r="AR2610" i="1"/>
  <c r="AS2610" i="1"/>
  <c r="AT2610" i="1"/>
  <c r="AU2610" i="1"/>
  <c r="AV2610" i="1"/>
  <c r="AW2610" i="1"/>
  <c r="AX2610" i="1"/>
  <c r="AY2610" i="1"/>
  <c r="AZ2610" i="1"/>
  <c r="BA2610" i="1"/>
  <c r="AF2611" i="1"/>
  <c r="AG2611" i="1"/>
  <c r="AH2611" i="1"/>
  <c r="AI2611" i="1"/>
  <c r="AJ2611" i="1"/>
  <c r="AM2611" i="1"/>
  <c r="AN2611" i="1"/>
  <c r="AO2611" i="1"/>
  <c r="AP2611" i="1"/>
  <c r="AQ2611" i="1"/>
  <c r="AR2611" i="1"/>
  <c r="AS2611" i="1"/>
  <c r="AT2611" i="1"/>
  <c r="AU2611" i="1"/>
  <c r="AV2611" i="1"/>
  <c r="AW2611" i="1"/>
  <c r="AX2611" i="1"/>
  <c r="AY2611" i="1"/>
  <c r="AZ2611" i="1"/>
  <c r="BA2611" i="1"/>
  <c r="AF2612" i="1"/>
  <c r="AG2612" i="1"/>
  <c r="AH2612" i="1"/>
  <c r="AI2612" i="1"/>
  <c r="AJ2612" i="1"/>
  <c r="AM2612" i="1"/>
  <c r="AN2612" i="1"/>
  <c r="AO2612" i="1"/>
  <c r="AP2612" i="1"/>
  <c r="AQ2612" i="1"/>
  <c r="AR2612" i="1"/>
  <c r="AS2612" i="1"/>
  <c r="AT2612" i="1"/>
  <c r="AU2612" i="1"/>
  <c r="AV2612" i="1"/>
  <c r="AW2612" i="1"/>
  <c r="AX2612" i="1"/>
  <c r="AY2612" i="1"/>
  <c r="AZ2612" i="1"/>
  <c r="BA2612" i="1"/>
  <c r="AF2613" i="1"/>
  <c r="AG2613" i="1"/>
  <c r="AH2613" i="1"/>
  <c r="AI2613" i="1"/>
  <c r="AJ2613" i="1"/>
  <c r="AM2613" i="1"/>
  <c r="AN2613" i="1"/>
  <c r="AO2613" i="1"/>
  <c r="AP2613" i="1"/>
  <c r="AQ2613" i="1"/>
  <c r="AR2613" i="1"/>
  <c r="AS2613" i="1"/>
  <c r="AT2613" i="1"/>
  <c r="AU2613" i="1"/>
  <c r="AV2613" i="1"/>
  <c r="AW2613" i="1"/>
  <c r="AX2613" i="1"/>
  <c r="AY2613" i="1"/>
  <c r="AZ2613" i="1"/>
  <c r="BA2613" i="1"/>
  <c r="AF2614" i="1"/>
  <c r="AG2614" i="1"/>
  <c r="AH2614" i="1"/>
  <c r="AI2614" i="1"/>
  <c r="AJ2614" i="1"/>
  <c r="AM2614" i="1"/>
  <c r="AN2614" i="1"/>
  <c r="AO2614" i="1"/>
  <c r="AP2614" i="1"/>
  <c r="AQ2614" i="1"/>
  <c r="AR2614" i="1"/>
  <c r="AS2614" i="1"/>
  <c r="AT2614" i="1"/>
  <c r="AU2614" i="1"/>
  <c r="AV2614" i="1"/>
  <c r="AW2614" i="1"/>
  <c r="AX2614" i="1"/>
  <c r="AY2614" i="1"/>
  <c r="AZ2614" i="1"/>
  <c r="BA2614" i="1"/>
  <c r="AF2615" i="1"/>
  <c r="AG2615" i="1"/>
  <c r="AH2615" i="1"/>
  <c r="AI2615" i="1"/>
  <c r="AJ2615" i="1"/>
  <c r="AM2615" i="1"/>
  <c r="AN2615" i="1"/>
  <c r="AO2615" i="1"/>
  <c r="AP2615" i="1"/>
  <c r="AQ2615" i="1"/>
  <c r="AR2615" i="1"/>
  <c r="AS2615" i="1"/>
  <c r="AT2615" i="1"/>
  <c r="AU2615" i="1"/>
  <c r="AV2615" i="1"/>
  <c r="AW2615" i="1"/>
  <c r="AX2615" i="1"/>
  <c r="AY2615" i="1"/>
  <c r="AZ2615" i="1"/>
  <c r="BA2615" i="1"/>
  <c r="AF2616" i="1"/>
  <c r="AG2616" i="1"/>
  <c r="AH2616" i="1"/>
  <c r="AI2616" i="1"/>
  <c r="AJ2616" i="1"/>
  <c r="AM2616" i="1"/>
  <c r="AN2616" i="1"/>
  <c r="AO2616" i="1"/>
  <c r="AP2616" i="1"/>
  <c r="AQ2616" i="1"/>
  <c r="AR2616" i="1"/>
  <c r="AS2616" i="1"/>
  <c r="AT2616" i="1"/>
  <c r="AU2616" i="1"/>
  <c r="AV2616" i="1"/>
  <c r="AW2616" i="1"/>
  <c r="AX2616" i="1"/>
  <c r="AY2616" i="1"/>
  <c r="AZ2616" i="1"/>
  <c r="BA2616" i="1"/>
  <c r="AF2617" i="1"/>
  <c r="AG2617" i="1"/>
  <c r="AH2617" i="1"/>
  <c r="AI2617" i="1"/>
  <c r="AJ2617" i="1"/>
  <c r="AM2617" i="1"/>
  <c r="AN2617" i="1"/>
  <c r="AO2617" i="1"/>
  <c r="AP2617" i="1"/>
  <c r="AQ2617" i="1"/>
  <c r="AR2617" i="1"/>
  <c r="AS2617" i="1"/>
  <c r="AT2617" i="1"/>
  <c r="AU2617" i="1"/>
  <c r="AV2617" i="1"/>
  <c r="AW2617" i="1"/>
  <c r="AX2617" i="1"/>
  <c r="AY2617" i="1"/>
  <c r="AZ2617" i="1"/>
  <c r="BA2617" i="1"/>
  <c r="AF2618" i="1"/>
  <c r="AG2618" i="1"/>
  <c r="AH2618" i="1"/>
  <c r="AI2618" i="1"/>
  <c r="AJ2618" i="1"/>
  <c r="AM2618" i="1"/>
  <c r="AN2618" i="1"/>
  <c r="AO2618" i="1"/>
  <c r="AP2618" i="1"/>
  <c r="AQ2618" i="1"/>
  <c r="AR2618" i="1"/>
  <c r="AS2618" i="1"/>
  <c r="AT2618" i="1"/>
  <c r="AU2618" i="1"/>
  <c r="AV2618" i="1"/>
  <c r="AW2618" i="1"/>
  <c r="AX2618" i="1"/>
  <c r="AY2618" i="1"/>
  <c r="AZ2618" i="1"/>
  <c r="BA2618" i="1"/>
  <c r="AF2619" i="1"/>
  <c r="AG2619" i="1"/>
  <c r="AH2619" i="1"/>
  <c r="AI2619" i="1"/>
  <c r="AJ2619" i="1"/>
  <c r="AM2619" i="1"/>
  <c r="AN2619" i="1"/>
  <c r="AO2619" i="1"/>
  <c r="AP2619" i="1"/>
  <c r="AQ2619" i="1"/>
  <c r="AR2619" i="1"/>
  <c r="AS2619" i="1"/>
  <c r="AT2619" i="1"/>
  <c r="AU2619" i="1"/>
  <c r="AV2619" i="1"/>
  <c r="AW2619" i="1"/>
  <c r="AX2619" i="1"/>
  <c r="AY2619" i="1"/>
  <c r="AZ2619" i="1"/>
  <c r="BA2619" i="1"/>
  <c r="AF2620" i="1"/>
  <c r="AG2620" i="1"/>
  <c r="AH2620" i="1"/>
  <c r="AI2620" i="1"/>
  <c r="AJ2620" i="1"/>
  <c r="AM2620" i="1"/>
  <c r="AN2620" i="1"/>
  <c r="AO2620" i="1"/>
  <c r="AP2620" i="1"/>
  <c r="AQ2620" i="1"/>
  <c r="AR2620" i="1"/>
  <c r="AS2620" i="1"/>
  <c r="AT2620" i="1"/>
  <c r="AU2620" i="1"/>
  <c r="AV2620" i="1"/>
  <c r="AW2620" i="1"/>
  <c r="AX2620" i="1"/>
  <c r="AY2620" i="1"/>
  <c r="AZ2620" i="1"/>
  <c r="BA2620" i="1"/>
  <c r="AF2621" i="1"/>
  <c r="AG2621" i="1"/>
  <c r="AH2621" i="1"/>
  <c r="AI2621" i="1"/>
  <c r="AJ2621" i="1"/>
  <c r="AM2621" i="1"/>
  <c r="AN2621" i="1"/>
  <c r="AO2621" i="1"/>
  <c r="AP2621" i="1"/>
  <c r="AQ2621" i="1"/>
  <c r="AR2621" i="1"/>
  <c r="AS2621" i="1"/>
  <c r="AT2621" i="1"/>
  <c r="AU2621" i="1"/>
  <c r="AV2621" i="1"/>
  <c r="AW2621" i="1"/>
  <c r="AX2621" i="1"/>
  <c r="AY2621" i="1"/>
  <c r="AZ2621" i="1"/>
  <c r="BA2621" i="1"/>
  <c r="AF2622" i="1"/>
  <c r="AG2622" i="1"/>
  <c r="AH2622" i="1"/>
  <c r="AI2622" i="1"/>
  <c r="AJ2622" i="1"/>
  <c r="AM2622" i="1"/>
  <c r="AN2622" i="1"/>
  <c r="AO2622" i="1"/>
  <c r="AP2622" i="1"/>
  <c r="AQ2622" i="1"/>
  <c r="AR2622" i="1"/>
  <c r="AS2622" i="1"/>
  <c r="AT2622" i="1"/>
  <c r="AU2622" i="1"/>
  <c r="AV2622" i="1"/>
  <c r="AW2622" i="1"/>
  <c r="AX2622" i="1"/>
  <c r="AY2622" i="1"/>
  <c r="AZ2622" i="1"/>
  <c r="BA2622" i="1"/>
  <c r="AF2623" i="1"/>
  <c r="AG2623" i="1"/>
  <c r="AH2623" i="1"/>
  <c r="AI2623" i="1"/>
  <c r="AJ2623" i="1"/>
  <c r="AM2623" i="1"/>
  <c r="AN2623" i="1"/>
  <c r="AO2623" i="1"/>
  <c r="AP2623" i="1"/>
  <c r="AQ2623" i="1"/>
  <c r="AR2623" i="1"/>
  <c r="AS2623" i="1"/>
  <c r="AT2623" i="1"/>
  <c r="AU2623" i="1"/>
  <c r="AV2623" i="1"/>
  <c r="AW2623" i="1"/>
  <c r="AX2623" i="1"/>
  <c r="AY2623" i="1"/>
  <c r="AZ2623" i="1"/>
  <c r="BA2623" i="1"/>
  <c r="AF2624" i="1"/>
  <c r="AG2624" i="1"/>
  <c r="AH2624" i="1"/>
  <c r="AI2624" i="1"/>
  <c r="AJ2624" i="1"/>
  <c r="AM2624" i="1"/>
  <c r="AN2624" i="1"/>
  <c r="AO2624" i="1"/>
  <c r="AP2624" i="1"/>
  <c r="AQ2624" i="1"/>
  <c r="AR2624" i="1"/>
  <c r="AS2624" i="1"/>
  <c r="AT2624" i="1"/>
  <c r="AU2624" i="1"/>
  <c r="AV2624" i="1"/>
  <c r="AW2624" i="1"/>
  <c r="AX2624" i="1"/>
  <c r="AY2624" i="1"/>
  <c r="AZ2624" i="1"/>
  <c r="BA2624" i="1"/>
  <c r="AF2625" i="1"/>
  <c r="AG2625" i="1"/>
  <c r="AH2625" i="1"/>
  <c r="AI2625" i="1"/>
  <c r="AJ2625" i="1"/>
  <c r="AM2625" i="1"/>
  <c r="AN2625" i="1"/>
  <c r="AO2625" i="1"/>
  <c r="AP2625" i="1"/>
  <c r="AQ2625" i="1"/>
  <c r="AR2625" i="1"/>
  <c r="AS2625" i="1"/>
  <c r="AT2625" i="1"/>
  <c r="AU2625" i="1"/>
  <c r="AV2625" i="1"/>
  <c r="AW2625" i="1"/>
  <c r="AX2625" i="1"/>
  <c r="AY2625" i="1"/>
  <c r="AZ2625" i="1"/>
  <c r="BA2625" i="1"/>
  <c r="AF2626" i="1"/>
  <c r="AG2626" i="1"/>
  <c r="AH2626" i="1"/>
  <c r="AI2626" i="1"/>
  <c r="AJ2626" i="1"/>
  <c r="AM2626" i="1"/>
  <c r="AN2626" i="1"/>
  <c r="AO2626" i="1"/>
  <c r="AP2626" i="1"/>
  <c r="AQ2626" i="1"/>
  <c r="AR2626" i="1"/>
  <c r="AS2626" i="1"/>
  <c r="AT2626" i="1"/>
  <c r="AU2626" i="1"/>
  <c r="AV2626" i="1"/>
  <c r="AW2626" i="1"/>
  <c r="AX2626" i="1"/>
  <c r="AY2626" i="1"/>
  <c r="AZ2626" i="1"/>
  <c r="BA2626" i="1"/>
  <c r="AF2627" i="1"/>
  <c r="AG2627" i="1"/>
  <c r="AH2627" i="1"/>
  <c r="AI2627" i="1"/>
  <c r="AJ2627" i="1"/>
  <c r="AM2627" i="1"/>
  <c r="AN2627" i="1"/>
  <c r="AO2627" i="1"/>
  <c r="AP2627" i="1"/>
  <c r="AQ2627" i="1"/>
  <c r="AR2627" i="1"/>
  <c r="AS2627" i="1"/>
  <c r="AT2627" i="1"/>
  <c r="AU2627" i="1"/>
  <c r="AV2627" i="1"/>
  <c r="AW2627" i="1"/>
  <c r="AX2627" i="1"/>
  <c r="AY2627" i="1"/>
  <c r="AZ2627" i="1"/>
  <c r="BA2627" i="1"/>
  <c r="AF2628" i="1"/>
  <c r="AG2628" i="1"/>
  <c r="AH2628" i="1"/>
  <c r="AI2628" i="1"/>
  <c r="AJ2628" i="1"/>
  <c r="AM2628" i="1"/>
  <c r="AN2628" i="1"/>
  <c r="AO2628" i="1"/>
  <c r="AP2628" i="1"/>
  <c r="AQ2628" i="1"/>
  <c r="AR2628" i="1"/>
  <c r="AS2628" i="1"/>
  <c r="AT2628" i="1"/>
  <c r="AU2628" i="1"/>
  <c r="AV2628" i="1"/>
  <c r="AW2628" i="1"/>
  <c r="AX2628" i="1"/>
  <c r="AY2628" i="1"/>
  <c r="AZ2628" i="1"/>
  <c r="BA2628" i="1"/>
  <c r="AF2629" i="1"/>
  <c r="AG2629" i="1"/>
  <c r="AH2629" i="1"/>
  <c r="AI2629" i="1"/>
  <c r="AJ2629" i="1"/>
  <c r="AM2629" i="1"/>
  <c r="AN2629" i="1"/>
  <c r="AO2629" i="1"/>
  <c r="AP2629" i="1"/>
  <c r="AQ2629" i="1"/>
  <c r="AR2629" i="1"/>
  <c r="AS2629" i="1"/>
  <c r="AT2629" i="1"/>
  <c r="AU2629" i="1"/>
  <c r="AV2629" i="1"/>
  <c r="AW2629" i="1"/>
  <c r="AX2629" i="1"/>
  <c r="AY2629" i="1"/>
  <c r="AZ2629" i="1"/>
  <c r="BA2629" i="1"/>
  <c r="AF2630" i="1"/>
  <c r="AG2630" i="1"/>
  <c r="AH2630" i="1"/>
  <c r="AI2630" i="1"/>
  <c r="AJ2630" i="1"/>
  <c r="AM2630" i="1"/>
  <c r="AN2630" i="1"/>
  <c r="AO2630" i="1"/>
  <c r="AP2630" i="1"/>
  <c r="AQ2630" i="1"/>
  <c r="AR2630" i="1"/>
  <c r="AS2630" i="1"/>
  <c r="AT2630" i="1"/>
  <c r="AU2630" i="1"/>
  <c r="AV2630" i="1"/>
  <c r="AW2630" i="1"/>
  <c r="AX2630" i="1"/>
  <c r="AY2630" i="1"/>
  <c r="AZ2630" i="1"/>
  <c r="BA2630" i="1"/>
  <c r="AF2631" i="1"/>
  <c r="AG2631" i="1"/>
  <c r="AH2631" i="1"/>
  <c r="AI2631" i="1"/>
  <c r="AJ2631" i="1"/>
  <c r="AM2631" i="1"/>
  <c r="AN2631" i="1"/>
  <c r="AO2631" i="1"/>
  <c r="AP2631" i="1"/>
  <c r="AQ2631" i="1"/>
  <c r="AR2631" i="1"/>
  <c r="AS2631" i="1"/>
  <c r="AT2631" i="1"/>
  <c r="AU2631" i="1"/>
  <c r="AV2631" i="1"/>
  <c r="AW2631" i="1"/>
  <c r="AX2631" i="1"/>
  <c r="AY2631" i="1"/>
  <c r="AZ2631" i="1"/>
  <c r="BA2631" i="1"/>
  <c r="AF2632" i="1"/>
  <c r="AG2632" i="1"/>
  <c r="AH2632" i="1"/>
  <c r="AI2632" i="1"/>
  <c r="AJ2632" i="1"/>
  <c r="AM2632" i="1"/>
  <c r="AN2632" i="1"/>
  <c r="AO2632" i="1"/>
  <c r="AP2632" i="1"/>
  <c r="AQ2632" i="1"/>
  <c r="AR2632" i="1"/>
  <c r="AS2632" i="1"/>
  <c r="AT2632" i="1"/>
  <c r="AU2632" i="1"/>
  <c r="AV2632" i="1"/>
  <c r="AW2632" i="1"/>
  <c r="AX2632" i="1"/>
  <c r="AY2632" i="1"/>
  <c r="AZ2632" i="1"/>
  <c r="BA2632" i="1"/>
  <c r="AF2633" i="1"/>
  <c r="AG2633" i="1"/>
  <c r="AH2633" i="1"/>
  <c r="AI2633" i="1"/>
  <c r="AJ2633" i="1"/>
  <c r="AM2633" i="1"/>
  <c r="AN2633" i="1"/>
  <c r="AO2633" i="1"/>
  <c r="AP2633" i="1"/>
  <c r="AQ2633" i="1"/>
  <c r="AR2633" i="1"/>
  <c r="AS2633" i="1"/>
  <c r="AT2633" i="1"/>
  <c r="AU2633" i="1"/>
  <c r="AV2633" i="1"/>
  <c r="AW2633" i="1"/>
  <c r="AX2633" i="1"/>
  <c r="AY2633" i="1"/>
  <c r="AZ2633" i="1"/>
  <c r="BA2633" i="1"/>
  <c r="AF2634" i="1"/>
  <c r="AG2634" i="1"/>
  <c r="AH2634" i="1"/>
  <c r="AI2634" i="1"/>
  <c r="AJ2634" i="1"/>
  <c r="AM2634" i="1"/>
  <c r="AN2634" i="1"/>
  <c r="AO2634" i="1"/>
  <c r="AP2634" i="1"/>
  <c r="AQ2634" i="1"/>
  <c r="AR2634" i="1"/>
  <c r="AS2634" i="1"/>
  <c r="AT2634" i="1"/>
  <c r="AU2634" i="1"/>
  <c r="AV2634" i="1"/>
  <c r="AW2634" i="1"/>
  <c r="AX2634" i="1"/>
  <c r="AY2634" i="1"/>
  <c r="AZ2634" i="1"/>
  <c r="BA2634" i="1"/>
  <c r="AF2635" i="1"/>
  <c r="AG2635" i="1"/>
  <c r="AH2635" i="1"/>
  <c r="AI2635" i="1"/>
  <c r="AJ2635" i="1"/>
  <c r="AM2635" i="1"/>
  <c r="AN2635" i="1"/>
  <c r="AO2635" i="1"/>
  <c r="AP2635" i="1"/>
  <c r="AQ2635" i="1"/>
  <c r="AR2635" i="1"/>
  <c r="AS2635" i="1"/>
  <c r="AT2635" i="1"/>
  <c r="AU2635" i="1"/>
  <c r="AV2635" i="1"/>
  <c r="AW2635" i="1"/>
  <c r="AX2635" i="1"/>
  <c r="AY2635" i="1"/>
  <c r="AZ2635" i="1"/>
  <c r="BA2635" i="1"/>
  <c r="AF2636" i="1"/>
  <c r="AG2636" i="1"/>
  <c r="AH2636" i="1"/>
  <c r="AI2636" i="1"/>
  <c r="AJ2636" i="1"/>
  <c r="AM2636" i="1"/>
  <c r="AN2636" i="1"/>
  <c r="AO2636" i="1"/>
  <c r="AP2636" i="1"/>
  <c r="AQ2636" i="1"/>
  <c r="AR2636" i="1"/>
  <c r="AS2636" i="1"/>
  <c r="AT2636" i="1"/>
  <c r="AU2636" i="1"/>
  <c r="AV2636" i="1"/>
  <c r="AW2636" i="1"/>
  <c r="AX2636" i="1"/>
  <c r="AY2636" i="1"/>
  <c r="AZ2636" i="1"/>
  <c r="BA2636" i="1"/>
  <c r="AF2637" i="1"/>
  <c r="AG2637" i="1"/>
  <c r="AH2637" i="1"/>
  <c r="AI2637" i="1"/>
  <c r="AJ2637" i="1"/>
  <c r="AM2637" i="1"/>
  <c r="AN2637" i="1"/>
  <c r="AO2637" i="1"/>
  <c r="AP2637" i="1"/>
  <c r="AQ2637" i="1"/>
  <c r="AR2637" i="1"/>
  <c r="AS2637" i="1"/>
  <c r="AT2637" i="1"/>
  <c r="AU2637" i="1"/>
  <c r="AV2637" i="1"/>
  <c r="AW2637" i="1"/>
  <c r="AX2637" i="1"/>
  <c r="AY2637" i="1"/>
  <c r="AZ2637" i="1"/>
  <c r="BA2637" i="1"/>
  <c r="AF2638" i="1"/>
  <c r="AG2638" i="1"/>
  <c r="AH2638" i="1"/>
  <c r="AI2638" i="1"/>
  <c r="AJ2638" i="1"/>
  <c r="AM2638" i="1"/>
  <c r="AN2638" i="1"/>
  <c r="AO2638" i="1"/>
  <c r="AP2638" i="1"/>
  <c r="AQ2638" i="1"/>
  <c r="AR2638" i="1"/>
  <c r="AS2638" i="1"/>
  <c r="AT2638" i="1"/>
  <c r="AU2638" i="1"/>
  <c r="AV2638" i="1"/>
  <c r="AW2638" i="1"/>
  <c r="AX2638" i="1"/>
  <c r="AY2638" i="1"/>
  <c r="AZ2638" i="1"/>
  <c r="BA2638" i="1"/>
  <c r="AF2639" i="1"/>
  <c r="AG2639" i="1"/>
  <c r="AH2639" i="1"/>
  <c r="AI2639" i="1"/>
  <c r="AJ2639" i="1"/>
  <c r="AM2639" i="1"/>
  <c r="AN2639" i="1"/>
  <c r="AO2639" i="1"/>
  <c r="AP2639" i="1"/>
  <c r="AQ2639" i="1"/>
  <c r="AR2639" i="1"/>
  <c r="AS2639" i="1"/>
  <c r="AT2639" i="1"/>
  <c r="AU2639" i="1"/>
  <c r="AV2639" i="1"/>
  <c r="AW2639" i="1"/>
  <c r="AX2639" i="1"/>
  <c r="AY2639" i="1"/>
  <c r="AZ2639" i="1"/>
  <c r="BA2639" i="1"/>
  <c r="AF2640" i="1"/>
  <c r="AG2640" i="1"/>
  <c r="AH2640" i="1"/>
  <c r="AI2640" i="1"/>
  <c r="AJ2640" i="1"/>
  <c r="AM2640" i="1"/>
  <c r="AN2640" i="1"/>
  <c r="AO2640" i="1"/>
  <c r="AP2640" i="1"/>
  <c r="AQ2640" i="1"/>
  <c r="AR2640" i="1"/>
  <c r="AS2640" i="1"/>
  <c r="AT2640" i="1"/>
  <c r="AU2640" i="1"/>
  <c r="AV2640" i="1"/>
  <c r="AW2640" i="1"/>
  <c r="AX2640" i="1"/>
  <c r="AY2640" i="1"/>
  <c r="AZ2640" i="1"/>
  <c r="BA2640" i="1"/>
  <c r="AF2641" i="1"/>
  <c r="AG2641" i="1"/>
  <c r="AH2641" i="1"/>
  <c r="AI2641" i="1"/>
  <c r="AJ2641" i="1"/>
  <c r="AM2641" i="1"/>
  <c r="AN2641" i="1"/>
  <c r="AO2641" i="1"/>
  <c r="AP2641" i="1"/>
  <c r="AQ2641" i="1"/>
  <c r="AR2641" i="1"/>
  <c r="AS2641" i="1"/>
  <c r="AT2641" i="1"/>
  <c r="AU2641" i="1"/>
  <c r="AV2641" i="1"/>
  <c r="AW2641" i="1"/>
  <c r="AX2641" i="1"/>
  <c r="AY2641" i="1"/>
  <c r="AZ2641" i="1"/>
  <c r="BA2641" i="1"/>
  <c r="AF2642" i="1"/>
  <c r="AG2642" i="1"/>
  <c r="AH2642" i="1"/>
  <c r="AI2642" i="1"/>
  <c r="AJ2642" i="1"/>
  <c r="AM2642" i="1"/>
  <c r="AN2642" i="1"/>
  <c r="AO2642" i="1"/>
  <c r="AP2642" i="1"/>
  <c r="AQ2642" i="1"/>
  <c r="AR2642" i="1"/>
  <c r="AS2642" i="1"/>
  <c r="AT2642" i="1"/>
  <c r="AU2642" i="1"/>
  <c r="AV2642" i="1"/>
  <c r="AW2642" i="1"/>
  <c r="AX2642" i="1"/>
  <c r="AY2642" i="1"/>
  <c r="AZ2642" i="1"/>
  <c r="BA2642" i="1"/>
  <c r="AF2643" i="1"/>
  <c r="AG2643" i="1"/>
  <c r="AH2643" i="1"/>
  <c r="AI2643" i="1"/>
  <c r="AJ2643" i="1"/>
  <c r="AM2643" i="1"/>
  <c r="AN2643" i="1"/>
  <c r="AO2643" i="1"/>
  <c r="AP2643" i="1"/>
  <c r="AQ2643" i="1"/>
  <c r="AR2643" i="1"/>
  <c r="AS2643" i="1"/>
  <c r="AT2643" i="1"/>
  <c r="AU2643" i="1"/>
  <c r="AV2643" i="1"/>
  <c r="AW2643" i="1"/>
  <c r="AX2643" i="1"/>
  <c r="AY2643" i="1"/>
  <c r="AZ2643" i="1"/>
  <c r="BA2643" i="1"/>
  <c r="AF2644" i="1"/>
  <c r="AG2644" i="1"/>
  <c r="AH2644" i="1"/>
  <c r="AI2644" i="1"/>
  <c r="AJ2644" i="1"/>
  <c r="AM2644" i="1"/>
  <c r="AN2644" i="1"/>
  <c r="AO2644" i="1"/>
  <c r="AP2644" i="1"/>
  <c r="AQ2644" i="1"/>
  <c r="AR2644" i="1"/>
  <c r="AS2644" i="1"/>
  <c r="AT2644" i="1"/>
  <c r="AU2644" i="1"/>
  <c r="AV2644" i="1"/>
  <c r="AW2644" i="1"/>
  <c r="AX2644" i="1"/>
  <c r="AY2644" i="1"/>
  <c r="AZ2644" i="1"/>
  <c r="BA2644" i="1"/>
  <c r="AF2645" i="1"/>
  <c r="AG2645" i="1"/>
  <c r="AH2645" i="1"/>
  <c r="AI2645" i="1"/>
  <c r="AJ2645" i="1"/>
  <c r="AM2645" i="1"/>
  <c r="AN2645" i="1"/>
  <c r="AO2645" i="1"/>
  <c r="AP2645" i="1"/>
  <c r="AQ2645" i="1"/>
  <c r="AR2645" i="1"/>
  <c r="AS2645" i="1"/>
  <c r="AT2645" i="1"/>
  <c r="AU2645" i="1"/>
  <c r="AV2645" i="1"/>
  <c r="AW2645" i="1"/>
  <c r="AX2645" i="1"/>
  <c r="AY2645" i="1"/>
  <c r="AZ2645" i="1"/>
  <c r="BA2645" i="1"/>
  <c r="AF2646" i="1"/>
  <c r="AG2646" i="1"/>
  <c r="AH2646" i="1"/>
  <c r="AI2646" i="1"/>
  <c r="AJ2646" i="1"/>
  <c r="AM2646" i="1"/>
  <c r="AN2646" i="1"/>
  <c r="AO2646" i="1"/>
  <c r="AP2646" i="1"/>
  <c r="AQ2646" i="1"/>
  <c r="AR2646" i="1"/>
  <c r="AS2646" i="1"/>
  <c r="AT2646" i="1"/>
  <c r="AU2646" i="1"/>
  <c r="AV2646" i="1"/>
  <c r="AW2646" i="1"/>
  <c r="AX2646" i="1"/>
  <c r="AY2646" i="1"/>
  <c r="AZ2646" i="1"/>
  <c r="BA2646" i="1"/>
  <c r="AF2647" i="1"/>
  <c r="AG2647" i="1"/>
  <c r="AH2647" i="1"/>
  <c r="AI2647" i="1"/>
  <c r="AJ2647" i="1"/>
  <c r="AM2647" i="1"/>
  <c r="AN2647" i="1"/>
  <c r="AO2647" i="1"/>
  <c r="AP2647" i="1"/>
  <c r="AQ2647" i="1"/>
  <c r="AR2647" i="1"/>
  <c r="AS2647" i="1"/>
  <c r="AT2647" i="1"/>
  <c r="AU2647" i="1"/>
  <c r="AV2647" i="1"/>
  <c r="AW2647" i="1"/>
  <c r="AX2647" i="1"/>
  <c r="AY2647" i="1"/>
  <c r="AZ2647" i="1"/>
  <c r="BA2647" i="1"/>
  <c r="AF2648" i="1"/>
  <c r="AG2648" i="1"/>
  <c r="AH2648" i="1"/>
  <c r="AI2648" i="1"/>
  <c r="AJ2648" i="1"/>
  <c r="AM2648" i="1"/>
  <c r="AN2648" i="1"/>
  <c r="AO2648" i="1"/>
  <c r="AP2648" i="1"/>
  <c r="AQ2648" i="1"/>
  <c r="AR2648" i="1"/>
  <c r="AS2648" i="1"/>
  <c r="AT2648" i="1"/>
  <c r="AU2648" i="1"/>
  <c r="AV2648" i="1"/>
  <c r="AW2648" i="1"/>
  <c r="AX2648" i="1"/>
  <c r="AY2648" i="1"/>
  <c r="AZ2648" i="1"/>
  <c r="BA2648" i="1"/>
  <c r="AF2649" i="1"/>
  <c r="AG2649" i="1"/>
  <c r="AH2649" i="1"/>
  <c r="AI2649" i="1"/>
  <c r="AJ2649" i="1"/>
  <c r="AM2649" i="1"/>
  <c r="AN2649" i="1"/>
  <c r="AO2649" i="1"/>
  <c r="AP2649" i="1"/>
  <c r="AQ2649" i="1"/>
  <c r="AR2649" i="1"/>
  <c r="AS2649" i="1"/>
  <c r="AT2649" i="1"/>
  <c r="AU2649" i="1"/>
  <c r="AV2649" i="1"/>
  <c r="AW2649" i="1"/>
  <c r="AX2649" i="1"/>
  <c r="AY2649" i="1"/>
  <c r="AZ2649" i="1"/>
  <c r="BA2649" i="1"/>
  <c r="AF2650" i="1"/>
  <c r="AG2650" i="1"/>
  <c r="AH2650" i="1"/>
  <c r="AI2650" i="1"/>
  <c r="AJ2650" i="1"/>
  <c r="AM2650" i="1"/>
  <c r="AN2650" i="1"/>
  <c r="AO2650" i="1"/>
  <c r="AP2650" i="1"/>
  <c r="AQ2650" i="1"/>
  <c r="AR2650" i="1"/>
  <c r="AS2650" i="1"/>
  <c r="AT2650" i="1"/>
  <c r="AU2650" i="1"/>
  <c r="AV2650" i="1"/>
  <c r="AW2650" i="1"/>
  <c r="AX2650" i="1"/>
  <c r="AY2650" i="1"/>
  <c r="AZ2650" i="1"/>
  <c r="BA2650" i="1"/>
  <c r="AF2651" i="1"/>
  <c r="AG2651" i="1"/>
  <c r="AH2651" i="1"/>
  <c r="AI2651" i="1"/>
  <c r="AJ2651" i="1"/>
  <c r="AM2651" i="1"/>
  <c r="AN2651" i="1"/>
  <c r="AO2651" i="1"/>
  <c r="AP2651" i="1"/>
  <c r="AQ2651" i="1"/>
  <c r="AR2651" i="1"/>
  <c r="AS2651" i="1"/>
  <c r="AT2651" i="1"/>
  <c r="AU2651" i="1"/>
  <c r="AV2651" i="1"/>
  <c r="AW2651" i="1"/>
  <c r="AX2651" i="1"/>
  <c r="AY2651" i="1"/>
  <c r="AZ2651" i="1"/>
  <c r="BA2651" i="1"/>
  <c r="AF2652" i="1"/>
  <c r="AG2652" i="1"/>
  <c r="AH2652" i="1"/>
  <c r="AI2652" i="1"/>
  <c r="AJ2652" i="1"/>
  <c r="AM2652" i="1"/>
  <c r="AN2652" i="1"/>
  <c r="AO2652" i="1"/>
  <c r="AP2652" i="1"/>
  <c r="AQ2652" i="1"/>
  <c r="AR2652" i="1"/>
  <c r="AS2652" i="1"/>
  <c r="AT2652" i="1"/>
  <c r="AU2652" i="1"/>
  <c r="AV2652" i="1"/>
  <c r="AW2652" i="1"/>
  <c r="AX2652" i="1"/>
  <c r="AY2652" i="1"/>
  <c r="AZ2652" i="1"/>
  <c r="BA2652" i="1"/>
  <c r="AF2653" i="1"/>
  <c r="AG2653" i="1"/>
  <c r="AH2653" i="1"/>
  <c r="AI2653" i="1"/>
  <c r="AJ2653" i="1"/>
  <c r="AM2653" i="1"/>
  <c r="AN2653" i="1"/>
  <c r="AO2653" i="1"/>
  <c r="AP2653" i="1"/>
  <c r="AQ2653" i="1"/>
  <c r="AR2653" i="1"/>
  <c r="AS2653" i="1"/>
  <c r="AT2653" i="1"/>
  <c r="AU2653" i="1"/>
  <c r="AV2653" i="1"/>
  <c r="AW2653" i="1"/>
  <c r="AX2653" i="1"/>
  <c r="AY2653" i="1"/>
  <c r="AZ2653" i="1"/>
  <c r="BA2653" i="1"/>
  <c r="AF2654" i="1"/>
  <c r="AG2654" i="1"/>
  <c r="AH2654" i="1"/>
  <c r="AI2654" i="1"/>
  <c r="AJ2654" i="1"/>
  <c r="AM2654" i="1"/>
  <c r="AN2654" i="1"/>
  <c r="AO2654" i="1"/>
  <c r="AP2654" i="1"/>
  <c r="AQ2654" i="1"/>
  <c r="AR2654" i="1"/>
  <c r="AS2654" i="1"/>
  <c r="AT2654" i="1"/>
  <c r="AU2654" i="1"/>
  <c r="AV2654" i="1"/>
  <c r="AW2654" i="1"/>
  <c r="AX2654" i="1"/>
  <c r="AY2654" i="1"/>
  <c r="AZ2654" i="1"/>
  <c r="BA2654" i="1"/>
  <c r="AF2655" i="1"/>
  <c r="AG2655" i="1"/>
  <c r="AH2655" i="1"/>
  <c r="AI2655" i="1"/>
  <c r="AJ2655" i="1"/>
  <c r="AM2655" i="1"/>
  <c r="AN2655" i="1"/>
  <c r="AO2655" i="1"/>
  <c r="AP2655" i="1"/>
  <c r="AQ2655" i="1"/>
  <c r="AR2655" i="1"/>
  <c r="AS2655" i="1"/>
  <c r="AT2655" i="1"/>
  <c r="AU2655" i="1"/>
  <c r="AV2655" i="1"/>
  <c r="AW2655" i="1"/>
  <c r="AX2655" i="1"/>
  <c r="AY2655" i="1"/>
  <c r="AZ2655" i="1"/>
  <c r="BA2655" i="1"/>
  <c r="AF2656" i="1"/>
  <c r="AG2656" i="1"/>
  <c r="AH2656" i="1"/>
  <c r="AI2656" i="1"/>
  <c r="AJ2656" i="1"/>
  <c r="AM2656" i="1"/>
  <c r="AN2656" i="1"/>
  <c r="AO2656" i="1"/>
  <c r="AP2656" i="1"/>
  <c r="AQ2656" i="1"/>
  <c r="AR2656" i="1"/>
  <c r="AS2656" i="1"/>
  <c r="AT2656" i="1"/>
  <c r="AU2656" i="1"/>
  <c r="AV2656" i="1"/>
  <c r="AW2656" i="1"/>
  <c r="AX2656" i="1"/>
  <c r="AY2656" i="1"/>
  <c r="AZ2656" i="1"/>
  <c r="BA2656" i="1"/>
  <c r="AF2657" i="1"/>
  <c r="AG2657" i="1"/>
  <c r="AH2657" i="1"/>
  <c r="AI2657" i="1"/>
  <c r="AJ2657" i="1"/>
  <c r="AM2657" i="1"/>
  <c r="AN2657" i="1"/>
  <c r="AO2657" i="1"/>
  <c r="AP2657" i="1"/>
  <c r="AQ2657" i="1"/>
  <c r="AR2657" i="1"/>
  <c r="AS2657" i="1"/>
  <c r="AT2657" i="1"/>
  <c r="AU2657" i="1"/>
  <c r="AV2657" i="1"/>
  <c r="AW2657" i="1"/>
  <c r="AX2657" i="1"/>
  <c r="AY2657" i="1"/>
  <c r="AZ2657" i="1"/>
  <c r="BA2657" i="1"/>
  <c r="AF2658" i="1"/>
  <c r="AG2658" i="1"/>
  <c r="AH2658" i="1"/>
  <c r="AI2658" i="1"/>
  <c r="AJ2658" i="1"/>
  <c r="AM2658" i="1"/>
  <c r="AN2658" i="1"/>
  <c r="AO2658" i="1"/>
  <c r="AP2658" i="1"/>
  <c r="AQ2658" i="1"/>
  <c r="AR2658" i="1"/>
  <c r="AS2658" i="1"/>
  <c r="AT2658" i="1"/>
  <c r="AU2658" i="1"/>
  <c r="AV2658" i="1"/>
  <c r="AW2658" i="1"/>
  <c r="AX2658" i="1"/>
  <c r="AY2658" i="1"/>
  <c r="AZ2658" i="1"/>
  <c r="BA2658" i="1"/>
  <c r="AF2659" i="1"/>
  <c r="AG2659" i="1"/>
  <c r="AH2659" i="1"/>
  <c r="AI2659" i="1"/>
  <c r="AJ2659" i="1"/>
  <c r="AM2659" i="1"/>
  <c r="AN2659" i="1"/>
  <c r="AO2659" i="1"/>
  <c r="AP2659" i="1"/>
  <c r="AQ2659" i="1"/>
  <c r="AR2659" i="1"/>
  <c r="AS2659" i="1"/>
  <c r="AT2659" i="1"/>
  <c r="AU2659" i="1"/>
  <c r="AV2659" i="1"/>
  <c r="AW2659" i="1"/>
  <c r="AX2659" i="1"/>
  <c r="AY2659" i="1"/>
  <c r="AZ2659" i="1"/>
  <c r="BA2659" i="1"/>
  <c r="AF2660" i="1"/>
  <c r="AG2660" i="1"/>
  <c r="AH2660" i="1"/>
  <c r="AI2660" i="1"/>
  <c r="AJ2660" i="1"/>
  <c r="AM2660" i="1"/>
  <c r="AN2660" i="1"/>
  <c r="AO2660" i="1"/>
  <c r="AP2660" i="1"/>
  <c r="AQ2660" i="1"/>
  <c r="AR2660" i="1"/>
  <c r="AS2660" i="1"/>
  <c r="AT2660" i="1"/>
  <c r="AU2660" i="1"/>
  <c r="AV2660" i="1"/>
  <c r="AW2660" i="1"/>
  <c r="AX2660" i="1"/>
  <c r="AY2660" i="1"/>
  <c r="AZ2660" i="1"/>
  <c r="BA2660" i="1"/>
  <c r="AF2661" i="1"/>
  <c r="AG2661" i="1"/>
  <c r="AH2661" i="1"/>
  <c r="AI2661" i="1"/>
  <c r="AJ2661" i="1"/>
  <c r="AM2661" i="1"/>
  <c r="AN2661" i="1"/>
  <c r="AO2661" i="1"/>
  <c r="AP2661" i="1"/>
  <c r="AQ2661" i="1"/>
  <c r="AR2661" i="1"/>
  <c r="AS2661" i="1"/>
  <c r="AT2661" i="1"/>
  <c r="AU2661" i="1"/>
  <c r="AV2661" i="1"/>
  <c r="AW2661" i="1"/>
  <c r="AX2661" i="1"/>
  <c r="AY2661" i="1"/>
  <c r="AZ2661" i="1"/>
  <c r="BA2661" i="1"/>
  <c r="AF2662" i="1"/>
  <c r="AG2662" i="1"/>
  <c r="AH2662" i="1"/>
  <c r="AI2662" i="1"/>
  <c r="AJ2662" i="1"/>
  <c r="AM2662" i="1"/>
  <c r="AN2662" i="1"/>
  <c r="AO2662" i="1"/>
  <c r="AP2662" i="1"/>
  <c r="AQ2662" i="1"/>
  <c r="AR2662" i="1"/>
  <c r="AS2662" i="1"/>
  <c r="AT2662" i="1"/>
  <c r="AU2662" i="1"/>
  <c r="AV2662" i="1"/>
  <c r="AW2662" i="1"/>
  <c r="AX2662" i="1"/>
  <c r="AY2662" i="1"/>
  <c r="AZ2662" i="1"/>
  <c r="BA2662" i="1"/>
  <c r="AF2663" i="1"/>
  <c r="AG2663" i="1"/>
  <c r="AH2663" i="1"/>
  <c r="AI2663" i="1"/>
  <c r="AJ2663" i="1"/>
  <c r="AM2663" i="1"/>
  <c r="AN2663" i="1"/>
  <c r="AO2663" i="1"/>
  <c r="AP2663" i="1"/>
  <c r="AQ2663" i="1"/>
  <c r="AR2663" i="1"/>
  <c r="AS2663" i="1"/>
  <c r="AT2663" i="1"/>
  <c r="AU2663" i="1"/>
  <c r="AV2663" i="1"/>
  <c r="AW2663" i="1"/>
  <c r="AX2663" i="1"/>
  <c r="AY2663" i="1"/>
  <c r="AZ2663" i="1"/>
  <c r="BA2663" i="1"/>
  <c r="AF2664" i="1"/>
  <c r="AG2664" i="1"/>
  <c r="AH2664" i="1"/>
  <c r="AI2664" i="1"/>
  <c r="AJ2664" i="1"/>
  <c r="AM2664" i="1"/>
  <c r="AN2664" i="1"/>
  <c r="AO2664" i="1"/>
  <c r="AP2664" i="1"/>
  <c r="AQ2664" i="1"/>
  <c r="AR2664" i="1"/>
  <c r="AS2664" i="1"/>
  <c r="AT2664" i="1"/>
  <c r="AU2664" i="1"/>
  <c r="AV2664" i="1"/>
  <c r="AW2664" i="1"/>
  <c r="AX2664" i="1"/>
  <c r="AY2664" i="1"/>
  <c r="AZ2664" i="1"/>
  <c r="BA2664" i="1"/>
  <c r="AF2665" i="1"/>
  <c r="AG2665" i="1"/>
  <c r="AH2665" i="1"/>
  <c r="AI2665" i="1"/>
  <c r="AJ2665" i="1"/>
  <c r="AM2665" i="1"/>
  <c r="AN2665" i="1"/>
  <c r="AO2665" i="1"/>
  <c r="AP2665" i="1"/>
  <c r="AQ2665" i="1"/>
  <c r="AR2665" i="1"/>
  <c r="AS2665" i="1"/>
  <c r="AT2665" i="1"/>
  <c r="AU2665" i="1"/>
  <c r="AV2665" i="1"/>
  <c r="AW2665" i="1"/>
  <c r="AX2665" i="1"/>
  <c r="AY2665" i="1"/>
  <c r="AZ2665" i="1"/>
  <c r="BA2665" i="1"/>
  <c r="AF2666" i="1"/>
  <c r="AG2666" i="1"/>
  <c r="AH2666" i="1"/>
  <c r="AI2666" i="1"/>
  <c r="AJ2666" i="1"/>
  <c r="AM2666" i="1"/>
  <c r="AN2666" i="1"/>
  <c r="AO2666" i="1"/>
  <c r="AP2666" i="1"/>
  <c r="AQ2666" i="1"/>
  <c r="AR2666" i="1"/>
  <c r="AS2666" i="1"/>
  <c r="AT2666" i="1"/>
  <c r="AU2666" i="1"/>
  <c r="AV2666" i="1"/>
  <c r="AW2666" i="1"/>
  <c r="AX2666" i="1"/>
  <c r="AY2666" i="1"/>
  <c r="AZ2666" i="1"/>
  <c r="BA2666" i="1"/>
  <c r="AF2667" i="1"/>
  <c r="AG2667" i="1"/>
  <c r="AH2667" i="1"/>
  <c r="AI2667" i="1"/>
  <c r="AJ2667" i="1"/>
  <c r="AM2667" i="1"/>
  <c r="AN2667" i="1"/>
  <c r="AO2667" i="1"/>
  <c r="AP2667" i="1"/>
  <c r="AQ2667" i="1"/>
  <c r="AR2667" i="1"/>
  <c r="AS2667" i="1"/>
  <c r="AT2667" i="1"/>
  <c r="AU2667" i="1"/>
  <c r="AV2667" i="1"/>
  <c r="AW2667" i="1"/>
  <c r="AX2667" i="1"/>
  <c r="AY2667" i="1"/>
  <c r="AZ2667" i="1"/>
  <c r="BA2667" i="1"/>
  <c r="AF2668" i="1"/>
  <c r="AG2668" i="1"/>
  <c r="AH2668" i="1"/>
  <c r="AI2668" i="1"/>
  <c r="AJ2668" i="1"/>
  <c r="AM2668" i="1"/>
  <c r="AN2668" i="1"/>
  <c r="AO2668" i="1"/>
  <c r="AP2668" i="1"/>
  <c r="AQ2668" i="1"/>
  <c r="AR2668" i="1"/>
  <c r="AS2668" i="1"/>
  <c r="AT2668" i="1"/>
  <c r="AU2668" i="1"/>
  <c r="AV2668" i="1"/>
  <c r="AW2668" i="1"/>
  <c r="AX2668" i="1"/>
  <c r="AY2668" i="1"/>
  <c r="AZ2668" i="1"/>
  <c r="BA2668" i="1"/>
  <c r="AF2669" i="1"/>
  <c r="AG2669" i="1"/>
  <c r="AH2669" i="1"/>
  <c r="AI2669" i="1"/>
  <c r="AJ2669" i="1"/>
  <c r="AM2669" i="1"/>
  <c r="AN2669" i="1"/>
  <c r="AO2669" i="1"/>
  <c r="AP2669" i="1"/>
  <c r="AQ2669" i="1"/>
  <c r="AR2669" i="1"/>
  <c r="AS2669" i="1"/>
  <c r="AT2669" i="1"/>
  <c r="AU2669" i="1"/>
  <c r="AV2669" i="1"/>
  <c r="AW2669" i="1"/>
  <c r="AX2669" i="1"/>
  <c r="AY2669" i="1"/>
  <c r="AZ2669" i="1"/>
  <c r="BA2669" i="1"/>
  <c r="AF2670" i="1"/>
  <c r="AG2670" i="1"/>
  <c r="AH2670" i="1"/>
  <c r="AI2670" i="1"/>
  <c r="AJ2670" i="1"/>
  <c r="AM2670" i="1"/>
  <c r="AN2670" i="1"/>
  <c r="AO2670" i="1"/>
  <c r="AP2670" i="1"/>
  <c r="AQ2670" i="1"/>
  <c r="AR2670" i="1"/>
  <c r="AS2670" i="1"/>
  <c r="AT2670" i="1"/>
  <c r="AU2670" i="1"/>
  <c r="AV2670" i="1"/>
  <c r="AW2670" i="1"/>
  <c r="AX2670" i="1"/>
  <c r="AY2670" i="1"/>
  <c r="AZ2670" i="1"/>
  <c r="BA2670" i="1"/>
  <c r="AF2671" i="1"/>
  <c r="AG2671" i="1"/>
  <c r="AH2671" i="1"/>
  <c r="AI2671" i="1"/>
  <c r="AJ2671" i="1"/>
  <c r="AM2671" i="1"/>
  <c r="AN2671" i="1"/>
  <c r="AO2671" i="1"/>
  <c r="AP2671" i="1"/>
  <c r="AQ2671" i="1"/>
  <c r="AR2671" i="1"/>
  <c r="AS2671" i="1"/>
  <c r="AT2671" i="1"/>
  <c r="AU2671" i="1"/>
  <c r="AV2671" i="1"/>
  <c r="AW2671" i="1"/>
  <c r="AX2671" i="1"/>
  <c r="AY2671" i="1"/>
  <c r="AZ2671" i="1"/>
  <c r="BA2671" i="1"/>
  <c r="AF2672" i="1"/>
  <c r="AG2672" i="1"/>
  <c r="AH2672" i="1"/>
  <c r="AI2672" i="1"/>
  <c r="AJ2672" i="1"/>
  <c r="AM2672" i="1"/>
  <c r="AN2672" i="1"/>
  <c r="AO2672" i="1"/>
  <c r="AP2672" i="1"/>
  <c r="AQ2672" i="1"/>
  <c r="AR2672" i="1"/>
  <c r="AS2672" i="1"/>
  <c r="AT2672" i="1"/>
  <c r="AU2672" i="1"/>
  <c r="AV2672" i="1"/>
  <c r="AW2672" i="1"/>
  <c r="AX2672" i="1"/>
  <c r="AY2672" i="1"/>
  <c r="AZ2672" i="1"/>
  <c r="BA2672" i="1"/>
  <c r="AF2673" i="1"/>
  <c r="AG2673" i="1"/>
  <c r="AH2673" i="1"/>
  <c r="AI2673" i="1"/>
  <c r="AJ2673" i="1"/>
  <c r="AM2673" i="1"/>
  <c r="AN2673" i="1"/>
  <c r="AO2673" i="1"/>
  <c r="AP2673" i="1"/>
  <c r="AQ2673" i="1"/>
  <c r="AR2673" i="1"/>
  <c r="AS2673" i="1"/>
  <c r="AT2673" i="1"/>
  <c r="AU2673" i="1"/>
  <c r="AV2673" i="1"/>
  <c r="AW2673" i="1"/>
  <c r="AX2673" i="1"/>
  <c r="AY2673" i="1"/>
  <c r="AZ2673" i="1"/>
  <c r="BA2673" i="1"/>
  <c r="AF2674" i="1"/>
  <c r="AG2674" i="1"/>
  <c r="AH2674" i="1"/>
  <c r="AI2674" i="1"/>
  <c r="AJ2674" i="1"/>
  <c r="AM2674" i="1"/>
  <c r="AN2674" i="1"/>
  <c r="AO2674" i="1"/>
  <c r="AP2674" i="1"/>
  <c r="AQ2674" i="1"/>
  <c r="AR2674" i="1"/>
  <c r="AS2674" i="1"/>
  <c r="AT2674" i="1"/>
  <c r="AU2674" i="1"/>
  <c r="AV2674" i="1"/>
  <c r="AW2674" i="1"/>
  <c r="AX2674" i="1"/>
  <c r="AY2674" i="1"/>
  <c r="AZ2674" i="1"/>
  <c r="BA2674" i="1"/>
  <c r="AF2675" i="1"/>
  <c r="AG2675" i="1"/>
  <c r="AH2675" i="1"/>
  <c r="AI2675" i="1"/>
  <c r="AJ2675" i="1"/>
  <c r="AM2675" i="1"/>
  <c r="AN2675" i="1"/>
  <c r="AO2675" i="1"/>
  <c r="AP2675" i="1"/>
  <c r="AQ2675" i="1"/>
  <c r="AR2675" i="1"/>
  <c r="AS2675" i="1"/>
  <c r="AT2675" i="1"/>
  <c r="AU2675" i="1"/>
  <c r="AV2675" i="1"/>
  <c r="AW2675" i="1"/>
  <c r="AX2675" i="1"/>
  <c r="AY2675" i="1"/>
  <c r="AZ2675" i="1"/>
  <c r="BA2675" i="1"/>
  <c r="AF2676" i="1"/>
  <c r="AG2676" i="1"/>
  <c r="AH2676" i="1"/>
  <c r="AI2676" i="1"/>
  <c r="AJ2676" i="1"/>
  <c r="AM2676" i="1"/>
  <c r="AN2676" i="1"/>
  <c r="AO2676" i="1"/>
  <c r="AP2676" i="1"/>
  <c r="AQ2676" i="1"/>
  <c r="AR2676" i="1"/>
  <c r="AS2676" i="1"/>
  <c r="AT2676" i="1"/>
  <c r="AU2676" i="1"/>
  <c r="AV2676" i="1"/>
  <c r="AW2676" i="1"/>
  <c r="AX2676" i="1"/>
  <c r="AY2676" i="1"/>
  <c r="AZ2676" i="1"/>
  <c r="BA2676" i="1"/>
  <c r="AF2677" i="1"/>
  <c r="AG2677" i="1"/>
  <c r="AH2677" i="1"/>
  <c r="AI2677" i="1"/>
  <c r="AJ2677" i="1"/>
  <c r="AM2677" i="1"/>
  <c r="AN2677" i="1"/>
  <c r="AO2677" i="1"/>
  <c r="AP2677" i="1"/>
  <c r="AQ2677" i="1"/>
  <c r="AR2677" i="1"/>
  <c r="AS2677" i="1"/>
  <c r="AT2677" i="1"/>
  <c r="AU2677" i="1"/>
  <c r="AV2677" i="1"/>
  <c r="AW2677" i="1"/>
  <c r="AX2677" i="1"/>
  <c r="AY2677" i="1"/>
  <c r="AZ2677" i="1"/>
  <c r="BA2677" i="1"/>
  <c r="AF2678" i="1"/>
  <c r="AG2678" i="1"/>
  <c r="AH2678" i="1"/>
  <c r="AI2678" i="1"/>
  <c r="AJ2678" i="1"/>
  <c r="AM2678" i="1"/>
  <c r="AN2678" i="1"/>
  <c r="AO2678" i="1"/>
  <c r="AP2678" i="1"/>
  <c r="AQ2678" i="1"/>
  <c r="AR2678" i="1"/>
  <c r="AS2678" i="1"/>
  <c r="AT2678" i="1"/>
  <c r="AU2678" i="1"/>
  <c r="AV2678" i="1"/>
  <c r="AW2678" i="1"/>
  <c r="AX2678" i="1"/>
  <c r="AY2678" i="1"/>
  <c r="AZ2678" i="1"/>
  <c r="BA2678" i="1"/>
  <c r="AF2679" i="1"/>
  <c r="AG2679" i="1"/>
  <c r="AH2679" i="1"/>
  <c r="AI2679" i="1"/>
  <c r="AJ2679" i="1"/>
  <c r="AM2679" i="1"/>
  <c r="AN2679" i="1"/>
  <c r="AO2679" i="1"/>
  <c r="AP2679" i="1"/>
  <c r="AQ2679" i="1"/>
  <c r="AR2679" i="1"/>
  <c r="AS2679" i="1"/>
  <c r="AT2679" i="1"/>
  <c r="AU2679" i="1"/>
  <c r="AV2679" i="1"/>
  <c r="AW2679" i="1"/>
  <c r="AX2679" i="1"/>
  <c r="AY2679" i="1"/>
  <c r="AZ2679" i="1"/>
  <c r="BA2679" i="1"/>
  <c r="AF2680" i="1"/>
  <c r="AG2680" i="1"/>
  <c r="AH2680" i="1"/>
  <c r="AI2680" i="1"/>
  <c r="AJ2680" i="1"/>
  <c r="AM2680" i="1"/>
  <c r="AN2680" i="1"/>
  <c r="AO2680" i="1"/>
  <c r="AP2680" i="1"/>
  <c r="AQ2680" i="1"/>
  <c r="AR2680" i="1"/>
  <c r="AS2680" i="1"/>
  <c r="AT2680" i="1"/>
  <c r="AU2680" i="1"/>
  <c r="AV2680" i="1"/>
  <c r="AW2680" i="1"/>
  <c r="AX2680" i="1"/>
  <c r="AY2680" i="1"/>
  <c r="AZ2680" i="1"/>
  <c r="BA2680" i="1"/>
  <c r="AF2681" i="1"/>
  <c r="AG2681" i="1"/>
  <c r="AH2681" i="1"/>
  <c r="AI2681" i="1"/>
  <c r="AJ2681" i="1"/>
  <c r="AM2681" i="1"/>
  <c r="AN2681" i="1"/>
  <c r="AO2681" i="1"/>
  <c r="AP2681" i="1"/>
  <c r="AQ2681" i="1"/>
  <c r="AR2681" i="1"/>
  <c r="AS2681" i="1"/>
  <c r="AT2681" i="1"/>
  <c r="AU2681" i="1"/>
  <c r="AV2681" i="1"/>
  <c r="AW2681" i="1"/>
  <c r="AX2681" i="1"/>
  <c r="AY2681" i="1"/>
  <c r="AZ2681" i="1"/>
  <c r="BA2681" i="1"/>
  <c r="AF2682" i="1"/>
  <c r="AG2682" i="1"/>
  <c r="AH2682" i="1"/>
  <c r="AI2682" i="1"/>
  <c r="AJ2682" i="1"/>
  <c r="AM2682" i="1"/>
  <c r="AN2682" i="1"/>
  <c r="AO2682" i="1"/>
  <c r="AP2682" i="1"/>
  <c r="AQ2682" i="1"/>
  <c r="AR2682" i="1"/>
  <c r="AS2682" i="1"/>
  <c r="AT2682" i="1"/>
  <c r="AU2682" i="1"/>
  <c r="AV2682" i="1"/>
  <c r="AW2682" i="1"/>
  <c r="AX2682" i="1"/>
  <c r="AY2682" i="1"/>
  <c r="AZ2682" i="1"/>
  <c r="BA2682" i="1"/>
  <c r="AF2683" i="1"/>
  <c r="AG2683" i="1"/>
  <c r="AH2683" i="1"/>
  <c r="AI2683" i="1"/>
  <c r="AJ2683" i="1"/>
  <c r="AM2683" i="1"/>
  <c r="AN2683" i="1"/>
  <c r="AO2683" i="1"/>
  <c r="AP2683" i="1"/>
  <c r="AQ2683" i="1"/>
  <c r="AR2683" i="1"/>
  <c r="AS2683" i="1"/>
  <c r="AT2683" i="1"/>
  <c r="AU2683" i="1"/>
  <c r="AV2683" i="1"/>
  <c r="AW2683" i="1"/>
  <c r="AX2683" i="1"/>
  <c r="AY2683" i="1"/>
  <c r="AZ2683" i="1"/>
  <c r="BA2683" i="1"/>
  <c r="AF2684" i="1"/>
  <c r="AG2684" i="1"/>
  <c r="AH2684" i="1"/>
  <c r="AI2684" i="1"/>
  <c r="AJ2684" i="1"/>
  <c r="AM2684" i="1"/>
  <c r="AN2684" i="1"/>
  <c r="AO2684" i="1"/>
  <c r="AP2684" i="1"/>
  <c r="AQ2684" i="1"/>
  <c r="AR2684" i="1"/>
  <c r="AS2684" i="1"/>
  <c r="AT2684" i="1"/>
  <c r="AU2684" i="1"/>
  <c r="AV2684" i="1"/>
  <c r="AW2684" i="1"/>
  <c r="AX2684" i="1"/>
  <c r="AY2684" i="1"/>
  <c r="AZ2684" i="1"/>
  <c r="BA2684" i="1"/>
  <c r="AF2685" i="1"/>
  <c r="AG2685" i="1"/>
  <c r="AH2685" i="1"/>
  <c r="AI2685" i="1"/>
  <c r="AJ2685" i="1"/>
  <c r="AM2685" i="1"/>
  <c r="AN2685" i="1"/>
  <c r="AO2685" i="1"/>
  <c r="AP2685" i="1"/>
  <c r="AQ2685" i="1"/>
  <c r="AR2685" i="1"/>
  <c r="AS2685" i="1"/>
  <c r="AT2685" i="1"/>
  <c r="AU2685" i="1"/>
  <c r="AV2685" i="1"/>
  <c r="AW2685" i="1"/>
  <c r="AX2685" i="1"/>
  <c r="AY2685" i="1"/>
  <c r="AZ2685" i="1"/>
  <c r="BA2685" i="1"/>
  <c r="AF2686" i="1"/>
  <c r="AG2686" i="1"/>
  <c r="AH2686" i="1"/>
  <c r="AI2686" i="1"/>
  <c r="AJ2686" i="1"/>
  <c r="AM2686" i="1"/>
  <c r="AN2686" i="1"/>
  <c r="AO2686" i="1"/>
  <c r="AP2686" i="1"/>
  <c r="AQ2686" i="1"/>
  <c r="AR2686" i="1"/>
  <c r="AS2686" i="1"/>
  <c r="AT2686" i="1"/>
  <c r="AU2686" i="1"/>
  <c r="AV2686" i="1"/>
  <c r="AW2686" i="1"/>
  <c r="AX2686" i="1"/>
  <c r="AY2686" i="1"/>
  <c r="AZ2686" i="1"/>
  <c r="BA2686" i="1"/>
  <c r="AF2687" i="1"/>
  <c r="AG2687" i="1"/>
  <c r="AH2687" i="1"/>
  <c r="AI2687" i="1"/>
  <c r="AJ2687" i="1"/>
  <c r="AM2687" i="1"/>
  <c r="AN2687" i="1"/>
  <c r="AO2687" i="1"/>
  <c r="AP2687" i="1"/>
  <c r="AQ2687" i="1"/>
  <c r="AR2687" i="1"/>
  <c r="AS2687" i="1"/>
  <c r="AT2687" i="1"/>
  <c r="AU2687" i="1"/>
  <c r="AV2687" i="1"/>
  <c r="AW2687" i="1"/>
  <c r="AX2687" i="1"/>
  <c r="AY2687" i="1"/>
  <c r="AZ2687" i="1"/>
  <c r="BA2687" i="1"/>
  <c r="AF2688" i="1"/>
  <c r="AG2688" i="1"/>
  <c r="AH2688" i="1"/>
  <c r="AI2688" i="1"/>
  <c r="AJ2688" i="1"/>
  <c r="AM2688" i="1"/>
  <c r="AN2688" i="1"/>
  <c r="AO2688" i="1"/>
  <c r="AP2688" i="1"/>
  <c r="AQ2688" i="1"/>
  <c r="AR2688" i="1"/>
  <c r="AS2688" i="1"/>
  <c r="AT2688" i="1"/>
  <c r="AU2688" i="1"/>
  <c r="AV2688" i="1"/>
  <c r="AW2688" i="1"/>
  <c r="AX2688" i="1"/>
  <c r="AY2688" i="1"/>
  <c r="AZ2688" i="1"/>
  <c r="BA2688" i="1"/>
  <c r="AF2689" i="1"/>
  <c r="AG2689" i="1"/>
  <c r="AH2689" i="1"/>
  <c r="AI2689" i="1"/>
  <c r="AJ2689" i="1"/>
  <c r="AM2689" i="1"/>
  <c r="AN2689" i="1"/>
  <c r="AO2689" i="1"/>
  <c r="AP2689" i="1"/>
  <c r="AQ2689" i="1"/>
  <c r="AR2689" i="1"/>
  <c r="AS2689" i="1"/>
  <c r="AT2689" i="1"/>
  <c r="AU2689" i="1"/>
  <c r="AV2689" i="1"/>
  <c r="AW2689" i="1"/>
  <c r="AX2689" i="1"/>
  <c r="AY2689" i="1"/>
  <c r="AZ2689" i="1"/>
  <c r="BA2689" i="1"/>
  <c r="AF2690" i="1"/>
  <c r="AG2690" i="1"/>
  <c r="AH2690" i="1"/>
  <c r="AI2690" i="1"/>
  <c r="AJ2690" i="1"/>
  <c r="AM2690" i="1"/>
  <c r="AN2690" i="1"/>
  <c r="AO2690" i="1"/>
  <c r="AP2690" i="1"/>
  <c r="AQ2690" i="1"/>
  <c r="AR2690" i="1"/>
  <c r="AS2690" i="1"/>
  <c r="AT2690" i="1"/>
  <c r="AU2690" i="1"/>
  <c r="AV2690" i="1"/>
  <c r="AW2690" i="1"/>
  <c r="AX2690" i="1"/>
  <c r="AY2690" i="1"/>
  <c r="AZ2690" i="1"/>
  <c r="BA2690" i="1"/>
  <c r="AF2691" i="1"/>
  <c r="AG2691" i="1"/>
  <c r="AH2691" i="1"/>
  <c r="AI2691" i="1"/>
  <c r="AJ2691" i="1"/>
  <c r="AM2691" i="1"/>
  <c r="AN2691" i="1"/>
  <c r="AO2691" i="1"/>
  <c r="AP2691" i="1"/>
  <c r="AQ2691" i="1"/>
  <c r="AR2691" i="1"/>
  <c r="AS2691" i="1"/>
  <c r="AT2691" i="1"/>
  <c r="AU2691" i="1"/>
  <c r="AV2691" i="1"/>
  <c r="AW2691" i="1"/>
  <c r="AX2691" i="1"/>
  <c r="AY2691" i="1"/>
  <c r="AZ2691" i="1"/>
  <c r="BA2691" i="1"/>
  <c r="AF2692" i="1"/>
  <c r="AG2692" i="1"/>
  <c r="AH2692" i="1"/>
  <c r="AI2692" i="1"/>
  <c r="AJ2692" i="1"/>
  <c r="AM2692" i="1"/>
  <c r="AN2692" i="1"/>
  <c r="AO2692" i="1"/>
  <c r="AP2692" i="1"/>
  <c r="AQ2692" i="1"/>
  <c r="AR2692" i="1"/>
  <c r="AS2692" i="1"/>
  <c r="AT2692" i="1"/>
  <c r="AU2692" i="1"/>
  <c r="AV2692" i="1"/>
  <c r="AW2692" i="1"/>
  <c r="AX2692" i="1"/>
  <c r="AY2692" i="1"/>
  <c r="AZ2692" i="1"/>
  <c r="BA2692" i="1"/>
  <c r="AF2693" i="1"/>
  <c r="AG2693" i="1"/>
  <c r="AH2693" i="1"/>
  <c r="AI2693" i="1"/>
  <c r="AJ2693" i="1"/>
  <c r="AM2693" i="1"/>
  <c r="AN2693" i="1"/>
  <c r="AO2693" i="1"/>
  <c r="AP2693" i="1"/>
  <c r="AQ2693" i="1"/>
  <c r="AR2693" i="1"/>
  <c r="AS2693" i="1"/>
  <c r="AT2693" i="1"/>
  <c r="AU2693" i="1"/>
  <c r="AV2693" i="1"/>
  <c r="AW2693" i="1"/>
  <c r="AX2693" i="1"/>
  <c r="AY2693" i="1"/>
  <c r="AZ2693" i="1"/>
  <c r="BA2693" i="1"/>
  <c r="AF2694" i="1"/>
  <c r="AG2694" i="1"/>
  <c r="AH2694" i="1"/>
  <c r="AI2694" i="1"/>
  <c r="AJ2694" i="1"/>
  <c r="AM2694" i="1"/>
  <c r="AN2694" i="1"/>
  <c r="AO2694" i="1"/>
  <c r="AP2694" i="1"/>
  <c r="AQ2694" i="1"/>
  <c r="AR2694" i="1"/>
  <c r="AS2694" i="1"/>
  <c r="AT2694" i="1"/>
  <c r="AU2694" i="1"/>
  <c r="AV2694" i="1"/>
  <c r="AW2694" i="1"/>
  <c r="AX2694" i="1"/>
  <c r="AY2694" i="1"/>
  <c r="AZ2694" i="1"/>
  <c r="BA2694" i="1"/>
  <c r="AF2695" i="1"/>
  <c r="AG2695" i="1"/>
  <c r="AH2695" i="1"/>
  <c r="AI2695" i="1"/>
  <c r="AJ2695" i="1"/>
  <c r="AM2695" i="1"/>
  <c r="AN2695" i="1"/>
  <c r="AO2695" i="1"/>
  <c r="AP2695" i="1"/>
  <c r="AQ2695" i="1"/>
  <c r="AR2695" i="1"/>
  <c r="AS2695" i="1"/>
  <c r="AT2695" i="1"/>
  <c r="AU2695" i="1"/>
  <c r="AV2695" i="1"/>
  <c r="AW2695" i="1"/>
  <c r="AX2695" i="1"/>
  <c r="AY2695" i="1"/>
  <c r="AZ2695" i="1"/>
  <c r="BA2695" i="1"/>
  <c r="AF2696" i="1"/>
  <c r="AG2696" i="1"/>
  <c r="AH2696" i="1"/>
  <c r="AI2696" i="1"/>
  <c r="AJ2696" i="1"/>
  <c r="AM2696" i="1"/>
  <c r="AN2696" i="1"/>
  <c r="AO2696" i="1"/>
  <c r="AP2696" i="1"/>
  <c r="AQ2696" i="1"/>
  <c r="AR2696" i="1"/>
  <c r="AS2696" i="1"/>
  <c r="AT2696" i="1"/>
  <c r="AU2696" i="1"/>
  <c r="AV2696" i="1"/>
  <c r="AW2696" i="1"/>
  <c r="AX2696" i="1"/>
  <c r="AY2696" i="1"/>
  <c r="AZ2696" i="1"/>
  <c r="BA2696" i="1"/>
  <c r="AF2697" i="1"/>
  <c r="AG2697" i="1"/>
  <c r="AH2697" i="1"/>
  <c r="AI2697" i="1"/>
  <c r="AJ2697" i="1"/>
  <c r="AM2697" i="1"/>
  <c r="AN2697" i="1"/>
  <c r="AO2697" i="1"/>
  <c r="AP2697" i="1"/>
  <c r="AQ2697" i="1"/>
  <c r="AR2697" i="1"/>
  <c r="AS2697" i="1"/>
  <c r="AT2697" i="1"/>
  <c r="AU2697" i="1"/>
  <c r="AV2697" i="1"/>
  <c r="AW2697" i="1"/>
  <c r="AX2697" i="1"/>
  <c r="AY2697" i="1"/>
  <c r="AZ2697" i="1"/>
  <c r="BA2697" i="1"/>
  <c r="AF2698" i="1"/>
  <c r="AG2698" i="1"/>
  <c r="AH2698" i="1"/>
  <c r="AI2698" i="1"/>
  <c r="AJ2698" i="1"/>
  <c r="AM2698" i="1"/>
  <c r="AN2698" i="1"/>
  <c r="AO2698" i="1"/>
  <c r="AP2698" i="1"/>
  <c r="AQ2698" i="1"/>
  <c r="AR2698" i="1"/>
  <c r="AS2698" i="1"/>
  <c r="AT2698" i="1"/>
  <c r="AU2698" i="1"/>
  <c r="AV2698" i="1"/>
  <c r="AW2698" i="1"/>
  <c r="AX2698" i="1"/>
  <c r="AY2698" i="1"/>
  <c r="AZ2698" i="1"/>
  <c r="BA2698" i="1"/>
  <c r="AF2699" i="1"/>
  <c r="AG2699" i="1"/>
  <c r="AH2699" i="1"/>
  <c r="AI2699" i="1"/>
  <c r="AJ2699" i="1"/>
  <c r="AM2699" i="1"/>
  <c r="AN2699" i="1"/>
  <c r="AO2699" i="1"/>
  <c r="AP2699" i="1"/>
  <c r="AQ2699" i="1"/>
  <c r="AR2699" i="1"/>
  <c r="AS2699" i="1"/>
  <c r="AT2699" i="1"/>
  <c r="AU2699" i="1"/>
  <c r="AV2699" i="1"/>
  <c r="AW2699" i="1"/>
  <c r="AX2699" i="1"/>
  <c r="AY2699" i="1"/>
  <c r="AZ2699" i="1"/>
  <c r="BA2699" i="1"/>
  <c r="AF2700" i="1"/>
  <c r="AG2700" i="1"/>
  <c r="AH2700" i="1"/>
  <c r="AI2700" i="1"/>
  <c r="AJ2700" i="1"/>
  <c r="AM2700" i="1"/>
  <c r="AN2700" i="1"/>
  <c r="AO2700" i="1"/>
  <c r="AP2700" i="1"/>
  <c r="AQ2700" i="1"/>
  <c r="AR2700" i="1"/>
  <c r="AS2700" i="1"/>
  <c r="AT2700" i="1"/>
  <c r="AU2700" i="1"/>
  <c r="AV2700" i="1"/>
  <c r="AW2700" i="1"/>
  <c r="AX2700" i="1"/>
  <c r="AY2700" i="1"/>
  <c r="AZ2700" i="1"/>
  <c r="BA2700" i="1"/>
  <c r="AF2701" i="1"/>
  <c r="AG2701" i="1"/>
  <c r="AH2701" i="1"/>
  <c r="AI2701" i="1"/>
  <c r="AJ2701" i="1"/>
  <c r="AM2701" i="1"/>
  <c r="AN2701" i="1"/>
  <c r="AO2701" i="1"/>
  <c r="AP2701" i="1"/>
  <c r="AQ2701" i="1"/>
  <c r="AR2701" i="1"/>
  <c r="AS2701" i="1"/>
  <c r="AT2701" i="1"/>
  <c r="AU2701" i="1"/>
  <c r="AV2701" i="1"/>
  <c r="AW2701" i="1"/>
  <c r="AX2701" i="1"/>
  <c r="AY2701" i="1"/>
  <c r="AZ2701" i="1"/>
  <c r="BA2701" i="1"/>
  <c r="AF2702" i="1"/>
  <c r="AG2702" i="1"/>
  <c r="AH2702" i="1"/>
  <c r="AI2702" i="1"/>
  <c r="AJ2702" i="1"/>
  <c r="AM2702" i="1"/>
  <c r="AN2702" i="1"/>
  <c r="AO2702" i="1"/>
  <c r="AP2702" i="1"/>
  <c r="AQ2702" i="1"/>
  <c r="AR2702" i="1"/>
  <c r="AS2702" i="1"/>
  <c r="AT2702" i="1"/>
  <c r="AU2702" i="1"/>
  <c r="AV2702" i="1"/>
  <c r="AW2702" i="1"/>
  <c r="AX2702" i="1"/>
  <c r="AY2702" i="1"/>
  <c r="AZ2702" i="1"/>
  <c r="BA2702" i="1"/>
  <c r="AF2703" i="1"/>
  <c r="AG2703" i="1"/>
  <c r="AH2703" i="1"/>
  <c r="AI2703" i="1"/>
  <c r="AJ2703" i="1"/>
  <c r="AM2703" i="1"/>
  <c r="AN2703" i="1"/>
  <c r="AO2703" i="1"/>
  <c r="AP2703" i="1"/>
  <c r="AQ2703" i="1"/>
  <c r="AR2703" i="1"/>
  <c r="AS2703" i="1"/>
  <c r="AT2703" i="1"/>
  <c r="AU2703" i="1"/>
  <c r="AV2703" i="1"/>
  <c r="AW2703" i="1"/>
  <c r="AX2703" i="1"/>
  <c r="AY2703" i="1"/>
  <c r="AZ2703" i="1"/>
  <c r="BA2703" i="1"/>
  <c r="AF2704" i="1"/>
  <c r="AG2704" i="1"/>
  <c r="AH2704" i="1"/>
  <c r="AI2704" i="1"/>
  <c r="AJ2704" i="1"/>
  <c r="AM2704" i="1"/>
  <c r="AN2704" i="1"/>
  <c r="AO2704" i="1"/>
  <c r="AP2704" i="1"/>
  <c r="AQ2704" i="1"/>
  <c r="AR2704" i="1"/>
  <c r="AS2704" i="1"/>
  <c r="AT2704" i="1"/>
  <c r="AU2704" i="1"/>
  <c r="AV2704" i="1"/>
  <c r="AW2704" i="1"/>
  <c r="AX2704" i="1"/>
  <c r="AY2704" i="1"/>
  <c r="AZ2704" i="1"/>
  <c r="BA2704" i="1"/>
  <c r="AF2705" i="1"/>
  <c r="AG2705" i="1"/>
  <c r="AH2705" i="1"/>
  <c r="AI2705" i="1"/>
  <c r="AJ2705" i="1"/>
  <c r="AM2705" i="1"/>
  <c r="AN2705" i="1"/>
  <c r="AO2705" i="1"/>
  <c r="AP2705" i="1"/>
  <c r="AQ2705" i="1"/>
  <c r="AR2705" i="1"/>
  <c r="AS2705" i="1"/>
  <c r="AT2705" i="1"/>
  <c r="AU2705" i="1"/>
  <c r="AV2705" i="1"/>
  <c r="AW2705" i="1"/>
  <c r="AX2705" i="1"/>
  <c r="AY2705" i="1"/>
  <c r="AZ2705" i="1"/>
  <c r="BA2705" i="1"/>
  <c r="AF2706" i="1"/>
  <c r="AG2706" i="1"/>
  <c r="AH2706" i="1"/>
  <c r="AI2706" i="1"/>
  <c r="AJ2706" i="1"/>
  <c r="AM2706" i="1"/>
  <c r="AN2706" i="1"/>
  <c r="AO2706" i="1"/>
  <c r="AP2706" i="1"/>
  <c r="AQ2706" i="1"/>
  <c r="AR2706" i="1"/>
  <c r="AS2706" i="1"/>
  <c r="AT2706" i="1"/>
  <c r="AU2706" i="1"/>
  <c r="AV2706" i="1"/>
  <c r="AW2706" i="1"/>
  <c r="AX2706" i="1"/>
  <c r="AY2706" i="1"/>
  <c r="AZ2706" i="1"/>
  <c r="BA2706" i="1"/>
  <c r="AF2707" i="1"/>
  <c r="AG2707" i="1"/>
  <c r="AH2707" i="1"/>
  <c r="AI2707" i="1"/>
  <c r="AJ2707" i="1"/>
  <c r="AM2707" i="1"/>
  <c r="AN2707" i="1"/>
  <c r="AO2707" i="1"/>
  <c r="AP2707" i="1"/>
  <c r="AQ2707" i="1"/>
  <c r="AR2707" i="1"/>
  <c r="AS2707" i="1"/>
  <c r="AT2707" i="1"/>
  <c r="AU2707" i="1"/>
  <c r="AV2707" i="1"/>
  <c r="AW2707" i="1"/>
  <c r="AX2707" i="1"/>
  <c r="AY2707" i="1"/>
  <c r="AZ2707" i="1"/>
  <c r="BA2707" i="1"/>
  <c r="AF2708" i="1"/>
  <c r="AG2708" i="1"/>
  <c r="AH2708" i="1"/>
  <c r="AI2708" i="1"/>
  <c r="AJ2708" i="1"/>
  <c r="AM2708" i="1"/>
  <c r="AN2708" i="1"/>
  <c r="AO2708" i="1"/>
  <c r="AP2708" i="1"/>
  <c r="AQ2708" i="1"/>
  <c r="AR2708" i="1"/>
  <c r="AS2708" i="1"/>
  <c r="AT2708" i="1"/>
  <c r="AU2708" i="1"/>
  <c r="AV2708" i="1"/>
  <c r="AW2708" i="1"/>
  <c r="AX2708" i="1"/>
  <c r="AY2708" i="1"/>
  <c r="AZ2708" i="1"/>
  <c r="BA2708" i="1"/>
  <c r="AF2709" i="1"/>
  <c r="AG2709" i="1"/>
  <c r="AH2709" i="1"/>
  <c r="AI2709" i="1"/>
  <c r="AJ2709" i="1"/>
  <c r="AM2709" i="1"/>
  <c r="AN2709" i="1"/>
  <c r="AO2709" i="1"/>
  <c r="AP2709" i="1"/>
  <c r="AQ2709" i="1"/>
  <c r="AR2709" i="1"/>
  <c r="AS2709" i="1"/>
  <c r="AT2709" i="1"/>
  <c r="AU2709" i="1"/>
  <c r="AV2709" i="1"/>
  <c r="AW2709" i="1"/>
  <c r="AX2709" i="1"/>
  <c r="AY2709" i="1"/>
  <c r="AZ2709" i="1"/>
  <c r="BA2709" i="1"/>
  <c r="AF2710" i="1"/>
  <c r="AG2710" i="1"/>
  <c r="AH2710" i="1"/>
  <c r="AI2710" i="1"/>
  <c r="AJ2710" i="1"/>
  <c r="AM2710" i="1"/>
  <c r="AN2710" i="1"/>
  <c r="AO2710" i="1"/>
  <c r="AP2710" i="1"/>
  <c r="AQ2710" i="1"/>
  <c r="AR2710" i="1"/>
  <c r="AS2710" i="1"/>
  <c r="AT2710" i="1"/>
  <c r="AU2710" i="1"/>
  <c r="AV2710" i="1"/>
  <c r="AW2710" i="1"/>
  <c r="AX2710" i="1"/>
  <c r="AY2710" i="1"/>
  <c r="AZ2710" i="1"/>
  <c r="BA2710" i="1"/>
  <c r="AF2711" i="1"/>
  <c r="AG2711" i="1"/>
  <c r="AH2711" i="1"/>
  <c r="AI2711" i="1"/>
  <c r="AJ2711" i="1"/>
  <c r="AM2711" i="1"/>
  <c r="AN2711" i="1"/>
  <c r="AO2711" i="1"/>
  <c r="AP2711" i="1"/>
  <c r="AQ2711" i="1"/>
  <c r="AR2711" i="1"/>
  <c r="AS2711" i="1"/>
  <c r="AT2711" i="1"/>
  <c r="AU2711" i="1"/>
  <c r="AV2711" i="1"/>
  <c r="AW2711" i="1"/>
  <c r="AX2711" i="1"/>
  <c r="AY2711" i="1"/>
  <c r="AZ2711" i="1"/>
  <c r="BA2711" i="1"/>
  <c r="AF2712" i="1"/>
  <c r="AG2712" i="1"/>
  <c r="AH2712" i="1"/>
  <c r="AI2712" i="1"/>
  <c r="AJ2712" i="1"/>
  <c r="AM2712" i="1"/>
  <c r="AN2712" i="1"/>
  <c r="AO2712" i="1"/>
  <c r="AP2712" i="1"/>
  <c r="AQ2712" i="1"/>
  <c r="AR2712" i="1"/>
  <c r="AS2712" i="1"/>
  <c r="AT2712" i="1"/>
  <c r="AU2712" i="1"/>
  <c r="AV2712" i="1"/>
  <c r="AW2712" i="1"/>
  <c r="AX2712" i="1"/>
  <c r="AY2712" i="1"/>
  <c r="AZ2712" i="1"/>
  <c r="BA2712" i="1"/>
  <c r="AF2713" i="1"/>
  <c r="AG2713" i="1"/>
  <c r="AH2713" i="1"/>
  <c r="AI2713" i="1"/>
  <c r="AJ2713" i="1"/>
  <c r="AM2713" i="1"/>
  <c r="AN2713" i="1"/>
  <c r="AO2713" i="1"/>
  <c r="AP2713" i="1"/>
  <c r="AQ2713" i="1"/>
  <c r="AR2713" i="1"/>
  <c r="AS2713" i="1"/>
  <c r="AT2713" i="1"/>
  <c r="AU2713" i="1"/>
  <c r="AV2713" i="1"/>
  <c r="AW2713" i="1"/>
  <c r="AX2713" i="1"/>
  <c r="AY2713" i="1"/>
  <c r="AZ2713" i="1"/>
  <c r="BA2713" i="1"/>
  <c r="AF2714" i="1"/>
  <c r="AG2714" i="1"/>
  <c r="AH2714" i="1"/>
  <c r="AI2714" i="1"/>
  <c r="AJ2714" i="1"/>
  <c r="AM2714" i="1"/>
  <c r="AN2714" i="1"/>
  <c r="AO2714" i="1"/>
  <c r="AP2714" i="1"/>
  <c r="AQ2714" i="1"/>
  <c r="AR2714" i="1"/>
  <c r="AS2714" i="1"/>
  <c r="AT2714" i="1"/>
  <c r="AU2714" i="1"/>
  <c r="AV2714" i="1"/>
  <c r="AW2714" i="1"/>
  <c r="AX2714" i="1"/>
  <c r="AY2714" i="1"/>
  <c r="AZ2714" i="1"/>
  <c r="BA2714" i="1"/>
  <c r="AF2715" i="1"/>
  <c r="AG2715" i="1"/>
  <c r="AH2715" i="1"/>
  <c r="AI2715" i="1"/>
  <c r="AJ2715" i="1"/>
  <c r="AM2715" i="1"/>
  <c r="AN2715" i="1"/>
  <c r="AO2715" i="1"/>
  <c r="AP2715" i="1"/>
  <c r="AQ2715" i="1"/>
  <c r="AR2715" i="1"/>
  <c r="AS2715" i="1"/>
  <c r="AT2715" i="1"/>
  <c r="AU2715" i="1"/>
  <c r="AV2715" i="1"/>
  <c r="AW2715" i="1"/>
  <c r="AX2715" i="1"/>
  <c r="AY2715" i="1"/>
  <c r="AZ2715" i="1"/>
  <c r="BA2715" i="1"/>
  <c r="AF2716" i="1"/>
  <c r="AG2716" i="1"/>
  <c r="AH2716" i="1"/>
  <c r="AI2716" i="1"/>
  <c r="AJ2716" i="1"/>
  <c r="AM2716" i="1"/>
  <c r="AN2716" i="1"/>
  <c r="AO2716" i="1"/>
  <c r="AP2716" i="1"/>
  <c r="AQ2716" i="1"/>
  <c r="AR2716" i="1"/>
  <c r="AS2716" i="1"/>
  <c r="AT2716" i="1"/>
  <c r="AU2716" i="1"/>
  <c r="AV2716" i="1"/>
  <c r="AW2716" i="1"/>
  <c r="AX2716" i="1"/>
  <c r="AY2716" i="1"/>
  <c r="AZ2716" i="1"/>
  <c r="BA2716" i="1"/>
  <c r="AF2717" i="1"/>
  <c r="AG2717" i="1"/>
  <c r="AH2717" i="1"/>
  <c r="AI2717" i="1"/>
  <c r="AJ2717" i="1"/>
  <c r="AM2717" i="1"/>
  <c r="AN2717" i="1"/>
  <c r="AO2717" i="1"/>
  <c r="AP2717" i="1"/>
  <c r="AQ2717" i="1"/>
  <c r="AR2717" i="1"/>
  <c r="AS2717" i="1"/>
  <c r="AT2717" i="1"/>
  <c r="AU2717" i="1"/>
  <c r="AV2717" i="1"/>
  <c r="AW2717" i="1"/>
  <c r="AX2717" i="1"/>
  <c r="AY2717" i="1"/>
  <c r="AZ2717" i="1"/>
  <c r="BA2717" i="1"/>
  <c r="AF2718" i="1"/>
  <c r="AG2718" i="1"/>
  <c r="AH2718" i="1"/>
  <c r="AI2718" i="1"/>
  <c r="AJ2718" i="1"/>
  <c r="AM2718" i="1"/>
  <c r="AN2718" i="1"/>
  <c r="AO2718" i="1"/>
  <c r="AP2718" i="1"/>
  <c r="AQ2718" i="1"/>
  <c r="AR2718" i="1"/>
  <c r="AS2718" i="1"/>
  <c r="AT2718" i="1"/>
  <c r="AU2718" i="1"/>
  <c r="AV2718" i="1"/>
  <c r="AW2718" i="1"/>
  <c r="AX2718" i="1"/>
  <c r="AY2718" i="1"/>
  <c r="AZ2718" i="1"/>
  <c r="BA2718" i="1"/>
  <c r="AF2719" i="1"/>
  <c r="AG2719" i="1"/>
  <c r="AH2719" i="1"/>
  <c r="AI2719" i="1"/>
  <c r="AJ2719" i="1"/>
  <c r="AM2719" i="1"/>
  <c r="AN2719" i="1"/>
  <c r="AO2719" i="1"/>
  <c r="AP2719" i="1"/>
  <c r="AQ2719" i="1"/>
  <c r="AR2719" i="1"/>
  <c r="AS2719" i="1"/>
  <c r="AT2719" i="1"/>
  <c r="AU2719" i="1"/>
  <c r="AV2719" i="1"/>
  <c r="AW2719" i="1"/>
  <c r="AX2719" i="1"/>
  <c r="AY2719" i="1"/>
  <c r="AZ2719" i="1"/>
  <c r="BA2719" i="1"/>
  <c r="AF2720" i="1"/>
  <c r="AG2720" i="1"/>
  <c r="AH2720" i="1"/>
  <c r="AI2720" i="1"/>
  <c r="AJ2720" i="1"/>
  <c r="AM2720" i="1"/>
  <c r="AN2720" i="1"/>
  <c r="AO2720" i="1"/>
  <c r="AP2720" i="1"/>
  <c r="AQ2720" i="1"/>
  <c r="AR2720" i="1"/>
  <c r="AS2720" i="1"/>
  <c r="AT2720" i="1"/>
  <c r="AU2720" i="1"/>
  <c r="AV2720" i="1"/>
  <c r="AW2720" i="1"/>
  <c r="AX2720" i="1"/>
  <c r="AY2720" i="1"/>
  <c r="AZ2720" i="1"/>
  <c r="BA2720" i="1"/>
  <c r="AF2721" i="1"/>
  <c r="AG2721" i="1"/>
  <c r="AH2721" i="1"/>
  <c r="AI2721" i="1"/>
  <c r="AJ2721" i="1"/>
  <c r="AM2721" i="1"/>
  <c r="AN2721" i="1"/>
  <c r="AO2721" i="1"/>
  <c r="AP2721" i="1"/>
  <c r="AQ2721" i="1"/>
  <c r="AR2721" i="1"/>
  <c r="AS2721" i="1"/>
  <c r="AT2721" i="1"/>
  <c r="AU2721" i="1"/>
  <c r="AV2721" i="1"/>
  <c r="AW2721" i="1"/>
  <c r="AX2721" i="1"/>
  <c r="AY2721" i="1"/>
  <c r="AZ2721" i="1"/>
  <c r="BA2721" i="1"/>
  <c r="AF2722" i="1"/>
  <c r="AG2722" i="1"/>
  <c r="AH2722" i="1"/>
  <c r="AI2722" i="1"/>
  <c r="AJ2722" i="1"/>
  <c r="AM2722" i="1"/>
  <c r="AN2722" i="1"/>
  <c r="AO2722" i="1"/>
  <c r="AP2722" i="1"/>
  <c r="AQ2722" i="1"/>
  <c r="AR2722" i="1"/>
  <c r="AS2722" i="1"/>
  <c r="AT2722" i="1"/>
  <c r="AU2722" i="1"/>
  <c r="AV2722" i="1"/>
  <c r="AW2722" i="1"/>
  <c r="AX2722" i="1"/>
  <c r="AY2722" i="1"/>
  <c r="AZ2722" i="1"/>
  <c r="BA2722" i="1"/>
  <c r="AF2723" i="1"/>
  <c r="AG2723" i="1"/>
  <c r="AH2723" i="1"/>
  <c r="AI2723" i="1"/>
  <c r="AJ2723" i="1"/>
  <c r="AM2723" i="1"/>
  <c r="AN2723" i="1"/>
  <c r="AO2723" i="1"/>
  <c r="AP2723" i="1"/>
  <c r="AQ2723" i="1"/>
  <c r="AR2723" i="1"/>
  <c r="AS2723" i="1"/>
  <c r="AT2723" i="1"/>
  <c r="AU2723" i="1"/>
  <c r="AV2723" i="1"/>
  <c r="AW2723" i="1"/>
  <c r="AX2723" i="1"/>
  <c r="AY2723" i="1"/>
  <c r="AZ2723" i="1"/>
  <c r="BA2723" i="1"/>
  <c r="AF2724" i="1"/>
  <c r="AG2724" i="1"/>
  <c r="AH2724" i="1"/>
  <c r="AI2724" i="1"/>
  <c r="AJ2724" i="1"/>
  <c r="AM2724" i="1"/>
  <c r="AN2724" i="1"/>
  <c r="AO2724" i="1"/>
  <c r="AP2724" i="1"/>
  <c r="AQ2724" i="1"/>
  <c r="AR2724" i="1"/>
  <c r="AS2724" i="1"/>
  <c r="AT2724" i="1"/>
  <c r="AU2724" i="1"/>
  <c r="AV2724" i="1"/>
  <c r="AW2724" i="1"/>
  <c r="AX2724" i="1"/>
  <c r="AY2724" i="1"/>
  <c r="AZ2724" i="1"/>
  <c r="BA2724" i="1"/>
  <c r="AF2725" i="1"/>
  <c r="AG2725" i="1"/>
  <c r="AH2725" i="1"/>
  <c r="AI2725" i="1"/>
  <c r="AJ2725" i="1"/>
  <c r="AM2725" i="1"/>
  <c r="AN2725" i="1"/>
  <c r="AO2725" i="1"/>
  <c r="AP2725" i="1"/>
  <c r="AQ2725" i="1"/>
  <c r="AR2725" i="1"/>
  <c r="AS2725" i="1"/>
  <c r="AT2725" i="1"/>
  <c r="AU2725" i="1"/>
  <c r="AV2725" i="1"/>
  <c r="AW2725" i="1"/>
  <c r="AX2725" i="1"/>
  <c r="AY2725" i="1"/>
  <c r="AZ2725" i="1"/>
  <c r="BA2725" i="1"/>
  <c r="AF2726" i="1"/>
  <c r="AG2726" i="1"/>
  <c r="AH2726" i="1"/>
  <c r="AI2726" i="1"/>
  <c r="AJ2726" i="1"/>
  <c r="AM2726" i="1"/>
  <c r="AN2726" i="1"/>
  <c r="AO2726" i="1"/>
  <c r="AP2726" i="1"/>
  <c r="AQ2726" i="1"/>
  <c r="AR2726" i="1"/>
  <c r="AS2726" i="1"/>
  <c r="AT2726" i="1"/>
  <c r="AU2726" i="1"/>
  <c r="AV2726" i="1"/>
  <c r="AW2726" i="1"/>
  <c r="AX2726" i="1"/>
  <c r="AY2726" i="1"/>
  <c r="AZ2726" i="1"/>
  <c r="BA2726" i="1"/>
  <c r="AF2727" i="1"/>
  <c r="AG2727" i="1"/>
  <c r="AH2727" i="1"/>
  <c r="AI2727" i="1"/>
  <c r="AJ2727" i="1"/>
  <c r="AM2727" i="1"/>
  <c r="AN2727" i="1"/>
  <c r="AO2727" i="1"/>
  <c r="AP2727" i="1"/>
  <c r="AQ2727" i="1"/>
  <c r="AR2727" i="1"/>
  <c r="AS2727" i="1"/>
  <c r="AT2727" i="1"/>
  <c r="AU2727" i="1"/>
  <c r="AV2727" i="1"/>
  <c r="AW2727" i="1"/>
  <c r="AX2727" i="1"/>
  <c r="AY2727" i="1"/>
  <c r="AZ2727" i="1"/>
  <c r="BA2727" i="1"/>
  <c r="AF2728" i="1"/>
  <c r="AG2728" i="1"/>
  <c r="AH2728" i="1"/>
  <c r="AI2728" i="1"/>
  <c r="AJ2728" i="1"/>
  <c r="AM2728" i="1"/>
  <c r="AN2728" i="1"/>
  <c r="AO2728" i="1"/>
  <c r="AP2728" i="1"/>
  <c r="AQ2728" i="1"/>
  <c r="AR2728" i="1"/>
  <c r="AS2728" i="1"/>
  <c r="AT2728" i="1"/>
  <c r="AU2728" i="1"/>
  <c r="AV2728" i="1"/>
  <c r="AW2728" i="1"/>
  <c r="AX2728" i="1"/>
  <c r="AY2728" i="1"/>
  <c r="AZ2728" i="1"/>
  <c r="BA2728" i="1"/>
  <c r="AF2729" i="1"/>
  <c r="AG2729" i="1"/>
  <c r="AH2729" i="1"/>
  <c r="AI2729" i="1"/>
  <c r="AJ2729" i="1"/>
  <c r="AM2729" i="1"/>
  <c r="AN2729" i="1"/>
  <c r="AO2729" i="1"/>
  <c r="AP2729" i="1"/>
  <c r="AQ2729" i="1"/>
  <c r="AR2729" i="1"/>
  <c r="AS2729" i="1"/>
  <c r="AT2729" i="1"/>
  <c r="AU2729" i="1"/>
  <c r="AV2729" i="1"/>
  <c r="AW2729" i="1"/>
  <c r="AX2729" i="1"/>
  <c r="AY2729" i="1"/>
  <c r="AZ2729" i="1"/>
  <c r="BA2729" i="1"/>
  <c r="AF2730" i="1"/>
  <c r="AG2730" i="1"/>
  <c r="AH2730" i="1"/>
  <c r="AI2730" i="1"/>
  <c r="AJ2730" i="1"/>
  <c r="AM2730" i="1"/>
  <c r="AN2730" i="1"/>
  <c r="AO2730" i="1"/>
  <c r="AP2730" i="1"/>
  <c r="AQ2730" i="1"/>
  <c r="AR2730" i="1"/>
  <c r="AS2730" i="1"/>
  <c r="AT2730" i="1"/>
  <c r="AU2730" i="1"/>
  <c r="AV2730" i="1"/>
  <c r="AW2730" i="1"/>
  <c r="AX2730" i="1"/>
  <c r="AY2730" i="1"/>
  <c r="AZ2730" i="1"/>
  <c r="BA2730" i="1"/>
  <c r="AF2731" i="1"/>
  <c r="AG2731" i="1"/>
  <c r="AH2731" i="1"/>
  <c r="AI2731" i="1"/>
  <c r="AJ2731" i="1"/>
  <c r="AM2731" i="1"/>
  <c r="AN2731" i="1"/>
  <c r="AO2731" i="1"/>
  <c r="AP2731" i="1"/>
  <c r="AQ2731" i="1"/>
  <c r="AR2731" i="1"/>
  <c r="AS2731" i="1"/>
  <c r="AT2731" i="1"/>
  <c r="AU2731" i="1"/>
  <c r="AV2731" i="1"/>
  <c r="AW2731" i="1"/>
  <c r="AX2731" i="1"/>
  <c r="AY2731" i="1"/>
  <c r="AZ2731" i="1"/>
  <c r="BA2731" i="1"/>
  <c r="AF2732" i="1"/>
  <c r="AG2732" i="1"/>
  <c r="AH2732" i="1"/>
  <c r="AI2732" i="1"/>
  <c r="AJ2732" i="1"/>
  <c r="AM2732" i="1"/>
  <c r="AN2732" i="1"/>
  <c r="AO2732" i="1"/>
  <c r="AP2732" i="1"/>
  <c r="AQ2732" i="1"/>
  <c r="AR2732" i="1"/>
  <c r="AS2732" i="1"/>
  <c r="AT2732" i="1"/>
  <c r="AU2732" i="1"/>
  <c r="AV2732" i="1"/>
  <c r="AW2732" i="1"/>
  <c r="AX2732" i="1"/>
  <c r="AY2732" i="1"/>
  <c r="AZ2732" i="1"/>
  <c r="BA2732" i="1"/>
  <c r="AF2733" i="1"/>
  <c r="AG2733" i="1"/>
  <c r="AH2733" i="1"/>
  <c r="AI2733" i="1"/>
  <c r="AJ2733" i="1"/>
  <c r="AM2733" i="1"/>
  <c r="AN2733" i="1"/>
  <c r="AO2733" i="1"/>
  <c r="AP2733" i="1"/>
  <c r="AQ2733" i="1"/>
  <c r="AR2733" i="1"/>
  <c r="AS2733" i="1"/>
  <c r="AT2733" i="1"/>
  <c r="AU2733" i="1"/>
  <c r="AV2733" i="1"/>
  <c r="AW2733" i="1"/>
  <c r="AX2733" i="1"/>
  <c r="AY2733" i="1"/>
  <c r="AZ2733" i="1"/>
  <c r="BA2733" i="1"/>
  <c r="AF2734" i="1"/>
  <c r="AG2734" i="1"/>
  <c r="AH2734" i="1"/>
  <c r="AI2734" i="1"/>
  <c r="AJ2734" i="1"/>
  <c r="AM2734" i="1"/>
  <c r="AN2734" i="1"/>
  <c r="AO2734" i="1"/>
  <c r="AP2734" i="1"/>
  <c r="AQ2734" i="1"/>
  <c r="AR2734" i="1"/>
  <c r="AS2734" i="1"/>
  <c r="AT2734" i="1"/>
  <c r="AU2734" i="1"/>
  <c r="AV2734" i="1"/>
  <c r="AW2734" i="1"/>
  <c r="AX2734" i="1"/>
  <c r="AY2734" i="1"/>
  <c r="AZ2734" i="1"/>
  <c r="BA2734" i="1"/>
  <c r="AF2735" i="1"/>
  <c r="AG2735" i="1"/>
  <c r="AH2735" i="1"/>
  <c r="AI2735" i="1"/>
  <c r="AJ2735" i="1"/>
  <c r="AM2735" i="1"/>
  <c r="AN2735" i="1"/>
  <c r="AO2735" i="1"/>
  <c r="AP2735" i="1"/>
  <c r="AQ2735" i="1"/>
  <c r="AR2735" i="1"/>
  <c r="AS2735" i="1"/>
  <c r="AT2735" i="1"/>
  <c r="AU2735" i="1"/>
  <c r="AV2735" i="1"/>
  <c r="AW2735" i="1"/>
  <c r="AX2735" i="1"/>
  <c r="AY2735" i="1"/>
  <c r="AZ2735" i="1"/>
  <c r="BA2735" i="1"/>
  <c r="AF2736" i="1"/>
  <c r="AG2736" i="1"/>
  <c r="AH2736" i="1"/>
  <c r="AI2736" i="1"/>
  <c r="AJ2736" i="1"/>
  <c r="AM2736" i="1"/>
  <c r="AN2736" i="1"/>
  <c r="AO2736" i="1"/>
  <c r="AP2736" i="1"/>
  <c r="AQ2736" i="1"/>
  <c r="AR2736" i="1"/>
  <c r="AS2736" i="1"/>
  <c r="AT2736" i="1"/>
  <c r="AU2736" i="1"/>
  <c r="AV2736" i="1"/>
  <c r="AW2736" i="1"/>
  <c r="AX2736" i="1"/>
  <c r="AY2736" i="1"/>
  <c r="AZ2736" i="1"/>
  <c r="BA2736" i="1"/>
  <c r="AF2737" i="1"/>
  <c r="AG2737" i="1"/>
  <c r="AH2737" i="1"/>
  <c r="AI2737" i="1"/>
  <c r="AJ2737" i="1"/>
  <c r="AM2737" i="1"/>
  <c r="AN2737" i="1"/>
  <c r="AO2737" i="1"/>
  <c r="AP2737" i="1"/>
  <c r="AQ2737" i="1"/>
  <c r="AR2737" i="1"/>
  <c r="AS2737" i="1"/>
  <c r="AT2737" i="1"/>
  <c r="AU2737" i="1"/>
  <c r="AV2737" i="1"/>
  <c r="AW2737" i="1"/>
  <c r="AX2737" i="1"/>
  <c r="AY2737" i="1"/>
  <c r="AZ2737" i="1"/>
  <c r="BA2737" i="1"/>
  <c r="AF2738" i="1"/>
  <c r="AG2738" i="1"/>
  <c r="AH2738" i="1"/>
  <c r="AI2738" i="1"/>
  <c r="AJ2738" i="1"/>
  <c r="AM2738" i="1"/>
  <c r="AN2738" i="1"/>
  <c r="AO2738" i="1"/>
  <c r="AP2738" i="1"/>
  <c r="AQ2738" i="1"/>
  <c r="AR2738" i="1"/>
  <c r="AS2738" i="1"/>
  <c r="AT2738" i="1"/>
  <c r="AU2738" i="1"/>
  <c r="AV2738" i="1"/>
  <c r="AW2738" i="1"/>
  <c r="AX2738" i="1"/>
  <c r="AY2738" i="1"/>
  <c r="AZ2738" i="1"/>
  <c r="BA2738" i="1"/>
  <c r="AF2739" i="1"/>
  <c r="AG2739" i="1"/>
  <c r="AH2739" i="1"/>
  <c r="AI2739" i="1"/>
  <c r="AJ2739" i="1"/>
  <c r="AM2739" i="1"/>
  <c r="AN2739" i="1"/>
  <c r="AO2739" i="1"/>
  <c r="AP2739" i="1"/>
  <c r="AQ2739" i="1"/>
  <c r="AR2739" i="1"/>
  <c r="AS2739" i="1"/>
  <c r="AT2739" i="1"/>
  <c r="AU2739" i="1"/>
  <c r="AV2739" i="1"/>
  <c r="AW2739" i="1"/>
  <c r="AX2739" i="1"/>
  <c r="AY2739" i="1"/>
  <c r="AZ2739" i="1"/>
  <c r="BA2739" i="1"/>
  <c r="AF2740" i="1"/>
  <c r="AG2740" i="1"/>
  <c r="AH2740" i="1"/>
  <c r="AI2740" i="1"/>
  <c r="AJ2740" i="1"/>
  <c r="AM2740" i="1"/>
  <c r="AN2740" i="1"/>
  <c r="AO2740" i="1"/>
  <c r="AP2740" i="1"/>
  <c r="AQ2740" i="1"/>
  <c r="AR2740" i="1"/>
  <c r="AS2740" i="1"/>
  <c r="AT2740" i="1"/>
  <c r="AU2740" i="1"/>
  <c r="AV2740" i="1"/>
  <c r="AW2740" i="1"/>
  <c r="AX2740" i="1"/>
  <c r="AY2740" i="1"/>
  <c r="AZ2740" i="1"/>
  <c r="BA2740" i="1"/>
  <c r="AF2741" i="1"/>
  <c r="AG2741" i="1"/>
  <c r="AH2741" i="1"/>
  <c r="AI2741" i="1"/>
  <c r="AJ2741" i="1"/>
  <c r="AM2741" i="1"/>
  <c r="AN2741" i="1"/>
  <c r="AO2741" i="1"/>
  <c r="AP2741" i="1"/>
  <c r="AQ2741" i="1"/>
  <c r="AR2741" i="1"/>
  <c r="AS2741" i="1"/>
  <c r="AT2741" i="1"/>
  <c r="AU2741" i="1"/>
  <c r="AV2741" i="1"/>
  <c r="AW2741" i="1"/>
  <c r="AX2741" i="1"/>
  <c r="AY2741" i="1"/>
  <c r="AZ2741" i="1"/>
  <c r="BA2741" i="1"/>
  <c r="AF2742" i="1"/>
  <c r="AG2742" i="1"/>
  <c r="AH2742" i="1"/>
  <c r="AI2742" i="1"/>
  <c r="AJ2742" i="1"/>
  <c r="AM2742" i="1"/>
  <c r="AN2742" i="1"/>
  <c r="AO2742" i="1"/>
  <c r="AP2742" i="1"/>
  <c r="AQ2742" i="1"/>
  <c r="AR2742" i="1"/>
  <c r="AS2742" i="1"/>
  <c r="AT2742" i="1"/>
  <c r="AU2742" i="1"/>
  <c r="AV2742" i="1"/>
  <c r="AW2742" i="1"/>
  <c r="AX2742" i="1"/>
  <c r="AY2742" i="1"/>
  <c r="AZ2742" i="1"/>
  <c r="BA2742" i="1"/>
  <c r="AF2743" i="1"/>
  <c r="AG2743" i="1"/>
  <c r="AH2743" i="1"/>
  <c r="AI2743" i="1"/>
  <c r="AJ2743" i="1"/>
  <c r="AM2743" i="1"/>
  <c r="AN2743" i="1"/>
  <c r="AO2743" i="1"/>
  <c r="AP2743" i="1"/>
  <c r="AQ2743" i="1"/>
  <c r="AR2743" i="1"/>
  <c r="AS2743" i="1"/>
  <c r="AT2743" i="1"/>
  <c r="AU2743" i="1"/>
  <c r="AV2743" i="1"/>
  <c r="AW2743" i="1"/>
  <c r="AX2743" i="1"/>
  <c r="AY2743" i="1"/>
  <c r="AZ2743" i="1"/>
  <c r="BA2743" i="1"/>
  <c r="AF2744" i="1"/>
  <c r="AG2744" i="1"/>
  <c r="AH2744" i="1"/>
  <c r="AI2744" i="1"/>
  <c r="AJ2744" i="1"/>
  <c r="AM2744" i="1"/>
  <c r="AN2744" i="1"/>
  <c r="AO2744" i="1"/>
  <c r="AP2744" i="1"/>
  <c r="AQ2744" i="1"/>
  <c r="AR2744" i="1"/>
  <c r="AS2744" i="1"/>
  <c r="AT2744" i="1"/>
  <c r="AU2744" i="1"/>
  <c r="AV2744" i="1"/>
  <c r="AW2744" i="1"/>
  <c r="AX2744" i="1"/>
  <c r="AY2744" i="1"/>
  <c r="AZ2744" i="1"/>
  <c r="BA2744" i="1"/>
  <c r="AF2745" i="1"/>
  <c r="AG2745" i="1"/>
  <c r="AH2745" i="1"/>
  <c r="AI2745" i="1"/>
  <c r="AJ2745" i="1"/>
  <c r="AM2745" i="1"/>
  <c r="AN2745" i="1"/>
  <c r="AO2745" i="1"/>
  <c r="AP2745" i="1"/>
  <c r="AQ2745" i="1"/>
  <c r="AR2745" i="1"/>
  <c r="AS2745" i="1"/>
  <c r="AT2745" i="1"/>
  <c r="AU2745" i="1"/>
  <c r="AV2745" i="1"/>
  <c r="AW2745" i="1"/>
  <c r="AX2745" i="1"/>
  <c r="AY2745" i="1"/>
  <c r="AZ2745" i="1"/>
  <c r="BA2745" i="1"/>
  <c r="AF2746" i="1"/>
  <c r="AG2746" i="1"/>
  <c r="AH2746" i="1"/>
  <c r="AI2746" i="1"/>
  <c r="AJ2746" i="1"/>
  <c r="AM2746" i="1"/>
  <c r="AN2746" i="1"/>
  <c r="AO2746" i="1"/>
  <c r="AP2746" i="1"/>
  <c r="AQ2746" i="1"/>
  <c r="AR2746" i="1"/>
  <c r="AS2746" i="1"/>
  <c r="AT2746" i="1"/>
  <c r="AU2746" i="1"/>
  <c r="AV2746" i="1"/>
  <c r="AW2746" i="1"/>
  <c r="AX2746" i="1"/>
  <c r="AY2746" i="1"/>
  <c r="AZ2746" i="1"/>
  <c r="BA2746" i="1"/>
  <c r="AF2747" i="1"/>
  <c r="AG2747" i="1"/>
  <c r="AH2747" i="1"/>
  <c r="AI2747" i="1"/>
  <c r="AJ2747" i="1"/>
  <c r="AM2747" i="1"/>
  <c r="AN2747" i="1"/>
  <c r="AO2747" i="1"/>
  <c r="AP2747" i="1"/>
  <c r="AQ2747" i="1"/>
  <c r="AR2747" i="1"/>
  <c r="AS2747" i="1"/>
  <c r="AT2747" i="1"/>
  <c r="AU2747" i="1"/>
  <c r="AV2747" i="1"/>
  <c r="AW2747" i="1"/>
  <c r="AX2747" i="1"/>
  <c r="AY2747" i="1"/>
  <c r="AZ2747" i="1"/>
  <c r="BA2747" i="1"/>
  <c r="AF2748" i="1"/>
  <c r="AG2748" i="1"/>
  <c r="AH2748" i="1"/>
  <c r="AI2748" i="1"/>
  <c r="AJ2748" i="1"/>
  <c r="AM2748" i="1"/>
  <c r="AN2748" i="1"/>
  <c r="AO2748" i="1"/>
  <c r="AP2748" i="1"/>
  <c r="AQ2748" i="1"/>
  <c r="AR2748" i="1"/>
  <c r="AS2748" i="1"/>
  <c r="AT2748" i="1"/>
  <c r="AU2748" i="1"/>
  <c r="AV2748" i="1"/>
  <c r="AW2748" i="1"/>
  <c r="AX2748" i="1"/>
  <c r="AY2748" i="1"/>
  <c r="AZ2748" i="1"/>
  <c r="BA2748" i="1"/>
  <c r="AF2749" i="1"/>
  <c r="AG2749" i="1"/>
  <c r="AH2749" i="1"/>
  <c r="AI2749" i="1"/>
  <c r="AJ2749" i="1"/>
  <c r="AM2749" i="1"/>
  <c r="AN2749" i="1"/>
  <c r="AO2749" i="1"/>
  <c r="AP2749" i="1"/>
  <c r="AQ2749" i="1"/>
  <c r="AR2749" i="1"/>
  <c r="AS2749" i="1"/>
  <c r="AT2749" i="1"/>
  <c r="AU2749" i="1"/>
  <c r="AV2749" i="1"/>
  <c r="AW2749" i="1"/>
  <c r="AX2749" i="1"/>
  <c r="AY2749" i="1"/>
  <c r="AZ2749" i="1"/>
  <c r="BA2749" i="1"/>
  <c r="AF2750" i="1"/>
  <c r="AG2750" i="1"/>
  <c r="AH2750" i="1"/>
  <c r="AI2750" i="1"/>
  <c r="AJ2750" i="1"/>
  <c r="AM2750" i="1"/>
  <c r="AN2750" i="1"/>
  <c r="AO2750" i="1"/>
  <c r="AP2750" i="1"/>
  <c r="AQ2750" i="1"/>
  <c r="AR2750" i="1"/>
  <c r="AS2750" i="1"/>
  <c r="AT2750" i="1"/>
  <c r="AU2750" i="1"/>
  <c r="AV2750" i="1"/>
  <c r="AW2750" i="1"/>
  <c r="AX2750" i="1"/>
  <c r="AY2750" i="1"/>
  <c r="AZ2750" i="1"/>
  <c r="BA2750" i="1"/>
  <c r="AF2751" i="1"/>
  <c r="AG2751" i="1"/>
  <c r="AH2751" i="1"/>
  <c r="AI2751" i="1"/>
  <c r="AJ2751" i="1"/>
  <c r="AM2751" i="1"/>
  <c r="AN2751" i="1"/>
  <c r="AO2751" i="1"/>
  <c r="AP2751" i="1"/>
  <c r="AQ2751" i="1"/>
  <c r="AR2751" i="1"/>
  <c r="AS2751" i="1"/>
  <c r="AT2751" i="1"/>
  <c r="AU2751" i="1"/>
  <c r="AV2751" i="1"/>
  <c r="AW2751" i="1"/>
  <c r="AX2751" i="1"/>
  <c r="AY2751" i="1"/>
  <c r="AZ2751" i="1"/>
  <c r="BA2751" i="1"/>
  <c r="AF2752" i="1"/>
  <c r="AG2752" i="1"/>
  <c r="AH2752" i="1"/>
  <c r="AI2752" i="1"/>
  <c r="AJ2752" i="1"/>
  <c r="AM2752" i="1"/>
  <c r="AN2752" i="1"/>
  <c r="AO2752" i="1"/>
  <c r="AP2752" i="1"/>
  <c r="AQ2752" i="1"/>
  <c r="AR2752" i="1"/>
  <c r="AS2752" i="1"/>
  <c r="AT2752" i="1"/>
  <c r="AU2752" i="1"/>
  <c r="AV2752" i="1"/>
  <c r="AW2752" i="1"/>
  <c r="AX2752" i="1"/>
  <c r="AY2752" i="1"/>
  <c r="AZ2752" i="1"/>
  <c r="BA2752" i="1"/>
  <c r="AF2753" i="1"/>
  <c r="AG2753" i="1"/>
  <c r="AH2753" i="1"/>
  <c r="AI2753" i="1"/>
  <c r="AJ2753" i="1"/>
  <c r="AM2753" i="1"/>
  <c r="AN2753" i="1"/>
  <c r="AO2753" i="1"/>
  <c r="AP2753" i="1"/>
  <c r="AQ2753" i="1"/>
  <c r="AR2753" i="1"/>
  <c r="AS2753" i="1"/>
  <c r="AT2753" i="1"/>
  <c r="AU2753" i="1"/>
  <c r="AV2753" i="1"/>
  <c r="AW2753" i="1"/>
  <c r="AX2753" i="1"/>
  <c r="AY2753" i="1"/>
  <c r="AZ2753" i="1"/>
  <c r="BA2753" i="1"/>
  <c r="AF2754" i="1"/>
  <c r="AG2754" i="1"/>
  <c r="AH2754" i="1"/>
  <c r="AI2754" i="1"/>
  <c r="AJ2754" i="1"/>
  <c r="AM2754" i="1"/>
  <c r="AN2754" i="1"/>
  <c r="AO2754" i="1"/>
  <c r="AP2754" i="1"/>
  <c r="AQ2754" i="1"/>
  <c r="AR2754" i="1"/>
  <c r="AS2754" i="1"/>
  <c r="AT2754" i="1"/>
  <c r="AU2754" i="1"/>
  <c r="AV2754" i="1"/>
  <c r="AW2754" i="1"/>
  <c r="AX2754" i="1"/>
  <c r="AY2754" i="1"/>
  <c r="AZ2754" i="1"/>
  <c r="BA2754" i="1"/>
  <c r="AF2755" i="1"/>
  <c r="AG2755" i="1"/>
  <c r="AH2755" i="1"/>
  <c r="AI2755" i="1"/>
  <c r="AJ2755" i="1"/>
  <c r="AM2755" i="1"/>
  <c r="AN2755" i="1"/>
  <c r="AO2755" i="1"/>
  <c r="AP2755" i="1"/>
  <c r="AQ2755" i="1"/>
  <c r="AR2755" i="1"/>
  <c r="AS2755" i="1"/>
  <c r="AT2755" i="1"/>
  <c r="AU2755" i="1"/>
  <c r="AV2755" i="1"/>
  <c r="AW2755" i="1"/>
  <c r="AX2755" i="1"/>
  <c r="AY2755" i="1"/>
  <c r="AZ2755" i="1"/>
  <c r="BA2755" i="1"/>
  <c r="AF2756" i="1"/>
  <c r="AG2756" i="1"/>
  <c r="AH2756" i="1"/>
  <c r="AI2756" i="1"/>
  <c r="AJ2756" i="1"/>
  <c r="AM2756" i="1"/>
  <c r="AN2756" i="1"/>
  <c r="AO2756" i="1"/>
  <c r="AP2756" i="1"/>
  <c r="AQ2756" i="1"/>
  <c r="AR2756" i="1"/>
  <c r="AS2756" i="1"/>
  <c r="AT2756" i="1"/>
  <c r="AU2756" i="1"/>
  <c r="AV2756" i="1"/>
  <c r="AW2756" i="1"/>
  <c r="AX2756" i="1"/>
  <c r="AY2756" i="1"/>
  <c r="AZ2756" i="1"/>
  <c r="BA2756" i="1"/>
  <c r="AF2757" i="1"/>
  <c r="AG2757" i="1"/>
  <c r="AH2757" i="1"/>
  <c r="AI2757" i="1"/>
  <c r="AJ2757" i="1"/>
  <c r="AM2757" i="1"/>
  <c r="AN2757" i="1"/>
  <c r="AO2757" i="1"/>
  <c r="AP2757" i="1"/>
  <c r="AQ2757" i="1"/>
  <c r="AR2757" i="1"/>
  <c r="AS2757" i="1"/>
  <c r="AT2757" i="1"/>
  <c r="AU2757" i="1"/>
  <c r="AV2757" i="1"/>
  <c r="AW2757" i="1"/>
  <c r="AX2757" i="1"/>
  <c r="AY2757" i="1"/>
  <c r="AZ2757" i="1"/>
  <c r="BA2757" i="1"/>
  <c r="AF2758" i="1"/>
  <c r="AG2758" i="1"/>
  <c r="AH2758" i="1"/>
  <c r="AI2758" i="1"/>
  <c r="AJ2758" i="1"/>
  <c r="AM2758" i="1"/>
  <c r="AN2758" i="1"/>
  <c r="AO2758" i="1"/>
  <c r="AP2758" i="1"/>
  <c r="AQ2758" i="1"/>
  <c r="AR2758" i="1"/>
  <c r="AS2758" i="1"/>
  <c r="AT2758" i="1"/>
  <c r="AU2758" i="1"/>
  <c r="AV2758" i="1"/>
  <c r="AW2758" i="1"/>
  <c r="AX2758" i="1"/>
  <c r="AY2758" i="1"/>
  <c r="AZ2758" i="1"/>
  <c r="BA2758" i="1"/>
  <c r="AF2759" i="1"/>
  <c r="AG2759" i="1"/>
  <c r="AH2759" i="1"/>
  <c r="AI2759" i="1"/>
  <c r="AJ2759" i="1"/>
  <c r="AM2759" i="1"/>
  <c r="AN2759" i="1"/>
  <c r="AO2759" i="1"/>
  <c r="AP2759" i="1"/>
  <c r="AQ2759" i="1"/>
  <c r="AR2759" i="1"/>
  <c r="AS2759" i="1"/>
  <c r="AT2759" i="1"/>
  <c r="AU2759" i="1"/>
  <c r="AV2759" i="1"/>
  <c r="AW2759" i="1"/>
  <c r="AX2759" i="1"/>
  <c r="AY2759" i="1"/>
  <c r="AZ2759" i="1"/>
  <c r="BA2759" i="1"/>
  <c r="AF2760" i="1"/>
  <c r="AG2760" i="1"/>
  <c r="AH2760" i="1"/>
  <c r="AI2760" i="1"/>
  <c r="AJ2760" i="1"/>
  <c r="AM2760" i="1"/>
  <c r="AN2760" i="1"/>
  <c r="AO2760" i="1"/>
  <c r="AP2760" i="1"/>
  <c r="AQ2760" i="1"/>
  <c r="AR2760" i="1"/>
  <c r="AS2760" i="1"/>
  <c r="AT2760" i="1"/>
  <c r="AU2760" i="1"/>
  <c r="AV2760" i="1"/>
  <c r="AW2760" i="1"/>
  <c r="AX2760" i="1"/>
  <c r="AY2760" i="1"/>
  <c r="AZ2760" i="1"/>
  <c r="BA2760" i="1"/>
  <c r="AF2761" i="1"/>
  <c r="AG2761" i="1"/>
  <c r="AH2761" i="1"/>
  <c r="AI2761" i="1"/>
  <c r="AJ2761" i="1"/>
  <c r="AM2761" i="1"/>
  <c r="AN2761" i="1"/>
  <c r="AO2761" i="1"/>
  <c r="AP2761" i="1"/>
  <c r="AQ2761" i="1"/>
  <c r="AR2761" i="1"/>
  <c r="AS2761" i="1"/>
  <c r="AT2761" i="1"/>
  <c r="AU2761" i="1"/>
  <c r="AV2761" i="1"/>
  <c r="AW2761" i="1"/>
  <c r="AX2761" i="1"/>
  <c r="AY2761" i="1"/>
  <c r="AZ2761" i="1"/>
  <c r="BA2761" i="1"/>
  <c r="AF2762" i="1"/>
  <c r="AG2762" i="1"/>
  <c r="AH2762" i="1"/>
  <c r="AI2762" i="1"/>
  <c r="AJ2762" i="1"/>
  <c r="AM2762" i="1"/>
  <c r="AN2762" i="1"/>
  <c r="AO2762" i="1"/>
  <c r="AP2762" i="1"/>
  <c r="AQ2762" i="1"/>
  <c r="AR2762" i="1"/>
  <c r="AS2762" i="1"/>
  <c r="AT2762" i="1"/>
  <c r="AU2762" i="1"/>
  <c r="AV2762" i="1"/>
  <c r="AW2762" i="1"/>
  <c r="AX2762" i="1"/>
  <c r="AY2762" i="1"/>
  <c r="AZ2762" i="1"/>
  <c r="BA2762" i="1"/>
  <c r="AF2763" i="1"/>
  <c r="AG2763" i="1"/>
  <c r="AH2763" i="1"/>
  <c r="AI2763" i="1"/>
  <c r="AJ2763" i="1"/>
  <c r="AM2763" i="1"/>
  <c r="AN2763" i="1"/>
  <c r="AO2763" i="1"/>
  <c r="AP2763" i="1"/>
  <c r="AQ2763" i="1"/>
  <c r="AR2763" i="1"/>
  <c r="AS2763" i="1"/>
  <c r="AT2763" i="1"/>
  <c r="AU2763" i="1"/>
  <c r="AV2763" i="1"/>
  <c r="AW2763" i="1"/>
  <c r="AX2763" i="1"/>
  <c r="AY2763" i="1"/>
  <c r="AZ2763" i="1"/>
  <c r="BA2763" i="1"/>
  <c r="AF2764" i="1"/>
  <c r="AG2764" i="1"/>
  <c r="AH2764" i="1"/>
  <c r="AI2764" i="1"/>
  <c r="AJ2764" i="1"/>
  <c r="AM2764" i="1"/>
  <c r="AN2764" i="1"/>
  <c r="AO2764" i="1"/>
  <c r="AP2764" i="1"/>
  <c r="AQ2764" i="1"/>
  <c r="AR2764" i="1"/>
  <c r="AS2764" i="1"/>
  <c r="AT2764" i="1"/>
  <c r="AU2764" i="1"/>
  <c r="AV2764" i="1"/>
  <c r="AW2764" i="1"/>
  <c r="AX2764" i="1"/>
  <c r="AY2764" i="1"/>
  <c r="AZ2764" i="1"/>
  <c r="BA2764" i="1"/>
  <c r="AF2765" i="1"/>
  <c r="AG2765" i="1"/>
  <c r="AH2765" i="1"/>
  <c r="AI2765" i="1"/>
  <c r="AJ2765" i="1"/>
  <c r="AM2765" i="1"/>
  <c r="AN2765" i="1"/>
  <c r="AO2765" i="1"/>
  <c r="AP2765" i="1"/>
  <c r="AQ2765" i="1"/>
  <c r="AR2765" i="1"/>
  <c r="AS2765" i="1"/>
  <c r="AT2765" i="1"/>
  <c r="AU2765" i="1"/>
  <c r="AV2765" i="1"/>
  <c r="AW2765" i="1"/>
  <c r="AX2765" i="1"/>
  <c r="AY2765" i="1"/>
  <c r="AZ2765" i="1"/>
  <c r="BA2765" i="1"/>
  <c r="AF2766" i="1"/>
  <c r="AG2766" i="1"/>
  <c r="AH2766" i="1"/>
  <c r="AI2766" i="1"/>
  <c r="AJ2766" i="1"/>
  <c r="AM2766" i="1"/>
  <c r="AN2766" i="1"/>
  <c r="AO2766" i="1"/>
  <c r="AP2766" i="1"/>
  <c r="AQ2766" i="1"/>
  <c r="AR2766" i="1"/>
  <c r="AS2766" i="1"/>
  <c r="AT2766" i="1"/>
  <c r="AU2766" i="1"/>
  <c r="AV2766" i="1"/>
  <c r="AW2766" i="1"/>
  <c r="AX2766" i="1"/>
  <c r="AY2766" i="1"/>
  <c r="AZ2766" i="1"/>
  <c r="BA2766" i="1"/>
  <c r="AF2767" i="1"/>
  <c r="AG2767" i="1"/>
  <c r="AH2767" i="1"/>
  <c r="AI2767" i="1"/>
  <c r="AJ2767" i="1"/>
  <c r="AM2767" i="1"/>
  <c r="AN2767" i="1"/>
  <c r="AO2767" i="1"/>
  <c r="AP2767" i="1"/>
  <c r="AQ2767" i="1"/>
  <c r="AR2767" i="1"/>
  <c r="AS2767" i="1"/>
  <c r="AT2767" i="1"/>
  <c r="AU2767" i="1"/>
  <c r="AV2767" i="1"/>
  <c r="AW2767" i="1"/>
  <c r="AX2767" i="1"/>
  <c r="AY2767" i="1"/>
  <c r="AZ2767" i="1"/>
  <c r="BA2767" i="1"/>
  <c r="AF2768" i="1"/>
  <c r="AG2768" i="1"/>
  <c r="AH2768" i="1"/>
  <c r="AI2768" i="1"/>
  <c r="AJ2768" i="1"/>
  <c r="AM2768" i="1"/>
  <c r="AN2768" i="1"/>
  <c r="AO2768" i="1"/>
  <c r="AP2768" i="1"/>
  <c r="AQ2768" i="1"/>
  <c r="AR2768" i="1"/>
  <c r="AS2768" i="1"/>
  <c r="AT2768" i="1"/>
  <c r="AU2768" i="1"/>
  <c r="AV2768" i="1"/>
  <c r="AW2768" i="1"/>
  <c r="AX2768" i="1"/>
  <c r="AY2768" i="1"/>
  <c r="AZ2768" i="1"/>
  <c r="BA2768" i="1"/>
  <c r="AF2769" i="1"/>
  <c r="AG2769" i="1"/>
  <c r="AH2769" i="1"/>
  <c r="AI2769" i="1"/>
  <c r="AJ2769" i="1"/>
  <c r="AM2769" i="1"/>
  <c r="AN2769" i="1"/>
  <c r="AO2769" i="1"/>
  <c r="AP2769" i="1"/>
  <c r="AQ2769" i="1"/>
  <c r="AR2769" i="1"/>
  <c r="AS2769" i="1"/>
  <c r="AT2769" i="1"/>
  <c r="AU2769" i="1"/>
  <c r="AV2769" i="1"/>
  <c r="AW2769" i="1"/>
  <c r="AX2769" i="1"/>
  <c r="AY2769" i="1"/>
  <c r="AZ2769" i="1"/>
  <c r="BA2769" i="1"/>
  <c r="AF2770" i="1"/>
  <c r="AG2770" i="1"/>
  <c r="AH2770" i="1"/>
  <c r="AI2770" i="1"/>
  <c r="AJ2770" i="1"/>
  <c r="AM2770" i="1"/>
  <c r="AN2770" i="1"/>
  <c r="AO2770" i="1"/>
  <c r="AP2770" i="1"/>
  <c r="AQ2770" i="1"/>
  <c r="AR2770" i="1"/>
  <c r="AS2770" i="1"/>
  <c r="AT2770" i="1"/>
  <c r="AU2770" i="1"/>
  <c r="AV2770" i="1"/>
  <c r="AW2770" i="1"/>
  <c r="AX2770" i="1"/>
  <c r="AY2770" i="1"/>
  <c r="AZ2770" i="1"/>
  <c r="BA2770" i="1"/>
  <c r="AF2771" i="1"/>
  <c r="AG2771" i="1"/>
  <c r="AH2771" i="1"/>
  <c r="AI2771" i="1"/>
  <c r="AJ2771" i="1"/>
  <c r="AM2771" i="1"/>
  <c r="AN2771" i="1"/>
  <c r="AO2771" i="1"/>
  <c r="AP2771" i="1"/>
  <c r="AQ2771" i="1"/>
  <c r="AR2771" i="1"/>
  <c r="AS2771" i="1"/>
  <c r="AT2771" i="1"/>
  <c r="AU2771" i="1"/>
  <c r="AV2771" i="1"/>
  <c r="AW2771" i="1"/>
  <c r="AX2771" i="1"/>
  <c r="AY2771" i="1"/>
  <c r="AZ2771" i="1"/>
  <c r="BA2771" i="1"/>
  <c r="AF2772" i="1"/>
  <c r="AG2772" i="1"/>
  <c r="AH2772" i="1"/>
  <c r="AI2772" i="1"/>
  <c r="AJ2772" i="1"/>
  <c r="AM2772" i="1"/>
  <c r="AN2772" i="1"/>
  <c r="AO2772" i="1"/>
  <c r="AP2772" i="1"/>
  <c r="AQ2772" i="1"/>
  <c r="AR2772" i="1"/>
  <c r="AS2772" i="1"/>
  <c r="AT2772" i="1"/>
  <c r="AU2772" i="1"/>
  <c r="AV2772" i="1"/>
  <c r="AW2772" i="1"/>
  <c r="AX2772" i="1"/>
  <c r="AY2772" i="1"/>
  <c r="AZ2772" i="1"/>
  <c r="BA2772" i="1"/>
  <c r="AF2773" i="1"/>
  <c r="AG2773" i="1"/>
  <c r="AH2773" i="1"/>
  <c r="AI2773" i="1"/>
  <c r="AJ2773" i="1"/>
  <c r="AM2773" i="1"/>
  <c r="AN2773" i="1"/>
  <c r="AO2773" i="1"/>
  <c r="AP2773" i="1"/>
  <c r="AQ2773" i="1"/>
  <c r="AR2773" i="1"/>
  <c r="AS2773" i="1"/>
  <c r="AT2773" i="1"/>
  <c r="AU2773" i="1"/>
  <c r="AV2773" i="1"/>
  <c r="AW2773" i="1"/>
  <c r="AX2773" i="1"/>
  <c r="AY2773" i="1"/>
  <c r="AZ2773" i="1"/>
  <c r="BA2773" i="1"/>
  <c r="AF2774" i="1"/>
  <c r="AG2774" i="1"/>
  <c r="AH2774" i="1"/>
  <c r="AI2774" i="1"/>
  <c r="AJ2774" i="1"/>
  <c r="AM2774" i="1"/>
  <c r="AN2774" i="1"/>
  <c r="AO2774" i="1"/>
  <c r="AP2774" i="1"/>
  <c r="AQ2774" i="1"/>
  <c r="AR2774" i="1"/>
  <c r="AS2774" i="1"/>
  <c r="AT2774" i="1"/>
  <c r="AU2774" i="1"/>
  <c r="AV2774" i="1"/>
  <c r="AW2774" i="1"/>
  <c r="AX2774" i="1"/>
  <c r="AY2774" i="1"/>
  <c r="AZ2774" i="1"/>
  <c r="BA2774" i="1"/>
  <c r="AF2775" i="1"/>
  <c r="AG2775" i="1"/>
  <c r="AH2775" i="1"/>
  <c r="AI2775" i="1"/>
  <c r="AJ2775" i="1"/>
  <c r="AM2775" i="1"/>
  <c r="AN2775" i="1"/>
  <c r="AO2775" i="1"/>
  <c r="AP2775" i="1"/>
  <c r="AQ2775" i="1"/>
  <c r="AR2775" i="1"/>
  <c r="AS2775" i="1"/>
  <c r="AT2775" i="1"/>
  <c r="AU2775" i="1"/>
  <c r="AV2775" i="1"/>
  <c r="AW2775" i="1"/>
  <c r="AX2775" i="1"/>
  <c r="AY2775" i="1"/>
  <c r="AZ2775" i="1"/>
  <c r="BA2775" i="1"/>
  <c r="AF2776" i="1"/>
  <c r="AG2776" i="1"/>
  <c r="AH2776" i="1"/>
  <c r="AI2776" i="1"/>
  <c r="AJ2776" i="1"/>
  <c r="AM2776" i="1"/>
  <c r="AN2776" i="1"/>
  <c r="AO2776" i="1"/>
  <c r="AP2776" i="1"/>
  <c r="AQ2776" i="1"/>
  <c r="AR2776" i="1"/>
  <c r="AS2776" i="1"/>
  <c r="AT2776" i="1"/>
  <c r="AU2776" i="1"/>
  <c r="AV2776" i="1"/>
  <c r="AW2776" i="1"/>
  <c r="AX2776" i="1"/>
  <c r="AY2776" i="1"/>
  <c r="AZ2776" i="1"/>
  <c r="BA2776" i="1"/>
  <c r="AF2777" i="1"/>
  <c r="AG2777" i="1"/>
  <c r="AH2777" i="1"/>
  <c r="AI2777" i="1"/>
  <c r="AJ2777" i="1"/>
  <c r="AM2777" i="1"/>
  <c r="AN2777" i="1"/>
  <c r="AO2777" i="1"/>
  <c r="AP2777" i="1"/>
  <c r="AQ2777" i="1"/>
  <c r="AR2777" i="1"/>
  <c r="AS2777" i="1"/>
  <c r="AT2777" i="1"/>
  <c r="AU2777" i="1"/>
  <c r="AV2777" i="1"/>
  <c r="AW2777" i="1"/>
  <c r="AX2777" i="1"/>
  <c r="AY2777" i="1"/>
  <c r="AZ2777" i="1"/>
  <c r="BA2777" i="1"/>
  <c r="AF2778" i="1"/>
  <c r="AG2778" i="1"/>
  <c r="AH2778" i="1"/>
  <c r="AI2778" i="1"/>
  <c r="AJ2778" i="1"/>
  <c r="AM2778" i="1"/>
  <c r="AN2778" i="1"/>
  <c r="AO2778" i="1"/>
  <c r="AP2778" i="1"/>
  <c r="AQ2778" i="1"/>
  <c r="AR2778" i="1"/>
  <c r="AS2778" i="1"/>
  <c r="AT2778" i="1"/>
  <c r="AU2778" i="1"/>
  <c r="AV2778" i="1"/>
  <c r="AW2778" i="1"/>
  <c r="AX2778" i="1"/>
  <c r="AY2778" i="1"/>
  <c r="AZ2778" i="1"/>
  <c r="BA2778" i="1"/>
  <c r="AF2779" i="1"/>
  <c r="AG2779" i="1"/>
  <c r="AH2779" i="1"/>
  <c r="AI2779" i="1"/>
  <c r="AJ2779" i="1"/>
  <c r="AM2779" i="1"/>
  <c r="AN2779" i="1"/>
  <c r="AO2779" i="1"/>
  <c r="AP2779" i="1"/>
  <c r="AQ2779" i="1"/>
  <c r="AR2779" i="1"/>
  <c r="AS2779" i="1"/>
  <c r="AT2779" i="1"/>
  <c r="AU2779" i="1"/>
  <c r="AV2779" i="1"/>
  <c r="AW2779" i="1"/>
  <c r="AX2779" i="1"/>
  <c r="AY2779" i="1"/>
  <c r="AZ2779" i="1"/>
  <c r="BA2779" i="1"/>
  <c r="AF2780" i="1"/>
  <c r="AG2780" i="1"/>
  <c r="AH2780" i="1"/>
  <c r="AI2780" i="1"/>
  <c r="AJ2780" i="1"/>
  <c r="AM2780" i="1"/>
  <c r="AN2780" i="1"/>
  <c r="AO2780" i="1"/>
  <c r="AP2780" i="1"/>
  <c r="AQ2780" i="1"/>
  <c r="AR2780" i="1"/>
  <c r="AS2780" i="1"/>
  <c r="AT2780" i="1"/>
  <c r="AU2780" i="1"/>
  <c r="AV2780" i="1"/>
  <c r="AW2780" i="1"/>
  <c r="AX2780" i="1"/>
  <c r="AY2780" i="1"/>
  <c r="AZ2780" i="1"/>
  <c r="BA2780" i="1"/>
  <c r="AF2781" i="1"/>
  <c r="AG2781" i="1"/>
  <c r="AH2781" i="1"/>
  <c r="AI2781" i="1"/>
  <c r="AJ2781" i="1"/>
  <c r="AM2781" i="1"/>
  <c r="AN2781" i="1"/>
  <c r="AO2781" i="1"/>
  <c r="AP2781" i="1"/>
  <c r="AQ2781" i="1"/>
  <c r="AR2781" i="1"/>
  <c r="AS2781" i="1"/>
  <c r="AT2781" i="1"/>
  <c r="AU2781" i="1"/>
  <c r="AV2781" i="1"/>
  <c r="AW2781" i="1"/>
  <c r="AX2781" i="1"/>
  <c r="AY2781" i="1"/>
  <c r="AZ2781" i="1"/>
  <c r="BA2781" i="1"/>
  <c r="AF2782" i="1"/>
  <c r="AG2782" i="1"/>
  <c r="AH2782" i="1"/>
  <c r="AI2782" i="1"/>
  <c r="AJ2782" i="1"/>
  <c r="AM2782" i="1"/>
  <c r="AN2782" i="1"/>
  <c r="AO2782" i="1"/>
  <c r="AP2782" i="1"/>
  <c r="AQ2782" i="1"/>
  <c r="AR2782" i="1"/>
  <c r="AS2782" i="1"/>
  <c r="AT2782" i="1"/>
  <c r="AU2782" i="1"/>
  <c r="AV2782" i="1"/>
  <c r="AW2782" i="1"/>
  <c r="AX2782" i="1"/>
  <c r="AY2782" i="1"/>
  <c r="AZ2782" i="1"/>
  <c r="BA2782" i="1"/>
  <c r="AF2783" i="1"/>
  <c r="AG2783" i="1"/>
  <c r="AH2783" i="1"/>
  <c r="AI2783" i="1"/>
  <c r="AJ2783" i="1"/>
  <c r="AM2783" i="1"/>
  <c r="AN2783" i="1"/>
  <c r="AO2783" i="1"/>
  <c r="AP2783" i="1"/>
  <c r="AQ2783" i="1"/>
  <c r="AR2783" i="1"/>
  <c r="AS2783" i="1"/>
  <c r="AT2783" i="1"/>
  <c r="AU2783" i="1"/>
  <c r="AV2783" i="1"/>
  <c r="AW2783" i="1"/>
  <c r="AX2783" i="1"/>
  <c r="AY2783" i="1"/>
  <c r="AZ2783" i="1"/>
  <c r="BA2783" i="1"/>
  <c r="AF2784" i="1"/>
  <c r="AG2784" i="1"/>
  <c r="AH2784" i="1"/>
  <c r="AI2784" i="1"/>
  <c r="AJ2784" i="1"/>
  <c r="AM2784" i="1"/>
  <c r="AN2784" i="1"/>
  <c r="AO2784" i="1"/>
  <c r="AP2784" i="1"/>
  <c r="AQ2784" i="1"/>
  <c r="AR2784" i="1"/>
  <c r="AS2784" i="1"/>
  <c r="AT2784" i="1"/>
  <c r="AU2784" i="1"/>
  <c r="AV2784" i="1"/>
  <c r="AW2784" i="1"/>
  <c r="AX2784" i="1"/>
  <c r="AY2784" i="1"/>
  <c r="AZ2784" i="1"/>
  <c r="BA2784" i="1"/>
  <c r="AF2785" i="1"/>
  <c r="AG2785" i="1"/>
  <c r="AH2785" i="1"/>
  <c r="AI2785" i="1"/>
  <c r="AJ2785" i="1"/>
  <c r="AM2785" i="1"/>
  <c r="AN2785" i="1"/>
  <c r="AO2785" i="1"/>
  <c r="AP2785" i="1"/>
  <c r="AQ2785" i="1"/>
  <c r="AR2785" i="1"/>
  <c r="AS2785" i="1"/>
  <c r="AT2785" i="1"/>
  <c r="AU2785" i="1"/>
  <c r="AV2785" i="1"/>
  <c r="AW2785" i="1"/>
  <c r="AX2785" i="1"/>
  <c r="AY2785" i="1"/>
  <c r="AZ2785" i="1"/>
  <c r="BA2785" i="1"/>
  <c r="AF2786" i="1"/>
  <c r="AG2786" i="1"/>
  <c r="AH2786" i="1"/>
  <c r="AI2786" i="1"/>
  <c r="AJ2786" i="1"/>
  <c r="AM2786" i="1"/>
  <c r="AN2786" i="1"/>
  <c r="AO2786" i="1"/>
  <c r="AP2786" i="1"/>
  <c r="AQ2786" i="1"/>
  <c r="AR2786" i="1"/>
  <c r="AS2786" i="1"/>
  <c r="AT2786" i="1"/>
  <c r="AU2786" i="1"/>
  <c r="AV2786" i="1"/>
  <c r="AW2786" i="1"/>
  <c r="AX2786" i="1"/>
  <c r="AY2786" i="1"/>
  <c r="AZ2786" i="1"/>
  <c r="BA2786" i="1"/>
  <c r="AF2787" i="1"/>
  <c r="AG2787" i="1"/>
  <c r="AH2787" i="1"/>
  <c r="AI2787" i="1"/>
  <c r="AJ2787" i="1"/>
  <c r="AM2787" i="1"/>
  <c r="AN2787" i="1"/>
  <c r="AO2787" i="1"/>
  <c r="AP2787" i="1"/>
  <c r="AQ2787" i="1"/>
  <c r="AR2787" i="1"/>
  <c r="AS2787" i="1"/>
  <c r="AT2787" i="1"/>
  <c r="AU2787" i="1"/>
  <c r="AV2787" i="1"/>
  <c r="AW2787" i="1"/>
  <c r="AX2787" i="1"/>
  <c r="AY2787" i="1"/>
  <c r="AZ2787" i="1"/>
  <c r="BA2787" i="1"/>
  <c r="AF2788" i="1"/>
  <c r="AG2788" i="1"/>
  <c r="AH2788" i="1"/>
  <c r="AI2788" i="1"/>
  <c r="AJ2788" i="1"/>
  <c r="AM2788" i="1"/>
  <c r="AN2788" i="1"/>
  <c r="AO2788" i="1"/>
  <c r="AP2788" i="1"/>
  <c r="AQ2788" i="1"/>
  <c r="AR2788" i="1"/>
  <c r="AS2788" i="1"/>
  <c r="AT2788" i="1"/>
  <c r="AU2788" i="1"/>
  <c r="AV2788" i="1"/>
  <c r="AW2788" i="1"/>
  <c r="AX2788" i="1"/>
  <c r="AY2788" i="1"/>
  <c r="AZ2788" i="1"/>
  <c r="BA2788" i="1"/>
  <c r="AF2789" i="1"/>
  <c r="AG2789" i="1"/>
  <c r="AH2789" i="1"/>
  <c r="AI2789" i="1"/>
  <c r="AJ2789" i="1"/>
  <c r="AM2789" i="1"/>
  <c r="AN2789" i="1"/>
  <c r="AO2789" i="1"/>
  <c r="AP2789" i="1"/>
  <c r="AQ2789" i="1"/>
  <c r="AR2789" i="1"/>
  <c r="AS2789" i="1"/>
  <c r="AT2789" i="1"/>
  <c r="AU2789" i="1"/>
  <c r="AV2789" i="1"/>
  <c r="AW2789" i="1"/>
  <c r="AX2789" i="1"/>
  <c r="AY2789" i="1"/>
  <c r="AZ2789" i="1"/>
  <c r="BA2789" i="1"/>
  <c r="AF2790" i="1"/>
  <c r="AG2790" i="1"/>
  <c r="AH2790" i="1"/>
  <c r="AI2790" i="1"/>
  <c r="AJ2790" i="1"/>
  <c r="AM2790" i="1"/>
  <c r="AN2790" i="1"/>
  <c r="AO2790" i="1"/>
  <c r="AP2790" i="1"/>
  <c r="AQ2790" i="1"/>
  <c r="AR2790" i="1"/>
  <c r="AS2790" i="1"/>
  <c r="AT2790" i="1"/>
  <c r="AU2790" i="1"/>
  <c r="AV2790" i="1"/>
  <c r="AW2790" i="1"/>
  <c r="AX2790" i="1"/>
  <c r="AY2790" i="1"/>
  <c r="AZ2790" i="1"/>
  <c r="BA2790" i="1"/>
  <c r="AF2791" i="1"/>
  <c r="AG2791" i="1"/>
  <c r="AH2791" i="1"/>
  <c r="AI2791" i="1"/>
  <c r="AJ2791" i="1"/>
  <c r="AM2791" i="1"/>
  <c r="AN2791" i="1"/>
  <c r="AO2791" i="1"/>
  <c r="AP2791" i="1"/>
  <c r="AQ2791" i="1"/>
  <c r="AR2791" i="1"/>
  <c r="AS2791" i="1"/>
  <c r="AT2791" i="1"/>
  <c r="AU2791" i="1"/>
  <c r="AV2791" i="1"/>
  <c r="AW2791" i="1"/>
  <c r="AX2791" i="1"/>
  <c r="AY2791" i="1"/>
  <c r="AZ2791" i="1"/>
  <c r="BA2791" i="1"/>
  <c r="AF2792" i="1"/>
  <c r="AG2792" i="1"/>
  <c r="AH2792" i="1"/>
  <c r="AI2792" i="1"/>
  <c r="AJ2792" i="1"/>
  <c r="AM2792" i="1"/>
  <c r="AN2792" i="1"/>
  <c r="AO2792" i="1"/>
  <c r="AP2792" i="1"/>
  <c r="AQ2792" i="1"/>
  <c r="AR2792" i="1"/>
  <c r="AS2792" i="1"/>
  <c r="AT2792" i="1"/>
  <c r="AU2792" i="1"/>
  <c r="AV2792" i="1"/>
  <c r="AW2792" i="1"/>
  <c r="AX2792" i="1"/>
  <c r="AY2792" i="1"/>
  <c r="AZ2792" i="1"/>
  <c r="BA2792" i="1"/>
  <c r="AF2793" i="1"/>
  <c r="AG2793" i="1"/>
  <c r="AH2793" i="1"/>
  <c r="AI2793" i="1"/>
  <c r="AJ2793" i="1"/>
  <c r="AM2793" i="1"/>
  <c r="AN2793" i="1"/>
  <c r="AO2793" i="1"/>
  <c r="AP2793" i="1"/>
  <c r="AQ2793" i="1"/>
  <c r="AR2793" i="1"/>
  <c r="AS2793" i="1"/>
  <c r="AT2793" i="1"/>
  <c r="AU2793" i="1"/>
  <c r="AV2793" i="1"/>
  <c r="AW2793" i="1"/>
  <c r="AX2793" i="1"/>
  <c r="AY2793" i="1"/>
  <c r="AZ2793" i="1"/>
  <c r="BA2793" i="1"/>
  <c r="AF2794" i="1"/>
  <c r="AG2794" i="1"/>
  <c r="AH2794" i="1"/>
  <c r="AI2794" i="1"/>
  <c r="AJ2794" i="1"/>
  <c r="AM2794" i="1"/>
  <c r="AN2794" i="1"/>
  <c r="AO2794" i="1"/>
  <c r="AP2794" i="1"/>
  <c r="AQ2794" i="1"/>
  <c r="AR2794" i="1"/>
  <c r="AS2794" i="1"/>
  <c r="AT2794" i="1"/>
  <c r="AU2794" i="1"/>
  <c r="AV2794" i="1"/>
  <c r="AW2794" i="1"/>
  <c r="AX2794" i="1"/>
  <c r="AY2794" i="1"/>
  <c r="AZ2794" i="1"/>
  <c r="BA2794" i="1"/>
  <c r="AF2795" i="1"/>
  <c r="AG2795" i="1"/>
  <c r="AH2795" i="1"/>
  <c r="AI2795" i="1"/>
  <c r="AJ2795" i="1"/>
  <c r="AM2795" i="1"/>
  <c r="AN2795" i="1"/>
  <c r="AO2795" i="1"/>
  <c r="AP2795" i="1"/>
  <c r="AQ2795" i="1"/>
  <c r="AR2795" i="1"/>
  <c r="AS2795" i="1"/>
  <c r="AT2795" i="1"/>
  <c r="AU2795" i="1"/>
  <c r="AV2795" i="1"/>
  <c r="AW2795" i="1"/>
  <c r="AX2795" i="1"/>
  <c r="AY2795" i="1"/>
  <c r="AZ2795" i="1"/>
  <c r="BA2795" i="1"/>
  <c r="AF2796" i="1"/>
  <c r="AG2796" i="1"/>
  <c r="AH2796" i="1"/>
  <c r="AI2796" i="1"/>
  <c r="AJ2796" i="1"/>
  <c r="AM2796" i="1"/>
  <c r="AN2796" i="1"/>
  <c r="AO2796" i="1"/>
  <c r="AP2796" i="1"/>
  <c r="AQ2796" i="1"/>
  <c r="AR2796" i="1"/>
  <c r="AS2796" i="1"/>
  <c r="AT2796" i="1"/>
  <c r="AU2796" i="1"/>
  <c r="AV2796" i="1"/>
  <c r="AW2796" i="1"/>
  <c r="AX2796" i="1"/>
  <c r="AY2796" i="1"/>
  <c r="AZ2796" i="1"/>
  <c r="BA2796" i="1"/>
  <c r="AF2797" i="1"/>
  <c r="AG2797" i="1"/>
  <c r="AH2797" i="1"/>
  <c r="AI2797" i="1"/>
  <c r="AJ2797" i="1"/>
  <c r="AM2797" i="1"/>
  <c r="AN2797" i="1"/>
  <c r="AO2797" i="1"/>
  <c r="AP2797" i="1"/>
  <c r="AQ2797" i="1"/>
  <c r="AR2797" i="1"/>
  <c r="AS2797" i="1"/>
  <c r="AT2797" i="1"/>
  <c r="AU2797" i="1"/>
  <c r="AV2797" i="1"/>
  <c r="AW2797" i="1"/>
  <c r="AX2797" i="1"/>
  <c r="AY2797" i="1"/>
  <c r="AZ2797" i="1"/>
  <c r="BA2797" i="1"/>
  <c r="AF2798" i="1"/>
  <c r="AG2798" i="1"/>
  <c r="AH2798" i="1"/>
  <c r="AI2798" i="1"/>
  <c r="AJ2798" i="1"/>
  <c r="AM2798" i="1"/>
  <c r="AN2798" i="1"/>
  <c r="AO2798" i="1"/>
  <c r="AP2798" i="1"/>
  <c r="AQ2798" i="1"/>
  <c r="AR2798" i="1"/>
  <c r="AS2798" i="1"/>
  <c r="AT2798" i="1"/>
  <c r="AU2798" i="1"/>
  <c r="AV2798" i="1"/>
  <c r="AW2798" i="1"/>
  <c r="AX2798" i="1"/>
  <c r="AY2798" i="1"/>
  <c r="AZ2798" i="1"/>
  <c r="BA2798" i="1"/>
  <c r="AF2799" i="1"/>
  <c r="AG2799" i="1"/>
  <c r="AH2799" i="1"/>
  <c r="AI2799" i="1"/>
  <c r="AJ2799" i="1"/>
  <c r="AM2799" i="1"/>
  <c r="AN2799" i="1"/>
  <c r="AO2799" i="1"/>
  <c r="AP2799" i="1"/>
  <c r="AQ2799" i="1"/>
  <c r="AR2799" i="1"/>
  <c r="AS2799" i="1"/>
  <c r="AT2799" i="1"/>
  <c r="AU2799" i="1"/>
  <c r="AV2799" i="1"/>
  <c r="AW2799" i="1"/>
  <c r="AX2799" i="1"/>
  <c r="AY2799" i="1"/>
  <c r="AZ2799" i="1"/>
  <c r="BA2799" i="1"/>
  <c r="AF2800" i="1"/>
  <c r="AG2800" i="1"/>
  <c r="AH2800" i="1"/>
  <c r="AI2800" i="1"/>
  <c r="AJ2800" i="1"/>
  <c r="AM2800" i="1"/>
  <c r="AN2800" i="1"/>
  <c r="AO2800" i="1"/>
  <c r="AP2800" i="1"/>
  <c r="AQ2800" i="1"/>
  <c r="AR2800" i="1"/>
  <c r="AS2800" i="1"/>
  <c r="AT2800" i="1"/>
  <c r="AU2800" i="1"/>
  <c r="AV2800" i="1"/>
  <c r="AW2800" i="1"/>
  <c r="AX2800" i="1"/>
  <c r="AY2800" i="1"/>
  <c r="AZ2800" i="1"/>
  <c r="BA2800" i="1"/>
  <c r="AF2801" i="1"/>
  <c r="AG2801" i="1"/>
  <c r="AH2801" i="1"/>
  <c r="AI2801" i="1"/>
  <c r="AJ2801" i="1"/>
  <c r="AM2801" i="1"/>
  <c r="AN2801" i="1"/>
  <c r="AO2801" i="1"/>
  <c r="AP2801" i="1"/>
  <c r="AQ2801" i="1"/>
  <c r="AR2801" i="1"/>
  <c r="AS2801" i="1"/>
  <c r="AT2801" i="1"/>
  <c r="AU2801" i="1"/>
  <c r="AV2801" i="1"/>
  <c r="AW2801" i="1"/>
  <c r="AX2801" i="1"/>
  <c r="AY2801" i="1"/>
  <c r="AZ2801" i="1"/>
  <c r="BA2801" i="1"/>
  <c r="AF2802" i="1"/>
  <c r="AG2802" i="1"/>
  <c r="AH2802" i="1"/>
  <c r="AI2802" i="1"/>
  <c r="AJ2802" i="1"/>
  <c r="AM2802" i="1"/>
  <c r="AN2802" i="1"/>
  <c r="AO2802" i="1"/>
  <c r="AP2802" i="1"/>
  <c r="AQ2802" i="1"/>
  <c r="AR2802" i="1"/>
  <c r="AS2802" i="1"/>
  <c r="AT2802" i="1"/>
  <c r="AU2802" i="1"/>
  <c r="AV2802" i="1"/>
  <c r="AW2802" i="1"/>
  <c r="AX2802" i="1"/>
  <c r="AY2802" i="1"/>
  <c r="AZ2802" i="1"/>
  <c r="BA2802" i="1"/>
  <c r="AF2803" i="1"/>
  <c r="AG2803" i="1"/>
  <c r="AH2803" i="1"/>
  <c r="AI2803" i="1"/>
  <c r="AJ2803" i="1"/>
  <c r="AM2803" i="1"/>
  <c r="AN2803" i="1"/>
  <c r="AO2803" i="1"/>
  <c r="AP2803" i="1"/>
  <c r="AQ2803" i="1"/>
  <c r="AR2803" i="1"/>
  <c r="AS2803" i="1"/>
  <c r="AT2803" i="1"/>
  <c r="AU2803" i="1"/>
  <c r="AV2803" i="1"/>
  <c r="AW2803" i="1"/>
  <c r="AX2803" i="1"/>
  <c r="AY2803" i="1"/>
  <c r="AZ2803" i="1"/>
  <c r="BA2803" i="1"/>
  <c r="AF2804" i="1"/>
  <c r="AG2804" i="1"/>
  <c r="AH2804" i="1"/>
  <c r="AI2804" i="1"/>
  <c r="AJ2804" i="1"/>
  <c r="AM2804" i="1"/>
  <c r="AN2804" i="1"/>
  <c r="AO2804" i="1"/>
  <c r="AP2804" i="1"/>
  <c r="AQ2804" i="1"/>
  <c r="AR2804" i="1"/>
  <c r="AS2804" i="1"/>
  <c r="AT2804" i="1"/>
  <c r="AU2804" i="1"/>
  <c r="AV2804" i="1"/>
  <c r="AW2804" i="1"/>
  <c r="AX2804" i="1"/>
  <c r="AY2804" i="1"/>
  <c r="AZ2804" i="1"/>
  <c r="BA2804" i="1"/>
  <c r="AF2805" i="1"/>
  <c r="AG2805" i="1"/>
  <c r="AH2805" i="1"/>
  <c r="AI2805" i="1"/>
  <c r="AJ2805" i="1"/>
  <c r="AM2805" i="1"/>
  <c r="AN2805" i="1"/>
  <c r="AO2805" i="1"/>
  <c r="AP2805" i="1"/>
  <c r="AQ2805" i="1"/>
  <c r="AR2805" i="1"/>
  <c r="AS2805" i="1"/>
  <c r="AT2805" i="1"/>
  <c r="AU2805" i="1"/>
  <c r="AV2805" i="1"/>
  <c r="AW2805" i="1"/>
  <c r="AX2805" i="1"/>
  <c r="AY2805" i="1"/>
  <c r="AZ2805" i="1"/>
  <c r="BA2805" i="1"/>
  <c r="AF2806" i="1"/>
  <c r="AG2806" i="1"/>
  <c r="AH2806" i="1"/>
  <c r="AI2806" i="1"/>
  <c r="AJ2806" i="1"/>
  <c r="AM2806" i="1"/>
  <c r="AN2806" i="1"/>
  <c r="AO2806" i="1"/>
  <c r="AP2806" i="1"/>
  <c r="AQ2806" i="1"/>
  <c r="AR2806" i="1"/>
  <c r="AS2806" i="1"/>
  <c r="AT2806" i="1"/>
  <c r="AU2806" i="1"/>
  <c r="AV2806" i="1"/>
  <c r="AW2806" i="1"/>
  <c r="AX2806" i="1"/>
  <c r="AY2806" i="1"/>
  <c r="AZ2806" i="1"/>
  <c r="BA2806" i="1"/>
  <c r="AF2807" i="1"/>
  <c r="AG2807" i="1"/>
  <c r="AH2807" i="1"/>
  <c r="AI2807" i="1"/>
  <c r="AJ2807" i="1"/>
  <c r="AM2807" i="1"/>
  <c r="AN2807" i="1"/>
  <c r="AO2807" i="1"/>
  <c r="AP2807" i="1"/>
  <c r="AQ2807" i="1"/>
  <c r="AR2807" i="1"/>
  <c r="AS2807" i="1"/>
  <c r="AT2807" i="1"/>
  <c r="AU2807" i="1"/>
  <c r="AV2807" i="1"/>
  <c r="AW2807" i="1"/>
  <c r="AX2807" i="1"/>
  <c r="AY2807" i="1"/>
  <c r="AZ2807" i="1"/>
  <c r="BA2807" i="1"/>
  <c r="AF2808" i="1"/>
  <c r="AG2808" i="1"/>
  <c r="AH2808" i="1"/>
  <c r="AI2808" i="1"/>
  <c r="AJ2808" i="1"/>
  <c r="AM2808" i="1"/>
  <c r="AN2808" i="1"/>
  <c r="AO2808" i="1"/>
  <c r="AP2808" i="1"/>
  <c r="AQ2808" i="1"/>
  <c r="AR2808" i="1"/>
  <c r="AS2808" i="1"/>
  <c r="AT2808" i="1"/>
  <c r="AU2808" i="1"/>
  <c r="AV2808" i="1"/>
  <c r="AW2808" i="1"/>
  <c r="AX2808" i="1"/>
  <c r="AY2808" i="1"/>
  <c r="AZ2808" i="1"/>
  <c r="BA2808" i="1"/>
  <c r="AF2809" i="1"/>
  <c r="AG2809" i="1"/>
  <c r="AH2809" i="1"/>
  <c r="AI2809" i="1"/>
  <c r="AJ2809" i="1"/>
  <c r="AM2809" i="1"/>
  <c r="AN2809" i="1"/>
  <c r="AO2809" i="1"/>
  <c r="AP2809" i="1"/>
  <c r="AQ2809" i="1"/>
  <c r="AR2809" i="1"/>
  <c r="AS2809" i="1"/>
  <c r="AT2809" i="1"/>
  <c r="AU2809" i="1"/>
  <c r="AV2809" i="1"/>
  <c r="AW2809" i="1"/>
  <c r="AX2809" i="1"/>
  <c r="AY2809" i="1"/>
  <c r="AZ2809" i="1"/>
  <c r="BA2809" i="1"/>
  <c r="AF2810" i="1"/>
  <c r="AG2810" i="1"/>
  <c r="AH2810" i="1"/>
  <c r="AI2810" i="1"/>
  <c r="AJ2810" i="1"/>
  <c r="AM2810" i="1"/>
  <c r="AN2810" i="1"/>
  <c r="AO2810" i="1"/>
  <c r="AP2810" i="1"/>
  <c r="AQ2810" i="1"/>
  <c r="AR2810" i="1"/>
  <c r="AS2810" i="1"/>
  <c r="AT2810" i="1"/>
  <c r="AU2810" i="1"/>
  <c r="AV2810" i="1"/>
  <c r="AW2810" i="1"/>
  <c r="AX2810" i="1"/>
  <c r="AY2810" i="1"/>
  <c r="AZ2810" i="1"/>
  <c r="BA2810" i="1"/>
  <c r="AF2811" i="1"/>
  <c r="AG2811" i="1"/>
  <c r="AH2811" i="1"/>
  <c r="AI2811" i="1"/>
  <c r="AJ2811" i="1"/>
  <c r="AM2811" i="1"/>
  <c r="AN2811" i="1"/>
  <c r="AO2811" i="1"/>
  <c r="AP2811" i="1"/>
  <c r="AQ2811" i="1"/>
  <c r="AR2811" i="1"/>
  <c r="AS2811" i="1"/>
  <c r="AT2811" i="1"/>
  <c r="AU2811" i="1"/>
  <c r="AV2811" i="1"/>
  <c r="AW2811" i="1"/>
  <c r="AX2811" i="1"/>
  <c r="AY2811" i="1"/>
  <c r="AZ2811" i="1"/>
  <c r="BA2811" i="1"/>
  <c r="AF2812" i="1"/>
  <c r="AG2812" i="1"/>
  <c r="AH2812" i="1"/>
  <c r="AI2812" i="1"/>
  <c r="AJ2812" i="1"/>
  <c r="AM2812" i="1"/>
  <c r="AN2812" i="1"/>
  <c r="AO2812" i="1"/>
  <c r="AP2812" i="1"/>
  <c r="AQ2812" i="1"/>
  <c r="AR2812" i="1"/>
  <c r="AS2812" i="1"/>
  <c r="AT2812" i="1"/>
  <c r="AU2812" i="1"/>
  <c r="AV2812" i="1"/>
  <c r="AW2812" i="1"/>
  <c r="AX2812" i="1"/>
  <c r="AY2812" i="1"/>
  <c r="AZ2812" i="1"/>
  <c r="BA2812" i="1"/>
  <c r="AF2813" i="1"/>
  <c r="AG2813" i="1"/>
  <c r="AH2813" i="1"/>
  <c r="AI2813" i="1"/>
  <c r="AJ2813" i="1"/>
  <c r="AM2813" i="1"/>
  <c r="AN2813" i="1"/>
  <c r="AO2813" i="1"/>
  <c r="AP2813" i="1"/>
  <c r="AQ2813" i="1"/>
  <c r="AR2813" i="1"/>
  <c r="AS2813" i="1"/>
  <c r="AT2813" i="1"/>
  <c r="AU2813" i="1"/>
  <c r="AV2813" i="1"/>
  <c r="AW2813" i="1"/>
  <c r="AX2813" i="1"/>
  <c r="AY2813" i="1"/>
  <c r="AZ2813" i="1"/>
  <c r="BA2813" i="1"/>
  <c r="AF2814" i="1"/>
  <c r="AG2814" i="1"/>
  <c r="AH2814" i="1"/>
  <c r="AI2814" i="1"/>
  <c r="AJ2814" i="1"/>
  <c r="AM2814" i="1"/>
  <c r="AN2814" i="1"/>
  <c r="AO2814" i="1"/>
  <c r="AP2814" i="1"/>
  <c r="AQ2814" i="1"/>
  <c r="AR2814" i="1"/>
  <c r="AS2814" i="1"/>
  <c r="AT2814" i="1"/>
  <c r="AU2814" i="1"/>
  <c r="AV2814" i="1"/>
  <c r="AW2814" i="1"/>
  <c r="AX2814" i="1"/>
  <c r="AY2814" i="1"/>
  <c r="AZ2814" i="1"/>
  <c r="BA2814" i="1"/>
  <c r="AF2815" i="1"/>
  <c r="AG2815" i="1"/>
  <c r="AH2815" i="1"/>
  <c r="AI2815" i="1"/>
  <c r="AJ2815" i="1"/>
  <c r="AM2815" i="1"/>
  <c r="AN2815" i="1"/>
  <c r="AO2815" i="1"/>
  <c r="AP2815" i="1"/>
  <c r="AQ2815" i="1"/>
  <c r="AR2815" i="1"/>
  <c r="AS2815" i="1"/>
  <c r="AT2815" i="1"/>
  <c r="AU2815" i="1"/>
  <c r="AV2815" i="1"/>
  <c r="AW2815" i="1"/>
  <c r="AX2815" i="1"/>
  <c r="AY2815" i="1"/>
  <c r="AZ2815" i="1"/>
  <c r="BA2815" i="1"/>
  <c r="AF2816" i="1"/>
  <c r="AG2816" i="1"/>
  <c r="AH2816" i="1"/>
  <c r="AI2816" i="1"/>
  <c r="AJ2816" i="1"/>
  <c r="AM2816" i="1"/>
  <c r="AN2816" i="1"/>
  <c r="AO2816" i="1"/>
  <c r="AP2816" i="1"/>
  <c r="AQ2816" i="1"/>
  <c r="AR2816" i="1"/>
  <c r="AS2816" i="1"/>
  <c r="AT2816" i="1"/>
  <c r="AU2816" i="1"/>
  <c r="AV2816" i="1"/>
  <c r="AW2816" i="1"/>
  <c r="AX2816" i="1"/>
  <c r="AY2816" i="1"/>
  <c r="AZ2816" i="1"/>
  <c r="BA2816" i="1"/>
  <c r="AF2817" i="1"/>
  <c r="AG2817" i="1"/>
  <c r="AH2817" i="1"/>
  <c r="AI2817" i="1"/>
  <c r="AJ2817" i="1"/>
  <c r="AM2817" i="1"/>
  <c r="AN2817" i="1"/>
  <c r="AO2817" i="1"/>
  <c r="AP2817" i="1"/>
  <c r="AQ2817" i="1"/>
  <c r="AR2817" i="1"/>
  <c r="AS2817" i="1"/>
  <c r="AT2817" i="1"/>
  <c r="AU2817" i="1"/>
  <c r="AV2817" i="1"/>
  <c r="AW2817" i="1"/>
  <c r="AX2817" i="1"/>
  <c r="AY2817" i="1"/>
  <c r="AZ2817" i="1"/>
  <c r="BA2817" i="1"/>
  <c r="AF2818" i="1"/>
  <c r="AG2818" i="1"/>
  <c r="AH2818" i="1"/>
  <c r="AI2818" i="1"/>
  <c r="AJ2818" i="1"/>
  <c r="AM2818" i="1"/>
  <c r="AN2818" i="1"/>
  <c r="AO2818" i="1"/>
  <c r="AP2818" i="1"/>
  <c r="AQ2818" i="1"/>
  <c r="AR2818" i="1"/>
  <c r="AS2818" i="1"/>
  <c r="AT2818" i="1"/>
  <c r="AU2818" i="1"/>
  <c r="AV2818" i="1"/>
  <c r="AW2818" i="1"/>
  <c r="AX2818" i="1"/>
  <c r="AY2818" i="1"/>
  <c r="AZ2818" i="1"/>
  <c r="BA2818" i="1"/>
  <c r="AF2819" i="1"/>
  <c r="AG2819" i="1"/>
  <c r="AH2819" i="1"/>
  <c r="AI2819" i="1"/>
  <c r="AJ2819" i="1"/>
  <c r="AM2819" i="1"/>
  <c r="AN2819" i="1"/>
  <c r="AO2819" i="1"/>
  <c r="AP2819" i="1"/>
  <c r="AQ2819" i="1"/>
  <c r="AR2819" i="1"/>
  <c r="AS2819" i="1"/>
  <c r="AT2819" i="1"/>
  <c r="AU2819" i="1"/>
  <c r="AV2819" i="1"/>
  <c r="AW2819" i="1"/>
  <c r="AX2819" i="1"/>
  <c r="AY2819" i="1"/>
  <c r="AZ2819" i="1"/>
  <c r="BA2819" i="1"/>
  <c r="AF2820" i="1"/>
  <c r="AG2820" i="1"/>
  <c r="AH2820" i="1"/>
  <c r="AI2820" i="1"/>
  <c r="AJ2820" i="1"/>
  <c r="AM2820" i="1"/>
  <c r="AN2820" i="1"/>
  <c r="AO2820" i="1"/>
  <c r="AP2820" i="1"/>
  <c r="AQ2820" i="1"/>
  <c r="AR2820" i="1"/>
  <c r="AS2820" i="1"/>
  <c r="AT2820" i="1"/>
  <c r="AU2820" i="1"/>
  <c r="AV2820" i="1"/>
  <c r="AW2820" i="1"/>
  <c r="AX2820" i="1"/>
  <c r="AY2820" i="1"/>
  <c r="AZ2820" i="1"/>
  <c r="BA2820" i="1"/>
  <c r="AF2821" i="1"/>
  <c r="AG2821" i="1"/>
  <c r="AH2821" i="1"/>
  <c r="AI2821" i="1"/>
  <c r="AJ2821" i="1"/>
  <c r="AM2821" i="1"/>
  <c r="AN2821" i="1"/>
  <c r="AO2821" i="1"/>
  <c r="AP2821" i="1"/>
  <c r="AQ2821" i="1"/>
  <c r="AR2821" i="1"/>
  <c r="AS2821" i="1"/>
  <c r="AT2821" i="1"/>
  <c r="AU2821" i="1"/>
  <c r="AV2821" i="1"/>
  <c r="AW2821" i="1"/>
  <c r="AX2821" i="1"/>
  <c r="AY2821" i="1"/>
  <c r="AZ2821" i="1"/>
  <c r="BA2821" i="1"/>
  <c r="AF2822" i="1"/>
  <c r="AG2822" i="1"/>
  <c r="AH2822" i="1"/>
  <c r="AI2822" i="1"/>
  <c r="AJ2822" i="1"/>
  <c r="AM2822" i="1"/>
  <c r="AN2822" i="1"/>
  <c r="AO2822" i="1"/>
  <c r="AP2822" i="1"/>
  <c r="AQ2822" i="1"/>
  <c r="AR2822" i="1"/>
  <c r="AS2822" i="1"/>
  <c r="AT2822" i="1"/>
  <c r="AU2822" i="1"/>
  <c r="AV2822" i="1"/>
  <c r="AW2822" i="1"/>
  <c r="AX2822" i="1"/>
  <c r="AY2822" i="1"/>
  <c r="AZ2822" i="1"/>
  <c r="BA2822" i="1"/>
  <c r="AF2823" i="1"/>
  <c r="AG2823" i="1"/>
  <c r="AH2823" i="1"/>
  <c r="AI2823" i="1"/>
  <c r="AJ2823" i="1"/>
  <c r="AM2823" i="1"/>
  <c r="AN2823" i="1"/>
  <c r="AO2823" i="1"/>
  <c r="AP2823" i="1"/>
  <c r="AQ2823" i="1"/>
  <c r="AR2823" i="1"/>
  <c r="AS2823" i="1"/>
  <c r="AT2823" i="1"/>
  <c r="AU2823" i="1"/>
  <c r="AV2823" i="1"/>
  <c r="AW2823" i="1"/>
  <c r="AX2823" i="1"/>
  <c r="AY2823" i="1"/>
  <c r="AZ2823" i="1"/>
  <c r="BA2823" i="1"/>
  <c r="AF2824" i="1"/>
  <c r="AG2824" i="1"/>
  <c r="AH2824" i="1"/>
  <c r="AI2824" i="1"/>
  <c r="AJ2824" i="1"/>
  <c r="AM2824" i="1"/>
  <c r="AN2824" i="1"/>
  <c r="AO2824" i="1"/>
  <c r="AP2824" i="1"/>
  <c r="AQ2824" i="1"/>
  <c r="AR2824" i="1"/>
  <c r="AS2824" i="1"/>
  <c r="AT2824" i="1"/>
  <c r="AU2824" i="1"/>
  <c r="AV2824" i="1"/>
  <c r="AW2824" i="1"/>
  <c r="AX2824" i="1"/>
  <c r="AY2824" i="1"/>
  <c r="AZ2824" i="1"/>
  <c r="BA2824" i="1"/>
  <c r="AF2825" i="1"/>
  <c r="AG2825" i="1"/>
  <c r="AH2825" i="1"/>
  <c r="AI2825" i="1"/>
  <c r="AJ2825" i="1"/>
  <c r="AM2825" i="1"/>
  <c r="AN2825" i="1"/>
  <c r="AO2825" i="1"/>
  <c r="AP2825" i="1"/>
  <c r="AQ2825" i="1"/>
  <c r="AR2825" i="1"/>
  <c r="AS2825" i="1"/>
  <c r="AT2825" i="1"/>
  <c r="AU2825" i="1"/>
  <c r="AV2825" i="1"/>
  <c r="AW2825" i="1"/>
  <c r="AX2825" i="1"/>
  <c r="AY2825" i="1"/>
  <c r="AZ2825" i="1"/>
  <c r="BA2825" i="1"/>
  <c r="AF2826" i="1"/>
  <c r="AG2826" i="1"/>
  <c r="AH2826" i="1"/>
  <c r="AI2826" i="1"/>
  <c r="AJ2826" i="1"/>
  <c r="AM2826" i="1"/>
  <c r="AN2826" i="1"/>
  <c r="AO2826" i="1"/>
  <c r="AP2826" i="1"/>
  <c r="AQ2826" i="1"/>
  <c r="AR2826" i="1"/>
  <c r="AS2826" i="1"/>
  <c r="AT2826" i="1"/>
  <c r="AU2826" i="1"/>
  <c r="AV2826" i="1"/>
  <c r="AW2826" i="1"/>
  <c r="AX2826" i="1"/>
  <c r="AY2826" i="1"/>
  <c r="AZ2826" i="1"/>
  <c r="BA2826" i="1"/>
  <c r="AF2827" i="1"/>
  <c r="AG2827" i="1"/>
  <c r="AH2827" i="1"/>
  <c r="AI2827" i="1"/>
  <c r="AJ2827" i="1"/>
  <c r="AM2827" i="1"/>
  <c r="AN2827" i="1"/>
  <c r="AO2827" i="1"/>
  <c r="AP2827" i="1"/>
  <c r="AQ2827" i="1"/>
  <c r="AR2827" i="1"/>
  <c r="AS2827" i="1"/>
  <c r="AT2827" i="1"/>
  <c r="AU2827" i="1"/>
  <c r="AV2827" i="1"/>
  <c r="AW2827" i="1"/>
  <c r="AX2827" i="1"/>
  <c r="AY2827" i="1"/>
  <c r="AZ2827" i="1"/>
  <c r="BA2827" i="1"/>
  <c r="AF2828" i="1"/>
  <c r="AG2828" i="1"/>
  <c r="AH2828" i="1"/>
  <c r="AI2828" i="1"/>
  <c r="AJ2828" i="1"/>
  <c r="AM2828" i="1"/>
  <c r="AN2828" i="1"/>
  <c r="AO2828" i="1"/>
  <c r="AP2828" i="1"/>
  <c r="AQ2828" i="1"/>
  <c r="AR2828" i="1"/>
  <c r="AS2828" i="1"/>
  <c r="AT2828" i="1"/>
  <c r="AU2828" i="1"/>
  <c r="AV2828" i="1"/>
  <c r="AW2828" i="1"/>
  <c r="AX2828" i="1"/>
  <c r="AY2828" i="1"/>
  <c r="AZ2828" i="1"/>
  <c r="BA2828" i="1"/>
  <c r="AF2829" i="1"/>
  <c r="AG2829" i="1"/>
  <c r="AH2829" i="1"/>
  <c r="AI2829" i="1"/>
  <c r="AJ2829" i="1"/>
  <c r="AM2829" i="1"/>
  <c r="AN2829" i="1"/>
  <c r="AO2829" i="1"/>
  <c r="AP2829" i="1"/>
  <c r="AQ2829" i="1"/>
  <c r="AR2829" i="1"/>
  <c r="AS2829" i="1"/>
  <c r="AT2829" i="1"/>
  <c r="AU2829" i="1"/>
  <c r="AV2829" i="1"/>
  <c r="AW2829" i="1"/>
  <c r="AX2829" i="1"/>
  <c r="AY2829" i="1"/>
  <c r="AZ2829" i="1"/>
  <c r="BA2829" i="1"/>
  <c r="AF2830" i="1"/>
  <c r="AG2830" i="1"/>
  <c r="AH2830" i="1"/>
  <c r="AI2830" i="1"/>
  <c r="AJ2830" i="1"/>
  <c r="AM2830" i="1"/>
  <c r="AN2830" i="1"/>
  <c r="AO2830" i="1"/>
  <c r="AP2830" i="1"/>
  <c r="AQ2830" i="1"/>
  <c r="AR2830" i="1"/>
  <c r="AS2830" i="1"/>
  <c r="AT2830" i="1"/>
  <c r="AU2830" i="1"/>
  <c r="AV2830" i="1"/>
  <c r="AW2830" i="1"/>
  <c r="AX2830" i="1"/>
  <c r="AY2830" i="1"/>
  <c r="AZ2830" i="1"/>
  <c r="BA2830" i="1"/>
  <c r="AF2831" i="1"/>
  <c r="AG2831" i="1"/>
  <c r="AH2831" i="1"/>
  <c r="AI2831" i="1"/>
  <c r="AJ2831" i="1"/>
  <c r="AM2831" i="1"/>
  <c r="AN2831" i="1"/>
  <c r="AO2831" i="1"/>
  <c r="AP2831" i="1"/>
  <c r="AQ2831" i="1"/>
  <c r="AR2831" i="1"/>
  <c r="AS2831" i="1"/>
  <c r="AT2831" i="1"/>
  <c r="AU2831" i="1"/>
  <c r="AV2831" i="1"/>
  <c r="AW2831" i="1"/>
  <c r="AX2831" i="1"/>
  <c r="AY2831" i="1"/>
  <c r="AZ2831" i="1"/>
  <c r="BA2831" i="1"/>
  <c r="AF2832" i="1"/>
  <c r="AG2832" i="1"/>
  <c r="AH2832" i="1"/>
  <c r="AI2832" i="1"/>
  <c r="AJ2832" i="1"/>
  <c r="AM2832" i="1"/>
  <c r="AN2832" i="1"/>
  <c r="AO2832" i="1"/>
  <c r="AP2832" i="1"/>
  <c r="AQ2832" i="1"/>
  <c r="AR2832" i="1"/>
  <c r="AS2832" i="1"/>
  <c r="AT2832" i="1"/>
  <c r="AU2832" i="1"/>
  <c r="AV2832" i="1"/>
  <c r="AW2832" i="1"/>
  <c r="AX2832" i="1"/>
  <c r="AY2832" i="1"/>
  <c r="AZ2832" i="1"/>
  <c r="BA2832" i="1"/>
  <c r="AF2833" i="1"/>
  <c r="AG2833" i="1"/>
  <c r="AH2833" i="1"/>
  <c r="AI2833" i="1"/>
  <c r="AJ2833" i="1"/>
  <c r="AM2833" i="1"/>
  <c r="AN2833" i="1"/>
  <c r="AO2833" i="1"/>
  <c r="AP2833" i="1"/>
  <c r="AQ2833" i="1"/>
  <c r="AR2833" i="1"/>
  <c r="AS2833" i="1"/>
  <c r="AT2833" i="1"/>
  <c r="AU2833" i="1"/>
  <c r="AV2833" i="1"/>
  <c r="AW2833" i="1"/>
  <c r="AX2833" i="1"/>
  <c r="AY2833" i="1"/>
  <c r="AZ2833" i="1"/>
  <c r="BA2833" i="1"/>
  <c r="AF2834" i="1"/>
  <c r="AG2834" i="1"/>
  <c r="AH2834" i="1"/>
  <c r="AI2834" i="1"/>
  <c r="AJ2834" i="1"/>
  <c r="AM2834" i="1"/>
  <c r="AN2834" i="1"/>
  <c r="AO2834" i="1"/>
  <c r="AP2834" i="1"/>
  <c r="AQ2834" i="1"/>
  <c r="AR2834" i="1"/>
  <c r="AS2834" i="1"/>
  <c r="AT2834" i="1"/>
  <c r="AU2834" i="1"/>
  <c r="AV2834" i="1"/>
  <c r="AW2834" i="1"/>
  <c r="AX2834" i="1"/>
  <c r="AY2834" i="1"/>
  <c r="AZ2834" i="1"/>
  <c r="BA2834" i="1"/>
  <c r="AF2835" i="1"/>
  <c r="AG2835" i="1"/>
  <c r="AH2835" i="1"/>
  <c r="AI2835" i="1"/>
  <c r="AJ2835" i="1"/>
  <c r="AM2835" i="1"/>
  <c r="AN2835" i="1"/>
  <c r="AO2835" i="1"/>
  <c r="AP2835" i="1"/>
  <c r="AQ2835" i="1"/>
  <c r="AR2835" i="1"/>
  <c r="AS2835" i="1"/>
  <c r="AT2835" i="1"/>
  <c r="AU2835" i="1"/>
  <c r="AV2835" i="1"/>
  <c r="AW2835" i="1"/>
  <c r="AX2835" i="1"/>
  <c r="AY2835" i="1"/>
  <c r="AZ2835" i="1"/>
  <c r="BA2835" i="1"/>
  <c r="AF2836" i="1"/>
  <c r="AG2836" i="1"/>
  <c r="AH2836" i="1"/>
  <c r="AI2836" i="1"/>
  <c r="AJ2836" i="1"/>
  <c r="AM2836" i="1"/>
  <c r="AN2836" i="1"/>
  <c r="AO2836" i="1"/>
  <c r="AP2836" i="1"/>
  <c r="AQ2836" i="1"/>
  <c r="AR2836" i="1"/>
  <c r="AS2836" i="1"/>
  <c r="AT2836" i="1"/>
  <c r="AU2836" i="1"/>
  <c r="AV2836" i="1"/>
  <c r="AW2836" i="1"/>
  <c r="AX2836" i="1"/>
  <c r="AY2836" i="1"/>
  <c r="AZ2836" i="1"/>
  <c r="BA2836" i="1"/>
  <c r="AF2837" i="1"/>
  <c r="AG2837" i="1"/>
  <c r="AH2837" i="1"/>
  <c r="AI2837" i="1"/>
  <c r="AJ2837" i="1"/>
  <c r="AM2837" i="1"/>
  <c r="AN2837" i="1"/>
  <c r="AO2837" i="1"/>
  <c r="AP2837" i="1"/>
  <c r="AQ2837" i="1"/>
  <c r="AR2837" i="1"/>
  <c r="AS2837" i="1"/>
  <c r="AT2837" i="1"/>
  <c r="AU2837" i="1"/>
  <c r="AV2837" i="1"/>
  <c r="AW2837" i="1"/>
  <c r="AX2837" i="1"/>
  <c r="AY2837" i="1"/>
  <c r="AZ2837" i="1"/>
  <c r="BA2837" i="1"/>
  <c r="AF2838" i="1"/>
  <c r="AG2838" i="1"/>
  <c r="AH2838" i="1"/>
  <c r="AI2838" i="1"/>
  <c r="AJ2838" i="1"/>
  <c r="AM2838" i="1"/>
  <c r="AN2838" i="1"/>
  <c r="AO2838" i="1"/>
  <c r="AP2838" i="1"/>
  <c r="AQ2838" i="1"/>
  <c r="AR2838" i="1"/>
  <c r="AS2838" i="1"/>
  <c r="AT2838" i="1"/>
  <c r="AU2838" i="1"/>
  <c r="AV2838" i="1"/>
  <c r="AW2838" i="1"/>
  <c r="AX2838" i="1"/>
  <c r="AY2838" i="1"/>
  <c r="AZ2838" i="1"/>
  <c r="BA2838" i="1"/>
  <c r="AF2839" i="1"/>
  <c r="AG2839" i="1"/>
  <c r="AH2839" i="1"/>
  <c r="AI2839" i="1"/>
  <c r="AJ2839" i="1"/>
  <c r="AM2839" i="1"/>
  <c r="AN2839" i="1"/>
  <c r="AO2839" i="1"/>
  <c r="AP2839" i="1"/>
  <c r="AQ2839" i="1"/>
  <c r="AR2839" i="1"/>
  <c r="AS2839" i="1"/>
  <c r="AT2839" i="1"/>
  <c r="AU2839" i="1"/>
  <c r="AV2839" i="1"/>
  <c r="AW2839" i="1"/>
  <c r="AX2839" i="1"/>
  <c r="AY2839" i="1"/>
  <c r="AZ2839" i="1"/>
  <c r="BA2839" i="1"/>
  <c r="AF2840" i="1"/>
  <c r="AG2840" i="1"/>
  <c r="AH2840" i="1"/>
  <c r="AI2840" i="1"/>
  <c r="AJ2840" i="1"/>
  <c r="AM2840" i="1"/>
  <c r="AN2840" i="1"/>
  <c r="AO2840" i="1"/>
  <c r="AP2840" i="1"/>
  <c r="AQ2840" i="1"/>
  <c r="AR2840" i="1"/>
  <c r="AS2840" i="1"/>
  <c r="AT2840" i="1"/>
  <c r="AU2840" i="1"/>
  <c r="AV2840" i="1"/>
  <c r="AW2840" i="1"/>
  <c r="AX2840" i="1"/>
  <c r="AY2840" i="1"/>
  <c r="AZ2840" i="1"/>
  <c r="BA2840" i="1"/>
  <c r="AF2841" i="1"/>
  <c r="AG2841" i="1"/>
  <c r="AH2841" i="1"/>
  <c r="AI2841" i="1"/>
  <c r="AJ2841" i="1"/>
  <c r="AM2841" i="1"/>
  <c r="AN2841" i="1"/>
  <c r="AO2841" i="1"/>
  <c r="AP2841" i="1"/>
  <c r="AQ2841" i="1"/>
  <c r="AR2841" i="1"/>
  <c r="AS2841" i="1"/>
  <c r="AT2841" i="1"/>
  <c r="AU2841" i="1"/>
  <c r="AV2841" i="1"/>
  <c r="AW2841" i="1"/>
  <c r="AX2841" i="1"/>
  <c r="AY2841" i="1"/>
  <c r="AZ2841" i="1"/>
  <c r="BA2841" i="1"/>
  <c r="AF2842" i="1"/>
  <c r="AG2842" i="1"/>
  <c r="AH2842" i="1"/>
  <c r="AI2842" i="1"/>
  <c r="AJ2842" i="1"/>
  <c r="AM2842" i="1"/>
  <c r="AN2842" i="1"/>
  <c r="AO2842" i="1"/>
  <c r="AP2842" i="1"/>
  <c r="AQ2842" i="1"/>
  <c r="AR2842" i="1"/>
  <c r="AS2842" i="1"/>
  <c r="AT2842" i="1"/>
  <c r="AU2842" i="1"/>
  <c r="AV2842" i="1"/>
  <c r="AW2842" i="1"/>
  <c r="AX2842" i="1"/>
  <c r="AY2842" i="1"/>
  <c r="AZ2842" i="1"/>
  <c r="BA2842" i="1"/>
  <c r="AF2843" i="1"/>
  <c r="AG2843" i="1"/>
  <c r="AH2843" i="1"/>
  <c r="AI2843" i="1"/>
  <c r="AJ2843" i="1"/>
  <c r="AM2843" i="1"/>
  <c r="AN2843" i="1"/>
  <c r="AO2843" i="1"/>
  <c r="AP2843" i="1"/>
  <c r="AQ2843" i="1"/>
  <c r="AR2843" i="1"/>
  <c r="AS2843" i="1"/>
  <c r="AT2843" i="1"/>
  <c r="AU2843" i="1"/>
  <c r="AV2843" i="1"/>
  <c r="AW2843" i="1"/>
  <c r="AX2843" i="1"/>
  <c r="AY2843" i="1"/>
  <c r="AZ2843" i="1"/>
  <c r="BA2843" i="1"/>
  <c r="AF2844" i="1"/>
  <c r="AG2844" i="1"/>
  <c r="AH2844" i="1"/>
  <c r="AI2844" i="1"/>
  <c r="AJ2844" i="1"/>
  <c r="AM2844" i="1"/>
  <c r="AN2844" i="1"/>
  <c r="AO2844" i="1"/>
  <c r="AP2844" i="1"/>
  <c r="AQ2844" i="1"/>
  <c r="AR2844" i="1"/>
  <c r="AS2844" i="1"/>
  <c r="AT2844" i="1"/>
  <c r="AU2844" i="1"/>
  <c r="AV2844" i="1"/>
  <c r="AW2844" i="1"/>
  <c r="AX2844" i="1"/>
  <c r="AY2844" i="1"/>
  <c r="AZ2844" i="1"/>
  <c r="BA2844" i="1"/>
  <c r="AF2845" i="1"/>
  <c r="AG2845" i="1"/>
  <c r="AH2845" i="1"/>
  <c r="AI2845" i="1"/>
  <c r="AJ2845" i="1"/>
  <c r="AM2845" i="1"/>
  <c r="AN2845" i="1"/>
  <c r="AO2845" i="1"/>
  <c r="AP2845" i="1"/>
  <c r="AQ2845" i="1"/>
  <c r="AR2845" i="1"/>
  <c r="AS2845" i="1"/>
  <c r="AT2845" i="1"/>
  <c r="AU2845" i="1"/>
  <c r="AV2845" i="1"/>
  <c r="AW2845" i="1"/>
  <c r="AX2845" i="1"/>
  <c r="AY2845" i="1"/>
  <c r="AZ2845" i="1"/>
  <c r="BA2845" i="1"/>
  <c r="AF2846" i="1"/>
  <c r="AG2846" i="1"/>
  <c r="AH2846" i="1"/>
  <c r="AI2846" i="1"/>
  <c r="AJ2846" i="1"/>
  <c r="AM2846" i="1"/>
  <c r="AN2846" i="1"/>
  <c r="AO2846" i="1"/>
  <c r="AP2846" i="1"/>
  <c r="AQ2846" i="1"/>
  <c r="AR2846" i="1"/>
  <c r="AS2846" i="1"/>
  <c r="AT2846" i="1"/>
  <c r="AU2846" i="1"/>
  <c r="AV2846" i="1"/>
  <c r="AW2846" i="1"/>
  <c r="AX2846" i="1"/>
  <c r="AY2846" i="1"/>
  <c r="AZ2846" i="1"/>
  <c r="BA2846" i="1"/>
  <c r="AF2847" i="1"/>
  <c r="AG2847" i="1"/>
  <c r="AH2847" i="1"/>
  <c r="AI2847" i="1"/>
  <c r="AJ2847" i="1"/>
  <c r="AM2847" i="1"/>
  <c r="AN2847" i="1"/>
  <c r="AO2847" i="1"/>
  <c r="AP2847" i="1"/>
  <c r="AQ2847" i="1"/>
  <c r="AR2847" i="1"/>
  <c r="AS2847" i="1"/>
  <c r="AT2847" i="1"/>
  <c r="AU2847" i="1"/>
  <c r="AV2847" i="1"/>
  <c r="AW2847" i="1"/>
  <c r="AX2847" i="1"/>
  <c r="AY2847" i="1"/>
  <c r="AZ2847" i="1"/>
  <c r="BA2847" i="1"/>
  <c r="AF2848" i="1"/>
  <c r="AG2848" i="1"/>
  <c r="AH2848" i="1"/>
  <c r="AI2848" i="1"/>
  <c r="AJ2848" i="1"/>
  <c r="AM2848" i="1"/>
  <c r="AN2848" i="1"/>
  <c r="AO2848" i="1"/>
  <c r="AP2848" i="1"/>
  <c r="AQ2848" i="1"/>
  <c r="AR2848" i="1"/>
  <c r="AS2848" i="1"/>
  <c r="AT2848" i="1"/>
  <c r="AU2848" i="1"/>
  <c r="AV2848" i="1"/>
  <c r="AW2848" i="1"/>
  <c r="AX2848" i="1"/>
  <c r="AY2848" i="1"/>
  <c r="AZ2848" i="1"/>
  <c r="BA2848" i="1"/>
  <c r="AF2849" i="1"/>
  <c r="AG2849" i="1"/>
  <c r="AH2849" i="1"/>
  <c r="AI2849" i="1"/>
  <c r="AJ2849" i="1"/>
  <c r="AM2849" i="1"/>
  <c r="AN2849" i="1"/>
  <c r="AO2849" i="1"/>
  <c r="AP2849" i="1"/>
  <c r="AQ2849" i="1"/>
  <c r="AR2849" i="1"/>
  <c r="AS2849" i="1"/>
  <c r="AT2849" i="1"/>
  <c r="AU2849" i="1"/>
  <c r="AV2849" i="1"/>
  <c r="AW2849" i="1"/>
  <c r="AX2849" i="1"/>
  <c r="AY2849" i="1"/>
  <c r="AZ2849" i="1"/>
  <c r="BA2849" i="1"/>
  <c r="AF2850" i="1"/>
  <c r="AG2850" i="1"/>
  <c r="AH2850" i="1"/>
  <c r="AI2850" i="1"/>
  <c r="AJ2850" i="1"/>
  <c r="AM2850" i="1"/>
  <c r="AN2850" i="1"/>
  <c r="AO2850" i="1"/>
  <c r="AP2850" i="1"/>
  <c r="AQ2850" i="1"/>
  <c r="AR2850" i="1"/>
  <c r="AS2850" i="1"/>
  <c r="AT2850" i="1"/>
  <c r="AU2850" i="1"/>
  <c r="AV2850" i="1"/>
  <c r="AW2850" i="1"/>
  <c r="AX2850" i="1"/>
  <c r="AY2850" i="1"/>
  <c r="AZ2850" i="1"/>
  <c r="BA2850" i="1"/>
  <c r="AF2851" i="1"/>
  <c r="AG2851" i="1"/>
  <c r="AH2851" i="1"/>
  <c r="AI2851" i="1"/>
  <c r="AJ2851" i="1"/>
  <c r="AM2851" i="1"/>
  <c r="AN2851" i="1"/>
  <c r="AO2851" i="1"/>
  <c r="AP2851" i="1"/>
  <c r="AQ2851" i="1"/>
  <c r="AR2851" i="1"/>
  <c r="AS2851" i="1"/>
  <c r="AT2851" i="1"/>
  <c r="AU2851" i="1"/>
  <c r="AV2851" i="1"/>
  <c r="AW2851" i="1"/>
  <c r="AX2851" i="1"/>
  <c r="AY2851" i="1"/>
  <c r="AZ2851" i="1"/>
  <c r="BA2851" i="1"/>
  <c r="AF2852" i="1"/>
  <c r="AG2852" i="1"/>
  <c r="AH2852" i="1"/>
  <c r="AI2852" i="1"/>
  <c r="AJ2852" i="1"/>
  <c r="AM2852" i="1"/>
  <c r="AN2852" i="1"/>
  <c r="AO2852" i="1"/>
  <c r="AP2852" i="1"/>
  <c r="AQ2852" i="1"/>
  <c r="AR2852" i="1"/>
  <c r="AS2852" i="1"/>
  <c r="AT2852" i="1"/>
  <c r="AU2852" i="1"/>
  <c r="AV2852" i="1"/>
  <c r="AW2852" i="1"/>
  <c r="AX2852" i="1"/>
  <c r="AY2852" i="1"/>
  <c r="AZ2852" i="1"/>
  <c r="BA2852" i="1"/>
  <c r="AF2853" i="1"/>
  <c r="AG2853" i="1"/>
  <c r="AH2853" i="1"/>
  <c r="AI2853" i="1"/>
  <c r="AJ2853" i="1"/>
  <c r="AM2853" i="1"/>
  <c r="AN2853" i="1"/>
  <c r="AO2853" i="1"/>
  <c r="AP2853" i="1"/>
  <c r="AQ2853" i="1"/>
  <c r="AR2853" i="1"/>
  <c r="AS2853" i="1"/>
  <c r="AT2853" i="1"/>
  <c r="AU2853" i="1"/>
  <c r="AV2853" i="1"/>
  <c r="AW2853" i="1"/>
  <c r="AX2853" i="1"/>
  <c r="AY2853" i="1"/>
  <c r="AZ2853" i="1"/>
  <c r="BA2853" i="1"/>
  <c r="AF2854" i="1"/>
  <c r="AG2854" i="1"/>
  <c r="AH2854" i="1"/>
  <c r="AI2854" i="1"/>
  <c r="AJ2854" i="1"/>
  <c r="AM2854" i="1"/>
  <c r="AN2854" i="1"/>
  <c r="AO2854" i="1"/>
  <c r="AP2854" i="1"/>
  <c r="AQ2854" i="1"/>
  <c r="AR2854" i="1"/>
  <c r="AS2854" i="1"/>
  <c r="AT2854" i="1"/>
  <c r="AU2854" i="1"/>
  <c r="AV2854" i="1"/>
  <c r="AW2854" i="1"/>
  <c r="AX2854" i="1"/>
  <c r="AY2854" i="1"/>
  <c r="AZ2854" i="1"/>
  <c r="BA2854" i="1"/>
  <c r="AF2855" i="1"/>
  <c r="AG2855" i="1"/>
  <c r="AH2855" i="1"/>
  <c r="AI2855" i="1"/>
  <c r="AJ2855" i="1"/>
  <c r="AM2855" i="1"/>
  <c r="AN2855" i="1"/>
  <c r="AO2855" i="1"/>
  <c r="AP2855" i="1"/>
  <c r="AQ2855" i="1"/>
  <c r="AR2855" i="1"/>
  <c r="AS2855" i="1"/>
  <c r="AT2855" i="1"/>
  <c r="AU2855" i="1"/>
  <c r="AV2855" i="1"/>
  <c r="AW2855" i="1"/>
  <c r="AX2855" i="1"/>
  <c r="AY2855" i="1"/>
  <c r="AZ2855" i="1"/>
  <c r="BA2855" i="1"/>
  <c r="AF2856" i="1"/>
  <c r="AG2856" i="1"/>
  <c r="AH2856" i="1"/>
  <c r="AI2856" i="1"/>
  <c r="AJ2856" i="1"/>
  <c r="AM2856" i="1"/>
  <c r="AN2856" i="1"/>
  <c r="AO2856" i="1"/>
  <c r="AP2856" i="1"/>
  <c r="AQ2856" i="1"/>
  <c r="AR2856" i="1"/>
  <c r="AS2856" i="1"/>
  <c r="AT2856" i="1"/>
  <c r="AU2856" i="1"/>
  <c r="AV2856" i="1"/>
  <c r="AW2856" i="1"/>
  <c r="AX2856" i="1"/>
  <c r="AY2856" i="1"/>
  <c r="AZ2856" i="1"/>
  <c r="BA2856" i="1"/>
  <c r="AF2857" i="1"/>
  <c r="AG2857" i="1"/>
  <c r="AH2857" i="1"/>
  <c r="AI2857" i="1"/>
  <c r="AJ2857" i="1"/>
  <c r="AM2857" i="1"/>
  <c r="AN2857" i="1"/>
  <c r="AO2857" i="1"/>
  <c r="AP2857" i="1"/>
  <c r="AQ2857" i="1"/>
  <c r="AR2857" i="1"/>
  <c r="AS2857" i="1"/>
  <c r="AT2857" i="1"/>
  <c r="AU2857" i="1"/>
  <c r="AV2857" i="1"/>
  <c r="AW2857" i="1"/>
  <c r="AX2857" i="1"/>
  <c r="AY2857" i="1"/>
  <c r="AZ2857" i="1"/>
  <c r="BA2857" i="1"/>
  <c r="AF2858" i="1"/>
  <c r="AG2858" i="1"/>
  <c r="AH2858" i="1"/>
  <c r="AI2858" i="1"/>
  <c r="AJ2858" i="1"/>
  <c r="AM2858" i="1"/>
  <c r="AN2858" i="1"/>
  <c r="AO2858" i="1"/>
  <c r="AP2858" i="1"/>
  <c r="AQ2858" i="1"/>
  <c r="AR2858" i="1"/>
  <c r="AS2858" i="1"/>
  <c r="AT2858" i="1"/>
  <c r="AU2858" i="1"/>
  <c r="AV2858" i="1"/>
  <c r="AW2858" i="1"/>
  <c r="AX2858" i="1"/>
  <c r="AY2858" i="1"/>
  <c r="AZ2858" i="1"/>
  <c r="BA2858" i="1"/>
  <c r="AF2859" i="1"/>
  <c r="AG2859" i="1"/>
  <c r="AH2859" i="1"/>
  <c r="AI2859" i="1"/>
  <c r="AJ2859" i="1"/>
  <c r="AM2859" i="1"/>
  <c r="AN2859" i="1"/>
  <c r="AO2859" i="1"/>
  <c r="AP2859" i="1"/>
  <c r="AQ2859" i="1"/>
  <c r="AR2859" i="1"/>
  <c r="AS2859" i="1"/>
  <c r="AT2859" i="1"/>
  <c r="AU2859" i="1"/>
  <c r="AV2859" i="1"/>
  <c r="AW2859" i="1"/>
  <c r="AX2859" i="1"/>
  <c r="AY2859" i="1"/>
  <c r="AZ2859" i="1"/>
  <c r="BA2859" i="1"/>
  <c r="AF2860" i="1"/>
  <c r="AG2860" i="1"/>
  <c r="AH2860" i="1"/>
  <c r="AI2860" i="1"/>
  <c r="AJ2860" i="1"/>
  <c r="AM2860" i="1"/>
  <c r="AN2860" i="1"/>
  <c r="AO2860" i="1"/>
  <c r="AP2860" i="1"/>
  <c r="AQ2860" i="1"/>
  <c r="AR2860" i="1"/>
  <c r="AS2860" i="1"/>
  <c r="AT2860" i="1"/>
  <c r="AU2860" i="1"/>
  <c r="AV2860" i="1"/>
  <c r="AW2860" i="1"/>
  <c r="AX2860" i="1"/>
  <c r="AY2860" i="1"/>
  <c r="AZ2860" i="1"/>
  <c r="BA2860" i="1"/>
  <c r="AF2861" i="1"/>
  <c r="AG2861" i="1"/>
  <c r="AH2861" i="1"/>
  <c r="AI2861" i="1"/>
  <c r="AJ2861" i="1"/>
  <c r="AM2861" i="1"/>
  <c r="AN2861" i="1"/>
  <c r="AO2861" i="1"/>
  <c r="AP2861" i="1"/>
  <c r="AQ2861" i="1"/>
  <c r="AR2861" i="1"/>
  <c r="AS2861" i="1"/>
  <c r="AT2861" i="1"/>
  <c r="AU2861" i="1"/>
  <c r="AV2861" i="1"/>
  <c r="AW2861" i="1"/>
  <c r="AX2861" i="1"/>
  <c r="AY2861" i="1"/>
  <c r="AZ2861" i="1"/>
  <c r="BA2861" i="1"/>
  <c r="AF2862" i="1"/>
  <c r="AG2862" i="1"/>
  <c r="AH2862" i="1"/>
  <c r="AI2862" i="1"/>
  <c r="AJ2862" i="1"/>
  <c r="AM2862" i="1"/>
  <c r="AN2862" i="1"/>
  <c r="AO2862" i="1"/>
  <c r="AP2862" i="1"/>
  <c r="AQ2862" i="1"/>
  <c r="AR2862" i="1"/>
  <c r="AS2862" i="1"/>
  <c r="AT2862" i="1"/>
  <c r="AU2862" i="1"/>
  <c r="AV2862" i="1"/>
  <c r="AW2862" i="1"/>
  <c r="AX2862" i="1"/>
  <c r="AY2862" i="1"/>
  <c r="AZ2862" i="1"/>
  <c r="BA2862" i="1"/>
  <c r="AF2863" i="1"/>
  <c r="AG2863" i="1"/>
  <c r="AH2863" i="1"/>
  <c r="AI2863" i="1"/>
  <c r="AJ2863" i="1"/>
  <c r="AM2863" i="1"/>
  <c r="AN2863" i="1"/>
  <c r="AO2863" i="1"/>
  <c r="AP2863" i="1"/>
  <c r="AQ2863" i="1"/>
  <c r="AR2863" i="1"/>
  <c r="AS2863" i="1"/>
  <c r="AT2863" i="1"/>
  <c r="AU2863" i="1"/>
  <c r="AV2863" i="1"/>
  <c r="AW2863" i="1"/>
  <c r="AX2863" i="1"/>
  <c r="AY2863" i="1"/>
  <c r="AZ2863" i="1"/>
  <c r="BA2863" i="1"/>
  <c r="AF2864" i="1"/>
  <c r="AG2864" i="1"/>
  <c r="AH2864" i="1"/>
  <c r="AI2864" i="1"/>
  <c r="AJ2864" i="1"/>
  <c r="AM2864" i="1"/>
  <c r="AN2864" i="1"/>
  <c r="AO2864" i="1"/>
  <c r="AP2864" i="1"/>
  <c r="AQ2864" i="1"/>
  <c r="AR2864" i="1"/>
  <c r="AS2864" i="1"/>
  <c r="AT2864" i="1"/>
  <c r="AU2864" i="1"/>
  <c r="AV2864" i="1"/>
  <c r="AW2864" i="1"/>
  <c r="AX2864" i="1"/>
  <c r="AY2864" i="1"/>
  <c r="AZ2864" i="1"/>
  <c r="BA2864" i="1"/>
  <c r="AF2865" i="1"/>
  <c r="AG2865" i="1"/>
  <c r="AH2865" i="1"/>
  <c r="AI2865" i="1"/>
  <c r="AJ2865" i="1"/>
  <c r="AM2865" i="1"/>
  <c r="AN2865" i="1"/>
  <c r="AO2865" i="1"/>
  <c r="AP2865" i="1"/>
  <c r="AQ2865" i="1"/>
  <c r="AR2865" i="1"/>
  <c r="AS2865" i="1"/>
  <c r="AT2865" i="1"/>
  <c r="AU2865" i="1"/>
  <c r="AV2865" i="1"/>
  <c r="AW2865" i="1"/>
  <c r="AX2865" i="1"/>
  <c r="AY2865" i="1"/>
  <c r="AZ2865" i="1"/>
  <c r="BA2865" i="1"/>
  <c r="AF2866" i="1"/>
  <c r="AG2866" i="1"/>
  <c r="AH2866" i="1"/>
  <c r="AI2866" i="1"/>
  <c r="AJ2866" i="1"/>
  <c r="AM2866" i="1"/>
  <c r="AN2866" i="1"/>
  <c r="AO2866" i="1"/>
  <c r="AP2866" i="1"/>
  <c r="AQ2866" i="1"/>
  <c r="AR2866" i="1"/>
  <c r="AS2866" i="1"/>
  <c r="AT2866" i="1"/>
  <c r="AU2866" i="1"/>
  <c r="AV2866" i="1"/>
  <c r="AW2866" i="1"/>
  <c r="AX2866" i="1"/>
  <c r="AY2866" i="1"/>
  <c r="AZ2866" i="1"/>
  <c r="BA2866" i="1"/>
  <c r="AF2867" i="1"/>
  <c r="AG2867" i="1"/>
  <c r="AH2867" i="1"/>
  <c r="AI2867" i="1"/>
  <c r="AJ2867" i="1"/>
  <c r="AM2867" i="1"/>
  <c r="AN2867" i="1"/>
  <c r="AO2867" i="1"/>
  <c r="AP2867" i="1"/>
  <c r="AQ2867" i="1"/>
  <c r="AR2867" i="1"/>
  <c r="AS2867" i="1"/>
  <c r="AT2867" i="1"/>
  <c r="AU2867" i="1"/>
  <c r="AV2867" i="1"/>
  <c r="AW2867" i="1"/>
  <c r="AX2867" i="1"/>
  <c r="AY2867" i="1"/>
  <c r="AZ2867" i="1"/>
  <c r="BA2867" i="1"/>
  <c r="AF2868" i="1"/>
  <c r="AG2868" i="1"/>
  <c r="AH2868" i="1"/>
  <c r="AI2868" i="1"/>
  <c r="AJ2868" i="1"/>
  <c r="AM2868" i="1"/>
  <c r="AN2868" i="1"/>
  <c r="AO2868" i="1"/>
  <c r="AP2868" i="1"/>
  <c r="AQ2868" i="1"/>
  <c r="AR2868" i="1"/>
  <c r="AS2868" i="1"/>
  <c r="AT2868" i="1"/>
  <c r="AU2868" i="1"/>
  <c r="AV2868" i="1"/>
  <c r="AW2868" i="1"/>
  <c r="AX2868" i="1"/>
  <c r="AY2868" i="1"/>
  <c r="AZ2868" i="1"/>
  <c r="BA2868" i="1"/>
  <c r="AF2869" i="1"/>
  <c r="AG2869" i="1"/>
  <c r="AH2869" i="1"/>
  <c r="AI2869" i="1"/>
  <c r="AJ2869" i="1"/>
  <c r="AM2869" i="1"/>
  <c r="AN2869" i="1"/>
  <c r="AO2869" i="1"/>
  <c r="AP2869" i="1"/>
  <c r="AQ2869" i="1"/>
  <c r="AR2869" i="1"/>
  <c r="AS2869" i="1"/>
  <c r="AT2869" i="1"/>
  <c r="AU2869" i="1"/>
  <c r="AV2869" i="1"/>
  <c r="AW2869" i="1"/>
  <c r="AX2869" i="1"/>
  <c r="AY2869" i="1"/>
  <c r="AZ2869" i="1"/>
  <c r="BA2869" i="1"/>
  <c r="AF2870" i="1"/>
  <c r="AG2870" i="1"/>
  <c r="AH2870" i="1"/>
  <c r="AI2870" i="1"/>
  <c r="AJ2870" i="1"/>
  <c r="AM2870" i="1"/>
  <c r="AN2870" i="1"/>
  <c r="AO2870" i="1"/>
  <c r="AP2870" i="1"/>
  <c r="AQ2870" i="1"/>
  <c r="AR2870" i="1"/>
  <c r="AS2870" i="1"/>
  <c r="AT2870" i="1"/>
  <c r="AU2870" i="1"/>
  <c r="AV2870" i="1"/>
  <c r="AW2870" i="1"/>
  <c r="AX2870" i="1"/>
  <c r="AY2870" i="1"/>
  <c r="AZ2870" i="1"/>
  <c r="BA2870" i="1"/>
  <c r="AF2871" i="1"/>
  <c r="AG2871" i="1"/>
  <c r="AH2871" i="1"/>
  <c r="AI2871" i="1"/>
  <c r="AJ2871" i="1"/>
  <c r="AM2871" i="1"/>
  <c r="AN2871" i="1"/>
  <c r="AO2871" i="1"/>
  <c r="AP2871" i="1"/>
  <c r="AQ2871" i="1"/>
  <c r="AR2871" i="1"/>
  <c r="AS2871" i="1"/>
  <c r="AT2871" i="1"/>
  <c r="AU2871" i="1"/>
  <c r="AV2871" i="1"/>
  <c r="AW2871" i="1"/>
  <c r="AX2871" i="1"/>
  <c r="AY2871" i="1"/>
  <c r="AZ2871" i="1"/>
  <c r="BA2871" i="1"/>
  <c r="AF2872" i="1"/>
  <c r="AG2872" i="1"/>
  <c r="AH2872" i="1"/>
  <c r="AI2872" i="1"/>
  <c r="AJ2872" i="1"/>
  <c r="AM2872" i="1"/>
  <c r="AN2872" i="1"/>
  <c r="AO2872" i="1"/>
  <c r="AP2872" i="1"/>
  <c r="AQ2872" i="1"/>
  <c r="AR2872" i="1"/>
  <c r="AS2872" i="1"/>
  <c r="AT2872" i="1"/>
  <c r="AU2872" i="1"/>
  <c r="AV2872" i="1"/>
  <c r="AW2872" i="1"/>
  <c r="AX2872" i="1"/>
  <c r="AY2872" i="1"/>
  <c r="AZ2872" i="1"/>
  <c r="BA2872" i="1"/>
  <c r="AF2873" i="1"/>
  <c r="AG2873" i="1"/>
  <c r="AH2873" i="1"/>
  <c r="AI2873" i="1"/>
  <c r="AJ2873" i="1"/>
  <c r="AM2873" i="1"/>
  <c r="AN2873" i="1"/>
  <c r="AO2873" i="1"/>
  <c r="AP2873" i="1"/>
  <c r="AQ2873" i="1"/>
  <c r="AR2873" i="1"/>
  <c r="AS2873" i="1"/>
  <c r="AT2873" i="1"/>
  <c r="AU2873" i="1"/>
  <c r="AV2873" i="1"/>
  <c r="AW2873" i="1"/>
  <c r="AX2873" i="1"/>
  <c r="AY2873" i="1"/>
  <c r="AZ2873" i="1"/>
  <c r="BA2873" i="1"/>
  <c r="AF2874" i="1"/>
  <c r="AG2874" i="1"/>
  <c r="AH2874" i="1"/>
  <c r="AI2874" i="1"/>
  <c r="AJ2874" i="1"/>
  <c r="AM2874" i="1"/>
  <c r="AN2874" i="1"/>
  <c r="AO2874" i="1"/>
  <c r="AP2874" i="1"/>
  <c r="AQ2874" i="1"/>
  <c r="AR2874" i="1"/>
  <c r="AS2874" i="1"/>
  <c r="AT2874" i="1"/>
  <c r="AU2874" i="1"/>
  <c r="AV2874" i="1"/>
  <c r="AW2874" i="1"/>
  <c r="AX2874" i="1"/>
  <c r="AY2874" i="1"/>
  <c r="AZ2874" i="1"/>
  <c r="BA2874" i="1"/>
  <c r="AF2875" i="1"/>
  <c r="AG2875" i="1"/>
  <c r="AH2875" i="1"/>
  <c r="AI2875" i="1"/>
  <c r="AJ2875" i="1"/>
  <c r="AM2875" i="1"/>
  <c r="AN2875" i="1"/>
  <c r="AO2875" i="1"/>
  <c r="AP2875" i="1"/>
  <c r="AQ2875" i="1"/>
  <c r="AR2875" i="1"/>
  <c r="AS2875" i="1"/>
  <c r="AT2875" i="1"/>
  <c r="AU2875" i="1"/>
  <c r="AV2875" i="1"/>
  <c r="AW2875" i="1"/>
  <c r="AX2875" i="1"/>
  <c r="AY2875" i="1"/>
  <c r="AZ2875" i="1"/>
  <c r="BA2875" i="1"/>
  <c r="AF2876" i="1"/>
  <c r="AG2876" i="1"/>
  <c r="AH2876" i="1"/>
  <c r="AI2876" i="1"/>
  <c r="AJ2876" i="1"/>
  <c r="AM2876" i="1"/>
  <c r="AN2876" i="1"/>
  <c r="AO2876" i="1"/>
  <c r="AP2876" i="1"/>
  <c r="AQ2876" i="1"/>
  <c r="AR2876" i="1"/>
  <c r="AS2876" i="1"/>
  <c r="AT2876" i="1"/>
  <c r="AU2876" i="1"/>
  <c r="AV2876" i="1"/>
  <c r="AW2876" i="1"/>
  <c r="AX2876" i="1"/>
  <c r="AY2876" i="1"/>
  <c r="AZ2876" i="1"/>
  <c r="BA2876" i="1"/>
  <c r="AF2877" i="1"/>
  <c r="AG2877" i="1"/>
  <c r="AH2877" i="1"/>
  <c r="AI2877" i="1"/>
  <c r="AJ2877" i="1"/>
  <c r="AM2877" i="1"/>
  <c r="AN2877" i="1"/>
  <c r="AO2877" i="1"/>
  <c r="AP2877" i="1"/>
  <c r="AQ2877" i="1"/>
  <c r="AR2877" i="1"/>
  <c r="AS2877" i="1"/>
  <c r="AT2877" i="1"/>
  <c r="AU2877" i="1"/>
  <c r="AV2877" i="1"/>
  <c r="AW2877" i="1"/>
  <c r="AX2877" i="1"/>
  <c r="AY2877" i="1"/>
  <c r="AZ2877" i="1"/>
  <c r="BA2877" i="1"/>
  <c r="AF2878" i="1"/>
  <c r="AG2878" i="1"/>
  <c r="AH2878" i="1"/>
  <c r="AI2878" i="1"/>
  <c r="AJ2878" i="1"/>
  <c r="AM2878" i="1"/>
  <c r="AN2878" i="1"/>
  <c r="AO2878" i="1"/>
  <c r="AP2878" i="1"/>
  <c r="AQ2878" i="1"/>
  <c r="AR2878" i="1"/>
  <c r="AS2878" i="1"/>
  <c r="AT2878" i="1"/>
  <c r="AU2878" i="1"/>
  <c r="AV2878" i="1"/>
  <c r="AW2878" i="1"/>
  <c r="AX2878" i="1"/>
  <c r="AY2878" i="1"/>
  <c r="AZ2878" i="1"/>
  <c r="BA2878" i="1"/>
  <c r="AF2879" i="1"/>
  <c r="AG2879" i="1"/>
  <c r="AH2879" i="1"/>
  <c r="AI2879" i="1"/>
  <c r="AJ2879" i="1"/>
  <c r="AM2879" i="1"/>
  <c r="AN2879" i="1"/>
  <c r="AO2879" i="1"/>
  <c r="AP2879" i="1"/>
  <c r="AQ2879" i="1"/>
  <c r="AR2879" i="1"/>
  <c r="AS2879" i="1"/>
  <c r="AT2879" i="1"/>
  <c r="AU2879" i="1"/>
  <c r="AV2879" i="1"/>
  <c r="AW2879" i="1"/>
  <c r="AX2879" i="1"/>
  <c r="AY2879" i="1"/>
  <c r="AZ2879" i="1"/>
  <c r="BA2879" i="1"/>
  <c r="AF2880" i="1"/>
  <c r="AG2880" i="1"/>
  <c r="AH2880" i="1"/>
  <c r="AI2880" i="1"/>
  <c r="AJ2880" i="1"/>
  <c r="AM2880" i="1"/>
  <c r="AN2880" i="1"/>
  <c r="AO2880" i="1"/>
  <c r="AP2880" i="1"/>
  <c r="AQ2880" i="1"/>
  <c r="AR2880" i="1"/>
  <c r="AS2880" i="1"/>
  <c r="AT2880" i="1"/>
  <c r="AU2880" i="1"/>
  <c r="AV2880" i="1"/>
  <c r="AW2880" i="1"/>
  <c r="AX2880" i="1"/>
  <c r="AY2880" i="1"/>
  <c r="AZ2880" i="1"/>
  <c r="BA2880" i="1"/>
  <c r="AF2881" i="1"/>
  <c r="AG2881" i="1"/>
  <c r="AH2881" i="1"/>
  <c r="AI2881" i="1"/>
  <c r="AJ2881" i="1"/>
  <c r="AM2881" i="1"/>
  <c r="AN2881" i="1"/>
  <c r="AO2881" i="1"/>
  <c r="AP2881" i="1"/>
  <c r="AQ2881" i="1"/>
  <c r="AR2881" i="1"/>
  <c r="AS2881" i="1"/>
  <c r="AT2881" i="1"/>
  <c r="AU2881" i="1"/>
  <c r="AV2881" i="1"/>
  <c r="AW2881" i="1"/>
  <c r="AX2881" i="1"/>
  <c r="AY2881" i="1"/>
  <c r="AZ2881" i="1"/>
  <c r="BA2881" i="1"/>
  <c r="AF2882" i="1"/>
  <c r="AG2882" i="1"/>
  <c r="AH2882" i="1"/>
  <c r="AI2882" i="1"/>
  <c r="AJ2882" i="1"/>
  <c r="AM2882" i="1"/>
  <c r="AN2882" i="1"/>
  <c r="AO2882" i="1"/>
  <c r="AP2882" i="1"/>
  <c r="AQ2882" i="1"/>
  <c r="AR2882" i="1"/>
  <c r="AS2882" i="1"/>
  <c r="AT2882" i="1"/>
  <c r="AU2882" i="1"/>
  <c r="AV2882" i="1"/>
  <c r="AW2882" i="1"/>
  <c r="AX2882" i="1"/>
  <c r="AY2882" i="1"/>
  <c r="AZ2882" i="1"/>
  <c r="BA2882" i="1"/>
  <c r="AF2883" i="1"/>
  <c r="AG2883" i="1"/>
  <c r="AH2883" i="1"/>
  <c r="AI2883" i="1"/>
  <c r="AJ2883" i="1"/>
  <c r="AM2883" i="1"/>
  <c r="AN2883" i="1"/>
  <c r="AO2883" i="1"/>
  <c r="AP2883" i="1"/>
  <c r="AQ2883" i="1"/>
  <c r="AR2883" i="1"/>
  <c r="AS2883" i="1"/>
  <c r="AT2883" i="1"/>
  <c r="AU2883" i="1"/>
  <c r="AV2883" i="1"/>
  <c r="AW2883" i="1"/>
  <c r="AX2883" i="1"/>
  <c r="AY2883" i="1"/>
  <c r="AZ2883" i="1"/>
  <c r="BA2883" i="1"/>
  <c r="AF2884" i="1"/>
  <c r="AG2884" i="1"/>
  <c r="AH2884" i="1"/>
  <c r="AI2884" i="1"/>
  <c r="AJ2884" i="1"/>
  <c r="AM2884" i="1"/>
  <c r="AN2884" i="1"/>
  <c r="AO2884" i="1"/>
  <c r="AP2884" i="1"/>
  <c r="AQ2884" i="1"/>
  <c r="AR2884" i="1"/>
  <c r="AS2884" i="1"/>
  <c r="AT2884" i="1"/>
  <c r="AU2884" i="1"/>
  <c r="AV2884" i="1"/>
  <c r="AW2884" i="1"/>
  <c r="AX2884" i="1"/>
  <c r="AY2884" i="1"/>
  <c r="AZ2884" i="1"/>
  <c r="BA2884" i="1"/>
  <c r="AF2885" i="1"/>
  <c r="AG2885" i="1"/>
  <c r="AH2885" i="1"/>
  <c r="AI2885" i="1"/>
  <c r="AJ2885" i="1"/>
  <c r="AM2885" i="1"/>
  <c r="AN2885" i="1"/>
  <c r="AO2885" i="1"/>
  <c r="AP2885" i="1"/>
  <c r="AQ2885" i="1"/>
  <c r="AR2885" i="1"/>
  <c r="AS2885" i="1"/>
  <c r="AT2885" i="1"/>
  <c r="AU2885" i="1"/>
  <c r="AV2885" i="1"/>
  <c r="AW2885" i="1"/>
  <c r="AX2885" i="1"/>
  <c r="AY2885" i="1"/>
  <c r="AZ2885" i="1"/>
  <c r="BA2885" i="1"/>
  <c r="AF2886" i="1"/>
  <c r="AG2886" i="1"/>
  <c r="AH2886" i="1"/>
  <c r="AI2886" i="1"/>
  <c r="AJ2886" i="1"/>
  <c r="AM2886" i="1"/>
  <c r="AN2886" i="1"/>
  <c r="AO2886" i="1"/>
  <c r="AP2886" i="1"/>
  <c r="AQ2886" i="1"/>
  <c r="AR2886" i="1"/>
  <c r="AS2886" i="1"/>
  <c r="AT2886" i="1"/>
  <c r="AU2886" i="1"/>
  <c r="AV2886" i="1"/>
  <c r="AW2886" i="1"/>
  <c r="AX2886" i="1"/>
  <c r="AY2886" i="1"/>
  <c r="AZ2886" i="1"/>
  <c r="BA2886" i="1"/>
  <c r="AF2887" i="1"/>
  <c r="AG2887" i="1"/>
  <c r="AH2887" i="1"/>
  <c r="AI2887" i="1"/>
  <c r="AJ2887" i="1"/>
  <c r="AM2887" i="1"/>
  <c r="AN2887" i="1"/>
  <c r="AO2887" i="1"/>
  <c r="AP2887" i="1"/>
  <c r="AQ2887" i="1"/>
  <c r="AR2887" i="1"/>
  <c r="AS2887" i="1"/>
  <c r="AT2887" i="1"/>
  <c r="AU2887" i="1"/>
  <c r="AV2887" i="1"/>
  <c r="AW2887" i="1"/>
  <c r="AX2887" i="1"/>
  <c r="AY2887" i="1"/>
  <c r="AZ2887" i="1"/>
  <c r="BA2887" i="1"/>
  <c r="AF2888" i="1"/>
  <c r="AG2888" i="1"/>
  <c r="AH2888" i="1"/>
  <c r="AI2888" i="1"/>
  <c r="AJ2888" i="1"/>
  <c r="AM2888" i="1"/>
  <c r="AN2888" i="1"/>
  <c r="AO2888" i="1"/>
  <c r="AP2888" i="1"/>
  <c r="AQ2888" i="1"/>
  <c r="AR2888" i="1"/>
  <c r="AS2888" i="1"/>
  <c r="AT2888" i="1"/>
  <c r="AU2888" i="1"/>
  <c r="AV2888" i="1"/>
  <c r="AW2888" i="1"/>
  <c r="AX2888" i="1"/>
  <c r="AY2888" i="1"/>
  <c r="AZ2888" i="1"/>
  <c r="BA2888" i="1"/>
  <c r="AF2889" i="1"/>
  <c r="AG2889" i="1"/>
  <c r="AH2889" i="1"/>
  <c r="AI2889" i="1"/>
  <c r="AJ2889" i="1"/>
  <c r="AM2889" i="1"/>
  <c r="AN2889" i="1"/>
  <c r="AO2889" i="1"/>
  <c r="AP2889" i="1"/>
  <c r="AQ2889" i="1"/>
  <c r="AR2889" i="1"/>
  <c r="AS2889" i="1"/>
  <c r="AT2889" i="1"/>
  <c r="AU2889" i="1"/>
  <c r="AV2889" i="1"/>
  <c r="AW2889" i="1"/>
  <c r="AX2889" i="1"/>
  <c r="AY2889" i="1"/>
  <c r="AZ2889" i="1"/>
  <c r="BA2889" i="1"/>
  <c r="AF2890" i="1"/>
  <c r="AG2890" i="1"/>
  <c r="AH2890" i="1"/>
  <c r="AI2890" i="1"/>
  <c r="AJ2890" i="1"/>
  <c r="AM2890" i="1"/>
  <c r="AN2890" i="1"/>
  <c r="AO2890" i="1"/>
  <c r="AP2890" i="1"/>
  <c r="AQ2890" i="1"/>
  <c r="AR2890" i="1"/>
  <c r="AS2890" i="1"/>
  <c r="AT2890" i="1"/>
  <c r="AU2890" i="1"/>
  <c r="AV2890" i="1"/>
  <c r="AW2890" i="1"/>
  <c r="AX2890" i="1"/>
  <c r="AY2890" i="1"/>
  <c r="AZ2890" i="1"/>
  <c r="BA2890" i="1"/>
  <c r="AF2891" i="1"/>
  <c r="AG2891" i="1"/>
  <c r="AH2891" i="1"/>
  <c r="AI2891" i="1"/>
  <c r="AJ2891" i="1"/>
  <c r="AM2891" i="1"/>
  <c r="AN2891" i="1"/>
  <c r="AO2891" i="1"/>
  <c r="AP2891" i="1"/>
  <c r="AQ2891" i="1"/>
  <c r="AR2891" i="1"/>
  <c r="AS2891" i="1"/>
  <c r="AT2891" i="1"/>
  <c r="AU2891" i="1"/>
  <c r="AV2891" i="1"/>
  <c r="AW2891" i="1"/>
  <c r="AX2891" i="1"/>
  <c r="AY2891" i="1"/>
  <c r="AZ2891" i="1"/>
  <c r="BA2891" i="1"/>
  <c r="AF2892" i="1"/>
  <c r="AG2892" i="1"/>
  <c r="AH2892" i="1"/>
  <c r="AI2892" i="1"/>
  <c r="AJ2892" i="1"/>
  <c r="AM2892" i="1"/>
  <c r="AN2892" i="1"/>
  <c r="AO2892" i="1"/>
  <c r="AP2892" i="1"/>
  <c r="AQ2892" i="1"/>
  <c r="AR2892" i="1"/>
  <c r="AS2892" i="1"/>
  <c r="AT2892" i="1"/>
  <c r="AU2892" i="1"/>
  <c r="AV2892" i="1"/>
  <c r="AW2892" i="1"/>
  <c r="AX2892" i="1"/>
  <c r="AY2892" i="1"/>
  <c r="AZ2892" i="1"/>
  <c r="BA2892" i="1"/>
  <c r="AF2893" i="1"/>
  <c r="AG2893" i="1"/>
  <c r="AH2893" i="1"/>
  <c r="AI2893" i="1"/>
  <c r="AJ2893" i="1"/>
  <c r="AM2893" i="1"/>
  <c r="AN2893" i="1"/>
  <c r="AO2893" i="1"/>
  <c r="AP2893" i="1"/>
  <c r="AQ2893" i="1"/>
  <c r="AR2893" i="1"/>
  <c r="AS2893" i="1"/>
  <c r="AT2893" i="1"/>
  <c r="AU2893" i="1"/>
  <c r="AV2893" i="1"/>
  <c r="AW2893" i="1"/>
  <c r="AX2893" i="1"/>
  <c r="AY2893" i="1"/>
  <c r="AZ2893" i="1"/>
  <c r="BA2893" i="1"/>
  <c r="AF2894" i="1"/>
  <c r="AG2894" i="1"/>
  <c r="AH2894" i="1"/>
  <c r="AI2894" i="1"/>
  <c r="AJ2894" i="1"/>
  <c r="AM2894" i="1"/>
  <c r="AN2894" i="1"/>
  <c r="AO2894" i="1"/>
  <c r="AP2894" i="1"/>
  <c r="AQ2894" i="1"/>
  <c r="AR2894" i="1"/>
  <c r="AS2894" i="1"/>
  <c r="AT2894" i="1"/>
  <c r="AU2894" i="1"/>
  <c r="AV2894" i="1"/>
  <c r="AW2894" i="1"/>
  <c r="AX2894" i="1"/>
  <c r="AY2894" i="1"/>
  <c r="AZ2894" i="1"/>
  <c r="BA2894" i="1"/>
  <c r="AF2895" i="1"/>
  <c r="AG2895" i="1"/>
  <c r="AH2895" i="1"/>
  <c r="AI2895" i="1"/>
  <c r="AJ2895" i="1"/>
  <c r="AM2895" i="1"/>
  <c r="AN2895" i="1"/>
  <c r="AO2895" i="1"/>
  <c r="AP2895" i="1"/>
  <c r="AQ2895" i="1"/>
  <c r="AR2895" i="1"/>
  <c r="AS2895" i="1"/>
  <c r="AT2895" i="1"/>
  <c r="AU2895" i="1"/>
  <c r="AV2895" i="1"/>
  <c r="AW2895" i="1"/>
  <c r="AX2895" i="1"/>
  <c r="AY2895" i="1"/>
  <c r="AZ2895" i="1"/>
  <c r="BA2895" i="1"/>
  <c r="AF2896" i="1"/>
  <c r="AG2896" i="1"/>
  <c r="AH2896" i="1"/>
  <c r="AI2896" i="1"/>
  <c r="AJ2896" i="1"/>
  <c r="AM2896" i="1"/>
  <c r="AN2896" i="1"/>
  <c r="AO2896" i="1"/>
  <c r="AP2896" i="1"/>
  <c r="AQ2896" i="1"/>
  <c r="AR2896" i="1"/>
  <c r="AS2896" i="1"/>
  <c r="AT2896" i="1"/>
  <c r="AU2896" i="1"/>
  <c r="AV2896" i="1"/>
  <c r="AW2896" i="1"/>
  <c r="AX2896" i="1"/>
  <c r="AY2896" i="1"/>
  <c r="AZ2896" i="1"/>
  <c r="BA2896" i="1"/>
  <c r="AF2897" i="1"/>
  <c r="AG2897" i="1"/>
  <c r="AH2897" i="1"/>
  <c r="AI2897" i="1"/>
  <c r="AJ2897" i="1"/>
  <c r="AM2897" i="1"/>
  <c r="AN2897" i="1"/>
  <c r="AO2897" i="1"/>
  <c r="AP2897" i="1"/>
  <c r="AQ2897" i="1"/>
  <c r="AR2897" i="1"/>
  <c r="AS2897" i="1"/>
  <c r="AT2897" i="1"/>
  <c r="AU2897" i="1"/>
  <c r="AV2897" i="1"/>
  <c r="AW2897" i="1"/>
  <c r="AX2897" i="1"/>
  <c r="AY2897" i="1"/>
  <c r="AZ2897" i="1"/>
  <c r="BA2897" i="1"/>
  <c r="AF2898" i="1"/>
  <c r="AG2898" i="1"/>
  <c r="AH2898" i="1"/>
  <c r="AI2898" i="1"/>
  <c r="AJ2898" i="1"/>
  <c r="AM2898" i="1"/>
  <c r="AN2898" i="1"/>
  <c r="AO2898" i="1"/>
  <c r="AP2898" i="1"/>
  <c r="AQ2898" i="1"/>
  <c r="AR2898" i="1"/>
  <c r="AS2898" i="1"/>
  <c r="AT2898" i="1"/>
  <c r="AU2898" i="1"/>
  <c r="AV2898" i="1"/>
  <c r="AW2898" i="1"/>
  <c r="AX2898" i="1"/>
  <c r="AY2898" i="1"/>
  <c r="AZ2898" i="1"/>
  <c r="BA2898" i="1"/>
  <c r="AF2899" i="1"/>
  <c r="AG2899" i="1"/>
  <c r="AH2899" i="1"/>
  <c r="AI2899" i="1"/>
  <c r="AJ2899" i="1"/>
  <c r="AM2899" i="1"/>
  <c r="AN2899" i="1"/>
  <c r="AO2899" i="1"/>
  <c r="AP2899" i="1"/>
  <c r="AQ2899" i="1"/>
  <c r="AR2899" i="1"/>
  <c r="AS2899" i="1"/>
  <c r="AT2899" i="1"/>
  <c r="AU2899" i="1"/>
  <c r="AV2899" i="1"/>
  <c r="AW2899" i="1"/>
  <c r="AX2899" i="1"/>
  <c r="AY2899" i="1"/>
  <c r="AZ2899" i="1"/>
  <c r="BA2899" i="1"/>
  <c r="AF2900" i="1"/>
  <c r="AG2900" i="1"/>
  <c r="AH2900" i="1"/>
  <c r="AI2900" i="1"/>
  <c r="AJ2900" i="1"/>
  <c r="AM2900" i="1"/>
  <c r="AN2900" i="1"/>
  <c r="AO2900" i="1"/>
  <c r="AP2900" i="1"/>
  <c r="AQ2900" i="1"/>
  <c r="AR2900" i="1"/>
  <c r="AS2900" i="1"/>
  <c r="AT2900" i="1"/>
  <c r="AU2900" i="1"/>
  <c r="AV2900" i="1"/>
  <c r="AW2900" i="1"/>
  <c r="AX2900" i="1"/>
  <c r="AY2900" i="1"/>
  <c r="AZ2900" i="1"/>
  <c r="BA2900" i="1"/>
  <c r="AF2901" i="1"/>
  <c r="AG2901" i="1"/>
  <c r="AH2901" i="1"/>
  <c r="AI2901" i="1"/>
  <c r="AJ2901" i="1"/>
  <c r="AM2901" i="1"/>
  <c r="AN2901" i="1"/>
  <c r="AO2901" i="1"/>
  <c r="AP2901" i="1"/>
  <c r="AQ2901" i="1"/>
  <c r="AR2901" i="1"/>
  <c r="AS2901" i="1"/>
  <c r="AT2901" i="1"/>
  <c r="AU2901" i="1"/>
  <c r="AV2901" i="1"/>
  <c r="AW2901" i="1"/>
  <c r="AX2901" i="1"/>
  <c r="AY2901" i="1"/>
  <c r="AZ2901" i="1"/>
  <c r="BA2901" i="1"/>
  <c r="AF2902" i="1"/>
  <c r="AG2902" i="1"/>
  <c r="AH2902" i="1"/>
  <c r="AI2902" i="1"/>
  <c r="AJ2902" i="1"/>
  <c r="AM2902" i="1"/>
  <c r="AN2902" i="1"/>
  <c r="AO2902" i="1"/>
  <c r="AP2902" i="1"/>
  <c r="AQ2902" i="1"/>
  <c r="AR2902" i="1"/>
  <c r="AS2902" i="1"/>
  <c r="AT2902" i="1"/>
  <c r="AU2902" i="1"/>
  <c r="AV2902" i="1"/>
  <c r="AW2902" i="1"/>
  <c r="AX2902" i="1"/>
  <c r="AY2902" i="1"/>
  <c r="AZ2902" i="1"/>
  <c r="BA2902" i="1"/>
  <c r="AF2903" i="1"/>
  <c r="AG2903" i="1"/>
  <c r="AH2903" i="1"/>
  <c r="AI2903" i="1"/>
  <c r="AJ2903" i="1"/>
  <c r="AM2903" i="1"/>
  <c r="AN2903" i="1"/>
  <c r="AO2903" i="1"/>
  <c r="AP2903" i="1"/>
  <c r="AQ2903" i="1"/>
  <c r="AR2903" i="1"/>
  <c r="AS2903" i="1"/>
  <c r="AT2903" i="1"/>
  <c r="AU2903" i="1"/>
  <c r="AV2903" i="1"/>
  <c r="AW2903" i="1"/>
  <c r="AX2903" i="1"/>
  <c r="AY2903" i="1"/>
  <c r="AZ2903" i="1"/>
  <c r="BA2903" i="1"/>
  <c r="AF2904" i="1"/>
  <c r="AG2904" i="1"/>
  <c r="AH2904" i="1"/>
  <c r="AI2904" i="1"/>
  <c r="AJ2904" i="1"/>
  <c r="AM2904" i="1"/>
  <c r="AN2904" i="1"/>
  <c r="AO2904" i="1"/>
  <c r="AP2904" i="1"/>
  <c r="AQ2904" i="1"/>
  <c r="AR2904" i="1"/>
  <c r="AS2904" i="1"/>
  <c r="AT2904" i="1"/>
  <c r="AU2904" i="1"/>
  <c r="AV2904" i="1"/>
  <c r="AW2904" i="1"/>
  <c r="AX2904" i="1"/>
  <c r="AY2904" i="1"/>
  <c r="AZ2904" i="1"/>
  <c r="BA2904" i="1"/>
  <c r="AF2905" i="1"/>
  <c r="AG2905" i="1"/>
  <c r="AH2905" i="1"/>
  <c r="AI2905" i="1"/>
  <c r="AJ2905" i="1"/>
  <c r="AM2905" i="1"/>
  <c r="AN2905" i="1"/>
  <c r="AO2905" i="1"/>
  <c r="AP2905" i="1"/>
  <c r="AQ2905" i="1"/>
  <c r="AR2905" i="1"/>
  <c r="AS2905" i="1"/>
  <c r="AT2905" i="1"/>
  <c r="AU2905" i="1"/>
  <c r="AV2905" i="1"/>
  <c r="AW2905" i="1"/>
  <c r="AX2905" i="1"/>
  <c r="AY2905" i="1"/>
  <c r="AZ2905" i="1"/>
  <c r="BA2905" i="1"/>
  <c r="AF2906" i="1"/>
  <c r="AG2906" i="1"/>
  <c r="AH2906" i="1"/>
  <c r="AI2906" i="1"/>
  <c r="AJ2906" i="1"/>
  <c r="AM2906" i="1"/>
  <c r="AN2906" i="1"/>
  <c r="AO2906" i="1"/>
  <c r="AP2906" i="1"/>
  <c r="AQ2906" i="1"/>
  <c r="AR2906" i="1"/>
  <c r="AS2906" i="1"/>
  <c r="AT2906" i="1"/>
  <c r="AU2906" i="1"/>
  <c r="AV2906" i="1"/>
  <c r="AW2906" i="1"/>
  <c r="AX2906" i="1"/>
  <c r="AY2906" i="1"/>
  <c r="AZ2906" i="1"/>
  <c r="BA2906" i="1"/>
  <c r="AF2907" i="1"/>
  <c r="AG2907" i="1"/>
  <c r="AH2907" i="1"/>
  <c r="AI2907" i="1"/>
  <c r="AJ2907" i="1"/>
  <c r="AM2907" i="1"/>
  <c r="AN2907" i="1"/>
  <c r="AO2907" i="1"/>
  <c r="AP2907" i="1"/>
  <c r="AQ2907" i="1"/>
  <c r="AR2907" i="1"/>
  <c r="AS2907" i="1"/>
  <c r="AT2907" i="1"/>
  <c r="AU2907" i="1"/>
  <c r="AV2907" i="1"/>
  <c r="AW2907" i="1"/>
  <c r="AX2907" i="1"/>
  <c r="AY2907" i="1"/>
  <c r="AZ2907" i="1"/>
  <c r="BA2907" i="1"/>
  <c r="AF2908" i="1"/>
  <c r="AG2908" i="1"/>
  <c r="AH2908" i="1"/>
  <c r="AI2908" i="1"/>
  <c r="AJ2908" i="1"/>
  <c r="AM2908" i="1"/>
  <c r="AN2908" i="1"/>
  <c r="AO2908" i="1"/>
  <c r="AP2908" i="1"/>
  <c r="AQ2908" i="1"/>
  <c r="AR2908" i="1"/>
  <c r="AS2908" i="1"/>
  <c r="AT2908" i="1"/>
  <c r="AU2908" i="1"/>
  <c r="AV2908" i="1"/>
  <c r="AW2908" i="1"/>
  <c r="AX2908" i="1"/>
  <c r="AY2908" i="1"/>
  <c r="AZ2908" i="1"/>
  <c r="BA2908" i="1"/>
  <c r="AF2909" i="1"/>
  <c r="AG2909" i="1"/>
  <c r="AH2909" i="1"/>
  <c r="AI2909" i="1"/>
  <c r="AJ2909" i="1"/>
  <c r="AM2909" i="1"/>
  <c r="AN2909" i="1"/>
  <c r="AO2909" i="1"/>
  <c r="AP2909" i="1"/>
  <c r="AQ2909" i="1"/>
  <c r="AR2909" i="1"/>
  <c r="AS2909" i="1"/>
  <c r="AT2909" i="1"/>
  <c r="AU2909" i="1"/>
  <c r="AV2909" i="1"/>
  <c r="AW2909" i="1"/>
  <c r="AX2909" i="1"/>
  <c r="AY2909" i="1"/>
  <c r="AZ2909" i="1"/>
  <c r="BA2909" i="1"/>
  <c r="AF2910" i="1"/>
  <c r="AG2910" i="1"/>
  <c r="AH2910" i="1"/>
  <c r="AI2910" i="1"/>
  <c r="AJ2910" i="1"/>
  <c r="AM2910" i="1"/>
  <c r="AN2910" i="1"/>
  <c r="AO2910" i="1"/>
  <c r="AP2910" i="1"/>
  <c r="AQ2910" i="1"/>
  <c r="AR2910" i="1"/>
  <c r="AS2910" i="1"/>
  <c r="AT2910" i="1"/>
  <c r="AU2910" i="1"/>
  <c r="AV2910" i="1"/>
  <c r="AW2910" i="1"/>
  <c r="AX2910" i="1"/>
  <c r="AY2910" i="1"/>
  <c r="AZ2910" i="1"/>
  <c r="BA2910" i="1"/>
  <c r="AF2911" i="1"/>
  <c r="AG2911" i="1"/>
  <c r="AH2911" i="1"/>
  <c r="AI2911" i="1"/>
  <c r="AJ2911" i="1"/>
  <c r="AM2911" i="1"/>
  <c r="AN2911" i="1"/>
  <c r="AO2911" i="1"/>
  <c r="AP2911" i="1"/>
  <c r="AQ2911" i="1"/>
  <c r="AR2911" i="1"/>
  <c r="AS2911" i="1"/>
  <c r="AT2911" i="1"/>
  <c r="AU2911" i="1"/>
  <c r="AV2911" i="1"/>
  <c r="AW2911" i="1"/>
  <c r="AX2911" i="1"/>
  <c r="AY2911" i="1"/>
  <c r="AZ2911" i="1"/>
  <c r="BA2911" i="1"/>
  <c r="AF2912" i="1"/>
  <c r="AG2912" i="1"/>
  <c r="AH2912" i="1"/>
  <c r="AI2912" i="1"/>
  <c r="AJ2912" i="1"/>
  <c r="AM2912" i="1"/>
  <c r="AN2912" i="1"/>
  <c r="AO2912" i="1"/>
  <c r="AP2912" i="1"/>
  <c r="AQ2912" i="1"/>
  <c r="AR2912" i="1"/>
  <c r="AS2912" i="1"/>
  <c r="AT2912" i="1"/>
  <c r="AU2912" i="1"/>
  <c r="AV2912" i="1"/>
  <c r="AW2912" i="1"/>
  <c r="AX2912" i="1"/>
  <c r="AY2912" i="1"/>
  <c r="AZ2912" i="1"/>
  <c r="BA2912" i="1"/>
  <c r="AF2913" i="1"/>
  <c r="AG2913" i="1"/>
  <c r="AH2913" i="1"/>
  <c r="AI2913" i="1"/>
  <c r="AJ2913" i="1"/>
  <c r="AM2913" i="1"/>
  <c r="AN2913" i="1"/>
  <c r="AO2913" i="1"/>
  <c r="AP2913" i="1"/>
  <c r="AQ2913" i="1"/>
  <c r="AR2913" i="1"/>
  <c r="AS2913" i="1"/>
  <c r="AT2913" i="1"/>
  <c r="AU2913" i="1"/>
  <c r="AV2913" i="1"/>
  <c r="AW2913" i="1"/>
  <c r="AX2913" i="1"/>
  <c r="AY2913" i="1"/>
  <c r="AZ2913" i="1"/>
  <c r="BA2913" i="1"/>
  <c r="AF2914" i="1"/>
  <c r="AG2914" i="1"/>
  <c r="AH2914" i="1"/>
  <c r="AI2914" i="1"/>
  <c r="AJ2914" i="1"/>
  <c r="AM2914" i="1"/>
  <c r="AN2914" i="1"/>
  <c r="AO2914" i="1"/>
  <c r="AP2914" i="1"/>
  <c r="AQ2914" i="1"/>
  <c r="AR2914" i="1"/>
  <c r="AS2914" i="1"/>
  <c r="AT2914" i="1"/>
  <c r="AU2914" i="1"/>
  <c r="AV2914" i="1"/>
  <c r="AW2914" i="1"/>
  <c r="AX2914" i="1"/>
  <c r="AY2914" i="1"/>
  <c r="AZ2914" i="1"/>
  <c r="BA2914" i="1"/>
  <c r="AF2915" i="1"/>
  <c r="AG2915" i="1"/>
  <c r="AH2915" i="1"/>
  <c r="AI2915" i="1"/>
  <c r="AJ2915" i="1"/>
  <c r="AM2915" i="1"/>
  <c r="AN2915" i="1"/>
  <c r="AO2915" i="1"/>
  <c r="AP2915" i="1"/>
  <c r="AQ2915" i="1"/>
  <c r="AR2915" i="1"/>
  <c r="AS2915" i="1"/>
  <c r="AT2915" i="1"/>
  <c r="AU2915" i="1"/>
  <c r="AV2915" i="1"/>
  <c r="AW2915" i="1"/>
  <c r="AX2915" i="1"/>
  <c r="AY2915" i="1"/>
  <c r="AZ2915" i="1"/>
  <c r="BA2915" i="1"/>
  <c r="AF2916" i="1"/>
  <c r="AG2916" i="1"/>
  <c r="AH2916" i="1"/>
  <c r="AI2916" i="1"/>
  <c r="AJ2916" i="1"/>
  <c r="AM2916" i="1"/>
  <c r="AN2916" i="1"/>
  <c r="AO2916" i="1"/>
  <c r="AP2916" i="1"/>
  <c r="AQ2916" i="1"/>
  <c r="AR2916" i="1"/>
  <c r="AS2916" i="1"/>
  <c r="AT2916" i="1"/>
  <c r="AU2916" i="1"/>
  <c r="AV2916" i="1"/>
  <c r="AW2916" i="1"/>
  <c r="AX2916" i="1"/>
  <c r="AY2916" i="1"/>
  <c r="AZ2916" i="1"/>
  <c r="BA2916" i="1"/>
  <c r="AF2917" i="1"/>
  <c r="AG2917" i="1"/>
  <c r="AH2917" i="1"/>
  <c r="AI2917" i="1"/>
  <c r="AJ2917" i="1"/>
  <c r="AM2917" i="1"/>
  <c r="AN2917" i="1"/>
  <c r="AO2917" i="1"/>
  <c r="AP2917" i="1"/>
  <c r="AQ2917" i="1"/>
  <c r="AR2917" i="1"/>
  <c r="AS2917" i="1"/>
  <c r="AT2917" i="1"/>
  <c r="AU2917" i="1"/>
  <c r="AV2917" i="1"/>
  <c r="AW2917" i="1"/>
  <c r="AX2917" i="1"/>
  <c r="AY2917" i="1"/>
  <c r="AZ2917" i="1"/>
  <c r="BA2917" i="1"/>
  <c r="AF2918" i="1"/>
  <c r="AG2918" i="1"/>
  <c r="AH2918" i="1"/>
  <c r="AI2918" i="1"/>
  <c r="AJ2918" i="1"/>
  <c r="AM2918" i="1"/>
  <c r="AN2918" i="1"/>
  <c r="AO2918" i="1"/>
  <c r="AP2918" i="1"/>
  <c r="AQ2918" i="1"/>
  <c r="AR2918" i="1"/>
  <c r="AS2918" i="1"/>
  <c r="AT2918" i="1"/>
  <c r="AU2918" i="1"/>
  <c r="AV2918" i="1"/>
  <c r="AW2918" i="1"/>
  <c r="AX2918" i="1"/>
  <c r="AY2918" i="1"/>
  <c r="AZ2918" i="1"/>
  <c r="BA2918" i="1"/>
  <c r="AF2919" i="1"/>
  <c r="AG2919" i="1"/>
  <c r="AH2919" i="1"/>
  <c r="AI2919" i="1"/>
  <c r="AJ2919" i="1"/>
  <c r="AM2919" i="1"/>
  <c r="AN2919" i="1"/>
  <c r="AO2919" i="1"/>
  <c r="AP2919" i="1"/>
  <c r="AQ2919" i="1"/>
  <c r="AR2919" i="1"/>
  <c r="AS2919" i="1"/>
  <c r="AT2919" i="1"/>
  <c r="AU2919" i="1"/>
  <c r="AV2919" i="1"/>
  <c r="AW2919" i="1"/>
  <c r="AX2919" i="1"/>
  <c r="AY2919" i="1"/>
  <c r="AZ2919" i="1"/>
  <c r="BA2919" i="1"/>
  <c r="AF2920" i="1"/>
  <c r="AG2920" i="1"/>
  <c r="AH2920" i="1"/>
  <c r="AI2920" i="1"/>
  <c r="AJ2920" i="1"/>
  <c r="AM2920" i="1"/>
  <c r="AN2920" i="1"/>
  <c r="AO2920" i="1"/>
  <c r="AP2920" i="1"/>
  <c r="AQ2920" i="1"/>
  <c r="AR2920" i="1"/>
  <c r="AS2920" i="1"/>
  <c r="AT2920" i="1"/>
  <c r="AU2920" i="1"/>
  <c r="AV2920" i="1"/>
  <c r="AW2920" i="1"/>
  <c r="AX2920" i="1"/>
  <c r="AY2920" i="1"/>
  <c r="AZ2920" i="1"/>
  <c r="BA2920" i="1"/>
  <c r="AF2921" i="1"/>
  <c r="AG2921" i="1"/>
  <c r="AH2921" i="1"/>
  <c r="AI2921" i="1"/>
  <c r="AJ2921" i="1"/>
  <c r="AM2921" i="1"/>
  <c r="AN2921" i="1"/>
  <c r="AO2921" i="1"/>
  <c r="AP2921" i="1"/>
  <c r="AQ2921" i="1"/>
  <c r="AR2921" i="1"/>
  <c r="AS2921" i="1"/>
  <c r="AT2921" i="1"/>
  <c r="AU2921" i="1"/>
  <c r="AV2921" i="1"/>
  <c r="AW2921" i="1"/>
  <c r="AX2921" i="1"/>
  <c r="AY2921" i="1"/>
  <c r="AZ2921" i="1"/>
  <c r="BA2921" i="1"/>
  <c r="AF2922" i="1"/>
  <c r="AG2922" i="1"/>
  <c r="AH2922" i="1"/>
  <c r="AI2922" i="1"/>
  <c r="AJ2922" i="1"/>
  <c r="AM2922" i="1"/>
  <c r="AN2922" i="1"/>
  <c r="AO2922" i="1"/>
  <c r="AP2922" i="1"/>
  <c r="AQ2922" i="1"/>
  <c r="AR2922" i="1"/>
  <c r="AS2922" i="1"/>
  <c r="AT2922" i="1"/>
  <c r="AU2922" i="1"/>
  <c r="AV2922" i="1"/>
  <c r="AW2922" i="1"/>
  <c r="AX2922" i="1"/>
  <c r="AY2922" i="1"/>
  <c r="AZ2922" i="1"/>
  <c r="BA2922" i="1"/>
  <c r="AF2923" i="1"/>
  <c r="AG2923" i="1"/>
  <c r="AH2923" i="1"/>
  <c r="AI2923" i="1"/>
  <c r="AJ2923" i="1"/>
  <c r="AM2923" i="1"/>
  <c r="AN2923" i="1"/>
  <c r="AO2923" i="1"/>
  <c r="AP2923" i="1"/>
  <c r="AQ2923" i="1"/>
  <c r="AR2923" i="1"/>
  <c r="AS2923" i="1"/>
  <c r="AT2923" i="1"/>
  <c r="AU2923" i="1"/>
  <c r="AV2923" i="1"/>
  <c r="AW2923" i="1"/>
  <c r="AX2923" i="1"/>
  <c r="AY2923" i="1"/>
  <c r="AZ2923" i="1"/>
  <c r="BA2923" i="1"/>
  <c r="AF2924" i="1"/>
  <c r="AG2924" i="1"/>
  <c r="AH2924" i="1"/>
  <c r="AI2924" i="1"/>
  <c r="AJ2924" i="1"/>
  <c r="AM2924" i="1"/>
  <c r="AN2924" i="1"/>
  <c r="AO2924" i="1"/>
  <c r="AP2924" i="1"/>
  <c r="AQ2924" i="1"/>
  <c r="AR2924" i="1"/>
  <c r="AS2924" i="1"/>
  <c r="AT2924" i="1"/>
  <c r="AU2924" i="1"/>
  <c r="AV2924" i="1"/>
  <c r="AW2924" i="1"/>
  <c r="AX2924" i="1"/>
  <c r="AY2924" i="1"/>
  <c r="AZ2924" i="1"/>
  <c r="BA2924" i="1"/>
  <c r="AF2925" i="1"/>
  <c r="AG2925" i="1"/>
  <c r="AH2925" i="1"/>
  <c r="AI2925" i="1"/>
  <c r="AJ2925" i="1"/>
  <c r="AM2925" i="1"/>
  <c r="AN2925" i="1"/>
  <c r="AO2925" i="1"/>
  <c r="AP2925" i="1"/>
  <c r="AQ2925" i="1"/>
  <c r="AR2925" i="1"/>
  <c r="AS2925" i="1"/>
  <c r="AT2925" i="1"/>
  <c r="AU2925" i="1"/>
  <c r="AV2925" i="1"/>
  <c r="AW2925" i="1"/>
  <c r="AX2925" i="1"/>
  <c r="AY2925" i="1"/>
  <c r="AZ2925" i="1"/>
  <c r="BA2925" i="1"/>
  <c r="AF2926" i="1"/>
  <c r="AG2926" i="1"/>
  <c r="AH2926" i="1"/>
  <c r="AI2926" i="1"/>
  <c r="AJ2926" i="1"/>
  <c r="AM2926" i="1"/>
  <c r="AN2926" i="1"/>
  <c r="AO2926" i="1"/>
  <c r="AP2926" i="1"/>
  <c r="AQ2926" i="1"/>
  <c r="AR2926" i="1"/>
  <c r="AS2926" i="1"/>
  <c r="AT2926" i="1"/>
  <c r="AU2926" i="1"/>
  <c r="AV2926" i="1"/>
  <c r="AW2926" i="1"/>
  <c r="AX2926" i="1"/>
  <c r="AY2926" i="1"/>
  <c r="AZ2926" i="1"/>
  <c r="BA2926" i="1"/>
  <c r="AF2927" i="1"/>
  <c r="AG2927" i="1"/>
  <c r="AH2927" i="1"/>
  <c r="AI2927" i="1"/>
  <c r="AJ2927" i="1"/>
  <c r="AM2927" i="1"/>
  <c r="AN2927" i="1"/>
  <c r="AO2927" i="1"/>
  <c r="AP2927" i="1"/>
  <c r="AQ2927" i="1"/>
  <c r="AR2927" i="1"/>
  <c r="AS2927" i="1"/>
  <c r="AT2927" i="1"/>
  <c r="AU2927" i="1"/>
  <c r="AV2927" i="1"/>
  <c r="AW2927" i="1"/>
  <c r="AX2927" i="1"/>
  <c r="AY2927" i="1"/>
  <c r="AZ2927" i="1"/>
  <c r="BA2927" i="1"/>
  <c r="AF2928" i="1"/>
  <c r="AG2928" i="1"/>
  <c r="AH2928" i="1"/>
  <c r="AI2928" i="1"/>
  <c r="AJ2928" i="1"/>
  <c r="AM2928" i="1"/>
  <c r="AN2928" i="1"/>
  <c r="AO2928" i="1"/>
  <c r="AP2928" i="1"/>
  <c r="AQ2928" i="1"/>
  <c r="AR2928" i="1"/>
  <c r="AS2928" i="1"/>
  <c r="AT2928" i="1"/>
  <c r="AU2928" i="1"/>
  <c r="AV2928" i="1"/>
  <c r="AW2928" i="1"/>
  <c r="AX2928" i="1"/>
  <c r="AY2928" i="1"/>
  <c r="AZ2928" i="1"/>
  <c r="BA2928" i="1"/>
  <c r="AF2929" i="1"/>
  <c r="AG2929" i="1"/>
  <c r="AH2929" i="1"/>
  <c r="AI2929" i="1"/>
  <c r="AJ2929" i="1"/>
  <c r="AM2929" i="1"/>
  <c r="AN2929" i="1"/>
  <c r="AO2929" i="1"/>
  <c r="AP2929" i="1"/>
  <c r="AQ2929" i="1"/>
  <c r="AR2929" i="1"/>
  <c r="AS2929" i="1"/>
  <c r="AT2929" i="1"/>
  <c r="AU2929" i="1"/>
  <c r="AV2929" i="1"/>
  <c r="AW2929" i="1"/>
  <c r="AX2929" i="1"/>
  <c r="AY2929" i="1"/>
  <c r="AZ2929" i="1"/>
  <c r="BA2929" i="1"/>
  <c r="AF2930" i="1"/>
  <c r="AG2930" i="1"/>
  <c r="AH2930" i="1"/>
  <c r="AI2930" i="1"/>
  <c r="AJ2930" i="1"/>
  <c r="AM2930" i="1"/>
  <c r="AN2930" i="1"/>
  <c r="AO2930" i="1"/>
  <c r="AP2930" i="1"/>
  <c r="AQ2930" i="1"/>
  <c r="AR2930" i="1"/>
  <c r="AS2930" i="1"/>
  <c r="AT2930" i="1"/>
  <c r="AU2930" i="1"/>
  <c r="AV2930" i="1"/>
  <c r="AW2930" i="1"/>
  <c r="AX2930" i="1"/>
  <c r="AY2930" i="1"/>
  <c r="AZ2930" i="1"/>
  <c r="BA2930" i="1"/>
  <c r="AF2931" i="1"/>
  <c r="AG2931" i="1"/>
  <c r="AH2931" i="1"/>
  <c r="AI2931" i="1"/>
  <c r="AJ2931" i="1"/>
  <c r="AM2931" i="1"/>
  <c r="AN2931" i="1"/>
  <c r="AO2931" i="1"/>
  <c r="AP2931" i="1"/>
  <c r="AQ2931" i="1"/>
  <c r="AR2931" i="1"/>
  <c r="AS2931" i="1"/>
  <c r="AT2931" i="1"/>
  <c r="AU2931" i="1"/>
  <c r="AV2931" i="1"/>
  <c r="AW2931" i="1"/>
  <c r="AX2931" i="1"/>
  <c r="AY2931" i="1"/>
  <c r="AZ2931" i="1"/>
  <c r="BA2931" i="1"/>
  <c r="AF2932" i="1"/>
  <c r="AG2932" i="1"/>
  <c r="AH2932" i="1"/>
  <c r="AI2932" i="1"/>
  <c r="AJ2932" i="1"/>
  <c r="AM2932" i="1"/>
  <c r="AN2932" i="1"/>
  <c r="AO2932" i="1"/>
  <c r="AP2932" i="1"/>
  <c r="AQ2932" i="1"/>
  <c r="AR2932" i="1"/>
  <c r="AS2932" i="1"/>
  <c r="AT2932" i="1"/>
  <c r="AU2932" i="1"/>
  <c r="AV2932" i="1"/>
  <c r="AW2932" i="1"/>
  <c r="AX2932" i="1"/>
  <c r="AY2932" i="1"/>
  <c r="AZ2932" i="1"/>
  <c r="BA2932" i="1"/>
  <c r="AF2933" i="1"/>
  <c r="AG2933" i="1"/>
  <c r="AH2933" i="1"/>
  <c r="AI2933" i="1"/>
  <c r="AJ2933" i="1"/>
  <c r="AM2933" i="1"/>
  <c r="AN2933" i="1"/>
  <c r="AO2933" i="1"/>
  <c r="AP2933" i="1"/>
  <c r="AQ2933" i="1"/>
  <c r="AR2933" i="1"/>
  <c r="AS2933" i="1"/>
  <c r="AT2933" i="1"/>
  <c r="AU2933" i="1"/>
  <c r="AV2933" i="1"/>
  <c r="AW2933" i="1"/>
  <c r="AX2933" i="1"/>
  <c r="AY2933" i="1"/>
  <c r="AZ2933" i="1"/>
  <c r="BA2933" i="1"/>
  <c r="AF2934" i="1"/>
  <c r="AG2934" i="1"/>
  <c r="AH2934" i="1"/>
  <c r="AI2934" i="1"/>
  <c r="AJ2934" i="1"/>
  <c r="AM2934" i="1"/>
  <c r="AN2934" i="1"/>
  <c r="AO2934" i="1"/>
  <c r="AP2934" i="1"/>
  <c r="AQ2934" i="1"/>
  <c r="AR2934" i="1"/>
  <c r="AS2934" i="1"/>
  <c r="AT2934" i="1"/>
  <c r="AU2934" i="1"/>
  <c r="AV2934" i="1"/>
  <c r="AW2934" i="1"/>
  <c r="AX2934" i="1"/>
  <c r="AY2934" i="1"/>
  <c r="AZ2934" i="1"/>
  <c r="BA2934" i="1"/>
  <c r="AF2935" i="1"/>
  <c r="AG2935" i="1"/>
  <c r="AH2935" i="1"/>
  <c r="AI2935" i="1"/>
  <c r="AJ2935" i="1"/>
  <c r="AM2935" i="1"/>
  <c r="AN2935" i="1"/>
  <c r="AO2935" i="1"/>
  <c r="AP2935" i="1"/>
  <c r="AQ2935" i="1"/>
  <c r="AR2935" i="1"/>
  <c r="AS2935" i="1"/>
  <c r="AT2935" i="1"/>
  <c r="AU2935" i="1"/>
  <c r="AV2935" i="1"/>
  <c r="AW2935" i="1"/>
  <c r="AX2935" i="1"/>
  <c r="AY2935" i="1"/>
  <c r="AZ2935" i="1"/>
  <c r="BA2935" i="1"/>
  <c r="AF2936" i="1"/>
  <c r="AG2936" i="1"/>
  <c r="AH2936" i="1"/>
  <c r="AI2936" i="1"/>
  <c r="AJ2936" i="1"/>
  <c r="AM2936" i="1"/>
  <c r="AN2936" i="1"/>
  <c r="AO2936" i="1"/>
  <c r="AP2936" i="1"/>
  <c r="AQ2936" i="1"/>
  <c r="AR2936" i="1"/>
  <c r="AS2936" i="1"/>
  <c r="AT2936" i="1"/>
  <c r="AU2936" i="1"/>
  <c r="AV2936" i="1"/>
  <c r="AW2936" i="1"/>
  <c r="AX2936" i="1"/>
  <c r="AY2936" i="1"/>
  <c r="AZ2936" i="1"/>
  <c r="BA2936" i="1"/>
  <c r="AF2937" i="1"/>
  <c r="AG2937" i="1"/>
  <c r="AH2937" i="1"/>
  <c r="AI2937" i="1"/>
  <c r="AJ2937" i="1"/>
  <c r="AM2937" i="1"/>
  <c r="AN2937" i="1"/>
  <c r="AO2937" i="1"/>
  <c r="AP2937" i="1"/>
  <c r="AQ2937" i="1"/>
  <c r="AR2937" i="1"/>
  <c r="AS2937" i="1"/>
  <c r="AT2937" i="1"/>
  <c r="AU2937" i="1"/>
  <c r="AV2937" i="1"/>
  <c r="AW2937" i="1"/>
  <c r="AX2937" i="1"/>
  <c r="AY2937" i="1"/>
  <c r="AZ2937" i="1"/>
  <c r="BA2937" i="1"/>
  <c r="AF2938" i="1"/>
  <c r="AG2938" i="1"/>
  <c r="AH2938" i="1"/>
  <c r="AI2938" i="1"/>
  <c r="AJ2938" i="1"/>
  <c r="AM2938" i="1"/>
  <c r="AN2938" i="1"/>
  <c r="AO2938" i="1"/>
  <c r="AP2938" i="1"/>
  <c r="AQ2938" i="1"/>
  <c r="AR2938" i="1"/>
  <c r="AS2938" i="1"/>
  <c r="AT2938" i="1"/>
  <c r="AU2938" i="1"/>
  <c r="AV2938" i="1"/>
  <c r="AW2938" i="1"/>
  <c r="AX2938" i="1"/>
  <c r="AY2938" i="1"/>
  <c r="AZ2938" i="1"/>
  <c r="BA2938" i="1"/>
  <c r="AF2939" i="1"/>
  <c r="AG2939" i="1"/>
  <c r="AH2939" i="1"/>
  <c r="AI2939" i="1"/>
  <c r="AJ2939" i="1"/>
  <c r="AM2939" i="1"/>
  <c r="AN2939" i="1"/>
  <c r="AO2939" i="1"/>
  <c r="AP2939" i="1"/>
  <c r="AQ2939" i="1"/>
  <c r="AR2939" i="1"/>
  <c r="AS2939" i="1"/>
  <c r="AT2939" i="1"/>
  <c r="AU2939" i="1"/>
  <c r="AV2939" i="1"/>
  <c r="AW2939" i="1"/>
  <c r="AX2939" i="1"/>
  <c r="AY2939" i="1"/>
  <c r="AZ2939" i="1"/>
  <c r="BA2939" i="1"/>
  <c r="AF2940" i="1"/>
  <c r="AG2940" i="1"/>
  <c r="AH2940" i="1"/>
  <c r="AI2940" i="1"/>
  <c r="AJ2940" i="1"/>
  <c r="AM2940" i="1"/>
  <c r="AN2940" i="1"/>
  <c r="AO2940" i="1"/>
  <c r="AP2940" i="1"/>
  <c r="AQ2940" i="1"/>
  <c r="AR2940" i="1"/>
  <c r="AS2940" i="1"/>
  <c r="AT2940" i="1"/>
  <c r="AU2940" i="1"/>
  <c r="AV2940" i="1"/>
  <c r="AW2940" i="1"/>
  <c r="AX2940" i="1"/>
  <c r="AY2940" i="1"/>
  <c r="AZ2940" i="1"/>
  <c r="BA2940" i="1"/>
  <c r="AF2941" i="1"/>
  <c r="AG2941" i="1"/>
  <c r="AH2941" i="1"/>
  <c r="AI2941" i="1"/>
  <c r="AJ2941" i="1"/>
  <c r="AM2941" i="1"/>
  <c r="AN2941" i="1"/>
  <c r="AO2941" i="1"/>
  <c r="AP2941" i="1"/>
  <c r="AQ2941" i="1"/>
  <c r="AR2941" i="1"/>
  <c r="AS2941" i="1"/>
  <c r="AT2941" i="1"/>
  <c r="AU2941" i="1"/>
  <c r="AV2941" i="1"/>
  <c r="AW2941" i="1"/>
  <c r="AX2941" i="1"/>
  <c r="AY2941" i="1"/>
  <c r="AZ2941" i="1"/>
  <c r="BA2941" i="1"/>
  <c r="AF2942" i="1"/>
  <c r="AG2942" i="1"/>
  <c r="AH2942" i="1"/>
  <c r="AI2942" i="1"/>
  <c r="AJ2942" i="1"/>
  <c r="AM2942" i="1"/>
  <c r="AN2942" i="1"/>
  <c r="AO2942" i="1"/>
  <c r="AP2942" i="1"/>
  <c r="AQ2942" i="1"/>
  <c r="AR2942" i="1"/>
  <c r="AS2942" i="1"/>
  <c r="AT2942" i="1"/>
  <c r="AU2942" i="1"/>
  <c r="AV2942" i="1"/>
  <c r="AW2942" i="1"/>
  <c r="AX2942" i="1"/>
  <c r="AY2942" i="1"/>
  <c r="AZ2942" i="1"/>
  <c r="BA2942" i="1"/>
  <c r="AF2943" i="1"/>
  <c r="AG2943" i="1"/>
  <c r="AH2943" i="1"/>
  <c r="AI2943" i="1"/>
  <c r="AJ2943" i="1"/>
  <c r="AM2943" i="1"/>
  <c r="AN2943" i="1"/>
  <c r="AO2943" i="1"/>
  <c r="AP2943" i="1"/>
  <c r="AQ2943" i="1"/>
  <c r="AR2943" i="1"/>
  <c r="AS2943" i="1"/>
  <c r="AT2943" i="1"/>
  <c r="AU2943" i="1"/>
  <c r="AV2943" i="1"/>
  <c r="AW2943" i="1"/>
  <c r="AX2943" i="1"/>
  <c r="AY2943" i="1"/>
  <c r="AZ2943" i="1"/>
  <c r="BA2943" i="1"/>
  <c r="AF2944" i="1"/>
  <c r="AG2944" i="1"/>
  <c r="AH2944" i="1"/>
  <c r="AI2944" i="1"/>
  <c r="AJ2944" i="1"/>
  <c r="AM2944" i="1"/>
  <c r="AN2944" i="1"/>
  <c r="AO2944" i="1"/>
  <c r="AP2944" i="1"/>
  <c r="AQ2944" i="1"/>
  <c r="AR2944" i="1"/>
  <c r="AS2944" i="1"/>
  <c r="AT2944" i="1"/>
  <c r="AU2944" i="1"/>
  <c r="AV2944" i="1"/>
  <c r="AW2944" i="1"/>
  <c r="AX2944" i="1"/>
  <c r="AY2944" i="1"/>
  <c r="AZ2944" i="1"/>
  <c r="BA2944" i="1"/>
  <c r="AF2945" i="1"/>
  <c r="AG2945" i="1"/>
  <c r="AH2945" i="1"/>
  <c r="AI2945" i="1"/>
  <c r="AJ2945" i="1"/>
  <c r="AM2945" i="1"/>
  <c r="AN2945" i="1"/>
  <c r="AO2945" i="1"/>
  <c r="AP2945" i="1"/>
  <c r="AQ2945" i="1"/>
  <c r="AR2945" i="1"/>
  <c r="AS2945" i="1"/>
  <c r="AT2945" i="1"/>
  <c r="AU2945" i="1"/>
  <c r="AV2945" i="1"/>
  <c r="AW2945" i="1"/>
  <c r="AX2945" i="1"/>
  <c r="AY2945" i="1"/>
  <c r="AZ2945" i="1"/>
  <c r="BA2945" i="1"/>
  <c r="AF2946" i="1"/>
  <c r="AG2946" i="1"/>
  <c r="AH2946" i="1"/>
  <c r="AI2946" i="1"/>
  <c r="AJ2946" i="1"/>
  <c r="AM2946" i="1"/>
  <c r="AN2946" i="1"/>
  <c r="AO2946" i="1"/>
  <c r="AP2946" i="1"/>
  <c r="AQ2946" i="1"/>
  <c r="AR2946" i="1"/>
  <c r="AS2946" i="1"/>
  <c r="AT2946" i="1"/>
  <c r="AU2946" i="1"/>
  <c r="AV2946" i="1"/>
  <c r="AW2946" i="1"/>
  <c r="AX2946" i="1"/>
  <c r="AY2946" i="1"/>
  <c r="AZ2946" i="1"/>
  <c r="BA2946" i="1"/>
  <c r="AF2947" i="1"/>
  <c r="AG2947" i="1"/>
  <c r="AH2947" i="1"/>
  <c r="AI2947" i="1"/>
  <c r="AJ2947" i="1"/>
  <c r="AM2947" i="1"/>
  <c r="AN2947" i="1"/>
  <c r="AO2947" i="1"/>
  <c r="AP2947" i="1"/>
  <c r="AQ2947" i="1"/>
  <c r="AR2947" i="1"/>
  <c r="AS2947" i="1"/>
  <c r="AT2947" i="1"/>
  <c r="AU2947" i="1"/>
  <c r="AV2947" i="1"/>
  <c r="AW2947" i="1"/>
  <c r="AX2947" i="1"/>
  <c r="AY2947" i="1"/>
  <c r="AZ2947" i="1"/>
  <c r="BA2947" i="1"/>
  <c r="AF2948" i="1"/>
  <c r="AG2948" i="1"/>
  <c r="AH2948" i="1"/>
  <c r="AI2948" i="1"/>
  <c r="AJ2948" i="1"/>
  <c r="AM2948" i="1"/>
  <c r="AN2948" i="1"/>
  <c r="AO2948" i="1"/>
  <c r="AP2948" i="1"/>
  <c r="AQ2948" i="1"/>
  <c r="AR2948" i="1"/>
  <c r="AS2948" i="1"/>
  <c r="AT2948" i="1"/>
  <c r="AU2948" i="1"/>
  <c r="AV2948" i="1"/>
  <c r="AW2948" i="1"/>
  <c r="AX2948" i="1"/>
  <c r="AY2948" i="1"/>
  <c r="AZ2948" i="1"/>
  <c r="BA2948" i="1"/>
  <c r="AF2949" i="1"/>
  <c r="AG2949" i="1"/>
  <c r="AH2949" i="1"/>
  <c r="AI2949" i="1"/>
  <c r="AJ2949" i="1"/>
  <c r="AM2949" i="1"/>
  <c r="AN2949" i="1"/>
  <c r="AO2949" i="1"/>
  <c r="AP2949" i="1"/>
  <c r="AQ2949" i="1"/>
  <c r="AR2949" i="1"/>
  <c r="AS2949" i="1"/>
  <c r="AT2949" i="1"/>
  <c r="AU2949" i="1"/>
  <c r="AV2949" i="1"/>
  <c r="AW2949" i="1"/>
  <c r="AX2949" i="1"/>
  <c r="AY2949" i="1"/>
  <c r="AZ2949" i="1"/>
  <c r="BA2949" i="1"/>
  <c r="AF2950" i="1"/>
  <c r="AG2950" i="1"/>
  <c r="AH2950" i="1"/>
  <c r="AI2950" i="1"/>
  <c r="AJ2950" i="1"/>
  <c r="AM2950" i="1"/>
  <c r="AN2950" i="1"/>
  <c r="AO2950" i="1"/>
  <c r="AP2950" i="1"/>
  <c r="AQ2950" i="1"/>
  <c r="AR2950" i="1"/>
  <c r="AS2950" i="1"/>
  <c r="AT2950" i="1"/>
  <c r="AU2950" i="1"/>
  <c r="AV2950" i="1"/>
  <c r="AW2950" i="1"/>
  <c r="AX2950" i="1"/>
  <c r="AY2950" i="1"/>
  <c r="AZ2950" i="1"/>
  <c r="BA2950" i="1"/>
  <c r="AF2951" i="1"/>
  <c r="AG2951" i="1"/>
  <c r="AH2951" i="1"/>
  <c r="AI2951" i="1"/>
  <c r="AJ2951" i="1"/>
  <c r="AM2951" i="1"/>
  <c r="AN2951" i="1"/>
  <c r="AO2951" i="1"/>
  <c r="AP2951" i="1"/>
  <c r="AQ2951" i="1"/>
  <c r="AR2951" i="1"/>
  <c r="AS2951" i="1"/>
  <c r="AT2951" i="1"/>
  <c r="AU2951" i="1"/>
  <c r="AV2951" i="1"/>
  <c r="AW2951" i="1"/>
  <c r="AX2951" i="1"/>
  <c r="AY2951" i="1"/>
  <c r="AZ2951" i="1"/>
  <c r="BA2951" i="1"/>
  <c r="AF2952" i="1"/>
  <c r="AG2952" i="1"/>
  <c r="AH2952" i="1"/>
  <c r="AI2952" i="1"/>
  <c r="AJ2952" i="1"/>
  <c r="AM2952" i="1"/>
  <c r="AN2952" i="1"/>
  <c r="AO2952" i="1"/>
  <c r="AP2952" i="1"/>
  <c r="AQ2952" i="1"/>
  <c r="AR2952" i="1"/>
  <c r="AS2952" i="1"/>
  <c r="AT2952" i="1"/>
  <c r="AU2952" i="1"/>
  <c r="AV2952" i="1"/>
  <c r="AW2952" i="1"/>
  <c r="AX2952" i="1"/>
  <c r="AY2952" i="1"/>
  <c r="AZ2952" i="1"/>
  <c r="BA2952" i="1"/>
  <c r="AF2953" i="1"/>
  <c r="AG2953" i="1"/>
  <c r="AH2953" i="1"/>
  <c r="AI2953" i="1"/>
  <c r="AJ2953" i="1"/>
  <c r="AM2953" i="1"/>
  <c r="AN2953" i="1"/>
  <c r="AO2953" i="1"/>
  <c r="AP2953" i="1"/>
  <c r="AQ2953" i="1"/>
  <c r="AR2953" i="1"/>
  <c r="AS2953" i="1"/>
  <c r="AT2953" i="1"/>
  <c r="AU2953" i="1"/>
  <c r="AV2953" i="1"/>
  <c r="AW2953" i="1"/>
  <c r="AX2953" i="1"/>
  <c r="AY2953" i="1"/>
  <c r="AZ2953" i="1"/>
  <c r="BA2953" i="1"/>
  <c r="AF2954" i="1"/>
  <c r="AG2954" i="1"/>
  <c r="AH2954" i="1"/>
  <c r="AI2954" i="1"/>
  <c r="AJ2954" i="1"/>
  <c r="AM2954" i="1"/>
  <c r="AN2954" i="1"/>
  <c r="AO2954" i="1"/>
  <c r="AP2954" i="1"/>
  <c r="AQ2954" i="1"/>
  <c r="AR2954" i="1"/>
  <c r="AS2954" i="1"/>
  <c r="AT2954" i="1"/>
  <c r="AU2954" i="1"/>
  <c r="AV2954" i="1"/>
  <c r="AW2954" i="1"/>
  <c r="AX2954" i="1"/>
  <c r="AY2954" i="1"/>
  <c r="AZ2954" i="1"/>
  <c r="BA2954" i="1"/>
  <c r="AF2955" i="1"/>
  <c r="AG2955" i="1"/>
  <c r="AH2955" i="1"/>
  <c r="AI2955" i="1"/>
  <c r="AJ2955" i="1"/>
  <c r="AM2955" i="1"/>
  <c r="AN2955" i="1"/>
  <c r="AO2955" i="1"/>
  <c r="AP2955" i="1"/>
  <c r="AQ2955" i="1"/>
  <c r="AR2955" i="1"/>
  <c r="AS2955" i="1"/>
  <c r="AT2955" i="1"/>
  <c r="AU2955" i="1"/>
  <c r="AV2955" i="1"/>
  <c r="AW2955" i="1"/>
  <c r="AX2955" i="1"/>
  <c r="AY2955" i="1"/>
  <c r="AZ2955" i="1"/>
  <c r="BA2955" i="1"/>
  <c r="AF2956" i="1"/>
  <c r="AG2956" i="1"/>
  <c r="AH2956" i="1"/>
  <c r="AI2956" i="1"/>
  <c r="AJ2956" i="1"/>
  <c r="AM2956" i="1"/>
  <c r="AN2956" i="1"/>
  <c r="AO2956" i="1"/>
  <c r="AP2956" i="1"/>
  <c r="AQ2956" i="1"/>
  <c r="AR2956" i="1"/>
  <c r="AS2956" i="1"/>
  <c r="AT2956" i="1"/>
  <c r="AU2956" i="1"/>
  <c r="AV2956" i="1"/>
  <c r="AW2956" i="1"/>
  <c r="AX2956" i="1"/>
  <c r="AY2956" i="1"/>
  <c r="AZ2956" i="1"/>
  <c r="BA2956" i="1"/>
  <c r="AF2957" i="1"/>
  <c r="AG2957" i="1"/>
  <c r="AH2957" i="1"/>
  <c r="AI2957" i="1"/>
  <c r="AJ2957" i="1"/>
  <c r="AM2957" i="1"/>
  <c r="AN2957" i="1"/>
  <c r="AO2957" i="1"/>
  <c r="AP2957" i="1"/>
  <c r="AQ2957" i="1"/>
  <c r="AR2957" i="1"/>
  <c r="AS2957" i="1"/>
  <c r="AT2957" i="1"/>
  <c r="AU2957" i="1"/>
  <c r="AV2957" i="1"/>
  <c r="AW2957" i="1"/>
  <c r="AX2957" i="1"/>
  <c r="AY2957" i="1"/>
  <c r="AZ2957" i="1"/>
  <c r="BA2957" i="1"/>
  <c r="AF2958" i="1"/>
  <c r="AG2958" i="1"/>
  <c r="AH2958" i="1"/>
  <c r="AI2958" i="1"/>
  <c r="AJ2958" i="1"/>
  <c r="AM2958" i="1"/>
  <c r="AN2958" i="1"/>
  <c r="AO2958" i="1"/>
  <c r="AP2958" i="1"/>
  <c r="AQ2958" i="1"/>
  <c r="AR2958" i="1"/>
  <c r="AS2958" i="1"/>
  <c r="AT2958" i="1"/>
  <c r="AU2958" i="1"/>
  <c r="AV2958" i="1"/>
  <c r="AW2958" i="1"/>
  <c r="AX2958" i="1"/>
  <c r="AY2958" i="1"/>
  <c r="AZ2958" i="1"/>
  <c r="BA2958" i="1"/>
  <c r="AF2959" i="1"/>
  <c r="AG2959" i="1"/>
  <c r="AH2959" i="1"/>
  <c r="AI2959" i="1"/>
  <c r="AJ2959" i="1"/>
  <c r="AM2959" i="1"/>
  <c r="AN2959" i="1"/>
  <c r="AO2959" i="1"/>
  <c r="AP2959" i="1"/>
  <c r="AQ2959" i="1"/>
  <c r="AR2959" i="1"/>
  <c r="AS2959" i="1"/>
  <c r="AT2959" i="1"/>
  <c r="AU2959" i="1"/>
  <c r="AV2959" i="1"/>
  <c r="AW2959" i="1"/>
  <c r="AX2959" i="1"/>
  <c r="AY2959" i="1"/>
  <c r="AZ2959" i="1"/>
  <c r="BA2959" i="1"/>
  <c r="AF2960" i="1"/>
  <c r="AG2960" i="1"/>
  <c r="AH2960" i="1"/>
  <c r="AI2960" i="1"/>
  <c r="AJ2960" i="1"/>
  <c r="AM2960" i="1"/>
  <c r="AN2960" i="1"/>
  <c r="AO2960" i="1"/>
  <c r="AP2960" i="1"/>
  <c r="AQ2960" i="1"/>
  <c r="AR2960" i="1"/>
  <c r="AS2960" i="1"/>
  <c r="AT2960" i="1"/>
  <c r="AU2960" i="1"/>
  <c r="AV2960" i="1"/>
  <c r="AW2960" i="1"/>
  <c r="AX2960" i="1"/>
  <c r="AY2960" i="1"/>
  <c r="AZ2960" i="1"/>
  <c r="BA2960" i="1"/>
  <c r="AF2961" i="1"/>
  <c r="AG2961" i="1"/>
  <c r="AH2961" i="1"/>
  <c r="AI2961" i="1"/>
  <c r="AJ2961" i="1"/>
  <c r="AM2961" i="1"/>
  <c r="AN2961" i="1"/>
  <c r="AO2961" i="1"/>
  <c r="AP2961" i="1"/>
  <c r="AQ2961" i="1"/>
  <c r="AR2961" i="1"/>
  <c r="AS2961" i="1"/>
  <c r="AT2961" i="1"/>
  <c r="AU2961" i="1"/>
  <c r="AV2961" i="1"/>
  <c r="AW2961" i="1"/>
  <c r="AX2961" i="1"/>
  <c r="AY2961" i="1"/>
  <c r="AZ2961" i="1"/>
  <c r="BA2961" i="1"/>
  <c r="AF2962" i="1"/>
  <c r="AG2962" i="1"/>
  <c r="AH2962" i="1"/>
  <c r="AI2962" i="1"/>
  <c r="AJ2962" i="1"/>
  <c r="AM2962" i="1"/>
  <c r="AN2962" i="1"/>
  <c r="AO2962" i="1"/>
  <c r="AP2962" i="1"/>
  <c r="AQ2962" i="1"/>
  <c r="AR2962" i="1"/>
  <c r="AS2962" i="1"/>
  <c r="AT2962" i="1"/>
  <c r="AU2962" i="1"/>
  <c r="AV2962" i="1"/>
  <c r="AW2962" i="1"/>
  <c r="AX2962" i="1"/>
  <c r="AY2962" i="1"/>
  <c r="AZ2962" i="1"/>
  <c r="BA2962" i="1"/>
  <c r="AF2963" i="1"/>
  <c r="AG2963" i="1"/>
  <c r="AH2963" i="1"/>
  <c r="AI2963" i="1"/>
  <c r="AJ2963" i="1"/>
  <c r="AM2963" i="1"/>
  <c r="AN2963" i="1"/>
  <c r="AO2963" i="1"/>
  <c r="AP2963" i="1"/>
  <c r="AQ2963" i="1"/>
  <c r="AR2963" i="1"/>
  <c r="AS2963" i="1"/>
  <c r="AT2963" i="1"/>
  <c r="AU2963" i="1"/>
  <c r="AV2963" i="1"/>
  <c r="AW2963" i="1"/>
  <c r="AX2963" i="1"/>
  <c r="AY2963" i="1"/>
  <c r="AZ2963" i="1"/>
  <c r="BA2963" i="1"/>
  <c r="AF2964" i="1"/>
  <c r="AG2964" i="1"/>
  <c r="AH2964" i="1"/>
  <c r="AI2964" i="1"/>
  <c r="AJ2964" i="1"/>
  <c r="AM2964" i="1"/>
  <c r="AN2964" i="1"/>
  <c r="AO2964" i="1"/>
  <c r="AP2964" i="1"/>
  <c r="AQ2964" i="1"/>
  <c r="AR2964" i="1"/>
  <c r="AS2964" i="1"/>
  <c r="AT2964" i="1"/>
  <c r="AU2964" i="1"/>
  <c r="AV2964" i="1"/>
  <c r="AW2964" i="1"/>
  <c r="AX2964" i="1"/>
  <c r="AY2964" i="1"/>
  <c r="AZ2964" i="1"/>
  <c r="BA2964" i="1"/>
  <c r="AF2965" i="1"/>
  <c r="AG2965" i="1"/>
  <c r="AH2965" i="1"/>
  <c r="AI2965" i="1"/>
  <c r="AJ2965" i="1"/>
  <c r="AM2965" i="1"/>
  <c r="AN2965" i="1"/>
  <c r="AO2965" i="1"/>
  <c r="AP2965" i="1"/>
  <c r="AQ2965" i="1"/>
  <c r="AR2965" i="1"/>
  <c r="AS2965" i="1"/>
  <c r="AT2965" i="1"/>
  <c r="AU2965" i="1"/>
  <c r="AV2965" i="1"/>
  <c r="AW2965" i="1"/>
  <c r="AX2965" i="1"/>
  <c r="AY2965" i="1"/>
  <c r="AZ2965" i="1"/>
  <c r="BA2965" i="1"/>
  <c r="AF2966" i="1"/>
  <c r="AG2966" i="1"/>
  <c r="AH2966" i="1"/>
  <c r="AI2966" i="1"/>
  <c r="AJ2966" i="1"/>
  <c r="AM2966" i="1"/>
  <c r="AN2966" i="1"/>
  <c r="AO2966" i="1"/>
  <c r="AP2966" i="1"/>
  <c r="AQ2966" i="1"/>
  <c r="AR2966" i="1"/>
  <c r="AS2966" i="1"/>
  <c r="AT2966" i="1"/>
  <c r="AU2966" i="1"/>
  <c r="AV2966" i="1"/>
  <c r="AW2966" i="1"/>
  <c r="AX2966" i="1"/>
  <c r="AY2966" i="1"/>
  <c r="AZ2966" i="1"/>
  <c r="BA2966" i="1"/>
  <c r="AF2967" i="1"/>
  <c r="AG2967" i="1"/>
  <c r="AH2967" i="1"/>
  <c r="AI2967" i="1"/>
  <c r="AJ2967" i="1"/>
  <c r="AM2967" i="1"/>
  <c r="AN2967" i="1"/>
  <c r="AO2967" i="1"/>
  <c r="AP2967" i="1"/>
  <c r="AQ2967" i="1"/>
  <c r="AR2967" i="1"/>
  <c r="AS2967" i="1"/>
  <c r="AT2967" i="1"/>
  <c r="AU2967" i="1"/>
  <c r="AV2967" i="1"/>
  <c r="AW2967" i="1"/>
  <c r="AX2967" i="1"/>
  <c r="AY2967" i="1"/>
  <c r="AZ2967" i="1"/>
  <c r="BA2967" i="1"/>
  <c r="AF2968" i="1"/>
  <c r="AG2968" i="1"/>
  <c r="AH2968" i="1"/>
  <c r="AI2968" i="1"/>
  <c r="AJ2968" i="1"/>
  <c r="AM2968" i="1"/>
  <c r="AN2968" i="1"/>
  <c r="AO2968" i="1"/>
  <c r="AP2968" i="1"/>
  <c r="AQ2968" i="1"/>
  <c r="AR2968" i="1"/>
  <c r="AS2968" i="1"/>
  <c r="AT2968" i="1"/>
  <c r="AU2968" i="1"/>
  <c r="AV2968" i="1"/>
  <c r="AW2968" i="1"/>
  <c r="AX2968" i="1"/>
  <c r="AY2968" i="1"/>
  <c r="AZ2968" i="1"/>
  <c r="BA2968" i="1"/>
  <c r="AF2969" i="1"/>
  <c r="AG2969" i="1"/>
  <c r="AH2969" i="1"/>
  <c r="AI2969" i="1"/>
  <c r="AJ2969" i="1"/>
  <c r="AM2969" i="1"/>
  <c r="AN2969" i="1"/>
  <c r="AO2969" i="1"/>
  <c r="AP2969" i="1"/>
  <c r="AQ2969" i="1"/>
  <c r="AR2969" i="1"/>
  <c r="AS2969" i="1"/>
  <c r="AT2969" i="1"/>
  <c r="AU2969" i="1"/>
  <c r="AV2969" i="1"/>
  <c r="AW2969" i="1"/>
  <c r="AX2969" i="1"/>
  <c r="AY2969" i="1"/>
  <c r="AZ2969" i="1"/>
  <c r="BA2969" i="1"/>
  <c r="AF2970" i="1"/>
  <c r="AG2970" i="1"/>
  <c r="AH2970" i="1"/>
  <c r="AI2970" i="1"/>
  <c r="AJ2970" i="1"/>
  <c r="AM2970" i="1"/>
  <c r="AN2970" i="1"/>
  <c r="AO2970" i="1"/>
  <c r="AP2970" i="1"/>
  <c r="AQ2970" i="1"/>
  <c r="AR2970" i="1"/>
  <c r="AS2970" i="1"/>
  <c r="AT2970" i="1"/>
  <c r="AU2970" i="1"/>
  <c r="AV2970" i="1"/>
  <c r="AW2970" i="1"/>
  <c r="AX2970" i="1"/>
  <c r="AY2970" i="1"/>
  <c r="AZ2970" i="1"/>
  <c r="BA2970" i="1"/>
  <c r="AF2971" i="1"/>
  <c r="AG2971" i="1"/>
  <c r="AH2971" i="1"/>
  <c r="AI2971" i="1"/>
  <c r="AJ2971" i="1"/>
  <c r="AM2971" i="1"/>
  <c r="AN2971" i="1"/>
  <c r="AO2971" i="1"/>
  <c r="AP2971" i="1"/>
  <c r="AQ2971" i="1"/>
  <c r="AR2971" i="1"/>
  <c r="AS2971" i="1"/>
  <c r="AT2971" i="1"/>
  <c r="AU2971" i="1"/>
  <c r="AV2971" i="1"/>
  <c r="AW2971" i="1"/>
  <c r="AX2971" i="1"/>
  <c r="AY2971" i="1"/>
  <c r="AZ2971" i="1"/>
  <c r="BA2971" i="1"/>
  <c r="AF2972" i="1"/>
  <c r="AG2972" i="1"/>
  <c r="AH2972" i="1"/>
  <c r="AI2972" i="1"/>
  <c r="AJ2972" i="1"/>
  <c r="AM2972" i="1"/>
  <c r="AN2972" i="1"/>
  <c r="AO2972" i="1"/>
  <c r="AP2972" i="1"/>
  <c r="AQ2972" i="1"/>
  <c r="AR2972" i="1"/>
  <c r="AS2972" i="1"/>
  <c r="AT2972" i="1"/>
  <c r="AU2972" i="1"/>
  <c r="AV2972" i="1"/>
  <c r="AW2972" i="1"/>
  <c r="AX2972" i="1"/>
  <c r="AY2972" i="1"/>
  <c r="AZ2972" i="1"/>
  <c r="BA2972" i="1"/>
  <c r="AF2973" i="1"/>
  <c r="AG2973" i="1"/>
  <c r="AH2973" i="1"/>
  <c r="AI2973" i="1"/>
  <c r="AJ2973" i="1"/>
  <c r="AM2973" i="1"/>
  <c r="AN2973" i="1"/>
  <c r="AO2973" i="1"/>
  <c r="AP2973" i="1"/>
  <c r="AQ2973" i="1"/>
  <c r="AR2973" i="1"/>
  <c r="AS2973" i="1"/>
  <c r="AT2973" i="1"/>
  <c r="AU2973" i="1"/>
  <c r="AV2973" i="1"/>
  <c r="AW2973" i="1"/>
  <c r="AX2973" i="1"/>
  <c r="AY2973" i="1"/>
  <c r="AZ2973" i="1"/>
  <c r="BA2973" i="1"/>
  <c r="AF2974" i="1"/>
  <c r="AG2974" i="1"/>
  <c r="AH2974" i="1"/>
  <c r="AI2974" i="1"/>
  <c r="AJ2974" i="1"/>
  <c r="AM2974" i="1"/>
  <c r="AN2974" i="1"/>
  <c r="AO2974" i="1"/>
  <c r="AP2974" i="1"/>
  <c r="AQ2974" i="1"/>
  <c r="AR2974" i="1"/>
  <c r="AS2974" i="1"/>
  <c r="AT2974" i="1"/>
  <c r="AU2974" i="1"/>
  <c r="AV2974" i="1"/>
  <c r="AW2974" i="1"/>
  <c r="AX2974" i="1"/>
  <c r="AY2974" i="1"/>
  <c r="AZ2974" i="1"/>
  <c r="BA2974" i="1"/>
  <c r="AF2975" i="1"/>
  <c r="AG2975" i="1"/>
  <c r="AH2975" i="1"/>
  <c r="AI2975" i="1"/>
  <c r="AJ2975" i="1"/>
  <c r="AM2975" i="1"/>
  <c r="AN2975" i="1"/>
  <c r="AO2975" i="1"/>
  <c r="AP2975" i="1"/>
  <c r="AQ2975" i="1"/>
  <c r="AR2975" i="1"/>
  <c r="AS2975" i="1"/>
  <c r="AT2975" i="1"/>
  <c r="AU2975" i="1"/>
  <c r="AV2975" i="1"/>
  <c r="AW2975" i="1"/>
  <c r="AX2975" i="1"/>
  <c r="AY2975" i="1"/>
  <c r="AZ2975" i="1"/>
  <c r="BA2975" i="1"/>
  <c r="AF2976" i="1"/>
  <c r="AG2976" i="1"/>
  <c r="AH2976" i="1"/>
  <c r="AI2976" i="1"/>
  <c r="AJ2976" i="1"/>
  <c r="AM2976" i="1"/>
  <c r="AN2976" i="1"/>
  <c r="AO2976" i="1"/>
  <c r="AP2976" i="1"/>
  <c r="AQ2976" i="1"/>
  <c r="AR2976" i="1"/>
  <c r="AS2976" i="1"/>
  <c r="AT2976" i="1"/>
  <c r="AU2976" i="1"/>
  <c r="AV2976" i="1"/>
  <c r="AW2976" i="1"/>
  <c r="AX2976" i="1"/>
  <c r="AY2976" i="1"/>
  <c r="AZ2976" i="1"/>
  <c r="BA2976" i="1"/>
  <c r="AF2977" i="1"/>
  <c r="AG2977" i="1"/>
  <c r="AH2977" i="1"/>
  <c r="AI2977" i="1"/>
  <c r="AJ2977" i="1"/>
  <c r="AM2977" i="1"/>
  <c r="AN2977" i="1"/>
  <c r="AO2977" i="1"/>
  <c r="AP2977" i="1"/>
  <c r="AQ2977" i="1"/>
  <c r="AR2977" i="1"/>
  <c r="AS2977" i="1"/>
  <c r="AT2977" i="1"/>
  <c r="AU2977" i="1"/>
  <c r="AV2977" i="1"/>
  <c r="AW2977" i="1"/>
  <c r="AX2977" i="1"/>
  <c r="AY2977" i="1"/>
  <c r="AZ2977" i="1"/>
  <c r="BA2977" i="1"/>
  <c r="AF2978" i="1"/>
  <c r="AG2978" i="1"/>
  <c r="AH2978" i="1"/>
  <c r="AI2978" i="1"/>
  <c r="AJ2978" i="1"/>
  <c r="AM2978" i="1"/>
  <c r="AN2978" i="1"/>
  <c r="AO2978" i="1"/>
  <c r="AP2978" i="1"/>
  <c r="AQ2978" i="1"/>
  <c r="AR2978" i="1"/>
  <c r="AS2978" i="1"/>
  <c r="AT2978" i="1"/>
  <c r="AU2978" i="1"/>
  <c r="AV2978" i="1"/>
  <c r="AW2978" i="1"/>
  <c r="AX2978" i="1"/>
  <c r="AY2978" i="1"/>
  <c r="AZ2978" i="1"/>
  <c r="BA2978" i="1"/>
  <c r="AF2979" i="1"/>
  <c r="AG2979" i="1"/>
  <c r="AH2979" i="1"/>
  <c r="AI2979" i="1"/>
  <c r="AJ2979" i="1"/>
  <c r="AM2979" i="1"/>
  <c r="AN2979" i="1"/>
  <c r="AO2979" i="1"/>
  <c r="AP2979" i="1"/>
  <c r="AQ2979" i="1"/>
  <c r="AR2979" i="1"/>
  <c r="AS2979" i="1"/>
  <c r="AT2979" i="1"/>
  <c r="AU2979" i="1"/>
  <c r="AV2979" i="1"/>
  <c r="AW2979" i="1"/>
  <c r="AX2979" i="1"/>
  <c r="AY2979" i="1"/>
  <c r="AZ2979" i="1"/>
  <c r="BA2979" i="1"/>
  <c r="AF2980" i="1"/>
  <c r="AG2980" i="1"/>
  <c r="AH2980" i="1"/>
  <c r="AI2980" i="1"/>
  <c r="AJ2980" i="1"/>
  <c r="AM2980" i="1"/>
  <c r="AN2980" i="1"/>
  <c r="AO2980" i="1"/>
  <c r="AP2980" i="1"/>
  <c r="AQ2980" i="1"/>
  <c r="AR2980" i="1"/>
  <c r="AS2980" i="1"/>
  <c r="AT2980" i="1"/>
  <c r="AU2980" i="1"/>
  <c r="AV2980" i="1"/>
  <c r="AW2980" i="1"/>
  <c r="AX2980" i="1"/>
  <c r="AY2980" i="1"/>
  <c r="AZ2980" i="1"/>
  <c r="BA2980" i="1"/>
  <c r="AF2981" i="1"/>
  <c r="AG2981" i="1"/>
  <c r="AH2981" i="1"/>
  <c r="AI2981" i="1"/>
  <c r="AJ2981" i="1"/>
  <c r="AM2981" i="1"/>
  <c r="AN2981" i="1"/>
  <c r="AO2981" i="1"/>
  <c r="AP2981" i="1"/>
  <c r="AQ2981" i="1"/>
  <c r="AR2981" i="1"/>
  <c r="AS2981" i="1"/>
  <c r="AT2981" i="1"/>
  <c r="AU2981" i="1"/>
  <c r="AV2981" i="1"/>
  <c r="AW2981" i="1"/>
  <c r="AX2981" i="1"/>
  <c r="AY2981" i="1"/>
  <c r="AZ2981" i="1"/>
  <c r="BA2981" i="1"/>
  <c r="AF2982" i="1"/>
  <c r="AG2982" i="1"/>
  <c r="AH2982" i="1"/>
  <c r="AI2982" i="1"/>
  <c r="AJ2982" i="1"/>
  <c r="AM2982" i="1"/>
  <c r="AN2982" i="1"/>
  <c r="AO2982" i="1"/>
  <c r="AP2982" i="1"/>
  <c r="AQ2982" i="1"/>
  <c r="AR2982" i="1"/>
  <c r="AS2982" i="1"/>
  <c r="AT2982" i="1"/>
  <c r="AU2982" i="1"/>
  <c r="AV2982" i="1"/>
  <c r="AW2982" i="1"/>
  <c r="AX2982" i="1"/>
  <c r="AY2982" i="1"/>
  <c r="AZ2982" i="1"/>
  <c r="BA2982" i="1"/>
  <c r="AF2983" i="1"/>
  <c r="AG2983" i="1"/>
  <c r="AH2983" i="1"/>
  <c r="AI2983" i="1"/>
  <c r="AJ2983" i="1"/>
  <c r="AM2983" i="1"/>
  <c r="AN2983" i="1"/>
  <c r="AO2983" i="1"/>
  <c r="AP2983" i="1"/>
  <c r="AQ2983" i="1"/>
  <c r="AR2983" i="1"/>
  <c r="AS2983" i="1"/>
  <c r="AT2983" i="1"/>
  <c r="AU2983" i="1"/>
  <c r="AV2983" i="1"/>
  <c r="AW2983" i="1"/>
  <c r="AX2983" i="1"/>
  <c r="AY2983" i="1"/>
  <c r="AZ2983" i="1"/>
  <c r="BA2983" i="1"/>
  <c r="AF2984" i="1"/>
  <c r="AG2984" i="1"/>
  <c r="AH2984" i="1"/>
  <c r="AI2984" i="1"/>
  <c r="AJ2984" i="1"/>
  <c r="AM2984" i="1"/>
  <c r="AN2984" i="1"/>
  <c r="AO2984" i="1"/>
  <c r="AP2984" i="1"/>
  <c r="AQ2984" i="1"/>
  <c r="AR2984" i="1"/>
  <c r="AS2984" i="1"/>
  <c r="AT2984" i="1"/>
  <c r="AU2984" i="1"/>
  <c r="AV2984" i="1"/>
  <c r="AW2984" i="1"/>
  <c r="AX2984" i="1"/>
  <c r="AY2984" i="1"/>
  <c r="AZ2984" i="1"/>
  <c r="BA2984" i="1"/>
  <c r="AF2985" i="1"/>
  <c r="AG2985" i="1"/>
  <c r="AH2985" i="1"/>
  <c r="AI2985" i="1"/>
  <c r="AJ2985" i="1"/>
  <c r="AM2985" i="1"/>
  <c r="AN2985" i="1"/>
  <c r="AO2985" i="1"/>
  <c r="AP2985" i="1"/>
  <c r="AQ2985" i="1"/>
  <c r="AR2985" i="1"/>
  <c r="AS2985" i="1"/>
  <c r="AT2985" i="1"/>
  <c r="AU2985" i="1"/>
  <c r="AV2985" i="1"/>
  <c r="AW2985" i="1"/>
  <c r="AX2985" i="1"/>
  <c r="AY2985" i="1"/>
  <c r="AZ2985" i="1"/>
  <c r="BA2985" i="1"/>
  <c r="AF2986" i="1"/>
  <c r="AG2986" i="1"/>
  <c r="AH2986" i="1"/>
  <c r="AI2986" i="1"/>
  <c r="AJ2986" i="1"/>
  <c r="AM2986" i="1"/>
  <c r="AN2986" i="1"/>
  <c r="AO2986" i="1"/>
  <c r="AP2986" i="1"/>
  <c r="AQ2986" i="1"/>
  <c r="AR2986" i="1"/>
  <c r="AS2986" i="1"/>
  <c r="AT2986" i="1"/>
  <c r="AU2986" i="1"/>
  <c r="AV2986" i="1"/>
  <c r="AW2986" i="1"/>
  <c r="AX2986" i="1"/>
  <c r="AY2986" i="1"/>
  <c r="AZ2986" i="1"/>
  <c r="BA2986" i="1"/>
  <c r="AF2987" i="1"/>
  <c r="AG2987" i="1"/>
  <c r="AH2987" i="1"/>
  <c r="AI2987" i="1"/>
  <c r="AJ2987" i="1"/>
  <c r="AM2987" i="1"/>
  <c r="AN2987" i="1"/>
  <c r="AO2987" i="1"/>
  <c r="AP2987" i="1"/>
  <c r="AQ2987" i="1"/>
  <c r="AR2987" i="1"/>
  <c r="AS2987" i="1"/>
  <c r="AT2987" i="1"/>
  <c r="AU2987" i="1"/>
  <c r="AV2987" i="1"/>
  <c r="AW2987" i="1"/>
  <c r="AX2987" i="1"/>
  <c r="AY2987" i="1"/>
  <c r="AZ2987" i="1"/>
  <c r="BA2987" i="1"/>
  <c r="AF2988" i="1"/>
  <c r="AG2988" i="1"/>
  <c r="AH2988" i="1"/>
  <c r="AI2988" i="1"/>
  <c r="AJ2988" i="1"/>
  <c r="AM2988" i="1"/>
  <c r="AN2988" i="1"/>
  <c r="AO2988" i="1"/>
  <c r="AP2988" i="1"/>
  <c r="AQ2988" i="1"/>
  <c r="AR2988" i="1"/>
  <c r="AS2988" i="1"/>
  <c r="AT2988" i="1"/>
  <c r="AU2988" i="1"/>
  <c r="AV2988" i="1"/>
  <c r="AW2988" i="1"/>
  <c r="AX2988" i="1"/>
  <c r="AY2988" i="1"/>
  <c r="AZ2988" i="1"/>
  <c r="BA2988" i="1"/>
  <c r="AF2989" i="1"/>
  <c r="AG2989" i="1"/>
  <c r="AH2989" i="1"/>
  <c r="AI2989" i="1"/>
  <c r="AJ2989" i="1"/>
  <c r="AM2989" i="1"/>
  <c r="AN2989" i="1"/>
  <c r="AO2989" i="1"/>
  <c r="AP2989" i="1"/>
  <c r="AQ2989" i="1"/>
  <c r="AR2989" i="1"/>
  <c r="AS2989" i="1"/>
  <c r="AT2989" i="1"/>
  <c r="AU2989" i="1"/>
  <c r="AV2989" i="1"/>
  <c r="AW2989" i="1"/>
  <c r="AX2989" i="1"/>
  <c r="AY2989" i="1"/>
  <c r="AZ2989" i="1"/>
  <c r="BA2989" i="1"/>
  <c r="AF2990" i="1"/>
  <c r="AG2990" i="1"/>
  <c r="AH2990" i="1"/>
  <c r="AI2990" i="1"/>
  <c r="AJ2990" i="1"/>
  <c r="AM2990" i="1"/>
  <c r="AN2990" i="1"/>
  <c r="AO2990" i="1"/>
  <c r="AP2990" i="1"/>
  <c r="AQ2990" i="1"/>
  <c r="AR2990" i="1"/>
  <c r="AS2990" i="1"/>
  <c r="AT2990" i="1"/>
  <c r="AU2990" i="1"/>
  <c r="AV2990" i="1"/>
  <c r="AW2990" i="1"/>
  <c r="AX2990" i="1"/>
  <c r="AY2990" i="1"/>
  <c r="AZ2990" i="1"/>
  <c r="BA2990" i="1"/>
  <c r="AF2991" i="1"/>
  <c r="AG2991" i="1"/>
  <c r="AH2991" i="1"/>
  <c r="AI2991" i="1"/>
  <c r="AJ2991" i="1"/>
  <c r="AM2991" i="1"/>
  <c r="AN2991" i="1"/>
  <c r="AO2991" i="1"/>
  <c r="AP2991" i="1"/>
  <c r="AQ2991" i="1"/>
  <c r="AR2991" i="1"/>
  <c r="AS2991" i="1"/>
  <c r="AT2991" i="1"/>
  <c r="AU2991" i="1"/>
  <c r="AV2991" i="1"/>
  <c r="AW2991" i="1"/>
  <c r="AX2991" i="1"/>
  <c r="AY2991" i="1"/>
  <c r="AZ2991" i="1"/>
  <c r="BA2991" i="1"/>
  <c r="AF2992" i="1"/>
  <c r="AG2992" i="1"/>
  <c r="AH2992" i="1"/>
  <c r="AI2992" i="1"/>
  <c r="AJ2992" i="1"/>
  <c r="AM2992" i="1"/>
  <c r="AN2992" i="1"/>
  <c r="AO2992" i="1"/>
  <c r="AP2992" i="1"/>
  <c r="AQ2992" i="1"/>
  <c r="AR2992" i="1"/>
  <c r="AS2992" i="1"/>
  <c r="AT2992" i="1"/>
  <c r="AU2992" i="1"/>
  <c r="AV2992" i="1"/>
  <c r="AW2992" i="1"/>
  <c r="AX2992" i="1"/>
  <c r="AY2992" i="1"/>
  <c r="AZ2992" i="1"/>
  <c r="BA2992" i="1"/>
  <c r="AF2993" i="1"/>
  <c r="AG2993" i="1"/>
  <c r="AH2993" i="1"/>
  <c r="AI2993" i="1"/>
  <c r="AJ2993" i="1"/>
  <c r="AM2993" i="1"/>
  <c r="AN2993" i="1"/>
  <c r="AO2993" i="1"/>
  <c r="AP2993" i="1"/>
  <c r="AQ2993" i="1"/>
  <c r="AR2993" i="1"/>
  <c r="AS2993" i="1"/>
  <c r="AT2993" i="1"/>
  <c r="AU2993" i="1"/>
  <c r="AV2993" i="1"/>
  <c r="AW2993" i="1"/>
  <c r="AX2993" i="1"/>
  <c r="AY2993" i="1"/>
  <c r="AZ2993" i="1"/>
  <c r="BA2993" i="1"/>
  <c r="AF2994" i="1"/>
  <c r="AG2994" i="1"/>
  <c r="AH2994" i="1"/>
  <c r="AI2994" i="1"/>
  <c r="AJ2994" i="1"/>
  <c r="AM2994" i="1"/>
  <c r="AN2994" i="1"/>
  <c r="AO2994" i="1"/>
  <c r="AP2994" i="1"/>
  <c r="AQ2994" i="1"/>
  <c r="AR2994" i="1"/>
  <c r="AS2994" i="1"/>
  <c r="AT2994" i="1"/>
  <c r="AU2994" i="1"/>
  <c r="AV2994" i="1"/>
  <c r="AW2994" i="1"/>
  <c r="AX2994" i="1"/>
  <c r="AY2994" i="1"/>
  <c r="AZ2994" i="1"/>
  <c r="BA2994" i="1"/>
  <c r="AF2995" i="1"/>
  <c r="AG2995" i="1"/>
  <c r="AH2995" i="1"/>
  <c r="AI2995" i="1"/>
  <c r="AJ2995" i="1"/>
  <c r="AM2995" i="1"/>
  <c r="AN2995" i="1"/>
  <c r="AO2995" i="1"/>
  <c r="AP2995" i="1"/>
  <c r="AQ2995" i="1"/>
  <c r="AR2995" i="1"/>
  <c r="AS2995" i="1"/>
  <c r="AT2995" i="1"/>
  <c r="AU2995" i="1"/>
  <c r="AV2995" i="1"/>
  <c r="AW2995" i="1"/>
  <c r="AX2995" i="1"/>
  <c r="AY2995" i="1"/>
  <c r="AZ2995" i="1"/>
  <c r="BA2995" i="1"/>
  <c r="AF2996" i="1"/>
  <c r="AG2996" i="1"/>
  <c r="AH2996" i="1"/>
  <c r="AI2996" i="1"/>
  <c r="AJ2996" i="1"/>
  <c r="AM2996" i="1"/>
  <c r="AN2996" i="1"/>
  <c r="AO2996" i="1"/>
  <c r="AP2996" i="1"/>
  <c r="AQ2996" i="1"/>
  <c r="AR2996" i="1"/>
  <c r="AS2996" i="1"/>
  <c r="AT2996" i="1"/>
  <c r="AU2996" i="1"/>
  <c r="AV2996" i="1"/>
  <c r="AW2996" i="1"/>
  <c r="AX2996" i="1"/>
  <c r="AY2996" i="1"/>
  <c r="AZ2996" i="1"/>
  <c r="BA2996" i="1"/>
  <c r="AF2997" i="1"/>
  <c r="AG2997" i="1"/>
  <c r="AH2997" i="1"/>
  <c r="AI2997" i="1"/>
  <c r="AJ2997" i="1"/>
  <c r="AM2997" i="1"/>
  <c r="AN2997" i="1"/>
  <c r="AO2997" i="1"/>
  <c r="AP2997" i="1"/>
  <c r="AQ2997" i="1"/>
  <c r="AR2997" i="1"/>
  <c r="AS2997" i="1"/>
  <c r="AT2997" i="1"/>
  <c r="AU2997" i="1"/>
  <c r="AV2997" i="1"/>
  <c r="AW2997" i="1"/>
  <c r="AX2997" i="1"/>
  <c r="AY2997" i="1"/>
  <c r="AZ2997" i="1"/>
  <c r="BA2997" i="1"/>
  <c r="AF1912" i="1"/>
  <c r="AG1912" i="1"/>
  <c r="AH1912" i="1"/>
  <c r="AI1912" i="1"/>
  <c r="AJ1912" i="1"/>
  <c r="AM1912" i="1"/>
  <c r="AN1912" i="1"/>
  <c r="AO1912" i="1"/>
  <c r="AP1912" i="1"/>
  <c r="AQ1912" i="1"/>
  <c r="AR1912" i="1"/>
  <c r="AS1912" i="1"/>
  <c r="AT1912" i="1"/>
  <c r="AU1912" i="1"/>
  <c r="AV1912" i="1"/>
  <c r="AW1912" i="1"/>
  <c r="AX1912" i="1"/>
  <c r="AY1912" i="1"/>
  <c r="AZ1912" i="1"/>
  <c r="BA1912" i="1"/>
  <c r="AF1913" i="1"/>
  <c r="AG1913" i="1"/>
  <c r="AH1913" i="1"/>
  <c r="AI1913" i="1"/>
  <c r="AJ1913" i="1"/>
  <c r="AM1913" i="1"/>
  <c r="AN1913" i="1"/>
  <c r="AO1913" i="1"/>
  <c r="AP1913" i="1"/>
  <c r="AQ1913" i="1"/>
  <c r="AR1913" i="1"/>
  <c r="AS1913" i="1"/>
  <c r="AT1913" i="1"/>
  <c r="AU1913" i="1"/>
  <c r="AV1913" i="1"/>
  <c r="AW1913" i="1"/>
  <c r="AX1913" i="1"/>
  <c r="AY1913" i="1"/>
  <c r="AZ1913" i="1"/>
  <c r="BA1913" i="1"/>
  <c r="AF1914" i="1"/>
  <c r="AG1914" i="1"/>
  <c r="AH1914" i="1"/>
  <c r="AI1914" i="1"/>
  <c r="AJ1914" i="1"/>
  <c r="AM1914" i="1"/>
  <c r="AN1914" i="1"/>
  <c r="AO1914" i="1"/>
  <c r="AP1914" i="1"/>
  <c r="AQ1914" i="1"/>
  <c r="AR1914" i="1"/>
  <c r="AS1914" i="1"/>
  <c r="AT1914" i="1"/>
  <c r="AU1914" i="1"/>
  <c r="AV1914" i="1"/>
  <c r="AW1914" i="1"/>
  <c r="AX1914" i="1"/>
  <c r="AY1914" i="1"/>
  <c r="AZ1914" i="1"/>
  <c r="BA1914" i="1"/>
  <c r="AF1915" i="1"/>
  <c r="AG1915" i="1"/>
  <c r="AH1915" i="1"/>
  <c r="AI1915" i="1"/>
  <c r="AJ1915" i="1"/>
  <c r="AM1915" i="1"/>
  <c r="AN1915" i="1"/>
  <c r="AO1915" i="1"/>
  <c r="AP1915" i="1"/>
  <c r="AQ1915" i="1"/>
  <c r="AR1915" i="1"/>
  <c r="AS1915" i="1"/>
  <c r="AT1915" i="1"/>
  <c r="AU1915" i="1"/>
  <c r="AV1915" i="1"/>
  <c r="AW1915" i="1"/>
  <c r="AX1915" i="1"/>
  <c r="AY1915" i="1"/>
  <c r="AZ1915" i="1"/>
  <c r="BA1915" i="1"/>
  <c r="AF1916" i="1"/>
  <c r="AG1916" i="1"/>
  <c r="AH1916" i="1"/>
  <c r="AI1916" i="1"/>
  <c r="AJ1916" i="1"/>
  <c r="AM1916" i="1"/>
  <c r="AN1916" i="1"/>
  <c r="AO1916" i="1"/>
  <c r="AP1916" i="1"/>
  <c r="AQ1916" i="1"/>
  <c r="AR1916" i="1"/>
  <c r="AS1916" i="1"/>
  <c r="AT1916" i="1"/>
  <c r="AU1916" i="1"/>
  <c r="AV1916" i="1"/>
  <c r="AW1916" i="1"/>
  <c r="AX1916" i="1"/>
  <c r="AY1916" i="1"/>
  <c r="AZ1916" i="1"/>
  <c r="BA1916" i="1"/>
  <c r="AF1917" i="1"/>
  <c r="AG1917" i="1"/>
  <c r="AH1917" i="1"/>
  <c r="AI1917" i="1"/>
  <c r="AJ1917" i="1"/>
  <c r="AM1917" i="1"/>
  <c r="AN1917" i="1"/>
  <c r="AO1917" i="1"/>
  <c r="AP1917" i="1"/>
  <c r="AQ1917" i="1"/>
  <c r="AR1917" i="1"/>
  <c r="AS1917" i="1"/>
  <c r="AT1917" i="1"/>
  <c r="AU1917" i="1"/>
  <c r="AV1917" i="1"/>
  <c r="AW1917" i="1"/>
  <c r="AX1917" i="1"/>
  <c r="AY1917" i="1"/>
  <c r="AZ1917" i="1"/>
  <c r="BA1917" i="1"/>
  <c r="AF1918" i="1"/>
  <c r="AG1918" i="1"/>
  <c r="AH1918" i="1"/>
  <c r="AI1918" i="1"/>
  <c r="AJ1918" i="1"/>
  <c r="AM1918" i="1"/>
  <c r="AN1918" i="1"/>
  <c r="AO1918" i="1"/>
  <c r="AP1918" i="1"/>
  <c r="AQ1918" i="1"/>
  <c r="AR1918" i="1"/>
  <c r="AS1918" i="1"/>
  <c r="AT1918" i="1"/>
  <c r="AU1918" i="1"/>
  <c r="AV1918" i="1"/>
  <c r="AW1918" i="1"/>
  <c r="AX1918" i="1"/>
  <c r="AY1918" i="1"/>
  <c r="AZ1918" i="1"/>
  <c r="BA1918" i="1"/>
  <c r="AF1919" i="1"/>
  <c r="AG1919" i="1"/>
  <c r="AH1919" i="1"/>
  <c r="AI1919" i="1"/>
  <c r="AJ1919" i="1"/>
  <c r="AM1919" i="1"/>
  <c r="AN1919" i="1"/>
  <c r="AO1919" i="1"/>
  <c r="AP1919" i="1"/>
  <c r="AQ1919" i="1"/>
  <c r="AR1919" i="1"/>
  <c r="AS1919" i="1"/>
  <c r="AT1919" i="1"/>
  <c r="AU1919" i="1"/>
  <c r="AV1919" i="1"/>
  <c r="AW1919" i="1"/>
  <c r="AX1919" i="1"/>
  <c r="AY1919" i="1"/>
  <c r="AZ1919" i="1"/>
  <c r="BA1919" i="1"/>
  <c r="AF1920" i="1"/>
  <c r="AG1920" i="1"/>
  <c r="AH1920" i="1"/>
  <c r="AI1920" i="1"/>
  <c r="AJ1920" i="1"/>
  <c r="AM1920" i="1"/>
  <c r="AN1920" i="1"/>
  <c r="AO1920" i="1"/>
  <c r="AP1920" i="1"/>
  <c r="AQ1920" i="1"/>
  <c r="AR1920" i="1"/>
  <c r="AS1920" i="1"/>
  <c r="AT1920" i="1"/>
  <c r="AU1920" i="1"/>
  <c r="AV1920" i="1"/>
  <c r="AW1920" i="1"/>
  <c r="AX1920" i="1"/>
  <c r="AY1920" i="1"/>
  <c r="AZ1920" i="1"/>
  <c r="BA1920" i="1"/>
  <c r="AF1921" i="1"/>
  <c r="AG1921" i="1"/>
  <c r="AH1921" i="1"/>
  <c r="AI1921" i="1"/>
  <c r="AJ1921" i="1"/>
  <c r="AM1921" i="1"/>
  <c r="AN1921" i="1"/>
  <c r="AO1921" i="1"/>
  <c r="AP1921" i="1"/>
  <c r="AQ1921" i="1"/>
  <c r="AR1921" i="1"/>
  <c r="AS1921" i="1"/>
  <c r="AT1921" i="1"/>
  <c r="AU1921" i="1"/>
  <c r="AV1921" i="1"/>
  <c r="AW1921" i="1"/>
  <c r="AX1921" i="1"/>
  <c r="AY1921" i="1"/>
  <c r="AZ1921" i="1"/>
  <c r="BA1921" i="1"/>
  <c r="AF1922" i="1"/>
  <c r="AG1922" i="1"/>
  <c r="AH1922" i="1"/>
  <c r="AI1922" i="1"/>
  <c r="AJ1922" i="1"/>
  <c r="AM1922" i="1"/>
  <c r="AN1922" i="1"/>
  <c r="AO1922" i="1"/>
  <c r="AP1922" i="1"/>
  <c r="AQ1922" i="1"/>
  <c r="AR1922" i="1"/>
  <c r="AS1922" i="1"/>
  <c r="AT1922" i="1"/>
  <c r="AU1922" i="1"/>
  <c r="AV1922" i="1"/>
  <c r="AW1922" i="1"/>
  <c r="AX1922" i="1"/>
  <c r="AY1922" i="1"/>
  <c r="AZ1922" i="1"/>
  <c r="BA1922" i="1"/>
  <c r="AF1923" i="1"/>
  <c r="AG1923" i="1"/>
  <c r="AH1923" i="1"/>
  <c r="AI1923" i="1"/>
  <c r="AJ1923" i="1"/>
  <c r="AM1923" i="1"/>
  <c r="AN1923" i="1"/>
  <c r="AO1923" i="1"/>
  <c r="AP1923" i="1"/>
  <c r="AQ1923" i="1"/>
  <c r="AR1923" i="1"/>
  <c r="AS1923" i="1"/>
  <c r="AT1923" i="1"/>
  <c r="AU1923" i="1"/>
  <c r="AV1923" i="1"/>
  <c r="AW1923" i="1"/>
  <c r="AX1923" i="1"/>
  <c r="AY1923" i="1"/>
  <c r="AZ1923" i="1"/>
  <c r="BA1923" i="1"/>
  <c r="AF1924" i="1"/>
  <c r="AG1924" i="1"/>
  <c r="AH1924" i="1"/>
  <c r="AI1924" i="1"/>
  <c r="AJ1924" i="1"/>
  <c r="AM1924" i="1"/>
  <c r="AN1924" i="1"/>
  <c r="AO1924" i="1"/>
  <c r="AP1924" i="1"/>
  <c r="AQ1924" i="1"/>
  <c r="AR1924" i="1"/>
  <c r="AS1924" i="1"/>
  <c r="AT1924" i="1"/>
  <c r="AU1924" i="1"/>
  <c r="AV1924" i="1"/>
  <c r="AW1924" i="1"/>
  <c r="AX1924" i="1"/>
  <c r="AY1924" i="1"/>
  <c r="AZ1924" i="1"/>
  <c r="BA1924" i="1"/>
  <c r="AF1925" i="1"/>
  <c r="AG1925" i="1"/>
  <c r="AH1925" i="1"/>
  <c r="AI1925" i="1"/>
  <c r="AJ1925" i="1"/>
  <c r="AM1925" i="1"/>
  <c r="AN1925" i="1"/>
  <c r="AO1925" i="1"/>
  <c r="AP1925" i="1"/>
  <c r="AQ1925" i="1"/>
  <c r="AR1925" i="1"/>
  <c r="AS1925" i="1"/>
  <c r="AT1925" i="1"/>
  <c r="AU1925" i="1"/>
  <c r="AV1925" i="1"/>
  <c r="AW1925" i="1"/>
  <c r="AX1925" i="1"/>
  <c r="AY1925" i="1"/>
  <c r="AZ1925" i="1"/>
  <c r="BA1925" i="1"/>
  <c r="AF1926" i="1"/>
  <c r="AG1926" i="1"/>
  <c r="AH1926" i="1"/>
  <c r="AI1926" i="1"/>
  <c r="AJ1926" i="1"/>
  <c r="AM1926" i="1"/>
  <c r="AN1926" i="1"/>
  <c r="AO1926" i="1"/>
  <c r="AP1926" i="1"/>
  <c r="AQ1926" i="1"/>
  <c r="AR1926" i="1"/>
  <c r="AS1926" i="1"/>
  <c r="AT1926" i="1"/>
  <c r="AU1926" i="1"/>
  <c r="AV1926" i="1"/>
  <c r="AW1926" i="1"/>
  <c r="AX1926" i="1"/>
  <c r="AY1926" i="1"/>
  <c r="AZ1926" i="1"/>
  <c r="BA1926" i="1"/>
  <c r="AF1927" i="1"/>
  <c r="AG1927" i="1"/>
  <c r="AH1927" i="1"/>
  <c r="AI1927" i="1"/>
  <c r="AJ1927" i="1"/>
  <c r="AM1927" i="1"/>
  <c r="AN1927" i="1"/>
  <c r="AO1927" i="1"/>
  <c r="AP1927" i="1"/>
  <c r="AQ1927" i="1"/>
  <c r="AR1927" i="1"/>
  <c r="AS1927" i="1"/>
  <c r="AT1927" i="1"/>
  <c r="AU1927" i="1"/>
  <c r="AV1927" i="1"/>
  <c r="AW1927" i="1"/>
  <c r="AX1927" i="1"/>
  <c r="AY1927" i="1"/>
  <c r="AZ1927" i="1"/>
  <c r="BA1927" i="1"/>
  <c r="AF1928" i="1"/>
  <c r="AG1928" i="1"/>
  <c r="AH1928" i="1"/>
  <c r="AI1928" i="1"/>
  <c r="AJ1928" i="1"/>
  <c r="AM1928" i="1"/>
  <c r="AN1928" i="1"/>
  <c r="AO1928" i="1"/>
  <c r="AP1928" i="1"/>
  <c r="AQ1928" i="1"/>
  <c r="AR1928" i="1"/>
  <c r="AS1928" i="1"/>
  <c r="AT1928" i="1"/>
  <c r="AU1928" i="1"/>
  <c r="AV1928" i="1"/>
  <c r="AW1928" i="1"/>
  <c r="AX1928" i="1"/>
  <c r="AY1928" i="1"/>
  <c r="AZ1928" i="1"/>
  <c r="BA1928" i="1"/>
  <c r="AF1929" i="1"/>
  <c r="AG1929" i="1"/>
  <c r="AH1929" i="1"/>
  <c r="AI1929" i="1"/>
  <c r="AJ1929" i="1"/>
  <c r="AM1929" i="1"/>
  <c r="AN1929" i="1"/>
  <c r="AO1929" i="1"/>
  <c r="AP1929" i="1"/>
  <c r="AQ1929" i="1"/>
  <c r="AR1929" i="1"/>
  <c r="AS1929" i="1"/>
  <c r="AT1929" i="1"/>
  <c r="AU1929" i="1"/>
  <c r="AV1929" i="1"/>
  <c r="AW1929" i="1"/>
  <c r="AX1929" i="1"/>
  <c r="AY1929" i="1"/>
  <c r="AZ1929" i="1"/>
  <c r="BA1929" i="1"/>
  <c r="AF1930" i="1"/>
  <c r="AG1930" i="1"/>
  <c r="AH1930" i="1"/>
  <c r="AI1930" i="1"/>
  <c r="AJ1930" i="1"/>
  <c r="AM1930" i="1"/>
  <c r="AN1930" i="1"/>
  <c r="AO1930" i="1"/>
  <c r="AP1930" i="1"/>
  <c r="AQ1930" i="1"/>
  <c r="AR1930" i="1"/>
  <c r="AS1930" i="1"/>
  <c r="AT1930" i="1"/>
  <c r="AU1930" i="1"/>
  <c r="AV1930" i="1"/>
  <c r="AW1930" i="1"/>
  <c r="AX1930" i="1"/>
  <c r="AY1930" i="1"/>
  <c r="AZ1930" i="1"/>
  <c r="BA1930" i="1"/>
  <c r="AF1931" i="1"/>
  <c r="AG1931" i="1"/>
  <c r="AH1931" i="1"/>
  <c r="AI1931" i="1"/>
  <c r="AJ1931" i="1"/>
  <c r="AM1931" i="1"/>
  <c r="AN1931" i="1"/>
  <c r="AO1931" i="1"/>
  <c r="AP1931" i="1"/>
  <c r="AQ1931" i="1"/>
  <c r="AR1931" i="1"/>
  <c r="AS1931" i="1"/>
  <c r="AT1931" i="1"/>
  <c r="AU1931" i="1"/>
  <c r="AV1931" i="1"/>
  <c r="AW1931" i="1"/>
  <c r="AX1931" i="1"/>
  <c r="AY1931" i="1"/>
  <c r="AZ1931" i="1"/>
  <c r="BA1931" i="1"/>
  <c r="AF1932" i="1"/>
  <c r="AG1932" i="1"/>
  <c r="AH1932" i="1"/>
  <c r="AI1932" i="1"/>
  <c r="AJ1932" i="1"/>
  <c r="AM1932" i="1"/>
  <c r="AN1932" i="1"/>
  <c r="AO1932" i="1"/>
  <c r="AP1932" i="1"/>
  <c r="AQ1932" i="1"/>
  <c r="AR1932" i="1"/>
  <c r="AS1932" i="1"/>
  <c r="AT1932" i="1"/>
  <c r="AU1932" i="1"/>
  <c r="AV1932" i="1"/>
  <c r="AW1932" i="1"/>
  <c r="AX1932" i="1"/>
  <c r="AY1932" i="1"/>
  <c r="AZ1932" i="1"/>
  <c r="BA1932" i="1"/>
  <c r="AF1933" i="1"/>
  <c r="AG1933" i="1"/>
  <c r="AH1933" i="1"/>
  <c r="AI1933" i="1"/>
  <c r="AJ1933" i="1"/>
  <c r="AM1933" i="1"/>
  <c r="AN1933" i="1"/>
  <c r="AO1933" i="1"/>
  <c r="AP1933" i="1"/>
  <c r="AQ1933" i="1"/>
  <c r="AR1933" i="1"/>
  <c r="AS1933" i="1"/>
  <c r="AT1933" i="1"/>
  <c r="AU1933" i="1"/>
  <c r="AV1933" i="1"/>
  <c r="AW1933" i="1"/>
  <c r="AX1933" i="1"/>
  <c r="AY1933" i="1"/>
  <c r="AZ1933" i="1"/>
  <c r="BA1933" i="1"/>
  <c r="AF1934" i="1"/>
  <c r="AG1934" i="1"/>
  <c r="AH1934" i="1"/>
  <c r="AI1934" i="1"/>
  <c r="AJ1934" i="1"/>
  <c r="AM1934" i="1"/>
  <c r="AN1934" i="1"/>
  <c r="AO1934" i="1"/>
  <c r="AP1934" i="1"/>
  <c r="AQ1934" i="1"/>
  <c r="AR1934" i="1"/>
  <c r="AS1934" i="1"/>
  <c r="AT1934" i="1"/>
  <c r="AU1934" i="1"/>
  <c r="AV1934" i="1"/>
  <c r="AW1934" i="1"/>
  <c r="AX1934" i="1"/>
  <c r="AY1934" i="1"/>
  <c r="AZ1934" i="1"/>
  <c r="BA1934" i="1"/>
  <c r="AF1935" i="1"/>
  <c r="AG1935" i="1"/>
  <c r="AH1935" i="1"/>
  <c r="AI1935" i="1"/>
  <c r="AJ1935" i="1"/>
  <c r="AM1935" i="1"/>
  <c r="AN1935" i="1"/>
  <c r="AO1935" i="1"/>
  <c r="AP1935" i="1"/>
  <c r="AQ1935" i="1"/>
  <c r="AR1935" i="1"/>
  <c r="AS1935" i="1"/>
  <c r="AT1935" i="1"/>
  <c r="AU1935" i="1"/>
  <c r="AV1935" i="1"/>
  <c r="AW1935" i="1"/>
  <c r="AX1935" i="1"/>
  <c r="AY1935" i="1"/>
  <c r="AZ1935" i="1"/>
  <c r="BA1935" i="1"/>
  <c r="AF1936" i="1"/>
  <c r="AG1936" i="1"/>
  <c r="AH1936" i="1"/>
  <c r="AI1936" i="1"/>
  <c r="AJ1936" i="1"/>
  <c r="AM1936" i="1"/>
  <c r="AN1936" i="1"/>
  <c r="AO1936" i="1"/>
  <c r="AP1936" i="1"/>
  <c r="AQ1936" i="1"/>
  <c r="AR1936" i="1"/>
  <c r="AS1936" i="1"/>
  <c r="AT1936" i="1"/>
  <c r="AU1936" i="1"/>
  <c r="AV1936" i="1"/>
  <c r="AW1936" i="1"/>
  <c r="AX1936" i="1"/>
  <c r="AY1936" i="1"/>
  <c r="AZ1936" i="1"/>
  <c r="BA1936" i="1"/>
  <c r="AF1937" i="1"/>
  <c r="AG1937" i="1"/>
  <c r="AH1937" i="1"/>
  <c r="AI1937" i="1"/>
  <c r="AJ1937" i="1"/>
  <c r="AM1937" i="1"/>
  <c r="AN1937" i="1"/>
  <c r="AO1937" i="1"/>
  <c r="AP1937" i="1"/>
  <c r="AQ1937" i="1"/>
  <c r="AR1937" i="1"/>
  <c r="AS1937" i="1"/>
  <c r="AT1937" i="1"/>
  <c r="AU1937" i="1"/>
  <c r="AV1937" i="1"/>
  <c r="AW1937" i="1"/>
  <c r="AX1937" i="1"/>
  <c r="AY1937" i="1"/>
  <c r="AZ1937" i="1"/>
  <c r="BA1937" i="1"/>
  <c r="AF1938" i="1"/>
  <c r="AG1938" i="1"/>
  <c r="AH1938" i="1"/>
  <c r="AI1938" i="1"/>
  <c r="AJ1938" i="1"/>
  <c r="AM1938" i="1"/>
  <c r="AN1938" i="1"/>
  <c r="AO1938" i="1"/>
  <c r="AP1938" i="1"/>
  <c r="AQ1938" i="1"/>
  <c r="AR1938" i="1"/>
  <c r="AS1938" i="1"/>
  <c r="AT1938" i="1"/>
  <c r="AU1938" i="1"/>
  <c r="AV1938" i="1"/>
  <c r="AW1938" i="1"/>
  <c r="AX1938" i="1"/>
  <c r="AY1938" i="1"/>
  <c r="AZ1938" i="1"/>
  <c r="BA1938" i="1"/>
  <c r="AF1939" i="1"/>
  <c r="AG1939" i="1"/>
  <c r="AH1939" i="1"/>
  <c r="AI1939" i="1"/>
  <c r="AJ1939" i="1"/>
  <c r="AM1939" i="1"/>
  <c r="AN1939" i="1"/>
  <c r="AO1939" i="1"/>
  <c r="AP1939" i="1"/>
  <c r="AQ1939" i="1"/>
  <c r="AR1939" i="1"/>
  <c r="AS1939" i="1"/>
  <c r="AT1939" i="1"/>
  <c r="AU1939" i="1"/>
  <c r="AV1939" i="1"/>
  <c r="AW1939" i="1"/>
  <c r="AX1939" i="1"/>
  <c r="AY1939" i="1"/>
  <c r="AZ1939" i="1"/>
  <c r="BA1939" i="1"/>
  <c r="AF1940" i="1"/>
  <c r="AG1940" i="1"/>
  <c r="AH1940" i="1"/>
  <c r="AI1940" i="1"/>
  <c r="AJ1940" i="1"/>
  <c r="AM1940" i="1"/>
  <c r="AN1940" i="1"/>
  <c r="AO1940" i="1"/>
  <c r="AP1940" i="1"/>
  <c r="AQ1940" i="1"/>
  <c r="AR1940" i="1"/>
  <c r="AS1940" i="1"/>
  <c r="AT1940" i="1"/>
  <c r="AU1940" i="1"/>
  <c r="AV1940" i="1"/>
  <c r="AW1940" i="1"/>
  <c r="AX1940" i="1"/>
  <c r="AY1940" i="1"/>
  <c r="AZ1940" i="1"/>
  <c r="BA1940" i="1"/>
  <c r="AF1941" i="1"/>
  <c r="AG1941" i="1"/>
  <c r="AH1941" i="1"/>
  <c r="AI1941" i="1"/>
  <c r="AJ1941" i="1"/>
  <c r="AM1941" i="1"/>
  <c r="AN1941" i="1"/>
  <c r="AO1941" i="1"/>
  <c r="AP1941" i="1"/>
  <c r="AQ1941" i="1"/>
  <c r="AR1941" i="1"/>
  <c r="AS1941" i="1"/>
  <c r="AT1941" i="1"/>
  <c r="AU1941" i="1"/>
  <c r="AV1941" i="1"/>
  <c r="AW1941" i="1"/>
  <c r="AX1941" i="1"/>
  <c r="AY1941" i="1"/>
  <c r="AZ1941" i="1"/>
  <c r="BA1941" i="1"/>
  <c r="AF1942" i="1"/>
  <c r="AG1942" i="1"/>
  <c r="AH1942" i="1"/>
  <c r="AI1942" i="1"/>
  <c r="AJ1942" i="1"/>
  <c r="AM1942" i="1"/>
  <c r="AN1942" i="1"/>
  <c r="AO1942" i="1"/>
  <c r="AP1942" i="1"/>
  <c r="AQ1942" i="1"/>
  <c r="AR1942" i="1"/>
  <c r="AS1942" i="1"/>
  <c r="AT1942" i="1"/>
  <c r="AU1942" i="1"/>
  <c r="AV1942" i="1"/>
  <c r="AW1942" i="1"/>
  <c r="AX1942" i="1"/>
  <c r="AY1942" i="1"/>
  <c r="AZ1942" i="1"/>
  <c r="BA1942" i="1"/>
  <c r="AF1943" i="1"/>
  <c r="AG1943" i="1"/>
  <c r="AH1943" i="1"/>
  <c r="AI1943" i="1"/>
  <c r="AJ1943" i="1"/>
  <c r="AM1943" i="1"/>
  <c r="AN1943" i="1"/>
  <c r="AO1943" i="1"/>
  <c r="AP1943" i="1"/>
  <c r="AQ1943" i="1"/>
  <c r="AR1943" i="1"/>
  <c r="AS1943" i="1"/>
  <c r="AT1943" i="1"/>
  <c r="AU1943" i="1"/>
  <c r="AV1943" i="1"/>
  <c r="AW1943" i="1"/>
  <c r="AX1943" i="1"/>
  <c r="AY1943" i="1"/>
  <c r="AZ1943" i="1"/>
  <c r="BA1943" i="1"/>
  <c r="AF1944" i="1"/>
  <c r="AG1944" i="1"/>
  <c r="AH1944" i="1"/>
  <c r="AI1944" i="1"/>
  <c r="AJ1944" i="1"/>
  <c r="AM1944" i="1"/>
  <c r="AN1944" i="1"/>
  <c r="AO1944" i="1"/>
  <c r="AP1944" i="1"/>
  <c r="AQ1944" i="1"/>
  <c r="AR1944" i="1"/>
  <c r="AS1944" i="1"/>
  <c r="AT1944" i="1"/>
  <c r="AU1944" i="1"/>
  <c r="AV1944" i="1"/>
  <c r="AW1944" i="1"/>
  <c r="AX1944" i="1"/>
  <c r="AY1944" i="1"/>
  <c r="AZ1944" i="1"/>
  <c r="BA1944" i="1"/>
  <c r="AF1945" i="1"/>
  <c r="AG1945" i="1"/>
  <c r="AH1945" i="1"/>
  <c r="AI1945" i="1"/>
  <c r="AJ1945" i="1"/>
  <c r="AM1945" i="1"/>
  <c r="AN1945" i="1"/>
  <c r="AO1945" i="1"/>
  <c r="AP1945" i="1"/>
  <c r="AQ1945" i="1"/>
  <c r="AR1945" i="1"/>
  <c r="AS1945" i="1"/>
  <c r="AT1945" i="1"/>
  <c r="AU1945" i="1"/>
  <c r="AV1945" i="1"/>
  <c r="AW1945" i="1"/>
  <c r="AX1945" i="1"/>
  <c r="AY1945" i="1"/>
  <c r="AZ1945" i="1"/>
  <c r="BA1945" i="1"/>
  <c r="AF1946" i="1"/>
  <c r="AG1946" i="1"/>
  <c r="AH1946" i="1"/>
  <c r="AI1946" i="1"/>
  <c r="AJ1946" i="1"/>
  <c r="AM1946" i="1"/>
  <c r="AN1946" i="1"/>
  <c r="AO1946" i="1"/>
  <c r="AP1946" i="1"/>
  <c r="AQ1946" i="1"/>
  <c r="AR1946" i="1"/>
  <c r="AS1946" i="1"/>
  <c r="AT1946" i="1"/>
  <c r="AU1946" i="1"/>
  <c r="AV1946" i="1"/>
  <c r="AW1946" i="1"/>
  <c r="AX1946" i="1"/>
  <c r="AY1946" i="1"/>
  <c r="AZ1946" i="1"/>
  <c r="BA1946" i="1"/>
  <c r="AF1947" i="1"/>
  <c r="AG1947" i="1"/>
  <c r="AH1947" i="1"/>
  <c r="AI1947" i="1"/>
  <c r="AJ1947" i="1"/>
  <c r="AM1947" i="1"/>
  <c r="AN1947" i="1"/>
  <c r="AO1947" i="1"/>
  <c r="AP1947" i="1"/>
  <c r="AQ1947" i="1"/>
  <c r="AR1947" i="1"/>
  <c r="AS1947" i="1"/>
  <c r="AT1947" i="1"/>
  <c r="AU1947" i="1"/>
  <c r="AV1947" i="1"/>
  <c r="AW1947" i="1"/>
  <c r="AX1947" i="1"/>
  <c r="AY1947" i="1"/>
  <c r="AZ1947" i="1"/>
  <c r="BA1947" i="1"/>
  <c r="AF1948" i="1"/>
  <c r="AG1948" i="1"/>
  <c r="AH1948" i="1"/>
  <c r="AI1948" i="1"/>
  <c r="AJ1948" i="1"/>
  <c r="AM1948" i="1"/>
  <c r="AN1948" i="1"/>
  <c r="AO1948" i="1"/>
  <c r="AP1948" i="1"/>
  <c r="AQ1948" i="1"/>
  <c r="AR1948" i="1"/>
  <c r="AS1948" i="1"/>
  <c r="AT1948" i="1"/>
  <c r="AU1948" i="1"/>
  <c r="AV1948" i="1"/>
  <c r="AW1948" i="1"/>
  <c r="AX1948" i="1"/>
  <c r="AY1948" i="1"/>
  <c r="AZ1948" i="1"/>
  <c r="BA1948" i="1"/>
  <c r="AF1949" i="1"/>
  <c r="AG1949" i="1"/>
  <c r="AH1949" i="1"/>
  <c r="AI1949" i="1"/>
  <c r="AJ1949" i="1"/>
  <c r="AM1949" i="1"/>
  <c r="AN1949" i="1"/>
  <c r="AO1949" i="1"/>
  <c r="AP1949" i="1"/>
  <c r="AQ1949" i="1"/>
  <c r="AR1949" i="1"/>
  <c r="AS1949" i="1"/>
  <c r="AT1949" i="1"/>
  <c r="AU1949" i="1"/>
  <c r="AV1949" i="1"/>
  <c r="AW1949" i="1"/>
  <c r="AX1949" i="1"/>
  <c r="AY1949" i="1"/>
  <c r="AZ1949" i="1"/>
  <c r="BA1949" i="1"/>
  <c r="AF1950" i="1"/>
  <c r="AG1950" i="1"/>
  <c r="AH1950" i="1"/>
  <c r="AI1950" i="1"/>
  <c r="AJ1950" i="1"/>
  <c r="AM1950" i="1"/>
  <c r="AN1950" i="1"/>
  <c r="AO1950" i="1"/>
  <c r="AP1950" i="1"/>
  <c r="AQ1950" i="1"/>
  <c r="AR1950" i="1"/>
  <c r="AS1950" i="1"/>
  <c r="AT1950" i="1"/>
  <c r="AU1950" i="1"/>
  <c r="AV1950" i="1"/>
  <c r="AW1950" i="1"/>
  <c r="AX1950" i="1"/>
  <c r="AY1950" i="1"/>
  <c r="AZ1950" i="1"/>
  <c r="BA1950" i="1"/>
  <c r="AF1951" i="1"/>
  <c r="AG1951" i="1"/>
  <c r="AH1951" i="1"/>
  <c r="AI1951" i="1"/>
  <c r="AJ1951" i="1"/>
  <c r="AM1951" i="1"/>
  <c r="AN1951" i="1"/>
  <c r="AO1951" i="1"/>
  <c r="AP1951" i="1"/>
  <c r="AQ1951" i="1"/>
  <c r="AR1951" i="1"/>
  <c r="AS1951" i="1"/>
  <c r="AT1951" i="1"/>
  <c r="AU1951" i="1"/>
  <c r="AV1951" i="1"/>
  <c r="AW1951" i="1"/>
  <c r="AX1951" i="1"/>
  <c r="AY1951" i="1"/>
  <c r="AZ1951" i="1"/>
  <c r="BA1951" i="1"/>
  <c r="AF1952" i="1"/>
  <c r="AG1952" i="1"/>
  <c r="AH1952" i="1"/>
  <c r="AI1952" i="1"/>
  <c r="AJ1952" i="1"/>
  <c r="AM1952" i="1"/>
  <c r="AN1952" i="1"/>
  <c r="AO1952" i="1"/>
  <c r="AP1952" i="1"/>
  <c r="AQ1952" i="1"/>
  <c r="AR1952" i="1"/>
  <c r="AS1952" i="1"/>
  <c r="AT1952" i="1"/>
  <c r="AU1952" i="1"/>
  <c r="AV1952" i="1"/>
  <c r="AW1952" i="1"/>
  <c r="AX1952" i="1"/>
  <c r="AY1952" i="1"/>
  <c r="AZ1952" i="1"/>
  <c r="BA1952" i="1"/>
  <c r="AF1953" i="1"/>
  <c r="AG1953" i="1"/>
  <c r="AH1953" i="1"/>
  <c r="AI1953" i="1"/>
  <c r="AJ1953" i="1"/>
  <c r="AM1953" i="1"/>
  <c r="AN1953" i="1"/>
  <c r="AO1953" i="1"/>
  <c r="AP1953" i="1"/>
  <c r="AQ1953" i="1"/>
  <c r="AR1953" i="1"/>
  <c r="AS1953" i="1"/>
  <c r="AT1953" i="1"/>
  <c r="AU1953" i="1"/>
  <c r="AV1953" i="1"/>
  <c r="AW1953" i="1"/>
  <c r="AX1953" i="1"/>
  <c r="AY1953" i="1"/>
  <c r="AZ1953" i="1"/>
  <c r="BA1953" i="1"/>
  <c r="AF1954" i="1"/>
  <c r="AG1954" i="1"/>
  <c r="AH1954" i="1"/>
  <c r="AI1954" i="1"/>
  <c r="AJ1954" i="1"/>
  <c r="AM1954" i="1"/>
  <c r="AN1954" i="1"/>
  <c r="AO1954" i="1"/>
  <c r="AP1954" i="1"/>
  <c r="AQ1954" i="1"/>
  <c r="AR1954" i="1"/>
  <c r="AS1954" i="1"/>
  <c r="AT1954" i="1"/>
  <c r="AU1954" i="1"/>
  <c r="AV1954" i="1"/>
  <c r="AW1954" i="1"/>
  <c r="AX1954" i="1"/>
  <c r="AY1954" i="1"/>
  <c r="AZ1954" i="1"/>
  <c r="BA1954" i="1"/>
  <c r="AF1955" i="1"/>
  <c r="AG1955" i="1"/>
  <c r="AH1955" i="1"/>
  <c r="AI1955" i="1"/>
  <c r="AJ1955" i="1"/>
  <c r="AM1955" i="1"/>
  <c r="AN1955" i="1"/>
  <c r="AO1955" i="1"/>
  <c r="AP1955" i="1"/>
  <c r="AQ1955" i="1"/>
  <c r="AR1955" i="1"/>
  <c r="AS1955" i="1"/>
  <c r="AT1955" i="1"/>
  <c r="AU1955" i="1"/>
  <c r="AV1955" i="1"/>
  <c r="AW1955" i="1"/>
  <c r="AX1955" i="1"/>
  <c r="AY1955" i="1"/>
  <c r="AZ1955" i="1"/>
  <c r="BA1955" i="1"/>
  <c r="AF1956" i="1"/>
  <c r="AG1956" i="1"/>
  <c r="AH1956" i="1"/>
  <c r="AI1956" i="1"/>
  <c r="AJ1956" i="1"/>
  <c r="AM1956" i="1"/>
  <c r="AN1956" i="1"/>
  <c r="AO1956" i="1"/>
  <c r="AP1956" i="1"/>
  <c r="AQ1956" i="1"/>
  <c r="AR1956" i="1"/>
  <c r="AS1956" i="1"/>
  <c r="AT1956" i="1"/>
  <c r="AU1956" i="1"/>
  <c r="AV1956" i="1"/>
  <c r="AW1956" i="1"/>
  <c r="AX1956" i="1"/>
  <c r="AY1956" i="1"/>
  <c r="AZ1956" i="1"/>
  <c r="BA1956" i="1"/>
  <c r="AF1957" i="1"/>
  <c r="AG1957" i="1"/>
  <c r="AH1957" i="1"/>
  <c r="AI1957" i="1"/>
  <c r="AJ1957" i="1"/>
  <c r="AM1957" i="1"/>
  <c r="AN1957" i="1"/>
  <c r="AO1957" i="1"/>
  <c r="AP1957" i="1"/>
  <c r="AQ1957" i="1"/>
  <c r="AR1957" i="1"/>
  <c r="AS1957" i="1"/>
  <c r="AT1957" i="1"/>
  <c r="AU1957" i="1"/>
  <c r="AV1957" i="1"/>
  <c r="AW1957" i="1"/>
  <c r="AX1957" i="1"/>
  <c r="AY1957" i="1"/>
  <c r="AZ1957" i="1"/>
  <c r="BA1957" i="1"/>
  <c r="AF1958" i="1"/>
  <c r="AG1958" i="1"/>
  <c r="AH1958" i="1"/>
  <c r="AI1958" i="1"/>
  <c r="AJ1958" i="1"/>
  <c r="AM1958" i="1"/>
  <c r="AN1958" i="1"/>
  <c r="AO1958" i="1"/>
  <c r="AP1958" i="1"/>
  <c r="AQ1958" i="1"/>
  <c r="AR1958" i="1"/>
  <c r="AS1958" i="1"/>
  <c r="AT1958" i="1"/>
  <c r="AU1958" i="1"/>
  <c r="AV1958" i="1"/>
  <c r="AW1958" i="1"/>
  <c r="AX1958" i="1"/>
  <c r="AY1958" i="1"/>
  <c r="AZ1958" i="1"/>
  <c r="BA1958" i="1"/>
  <c r="AF1959" i="1"/>
  <c r="AG1959" i="1"/>
  <c r="AH1959" i="1"/>
  <c r="AI1959" i="1"/>
  <c r="AJ1959" i="1"/>
  <c r="AM1959" i="1"/>
  <c r="AN1959" i="1"/>
  <c r="AO1959" i="1"/>
  <c r="AP1959" i="1"/>
  <c r="AQ1959" i="1"/>
  <c r="AR1959" i="1"/>
  <c r="AS1959" i="1"/>
  <c r="AT1959" i="1"/>
  <c r="AU1959" i="1"/>
  <c r="AV1959" i="1"/>
  <c r="AW1959" i="1"/>
  <c r="AX1959" i="1"/>
  <c r="AY1959" i="1"/>
  <c r="AZ1959" i="1"/>
  <c r="BA1959" i="1"/>
  <c r="AF1960" i="1"/>
  <c r="AG1960" i="1"/>
  <c r="AH1960" i="1"/>
  <c r="AI1960" i="1"/>
  <c r="AJ1960" i="1"/>
  <c r="AM1960" i="1"/>
  <c r="AN1960" i="1"/>
  <c r="AO1960" i="1"/>
  <c r="AP1960" i="1"/>
  <c r="AQ1960" i="1"/>
  <c r="AR1960" i="1"/>
  <c r="AS1960" i="1"/>
  <c r="AT1960" i="1"/>
  <c r="AU1960" i="1"/>
  <c r="AV1960" i="1"/>
  <c r="AW1960" i="1"/>
  <c r="AX1960" i="1"/>
  <c r="AY1960" i="1"/>
  <c r="AZ1960" i="1"/>
  <c r="BA1960" i="1"/>
  <c r="AF1961" i="1"/>
  <c r="AG1961" i="1"/>
  <c r="AH1961" i="1"/>
  <c r="AI1961" i="1"/>
  <c r="AJ1961" i="1"/>
  <c r="AM1961" i="1"/>
  <c r="AN1961" i="1"/>
  <c r="AO1961" i="1"/>
  <c r="AP1961" i="1"/>
  <c r="AQ1961" i="1"/>
  <c r="AR1961" i="1"/>
  <c r="AS1961" i="1"/>
  <c r="AT1961" i="1"/>
  <c r="AU1961" i="1"/>
  <c r="AV1961" i="1"/>
  <c r="AW1961" i="1"/>
  <c r="AX1961" i="1"/>
  <c r="AY1961" i="1"/>
  <c r="AZ1961" i="1"/>
  <c r="BA1961" i="1"/>
  <c r="AF1962" i="1"/>
  <c r="AG1962" i="1"/>
  <c r="AH1962" i="1"/>
  <c r="AI1962" i="1"/>
  <c r="AJ1962" i="1"/>
  <c r="AM1962" i="1"/>
  <c r="AN1962" i="1"/>
  <c r="AO1962" i="1"/>
  <c r="AP1962" i="1"/>
  <c r="AQ1962" i="1"/>
  <c r="AR1962" i="1"/>
  <c r="AS1962" i="1"/>
  <c r="AT1962" i="1"/>
  <c r="AU1962" i="1"/>
  <c r="AV1962" i="1"/>
  <c r="AW1962" i="1"/>
  <c r="AX1962" i="1"/>
  <c r="AY1962" i="1"/>
  <c r="AZ1962" i="1"/>
  <c r="BA1962" i="1"/>
  <c r="AF1963" i="1"/>
  <c r="AG1963" i="1"/>
  <c r="AH1963" i="1"/>
  <c r="AI1963" i="1"/>
  <c r="AJ1963" i="1"/>
  <c r="AM1963" i="1"/>
  <c r="AN1963" i="1"/>
  <c r="AO1963" i="1"/>
  <c r="AP1963" i="1"/>
  <c r="AQ1963" i="1"/>
  <c r="AR1963" i="1"/>
  <c r="AS1963" i="1"/>
  <c r="AT1963" i="1"/>
  <c r="AU1963" i="1"/>
  <c r="AV1963" i="1"/>
  <c r="AW1963" i="1"/>
  <c r="AX1963" i="1"/>
  <c r="AY1963" i="1"/>
  <c r="AZ1963" i="1"/>
  <c r="BA1963" i="1"/>
  <c r="AF1964" i="1"/>
  <c r="AG1964" i="1"/>
  <c r="AH1964" i="1"/>
  <c r="AI1964" i="1"/>
  <c r="AJ1964" i="1"/>
  <c r="AM1964" i="1"/>
  <c r="AN1964" i="1"/>
  <c r="AO1964" i="1"/>
  <c r="AP1964" i="1"/>
  <c r="AQ1964" i="1"/>
  <c r="AR1964" i="1"/>
  <c r="AS1964" i="1"/>
  <c r="AT1964" i="1"/>
  <c r="AU1964" i="1"/>
  <c r="AV1964" i="1"/>
  <c r="AW1964" i="1"/>
  <c r="AX1964" i="1"/>
  <c r="AY1964" i="1"/>
  <c r="AZ1964" i="1"/>
  <c r="BA1964" i="1"/>
  <c r="AF1965" i="1"/>
  <c r="AG1965" i="1"/>
  <c r="AH1965" i="1"/>
  <c r="AI1965" i="1"/>
  <c r="AJ1965" i="1"/>
  <c r="AM1965" i="1"/>
  <c r="AN1965" i="1"/>
  <c r="AO1965" i="1"/>
  <c r="AP1965" i="1"/>
  <c r="AQ1965" i="1"/>
  <c r="AR1965" i="1"/>
  <c r="AS1965" i="1"/>
  <c r="AT1965" i="1"/>
  <c r="AU1965" i="1"/>
  <c r="AV1965" i="1"/>
  <c r="AW1965" i="1"/>
  <c r="AX1965" i="1"/>
  <c r="AY1965" i="1"/>
  <c r="AZ1965" i="1"/>
  <c r="BA1965" i="1"/>
  <c r="AF1966" i="1"/>
  <c r="AG1966" i="1"/>
  <c r="AH1966" i="1"/>
  <c r="AI1966" i="1"/>
  <c r="AJ1966" i="1"/>
  <c r="AM1966" i="1"/>
  <c r="AN1966" i="1"/>
  <c r="AO1966" i="1"/>
  <c r="AP1966" i="1"/>
  <c r="AQ1966" i="1"/>
  <c r="AR1966" i="1"/>
  <c r="AS1966" i="1"/>
  <c r="AT1966" i="1"/>
  <c r="AU1966" i="1"/>
  <c r="AV1966" i="1"/>
  <c r="AW1966" i="1"/>
  <c r="AX1966" i="1"/>
  <c r="AY1966" i="1"/>
  <c r="AZ1966" i="1"/>
  <c r="BA1966" i="1"/>
  <c r="AF1967" i="1"/>
  <c r="AG1967" i="1"/>
  <c r="AH1967" i="1"/>
  <c r="AI1967" i="1"/>
  <c r="AJ1967" i="1"/>
  <c r="AM1967" i="1"/>
  <c r="AN1967" i="1"/>
  <c r="AO1967" i="1"/>
  <c r="AP1967" i="1"/>
  <c r="AQ1967" i="1"/>
  <c r="AR1967" i="1"/>
  <c r="AS1967" i="1"/>
  <c r="AT1967" i="1"/>
  <c r="AU1967" i="1"/>
  <c r="AV1967" i="1"/>
  <c r="AW1967" i="1"/>
  <c r="AX1967" i="1"/>
  <c r="AY1967" i="1"/>
  <c r="AZ1967" i="1"/>
  <c r="BA1967" i="1"/>
  <c r="AF1968" i="1"/>
  <c r="AG1968" i="1"/>
  <c r="AH1968" i="1"/>
  <c r="AI1968" i="1"/>
  <c r="AJ1968" i="1"/>
  <c r="AM1968" i="1"/>
  <c r="AN1968" i="1"/>
  <c r="AO1968" i="1"/>
  <c r="AP1968" i="1"/>
  <c r="AQ1968" i="1"/>
  <c r="AR1968" i="1"/>
  <c r="AS1968" i="1"/>
  <c r="AT1968" i="1"/>
  <c r="AU1968" i="1"/>
  <c r="AV1968" i="1"/>
  <c r="AW1968" i="1"/>
  <c r="AX1968" i="1"/>
  <c r="AY1968" i="1"/>
  <c r="AZ1968" i="1"/>
  <c r="BA1968" i="1"/>
  <c r="AF1969" i="1"/>
  <c r="AG1969" i="1"/>
  <c r="AH1969" i="1"/>
  <c r="AI1969" i="1"/>
  <c r="AJ1969" i="1"/>
  <c r="AM1969" i="1"/>
  <c r="AN1969" i="1"/>
  <c r="AO1969" i="1"/>
  <c r="AP1969" i="1"/>
  <c r="AQ1969" i="1"/>
  <c r="AR1969" i="1"/>
  <c r="AS1969" i="1"/>
  <c r="AT1969" i="1"/>
  <c r="AU1969" i="1"/>
  <c r="AV1969" i="1"/>
  <c r="AW1969" i="1"/>
  <c r="AX1969" i="1"/>
  <c r="AY1969" i="1"/>
  <c r="AZ1969" i="1"/>
  <c r="BA1969" i="1"/>
  <c r="AF1970" i="1"/>
  <c r="AG1970" i="1"/>
  <c r="AH1970" i="1"/>
  <c r="AI1970" i="1"/>
  <c r="AJ1970" i="1"/>
  <c r="AM1970" i="1"/>
  <c r="AN1970" i="1"/>
  <c r="AO1970" i="1"/>
  <c r="AP1970" i="1"/>
  <c r="AQ1970" i="1"/>
  <c r="AR1970" i="1"/>
  <c r="AS1970" i="1"/>
  <c r="AT1970" i="1"/>
  <c r="AU1970" i="1"/>
  <c r="AV1970" i="1"/>
  <c r="AW1970" i="1"/>
  <c r="AX1970" i="1"/>
  <c r="AY1970" i="1"/>
  <c r="AZ1970" i="1"/>
  <c r="BA1970" i="1"/>
  <c r="AF1971" i="1"/>
  <c r="AG1971" i="1"/>
  <c r="AH1971" i="1"/>
  <c r="AI1971" i="1"/>
  <c r="AJ1971" i="1"/>
  <c r="AM1971" i="1"/>
  <c r="AN1971" i="1"/>
  <c r="AO1971" i="1"/>
  <c r="AP1971" i="1"/>
  <c r="AQ1971" i="1"/>
  <c r="AR1971" i="1"/>
  <c r="AS1971" i="1"/>
  <c r="AT1971" i="1"/>
  <c r="AU1971" i="1"/>
  <c r="AV1971" i="1"/>
  <c r="AW1971" i="1"/>
  <c r="AX1971" i="1"/>
  <c r="AY1971" i="1"/>
  <c r="AZ1971" i="1"/>
  <c r="BA1971" i="1"/>
  <c r="AF1972" i="1"/>
  <c r="AG1972" i="1"/>
  <c r="AH1972" i="1"/>
  <c r="AI1972" i="1"/>
  <c r="AJ1972" i="1"/>
  <c r="AM1972" i="1"/>
  <c r="AN1972" i="1"/>
  <c r="AO1972" i="1"/>
  <c r="AP1972" i="1"/>
  <c r="AQ1972" i="1"/>
  <c r="AR1972" i="1"/>
  <c r="AS1972" i="1"/>
  <c r="AT1972" i="1"/>
  <c r="AU1972" i="1"/>
  <c r="AV1972" i="1"/>
  <c r="AW1972" i="1"/>
  <c r="AX1972" i="1"/>
  <c r="AY1972" i="1"/>
  <c r="AZ1972" i="1"/>
  <c r="BA1972" i="1"/>
  <c r="AF1973" i="1"/>
  <c r="AG1973" i="1"/>
  <c r="AH1973" i="1"/>
  <c r="AI1973" i="1"/>
  <c r="AJ1973" i="1"/>
  <c r="AM1973" i="1"/>
  <c r="AN1973" i="1"/>
  <c r="AO1973" i="1"/>
  <c r="AP1973" i="1"/>
  <c r="AQ1973" i="1"/>
  <c r="AR1973" i="1"/>
  <c r="AS1973" i="1"/>
  <c r="AT1973" i="1"/>
  <c r="AU1973" i="1"/>
  <c r="AV1973" i="1"/>
  <c r="AW1973" i="1"/>
  <c r="AX1973" i="1"/>
  <c r="AY1973" i="1"/>
  <c r="AZ1973" i="1"/>
  <c r="BA1973" i="1"/>
  <c r="AF1974" i="1"/>
  <c r="AG1974" i="1"/>
  <c r="AH1974" i="1"/>
  <c r="AI1974" i="1"/>
  <c r="AJ1974" i="1"/>
  <c r="AM1974" i="1"/>
  <c r="AN1974" i="1"/>
  <c r="AO1974" i="1"/>
  <c r="AP1974" i="1"/>
  <c r="AQ1974" i="1"/>
  <c r="AR1974" i="1"/>
  <c r="AS1974" i="1"/>
  <c r="AT1974" i="1"/>
  <c r="AU1974" i="1"/>
  <c r="AV1974" i="1"/>
  <c r="AW1974" i="1"/>
  <c r="AX1974" i="1"/>
  <c r="AY1974" i="1"/>
  <c r="AZ1974" i="1"/>
  <c r="BA1974" i="1"/>
  <c r="AF1975" i="1"/>
  <c r="AG1975" i="1"/>
  <c r="AH1975" i="1"/>
  <c r="AI1975" i="1"/>
  <c r="AJ1975" i="1"/>
  <c r="AM1975" i="1"/>
  <c r="AN1975" i="1"/>
  <c r="AO1975" i="1"/>
  <c r="AP1975" i="1"/>
  <c r="AQ1975" i="1"/>
  <c r="AR1975" i="1"/>
  <c r="AS1975" i="1"/>
  <c r="AT1975" i="1"/>
  <c r="AU1975" i="1"/>
  <c r="AV1975" i="1"/>
  <c r="AW1975" i="1"/>
  <c r="AX1975" i="1"/>
  <c r="AY1975" i="1"/>
  <c r="AZ1975" i="1"/>
  <c r="BA1975" i="1"/>
  <c r="AF1976" i="1"/>
  <c r="AG1976" i="1"/>
  <c r="AH1976" i="1"/>
  <c r="AI1976" i="1"/>
  <c r="AJ1976" i="1"/>
  <c r="AM1976" i="1"/>
  <c r="AN1976" i="1"/>
  <c r="AO1976" i="1"/>
  <c r="AP1976" i="1"/>
  <c r="AQ1976" i="1"/>
  <c r="AR1976" i="1"/>
  <c r="AS1976" i="1"/>
  <c r="AT1976" i="1"/>
  <c r="AU1976" i="1"/>
  <c r="AV1976" i="1"/>
  <c r="AW1976" i="1"/>
  <c r="AX1976" i="1"/>
  <c r="AY1976" i="1"/>
  <c r="AZ1976" i="1"/>
  <c r="BA1976" i="1"/>
  <c r="AF1977" i="1"/>
  <c r="AG1977" i="1"/>
  <c r="AH1977" i="1"/>
  <c r="AI1977" i="1"/>
  <c r="AJ1977" i="1"/>
  <c r="AM1977" i="1"/>
  <c r="AN1977" i="1"/>
  <c r="AO1977" i="1"/>
  <c r="AP1977" i="1"/>
  <c r="AQ1977" i="1"/>
  <c r="AR1977" i="1"/>
  <c r="AS1977" i="1"/>
  <c r="AT1977" i="1"/>
  <c r="AU1977" i="1"/>
  <c r="AV1977" i="1"/>
  <c r="AW1977" i="1"/>
  <c r="AX1977" i="1"/>
  <c r="AY1977" i="1"/>
  <c r="AZ1977" i="1"/>
  <c r="BA1977" i="1"/>
  <c r="AF1978" i="1"/>
  <c r="AG1978" i="1"/>
  <c r="AH1978" i="1"/>
  <c r="AI1978" i="1"/>
  <c r="AJ1978" i="1"/>
  <c r="AM1978" i="1"/>
  <c r="AN1978" i="1"/>
  <c r="AO1978" i="1"/>
  <c r="AP1978" i="1"/>
  <c r="AQ1978" i="1"/>
  <c r="AR1978" i="1"/>
  <c r="AS1978" i="1"/>
  <c r="AT1978" i="1"/>
  <c r="AU1978" i="1"/>
  <c r="AV1978" i="1"/>
  <c r="AW1978" i="1"/>
  <c r="AX1978" i="1"/>
  <c r="AY1978" i="1"/>
  <c r="AZ1978" i="1"/>
  <c r="BA1978" i="1"/>
  <c r="AF1979" i="1"/>
  <c r="AG1979" i="1"/>
  <c r="AH1979" i="1"/>
  <c r="AI1979" i="1"/>
  <c r="AJ1979" i="1"/>
  <c r="AM1979" i="1"/>
  <c r="AN1979" i="1"/>
  <c r="AO1979" i="1"/>
  <c r="AP1979" i="1"/>
  <c r="AQ1979" i="1"/>
  <c r="AR1979" i="1"/>
  <c r="AS1979" i="1"/>
  <c r="AT1979" i="1"/>
  <c r="AU1979" i="1"/>
  <c r="AV1979" i="1"/>
  <c r="AW1979" i="1"/>
  <c r="AX1979" i="1"/>
  <c r="AY1979" i="1"/>
  <c r="AZ1979" i="1"/>
  <c r="BA1979" i="1"/>
  <c r="AF1980" i="1"/>
  <c r="AG1980" i="1"/>
  <c r="AH1980" i="1"/>
  <c r="AI1980" i="1"/>
  <c r="AJ1980" i="1"/>
  <c r="AM1980" i="1"/>
  <c r="AN1980" i="1"/>
  <c r="AO1980" i="1"/>
  <c r="AP1980" i="1"/>
  <c r="AQ1980" i="1"/>
  <c r="AR1980" i="1"/>
  <c r="AS1980" i="1"/>
  <c r="AT1980" i="1"/>
  <c r="AU1980" i="1"/>
  <c r="AV1980" i="1"/>
  <c r="AW1980" i="1"/>
  <c r="AX1980" i="1"/>
  <c r="AY1980" i="1"/>
  <c r="AZ1980" i="1"/>
  <c r="BA1980" i="1"/>
  <c r="AF1981" i="1"/>
  <c r="AG1981" i="1"/>
  <c r="AH1981" i="1"/>
  <c r="AI1981" i="1"/>
  <c r="AJ1981" i="1"/>
  <c r="AM1981" i="1"/>
  <c r="AN1981" i="1"/>
  <c r="AO1981" i="1"/>
  <c r="AP1981" i="1"/>
  <c r="AQ1981" i="1"/>
  <c r="AR1981" i="1"/>
  <c r="AS1981" i="1"/>
  <c r="AT1981" i="1"/>
  <c r="AU1981" i="1"/>
  <c r="AV1981" i="1"/>
  <c r="AW1981" i="1"/>
  <c r="AX1981" i="1"/>
  <c r="AY1981" i="1"/>
  <c r="AZ1981" i="1"/>
  <c r="BA1981" i="1"/>
  <c r="AF1982" i="1"/>
  <c r="AG1982" i="1"/>
  <c r="AH1982" i="1"/>
  <c r="AI1982" i="1"/>
  <c r="AJ1982" i="1"/>
  <c r="AM1982" i="1"/>
  <c r="AN1982" i="1"/>
  <c r="AO1982" i="1"/>
  <c r="AP1982" i="1"/>
  <c r="AQ1982" i="1"/>
  <c r="AR1982" i="1"/>
  <c r="AS1982" i="1"/>
  <c r="AT1982" i="1"/>
  <c r="AU1982" i="1"/>
  <c r="AV1982" i="1"/>
  <c r="AW1982" i="1"/>
  <c r="AX1982" i="1"/>
  <c r="AY1982" i="1"/>
  <c r="AZ1982" i="1"/>
  <c r="BA1982" i="1"/>
  <c r="AF1983" i="1"/>
  <c r="AG1983" i="1"/>
  <c r="AH1983" i="1"/>
  <c r="AI1983" i="1"/>
  <c r="AJ1983" i="1"/>
  <c r="AM1983" i="1"/>
  <c r="AN1983" i="1"/>
  <c r="AO1983" i="1"/>
  <c r="AP1983" i="1"/>
  <c r="AQ1983" i="1"/>
  <c r="AR1983" i="1"/>
  <c r="AS1983" i="1"/>
  <c r="AT1983" i="1"/>
  <c r="AU1983" i="1"/>
  <c r="AV1983" i="1"/>
  <c r="AW1983" i="1"/>
  <c r="AX1983" i="1"/>
  <c r="AY1983" i="1"/>
  <c r="AZ1983" i="1"/>
  <c r="BA1983" i="1"/>
  <c r="AF1984" i="1"/>
  <c r="AG1984" i="1"/>
  <c r="AH1984" i="1"/>
  <c r="AI1984" i="1"/>
  <c r="AJ1984" i="1"/>
  <c r="AM1984" i="1"/>
  <c r="AN1984" i="1"/>
  <c r="AO1984" i="1"/>
  <c r="AP1984" i="1"/>
  <c r="AQ1984" i="1"/>
  <c r="AR1984" i="1"/>
  <c r="AS1984" i="1"/>
  <c r="AT1984" i="1"/>
  <c r="AU1984" i="1"/>
  <c r="AV1984" i="1"/>
  <c r="AW1984" i="1"/>
  <c r="AX1984" i="1"/>
  <c r="AY1984" i="1"/>
  <c r="AZ1984" i="1"/>
  <c r="BA1984" i="1"/>
  <c r="AF1985" i="1"/>
  <c r="AG1985" i="1"/>
  <c r="AH1985" i="1"/>
  <c r="AI1985" i="1"/>
  <c r="AJ1985" i="1"/>
  <c r="AM1985" i="1"/>
  <c r="AN1985" i="1"/>
  <c r="AO1985" i="1"/>
  <c r="AP1985" i="1"/>
  <c r="AQ1985" i="1"/>
  <c r="AR1985" i="1"/>
  <c r="AS1985" i="1"/>
  <c r="AT1985" i="1"/>
  <c r="AU1985" i="1"/>
  <c r="AV1985" i="1"/>
  <c r="AW1985" i="1"/>
  <c r="AX1985" i="1"/>
  <c r="AY1985" i="1"/>
  <c r="AZ1985" i="1"/>
  <c r="BA1985" i="1"/>
  <c r="AF1986" i="1"/>
  <c r="AG1986" i="1"/>
  <c r="AH1986" i="1"/>
  <c r="AI1986" i="1"/>
  <c r="AJ1986" i="1"/>
  <c r="AM1986" i="1"/>
  <c r="AN1986" i="1"/>
  <c r="AO1986" i="1"/>
  <c r="AP1986" i="1"/>
  <c r="AQ1986" i="1"/>
  <c r="AR1986" i="1"/>
  <c r="AS1986" i="1"/>
  <c r="AT1986" i="1"/>
  <c r="AU1986" i="1"/>
  <c r="AV1986" i="1"/>
  <c r="AW1986" i="1"/>
  <c r="AX1986" i="1"/>
  <c r="AY1986" i="1"/>
  <c r="AZ1986" i="1"/>
  <c r="BA1986" i="1"/>
  <c r="AF1987" i="1"/>
  <c r="AG1987" i="1"/>
  <c r="AH1987" i="1"/>
  <c r="AI1987" i="1"/>
  <c r="AJ1987" i="1"/>
  <c r="AM1987" i="1"/>
  <c r="AN1987" i="1"/>
  <c r="AO1987" i="1"/>
  <c r="AP1987" i="1"/>
  <c r="AQ1987" i="1"/>
  <c r="AR1987" i="1"/>
  <c r="AS1987" i="1"/>
  <c r="AT1987" i="1"/>
  <c r="AU1987" i="1"/>
  <c r="AV1987" i="1"/>
  <c r="AW1987" i="1"/>
  <c r="AX1987" i="1"/>
  <c r="AY1987" i="1"/>
  <c r="AZ1987" i="1"/>
  <c r="BA1987" i="1"/>
  <c r="AF1988" i="1"/>
  <c r="AG1988" i="1"/>
  <c r="AH1988" i="1"/>
  <c r="AI1988" i="1"/>
  <c r="AJ1988" i="1"/>
  <c r="AM1988" i="1"/>
  <c r="AN1988" i="1"/>
  <c r="AO1988" i="1"/>
  <c r="AP1988" i="1"/>
  <c r="AQ1988" i="1"/>
  <c r="AR1988" i="1"/>
  <c r="AS1988" i="1"/>
  <c r="AT1988" i="1"/>
  <c r="AU1988" i="1"/>
  <c r="AV1988" i="1"/>
  <c r="AW1988" i="1"/>
  <c r="AX1988" i="1"/>
  <c r="AY1988" i="1"/>
  <c r="AZ1988" i="1"/>
  <c r="BA1988" i="1"/>
  <c r="AF1989" i="1"/>
  <c r="AG1989" i="1"/>
  <c r="AH1989" i="1"/>
  <c r="AI1989" i="1"/>
  <c r="AJ1989" i="1"/>
  <c r="AM1989" i="1"/>
  <c r="AN1989" i="1"/>
  <c r="AO1989" i="1"/>
  <c r="AP1989" i="1"/>
  <c r="AQ1989" i="1"/>
  <c r="AR1989" i="1"/>
  <c r="AS1989" i="1"/>
  <c r="AT1989" i="1"/>
  <c r="AU1989" i="1"/>
  <c r="AV1989" i="1"/>
  <c r="AW1989" i="1"/>
  <c r="AX1989" i="1"/>
  <c r="AY1989" i="1"/>
  <c r="AZ1989" i="1"/>
  <c r="BA1989" i="1"/>
  <c r="AF1990" i="1"/>
  <c r="AG1990" i="1"/>
  <c r="AH1990" i="1"/>
  <c r="AI1990" i="1"/>
  <c r="AJ1990" i="1"/>
  <c r="AM1990" i="1"/>
  <c r="AN1990" i="1"/>
  <c r="AO1990" i="1"/>
  <c r="AP1990" i="1"/>
  <c r="AQ1990" i="1"/>
  <c r="AR1990" i="1"/>
  <c r="AS1990" i="1"/>
  <c r="AT1990" i="1"/>
  <c r="AU1990" i="1"/>
  <c r="AV1990" i="1"/>
  <c r="AW1990" i="1"/>
  <c r="AX1990" i="1"/>
  <c r="AY1990" i="1"/>
  <c r="AZ1990" i="1"/>
  <c r="BA1990" i="1"/>
  <c r="AF1991" i="1"/>
  <c r="AG1991" i="1"/>
  <c r="AH1991" i="1"/>
  <c r="AI1991" i="1"/>
  <c r="AJ1991" i="1"/>
  <c r="AM1991" i="1"/>
  <c r="AN1991" i="1"/>
  <c r="AO1991" i="1"/>
  <c r="AP1991" i="1"/>
  <c r="AQ1991" i="1"/>
  <c r="AR1991" i="1"/>
  <c r="AS1991" i="1"/>
  <c r="AT1991" i="1"/>
  <c r="AU1991" i="1"/>
  <c r="AV1991" i="1"/>
  <c r="AW1991" i="1"/>
  <c r="AX1991" i="1"/>
  <c r="AY1991" i="1"/>
  <c r="AZ1991" i="1"/>
  <c r="BA1991" i="1"/>
  <c r="AF1992" i="1"/>
  <c r="AG1992" i="1"/>
  <c r="AH1992" i="1"/>
  <c r="AI1992" i="1"/>
  <c r="AJ1992" i="1"/>
  <c r="AM1992" i="1"/>
  <c r="AN1992" i="1"/>
  <c r="AO1992" i="1"/>
  <c r="AP1992" i="1"/>
  <c r="AQ1992" i="1"/>
  <c r="AR1992" i="1"/>
  <c r="AS1992" i="1"/>
  <c r="AT1992" i="1"/>
  <c r="AU1992" i="1"/>
  <c r="AV1992" i="1"/>
  <c r="AW1992" i="1"/>
  <c r="AX1992" i="1"/>
  <c r="AY1992" i="1"/>
  <c r="AZ1992" i="1"/>
  <c r="BA1992" i="1"/>
  <c r="AF1993" i="1"/>
  <c r="AG1993" i="1"/>
  <c r="AH1993" i="1"/>
  <c r="AI1993" i="1"/>
  <c r="AJ1993" i="1"/>
  <c r="AM1993" i="1"/>
  <c r="AN1993" i="1"/>
  <c r="AO1993" i="1"/>
  <c r="AP1993" i="1"/>
  <c r="AQ1993" i="1"/>
  <c r="AR1993" i="1"/>
  <c r="AS1993" i="1"/>
  <c r="AT1993" i="1"/>
  <c r="AU1993" i="1"/>
  <c r="AV1993" i="1"/>
  <c r="AW1993" i="1"/>
  <c r="AX1993" i="1"/>
  <c r="AY1993" i="1"/>
  <c r="AZ1993" i="1"/>
  <c r="BA1993" i="1"/>
  <c r="AF1994" i="1"/>
  <c r="AG1994" i="1"/>
  <c r="AH1994" i="1"/>
  <c r="AI1994" i="1"/>
  <c r="AJ1994" i="1"/>
  <c r="AM1994" i="1"/>
  <c r="AN1994" i="1"/>
  <c r="AO1994" i="1"/>
  <c r="AP1994" i="1"/>
  <c r="AQ1994" i="1"/>
  <c r="AR1994" i="1"/>
  <c r="AS1994" i="1"/>
  <c r="AT1994" i="1"/>
  <c r="AU1994" i="1"/>
  <c r="AV1994" i="1"/>
  <c r="AW1994" i="1"/>
  <c r="AX1994" i="1"/>
  <c r="AY1994" i="1"/>
  <c r="AZ1994" i="1"/>
  <c r="BA1994" i="1"/>
  <c r="AF1995" i="1"/>
  <c r="AG1995" i="1"/>
  <c r="AH1995" i="1"/>
  <c r="AI1995" i="1"/>
  <c r="AJ1995" i="1"/>
  <c r="AM1995" i="1"/>
  <c r="AN1995" i="1"/>
  <c r="AO1995" i="1"/>
  <c r="AP1995" i="1"/>
  <c r="AQ1995" i="1"/>
  <c r="AR1995" i="1"/>
  <c r="AS1995" i="1"/>
  <c r="AT1995" i="1"/>
  <c r="AU1995" i="1"/>
  <c r="AV1995" i="1"/>
  <c r="AW1995" i="1"/>
  <c r="AX1995" i="1"/>
  <c r="AY1995" i="1"/>
  <c r="AZ1995" i="1"/>
  <c r="BA1995" i="1"/>
  <c r="AF1996" i="1"/>
  <c r="AG1996" i="1"/>
  <c r="AH1996" i="1"/>
  <c r="AI1996" i="1"/>
  <c r="AJ1996" i="1"/>
  <c r="AM1996" i="1"/>
  <c r="AN1996" i="1"/>
  <c r="AO1996" i="1"/>
  <c r="AP1996" i="1"/>
  <c r="AQ1996" i="1"/>
  <c r="AR1996" i="1"/>
  <c r="AS1996" i="1"/>
  <c r="AT1996" i="1"/>
  <c r="AU1996" i="1"/>
  <c r="AV1996" i="1"/>
  <c r="AW1996" i="1"/>
  <c r="AX1996" i="1"/>
  <c r="AY1996" i="1"/>
  <c r="AZ1996" i="1"/>
  <c r="BA1996" i="1"/>
  <c r="AF1997" i="1"/>
  <c r="AG1997" i="1"/>
  <c r="AH1997" i="1"/>
  <c r="AI1997" i="1"/>
  <c r="AJ1997" i="1"/>
  <c r="AM1997" i="1"/>
  <c r="AN1997" i="1"/>
  <c r="AO1997" i="1"/>
  <c r="AP1997" i="1"/>
  <c r="AQ1997" i="1"/>
  <c r="AR1997" i="1"/>
  <c r="AS1997" i="1"/>
  <c r="AT1997" i="1"/>
  <c r="AU1997" i="1"/>
  <c r="AV1997" i="1"/>
  <c r="AW1997" i="1"/>
  <c r="AX1997" i="1"/>
  <c r="AY1997" i="1"/>
  <c r="AZ1997" i="1"/>
  <c r="BA1997" i="1"/>
  <c r="AF1998" i="1"/>
  <c r="AG1998" i="1"/>
  <c r="AH1998" i="1"/>
  <c r="AI1998" i="1"/>
  <c r="AJ1998" i="1"/>
  <c r="AM1998" i="1"/>
  <c r="AN1998" i="1"/>
  <c r="AO1998" i="1"/>
  <c r="AP1998" i="1"/>
  <c r="AQ1998" i="1"/>
  <c r="AR1998" i="1"/>
  <c r="AS1998" i="1"/>
  <c r="AT1998" i="1"/>
  <c r="AU1998" i="1"/>
  <c r="AV1998" i="1"/>
  <c r="AW1998" i="1"/>
  <c r="AX1998" i="1"/>
  <c r="AY1998" i="1"/>
  <c r="AZ1998" i="1"/>
  <c r="BA1998" i="1"/>
  <c r="AF1999" i="1"/>
  <c r="AG1999" i="1"/>
  <c r="AH1999" i="1"/>
  <c r="AI1999" i="1"/>
  <c r="AJ1999" i="1"/>
  <c r="AM1999" i="1"/>
  <c r="AN1999" i="1"/>
  <c r="AO1999" i="1"/>
  <c r="AP1999" i="1"/>
  <c r="AQ1999" i="1"/>
  <c r="AR1999" i="1"/>
  <c r="AS1999" i="1"/>
  <c r="AT1999" i="1"/>
  <c r="AU1999" i="1"/>
  <c r="AV1999" i="1"/>
  <c r="AW1999" i="1"/>
  <c r="AX1999" i="1"/>
  <c r="AY1999" i="1"/>
  <c r="AZ1999" i="1"/>
  <c r="BA1999" i="1"/>
  <c r="AF2000" i="1"/>
  <c r="AG2000" i="1"/>
  <c r="AH2000" i="1"/>
  <c r="AI2000" i="1"/>
  <c r="AJ2000" i="1"/>
  <c r="AM2000" i="1"/>
  <c r="AN2000" i="1"/>
  <c r="AO2000" i="1"/>
  <c r="AP2000" i="1"/>
  <c r="AQ2000" i="1"/>
  <c r="AR2000" i="1"/>
  <c r="AS2000" i="1"/>
  <c r="AT2000" i="1"/>
  <c r="AU2000" i="1"/>
  <c r="AV2000" i="1"/>
  <c r="AW2000" i="1"/>
  <c r="AX2000" i="1"/>
  <c r="AY2000" i="1"/>
  <c r="AZ2000" i="1"/>
  <c r="BA2000" i="1"/>
  <c r="AF2001" i="1"/>
  <c r="AG2001" i="1"/>
  <c r="AH2001" i="1"/>
  <c r="AI2001" i="1"/>
  <c r="AJ2001" i="1"/>
  <c r="AM2001" i="1"/>
  <c r="AN2001" i="1"/>
  <c r="AO2001" i="1"/>
  <c r="AP2001" i="1"/>
  <c r="AQ2001" i="1"/>
  <c r="AR2001" i="1"/>
  <c r="AS2001" i="1"/>
  <c r="AT2001" i="1"/>
  <c r="AU2001" i="1"/>
  <c r="AV2001" i="1"/>
  <c r="AW2001" i="1"/>
  <c r="AX2001" i="1"/>
  <c r="AY2001" i="1"/>
  <c r="AZ2001" i="1"/>
  <c r="BA2001" i="1"/>
  <c r="AF2002" i="1"/>
  <c r="AG2002" i="1"/>
  <c r="AH2002" i="1"/>
  <c r="AI2002" i="1"/>
  <c r="AJ2002" i="1"/>
  <c r="AM2002" i="1"/>
  <c r="AN2002" i="1"/>
  <c r="AO2002" i="1"/>
  <c r="AP2002" i="1"/>
  <c r="AQ2002" i="1"/>
  <c r="AR2002" i="1"/>
  <c r="AS2002" i="1"/>
  <c r="AT2002" i="1"/>
  <c r="AU2002" i="1"/>
  <c r="AV2002" i="1"/>
  <c r="AW2002" i="1"/>
  <c r="AX2002" i="1"/>
  <c r="AY2002" i="1"/>
  <c r="AZ2002" i="1"/>
  <c r="BA2002" i="1"/>
  <c r="AF2003" i="1"/>
  <c r="AG2003" i="1"/>
  <c r="AH2003" i="1"/>
  <c r="AI2003" i="1"/>
  <c r="AJ2003" i="1"/>
  <c r="AM2003" i="1"/>
  <c r="AN2003" i="1"/>
  <c r="AO2003" i="1"/>
  <c r="AP2003" i="1"/>
  <c r="AQ2003" i="1"/>
  <c r="AR2003" i="1"/>
  <c r="AS2003" i="1"/>
  <c r="AT2003" i="1"/>
  <c r="AU2003" i="1"/>
  <c r="AV2003" i="1"/>
  <c r="AW2003" i="1"/>
  <c r="AX2003" i="1"/>
  <c r="AY2003" i="1"/>
  <c r="AZ2003" i="1"/>
  <c r="BA2003" i="1"/>
  <c r="AF2004" i="1"/>
  <c r="AG2004" i="1"/>
  <c r="AH2004" i="1"/>
  <c r="AI2004" i="1"/>
  <c r="AJ2004" i="1"/>
  <c r="AM2004" i="1"/>
  <c r="AN2004" i="1"/>
  <c r="AO2004" i="1"/>
  <c r="AP2004" i="1"/>
  <c r="AQ2004" i="1"/>
  <c r="AR2004" i="1"/>
  <c r="AS2004" i="1"/>
  <c r="AT2004" i="1"/>
  <c r="AU2004" i="1"/>
  <c r="AV2004" i="1"/>
  <c r="AW2004" i="1"/>
  <c r="AX2004" i="1"/>
  <c r="AY2004" i="1"/>
  <c r="AZ2004" i="1"/>
  <c r="BA2004" i="1"/>
  <c r="AF2005" i="1"/>
  <c r="AG2005" i="1"/>
  <c r="AH2005" i="1"/>
  <c r="AI2005" i="1"/>
  <c r="AJ2005" i="1"/>
  <c r="AM2005" i="1"/>
  <c r="AN2005" i="1"/>
  <c r="AO2005" i="1"/>
  <c r="AP2005" i="1"/>
  <c r="AQ2005" i="1"/>
  <c r="AR2005" i="1"/>
  <c r="AS2005" i="1"/>
  <c r="AT2005" i="1"/>
  <c r="AU2005" i="1"/>
  <c r="AV2005" i="1"/>
  <c r="AW2005" i="1"/>
  <c r="AX2005" i="1"/>
  <c r="AY2005" i="1"/>
  <c r="AZ2005" i="1"/>
  <c r="BA2005" i="1"/>
  <c r="AF2006" i="1"/>
  <c r="AG2006" i="1"/>
  <c r="AH2006" i="1"/>
  <c r="AI2006" i="1"/>
  <c r="AJ2006" i="1"/>
  <c r="AM2006" i="1"/>
  <c r="AN2006" i="1"/>
  <c r="AO2006" i="1"/>
  <c r="AP2006" i="1"/>
  <c r="AQ2006" i="1"/>
  <c r="AR2006" i="1"/>
  <c r="AS2006" i="1"/>
  <c r="AT2006" i="1"/>
  <c r="AU2006" i="1"/>
  <c r="AV2006" i="1"/>
  <c r="AW2006" i="1"/>
  <c r="AX2006" i="1"/>
  <c r="AY2006" i="1"/>
  <c r="AZ2006" i="1"/>
  <c r="BA2006" i="1"/>
  <c r="AF2007" i="1"/>
  <c r="AG2007" i="1"/>
  <c r="AH2007" i="1"/>
  <c r="AI2007" i="1"/>
  <c r="AJ2007" i="1"/>
  <c r="AM2007" i="1"/>
  <c r="AN2007" i="1"/>
  <c r="AO2007" i="1"/>
  <c r="AP2007" i="1"/>
  <c r="AQ2007" i="1"/>
  <c r="AR2007" i="1"/>
  <c r="AS2007" i="1"/>
  <c r="AT2007" i="1"/>
  <c r="AU2007" i="1"/>
  <c r="AV2007" i="1"/>
  <c r="AW2007" i="1"/>
  <c r="AX2007" i="1"/>
  <c r="AY2007" i="1"/>
  <c r="AZ2007" i="1"/>
  <c r="BA2007" i="1"/>
  <c r="AF2008" i="1"/>
  <c r="AG2008" i="1"/>
  <c r="AH2008" i="1"/>
  <c r="AI2008" i="1"/>
  <c r="AJ2008" i="1"/>
  <c r="AM2008" i="1"/>
  <c r="AN2008" i="1"/>
  <c r="AO2008" i="1"/>
  <c r="AP2008" i="1"/>
  <c r="AQ2008" i="1"/>
  <c r="AR2008" i="1"/>
  <c r="AS2008" i="1"/>
  <c r="AT2008" i="1"/>
  <c r="AU2008" i="1"/>
  <c r="AV2008" i="1"/>
  <c r="AW2008" i="1"/>
  <c r="AX2008" i="1"/>
  <c r="AY2008" i="1"/>
  <c r="AZ2008" i="1"/>
  <c r="BA2008" i="1"/>
  <c r="AF2009" i="1"/>
  <c r="AG2009" i="1"/>
  <c r="AH2009" i="1"/>
  <c r="AI2009" i="1"/>
  <c r="AJ2009" i="1"/>
  <c r="AM2009" i="1"/>
  <c r="AN2009" i="1"/>
  <c r="AO2009" i="1"/>
  <c r="AP2009" i="1"/>
  <c r="AQ2009" i="1"/>
  <c r="AR2009" i="1"/>
  <c r="AS2009" i="1"/>
  <c r="AT2009" i="1"/>
  <c r="AU2009" i="1"/>
  <c r="AV2009" i="1"/>
  <c r="AW2009" i="1"/>
  <c r="AX2009" i="1"/>
  <c r="AY2009" i="1"/>
  <c r="AZ2009" i="1"/>
  <c r="BA2009" i="1"/>
  <c r="AF2010" i="1"/>
  <c r="AG2010" i="1"/>
  <c r="AH2010" i="1"/>
  <c r="AI2010" i="1"/>
  <c r="AJ2010" i="1"/>
  <c r="AM2010" i="1"/>
  <c r="AN2010" i="1"/>
  <c r="AO2010" i="1"/>
  <c r="AP2010" i="1"/>
  <c r="AQ2010" i="1"/>
  <c r="AR2010" i="1"/>
  <c r="AS2010" i="1"/>
  <c r="AT2010" i="1"/>
  <c r="AU2010" i="1"/>
  <c r="AV2010" i="1"/>
  <c r="AW2010" i="1"/>
  <c r="AX2010" i="1"/>
  <c r="AY2010" i="1"/>
  <c r="AZ2010" i="1"/>
  <c r="BA2010" i="1"/>
  <c r="AF2011" i="1"/>
  <c r="AG2011" i="1"/>
  <c r="AH2011" i="1"/>
  <c r="AI2011" i="1"/>
  <c r="AJ2011" i="1"/>
  <c r="AM2011" i="1"/>
  <c r="AN2011" i="1"/>
  <c r="AO2011" i="1"/>
  <c r="AP2011" i="1"/>
  <c r="AQ2011" i="1"/>
  <c r="AR2011" i="1"/>
  <c r="AS2011" i="1"/>
  <c r="AT2011" i="1"/>
  <c r="AU2011" i="1"/>
  <c r="AV2011" i="1"/>
  <c r="AW2011" i="1"/>
  <c r="AX2011" i="1"/>
  <c r="AY2011" i="1"/>
  <c r="AZ2011" i="1"/>
  <c r="BA2011" i="1"/>
  <c r="AF2012" i="1"/>
  <c r="AG2012" i="1"/>
  <c r="AH2012" i="1"/>
  <c r="AI2012" i="1"/>
  <c r="AJ2012" i="1"/>
  <c r="AM2012" i="1"/>
  <c r="AN2012" i="1"/>
  <c r="AO2012" i="1"/>
  <c r="AP2012" i="1"/>
  <c r="AQ2012" i="1"/>
  <c r="AR2012" i="1"/>
  <c r="AS2012" i="1"/>
  <c r="AT2012" i="1"/>
  <c r="AU2012" i="1"/>
  <c r="AV2012" i="1"/>
  <c r="AW2012" i="1"/>
  <c r="AX2012" i="1"/>
  <c r="AY2012" i="1"/>
  <c r="AZ2012" i="1"/>
  <c r="BA2012" i="1"/>
  <c r="AF2013" i="1"/>
  <c r="AG2013" i="1"/>
  <c r="AH2013" i="1"/>
  <c r="AI2013" i="1"/>
  <c r="AJ2013" i="1"/>
  <c r="AM2013" i="1"/>
  <c r="AN2013" i="1"/>
  <c r="AO2013" i="1"/>
  <c r="AP2013" i="1"/>
  <c r="AQ2013" i="1"/>
  <c r="AR2013" i="1"/>
  <c r="AS2013" i="1"/>
  <c r="AT2013" i="1"/>
  <c r="AU2013" i="1"/>
  <c r="AV2013" i="1"/>
  <c r="AW2013" i="1"/>
  <c r="AX2013" i="1"/>
  <c r="AY2013" i="1"/>
  <c r="AZ2013" i="1"/>
  <c r="BA2013" i="1"/>
  <c r="AF2014" i="1"/>
  <c r="AG2014" i="1"/>
  <c r="AH2014" i="1"/>
  <c r="AI2014" i="1"/>
  <c r="AJ2014" i="1"/>
  <c r="AM2014" i="1"/>
  <c r="AN2014" i="1"/>
  <c r="AO2014" i="1"/>
  <c r="AP2014" i="1"/>
  <c r="AQ2014" i="1"/>
  <c r="AR2014" i="1"/>
  <c r="AS2014" i="1"/>
  <c r="AT2014" i="1"/>
  <c r="AU2014" i="1"/>
  <c r="AV2014" i="1"/>
  <c r="AW2014" i="1"/>
  <c r="AX2014" i="1"/>
  <c r="AY2014" i="1"/>
  <c r="AZ2014" i="1"/>
  <c r="BA2014" i="1"/>
  <c r="AF2015" i="1"/>
  <c r="AG2015" i="1"/>
  <c r="AH2015" i="1"/>
  <c r="AI2015" i="1"/>
  <c r="AJ2015" i="1"/>
  <c r="AM2015" i="1"/>
  <c r="AN2015" i="1"/>
  <c r="AO2015" i="1"/>
  <c r="AP2015" i="1"/>
  <c r="AQ2015" i="1"/>
  <c r="AR2015" i="1"/>
  <c r="AS2015" i="1"/>
  <c r="AT2015" i="1"/>
  <c r="AU2015" i="1"/>
  <c r="AV2015" i="1"/>
  <c r="AW2015" i="1"/>
  <c r="AX2015" i="1"/>
  <c r="AY2015" i="1"/>
  <c r="AZ2015" i="1"/>
  <c r="BA2015" i="1"/>
  <c r="AF2016" i="1"/>
  <c r="AG2016" i="1"/>
  <c r="AH2016" i="1"/>
  <c r="AI2016" i="1"/>
  <c r="AJ2016" i="1"/>
  <c r="AM2016" i="1"/>
  <c r="AN2016" i="1"/>
  <c r="AO2016" i="1"/>
  <c r="AP2016" i="1"/>
  <c r="AQ2016" i="1"/>
  <c r="AR2016" i="1"/>
  <c r="AS2016" i="1"/>
  <c r="AT2016" i="1"/>
  <c r="AU2016" i="1"/>
  <c r="AV2016" i="1"/>
  <c r="AW2016" i="1"/>
  <c r="AX2016" i="1"/>
  <c r="AY2016" i="1"/>
  <c r="AZ2016" i="1"/>
  <c r="BA2016" i="1"/>
  <c r="AF2017" i="1"/>
  <c r="AG2017" i="1"/>
  <c r="AH2017" i="1"/>
  <c r="AI2017" i="1"/>
  <c r="AJ2017" i="1"/>
  <c r="AM2017" i="1"/>
  <c r="AN2017" i="1"/>
  <c r="AO2017" i="1"/>
  <c r="AP2017" i="1"/>
  <c r="AQ2017" i="1"/>
  <c r="AR2017" i="1"/>
  <c r="AS2017" i="1"/>
  <c r="AT2017" i="1"/>
  <c r="AU2017" i="1"/>
  <c r="AV2017" i="1"/>
  <c r="AW2017" i="1"/>
  <c r="AX2017" i="1"/>
  <c r="AY2017" i="1"/>
  <c r="AZ2017" i="1"/>
  <c r="BA2017" i="1"/>
  <c r="AF2018" i="1"/>
  <c r="AG2018" i="1"/>
  <c r="AH2018" i="1"/>
  <c r="AI2018" i="1"/>
  <c r="AJ2018" i="1"/>
  <c r="AM2018" i="1"/>
  <c r="AN2018" i="1"/>
  <c r="AO2018" i="1"/>
  <c r="AP2018" i="1"/>
  <c r="AQ2018" i="1"/>
  <c r="AR2018" i="1"/>
  <c r="AS2018" i="1"/>
  <c r="AT2018" i="1"/>
  <c r="AU2018" i="1"/>
  <c r="AV2018" i="1"/>
  <c r="AW2018" i="1"/>
  <c r="AX2018" i="1"/>
  <c r="AY2018" i="1"/>
  <c r="AZ2018" i="1"/>
  <c r="BA2018" i="1"/>
  <c r="AF2019" i="1"/>
  <c r="AG2019" i="1"/>
  <c r="AH2019" i="1"/>
  <c r="AI2019" i="1"/>
  <c r="AJ2019" i="1"/>
  <c r="AM2019" i="1"/>
  <c r="AN2019" i="1"/>
  <c r="AO2019" i="1"/>
  <c r="AP2019" i="1"/>
  <c r="AQ2019" i="1"/>
  <c r="AR2019" i="1"/>
  <c r="AS2019" i="1"/>
  <c r="AT2019" i="1"/>
  <c r="AU2019" i="1"/>
  <c r="AV2019" i="1"/>
  <c r="AW2019" i="1"/>
  <c r="AX2019" i="1"/>
  <c r="AY2019" i="1"/>
  <c r="AZ2019" i="1"/>
  <c r="BA2019" i="1"/>
  <c r="AF2020" i="1"/>
  <c r="AG2020" i="1"/>
  <c r="AH2020" i="1"/>
  <c r="AI2020" i="1"/>
  <c r="AJ2020" i="1"/>
  <c r="AM2020" i="1"/>
  <c r="AN2020" i="1"/>
  <c r="AO2020" i="1"/>
  <c r="AP2020" i="1"/>
  <c r="AQ2020" i="1"/>
  <c r="AR2020" i="1"/>
  <c r="AS2020" i="1"/>
  <c r="AT2020" i="1"/>
  <c r="AU2020" i="1"/>
  <c r="AV2020" i="1"/>
  <c r="AW2020" i="1"/>
  <c r="AX2020" i="1"/>
  <c r="AY2020" i="1"/>
  <c r="AZ2020" i="1"/>
  <c r="BA2020" i="1"/>
  <c r="AF2021" i="1"/>
  <c r="AG2021" i="1"/>
  <c r="AH2021" i="1"/>
  <c r="AI2021" i="1"/>
  <c r="AJ2021" i="1"/>
  <c r="AM2021" i="1"/>
  <c r="AN2021" i="1"/>
  <c r="AO2021" i="1"/>
  <c r="AP2021" i="1"/>
  <c r="AQ2021" i="1"/>
  <c r="AR2021" i="1"/>
  <c r="AS2021" i="1"/>
  <c r="AT2021" i="1"/>
  <c r="AU2021" i="1"/>
  <c r="AV2021" i="1"/>
  <c r="AW2021" i="1"/>
  <c r="AX2021" i="1"/>
  <c r="AY2021" i="1"/>
  <c r="AZ2021" i="1"/>
  <c r="BA2021" i="1"/>
  <c r="AF2022" i="1"/>
  <c r="AG2022" i="1"/>
  <c r="AH2022" i="1"/>
  <c r="AI2022" i="1"/>
  <c r="AJ2022" i="1"/>
  <c r="AM2022" i="1"/>
  <c r="AN2022" i="1"/>
  <c r="AO2022" i="1"/>
  <c r="AP2022" i="1"/>
  <c r="AQ2022" i="1"/>
  <c r="AR2022" i="1"/>
  <c r="AS2022" i="1"/>
  <c r="AT2022" i="1"/>
  <c r="AU2022" i="1"/>
  <c r="AV2022" i="1"/>
  <c r="AW2022" i="1"/>
  <c r="AX2022" i="1"/>
  <c r="AY2022" i="1"/>
  <c r="AZ2022" i="1"/>
  <c r="BA2022" i="1"/>
  <c r="AF2023" i="1"/>
  <c r="AG2023" i="1"/>
  <c r="AH2023" i="1"/>
  <c r="AI2023" i="1"/>
  <c r="AJ2023" i="1"/>
  <c r="AM2023" i="1"/>
  <c r="AN2023" i="1"/>
  <c r="AO2023" i="1"/>
  <c r="AP2023" i="1"/>
  <c r="AQ2023" i="1"/>
  <c r="AR2023" i="1"/>
  <c r="AS2023" i="1"/>
  <c r="AT2023" i="1"/>
  <c r="AU2023" i="1"/>
  <c r="AV2023" i="1"/>
  <c r="AW2023" i="1"/>
  <c r="AX2023" i="1"/>
  <c r="AY2023" i="1"/>
  <c r="AZ2023" i="1"/>
  <c r="BA2023" i="1"/>
  <c r="AF2024" i="1"/>
  <c r="AG2024" i="1"/>
  <c r="AH2024" i="1"/>
  <c r="AI2024" i="1"/>
  <c r="AJ2024" i="1"/>
  <c r="AM2024" i="1"/>
  <c r="AN2024" i="1"/>
  <c r="AO2024" i="1"/>
  <c r="AP2024" i="1"/>
  <c r="AQ2024" i="1"/>
  <c r="AR2024" i="1"/>
  <c r="AS2024" i="1"/>
  <c r="AT2024" i="1"/>
  <c r="AU2024" i="1"/>
  <c r="AV2024" i="1"/>
  <c r="AW2024" i="1"/>
  <c r="AX2024" i="1"/>
  <c r="AY2024" i="1"/>
  <c r="AZ2024" i="1"/>
  <c r="BA2024" i="1"/>
  <c r="AF2025" i="1"/>
  <c r="AG2025" i="1"/>
  <c r="AH2025" i="1"/>
  <c r="AI2025" i="1"/>
  <c r="AJ2025" i="1"/>
  <c r="AM2025" i="1"/>
  <c r="AN2025" i="1"/>
  <c r="AO2025" i="1"/>
  <c r="AP2025" i="1"/>
  <c r="AQ2025" i="1"/>
  <c r="AR2025" i="1"/>
  <c r="AS2025" i="1"/>
  <c r="AT2025" i="1"/>
  <c r="AU2025" i="1"/>
  <c r="AV2025" i="1"/>
  <c r="AW2025" i="1"/>
  <c r="AX2025" i="1"/>
  <c r="AY2025" i="1"/>
  <c r="AZ2025" i="1"/>
  <c r="BA2025" i="1"/>
  <c r="AF2026" i="1"/>
  <c r="AG2026" i="1"/>
  <c r="AH2026" i="1"/>
  <c r="AI2026" i="1"/>
  <c r="AJ2026" i="1"/>
  <c r="AM2026" i="1"/>
  <c r="AN2026" i="1"/>
  <c r="AO2026" i="1"/>
  <c r="AP2026" i="1"/>
  <c r="AQ2026" i="1"/>
  <c r="AR2026" i="1"/>
  <c r="AS2026" i="1"/>
  <c r="AT2026" i="1"/>
  <c r="AU2026" i="1"/>
  <c r="AV2026" i="1"/>
  <c r="AW2026" i="1"/>
  <c r="AX2026" i="1"/>
  <c r="AY2026" i="1"/>
  <c r="AZ2026" i="1"/>
  <c r="BA2026" i="1"/>
  <c r="AF2027" i="1"/>
  <c r="AG2027" i="1"/>
  <c r="AH2027" i="1"/>
  <c r="AI2027" i="1"/>
  <c r="AJ2027" i="1"/>
  <c r="AM2027" i="1"/>
  <c r="AN2027" i="1"/>
  <c r="AO2027" i="1"/>
  <c r="AP2027" i="1"/>
  <c r="AQ2027" i="1"/>
  <c r="AR2027" i="1"/>
  <c r="AS2027" i="1"/>
  <c r="AT2027" i="1"/>
  <c r="AU2027" i="1"/>
  <c r="AV2027" i="1"/>
  <c r="AW2027" i="1"/>
  <c r="AX2027" i="1"/>
  <c r="AY2027" i="1"/>
  <c r="AZ2027" i="1"/>
  <c r="BA2027" i="1"/>
  <c r="AF2028" i="1"/>
  <c r="AG2028" i="1"/>
  <c r="AH2028" i="1"/>
  <c r="AI2028" i="1"/>
  <c r="AJ2028" i="1"/>
  <c r="AM2028" i="1"/>
  <c r="AN2028" i="1"/>
  <c r="AO2028" i="1"/>
  <c r="AP2028" i="1"/>
  <c r="AQ2028" i="1"/>
  <c r="AR2028" i="1"/>
  <c r="AS2028" i="1"/>
  <c r="AT2028" i="1"/>
  <c r="AU2028" i="1"/>
  <c r="AV2028" i="1"/>
  <c r="AW2028" i="1"/>
  <c r="AX2028" i="1"/>
  <c r="AY2028" i="1"/>
  <c r="AZ2028" i="1"/>
  <c r="BA2028" i="1"/>
  <c r="AF2029" i="1"/>
  <c r="AG2029" i="1"/>
  <c r="AH2029" i="1"/>
  <c r="AI2029" i="1"/>
  <c r="AJ2029" i="1"/>
  <c r="AM2029" i="1"/>
  <c r="AN2029" i="1"/>
  <c r="AO2029" i="1"/>
  <c r="AP2029" i="1"/>
  <c r="AQ2029" i="1"/>
  <c r="AR2029" i="1"/>
  <c r="AS2029" i="1"/>
  <c r="AT2029" i="1"/>
  <c r="AU2029" i="1"/>
  <c r="AV2029" i="1"/>
  <c r="AW2029" i="1"/>
  <c r="AX2029" i="1"/>
  <c r="AY2029" i="1"/>
  <c r="AZ2029" i="1"/>
  <c r="BA2029" i="1"/>
  <c r="AF2030" i="1"/>
  <c r="AG2030" i="1"/>
  <c r="AH2030" i="1"/>
  <c r="AI2030" i="1"/>
  <c r="AJ2030" i="1"/>
  <c r="AM2030" i="1"/>
  <c r="AN2030" i="1"/>
  <c r="AO2030" i="1"/>
  <c r="AP2030" i="1"/>
  <c r="AQ2030" i="1"/>
  <c r="AR2030" i="1"/>
  <c r="AS2030" i="1"/>
  <c r="AT2030" i="1"/>
  <c r="AU2030" i="1"/>
  <c r="AV2030" i="1"/>
  <c r="AW2030" i="1"/>
  <c r="AX2030" i="1"/>
  <c r="AY2030" i="1"/>
  <c r="AZ2030" i="1"/>
  <c r="BA2030" i="1"/>
  <c r="AF2031" i="1"/>
  <c r="AG2031" i="1"/>
  <c r="AH2031" i="1"/>
  <c r="AI2031" i="1"/>
  <c r="AJ2031" i="1"/>
  <c r="AM2031" i="1"/>
  <c r="AN2031" i="1"/>
  <c r="AO2031" i="1"/>
  <c r="AP2031" i="1"/>
  <c r="AQ2031" i="1"/>
  <c r="AR2031" i="1"/>
  <c r="AS2031" i="1"/>
  <c r="AT2031" i="1"/>
  <c r="AU2031" i="1"/>
  <c r="AV2031" i="1"/>
  <c r="AW2031" i="1"/>
  <c r="AX2031" i="1"/>
  <c r="AY2031" i="1"/>
  <c r="AZ2031" i="1"/>
  <c r="BA2031" i="1"/>
  <c r="AF2032" i="1"/>
  <c r="AG2032" i="1"/>
  <c r="AH2032" i="1"/>
  <c r="AI2032" i="1"/>
  <c r="AJ2032" i="1"/>
  <c r="AM2032" i="1"/>
  <c r="AN2032" i="1"/>
  <c r="AO2032" i="1"/>
  <c r="AP2032" i="1"/>
  <c r="AQ2032" i="1"/>
  <c r="AR2032" i="1"/>
  <c r="AS2032" i="1"/>
  <c r="AT2032" i="1"/>
  <c r="AU2032" i="1"/>
  <c r="AV2032" i="1"/>
  <c r="AW2032" i="1"/>
  <c r="AX2032" i="1"/>
  <c r="AY2032" i="1"/>
  <c r="AZ2032" i="1"/>
  <c r="BA2032" i="1"/>
  <c r="AF2033" i="1"/>
  <c r="AG2033" i="1"/>
  <c r="AH2033" i="1"/>
  <c r="AI2033" i="1"/>
  <c r="AJ2033" i="1"/>
  <c r="AM2033" i="1"/>
  <c r="AN2033" i="1"/>
  <c r="AO2033" i="1"/>
  <c r="AP2033" i="1"/>
  <c r="AQ2033" i="1"/>
  <c r="AR2033" i="1"/>
  <c r="AS2033" i="1"/>
  <c r="AT2033" i="1"/>
  <c r="AU2033" i="1"/>
  <c r="AV2033" i="1"/>
  <c r="AW2033" i="1"/>
  <c r="AX2033" i="1"/>
  <c r="AY2033" i="1"/>
  <c r="AZ2033" i="1"/>
  <c r="BA2033" i="1"/>
  <c r="AF2034" i="1"/>
  <c r="AG2034" i="1"/>
  <c r="AH2034" i="1"/>
  <c r="AI2034" i="1"/>
  <c r="AJ2034" i="1"/>
  <c r="AM2034" i="1"/>
  <c r="AN2034" i="1"/>
  <c r="AO2034" i="1"/>
  <c r="AP2034" i="1"/>
  <c r="AQ2034" i="1"/>
  <c r="AR2034" i="1"/>
  <c r="AS2034" i="1"/>
  <c r="AT2034" i="1"/>
  <c r="AU2034" i="1"/>
  <c r="AV2034" i="1"/>
  <c r="AW2034" i="1"/>
  <c r="AX2034" i="1"/>
  <c r="AY2034" i="1"/>
  <c r="AZ2034" i="1"/>
  <c r="BA2034" i="1"/>
  <c r="AF2035" i="1"/>
  <c r="AG2035" i="1"/>
  <c r="AH2035" i="1"/>
  <c r="AI2035" i="1"/>
  <c r="AJ2035" i="1"/>
  <c r="AM2035" i="1"/>
  <c r="AN2035" i="1"/>
  <c r="AO2035" i="1"/>
  <c r="AP2035" i="1"/>
  <c r="AQ2035" i="1"/>
  <c r="AR2035" i="1"/>
  <c r="AS2035" i="1"/>
  <c r="AT2035" i="1"/>
  <c r="AU2035" i="1"/>
  <c r="AV2035" i="1"/>
  <c r="AW2035" i="1"/>
  <c r="AX2035" i="1"/>
  <c r="AY2035" i="1"/>
  <c r="AZ2035" i="1"/>
  <c r="BA2035" i="1"/>
  <c r="AF2036" i="1"/>
  <c r="AG2036" i="1"/>
  <c r="AH2036" i="1"/>
  <c r="AI2036" i="1"/>
  <c r="AJ2036" i="1"/>
  <c r="AM2036" i="1"/>
  <c r="AN2036" i="1"/>
  <c r="AO2036" i="1"/>
  <c r="AP2036" i="1"/>
  <c r="AQ2036" i="1"/>
  <c r="AR2036" i="1"/>
  <c r="AS2036" i="1"/>
  <c r="AT2036" i="1"/>
  <c r="AU2036" i="1"/>
  <c r="AV2036" i="1"/>
  <c r="AW2036" i="1"/>
  <c r="AX2036" i="1"/>
  <c r="AY2036" i="1"/>
  <c r="AZ2036" i="1"/>
  <c r="BA2036" i="1"/>
  <c r="AF2037" i="1"/>
  <c r="AG2037" i="1"/>
  <c r="AH2037" i="1"/>
  <c r="AI2037" i="1"/>
  <c r="AJ2037" i="1"/>
  <c r="AM2037" i="1"/>
  <c r="AN2037" i="1"/>
  <c r="AO2037" i="1"/>
  <c r="AP2037" i="1"/>
  <c r="AQ2037" i="1"/>
  <c r="AR2037" i="1"/>
  <c r="AS2037" i="1"/>
  <c r="AT2037" i="1"/>
  <c r="AU2037" i="1"/>
  <c r="AV2037" i="1"/>
  <c r="AW2037" i="1"/>
  <c r="AX2037" i="1"/>
  <c r="AY2037" i="1"/>
  <c r="AZ2037" i="1"/>
  <c r="BA2037" i="1"/>
  <c r="AF2038" i="1"/>
  <c r="AG2038" i="1"/>
  <c r="AH2038" i="1"/>
  <c r="AI2038" i="1"/>
  <c r="AJ2038" i="1"/>
  <c r="AM2038" i="1"/>
  <c r="AN2038" i="1"/>
  <c r="AO2038" i="1"/>
  <c r="AP2038" i="1"/>
  <c r="AQ2038" i="1"/>
  <c r="AR2038" i="1"/>
  <c r="AS2038" i="1"/>
  <c r="AT2038" i="1"/>
  <c r="AU2038" i="1"/>
  <c r="AV2038" i="1"/>
  <c r="AW2038" i="1"/>
  <c r="AX2038" i="1"/>
  <c r="AY2038" i="1"/>
  <c r="AZ2038" i="1"/>
  <c r="BA2038" i="1"/>
  <c r="AF2039" i="1"/>
  <c r="AG2039" i="1"/>
  <c r="AH2039" i="1"/>
  <c r="AI2039" i="1"/>
  <c r="AJ2039" i="1"/>
  <c r="AM2039" i="1"/>
  <c r="AN2039" i="1"/>
  <c r="AO2039" i="1"/>
  <c r="AP2039" i="1"/>
  <c r="AQ2039" i="1"/>
  <c r="AR2039" i="1"/>
  <c r="AS2039" i="1"/>
  <c r="AT2039" i="1"/>
  <c r="AU2039" i="1"/>
  <c r="AV2039" i="1"/>
  <c r="AW2039" i="1"/>
  <c r="AX2039" i="1"/>
  <c r="AY2039" i="1"/>
  <c r="AZ2039" i="1"/>
  <c r="BA2039" i="1"/>
  <c r="AF2040" i="1"/>
  <c r="AG2040" i="1"/>
  <c r="AH2040" i="1"/>
  <c r="AI2040" i="1"/>
  <c r="AJ2040" i="1"/>
  <c r="AM2040" i="1"/>
  <c r="AN2040" i="1"/>
  <c r="AO2040" i="1"/>
  <c r="AP2040" i="1"/>
  <c r="AQ2040" i="1"/>
  <c r="AR2040" i="1"/>
  <c r="AS2040" i="1"/>
  <c r="AT2040" i="1"/>
  <c r="AU2040" i="1"/>
  <c r="AV2040" i="1"/>
  <c r="AW2040" i="1"/>
  <c r="AX2040" i="1"/>
  <c r="AY2040" i="1"/>
  <c r="AZ2040" i="1"/>
  <c r="BA2040" i="1"/>
  <c r="AF2041" i="1"/>
  <c r="AG2041" i="1"/>
  <c r="AH2041" i="1"/>
  <c r="AI2041" i="1"/>
  <c r="AJ2041" i="1"/>
  <c r="AM2041" i="1"/>
  <c r="AN2041" i="1"/>
  <c r="AO2041" i="1"/>
  <c r="AP2041" i="1"/>
  <c r="AQ2041" i="1"/>
  <c r="AR2041" i="1"/>
  <c r="AS2041" i="1"/>
  <c r="AT2041" i="1"/>
  <c r="AU2041" i="1"/>
  <c r="AV2041" i="1"/>
  <c r="AW2041" i="1"/>
  <c r="AX2041" i="1"/>
  <c r="AY2041" i="1"/>
  <c r="AZ2041" i="1"/>
  <c r="BA2041" i="1"/>
  <c r="AF2042" i="1"/>
  <c r="AG2042" i="1"/>
  <c r="AH2042" i="1"/>
  <c r="AI2042" i="1"/>
  <c r="AJ2042" i="1"/>
  <c r="AM2042" i="1"/>
  <c r="AN2042" i="1"/>
  <c r="AO2042" i="1"/>
  <c r="AP2042" i="1"/>
  <c r="AQ2042" i="1"/>
  <c r="AR2042" i="1"/>
  <c r="AS2042" i="1"/>
  <c r="AT2042" i="1"/>
  <c r="AU2042" i="1"/>
  <c r="AV2042" i="1"/>
  <c r="AW2042" i="1"/>
  <c r="AX2042" i="1"/>
  <c r="AY2042" i="1"/>
  <c r="AZ2042" i="1"/>
  <c r="BA2042" i="1"/>
  <c r="AF2043" i="1"/>
  <c r="AG2043" i="1"/>
  <c r="AH2043" i="1"/>
  <c r="AI2043" i="1"/>
  <c r="AJ2043" i="1"/>
  <c r="AM2043" i="1"/>
  <c r="AN2043" i="1"/>
  <c r="AO2043" i="1"/>
  <c r="AP2043" i="1"/>
  <c r="AQ2043" i="1"/>
  <c r="AR2043" i="1"/>
  <c r="AS2043" i="1"/>
  <c r="AT2043" i="1"/>
  <c r="AU2043" i="1"/>
  <c r="AV2043" i="1"/>
  <c r="AW2043" i="1"/>
  <c r="AX2043" i="1"/>
  <c r="AY2043" i="1"/>
  <c r="AZ2043" i="1"/>
  <c r="BA2043" i="1"/>
  <c r="AF2044" i="1"/>
  <c r="AG2044" i="1"/>
  <c r="AH2044" i="1"/>
  <c r="AI2044" i="1"/>
  <c r="AJ2044" i="1"/>
  <c r="AM2044" i="1"/>
  <c r="AN2044" i="1"/>
  <c r="AO2044" i="1"/>
  <c r="AP2044" i="1"/>
  <c r="AQ2044" i="1"/>
  <c r="AR2044" i="1"/>
  <c r="AS2044" i="1"/>
  <c r="AT2044" i="1"/>
  <c r="AU2044" i="1"/>
  <c r="AV2044" i="1"/>
  <c r="AW2044" i="1"/>
  <c r="AX2044" i="1"/>
  <c r="AY2044" i="1"/>
  <c r="AZ2044" i="1"/>
  <c r="BA2044" i="1"/>
  <c r="AF2045" i="1"/>
  <c r="AG2045" i="1"/>
  <c r="AH2045" i="1"/>
  <c r="AI2045" i="1"/>
  <c r="AJ2045" i="1"/>
  <c r="AM2045" i="1"/>
  <c r="AN2045" i="1"/>
  <c r="AO2045" i="1"/>
  <c r="AP2045" i="1"/>
  <c r="AQ2045" i="1"/>
  <c r="AR2045" i="1"/>
  <c r="AS2045" i="1"/>
  <c r="AT2045" i="1"/>
  <c r="AU2045" i="1"/>
  <c r="AV2045" i="1"/>
  <c r="AW2045" i="1"/>
  <c r="AX2045" i="1"/>
  <c r="AY2045" i="1"/>
  <c r="AZ2045" i="1"/>
  <c r="BA2045" i="1"/>
  <c r="AF2046" i="1"/>
  <c r="AG2046" i="1"/>
  <c r="AH2046" i="1"/>
  <c r="AI2046" i="1"/>
  <c r="AJ2046" i="1"/>
  <c r="AM2046" i="1"/>
  <c r="AN2046" i="1"/>
  <c r="AO2046" i="1"/>
  <c r="AP2046" i="1"/>
  <c r="AQ2046" i="1"/>
  <c r="AR2046" i="1"/>
  <c r="AS2046" i="1"/>
  <c r="AT2046" i="1"/>
  <c r="AU2046" i="1"/>
  <c r="AV2046" i="1"/>
  <c r="AW2046" i="1"/>
  <c r="AX2046" i="1"/>
  <c r="AY2046" i="1"/>
  <c r="AZ2046" i="1"/>
  <c r="BA2046" i="1"/>
  <c r="AF2047" i="1"/>
  <c r="AG2047" i="1"/>
  <c r="AH2047" i="1"/>
  <c r="AI2047" i="1"/>
  <c r="AJ2047" i="1"/>
  <c r="AM2047" i="1"/>
  <c r="AN2047" i="1"/>
  <c r="AO2047" i="1"/>
  <c r="AP2047" i="1"/>
  <c r="AQ2047" i="1"/>
  <c r="AR2047" i="1"/>
  <c r="AS2047" i="1"/>
  <c r="AT2047" i="1"/>
  <c r="AU2047" i="1"/>
  <c r="AV2047" i="1"/>
  <c r="AW2047" i="1"/>
  <c r="AX2047" i="1"/>
  <c r="AY2047" i="1"/>
  <c r="AZ2047" i="1"/>
  <c r="BA2047" i="1"/>
  <c r="AF2048" i="1"/>
  <c r="AG2048" i="1"/>
  <c r="AH2048" i="1"/>
  <c r="AI2048" i="1"/>
  <c r="AJ2048" i="1"/>
  <c r="AM2048" i="1"/>
  <c r="AN2048" i="1"/>
  <c r="AO2048" i="1"/>
  <c r="AP2048" i="1"/>
  <c r="AQ2048" i="1"/>
  <c r="AR2048" i="1"/>
  <c r="AS2048" i="1"/>
  <c r="AT2048" i="1"/>
  <c r="AU2048" i="1"/>
  <c r="AV2048" i="1"/>
  <c r="AW2048" i="1"/>
  <c r="AX2048" i="1"/>
  <c r="AY2048" i="1"/>
  <c r="AZ2048" i="1"/>
  <c r="BA2048" i="1"/>
  <c r="AF2049" i="1"/>
  <c r="AG2049" i="1"/>
  <c r="AH2049" i="1"/>
  <c r="AI2049" i="1"/>
  <c r="AJ2049" i="1"/>
  <c r="AM2049" i="1"/>
  <c r="AN2049" i="1"/>
  <c r="AO2049" i="1"/>
  <c r="AP2049" i="1"/>
  <c r="AQ2049" i="1"/>
  <c r="AR2049" i="1"/>
  <c r="AS2049" i="1"/>
  <c r="AT2049" i="1"/>
  <c r="AU2049" i="1"/>
  <c r="AV2049" i="1"/>
  <c r="AW2049" i="1"/>
  <c r="AX2049" i="1"/>
  <c r="AY2049" i="1"/>
  <c r="AZ2049" i="1"/>
  <c r="BA2049" i="1"/>
  <c r="AF2050" i="1"/>
  <c r="AG2050" i="1"/>
  <c r="AH2050" i="1"/>
  <c r="AI2050" i="1"/>
  <c r="AJ2050" i="1"/>
  <c r="AM2050" i="1"/>
  <c r="AN2050" i="1"/>
  <c r="AO2050" i="1"/>
  <c r="AP2050" i="1"/>
  <c r="AQ2050" i="1"/>
  <c r="AR2050" i="1"/>
  <c r="AS2050" i="1"/>
  <c r="AT2050" i="1"/>
  <c r="AU2050" i="1"/>
  <c r="AV2050" i="1"/>
  <c r="AW2050" i="1"/>
  <c r="AX2050" i="1"/>
  <c r="AY2050" i="1"/>
  <c r="AZ2050" i="1"/>
  <c r="BA2050" i="1"/>
  <c r="AF2051" i="1"/>
  <c r="AG2051" i="1"/>
  <c r="AH2051" i="1"/>
  <c r="AI2051" i="1"/>
  <c r="AJ2051" i="1"/>
  <c r="AM2051" i="1"/>
  <c r="AN2051" i="1"/>
  <c r="AO2051" i="1"/>
  <c r="AP2051" i="1"/>
  <c r="AQ2051" i="1"/>
  <c r="AR2051" i="1"/>
  <c r="AS2051" i="1"/>
  <c r="AT2051" i="1"/>
  <c r="AU2051" i="1"/>
  <c r="AV2051" i="1"/>
  <c r="AW2051" i="1"/>
  <c r="AX2051" i="1"/>
  <c r="AY2051" i="1"/>
  <c r="AZ2051" i="1"/>
  <c r="BA2051" i="1"/>
  <c r="AF2052" i="1"/>
  <c r="AG2052" i="1"/>
  <c r="AH2052" i="1"/>
  <c r="AI2052" i="1"/>
  <c r="AJ2052" i="1"/>
  <c r="AM2052" i="1"/>
  <c r="AN2052" i="1"/>
  <c r="AO2052" i="1"/>
  <c r="AP2052" i="1"/>
  <c r="AQ2052" i="1"/>
  <c r="AR2052" i="1"/>
  <c r="AS2052" i="1"/>
  <c r="AT2052" i="1"/>
  <c r="AU2052" i="1"/>
  <c r="AV2052" i="1"/>
  <c r="AW2052" i="1"/>
  <c r="AX2052" i="1"/>
  <c r="AY2052" i="1"/>
  <c r="AZ2052" i="1"/>
  <c r="BA2052" i="1"/>
  <c r="AF2053" i="1"/>
  <c r="AG2053" i="1"/>
  <c r="AH2053" i="1"/>
  <c r="AI2053" i="1"/>
  <c r="AJ2053" i="1"/>
  <c r="AM2053" i="1"/>
  <c r="AN2053" i="1"/>
  <c r="AO2053" i="1"/>
  <c r="AP2053" i="1"/>
  <c r="AQ2053" i="1"/>
  <c r="AR2053" i="1"/>
  <c r="AS2053" i="1"/>
  <c r="AT2053" i="1"/>
  <c r="AU2053" i="1"/>
  <c r="AV2053" i="1"/>
  <c r="AW2053" i="1"/>
  <c r="AX2053" i="1"/>
  <c r="AY2053" i="1"/>
  <c r="AZ2053" i="1"/>
  <c r="BA2053" i="1"/>
  <c r="AF2054" i="1"/>
  <c r="AG2054" i="1"/>
  <c r="AH2054" i="1"/>
  <c r="AI2054" i="1"/>
  <c r="AJ2054" i="1"/>
  <c r="AM2054" i="1"/>
  <c r="AN2054" i="1"/>
  <c r="AO2054" i="1"/>
  <c r="AP2054" i="1"/>
  <c r="AQ2054" i="1"/>
  <c r="AR2054" i="1"/>
  <c r="AS2054" i="1"/>
  <c r="AT2054" i="1"/>
  <c r="AU2054" i="1"/>
  <c r="AV2054" i="1"/>
  <c r="AW2054" i="1"/>
  <c r="AX2054" i="1"/>
  <c r="AY2054" i="1"/>
  <c r="AZ2054" i="1"/>
  <c r="BA2054" i="1"/>
  <c r="AF2055" i="1"/>
  <c r="AG2055" i="1"/>
  <c r="AH2055" i="1"/>
  <c r="AI2055" i="1"/>
  <c r="AJ2055" i="1"/>
  <c r="AM2055" i="1"/>
  <c r="AN2055" i="1"/>
  <c r="AO2055" i="1"/>
  <c r="AP2055" i="1"/>
  <c r="AQ2055" i="1"/>
  <c r="AR2055" i="1"/>
  <c r="AS2055" i="1"/>
  <c r="AT2055" i="1"/>
  <c r="AU2055" i="1"/>
  <c r="AV2055" i="1"/>
  <c r="AW2055" i="1"/>
  <c r="AX2055" i="1"/>
  <c r="AY2055" i="1"/>
  <c r="AZ2055" i="1"/>
  <c r="BA2055" i="1"/>
  <c r="AF2056" i="1"/>
  <c r="AG2056" i="1"/>
  <c r="AH2056" i="1"/>
  <c r="AI2056" i="1"/>
  <c r="AJ2056" i="1"/>
  <c r="AM2056" i="1"/>
  <c r="AN2056" i="1"/>
  <c r="AO2056" i="1"/>
  <c r="AP2056" i="1"/>
  <c r="AQ2056" i="1"/>
  <c r="AR2056" i="1"/>
  <c r="AS2056" i="1"/>
  <c r="AT2056" i="1"/>
  <c r="AU2056" i="1"/>
  <c r="AV2056" i="1"/>
  <c r="AW2056" i="1"/>
  <c r="AX2056" i="1"/>
  <c r="AY2056" i="1"/>
  <c r="AZ2056" i="1"/>
  <c r="BA2056" i="1"/>
  <c r="AF2057" i="1"/>
  <c r="AG2057" i="1"/>
  <c r="AH2057" i="1"/>
  <c r="AI2057" i="1"/>
  <c r="AJ2057" i="1"/>
  <c r="AM2057" i="1"/>
  <c r="AN2057" i="1"/>
  <c r="AO2057" i="1"/>
  <c r="AP2057" i="1"/>
  <c r="AQ2057" i="1"/>
  <c r="AR2057" i="1"/>
  <c r="AS2057" i="1"/>
  <c r="AT2057" i="1"/>
  <c r="AU2057" i="1"/>
  <c r="AV2057" i="1"/>
  <c r="AW2057" i="1"/>
  <c r="AX2057" i="1"/>
  <c r="AY2057" i="1"/>
  <c r="AZ2057" i="1"/>
  <c r="BA2057" i="1"/>
  <c r="AF2058" i="1"/>
  <c r="AG2058" i="1"/>
  <c r="AH2058" i="1"/>
  <c r="AI2058" i="1"/>
  <c r="AJ2058" i="1"/>
  <c r="AM2058" i="1"/>
  <c r="AN2058" i="1"/>
  <c r="AO2058" i="1"/>
  <c r="AP2058" i="1"/>
  <c r="AQ2058" i="1"/>
  <c r="AR2058" i="1"/>
  <c r="AS2058" i="1"/>
  <c r="AT2058" i="1"/>
  <c r="AU2058" i="1"/>
  <c r="AV2058" i="1"/>
  <c r="AW2058" i="1"/>
  <c r="AX2058" i="1"/>
  <c r="AY2058" i="1"/>
  <c r="AZ2058" i="1"/>
  <c r="BA2058" i="1"/>
  <c r="AF2059" i="1"/>
  <c r="AG2059" i="1"/>
  <c r="AH2059" i="1"/>
  <c r="AI2059" i="1"/>
  <c r="AJ2059" i="1"/>
  <c r="AM2059" i="1"/>
  <c r="AN2059" i="1"/>
  <c r="AO2059" i="1"/>
  <c r="AP2059" i="1"/>
  <c r="AQ2059" i="1"/>
  <c r="AR2059" i="1"/>
  <c r="AS2059" i="1"/>
  <c r="AT2059" i="1"/>
  <c r="AU2059" i="1"/>
  <c r="AV2059" i="1"/>
  <c r="AW2059" i="1"/>
  <c r="AX2059" i="1"/>
  <c r="AY2059" i="1"/>
  <c r="AZ2059" i="1"/>
  <c r="BA2059" i="1"/>
  <c r="AF2060" i="1"/>
  <c r="AG2060" i="1"/>
  <c r="AH2060" i="1"/>
  <c r="AI2060" i="1"/>
  <c r="AJ2060" i="1"/>
  <c r="AM2060" i="1"/>
  <c r="AN2060" i="1"/>
  <c r="AO2060" i="1"/>
  <c r="AP2060" i="1"/>
  <c r="AQ2060" i="1"/>
  <c r="AR2060" i="1"/>
  <c r="AS2060" i="1"/>
  <c r="AT2060" i="1"/>
  <c r="AU2060" i="1"/>
  <c r="AV2060" i="1"/>
  <c r="AW2060" i="1"/>
  <c r="AX2060" i="1"/>
  <c r="AY2060" i="1"/>
  <c r="AZ2060" i="1"/>
  <c r="BA2060" i="1"/>
  <c r="AF2061" i="1"/>
  <c r="AG2061" i="1"/>
  <c r="AH2061" i="1"/>
  <c r="AI2061" i="1"/>
  <c r="AJ2061" i="1"/>
  <c r="AM2061" i="1"/>
  <c r="AN2061" i="1"/>
  <c r="AO2061" i="1"/>
  <c r="AP2061" i="1"/>
  <c r="AQ2061" i="1"/>
  <c r="AR2061" i="1"/>
  <c r="AS2061" i="1"/>
  <c r="AT2061" i="1"/>
  <c r="AU2061" i="1"/>
  <c r="AV2061" i="1"/>
  <c r="AW2061" i="1"/>
  <c r="AX2061" i="1"/>
  <c r="AY2061" i="1"/>
  <c r="AZ2061" i="1"/>
  <c r="BA2061" i="1"/>
  <c r="AF2062" i="1"/>
  <c r="AG2062" i="1"/>
  <c r="AH2062" i="1"/>
  <c r="AI2062" i="1"/>
  <c r="AJ2062" i="1"/>
  <c r="AM2062" i="1"/>
  <c r="AN2062" i="1"/>
  <c r="AO2062" i="1"/>
  <c r="AP2062" i="1"/>
  <c r="AQ2062" i="1"/>
  <c r="AR2062" i="1"/>
  <c r="AS2062" i="1"/>
  <c r="AT2062" i="1"/>
  <c r="AU2062" i="1"/>
  <c r="AV2062" i="1"/>
  <c r="AW2062" i="1"/>
  <c r="AX2062" i="1"/>
  <c r="AY2062" i="1"/>
  <c r="AZ2062" i="1"/>
  <c r="BA2062" i="1"/>
  <c r="AF2063" i="1"/>
  <c r="AG2063" i="1"/>
  <c r="AH2063" i="1"/>
  <c r="AI2063" i="1"/>
  <c r="AJ2063" i="1"/>
  <c r="AM2063" i="1"/>
  <c r="AN2063" i="1"/>
  <c r="AO2063" i="1"/>
  <c r="AP2063" i="1"/>
  <c r="AQ2063" i="1"/>
  <c r="AR2063" i="1"/>
  <c r="AS2063" i="1"/>
  <c r="AT2063" i="1"/>
  <c r="AU2063" i="1"/>
  <c r="AV2063" i="1"/>
  <c r="AW2063" i="1"/>
  <c r="AX2063" i="1"/>
  <c r="AY2063" i="1"/>
  <c r="AZ2063" i="1"/>
  <c r="BA2063" i="1"/>
  <c r="AF2064" i="1"/>
  <c r="AG2064" i="1"/>
  <c r="AH2064" i="1"/>
  <c r="AI2064" i="1"/>
  <c r="AJ2064" i="1"/>
  <c r="AM2064" i="1"/>
  <c r="AN2064" i="1"/>
  <c r="AO2064" i="1"/>
  <c r="AP2064" i="1"/>
  <c r="AQ2064" i="1"/>
  <c r="AR2064" i="1"/>
  <c r="AS2064" i="1"/>
  <c r="AT2064" i="1"/>
  <c r="AU2064" i="1"/>
  <c r="AV2064" i="1"/>
  <c r="AW2064" i="1"/>
  <c r="AX2064" i="1"/>
  <c r="AY2064" i="1"/>
  <c r="AZ2064" i="1"/>
  <c r="BA2064" i="1"/>
  <c r="AF2065" i="1"/>
  <c r="AG2065" i="1"/>
  <c r="AH2065" i="1"/>
  <c r="AI2065" i="1"/>
  <c r="AJ2065" i="1"/>
  <c r="AM2065" i="1"/>
  <c r="AN2065" i="1"/>
  <c r="AO2065" i="1"/>
  <c r="AP2065" i="1"/>
  <c r="AQ2065" i="1"/>
  <c r="AR2065" i="1"/>
  <c r="AS2065" i="1"/>
  <c r="AT2065" i="1"/>
  <c r="AU2065" i="1"/>
  <c r="AV2065" i="1"/>
  <c r="AW2065" i="1"/>
  <c r="AX2065" i="1"/>
  <c r="AY2065" i="1"/>
  <c r="AZ2065" i="1"/>
  <c r="BA2065" i="1"/>
  <c r="AF2066" i="1"/>
  <c r="AG2066" i="1"/>
  <c r="AH2066" i="1"/>
  <c r="AI2066" i="1"/>
  <c r="AJ2066" i="1"/>
  <c r="AM2066" i="1"/>
  <c r="AN2066" i="1"/>
  <c r="AO2066" i="1"/>
  <c r="AP2066" i="1"/>
  <c r="AQ2066" i="1"/>
  <c r="AR2066" i="1"/>
  <c r="AS2066" i="1"/>
  <c r="AT2066" i="1"/>
  <c r="AU2066" i="1"/>
  <c r="AV2066" i="1"/>
  <c r="AW2066" i="1"/>
  <c r="AX2066" i="1"/>
  <c r="AY2066" i="1"/>
  <c r="AZ2066" i="1"/>
  <c r="BA2066" i="1"/>
  <c r="AF2067" i="1"/>
  <c r="AG2067" i="1"/>
  <c r="AH2067" i="1"/>
  <c r="AI2067" i="1"/>
  <c r="AJ2067" i="1"/>
  <c r="AM2067" i="1"/>
  <c r="AN2067" i="1"/>
  <c r="AO2067" i="1"/>
  <c r="AP2067" i="1"/>
  <c r="AQ2067" i="1"/>
  <c r="AR2067" i="1"/>
  <c r="AS2067" i="1"/>
  <c r="AT2067" i="1"/>
  <c r="AU2067" i="1"/>
  <c r="AV2067" i="1"/>
  <c r="AW2067" i="1"/>
  <c r="AX2067" i="1"/>
  <c r="AY2067" i="1"/>
  <c r="AZ2067" i="1"/>
  <c r="BA2067" i="1"/>
  <c r="AF2068" i="1"/>
  <c r="AG2068" i="1"/>
  <c r="AH2068" i="1"/>
  <c r="AI2068" i="1"/>
  <c r="AJ2068" i="1"/>
  <c r="AM2068" i="1"/>
  <c r="AN2068" i="1"/>
  <c r="AO2068" i="1"/>
  <c r="AP2068" i="1"/>
  <c r="AQ2068" i="1"/>
  <c r="AR2068" i="1"/>
  <c r="AS2068" i="1"/>
  <c r="AT2068" i="1"/>
  <c r="AU2068" i="1"/>
  <c r="AV2068" i="1"/>
  <c r="AW2068" i="1"/>
  <c r="AX2068" i="1"/>
  <c r="AY2068" i="1"/>
  <c r="AZ2068" i="1"/>
  <c r="BA2068" i="1"/>
  <c r="AF2069" i="1"/>
  <c r="AG2069" i="1"/>
  <c r="AH2069" i="1"/>
  <c r="AI2069" i="1"/>
  <c r="AJ2069" i="1"/>
  <c r="AM2069" i="1"/>
  <c r="AN2069" i="1"/>
  <c r="AO2069" i="1"/>
  <c r="AP2069" i="1"/>
  <c r="AQ2069" i="1"/>
  <c r="AR2069" i="1"/>
  <c r="AS2069" i="1"/>
  <c r="AT2069" i="1"/>
  <c r="AU2069" i="1"/>
  <c r="AV2069" i="1"/>
  <c r="AW2069" i="1"/>
  <c r="AX2069" i="1"/>
  <c r="AY2069" i="1"/>
  <c r="AZ2069" i="1"/>
  <c r="BA2069" i="1"/>
  <c r="AF2070" i="1"/>
  <c r="AG2070" i="1"/>
  <c r="AH2070" i="1"/>
  <c r="AI2070" i="1"/>
  <c r="AJ2070" i="1"/>
  <c r="AM2070" i="1"/>
  <c r="AN2070" i="1"/>
  <c r="AO2070" i="1"/>
  <c r="AP2070" i="1"/>
  <c r="AQ2070" i="1"/>
  <c r="AR2070" i="1"/>
  <c r="AS2070" i="1"/>
  <c r="AT2070" i="1"/>
  <c r="AU2070" i="1"/>
  <c r="AV2070" i="1"/>
  <c r="AW2070" i="1"/>
  <c r="AX2070" i="1"/>
  <c r="AY2070" i="1"/>
  <c r="AZ2070" i="1"/>
  <c r="BA2070" i="1"/>
  <c r="AF2071" i="1"/>
  <c r="AG2071" i="1"/>
  <c r="AH2071" i="1"/>
  <c r="AI2071" i="1"/>
  <c r="AJ2071" i="1"/>
  <c r="AM2071" i="1"/>
  <c r="AN2071" i="1"/>
  <c r="AO2071" i="1"/>
  <c r="AP2071" i="1"/>
  <c r="AQ2071" i="1"/>
  <c r="AR2071" i="1"/>
  <c r="AS2071" i="1"/>
  <c r="AT2071" i="1"/>
  <c r="AU2071" i="1"/>
  <c r="AV2071" i="1"/>
  <c r="AW2071" i="1"/>
  <c r="AX2071" i="1"/>
  <c r="AY2071" i="1"/>
  <c r="AZ2071" i="1"/>
  <c r="BA2071" i="1"/>
  <c r="AF2072" i="1"/>
  <c r="AG2072" i="1"/>
  <c r="AH2072" i="1"/>
  <c r="AI2072" i="1"/>
  <c r="AJ2072" i="1"/>
  <c r="AM2072" i="1"/>
  <c r="AN2072" i="1"/>
  <c r="AO2072" i="1"/>
  <c r="AP2072" i="1"/>
  <c r="AQ2072" i="1"/>
  <c r="AR2072" i="1"/>
  <c r="AS2072" i="1"/>
  <c r="AT2072" i="1"/>
  <c r="AU2072" i="1"/>
  <c r="AV2072" i="1"/>
  <c r="AW2072" i="1"/>
  <c r="AX2072" i="1"/>
  <c r="AY2072" i="1"/>
  <c r="AZ2072" i="1"/>
  <c r="BA2072" i="1"/>
  <c r="AF2073" i="1"/>
  <c r="AG2073" i="1"/>
  <c r="AH2073" i="1"/>
  <c r="AI2073" i="1"/>
  <c r="AJ2073" i="1"/>
  <c r="AM2073" i="1"/>
  <c r="AN2073" i="1"/>
  <c r="AO2073" i="1"/>
  <c r="AP2073" i="1"/>
  <c r="AQ2073" i="1"/>
  <c r="AR2073" i="1"/>
  <c r="AS2073" i="1"/>
  <c r="AT2073" i="1"/>
  <c r="AU2073" i="1"/>
  <c r="AV2073" i="1"/>
  <c r="AW2073" i="1"/>
  <c r="AX2073" i="1"/>
  <c r="AY2073" i="1"/>
  <c r="AZ2073" i="1"/>
  <c r="BA2073" i="1"/>
  <c r="AF2074" i="1"/>
  <c r="AG2074" i="1"/>
  <c r="AH2074" i="1"/>
  <c r="AI2074" i="1"/>
  <c r="AJ2074" i="1"/>
  <c r="AM2074" i="1"/>
  <c r="AN2074" i="1"/>
  <c r="AO2074" i="1"/>
  <c r="AP2074" i="1"/>
  <c r="AQ2074" i="1"/>
  <c r="AR2074" i="1"/>
  <c r="AS2074" i="1"/>
  <c r="AT2074" i="1"/>
  <c r="AU2074" i="1"/>
  <c r="AV2074" i="1"/>
  <c r="AW2074" i="1"/>
  <c r="AX2074" i="1"/>
  <c r="AY2074" i="1"/>
  <c r="AZ2074" i="1"/>
  <c r="BA2074" i="1"/>
  <c r="AF2075" i="1"/>
  <c r="AG2075" i="1"/>
  <c r="AH2075" i="1"/>
  <c r="AI2075" i="1"/>
  <c r="AJ2075" i="1"/>
  <c r="AM2075" i="1"/>
  <c r="AN2075" i="1"/>
  <c r="AO2075" i="1"/>
  <c r="AP2075" i="1"/>
  <c r="AQ2075" i="1"/>
  <c r="AR2075" i="1"/>
  <c r="AS2075" i="1"/>
  <c r="AT2075" i="1"/>
  <c r="AU2075" i="1"/>
  <c r="AV2075" i="1"/>
  <c r="AW2075" i="1"/>
  <c r="AX2075" i="1"/>
  <c r="AY2075" i="1"/>
  <c r="AZ2075" i="1"/>
  <c r="BA2075" i="1"/>
  <c r="AF2076" i="1"/>
  <c r="AG2076" i="1"/>
  <c r="AH2076" i="1"/>
  <c r="AI2076" i="1"/>
  <c r="AJ2076" i="1"/>
  <c r="AM2076" i="1"/>
  <c r="AN2076" i="1"/>
  <c r="AO2076" i="1"/>
  <c r="AP2076" i="1"/>
  <c r="AQ2076" i="1"/>
  <c r="AR2076" i="1"/>
  <c r="AS2076" i="1"/>
  <c r="AT2076" i="1"/>
  <c r="AU2076" i="1"/>
  <c r="AV2076" i="1"/>
  <c r="AW2076" i="1"/>
  <c r="AX2076" i="1"/>
  <c r="AY2076" i="1"/>
  <c r="AZ2076" i="1"/>
  <c r="BA2076" i="1"/>
  <c r="AF2077" i="1"/>
  <c r="AG2077" i="1"/>
  <c r="AH2077" i="1"/>
  <c r="AI2077" i="1"/>
  <c r="AJ2077" i="1"/>
  <c r="AM2077" i="1"/>
  <c r="AN2077" i="1"/>
  <c r="AO2077" i="1"/>
  <c r="AP2077" i="1"/>
  <c r="AQ2077" i="1"/>
  <c r="AR2077" i="1"/>
  <c r="AS2077" i="1"/>
  <c r="AT2077" i="1"/>
  <c r="AU2077" i="1"/>
  <c r="AV2077" i="1"/>
  <c r="AW2077" i="1"/>
  <c r="AX2077" i="1"/>
  <c r="AY2077" i="1"/>
  <c r="AZ2077" i="1"/>
  <c r="BA2077" i="1"/>
  <c r="AF2078" i="1"/>
  <c r="AG2078" i="1"/>
  <c r="AH2078" i="1"/>
  <c r="AI2078" i="1"/>
  <c r="AJ2078" i="1"/>
  <c r="AM2078" i="1"/>
  <c r="AN2078" i="1"/>
  <c r="AO2078" i="1"/>
  <c r="AP2078" i="1"/>
  <c r="AQ2078" i="1"/>
  <c r="AR2078" i="1"/>
  <c r="AS2078" i="1"/>
  <c r="AT2078" i="1"/>
  <c r="AU2078" i="1"/>
  <c r="AV2078" i="1"/>
  <c r="AW2078" i="1"/>
  <c r="AX2078" i="1"/>
  <c r="AY2078" i="1"/>
  <c r="AZ2078" i="1"/>
  <c r="BA2078" i="1"/>
  <c r="AF2079" i="1"/>
  <c r="AG2079" i="1"/>
  <c r="AH2079" i="1"/>
  <c r="AI2079" i="1"/>
  <c r="AJ2079" i="1"/>
  <c r="AM2079" i="1"/>
  <c r="AN2079" i="1"/>
  <c r="AO2079" i="1"/>
  <c r="AP2079" i="1"/>
  <c r="AQ2079" i="1"/>
  <c r="AR2079" i="1"/>
  <c r="AS2079" i="1"/>
  <c r="AT2079" i="1"/>
  <c r="AU2079" i="1"/>
  <c r="AV2079" i="1"/>
  <c r="AW2079" i="1"/>
  <c r="AX2079" i="1"/>
  <c r="AY2079" i="1"/>
  <c r="AZ2079" i="1"/>
  <c r="BA2079" i="1"/>
  <c r="AF2080" i="1"/>
  <c r="AG2080" i="1"/>
  <c r="AH2080" i="1"/>
  <c r="AI2080" i="1"/>
  <c r="AJ2080" i="1"/>
  <c r="AM2080" i="1"/>
  <c r="AN2080" i="1"/>
  <c r="AO2080" i="1"/>
  <c r="AP2080" i="1"/>
  <c r="AQ2080" i="1"/>
  <c r="AR2080" i="1"/>
  <c r="AS2080" i="1"/>
  <c r="AT2080" i="1"/>
  <c r="AU2080" i="1"/>
  <c r="AV2080" i="1"/>
  <c r="AW2080" i="1"/>
  <c r="AX2080" i="1"/>
  <c r="AY2080" i="1"/>
  <c r="AZ2080" i="1"/>
  <c r="BA2080" i="1"/>
  <c r="AF2081" i="1"/>
  <c r="AG2081" i="1"/>
  <c r="AH2081" i="1"/>
  <c r="AI2081" i="1"/>
  <c r="AJ2081" i="1"/>
  <c r="AM2081" i="1"/>
  <c r="AN2081" i="1"/>
  <c r="AO2081" i="1"/>
  <c r="AP2081" i="1"/>
  <c r="AQ2081" i="1"/>
  <c r="AR2081" i="1"/>
  <c r="AS2081" i="1"/>
  <c r="AT2081" i="1"/>
  <c r="AU2081" i="1"/>
  <c r="AV2081" i="1"/>
  <c r="AW2081" i="1"/>
  <c r="AX2081" i="1"/>
  <c r="AY2081" i="1"/>
  <c r="AZ2081" i="1"/>
  <c r="BA2081" i="1"/>
  <c r="AF2082" i="1"/>
  <c r="AG2082" i="1"/>
  <c r="AH2082" i="1"/>
  <c r="AI2082" i="1"/>
  <c r="AJ2082" i="1"/>
  <c r="AM2082" i="1"/>
  <c r="AN2082" i="1"/>
  <c r="AO2082" i="1"/>
  <c r="AP2082" i="1"/>
  <c r="AQ2082" i="1"/>
  <c r="AR2082" i="1"/>
  <c r="AS2082" i="1"/>
  <c r="AT2082" i="1"/>
  <c r="AU2082" i="1"/>
  <c r="AV2082" i="1"/>
  <c r="AW2082" i="1"/>
  <c r="AX2082" i="1"/>
  <c r="AY2082" i="1"/>
  <c r="AZ2082" i="1"/>
  <c r="BA2082" i="1"/>
  <c r="AF2083" i="1"/>
  <c r="AG2083" i="1"/>
  <c r="AH2083" i="1"/>
  <c r="AI2083" i="1"/>
  <c r="AJ2083" i="1"/>
  <c r="AM2083" i="1"/>
  <c r="AN2083" i="1"/>
  <c r="AO2083" i="1"/>
  <c r="AP2083" i="1"/>
  <c r="AQ2083" i="1"/>
  <c r="AR2083" i="1"/>
  <c r="AS2083" i="1"/>
  <c r="AT2083" i="1"/>
  <c r="AU2083" i="1"/>
  <c r="AV2083" i="1"/>
  <c r="AW2083" i="1"/>
  <c r="AX2083" i="1"/>
  <c r="AY2083" i="1"/>
  <c r="AZ2083" i="1"/>
  <c r="BA2083" i="1"/>
  <c r="AF2084" i="1"/>
  <c r="AG2084" i="1"/>
  <c r="AH2084" i="1"/>
  <c r="AI2084" i="1"/>
  <c r="AJ2084" i="1"/>
  <c r="AM2084" i="1"/>
  <c r="AN2084" i="1"/>
  <c r="AO2084" i="1"/>
  <c r="AP2084" i="1"/>
  <c r="AQ2084" i="1"/>
  <c r="AR2084" i="1"/>
  <c r="AS2084" i="1"/>
  <c r="AT2084" i="1"/>
  <c r="AU2084" i="1"/>
  <c r="AV2084" i="1"/>
  <c r="AW2084" i="1"/>
  <c r="AX2084" i="1"/>
  <c r="AY2084" i="1"/>
  <c r="AZ2084" i="1"/>
  <c r="BA2084" i="1"/>
  <c r="AF2085" i="1"/>
  <c r="AG2085" i="1"/>
  <c r="AH2085" i="1"/>
  <c r="AI2085" i="1"/>
  <c r="AJ2085" i="1"/>
  <c r="AM2085" i="1"/>
  <c r="AN2085" i="1"/>
  <c r="AO2085" i="1"/>
  <c r="AP2085" i="1"/>
  <c r="AQ2085" i="1"/>
  <c r="AR2085" i="1"/>
  <c r="AS2085" i="1"/>
  <c r="AT2085" i="1"/>
  <c r="AU2085" i="1"/>
  <c r="AV2085" i="1"/>
  <c r="AW2085" i="1"/>
  <c r="AX2085" i="1"/>
  <c r="AY2085" i="1"/>
  <c r="AZ2085" i="1"/>
  <c r="BA2085" i="1"/>
  <c r="AF2086" i="1"/>
  <c r="AG2086" i="1"/>
  <c r="AH2086" i="1"/>
  <c r="AI2086" i="1"/>
  <c r="AJ2086" i="1"/>
  <c r="AM2086" i="1"/>
  <c r="AN2086" i="1"/>
  <c r="AO2086" i="1"/>
  <c r="AP2086" i="1"/>
  <c r="AQ2086" i="1"/>
  <c r="AR2086" i="1"/>
  <c r="AS2086" i="1"/>
  <c r="AT2086" i="1"/>
  <c r="AU2086" i="1"/>
  <c r="AV2086" i="1"/>
  <c r="AW2086" i="1"/>
  <c r="AX2086" i="1"/>
  <c r="AY2086" i="1"/>
  <c r="AZ2086" i="1"/>
  <c r="BA2086" i="1"/>
  <c r="AF2087" i="1"/>
  <c r="AG2087" i="1"/>
  <c r="AH2087" i="1"/>
  <c r="AI2087" i="1"/>
  <c r="AJ2087" i="1"/>
  <c r="AM2087" i="1"/>
  <c r="AN2087" i="1"/>
  <c r="AO2087" i="1"/>
  <c r="AP2087" i="1"/>
  <c r="AQ2087" i="1"/>
  <c r="AR2087" i="1"/>
  <c r="AS2087" i="1"/>
  <c r="AT2087" i="1"/>
  <c r="AU2087" i="1"/>
  <c r="AV2087" i="1"/>
  <c r="AW2087" i="1"/>
  <c r="AX2087" i="1"/>
  <c r="AY2087" i="1"/>
  <c r="AZ2087" i="1"/>
  <c r="BA2087" i="1"/>
  <c r="AF2088" i="1"/>
  <c r="AG2088" i="1"/>
  <c r="AH2088" i="1"/>
  <c r="AI2088" i="1"/>
  <c r="AJ2088" i="1"/>
  <c r="AM2088" i="1"/>
  <c r="AN2088" i="1"/>
  <c r="AO2088" i="1"/>
  <c r="AP2088" i="1"/>
  <c r="AQ2088" i="1"/>
  <c r="AR2088" i="1"/>
  <c r="AS2088" i="1"/>
  <c r="AT2088" i="1"/>
  <c r="AU2088" i="1"/>
  <c r="AV2088" i="1"/>
  <c r="AW2088" i="1"/>
  <c r="AX2088" i="1"/>
  <c r="AY2088" i="1"/>
  <c r="AZ2088" i="1"/>
  <c r="BA2088" i="1"/>
  <c r="AF2089" i="1"/>
  <c r="AG2089" i="1"/>
  <c r="AH2089" i="1"/>
  <c r="AI2089" i="1"/>
  <c r="AJ2089" i="1"/>
  <c r="AM2089" i="1"/>
  <c r="AN2089" i="1"/>
  <c r="AO2089" i="1"/>
  <c r="AP2089" i="1"/>
  <c r="AQ2089" i="1"/>
  <c r="AR2089" i="1"/>
  <c r="AS2089" i="1"/>
  <c r="AT2089" i="1"/>
  <c r="AU2089" i="1"/>
  <c r="AV2089" i="1"/>
  <c r="AW2089" i="1"/>
  <c r="AX2089" i="1"/>
  <c r="AY2089" i="1"/>
  <c r="AZ2089" i="1"/>
  <c r="BA2089" i="1"/>
  <c r="AF2090" i="1"/>
  <c r="AG2090" i="1"/>
  <c r="AH2090" i="1"/>
  <c r="AI2090" i="1"/>
  <c r="AJ2090" i="1"/>
  <c r="AM2090" i="1"/>
  <c r="AN2090" i="1"/>
  <c r="AO2090" i="1"/>
  <c r="AP2090" i="1"/>
  <c r="AQ2090" i="1"/>
  <c r="AR2090" i="1"/>
  <c r="AS2090" i="1"/>
  <c r="AT2090" i="1"/>
  <c r="AU2090" i="1"/>
  <c r="AV2090" i="1"/>
  <c r="AW2090" i="1"/>
  <c r="AX2090" i="1"/>
  <c r="AY2090" i="1"/>
  <c r="AZ2090" i="1"/>
  <c r="BA2090" i="1"/>
  <c r="AF2091" i="1"/>
  <c r="AG2091" i="1"/>
  <c r="AH2091" i="1"/>
  <c r="AI2091" i="1"/>
  <c r="AJ2091" i="1"/>
  <c r="AM2091" i="1"/>
  <c r="AN2091" i="1"/>
  <c r="AO2091" i="1"/>
  <c r="AP2091" i="1"/>
  <c r="AQ2091" i="1"/>
  <c r="AR2091" i="1"/>
  <c r="AS2091" i="1"/>
  <c r="AT2091" i="1"/>
  <c r="AU2091" i="1"/>
  <c r="AV2091" i="1"/>
  <c r="AW2091" i="1"/>
  <c r="AX2091" i="1"/>
  <c r="AY2091" i="1"/>
  <c r="AZ2091" i="1"/>
  <c r="BA2091" i="1"/>
  <c r="AF2092" i="1"/>
  <c r="AG2092" i="1"/>
  <c r="AH2092" i="1"/>
  <c r="AI2092" i="1"/>
  <c r="AJ2092" i="1"/>
  <c r="AM2092" i="1"/>
  <c r="AN2092" i="1"/>
  <c r="AO2092" i="1"/>
  <c r="AP2092" i="1"/>
  <c r="AQ2092" i="1"/>
  <c r="AR2092" i="1"/>
  <c r="AS2092" i="1"/>
  <c r="AT2092" i="1"/>
  <c r="AU2092" i="1"/>
  <c r="AV2092" i="1"/>
  <c r="AW2092" i="1"/>
  <c r="AX2092" i="1"/>
  <c r="AY2092" i="1"/>
  <c r="AZ2092" i="1"/>
  <c r="BA2092" i="1"/>
  <c r="AF2093" i="1"/>
  <c r="AG2093" i="1"/>
  <c r="AH2093" i="1"/>
  <c r="AI2093" i="1"/>
  <c r="AJ2093" i="1"/>
  <c r="AM2093" i="1"/>
  <c r="AN2093" i="1"/>
  <c r="AO2093" i="1"/>
  <c r="AP2093" i="1"/>
  <c r="AQ2093" i="1"/>
  <c r="AR2093" i="1"/>
  <c r="AS2093" i="1"/>
  <c r="AT2093" i="1"/>
  <c r="AU2093" i="1"/>
  <c r="AV2093" i="1"/>
  <c r="AW2093" i="1"/>
  <c r="AX2093" i="1"/>
  <c r="AY2093" i="1"/>
  <c r="AZ2093" i="1"/>
  <c r="BA2093" i="1"/>
  <c r="AF2094" i="1"/>
  <c r="AG2094" i="1"/>
  <c r="AH2094" i="1"/>
  <c r="AI2094" i="1"/>
  <c r="AJ2094" i="1"/>
  <c r="AM2094" i="1"/>
  <c r="AN2094" i="1"/>
  <c r="AO2094" i="1"/>
  <c r="AP2094" i="1"/>
  <c r="AQ2094" i="1"/>
  <c r="AR2094" i="1"/>
  <c r="AS2094" i="1"/>
  <c r="AT2094" i="1"/>
  <c r="AU2094" i="1"/>
  <c r="AV2094" i="1"/>
  <c r="AW2094" i="1"/>
  <c r="AX2094" i="1"/>
  <c r="AY2094" i="1"/>
  <c r="AZ2094" i="1"/>
  <c r="BA2094" i="1"/>
  <c r="AF2095" i="1"/>
  <c r="AG2095" i="1"/>
  <c r="AH2095" i="1"/>
  <c r="AI2095" i="1"/>
  <c r="AJ2095" i="1"/>
  <c r="AM2095" i="1"/>
  <c r="AN2095" i="1"/>
  <c r="AO2095" i="1"/>
  <c r="AP2095" i="1"/>
  <c r="AQ2095" i="1"/>
  <c r="AR2095" i="1"/>
  <c r="AS2095" i="1"/>
  <c r="AT2095" i="1"/>
  <c r="AU2095" i="1"/>
  <c r="AV2095" i="1"/>
  <c r="AW2095" i="1"/>
  <c r="AX2095" i="1"/>
  <c r="AY2095" i="1"/>
  <c r="AZ2095" i="1"/>
  <c r="BA2095" i="1"/>
  <c r="AF2096" i="1"/>
  <c r="AG2096" i="1"/>
  <c r="AH2096" i="1"/>
  <c r="AI2096" i="1"/>
  <c r="AJ2096" i="1"/>
  <c r="AM2096" i="1"/>
  <c r="AN2096" i="1"/>
  <c r="AO2096" i="1"/>
  <c r="AP2096" i="1"/>
  <c r="AQ2096" i="1"/>
  <c r="AR2096" i="1"/>
  <c r="AS2096" i="1"/>
  <c r="AT2096" i="1"/>
  <c r="AU2096" i="1"/>
  <c r="AV2096" i="1"/>
  <c r="AW2096" i="1"/>
  <c r="AX2096" i="1"/>
  <c r="AY2096" i="1"/>
  <c r="AZ2096" i="1"/>
  <c r="BA2096" i="1"/>
  <c r="AF2097" i="1"/>
  <c r="AG2097" i="1"/>
  <c r="AH2097" i="1"/>
  <c r="AI2097" i="1"/>
  <c r="AJ2097" i="1"/>
  <c r="AM2097" i="1"/>
  <c r="AN2097" i="1"/>
  <c r="AO2097" i="1"/>
  <c r="AP2097" i="1"/>
  <c r="AQ2097" i="1"/>
  <c r="AR2097" i="1"/>
  <c r="AS2097" i="1"/>
  <c r="AT2097" i="1"/>
  <c r="AU2097" i="1"/>
  <c r="AV2097" i="1"/>
  <c r="AW2097" i="1"/>
  <c r="AX2097" i="1"/>
  <c r="AY2097" i="1"/>
  <c r="AZ2097" i="1"/>
  <c r="BA2097" i="1"/>
  <c r="AF2098" i="1"/>
  <c r="AG2098" i="1"/>
  <c r="AH2098" i="1"/>
  <c r="AI2098" i="1"/>
  <c r="AJ2098" i="1"/>
  <c r="AM2098" i="1"/>
  <c r="AN2098" i="1"/>
  <c r="AO2098" i="1"/>
  <c r="AP2098" i="1"/>
  <c r="AQ2098" i="1"/>
  <c r="AR2098" i="1"/>
  <c r="AS2098" i="1"/>
  <c r="AT2098" i="1"/>
  <c r="AU2098" i="1"/>
  <c r="AV2098" i="1"/>
  <c r="AW2098" i="1"/>
  <c r="AX2098" i="1"/>
  <c r="AY2098" i="1"/>
  <c r="AZ2098" i="1"/>
  <c r="BA2098" i="1"/>
  <c r="AF2099" i="1"/>
  <c r="AG2099" i="1"/>
  <c r="AH2099" i="1"/>
  <c r="AI2099" i="1"/>
  <c r="AJ2099" i="1"/>
  <c r="AM2099" i="1"/>
  <c r="AN2099" i="1"/>
  <c r="AO2099" i="1"/>
  <c r="AP2099" i="1"/>
  <c r="AQ2099" i="1"/>
  <c r="AR2099" i="1"/>
  <c r="AS2099" i="1"/>
  <c r="AT2099" i="1"/>
  <c r="AU2099" i="1"/>
  <c r="AV2099" i="1"/>
  <c r="AW2099" i="1"/>
  <c r="AX2099" i="1"/>
  <c r="AY2099" i="1"/>
  <c r="AZ2099" i="1"/>
  <c r="BA2099" i="1"/>
  <c r="AF2100" i="1"/>
  <c r="AG2100" i="1"/>
  <c r="AH2100" i="1"/>
  <c r="AI2100" i="1"/>
  <c r="AJ2100" i="1"/>
  <c r="AM2100" i="1"/>
  <c r="AN2100" i="1"/>
  <c r="AO2100" i="1"/>
  <c r="AP2100" i="1"/>
  <c r="AQ2100" i="1"/>
  <c r="AR2100" i="1"/>
  <c r="AS2100" i="1"/>
  <c r="AT2100" i="1"/>
  <c r="AU2100" i="1"/>
  <c r="AV2100" i="1"/>
  <c r="AW2100" i="1"/>
  <c r="AX2100" i="1"/>
  <c r="AY2100" i="1"/>
  <c r="AZ2100" i="1"/>
  <c r="BA2100" i="1"/>
  <c r="AF2101" i="1"/>
  <c r="AG2101" i="1"/>
  <c r="AH2101" i="1"/>
  <c r="AI2101" i="1"/>
  <c r="AJ2101" i="1"/>
  <c r="AM2101" i="1"/>
  <c r="AN2101" i="1"/>
  <c r="AO2101" i="1"/>
  <c r="AP2101" i="1"/>
  <c r="AQ2101" i="1"/>
  <c r="AR2101" i="1"/>
  <c r="AS2101" i="1"/>
  <c r="AT2101" i="1"/>
  <c r="AU2101" i="1"/>
  <c r="AV2101" i="1"/>
  <c r="AW2101" i="1"/>
  <c r="AX2101" i="1"/>
  <c r="AY2101" i="1"/>
  <c r="AZ2101" i="1"/>
  <c r="BA2101" i="1"/>
  <c r="AF2102" i="1"/>
  <c r="AG2102" i="1"/>
  <c r="AH2102" i="1"/>
  <c r="AI2102" i="1"/>
  <c r="AJ2102" i="1"/>
  <c r="AM2102" i="1"/>
  <c r="AN2102" i="1"/>
  <c r="AO2102" i="1"/>
  <c r="AP2102" i="1"/>
  <c r="AQ2102" i="1"/>
  <c r="AR2102" i="1"/>
  <c r="AS2102" i="1"/>
  <c r="AT2102" i="1"/>
  <c r="AU2102" i="1"/>
  <c r="AV2102" i="1"/>
  <c r="AW2102" i="1"/>
  <c r="AX2102" i="1"/>
  <c r="AY2102" i="1"/>
  <c r="AZ2102" i="1"/>
  <c r="BA2102" i="1"/>
  <c r="AF2103" i="1"/>
  <c r="AG2103" i="1"/>
  <c r="AH2103" i="1"/>
  <c r="AI2103" i="1"/>
  <c r="AJ2103" i="1"/>
  <c r="AM2103" i="1"/>
  <c r="AN2103" i="1"/>
  <c r="AO2103" i="1"/>
  <c r="AP2103" i="1"/>
  <c r="AQ2103" i="1"/>
  <c r="AR2103" i="1"/>
  <c r="AS2103" i="1"/>
  <c r="AT2103" i="1"/>
  <c r="AU2103" i="1"/>
  <c r="AV2103" i="1"/>
  <c r="AW2103" i="1"/>
  <c r="AX2103" i="1"/>
  <c r="AY2103" i="1"/>
  <c r="AZ2103" i="1"/>
  <c r="BA2103" i="1"/>
  <c r="AF2104" i="1"/>
  <c r="AG2104" i="1"/>
  <c r="AH2104" i="1"/>
  <c r="AI2104" i="1"/>
  <c r="AJ2104" i="1"/>
  <c r="AM2104" i="1"/>
  <c r="AN2104" i="1"/>
  <c r="AO2104" i="1"/>
  <c r="AP2104" i="1"/>
  <c r="AQ2104" i="1"/>
  <c r="AR2104" i="1"/>
  <c r="AS2104" i="1"/>
  <c r="AT2104" i="1"/>
  <c r="AU2104" i="1"/>
  <c r="AV2104" i="1"/>
  <c r="AW2104" i="1"/>
  <c r="AX2104" i="1"/>
  <c r="AY2104" i="1"/>
  <c r="AZ2104" i="1"/>
  <c r="BA2104" i="1"/>
  <c r="AF2105" i="1"/>
  <c r="AG2105" i="1"/>
  <c r="AH2105" i="1"/>
  <c r="AI2105" i="1"/>
  <c r="AJ2105" i="1"/>
  <c r="AM2105" i="1"/>
  <c r="AN2105" i="1"/>
  <c r="AO2105" i="1"/>
  <c r="AP2105" i="1"/>
  <c r="AQ2105" i="1"/>
  <c r="AR2105" i="1"/>
  <c r="AS2105" i="1"/>
  <c r="AT2105" i="1"/>
  <c r="AU2105" i="1"/>
  <c r="AV2105" i="1"/>
  <c r="AW2105" i="1"/>
  <c r="AX2105" i="1"/>
  <c r="AY2105" i="1"/>
  <c r="AZ2105" i="1"/>
  <c r="BA2105" i="1"/>
  <c r="AF2106" i="1"/>
  <c r="AG2106" i="1"/>
  <c r="AH2106" i="1"/>
  <c r="AI2106" i="1"/>
  <c r="AJ2106" i="1"/>
  <c r="AM2106" i="1"/>
  <c r="AN2106" i="1"/>
  <c r="AO2106" i="1"/>
  <c r="AP2106" i="1"/>
  <c r="AQ2106" i="1"/>
  <c r="AR2106" i="1"/>
  <c r="AS2106" i="1"/>
  <c r="AT2106" i="1"/>
  <c r="AU2106" i="1"/>
  <c r="AV2106" i="1"/>
  <c r="AW2106" i="1"/>
  <c r="AX2106" i="1"/>
  <c r="AY2106" i="1"/>
  <c r="AZ2106" i="1"/>
  <c r="BA2106" i="1"/>
  <c r="AF2107" i="1"/>
  <c r="AG2107" i="1"/>
  <c r="AH2107" i="1"/>
  <c r="AI2107" i="1"/>
  <c r="AJ2107" i="1"/>
  <c r="AM2107" i="1"/>
  <c r="AN2107" i="1"/>
  <c r="AO2107" i="1"/>
  <c r="AP2107" i="1"/>
  <c r="AQ2107" i="1"/>
  <c r="AR2107" i="1"/>
  <c r="AS2107" i="1"/>
  <c r="AT2107" i="1"/>
  <c r="AU2107" i="1"/>
  <c r="AV2107" i="1"/>
  <c r="AW2107" i="1"/>
  <c r="AX2107" i="1"/>
  <c r="AY2107" i="1"/>
  <c r="AZ2107" i="1"/>
  <c r="BA2107" i="1"/>
  <c r="AF2108" i="1"/>
  <c r="AG2108" i="1"/>
  <c r="AH2108" i="1"/>
  <c r="AI2108" i="1"/>
  <c r="AJ2108" i="1"/>
  <c r="AM2108" i="1"/>
  <c r="AN2108" i="1"/>
  <c r="AO2108" i="1"/>
  <c r="AP2108" i="1"/>
  <c r="AQ2108" i="1"/>
  <c r="AR2108" i="1"/>
  <c r="AS2108" i="1"/>
  <c r="AT2108" i="1"/>
  <c r="AU2108" i="1"/>
  <c r="AV2108" i="1"/>
  <c r="AW2108" i="1"/>
  <c r="AX2108" i="1"/>
  <c r="AY2108" i="1"/>
  <c r="AZ2108" i="1"/>
  <c r="BA2108" i="1"/>
  <c r="AF2109" i="1"/>
  <c r="AG2109" i="1"/>
  <c r="AH2109" i="1"/>
  <c r="AI2109" i="1"/>
  <c r="AJ2109" i="1"/>
  <c r="AM2109" i="1"/>
  <c r="AN2109" i="1"/>
  <c r="AO2109" i="1"/>
  <c r="AP2109" i="1"/>
  <c r="AQ2109" i="1"/>
  <c r="AR2109" i="1"/>
  <c r="AS2109" i="1"/>
  <c r="AT2109" i="1"/>
  <c r="AU2109" i="1"/>
  <c r="AV2109" i="1"/>
  <c r="AW2109" i="1"/>
  <c r="AX2109" i="1"/>
  <c r="AY2109" i="1"/>
  <c r="AZ2109" i="1"/>
  <c r="BA2109" i="1"/>
  <c r="AF2110" i="1"/>
  <c r="AG2110" i="1"/>
  <c r="AH2110" i="1"/>
  <c r="AI2110" i="1"/>
  <c r="AJ2110" i="1"/>
  <c r="AM2110" i="1"/>
  <c r="AN2110" i="1"/>
  <c r="AO2110" i="1"/>
  <c r="AP2110" i="1"/>
  <c r="AQ2110" i="1"/>
  <c r="AR2110" i="1"/>
  <c r="AS2110" i="1"/>
  <c r="AT2110" i="1"/>
  <c r="AU2110" i="1"/>
  <c r="AV2110" i="1"/>
  <c r="AW2110" i="1"/>
  <c r="AX2110" i="1"/>
  <c r="AY2110" i="1"/>
  <c r="AZ2110" i="1"/>
  <c r="BA2110" i="1"/>
  <c r="AF2111" i="1"/>
  <c r="AG2111" i="1"/>
  <c r="AH2111" i="1"/>
  <c r="AI2111" i="1"/>
  <c r="AJ2111" i="1"/>
  <c r="AM2111" i="1"/>
  <c r="AN2111" i="1"/>
  <c r="AO2111" i="1"/>
  <c r="AP2111" i="1"/>
  <c r="AQ2111" i="1"/>
  <c r="AR2111" i="1"/>
  <c r="AS2111" i="1"/>
  <c r="AT2111" i="1"/>
  <c r="AU2111" i="1"/>
  <c r="AV2111" i="1"/>
  <c r="AW2111" i="1"/>
  <c r="AX2111" i="1"/>
  <c r="AY2111" i="1"/>
  <c r="AZ2111" i="1"/>
  <c r="BA2111" i="1"/>
  <c r="AF2112" i="1"/>
  <c r="AG2112" i="1"/>
  <c r="AH2112" i="1"/>
  <c r="AI2112" i="1"/>
  <c r="AJ2112" i="1"/>
  <c r="AM2112" i="1"/>
  <c r="AN2112" i="1"/>
  <c r="AO2112" i="1"/>
  <c r="AP2112" i="1"/>
  <c r="AQ2112" i="1"/>
  <c r="AR2112" i="1"/>
  <c r="AS2112" i="1"/>
  <c r="AT2112" i="1"/>
  <c r="AU2112" i="1"/>
  <c r="AV2112" i="1"/>
  <c r="AW2112" i="1"/>
  <c r="AX2112" i="1"/>
  <c r="AY2112" i="1"/>
  <c r="AZ2112" i="1"/>
  <c r="BA2112" i="1"/>
  <c r="AF2113" i="1"/>
  <c r="AG2113" i="1"/>
  <c r="AH2113" i="1"/>
  <c r="AI2113" i="1"/>
  <c r="AJ2113" i="1"/>
  <c r="AM2113" i="1"/>
  <c r="AN2113" i="1"/>
  <c r="AO2113" i="1"/>
  <c r="AP2113" i="1"/>
  <c r="AQ2113" i="1"/>
  <c r="AR2113" i="1"/>
  <c r="AS2113" i="1"/>
  <c r="AT2113" i="1"/>
  <c r="AU2113" i="1"/>
  <c r="AV2113" i="1"/>
  <c r="AW2113" i="1"/>
  <c r="AX2113" i="1"/>
  <c r="AY2113" i="1"/>
  <c r="AZ2113" i="1"/>
  <c r="BA2113" i="1"/>
  <c r="AF2114" i="1"/>
  <c r="AG2114" i="1"/>
  <c r="AH2114" i="1"/>
  <c r="AI2114" i="1"/>
  <c r="AJ2114" i="1"/>
  <c r="AM2114" i="1"/>
  <c r="AN2114" i="1"/>
  <c r="AO2114" i="1"/>
  <c r="AP2114" i="1"/>
  <c r="AQ2114" i="1"/>
  <c r="AR2114" i="1"/>
  <c r="AS2114" i="1"/>
  <c r="AT2114" i="1"/>
  <c r="AU2114" i="1"/>
  <c r="AV2114" i="1"/>
  <c r="AW2114" i="1"/>
  <c r="AX2114" i="1"/>
  <c r="AY2114" i="1"/>
  <c r="AZ2114" i="1"/>
  <c r="BA2114" i="1"/>
  <c r="AF2115" i="1"/>
  <c r="AG2115" i="1"/>
  <c r="AH2115" i="1"/>
  <c r="AI2115" i="1"/>
  <c r="AJ2115" i="1"/>
  <c r="AM2115" i="1"/>
  <c r="AN2115" i="1"/>
  <c r="AO2115" i="1"/>
  <c r="AP2115" i="1"/>
  <c r="AQ2115" i="1"/>
  <c r="AR2115" i="1"/>
  <c r="AS2115" i="1"/>
  <c r="AT2115" i="1"/>
  <c r="AU2115" i="1"/>
  <c r="AV2115" i="1"/>
  <c r="AW2115" i="1"/>
  <c r="AX2115" i="1"/>
  <c r="AY2115" i="1"/>
  <c r="AZ2115" i="1"/>
  <c r="BA2115" i="1"/>
  <c r="AF2116" i="1"/>
  <c r="AG2116" i="1"/>
  <c r="AH2116" i="1"/>
  <c r="AI2116" i="1"/>
  <c r="AJ2116" i="1"/>
  <c r="AM2116" i="1"/>
  <c r="AN2116" i="1"/>
  <c r="AO2116" i="1"/>
  <c r="AP2116" i="1"/>
  <c r="AQ2116" i="1"/>
  <c r="AR2116" i="1"/>
  <c r="AS2116" i="1"/>
  <c r="AT2116" i="1"/>
  <c r="AU2116" i="1"/>
  <c r="AV2116" i="1"/>
  <c r="AW2116" i="1"/>
  <c r="AX2116" i="1"/>
  <c r="AY2116" i="1"/>
  <c r="AZ2116" i="1"/>
  <c r="BA2116" i="1"/>
  <c r="AF2117" i="1"/>
  <c r="AG2117" i="1"/>
  <c r="AH2117" i="1"/>
  <c r="AI2117" i="1"/>
  <c r="AJ2117" i="1"/>
  <c r="AM2117" i="1"/>
  <c r="AN2117" i="1"/>
  <c r="AO2117" i="1"/>
  <c r="AP2117" i="1"/>
  <c r="AQ2117" i="1"/>
  <c r="AR2117" i="1"/>
  <c r="AS2117" i="1"/>
  <c r="AT2117" i="1"/>
  <c r="AU2117" i="1"/>
  <c r="AV2117" i="1"/>
  <c r="AW2117" i="1"/>
  <c r="AX2117" i="1"/>
  <c r="AY2117" i="1"/>
  <c r="AZ2117" i="1"/>
  <c r="BA2117" i="1"/>
  <c r="AF2118" i="1"/>
  <c r="AG2118" i="1"/>
  <c r="AH2118" i="1"/>
  <c r="AI2118" i="1"/>
  <c r="AJ2118" i="1"/>
  <c r="AM2118" i="1"/>
  <c r="AN2118" i="1"/>
  <c r="AO2118" i="1"/>
  <c r="AP2118" i="1"/>
  <c r="AQ2118" i="1"/>
  <c r="AR2118" i="1"/>
  <c r="AS2118" i="1"/>
  <c r="AT2118" i="1"/>
  <c r="AU2118" i="1"/>
  <c r="AV2118" i="1"/>
  <c r="AW2118" i="1"/>
  <c r="AX2118" i="1"/>
  <c r="AY2118" i="1"/>
  <c r="AZ2118" i="1"/>
  <c r="BA2118" i="1"/>
  <c r="AF2119" i="1"/>
  <c r="AG2119" i="1"/>
  <c r="AH2119" i="1"/>
  <c r="AI2119" i="1"/>
  <c r="AJ2119" i="1"/>
  <c r="AM2119" i="1"/>
  <c r="AN2119" i="1"/>
  <c r="AO2119" i="1"/>
  <c r="AP2119" i="1"/>
  <c r="AQ2119" i="1"/>
  <c r="AR2119" i="1"/>
  <c r="AS2119" i="1"/>
  <c r="AT2119" i="1"/>
  <c r="AU2119" i="1"/>
  <c r="AV2119" i="1"/>
  <c r="AW2119" i="1"/>
  <c r="AX2119" i="1"/>
  <c r="AY2119" i="1"/>
  <c r="AZ2119" i="1"/>
  <c r="BA2119" i="1"/>
  <c r="AF2120" i="1"/>
  <c r="AG2120" i="1"/>
  <c r="AH2120" i="1"/>
  <c r="AI2120" i="1"/>
  <c r="AJ2120" i="1"/>
  <c r="AM2120" i="1"/>
  <c r="AN2120" i="1"/>
  <c r="AO2120" i="1"/>
  <c r="AP2120" i="1"/>
  <c r="AQ2120" i="1"/>
  <c r="AR2120" i="1"/>
  <c r="AS2120" i="1"/>
  <c r="AT2120" i="1"/>
  <c r="AU2120" i="1"/>
  <c r="AV2120" i="1"/>
  <c r="AW2120" i="1"/>
  <c r="AX2120" i="1"/>
  <c r="AY2120" i="1"/>
  <c r="AZ2120" i="1"/>
  <c r="BA2120" i="1"/>
  <c r="AF2121" i="1"/>
  <c r="AG2121" i="1"/>
  <c r="AH2121" i="1"/>
  <c r="AI2121" i="1"/>
  <c r="AJ2121" i="1"/>
  <c r="AM2121" i="1"/>
  <c r="AN2121" i="1"/>
  <c r="AO2121" i="1"/>
  <c r="AP2121" i="1"/>
  <c r="AQ2121" i="1"/>
  <c r="AR2121" i="1"/>
  <c r="AS2121" i="1"/>
  <c r="AT2121" i="1"/>
  <c r="AU2121" i="1"/>
  <c r="AV2121" i="1"/>
  <c r="AW2121" i="1"/>
  <c r="AX2121" i="1"/>
  <c r="AY2121" i="1"/>
  <c r="AZ2121" i="1"/>
  <c r="BA2121" i="1"/>
  <c r="AF2122" i="1"/>
  <c r="AG2122" i="1"/>
  <c r="AH2122" i="1"/>
  <c r="AI2122" i="1"/>
  <c r="AJ2122" i="1"/>
  <c r="AM2122" i="1"/>
  <c r="AN2122" i="1"/>
  <c r="AO2122" i="1"/>
  <c r="AP2122" i="1"/>
  <c r="AQ2122" i="1"/>
  <c r="AR2122" i="1"/>
  <c r="AS2122" i="1"/>
  <c r="AT2122" i="1"/>
  <c r="AU2122" i="1"/>
  <c r="AV2122" i="1"/>
  <c r="AW2122" i="1"/>
  <c r="AX2122" i="1"/>
  <c r="AY2122" i="1"/>
  <c r="AZ2122" i="1"/>
  <c r="BA2122" i="1"/>
  <c r="AF2123" i="1"/>
  <c r="AG2123" i="1"/>
  <c r="AH2123" i="1"/>
  <c r="AI2123" i="1"/>
  <c r="AJ2123" i="1"/>
  <c r="AM2123" i="1"/>
  <c r="AN2123" i="1"/>
  <c r="AO2123" i="1"/>
  <c r="AP2123" i="1"/>
  <c r="AQ2123" i="1"/>
  <c r="AR2123" i="1"/>
  <c r="AS2123" i="1"/>
  <c r="AT2123" i="1"/>
  <c r="AU2123" i="1"/>
  <c r="AV2123" i="1"/>
  <c r="AW2123" i="1"/>
  <c r="AX2123" i="1"/>
  <c r="AY2123" i="1"/>
  <c r="AZ2123" i="1"/>
  <c r="BA2123" i="1"/>
  <c r="AF2124" i="1"/>
  <c r="AG2124" i="1"/>
  <c r="AH2124" i="1"/>
  <c r="AI2124" i="1"/>
  <c r="AJ2124" i="1"/>
  <c r="AM2124" i="1"/>
  <c r="AN2124" i="1"/>
  <c r="AO2124" i="1"/>
  <c r="AP2124" i="1"/>
  <c r="AQ2124" i="1"/>
  <c r="AR2124" i="1"/>
  <c r="AS2124" i="1"/>
  <c r="AT2124" i="1"/>
  <c r="AU2124" i="1"/>
  <c r="AV2124" i="1"/>
  <c r="AW2124" i="1"/>
  <c r="AX2124" i="1"/>
  <c r="AY2124" i="1"/>
  <c r="AZ2124" i="1"/>
  <c r="BA2124" i="1"/>
  <c r="AF2125" i="1"/>
  <c r="AG2125" i="1"/>
  <c r="AH2125" i="1"/>
  <c r="AI2125" i="1"/>
  <c r="AJ2125" i="1"/>
  <c r="AM2125" i="1"/>
  <c r="AN2125" i="1"/>
  <c r="AO2125" i="1"/>
  <c r="AP2125" i="1"/>
  <c r="AQ2125" i="1"/>
  <c r="AR2125" i="1"/>
  <c r="AS2125" i="1"/>
  <c r="AT2125" i="1"/>
  <c r="AU2125" i="1"/>
  <c r="AV2125" i="1"/>
  <c r="AW2125" i="1"/>
  <c r="AX2125" i="1"/>
  <c r="AY2125" i="1"/>
  <c r="AZ2125" i="1"/>
  <c r="BA2125" i="1"/>
  <c r="AF2126" i="1"/>
  <c r="AG2126" i="1"/>
  <c r="AH2126" i="1"/>
  <c r="AI2126" i="1"/>
  <c r="AJ2126" i="1"/>
  <c r="AM2126" i="1"/>
  <c r="AN2126" i="1"/>
  <c r="AO2126" i="1"/>
  <c r="AP2126" i="1"/>
  <c r="AQ2126" i="1"/>
  <c r="AR2126" i="1"/>
  <c r="AS2126" i="1"/>
  <c r="AT2126" i="1"/>
  <c r="AU2126" i="1"/>
  <c r="AV2126" i="1"/>
  <c r="AW2126" i="1"/>
  <c r="AX2126" i="1"/>
  <c r="AY2126" i="1"/>
  <c r="AZ2126" i="1"/>
  <c r="BA2126" i="1"/>
  <c r="AF2127" i="1"/>
  <c r="AG2127" i="1"/>
  <c r="AH2127" i="1"/>
  <c r="AI2127" i="1"/>
  <c r="AJ2127" i="1"/>
  <c r="AM2127" i="1"/>
  <c r="AN2127" i="1"/>
  <c r="AO2127" i="1"/>
  <c r="AP2127" i="1"/>
  <c r="AQ2127" i="1"/>
  <c r="AR2127" i="1"/>
  <c r="AS2127" i="1"/>
  <c r="AT2127" i="1"/>
  <c r="AU2127" i="1"/>
  <c r="AV2127" i="1"/>
  <c r="AW2127" i="1"/>
  <c r="AX2127" i="1"/>
  <c r="AY2127" i="1"/>
  <c r="AZ2127" i="1"/>
  <c r="BA2127" i="1"/>
  <c r="AF2128" i="1"/>
  <c r="AG2128" i="1"/>
  <c r="AH2128" i="1"/>
  <c r="AI2128" i="1"/>
  <c r="AJ2128" i="1"/>
  <c r="AM2128" i="1"/>
  <c r="AN2128" i="1"/>
  <c r="AO2128" i="1"/>
  <c r="AP2128" i="1"/>
  <c r="AQ2128" i="1"/>
  <c r="AR2128" i="1"/>
  <c r="AS2128" i="1"/>
  <c r="AT2128" i="1"/>
  <c r="AU2128" i="1"/>
  <c r="AV2128" i="1"/>
  <c r="AW2128" i="1"/>
  <c r="AX2128" i="1"/>
  <c r="AY2128" i="1"/>
  <c r="AZ2128" i="1"/>
  <c r="BA2128" i="1"/>
  <c r="AF2129" i="1"/>
  <c r="AG2129" i="1"/>
  <c r="AH2129" i="1"/>
  <c r="AI2129" i="1"/>
  <c r="AJ2129" i="1"/>
  <c r="AM2129" i="1"/>
  <c r="AN2129" i="1"/>
  <c r="AO2129" i="1"/>
  <c r="AP2129" i="1"/>
  <c r="AQ2129" i="1"/>
  <c r="AR2129" i="1"/>
  <c r="AS2129" i="1"/>
  <c r="AT2129" i="1"/>
  <c r="AU2129" i="1"/>
  <c r="AV2129" i="1"/>
  <c r="AW2129" i="1"/>
  <c r="AX2129" i="1"/>
  <c r="AY2129" i="1"/>
  <c r="AZ2129" i="1"/>
  <c r="BA2129" i="1"/>
  <c r="AF2130" i="1"/>
  <c r="AG2130" i="1"/>
  <c r="AH2130" i="1"/>
  <c r="AI2130" i="1"/>
  <c r="AJ2130" i="1"/>
  <c r="AM2130" i="1"/>
  <c r="AN2130" i="1"/>
  <c r="AO2130" i="1"/>
  <c r="AP2130" i="1"/>
  <c r="AQ2130" i="1"/>
  <c r="AR2130" i="1"/>
  <c r="AS2130" i="1"/>
  <c r="AT2130" i="1"/>
  <c r="AU2130" i="1"/>
  <c r="AV2130" i="1"/>
  <c r="AW2130" i="1"/>
  <c r="AX2130" i="1"/>
  <c r="AY2130" i="1"/>
  <c r="AZ2130" i="1"/>
  <c r="BA2130" i="1"/>
  <c r="AF2131" i="1"/>
  <c r="AG2131" i="1"/>
  <c r="AH2131" i="1"/>
  <c r="AI2131" i="1"/>
  <c r="AJ2131" i="1"/>
  <c r="AM2131" i="1"/>
  <c r="AN2131" i="1"/>
  <c r="AO2131" i="1"/>
  <c r="AP2131" i="1"/>
  <c r="AQ2131" i="1"/>
  <c r="AR2131" i="1"/>
  <c r="AS2131" i="1"/>
  <c r="AT2131" i="1"/>
  <c r="AU2131" i="1"/>
  <c r="AV2131" i="1"/>
  <c r="AW2131" i="1"/>
  <c r="AX2131" i="1"/>
  <c r="AY2131" i="1"/>
  <c r="AZ2131" i="1"/>
  <c r="BA2131" i="1"/>
  <c r="AF2132" i="1"/>
  <c r="AG2132" i="1"/>
  <c r="AH2132" i="1"/>
  <c r="AI2132" i="1"/>
  <c r="AJ2132" i="1"/>
  <c r="AM2132" i="1"/>
  <c r="AN2132" i="1"/>
  <c r="AO2132" i="1"/>
  <c r="AP2132" i="1"/>
  <c r="AQ2132" i="1"/>
  <c r="AR2132" i="1"/>
  <c r="AS2132" i="1"/>
  <c r="AT2132" i="1"/>
  <c r="AU2132" i="1"/>
  <c r="AV2132" i="1"/>
  <c r="AW2132" i="1"/>
  <c r="AX2132" i="1"/>
  <c r="AY2132" i="1"/>
  <c r="AZ2132" i="1"/>
  <c r="BA2132" i="1"/>
  <c r="AF2133" i="1"/>
  <c r="AG2133" i="1"/>
  <c r="AH2133" i="1"/>
  <c r="AI2133" i="1"/>
  <c r="AJ2133" i="1"/>
  <c r="AM2133" i="1"/>
  <c r="AN2133" i="1"/>
  <c r="AO2133" i="1"/>
  <c r="AP2133" i="1"/>
  <c r="AQ2133" i="1"/>
  <c r="AR2133" i="1"/>
  <c r="AS2133" i="1"/>
  <c r="AT2133" i="1"/>
  <c r="AU2133" i="1"/>
  <c r="AV2133" i="1"/>
  <c r="AW2133" i="1"/>
  <c r="AX2133" i="1"/>
  <c r="AY2133" i="1"/>
  <c r="AZ2133" i="1"/>
  <c r="BA2133" i="1"/>
  <c r="AF2134" i="1"/>
  <c r="AG2134" i="1"/>
  <c r="AH2134" i="1"/>
  <c r="AI2134" i="1"/>
  <c r="AJ2134" i="1"/>
  <c r="AM2134" i="1"/>
  <c r="AN2134" i="1"/>
  <c r="AO2134" i="1"/>
  <c r="AP2134" i="1"/>
  <c r="AQ2134" i="1"/>
  <c r="AR2134" i="1"/>
  <c r="AS2134" i="1"/>
  <c r="AT2134" i="1"/>
  <c r="AU2134" i="1"/>
  <c r="AV2134" i="1"/>
  <c r="AW2134" i="1"/>
  <c r="AX2134" i="1"/>
  <c r="AY2134" i="1"/>
  <c r="AZ2134" i="1"/>
  <c r="BA2134" i="1"/>
  <c r="AF2135" i="1"/>
  <c r="AG2135" i="1"/>
  <c r="AH2135" i="1"/>
  <c r="AI2135" i="1"/>
  <c r="AJ2135" i="1"/>
  <c r="AM2135" i="1"/>
  <c r="AN2135" i="1"/>
  <c r="AO2135" i="1"/>
  <c r="AP2135" i="1"/>
  <c r="AQ2135" i="1"/>
  <c r="AR2135" i="1"/>
  <c r="AS2135" i="1"/>
  <c r="AT2135" i="1"/>
  <c r="AU2135" i="1"/>
  <c r="AV2135" i="1"/>
  <c r="AW2135" i="1"/>
  <c r="AX2135" i="1"/>
  <c r="AY2135" i="1"/>
  <c r="AZ2135" i="1"/>
  <c r="BA2135" i="1"/>
  <c r="AF2136" i="1"/>
  <c r="AG2136" i="1"/>
  <c r="AH2136" i="1"/>
  <c r="AI2136" i="1"/>
  <c r="AJ2136" i="1"/>
  <c r="AM2136" i="1"/>
  <c r="AN2136" i="1"/>
  <c r="AO2136" i="1"/>
  <c r="AP2136" i="1"/>
  <c r="AQ2136" i="1"/>
  <c r="AR2136" i="1"/>
  <c r="AS2136" i="1"/>
  <c r="AT2136" i="1"/>
  <c r="AU2136" i="1"/>
  <c r="AV2136" i="1"/>
  <c r="AW2136" i="1"/>
  <c r="AX2136" i="1"/>
  <c r="AY2136" i="1"/>
  <c r="AZ2136" i="1"/>
  <c r="BA2136" i="1"/>
  <c r="AF2137" i="1"/>
  <c r="AG2137" i="1"/>
  <c r="AH2137" i="1"/>
  <c r="AI2137" i="1"/>
  <c r="AJ2137" i="1"/>
  <c r="AM2137" i="1"/>
  <c r="AN2137" i="1"/>
  <c r="AO2137" i="1"/>
  <c r="AP2137" i="1"/>
  <c r="AQ2137" i="1"/>
  <c r="AR2137" i="1"/>
  <c r="AS2137" i="1"/>
  <c r="AT2137" i="1"/>
  <c r="AU2137" i="1"/>
  <c r="AV2137" i="1"/>
  <c r="AW2137" i="1"/>
  <c r="AX2137" i="1"/>
  <c r="AY2137" i="1"/>
  <c r="AZ2137" i="1"/>
  <c r="BA2137" i="1"/>
  <c r="AF2138" i="1"/>
  <c r="AG2138" i="1"/>
  <c r="AH2138" i="1"/>
  <c r="AI2138" i="1"/>
  <c r="AJ2138" i="1"/>
  <c r="AM2138" i="1"/>
  <c r="AN2138" i="1"/>
  <c r="AO2138" i="1"/>
  <c r="AP2138" i="1"/>
  <c r="AQ2138" i="1"/>
  <c r="AR2138" i="1"/>
  <c r="AS2138" i="1"/>
  <c r="AT2138" i="1"/>
  <c r="AU2138" i="1"/>
  <c r="AV2138" i="1"/>
  <c r="AW2138" i="1"/>
  <c r="AX2138" i="1"/>
  <c r="AY2138" i="1"/>
  <c r="AZ2138" i="1"/>
  <c r="BA2138" i="1"/>
  <c r="AF2139" i="1"/>
  <c r="AG2139" i="1"/>
  <c r="AH2139" i="1"/>
  <c r="AI2139" i="1"/>
  <c r="AJ2139" i="1"/>
  <c r="AM2139" i="1"/>
  <c r="AN2139" i="1"/>
  <c r="AO2139" i="1"/>
  <c r="AP2139" i="1"/>
  <c r="AQ2139" i="1"/>
  <c r="AR2139" i="1"/>
  <c r="AS2139" i="1"/>
  <c r="AT2139" i="1"/>
  <c r="AU2139" i="1"/>
  <c r="AV2139" i="1"/>
  <c r="AW2139" i="1"/>
  <c r="AX2139" i="1"/>
  <c r="AY2139" i="1"/>
  <c r="AZ2139" i="1"/>
  <c r="BA2139" i="1"/>
  <c r="AF2140" i="1"/>
  <c r="AG2140" i="1"/>
  <c r="AH2140" i="1"/>
  <c r="AI2140" i="1"/>
  <c r="AJ2140" i="1"/>
  <c r="AM2140" i="1"/>
  <c r="AN2140" i="1"/>
  <c r="AO2140" i="1"/>
  <c r="AP2140" i="1"/>
  <c r="AQ2140" i="1"/>
  <c r="AR2140" i="1"/>
  <c r="AS2140" i="1"/>
  <c r="AT2140" i="1"/>
  <c r="AU2140" i="1"/>
  <c r="AV2140" i="1"/>
  <c r="AW2140" i="1"/>
  <c r="AX2140" i="1"/>
  <c r="AY2140" i="1"/>
  <c r="AZ2140" i="1"/>
  <c r="BA2140" i="1"/>
  <c r="AF2141" i="1"/>
  <c r="AG2141" i="1"/>
  <c r="AH2141" i="1"/>
  <c r="AI2141" i="1"/>
  <c r="AJ2141" i="1"/>
  <c r="AM2141" i="1"/>
  <c r="AN2141" i="1"/>
  <c r="AO2141" i="1"/>
  <c r="AP2141" i="1"/>
  <c r="AQ2141" i="1"/>
  <c r="AR2141" i="1"/>
  <c r="AS2141" i="1"/>
  <c r="AT2141" i="1"/>
  <c r="AU2141" i="1"/>
  <c r="AV2141" i="1"/>
  <c r="AW2141" i="1"/>
  <c r="AX2141" i="1"/>
  <c r="AY2141" i="1"/>
  <c r="AZ2141" i="1"/>
  <c r="BA2141" i="1"/>
  <c r="AF2142" i="1"/>
  <c r="AG2142" i="1"/>
  <c r="AH2142" i="1"/>
  <c r="AI2142" i="1"/>
  <c r="AJ2142" i="1"/>
  <c r="AM2142" i="1"/>
  <c r="AN2142" i="1"/>
  <c r="AO2142" i="1"/>
  <c r="AP2142" i="1"/>
  <c r="AQ2142" i="1"/>
  <c r="AR2142" i="1"/>
  <c r="AS2142" i="1"/>
  <c r="AT2142" i="1"/>
  <c r="AU2142" i="1"/>
  <c r="AV2142" i="1"/>
  <c r="AW2142" i="1"/>
  <c r="AX2142" i="1"/>
  <c r="AY2142" i="1"/>
  <c r="AZ2142" i="1"/>
  <c r="BA2142" i="1"/>
  <c r="AF2143" i="1"/>
  <c r="AG2143" i="1"/>
  <c r="AH2143" i="1"/>
  <c r="AI2143" i="1"/>
  <c r="AJ2143" i="1"/>
  <c r="AM2143" i="1"/>
  <c r="AN2143" i="1"/>
  <c r="AO2143" i="1"/>
  <c r="AP2143" i="1"/>
  <c r="AQ2143" i="1"/>
  <c r="AR2143" i="1"/>
  <c r="AS2143" i="1"/>
  <c r="AT2143" i="1"/>
  <c r="AU2143" i="1"/>
  <c r="AV2143" i="1"/>
  <c r="AW2143" i="1"/>
  <c r="AX2143" i="1"/>
  <c r="AY2143" i="1"/>
  <c r="AZ2143" i="1"/>
  <c r="BA2143" i="1"/>
  <c r="AF2144" i="1"/>
  <c r="AG2144" i="1"/>
  <c r="AH2144" i="1"/>
  <c r="AI2144" i="1"/>
  <c r="AJ2144" i="1"/>
  <c r="AM2144" i="1"/>
  <c r="AN2144" i="1"/>
  <c r="AO2144" i="1"/>
  <c r="AP2144" i="1"/>
  <c r="AQ2144" i="1"/>
  <c r="AR2144" i="1"/>
  <c r="AS2144" i="1"/>
  <c r="AT2144" i="1"/>
  <c r="AU2144" i="1"/>
  <c r="AV2144" i="1"/>
  <c r="AW2144" i="1"/>
  <c r="AX2144" i="1"/>
  <c r="AY2144" i="1"/>
  <c r="AZ2144" i="1"/>
  <c r="BA2144" i="1"/>
  <c r="AF2145" i="1"/>
  <c r="AG2145" i="1"/>
  <c r="AH2145" i="1"/>
  <c r="AI2145" i="1"/>
  <c r="AJ2145" i="1"/>
  <c r="AM2145" i="1"/>
  <c r="AN2145" i="1"/>
  <c r="AO2145" i="1"/>
  <c r="AP2145" i="1"/>
  <c r="AQ2145" i="1"/>
  <c r="AR2145" i="1"/>
  <c r="AS2145" i="1"/>
  <c r="AT2145" i="1"/>
  <c r="AU2145" i="1"/>
  <c r="AV2145" i="1"/>
  <c r="AW2145" i="1"/>
  <c r="AX2145" i="1"/>
  <c r="AY2145" i="1"/>
  <c r="AZ2145" i="1"/>
  <c r="BA2145" i="1"/>
  <c r="AF2146" i="1"/>
  <c r="AG2146" i="1"/>
  <c r="AH2146" i="1"/>
  <c r="AI2146" i="1"/>
  <c r="AJ2146" i="1"/>
  <c r="AM2146" i="1"/>
  <c r="AN2146" i="1"/>
  <c r="AO2146" i="1"/>
  <c r="AP2146" i="1"/>
  <c r="AQ2146" i="1"/>
  <c r="AR2146" i="1"/>
  <c r="AS2146" i="1"/>
  <c r="AT2146" i="1"/>
  <c r="AU2146" i="1"/>
  <c r="AV2146" i="1"/>
  <c r="AW2146" i="1"/>
  <c r="AX2146" i="1"/>
  <c r="AY2146" i="1"/>
  <c r="AZ2146" i="1"/>
  <c r="BA2146" i="1"/>
  <c r="AF2147" i="1"/>
  <c r="AG2147" i="1"/>
  <c r="AH2147" i="1"/>
  <c r="AI2147" i="1"/>
  <c r="AJ2147" i="1"/>
  <c r="AM2147" i="1"/>
  <c r="AN2147" i="1"/>
  <c r="AO2147" i="1"/>
  <c r="AP2147" i="1"/>
  <c r="AQ2147" i="1"/>
  <c r="AR2147" i="1"/>
  <c r="AS2147" i="1"/>
  <c r="AT2147" i="1"/>
  <c r="AU2147" i="1"/>
  <c r="AV2147" i="1"/>
  <c r="AW2147" i="1"/>
  <c r="AX2147" i="1"/>
  <c r="AY2147" i="1"/>
  <c r="AZ2147" i="1"/>
  <c r="BA2147" i="1"/>
  <c r="AF2148" i="1"/>
  <c r="AG2148" i="1"/>
  <c r="AH2148" i="1"/>
  <c r="AI2148" i="1"/>
  <c r="AJ2148" i="1"/>
  <c r="AM2148" i="1"/>
  <c r="AN2148" i="1"/>
  <c r="AO2148" i="1"/>
  <c r="AP2148" i="1"/>
  <c r="AQ2148" i="1"/>
  <c r="AR2148" i="1"/>
  <c r="AS2148" i="1"/>
  <c r="AT2148" i="1"/>
  <c r="AU2148" i="1"/>
  <c r="AV2148" i="1"/>
  <c r="AW2148" i="1"/>
  <c r="AX2148" i="1"/>
  <c r="AY2148" i="1"/>
  <c r="AZ2148" i="1"/>
  <c r="BA2148" i="1"/>
  <c r="AF2149" i="1"/>
  <c r="AG2149" i="1"/>
  <c r="AH2149" i="1"/>
  <c r="AI2149" i="1"/>
  <c r="AJ2149" i="1"/>
  <c r="AM2149" i="1"/>
  <c r="AN2149" i="1"/>
  <c r="AO2149" i="1"/>
  <c r="AP2149" i="1"/>
  <c r="AQ2149" i="1"/>
  <c r="AR2149" i="1"/>
  <c r="AS2149" i="1"/>
  <c r="AT2149" i="1"/>
  <c r="AU2149" i="1"/>
  <c r="AV2149" i="1"/>
  <c r="AW2149" i="1"/>
  <c r="AX2149" i="1"/>
  <c r="AY2149" i="1"/>
  <c r="AZ2149" i="1"/>
  <c r="BA2149" i="1"/>
  <c r="AF2150" i="1"/>
  <c r="AG2150" i="1"/>
  <c r="AH2150" i="1"/>
  <c r="AI2150" i="1"/>
  <c r="AJ2150" i="1"/>
  <c r="AM2150" i="1"/>
  <c r="AN2150" i="1"/>
  <c r="AO2150" i="1"/>
  <c r="AP2150" i="1"/>
  <c r="AQ2150" i="1"/>
  <c r="AR2150" i="1"/>
  <c r="AS2150" i="1"/>
  <c r="AT2150" i="1"/>
  <c r="AU2150" i="1"/>
  <c r="AV2150" i="1"/>
  <c r="AW2150" i="1"/>
  <c r="AX2150" i="1"/>
  <c r="AY2150" i="1"/>
  <c r="AZ2150" i="1"/>
  <c r="BA2150" i="1"/>
  <c r="AF2151" i="1"/>
  <c r="AG2151" i="1"/>
  <c r="AH2151" i="1"/>
  <c r="AI2151" i="1"/>
  <c r="AJ2151" i="1"/>
  <c r="AM2151" i="1"/>
  <c r="AN2151" i="1"/>
  <c r="AO2151" i="1"/>
  <c r="AP2151" i="1"/>
  <c r="AQ2151" i="1"/>
  <c r="AR2151" i="1"/>
  <c r="AS2151" i="1"/>
  <c r="AT2151" i="1"/>
  <c r="AU2151" i="1"/>
  <c r="AV2151" i="1"/>
  <c r="AW2151" i="1"/>
  <c r="AX2151" i="1"/>
  <c r="AY2151" i="1"/>
  <c r="AZ2151" i="1"/>
  <c r="BA2151" i="1"/>
  <c r="AF2152" i="1"/>
  <c r="AG2152" i="1"/>
  <c r="AH2152" i="1"/>
  <c r="AI2152" i="1"/>
  <c r="AJ2152" i="1"/>
  <c r="AM2152" i="1"/>
  <c r="AN2152" i="1"/>
  <c r="AO2152" i="1"/>
  <c r="AP2152" i="1"/>
  <c r="AQ2152" i="1"/>
  <c r="AR2152" i="1"/>
  <c r="AS2152" i="1"/>
  <c r="AT2152" i="1"/>
  <c r="AU2152" i="1"/>
  <c r="AV2152" i="1"/>
  <c r="AW2152" i="1"/>
  <c r="AX2152" i="1"/>
  <c r="AY2152" i="1"/>
  <c r="AZ2152" i="1"/>
  <c r="BA2152" i="1"/>
  <c r="AF2153" i="1"/>
  <c r="AG2153" i="1"/>
  <c r="AH2153" i="1"/>
  <c r="AI2153" i="1"/>
  <c r="AJ2153" i="1"/>
  <c r="AM2153" i="1"/>
  <c r="AN2153" i="1"/>
  <c r="AO2153" i="1"/>
  <c r="AP2153" i="1"/>
  <c r="AQ2153" i="1"/>
  <c r="AR2153" i="1"/>
  <c r="AS2153" i="1"/>
  <c r="AT2153" i="1"/>
  <c r="AU2153" i="1"/>
  <c r="AV2153" i="1"/>
  <c r="AW2153" i="1"/>
  <c r="AX2153" i="1"/>
  <c r="AY2153" i="1"/>
  <c r="AZ2153" i="1"/>
  <c r="BA2153" i="1"/>
  <c r="AF2154" i="1"/>
  <c r="AG2154" i="1"/>
  <c r="AH2154" i="1"/>
  <c r="AI2154" i="1"/>
  <c r="AJ2154" i="1"/>
  <c r="AM2154" i="1"/>
  <c r="AN2154" i="1"/>
  <c r="AO2154" i="1"/>
  <c r="AP2154" i="1"/>
  <c r="AQ2154" i="1"/>
  <c r="AR2154" i="1"/>
  <c r="AS2154" i="1"/>
  <c r="AT2154" i="1"/>
  <c r="AU2154" i="1"/>
  <c r="AV2154" i="1"/>
  <c r="AW2154" i="1"/>
  <c r="AX2154" i="1"/>
  <c r="AY2154" i="1"/>
  <c r="AZ2154" i="1"/>
  <c r="BA2154" i="1"/>
  <c r="AF2155" i="1"/>
  <c r="AG2155" i="1"/>
  <c r="AH2155" i="1"/>
  <c r="AI2155" i="1"/>
  <c r="AJ2155" i="1"/>
  <c r="AM2155" i="1"/>
  <c r="AN2155" i="1"/>
  <c r="AO2155" i="1"/>
  <c r="AP2155" i="1"/>
  <c r="AQ2155" i="1"/>
  <c r="AR2155" i="1"/>
  <c r="AS2155" i="1"/>
  <c r="AT2155" i="1"/>
  <c r="AU2155" i="1"/>
  <c r="AV2155" i="1"/>
  <c r="AW2155" i="1"/>
  <c r="AX2155" i="1"/>
  <c r="AY2155" i="1"/>
  <c r="AZ2155" i="1"/>
  <c r="BA2155" i="1"/>
  <c r="AF2156" i="1"/>
  <c r="AG2156" i="1"/>
  <c r="AH2156" i="1"/>
  <c r="AI2156" i="1"/>
  <c r="AJ2156" i="1"/>
  <c r="AM2156" i="1"/>
  <c r="AN2156" i="1"/>
  <c r="AO2156" i="1"/>
  <c r="AP2156" i="1"/>
  <c r="AQ2156" i="1"/>
  <c r="AR2156" i="1"/>
  <c r="AS2156" i="1"/>
  <c r="AT2156" i="1"/>
  <c r="AU2156" i="1"/>
  <c r="AV2156" i="1"/>
  <c r="AW2156" i="1"/>
  <c r="AX2156" i="1"/>
  <c r="AY2156" i="1"/>
  <c r="AZ2156" i="1"/>
  <c r="BA2156" i="1"/>
  <c r="AF2157" i="1"/>
  <c r="AG2157" i="1"/>
  <c r="AH2157" i="1"/>
  <c r="AI2157" i="1"/>
  <c r="AJ2157" i="1"/>
  <c r="AM2157" i="1"/>
  <c r="AN2157" i="1"/>
  <c r="AO2157" i="1"/>
  <c r="AP2157" i="1"/>
  <c r="AQ2157" i="1"/>
  <c r="AR2157" i="1"/>
  <c r="AS2157" i="1"/>
  <c r="AT2157" i="1"/>
  <c r="AU2157" i="1"/>
  <c r="AV2157" i="1"/>
  <c r="AW2157" i="1"/>
  <c r="AX2157" i="1"/>
  <c r="AY2157" i="1"/>
  <c r="AZ2157" i="1"/>
  <c r="BA2157" i="1"/>
  <c r="AF2158" i="1"/>
  <c r="AG2158" i="1"/>
  <c r="AH2158" i="1"/>
  <c r="AI2158" i="1"/>
  <c r="AJ2158" i="1"/>
  <c r="AM2158" i="1"/>
  <c r="AN2158" i="1"/>
  <c r="AO2158" i="1"/>
  <c r="AP2158" i="1"/>
  <c r="AQ2158" i="1"/>
  <c r="AR2158" i="1"/>
  <c r="AS2158" i="1"/>
  <c r="AT2158" i="1"/>
  <c r="AU2158" i="1"/>
  <c r="AV2158" i="1"/>
  <c r="AW2158" i="1"/>
  <c r="AX2158" i="1"/>
  <c r="AY2158" i="1"/>
  <c r="AZ2158" i="1"/>
  <c r="BA2158" i="1"/>
  <c r="AF2159" i="1"/>
  <c r="AG2159" i="1"/>
  <c r="AH2159" i="1"/>
  <c r="AI2159" i="1"/>
  <c r="AJ2159" i="1"/>
  <c r="AM2159" i="1"/>
  <c r="AN2159" i="1"/>
  <c r="AO2159" i="1"/>
  <c r="AP2159" i="1"/>
  <c r="AQ2159" i="1"/>
  <c r="AR2159" i="1"/>
  <c r="AS2159" i="1"/>
  <c r="AT2159" i="1"/>
  <c r="AU2159" i="1"/>
  <c r="AV2159" i="1"/>
  <c r="AW2159" i="1"/>
  <c r="AX2159" i="1"/>
  <c r="AY2159" i="1"/>
  <c r="AZ2159" i="1"/>
  <c r="BA2159" i="1"/>
  <c r="AF2160" i="1"/>
  <c r="AG2160" i="1"/>
  <c r="AH2160" i="1"/>
  <c r="AI2160" i="1"/>
  <c r="AJ2160" i="1"/>
  <c r="AM2160" i="1"/>
  <c r="AN2160" i="1"/>
  <c r="AO2160" i="1"/>
  <c r="AP2160" i="1"/>
  <c r="AQ2160" i="1"/>
  <c r="AR2160" i="1"/>
  <c r="AS2160" i="1"/>
  <c r="AT2160" i="1"/>
  <c r="AU2160" i="1"/>
  <c r="AV2160" i="1"/>
  <c r="AW2160" i="1"/>
  <c r="AX2160" i="1"/>
  <c r="AY2160" i="1"/>
  <c r="AZ2160" i="1"/>
  <c r="BA2160" i="1"/>
  <c r="AF2161" i="1"/>
  <c r="AG2161" i="1"/>
  <c r="AH2161" i="1"/>
  <c r="AI2161" i="1"/>
  <c r="AJ2161" i="1"/>
  <c r="AM2161" i="1"/>
  <c r="AN2161" i="1"/>
  <c r="AO2161" i="1"/>
  <c r="AP2161" i="1"/>
  <c r="AQ2161" i="1"/>
  <c r="AR2161" i="1"/>
  <c r="AS2161" i="1"/>
  <c r="AT2161" i="1"/>
  <c r="AU2161" i="1"/>
  <c r="AV2161" i="1"/>
  <c r="AW2161" i="1"/>
  <c r="AX2161" i="1"/>
  <c r="AY2161" i="1"/>
  <c r="AZ2161" i="1"/>
  <c r="BA2161" i="1"/>
  <c r="AF2162" i="1"/>
  <c r="AG2162" i="1"/>
  <c r="AH2162" i="1"/>
  <c r="AI2162" i="1"/>
  <c r="AJ2162" i="1"/>
  <c r="AM2162" i="1"/>
  <c r="AN2162" i="1"/>
  <c r="AO2162" i="1"/>
  <c r="AP2162" i="1"/>
  <c r="AQ2162" i="1"/>
  <c r="AR2162" i="1"/>
  <c r="AS2162" i="1"/>
  <c r="AT2162" i="1"/>
  <c r="AU2162" i="1"/>
  <c r="AV2162" i="1"/>
  <c r="AW2162" i="1"/>
  <c r="AX2162" i="1"/>
  <c r="AY2162" i="1"/>
  <c r="AZ2162" i="1"/>
  <c r="BA2162" i="1"/>
  <c r="AF2163" i="1"/>
  <c r="AG2163" i="1"/>
  <c r="AH2163" i="1"/>
  <c r="AI2163" i="1"/>
  <c r="AJ2163" i="1"/>
  <c r="AM2163" i="1"/>
  <c r="AN2163" i="1"/>
  <c r="AO2163" i="1"/>
  <c r="AP2163" i="1"/>
  <c r="AQ2163" i="1"/>
  <c r="AR2163" i="1"/>
  <c r="AS2163" i="1"/>
  <c r="AT2163" i="1"/>
  <c r="AU2163" i="1"/>
  <c r="AV2163" i="1"/>
  <c r="AW2163" i="1"/>
  <c r="AX2163" i="1"/>
  <c r="AY2163" i="1"/>
  <c r="AZ2163" i="1"/>
  <c r="BA2163" i="1"/>
  <c r="AF2164" i="1"/>
  <c r="AG2164" i="1"/>
  <c r="AH2164" i="1"/>
  <c r="AI2164" i="1"/>
  <c r="AJ2164" i="1"/>
  <c r="AM2164" i="1"/>
  <c r="AN2164" i="1"/>
  <c r="AO2164" i="1"/>
  <c r="AP2164" i="1"/>
  <c r="AQ2164" i="1"/>
  <c r="AR2164" i="1"/>
  <c r="AS2164" i="1"/>
  <c r="AT2164" i="1"/>
  <c r="AU2164" i="1"/>
  <c r="AV2164" i="1"/>
  <c r="AW2164" i="1"/>
  <c r="AX2164" i="1"/>
  <c r="AY2164" i="1"/>
  <c r="AZ2164" i="1"/>
  <c r="BA2164" i="1"/>
  <c r="AF2165" i="1"/>
  <c r="AG2165" i="1"/>
  <c r="AH2165" i="1"/>
  <c r="AI2165" i="1"/>
  <c r="AJ2165" i="1"/>
  <c r="AM2165" i="1"/>
  <c r="AN2165" i="1"/>
  <c r="AO2165" i="1"/>
  <c r="AP2165" i="1"/>
  <c r="AQ2165" i="1"/>
  <c r="AR2165" i="1"/>
  <c r="AS2165" i="1"/>
  <c r="AT2165" i="1"/>
  <c r="AU2165" i="1"/>
  <c r="AV2165" i="1"/>
  <c r="AW2165" i="1"/>
  <c r="AX2165" i="1"/>
  <c r="AY2165" i="1"/>
  <c r="AZ2165" i="1"/>
  <c r="BA2165" i="1"/>
  <c r="AF2166" i="1"/>
  <c r="AG2166" i="1"/>
  <c r="AH2166" i="1"/>
  <c r="AI2166" i="1"/>
  <c r="AJ2166" i="1"/>
  <c r="AM2166" i="1"/>
  <c r="AN2166" i="1"/>
  <c r="AO2166" i="1"/>
  <c r="AP2166" i="1"/>
  <c r="AQ2166" i="1"/>
  <c r="AR2166" i="1"/>
  <c r="AS2166" i="1"/>
  <c r="AT2166" i="1"/>
  <c r="AU2166" i="1"/>
  <c r="AV2166" i="1"/>
  <c r="AW2166" i="1"/>
  <c r="AX2166" i="1"/>
  <c r="AY2166" i="1"/>
  <c r="AZ2166" i="1"/>
  <c r="BA2166" i="1"/>
  <c r="AF2167" i="1"/>
  <c r="AG2167" i="1"/>
  <c r="AH2167" i="1"/>
  <c r="AI2167" i="1"/>
  <c r="AJ2167" i="1"/>
  <c r="AM2167" i="1"/>
  <c r="AN2167" i="1"/>
  <c r="AO2167" i="1"/>
  <c r="AP2167" i="1"/>
  <c r="AQ2167" i="1"/>
  <c r="AR2167" i="1"/>
  <c r="AS2167" i="1"/>
  <c r="AT2167" i="1"/>
  <c r="AU2167" i="1"/>
  <c r="AV2167" i="1"/>
  <c r="AW2167" i="1"/>
  <c r="AX2167" i="1"/>
  <c r="AY2167" i="1"/>
  <c r="AZ2167" i="1"/>
  <c r="BA2167" i="1"/>
  <c r="AF2168" i="1"/>
  <c r="AG2168" i="1"/>
  <c r="AH2168" i="1"/>
  <c r="AI2168" i="1"/>
  <c r="AJ2168" i="1"/>
  <c r="AM2168" i="1"/>
  <c r="AN2168" i="1"/>
  <c r="AO2168" i="1"/>
  <c r="AP2168" i="1"/>
  <c r="AQ2168" i="1"/>
  <c r="AR2168" i="1"/>
  <c r="AS2168" i="1"/>
  <c r="AT2168" i="1"/>
  <c r="AU2168" i="1"/>
  <c r="AV2168" i="1"/>
  <c r="AW2168" i="1"/>
  <c r="AX2168" i="1"/>
  <c r="AY2168" i="1"/>
  <c r="AZ2168" i="1"/>
  <c r="BA2168" i="1"/>
  <c r="AF2169" i="1"/>
  <c r="AG2169" i="1"/>
  <c r="AH2169" i="1"/>
  <c r="AI2169" i="1"/>
  <c r="AJ2169" i="1"/>
  <c r="AM2169" i="1"/>
  <c r="AN2169" i="1"/>
  <c r="AO2169" i="1"/>
  <c r="AP2169" i="1"/>
  <c r="AQ2169" i="1"/>
  <c r="AR2169" i="1"/>
  <c r="AS2169" i="1"/>
  <c r="AT2169" i="1"/>
  <c r="AU2169" i="1"/>
  <c r="AV2169" i="1"/>
  <c r="AW2169" i="1"/>
  <c r="AX2169" i="1"/>
  <c r="AY2169" i="1"/>
  <c r="AZ2169" i="1"/>
  <c r="BA2169" i="1"/>
  <c r="AF2170" i="1"/>
  <c r="AG2170" i="1"/>
  <c r="AH2170" i="1"/>
  <c r="AI2170" i="1"/>
  <c r="AJ2170" i="1"/>
  <c r="AM2170" i="1"/>
  <c r="AN2170" i="1"/>
  <c r="AO2170" i="1"/>
  <c r="AP2170" i="1"/>
  <c r="AQ2170" i="1"/>
  <c r="AR2170" i="1"/>
  <c r="AS2170" i="1"/>
  <c r="AT2170" i="1"/>
  <c r="AU2170" i="1"/>
  <c r="AV2170" i="1"/>
  <c r="AW2170" i="1"/>
  <c r="AX2170" i="1"/>
  <c r="AY2170" i="1"/>
  <c r="AZ2170" i="1"/>
  <c r="BA2170" i="1"/>
  <c r="AF2171" i="1"/>
  <c r="AG2171" i="1"/>
  <c r="AH2171" i="1"/>
  <c r="AI2171" i="1"/>
  <c r="AJ2171" i="1"/>
  <c r="AM2171" i="1"/>
  <c r="AN2171" i="1"/>
  <c r="AO2171" i="1"/>
  <c r="AP2171" i="1"/>
  <c r="AQ2171" i="1"/>
  <c r="AR2171" i="1"/>
  <c r="AS2171" i="1"/>
  <c r="AT2171" i="1"/>
  <c r="AU2171" i="1"/>
  <c r="AV2171" i="1"/>
  <c r="AW2171" i="1"/>
  <c r="AX2171" i="1"/>
  <c r="AY2171" i="1"/>
  <c r="AZ2171" i="1"/>
  <c r="BA2171" i="1"/>
  <c r="AF2172" i="1"/>
  <c r="AG2172" i="1"/>
  <c r="AH2172" i="1"/>
  <c r="AI2172" i="1"/>
  <c r="AJ2172" i="1"/>
  <c r="AM2172" i="1"/>
  <c r="AN2172" i="1"/>
  <c r="AO2172" i="1"/>
  <c r="AP2172" i="1"/>
  <c r="AQ2172" i="1"/>
  <c r="AR2172" i="1"/>
  <c r="AS2172" i="1"/>
  <c r="AT2172" i="1"/>
  <c r="AU2172" i="1"/>
  <c r="AV2172" i="1"/>
  <c r="AW2172" i="1"/>
  <c r="AX2172" i="1"/>
  <c r="AY2172" i="1"/>
  <c r="AZ2172" i="1"/>
  <c r="BA2172" i="1"/>
  <c r="AF2173" i="1"/>
  <c r="AG2173" i="1"/>
  <c r="AH2173" i="1"/>
  <c r="AI2173" i="1"/>
  <c r="AJ2173" i="1"/>
  <c r="AM2173" i="1"/>
  <c r="AN2173" i="1"/>
  <c r="AO2173" i="1"/>
  <c r="AP2173" i="1"/>
  <c r="AQ2173" i="1"/>
  <c r="AR2173" i="1"/>
  <c r="AS2173" i="1"/>
  <c r="AT2173" i="1"/>
  <c r="AU2173" i="1"/>
  <c r="AV2173" i="1"/>
  <c r="AW2173" i="1"/>
  <c r="AX2173" i="1"/>
  <c r="AY2173" i="1"/>
  <c r="AZ2173" i="1"/>
  <c r="BA2173" i="1"/>
  <c r="AF2174" i="1"/>
  <c r="AG2174" i="1"/>
  <c r="AH2174" i="1"/>
  <c r="AI2174" i="1"/>
  <c r="AJ2174" i="1"/>
  <c r="AM2174" i="1"/>
  <c r="AN2174" i="1"/>
  <c r="AO2174" i="1"/>
  <c r="AP2174" i="1"/>
  <c r="AQ2174" i="1"/>
  <c r="AR2174" i="1"/>
  <c r="AS2174" i="1"/>
  <c r="AT2174" i="1"/>
  <c r="AU2174" i="1"/>
  <c r="AV2174" i="1"/>
  <c r="AW2174" i="1"/>
  <c r="AX2174" i="1"/>
  <c r="AY2174" i="1"/>
  <c r="AZ2174" i="1"/>
  <c r="BA2174" i="1"/>
  <c r="AF2175" i="1"/>
  <c r="AG2175" i="1"/>
  <c r="AH2175" i="1"/>
  <c r="AI2175" i="1"/>
  <c r="AJ2175" i="1"/>
  <c r="AM2175" i="1"/>
  <c r="AN2175" i="1"/>
  <c r="AO2175" i="1"/>
  <c r="AP2175" i="1"/>
  <c r="AQ2175" i="1"/>
  <c r="AR2175" i="1"/>
  <c r="AS2175" i="1"/>
  <c r="AT2175" i="1"/>
  <c r="AU2175" i="1"/>
  <c r="AV2175" i="1"/>
  <c r="AW2175" i="1"/>
  <c r="AX2175" i="1"/>
  <c r="AY2175" i="1"/>
  <c r="AZ2175" i="1"/>
  <c r="BA2175" i="1"/>
  <c r="AF2176" i="1"/>
  <c r="AG2176" i="1"/>
  <c r="AH2176" i="1"/>
  <c r="AI2176" i="1"/>
  <c r="AJ2176" i="1"/>
  <c r="AM2176" i="1"/>
  <c r="AN2176" i="1"/>
  <c r="AO2176" i="1"/>
  <c r="AP2176" i="1"/>
  <c r="AQ2176" i="1"/>
  <c r="AR2176" i="1"/>
  <c r="AS2176" i="1"/>
  <c r="AT2176" i="1"/>
  <c r="AU2176" i="1"/>
  <c r="AV2176" i="1"/>
  <c r="AW2176" i="1"/>
  <c r="AX2176" i="1"/>
  <c r="AY2176" i="1"/>
  <c r="AZ2176" i="1"/>
  <c r="BA2176" i="1"/>
  <c r="AF2177" i="1"/>
  <c r="AG2177" i="1"/>
  <c r="AH2177" i="1"/>
  <c r="AI2177" i="1"/>
  <c r="AJ2177" i="1"/>
  <c r="AM2177" i="1"/>
  <c r="AN2177" i="1"/>
  <c r="AO2177" i="1"/>
  <c r="AP2177" i="1"/>
  <c r="AQ2177" i="1"/>
  <c r="AR2177" i="1"/>
  <c r="AS2177" i="1"/>
  <c r="AT2177" i="1"/>
  <c r="AU2177" i="1"/>
  <c r="AV2177" i="1"/>
  <c r="AW2177" i="1"/>
  <c r="AX2177" i="1"/>
  <c r="AY2177" i="1"/>
  <c r="AZ2177" i="1"/>
  <c r="BA2177" i="1"/>
  <c r="AF2178" i="1"/>
  <c r="AG2178" i="1"/>
  <c r="AH2178" i="1"/>
  <c r="AI2178" i="1"/>
  <c r="AJ2178" i="1"/>
  <c r="AM2178" i="1"/>
  <c r="AN2178" i="1"/>
  <c r="AO2178" i="1"/>
  <c r="AP2178" i="1"/>
  <c r="AQ2178" i="1"/>
  <c r="AR2178" i="1"/>
  <c r="AS2178" i="1"/>
  <c r="AT2178" i="1"/>
  <c r="AU2178" i="1"/>
  <c r="AV2178" i="1"/>
  <c r="AW2178" i="1"/>
  <c r="AX2178" i="1"/>
  <c r="AY2178" i="1"/>
  <c r="AZ2178" i="1"/>
  <c r="BA2178" i="1"/>
  <c r="AF2179" i="1"/>
  <c r="AG2179" i="1"/>
  <c r="AH2179" i="1"/>
  <c r="AI2179" i="1"/>
  <c r="AJ2179" i="1"/>
  <c r="AM2179" i="1"/>
  <c r="AN2179" i="1"/>
  <c r="AO2179" i="1"/>
  <c r="AP2179" i="1"/>
  <c r="AQ2179" i="1"/>
  <c r="AR2179" i="1"/>
  <c r="AS2179" i="1"/>
  <c r="AT2179" i="1"/>
  <c r="AU2179" i="1"/>
  <c r="AV2179" i="1"/>
  <c r="AW2179" i="1"/>
  <c r="AX2179" i="1"/>
  <c r="AY2179" i="1"/>
  <c r="AZ2179" i="1"/>
  <c r="BA2179" i="1"/>
  <c r="AF2180" i="1"/>
  <c r="AG2180" i="1"/>
  <c r="AH2180" i="1"/>
  <c r="AI2180" i="1"/>
  <c r="AJ2180" i="1"/>
  <c r="AM2180" i="1"/>
  <c r="AN2180" i="1"/>
  <c r="AO2180" i="1"/>
  <c r="AP2180" i="1"/>
  <c r="AQ2180" i="1"/>
  <c r="AR2180" i="1"/>
  <c r="AS2180" i="1"/>
  <c r="AT2180" i="1"/>
  <c r="AU2180" i="1"/>
  <c r="AV2180" i="1"/>
  <c r="AW2180" i="1"/>
  <c r="AX2180" i="1"/>
  <c r="AY2180" i="1"/>
  <c r="AZ2180" i="1"/>
  <c r="BA2180" i="1"/>
  <c r="AF2181" i="1"/>
  <c r="AG2181" i="1"/>
  <c r="AH2181" i="1"/>
  <c r="AI2181" i="1"/>
  <c r="AJ2181" i="1"/>
  <c r="AM2181" i="1"/>
  <c r="AN2181" i="1"/>
  <c r="AO2181" i="1"/>
  <c r="AP2181" i="1"/>
  <c r="AQ2181" i="1"/>
  <c r="AR2181" i="1"/>
  <c r="AS2181" i="1"/>
  <c r="AT2181" i="1"/>
  <c r="AU2181" i="1"/>
  <c r="AV2181" i="1"/>
  <c r="AW2181" i="1"/>
  <c r="AX2181" i="1"/>
  <c r="AY2181" i="1"/>
  <c r="AZ2181" i="1"/>
  <c r="BA2181" i="1"/>
  <c r="AF2182" i="1"/>
  <c r="AG2182" i="1"/>
  <c r="AH2182" i="1"/>
  <c r="AI2182" i="1"/>
  <c r="AJ2182" i="1"/>
  <c r="AM2182" i="1"/>
  <c r="AN2182" i="1"/>
  <c r="AO2182" i="1"/>
  <c r="AP2182" i="1"/>
  <c r="AQ2182" i="1"/>
  <c r="AR2182" i="1"/>
  <c r="AS2182" i="1"/>
  <c r="AT2182" i="1"/>
  <c r="AU2182" i="1"/>
  <c r="AV2182" i="1"/>
  <c r="AW2182" i="1"/>
  <c r="AX2182" i="1"/>
  <c r="AY2182" i="1"/>
  <c r="AZ2182" i="1"/>
  <c r="BA2182" i="1"/>
  <c r="AF2183" i="1"/>
  <c r="AG2183" i="1"/>
  <c r="AH2183" i="1"/>
  <c r="AI2183" i="1"/>
  <c r="AJ2183" i="1"/>
  <c r="AM2183" i="1"/>
  <c r="AN2183" i="1"/>
  <c r="AO2183" i="1"/>
  <c r="AP2183" i="1"/>
  <c r="AQ2183" i="1"/>
  <c r="AR2183" i="1"/>
  <c r="AS2183" i="1"/>
  <c r="AT2183" i="1"/>
  <c r="AU2183" i="1"/>
  <c r="AV2183" i="1"/>
  <c r="AW2183" i="1"/>
  <c r="AX2183" i="1"/>
  <c r="AY2183" i="1"/>
  <c r="AZ2183" i="1"/>
  <c r="BA2183" i="1"/>
  <c r="AF2184" i="1"/>
  <c r="AG2184" i="1"/>
  <c r="AH2184" i="1"/>
  <c r="AI2184" i="1"/>
  <c r="AJ2184" i="1"/>
  <c r="AM2184" i="1"/>
  <c r="AN2184" i="1"/>
  <c r="AO2184" i="1"/>
  <c r="AP2184" i="1"/>
  <c r="AQ2184" i="1"/>
  <c r="AR2184" i="1"/>
  <c r="AS2184" i="1"/>
  <c r="AT2184" i="1"/>
  <c r="AU2184" i="1"/>
  <c r="AV2184" i="1"/>
  <c r="AW2184" i="1"/>
  <c r="AX2184" i="1"/>
  <c r="AY2184" i="1"/>
  <c r="AZ2184" i="1"/>
  <c r="BA2184" i="1"/>
  <c r="AF2185" i="1"/>
  <c r="AG2185" i="1"/>
  <c r="AH2185" i="1"/>
  <c r="AI2185" i="1"/>
  <c r="AJ2185" i="1"/>
  <c r="AM2185" i="1"/>
  <c r="AN2185" i="1"/>
  <c r="AO2185" i="1"/>
  <c r="AP2185" i="1"/>
  <c r="AQ2185" i="1"/>
  <c r="AR2185" i="1"/>
  <c r="AS2185" i="1"/>
  <c r="AT2185" i="1"/>
  <c r="AU2185" i="1"/>
  <c r="AV2185" i="1"/>
  <c r="AW2185" i="1"/>
  <c r="AX2185" i="1"/>
  <c r="AY2185" i="1"/>
  <c r="AZ2185" i="1"/>
  <c r="BA2185" i="1"/>
  <c r="AF2186" i="1"/>
  <c r="AG2186" i="1"/>
  <c r="AH2186" i="1"/>
  <c r="AI2186" i="1"/>
  <c r="AJ2186" i="1"/>
  <c r="AM2186" i="1"/>
  <c r="AN2186" i="1"/>
  <c r="AO2186" i="1"/>
  <c r="AP2186" i="1"/>
  <c r="AQ2186" i="1"/>
  <c r="AR2186" i="1"/>
  <c r="AS2186" i="1"/>
  <c r="AT2186" i="1"/>
  <c r="AU2186" i="1"/>
  <c r="AV2186" i="1"/>
  <c r="AW2186" i="1"/>
  <c r="AX2186" i="1"/>
  <c r="AY2186" i="1"/>
  <c r="AZ2186" i="1"/>
  <c r="BA2186" i="1"/>
  <c r="AF2187" i="1"/>
  <c r="AG2187" i="1"/>
  <c r="AH2187" i="1"/>
  <c r="AI2187" i="1"/>
  <c r="AJ2187" i="1"/>
  <c r="AM2187" i="1"/>
  <c r="AN2187" i="1"/>
  <c r="AO2187" i="1"/>
  <c r="AP2187" i="1"/>
  <c r="AQ2187" i="1"/>
  <c r="AR2187" i="1"/>
  <c r="AS2187" i="1"/>
  <c r="AT2187" i="1"/>
  <c r="AU2187" i="1"/>
  <c r="AV2187" i="1"/>
  <c r="AW2187" i="1"/>
  <c r="AX2187" i="1"/>
  <c r="AY2187" i="1"/>
  <c r="AZ2187" i="1"/>
  <c r="BA2187" i="1"/>
  <c r="AF2188" i="1"/>
  <c r="AG2188" i="1"/>
  <c r="AH2188" i="1"/>
  <c r="AI2188" i="1"/>
  <c r="AJ2188" i="1"/>
  <c r="AM2188" i="1"/>
  <c r="AN2188" i="1"/>
  <c r="AO2188" i="1"/>
  <c r="AP2188" i="1"/>
  <c r="AQ2188" i="1"/>
  <c r="AR2188" i="1"/>
  <c r="AS2188" i="1"/>
  <c r="AT2188" i="1"/>
  <c r="AU2188" i="1"/>
  <c r="AV2188" i="1"/>
  <c r="AW2188" i="1"/>
  <c r="AX2188" i="1"/>
  <c r="AY2188" i="1"/>
  <c r="AZ2188" i="1"/>
  <c r="BA2188" i="1"/>
  <c r="AF2189" i="1"/>
  <c r="AG2189" i="1"/>
  <c r="AH2189" i="1"/>
  <c r="AI2189" i="1"/>
  <c r="AJ2189" i="1"/>
  <c r="AM2189" i="1"/>
  <c r="AN2189" i="1"/>
  <c r="AO2189" i="1"/>
  <c r="AP2189" i="1"/>
  <c r="AQ2189" i="1"/>
  <c r="AR2189" i="1"/>
  <c r="AS2189" i="1"/>
  <c r="AT2189" i="1"/>
  <c r="AU2189" i="1"/>
  <c r="AV2189" i="1"/>
  <c r="AW2189" i="1"/>
  <c r="AX2189" i="1"/>
  <c r="AY2189" i="1"/>
  <c r="AZ2189" i="1"/>
  <c r="BA2189" i="1"/>
  <c r="AF2190" i="1"/>
  <c r="AG2190" i="1"/>
  <c r="AH2190" i="1"/>
  <c r="AI2190" i="1"/>
  <c r="AJ2190" i="1"/>
  <c r="AM2190" i="1"/>
  <c r="AN2190" i="1"/>
  <c r="AO2190" i="1"/>
  <c r="AP2190" i="1"/>
  <c r="AQ2190" i="1"/>
  <c r="AR2190" i="1"/>
  <c r="AS2190" i="1"/>
  <c r="AT2190" i="1"/>
  <c r="AU2190" i="1"/>
  <c r="AV2190" i="1"/>
  <c r="AW2190" i="1"/>
  <c r="AX2190" i="1"/>
  <c r="AY2190" i="1"/>
  <c r="AZ2190" i="1"/>
  <c r="BA2190" i="1"/>
  <c r="AF2191" i="1"/>
  <c r="AG2191" i="1"/>
  <c r="AH2191" i="1"/>
  <c r="AI2191" i="1"/>
  <c r="AJ2191" i="1"/>
  <c r="AM2191" i="1"/>
  <c r="AN2191" i="1"/>
  <c r="AO2191" i="1"/>
  <c r="AP2191" i="1"/>
  <c r="AQ2191" i="1"/>
  <c r="AR2191" i="1"/>
  <c r="AS2191" i="1"/>
  <c r="AT2191" i="1"/>
  <c r="AU2191" i="1"/>
  <c r="AV2191" i="1"/>
  <c r="AW2191" i="1"/>
  <c r="AX2191" i="1"/>
  <c r="AY2191" i="1"/>
  <c r="AZ2191" i="1"/>
  <c r="BA2191" i="1"/>
  <c r="AF2192" i="1"/>
  <c r="AG2192" i="1"/>
  <c r="AH2192" i="1"/>
  <c r="AI2192" i="1"/>
  <c r="AJ2192" i="1"/>
  <c r="AM2192" i="1"/>
  <c r="AN2192" i="1"/>
  <c r="AO2192" i="1"/>
  <c r="AP2192" i="1"/>
  <c r="AQ2192" i="1"/>
  <c r="AR2192" i="1"/>
  <c r="AS2192" i="1"/>
  <c r="AT2192" i="1"/>
  <c r="AU2192" i="1"/>
  <c r="AV2192" i="1"/>
  <c r="AW2192" i="1"/>
  <c r="AX2192" i="1"/>
  <c r="AY2192" i="1"/>
  <c r="AZ2192" i="1"/>
  <c r="BA2192" i="1"/>
  <c r="AF2193" i="1"/>
  <c r="AG2193" i="1"/>
  <c r="AH2193" i="1"/>
  <c r="AI2193" i="1"/>
  <c r="AJ2193" i="1"/>
  <c r="AM2193" i="1"/>
  <c r="AN2193" i="1"/>
  <c r="AO2193" i="1"/>
  <c r="AP2193" i="1"/>
  <c r="AQ2193" i="1"/>
  <c r="AR2193" i="1"/>
  <c r="AS2193" i="1"/>
  <c r="AT2193" i="1"/>
  <c r="AU2193" i="1"/>
  <c r="AV2193" i="1"/>
  <c r="AW2193" i="1"/>
  <c r="AX2193" i="1"/>
  <c r="AY2193" i="1"/>
  <c r="AZ2193" i="1"/>
  <c r="BA2193" i="1"/>
  <c r="AF2194" i="1"/>
  <c r="AG2194" i="1"/>
  <c r="AH2194" i="1"/>
  <c r="AI2194" i="1"/>
  <c r="AJ2194" i="1"/>
  <c r="AM2194" i="1"/>
  <c r="AN2194" i="1"/>
  <c r="AO2194" i="1"/>
  <c r="AP2194" i="1"/>
  <c r="AQ2194" i="1"/>
  <c r="AR2194" i="1"/>
  <c r="AS2194" i="1"/>
  <c r="AT2194" i="1"/>
  <c r="AU2194" i="1"/>
  <c r="AV2194" i="1"/>
  <c r="AW2194" i="1"/>
  <c r="AX2194" i="1"/>
  <c r="AY2194" i="1"/>
  <c r="AZ2194" i="1"/>
  <c r="BA2194" i="1"/>
  <c r="AF2195" i="1"/>
  <c r="AG2195" i="1"/>
  <c r="AH2195" i="1"/>
  <c r="AI2195" i="1"/>
  <c r="AJ2195" i="1"/>
  <c r="AM2195" i="1"/>
  <c r="AN2195" i="1"/>
  <c r="AO2195" i="1"/>
  <c r="AP2195" i="1"/>
  <c r="AQ2195" i="1"/>
  <c r="AR2195" i="1"/>
  <c r="AS2195" i="1"/>
  <c r="AT2195" i="1"/>
  <c r="AU2195" i="1"/>
  <c r="AV2195" i="1"/>
  <c r="AW2195" i="1"/>
  <c r="AX2195" i="1"/>
  <c r="AY2195" i="1"/>
  <c r="AZ2195" i="1"/>
  <c r="BA2195" i="1"/>
  <c r="AF2196" i="1"/>
  <c r="AG2196" i="1"/>
  <c r="AH2196" i="1"/>
  <c r="AI2196" i="1"/>
  <c r="AJ2196" i="1"/>
  <c r="AM2196" i="1"/>
  <c r="AN2196" i="1"/>
  <c r="AO2196" i="1"/>
  <c r="AP2196" i="1"/>
  <c r="AQ2196" i="1"/>
  <c r="AR2196" i="1"/>
  <c r="AS2196" i="1"/>
  <c r="AT2196" i="1"/>
  <c r="AU2196" i="1"/>
  <c r="AV2196" i="1"/>
  <c r="AW2196" i="1"/>
  <c r="AX2196" i="1"/>
  <c r="AY2196" i="1"/>
  <c r="AZ2196" i="1"/>
  <c r="BA2196" i="1"/>
  <c r="AF2197" i="1"/>
  <c r="AG2197" i="1"/>
  <c r="AH2197" i="1"/>
  <c r="AI2197" i="1"/>
  <c r="AJ2197" i="1"/>
  <c r="AM2197" i="1"/>
  <c r="AN2197" i="1"/>
  <c r="AO2197" i="1"/>
  <c r="AP2197" i="1"/>
  <c r="AQ2197" i="1"/>
  <c r="AR2197" i="1"/>
  <c r="AS2197" i="1"/>
  <c r="AT2197" i="1"/>
  <c r="AU2197" i="1"/>
  <c r="AV2197" i="1"/>
  <c r="AW2197" i="1"/>
  <c r="AX2197" i="1"/>
  <c r="AY2197" i="1"/>
  <c r="AZ2197" i="1"/>
  <c r="BA2197" i="1"/>
  <c r="AF2198" i="1"/>
  <c r="AG2198" i="1"/>
  <c r="AH2198" i="1"/>
  <c r="AI2198" i="1"/>
  <c r="AJ2198" i="1"/>
  <c r="AM2198" i="1"/>
  <c r="AN2198" i="1"/>
  <c r="AO2198" i="1"/>
  <c r="AP2198" i="1"/>
  <c r="AQ2198" i="1"/>
  <c r="AR2198" i="1"/>
  <c r="AS2198" i="1"/>
  <c r="AT2198" i="1"/>
  <c r="AU2198" i="1"/>
  <c r="AV2198" i="1"/>
  <c r="AW2198" i="1"/>
  <c r="AX2198" i="1"/>
  <c r="AY2198" i="1"/>
  <c r="AZ2198" i="1"/>
  <c r="BA2198" i="1"/>
  <c r="AF2199" i="1"/>
  <c r="AG2199" i="1"/>
  <c r="AH2199" i="1"/>
  <c r="AI2199" i="1"/>
  <c r="AJ2199" i="1"/>
  <c r="AM2199" i="1"/>
  <c r="AN2199" i="1"/>
  <c r="AO2199" i="1"/>
  <c r="AP2199" i="1"/>
  <c r="AQ2199" i="1"/>
  <c r="AR2199" i="1"/>
  <c r="AS2199" i="1"/>
  <c r="AT2199" i="1"/>
  <c r="AU2199" i="1"/>
  <c r="AV2199" i="1"/>
  <c r="AW2199" i="1"/>
  <c r="AX2199" i="1"/>
  <c r="AY2199" i="1"/>
  <c r="AZ2199" i="1"/>
  <c r="BA2199" i="1"/>
  <c r="AF2200" i="1"/>
  <c r="AG2200" i="1"/>
  <c r="AH2200" i="1"/>
  <c r="AI2200" i="1"/>
  <c r="AJ2200" i="1"/>
  <c r="AM2200" i="1"/>
  <c r="AN2200" i="1"/>
  <c r="AO2200" i="1"/>
  <c r="AP2200" i="1"/>
  <c r="AQ2200" i="1"/>
  <c r="AR2200" i="1"/>
  <c r="AS2200" i="1"/>
  <c r="AT2200" i="1"/>
  <c r="AU2200" i="1"/>
  <c r="AV2200" i="1"/>
  <c r="AW2200" i="1"/>
  <c r="AX2200" i="1"/>
  <c r="AY2200" i="1"/>
  <c r="AZ2200" i="1"/>
  <c r="BA2200" i="1"/>
  <c r="AF2201" i="1"/>
  <c r="AG2201" i="1"/>
  <c r="AH2201" i="1"/>
  <c r="AI2201" i="1"/>
  <c r="AJ2201" i="1"/>
  <c r="AM2201" i="1"/>
  <c r="AN2201" i="1"/>
  <c r="AO2201" i="1"/>
  <c r="AP2201" i="1"/>
  <c r="AQ2201" i="1"/>
  <c r="AR2201" i="1"/>
  <c r="AS2201" i="1"/>
  <c r="AT2201" i="1"/>
  <c r="AU2201" i="1"/>
  <c r="AV2201" i="1"/>
  <c r="AW2201" i="1"/>
  <c r="AX2201" i="1"/>
  <c r="AY2201" i="1"/>
  <c r="AZ2201" i="1"/>
  <c r="BA2201" i="1"/>
  <c r="AF2202" i="1"/>
  <c r="AG2202" i="1"/>
  <c r="AH2202" i="1"/>
  <c r="AI2202" i="1"/>
  <c r="AJ2202" i="1"/>
  <c r="AM2202" i="1"/>
  <c r="AN2202" i="1"/>
  <c r="AO2202" i="1"/>
  <c r="AP2202" i="1"/>
  <c r="AQ2202" i="1"/>
  <c r="AR2202" i="1"/>
  <c r="AS2202" i="1"/>
  <c r="AT2202" i="1"/>
  <c r="AU2202" i="1"/>
  <c r="AV2202" i="1"/>
  <c r="AW2202" i="1"/>
  <c r="AX2202" i="1"/>
  <c r="AY2202" i="1"/>
  <c r="AZ2202" i="1"/>
  <c r="BA2202" i="1"/>
  <c r="AF2203" i="1"/>
  <c r="AG2203" i="1"/>
  <c r="AH2203" i="1"/>
  <c r="AI2203" i="1"/>
  <c r="AJ2203" i="1"/>
  <c r="AM2203" i="1"/>
  <c r="AN2203" i="1"/>
  <c r="AO2203" i="1"/>
  <c r="AP2203" i="1"/>
  <c r="AQ2203" i="1"/>
  <c r="AR2203" i="1"/>
  <c r="AS2203" i="1"/>
  <c r="AT2203" i="1"/>
  <c r="AU2203" i="1"/>
  <c r="AV2203" i="1"/>
  <c r="AW2203" i="1"/>
  <c r="AX2203" i="1"/>
  <c r="AY2203" i="1"/>
  <c r="AZ2203" i="1"/>
  <c r="BA2203" i="1"/>
  <c r="AF2204" i="1"/>
  <c r="AG2204" i="1"/>
  <c r="AH2204" i="1"/>
  <c r="AI2204" i="1"/>
  <c r="AJ2204" i="1"/>
  <c r="AM2204" i="1"/>
  <c r="AN2204" i="1"/>
  <c r="AO2204" i="1"/>
  <c r="AP2204" i="1"/>
  <c r="AQ2204" i="1"/>
  <c r="AR2204" i="1"/>
  <c r="AS2204" i="1"/>
  <c r="AT2204" i="1"/>
  <c r="AU2204" i="1"/>
  <c r="AV2204" i="1"/>
  <c r="AW2204" i="1"/>
  <c r="AX2204" i="1"/>
  <c r="AY2204" i="1"/>
  <c r="AZ2204" i="1"/>
  <c r="BA2204" i="1"/>
  <c r="AF2205" i="1"/>
  <c r="AG2205" i="1"/>
  <c r="AH2205" i="1"/>
  <c r="AI2205" i="1"/>
  <c r="AJ2205" i="1"/>
  <c r="AM2205" i="1"/>
  <c r="AN2205" i="1"/>
  <c r="AO2205" i="1"/>
  <c r="AP2205" i="1"/>
  <c r="AQ2205" i="1"/>
  <c r="AR2205" i="1"/>
  <c r="AS2205" i="1"/>
  <c r="AT2205" i="1"/>
  <c r="AU2205" i="1"/>
  <c r="AV2205" i="1"/>
  <c r="AW2205" i="1"/>
  <c r="AX2205" i="1"/>
  <c r="AY2205" i="1"/>
  <c r="AZ2205" i="1"/>
  <c r="BA2205" i="1"/>
  <c r="AF2206" i="1"/>
  <c r="AG2206" i="1"/>
  <c r="AH2206" i="1"/>
  <c r="AI2206" i="1"/>
  <c r="AJ2206" i="1"/>
  <c r="AM2206" i="1"/>
  <c r="AN2206" i="1"/>
  <c r="AO2206" i="1"/>
  <c r="AP2206" i="1"/>
  <c r="AQ2206" i="1"/>
  <c r="AR2206" i="1"/>
  <c r="AS2206" i="1"/>
  <c r="AT2206" i="1"/>
  <c r="AU2206" i="1"/>
  <c r="AV2206" i="1"/>
  <c r="AW2206" i="1"/>
  <c r="AX2206" i="1"/>
  <c r="AY2206" i="1"/>
  <c r="AZ2206" i="1"/>
  <c r="BA2206" i="1"/>
  <c r="AF2207" i="1"/>
  <c r="AG2207" i="1"/>
  <c r="AH2207" i="1"/>
  <c r="AI2207" i="1"/>
  <c r="AJ2207" i="1"/>
  <c r="AM2207" i="1"/>
  <c r="AN2207" i="1"/>
  <c r="AO2207" i="1"/>
  <c r="AP2207" i="1"/>
  <c r="AQ2207" i="1"/>
  <c r="AR2207" i="1"/>
  <c r="AS2207" i="1"/>
  <c r="AT2207" i="1"/>
  <c r="AU2207" i="1"/>
  <c r="AV2207" i="1"/>
  <c r="AW2207" i="1"/>
  <c r="AX2207" i="1"/>
  <c r="AY2207" i="1"/>
  <c r="AZ2207" i="1"/>
  <c r="BA2207" i="1"/>
  <c r="AF2208" i="1"/>
  <c r="AG2208" i="1"/>
  <c r="AH2208" i="1"/>
  <c r="AI2208" i="1"/>
  <c r="AJ2208" i="1"/>
  <c r="AM2208" i="1"/>
  <c r="AN2208" i="1"/>
  <c r="AO2208" i="1"/>
  <c r="AP2208" i="1"/>
  <c r="AQ2208" i="1"/>
  <c r="AR2208" i="1"/>
  <c r="AS2208" i="1"/>
  <c r="AT2208" i="1"/>
  <c r="AU2208" i="1"/>
  <c r="AV2208" i="1"/>
  <c r="AW2208" i="1"/>
  <c r="AX2208" i="1"/>
  <c r="AY2208" i="1"/>
  <c r="AZ2208" i="1"/>
  <c r="BA2208" i="1"/>
  <c r="AF2209" i="1"/>
  <c r="AG2209" i="1"/>
  <c r="AH2209" i="1"/>
  <c r="AI2209" i="1"/>
  <c r="AJ2209" i="1"/>
  <c r="AM2209" i="1"/>
  <c r="AN2209" i="1"/>
  <c r="AO2209" i="1"/>
  <c r="AP2209" i="1"/>
  <c r="AQ2209" i="1"/>
  <c r="AR2209" i="1"/>
  <c r="AS2209" i="1"/>
  <c r="AT2209" i="1"/>
  <c r="AU2209" i="1"/>
  <c r="AV2209" i="1"/>
  <c r="AW2209" i="1"/>
  <c r="AX2209" i="1"/>
  <c r="AY2209" i="1"/>
  <c r="AZ2209" i="1"/>
  <c r="BA2209" i="1"/>
  <c r="AF2210" i="1"/>
  <c r="AG2210" i="1"/>
  <c r="AH2210" i="1"/>
  <c r="AI2210" i="1"/>
  <c r="AJ2210" i="1"/>
  <c r="AM2210" i="1"/>
  <c r="AN2210" i="1"/>
  <c r="AO2210" i="1"/>
  <c r="AP2210" i="1"/>
  <c r="AQ2210" i="1"/>
  <c r="AR2210" i="1"/>
  <c r="AS2210" i="1"/>
  <c r="AT2210" i="1"/>
  <c r="AU2210" i="1"/>
  <c r="AV2210" i="1"/>
  <c r="AW2210" i="1"/>
  <c r="AX2210" i="1"/>
  <c r="AY2210" i="1"/>
  <c r="AZ2210" i="1"/>
  <c r="BA2210" i="1"/>
  <c r="AF2211" i="1"/>
  <c r="AG2211" i="1"/>
  <c r="AH2211" i="1"/>
  <c r="AI2211" i="1"/>
  <c r="AJ2211" i="1"/>
  <c r="AM2211" i="1"/>
  <c r="AN2211" i="1"/>
  <c r="AO2211" i="1"/>
  <c r="AP2211" i="1"/>
  <c r="AQ2211" i="1"/>
  <c r="AR2211" i="1"/>
  <c r="AS2211" i="1"/>
  <c r="AT2211" i="1"/>
  <c r="AU2211" i="1"/>
  <c r="AV2211" i="1"/>
  <c r="AW2211" i="1"/>
  <c r="AX2211" i="1"/>
  <c r="AY2211" i="1"/>
  <c r="AZ2211" i="1"/>
  <c r="BA2211" i="1"/>
  <c r="AF2212" i="1"/>
  <c r="AG2212" i="1"/>
  <c r="AH2212" i="1"/>
  <c r="AI2212" i="1"/>
  <c r="AJ2212" i="1"/>
  <c r="AM2212" i="1"/>
  <c r="AN2212" i="1"/>
  <c r="AO2212" i="1"/>
  <c r="AP2212" i="1"/>
  <c r="AQ2212" i="1"/>
  <c r="AR2212" i="1"/>
  <c r="AS2212" i="1"/>
  <c r="AT2212" i="1"/>
  <c r="AU2212" i="1"/>
  <c r="AV2212" i="1"/>
  <c r="AW2212" i="1"/>
  <c r="AX2212" i="1"/>
  <c r="AY2212" i="1"/>
  <c r="AZ2212" i="1"/>
  <c r="BA2212" i="1"/>
  <c r="AF2213" i="1"/>
  <c r="AG2213" i="1"/>
  <c r="AH2213" i="1"/>
  <c r="AI2213" i="1"/>
  <c r="AJ2213" i="1"/>
  <c r="AM2213" i="1"/>
  <c r="AN2213" i="1"/>
  <c r="AO2213" i="1"/>
  <c r="AP2213" i="1"/>
  <c r="AQ2213" i="1"/>
  <c r="AR2213" i="1"/>
  <c r="AS2213" i="1"/>
  <c r="AT2213" i="1"/>
  <c r="AU2213" i="1"/>
  <c r="AV2213" i="1"/>
  <c r="AW2213" i="1"/>
  <c r="AX2213" i="1"/>
  <c r="AY2213" i="1"/>
  <c r="AZ2213" i="1"/>
  <c r="BA2213" i="1"/>
  <c r="AF2214" i="1"/>
  <c r="AG2214" i="1"/>
  <c r="AH2214" i="1"/>
  <c r="AI2214" i="1"/>
  <c r="AJ2214" i="1"/>
  <c r="AM2214" i="1"/>
  <c r="AN2214" i="1"/>
  <c r="AO2214" i="1"/>
  <c r="AP2214" i="1"/>
  <c r="AQ2214" i="1"/>
  <c r="AR2214" i="1"/>
  <c r="AS2214" i="1"/>
  <c r="AT2214" i="1"/>
  <c r="AU2214" i="1"/>
  <c r="AV2214" i="1"/>
  <c r="AW2214" i="1"/>
  <c r="AX2214" i="1"/>
  <c r="AY2214" i="1"/>
  <c r="AZ2214" i="1"/>
  <c r="BA2214" i="1"/>
  <c r="AF2215" i="1"/>
  <c r="AG2215" i="1"/>
  <c r="AH2215" i="1"/>
  <c r="AI2215" i="1"/>
  <c r="AJ2215" i="1"/>
  <c r="AM2215" i="1"/>
  <c r="AN2215" i="1"/>
  <c r="AO2215" i="1"/>
  <c r="AP2215" i="1"/>
  <c r="AQ2215" i="1"/>
  <c r="AR2215" i="1"/>
  <c r="AS2215" i="1"/>
  <c r="AT2215" i="1"/>
  <c r="AU2215" i="1"/>
  <c r="AV2215" i="1"/>
  <c r="AW2215" i="1"/>
  <c r="AX2215" i="1"/>
  <c r="AY2215" i="1"/>
  <c r="AZ2215" i="1"/>
  <c r="BA2215" i="1"/>
  <c r="AF2216" i="1"/>
  <c r="AG2216" i="1"/>
  <c r="AH2216" i="1"/>
  <c r="AI2216" i="1"/>
  <c r="AJ2216" i="1"/>
  <c r="AM2216" i="1"/>
  <c r="AN2216" i="1"/>
  <c r="AO2216" i="1"/>
  <c r="AP2216" i="1"/>
  <c r="AQ2216" i="1"/>
  <c r="AR2216" i="1"/>
  <c r="AS2216" i="1"/>
  <c r="AT2216" i="1"/>
  <c r="AU2216" i="1"/>
  <c r="AV2216" i="1"/>
  <c r="AW2216" i="1"/>
  <c r="AX2216" i="1"/>
  <c r="AY2216" i="1"/>
  <c r="AZ2216" i="1"/>
  <c r="BA2216" i="1"/>
  <c r="AF2217" i="1"/>
  <c r="AG2217" i="1"/>
  <c r="AH2217" i="1"/>
  <c r="AI2217" i="1"/>
  <c r="AJ2217" i="1"/>
  <c r="AM2217" i="1"/>
  <c r="AN2217" i="1"/>
  <c r="AO2217" i="1"/>
  <c r="AP2217" i="1"/>
  <c r="AQ2217" i="1"/>
  <c r="AR2217" i="1"/>
  <c r="AS2217" i="1"/>
  <c r="AT2217" i="1"/>
  <c r="AU2217" i="1"/>
  <c r="AV2217" i="1"/>
  <c r="AW2217" i="1"/>
  <c r="AX2217" i="1"/>
  <c r="AY2217" i="1"/>
  <c r="AZ2217" i="1"/>
  <c r="BA2217" i="1"/>
  <c r="AF2218" i="1"/>
  <c r="AG2218" i="1"/>
  <c r="AH2218" i="1"/>
  <c r="AI2218" i="1"/>
  <c r="AJ2218" i="1"/>
  <c r="AM2218" i="1"/>
  <c r="AN2218" i="1"/>
  <c r="AO2218" i="1"/>
  <c r="AP2218" i="1"/>
  <c r="AQ2218" i="1"/>
  <c r="AR2218" i="1"/>
  <c r="AS2218" i="1"/>
  <c r="AT2218" i="1"/>
  <c r="AU2218" i="1"/>
  <c r="AV2218" i="1"/>
  <c r="AW2218" i="1"/>
  <c r="AX2218" i="1"/>
  <c r="AY2218" i="1"/>
  <c r="AZ2218" i="1"/>
  <c r="BA2218" i="1"/>
  <c r="AF2219" i="1"/>
  <c r="AG2219" i="1"/>
  <c r="AH2219" i="1"/>
  <c r="AI2219" i="1"/>
  <c r="AJ2219" i="1"/>
  <c r="AM2219" i="1"/>
  <c r="AN2219" i="1"/>
  <c r="AO2219" i="1"/>
  <c r="AP2219" i="1"/>
  <c r="AQ2219" i="1"/>
  <c r="AR2219" i="1"/>
  <c r="AS2219" i="1"/>
  <c r="AT2219" i="1"/>
  <c r="AU2219" i="1"/>
  <c r="AV2219" i="1"/>
  <c r="AW2219" i="1"/>
  <c r="AX2219" i="1"/>
  <c r="AY2219" i="1"/>
  <c r="AZ2219" i="1"/>
  <c r="BA2219" i="1"/>
  <c r="AF2220" i="1"/>
  <c r="AG2220" i="1"/>
  <c r="AH2220" i="1"/>
  <c r="AI2220" i="1"/>
  <c r="AJ2220" i="1"/>
  <c r="AM2220" i="1"/>
  <c r="AN2220" i="1"/>
  <c r="AO2220" i="1"/>
  <c r="AP2220" i="1"/>
  <c r="AQ2220" i="1"/>
  <c r="AR2220" i="1"/>
  <c r="AS2220" i="1"/>
  <c r="AT2220" i="1"/>
  <c r="AU2220" i="1"/>
  <c r="AV2220" i="1"/>
  <c r="AW2220" i="1"/>
  <c r="AX2220" i="1"/>
  <c r="AY2220" i="1"/>
  <c r="AZ2220" i="1"/>
  <c r="BA2220" i="1"/>
  <c r="AF2221" i="1"/>
  <c r="AG2221" i="1"/>
  <c r="AH2221" i="1"/>
  <c r="AI2221" i="1"/>
  <c r="AJ2221" i="1"/>
  <c r="AM2221" i="1"/>
  <c r="AN2221" i="1"/>
  <c r="AO2221" i="1"/>
  <c r="AP2221" i="1"/>
  <c r="AQ2221" i="1"/>
  <c r="AR2221" i="1"/>
  <c r="AS2221" i="1"/>
  <c r="AT2221" i="1"/>
  <c r="AU2221" i="1"/>
  <c r="AV2221" i="1"/>
  <c r="AW2221" i="1"/>
  <c r="AX2221" i="1"/>
  <c r="AY2221" i="1"/>
  <c r="AZ2221" i="1"/>
  <c r="BA2221" i="1"/>
  <c r="AF2222" i="1"/>
  <c r="AG2222" i="1"/>
  <c r="AH2222" i="1"/>
  <c r="AI2222" i="1"/>
  <c r="AJ2222" i="1"/>
  <c r="AM2222" i="1"/>
  <c r="AN2222" i="1"/>
  <c r="AO2222" i="1"/>
  <c r="AP2222" i="1"/>
  <c r="AQ2222" i="1"/>
  <c r="AR2222" i="1"/>
  <c r="AS2222" i="1"/>
  <c r="AT2222" i="1"/>
  <c r="AU2222" i="1"/>
  <c r="AV2222" i="1"/>
  <c r="AW2222" i="1"/>
  <c r="AX2222" i="1"/>
  <c r="AY2222" i="1"/>
  <c r="AZ2222" i="1"/>
  <c r="BA2222" i="1"/>
  <c r="AF2223" i="1"/>
  <c r="AG2223" i="1"/>
  <c r="AH2223" i="1"/>
  <c r="AI2223" i="1"/>
  <c r="AJ2223" i="1"/>
  <c r="AM2223" i="1"/>
  <c r="AN2223" i="1"/>
  <c r="AO2223" i="1"/>
  <c r="AP2223" i="1"/>
  <c r="AQ2223" i="1"/>
  <c r="AR2223" i="1"/>
  <c r="AS2223" i="1"/>
  <c r="AT2223" i="1"/>
  <c r="AU2223" i="1"/>
  <c r="AV2223" i="1"/>
  <c r="AW2223" i="1"/>
  <c r="AX2223" i="1"/>
  <c r="AY2223" i="1"/>
  <c r="AZ2223" i="1"/>
  <c r="BA2223" i="1"/>
  <c r="AF2224" i="1"/>
  <c r="AG2224" i="1"/>
  <c r="AH2224" i="1"/>
  <c r="AI2224" i="1"/>
  <c r="AJ2224" i="1"/>
  <c r="AM2224" i="1"/>
  <c r="AN2224" i="1"/>
  <c r="AO2224" i="1"/>
  <c r="AP2224" i="1"/>
  <c r="AQ2224" i="1"/>
  <c r="AR2224" i="1"/>
  <c r="AS2224" i="1"/>
  <c r="AT2224" i="1"/>
  <c r="AU2224" i="1"/>
  <c r="AV2224" i="1"/>
  <c r="AW2224" i="1"/>
  <c r="AX2224" i="1"/>
  <c r="AY2224" i="1"/>
  <c r="AZ2224" i="1"/>
  <c r="BA2224" i="1"/>
  <c r="AF2225" i="1"/>
  <c r="AG2225" i="1"/>
  <c r="AH2225" i="1"/>
  <c r="AI2225" i="1"/>
  <c r="AJ2225" i="1"/>
  <c r="AM2225" i="1"/>
  <c r="AN2225" i="1"/>
  <c r="AO2225" i="1"/>
  <c r="AP2225" i="1"/>
  <c r="AQ2225" i="1"/>
  <c r="AR2225" i="1"/>
  <c r="AS2225" i="1"/>
  <c r="AT2225" i="1"/>
  <c r="AU2225" i="1"/>
  <c r="AV2225" i="1"/>
  <c r="AW2225" i="1"/>
  <c r="AX2225" i="1"/>
  <c r="AY2225" i="1"/>
  <c r="AZ2225" i="1"/>
  <c r="BA2225" i="1"/>
  <c r="AF2226" i="1"/>
  <c r="AG2226" i="1"/>
  <c r="AH2226" i="1"/>
  <c r="AI2226" i="1"/>
  <c r="AJ2226" i="1"/>
  <c r="AM2226" i="1"/>
  <c r="AN2226" i="1"/>
  <c r="AO2226" i="1"/>
  <c r="AP2226" i="1"/>
  <c r="AQ2226" i="1"/>
  <c r="AR2226" i="1"/>
  <c r="AS2226" i="1"/>
  <c r="AT2226" i="1"/>
  <c r="AU2226" i="1"/>
  <c r="AV2226" i="1"/>
  <c r="AW2226" i="1"/>
  <c r="AX2226" i="1"/>
  <c r="AY2226" i="1"/>
  <c r="AZ2226" i="1"/>
  <c r="BA2226" i="1"/>
  <c r="AF2227" i="1"/>
  <c r="AG2227" i="1"/>
  <c r="AH2227" i="1"/>
  <c r="AI2227" i="1"/>
  <c r="AJ2227" i="1"/>
  <c r="AM2227" i="1"/>
  <c r="AN2227" i="1"/>
  <c r="AO2227" i="1"/>
  <c r="AP2227" i="1"/>
  <c r="AQ2227" i="1"/>
  <c r="AR2227" i="1"/>
  <c r="AS2227" i="1"/>
  <c r="AT2227" i="1"/>
  <c r="AU2227" i="1"/>
  <c r="AV2227" i="1"/>
  <c r="AW2227" i="1"/>
  <c r="AX2227" i="1"/>
  <c r="AY2227" i="1"/>
  <c r="AZ2227" i="1"/>
  <c r="BA2227" i="1"/>
  <c r="AF2228" i="1"/>
  <c r="AG2228" i="1"/>
  <c r="AH2228" i="1"/>
  <c r="AI2228" i="1"/>
  <c r="AJ2228" i="1"/>
  <c r="AM2228" i="1"/>
  <c r="AN2228" i="1"/>
  <c r="AO2228" i="1"/>
  <c r="AP2228" i="1"/>
  <c r="AQ2228" i="1"/>
  <c r="AR2228" i="1"/>
  <c r="AS2228" i="1"/>
  <c r="AT2228" i="1"/>
  <c r="AU2228" i="1"/>
  <c r="AV2228" i="1"/>
  <c r="AW2228" i="1"/>
  <c r="AX2228" i="1"/>
  <c r="AY2228" i="1"/>
  <c r="AZ2228" i="1"/>
  <c r="BA2228" i="1"/>
  <c r="AF2229" i="1"/>
  <c r="AG2229" i="1"/>
  <c r="AH2229" i="1"/>
  <c r="AI2229" i="1"/>
  <c r="AJ2229" i="1"/>
  <c r="AM2229" i="1"/>
  <c r="AN2229" i="1"/>
  <c r="AO2229" i="1"/>
  <c r="AP2229" i="1"/>
  <c r="AQ2229" i="1"/>
  <c r="AR2229" i="1"/>
  <c r="AS2229" i="1"/>
  <c r="AT2229" i="1"/>
  <c r="AU2229" i="1"/>
  <c r="AV2229" i="1"/>
  <c r="AW2229" i="1"/>
  <c r="AX2229" i="1"/>
  <c r="AY2229" i="1"/>
  <c r="AZ2229" i="1"/>
  <c r="BA2229" i="1"/>
  <c r="AF2230" i="1"/>
  <c r="AG2230" i="1"/>
  <c r="AH2230" i="1"/>
  <c r="AI2230" i="1"/>
  <c r="AJ2230" i="1"/>
  <c r="AM2230" i="1"/>
  <c r="AN2230" i="1"/>
  <c r="AO2230" i="1"/>
  <c r="AP2230" i="1"/>
  <c r="AQ2230" i="1"/>
  <c r="AR2230" i="1"/>
  <c r="AS2230" i="1"/>
  <c r="AT2230" i="1"/>
  <c r="AU2230" i="1"/>
  <c r="AV2230" i="1"/>
  <c r="AW2230" i="1"/>
  <c r="AX2230" i="1"/>
  <c r="AY2230" i="1"/>
  <c r="AZ2230" i="1"/>
  <c r="BA2230" i="1"/>
  <c r="AF2231" i="1"/>
  <c r="AG2231" i="1"/>
  <c r="AH2231" i="1"/>
  <c r="AI2231" i="1"/>
  <c r="AJ2231" i="1"/>
  <c r="AM2231" i="1"/>
  <c r="AN2231" i="1"/>
  <c r="AO2231" i="1"/>
  <c r="AP2231" i="1"/>
  <c r="AQ2231" i="1"/>
  <c r="AR2231" i="1"/>
  <c r="AS2231" i="1"/>
  <c r="AT2231" i="1"/>
  <c r="AU2231" i="1"/>
  <c r="AV2231" i="1"/>
  <c r="AW2231" i="1"/>
  <c r="AX2231" i="1"/>
  <c r="AY2231" i="1"/>
  <c r="AZ2231" i="1"/>
  <c r="BA2231" i="1"/>
  <c r="AF2232" i="1"/>
  <c r="AG2232" i="1"/>
  <c r="AH2232" i="1"/>
  <c r="AI2232" i="1"/>
  <c r="AJ2232" i="1"/>
  <c r="AM2232" i="1"/>
  <c r="AN2232" i="1"/>
  <c r="AO2232" i="1"/>
  <c r="AP2232" i="1"/>
  <c r="AQ2232" i="1"/>
  <c r="AR2232" i="1"/>
  <c r="AS2232" i="1"/>
  <c r="AT2232" i="1"/>
  <c r="AU2232" i="1"/>
  <c r="AV2232" i="1"/>
  <c r="AW2232" i="1"/>
  <c r="AX2232" i="1"/>
  <c r="AY2232" i="1"/>
  <c r="AZ2232" i="1"/>
  <c r="BA2232" i="1"/>
  <c r="AF2233" i="1"/>
  <c r="AG2233" i="1"/>
  <c r="AH2233" i="1"/>
  <c r="AI2233" i="1"/>
  <c r="AJ2233" i="1"/>
  <c r="AM2233" i="1"/>
  <c r="AN2233" i="1"/>
  <c r="AO2233" i="1"/>
  <c r="AP2233" i="1"/>
  <c r="AQ2233" i="1"/>
  <c r="AR2233" i="1"/>
  <c r="AS2233" i="1"/>
  <c r="AT2233" i="1"/>
  <c r="AU2233" i="1"/>
  <c r="AV2233" i="1"/>
  <c r="AW2233" i="1"/>
  <c r="AX2233" i="1"/>
  <c r="AY2233" i="1"/>
  <c r="AZ2233" i="1"/>
  <c r="BA2233" i="1"/>
  <c r="AF2234" i="1"/>
  <c r="AG2234" i="1"/>
  <c r="AH2234" i="1"/>
  <c r="AI2234" i="1"/>
  <c r="AJ2234" i="1"/>
  <c r="AM2234" i="1"/>
  <c r="AN2234" i="1"/>
  <c r="AO2234" i="1"/>
  <c r="AP2234" i="1"/>
  <c r="AQ2234" i="1"/>
  <c r="AR2234" i="1"/>
  <c r="AS2234" i="1"/>
  <c r="AT2234" i="1"/>
  <c r="AU2234" i="1"/>
  <c r="AV2234" i="1"/>
  <c r="AW2234" i="1"/>
  <c r="AX2234" i="1"/>
  <c r="AY2234" i="1"/>
  <c r="AZ2234" i="1"/>
  <c r="BA2234" i="1"/>
  <c r="AF2235" i="1"/>
  <c r="AG2235" i="1"/>
  <c r="AH2235" i="1"/>
  <c r="AI2235" i="1"/>
  <c r="AJ2235" i="1"/>
  <c r="AM2235" i="1"/>
  <c r="AN2235" i="1"/>
  <c r="AO2235" i="1"/>
  <c r="AP2235" i="1"/>
  <c r="AQ2235" i="1"/>
  <c r="AR2235" i="1"/>
  <c r="AS2235" i="1"/>
  <c r="AT2235" i="1"/>
  <c r="AU2235" i="1"/>
  <c r="AV2235" i="1"/>
  <c r="AW2235" i="1"/>
  <c r="AX2235" i="1"/>
  <c r="AY2235" i="1"/>
  <c r="AZ2235" i="1"/>
  <c r="BA2235" i="1"/>
  <c r="AF2236" i="1"/>
  <c r="AG2236" i="1"/>
  <c r="AH2236" i="1"/>
  <c r="AI2236" i="1"/>
  <c r="AJ2236" i="1"/>
  <c r="AM2236" i="1"/>
  <c r="AN2236" i="1"/>
  <c r="AO2236" i="1"/>
  <c r="AP2236" i="1"/>
  <c r="AQ2236" i="1"/>
  <c r="AR2236" i="1"/>
  <c r="AS2236" i="1"/>
  <c r="AT2236" i="1"/>
  <c r="AU2236" i="1"/>
  <c r="AV2236" i="1"/>
  <c r="AW2236" i="1"/>
  <c r="AX2236" i="1"/>
  <c r="AY2236" i="1"/>
  <c r="AZ2236" i="1"/>
  <c r="BA2236" i="1"/>
  <c r="AF2237" i="1"/>
  <c r="AG2237" i="1"/>
  <c r="AH2237" i="1"/>
  <c r="AI2237" i="1"/>
  <c r="AJ2237" i="1"/>
  <c r="AM2237" i="1"/>
  <c r="AN2237" i="1"/>
  <c r="AO2237" i="1"/>
  <c r="AP2237" i="1"/>
  <c r="AQ2237" i="1"/>
  <c r="AR2237" i="1"/>
  <c r="AS2237" i="1"/>
  <c r="AT2237" i="1"/>
  <c r="AU2237" i="1"/>
  <c r="AV2237" i="1"/>
  <c r="AW2237" i="1"/>
  <c r="AX2237" i="1"/>
  <c r="AY2237" i="1"/>
  <c r="AZ2237" i="1"/>
  <c r="BA2237" i="1"/>
  <c r="AF2238" i="1"/>
  <c r="AG2238" i="1"/>
  <c r="AH2238" i="1"/>
  <c r="AI2238" i="1"/>
  <c r="AJ2238" i="1"/>
  <c r="AM2238" i="1"/>
  <c r="AN2238" i="1"/>
  <c r="AO2238" i="1"/>
  <c r="AP2238" i="1"/>
  <c r="AQ2238" i="1"/>
  <c r="AR2238" i="1"/>
  <c r="AS2238" i="1"/>
  <c r="AT2238" i="1"/>
  <c r="AU2238" i="1"/>
  <c r="AV2238" i="1"/>
  <c r="AW2238" i="1"/>
  <c r="AX2238" i="1"/>
  <c r="AY2238" i="1"/>
  <c r="AZ2238" i="1"/>
  <c r="BA2238" i="1"/>
  <c r="AF2239" i="1"/>
  <c r="AG2239" i="1"/>
  <c r="AH2239" i="1"/>
  <c r="AI2239" i="1"/>
  <c r="AJ2239" i="1"/>
  <c r="AM2239" i="1"/>
  <c r="AN2239" i="1"/>
  <c r="AO2239" i="1"/>
  <c r="AP2239" i="1"/>
  <c r="AQ2239" i="1"/>
  <c r="AR2239" i="1"/>
  <c r="AS2239" i="1"/>
  <c r="AT2239" i="1"/>
  <c r="AU2239" i="1"/>
  <c r="AV2239" i="1"/>
  <c r="AW2239" i="1"/>
  <c r="AX2239" i="1"/>
  <c r="AY2239" i="1"/>
  <c r="AZ2239" i="1"/>
  <c r="BA2239" i="1"/>
  <c r="AF2240" i="1"/>
  <c r="AG2240" i="1"/>
  <c r="AH2240" i="1"/>
  <c r="AI2240" i="1"/>
  <c r="AJ2240" i="1"/>
  <c r="AM2240" i="1"/>
  <c r="AN2240" i="1"/>
  <c r="AO2240" i="1"/>
  <c r="AP2240" i="1"/>
  <c r="AQ2240" i="1"/>
  <c r="AR2240" i="1"/>
  <c r="AS2240" i="1"/>
  <c r="AT2240" i="1"/>
  <c r="AU2240" i="1"/>
  <c r="AV2240" i="1"/>
  <c r="AW2240" i="1"/>
  <c r="AX2240" i="1"/>
  <c r="AY2240" i="1"/>
  <c r="AZ2240" i="1"/>
  <c r="BA2240" i="1"/>
  <c r="AF2241" i="1"/>
  <c r="AG2241" i="1"/>
  <c r="AH2241" i="1"/>
  <c r="AI2241" i="1"/>
  <c r="AJ2241" i="1"/>
  <c r="AM2241" i="1"/>
  <c r="AN2241" i="1"/>
  <c r="AO2241" i="1"/>
  <c r="AP2241" i="1"/>
  <c r="AQ2241" i="1"/>
  <c r="AR2241" i="1"/>
  <c r="AS2241" i="1"/>
  <c r="AT2241" i="1"/>
  <c r="AU2241" i="1"/>
  <c r="AV2241" i="1"/>
  <c r="AW2241" i="1"/>
  <c r="AX2241" i="1"/>
  <c r="AY2241" i="1"/>
  <c r="AZ2241" i="1"/>
  <c r="BA2241" i="1"/>
  <c r="AF2242" i="1"/>
  <c r="AG2242" i="1"/>
  <c r="AH2242" i="1"/>
  <c r="AI2242" i="1"/>
  <c r="AJ2242" i="1"/>
  <c r="AM2242" i="1"/>
  <c r="AN2242" i="1"/>
  <c r="AO2242" i="1"/>
  <c r="AP2242" i="1"/>
  <c r="AQ2242" i="1"/>
  <c r="AR2242" i="1"/>
  <c r="AS2242" i="1"/>
  <c r="AT2242" i="1"/>
  <c r="AU2242" i="1"/>
  <c r="AV2242" i="1"/>
  <c r="AW2242" i="1"/>
  <c r="AX2242" i="1"/>
  <c r="AY2242" i="1"/>
  <c r="AZ2242" i="1"/>
  <c r="BA2242" i="1"/>
  <c r="AF2243" i="1"/>
  <c r="AG2243" i="1"/>
  <c r="AH2243" i="1"/>
  <c r="AI2243" i="1"/>
  <c r="AJ2243" i="1"/>
  <c r="AM2243" i="1"/>
  <c r="AN2243" i="1"/>
  <c r="AO2243" i="1"/>
  <c r="AP2243" i="1"/>
  <c r="AQ2243" i="1"/>
  <c r="AR2243" i="1"/>
  <c r="AS2243" i="1"/>
  <c r="AT2243" i="1"/>
  <c r="AU2243" i="1"/>
  <c r="AV2243" i="1"/>
  <c r="AW2243" i="1"/>
  <c r="AX2243" i="1"/>
  <c r="AY2243" i="1"/>
  <c r="AZ2243" i="1"/>
  <c r="BA2243" i="1"/>
  <c r="AF2244" i="1"/>
  <c r="AG2244" i="1"/>
  <c r="AH2244" i="1"/>
  <c r="AI2244" i="1"/>
  <c r="AJ2244" i="1"/>
  <c r="AM2244" i="1"/>
  <c r="AN2244" i="1"/>
  <c r="AO2244" i="1"/>
  <c r="AP2244" i="1"/>
  <c r="AQ2244" i="1"/>
  <c r="AR2244" i="1"/>
  <c r="AS2244" i="1"/>
  <c r="AT2244" i="1"/>
  <c r="AU2244" i="1"/>
  <c r="AV2244" i="1"/>
  <c r="AW2244" i="1"/>
  <c r="AX2244" i="1"/>
  <c r="AY2244" i="1"/>
  <c r="AZ2244" i="1"/>
  <c r="BA2244" i="1"/>
  <c r="AF2245" i="1"/>
  <c r="AG2245" i="1"/>
  <c r="AH2245" i="1"/>
  <c r="AI2245" i="1"/>
  <c r="AJ2245" i="1"/>
  <c r="AM2245" i="1"/>
  <c r="AN2245" i="1"/>
  <c r="AO2245" i="1"/>
  <c r="AP2245" i="1"/>
  <c r="AQ2245" i="1"/>
  <c r="AR2245" i="1"/>
  <c r="AS2245" i="1"/>
  <c r="AT2245" i="1"/>
  <c r="AU2245" i="1"/>
  <c r="AV2245" i="1"/>
  <c r="AW2245" i="1"/>
  <c r="AX2245" i="1"/>
  <c r="AY2245" i="1"/>
  <c r="AZ2245" i="1"/>
  <c r="BA2245" i="1"/>
  <c r="AF2246" i="1"/>
  <c r="AG2246" i="1"/>
  <c r="AH2246" i="1"/>
  <c r="AI2246" i="1"/>
  <c r="AJ2246" i="1"/>
  <c r="AM2246" i="1"/>
  <c r="AN2246" i="1"/>
  <c r="AO2246" i="1"/>
  <c r="AP2246" i="1"/>
  <c r="AQ2246" i="1"/>
  <c r="AR2246" i="1"/>
  <c r="AS2246" i="1"/>
  <c r="AT2246" i="1"/>
  <c r="AU2246" i="1"/>
  <c r="AV2246" i="1"/>
  <c r="AW2246" i="1"/>
  <c r="AX2246" i="1"/>
  <c r="AY2246" i="1"/>
  <c r="AZ2246" i="1"/>
  <c r="BA2246" i="1"/>
  <c r="AF2247" i="1"/>
  <c r="AG2247" i="1"/>
  <c r="AH2247" i="1"/>
  <c r="AI2247" i="1"/>
  <c r="AJ2247" i="1"/>
  <c r="AM2247" i="1"/>
  <c r="AN2247" i="1"/>
  <c r="AO2247" i="1"/>
  <c r="AP2247" i="1"/>
  <c r="AQ2247" i="1"/>
  <c r="AR2247" i="1"/>
  <c r="AS2247" i="1"/>
  <c r="AT2247" i="1"/>
  <c r="AU2247" i="1"/>
  <c r="AV2247" i="1"/>
  <c r="AW2247" i="1"/>
  <c r="AX2247" i="1"/>
  <c r="AY2247" i="1"/>
  <c r="AZ2247" i="1"/>
  <c r="BA2247" i="1"/>
  <c r="AF2248" i="1"/>
  <c r="AG2248" i="1"/>
  <c r="AH2248" i="1"/>
  <c r="AI2248" i="1"/>
  <c r="AJ2248" i="1"/>
  <c r="AM2248" i="1"/>
  <c r="AN2248" i="1"/>
  <c r="AO2248" i="1"/>
  <c r="AP2248" i="1"/>
  <c r="AQ2248" i="1"/>
  <c r="AR2248" i="1"/>
  <c r="AS2248" i="1"/>
  <c r="AT2248" i="1"/>
  <c r="AU2248" i="1"/>
  <c r="AV2248" i="1"/>
  <c r="AW2248" i="1"/>
  <c r="AX2248" i="1"/>
  <c r="AY2248" i="1"/>
  <c r="AZ2248" i="1"/>
  <c r="BA2248" i="1"/>
  <c r="AF2249" i="1"/>
  <c r="AG2249" i="1"/>
  <c r="AH2249" i="1"/>
  <c r="AI2249" i="1"/>
  <c r="AJ2249" i="1"/>
  <c r="AM2249" i="1"/>
  <c r="AN2249" i="1"/>
  <c r="AO2249" i="1"/>
  <c r="AP2249" i="1"/>
  <c r="AQ2249" i="1"/>
  <c r="AR2249" i="1"/>
  <c r="AS2249" i="1"/>
  <c r="AT2249" i="1"/>
  <c r="AU2249" i="1"/>
  <c r="AV2249" i="1"/>
  <c r="AW2249" i="1"/>
  <c r="AX2249" i="1"/>
  <c r="AY2249" i="1"/>
  <c r="AZ2249" i="1"/>
  <c r="BA2249" i="1"/>
  <c r="AF2250" i="1"/>
  <c r="AG2250" i="1"/>
  <c r="AH2250" i="1"/>
  <c r="AI2250" i="1"/>
  <c r="AJ2250" i="1"/>
  <c r="AM2250" i="1"/>
  <c r="AN2250" i="1"/>
  <c r="AO2250" i="1"/>
  <c r="AP2250" i="1"/>
  <c r="AQ2250" i="1"/>
  <c r="AR2250" i="1"/>
  <c r="AS2250" i="1"/>
  <c r="AT2250" i="1"/>
  <c r="AU2250" i="1"/>
  <c r="AV2250" i="1"/>
  <c r="AW2250" i="1"/>
  <c r="AX2250" i="1"/>
  <c r="AY2250" i="1"/>
  <c r="AZ2250" i="1"/>
  <c r="BA2250" i="1"/>
  <c r="AF2251" i="1"/>
  <c r="AG2251" i="1"/>
  <c r="AH2251" i="1"/>
  <c r="AI2251" i="1"/>
  <c r="AJ2251" i="1"/>
  <c r="AM2251" i="1"/>
  <c r="AN2251" i="1"/>
  <c r="AO2251" i="1"/>
  <c r="AP2251" i="1"/>
  <c r="AQ2251" i="1"/>
  <c r="AR2251" i="1"/>
  <c r="AS2251" i="1"/>
  <c r="AT2251" i="1"/>
  <c r="AU2251" i="1"/>
  <c r="AV2251" i="1"/>
  <c r="AW2251" i="1"/>
  <c r="AX2251" i="1"/>
  <c r="AY2251" i="1"/>
  <c r="AZ2251" i="1"/>
  <c r="BA2251" i="1"/>
  <c r="AF2252" i="1"/>
  <c r="AG2252" i="1"/>
  <c r="AH2252" i="1"/>
  <c r="AI2252" i="1"/>
  <c r="AJ2252" i="1"/>
  <c r="AM2252" i="1"/>
  <c r="AN2252" i="1"/>
  <c r="AO2252" i="1"/>
  <c r="AP2252" i="1"/>
  <c r="AQ2252" i="1"/>
  <c r="AR2252" i="1"/>
  <c r="AS2252" i="1"/>
  <c r="AT2252" i="1"/>
  <c r="AU2252" i="1"/>
  <c r="AV2252" i="1"/>
  <c r="AW2252" i="1"/>
  <c r="AX2252" i="1"/>
  <c r="AY2252" i="1"/>
  <c r="AZ2252" i="1"/>
  <c r="BA2252" i="1"/>
  <c r="AF2253" i="1"/>
  <c r="AG2253" i="1"/>
  <c r="AH2253" i="1"/>
  <c r="AI2253" i="1"/>
  <c r="AJ2253" i="1"/>
  <c r="AM2253" i="1"/>
  <c r="AN2253" i="1"/>
  <c r="AO2253" i="1"/>
  <c r="AP2253" i="1"/>
  <c r="AQ2253" i="1"/>
  <c r="AR2253" i="1"/>
  <c r="AS2253" i="1"/>
  <c r="AT2253" i="1"/>
  <c r="AU2253" i="1"/>
  <c r="AV2253" i="1"/>
  <c r="AW2253" i="1"/>
  <c r="AX2253" i="1"/>
  <c r="AY2253" i="1"/>
  <c r="AZ2253" i="1"/>
  <c r="BA2253" i="1"/>
  <c r="AF2254" i="1"/>
  <c r="AG2254" i="1"/>
  <c r="AH2254" i="1"/>
  <c r="AI2254" i="1"/>
  <c r="AJ2254" i="1"/>
  <c r="AM2254" i="1"/>
  <c r="AN2254" i="1"/>
  <c r="AO2254" i="1"/>
  <c r="AP2254" i="1"/>
  <c r="AQ2254" i="1"/>
  <c r="AR2254" i="1"/>
  <c r="AS2254" i="1"/>
  <c r="AT2254" i="1"/>
  <c r="AU2254" i="1"/>
  <c r="AV2254" i="1"/>
  <c r="AW2254" i="1"/>
  <c r="AX2254" i="1"/>
  <c r="AY2254" i="1"/>
  <c r="AZ2254" i="1"/>
  <c r="BA2254" i="1"/>
  <c r="AF2255" i="1"/>
  <c r="AG2255" i="1"/>
  <c r="AH2255" i="1"/>
  <c r="AI2255" i="1"/>
  <c r="AJ2255" i="1"/>
  <c r="AM2255" i="1"/>
  <c r="AN2255" i="1"/>
  <c r="AO2255" i="1"/>
  <c r="AP2255" i="1"/>
  <c r="AQ2255" i="1"/>
  <c r="AR2255" i="1"/>
  <c r="AS2255" i="1"/>
  <c r="AT2255" i="1"/>
  <c r="AU2255" i="1"/>
  <c r="AV2255" i="1"/>
  <c r="AW2255" i="1"/>
  <c r="AX2255" i="1"/>
  <c r="AY2255" i="1"/>
  <c r="AZ2255" i="1"/>
  <c r="BA2255" i="1"/>
  <c r="AF2256" i="1"/>
  <c r="AG2256" i="1"/>
  <c r="AH2256" i="1"/>
  <c r="AI2256" i="1"/>
  <c r="AJ2256" i="1"/>
  <c r="AM2256" i="1"/>
  <c r="AN2256" i="1"/>
  <c r="AO2256" i="1"/>
  <c r="AP2256" i="1"/>
  <c r="AQ2256" i="1"/>
  <c r="AR2256" i="1"/>
  <c r="AS2256" i="1"/>
  <c r="AT2256" i="1"/>
  <c r="AU2256" i="1"/>
  <c r="AV2256" i="1"/>
  <c r="AW2256" i="1"/>
  <c r="AX2256" i="1"/>
  <c r="AY2256" i="1"/>
  <c r="AZ2256" i="1"/>
  <c r="BA2256" i="1"/>
  <c r="AF2257" i="1"/>
  <c r="AG2257" i="1"/>
  <c r="AH2257" i="1"/>
  <c r="AI2257" i="1"/>
  <c r="AJ2257" i="1"/>
  <c r="AM2257" i="1"/>
  <c r="AN2257" i="1"/>
  <c r="AO2257" i="1"/>
  <c r="AP2257" i="1"/>
  <c r="AQ2257" i="1"/>
  <c r="AR2257" i="1"/>
  <c r="AS2257" i="1"/>
  <c r="AT2257" i="1"/>
  <c r="AU2257" i="1"/>
  <c r="AV2257" i="1"/>
  <c r="AW2257" i="1"/>
  <c r="AX2257" i="1"/>
  <c r="AY2257" i="1"/>
  <c r="AZ2257" i="1"/>
  <c r="BA2257" i="1"/>
  <c r="AF2258" i="1"/>
  <c r="AG2258" i="1"/>
  <c r="AH2258" i="1"/>
  <c r="AI2258" i="1"/>
  <c r="AJ2258" i="1"/>
  <c r="AM2258" i="1"/>
  <c r="AN2258" i="1"/>
  <c r="AO2258" i="1"/>
  <c r="AP2258" i="1"/>
  <c r="AQ2258" i="1"/>
  <c r="AR2258" i="1"/>
  <c r="AS2258" i="1"/>
  <c r="AT2258" i="1"/>
  <c r="AU2258" i="1"/>
  <c r="AV2258" i="1"/>
  <c r="AW2258" i="1"/>
  <c r="AX2258" i="1"/>
  <c r="AY2258" i="1"/>
  <c r="AZ2258" i="1"/>
  <c r="BA2258" i="1"/>
  <c r="AF2259" i="1"/>
  <c r="AG2259" i="1"/>
  <c r="AH2259" i="1"/>
  <c r="AI2259" i="1"/>
  <c r="AJ2259" i="1"/>
  <c r="AM2259" i="1"/>
  <c r="AN2259" i="1"/>
  <c r="AO2259" i="1"/>
  <c r="AP2259" i="1"/>
  <c r="AQ2259" i="1"/>
  <c r="AR2259" i="1"/>
  <c r="AS2259" i="1"/>
  <c r="AT2259" i="1"/>
  <c r="AU2259" i="1"/>
  <c r="AV2259" i="1"/>
  <c r="AW2259" i="1"/>
  <c r="AX2259" i="1"/>
  <c r="AY2259" i="1"/>
  <c r="AZ2259" i="1"/>
  <c r="BA2259" i="1"/>
  <c r="AF2260" i="1"/>
  <c r="AG2260" i="1"/>
  <c r="AH2260" i="1"/>
  <c r="AI2260" i="1"/>
  <c r="AJ2260" i="1"/>
  <c r="AM2260" i="1"/>
  <c r="AN2260" i="1"/>
  <c r="AO2260" i="1"/>
  <c r="AP2260" i="1"/>
  <c r="AQ2260" i="1"/>
  <c r="AR2260" i="1"/>
  <c r="AS2260" i="1"/>
  <c r="AT2260" i="1"/>
  <c r="AU2260" i="1"/>
  <c r="AV2260" i="1"/>
  <c r="AW2260" i="1"/>
  <c r="AX2260" i="1"/>
  <c r="AY2260" i="1"/>
  <c r="AZ2260" i="1"/>
  <c r="BA2260" i="1"/>
  <c r="AF2261" i="1"/>
  <c r="AG2261" i="1"/>
  <c r="AH2261" i="1"/>
  <c r="AI2261" i="1"/>
  <c r="AJ2261" i="1"/>
  <c r="AM2261" i="1"/>
  <c r="AN2261" i="1"/>
  <c r="AO2261" i="1"/>
  <c r="AP2261" i="1"/>
  <c r="AQ2261" i="1"/>
  <c r="AR2261" i="1"/>
  <c r="AS2261" i="1"/>
  <c r="AT2261" i="1"/>
  <c r="AU2261" i="1"/>
  <c r="AV2261" i="1"/>
  <c r="AW2261" i="1"/>
  <c r="AX2261" i="1"/>
  <c r="AY2261" i="1"/>
  <c r="AZ2261" i="1"/>
  <c r="BA2261" i="1"/>
  <c r="AF2262" i="1"/>
  <c r="AG2262" i="1"/>
  <c r="AH2262" i="1"/>
  <c r="AI2262" i="1"/>
  <c r="AJ2262" i="1"/>
  <c r="AM2262" i="1"/>
  <c r="AN2262" i="1"/>
  <c r="AO2262" i="1"/>
  <c r="AP2262" i="1"/>
  <c r="AQ2262" i="1"/>
  <c r="AR2262" i="1"/>
  <c r="AS2262" i="1"/>
  <c r="AT2262" i="1"/>
  <c r="AU2262" i="1"/>
  <c r="AV2262" i="1"/>
  <c r="AW2262" i="1"/>
  <c r="AX2262" i="1"/>
  <c r="AY2262" i="1"/>
  <c r="AZ2262" i="1"/>
  <c r="BA2262" i="1"/>
  <c r="AF2263" i="1"/>
  <c r="AG2263" i="1"/>
  <c r="AH2263" i="1"/>
  <c r="AI2263" i="1"/>
  <c r="AJ2263" i="1"/>
  <c r="AM2263" i="1"/>
  <c r="AN2263" i="1"/>
  <c r="AO2263" i="1"/>
  <c r="AP2263" i="1"/>
  <c r="AQ2263" i="1"/>
  <c r="AR2263" i="1"/>
  <c r="AS2263" i="1"/>
  <c r="AT2263" i="1"/>
  <c r="AU2263" i="1"/>
  <c r="AV2263" i="1"/>
  <c r="AW2263" i="1"/>
  <c r="AX2263" i="1"/>
  <c r="AY2263" i="1"/>
  <c r="AZ2263" i="1"/>
  <c r="BA2263" i="1"/>
  <c r="AF2264" i="1"/>
  <c r="AG2264" i="1"/>
  <c r="AH2264" i="1"/>
  <c r="AI2264" i="1"/>
  <c r="AJ2264" i="1"/>
  <c r="AM2264" i="1"/>
  <c r="AN2264" i="1"/>
  <c r="AO2264" i="1"/>
  <c r="AP2264" i="1"/>
  <c r="AQ2264" i="1"/>
  <c r="AR2264" i="1"/>
  <c r="AS2264" i="1"/>
  <c r="AT2264" i="1"/>
  <c r="AU2264" i="1"/>
  <c r="AV2264" i="1"/>
  <c r="AW2264" i="1"/>
  <c r="AX2264" i="1"/>
  <c r="AY2264" i="1"/>
  <c r="AZ2264" i="1"/>
  <c r="BA2264" i="1"/>
  <c r="AF2265" i="1"/>
  <c r="AG2265" i="1"/>
  <c r="AH2265" i="1"/>
  <c r="AI2265" i="1"/>
  <c r="AJ2265" i="1"/>
  <c r="AM2265" i="1"/>
  <c r="AN2265" i="1"/>
  <c r="AO2265" i="1"/>
  <c r="AP2265" i="1"/>
  <c r="AQ2265" i="1"/>
  <c r="AR2265" i="1"/>
  <c r="AS2265" i="1"/>
  <c r="AT2265" i="1"/>
  <c r="AU2265" i="1"/>
  <c r="AV2265" i="1"/>
  <c r="AW2265" i="1"/>
  <c r="AX2265" i="1"/>
  <c r="AY2265" i="1"/>
  <c r="AZ2265" i="1"/>
  <c r="BA2265" i="1"/>
  <c r="AF2266" i="1"/>
  <c r="AG2266" i="1"/>
  <c r="AH2266" i="1"/>
  <c r="AI2266" i="1"/>
  <c r="AJ2266" i="1"/>
  <c r="AM2266" i="1"/>
  <c r="AN2266" i="1"/>
  <c r="AO2266" i="1"/>
  <c r="AP2266" i="1"/>
  <c r="AQ2266" i="1"/>
  <c r="AR2266" i="1"/>
  <c r="AS2266" i="1"/>
  <c r="AT2266" i="1"/>
  <c r="AU2266" i="1"/>
  <c r="AV2266" i="1"/>
  <c r="AW2266" i="1"/>
  <c r="AX2266" i="1"/>
  <c r="AY2266" i="1"/>
  <c r="AZ2266" i="1"/>
  <c r="BA2266" i="1"/>
  <c r="AF2267" i="1"/>
  <c r="AG2267" i="1"/>
  <c r="AH2267" i="1"/>
  <c r="AI2267" i="1"/>
  <c r="AJ2267" i="1"/>
  <c r="AM2267" i="1"/>
  <c r="AN2267" i="1"/>
  <c r="AO2267" i="1"/>
  <c r="AP2267" i="1"/>
  <c r="AQ2267" i="1"/>
  <c r="AR2267" i="1"/>
  <c r="AS2267" i="1"/>
  <c r="AT2267" i="1"/>
  <c r="AU2267" i="1"/>
  <c r="AV2267" i="1"/>
  <c r="AW2267" i="1"/>
  <c r="AX2267" i="1"/>
  <c r="AY2267" i="1"/>
  <c r="AZ2267" i="1"/>
  <c r="BA2267" i="1"/>
  <c r="AF2268" i="1"/>
  <c r="AG2268" i="1"/>
  <c r="AH2268" i="1"/>
  <c r="AI2268" i="1"/>
  <c r="AJ2268" i="1"/>
  <c r="AM2268" i="1"/>
  <c r="AN2268" i="1"/>
  <c r="AO2268" i="1"/>
  <c r="AP2268" i="1"/>
  <c r="AQ2268" i="1"/>
  <c r="AR2268" i="1"/>
  <c r="AS2268" i="1"/>
  <c r="AT2268" i="1"/>
  <c r="AU2268" i="1"/>
  <c r="AV2268" i="1"/>
  <c r="AW2268" i="1"/>
  <c r="AX2268" i="1"/>
  <c r="AY2268" i="1"/>
  <c r="AZ2268" i="1"/>
  <c r="BA2268" i="1"/>
  <c r="AF2269" i="1"/>
  <c r="AG2269" i="1"/>
  <c r="AH2269" i="1"/>
  <c r="AI2269" i="1"/>
  <c r="AJ2269" i="1"/>
  <c r="AM2269" i="1"/>
  <c r="AN2269" i="1"/>
  <c r="AO2269" i="1"/>
  <c r="AP2269" i="1"/>
  <c r="AQ2269" i="1"/>
  <c r="AR2269" i="1"/>
  <c r="AS2269" i="1"/>
  <c r="AT2269" i="1"/>
  <c r="AU2269" i="1"/>
  <c r="AV2269" i="1"/>
  <c r="AW2269" i="1"/>
  <c r="AX2269" i="1"/>
  <c r="AY2269" i="1"/>
  <c r="AZ2269" i="1"/>
  <c r="BA2269" i="1"/>
  <c r="AF2270" i="1"/>
  <c r="AG2270" i="1"/>
  <c r="AH2270" i="1"/>
  <c r="AI2270" i="1"/>
  <c r="AJ2270" i="1"/>
  <c r="AM2270" i="1"/>
  <c r="AN2270" i="1"/>
  <c r="AO2270" i="1"/>
  <c r="AP2270" i="1"/>
  <c r="AQ2270" i="1"/>
  <c r="AR2270" i="1"/>
  <c r="AS2270" i="1"/>
  <c r="AT2270" i="1"/>
  <c r="AU2270" i="1"/>
  <c r="AV2270" i="1"/>
  <c r="AW2270" i="1"/>
  <c r="AX2270" i="1"/>
  <c r="AY2270" i="1"/>
  <c r="AZ2270" i="1"/>
  <c r="BA2270" i="1"/>
  <c r="AF2271" i="1"/>
  <c r="AG2271" i="1"/>
  <c r="AH2271" i="1"/>
  <c r="AI2271" i="1"/>
  <c r="AJ2271" i="1"/>
  <c r="AM2271" i="1"/>
  <c r="AN2271" i="1"/>
  <c r="AO2271" i="1"/>
  <c r="AP2271" i="1"/>
  <c r="AQ2271" i="1"/>
  <c r="AR2271" i="1"/>
  <c r="AS2271" i="1"/>
  <c r="AT2271" i="1"/>
  <c r="AU2271" i="1"/>
  <c r="AV2271" i="1"/>
  <c r="AW2271" i="1"/>
  <c r="AX2271" i="1"/>
  <c r="AY2271" i="1"/>
  <c r="AZ2271" i="1"/>
  <c r="BA2271" i="1"/>
  <c r="AF2272" i="1"/>
  <c r="AG2272" i="1"/>
  <c r="AH2272" i="1"/>
  <c r="AI2272" i="1"/>
  <c r="AJ2272" i="1"/>
  <c r="AM2272" i="1"/>
  <c r="AN2272" i="1"/>
  <c r="AO2272" i="1"/>
  <c r="AP2272" i="1"/>
  <c r="AQ2272" i="1"/>
  <c r="AR2272" i="1"/>
  <c r="AS2272" i="1"/>
  <c r="AT2272" i="1"/>
  <c r="AU2272" i="1"/>
  <c r="AV2272" i="1"/>
  <c r="AW2272" i="1"/>
  <c r="AX2272" i="1"/>
  <c r="AY2272" i="1"/>
  <c r="AZ2272" i="1"/>
  <c r="BA2272" i="1"/>
  <c r="AF2273" i="1"/>
  <c r="AG2273" i="1"/>
  <c r="AH2273" i="1"/>
  <c r="AI2273" i="1"/>
  <c r="AJ2273" i="1"/>
  <c r="AM2273" i="1"/>
  <c r="AN2273" i="1"/>
  <c r="AO2273" i="1"/>
  <c r="AP2273" i="1"/>
  <c r="AQ2273" i="1"/>
  <c r="AR2273" i="1"/>
  <c r="AS2273" i="1"/>
  <c r="AT2273" i="1"/>
  <c r="AU2273" i="1"/>
  <c r="AV2273" i="1"/>
  <c r="AW2273" i="1"/>
  <c r="AX2273" i="1"/>
  <c r="AY2273" i="1"/>
  <c r="AZ2273" i="1"/>
  <c r="BA2273" i="1"/>
  <c r="AF2274" i="1"/>
  <c r="AG2274" i="1"/>
  <c r="AH2274" i="1"/>
  <c r="AI2274" i="1"/>
  <c r="AJ2274" i="1"/>
  <c r="AM2274" i="1"/>
  <c r="AN2274" i="1"/>
  <c r="AO2274" i="1"/>
  <c r="AP2274" i="1"/>
  <c r="AQ2274" i="1"/>
  <c r="AR2274" i="1"/>
  <c r="AS2274" i="1"/>
  <c r="AT2274" i="1"/>
  <c r="AU2274" i="1"/>
  <c r="AV2274" i="1"/>
  <c r="AW2274" i="1"/>
  <c r="AX2274" i="1"/>
  <c r="AY2274" i="1"/>
  <c r="AZ2274" i="1"/>
  <c r="BA2274" i="1"/>
  <c r="AF2275" i="1"/>
  <c r="AG2275" i="1"/>
  <c r="AH2275" i="1"/>
  <c r="AI2275" i="1"/>
  <c r="AJ2275" i="1"/>
  <c r="AM2275" i="1"/>
  <c r="AN2275" i="1"/>
  <c r="AO2275" i="1"/>
  <c r="AP2275" i="1"/>
  <c r="AQ2275" i="1"/>
  <c r="AR2275" i="1"/>
  <c r="AS2275" i="1"/>
  <c r="AT2275" i="1"/>
  <c r="AU2275" i="1"/>
  <c r="AV2275" i="1"/>
  <c r="AW2275" i="1"/>
  <c r="AX2275" i="1"/>
  <c r="AY2275" i="1"/>
  <c r="AZ2275" i="1"/>
  <c r="BA2275" i="1"/>
  <c r="AF2276" i="1"/>
  <c r="AG2276" i="1"/>
  <c r="AH2276" i="1"/>
  <c r="AI2276" i="1"/>
  <c r="AJ2276" i="1"/>
  <c r="AM2276" i="1"/>
  <c r="AN2276" i="1"/>
  <c r="AO2276" i="1"/>
  <c r="AP2276" i="1"/>
  <c r="AQ2276" i="1"/>
  <c r="AR2276" i="1"/>
  <c r="AS2276" i="1"/>
  <c r="AT2276" i="1"/>
  <c r="AU2276" i="1"/>
  <c r="AV2276" i="1"/>
  <c r="AW2276" i="1"/>
  <c r="AX2276" i="1"/>
  <c r="AY2276" i="1"/>
  <c r="AZ2276" i="1"/>
  <c r="BA2276" i="1"/>
  <c r="AF2277" i="1"/>
  <c r="AG2277" i="1"/>
  <c r="AH2277" i="1"/>
  <c r="AI2277" i="1"/>
  <c r="AJ2277" i="1"/>
  <c r="AM2277" i="1"/>
  <c r="AN2277" i="1"/>
  <c r="AO2277" i="1"/>
  <c r="AP2277" i="1"/>
  <c r="AQ2277" i="1"/>
  <c r="AR2277" i="1"/>
  <c r="AS2277" i="1"/>
  <c r="AT2277" i="1"/>
  <c r="AU2277" i="1"/>
  <c r="AV2277" i="1"/>
  <c r="AW2277" i="1"/>
  <c r="AX2277" i="1"/>
  <c r="AY2277" i="1"/>
  <c r="AZ2277" i="1"/>
  <c r="BA2277" i="1"/>
  <c r="AF2278" i="1"/>
  <c r="AG2278" i="1"/>
  <c r="AH2278" i="1"/>
  <c r="AI2278" i="1"/>
  <c r="AJ2278" i="1"/>
  <c r="AM2278" i="1"/>
  <c r="AN2278" i="1"/>
  <c r="AO2278" i="1"/>
  <c r="AP2278" i="1"/>
  <c r="AQ2278" i="1"/>
  <c r="AR2278" i="1"/>
  <c r="AS2278" i="1"/>
  <c r="AT2278" i="1"/>
  <c r="AU2278" i="1"/>
  <c r="AV2278" i="1"/>
  <c r="AW2278" i="1"/>
  <c r="AX2278" i="1"/>
  <c r="AY2278" i="1"/>
  <c r="AZ2278" i="1"/>
  <c r="BA2278" i="1"/>
  <c r="AF2279" i="1"/>
  <c r="AG2279" i="1"/>
  <c r="AH2279" i="1"/>
  <c r="AI2279" i="1"/>
  <c r="AJ2279" i="1"/>
  <c r="AM2279" i="1"/>
  <c r="AN2279" i="1"/>
  <c r="AO2279" i="1"/>
  <c r="AP2279" i="1"/>
  <c r="AQ2279" i="1"/>
  <c r="AR2279" i="1"/>
  <c r="AS2279" i="1"/>
  <c r="AT2279" i="1"/>
  <c r="AU2279" i="1"/>
  <c r="AV2279" i="1"/>
  <c r="AW2279" i="1"/>
  <c r="AX2279" i="1"/>
  <c r="AY2279" i="1"/>
  <c r="AZ2279" i="1"/>
  <c r="BA2279" i="1"/>
  <c r="AF2280" i="1"/>
  <c r="AG2280" i="1"/>
  <c r="AH2280" i="1"/>
  <c r="AI2280" i="1"/>
  <c r="AJ2280" i="1"/>
  <c r="AM2280" i="1"/>
  <c r="AN2280" i="1"/>
  <c r="AO2280" i="1"/>
  <c r="AP2280" i="1"/>
  <c r="AQ2280" i="1"/>
  <c r="AR2280" i="1"/>
  <c r="AS2280" i="1"/>
  <c r="AT2280" i="1"/>
  <c r="AU2280" i="1"/>
  <c r="AV2280" i="1"/>
  <c r="AW2280" i="1"/>
  <c r="AX2280" i="1"/>
  <c r="AY2280" i="1"/>
  <c r="AZ2280" i="1"/>
  <c r="BA2280" i="1"/>
  <c r="AF2281" i="1"/>
  <c r="AG2281" i="1"/>
  <c r="AH2281" i="1"/>
  <c r="AI2281" i="1"/>
  <c r="AJ2281" i="1"/>
  <c r="AM2281" i="1"/>
  <c r="AN2281" i="1"/>
  <c r="AO2281" i="1"/>
  <c r="AP2281" i="1"/>
  <c r="AQ2281" i="1"/>
  <c r="AR2281" i="1"/>
  <c r="AS2281" i="1"/>
  <c r="AT2281" i="1"/>
  <c r="AU2281" i="1"/>
  <c r="AV2281" i="1"/>
  <c r="AW2281" i="1"/>
  <c r="AX2281" i="1"/>
  <c r="AY2281" i="1"/>
  <c r="AZ2281" i="1"/>
  <c r="BA2281" i="1"/>
  <c r="AF2282" i="1"/>
  <c r="AG2282" i="1"/>
  <c r="AH2282" i="1"/>
  <c r="AI2282" i="1"/>
  <c r="AJ2282" i="1"/>
  <c r="AM2282" i="1"/>
  <c r="AN2282" i="1"/>
  <c r="AO2282" i="1"/>
  <c r="AP2282" i="1"/>
  <c r="AQ2282" i="1"/>
  <c r="AR2282" i="1"/>
  <c r="AS2282" i="1"/>
  <c r="AT2282" i="1"/>
  <c r="AU2282" i="1"/>
  <c r="AV2282" i="1"/>
  <c r="AW2282" i="1"/>
  <c r="AX2282" i="1"/>
  <c r="AY2282" i="1"/>
  <c r="AZ2282" i="1"/>
  <c r="BA2282" i="1"/>
  <c r="AF2283" i="1"/>
  <c r="AG2283" i="1"/>
  <c r="AH2283" i="1"/>
  <c r="AI2283" i="1"/>
  <c r="AJ2283" i="1"/>
  <c r="AM2283" i="1"/>
  <c r="AN2283" i="1"/>
  <c r="AO2283" i="1"/>
  <c r="AP2283" i="1"/>
  <c r="AQ2283" i="1"/>
  <c r="AR2283" i="1"/>
  <c r="AS2283" i="1"/>
  <c r="AT2283" i="1"/>
  <c r="AU2283" i="1"/>
  <c r="AV2283" i="1"/>
  <c r="AW2283" i="1"/>
  <c r="AX2283" i="1"/>
  <c r="AY2283" i="1"/>
  <c r="AZ2283" i="1"/>
  <c r="BA2283" i="1"/>
  <c r="AF2284" i="1"/>
  <c r="AG2284" i="1"/>
  <c r="AH2284" i="1"/>
  <c r="AI2284" i="1"/>
  <c r="AJ2284" i="1"/>
  <c r="AM2284" i="1"/>
  <c r="AN2284" i="1"/>
  <c r="AO2284" i="1"/>
  <c r="AP2284" i="1"/>
  <c r="AQ2284" i="1"/>
  <c r="AR2284" i="1"/>
  <c r="AS2284" i="1"/>
  <c r="AT2284" i="1"/>
  <c r="AU2284" i="1"/>
  <c r="AV2284" i="1"/>
  <c r="AW2284" i="1"/>
  <c r="AX2284" i="1"/>
  <c r="AY2284" i="1"/>
  <c r="AZ2284" i="1"/>
  <c r="BA2284" i="1"/>
  <c r="AF2285" i="1"/>
  <c r="AG2285" i="1"/>
  <c r="AH2285" i="1"/>
  <c r="AI2285" i="1"/>
  <c r="AJ2285" i="1"/>
  <c r="AM2285" i="1"/>
  <c r="AN2285" i="1"/>
  <c r="AO2285" i="1"/>
  <c r="AP2285" i="1"/>
  <c r="AQ2285" i="1"/>
  <c r="AR2285" i="1"/>
  <c r="AS2285" i="1"/>
  <c r="AT2285" i="1"/>
  <c r="AU2285" i="1"/>
  <c r="AV2285" i="1"/>
  <c r="AW2285" i="1"/>
  <c r="AX2285" i="1"/>
  <c r="AY2285" i="1"/>
  <c r="AZ2285" i="1"/>
  <c r="BA2285" i="1"/>
  <c r="AF2286" i="1"/>
  <c r="AG2286" i="1"/>
  <c r="AH2286" i="1"/>
  <c r="AI2286" i="1"/>
  <c r="AJ2286" i="1"/>
  <c r="AM2286" i="1"/>
  <c r="AN2286" i="1"/>
  <c r="AO2286" i="1"/>
  <c r="AP2286" i="1"/>
  <c r="AQ2286" i="1"/>
  <c r="AR2286" i="1"/>
  <c r="AS2286" i="1"/>
  <c r="AT2286" i="1"/>
  <c r="AU2286" i="1"/>
  <c r="AV2286" i="1"/>
  <c r="AW2286" i="1"/>
  <c r="AX2286" i="1"/>
  <c r="AY2286" i="1"/>
  <c r="AZ2286" i="1"/>
  <c r="BA2286" i="1"/>
  <c r="AF2287" i="1"/>
  <c r="AG2287" i="1"/>
  <c r="AH2287" i="1"/>
  <c r="AI2287" i="1"/>
  <c r="AJ2287" i="1"/>
  <c r="AM2287" i="1"/>
  <c r="AN2287" i="1"/>
  <c r="AO2287" i="1"/>
  <c r="AP2287" i="1"/>
  <c r="AQ2287" i="1"/>
  <c r="AR2287" i="1"/>
  <c r="AS2287" i="1"/>
  <c r="AT2287" i="1"/>
  <c r="AU2287" i="1"/>
  <c r="AV2287" i="1"/>
  <c r="AW2287" i="1"/>
  <c r="AX2287" i="1"/>
  <c r="AY2287" i="1"/>
  <c r="AZ2287" i="1"/>
  <c r="BA2287" i="1"/>
  <c r="AF2288" i="1"/>
  <c r="AG2288" i="1"/>
  <c r="AH2288" i="1"/>
  <c r="AI2288" i="1"/>
  <c r="AJ2288" i="1"/>
  <c r="AM2288" i="1"/>
  <c r="AN2288" i="1"/>
  <c r="AO2288" i="1"/>
  <c r="AP2288" i="1"/>
  <c r="AQ2288" i="1"/>
  <c r="AR2288" i="1"/>
  <c r="AS2288" i="1"/>
  <c r="AT2288" i="1"/>
  <c r="AU2288" i="1"/>
  <c r="AV2288" i="1"/>
  <c r="AW2288" i="1"/>
  <c r="AX2288" i="1"/>
  <c r="AY2288" i="1"/>
  <c r="AZ2288" i="1"/>
  <c r="BA2288" i="1"/>
  <c r="AF2289" i="1"/>
  <c r="AG2289" i="1"/>
  <c r="AH2289" i="1"/>
  <c r="AI2289" i="1"/>
  <c r="AJ2289" i="1"/>
  <c r="AM2289" i="1"/>
  <c r="AN2289" i="1"/>
  <c r="AO2289" i="1"/>
  <c r="AP2289" i="1"/>
  <c r="AQ2289" i="1"/>
  <c r="AR2289" i="1"/>
  <c r="AS2289" i="1"/>
  <c r="AT2289" i="1"/>
  <c r="AU2289" i="1"/>
  <c r="AV2289" i="1"/>
  <c r="AW2289" i="1"/>
  <c r="AX2289" i="1"/>
  <c r="AY2289" i="1"/>
  <c r="AZ2289" i="1"/>
  <c r="BA2289" i="1"/>
  <c r="AF2290" i="1"/>
  <c r="AG2290" i="1"/>
  <c r="AH2290" i="1"/>
  <c r="AI2290" i="1"/>
  <c r="AJ2290" i="1"/>
  <c r="AM2290" i="1"/>
  <c r="AN2290" i="1"/>
  <c r="AO2290" i="1"/>
  <c r="AP2290" i="1"/>
  <c r="AQ2290" i="1"/>
  <c r="AR2290" i="1"/>
  <c r="AS2290" i="1"/>
  <c r="AT2290" i="1"/>
  <c r="AU2290" i="1"/>
  <c r="AV2290" i="1"/>
  <c r="AW2290" i="1"/>
  <c r="AX2290" i="1"/>
  <c r="AY2290" i="1"/>
  <c r="AZ2290" i="1"/>
  <c r="BA2290" i="1"/>
  <c r="AF2291" i="1"/>
  <c r="AG2291" i="1"/>
  <c r="AH2291" i="1"/>
  <c r="AI2291" i="1"/>
  <c r="AJ2291" i="1"/>
  <c r="AM2291" i="1"/>
  <c r="AN2291" i="1"/>
  <c r="AO2291" i="1"/>
  <c r="AP2291" i="1"/>
  <c r="AQ2291" i="1"/>
  <c r="AR2291" i="1"/>
  <c r="AS2291" i="1"/>
  <c r="AT2291" i="1"/>
  <c r="AU2291" i="1"/>
  <c r="AV2291" i="1"/>
  <c r="AW2291" i="1"/>
  <c r="AX2291" i="1"/>
  <c r="AY2291" i="1"/>
  <c r="AZ2291" i="1"/>
  <c r="BA2291" i="1"/>
  <c r="AF2292" i="1"/>
  <c r="AG2292" i="1"/>
  <c r="AH2292" i="1"/>
  <c r="AI2292" i="1"/>
  <c r="AJ2292" i="1"/>
  <c r="AM2292" i="1"/>
  <c r="AN2292" i="1"/>
  <c r="AO2292" i="1"/>
  <c r="AP2292" i="1"/>
  <c r="AQ2292" i="1"/>
  <c r="AR2292" i="1"/>
  <c r="AS2292" i="1"/>
  <c r="AT2292" i="1"/>
  <c r="AU2292" i="1"/>
  <c r="AV2292" i="1"/>
  <c r="AW2292" i="1"/>
  <c r="AX2292" i="1"/>
  <c r="AY2292" i="1"/>
  <c r="AZ2292" i="1"/>
  <c r="BA2292" i="1"/>
  <c r="AF2293" i="1"/>
  <c r="AG2293" i="1"/>
  <c r="AH2293" i="1"/>
  <c r="AI2293" i="1"/>
  <c r="AJ2293" i="1"/>
  <c r="AM2293" i="1"/>
  <c r="AN2293" i="1"/>
  <c r="AO2293" i="1"/>
  <c r="AP2293" i="1"/>
  <c r="AQ2293" i="1"/>
  <c r="AR2293" i="1"/>
  <c r="AS2293" i="1"/>
  <c r="AT2293" i="1"/>
  <c r="AU2293" i="1"/>
  <c r="AV2293" i="1"/>
  <c r="AW2293" i="1"/>
  <c r="AX2293" i="1"/>
  <c r="AY2293" i="1"/>
  <c r="AZ2293" i="1"/>
  <c r="BA2293" i="1"/>
  <c r="AF2294" i="1"/>
  <c r="AG2294" i="1"/>
  <c r="AH2294" i="1"/>
  <c r="AI2294" i="1"/>
  <c r="AJ2294" i="1"/>
  <c r="AM2294" i="1"/>
  <c r="AN2294" i="1"/>
  <c r="AO2294" i="1"/>
  <c r="AP2294" i="1"/>
  <c r="AQ2294" i="1"/>
  <c r="AR2294" i="1"/>
  <c r="AS2294" i="1"/>
  <c r="AT2294" i="1"/>
  <c r="AU2294" i="1"/>
  <c r="AV2294" i="1"/>
  <c r="AW2294" i="1"/>
  <c r="AX2294" i="1"/>
  <c r="AY2294" i="1"/>
  <c r="AZ2294" i="1"/>
  <c r="BA2294" i="1"/>
  <c r="AF2295" i="1"/>
  <c r="AG2295" i="1"/>
  <c r="AH2295" i="1"/>
  <c r="AI2295" i="1"/>
  <c r="AJ2295" i="1"/>
  <c r="AM2295" i="1"/>
  <c r="AN2295" i="1"/>
  <c r="AO2295" i="1"/>
  <c r="AP2295" i="1"/>
  <c r="AQ2295" i="1"/>
  <c r="AR2295" i="1"/>
  <c r="AS2295" i="1"/>
  <c r="AT2295" i="1"/>
  <c r="AU2295" i="1"/>
  <c r="AV2295" i="1"/>
  <c r="AW2295" i="1"/>
  <c r="AX2295" i="1"/>
  <c r="AY2295" i="1"/>
  <c r="AZ2295" i="1"/>
  <c r="BA2295" i="1"/>
  <c r="AF2296" i="1"/>
  <c r="AG2296" i="1"/>
  <c r="AH2296" i="1"/>
  <c r="AI2296" i="1"/>
  <c r="AJ2296" i="1"/>
  <c r="AM2296" i="1"/>
  <c r="AN2296" i="1"/>
  <c r="AO2296" i="1"/>
  <c r="AP2296" i="1"/>
  <c r="AQ2296" i="1"/>
  <c r="AR2296" i="1"/>
  <c r="AS2296" i="1"/>
  <c r="AT2296" i="1"/>
  <c r="AU2296" i="1"/>
  <c r="AV2296" i="1"/>
  <c r="AW2296" i="1"/>
  <c r="AX2296" i="1"/>
  <c r="AY2296" i="1"/>
  <c r="AZ2296" i="1"/>
  <c r="BA2296" i="1"/>
  <c r="AF2297" i="1"/>
  <c r="AG2297" i="1"/>
  <c r="AH2297" i="1"/>
  <c r="AI2297" i="1"/>
  <c r="AJ2297" i="1"/>
  <c r="AM2297" i="1"/>
  <c r="AN2297" i="1"/>
  <c r="AO2297" i="1"/>
  <c r="AP2297" i="1"/>
  <c r="AQ2297" i="1"/>
  <c r="AR2297" i="1"/>
  <c r="AS2297" i="1"/>
  <c r="AT2297" i="1"/>
  <c r="AU2297" i="1"/>
  <c r="AV2297" i="1"/>
  <c r="AW2297" i="1"/>
  <c r="AX2297" i="1"/>
  <c r="AY2297" i="1"/>
  <c r="AZ2297" i="1"/>
  <c r="BA2297" i="1"/>
  <c r="AF2298" i="1"/>
  <c r="AG2298" i="1"/>
  <c r="AH2298" i="1"/>
  <c r="AI2298" i="1"/>
  <c r="AJ2298" i="1"/>
  <c r="AM2298" i="1"/>
  <c r="AN2298" i="1"/>
  <c r="AO2298" i="1"/>
  <c r="AP2298" i="1"/>
  <c r="AQ2298" i="1"/>
  <c r="AR2298" i="1"/>
  <c r="AS2298" i="1"/>
  <c r="AT2298" i="1"/>
  <c r="AU2298" i="1"/>
  <c r="AV2298" i="1"/>
  <c r="AW2298" i="1"/>
  <c r="AX2298" i="1"/>
  <c r="AY2298" i="1"/>
  <c r="AZ2298" i="1"/>
  <c r="BA2298" i="1"/>
  <c r="AF2299" i="1"/>
  <c r="AG2299" i="1"/>
  <c r="AH2299" i="1"/>
  <c r="AI2299" i="1"/>
  <c r="AJ2299" i="1"/>
  <c r="AM2299" i="1"/>
  <c r="AN2299" i="1"/>
  <c r="AO2299" i="1"/>
  <c r="AP2299" i="1"/>
  <c r="AQ2299" i="1"/>
  <c r="AR2299" i="1"/>
  <c r="AS2299" i="1"/>
  <c r="AT2299" i="1"/>
  <c r="AU2299" i="1"/>
  <c r="AV2299" i="1"/>
  <c r="AW2299" i="1"/>
  <c r="AX2299" i="1"/>
  <c r="AY2299" i="1"/>
  <c r="AZ2299" i="1"/>
  <c r="BA2299" i="1"/>
  <c r="AF2300" i="1"/>
  <c r="AG2300" i="1"/>
  <c r="AH2300" i="1"/>
  <c r="AI2300" i="1"/>
  <c r="AJ2300" i="1"/>
  <c r="AM2300" i="1"/>
  <c r="AN2300" i="1"/>
  <c r="AO2300" i="1"/>
  <c r="AP2300" i="1"/>
  <c r="AQ2300" i="1"/>
  <c r="AR2300" i="1"/>
  <c r="AS2300" i="1"/>
  <c r="AT2300" i="1"/>
  <c r="AU2300" i="1"/>
  <c r="AV2300" i="1"/>
  <c r="AW2300" i="1"/>
  <c r="AX2300" i="1"/>
  <c r="AY2300" i="1"/>
  <c r="AZ2300" i="1"/>
  <c r="BA2300" i="1"/>
  <c r="AF2301" i="1"/>
  <c r="AG2301" i="1"/>
  <c r="AH2301" i="1"/>
  <c r="AI2301" i="1"/>
  <c r="AJ2301" i="1"/>
  <c r="AM2301" i="1"/>
  <c r="AN2301" i="1"/>
  <c r="AO2301" i="1"/>
  <c r="AP2301" i="1"/>
  <c r="AQ2301" i="1"/>
  <c r="AR2301" i="1"/>
  <c r="AS2301" i="1"/>
  <c r="AT2301" i="1"/>
  <c r="AU2301" i="1"/>
  <c r="AV2301" i="1"/>
  <c r="AW2301" i="1"/>
  <c r="AX2301" i="1"/>
  <c r="AY2301" i="1"/>
  <c r="AZ2301" i="1"/>
  <c r="BA2301" i="1"/>
  <c r="AF2302" i="1"/>
  <c r="AG2302" i="1"/>
  <c r="AH2302" i="1"/>
  <c r="AI2302" i="1"/>
  <c r="AJ2302" i="1"/>
  <c r="AM2302" i="1"/>
  <c r="AN2302" i="1"/>
  <c r="AO2302" i="1"/>
  <c r="AP2302" i="1"/>
  <c r="AQ2302" i="1"/>
  <c r="AR2302" i="1"/>
  <c r="AS2302" i="1"/>
  <c r="AT2302" i="1"/>
  <c r="AU2302" i="1"/>
  <c r="AV2302" i="1"/>
  <c r="AW2302" i="1"/>
  <c r="AX2302" i="1"/>
  <c r="AY2302" i="1"/>
  <c r="AZ2302" i="1"/>
  <c r="BA2302" i="1"/>
  <c r="AF2303" i="1"/>
  <c r="AG2303" i="1"/>
  <c r="AH2303" i="1"/>
  <c r="AI2303" i="1"/>
  <c r="AJ2303" i="1"/>
  <c r="AM2303" i="1"/>
  <c r="AN2303" i="1"/>
  <c r="AO2303" i="1"/>
  <c r="AP2303" i="1"/>
  <c r="AQ2303" i="1"/>
  <c r="AR2303" i="1"/>
  <c r="AS2303" i="1"/>
  <c r="AT2303" i="1"/>
  <c r="AU2303" i="1"/>
  <c r="AV2303" i="1"/>
  <c r="AW2303" i="1"/>
  <c r="AX2303" i="1"/>
  <c r="AY2303" i="1"/>
  <c r="AZ2303" i="1"/>
  <c r="BA2303" i="1"/>
  <c r="AF2304" i="1"/>
  <c r="AG2304" i="1"/>
  <c r="AH2304" i="1"/>
  <c r="AI2304" i="1"/>
  <c r="AJ2304" i="1"/>
  <c r="AM2304" i="1"/>
  <c r="AN2304" i="1"/>
  <c r="AO2304" i="1"/>
  <c r="AP2304" i="1"/>
  <c r="AQ2304" i="1"/>
  <c r="AR2304" i="1"/>
  <c r="AS2304" i="1"/>
  <c r="AT2304" i="1"/>
  <c r="AU2304" i="1"/>
  <c r="AV2304" i="1"/>
  <c r="AW2304" i="1"/>
  <c r="AX2304" i="1"/>
  <c r="AY2304" i="1"/>
  <c r="AZ2304" i="1"/>
  <c r="BA2304" i="1"/>
  <c r="AF2305" i="1"/>
  <c r="AG2305" i="1"/>
  <c r="AH2305" i="1"/>
  <c r="AI2305" i="1"/>
  <c r="AJ2305" i="1"/>
  <c r="AM2305" i="1"/>
  <c r="AN2305" i="1"/>
  <c r="AO2305" i="1"/>
  <c r="AP2305" i="1"/>
  <c r="AQ2305" i="1"/>
  <c r="AR2305" i="1"/>
  <c r="AS2305" i="1"/>
  <c r="AT2305" i="1"/>
  <c r="AU2305" i="1"/>
  <c r="AV2305" i="1"/>
  <c r="AW2305" i="1"/>
  <c r="AX2305" i="1"/>
  <c r="AY2305" i="1"/>
  <c r="AZ2305" i="1"/>
  <c r="BA2305" i="1"/>
  <c r="AF2306" i="1"/>
  <c r="AG2306" i="1"/>
  <c r="AH2306" i="1"/>
  <c r="AI2306" i="1"/>
  <c r="AJ2306" i="1"/>
  <c r="AM2306" i="1"/>
  <c r="AN2306" i="1"/>
  <c r="AO2306" i="1"/>
  <c r="AP2306" i="1"/>
  <c r="AQ2306" i="1"/>
  <c r="AR2306" i="1"/>
  <c r="AS2306" i="1"/>
  <c r="AT2306" i="1"/>
  <c r="AU2306" i="1"/>
  <c r="AV2306" i="1"/>
  <c r="AW2306" i="1"/>
  <c r="AX2306" i="1"/>
  <c r="AY2306" i="1"/>
  <c r="AZ2306" i="1"/>
  <c r="BA2306" i="1"/>
  <c r="AF2307" i="1"/>
  <c r="AG2307" i="1"/>
  <c r="AH2307" i="1"/>
  <c r="AI2307" i="1"/>
  <c r="AJ2307" i="1"/>
  <c r="AM2307" i="1"/>
  <c r="AN2307" i="1"/>
  <c r="AO2307" i="1"/>
  <c r="AP2307" i="1"/>
  <c r="AQ2307" i="1"/>
  <c r="AR2307" i="1"/>
  <c r="AS2307" i="1"/>
  <c r="AT2307" i="1"/>
  <c r="AU2307" i="1"/>
  <c r="AV2307" i="1"/>
  <c r="AW2307" i="1"/>
  <c r="AX2307" i="1"/>
  <c r="AY2307" i="1"/>
  <c r="AZ2307" i="1"/>
  <c r="BA2307" i="1"/>
  <c r="AF2308" i="1"/>
  <c r="AG2308" i="1"/>
  <c r="AH2308" i="1"/>
  <c r="AI2308" i="1"/>
  <c r="AJ2308" i="1"/>
  <c r="AM2308" i="1"/>
  <c r="AN2308" i="1"/>
  <c r="AO2308" i="1"/>
  <c r="AP2308" i="1"/>
  <c r="AQ2308" i="1"/>
  <c r="AR2308" i="1"/>
  <c r="AS2308" i="1"/>
  <c r="AT2308" i="1"/>
  <c r="AU2308" i="1"/>
  <c r="AV2308" i="1"/>
  <c r="AW2308" i="1"/>
  <c r="AX2308" i="1"/>
  <c r="AY2308" i="1"/>
  <c r="AZ2308" i="1"/>
  <c r="BA2308" i="1"/>
  <c r="AF2309" i="1"/>
  <c r="AG2309" i="1"/>
  <c r="AH2309" i="1"/>
  <c r="AI2309" i="1"/>
  <c r="AJ2309" i="1"/>
  <c r="AM2309" i="1"/>
  <c r="AN2309" i="1"/>
  <c r="AO2309" i="1"/>
  <c r="AP2309" i="1"/>
  <c r="AQ2309" i="1"/>
  <c r="AR2309" i="1"/>
  <c r="AS2309" i="1"/>
  <c r="AT2309" i="1"/>
  <c r="AU2309" i="1"/>
  <c r="AV2309" i="1"/>
  <c r="AW2309" i="1"/>
  <c r="AX2309" i="1"/>
  <c r="AY2309" i="1"/>
  <c r="AZ2309" i="1"/>
  <c r="BA2309" i="1"/>
  <c r="AF2310" i="1"/>
  <c r="AG2310" i="1"/>
  <c r="AH2310" i="1"/>
  <c r="AI2310" i="1"/>
  <c r="AJ2310" i="1"/>
  <c r="AM2310" i="1"/>
  <c r="AN2310" i="1"/>
  <c r="AO2310" i="1"/>
  <c r="AP2310" i="1"/>
  <c r="AQ2310" i="1"/>
  <c r="AR2310" i="1"/>
  <c r="AS2310" i="1"/>
  <c r="AT2310" i="1"/>
  <c r="AU2310" i="1"/>
  <c r="AV2310" i="1"/>
  <c r="AW2310" i="1"/>
  <c r="AX2310" i="1"/>
  <c r="AY2310" i="1"/>
  <c r="AZ2310" i="1"/>
  <c r="BA2310" i="1"/>
  <c r="AF2311" i="1"/>
  <c r="AG2311" i="1"/>
  <c r="AH2311" i="1"/>
  <c r="AI2311" i="1"/>
  <c r="AJ2311" i="1"/>
  <c r="AM2311" i="1"/>
  <c r="AN2311" i="1"/>
  <c r="AO2311" i="1"/>
  <c r="AP2311" i="1"/>
  <c r="AQ2311" i="1"/>
  <c r="AR2311" i="1"/>
  <c r="AS2311" i="1"/>
  <c r="AT2311" i="1"/>
  <c r="AU2311" i="1"/>
  <c r="AV2311" i="1"/>
  <c r="AW2311" i="1"/>
  <c r="AX2311" i="1"/>
  <c r="AY2311" i="1"/>
  <c r="AZ2311" i="1"/>
  <c r="BA2311" i="1"/>
  <c r="AF2312" i="1"/>
  <c r="AG2312" i="1"/>
  <c r="AH2312" i="1"/>
  <c r="AI2312" i="1"/>
  <c r="AJ2312" i="1"/>
  <c r="AM2312" i="1"/>
  <c r="AN2312" i="1"/>
  <c r="AO2312" i="1"/>
  <c r="AP2312" i="1"/>
  <c r="AQ2312" i="1"/>
  <c r="AR2312" i="1"/>
  <c r="AS2312" i="1"/>
  <c r="AT2312" i="1"/>
  <c r="AU2312" i="1"/>
  <c r="AV2312" i="1"/>
  <c r="AW2312" i="1"/>
  <c r="AX2312" i="1"/>
  <c r="AY2312" i="1"/>
  <c r="AZ2312" i="1"/>
  <c r="BA2312" i="1"/>
  <c r="AF2313" i="1"/>
  <c r="AG2313" i="1"/>
  <c r="AH2313" i="1"/>
  <c r="AI2313" i="1"/>
  <c r="AJ2313" i="1"/>
  <c r="AM2313" i="1"/>
  <c r="AN2313" i="1"/>
  <c r="AO2313" i="1"/>
  <c r="AP2313" i="1"/>
  <c r="AQ2313" i="1"/>
  <c r="AR2313" i="1"/>
  <c r="AS2313" i="1"/>
  <c r="AT2313" i="1"/>
  <c r="AU2313" i="1"/>
  <c r="AV2313" i="1"/>
  <c r="AW2313" i="1"/>
  <c r="AX2313" i="1"/>
  <c r="AY2313" i="1"/>
  <c r="AZ2313" i="1"/>
  <c r="BA2313" i="1"/>
  <c r="AF2314" i="1"/>
  <c r="AG2314" i="1"/>
  <c r="AH2314" i="1"/>
  <c r="AI2314" i="1"/>
  <c r="AJ2314" i="1"/>
  <c r="AM2314" i="1"/>
  <c r="AN2314" i="1"/>
  <c r="AO2314" i="1"/>
  <c r="AP2314" i="1"/>
  <c r="AQ2314" i="1"/>
  <c r="AR2314" i="1"/>
  <c r="AS2314" i="1"/>
  <c r="AT2314" i="1"/>
  <c r="AU2314" i="1"/>
  <c r="AV2314" i="1"/>
  <c r="AW2314" i="1"/>
  <c r="AX2314" i="1"/>
  <c r="AY2314" i="1"/>
  <c r="AZ2314" i="1"/>
  <c r="BA2314" i="1"/>
  <c r="AF2315" i="1"/>
  <c r="AG2315" i="1"/>
  <c r="AH2315" i="1"/>
  <c r="AI2315" i="1"/>
  <c r="AJ2315" i="1"/>
  <c r="AM2315" i="1"/>
  <c r="AN2315" i="1"/>
  <c r="AO2315" i="1"/>
  <c r="AP2315" i="1"/>
  <c r="AQ2315" i="1"/>
  <c r="AR2315" i="1"/>
  <c r="AS2315" i="1"/>
  <c r="AT2315" i="1"/>
  <c r="AU2315" i="1"/>
  <c r="AV2315" i="1"/>
  <c r="AW2315" i="1"/>
  <c r="AX2315" i="1"/>
  <c r="AY2315" i="1"/>
  <c r="AZ2315" i="1"/>
  <c r="BA2315" i="1"/>
  <c r="AF2316" i="1"/>
  <c r="AG2316" i="1"/>
  <c r="AH2316" i="1"/>
  <c r="AI2316" i="1"/>
  <c r="AJ2316" i="1"/>
  <c r="AM2316" i="1"/>
  <c r="AN2316" i="1"/>
  <c r="AO2316" i="1"/>
  <c r="AP2316" i="1"/>
  <c r="AQ2316" i="1"/>
  <c r="AR2316" i="1"/>
  <c r="AS2316" i="1"/>
  <c r="AT2316" i="1"/>
  <c r="AU2316" i="1"/>
  <c r="AV2316" i="1"/>
  <c r="AW2316" i="1"/>
  <c r="AX2316" i="1"/>
  <c r="AY2316" i="1"/>
  <c r="AZ2316" i="1"/>
  <c r="BA2316" i="1"/>
  <c r="AF2317" i="1"/>
  <c r="AG2317" i="1"/>
  <c r="AH2317" i="1"/>
  <c r="AI2317" i="1"/>
  <c r="AJ2317" i="1"/>
  <c r="AM2317" i="1"/>
  <c r="AN2317" i="1"/>
  <c r="AO2317" i="1"/>
  <c r="AP2317" i="1"/>
  <c r="AQ2317" i="1"/>
  <c r="AR2317" i="1"/>
  <c r="AS2317" i="1"/>
  <c r="AT2317" i="1"/>
  <c r="AU2317" i="1"/>
  <c r="AV2317" i="1"/>
  <c r="AW2317" i="1"/>
  <c r="AX2317" i="1"/>
  <c r="AY2317" i="1"/>
  <c r="AZ2317" i="1"/>
  <c r="BA2317" i="1"/>
  <c r="AF2318" i="1"/>
  <c r="AG2318" i="1"/>
  <c r="AH2318" i="1"/>
  <c r="AI2318" i="1"/>
  <c r="AJ2318" i="1"/>
  <c r="AM2318" i="1"/>
  <c r="AN2318" i="1"/>
  <c r="AO2318" i="1"/>
  <c r="AP2318" i="1"/>
  <c r="AQ2318" i="1"/>
  <c r="AR2318" i="1"/>
  <c r="AS2318" i="1"/>
  <c r="AT2318" i="1"/>
  <c r="AU2318" i="1"/>
  <c r="AV2318" i="1"/>
  <c r="AW2318" i="1"/>
  <c r="AX2318" i="1"/>
  <c r="AY2318" i="1"/>
  <c r="AZ2318" i="1"/>
  <c r="BA2318" i="1"/>
  <c r="AF2319" i="1"/>
  <c r="AG2319" i="1"/>
  <c r="AH2319" i="1"/>
  <c r="AI2319" i="1"/>
  <c r="AJ2319" i="1"/>
  <c r="AM2319" i="1"/>
  <c r="AN2319" i="1"/>
  <c r="AO2319" i="1"/>
  <c r="AP2319" i="1"/>
  <c r="AQ2319" i="1"/>
  <c r="AR2319" i="1"/>
  <c r="AS2319" i="1"/>
  <c r="AT2319" i="1"/>
  <c r="AU2319" i="1"/>
  <c r="AV2319" i="1"/>
  <c r="AW2319" i="1"/>
  <c r="AX2319" i="1"/>
  <c r="AY2319" i="1"/>
  <c r="AZ2319" i="1"/>
  <c r="BA2319" i="1"/>
  <c r="AF2320" i="1"/>
  <c r="AG2320" i="1"/>
  <c r="AH2320" i="1"/>
  <c r="AI2320" i="1"/>
  <c r="AJ2320" i="1"/>
  <c r="AM2320" i="1"/>
  <c r="AN2320" i="1"/>
  <c r="AO2320" i="1"/>
  <c r="AP2320" i="1"/>
  <c r="AQ2320" i="1"/>
  <c r="AR2320" i="1"/>
  <c r="AS2320" i="1"/>
  <c r="AT2320" i="1"/>
  <c r="AU2320" i="1"/>
  <c r="AV2320" i="1"/>
  <c r="AW2320" i="1"/>
  <c r="AX2320" i="1"/>
  <c r="AY2320" i="1"/>
  <c r="AZ2320" i="1"/>
  <c r="BA2320" i="1"/>
  <c r="AF2321" i="1"/>
  <c r="AG2321" i="1"/>
  <c r="AH2321" i="1"/>
  <c r="AI2321" i="1"/>
  <c r="AJ2321" i="1"/>
  <c r="AM2321" i="1"/>
  <c r="AN2321" i="1"/>
  <c r="AO2321" i="1"/>
  <c r="AP2321" i="1"/>
  <c r="AQ2321" i="1"/>
  <c r="AR2321" i="1"/>
  <c r="AS2321" i="1"/>
  <c r="AT2321" i="1"/>
  <c r="AU2321" i="1"/>
  <c r="AV2321" i="1"/>
  <c r="AW2321" i="1"/>
  <c r="AX2321" i="1"/>
  <c r="AY2321" i="1"/>
  <c r="AZ2321" i="1"/>
  <c r="BA2321" i="1"/>
  <c r="AF2322" i="1"/>
  <c r="AG2322" i="1"/>
  <c r="AH2322" i="1"/>
  <c r="AI2322" i="1"/>
  <c r="AJ2322" i="1"/>
  <c r="AM2322" i="1"/>
  <c r="AN2322" i="1"/>
  <c r="AO2322" i="1"/>
  <c r="AP2322" i="1"/>
  <c r="AQ2322" i="1"/>
  <c r="AR2322" i="1"/>
  <c r="AS2322" i="1"/>
  <c r="AT2322" i="1"/>
  <c r="AU2322" i="1"/>
  <c r="AV2322" i="1"/>
  <c r="AW2322" i="1"/>
  <c r="AX2322" i="1"/>
  <c r="AY2322" i="1"/>
  <c r="AZ2322" i="1"/>
  <c r="BA2322" i="1"/>
  <c r="AF2323" i="1"/>
  <c r="AG2323" i="1"/>
  <c r="AH2323" i="1"/>
  <c r="AI2323" i="1"/>
  <c r="AJ2323" i="1"/>
  <c r="AM2323" i="1"/>
  <c r="AN2323" i="1"/>
  <c r="AO2323" i="1"/>
  <c r="AP2323" i="1"/>
  <c r="AQ2323" i="1"/>
  <c r="AR2323" i="1"/>
  <c r="AS2323" i="1"/>
  <c r="AT2323" i="1"/>
  <c r="AU2323" i="1"/>
  <c r="AV2323" i="1"/>
  <c r="AW2323" i="1"/>
  <c r="AX2323" i="1"/>
  <c r="AY2323" i="1"/>
  <c r="AZ2323" i="1"/>
  <c r="BA2323" i="1"/>
  <c r="AF2324" i="1"/>
  <c r="AG2324" i="1"/>
  <c r="AH2324" i="1"/>
  <c r="AI2324" i="1"/>
  <c r="AJ2324" i="1"/>
  <c r="AM2324" i="1"/>
  <c r="AN2324" i="1"/>
  <c r="AO2324" i="1"/>
  <c r="AP2324" i="1"/>
  <c r="AQ2324" i="1"/>
  <c r="AR2324" i="1"/>
  <c r="AS2324" i="1"/>
  <c r="AT2324" i="1"/>
  <c r="AU2324" i="1"/>
  <c r="AV2324" i="1"/>
  <c r="AW2324" i="1"/>
  <c r="AX2324" i="1"/>
  <c r="AY2324" i="1"/>
  <c r="AZ2324" i="1"/>
  <c r="BA2324" i="1"/>
  <c r="AF2325" i="1"/>
  <c r="AG2325" i="1"/>
  <c r="AH2325" i="1"/>
  <c r="AI2325" i="1"/>
  <c r="AJ2325" i="1"/>
  <c r="AM2325" i="1"/>
  <c r="AN2325" i="1"/>
  <c r="AO2325" i="1"/>
  <c r="AP2325" i="1"/>
  <c r="AQ2325" i="1"/>
  <c r="AR2325" i="1"/>
  <c r="AS2325" i="1"/>
  <c r="AT2325" i="1"/>
  <c r="AU2325" i="1"/>
  <c r="AV2325" i="1"/>
  <c r="AW2325" i="1"/>
  <c r="AX2325" i="1"/>
  <c r="AY2325" i="1"/>
  <c r="AZ2325" i="1"/>
  <c r="BA2325" i="1"/>
  <c r="AF2326" i="1"/>
  <c r="AG2326" i="1"/>
  <c r="AH2326" i="1"/>
  <c r="AI2326" i="1"/>
  <c r="AJ2326" i="1"/>
  <c r="AM2326" i="1"/>
  <c r="AN2326" i="1"/>
  <c r="AO2326" i="1"/>
  <c r="AP2326" i="1"/>
  <c r="AQ2326" i="1"/>
  <c r="AR2326" i="1"/>
  <c r="AS2326" i="1"/>
  <c r="AT2326" i="1"/>
  <c r="AU2326" i="1"/>
  <c r="AV2326" i="1"/>
  <c r="AW2326" i="1"/>
  <c r="AX2326" i="1"/>
  <c r="AY2326" i="1"/>
  <c r="AZ2326" i="1"/>
  <c r="BA2326" i="1"/>
  <c r="AF2327" i="1"/>
  <c r="AG2327" i="1"/>
  <c r="AH2327" i="1"/>
  <c r="AI2327" i="1"/>
  <c r="AJ2327" i="1"/>
  <c r="AM2327" i="1"/>
  <c r="AN2327" i="1"/>
  <c r="AO2327" i="1"/>
  <c r="AP2327" i="1"/>
  <c r="AQ2327" i="1"/>
  <c r="AR2327" i="1"/>
  <c r="AS2327" i="1"/>
  <c r="AT2327" i="1"/>
  <c r="AU2327" i="1"/>
  <c r="AV2327" i="1"/>
  <c r="AW2327" i="1"/>
  <c r="AX2327" i="1"/>
  <c r="AY2327" i="1"/>
  <c r="AZ2327" i="1"/>
  <c r="BA2327" i="1"/>
  <c r="AF2328" i="1"/>
  <c r="AG2328" i="1"/>
  <c r="AH2328" i="1"/>
  <c r="AI2328" i="1"/>
  <c r="AJ2328" i="1"/>
  <c r="AM2328" i="1"/>
  <c r="AN2328" i="1"/>
  <c r="AO2328" i="1"/>
  <c r="AP2328" i="1"/>
  <c r="AQ2328" i="1"/>
  <c r="AR2328" i="1"/>
  <c r="AS2328" i="1"/>
  <c r="AT2328" i="1"/>
  <c r="AU2328" i="1"/>
  <c r="AV2328" i="1"/>
  <c r="AW2328" i="1"/>
  <c r="AX2328" i="1"/>
  <c r="AY2328" i="1"/>
  <c r="AZ2328" i="1"/>
  <c r="BA2328" i="1"/>
  <c r="AF2329" i="1"/>
  <c r="AG2329" i="1"/>
  <c r="AH2329" i="1"/>
  <c r="AI2329" i="1"/>
  <c r="AJ2329" i="1"/>
  <c r="AM2329" i="1"/>
  <c r="AN2329" i="1"/>
  <c r="AO2329" i="1"/>
  <c r="AP2329" i="1"/>
  <c r="AQ2329" i="1"/>
  <c r="AR2329" i="1"/>
  <c r="AS2329" i="1"/>
  <c r="AT2329" i="1"/>
  <c r="AU2329" i="1"/>
  <c r="AV2329" i="1"/>
  <c r="AW2329" i="1"/>
  <c r="AX2329" i="1"/>
  <c r="AY2329" i="1"/>
  <c r="AZ2329" i="1"/>
  <c r="BA2329" i="1"/>
  <c r="AF2330" i="1"/>
  <c r="AG2330" i="1"/>
  <c r="AH2330" i="1"/>
  <c r="AI2330" i="1"/>
  <c r="AJ2330" i="1"/>
  <c r="AM2330" i="1"/>
  <c r="AN2330" i="1"/>
  <c r="AO2330" i="1"/>
  <c r="AP2330" i="1"/>
  <c r="AQ2330" i="1"/>
  <c r="AR2330" i="1"/>
  <c r="AS2330" i="1"/>
  <c r="AT2330" i="1"/>
  <c r="AU2330" i="1"/>
  <c r="AV2330" i="1"/>
  <c r="AW2330" i="1"/>
  <c r="AX2330" i="1"/>
  <c r="AY2330" i="1"/>
  <c r="AZ2330" i="1"/>
  <c r="BA2330" i="1"/>
  <c r="AF2331" i="1"/>
  <c r="AG2331" i="1"/>
  <c r="AH2331" i="1"/>
  <c r="AI2331" i="1"/>
  <c r="AJ2331" i="1"/>
  <c r="AM2331" i="1"/>
  <c r="AN2331" i="1"/>
  <c r="AO2331" i="1"/>
  <c r="AP2331" i="1"/>
  <c r="AQ2331" i="1"/>
  <c r="AR2331" i="1"/>
  <c r="AS2331" i="1"/>
  <c r="AT2331" i="1"/>
  <c r="AU2331" i="1"/>
  <c r="AV2331" i="1"/>
  <c r="AW2331" i="1"/>
  <c r="AX2331" i="1"/>
  <c r="AY2331" i="1"/>
  <c r="AZ2331" i="1"/>
  <c r="BA2331" i="1"/>
  <c r="AF2332" i="1"/>
  <c r="AG2332" i="1"/>
  <c r="AH2332" i="1"/>
  <c r="AI2332" i="1"/>
  <c r="AJ2332" i="1"/>
  <c r="AM2332" i="1"/>
  <c r="AN2332" i="1"/>
  <c r="AO2332" i="1"/>
  <c r="AP2332" i="1"/>
  <c r="AQ2332" i="1"/>
  <c r="AR2332" i="1"/>
  <c r="AS2332" i="1"/>
  <c r="AT2332" i="1"/>
  <c r="AU2332" i="1"/>
  <c r="AV2332" i="1"/>
  <c r="AW2332" i="1"/>
  <c r="AX2332" i="1"/>
  <c r="AY2332" i="1"/>
  <c r="AZ2332" i="1"/>
  <c r="BA2332" i="1"/>
  <c r="AF2333" i="1"/>
  <c r="AG2333" i="1"/>
  <c r="AH2333" i="1"/>
  <c r="AI2333" i="1"/>
  <c r="AJ2333" i="1"/>
  <c r="AM2333" i="1"/>
  <c r="AN2333" i="1"/>
  <c r="AO2333" i="1"/>
  <c r="AP2333" i="1"/>
  <c r="AQ2333" i="1"/>
  <c r="AR2333" i="1"/>
  <c r="AS2333" i="1"/>
  <c r="AT2333" i="1"/>
  <c r="AU2333" i="1"/>
  <c r="AV2333" i="1"/>
  <c r="AW2333" i="1"/>
  <c r="AX2333" i="1"/>
  <c r="AY2333" i="1"/>
  <c r="AZ2333" i="1"/>
  <c r="BA2333" i="1"/>
  <c r="AF2334" i="1"/>
  <c r="AG2334" i="1"/>
  <c r="AH2334" i="1"/>
  <c r="AI2334" i="1"/>
  <c r="AJ2334" i="1"/>
  <c r="AM2334" i="1"/>
  <c r="AN2334" i="1"/>
  <c r="AO2334" i="1"/>
  <c r="AP2334" i="1"/>
  <c r="AQ2334" i="1"/>
  <c r="AR2334" i="1"/>
  <c r="AS2334" i="1"/>
  <c r="AT2334" i="1"/>
  <c r="AU2334" i="1"/>
  <c r="AV2334" i="1"/>
  <c r="AW2334" i="1"/>
  <c r="AX2334" i="1"/>
  <c r="AY2334" i="1"/>
  <c r="AZ2334" i="1"/>
  <c r="BA2334" i="1"/>
  <c r="AF2335" i="1"/>
  <c r="AG2335" i="1"/>
  <c r="AH2335" i="1"/>
  <c r="AI2335" i="1"/>
  <c r="AJ2335" i="1"/>
  <c r="AM2335" i="1"/>
  <c r="AN2335" i="1"/>
  <c r="AO2335" i="1"/>
  <c r="AP2335" i="1"/>
  <c r="AQ2335" i="1"/>
  <c r="AR2335" i="1"/>
  <c r="AS2335" i="1"/>
  <c r="AT2335" i="1"/>
  <c r="AU2335" i="1"/>
  <c r="AV2335" i="1"/>
  <c r="AW2335" i="1"/>
  <c r="AX2335" i="1"/>
  <c r="AY2335" i="1"/>
  <c r="AZ2335" i="1"/>
  <c r="BA2335" i="1"/>
  <c r="AF2336" i="1"/>
  <c r="AG2336" i="1"/>
  <c r="AH2336" i="1"/>
  <c r="AI2336" i="1"/>
  <c r="AJ2336" i="1"/>
  <c r="AM2336" i="1"/>
  <c r="AN2336" i="1"/>
  <c r="AO2336" i="1"/>
  <c r="AP2336" i="1"/>
  <c r="AQ2336" i="1"/>
  <c r="AR2336" i="1"/>
  <c r="AS2336" i="1"/>
  <c r="AT2336" i="1"/>
  <c r="AU2336" i="1"/>
  <c r="AV2336" i="1"/>
  <c r="AW2336" i="1"/>
  <c r="AX2336" i="1"/>
  <c r="AY2336" i="1"/>
  <c r="AZ2336" i="1"/>
  <c r="BA2336" i="1"/>
  <c r="AF2337" i="1"/>
  <c r="AG2337" i="1"/>
  <c r="AH2337" i="1"/>
  <c r="AI2337" i="1"/>
  <c r="AJ2337" i="1"/>
  <c r="AM2337" i="1"/>
  <c r="AN2337" i="1"/>
  <c r="AO2337" i="1"/>
  <c r="AP2337" i="1"/>
  <c r="AQ2337" i="1"/>
  <c r="AR2337" i="1"/>
  <c r="AS2337" i="1"/>
  <c r="AT2337" i="1"/>
  <c r="AU2337" i="1"/>
  <c r="AV2337" i="1"/>
  <c r="AW2337" i="1"/>
  <c r="AX2337" i="1"/>
  <c r="AY2337" i="1"/>
  <c r="AZ2337" i="1"/>
  <c r="BA2337" i="1"/>
  <c r="AF2338" i="1"/>
  <c r="AG2338" i="1"/>
  <c r="AH2338" i="1"/>
  <c r="AI2338" i="1"/>
  <c r="AJ2338" i="1"/>
  <c r="AM2338" i="1"/>
  <c r="AN2338" i="1"/>
  <c r="AO2338" i="1"/>
  <c r="AP2338" i="1"/>
  <c r="AQ2338" i="1"/>
  <c r="AR2338" i="1"/>
  <c r="AS2338" i="1"/>
  <c r="AT2338" i="1"/>
  <c r="AU2338" i="1"/>
  <c r="AV2338" i="1"/>
  <c r="AW2338" i="1"/>
  <c r="AX2338" i="1"/>
  <c r="AY2338" i="1"/>
  <c r="AZ2338" i="1"/>
  <c r="BA2338" i="1"/>
  <c r="AF2339" i="1"/>
  <c r="AG2339" i="1"/>
  <c r="AH2339" i="1"/>
  <c r="AI2339" i="1"/>
  <c r="AJ2339" i="1"/>
  <c r="AM2339" i="1"/>
  <c r="AN2339" i="1"/>
  <c r="AO2339" i="1"/>
  <c r="AP2339" i="1"/>
  <c r="AQ2339" i="1"/>
  <c r="AR2339" i="1"/>
  <c r="AS2339" i="1"/>
  <c r="AT2339" i="1"/>
  <c r="AU2339" i="1"/>
  <c r="AV2339" i="1"/>
  <c r="AW2339" i="1"/>
  <c r="AX2339" i="1"/>
  <c r="AY2339" i="1"/>
  <c r="AZ2339" i="1"/>
  <c r="BA2339" i="1"/>
  <c r="AF2340" i="1"/>
  <c r="AG2340" i="1"/>
  <c r="AH2340" i="1"/>
  <c r="AI2340" i="1"/>
  <c r="AJ2340" i="1"/>
  <c r="AM2340" i="1"/>
  <c r="AN2340" i="1"/>
  <c r="AO2340" i="1"/>
  <c r="AP2340" i="1"/>
  <c r="AQ2340" i="1"/>
  <c r="AR2340" i="1"/>
  <c r="AS2340" i="1"/>
  <c r="AT2340" i="1"/>
  <c r="AU2340" i="1"/>
  <c r="AV2340" i="1"/>
  <c r="AW2340" i="1"/>
  <c r="AX2340" i="1"/>
  <c r="AY2340" i="1"/>
  <c r="AZ2340" i="1"/>
  <c r="BA2340" i="1"/>
  <c r="AF2341" i="1"/>
  <c r="AG2341" i="1"/>
  <c r="AH2341" i="1"/>
  <c r="AI2341" i="1"/>
  <c r="AJ2341" i="1"/>
  <c r="AM2341" i="1"/>
  <c r="AN2341" i="1"/>
  <c r="AO2341" i="1"/>
  <c r="AP2341" i="1"/>
  <c r="AQ2341" i="1"/>
  <c r="AR2341" i="1"/>
  <c r="AS2341" i="1"/>
  <c r="AT2341" i="1"/>
  <c r="AU2341" i="1"/>
  <c r="AV2341" i="1"/>
  <c r="AW2341" i="1"/>
  <c r="AX2341" i="1"/>
  <c r="AY2341" i="1"/>
  <c r="AZ2341" i="1"/>
  <c r="BA2341" i="1"/>
  <c r="AF2342" i="1"/>
  <c r="AG2342" i="1"/>
  <c r="AH2342" i="1"/>
  <c r="AI2342" i="1"/>
  <c r="AJ2342" i="1"/>
  <c r="AM2342" i="1"/>
  <c r="AN2342" i="1"/>
  <c r="AO2342" i="1"/>
  <c r="AP2342" i="1"/>
  <c r="AQ2342" i="1"/>
  <c r="AR2342" i="1"/>
  <c r="AS2342" i="1"/>
  <c r="AT2342" i="1"/>
  <c r="AU2342" i="1"/>
  <c r="AV2342" i="1"/>
  <c r="AW2342" i="1"/>
  <c r="AX2342" i="1"/>
  <c r="AY2342" i="1"/>
  <c r="AZ2342" i="1"/>
  <c r="BA2342" i="1"/>
  <c r="AF2343" i="1"/>
  <c r="AG2343" i="1"/>
  <c r="AH2343" i="1"/>
  <c r="AI2343" i="1"/>
  <c r="AJ2343" i="1"/>
  <c r="AM2343" i="1"/>
  <c r="AN2343" i="1"/>
  <c r="AO2343" i="1"/>
  <c r="AP2343" i="1"/>
  <c r="AQ2343" i="1"/>
  <c r="AR2343" i="1"/>
  <c r="AS2343" i="1"/>
  <c r="AT2343" i="1"/>
  <c r="AU2343" i="1"/>
  <c r="AV2343" i="1"/>
  <c r="AW2343" i="1"/>
  <c r="AX2343" i="1"/>
  <c r="AY2343" i="1"/>
  <c r="AZ2343" i="1"/>
  <c r="BA2343" i="1"/>
  <c r="AF2344" i="1"/>
  <c r="AG2344" i="1"/>
  <c r="AH2344" i="1"/>
  <c r="AI2344" i="1"/>
  <c r="AJ2344" i="1"/>
  <c r="AM2344" i="1"/>
  <c r="AN2344" i="1"/>
  <c r="AO2344" i="1"/>
  <c r="AP2344" i="1"/>
  <c r="AQ2344" i="1"/>
  <c r="AR2344" i="1"/>
  <c r="AS2344" i="1"/>
  <c r="AT2344" i="1"/>
  <c r="AU2344" i="1"/>
  <c r="AV2344" i="1"/>
  <c r="AW2344" i="1"/>
  <c r="AX2344" i="1"/>
  <c r="AY2344" i="1"/>
  <c r="AZ2344" i="1"/>
  <c r="BA2344" i="1"/>
  <c r="AF2345" i="1"/>
  <c r="AG2345" i="1"/>
  <c r="AH2345" i="1"/>
  <c r="AI2345" i="1"/>
  <c r="AJ2345" i="1"/>
  <c r="AM2345" i="1"/>
  <c r="AN2345" i="1"/>
  <c r="AO2345" i="1"/>
  <c r="AP2345" i="1"/>
  <c r="AQ2345" i="1"/>
  <c r="AR2345" i="1"/>
  <c r="AS2345" i="1"/>
  <c r="AT2345" i="1"/>
  <c r="AU2345" i="1"/>
  <c r="AV2345" i="1"/>
  <c r="AW2345" i="1"/>
  <c r="AX2345" i="1"/>
  <c r="AY2345" i="1"/>
  <c r="AZ2345" i="1"/>
  <c r="BA2345" i="1"/>
  <c r="AF2346" i="1"/>
  <c r="AG2346" i="1"/>
  <c r="AH2346" i="1"/>
  <c r="AI2346" i="1"/>
  <c r="AJ2346" i="1"/>
  <c r="AM2346" i="1"/>
  <c r="AN2346" i="1"/>
  <c r="AO2346" i="1"/>
  <c r="AP2346" i="1"/>
  <c r="AQ2346" i="1"/>
  <c r="AR2346" i="1"/>
  <c r="AS2346" i="1"/>
  <c r="AT2346" i="1"/>
  <c r="AU2346" i="1"/>
  <c r="AV2346" i="1"/>
  <c r="AW2346" i="1"/>
  <c r="AX2346" i="1"/>
  <c r="AY2346" i="1"/>
  <c r="AZ2346" i="1"/>
  <c r="BA2346" i="1"/>
  <c r="AF2347" i="1"/>
  <c r="AG2347" i="1"/>
  <c r="AH2347" i="1"/>
  <c r="AI2347" i="1"/>
  <c r="AJ2347" i="1"/>
  <c r="AM2347" i="1"/>
  <c r="AN2347" i="1"/>
  <c r="AO2347" i="1"/>
  <c r="AP2347" i="1"/>
  <c r="AQ2347" i="1"/>
  <c r="AR2347" i="1"/>
  <c r="AS2347" i="1"/>
  <c r="AT2347" i="1"/>
  <c r="AU2347" i="1"/>
  <c r="AV2347" i="1"/>
  <c r="AW2347" i="1"/>
  <c r="AX2347" i="1"/>
  <c r="AY2347" i="1"/>
  <c r="AZ2347" i="1"/>
  <c r="BA2347" i="1"/>
  <c r="AF2348" i="1"/>
  <c r="AG2348" i="1"/>
  <c r="AH2348" i="1"/>
  <c r="AI2348" i="1"/>
  <c r="AJ2348" i="1"/>
  <c r="AM2348" i="1"/>
  <c r="AN2348" i="1"/>
  <c r="AO2348" i="1"/>
  <c r="AP2348" i="1"/>
  <c r="AQ2348" i="1"/>
  <c r="AR2348" i="1"/>
  <c r="AS2348" i="1"/>
  <c r="AT2348" i="1"/>
  <c r="AU2348" i="1"/>
  <c r="AV2348" i="1"/>
  <c r="AW2348" i="1"/>
  <c r="AX2348" i="1"/>
  <c r="AY2348" i="1"/>
  <c r="AZ2348" i="1"/>
  <c r="BA2348" i="1"/>
  <c r="AF2349" i="1"/>
  <c r="AG2349" i="1"/>
  <c r="AH2349" i="1"/>
  <c r="AI2349" i="1"/>
  <c r="AJ2349" i="1"/>
  <c r="AM2349" i="1"/>
  <c r="AN2349" i="1"/>
  <c r="AO2349" i="1"/>
  <c r="AP2349" i="1"/>
  <c r="AQ2349" i="1"/>
  <c r="AR2349" i="1"/>
  <c r="AS2349" i="1"/>
  <c r="AT2349" i="1"/>
  <c r="AU2349" i="1"/>
  <c r="AV2349" i="1"/>
  <c r="AW2349" i="1"/>
  <c r="AX2349" i="1"/>
  <c r="AY2349" i="1"/>
  <c r="AZ2349" i="1"/>
  <c r="BA2349" i="1"/>
  <c r="AF2350" i="1"/>
  <c r="AG2350" i="1"/>
  <c r="AH2350" i="1"/>
  <c r="AI2350" i="1"/>
  <c r="AJ2350" i="1"/>
  <c r="AM2350" i="1"/>
  <c r="AN2350" i="1"/>
  <c r="AO2350" i="1"/>
  <c r="AP2350" i="1"/>
  <c r="AQ2350" i="1"/>
  <c r="AR2350" i="1"/>
  <c r="AS2350" i="1"/>
  <c r="AT2350" i="1"/>
  <c r="AU2350" i="1"/>
  <c r="AV2350" i="1"/>
  <c r="AW2350" i="1"/>
  <c r="AX2350" i="1"/>
  <c r="AY2350" i="1"/>
  <c r="AZ2350" i="1"/>
  <c r="BA2350" i="1"/>
  <c r="AF2351" i="1"/>
  <c r="AG2351" i="1"/>
  <c r="AH2351" i="1"/>
  <c r="AI2351" i="1"/>
  <c r="AJ2351" i="1"/>
  <c r="AM2351" i="1"/>
  <c r="AN2351" i="1"/>
  <c r="AO2351" i="1"/>
  <c r="AP2351" i="1"/>
  <c r="AQ2351" i="1"/>
  <c r="AR2351" i="1"/>
  <c r="AS2351" i="1"/>
  <c r="AT2351" i="1"/>
  <c r="AU2351" i="1"/>
  <c r="AV2351" i="1"/>
  <c r="AW2351" i="1"/>
  <c r="AX2351" i="1"/>
  <c r="AY2351" i="1"/>
  <c r="AZ2351" i="1"/>
  <c r="BA2351" i="1"/>
  <c r="AF2352" i="1"/>
  <c r="AG2352" i="1"/>
  <c r="AH2352" i="1"/>
  <c r="AI2352" i="1"/>
  <c r="AJ2352" i="1"/>
  <c r="AM2352" i="1"/>
  <c r="AN2352" i="1"/>
  <c r="AO2352" i="1"/>
  <c r="AP2352" i="1"/>
  <c r="AQ2352" i="1"/>
  <c r="AR2352" i="1"/>
  <c r="AS2352" i="1"/>
  <c r="AT2352" i="1"/>
  <c r="AU2352" i="1"/>
  <c r="AV2352" i="1"/>
  <c r="AW2352" i="1"/>
  <c r="AX2352" i="1"/>
  <c r="AY2352" i="1"/>
  <c r="AZ2352" i="1"/>
  <c r="BA2352" i="1"/>
  <c r="AF2353" i="1"/>
  <c r="AG2353" i="1"/>
  <c r="AH2353" i="1"/>
  <c r="AI2353" i="1"/>
  <c r="AJ2353" i="1"/>
  <c r="AM2353" i="1"/>
  <c r="AN2353" i="1"/>
  <c r="AO2353" i="1"/>
  <c r="AP2353" i="1"/>
  <c r="AQ2353" i="1"/>
  <c r="AR2353" i="1"/>
  <c r="AS2353" i="1"/>
  <c r="AT2353" i="1"/>
  <c r="AU2353" i="1"/>
  <c r="AV2353" i="1"/>
  <c r="AW2353" i="1"/>
  <c r="AX2353" i="1"/>
  <c r="AY2353" i="1"/>
  <c r="AZ2353" i="1"/>
  <c r="BA2353" i="1"/>
  <c r="AF2354" i="1"/>
  <c r="AG2354" i="1"/>
  <c r="AH2354" i="1"/>
  <c r="AI2354" i="1"/>
  <c r="AJ2354" i="1"/>
  <c r="AM2354" i="1"/>
  <c r="AN2354" i="1"/>
  <c r="AO2354" i="1"/>
  <c r="AP2354" i="1"/>
  <c r="AQ2354" i="1"/>
  <c r="AR2354" i="1"/>
  <c r="AS2354" i="1"/>
  <c r="AT2354" i="1"/>
  <c r="AU2354" i="1"/>
  <c r="AV2354" i="1"/>
  <c r="AW2354" i="1"/>
  <c r="AX2354" i="1"/>
  <c r="AY2354" i="1"/>
  <c r="AZ2354" i="1"/>
  <c r="BA2354" i="1"/>
  <c r="AF2355" i="1"/>
  <c r="AG2355" i="1"/>
  <c r="AH2355" i="1"/>
  <c r="AI2355" i="1"/>
  <c r="AJ2355" i="1"/>
  <c r="AM2355" i="1"/>
  <c r="AN2355" i="1"/>
  <c r="AO2355" i="1"/>
  <c r="AP2355" i="1"/>
  <c r="AQ2355" i="1"/>
  <c r="AR2355" i="1"/>
  <c r="AS2355" i="1"/>
  <c r="AT2355" i="1"/>
  <c r="AU2355" i="1"/>
  <c r="AV2355" i="1"/>
  <c r="AW2355" i="1"/>
  <c r="AX2355" i="1"/>
  <c r="AY2355" i="1"/>
  <c r="AZ2355" i="1"/>
  <c r="BA2355" i="1"/>
  <c r="AF2356" i="1"/>
  <c r="AG2356" i="1"/>
  <c r="AH2356" i="1"/>
  <c r="AI2356" i="1"/>
  <c r="AJ2356" i="1"/>
  <c r="AM2356" i="1"/>
  <c r="AN2356" i="1"/>
  <c r="AO2356" i="1"/>
  <c r="AP2356" i="1"/>
  <c r="AQ2356" i="1"/>
  <c r="AR2356" i="1"/>
  <c r="AS2356" i="1"/>
  <c r="AT2356" i="1"/>
  <c r="AU2356" i="1"/>
  <c r="AV2356" i="1"/>
  <c r="AW2356" i="1"/>
  <c r="AX2356" i="1"/>
  <c r="AY2356" i="1"/>
  <c r="AZ2356" i="1"/>
  <c r="BA2356" i="1"/>
  <c r="AF2357" i="1"/>
  <c r="AG2357" i="1"/>
  <c r="AH2357" i="1"/>
  <c r="AI2357" i="1"/>
  <c r="AJ2357" i="1"/>
  <c r="AM2357" i="1"/>
  <c r="AN2357" i="1"/>
  <c r="AO2357" i="1"/>
  <c r="AP2357" i="1"/>
  <c r="AQ2357" i="1"/>
  <c r="AR2357" i="1"/>
  <c r="AS2357" i="1"/>
  <c r="AT2357" i="1"/>
  <c r="AU2357" i="1"/>
  <c r="AV2357" i="1"/>
  <c r="AW2357" i="1"/>
  <c r="AX2357" i="1"/>
  <c r="AY2357" i="1"/>
  <c r="AZ2357" i="1"/>
  <c r="BA2357" i="1"/>
  <c r="AF2358" i="1"/>
  <c r="AG2358" i="1"/>
  <c r="AH2358" i="1"/>
  <c r="AI2358" i="1"/>
  <c r="AJ2358" i="1"/>
  <c r="AM2358" i="1"/>
  <c r="AN2358" i="1"/>
  <c r="AO2358" i="1"/>
  <c r="AP2358" i="1"/>
  <c r="AQ2358" i="1"/>
  <c r="AR2358" i="1"/>
  <c r="AS2358" i="1"/>
  <c r="AT2358" i="1"/>
  <c r="AU2358" i="1"/>
  <c r="AV2358" i="1"/>
  <c r="AW2358" i="1"/>
  <c r="AX2358" i="1"/>
  <c r="AY2358" i="1"/>
  <c r="AZ2358" i="1"/>
  <c r="BA2358" i="1"/>
  <c r="AF2359" i="1"/>
  <c r="AG2359" i="1"/>
  <c r="AH2359" i="1"/>
  <c r="AI2359" i="1"/>
  <c r="AJ2359" i="1"/>
  <c r="AM2359" i="1"/>
  <c r="AN2359" i="1"/>
  <c r="AO2359" i="1"/>
  <c r="AP2359" i="1"/>
  <c r="AQ2359" i="1"/>
  <c r="AR2359" i="1"/>
  <c r="AS2359" i="1"/>
  <c r="AT2359" i="1"/>
  <c r="AU2359" i="1"/>
  <c r="AV2359" i="1"/>
  <c r="AW2359" i="1"/>
  <c r="AX2359" i="1"/>
  <c r="AY2359" i="1"/>
  <c r="AZ2359" i="1"/>
  <c r="BA2359" i="1"/>
  <c r="AF2360" i="1"/>
  <c r="AG2360" i="1"/>
  <c r="AH2360" i="1"/>
  <c r="AI2360" i="1"/>
  <c r="AJ2360" i="1"/>
  <c r="AM2360" i="1"/>
  <c r="AN2360" i="1"/>
  <c r="AO2360" i="1"/>
  <c r="AP2360" i="1"/>
  <c r="AQ2360" i="1"/>
  <c r="AR2360" i="1"/>
  <c r="AS2360" i="1"/>
  <c r="AT2360" i="1"/>
  <c r="AU2360" i="1"/>
  <c r="AV2360" i="1"/>
  <c r="AW2360" i="1"/>
  <c r="AX2360" i="1"/>
  <c r="AY2360" i="1"/>
  <c r="AZ2360" i="1"/>
  <c r="BA2360" i="1"/>
  <c r="AF2361" i="1"/>
  <c r="AG2361" i="1"/>
  <c r="AH2361" i="1"/>
  <c r="AI2361" i="1"/>
  <c r="AJ2361" i="1"/>
  <c r="AM2361" i="1"/>
  <c r="AN2361" i="1"/>
  <c r="AO2361" i="1"/>
  <c r="AP2361" i="1"/>
  <c r="AQ2361" i="1"/>
  <c r="AR2361" i="1"/>
  <c r="AS2361" i="1"/>
  <c r="AT2361" i="1"/>
  <c r="AU2361" i="1"/>
  <c r="AV2361" i="1"/>
  <c r="AW2361" i="1"/>
  <c r="AX2361" i="1"/>
  <c r="AY2361" i="1"/>
  <c r="AZ2361" i="1"/>
  <c r="BA2361" i="1"/>
  <c r="AF2362" i="1"/>
  <c r="AG2362" i="1"/>
  <c r="AH2362" i="1"/>
  <c r="AI2362" i="1"/>
  <c r="AJ2362" i="1"/>
  <c r="AM2362" i="1"/>
  <c r="AN2362" i="1"/>
  <c r="AO2362" i="1"/>
  <c r="AP2362" i="1"/>
  <c r="AQ2362" i="1"/>
  <c r="AR2362" i="1"/>
  <c r="AS2362" i="1"/>
  <c r="AT2362" i="1"/>
  <c r="AU2362" i="1"/>
  <c r="AV2362" i="1"/>
  <c r="AW2362" i="1"/>
  <c r="AX2362" i="1"/>
  <c r="AY2362" i="1"/>
  <c r="AZ2362" i="1"/>
  <c r="BA2362" i="1"/>
  <c r="AF2363" i="1"/>
  <c r="AG2363" i="1"/>
  <c r="AH2363" i="1"/>
  <c r="AI2363" i="1"/>
  <c r="AJ2363" i="1"/>
  <c r="AM2363" i="1"/>
  <c r="AN2363" i="1"/>
  <c r="AO2363" i="1"/>
  <c r="AP2363" i="1"/>
  <c r="AQ2363" i="1"/>
  <c r="AR2363" i="1"/>
  <c r="AS2363" i="1"/>
  <c r="AT2363" i="1"/>
  <c r="AU2363" i="1"/>
  <c r="AV2363" i="1"/>
  <c r="AW2363" i="1"/>
  <c r="AX2363" i="1"/>
  <c r="AY2363" i="1"/>
  <c r="AZ2363" i="1"/>
  <c r="BA2363" i="1"/>
  <c r="AF2364" i="1"/>
  <c r="AG2364" i="1"/>
  <c r="AH2364" i="1"/>
  <c r="AI2364" i="1"/>
  <c r="AJ2364" i="1"/>
  <c r="AM2364" i="1"/>
  <c r="AN2364" i="1"/>
  <c r="AO2364" i="1"/>
  <c r="AP2364" i="1"/>
  <c r="AQ2364" i="1"/>
  <c r="AR2364" i="1"/>
  <c r="AS2364" i="1"/>
  <c r="AT2364" i="1"/>
  <c r="AU2364" i="1"/>
  <c r="AV2364" i="1"/>
  <c r="AW2364" i="1"/>
  <c r="AX2364" i="1"/>
  <c r="AY2364" i="1"/>
  <c r="AZ2364" i="1"/>
  <c r="BA2364" i="1"/>
  <c r="AF2365" i="1"/>
  <c r="AG2365" i="1"/>
  <c r="AH2365" i="1"/>
  <c r="AI2365" i="1"/>
  <c r="AJ2365" i="1"/>
  <c r="AM2365" i="1"/>
  <c r="AN2365" i="1"/>
  <c r="AO2365" i="1"/>
  <c r="AP2365" i="1"/>
  <c r="AQ2365" i="1"/>
  <c r="AR2365" i="1"/>
  <c r="AS2365" i="1"/>
  <c r="AT2365" i="1"/>
  <c r="AU2365" i="1"/>
  <c r="AV2365" i="1"/>
  <c r="AW2365" i="1"/>
  <c r="AX2365" i="1"/>
  <c r="AY2365" i="1"/>
  <c r="AZ2365" i="1"/>
  <c r="BA2365" i="1"/>
  <c r="AF2366" i="1"/>
  <c r="AG2366" i="1"/>
  <c r="AH2366" i="1"/>
  <c r="AI2366" i="1"/>
  <c r="AJ2366" i="1"/>
  <c r="AM2366" i="1"/>
  <c r="AN2366" i="1"/>
  <c r="AO2366" i="1"/>
  <c r="AP2366" i="1"/>
  <c r="AQ2366" i="1"/>
  <c r="AR2366" i="1"/>
  <c r="AS2366" i="1"/>
  <c r="AT2366" i="1"/>
  <c r="AU2366" i="1"/>
  <c r="AV2366" i="1"/>
  <c r="AW2366" i="1"/>
  <c r="AX2366" i="1"/>
  <c r="AY2366" i="1"/>
  <c r="AZ2366" i="1"/>
  <c r="BA2366" i="1"/>
  <c r="AF2367" i="1"/>
  <c r="AG2367" i="1"/>
  <c r="AH2367" i="1"/>
  <c r="AI2367" i="1"/>
  <c r="AJ2367" i="1"/>
  <c r="AM2367" i="1"/>
  <c r="AN2367" i="1"/>
  <c r="AO2367" i="1"/>
  <c r="AP2367" i="1"/>
  <c r="AQ2367" i="1"/>
  <c r="AR2367" i="1"/>
  <c r="AS2367" i="1"/>
  <c r="AT2367" i="1"/>
  <c r="AU2367" i="1"/>
  <c r="AV2367" i="1"/>
  <c r="AW2367" i="1"/>
  <c r="AX2367" i="1"/>
  <c r="AY2367" i="1"/>
  <c r="AZ2367" i="1"/>
  <c r="BA2367" i="1"/>
  <c r="AF2368" i="1"/>
  <c r="AG2368" i="1"/>
  <c r="AH2368" i="1"/>
  <c r="AI2368" i="1"/>
  <c r="AJ2368" i="1"/>
  <c r="AM2368" i="1"/>
  <c r="AN2368" i="1"/>
  <c r="AO2368" i="1"/>
  <c r="AP2368" i="1"/>
  <c r="AQ2368" i="1"/>
  <c r="AR2368" i="1"/>
  <c r="AS2368" i="1"/>
  <c r="AT2368" i="1"/>
  <c r="AU2368" i="1"/>
  <c r="AV2368" i="1"/>
  <c r="AW2368" i="1"/>
  <c r="AX2368" i="1"/>
  <c r="AY2368" i="1"/>
  <c r="AZ2368" i="1"/>
  <c r="BA2368" i="1"/>
  <c r="AF2369" i="1"/>
  <c r="AG2369" i="1"/>
  <c r="AH2369" i="1"/>
  <c r="AI2369" i="1"/>
  <c r="AJ2369" i="1"/>
  <c r="AM2369" i="1"/>
  <c r="AN2369" i="1"/>
  <c r="AO2369" i="1"/>
  <c r="AP2369" i="1"/>
  <c r="AQ2369" i="1"/>
  <c r="AR2369" i="1"/>
  <c r="AS2369" i="1"/>
  <c r="AT2369" i="1"/>
  <c r="AU2369" i="1"/>
  <c r="AV2369" i="1"/>
  <c r="AW2369" i="1"/>
  <c r="AX2369" i="1"/>
  <c r="AY2369" i="1"/>
  <c r="AZ2369" i="1"/>
  <c r="BA2369" i="1"/>
  <c r="AF2370" i="1"/>
  <c r="AG2370" i="1"/>
  <c r="AH2370" i="1"/>
  <c r="AI2370" i="1"/>
  <c r="AJ2370" i="1"/>
  <c r="AM2370" i="1"/>
  <c r="AN2370" i="1"/>
  <c r="AO2370" i="1"/>
  <c r="AP2370" i="1"/>
  <c r="AQ2370" i="1"/>
  <c r="AR2370" i="1"/>
  <c r="AS2370" i="1"/>
  <c r="AT2370" i="1"/>
  <c r="AU2370" i="1"/>
  <c r="AV2370" i="1"/>
  <c r="AW2370" i="1"/>
  <c r="AX2370" i="1"/>
  <c r="AY2370" i="1"/>
  <c r="AZ2370" i="1"/>
  <c r="BA2370" i="1"/>
  <c r="AF2371" i="1"/>
  <c r="AG2371" i="1"/>
  <c r="AH2371" i="1"/>
  <c r="AI2371" i="1"/>
  <c r="AJ2371" i="1"/>
  <c r="AM2371" i="1"/>
  <c r="AN2371" i="1"/>
  <c r="AO2371" i="1"/>
  <c r="AP2371" i="1"/>
  <c r="AQ2371" i="1"/>
  <c r="AR2371" i="1"/>
  <c r="AS2371" i="1"/>
  <c r="AT2371" i="1"/>
  <c r="AU2371" i="1"/>
  <c r="AV2371" i="1"/>
  <c r="AW2371" i="1"/>
  <c r="AX2371" i="1"/>
  <c r="AY2371" i="1"/>
  <c r="AZ2371" i="1"/>
  <c r="BA2371" i="1"/>
  <c r="AF2372" i="1"/>
  <c r="AG2372" i="1"/>
  <c r="AH2372" i="1"/>
  <c r="AI2372" i="1"/>
  <c r="AJ2372" i="1"/>
  <c r="AM2372" i="1"/>
  <c r="AN2372" i="1"/>
  <c r="AO2372" i="1"/>
  <c r="AP2372" i="1"/>
  <c r="AQ2372" i="1"/>
  <c r="AR2372" i="1"/>
  <c r="AS2372" i="1"/>
  <c r="AT2372" i="1"/>
  <c r="AU2372" i="1"/>
  <c r="AV2372" i="1"/>
  <c r="AW2372" i="1"/>
  <c r="AX2372" i="1"/>
  <c r="AY2372" i="1"/>
  <c r="AZ2372" i="1"/>
  <c r="BA2372" i="1"/>
  <c r="AF2373" i="1"/>
  <c r="AG2373" i="1"/>
  <c r="AH2373" i="1"/>
  <c r="AI2373" i="1"/>
  <c r="AJ2373" i="1"/>
  <c r="AM2373" i="1"/>
  <c r="AN2373" i="1"/>
  <c r="AO2373" i="1"/>
  <c r="AP2373" i="1"/>
  <c r="AQ2373" i="1"/>
  <c r="AR2373" i="1"/>
  <c r="AS2373" i="1"/>
  <c r="AT2373" i="1"/>
  <c r="AU2373" i="1"/>
  <c r="AV2373" i="1"/>
  <c r="AW2373" i="1"/>
  <c r="AX2373" i="1"/>
  <c r="AY2373" i="1"/>
  <c r="AZ2373" i="1"/>
  <c r="BA2373" i="1"/>
  <c r="AF2374" i="1"/>
  <c r="AG2374" i="1"/>
  <c r="AH2374" i="1"/>
  <c r="AI2374" i="1"/>
  <c r="AJ2374" i="1"/>
  <c r="AM2374" i="1"/>
  <c r="AN2374" i="1"/>
  <c r="AO2374" i="1"/>
  <c r="AP2374" i="1"/>
  <c r="AQ2374" i="1"/>
  <c r="AR2374" i="1"/>
  <c r="AS2374" i="1"/>
  <c r="AT2374" i="1"/>
  <c r="AU2374" i="1"/>
  <c r="AV2374" i="1"/>
  <c r="AW2374" i="1"/>
  <c r="AX2374" i="1"/>
  <c r="AY2374" i="1"/>
  <c r="AZ2374" i="1"/>
  <c r="BA2374" i="1"/>
  <c r="AF2375" i="1"/>
  <c r="AG2375" i="1"/>
  <c r="AH2375" i="1"/>
  <c r="AI2375" i="1"/>
  <c r="AJ2375" i="1"/>
  <c r="AM2375" i="1"/>
  <c r="AN2375" i="1"/>
  <c r="AO2375" i="1"/>
  <c r="AP2375" i="1"/>
  <c r="AQ2375" i="1"/>
  <c r="AR2375" i="1"/>
  <c r="AS2375" i="1"/>
  <c r="AT2375" i="1"/>
  <c r="AU2375" i="1"/>
  <c r="AV2375" i="1"/>
  <c r="AW2375" i="1"/>
  <c r="AX2375" i="1"/>
  <c r="AY2375" i="1"/>
  <c r="AZ2375" i="1"/>
  <c r="BA2375" i="1"/>
  <c r="AF2376" i="1"/>
  <c r="AG2376" i="1"/>
  <c r="AH2376" i="1"/>
  <c r="AI2376" i="1"/>
  <c r="AJ2376" i="1"/>
  <c r="AM2376" i="1"/>
  <c r="AN2376" i="1"/>
  <c r="AO2376" i="1"/>
  <c r="AP2376" i="1"/>
  <c r="AQ2376" i="1"/>
  <c r="AR2376" i="1"/>
  <c r="AS2376" i="1"/>
  <c r="AT2376" i="1"/>
  <c r="AU2376" i="1"/>
  <c r="AV2376" i="1"/>
  <c r="AW2376" i="1"/>
  <c r="AX2376" i="1"/>
  <c r="AY2376" i="1"/>
  <c r="AZ2376" i="1"/>
  <c r="BA2376" i="1"/>
  <c r="AF2377" i="1"/>
  <c r="AG2377" i="1"/>
  <c r="AH2377" i="1"/>
  <c r="AI2377" i="1"/>
  <c r="AJ2377" i="1"/>
  <c r="AM2377" i="1"/>
  <c r="AN2377" i="1"/>
  <c r="AO2377" i="1"/>
  <c r="AP2377" i="1"/>
  <c r="AQ2377" i="1"/>
  <c r="AR2377" i="1"/>
  <c r="AS2377" i="1"/>
  <c r="AT2377" i="1"/>
  <c r="AU2377" i="1"/>
  <c r="AV2377" i="1"/>
  <c r="AW2377" i="1"/>
  <c r="AX2377" i="1"/>
  <c r="AY2377" i="1"/>
  <c r="AZ2377" i="1"/>
  <c r="BA2377" i="1"/>
  <c r="AF2378" i="1"/>
  <c r="AG2378" i="1"/>
  <c r="AH2378" i="1"/>
  <c r="AI2378" i="1"/>
  <c r="AJ2378" i="1"/>
  <c r="AM2378" i="1"/>
  <c r="AN2378" i="1"/>
  <c r="AO2378" i="1"/>
  <c r="AP2378" i="1"/>
  <c r="AQ2378" i="1"/>
  <c r="AR2378" i="1"/>
  <c r="AS2378" i="1"/>
  <c r="AT2378" i="1"/>
  <c r="AU2378" i="1"/>
  <c r="AV2378" i="1"/>
  <c r="AW2378" i="1"/>
  <c r="AX2378" i="1"/>
  <c r="AY2378" i="1"/>
  <c r="AZ2378" i="1"/>
  <c r="BA2378" i="1"/>
  <c r="AF2379" i="1"/>
  <c r="AG2379" i="1"/>
  <c r="AH2379" i="1"/>
  <c r="AI2379" i="1"/>
  <c r="AJ2379" i="1"/>
  <c r="AM2379" i="1"/>
  <c r="AN2379" i="1"/>
  <c r="AO2379" i="1"/>
  <c r="AP2379" i="1"/>
  <c r="AQ2379" i="1"/>
  <c r="AR2379" i="1"/>
  <c r="AS2379" i="1"/>
  <c r="AT2379" i="1"/>
  <c r="AU2379" i="1"/>
  <c r="AV2379" i="1"/>
  <c r="AW2379" i="1"/>
  <c r="AX2379" i="1"/>
  <c r="AY2379" i="1"/>
  <c r="AZ2379" i="1"/>
  <c r="BA2379" i="1"/>
  <c r="AF2380" i="1"/>
  <c r="AG2380" i="1"/>
  <c r="AH2380" i="1"/>
  <c r="AI2380" i="1"/>
  <c r="AJ2380" i="1"/>
  <c r="AM2380" i="1"/>
  <c r="AN2380" i="1"/>
  <c r="AO2380" i="1"/>
  <c r="AP2380" i="1"/>
  <c r="AQ2380" i="1"/>
  <c r="AR2380" i="1"/>
  <c r="AS2380" i="1"/>
  <c r="AT2380" i="1"/>
  <c r="AU2380" i="1"/>
  <c r="AV2380" i="1"/>
  <c r="AW2380" i="1"/>
  <c r="AX2380" i="1"/>
  <c r="AY2380" i="1"/>
  <c r="AZ2380" i="1"/>
  <c r="BA2380" i="1"/>
  <c r="AF2381" i="1"/>
  <c r="AG2381" i="1"/>
  <c r="AH2381" i="1"/>
  <c r="AI2381" i="1"/>
  <c r="AJ2381" i="1"/>
  <c r="AM2381" i="1"/>
  <c r="AN2381" i="1"/>
  <c r="AO2381" i="1"/>
  <c r="AP2381" i="1"/>
  <c r="AQ2381" i="1"/>
  <c r="AR2381" i="1"/>
  <c r="AS2381" i="1"/>
  <c r="AT2381" i="1"/>
  <c r="AU2381" i="1"/>
  <c r="AV2381" i="1"/>
  <c r="AW2381" i="1"/>
  <c r="AX2381" i="1"/>
  <c r="AY2381" i="1"/>
  <c r="AZ2381" i="1"/>
  <c r="BA2381" i="1"/>
  <c r="AF2382" i="1"/>
  <c r="AG2382" i="1"/>
  <c r="AH2382" i="1"/>
  <c r="AI2382" i="1"/>
  <c r="AJ2382" i="1"/>
  <c r="AM2382" i="1"/>
  <c r="AN2382" i="1"/>
  <c r="AO2382" i="1"/>
  <c r="AP2382" i="1"/>
  <c r="AQ2382" i="1"/>
  <c r="AR2382" i="1"/>
  <c r="AS2382" i="1"/>
  <c r="AT2382" i="1"/>
  <c r="AU2382" i="1"/>
  <c r="AV2382" i="1"/>
  <c r="AW2382" i="1"/>
  <c r="AX2382" i="1"/>
  <c r="AY2382" i="1"/>
  <c r="AZ2382" i="1"/>
  <c r="BA2382" i="1"/>
  <c r="AF2383" i="1"/>
  <c r="AG2383" i="1"/>
  <c r="AH2383" i="1"/>
  <c r="AI2383" i="1"/>
  <c r="AJ2383" i="1"/>
  <c r="AM2383" i="1"/>
  <c r="AN2383" i="1"/>
  <c r="AO2383" i="1"/>
  <c r="AP2383" i="1"/>
  <c r="AQ2383" i="1"/>
  <c r="AR2383" i="1"/>
  <c r="AS2383" i="1"/>
  <c r="AT2383" i="1"/>
  <c r="AU2383" i="1"/>
  <c r="AV2383" i="1"/>
  <c r="AW2383" i="1"/>
  <c r="AX2383" i="1"/>
  <c r="AY2383" i="1"/>
  <c r="AZ2383" i="1"/>
  <c r="BA2383" i="1"/>
  <c r="AF2384" i="1"/>
  <c r="AG2384" i="1"/>
  <c r="AH2384" i="1"/>
  <c r="AI2384" i="1"/>
  <c r="AJ2384" i="1"/>
  <c r="AM2384" i="1"/>
  <c r="AN2384" i="1"/>
  <c r="AO2384" i="1"/>
  <c r="AP2384" i="1"/>
  <c r="AQ2384" i="1"/>
  <c r="AR2384" i="1"/>
  <c r="AS2384" i="1"/>
  <c r="AT2384" i="1"/>
  <c r="AU2384" i="1"/>
  <c r="AV2384" i="1"/>
  <c r="AW2384" i="1"/>
  <c r="AX2384" i="1"/>
  <c r="AY2384" i="1"/>
  <c r="AZ2384" i="1"/>
  <c r="BA2384" i="1"/>
  <c r="AF2385" i="1"/>
  <c r="AG2385" i="1"/>
  <c r="AH2385" i="1"/>
  <c r="AI2385" i="1"/>
  <c r="AJ2385" i="1"/>
  <c r="AM2385" i="1"/>
  <c r="AN2385" i="1"/>
  <c r="AO2385" i="1"/>
  <c r="AP2385" i="1"/>
  <c r="AQ2385" i="1"/>
  <c r="AR2385" i="1"/>
  <c r="AS2385" i="1"/>
  <c r="AT2385" i="1"/>
  <c r="AU2385" i="1"/>
  <c r="AV2385" i="1"/>
  <c r="AW2385" i="1"/>
  <c r="AX2385" i="1"/>
  <c r="AY2385" i="1"/>
  <c r="AZ2385" i="1"/>
  <c r="BA2385" i="1"/>
  <c r="AF2386" i="1"/>
  <c r="AG2386" i="1"/>
  <c r="AH2386" i="1"/>
  <c r="AI2386" i="1"/>
  <c r="AJ2386" i="1"/>
  <c r="AM2386" i="1"/>
  <c r="AN2386" i="1"/>
  <c r="AO2386" i="1"/>
  <c r="AP2386" i="1"/>
  <c r="AQ2386" i="1"/>
  <c r="AR2386" i="1"/>
  <c r="AS2386" i="1"/>
  <c r="AT2386" i="1"/>
  <c r="AU2386" i="1"/>
  <c r="AV2386" i="1"/>
  <c r="AW2386" i="1"/>
  <c r="AX2386" i="1"/>
  <c r="AY2386" i="1"/>
  <c r="AZ2386" i="1"/>
  <c r="BA2386" i="1"/>
  <c r="AF2387" i="1"/>
  <c r="AG2387" i="1"/>
  <c r="AH2387" i="1"/>
  <c r="AI2387" i="1"/>
  <c r="AJ2387" i="1"/>
  <c r="AM2387" i="1"/>
  <c r="AN2387" i="1"/>
  <c r="AO2387" i="1"/>
  <c r="AP2387" i="1"/>
  <c r="AQ2387" i="1"/>
  <c r="AR2387" i="1"/>
  <c r="AS2387" i="1"/>
  <c r="AT2387" i="1"/>
  <c r="AU2387" i="1"/>
  <c r="AV2387" i="1"/>
  <c r="AW2387" i="1"/>
  <c r="AX2387" i="1"/>
  <c r="AY2387" i="1"/>
  <c r="AZ2387" i="1"/>
  <c r="BA2387" i="1"/>
  <c r="AF2388" i="1"/>
  <c r="AG2388" i="1"/>
  <c r="AH2388" i="1"/>
  <c r="AI2388" i="1"/>
  <c r="AJ2388" i="1"/>
  <c r="AM2388" i="1"/>
  <c r="AN2388" i="1"/>
  <c r="AO2388" i="1"/>
  <c r="AP2388" i="1"/>
  <c r="AQ2388" i="1"/>
  <c r="AR2388" i="1"/>
  <c r="AS2388" i="1"/>
  <c r="AT2388" i="1"/>
  <c r="AU2388" i="1"/>
  <c r="AV2388" i="1"/>
  <c r="AW2388" i="1"/>
  <c r="AX2388" i="1"/>
  <c r="AY2388" i="1"/>
  <c r="AZ2388" i="1"/>
  <c r="BA2388" i="1"/>
  <c r="AF2389" i="1"/>
  <c r="AG2389" i="1"/>
  <c r="AH2389" i="1"/>
  <c r="AI2389" i="1"/>
  <c r="AJ2389" i="1"/>
  <c r="AM2389" i="1"/>
  <c r="AN2389" i="1"/>
  <c r="AO2389" i="1"/>
  <c r="AP2389" i="1"/>
  <c r="AQ2389" i="1"/>
  <c r="AR2389" i="1"/>
  <c r="AS2389" i="1"/>
  <c r="AT2389" i="1"/>
  <c r="AU2389" i="1"/>
  <c r="AV2389" i="1"/>
  <c r="AW2389" i="1"/>
  <c r="AX2389" i="1"/>
  <c r="AY2389" i="1"/>
  <c r="AZ2389" i="1"/>
  <c r="BA2389" i="1"/>
  <c r="AF2390" i="1"/>
  <c r="AG2390" i="1"/>
  <c r="AH2390" i="1"/>
  <c r="AI2390" i="1"/>
  <c r="AJ2390" i="1"/>
  <c r="AM2390" i="1"/>
  <c r="AN2390" i="1"/>
  <c r="AO2390" i="1"/>
  <c r="AP2390" i="1"/>
  <c r="AQ2390" i="1"/>
  <c r="AR2390" i="1"/>
  <c r="AS2390" i="1"/>
  <c r="AT2390" i="1"/>
  <c r="AU2390" i="1"/>
  <c r="AV2390" i="1"/>
  <c r="AW2390" i="1"/>
  <c r="AX2390" i="1"/>
  <c r="AY2390" i="1"/>
  <c r="AZ2390" i="1"/>
  <c r="BA2390" i="1"/>
  <c r="AF2391" i="1"/>
  <c r="AG2391" i="1"/>
  <c r="AH2391" i="1"/>
  <c r="AI2391" i="1"/>
  <c r="AJ2391" i="1"/>
  <c r="AM2391" i="1"/>
  <c r="AN2391" i="1"/>
  <c r="AO2391" i="1"/>
  <c r="AP2391" i="1"/>
  <c r="AQ2391" i="1"/>
  <c r="AR2391" i="1"/>
  <c r="AS2391" i="1"/>
  <c r="AT2391" i="1"/>
  <c r="AU2391" i="1"/>
  <c r="AV2391" i="1"/>
  <c r="AW2391" i="1"/>
  <c r="AX2391" i="1"/>
  <c r="AY2391" i="1"/>
  <c r="AZ2391" i="1"/>
  <c r="BA2391" i="1"/>
  <c r="AF2392" i="1"/>
  <c r="AG2392" i="1"/>
  <c r="AH2392" i="1"/>
  <c r="AI2392" i="1"/>
  <c r="AJ2392" i="1"/>
  <c r="AM2392" i="1"/>
  <c r="AN2392" i="1"/>
  <c r="AO2392" i="1"/>
  <c r="AP2392" i="1"/>
  <c r="AQ2392" i="1"/>
  <c r="AR2392" i="1"/>
  <c r="AS2392" i="1"/>
  <c r="AT2392" i="1"/>
  <c r="AU2392" i="1"/>
  <c r="AV2392" i="1"/>
  <c r="AW2392" i="1"/>
  <c r="AX2392" i="1"/>
  <c r="AY2392" i="1"/>
  <c r="AZ2392" i="1"/>
  <c r="BA2392" i="1"/>
  <c r="AF2393" i="1"/>
  <c r="AG2393" i="1"/>
  <c r="AH2393" i="1"/>
  <c r="AI2393" i="1"/>
  <c r="AJ2393" i="1"/>
  <c r="AM2393" i="1"/>
  <c r="AN2393" i="1"/>
  <c r="AO2393" i="1"/>
  <c r="AP2393" i="1"/>
  <c r="AQ2393" i="1"/>
  <c r="AR2393" i="1"/>
  <c r="AS2393" i="1"/>
  <c r="AT2393" i="1"/>
  <c r="AU2393" i="1"/>
  <c r="AV2393" i="1"/>
  <c r="AW2393" i="1"/>
  <c r="AX2393" i="1"/>
  <c r="AY2393" i="1"/>
  <c r="AZ2393" i="1"/>
  <c r="BA2393" i="1"/>
  <c r="AF2394" i="1"/>
  <c r="AG2394" i="1"/>
  <c r="AH2394" i="1"/>
  <c r="AI2394" i="1"/>
  <c r="AJ2394" i="1"/>
  <c r="AM2394" i="1"/>
  <c r="AN2394" i="1"/>
  <c r="AO2394" i="1"/>
  <c r="AP2394" i="1"/>
  <c r="AQ2394" i="1"/>
  <c r="AR2394" i="1"/>
  <c r="AS2394" i="1"/>
  <c r="AT2394" i="1"/>
  <c r="AU2394" i="1"/>
  <c r="AV2394" i="1"/>
  <c r="AW2394" i="1"/>
  <c r="AX2394" i="1"/>
  <c r="AY2394" i="1"/>
  <c r="AZ2394" i="1"/>
  <c r="BA2394" i="1"/>
  <c r="AF2395" i="1"/>
  <c r="AG2395" i="1"/>
  <c r="AH2395" i="1"/>
  <c r="AI2395" i="1"/>
  <c r="AJ2395" i="1"/>
  <c r="AM2395" i="1"/>
  <c r="AN2395" i="1"/>
  <c r="AO2395" i="1"/>
  <c r="AP2395" i="1"/>
  <c r="AQ2395" i="1"/>
  <c r="AR2395" i="1"/>
  <c r="AS2395" i="1"/>
  <c r="AT2395" i="1"/>
  <c r="AU2395" i="1"/>
  <c r="AV2395" i="1"/>
  <c r="AW2395" i="1"/>
  <c r="AX2395" i="1"/>
  <c r="AY2395" i="1"/>
  <c r="AZ2395" i="1"/>
  <c r="BA2395" i="1"/>
  <c r="AF2396" i="1"/>
  <c r="AG2396" i="1"/>
  <c r="AH2396" i="1"/>
  <c r="AI2396" i="1"/>
  <c r="AJ2396" i="1"/>
  <c r="AM2396" i="1"/>
  <c r="AN2396" i="1"/>
  <c r="AO2396" i="1"/>
  <c r="AP2396" i="1"/>
  <c r="AQ2396" i="1"/>
  <c r="AR2396" i="1"/>
  <c r="AS2396" i="1"/>
  <c r="AT2396" i="1"/>
  <c r="AU2396" i="1"/>
  <c r="AV2396" i="1"/>
  <c r="AW2396" i="1"/>
  <c r="AX2396" i="1"/>
  <c r="AY2396" i="1"/>
  <c r="AZ2396" i="1"/>
  <c r="BA2396" i="1"/>
  <c r="AF2397" i="1"/>
  <c r="AG2397" i="1"/>
  <c r="AH2397" i="1"/>
  <c r="AI2397" i="1"/>
  <c r="AJ2397" i="1"/>
  <c r="AM2397" i="1"/>
  <c r="AN2397" i="1"/>
  <c r="AO2397" i="1"/>
  <c r="AP2397" i="1"/>
  <c r="AQ2397" i="1"/>
  <c r="AR2397" i="1"/>
  <c r="AS2397" i="1"/>
  <c r="AT2397" i="1"/>
  <c r="AU2397" i="1"/>
  <c r="AV2397" i="1"/>
  <c r="AW2397" i="1"/>
  <c r="AX2397" i="1"/>
  <c r="AY2397" i="1"/>
  <c r="AZ2397" i="1"/>
  <c r="BA2397" i="1"/>
  <c r="AF2398" i="1"/>
  <c r="AG2398" i="1"/>
  <c r="AH2398" i="1"/>
  <c r="AI2398" i="1"/>
  <c r="AJ2398" i="1"/>
  <c r="AM2398" i="1"/>
  <c r="AN2398" i="1"/>
  <c r="AO2398" i="1"/>
  <c r="AP2398" i="1"/>
  <c r="AQ2398" i="1"/>
  <c r="AR2398" i="1"/>
  <c r="AS2398" i="1"/>
  <c r="AT2398" i="1"/>
  <c r="AU2398" i="1"/>
  <c r="AV2398" i="1"/>
  <c r="AW2398" i="1"/>
  <c r="AX2398" i="1"/>
  <c r="AY2398" i="1"/>
  <c r="AZ2398" i="1"/>
  <c r="BA2398" i="1"/>
  <c r="AF2399" i="1"/>
  <c r="AG2399" i="1"/>
  <c r="AH2399" i="1"/>
  <c r="AI2399" i="1"/>
  <c r="AJ2399" i="1"/>
  <c r="AM2399" i="1"/>
  <c r="AN2399" i="1"/>
  <c r="AO2399" i="1"/>
  <c r="AP2399" i="1"/>
  <c r="AQ2399" i="1"/>
  <c r="AR2399" i="1"/>
  <c r="AS2399" i="1"/>
  <c r="AT2399" i="1"/>
  <c r="AU2399" i="1"/>
  <c r="AV2399" i="1"/>
  <c r="AW2399" i="1"/>
  <c r="AX2399" i="1"/>
  <c r="AY2399" i="1"/>
  <c r="AZ2399" i="1"/>
  <c r="BA2399" i="1"/>
  <c r="AF2400" i="1"/>
  <c r="AG2400" i="1"/>
  <c r="AH2400" i="1"/>
  <c r="AI2400" i="1"/>
  <c r="AJ2400" i="1"/>
  <c r="AM2400" i="1"/>
  <c r="AN2400" i="1"/>
  <c r="AO2400" i="1"/>
  <c r="AP2400" i="1"/>
  <c r="AQ2400" i="1"/>
  <c r="AR2400" i="1"/>
  <c r="AS2400" i="1"/>
  <c r="AT2400" i="1"/>
  <c r="AU2400" i="1"/>
  <c r="AV2400" i="1"/>
  <c r="AW2400" i="1"/>
  <c r="AX2400" i="1"/>
  <c r="AY2400" i="1"/>
  <c r="AZ2400" i="1"/>
  <c r="BA2400" i="1"/>
  <c r="AF2401" i="1"/>
  <c r="AG2401" i="1"/>
  <c r="AH2401" i="1"/>
  <c r="AI2401" i="1"/>
  <c r="AJ2401" i="1"/>
  <c r="AM2401" i="1"/>
  <c r="AN2401" i="1"/>
  <c r="AO2401" i="1"/>
  <c r="AP2401" i="1"/>
  <c r="AQ2401" i="1"/>
  <c r="AR2401" i="1"/>
  <c r="AS2401" i="1"/>
  <c r="AT2401" i="1"/>
  <c r="AU2401" i="1"/>
  <c r="AV2401" i="1"/>
  <c r="AW2401" i="1"/>
  <c r="AX2401" i="1"/>
  <c r="AY2401" i="1"/>
  <c r="AZ2401" i="1"/>
  <c r="BA2401" i="1"/>
  <c r="AF2402" i="1"/>
  <c r="AG2402" i="1"/>
  <c r="AH2402" i="1"/>
  <c r="AI2402" i="1"/>
  <c r="AJ2402" i="1"/>
  <c r="AM2402" i="1"/>
  <c r="AN2402" i="1"/>
  <c r="AO2402" i="1"/>
  <c r="AP2402" i="1"/>
  <c r="AQ2402" i="1"/>
  <c r="AR2402" i="1"/>
  <c r="AS2402" i="1"/>
  <c r="AT2402" i="1"/>
  <c r="AU2402" i="1"/>
  <c r="AV2402" i="1"/>
  <c r="AW2402" i="1"/>
  <c r="AX2402" i="1"/>
  <c r="AY2402" i="1"/>
  <c r="AZ2402" i="1"/>
  <c r="BA2402" i="1"/>
  <c r="AF2403" i="1"/>
  <c r="AG2403" i="1"/>
  <c r="AH2403" i="1"/>
  <c r="AI2403" i="1"/>
  <c r="AJ2403" i="1"/>
  <c r="AM2403" i="1"/>
  <c r="AN2403" i="1"/>
  <c r="AO2403" i="1"/>
  <c r="AP2403" i="1"/>
  <c r="AQ2403" i="1"/>
  <c r="AR2403" i="1"/>
  <c r="AS2403" i="1"/>
  <c r="AT2403" i="1"/>
  <c r="AU2403" i="1"/>
  <c r="AV2403" i="1"/>
  <c r="AW2403" i="1"/>
  <c r="AX2403" i="1"/>
  <c r="AY2403" i="1"/>
  <c r="AZ2403" i="1"/>
  <c r="BA2403" i="1"/>
  <c r="AF2404" i="1"/>
  <c r="AG2404" i="1"/>
  <c r="AH2404" i="1"/>
  <c r="AI2404" i="1"/>
  <c r="AJ2404" i="1"/>
  <c r="AM2404" i="1"/>
  <c r="AN2404" i="1"/>
  <c r="AO2404" i="1"/>
  <c r="AP2404" i="1"/>
  <c r="AQ2404" i="1"/>
  <c r="AR2404" i="1"/>
  <c r="AS2404" i="1"/>
  <c r="AT2404" i="1"/>
  <c r="AU2404" i="1"/>
  <c r="AV2404" i="1"/>
  <c r="AW2404" i="1"/>
  <c r="AX2404" i="1"/>
  <c r="AY2404" i="1"/>
  <c r="AZ2404" i="1"/>
  <c r="BA2404" i="1"/>
  <c r="AF2405" i="1"/>
  <c r="AG2405" i="1"/>
  <c r="AH2405" i="1"/>
  <c r="AI2405" i="1"/>
  <c r="AJ2405" i="1"/>
  <c r="AM2405" i="1"/>
  <c r="AN2405" i="1"/>
  <c r="AO2405" i="1"/>
  <c r="AP2405" i="1"/>
  <c r="AQ2405" i="1"/>
  <c r="AR2405" i="1"/>
  <c r="AS2405" i="1"/>
  <c r="AT2405" i="1"/>
  <c r="AU2405" i="1"/>
  <c r="AV2405" i="1"/>
  <c r="AW2405" i="1"/>
  <c r="AX2405" i="1"/>
  <c r="AY2405" i="1"/>
  <c r="AZ2405" i="1"/>
  <c r="BA2405" i="1"/>
  <c r="AF2406" i="1"/>
  <c r="AG2406" i="1"/>
  <c r="AH2406" i="1"/>
  <c r="AI2406" i="1"/>
  <c r="AJ2406" i="1"/>
  <c r="AM2406" i="1"/>
  <c r="AN2406" i="1"/>
  <c r="AO2406" i="1"/>
  <c r="AP2406" i="1"/>
  <c r="AQ2406" i="1"/>
  <c r="AR2406" i="1"/>
  <c r="AS2406" i="1"/>
  <c r="AT2406" i="1"/>
  <c r="AU2406" i="1"/>
  <c r="AV2406" i="1"/>
  <c r="AW2406" i="1"/>
  <c r="AX2406" i="1"/>
  <c r="AY2406" i="1"/>
  <c r="AZ2406" i="1"/>
  <c r="BA2406" i="1"/>
  <c r="AF2407" i="1"/>
  <c r="AG2407" i="1"/>
  <c r="AH2407" i="1"/>
  <c r="AI2407" i="1"/>
  <c r="AJ2407" i="1"/>
  <c r="AM2407" i="1"/>
  <c r="AN2407" i="1"/>
  <c r="AO2407" i="1"/>
  <c r="AP2407" i="1"/>
  <c r="AQ2407" i="1"/>
  <c r="AR2407" i="1"/>
  <c r="AS2407" i="1"/>
  <c r="AT2407" i="1"/>
  <c r="AU2407" i="1"/>
  <c r="AV2407" i="1"/>
  <c r="AW2407" i="1"/>
  <c r="AX2407" i="1"/>
  <c r="AY2407" i="1"/>
  <c r="AZ2407" i="1"/>
  <c r="BA2407" i="1"/>
  <c r="AF2408" i="1"/>
  <c r="AG2408" i="1"/>
  <c r="AH2408" i="1"/>
  <c r="AI2408" i="1"/>
  <c r="AJ2408" i="1"/>
  <c r="AM2408" i="1"/>
  <c r="AN2408" i="1"/>
  <c r="AO2408" i="1"/>
  <c r="AP2408" i="1"/>
  <c r="AQ2408" i="1"/>
  <c r="AR2408" i="1"/>
  <c r="AS2408" i="1"/>
  <c r="AT2408" i="1"/>
  <c r="AU2408" i="1"/>
  <c r="AV2408" i="1"/>
  <c r="AW2408" i="1"/>
  <c r="AX2408" i="1"/>
  <c r="AY2408" i="1"/>
  <c r="AZ2408" i="1"/>
  <c r="BA2408" i="1"/>
  <c r="AF2409" i="1"/>
  <c r="AG2409" i="1"/>
  <c r="AH2409" i="1"/>
  <c r="AI2409" i="1"/>
  <c r="AJ2409" i="1"/>
  <c r="AM2409" i="1"/>
  <c r="AN2409" i="1"/>
  <c r="AO2409" i="1"/>
  <c r="AP2409" i="1"/>
  <c r="AQ2409" i="1"/>
  <c r="AR2409" i="1"/>
  <c r="AS2409" i="1"/>
  <c r="AT2409" i="1"/>
  <c r="AU2409" i="1"/>
  <c r="AV2409" i="1"/>
  <c r="AW2409" i="1"/>
  <c r="AX2409" i="1"/>
  <c r="AY2409" i="1"/>
  <c r="AZ2409" i="1"/>
  <c r="BA2409" i="1"/>
  <c r="AF2410" i="1"/>
  <c r="AG2410" i="1"/>
  <c r="AH2410" i="1"/>
  <c r="AI2410" i="1"/>
  <c r="AJ2410" i="1"/>
  <c r="AM2410" i="1"/>
  <c r="AN2410" i="1"/>
  <c r="AO2410" i="1"/>
  <c r="AP2410" i="1"/>
  <c r="AQ2410" i="1"/>
  <c r="AR2410" i="1"/>
  <c r="AS2410" i="1"/>
  <c r="AT2410" i="1"/>
  <c r="AU2410" i="1"/>
  <c r="AV2410" i="1"/>
  <c r="AW2410" i="1"/>
  <c r="AX2410" i="1"/>
  <c r="AY2410" i="1"/>
  <c r="AZ2410" i="1"/>
  <c r="BA2410" i="1"/>
  <c r="AF2411" i="1"/>
  <c r="AG2411" i="1"/>
  <c r="AH2411" i="1"/>
  <c r="AI2411" i="1"/>
  <c r="AJ2411" i="1"/>
  <c r="AM2411" i="1"/>
  <c r="AN2411" i="1"/>
  <c r="AO2411" i="1"/>
  <c r="AP2411" i="1"/>
  <c r="AQ2411" i="1"/>
  <c r="AR2411" i="1"/>
  <c r="AS2411" i="1"/>
  <c r="AT2411" i="1"/>
  <c r="AU2411" i="1"/>
  <c r="AV2411" i="1"/>
  <c r="AW2411" i="1"/>
  <c r="AX2411" i="1"/>
  <c r="AY2411" i="1"/>
  <c r="AZ2411" i="1"/>
  <c r="BA2411" i="1"/>
  <c r="AF2412" i="1"/>
  <c r="AG2412" i="1"/>
  <c r="AH2412" i="1"/>
  <c r="AI2412" i="1"/>
  <c r="AJ2412" i="1"/>
  <c r="AM2412" i="1"/>
  <c r="AN2412" i="1"/>
  <c r="AO2412" i="1"/>
  <c r="AP2412" i="1"/>
  <c r="AQ2412" i="1"/>
  <c r="AR2412" i="1"/>
  <c r="AS2412" i="1"/>
  <c r="AT2412" i="1"/>
  <c r="AU2412" i="1"/>
  <c r="AV2412" i="1"/>
  <c r="AW2412" i="1"/>
  <c r="AX2412" i="1"/>
  <c r="AY2412" i="1"/>
  <c r="AZ2412" i="1"/>
  <c r="BA2412" i="1"/>
  <c r="AF2413" i="1"/>
  <c r="AG2413" i="1"/>
  <c r="AH2413" i="1"/>
  <c r="AI2413" i="1"/>
  <c r="AJ2413" i="1"/>
  <c r="AM2413" i="1"/>
  <c r="AN2413" i="1"/>
  <c r="AO2413" i="1"/>
  <c r="AP2413" i="1"/>
  <c r="AQ2413" i="1"/>
  <c r="AR2413" i="1"/>
  <c r="AS2413" i="1"/>
  <c r="AT2413" i="1"/>
  <c r="AU2413" i="1"/>
  <c r="AV2413" i="1"/>
  <c r="AW2413" i="1"/>
  <c r="AX2413" i="1"/>
  <c r="AY2413" i="1"/>
  <c r="AZ2413" i="1"/>
  <c r="BA2413" i="1"/>
  <c r="AF2414" i="1"/>
  <c r="AG2414" i="1"/>
  <c r="AH2414" i="1"/>
  <c r="AI2414" i="1"/>
  <c r="AJ2414" i="1"/>
  <c r="AM2414" i="1"/>
  <c r="AN2414" i="1"/>
  <c r="AO2414" i="1"/>
  <c r="AP2414" i="1"/>
  <c r="AQ2414" i="1"/>
  <c r="AR2414" i="1"/>
  <c r="AS2414" i="1"/>
  <c r="AT2414" i="1"/>
  <c r="AU2414" i="1"/>
  <c r="AV2414" i="1"/>
  <c r="AW2414" i="1"/>
  <c r="AX2414" i="1"/>
  <c r="AY2414" i="1"/>
  <c r="AZ2414" i="1"/>
  <c r="BA2414" i="1"/>
  <c r="AF2415" i="1"/>
  <c r="AG2415" i="1"/>
  <c r="AH2415" i="1"/>
  <c r="AI2415" i="1"/>
  <c r="AJ2415" i="1"/>
  <c r="AM2415" i="1"/>
  <c r="AN2415" i="1"/>
  <c r="AO2415" i="1"/>
  <c r="AP2415" i="1"/>
  <c r="AQ2415" i="1"/>
  <c r="AR2415" i="1"/>
  <c r="AS2415" i="1"/>
  <c r="AT2415" i="1"/>
  <c r="AU2415" i="1"/>
  <c r="AV2415" i="1"/>
  <c r="AW2415" i="1"/>
  <c r="AX2415" i="1"/>
  <c r="AY2415" i="1"/>
  <c r="AZ2415" i="1"/>
  <c r="BA2415" i="1"/>
  <c r="AF2416" i="1"/>
  <c r="AG2416" i="1"/>
  <c r="AH2416" i="1"/>
  <c r="AI2416" i="1"/>
  <c r="AJ2416" i="1"/>
  <c r="AM2416" i="1"/>
  <c r="AN2416" i="1"/>
  <c r="AO2416" i="1"/>
  <c r="AP2416" i="1"/>
  <c r="AQ2416" i="1"/>
  <c r="AR2416" i="1"/>
  <c r="AS2416" i="1"/>
  <c r="AT2416" i="1"/>
  <c r="AU2416" i="1"/>
  <c r="AV2416" i="1"/>
  <c r="AW2416" i="1"/>
  <c r="AX2416" i="1"/>
  <c r="AY2416" i="1"/>
  <c r="AZ2416" i="1"/>
  <c r="BA2416" i="1"/>
  <c r="AF2417" i="1"/>
  <c r="AG2417" i="1"/>
  <c r="AH2417" i="1"/>
  <c r="AI2417" i="1"/>
  <c r="AJ2417" i="1"/>
  <c r="AM2417" i="1"/>
  <c r="AN2417" i="1"/>
  <c r="AO2417" i="1"/>
  <c r="AP2417" i="1"/>
  <c r="AQ2417" i="1"/>
  <c r="AR2417" i="1"/>
  <c r="AS2417" i="1"/>
  <c r="AT2417" i="1"/>
  <c r="AU2417" i="1"/>
  <c r="AV2417" i="1"/>
  <c r="AW2417" i="1"/>
  <c r="AX2417" i="1"/>
  <c r="AY2417" i="1"/>
  <c r="AZ2417" i="1"/>
  <c r="BA2417" i="1"/>
  <c r="AF2418" i="1"/>
  <c r="AG2418" i="1"/>
  <c r="AH2418" i="1"/>
  <c r="AI2418" i="1"/>
  <c r="AJ2418" i="1"/>
  <c r="AM2418" i="1"/>
  <c r="AN2418" i="1"/>
  <c r="AO2418" i="1"/>
  <c r="AP2418" i="1"/>
  <c r="AQ2418" i="1"/>
  <c r="AR2418" i="1"/>
  <c r="AS2418" i="1"/>
  <c r="AT2418" i="1"/>
  <c r="AU2418" i="1"/>
  <c r="AV2418" i="1"/>
  <c r="AW2418" i="1"/>
  <c r="AX2418" i="1"/>
  <c r="AY2418" i="1"/>
  <c r="AZ2418" i="1"/>
  <c r="BA2418" i="1"/>
  <c r="AF2419" i="1"/>
  <c r="AG2419" i="1"/>
  <c r="AH2419" i="1"/>
  <c r="AI2419" i="1"/>
  <c r="AJ2419" i="1"/>
  <c r="AM2419" i="1"/>
  <c r="AN2419" i="1"/>
  <c r="AO2419" i="1"/>
  <c r="AP2419" i="1"/>
  <c r="AQ2419" i="1"/>
  <c r="AR2419" i="1"/>
  <c r="AS2419" i="1"/>
  <c r="AT2419" i="1"/>
  <c r="AU2419" i="1"/>
  <c r="AV2419" i="1"/>
  <c r="AW2419" i="1"/>
  <c r="AX2419" i="1"/>
  <c r="AY2419" i="1"/>
  <c r="AZ2419" i="1"/>
  <c r="BA2419" i="1"/>
  <c r="AF2420" i="1"/>
  <c r="AG2420" i="1"/>
  <c r="AH2420" i="1"/>
  <c r="AI2420" i="1"/>
  <c r="AJ2420" i="1"/>
  <c r="AM2420" i="1"/>
  <c r="AN2420" i="1"/>
  <c r="AO2420" i="1"/>
  <c r="AP2420" i="1"/>
  <c r="AQ2420" i="1"/>
  <c r="AR2420" i="1"/>
  <c r="AS2420" i="1"/>
  <c r="AT2420" i="1"/>
  <c r="AU2420" i="1"/>
  <c r="AV2420" i="1"/>
  <c r="AW2420" i="1"/>
  <c r="AX2420" i="1"/>
  <c r="AY2420" i="1"/>
  <c r="AZ2420" i="1"/>
  <c r="BA2420" i="1"/>
  <c r="AF2421" i="1"/>
  <c r="AG2421" i="1"/>
  <c r="AH2421" i="1"/>
  <c r="AI2421" i="1"/>
  <c r="AJ2421" i="1"/>
  <c r="AM2421" i="1"/>
  <c r="AN2421" i="1"/>
  <c r="AO2421" i="1"/>
  <c r="AP2421" i="1"/>
  <c r="AQ2421" i="1"/>
  <c r="AR2421" i="1"/>
  <c r="AS2421" i="1"/>
  <c r="AT2421" i="1"/>
  <c r="AU2421" i="1"/>
  <c r="AV2421" i="1"/>
  <c r="AW2421" i="1"/>
  <c r="AX2421" i="1"/>
  <c r="AY2421" i="1"/>
  <c r="AZ2421" i="1"/>
  <c r="BA2421" i="1"/>
  <c r="AF2422" i="1"/>
  <c r="AG2422" i="1"/>
  <c r="AH2422" i="1"/>
  <c r="AI2422" i="1"/>
  <c r="AJ2422" i="1"/>
  <c r="AM2422" i="1"/>
  <c r="AN2422" i="1"/>
  <c r="AO2422" i="1"/>
  <c r="AP2422" i="1"/>
  <c r="AQ2422" i="1"/>
  <c r="AR2422" i="1"/>
  <c r="AS2422" i="1"/>
  <c r="AT2422" i="1"/>
  <c r="AU2422" i="1"/>
  <c r="AV2422" i="1"/>
  <c r="AW2422" i="1"/>
  <c r="AX2422" i="1"/>
  <c r="AY2422" i="1"/>
  <c r="AZ2422" i="1"/>
  <c r="BA2422" i="1"/>
  <c r="AF2423" i="1"/>
  <c r="AG2423" i="1"/>
  <c r="AH2423" i="1"/>
  <c r="AI2423" i="1"/>
  <c r="AJ2423" i="1"/>
  <c r="AM2423" i="1"/>
  <c r="AN2423" i="1"/>
  <c r="AO2423" i="1"/>
  <c r="AP2423" i="1"/>
  <c r="AQ2423" i="1"/>
  <c r="AR2423" i="1"/>
  <c r="AS2423" i="1"/>
  <c r="AT2423" i="1"/>
  <c r="AU2423" i="1"/>
  <c r="AV2423" i="1"/>
  <c r="AW2423" i="1"/>
  <c r="AX2423" i="1"/>
  <c r="AY2423" i="1"/>
  <c r="AZ2423" i="1"/>
  <c r="BA2423" i="1"/>
  <c r="AF2424" i="1"/>
  <c r="AG2424" i="1"/>
  <c r="AH2424" i="1"/>
  <c r="AI2424" i="1"/>
  <c r="AJ2424" i="1"/>
  <c r="AM2424" i="1"/>
  <c r="AN2424" i="1"/>
  <c r="AO2424" i="1"/>
  <c r="AP2424" i="1"/>
  <c r="AQ2424" i="1"/>
  <c r="AR2424" i="1"/>
  <c r="AS2424" i="1"/>
  <c r="AT2424" i="1"/>
  <c r="AU2424" i="1"/>
  <c r="AV2424" i="1"/>
  <c r="AW2424" i="1"/>
  <c r="AX2424" i="1"/>
  <c r="AY2424" i="1"/>
  <c r="AZ2424" i="1"/>
  <c r="BA2424" i="1"/>
  <c r="AF2425" i="1"/>
  <c r="AG2425" i="1"/>
  <c r="AH2425" i="1"/>
  <c r="AI2425" i="1"/>
  <c r="AJ2425" i="1"/>
  <c r="AM2425" i="1"/>
  <c r="AN2425" i="1"/>
  <c r="AO2425" i="1"/>
  <c r="AP2425" i="1"/>
  <c r="AQ2425" i="1"/>
  <c r="AR2425" i="1"/>
  <c r="AS2425" i="1"/>
  <c r="AT2425" i="1"/>
  <c r="AU2425" i="1"/>
  <c r="AV2425" i="1"/>
  <c r="AW2425" i="1"/>
  <c r="AX2425" i="1"/>
  <c r="AY2425" i="1"/>
  <c r="AZ2425" i="1"/>
  <c r="BA2425" i="1"/>
  <c r="AF2426" i="1"/>
  <c r="AG2426" i="1"/>
  <c r="AH2426" i="1"/>
  <c r="AI2426" i="1"/>
  <c r="AJ2426" i="1"/>
  <c r="AM2426" i="1"/>
  <c r="AN2426" i="1"/>
  <c r="AO2426" i="1"/>
  <c r="AP2426" i="1"/>
  <c r="AQ2426" i="1"/>
  <c r="AR2426" i="1"/>
  <c r="AS2426" i="1"/>
  <c r="AT2426" i="1"/>
  <c r="AU2426" i="1"/>
  <c r="AV2426" i="1"/>
  <c r="AW2426" i="1"/>
  <c r="AX2426" i="1"/>
  <c r="AY2426" i="1"/>
  <c r="AZ2426" i="1"/>
  <c r="BA2426" i="1"/>
  <c r="AF2427" i="1"/>
  <c r="AG2427" i="1"/>
  <c r="AH2427" i="1"/>
  <c r="AI2427" i="1"/>
  <c r="AJ2427" i="1"/>
  <c r="AM2427" i="1"/>
  <c r="AN2427" i="1"/>
  <c r="AO2427" i="1"/>
  <c r="AP2427" i="1"/>
  <c r="AQ2427" i="1"/>
  <c r="AR2427" i="1"/>
  <c r="AS2427" i="1"/>
  <c r="AT2427" i="1"/>
  <c r="AU2427" i="1"/>
  <c r="AV2427" i="1"/>
  <c r="AW2427" i="1"/>
  <c r="AX2427" i="1"/>
  <c r="AY2427" i="1"/>
  <c r="AZ2427" i="1"/>
  <c r="BA2427" i="1"/>
  <c r="AF2428" i="1"/>
  <c r="AG2428" i="1"/>
  <c r="AH2428" i="1"/>
  <c r="AI2428" i="1"/>
  <c r="AJ2428" i="1"/>
  <c r="AM2428" i="1"/>
  <c r="AN2428" i="1"/>
  <c r="AO2428" i="1"/>
  <c r="AP2428" i="1"/>
  <c r="AQ2428" i="1"/>
  <c r="AR2428" i="1"/>
  <c r="AS2428" i="1"/>
  <c r="AT2428" i="1"/>
  <c r="AU2428" i="1"/>
  <c r="AV2428" i="1"/>
  <c r="AW2428" i="1"/>
  <c r="AX2428" i="1"/>
  <c r="AY2428" i="1"/>
  <c r="AZ2428" i="1"/>
  <c r="BA2428" i="1"/>
  <c r="AF2429" i="1"/>
  <c r="AG2429" i="1"/>
  <c r="AH2429" i="1"/>
  <c r="AI2429" i="1"/>
  <c r="AJ2429" i="1"/>
  <c r="AM2429" i="1"/>
  <c r="AN2429" i="1"/>
  <c r="AO2429" i="1"/>
  <c r="AP2429" i="1"/>
  <c r="AQ2429" i="1"/>
  <c r="AR2429" i="1"/>
  <c r="AS2429" i="1"/>
  <c r="AT2429" i="1"/>
  <c r="AU2429" i="1"/>
  <c r="AV2429" i="1"/>
  <c r="AW2429" i="1"/>
  <c r="AX2429" i="1"/>
  <c r="AY2429" i="1"/>
  <c r="AZ2429" i="1"/>
  <c r="BA2429" i="1"/>
  <c r="AF2430" i="1"/>
  <c r="AG2430" i="1"/>
  <c r="AH2430" i="1"/>
  <c r="AI2430" i="1"/>
  <c r="AJ2430" i="1"/>
  <c r="AM2430" i="1"/>
  <c r="AN2430" i="1"/>
  <c r="AO2430" i="1"/>
  <c r="AP2430" i="1"/>
  <c r="AQ2430" i="1"/>
  <c r="AR2430" i="1"/>
  <c r="AS2430" i="1"/>
  <c r="AT2430" i="1"/>
  <c r="AU2430" i="1"/>
  <c r="AV2430" i="1"/>
  <c r="AW2430" i="1"/>
  <c r="AX2430" i="1"/>
  <c r="AY2430" i="1"/>
  <c r="AZ2430" i="1"/>
  <c r="BA2430" i="1"/>
  <c r="AF2431" i="1"/>
  <c r="AG2431" i="1"/>
  <c r="AH2431" i="1"/>
  <c r="AI2431" i="1"/>
  <c r="AJ2431" i="1"/>
  <c r="AM2431" i="1"/>
  <c r="AN2431" i="1"/>
  <c r="AO2431" i="1"/>
  <c r="AP2431" i="1"/>
  <c r="AQ2431" i="1"/>
  <c r="AR2431" i="1"/>
  <c r="AS2431" i="1"/>
  <c r="AT2431" i="1"/>
  <c r="AU2431" i="1"/>
  <c r="AV2431" i="1"/>
  <c r="AW2431" i="1"/>
  <c r="AX2431" i="1"/>
  <c r="AY2431" i="1"/>
  <c r="AZ2431" i="1"/>
  <c r="BA2431" i="1"/>
  <c r="AF2432" i="1"/>
  <c r="AG2432" i="1"/>
  <c r="AH2432" i="1"/>
  <c r="AI2432" i="1"/>
  <c r="AJ2432" i="1"/>
  <c r="AM2432" i="1"/>
  <c r="AN2432" i="1"/>
  <c r="AO2432" i="1"/>
  <c r="AP2432" i="1"/>
  <c r="AQ2432" i="1"/>
  <c r="AR2432" i="1"/>
  <c r="AS2432" i="1"/>
  <c r="AT2432" i="1"/>
  <c r="AU2432" i="1"/>
  <c r="AV2432" i="1"/>
  <c r="AW2432" i="1"/>
  <c r="AX2432" i="1"/>
  <c r="AY2432" i="1"/>
  <c r="AZ2432" i="1"/>
  <c r="BA2432" i="1"/>
  <c r="AF2433" i="1"/>
  <c r="AG2433" i="1"/>
  <c r="AH2433" i="1"/>
  <c r="AI2433" i="1"/>
  <c r="AJ2433" i="1"/>
  <c r="AM2433" i="1"/>
  <c r="AN2433" i="1"/>
  <c r="AO2433" i="1"/>
  <c r="AP2433" i="1"/>
  <c r="AQ2433" i="1"/>
  <c r="AR2433" i="1"/>
  <c r="AS2433" i="1"/>
  <c r="AT2433" i="1"/>
  <c r="AU2433" i="1"/>
  <c r="AV2433" i="1"/>
  <c r="AW2433" i="1"/>
  <c r="AX2433" i="1"/>
  <c r="AY2433" i="1"/>
  <c r="AZ2433" i="1"/>
  <c r="BA2433" i="1"/>
  <c r="AF2434" i="1"/>
  <c r="AG2434" i="1"/>
  <c r="AH2434" i="1"/>
  <c r="AI2434" i="1"/>
  <c r="AJ2434" i="1"/>
  <c r="AM2434" i="1"/>
  <c r="AN2434" i="1"/>
  <c r="AO2434" i="1"/>
  <c r="AP2434" i="1"/>
  <c r="AQ2434" i="1"/>
  <c r="AR2434" i="1"/>
  <c r="AS2434" i="1"/>
  <c r="AT2434" i="1"/>
  <c r="AU2434" i="1"/>
  <c r="AV2434" i="1"/>
  <c r="AW2434" i="1"/>
  <c r="AX2434" i="1"/>
  <c r="AY2434" i="1"/>
  <c r="AZ2434" i="1"/>
  <c r="BA2434" i="1"/>
  <c r="AF2435" i="1"/>
  <c r="AG2435" i="1"/>
  <c r="AH2435" i="1"/>
  <c r="AI2435" i="1"/>
  <c r="AJ2435" i="1"/>
  <c r="AM2435" i="1"/>
  <c r="AN2435" i="1"/>
  <c r="AO2435" i="1"/>
  <c r="AP2435" i="1"/>
  <c r="AQ2435" i="1"/>
  <c r="AR2435" i="1"/>
  <c r="AS2435" i="1"/>
  <c r="AT2435" i="1"/>
  <c r="AU2435" i="1"/>
  <c r="AV2435" i="1"/>
  <c r="AW2435" i="1"/>
  <c r="AX2435" i="1"/>
  <c r="AY2435" i="1"/>
  <c r="AZ2435" i="1"/>
  <c r="BA2435" i="1"/>
  <c r="AF2436" i="1"/>
  <c r="AG2436" i="1"/>
  <c r="AH2436" i="1"/>
  <c r="AI2436" i="1"/>
  <c r="AJ2436" i="1"/>
  <c r="AM2436" i="1"/>
  <c r="AN2436" i="1"/>
  <c r="AO2436" i="1"/>
  <c r="AP2436" i="1"/>
  <c r="AQ2436" i="1"/>
  <c r="AR2436" i="1"/>
  <c r="AS2436" i="1"/>
  <c r="AT2436" i="1"/>
  <c r="AU2436" i="1"/>
  <c r="AV2436" i="1"/>
  <c r="AW2436" i="1"/>
  <c r="AX2436" i="1"/>
  <c r="AY2436" i="1"/>
  <c r="AZ2436" i="1"/>
  <c r="BA2436" i="1"/>
  <c r="AF2437" i="1"/>
  <c r="AG2437" i="1"/>
  <c r="AH2437" i="1"/>
  <c r="AI2437" i="1"/>
  <c r="AJ2437" i="1"/>
  <c r="AM2437" i="1"/>
  <c r="AN2437" i="1"/>
  <c r="AO2437" i="1"/>
  <c r="AP2437" i="1"/>
  <c r="AQ2437" i="1"/>
  <c r="AR2437" i="1"/>
  <c r="AS2437" i="1"/>
  <c r="AT2437" i="1"/>
  <c r="AU2437" i="1"/>
  <c r="AV2437" i="1"/>
  <c r="AW2437" i="1"/>
  <c r="AX2437" i="1"/>
  <c r="AY2437" i="1"/>
  <c r="AZ2437" i="1"/>
  <c r="BA2437" i="1"/>
  <c r="AF2438" i="1"/>
  <c r="AG2438" i="1"/>
  <c r="AH2438" i="1"/>
  <c r="AI2438" i="1"/>
  <c r="AJ2438" i="1"/>
  <c r="AM2438" i="1"/>
  <c r="AN2438" i="1"/>
  <c r="AO2438" i="1"/>
  <c r="AP2438" i="1"/>
  <c r="AQ2438" i="1"/>
  <c r="AR2438" i="1"/>
  <c r="AS2438" i="1"/>
  <c r="AT2438" i="1"/>
  <c r="AU2438" i="1"/>
  <c r="AV2438" i="1"/>
  <c r="AW2438" i="1"/>
  <c r="AX2438" i="1"/>
  <c r="AY2438" i="1"/>
  <c r="AZ2438" i="1"/>
  <c r="BA2438" i="1"/>
  <c r="AF2439" i="1"/>
  <c r="AG2439" i="1"/>
  <c r="AH2439" i="1"/>
  <c r="AI2439" i="1"/>
  <c r="AJ2439" i="1"/>
  <c r="AM2439" i="1"/>
  <c r="AN2439" i="1"/>
  <c r="AO2439" i="1"/>
  <c r="AP2439" i="1"/>
  <c r="AQ2439" i="1"/>
  <c r="AR2439" i="1"/>
  <c r="AS2439" i="1"/>
  <c r="AT2439" i="1"/>
  <c r="AU2439" i="1"/>
  <c r="AV2439" i="1"/>
  <c r="AW2439" i="1"/>
  <c r="AX2439" i="1"/>
  <c r="AY2439" i="1"/>
  <c r="AZ2439" i="1"/>
  <c r="BA2439" i="1"/>
  <c r="AF2440" i="1"/>
  <c r="AG2440" i="1"/>
  <c r="AH2440" i="1"/>
  <c r="AI2440" i="1"/>
  <c r="AJ2440" i="1"/>
  <c r="AM2440" i="1"/>
  <c r="AN2440" i="1"/>
  <c r="AO2440" i="1"/>
  <c r="AP2440" i="1"/>
  <c r="AQ2440" i="1"/>
  <c r="AR2440" i="1"/>
  <c r="AS2440" i="1"/>
  <c r="AT2440" i="1"/>
  <c r="AU2440" i="1"/>
  <c r="AV2440" i="1"/>
  <c r="AW2440" i="1"/>
  <c r="AX2440" i="1"/>
  <c r="AY2440" i="1"/>
  <c r="AZ2440" i="1"/>
  <c r="BA2440" i="1"/>
  <c r="AF2441" i="1"/>
  <c r="AG2441" i="1"/>
  <c r="AH2441" i="1"/>
  <c r="AI2441" i="1"/>
  <c r="AJ2441" i="1"/>
  <c r="AM2441" i="1"/>
  <c r="AN2441" i="1"/>
  <c r="AO2441" i="1"/>
  <c r="AP2441" i="1"/>
  <c r="AQ2441" i="1"/>
  <c r="AR2441" i="1"/>
  <c r="AS2441" i="1"/>
  <c r="AT2441" i="1"/>
  <c r="AU2441" i="1"/>
  <c r="AV2441" i="1"/>
  <c r="AW2441" i="1"/>
  <c r="AX2441" i="1"/>
  <c r="AY2441" i="1"/>
  <c r="AZ2441" i="1"/>
  <c r="BA2441" i="1"/>
  <c r="AF2442" i="1"/>
  <c r="AG2442" i="1"/>
  <c r="AH2442" i="1"/>
  <c r="AI2442" i="1"/>
  <c r="AJ2442" i="1"/>
  <c r="AM2442" i="1"/>
  <c r="AN2442" i="1"/>
  <c r="AO2442" i="1"/>
  <c r="AP2442" i="1"/>
  <c r="AQ2442" i="1"/>
  <c r="AR2442" i="1"/>
  <c r="AS2442" i="1"/>
  <c r="AT2442" i="1"/>
  <c r="AU2442" i="1"/>
  <c r="AV2442" i="1"/>
  <c r="AW2442" i="1"/>
  <c r="AX2442" i="1"/>
  <c r="AY2442" i="1"/>
  <c r="AZ2442" i="1"/>
  <c r="BA2442" i="1"/>
  <c r="AF2443" i="1"/>
  <c r="AG2443" i="1"/>
  <c r="AH2443" i="1"/>
  <c r="AI2443" i="1"/>
  <c r="AJ2443" i="1"/>
  <c r="AM2443" i="1"/>
  <c r="AN2443" i="1"/>
  <c r="AO2443" i="1"/>
  <c r="AP2443" i="1"/>
  <c r="AQ2443" i="1"/>
  <c r="AR2443" i="1"/>
  <c r="AS2443" i="1"/>
  <c r="AT2443" i="1"/>
  <c r="AU2443" i="1"/>
  <c r="AV2443" i="1"/>
  <c r="AW2443" i="1"/>
  <c r="AX2443" i="1"/>
  <c r="AY2443" i="1"/>
  <c r="AZ2443" i="1"/>
  <c r="BA2443" i="1"/>
  <c r="AF2444" i="1"/>
  <c r="AG2444" i="1"/>
  <c r="AH2444" i="1"/>
  <c r="AI2444" i="1"/>
  <c r="AJ2444" i="1"/>
  <c r="AM2444" i="1"/>
  <c r="AN2444" i="1"/>
  <c r="AO2444" i="1"/>
  <c r="AP2444" i="1"/>
  <c r="AQ2444" i="1"/>
  <c r="AR2444" i="1"/>
  <c r="AS2444" i="1"/>
  <c r="AT2444" i="1"/>
  <c r="AU2444" i="1"/>
  <c r="AV2444" i="1"/>
  <c r="AW2444" i="1"/>
  <c r="AX2444" i="1"/>
  <c r="AY2444" i="1"/>
  <c r="AZ2444" i="1"/>
  <c r="BA2444" i="1"/>
  <c r="AF2445" i="1"/>
  <c r="AG2445" i="1"/>
  <c r="AH2445" i="1"/>
  <c r="AI2445" i="1"/>
  <c r="AJ2445" i="1"/>
  <c r="AM2445" i="1"/>
  <c r="AN2445" i="1"/>
  <c r="AO2445" i="1"/>
  <c r="AP2445" i="1"/>
  <c r="AQ2445" i="1"/>
  <c r="AR2445" i="1"/>
  <c r="AS2445" i="1"/>
  <c r="AT2445" i="1"/>
  <c r="AU2445" i="1"/>
  <c r="AV2445" i="1"/>
  <c r="AW2445" i="1"/>
  <c r="AX2445" i="1"/>
  <c r="AY2445" i="1"/>
  <c r="AZ2445" i="1"/>
  <c r="BA2445" i="1"/>
  <c r="AF2446" i="1"/>
  <c r="AG2446" i="1"/>
  <c r="AH2446" i="1"/>
  <c r="AI2446" i="1"/>
  <c r="AJ2446" i="1"/>
  <c r="AM2446" i="1"/>
  <c r="AN2446" i="1"/>
  <c r="AO2446" i="1"/>
  <c r="AP2446" i="1"/>
  <c r="AQ2446" i="1"/>
  <c r="AR2446" i="1"/>
  <c r="AS2446" i="1"/>
  <c r="AT2446" i="1"/>
  <c r="AU2446" i="1"/>
  <c r="AV2446" i="1"/>
  <c r="AW2446" i="1"/>
  <c r="AX2446" i="1"/>
  <c r="AY2446" i="1"/>
  <c r="AZ2446" i="1"/>
  <c r="BA2446" i="1"/>
  <c r="AF2447" i="1"/>
  <c r="AG2447" i="1"/>
  <c r="AH2447" i="1"/>
  <c r="AI2447" i="1"/>
  <c r="AJ2447" i="1"/>
  <c r="AM2447" i="1"/>
  <c r="AN2447" i="1"/>
  <c r="AO2447" i="1"/>
  <c r="AP2447" i="1"/>
  <c r="AQ2447" i="1"/>
  <c r="AR2447" i="1"/>
  <c r="AS2447" i="1"/>
  <c r="AT2447" i="1"/>
  <c r="AU2447" i="1"/>
  <c r="AV2447" i="1"/>
  <c r="AW2447" i="1"/>
  <c r="AX2447" i="1"/>
  <c r="AY2447" i="1"/>
  <c r="AZ2447" i="1"/>
  <c r="BA2447" i="1"/>
  <c r="AF2448" i="1"/>
  <c r="AG2448" i="1"/>
  <c r="AH2448" i="1"/>
  <c r="AI2448" i="1"/>
  <c r="AJ2448" i="1"/>
  <c r="AM2448" i="1"/>
  <c r="AN2448" i="1"/>
  <c r="AO2448" i="1"/>
  <c r="AP2448" i="1"/>
  <c r="AQ2448" i="1"/>
  <c r="AR2448" i="1"/>
  <c r="AS2448" i="1"/>
  <c r="AT2448" i="1"/>
  <c r="AU2448" i="1"/>
  <c r="AV2448" i="1"/>
  <c r="AW2448" i="1"/>
  <c r="AX2448" i="1"/>
  <c r="AY2448" i="1"/>
  <c r="AZ2448" i="1"/>
  <c r="BA2448" i="1"/>
  <c r="AF2449" i="1"/>
  <c r="AG2449" i="1"/>
  <c r="AH2449" i="1"/>
  <c r="AI2449" i="1"/>
  <c r="AJ2449" i="1"/>
  <c r="AM2449" i="1"/>
  <c r="AN2449" i="1"/>
  <c r="AO2449" i="1"/>
  <c r="AP2449" i="1"/>
  <c r="AQ2449" i="1"/>
  <c r="AR2449" i="1"/>
  <c r="AS2449" i="1"/>
  <c r="AT2449" i="1"/>
  <c r="AU2449" i="1"/>
  <c r="AV2449" i="1"/>
  <c r="AW2449" i="1"/>
  <c r="AX2449" i="1"/>
  <c r="AY2449" i="1"/>
  <c r="AZ2449" i="1"/>
  <c r="BA2449" i="1"/>
  <c r="AF2450" i="1"/>
  <c r="AG2450" i="1"/>
  <c r="AH2450" i="1"/>
  <c r="AI2450" i="1"/>
  <c r="AJ2450" i="1"/>
  <c r="AM2450" i="1"/>
  <c r="AN2450" i="1"/>
  <c r="AO2450" i="1"/>
  <c r="AP2450" i="1"/>
  <c r="AQ2450" i="1"/>
  <c r="AR2450" i="1"/>
  <c r="AS2450" i="1"/>
  <c r="AT2450" i="1"/>
  <c r="AU2450" i="1"/>
  <c r="AV2450" i="1"/>
  <c r="AW2450" i="1"/>
  <c r="AX2450" i="1"/>
  <c r="AY2450" i="1"/>
  <c r="AZ2450" i="1"/>
  <c r="BA2450" i="1"/>
  <c r="AF2451" i="1"/>
  <c r="AG2451" i="1"/>
  <c r="AH2451" i="1"/>
  <c r="AI2451" i="1"/>
  <c r="AJ2451" i="1"/>
  <c r="AM2451" i="1"/>
  <c r="AN2451" i="1"/>
  <c r="AO2451" i="1"/>
  <c r="AP2451" i="1"/>
  <c r="AQ2451" i="1"/>
  <c r="AR2451" i="1"/>
  <c r="AS2451" i="1"/>
  <c r="AT2451" i="1"/>
  <c r="AU2451" i="1"/>
  <c r="AV2451" i="1"/>
  <c r="AW2451" i="1"/>
  <c r="AX2451" i="1"/>
  <c r="AY2451" i="1"/>
  <c r="AZ2451" i="1"/>
  <c r="BA2451" i="1"/>
  <c r="AF2452" i="1"/>
  <c r="AG2452" i="1"/>
  <c r="AH2452" i="1"/>
  <c r="AI2452" i="1"/>
  <c r="AJ2452" i="1"/>
  <c r="AM2452" i="1"/>
  <c r="AN2452" i="1"/>
  <c r="AO2452" i="1"/>
  <c r="AP2452" i="1"/>
  <c r="AQ2452" i="1"/>
  <c r="AR2452" i="1"/>
  <c r="AS2452" i="1"/>
  <c r="AT2452" i="1"/>
  <c r="AU2452" i="1"/>
  <c r="AV2452" i="1"/>
  <c r="AW2452" i="1"/>
  <c r="AX2452" i="1"/>
  <c r="AY2452" i="1"/>
  <c r="AZ2452" i="1"/>
  <c r="BA2452" i="1"/>
  <c r="AF2453" i="1"/>
  <c r="AG2453" i="1"/>
  <c r="AH2453" i="1"/>
  <c r="AI2453" i="1"/>
  <c r="AJ2453" i="1"/>
  <c r="AM2453" i="1"/>
  <c r="AN2453" i="1"/>
  <c r="AO2453" i="1"/>
  <c r="AP2453" i="1"/>
  <c r="AQ2453" i="1"/>
  <c r="AR2453" i="1"/>
  <c r="AS2453" i="1"/>
  <c r="AT2453" i="1"/>
  <c r="AU2453" i="1"/>
  <c r="AV2453" i="1"/>
  <c r="AW2453" i="1"/>
  <c r="AX2453" i="1"/>
  <c r="AY2453" i="1"/>
  <c r="AZ2453" i="1"/>
  <c r="BA2453" i="1"/>
  <c r="AF2454" i="1"/>
  <c r="AG2454" i="1"/>
  <c r="AH2454" i="1"/>
  <c r="AI2454" i="1"/>
  <c r="AJ2454" i="1"/>
  <c r="AM2454" i="1"/>
  <c r="AN2454" i="1"/>
  <c r="AO2454" i="1"/>
  <c r="AP2454" i="1"/>
  <c r="AQ2454" i="1"/>
  <c r="AR2454" i="1"/>
  <c r="AS2454" i="1"/>
  <c r="AT2454" i="1"/>
  <c r="AU2454" i="1"/>
  <c r="AV2454" i="1"/>
  <c r="AW2454" i="1"/>
  <c r="AX2454" i="1"/>
  <c r="AY2454" i="1"/>
  <c r="AZ2454" i="1"/>
  <c r="BA2454" i="1"/>
  <c r="AF2455" i="1"/>
  <c r="AG2455" i="1"/>
  <c r="AH2455" i="1"/>
  <c r="AI2455" i="1"/>
  <c r="AJ2455" i="1"/>
  <c r="AM2455" i="1"/>
  <c r="AN2455" i="1"/>
  <c r="AO2455" i="1"/>
  <c r="AP2455" i="1"/>
  <c r="AQ2455" i="1"/>
  <c r="AR2455" i="1"/>
  <c r="AS2455" i="1"/>
  <c r="AT2455" i="1"/>
  <c r="AU2455" i="1"/>
  <c r="AV2455" i="1"/>
  <c r="AW2455" i="1"/>
  <c r="AX2455" i="1"/>
  <c r="AY2455" i="1"/>
  <c r="AZ2455" i="1"/>
  <c r="BA2455" i="1"/>
  <c r="AF2456" i="1"/>
  <c r="AG2456" i="1"/>
  <c r="AH2456" i="1"/>
  <c r="AI2456" i="1"/>
  <c r="AJ2456" i="1"/>
  <c r="AM2456" i="1"/>
  <c r="AN2456" i="1"/>
  <c r="AO2456" i="1"/>
  <c r="AP2456" i="1"/>
  <c r="AQ2456" i="1"/>
  <c r="AR2456" i="1"/>
  <c r="AS2456" i="1"/>
  <c r="AT2456" i="1"/>
  <c r="AU2456" i="1"/>
  <c r="AV2456" i="1"/>
  <c r="AW2456" i="1"/>
  <c r="AX2456" i="1"/>
  <c r="AY2456" i="1"/>
  <c r="AZ2456" i="1"/>
  <c r="BA2456" i="1"/>
  <c r="AF2457" i="1"/>
  <c r="AG2457" i="1"/>
  <c r="AH2457" i="1"/>
  <c r="AI2457" i="1"/>
  <c r="AJ2457" i="1"/>
  <c r="AM2457" i="1"/>
  <c r="AN2457" i="1"/>
  <c r="AO2457" i="1"/>
  <c r="AP2457" i="1"/>
  <c r="AQ2457" i="1"/>
  <c r="AR2457" i="1"/>
  <c r="AS2457" i="1"/>
  <c r="AT2457" i="1"/>
  <c r="AU2457" i="1"/>
  <c r="AV2457" i="1"/>
  <c r="AW2457" i="1"/>
  <c r="AX2457" i="1"/>
  <c r="AY2457" i="1"/>
  <c r="AZ2457" i="1"/>
  <c r="BA2457" i="1"/>
  <c r="AF2458" i="1"/>
  <c r="AG2458" i="1"/>
  <c r="AH2458" i="1"/>
  <c r="AI2458" i="1"/>
  <c r="AJ2458" i="1"/>
  <c r="AM2458" i="1"/>
  <c r="AN2458" i="1"/>
  <c r="AO2458" i="1"/>
  <c r="AP2458" i="1"/>
  <c r="AQ2458" i="1"/>
  <c r="AR2458" i="1"/>
  <c r="AS2458" i="1"/>
  <c r="AT2458" i="1"/>
  <c r="AU2458" i="1"/>
  <c r="AV2458" i="1"/>
  <c r="AW2458" i="1"/>
  <c r="AX2458" i="1"/>
  <c r="AY2458" i="1"/>
  <c r="AZ2458" i="1"/>
  <c r="BA2458" i="1"/>
  <c r="AF2459" i="1"/>
  <c r="AG2459" i="1"/>
  <c r="AH2459" i="1"/>
  <c r="AI2459" i="1"/>
  <c r="AJ2459" i="1"/>
  <c r="AM2459" i="1"/>
  <c r="AN2459" i="1"/>
  <c r="AO2459" i="1"/>
  <c r="AP2459" i="1"/>
  <c r="AQ2459" i="1"/>
  <c r="AR2459" i="1"/>
  <c r="AS2459" i="1"/>
  <c r="AT2459" i="1"/>
  <c r="AU2459" i="1"/>
  <c r="AV2459" i="1"/>
  <c r="AW2459" i="1"/>
  <c r="AX2459" i="1"/>
  <c r="AY2459" i="1"/>
  <c r="AZ2459" i="1"/>
  <c r="BA2459" i="1"/>
  <c r="AF2460" i="1"/>
  <c r="AG2460" i="1"/>
  <c r="AH2460" i="1"/>
  <c r="AI2460" i="1"/>
  <c r="AJ2460" i="1"/>
  <c r="AM2460" i="1"/>
  <c r="AN2460" i="1"/>
  <c r="AO2460" i="1"/>
  <c r="AP2460" i="1"/>
  <c r="AQ2460" i="1"/>
  <c r="AR2460" i="1"/>
  <c r="AS2460" i="1"/>
  <c r="AT2460" i="1"/>
  <c r="AU2460" i="1"/>
  <c r="AV2460" i="1"/>
  <c r="AW2460" i="1"/>
  <c r="AX2460" i="1"/>
  <c r="AY2460" i="1"/>
  <c r="AZ2460" i="1"/>
  <c r="BA2460" i="1"/>
  <c r="AF2461" i="1"/>
  <c r="AG2461" i="1"/>
  <c r="AH2461" i="1"/>
  <c r="AI2461" i="1"/>
  <c r="AJ2461" i="1"/>
  <c r="AM2461" i="1"/>
  <c r="AN2461" i="1"/>
  <c r="AO2461" i="1"/>
  <c r="AP2461" i="1"/>
  <c r="AQ2461" i="1"/>
  <c r="AR2461" i="1"/>
  <c r="AS2461" i="1"/>
  <c r="AT2461" i="1"/>
  <c r="AU2461" i="1"/>
  <c r="AV2461" i="1"/>
  <c r="AW2461" i="1"/>
  <c r="AX2461" i="1"/>
  <c r="AY2461" i="1"/>
  <c r="AZ2461" i="1"/>
  <c r="BA2461" i="1"/>
  <c r="AF2462" i="1"/>
  <c r="AG2462" i="1"/>
  <c r="AH2462" i="1"/>
  <c r="AI2462" i="1"/>
  <c r="AJ2462" i="1"/>
  <c r="AM2462" i="1"/>
  <c r="AN2462" i="1"/>
  <c r="AO2462" i="1"/>
  <c r="AP2462" i="1"/>
  <c r="AQ2462" i="1"/>
  <c r="AR2462" i="1"/>
  <c r="AS2462" i="1"/>
  <c r="AT2462" i="1"/>
  <c r="AU2462" i="1"/>
  <c r="AV2462" i="1"/>
  <c r="AW2462" i="1"/>
  <c r="AX2462" i="1"/>
  <c r="AY2462" i="1"/>
  <c r="AZ2462" i="1"/>
  <c r="BA2462" i="1"/>
  <c r="AF2463" i="1"/>
  <c r="AG2463" i="1"/>
  <c r="AH2463" i="1"/>
  <c r="AI2463" i="1"/>
  <c r="AJ2463" i="1"/>
  <c r="AM2463" i="1"/>
  <c r="AN2463" i="1"/>
  <c r="AO2463" i="1"/>
  <c r="AP2463" i="1"/>
  <c r="AQ2463" i="1"/>
  <c r="AR2463" i="1"/>
  <c r="AS2463" i="1"/>
  <c r="AT2463" i="1"/>
  <c r="AU2463" i="1"/>
  <c r="AV2463" i="1"/>
  <c r="AW2463" i="1"/>
  <c r="AX2463" i="1"/>
  <c r="AY2463" i="1"/>
  <c r="AZ2463" i="1"/>
  <c r="BA2463" i="1"/>
  <c r="AF2464" i="1"/>
  <c r="AG2464" i="1"/>
  <c r="AH2464" i="1"/>
  <c r="AI2464" i="1"/>
  <c r="AJ2464" i="1"/>
  <c r="AM2464" i="1"/>
  <c r="AN2464" i="1"/>
  <c r="AO2464" i="1"/>
  <c r="AP2464" i="1"/>
  <c r="AQ2464" i="1"/>
  <c r="AR2464" i="1"/>
  <c r="AS2464" i="1"/>
  <c r="AT2464" i="1"/>
  <c r="AU2464" i="1"/>
  <c r="AV2464" i="1"/>
  <c r="AW2464" i="1"/>
  <c r="AX2464" i="1"/>
  <c r="AY2464" i="1"/>
  <c r="AZ2464" i="1"/>
  <c r="BA2464" i="1"/>
  <c r="AF2465" i="1"/>
  <c r="AG2465" i="1"/>
  <c r="AH2465" i="1"/>
  <c r="AI2465" i="1"/>
  <c r="AJ2465" i="1"/>
  <c r="AM2465" i="1"/>
  <c r="AN2465" i="1"/>
  <c r="AO2465" i="1"/>
  <c r="AP2465" i="1"/>
  <c r="AQ2465" i="1"/>
  <c r="AR2465" i="1"/>
  <c r="AS2465" i="1"/>
  <c r="AT2465" i="1"/>
  <c r="AU2465" i="1"/>
  <c r="AV2465" i="1"/>
  <c r="AW2465" i="1"/>
  <c r="AX2465" i="1"/>
  <c r="AY2465" i="1"/>
  <c r="AZ2465" i="1"/>
  <c r="BA2465" i="1"/>
  <c r="AF2466" i="1"/>
  <c r="AG2466" i="1"/>
  <c r="AH2466" i="1"/>
  <c r="AI2466" i="1"/>
  <c r="AJ2466" i="1"/>
  <c r="AM2466" i="1"/>
  <c r="AN2466" i="1"/>
  <c r="AO2466" i="1"/>
  <c r="AP2466" i="1"/>
  <c r="AQ2466" i="1"/>
  <c r="AR2466" i="1"/>
  <c r="AS2466" i="1"/>
  <c r="AT2466" i="1"/>
  <c r="AU2466" i="1"/>
  <c r="AV2466" i="1"/>
  <c r="AW2466" i="1"/>
  <c r="AX2466" i="1"/>
  <c r="AY2466" i="1"/>
  <c r="AZ2466" i="1"/>
  <c r="BA2466" i="1"/>
  <c r="AF2467" i="1"/>
  <c r="AG2467" i="1"/>
  <c r="AH2467" i="1"/>
  <c r="AI2467" i="1"/>
  <c r="AJ2467" i="1"/>
  <c r="AM2467" i="1"/>
  <c r="AN2467" i="1"/>
  <c r="AO2467" i="1"/>
  <c r="AP2467" i="1"/>
  <c r="AQ2467" i="1"/>
  <c r="AR2467" i="1"/>
  <c r="AS2467" i="1"/>
  <c r="AT2467" i="1"/>
  <c r="AU2467" i="1"/>
  <c r="AV2467" i="1"/>
  <c r="AW2467" i="1"/>
  <c r="AX2467" i="1"/>
  <c r="AY2467" i="1"/>
  <c r="AZ2467" i="1"/>
  <c r="BA2467" i="1"/>
  <c r="AF2468" i="1"/>
  <c r="AG2468" i="1"/>
  <c r="AH2468" i="1"/>
  <c r="AI2468" i="1"/>
  <c r="AJ2468" i="1"/>
  <c r="AM2468" i="1"/>
  <c r="AN2468" i="1"/>
  <c r="AO2468" i="1"/>
  <c r="AP2468" i="1"/>
  <c r="AQ2468" i="1"/>
  <c r="AR2468" i="1"/>
  <c r="AS2468" i="1"/>
  <c r="AT2468" i="1"/>
  <c r="AU2468" i="1"/>
  <c r="AV2468" i="1"/>
  <c r="AW2468" i="1"/>
  <c r="AX2468" i="1"/>
  <c r="AY2468" i="1"/>
  <c r="AZ2468" i="1"/>
  <c r="BA2468" i="1"/>
  <c r="AF2469" i="1"/>
  <c r="AG2469" i="1"/>
  <c r="AH2469" i="1"/>
  <c r="AI2469" i="1"/>
  <c r="AJ2469" i="1"/>
  <c r="AM2469" i="1"/>
  <c r="AN2469" i="1"/>
  <c r="AO2469" i="1"/>
  <c r="AP2469" i="1"/>
  <c r="AQ2469" i="1"/>
  <c r="AR2469" i="1"/>
  <c r="AS2469" i="1"/>
  <c r="AT2469" i="1"/>
  <c r="AU2469" i="1"/>
  <c r="AV2469" i="1"/>
  <c r="AW2469" i="1"/>
  <c r="AX2469" i="1"/>
  <c r="AY2469" i="1"/>
  <c r="AZ2469" i="1"/>
  <c r="BA2469" i="1"/>
  <c r="AF2470" i="1"/>
  <c r="AG2470" i="1"/>
  <c r="AH2470" i="1"/>
  <c r="AI2470" i="1"/>
  <c r="AJ2470" i="1"/>
  <c r="AM2470" i="1"/>
  <c r="AN2470" i="1"/>
  <c r="AO2470" i="1"/>
  <c r="AP2470" i="1"/>
  <c r="AQ2470" i="1"/>
  <c r="AR2470" i="1"/>
  <c r="AS2470" i="1"/>
  <c r="AT2470" i="1"/>
  <c r="AU2470" i="1"/>
  <c r="AV2470" i="1"/>
  <c r="AW2470" i="1"/>
  <c r="AX2470" i="1"/>
  <c r="AY2470" i="1"/>
  <c r="AZ2470" i="1"/>
  <c r="BA2470" i="1"/>
  <c r="AF2471" i="1"/>
  <c r="AG2471" i="1"/>
  <c r="AH2471" i="1"/>
  <c r="AI2471" i="1"/>
  <c r="AJ2471" i="1"/>
  <c r="AM2471" i="1"/>
  <c r="AN2471" i="1"/>
  <c r="AO2471" i="1"/>
  <c r="AP2471" i="1"/>
  <c r="AQ2471" i="1"/>
  <c r="AR2471" i="1"/>
  <c r="AS2471" i="1"/>
  <c r="AT2471" i="1"/>
  <c r="AU2471" i="1"/>
  <c r="AV2471" i="1"/>
  <c r="AW2471" i="1"/>
  <c r="AX2471" i="1"/>
  <c r="AY2471" i="1"/>
  <c r="AZ2471" i="1"/>
  <c r="BA2471" i="1"/>
  <c r="AF2472" i="1"/>
  <c r="AG2472" i="1"/>
  <c r="AH2472" i="1"/>
  <c r="AI2472" i="1"/>
  <c r="AJ2472" i="1"/>
  <c r="AM2472" i="1"/>
  <c r="AN2472" i="1"/>
  <c r="AO2472" i="1"/>
  <c r="AP2472" i="1"/>
  <c r="AQ2472" i="1"/>
  <c r="AR2472" i="1"/>
  <c r="AS2472" i="1"/>
  <c r="AT2472" i="1"/>
  <c r="AU2472" i="1"/>
  <c r="AV2472" i="1"/>
  <c r="AW2472" i="1"/>
  <c r="AX2472" i="1"/>
  <c r="AY2472" i="1"/>
  <c r="AZ2472" i="1"/>
  <c r="BA2472" i="1"/>
  <c r="AF2473" i="1"/>
  <c r="AG2473" i="1"/>
  <c r="AH2473" i="1"/>
  <c r="AI2473" i="1"/>
  <c r="AJ2473" i="1"/>
  <c r="AM2473" i="1"/>
  <c r="AN2473" i="1"/>
  <c r="AO2473" i="1"/>
  <c r="AP2473" i="1"/>
  <c r="AQ2473" i="1"/>
  <c r="AR2473" i="1"/>
  <c r="AS2473" i="1"/>
  <c r="AT2473" i="1"/>
  <c r="AU2473" i="1"/>
  <c r="AV2473" i="1"/>
  <c r="AW2473" i="1"/>
  <c r="AX2473" i="1"/>
  <c r="AY2473" i="1"/>
  <c r="AZ2473" i="1"/>
  <c r="BA2473" i="1"/>
  <c r="AF2474" i="1"/>
  <c r="AG2474" i="1"/>
  <c r="AH2474" i="1"/>
  <c r="AI2474" i="1"/>
  <c r="AJ2474" i="1"/>
  <c r="AM2474" i="1"/>
  <c r="AN2474" i="1"/>
  <c r="AO2474" i="1"/>
  <c r="AP2474" i="1"/>
  <c r="AQ2474" i="1"/>
  <c r="AR2474" i="1"/>
  <c r="AS2474" i="1"/>
  <c r="AT2474" i="1"/>
  <c r="AU2474" i="1"/>
  <c r="AV2474" i="1"/>
  <c r="AW2474" i="1"/>
  <c r="AX2474" i="1"/>
  <c r="AY2474" i="1"/>
  <c r="AZ2474" i="1"/>
  <c r="BA2474" i="1"/>
  <c r="AF2475" i="1"/>
  <c r="AG2475" i="1"/>
  <c r="AH2475" i="1"/>
  <c r="AI2475" i="1"/>
  <c r="AJ2475" i="1"/>
  <c r="AM2475" i="1"/>
  <c r="AN2475" i="1"/>
  <c r="AO2475" i="1"/>
  <c r="AP2475" i="1"/>
  <c r="AQ2475" i="1"/>
  <c r="AR2475" i="1"/>
  <c r="AS2475" i="1"/>
  <c r="AT2475" i="1"/>
  <c r="AU2475" i="1"/>
  <c r="AV2475" i="1"/>
  <c r="AW2475" i="1"/>
  <c r="AX2475" i="1"/>
  <c r="AY2475" i="1"/>
  <c r="AZ2475" i="1"/>
  <c r="BA2475" i="1"/>
  <c r="AF2476" i="1"/>
  <c r="AG2476" i="1"/>
  <c r="AH2476" i="1"/>
  <c r="AI2476" i="1"/>
  <c r="AJ2476" i="1"/>
  <c r="AM2476" i="1"/>
  <c r="AN2476" i="1"/>
  <c r="AO2476" i="1"/>
  <c r="AP2476" i="1"/>
  <c r="AQ2476" i="1"/>
  <c r="AR2476" i="1"/>
  <c r="AS2476" i="1"/>
  <c r="AT2476" i="1"/>
  <c r="AU2476" i="1"/>
  <c r="AV2476" i="1"/>
  <c r="AW2476" i="1"/>
  <c r="AX2476" i="1"/>
  <c r="AY2476" i="1"/>
  <c r="AZ2476" i="1"/>
  <c r="BA2476" i="1"/>
  <c r="AF2477" i="1"/>
  <c r="AG2477" i="1"/>
  <c r="AH2477" i="1"/>
  <c r="AI2477" i="1"/>
  <c r="AJ2477" i="1"/>
  <c r="AM2477" i="1"/>
  <c r="AN2477" i="1"/>
  <c r="AO2477" i="1"/>
  <c r="AP2477" i="1"/>
  <c r="AQ2477" i="1"/>
  <c r="AR2477" i="1"/>
  <c r="AS2477" i="1"/>
  <c r="AT2477" i="1"/>
  <c r="AU2477" i="1"/>
  <c r="AV2477" i="1"/>
  <c r="AW2477" i="1"/>
  <c r="AX2477" i="1"/>
  <c r="AY2477" i="1"/>
  <c r="AZ2477" i="1"/>
  <c r="BA2477" i="1"/>
  <c r="AF2478" i="1"/>
  <c r="AG2478" i="1"/>
  <c r="AH2478" i="1"/>
  <c r="AI2478" i="1"/>
  <c r="AJ2478" i="1"/>
  <c r="AM2478" i="1"/>
  <c r="AN2478" i="1"/>
  <c r="AO2478" i="1"/>
  <c r="AP2478" i="1"/>
  <c r="AQ2478" i="1"/>
  <c r="AR2478" i="1"/>
  <c r="AS2478" i="1"/>
  <c r="AT2478" i="1"/>
  <c r="AU2478" i="1"/>
  <c r="AV2478" i="1"/>
  <c r="AW2478" i="1"/>
  <c r="AX2478" i="1"/>
  <c r="AY2478" i="1"/>
  <c r="AZ2478" i="1"/>
  <c r="BA2478" i="1"/>
  <c r="AF2479" i="1"/>
  <c r="AG2479" i="1"/>
  <c r="AH2479" i="1"/>
  <c r="AI2479" i="1"/>
  <c r="AJ2479" i="1"/>
  <c r="AM2479" i="1"/>
  <c r="AN2479" i="1"/>
  <c r="AO2479" i="1"/>
  <c r="AP2479" i="1"/>
  <c r="AQ2479" i="1"/>
  <c r="AR2479" i="1"/>
  <c r="AS2479" i="1"/>
  <c r="AT2479" i="1"/>
  <c r="AU2479" i="1"/>
  <c r="AV2479" i="1"/>
  <c r="AW2479" i="1"/>
  <c r="AX2479" i="1"/>
  <c r="AY2479" i="1"/>
  <c r="AZ2479" i="1"/>
  <c r="BA2479" i="1"/>
  <c r="AF2480" i="1"/>
  <c r="AG2480" i="1"/>
  <c r="AH2480" i="1"/>
  <c r="AI2480" i="1"/>
  <c r="AJ2480" i="1"/>
  <c r="AM2480" i="1"/>
  <c r="AN2480" i="1"/>
  <c r="AO2480" i="1"/>
  <c r="AP2480" i="1"/>
  <c r="AQ2480" i="1"/>
  <c r="AR2480" i="1"/>
  <c r="AS2480" i="1"/>
  <c r="AT2480" i="1"/>
  <c r="AU2480" i="1"/>
  <c r="AV2480" i="1"/>
  <c r="AW2480" i="1"/>
  <c r="AX2480" i="1"/>
  <c r="AY2480" i="1"/>
  <c r="AZ2480" i="1"/>
  <c r="BA2480" i="1"/>
  <c r="AF2481" i="1"/>
  <c r="AG2481" i="1"/>
  <c r="AH2481" i="1"/>
  <c r="AI2481" i="1"/>
  <c r="AJ2481" i="1"/>
  <c r="AM2481" i="1"/>
  <c r="AN2481" i="1"/>
  <c r="AO2481" i="1"/>
  <c r="AP2481" i="1"/>
  <c r="AQ2481" i="1"/>
  <c r="AR2481" i="1"/>
  <c r="AS2481" i="1"/>
  <c r="AT2481" i="1"/>
  <c r="AU2481" i="1"/>
  <c r="AV2481" i="1"/>
  <c r="AW2481" i="1"/>
  <c r="AX2481" i="1"/>
  <c r="AY2481" i="1"/>
  <c r="AZ2481" i="1"/>
  <c r="BA2481" i="1"/>
  <c r="AF2482" i="1"/>
  <c r="AG2482" i="1"/>
  <c r="AH2482" i="1"/>
  <c r="AI2482" i="1"/>
  <c r="AJ2482" i="1"/>
  <c r="AM2482" i="1"/>
  <c r="AN2482" i="1"/>
  <c r="AO2482" i="1"/>
  <c r="AP2482" i="1"/>
  <c r="AQ2482" i="1"/>
  <c r="AR2482" i="1"/>
  <c r="AS2482" i="1"/>
  <c r="AT2482" i="1"/>
  <c r="AU2482" i="1"/>
  <c r="AV2482" i="1"/>
  <c r="AW2482" i="1"/>
  <c r="AX2482" i="1"/>
  <c r="AY2482" i="1"/>
  <c r="AZ2482" i="1"/>
  <c r="BA2482" i="1"/>
  <c r="AF2483" i="1"/>
  <c r="AG2483" i="1"/>
  <c r="AH2483" i="1"/>
  <c r="AI2483" i="1"/>
  <c r="AJ2483" i="1"/>
  <c r="AM2483" i="1"/>
  <c r="AN2483" i="1"/>
  <c r="AO2483" i="1"/>
  <c r="AP2483" i="1"/>
  <c r="AQ2483" i="1"/>
  <c r="AR2483" i="1"/>
  <c r="AS2483" i="1"/>
  <c r="AT2483" i="1"/>
  <c r="AU2483" i="1"/>
  <c r="AV2483" i="1"/>
  <c r="AW2483" i="1"/>
  <c r="AX2483" i="1"/>
  <c r="AY2483" i="1"/>
  <c r="AZ2483" i="1"/>
  <c r="BA2483" i="1"/>
  <c r="AF2484" i="1"/>
  <c r="AG2484" i="1"/>
  <c r="AH2484" i="1"/>
  <c r="AI2484" i="1"/>
  <c r="AJ2484" i="1"/>
  <c r="AM2484" i="1"/>
  <c r="AN2484" i="1"/>
  <c r="AO2484" i="1"/>
  <c r="AP2484" i="1"/>
  <c r="AQ2484" i="1"/>
  <c r="AR2484" i="1"/>
  <c r="AS2484" i="1"/>
  <c r="AT2484" i="1"/>
  <c r="AU2484" i="1"/>
  <c r="AV2484" i="1"/>
  <c r="AW2484" i="1"/>
  <c r="AX2484" i="1"/>
  <c r="AY2484" i="1"/>
  <c r="AZ2484" i="1"/>
  <c r="BA2484" i="1"/>
  <c r="AF2485" i="1"/>
  <c r="AG2485" i="1"/>
  <c r="AH2485" i="1"/>
  <c r="AI2485" i="1"/>
  <c r="AJ2485" i="1"/>
  <c r="AM2485" i="1"/>
  <c r="AN2485" i="1"/>
  <c r="AO2485" i="1"/>
  <c r="AP2485" i="1"/>
  <c r="AQ2485" i="1"/>
  <c r="AR2485" i="1"/>
  <c r="AS2485" i="1"/>
  <c r="AT2485" i="1"/>
  <c r="AU2485" i="1"/>
  <c r="AV2485" i="1"/>
  <c r="AW2485" i="1"/>
  <c r="AX2485" i="1"/>
  <c r="AY2485" i="1"/>
  <c r="AZ2485" i="1"/>
  <c r="BA2485" i="1"/>
  <c r="AF2486" i="1"/>
  <c r="AG2486" i="1"/>
  <c r="AH2486" i="1"/>
  <c r="AI2486" i="1"/>
  <c r="AJ2486" i="1"/>
  <c r="AM2486" i="1"/>
  <c r="AN2486" i="1"/>
  <c r="AO2486" i="1"/>
  <c r="AP2486" i="1"/>
  <c r="AQ2486" i="1"/>
  <c r="AR2486" i="1"/>
  <c r="AS2486" i="1"/>
  <c r="AT2486" i="1"/>
  <c r="AU2486" i="1"/>
  <c r="AV2486" i="1"/>
  <c r="AW2486" i="1"/>
  <c r="AX2486" i="1"/>
  <c r="AY2486" i="1"/>
  <c r="AZ2486" i="1"/>
  <c r="BA2486" i="1"/>
  <c r="AF2487" i="1"/>
  <c r="AG2487" i="1"/>
  <c r="AH2487" i="1"/>
  <c r="AI2487" i="1"/>
  <c r="AJ2487" i="1"/>
  <c r="AM2487" i="1"/>
  <c r="AN2487" i="1"/>
  <c r="AO2487" i="1"/>
  <c r="AP2487" i="1"/>
  <c r="AQ2487" i="1"/>
  <c r="AR2487" i="1"/>
  <c r="AS2487" i="1"/>
  <c r="AT2487" i="1"/>
  <c r="AU2487" i="1"/>
  <c r="AV2487" i="1"/>
  <c r="AW2487" i="1"/>
  <c r="AX2487" i="1"/>
  <c r="AY2487" i="1"/>
  <c r="AZ2487" i="1"/>
  <c r="BA2487" i="1"/>
  <c r="AF2488" i="1"/>
  <c r="AG2488" i="1"/>
  <c r="AH2488" i="1"/>
  <c r="AI2488" i="1"/>
  <c r="AJ2488" i="1"/>
  <c r="AM2488" i="1"/>
  <c r="AN2488" i="1"/>
  <c r="AO2488" i="1"/>
  <c r="AP2488" i="1"/>
  <c r="AQ2488" i="1"/>
  <c r="AR2488" i="1"/>
  <c r="AS2488" i="1"/>
  <c r="AT2488" i="1"/>
  <c r="AU2488" i="1"/>
  <c r="AV2488" i="1"/>
  <c r="AW2488" i="1"/>
  <c r="AX2488" i="1"/>
  <c r="AY2488" i="1"/>
  <c r="AZ2488" i="1"/>
  <c r="BA2488" i="1"/>
  <c r="AF2489" i="1"/>
  <c r="AG2489" i="1"/>
  <c r="AH2489" i="1"/>
  <c r="AI2489" i="1"/>
  <c r="AJ2489" i="1"/>
  <c r="AM2489" i="1"/>
  <c r="AN2489" i="1"/>
  <c r="AO2489" i="1"/>
  <c r="AP2489" i="1"/>
  <c r="AQ2489" i="1"/>
  <c r="AR2489" i="1"/>
  <c r="AS2489" i="1"/>
  <c r="AT2489" i="1"/>
  <c r="AU2489" i="1"/>
  <c r="AV2489" i="1"/>
  <c r="AW2489" i="1"/>
  <c r="AX2489" i="1"/>
  <c r="AY2489" i="1"/>
  <c r="AZ2489" i="1"/>
  <c r="BA2489" i="1"/>
  <c r="AF2490" i="1"/>
  <c r="AG2490" i="1"/>
  <c r="AH2490" i="1"/>
  <c r="AI2490" i="1"/>
  <c r="AJ2490" i="1"/>
  <c r="AM2490" i="1"/>
  <c r="AN2490" i="1"/>
  <c r="AO2490" i="1"/>
  <c r="AP2490" i="1"/>
  <c r="AQ2490" i="1"/>
  <c r="AR2490" i="1"/>
  <c r="AS2490" i="1"/>
  <c r="AT2490" i="1"/>
  <c r="AU2490" i="1"/>
  <c r="AV2490" i="1"/>
  <c r="AW2490" i="1"/>
  <c r="AX2490" i="1"/>
  <c r="AY2490" i="1"/>
  <c r="AZ2490" i="1"/>
  <c r="BA2490" i="1"/>
  <c r="AF2491" i="1"/>
  <c r="AG2491" i="1"/>
  <c r="AH2491" i="1"/>
  <c r="AI2491" i="1"/>
  <c r="AJ2491" i="1"/>
  <c r="AM2491" i="1"/>
  <c r="AN2491" i="1"/>
  <c r="AO2491" i="1"/>
  <c r="AP2491" i="1"/>
  <c r="AQ2491" i="1"/>
  <c r="AR2491" i="1"/>
  <c r="AS2491" i="1"/>
  <c r="AT2491" i="1"/>
  <c r="AU2491" i="1"/>
  <c r="AV2491" i="1"/>
  <c r="AW2491" i="1"/>
  <c r="AX2491" i="1"/>
  <c r="AY2491" i="1"/>
  <c r="AZ2491" i="1"/>
  <c r="BA2491" i="1"/>
  <c r="AF2492" i="1"/>
  <c r="AG2492" i="1"/>
  <c r="AH2492" i="1"/>
  <c r="AI2492" i="1"/>
  <c r="AJ2492" i="1"/>
  <c r="AM2492" i="1"/>
  <c r="AN2492" i="1"/>
  <c r="AO2492" i="1"/>
  <c r="AP2492" i="1"/>
  <c r="AQ2492" i="1"/>
  <c r="AR2492" i="1"/>
  <c r="AS2492" i="1"/>
  <c r="AT2492" i="1"/>
  <c r="AU2492" i="1"/>
  <c r="AV2492" i="1"/>
  <c r="AW2492" i="1"/>
  <c r="AX2492" i="1"/>
  <c r="AY2492" i="1"/>
  <c r="AZ2492" i="1"/>
  <c r="BA2492" i="1"/>
  <c r="AF2493" i="1"/>
  <c r="AG2493" i="1"/>
  <c r="AH2493" i="1"/>
  <c r="AI2493" i="1"/>
  <c r="AJ2493" i="1"/>
  <c r="AM2493" i="1"/>
  <c r="AN2493" i="1"/>
  <c r="AO2493" i="1"/>
  <c r="AP2493" i="1"/>
  <c r="AQ2493" i="1"/>
  <c r="AR2493" i="1"/>
  <c r="AS2493" i="1"/>
  <c r="AT2493" i="1"/>
  <c r="AU2493" i="1"/>
  <c r="AV2493" i="1"/>
  <c r="AW2493" i="1"/>
  <c r="AX2493" i="1"/>
  <c r="AY2493" i="1"/>
  <c r="AZ2493" i="1"/>
  <c r="BA2493" i="1"/>
  <c r="AF2494" i="1"/>
  <c r="AG2494" i="1"/>
  <c r="AH2494" i="1"/>
  <c r="AI2494" i="1"/>
  <c r="AJ2494" i="1"/>
  <c r="AM2494" i="1"/>
  <c r="AN2494" i="1"/>
  <c r="AO2494" i="1"/>
  <c r="AP2494" i="1"/>
  <c r="AQ2494" i="1"/>
  <c r="AR2494" i="1"/>
  <c r="AS2494" i="1"/>
  <c r="AT2494" i="1"/>
  <c r="AU2494" i="1"/>
  <c r="AV2494" i="1"/>
  <c r="AW2494" i="1"/>
  <c r="AX2494" i="1"/>
  <c r="AY2494" i="1"/>
  <c r="AZ2494" i="1"/>
  <c r="BA2494" i="1"/>
  <c r="AF2495" i="1"/>
  <c r="AG2495" i="1"/>
  <c r="AH2495" i="1"/>
  <c r="AI2495" i="1"/>
  <c r="AJ2495" i="1"/>
  <c r="AM2495" i="1"/>
  <c r="AN2495" i="1"/>
  <c r="AO2495" i="1"/>
  <c r="AP2495" i="1"/>
  <c r="AQ2495" i="1"/>
  <c r="AR2495" i="1"/>
  <c r="AS2495" i="1"/>
  <c r="AT2495" i="1"/>
  <c r="AU2495" i="1"/>
  <c r="AV2495" i="1"/>
  <c r="AW2495" i="1"/>
  <c r="AX2495" i="1"/>
  <c r="AY2495" i="1"/>
  <c r="AZ2495" i="1"/>
  <c r="BA2495" i="1"/>
  <c r="AF2496" i="1"/>
  <c r="AG2496" i="1"/>
  <c r="AH2496" i="1"/>
  <c r="AI2496" i="1"/>
  <c r="AJ2496" i="1"/>
  <c r="AM2496" i="1"/>
  <c r="AN2496" i="1"/>
  <c r="AO2496" i="1"/>
  <c r="AP2496" i="1"/>
  <c r="AQ2496" i="1"/>
  <c r="AR2496" i="1"/>
  <c r="AS2496" i="1"/>
  <c r="AT2496" i="1"/>
  <c r="AU2496" i="1"/>
  <c r="AV2496" i="1"/>
  <c r="AW2496" i="1"/>
  <c r="AX2496" i="1"/>
  <c r="AY2496" i="1"/>
  <c r="AZ2496" i="1"/>
  <c r="BA2496" i="1"/>
  <c r="AF2497" i="1"/>
  <c r="AG2497" i="1"/>
  <c r="AH2497" i="1"/>
  <c r="AI2497" i="1"/>
  <c r="AJ2497" i="1"/>
  <c r="AM2497" i="1"/>
  <c r="AN2497" i="1"/>
  <c r="AO2497" i="1"/>
  <c r="AP2497" i="1"/>
  <c r="AQ2497" i="1"/>
  <c r="AR2497" i="1"/>
  <c r="AS2497" i="1"/>
  <c r="AT2497" i="1"/>
  <c r="AU2497" i="1"/>
  <c r="AV2497" i="1"/>
  <c r="AW2497" i="1"/>
  <c r="AX2497" i="1"/>
  <c r="AY2497" i="1"/>
  <c r="AZ2497" i="1"/>
  <c r="BA2497" i="1"/>
  <c r="AF2498" i="1"/>
  <c r="AG2498" i="1"/>
  <c r="AH2498" i="1"/>
  <c r="AI2498" i="1"/>
  <c r="AJ2498" i="1"/>
  <c r="AM2498" i="1"/>
  <c r="AN2498" i="1"/>
  <c r="AO2498" i="1"/>
  <c r="AP2498" i="1"/>
  <c r="AQ2498" i="1"/>
  <c r="AR2498" i="1"/>
  <c r="AS2498" i="1"/>
  <c r="AT2498" i="1"/>
  <c r="AU2498" i="1"/>
  <c r="AV2498" i="1"/>
  <c r="AW2498" i="1"/>
  <c r="AX2498" i="1"/>
  <c r="AY2498" i="1"/>
  <c r="AZ2498" i="1"/>
  <c r="BA2498" i="1"/>
  <c r="AF2499" i="1"/>
  <c r="AG2499" i="1"/>
  <c r="AH2499" i="1"/>
  <c r="AI2499" i="1"/>
  <c r="AJ2499" i="1"/>
  <c r="AM2499" i="1"/>
  <c r="AN2499" i="1"/>
  <c r="AO2499" i="1"/>
  <c r="AP2499" i="1"/>
  <c r="AQ2499" i="1"/>
  <c r="AR2499" i="1"/>
  <c r="AS2499" i="1"/>
  <c r="AT2499" i="1"/>
  <c r="AU2499" i="1"/>
  <c r="AV2499" i="1"/>
  <c r="AW2499" i="1"/>
  <c r="AX2499" i="1"/>
  <c r="AY2499" i="1"/>
  <c r="AZ2499" i="1"/>
  <c r="BA2499" i="1"/>
  <c r="AF2500" i="1"/>
  <c r="AG2500" i="1"/>
  <c r="AH2500" i="1"/>
  <c r="AI2500" i="1"/>
  <c r="AJ2500" i="1"/>
  <c r="AM2500" i="1"/>
  <c r="AN2500" i="1"/>
  <c r="AO2500" i="1"/>
  <c r="AP2500" i="1"/>
  <c r="AQ2500" i="1"/>
  <c r="AR2500" i="1"/>
  <c r="AS2500" i="1"/>
  <c r="AT2500" i="1"/>
  <c r="AU2500" i="1"/>
  <c r="AV2500" i="1"/>
  <c r="AW2500" i="1"/>
  <c r="AX2500" i="1"/>
  <c r="AY2500" i="1"/>
  <c r="AZ2500" i="1"/>
  <c r="BA2500" i="1"/>
  <c r="AF2501" i="1"/>
  <c r="AG2501" i="1"/>
  <c r="AH2501" i="1"/>
  <c r="AI2501" i="1"/>
  <c r="AJ2501" i="1"/>
  <c r="AM2501" i="1"/>
  <c r="AN2501" i="1"/>
  <c r="AO2501" i="1"/>
  <c r="AP2501" i="1"/>
  <c r="AQ2501" i="1"/>
  <c r="AR2501" i="1"/>
  <c r="AS2501" i="1"/>
  <c r="AT2501" i="1"/>
  <c r="AU2501" i="1"/>
  <c r="AV2501" i="1"/>
  <c r="AW2501" i="1"/>
  <c r="AX2501" i="1"/>
  <c r="AY2501" i="1"/>
  <c r="AZ2501" i="1"/>
  <c r="BA2501" i="1"/>
  <c r="AF2502" i="1"/>
  <c r="AG2502" i="1"/>
  <c r="AH2502" i="1"/>
  <c r="AI2502" i="1"/>
  <c r="AJ2502" i="1"/>
  <c r="AM2502" i="1"/>
  <c r="AN2502" i="1"/>
  <c r="AO2502" i="1"/>
  <c r="AP2502" i="1"/>
  <c r="AQ2502" i="1"/>
  <c r="AR2502" i="1"/>
  <c r="AS2502" i="1"/>
  <c r="AT2502" i="1"/>
  <c r="AU2502" i="1"/>
  <c r="AV2502" i="1"/>
  <c r="AW2502" i="1"/>
  <c r="AX2502" i="1"/>
  <c r="AY2502" i="1"/>
  <c r="AZ2502" i="1"/>
  <c r="BA2502" i="1"/>
  <c r="AF2503" i="1"/>
  <c r="AG2503" i="1"/>
  <c r="AH2503" i="1"/>
  <c r="AI2503" i="1"/>
  <c r="AJ2503" i="1"/>
  <c r="AM2503" i="1"/>
  <c r="AN2503" i="1"/>
  <c r="AO2503" i="1"/>
  <c r="AP2503" i="1"/>
  <c r="AQ2503" i="1"/>
  <c r="AR2503" i="1"/>
  <c r="AS2503" i="1"/>
  <c r="AT2503" i="1"/>
  <c r="AU2503" i="1"/>
  <c r="AV2503" i="1"/>
  <c r="AW2503" i="1"/>
  <c r="AX2503" i="1"/>
  <c r="AY2503" i="1"/>
  <c r="AZ2503" i="1"/>
  <c r="BA2503" i="1"/>
  <c r="AF2504" i="1"/>
  <c r="AG2504" i="1"/>
  <c r="AH2504" i="1"/>
  <c r="AI2504" i="1"/>
  <c r="AJ2504" i="1"/>
  <c r="AM2504" i="1"/>
  <c r="AN2504" i="1"/>
  <c r="AO2504" i="1"/>
  <c r="AP2504" i="1"/>
  <c r="AQ2504" i="1"/>
  <c r="AR2504" i="1"/>
  <c r="AS2504" i="1"/>
  <c r="AT2504" i="1"/>
  <c r="AU2504" i="1"/>
  <c r="AV2504" i="1"/>
  <c r="AW2504" i="1"/>
  <c r="AX2504" i="1"/>
  <c r="AY2504" i="1"/>
  <c r="AZ2504" i="1"/>
  <c r="BA2504" i="1"/>
  <c r="AF2505" i="1"/>
  <c r="AG2505" i="1"/>
  <c r="AH2505" i="1"/>
  <c r="AI2505" i="1"/>
  <c r="AJ2505" i="1"/>
  <c r="AM2505" i="1"/>
  <c r="AN2505" i="1"/>
  <c r="AO2505" i="1"/>
  <c r="AP2505" i="1"/>
  <c r="AQ2505" i="1"/>
  <c r="AR2505" i="1"/>
  <c r="AS2505" i="1"/>
  <c r="AT2505" i="1"/>
  <c r="AU2505" i="1"/>
  <c r="AV2505" i="1"/>
  <c r="AW2505" i="1"/>
  <c r="AX2505" i="1"/>
  <c r="AY2505" i="1"/>
  <c r="AZ2505" i="1"/>
  <c r="BA2505" i="1"/>
  <c r="AF2506" i="1"/>
  <c r="AG2506" i="1"/>
  <c r="AH2506" i="1"/>
  <c r="AI2506" i="1"/>
  <c r="AJ2506" i="1"/>
  <c r="AM2506" i="1"/>
  <c r="AN2506" i="1"/>
  <c r="AO2506" i="1"/>
  <c r="AP2506" i="1"/>
  <c r="AQ2506" i="1"/>
  <c r="AR2506" i="1"/>
  <c r="AS2506" i="1"/>
  <c r="AT2506" i="1"/>
  <c r="AU2506" i="1"/>
  <c r="AV2506" i="1"/>
  <c r="AW2506" i="1"/>
  <c r="AX2506" i="1"/>
  <c r="AY2506" i="1"/>
  <c r="AZ2506" i="1"/>
  <c r="BA2506" i="1"/>
  <c r="AF2507" i="1"/>
  <c r="AG2507" i="1"/>
  <c r="AH2507" i="1"/>
  <c r="AI2507" i="1"/>
  <c r="AJ2507" i="1"/>
  <c r="AM2507" i="1"/>
  <c r="AN2507" i="1"/>
  <c r="AO2507" i="1"/>
  <c r="AP2507" i="1"/>
  <c r="AQ2507" i="1"/>
  <c r="AR2507" i="1"/>
  <c r="AS2507" i="1"/>
  <c r="AT2507" i="1"/>
  <c r="AU2507" i="1"/>
  <c r="AV2507" i="1"/>
  <c r="AW2507" i="1"/>
  <c r="AX2507" i="1"/>
  <c r="AY2507" i="1"/>
  <c r="AZ2507" i="1"/>
  <c r="BA2507" i="1"/>
  <c r="AF2508" i="1"/>
  <c r="AG2508" i="1"/>
  <c r="AH2508" i="1"/>
  <c r="AI2508" i="1"/>
  <c r="AJ2508" i="1"/>
  <c r="AM2508" i="1"/>
  <c r="AN2508" i="1"/>
  <c r="AO2508" i="1"/>
  <c r="AP2508" i="1"/>
  <c r="AQ2508" i="1"/>
  <c r="AR2508" i="1"/>
  <c r="AS2508" i="1"/>
  <c r="AT2508" i="1"/>
  <c r="AU2508" i="1"/>
  <c r="AV2508" i="1"/>
  <c r="AW2508" i="1"/>
  <c r="AX2508" i="1"/>
  <c r="AY2508" i="1"/>
  <c r="AZ2508" i="1"/>
  <c r="BA2508" i="1"/>
  <c r="AF2511" i="1"/>
  <c r="AG2511" i="1"/>
  <c r="AH2511" i="1"/>
  <c r="AI2511" i="1"/>
  <c r="AJ2511" i="1"/>
  <c r="AM2511" i="1"/>
  <c r="AN2511" i="1"/>
  <c r="AO2511" i="1"/>
  <c r="AP2511" i="1"/>
  <c r="AQ2511" i="1"/>
  <c r="AR2511" i="1"/>
  <c r="AS2511" i="1"/>
  <c r="AT2511" i="1"/>
  <c r="AU2511" i="1"/>
  <c r="AV2511" i="1"/>
  <c r="AW2511" i="1"/>
  <c r="AX2511" i="1"/>
  <c r="AY2511" i="1"/>
  <c r="AZ2511" i="1"/>
  <c r="BA2511" i="1"/>
  <c r="AF2512" i="1"/>
  <c r="AG2512" i="1"/>
  <c r="AH2512" i="1"/>
  <c r="AI2512" i="1"/>
  <c r="AJ2512" i="1"/>
  <c r="AM2512" i="1"/>
  <c r="AN2512" i="1"/>
  <c r="AO2512" i="1"/>
  <c r="AP2512" i="1"/>
  <c r="AQ2512" i="1"/>
  <c r="AR2512" i="1"/>
  <c r="AS2512" i="1"/>
  <c r="AT2512" i="1"/>
  <c r="AU2512" i="1"/>
  <c r="AV2512" i="1"/>
  <c r="AW2512" i="1"/>
  <c r="AX2512" i="1"/>
  <c r="AY2512" i="1"/>
  <c r="AZ2512" i="1"/>
  <c r="BA2512" i="1"/>
  <c r="AF2513" i="1"/>
  <c r="AG2513" i="1"/>
  <c r="AH2513" i="1"/>
  <c r="AI2513" i="1"/>
  <c r="AJ2513" i="1"/>
  <c r="AM2513" i="1"/>
  <c r="AN2513" i="1"/>
  <c r="AO2513" i="1"/>
  <c r="AP2513" i="1"/>
  <c r="AQ2513" i="1"/>
  <c r="AR2513" i="1"/>
  <c r="AS2513" i="1"/>
  <c r="AT2513" i="1"/>
  <c r="AU2513" i="1"/>
  <c r="AV2513" i="1"/>
  <c r="AW2513" i="1"/>
  <c r="AX2513" i="1"/>
  <c r="AY2513" i="1"/>
  <c r="AZ2513" i="1"/>
  <c r="BA2513" i="1"/>
  <c r="AF2514" i="1"/>
  <c r="AG2514" i="1"/>
  <c r="AH2514" i="1"/>
  <c r="AI2514" i="1"/>
  <c r="AJ2514" i="1"/>
  <c r="AM2514" i="1"/>
  <c r="AN2514" i="1"/>
  <c r="AO2514" i="1"/>
  <c r="AP2514" i="1"/>
  <c r="AQ2514" i="1"/>
  <c r="AR2514" i="1"/>
  <c r="AS2514" i="1"/>
  <c r="AT2514" i="1"/>
  <c r="AU2514" i="1"/>
  <c r="AV2514" i="1"/>
  <c r="AW2514" i="1"/>
  <c r="AX2514" i="1"/>
  <c r="AY2514" i="1"/>
  <c r="AZ2514" i="1"/>
  <c r="BA2514" i="1"/>
  <c r="AF2515" i="1"/>
  <c r="AG2515" i="1"/>
  <c r="AH2515" i="1"/>
  <c r="AI2515" i="1"/>
  <c r="AJ2515" i="1"/>
  <c r="AM2515" i="1"/>
  <c r="AN2515" i="1"/>
  <c r="AO2515" i="1"/>
  <c r="AP2515" i="1"/>
  <c r="AQ2515" i="1"/>
  <c r="AR2515" i="1"/>
  <c r="AS2515" i="1"/>
  <c r="AT2515" i="1"/>
  <c r="AU2515" i="1"/>
  <c r="AV2515" i="1"/>
  <c r="AW2515" i="1"/>
  <c r="AX2515" i="1"/>
  <c r="AY2515" i="1"/>
  <c r="AZ2515" i="1"/>
  <c r="BA2515" i="1"/>
  <c r="AF1517" i="1"/>
  <c r="AG1517" i="1"/>
  <c r="AH1517" i="1"/>
  <c r="AI1517" i="1"/>
  <c r="AJ1517" i="1"/>
  <c r="AM1517" i="1"/>
  <c r="AN1517" i="1"/>
  <c r="AO1517" i="1"/>
  <c r="AP1517" i="1"/>
  <c r="AQ1517" i="1"/>
  <c r="AR1517" i="1"/>
  <c r="AS1517" i="1"/>
  <c r="AT1517" i="1"/>
  <c r="AU1517" i="1"/>
  <c r="AV1517" i="1"/>
  <c r="AW1517" i="1"/>
  <c r="AX1517" i="1"/>
  <c r="AY1517" i="1"/>
  <c r="AZ1517" i="1"/>
  <c r="BA1517" i="1"/>
  <c r="AF1518" i="1"/>
  <c r="AG1518" i="1"/>
  <c r="AH1518" i="1"/>
  <c r="AI1518" i="1"/>
  <c r="AJ1518" i="1"/>
  <c r="AM1518" i="1"/>
  <c r="AN1518" i="1"/>
  <c r="AO1518" i="1"/>
  <c r="AP1518" i="1"/>
  <c r="AQ1518" i="1"/>
  <c r="AR1518" i="1"/>
  <c r="AS1518" i="1"/>
  <c r="AT1518" i="1"/>
  <c r="AU1518" i="1"/>
  <c r="AV1518" i="1"/>
  <c r="AW1518" i="1"/>
  <c r="AX1518" i="1"/>
  <c r="AY1518" i="1"/>
  <c r="AZ1518" i="1"/>
  <c r="BA1518" i="1"/>
  <c r="AF1519" i="1"/>
  <c r="AG1519" i="1"/>
  <c r="AH1519" i="1"/>
  <c r="AI1519" i="1"/>
  <c r="AJ1519" i="1"/>
  <c r="AM1519" i="1"/>
  <c r="AN1519" i="1"/>
  <c r="AO1519" i="1"/>
  <c r="AP1519" i="1"/>
  <c r="AQ1519" i="1"/>
  <c r="AR1519" i="1"/>
  <c r="AS1519" i="1"/>
  <c r="AT1519" i="1"/>
  <c r="AU1519" i="1"/>
  <c r="AV1519" i="1"/>
  <c r="AW1519" i="1"/>
  <c r="AX1519" i="1"/>
  <c r="AY1519" i="1"/>
  <c r="AZ1519" i="1"/>
  <c r="BA1519" i="1"/>
  <c r="AF1520" i="1"/>
  <c r="AG1520" i="1"/>
  <c r="AH1520" i="1"/>
  <c r="AI1520" i="1"/>
  <c r="AJ1520" i="1"/>
  <c r="AM1520" i="1"/>
  <c r="AN1520" i="1"/>
  <c r="AO1520" i="1"/>
  <c r="AP1520" i="1"/>
  <c r="AQ1520" i="1"/>
  <c r="AR1520" i="1"/>
  <c r="AS1520" i="1"/>
  <c r="AT1520" i="1"/>
  <c r="AU1520" i="1"/>
  <c r="AV1520" i="1"/>
  <c r="AW1520" i="1"/>
  <c r="AX1520" i="1"/>
  <c r="AY1520" i="1"/>
  <c r="AZ1520" i="1"/>
  <c r="BA1520" i="1"/>
  <c r="AF1521" i="1"/>
  <c r="AG1521" i="1"/>
  <c r="AH1521" i="1"/>
  <c r="AI1521" i="1"/>
  <c r="AJ1521" i="1"/>
  <c r="AM1521" i="1"/>
  <c r="AN1521" i="1"/>
  <c r="AO1521" i="1"/>
  <c r="AP1521" i="1"/>
  <c r="AQ1521" i="1"/>
  <c r="AR1521" i="1"/>
  <c r="AS1521" i="1"/>
  <c r="AT1521" i="1"/>
  <c r="AU1521" i="1"/>
  <c r="AV1521" i="1"/>
  <c r="AW1521" i="1"/>
  <c r="AX1521" i="1"/>
  <c r="AY1521" i="1"/>
  <c r="AZ1521" i="1"/>
  <c r="BA1521" i="1"/>
  <c r="AF1522" i="1"/>
  <c r="AG1522" i="1"/>
  <c r="AH1522" i="1"/>
  <c r="AI1522" i="1"/>
  <c r="AJ1522" i="1"/>
  <c r="AM1522" i="1"/>
  <c r="AN1522" i="1"/>
  <c r="AO1522" i="1"/>
  <c r="AP1522" i="1"/>
  <c r="AQ1522" i="1"/>
  <c r="AR1522" i="1"/>
  <c r="AS1522" i="1"/>
  <c r="AT1522" i="1"/>
  <c r="AU1522" i="1"/>
  <c r="AV1522" i="1"/>
  <c r="AW1522" i="1"/>
  <c r="AX1522" i="1"/>
  <c r="AY1522" i="1"/>
  <c r="AZ1522" i="1"/>
  <c r="BA1522" i="1"/>
  <c r="AF1523" i="1"/>
  <c r="AG1523" i="1"/>
  <c r="AH1523" i="1"/>
  <c r="AI1523" i="1"/>
  <c r="AJ1523" i="1"/>
  <c r="AM1523" i="1"/>
  <c r="AN1523" i="1"/>
  <c r="AO1523" i="1"/>
  <c r="AP1523" i="1"/>
  <c r="AQ1523" i="1"/>
  <c r="AR1523" i="1"/>
  <c r="AS1523" i="1"/>
  <c r="AT1523" i="1"/>
  <c r="AU1523" i="1"/>
  <c r="AV1523" i="1"/>
  <c r="AW1523" i="1"/>
  <c r="AX1523" i="1"/>
  <c r="AY1523" i="1"/>
  <c r="AZ1523" i="1"/>
  <c r="BA1523" i="1"/>
  <c r="AF1524" i="1"/>
  <c r="AG1524" i="1"/>
  <c r="AH1524" i="1"/>
  <c r="AI1524" i="1"/>
  <c r="AJ1524" i="1"/>
  <c r="AM1524" i="1"/>
  <c r="AN1524" i="1"/>
  <c r="AO1524" i="1"/>
  <c r="AP1524" i="1"/>
  <c r="AQ1524" i="1"/>
  <c r="AR1524" i="1"/>
  <c r="AS1524" i="1"/>
  <c r="AT1524" i="1"/>
  <c r="AU1524" i="1"/>
  <c r="AV1524" i="1"/>
  <c r="AW1524" i="1"/>
  <c r="AX1524" i="1"/>
  <c r="AY1524" i="1"/>
  <c r="AZ1524" i="1"/>
  <c r="BA1524" i="1"/>
  <c r="AF1525" i="1"/>
  <c r="AG1525" i="1"/>
  <c r="AH1525" i="1"/>
  <c r="AI1525" i="1"/>
  <c r="AJ1525" i="1"/>
  <c r="AM1525" i="1"/>
  <c r="AN1525" i="1"/>
  <c r="AO1525" i="1"/>
  <c r="AP1525" i="1"/>
  <c r="AQ1525" i="1"/>
  <c r="AR1525" i="1"/>
  <c r="AS1525" i="1"/>
  <c r="AT1525" i="1"/>
  <c r="AU1525" i="1"/>
  <c r="AV1525" i="1"/>
  <c r="AW1525" i="1"/>
  <c r="AX1525" i="1"/>
  <c r="AY1525" i="1"/>
  <c r="AZ1525" i="1"/>
  <c r="BA1525" i="1"/>
  <c r="AF1526" i="1"/>
  <c r="AG1526" i="1"/>
  <c r="AH1526" i="1"/>
  <c r="AI1526" i="1"/>
  <c r="AJ1526" i="1"/>
  <c r="AM1526" i="1"/>
  <c r="AN1526" i="1"/>
  <c r="AO1526" i="1"/>
  <c r="AP1526" i="1"/>
  <c r="AQ1526" i="1"/>
  <c r="AR1526" i="1"/>
  <c r="AS1526" i="1"/>
  <c r="AT1526" i="1"/>
  <c r="AU1526" i="1"/>
  <c r="AV1526" i="1"/>
  <c r="AW1526" i="1"/>
  <c r="AX1526" i="1"/>
  <c r="AY1526" i="1"/>
  <c r="AZ1526" i="1"/>
  <c r="BA1526" i="1"/>
  <c r="AF1527" i="1"/>
  <c r="AG1527" i="1"/>
  <c r="AH1527" i="1"/>
  <c r="AI1527" i="1"/>
  <c r="AJ1527" i="1"/>
  <c r="AM1527" i="1"/>
  <c r="AN1527" i="1"/>
  <c r="AO1527" i="1"/>
  <c r="AP1527" i="1"/>
  <c r="AQ1527" i="1"/>
  <c r="AR1527" i="1"/>
  <c r="AS1527" i="1"/>
  <c r="AT1527" i="1"/>
  <c r="AU1527" i="1"/>
  <c r="AV1527" i="1"/>
  <c r="AW1527" i="1"/>
  <c r="AX1527" i="1"/>
  <c r="AY1527" i="1"/>
  <c r="AZ1527" i="1"/>
  <c r="BA1527" i="1"/>
  <c r="AF1528" i="1"/>
  <c r="AG1528" i="1"/>
  <c r="AH1528" i="1"/>
  <c r="AI1528" i="1"/>
  <c r="AJ1528" i="1"/>
  <c r="AM1528" i="1"/>
  <c r="AN1528" i="1"/>
  <c r="AO1528" i="1"/>
  <c r="AP1528" i="1"/>
  <c r="AQ1528" i="1"/>
  <c r="AR1528" i="1"/>
  <c r="AS1528" i="1"/>
  <c r="AT1528" i="1"/>
  <c r="AU1528" i="1"/>
  <c r="AV1528" i="1"/>
  <c r="AW1528" i="1"/>
  <c r="AX1528" i="1"/>
  <c r="AY1528" i="1"/>
  <c r="AZ1528" i="1"/>
  <c r="BA1528" i="1"/>
  <c r="AF1529" i="1"/>
  <c r="AG1529" i="1"/>
  <c r="AH1529" i="1"/>
  <c r="AI1529" i="1"/>
  <c r="AJ1529" i="1"/>
  <c r="AM1529" i="1"/>
  <c r="AN1529" i="1"/>
  <c r="AO1529" i="1"/>
  <c r="AP1529" i="1"/>
  <c r="AQ1529" i="1"/>
  <c r="AR1529" i="1"/>
  <c r="AS1529" i="1"/>
  <c r="AT1529" i="1"/>
  <c r="AU1529" i="1"/>
  <c r="AV1529" i="1"/>
  <c r="AW1529" i="1"/>
  <c r="AX1529" i="1"/>
  <c r="AY1529" i="1"/>
  <c r="AZ1529" i="1"/>
  <c r="BA1529" i="1"/>
  <c r="AF1530" i="1"/>
  <c r="AG1530" i="1"/>
  <c r="AH1530" i="1"/>
  <c r="AI1530" i="1"/>
  <c r="AJ1530" i="1"/>
  <c r="AM1530" i="1"/>
  <c r="AN1530" i="1"/>
  <c r="AO1530" i="1"/>
  <c r="AP1530" i="1"/>
  <c r="AQ1530" i="1"/>
  <c r="AR1530" i="1"/>
  <c r="AS1530" i="1"/>
  <c r="AT1530" i="1"/>
  <c r="AU1530" i="1"/>
  <c r="AV1530" i="1"/>
  <c r="AW1530" i="1"/>
  <c r="AX1530" i="1"/>
  <c r="AY1530" i="1"/>
  <c r="AZ1530" i="1"/>
  <c r="BA1530" i="1"/>
  <c r="AF1531" i="1"/>
  <c r="AG1531" i="1"/>
  <c r="AH1531" i="1"/>
  <c r="AI1531" i="1"/>
  <c r="AJ1531" i="1"/>
  <c r="AM1531" i="1"/>
  <c r="AN1531" i="1"/>
  <c r="AO1531" i="1"/>
  <c r="AP1531" i="1"/>
  <c r="AQ1531" i="1"/>
  <c r="AR1531" i="1"/>
  <c r="AS1531" i="1"/>
  <c r="AT1531" i="1"/>
  <c r="AU1531" i="1"/>
  <c r="AV1531" i="1"/>
  <c r="AW1531" i="1"/>
  <c r="AX1531" i="1"/>
  <c r="AY1531" i="1"/>
  <c r="AZ1531" i="1"/>
  <c r="BA1531" i="1"/>
  <c r="AF1532" i="1"/>
  <c r="AG1532" i="1"/>
  <c r="AH1532" i="1"/>
  <c r="AI1532" i="1"/>
  <c r="AJ1532" i="1"/>
  <c r="AM1532" i="1"/>
  <c r="AN1532" i="1"/>
  <c r="AO1532" i="1"/>
  <c r="AP1532" i="1"/>
  <c r="AQ1532" i="1"/>
  <c r="AR1532" i="1"/>
  <c r="AS1532" i="1"/>
  <c r="AT1532" i="1"/>
  <c r="AU1532" i="1"/>
  <c r="AV1532" i="1"/>
  <c r="AW1532" i="1"/>
  <c r="AX1532" i="1"/>
  <c r="AY1532" i="1"/>
  <c r="AZ1532" i="1"/>
  <c r="BA1532" i="1"/>
  <c r="AF1533" i="1"/>
  <c r="AG1533" i="1"/>
  <c r="AH1533" i="1"/>
  <c r="AI1533" i="1"/>
  <c r="AJ1533" i="1"/>
  <c r="AM1533" i="1"/>
  <c r="AN1533" i="1"/>
  <c r="AO1533" i="1"/>
  <c r="AP1533" i="1"/>
  <c r="AQ1533" i="1"/>
  <c r="AR1533" i="1"/>
  <c r="AS1533" i="1"/>
  <c r="AT1533" i="1"/>
  <c r="AU1533" i="1"/>
  <c r="AV1533" i="1"/>
  <c r="AW1533" i="1"/>
  <c r="AX1533" i="1"/>
  <c r="AY1533" i="1"/>
  <c r="AZ1533" i="1"/>
  <c r="BA1533" i="1"/>
  <c r="AF1534" i="1"/>
  <c r="AG1534" i="1"/>
  <c r="AH1534" i="1"/>
  <c r="AI1534" i="1"/>
  <c r="AJ1534" i="1"/>
  <c r="AM1534" i="1"/>
  <c r="AN1534" i="1"/>
  <c r="AO1534" i="1"/>
  <c r="AP1534" i="1"/>
  <c r="AQ1534" i="1"/>
  <c r="AR1534" i="1"/>
  <c r="AS1534" i="1"/>
  <c r="AT1534" i="1"/>
  <c r="AU1534" i="1"/>
  <c r="AV1534" i="1"/>
  <c r="AW1534" i="1"/>
  <c r="AX1534" i="1"/>
  <c r="AY1534" i="1"/>
  <c r="AZ1534" i="1"/>
  <c r="BA1534" i="1"/>
  <c r="AF1535" i="1"/>
  <c r="AG1535" i="1"/>
  <c r="AH1535" i="1"/>
  <c r="AI1535" i="1"/>
  <c r="AJ1535" i="1"/>
  <c r="AM1535" i="1"/>
  <c r="AN1535" i="1"/>
  <c r="AO1535" i="1"/>
  <c r="AP1535" i="1"/>
  <c r="AQ1535" i="1"/>
  <c r="AR1535" i="1"/>
  <c r="AS1535" i="1"/>
  <c r="AT1535" i="1"/>
  <c r="AU1535" i="1"/>
  <c r="AV1535" i="1"/>
  <c r="AW1535" i="1"/>
  <c r="AX1535" i="1"/>
  <c r="AY1535" i="1"/>
  <c r="AZ1535" i="1"/>
  <c r="BA1535" i="1"/>
  <c r="AF1536" i="1"/>
  <c r="AG1536" i="1"/>
  <c r="AH1536" i="1"/>
  <c r="AI1536" i="1"/>
  <c r="AJ1536" i="1"/>
  <c r="AM1536" i="1"/>
  <c r="AN1536" i="1"/>
  <c r="AO1536" i="1"/>
  <c r="AP1536" i="1"/>
  <c r="AQ1536" i="1"/>
  <c r="AR1536" i="1"/>
  <c r="AS1536" i="1"/>
  <c r="AT1536" i="1"/>
  <c r="AU1536" i="1"/>
  <c r="AV1536" i="1"/>
  <c r="AW1536" i="1"/>
  <c r="AX1536" i="1"/>
  <c r="AY1536" i="1"/>
  <c r="AZ1536" i="1"/>
  <c r="BA1536" i="1"/>
  <c r="AF1537" i="1"/>
  <c r="AG1537" i="1"/>
  <c r="AH1537" i="1"/>
  <c r="AI1537" i="1"/>
  <c r="AJ1537" i="1"/>
  <c r="AM1537" i="1"/>
  <c r="AN1537" i="1"/>
  <c r="AO1537" i="1"/>
  <c r="AP1537" i="1"/>
  <c r="AQ1537" i="1"/>
  <c r="AR1537" i="1"/>
  <c r="AS1537" i="1"/>
  <c r="AT1537" i="1"/>
  <c r="AU1537" i="1"/>
  <c r="AV1537" i="1"/>
  <c r="AW1537" i="1"/>
  <c r="AX1537" i="1"/>
  <c r="AY1537" i="1"/>
  <c r="AZ1537" i="1"/>
  <c r="BA1537" i="1"/>
  <c r="AF1538" i="1"/>
  <c r="AG1538" i="1"/>
  <c r="AH1538" i="1"/>
  <c r="AI1538" i="1"/>
  <c r="AJ1538" i="1"/>
  <c r="AM1538" i="1"/>
  <c r="AN1538" i="1"/>
  <c r="AO1538" i="1"/>
  <c r="AP1538" i="1"/>
  <c r="AQ1538" i="1"/>
  <c r="AR1538" i="1"/>
  <c r="AS1538" i="1"/>
  <c r="AT1538" i="1"/>
  <c r="AU1538" i="1"/>
  <c r="AV1538" i="1"/>
  <c r="AW1538" i="1"/>
  <c r="AX1538" i="1"/>
  <c r="AY1538" i="1"/>
  <c r="AZ1538" i="1"/>
  <c r="BA1538" i="1"/>
  <c r="AF1539" i="1"/>
  <c r="AG1539" i="1"/>
  <c r="AH1539" i="1"/>
  <c r="AI1539" i="1"/>
  <c r="AJ1539" i="1"/>
  <c r="AM1539" i="1"/>
  <c r="AN1539" i="1"/>
  <c r="AO1539" i="1"/>
  <c r="AP1539" i="1"/>
  <c r="AQ1539" i="1"/>
  <c r="AR1539" i="1"/>
  <c r="AS1539" i="1"/>
  <c r="AT1539" i="1"/>
  <c r="AU1539" i="1"/>
  <c r="AV1539" i="1"/>
  <c r="AW1539" i="1"/>
  <c r="AX1539" i="1"/>
  <c r="AY1539" i="1"/>
  <c r="AZ1539" i="1"/>
  <c r="BA1539" i="1"/>
  <c r="AF1540" i="1"/>
  <c r="AG1540" i="1"/>
  <c r="AH1540" i="1"/>
  <c r="AI1540" i="1"/>
  <c r="AJ1540" i="1"/>
  <c r="AM1540" i="1"/>
  <c r="AN1540" i="1"/>
  <c r="AO1540" i="1"/>
  <c r="AP1540" i="1"/>
  <c r="AQ1540" i="1"/>
  <c r="AR1540" i="1"/>
  <c r="AS1540" i="1"/>
  <c r="AT1540" i="1"/>
  <c r="AU1540" i="1"/>
  <c r="AV1540" i="1"/>
  <c r="AW1540" i="1"/>
  <c r="AX1540" i="1"/>
  <c r="AY1540" i="1"/>
  <c r="AZ1540" i="1"/>
  <c r="BA1540" i="1"/>
  <c r="AF1541" i="1"/>
  <c r="AG1541" i="1"/>
  <c r="AH1541" i="1"/>
  <c r="AI1541" i="1"/>
  <c r="AJ1541" i="1"/>
  <c r="AM1541" i="1"/>
  <c r="AN1541" i="1"/>
  <c r="AO1541" i="1"/>
  <c r="AP1541" i="1"/>
  <c r="AQ1541" i="1"/>
  <c r="AR1541" i="1"/>
  <c r="AS1541" i="1"/>
  <c r="AT1541" i="1"/>
  <c r="AU1541" i="1"/>
  <c r="AV1541" i="1"/>
  <c r="AW1541" i="1"/>
  <c r="AX1541" i="1"/>
  <c r="AY1541" i="1"/>
  <c r="AZ1541" i="1"/>
  <c r="BA1541" i="1"/>
  <c r="AF1542" i="1"/>
  <c r="AG1542" i="1"/>
  <c r="AH1542" i="1"/>
  <c r="AI1542" i="1"/>
  <c r="AJ1542" i="1"/>
  <c r="AM1542" i="1"/>
  <c r="AN1542" i="1"/>
  <c r="AO1542" i="1"/>
  <c r="AP1542" i="1"/>
  <c r="AQ1542" i="1"/>
  <c r="AR1542" i="1"/>
  <c r="AS1542" i="1"/>
  <c r="AT1542" i="1"/>
  <c r="AU1542" i="1"/>
  <c r="AV1542" i="1"/>
  <c r="AW1542" i="1"/>
  <c r="AX1542" i="1"/>
  <c r="AY1542" i="1"/>
  <c r="AZ1542" i="1"/>
  <c r="BA1542" i="1"/>
  <c r="AF1543" i="1"/>
  <c r="AG1543" i="1"/>
  <c r="AH1543" i="1"/>
  <c r="AI1543" i="1"/>
  <c r="AJ1543" i="1"/>
  <c r="AM1543" i="1"/>
  <c r="AN1543" i="1"/>
  <c r="AO1543" i="1"/>
  <c r="AP1543" i="1"/>
  <c r="AQ1543" i="1"/>
  <c r="AR1543" i="1"/>
  <c r="AS1543" i="1"/>
  <c r="AT1543" i="1"/>
  <c r="AU1543" i="1"/>
  <c r="AV1543" i="1"/>
  <c r="AW1543" i="1"/>
  <c r="AX1543" i="1"/>
  <c r="AY1543" i="1"/>
  <c r="AZ1543" i="1"/>
  <c r="BA1543" i="1"/>
  <c r="AF1544" i="1"/>
  <c r="AG1544" i="1"/>
  <c r="AH1544" i="1"/>
  <c r="AI1544" i="1"/>
  <c r="AJ1544" i="1"/>
  <c r="AM1544" i="1"/>
  <c r="AN1544" i="1"/>
  <c r="AO1544" i="1"/>
  <c r="AP1544" i="1"/>
  <c r="AQ1544" i="1"/>
  <c r="AR1544" i="1"/>
  <c r="AS1544" i="1"/>
  <c r="AT1544" i="1"/>
  <c r="AU1544" i="1"/>
  <c r="AV1544" i="1"/>
  <c r="AW1544" i="1"/>
  <c r="AX1544" i="1"/>
  <c r="AY1544" i="1"/>
  <c r="AZ1544" i="1"/>
  <c r="BA1544" i="1"/>
  <c r="AF1545" i="1"/>
  <c r="AG1545" i="1"/>
  <c r="AH1545" i="1"/>
  <c r="AI1545" i="1"/>
  <c r="AJ1545" i="1"/>
  <c r="AM1545" i="1"/>
  <c r="AN1545" i="1"/>
  <c r="AO1545" i="1"/>
  <c r="AP1545" i="1"/>
  <c r="AQ1545" i="1"/>
  <c r="AR1545" i="1"/>
  <c r="AS1545" i="1"/>
  <c r="AT1545" i="1"/>
  <c r="AU1545" i="1"/>
  <c r="AV1545" i="1"/>
  <c r="AW1545" i="1"/>
  <c r="AX1545" i="1"/>
  <c r="AY1545" i="1"/>
  <c r="AZ1545" i="1"/>
  <c r="BA1545" i="1"/>
  <c r="AF1546" i="1"/>
  <c r="AG1546" i="1"/>
  <c r="AH1546" i="1"/>
  <c r="AI1546" i="1"/>
  <c r="AJ1546" i="1"/>
  <c r="AM1546" i="1"/>
  <c r="AN1546" i="1"/>
  <c r="AO1546" i="1"/>
  <c r="AP1546" i="1"/>
  <c r="AQ1546" i="1"/>
  <c r="AR1546" i="1"/>
  <c r="AS1546" i="1"/>
  <c r="AT1546" i="1"/>
  <c r="AU1546" i="1"/>
  <c r="AV1546" i="1"/>
  <c r="AW1546" i="1"/>
  <c r="AX1546" i="1"/>
  <c r="AY1546" i="1"/>
  <c r="AZ1546" i="1"/>
  <c r="BA1546" i="1"/>
  <c r="AF1547" i="1"/>
  <c r="AG1547" i="1"/>
  <c r="AH1547" i="1"/>
  <c r="AI1547" i="1"/>
  <c r="AJ1547" i="1"/>
  <c r="AM1547" i="1"/>
  <c r="AN1547" i="1"/>
  <c r="AO1547" i="1"/>
  <c r="AP1547" i="1"/>
  <c r="AQ1547" i="1"/>
  <c r="AR1547" i="1"/>
  <c r="AS1547" i="1"/>
  <c r="AT1547" i="1"/>
  <c r="AU1547" i="1"/>
  <c r="AV1547" i="1"/>
  <c r="AW1547" i="1"/>
  <c r="AX1547" i="1"/>
  <c r="AY1547" i="1"/>
  <c r="AZ1547" i="1"/>
  <c r="BA1547" i="1"/>
  <c r="AF1548" i="1"/>
  <c r="AG1548" i="1"/>
  <c r="AH1548" i="1"/>
  <c r="AI1548" i="1"/>
  <c r="AJ1548" i="1"/>
  <c r="AM1548" i="1"/>
  <c r="AN1548" i="1"/>
  <c r="AO1548" i="1"/>
  <c r="AP1548" i="1"/>
  <c r="AQ1548" i="1"/>
  <c r="AR1548" i="1"/>
  <c r="AS1548" i="1"/>
  <c r="AT1548" i="1"/>
  <c r="AU1548" i="1"/>
  <c r="AV1548" i="1"/>
  <c r="AW1548" i="1"/>
  <c r="AX1548" i="1"/>
  <c r="AY1548" i="1"/>
  <c r="AZ1548" i="1"/>
  <c r="BA1548" i="1"/>
  <c r="AF1549" i="1"/>
  <c r="AG1549" i="1"/>
  <c r="AH1549" i="1"/>
  <c r="AI1549" i="1"/>
  <c r="AJ1549" i="1"/>
  <c r="AM1549" i="1"/>
  <c r="AN1549" i="1"/>
  <c r="AO1549" i="1"/>
  <c r="AP1549" i="1"/>
  <c r="AQ1549" i="1"/>
  <c r="AR1549" i="1"/>
  <c r="AS1549" i="1"/>
  <c r="AT1549" i="1"/>
  <c r="AU1549" i="1"/>
  <c r="AV1549" i="1"/>
  <c r="AW1549" i="1"/>
  <c r="AX1549" i="1"/>
  <c r="AY1549" i="1"/>
  <c r="AZ1549" i="1"/>
  <c r="BA1549" i="1"/>
  <c r="AF1550" i="1"/>
  <c r="AG1550" i="1"/>
  <c r="AH1550" i="1"/>
  <c r="AI1550" i="1"/>
  <c r="AJ1550" i="1"/>
  <c r="AM1550" i="1"/>
  <c r="AN1550" i="1"/>
  <c r="AO1550" i="1"/>
  <c r="AP1550" i="1"/>
  <c r="AQ1550" i="1"/>
  <c r="AR1550" i="1"/>
  <c r="AS1550" i="1"/>
  <c r="AT1550" i="1"/>
  <c r="AU1550" i="1"/>
  <c r="AV1550" i="1"/>
  <c r="AW1550" i="1"/>
  <c r="AX1550" i="1"/>
  <c r="AY1550" i="1"/>
  <c r="AZ1550" i="1"/>
  <c r="BA1550" i="1"/>
  <c r="AF1551" i="1"/>
  <c r="AG1551" i="1"/>
  <c r="AH1551" i="1"/>
  <c r="AI1551" i="1"/>
  <c r="AJ1551" i="1"/>
  <c r="AM1551" i="1"/>
  <c r="AN1551" i="1"/>
  <c r="AO1551" i="1"/>
  <c r="AP1551" i="1"/>
  <c r="AQ1551" i="1"/>
  <c r="AR1551" i="1"/>
  <c r="AS1551" i="1"/>
  <c r="AT1551" i="1"/>
  <c r="AU1551" i="1"/>
  <c r="AV1551" i="1"/>
  <c r="AW1551" i="1"/>
  <c r="AX1551" i="1"/>
  <c r="AY1551" i="1"/>
  <c r="AZ1551" i="1"/>
  <c r="BA1551" i="1"/>
  <c r="AF1552" i="1"/>
  <c r="AG1552" i="1"/>
  <c r="AH1552" i="1"/>
  <c r="AI1552" i="1"/>
  <c r="AJ1552" i="1"/>
  <c r="AM1552" i="1"/>
  <c r="AN1552" i="1"/>
  <c r="AO1552" i="1"/>
  <c r="AP1552" i="1"/>
  <c r="AQ1552" i="1"/>
  <c r="AR1552" i="1"/>
  <c r="AS1552" i="1"/>
  <c r="AT1552" i="1"/>
  <c r="AU1552" i="1"/>
  <c r="AV1552" i="1"/>
  <c r="AW1552" i="1"/>
  <c r="AX1552" i="1"/>
  <c r="AY1552" i="1"/>
  <c r="AZ1552" i="1"/>
  <c r="BA1552" i="1"/>
  <c r="AF1553" i="1"/>
  <c r="AG1553" i="1"/>
  <c r="AH1553" i="1"/>
  <c r="AI1553" i="1"/>
  <c r="AJ1553" i="1"/>
  <c r="AM1553" i="1"/>
  <c r="AN1553" i="1"/>
  <c r="AO1553" i="1"/>
  <c r="AP1553" i="1"/>
  <c r="AQ1553" i="1"/>
  <c r="AR1553" i="1"/>
  <c r="AS1553" i="1"/>
  <c r="AT1553" i="1"/>
  <c r="AU1553" i="1"/>
  <c r="AV1553" i="1"/>
  <c r="AW1553" i="1"/>
  <c r="AX1553" i="1"/>
  <c r="AY1553" i="1"/>
  <c r="AZ1553" i="1"/>
  <c r="BA1553" i="1"/>
  <c r="AF1554" i="1"/>
  <c r="AG1554" i="1"/>
  <c r="AH1554" i="1"/>
  <c r="AI1554" i="1"/>
  <c r="AJ1554" i="1"/>
  <c r="AM1554" i="1"/>
  <c r="AN1554" i="1"/>
  <c r="AO1554" i="1"/>
  <c r="AP1554" i="1"/>
  <c r="AQ1554" i="1"/>
  <c r="AR1554" i="1"/>
  <c r="AS1554" i="1"/>
  <c r="AT1554" i="1"/>
  <c r="AU1554" i="1"/>
  <c r="AV1554" i="1"/>
  <c r="AW1554" i="1"/>
  <c r="AX1554" i="1"/>
  <c r="AY1554" i="1"/>
  <c r="AZ1554" i="1"/>
  <c r="BA1554" i="1"/>
  <c r="AF1555" i="1"/>
  <c r="AG1555" i="1"/>
  <c r="AH1555" i="1"/>
  <c r="AI1555" i="1"/>
  <c r="AJ1555" i="1"/>
  <c r="AM1555" i="1"/>
  <c r="AN1555" i="1"/>
  <c r="AO1555" i="1"/>
  <c r="AP1555" i="1"/>
  <c r="AQ1555" i="1"/>
  <c r="AR1555" i="1"/>
  <c r="AS1555" i="1"/>
  <c r="AT1555" i="1"/>
  <c r="AU1555" i="1"/>
  <c r="AV1555" i="1"/>
  <c r="AW1555" i="1"/>
  <c r="AX1555" i="1"/>
  <c r="AY1555" i="1"/>
  <c r="AZ1555" i="1"/>
  <c r="BA1555" i="1"/>
  <c r="AF1556" i="1"/>
  <c r="AG1556" i="1"/>
  <c r="AH1556" i="1"/>
  <c r="AI1556" i="1"/>
  <c r="AJ1556" i="1"/>
  <c r="AM1556" i="1"/>
  <c r="AN1556" i="1"/>
  <c r="AO1556" i="1"/>
  <c r="AP1556" i="1"/>
  <c r="AQ1556" i="1"/>
  <c r="AR1556" i="1"/>
  <c r="AS1556" i="1"/>
  <c r="AT1556" i="1"/>
  <c r="AU1556" i="1"/>
  <c r="AV1556" i="1"/>
  <c r="AW1556" i="1"/>
  <c r="AX1556" i="1"/>
  <c r="AY1556" i="1"/>
  <c r="AZ1556" i="1"/>
  <c r="BA1556" i="1"/>
  <c r="AF1557" i="1"/>
  <c r="AG1557" i="1"/>
  <c r="AH1557" i="1"/>
  <c r="AI1557" i="1"/>
  <c r="AJ1557" i="1"/>
  <c r="AM1557" i="1"/>
  <c r="AN1557" i="1"/>
  <c r="AO1557" i="1"/>
  <c r="AP1557" i="1"/>
  <c r="AQ1557" i="1"/>
  <c r="AR1557" i="1"/>
  <c r="AS1557" i="1"/>
  <c r="AT1557" i="1"/>
  <c r="AU1557" i="1"/>
  <c r="AV1557" i="1"/>
  <c r="AW1557" i="1"/>
  <c r="AX1557" i="1"/>
  <c r="AY1557" i="1"/>
  <c r="AZ1557" i="1"/>
  <c r="BA1557" i="1"/>
  <c r="AF1558" i="1"/>
  <c r="AG1558" i="1"/>
  <c r="AH1558" i="1"/>
  <c r="AI1558" i="1"/>
  <c r="AJ1558" i="1"/>
  <c r="AM1558" i="1"/>
  <c r="AN1558" i="1"/>
  <c r="AO1558" i="1"/>
  <c r="AP1558" i="1"/>
  <c r="AQ1558" i="1"/>
  <c r="AR1558" i="1"/>
  <c r="AS1558" i="1"/>
  <c r="AT1558" i="1"/>
  <c r="AU1558" i="1"/>
  <c r="AV1558" i="1"/>
  <c r="AW1558" i="1"/>
  <c r="AX1558" i="1"/>
  <c r="AY1558" i="1"/>
  <c r="AZ1558" i="1"/>
  <c r="BA1558" i="1"/>
  <c r="AF1559" i="1"/>
  <c r="AG1559" i="1"/>
  <c r="AH1559" i="1"/>
  <c r="AI1559" i="1"/>
  <c r="AJ1559" i="1"/>
  <c r="AM1559" i="1"/>
  <c r="AN1559" i="1"/>
  <c r="AO1559" i="1"/>
  <c r="AP1559" i="1"/>
  <c r="AQ1559" i="1"/>
  <c r="AR1559" i="1"/>
  <c r="AS1559" i="1"/>
  <c r="AT1559" i="1"/>
  <c r="AU1559" i="1"/>
  <c r="AV1559" i="1"/>
  <c r="AW1559" i="1"/>
  <c r="AX1559" i="1"/>
  <c r="AY1559" i="1"/>
  <c r="AZ1559" i="1"/>
  <c r="BA1559" i="1"/>
  <c r="AF1560" i="1"/>
  <c r="AG1560" i="1"/>
  <c r="AH1560" i="1"/>
  <c r="AI1560" i="1"/>
  <c r="AJ1560" i="1"/>
  <c r="AM1560" i="1"/>
  <c r="AN1560" i="1"/>
  <c r="AO1560" i="1"/>
  <c r="AP1560" i="1"/>
  <c r="AQ1560" i="1"/>
  <c r="AR1560" i="1"/>
  <c r="AS1560" i="1"/>
  <c r="AT1560" i="1"/>
  <c r="AU1560" i="1"/>
  <c r="AV1560" i="1"/>
  <c r="AW1560" i="1"/>
  <c r="AX1560" i="1"/>
  <c r="AY1560" i="1"/>
  <c r="AZ1560" i="1"/>
  <c r="BA1560" i="1"/>
  <c r="AF1561" i="1"/>
  <c r="AG1561" i="1"/>
  <c r="AH1561" i="1"/>
  <c r="AI1561" i="1"/>
  <c r="AJ1561" i="1"/>
  <c r="AM1561" i="1"/>
  <c r="AN1561" i="1"/>
  <c r="AO1561" i="1"/>
  <c r="AP1561" i="1"/>
  <c r="AQ1561" i="1"/>
  <c r="AR1561" i="1"/>
  <c r="AS1561" i="1"/>
  <c r="AT1561" i="1"/>
  <c r="AU1561" i="1"/>
  <c r="AV1561" i="1"/>
  <c r="AW1561" i="1"/>
  <c r="AX1561" i="1"/>
  <c r="AY1561" i="1"/>
  <c r="AZ1561" i="1"/>
  <c r="BA1561" i="1"/>
  <c r="AF1562" i="1"/>
  <c r="AG1562" i="1"/>
  <c r="AH1562" i="1"/>
  <c r="AI1562" i="1"/>
  <c r="AJ1562" i="1"/>
  <c r="AM1562" i="1"/>
  <c r="AN1562" i="1"/>
  <c r="AO1562" i="1"/>
  <c r="AP1562" i="1"/>
  <c r="AQ1562" i="1"/>
  <c r="AR1562" i="1"/>
  <c r="AS1562" i="1"/>
  <c r="AT1562" i="1"/>
  <c r="AU1562" i="1"/>
  <c r="AV1562" i="1"/>
  <c r="AW1562" i="1"/>
  <c r="AX1562" i="1"/>
  <c r="AY1562" i="1"/>
  <c r="AZ1562" i="1"/>
  <c r="BA1562" i="1"/>
  <c r="AF1563" i="1"/>
  <c r="AG1563" i="1"/>
  <c r="AH1563" i="1"/>
  <c r="AI1563" i="1"/>
  <c r="AJ1563" i="1"/>
  <c r="AM1563" i="1"/>
  <c r="AN1563" i="1"/>
  <c r="AO1563" i="1"/>
  <c r="AP1563" i="1"/>
  <c r="AQ1563" i="1"/>
  <c r="AR1563" i="1"/>
  <c r="AS1563" i="1"/>
  <c r="AT1563" i="1"/>
  <c r="AU1563" i="1"/>
  <c r="AV1563" i="1"/>
  <c r="AW1563" i="1"/>
  <c r="AX1563" i="1"/>
  <c r="AY1563" i="1"/>
  <c r="AZ1563" i="1"/>
  <c r="BA1563" i="1"/>
  <c r="AF1564" i="1"/>
  <c r="AG1564" i="1"/>
  <c r="AH1564" i="1"/>
  <c r="AI1564" i="1"/>
  <c r="AJ1564" i="1"/>
  <c r="AM1564" i="1"/>
  <c r="AN1564" i="1"/>
  <c r="AO1564" i="1"/>
  <c r="AP1564" i="1"/>
  <c r="AQ1564" i="1"/>
  <c r="AR1564" i="1"/>
  <c r="AS1564" i="1"/>
  <c r="AT1564" i="1"/>
  <c r="AU1564" i="1"/>
  <c r="AV1564" i="1"/>
  <c r="AW1564" i="1"/>
  <c r="AX1564" i="1"/>
  <c r="AY1564" i="1"/>
  <c r="AZ1564" i="1"/>
  <c r="BA1564" i="1"/>
  <c r="AF1565" i="1"/>
  <c r="AG1565" i="1"/>
  <c r="AH1565" i="1"/>
  <c r="AI1565" i="1"/>
  <c r="AJ1565" i="1"/>
  <c r="AM1565" i="1"/>
  <c r="AN1565" i="1"/>
  <c r="AO1565" i="1"/>
  <c r="AP1565" i="1"/>
  <c r="AQ1565" i="1"/>
  <c r="AR1565" i="1"/>
  <c r="AS1565" i="1"/>
  <c r="AT1565" i="1"/>
  <c r="AU1565" i="1"/>
  <c r="AV1565" i="1"/>
  <c r="AW1565" i="1"/>
  <c r="AX1565" i="1"/>
  <c r="AY1565" i="1"/>
  <c r="AZ1565" i="1"/>
  <c r="BA1565" i="1"/>
  <c r="AF1566" i="1"/>
  <c r="AG1566" i="1"/>
  <c r="AH1566" i="1"/>
  <c r="AI1566" i="1"/>
  <c r="AJ1566" i="1"/>
  <c r="AM1566" i="1"/>
  <c r="AN1566" i="1"/>
  <c r="AO1566" i="1"/>
  <c r="AP1566" i="1"/>
  <c r="AQ1566" i="1"/>
  <c r="AR1566" i="1"/>
  <c r="AS1566" i="1"/>
  <c r="AT1566" i="1"/>
  <c r="AU1566" i="1"/>
  <c r="AV1566" i="1"/>
  <c r="AW1566" i="1"/>
  <c r="AX1566" i="1"/>
  <c r="AY1566" i="1"/>
  <c r="AZ1566" i="1"/>
  <c r="BA1566" i="1"/>
  <c r="AF1567" i="1"/>
  <c r="AG1567" i="1"/>
  <c r="AH1567" i="1"/>
  <c r="AI1567" i="1"/>
  <c r="AJ1567" i="1"/>
  <c r="AM1567" i="1"/>
  <c r="AN1567" i="1"/>
  <c r="AO1567" i="1"/>
  <c r="AP1567" i="1"/>
  <c r="AQ1567" i="1"/>
  <c r="AR1567" i="1"/>
  <c r="AS1567" i="1"/>
  <c r="AT1567" i="1"/>
  <c r="AU1567" i="1"/>
  <c r="AV1567" i="1"/>
  <c r="AW1567" i="1"/>
  <c r="AX1567" i="1"/>
  <c r="AY1567" i="1"/>
  <c r="AZ1567" i="1"/>
  <c r="BA1567" i="1"/>
  <c r="AF1568" i="1"/>
  <c r="AG1568" i="1"/>
  <c r="AH1568" i="1"/>
  <c r="AI1568" i="1"/>
  <c r="AJ1568" i="1"/>
  <c r="AM1568" i="1"/>
  <c r="AN1568" i="1"/>
  <c r="AO1568" i="1"/>
  <c r="AP1568" i="1"/>
  <c r="AQ1568" i="1"/>
  <c r="AR1568" i="1"/>
  <c r="AS1568" i="1"/>
  <c r="AT1568" i="1"/>
  <c r="AU1568" i="1"/>
  <c r="AV1568" i="1"/>
  <c r="AW1568" i="1"/>
  <c r="AX1568" i="1"/>
  <c r="AY1568" i="1"/>
  <c r="AZ1568" i="1"/>
  <c r="BA1568" i="1"/>
  <c r="AF1569" i="1"/>
  <c r="AG1569" i="1"/>
  <c r="AH1569" i="1"/>
  <c r="AI1569" i="1"/>
  <c r="AJ1569" i="1"/>
  <c r="AM1569" i="1"/>
  <c r="AN1569" i="1"/>
  <c r="AO1569" i="1"/>
  <c r="AP1569" i="1"/>
  <c r="AQ1569" i="1"/>
  <c r="AR1569" i="1"/>
  <c r="AS1569" i="1"/>
  <c r="AT1569" i="1"/>
  <c r="AU1569" i="1"/>
  <c r="AV1569" i="1"/>
  <c r="AW1569" i="1"/>
  <c r="AX1569" i="1"/>
  <c r="AY1569" i="1"/>
  <c r="AZ1569" i="1"/>
  <c r="BA1569" i="1"/>
  <c r="AF1570" i="1"/>
  <c r="AG1570" i="1"/>
  <c r="AH1570" i="1"/>
  <c r="AI1570" i="1"/>
  <c r="AJ1570" i="1"/>
  <c r="AM1570" i="1"/>
  <c r="AN1570" i="1"/>
  <c r="AO1570" i="1"/>
  <c r="AP1570" i="1"/>
  <c r="AQ1570" i="1"/>
  <c r="AR1570" i="1"/>
  <c r="AS1570" i="1"/>
  <c r="AT1570" i="1"/>
  <c r="AU1570" i="1"/>
  <c r="AV1570" i="1"/>
  <c r="AW1570" i="1"/>
  <c r="AX1570" i="1"/>
  <c r="AY1570" i="1"/>
  <c r="AZ1570" i="1"/>
  <c r="BA1570" i="1"/>
  <c r="AF1571" i="1"/>
  <c r="AG1571" i="1"/>
  <c r="AH1571" i="1"/>
  <c r="AI1571" i="1"/>
  <c r="AJ1571" i="1"/>
  <c r="AM1571" i="1"/>
  <c r="AN1571" i="1"/>
  <c r="AO1571" i="1"/>
  <c r="AP1571" i="1"/>
  <c r="AQ1571" i="1"/>
  <c r="AR1571" i="1"/>
  <c r="AS1571" i="1"/>
  <c r="AT1571" i="1"/>
  <c r="AU1571" i="1"/>
  <c r="AV1571" i="1"/>
  <c r="AW1571" i="1"/>
  <c r="AX1571" i="1"/>
  <c r="AY1571" i="1"/>
  <c r="AZ1571" i="1"/>
  <c r="BA1571" i="1"/>
  <c r="AF1572" i="1"/>
  <c r="AG1572" i="1"/>
  <c r="AH1572" i="1"/>
  <c r="AI1572" i="1"/>
  <c r="AJ1572" i="1"/>
  <c r="AM1572" i="1"/>
  <c r="AN1572" i="1"/>
  <c r="AO1572" i="1"/>
  <c r="AP1572" i="1"/>
  <c r="AQ1572" i="1"/>
  <c r="AR1572" i="1"/>
  <c r="AS1572" i="1"/>
  <c r="AT1572" i="1"/>
  <c r="AU1572" i="1"/>
  <c r="AV1572" i="1"/>
  <c r="AW1572" i="1"/>
  <c r="AX1572" i="1"/>
  <c r="AY1572" i="1"/>
  <c r="AZ1572" i="1"/>
  <c r="BA1572" i="1"/>
  <c r="AF1573" i="1"/>
  <c r="AG1573" i="1"/>
  <c r="AH1573" i="1"/>
  <c r="AI1573" i="1"/>
  <c r="AJ1573" i="1"/>
  <c r="AM1573" i="1"/>
  <c r="AN1573" i="1"/>
  <c r="AO1573" i="1"/>
  <c r="AP1573" i="1"/>
  <c r="AQ1573" i="1"/>
  <c r="AR1573" i="1"/>
  <c r="AS1573" i="1"/>
  <c r="AT1573" i="1"/>
  <c r="AU1573" i="1"/>
  <c r="AV1573" i="1"/>
  <c r="AW1573" i="1"/>
  <c r="AX1573" i="1"/>
  <c r="AY1573" i="1"/>
  <c r="AZ1573" i="1"/>
  <c r="BA1573" i="1"/>
  <c r="AF1574" i="1"/>
  <c r="AG1574" i="1"/>
  <c r="AH1574" i="1"/>
  <c r="AI1574" i="1"/>
  <c r="AJ1574" i="1"/>
  <c r="AM1574" i="1"/>
  <c r="AN1574" i="1"/>
  <c r="AO1574" i="1"/>
  <c r="AP1574" i="1"/>
  <c r="AQ1574" i="1"/>
  <c r="AR1574" i="1"/>
  <c r="AS1574" i="1"/>
  <c r="AT1574" i="1"/>
  <c r="AU1574" i="1"/>
  <c r="AV1574" i="1"/>
  <c r="AW1574" i="1"/>
  <c r="AX1574" i="1"/>
  <c r="AY1574" i="1"/>
  <c r="AZ1574" i="1"/>
  <c r="BA1574" i="1"/>
  <c r="AF1575" i="1"/>
  <c r="AG1575" i="1"/>
  <c r="AH1575" i="1"/>
  <c r="AI1575" i="1"/>
  <c r="AJ1575" i="1"/>
  <c r="AM1575" i="1"/>
  <c r="AN1575" i="1"/>
  <c r="AO1575" i="1"/>
  <c r="AP1575" i="1"/>
  <c r="AQ1575" i="1"/>
  <c r="AR1575" i="1"/>
  <c r="AS1575" i="1"/>
  <c r="AT1575" i="1"/>
  <c r="AU1575" i="1"/>
  <c r="AV1575" i="1"/>
  <c r="AW1575" i="1"/>
  <c r="AX1575" i="1"/>
  <c r="AY1575" i="1"/>
  <c r="AZ1575" i="1"/>
  <c r="BA1575" i="1"/>
  <c r="AF1576" i="1"/>
  <c r="AG1576" i="1"/>
  <c r="AH1576" i="1"/>
  <c r="AI1576" i="1"/>
  <c r="AJ1576" i="1"/>
  <c r="AM1576" i="1"/>
  <c r="AN1576" i="1"/>
  <c r="AO1576" i="1"/>
  <c r="AP1576" i="1"/>
  <c r="AQ1576" i="1"/>
  <c r="AR1576" i="1"/>
  <c r="AS1576" i="1"/>
  <c r="AT1576" i="1"/>
  <c r="AU1576" i="1"/>
  <c r="AV1576" i="1"/>
  <c r="AW1576" i="1"/>
  <c r="AX1576" i="1"/>
  <c r="AY1576" i="1"/>
  <c r="AZ1576" i="1"/>
  <c r="BA1576" i="1"/>
  <c r="AF1577" i="1"/>
  <c r="AG1577" i="1"/>
  <c r="AH1577" i="1"/>
  <c r="AI1577" i="1"/>
  <c r="AJ1577" i="1"/>
  <c r="AM1577" i="1"/>
  <c r="AN1577" i="1"/>
  <c r="AO1577" i="1"/>
  <c r="AP1577" i="1"/>
  <c r="AQ1577" i="1"/>
  <c r="AR1577" i="1"/>
  <c r="AS1577" i="1"/>
  <c r="AT1577" i="1"/>
  <c r="AU1577" i="1"/>
  <c r="AV1577" i="1"/>
  <c r="AW1577" i="1"/>
  <c r="AX1577" i="1"/>
  <c r="AY1577" i="1"/>
  <c r="AZ1577" i="1"/>
  <c r="BA1577" i="1"/>
  <c r="AF1578" i="1"/>
  <c r="AG1578" i="1"/>
  <c r="AH1578" i="1"/>
  <c r="AI1578" i="1"/>
  <c r="AJ1578" i="1"/>
  <c r="AM1578" i="1"/>
  <c r="AN1578" i="1"/>
  <c r="AO1578" i="1"/>
  <c r="AP1578" i="1"/>
  <c r="AQ1578" i="1"/>
  <c r="AR1578" i="1"/>
  <c r="AS1578" i="1"/>
  <c r="AT1578" i="1"/>
  <c r="AU1578" i="1"/>
  <c r="AV1578" i="1"/>
  <c r="AW1578" i="1"/>
  <c r="AX1578" i="1"/>
  <c r="AY1578" i="1"/>
  <c r="AZ1578" i="1"/>
  <c r="BA1578" i="1"/>
  <c r="AF1579" i="1"/>
  <c r="AG1579" i="1"/>
  <c r="AH1579" i="1"/>
  <c r="AI1579" i="1"/>
  <c r="AJ1579" i="1"/>
  <c r="AM1579" i="1"/>
  <c r="AN1579" i="1"/>
  <c r="AO1579" i="1"/>
  <c r="AP1579" i="1"/>
  <c r="AQ1579" i="1"/>
  <c r="AR1579" i="1"/>
  <c r="AS1579" i="1"/>
  <c r="AT1579" i="1"/>
  <c r="AU1579" i="1"/>
  <c r="AV1579" i="1"/>
  <c r="AW1579" i="1"/>
  <c r="AX1579" i="1"/>
  <c r="AY1579" i="1"/>
  <c r="AZ1579" i="1"/>
  <c r="BA1579" i="1"/>
  <c r="AF1580" i="1"/>
  <c r="AG1580" i="1"/>
  <c r="AH1580" i="1"/>
  <c r="AI1580" i="1"/>
  <c r="AJ1580" i="1"/>
  <c r="AM1580" i="1"/>
  <c r="AN1580" i="1"/>
  <c r="AO1580" i="1"/>
  <c r="AP1580" i="1"/>
  <c r="AQ1580" i="1"/>
  <c r="AR1580" i="1"/>
  <c r="AS1580" i="1"/>
  <c r="AT1580" i="1"/>
  <c r="AU1580" i="1"/>
  <c r="AV1580" i="1"/>
  <c r="AW1580" i="1"/>
  <c r="AX1580" i="1"/>
  <c r="AY1580" i="1"/>
  <c r="AZ1580" i="1"/>
  <c r="BA1580" i="1"/>
  <c r="AF1581" i="1"/>
  <c r="AG1581" i="1"/>
  <c r="AH1581" i="1"/>
  <c r="AI1581" i="1"/>
  <c r="AJ1581" i="1"/>
  <c r="AM1581" i="1"/>
  <c r="AN1581" i="1"/>
  <c r="AO1581" i="1"/>
  <c r="AP1581" i="1"/>
  <c r="AQ1581" i="1"/>
  <c r="AR1581" i="1"/>
  <c r="AS1581" i="1"/>
  <c r="AT1581" i="1"/>
  <c r="AU1581" i="1"/>
  <c r="AV1581" i="1"/>
  <c r="AW1581" i="1"/>
  <c r="AX1581" i="1"/>
  <c r="AY1581" i="1"/>
  <c r="AZ1581" i="1"/>
  <c r="BA1581" i="1"/>
  <c r="AF1582" i="1"/>
  <c r="AG1582" i="1"/>
  <c r="AH1582" i="1"/>
  <c r="AI1582" i="1"/>
  <c r="AJ1582" i="1"/>
  <c r="AM1582" i="1"/>
  <c r="AN1582" i="1"/>
  <c r="AO1582" i="1"/>
  <c r="AP1582" i="1"/>
  <c r="AQ1582" i="1"/>
  <c r="AR1582" i="1"/>
  <c r="AS1582" i="1"/>
  <c r="AT1582" i="1"/>
  <c r="AU1582" i="1"/>
  <c r="AV1582" i="1"/>
  <c r="AW1582" i="1"/>
  <c r="AX1582" i="1"/>
  <c r="AY1582" i="1"/>
  <c r="AZ1582" i="1"/>
  <c r="BA1582" i="1"/>
  <c r="AF1583" i="1"/>
  <c r="AG1583" i="1"/>
  <c r="AH1583" i="1"/>
  <c r="AI1583" i="1"/>
  <c r="AJ1583" i="1"/>
  <c r="AM1583" i="1"/>
  <c r="AN1583" i="1"/>
  <c r="AO1583" i="1"/>
  <c r="AP1583" i="1"/>
  <c r="AQ1583" i="1"/>
  <c r="AR1583" i="1"/>
  <c r="AS1583" i="1"/>
  <c r="AT1583" i="1"/>
  <c r="AU1583" i="1"/>
  <c r="AV1583" i="1"/>
  <c r="AW1583" i="1"/>
  <c r="AX1583" i="1"/>
  <c r="AY1583" i="1"/>
  <c r="AZ1583" i="1"/>
  <c r="BA1583" i="1"/>
  <c r="AF1584" i="1"/>
  <c r="AG1584" i="1"/>
  <c r="AH1584" i="1"/>
  <c r="AI1584" i="1"/>
  <c r="AJ1584" i="1"/>
  <c r="AM1584" i="1"/>
  <c r="AN1584" i="1"/>
  <c r="AO1584" i="1"/>
  <c r="AP1584" i="1"/>
  <c r="AQ1584" i="1"/>
  <c r="AR1584" i="1"/>
  <c r="AS1584" i="1"/>
  <c r="AT1584" i="1"/>
  <c r="AU1584" i="1"/>
  <c r="AV1584" i="1"/>
  <c r="AW1584" i="1"/>
  <c r="AX1584" i="1"/>
  <c r="AY1584" i="1"/>
  <c r="AZ1584" i="1"/>
  <c r="BA1584" i="1"/>
  <c r="AF1585" i="1"/>
  <c r="AG1585" i="1"/>
  <c r="AH1585" i="1"/>
  <c r="AI1585" i="1"/>
  <c r="AJ1585" i="1"/>
  <c r="AM1585" i="1"/>
  <c r="AN1585" i="1"/>
  <c r="AO1585" i="1"/>
  <c r="AP1585" i="1"/>
  <c r="AQ1585" i="1"/>
  <c r="AR1585" i="1"/>
  <c r="AS1585" i="1"/>
  <c r="AT1585" i="1"/>
  <c r="AU1585" i="1"/>
  <c r="AV1585" i="1"/>
  <c r="AW1585" i="1"/>
  <c r="AX1585" i="1"/>
  <c r="AY1585" i="1"/>
  <c r="AZ1585" i="1"/>
  <c r="BA1585" i="1"/>
  <c r="AF1586" i="1"/>
  <c r="AG1586" i="1"/>
  <c r="AH1586" i="1"/>
  <c r="AI1586" i="1"/>
  <c r="AJ1586" i="1"/>
  <c r="AM1586" i="1"/>
  <c r="AN1586" i="1"/>
  <c r="AO1586" i="1"/>
  <c r="AP1586" i="1"/>
  <c r="AQ1586" i="1"/>
  <c r="AR1586" i="1"/>
  <c r="AS1586" i="1"/>
  <c r="AT1586" i="1"/>
  <c r="AU1586" i="1"/>
  <c r="AV1586" i="1"/>
  <c r="AW1586" i="1"/>
  <c r="AX1586" i="1"/>
  <c r="AY1586" i="1"/>
  <c r="AZ1586" i="1"/>
  <c r="BA1586" i="1"/>
  <c r="AF1587" i="1"/>
  <c r="AG1587" i="1"/>
  <c r="AH1587" i="1"/>
  <c r="AI1587" i="1"/>
  <c r="AJ1587" i="1"/>
  <c r="AM1587" i="1"/>
  <c r="AN1587" i="1"/>
  <c r="AO1587" i="1"/>
  <c r="AP1587" i="1"/>
  <c r="AQ1587" i="1"/>
  <c r="AR1587" i="1"/>
  <c r="AS1587" i="1"/>
  <c r="AT1587" i="1"/>
  <c r="AU1587" i="1"/>
  <c r="AV1587" i="1"/>
  <c r="AW1587" i="1"/>
  <c r="AX1587" i="1"/>
  <c r="AY1587" i="1"/>
  <c r="AZ1587" i="1"/>
  <c r="BA1587" i="1"/>
  <c r="AF1588" i="1"/>
  <c r="AG1588" i="1"/>
  <c r="AH1588" i="1"/>
  <c r="AI1588" i="1"/>
  <c r="AJ1588" i="1"/>
  <c r="AM1588" i="1"/>
  <c r="AN1588" i="1"/>
  <c r="AO1588" i="1"/>
  <c r="AP1588" i="1"/>
  <c r="AQ1588" i="1"/>
  <c r="AR1588" i="1"/>
  <c r="AS1588" i="1"/>
  <c r="AT1588" i="1"/>
  <c r="AU1588" i="1"/>
  <c r="AV1588" i="1"/>
  <c r="AW1588" i="1"/>
  <c r="AX1588" i="1"/>
  <c r="AY1588" i="1"/>
  <c r="AZ1588" i="1"/>
  <c r="BA1588" i="1"/>
  <c r="AF1589" i="1"/>
  <c r="AG1589" i="1"/>
  <c r="AH1589" i="1"/>
  <c r="AI1589" i="1"/>
  <c r="AJ1589" i="1"/>
  <c r="AM1589" i="1"/>
  <c r="AN1589" i="1"/>
  <c r="AO1589" i="1"/>
  <c r="AP1589" i="1"/>
  <c r="AQ1589" i="1"/>
  <c r="AR1589" i="1"/>
  <c r="AS1589" i="1"/>
  <c r="AT1589" i="1"/>
  <c r="AU1589" i="1"/>
  <c r="AV1589" i="1"/>
  <c r="AW1589" i="1"/>
  <c r="AX1589" i="1"/>
  <c r="AY1589" i="1"/>
  <c r="AZ1589" i="1"/>
  <c r="BA1589" i="1"/>
  <c r="AF1590" i="1"/>
  <c r="AG1590" i="1"/>
  <c r="AH1590" i="1"/>
  <c r="AI1590" i="1"/>
  <c r="AJ1590" i="1"/>
  <c r="AM1590" i="1"/>
  <c r="AN1590" i="1"/>
  <c r="AO1590" i="1"/>
  <c r="AP1590" i="1"/>
  <c r="AQ1590" i="1"/>
  <c r="AR1590" i="1"/>
  <c r="AS1590" i="1"/>
  <c r="AT1590" i="1"/>
  <c r="AU1590" i="1"/>
  <c r="AV1590" i="1"/>
  <c r="AW1590" i="1"/>
  <c r="AX1590" i="1"/>
  <c r="AY1590" i="1"/>
  <c r="AZ1590" i="1"/>
  <c r="BA1590" i="1"/>
  <c r="AF1591" i="1"/>
  <c r="AG1591" i="1"/>
  <c r="AH1591" i="1"/>
  <c r="AI1591" i="1"/>
  <c r="AJ1591" i="1"/>
  <c r="AM1591" i="1"/>
  <c r="AN1591" i="1"/>
  <c r="AO1591" i="1"/>
  <c r="AP1591" i="1"/>
  <c r="AQ1591" i="1"/>
  <c r="AR1591" i="1"/>
  <c r="AS1591" i="1"/>
  <c r="AT1591" i="1"/>
  <c r="AU1591" i="1"/>
  <c r="AV1591" i="1"/>
  <c r="AW1591" i="1"/>
  <c r="AX1591" i="1"/>
  <c r="AY1591" i="1"/>
  <c r="AZ1591" i="1"/>
  <c r="BA1591" i="1"/>
  <c r="AF1592" i="1"/>
  <c r="AG1592" i="1"/>
  <c r="AH1592" i="1"/>
  <c r="AI1592" i="1"/>
  <c r="AJ1592" i="1"/>
  <c r="AM1592" i="1"/>
  <c r="AN1592" i="1"/>
  <c r="AO1592" i="1"/>
  <c r="AP1592" i="1"/>
  <c r="AQ1592" i="1"/>
  <c r="AR1592" i="1"/>
  <c r="AS1592" i="1"/>
  <c r="AT1592" i="1"/>
  <c r="AU1592" i="1"/>
  <c r="AV1592" i="1"/>
  <c r="AW1592" i="1"/>
  <c r="AX1592" i="1"/>
  <c r="AY1592" i="1"/>
  <c r="AZ1592" i="1"/>
  <c r="BA1592" i="1"/>
  <c r="AF1593" i="1"/>
  <c r="AG1593" i="1"/>
  <c r="AH1593" i="1"/>
  <c r="AI1593" i="1"/>
  <c r="AJ1593" i="1"/>
  <c r="AM1593" i="1"/>
  <c r="AN1593" i="1"/>
  <c r="AO1593" i="1"/>
  <c r="AP1593" i="1"/>
  <c r="AQ1593" i="1"/>
  <c r="AR1593" i="1"/>
  <c r="AS1593" i="1"/>
  <c r="AT1593" i="1"/>
  <c r="AU1593" i="1"/>
  <c r="AV1593" i="1"/>
  <c r="AW1593" i="1"/>
  <c r="AX1593" i="1"/>
  <c r="AY1593" i="1"/>
  <c r="AZ1593" i="1"/>
  <c r="BA1593" i="1"/>
  <c r="AF1594" i="1"/>
  <c r="AG1594" i="1"/>
  <c r="AH1594" i="1"/>
  <c r="AI1594" i="1"/>
  <c r="AJ1594" i="1"/>
  <c r="AM1594" i="1"/>
  <c r="AN1594" i="1"/>
  <c r="AO1594" i="1"/>
  <c r="AP1594" i="1"/>
  <c r="AQ1594" i="1"/>
  <c r="AR1594" i="1"/>
  <c r="AS1594" i="1"/>
  <c r="AT1594" i="1"/>
  <c r="AU1594" i="1"/>
  <c r="AV1594" i="1"/>
  <c r="AW1594" i="1"/>
  <c r="AX1594" i="1"/>
  <c r="AY1594" i="1"/>
  <c r="AZ1594" i="1"/>
  <c r="BA1594" i="1"/>
  <c r="AF1595" i="1"/>
  <c r="AG1595" i="1"/>
  <c r="AH1595" i="1"/>
  <c r="AI1595" i="1"/>
  <c r="AJ1595" i="1"/>
  <c r="AM1595" i="1"/>
  <c r="AN1595" i="1"/>
  <c r="AO1595" i="1"/>
  <c r="AP1595" i="1"/>
  <c r="AQ1595" i="1"/>
  <c r="AR1595" i="1"/>
  <c r="AS1595" i="1"/>
  <c r="AT1595" i="1"/>
  <c r="AU1595" i="1"/>
  <c r="AV1595" i="1"/>
  <c r="AW1595" i="1"/>
  <c r="AX1595" i="1"/>
  <c r="AY1595" i="1"/>
  <c r="AZ1595" i="1"/>
  <c r="BA1595" i="1"/>
  <c r="AF1596" i="1"/>
  <c r="AG1596" i="1"/>
  <c r="AH1596" i="1"/>
  <c r="AI1596" i="1"/>
  <c r="AJ1596" i="1"/>
  <c r="AM1596" i="1"/>
  <c r="AN1596" i="1"/>
  <c r="AO1596" i="1"/>
  <c r="AP1596" i="1"/>
  <c r="AQ1596" i="1"/>
  <c r="AR1596" i="1"/>
  <c r="AS1596" i="1"/>
  <c r="AT1596" i="1"/>
  <c r="AU1596" i="1"/>
  <c r="AV1596" i="1"/>
  <c r="AW1596" i="1"/>
  <c r="AX1596" i="1"/>
  <c r="AY1596" i="1"/>
  <c r="AZ1596" i="1"/>
  <c r="BA1596" i="1"/>
  <c r="AF1597" i="1"/>
  <c r="AG1597" i="1"/>
  <c r="AH1597" i="1"/>
  <c r="AI1597" i="1"/>
  <c r="AJ1597" i="1"/>
  <c r="AM1597" i="1"/>
  <c r="AN1597" i="1"/>
  <c r="AO1597" i="1"/>
  <c r="AP1597" i="1"/>
  <c r="AQ1597" i="1"/>
  <c r="AR1597" i="1"/>
  <c r="AS1597" i="1"/>
  <c r="AT1597" i="1"/>
  <c r="AU1597" i="1"/>
  <c r="AV1597" i="1"/>
  <c r="AW1597" i="1"/>
  <c r="AX1597" i="1"/>
  <c r="AY1597" i="1"/>
  <c r="AZ1597" i="1"/>
  <c r="BA1597" i="1"/>
  <c r="AF1598" i="1"/>
  <c r="AG1598" i="1"/>
  <c r="AH1598" i="1"/>
  <c r="AI1598" i="1"/>
  <c r="AJ1598" i="1"/>
  <c r="AM1598" i="1"/>
  <c r="AN1598" i="1"/>
  <c r="AO1598" i="1"/>
  <c r="AP1598" i="1"/>
  <c r="AQ1598" i="1"/>
  <c r="AR1598" i="1"/>
  <c r="AS1598" i="1"/>
  <c r="AT1598" i="1"/>
  <c r="AU1598" i="1"/>
  <c r="AV1598" i="1"/>
  <c r="AW1598" i="1"/>
  <c r="AX1598" i="1"/>
  <c r="AY1598" i="1"/>
  <c r="AZ1598" i="1"/>
  <c r="BA1598" i="1"/>
  <c r="AF1599" i="1"/>
  <c r="AG1599" i="1"/>
  <c r="AH1599" i="1"/>
  <c r="AI1599" i="1"/>
  <c r="AJ1599" i="1"/>
  <c r="AM1599" i="1"/>
  <c r="AN1599" i="1"/>
  <c r="AO1599" i="1"/>
  <c r="AP1599" i="1"/>
  <c r="AQ1599" i="1"/>
  <c r="AR1599" i="1"/>
  <c r="AS1599" i="1"/>
  <c r="AT1599" i="1"/>
  <c r="AU1599" i="1"/>
  <c r="AV1599" i="1"/>
  <c r="AW1599" i="1"/>
  <c r="AX1599" i="1"/>
  <c r="AY1599" i="1"/>
  <c r="AZ1599" i="1"/>
  <c r="BA1599" i="1"/>
  <c r="AF1600" i="1"/>
  <c r="AG1600" i="1"/>
  <c r="AH1600" i="1"/>
  <c r="AI1600" i="1"/>
  <c r="AJ1600" i="1"/>
  <c r="AM1600" i="1"/>
  <c r="AN1600" i="1"/>
  <c r="AO1600" i="1"/>
  <c r="AP1600" i="1"/>
  <c r="AQ1600" i="1"/>
  <c r="AR1600" i="1"/>
  <c r="AS1600" i="1"/>
  <c r="AT1600" i="1"/>
  <c r="AU1600" i="1"/>
  <c r="AV1600" i="1"/>
  <c r="AW1600" i="1"/>
  <c r="AX1600" i="1"/>
  <c r="AY1600" i="1"/>
  <c r="AZ1600" i="1"/>
  <c r="BA1600" i="1"/>
  <c r="AF1601" i="1"/>
  <c r="AG1601" i="1"/>
  <c r="AH1601" i="1"/>
  <c r="AI1601" i="1"/>
  <c r="AJ1601" i="1"/>
  <c r="AM1601" i="1"/>
  <c r="AN1601" i="1"/>
  <c r="AO1601" i="1"/>
  <c r="AP1601" i="1"/>
  <c r="AQ1601" i="1"/>
  <c r="AR1601" i="1"/>
  <c r="AS1601" i="1"/>
  <c r="AT1601" i="1"/>
  <c r="AU1601" i="1"/>
  <c r="AV1601" i="1"/>
  <c r="AW1601" i="1"/>
  <c r="AX1601" i="1"/>
  <c r="AY1601" i="1"/>
  <c r="AZ1601" i="1"/>
  <c r="BA1601" i="1"/>
  <c r="AF1602" i="1"/>
  <c r="AG1602" i="1"/>
  <c r="AH1602" i="1"/>
  <c r="AI1602" i="1"/>
  <c r="AJ1602" i="1"/>
  <c r="AM1602" i="1"/>
  <c r="AN1602" i="1"/>
  <c r="AO1602" i="1"/>
  <c r="AP1602" i="1"/>
  <c r="AQ1602" i="1"/>
  <c r="AR1602" i="1"/>
  <c r="AS1602" i="1"/>
  <c r="AT1602" i="1"/>
  <c r="AU1602" i="1"/>
  <c r="AV1602" i="1"/>
  <c r="AW1602" i="1"/>
  <c r="AX1602" i="1"/>
  <c r="AY1602" i="1"/>
  <c r="AZ1602" i="1"/>
  <c r="BA1602" i="1"/>
  <c r="AF1603" i="1"/>
  <c r="AG1603" i="1"/>
  <c r="AH1603" i="1"/>
  <c r="AI1603" i="1"/>
  <c r="AJ1603" i="1"/>
  <c r="AM1603" i="1"/>
  <c r="AN1603" i="1"/>
  <c r="AO1603" i="1"/>
  <c r="AP1603" i="1"/>
  <c r="AQ1603" i="1"/>
  <c r="AR1603" i="1"/>
  <c r="AS1603" i="1"/>
  <c r="AT1603" i="1"/>
  <c r="AU1603" i="1"/>
  <c r="AV1603" i="1"/>
  <c r="AW1603" i="1"/>
  <c r="AX1603" i="1"/>
  <c r="AY1603" i="1"/>
  <c r="AZ1603" i="1"/>
  <c r="BA1603" i="1"/>
  <c r="AF1604" i="1"/>
  <c r="AG1604" i="1"/>
  <c r="AH1604" i="1"/>
  <c r="AI1604" i="1"/>
  <c r="AJ1604" i="1"/>
  <c r="AM1604" i="1"/>
  <c r="AN1604" i="1"/>
  <c r="AO1604" i="1"/>
  <c r="AP1604" i="1"/>
  <c r="AQ1604" i="1"/>
  <c r="AR1604" i="1"/>
  <c r="AS1604" i="1"/>
  <c r="AT1604" i="1"/>
  <c r="AU1604" i="1"/>
  <c r="AV1604" i="1"/>
  <c r="AW1604" i="1"/>
  <c r="AX1604" i="1"/>
  <c r="AY1604" i="1"/>
  <c r="AZ1604" i="1"/>
  <c r="BA1604" i="1"/>
  <c r="AF1605" i="1"/>
  <c r="AG1605" i="1"/>
  <c r="AH1605" i="1"/>
  <c r="AI1605" i="1"/>
  <c r="AJ1605" i="1"/>
  <c r="AM1605" i="1"/>
  <c r="AN1605" i="1"/>
  <c r="AO1605" i="1"/>
  <c r="AP1605" i="1"/>
  <c r="AQ1605" i="1"/>
  <c r="AR1605" i="1"/>
  <c r="AS1605" i="1"/>
  <c r="AT1605" i="1"/>
  <c r="AU1605" i="1"/>
  <c r="AV1605" i="1"/>
  <c r="AW1605" i="1"/>
  <c r="AX1605" i="1"/>
  <c r="AY1605" i="1"/>
  <c r="AZ1605" i="1"/>
  <c r="BA1605" i="1"/>
  <c r="AF1606" i="1"/>
  <c r="AG1606" i="1"/>
  <c r="AH1606" i="1"/>
  <c r="AI1606" i="1"/>
  <c r="AJ1606" i="1"/>
  <c r="AM1606" i="1"/>
  <c r="AN1606" i="1"/>
  <c r="AO1606" i="1"/>
  <c r="AP1606" i="1"/>
  <c r="AQ1606" i="1"/>
  <c r="AR1606" i="1"/>
  <c r="AS1606" i="1"/>
  <c r="AT1606" i="1"/>
  <c r="AU1606" i="1"/>
  <c r="AV1606" i="1"/>
  <c r="AW1606" i="1"/>
  <c r="AX1606" i="1"/>
  <c r="AY1606" i="1"/>
  <c r="AZ1606" i="1"/>
  <c r="BA1606" i="1"/>
  <c r="AF1607" i="1"/>
  <c r="AG1607" i="1"/>
  <c r="AH1607" i="1"/>
  <c r="AI1607" i="1"/>
  <c r="AJ1607" i="1"/>
  <c r="AM1607" i="1"/>
  <c r="AN1607" i="1"/>
  <c r="AO1607" i="1"/>
  <c r="AP1607" i="1"/>
  <c r="AQ1607" i="1"/>
  <c r="AR1607" i="1"/>
  <c r="AS1607" i="1"/>
  <c r="AT1607" i="1"/>
  <c r="AU1607" i="1"/>
  <c r="AV1607" i="1"/>
  <c r="AW1607" i="1"/>
  <c r="AX1607" i="1"/>
  <c r="AY1607" i="1"/>
  <c r="AZ1607" i="1"/>
  <c r="BA1607" i="1"/>
  <c r="AF1608" i="1"/>
  <c r="AG1608" i="1"/>
  <c r="AH1608" i="1"/>
  <c r="AI1608" i="1"/>
  <c r="AJ1608" i="1"/>
  <c r="AM1608" i="1"/>
  <c r="AN1608" i="1"/>
  <c r="AO1608" i="1"/>
  <c r="AP1608" i="1"/>
  <c r="AQ1608" i="1"/>
  <c r="AR1608" i="1"/>
  <c r="AS1608" i="1"/>
  <c r="AT1608" i="1"/>
  <c r="AU1608" i="1"/>
  <c r="AV1608" i="1"/>
  <c r="AW1608" i="1"/>
  <c r="AX1608" i="1"/>
  <c r="AY1608" i="1"/>
  <c r="AZ1608" i="1"/>
  <c r="BA1608" i="1"/>
  <c r="AF1609" i="1"/>
  <c r="AG1609" i="1"/>
  <c r="AH1609" i="1"/>
  <c r="AI1609" i="1"/>
  <c r="AJ1609" i="1"/>
  <c r="AM1609" i="1"/>
  <c r="AN1609" i="1"/>
  <c r="AO1609" i="1"/>
  <c r="AP1609" i="1"/>
  <c r="AQ1609" i="1"/>
  <c r="AR1609" i="1"/>
  <c r="AS1609" i="1"/>
  <c r="AT1609" i="1"/>
  <c r="AU1609" i="1"/>
  <c r="AV1609" i="1"/>
  <c r="AW1609" i="1"/>
  <c r="AX1609" i="1"/>
  <c r="AY1609" i="1"/>
  <c r="AZ1609" i="1"/>
  <c r="BA1609" i="1"/>
  <c r="AF1610" i="1"/>
  <c r="AG1610" i="1"/>
  <c r="AH1610" i="1"/>
  <c r="AI1610" i="1"/>
  <c r="AJ1610" i="1"/>
  <c r="AM1610" i="1"/>
  <c r="AN1610" i="1"/>
  <c r="AO1610" i="1"/>
  <c r="AP1610" i="1"/>
  <c r="AQ1610" i="1"/>
  <c r="AR1610" i="1"/>
  <c r="AS1610" i="1"/>
  <c r="AT1610" i="1"/>
  <c r="AU1610" i="1"/>
  <c r="AV1610" i="1"/>
  <c r="AW1610" i="1"/>
  <c r="AX1610" i="1"/>
  <c r="AY1610" i="1"/>
  <c r="AZ1610" i="1"/>
  <c r="BA1610" i="1"/>
  <c r="AF1611" i="1"/>
  <c r="AG1611" i="1"/>
  <c r="AH1611" i="1"/>
  <c r="AI1611" i="1"/>
  <c r="AJ1611" i="1"/>
  <c r="AM1611" i="1"/>
  <c r="AN1611" i="1"/>
  <c r="AO1611" i="1"/>
  <c r="AP1611" i="1"/>
  <c r="AQ1611" i="1"/>
  <c r="AR1611" i="1"/>
  <c r="AS1611" i="1"/>
  <c r="AT1611" i="1"/>
  <c r="AU1611" i="1"/>
  <c r="AV1611" i="1"/>
  <c r="AW1611" i="1"/>
  <c r="AX1611" i="1"/>
  <c r="AY1611" i="1"/>
  <c r="AZ1611" i="1"/>
  <c r="BA1611" i="1"/>
  <c r="AF1612" i="1"/>
  <c r="AG1612" i="1"/>
  <c r="AH1612" i="1"/>
  <c r="AI1612" i="1"/>
  <c r="AJ1612" i="1"/>
  <c r="AM1612" i="1"/>
  <c r="AN1612" i="1"/>
  <c r="AO1612" i="1"/>
  <c r="AP1612" i="1"/>
  <c r="AQ1612" i="1"/>
  <c r="AR1612" i="1"/>
  <c r="AS1612" i="1"/>
  <c r="AT1612" i="1"/>
  <c r="AU1612" i="1"/>
  <c r="AV1612" i="1"/>
  <c r="AW1612" i="1"/>
  <c r="AX1612" i="1"/>
  <c r="AY1612" i="1"/>
  <c r="AZ1612" i="1"/>
  <c r="BA1612" i="1"/>
  <c r="AF1613" i="1"/>
  <c r="AG1613" i="1"/>
  <c r="AH1613" i="1"/>
  <c r="AI1613" i="1"/>
  <c r="AJ1613" i="1"/>
  <c r="AM1613" i="1"/>
  <c r="AN1613" i="1"/>
  <c r="AO1613" i="1"/>
  <c r="AP1613" i="1"/>
  <c r="AQ1613" i="1"/>
  <c r="AR1613" i="1"/>
  <c r="AS1613" i="1"/>
  <c r="AT1613" i="1"/>
  <c r="AU1613" i="1"/>
  <c r="AV1613" i="1"/>
  <c r="AW1613" i="1"/>
  <c r="AX1613" i="1"/>
  <c r="AY1613" i="1"/>
  <c r="AZ1613" i="1"/>
  <c r="BA1613" i="1"/>
  <c r="AF1614" i="1"/>
  <c r="AG1614" i="1"/>
  <c r="AH1614" i="1"/>
  <c r="AI1614" i="1"/>
  <c r="AJ1614" i="1"/>
  <c r="AM1614" i="1"/>
  <c r="AN1614" i="1"/>
  <c r="AO1614" i="1"/>
  <c r="AP1614" i="1"/>
  <c r="AQ1614" i="1"/>
  <c r="AR1614" i="1"/>
  <c r="AS1614" i="1"/>
  <c r="AT1614" i="1"/>
  <c r="AU1614" i="1"/>
  <c r="AV1614" i="1"/>
  <c r="AW1614" i="1"/>
  <c r="AX1614" i="1"/>
  <c r="AY1614" i="1"/>
  <c r="AZ1614" i="1"/>
  <c r="BA1614" i="1"/>
  <c r="AF1615" i="1"/>
  <c r="AG1615" i="1"/>
  <c r="AH1615" i="1"/>
  <c r="AI1615" i="1"/>
  <c r="AJ1615" i="1"/>
  <c r="AM1615" i="1"/>
  <c r="AN1615" i="1"/>
  <c r="AO1615" i="1"/>
  <c r="AP1615" i="1"/>
  <c r="AQ1615" i="1"/>
  <c r="AR1615" i="1"/>
  <c r="AS1615" i="1"/>
  <c r="AT1615" i="1"/>
  <c r="AU1615" i="1"/>
  <c r="AV1615" i="1"/>
  <c r="AW1615" i="1"/>
  <c r="AX1615" i="1"/>
  <c r="AY1615" i="1"/>
  <c r="AZ1615" i="1"/>
  <c r="BA1615" i="1"/>
  <c r="AF1616" i="1"/>
  <c r="AG1616" i="1"/>
  <c r="AH1616" i="1"/>
  <c r="AI1616" i="1"/>
  <c r="AJ1616" i="1"/>
  <c r="AM1616" i="1"/>
  <c r="AN1616" i="1"/>
  <c r="AO1616" i="1"/>
  <c r="AP1616" i="1"/>
  <c r="AQ1616" i="1"/>
  <c r="AR1616" i="1"/>
  <c r="AS1616" i="1"/>
  <c r="AT1616" i="1"/>
  <c r="AU1616" i="1"/>
  <c r="AV1616" i="1"/>
  <c r="AW1616" i="1"/>
  <c r="AX1616" i="1"/>
  <c r="AY1616" i="1"/>
  <c r="AZ1616" i="1"/>
  <c r="BA1616" i="1"/>
  <c r="AF1617" i="1"/>
  <c r="AG1617" i="1"/>
  <c r="AH1617" i="1"/>
  <c r="AI1617" i="1"/>
  <c r="AJ1617" i="1"/>
  <c r="AM1617" i="1"/>
  <c r="AN1617" i="1"/>
  <c r="AO1617" i="1"/>
  <c r="AP1617" i="1"/>
  <c r="AQ1617" i="1"/>
  <c r="AR1617" i="1"/>
  <c r="AS1617" i="1"/>
  <c r="AT1617" i="1"/>
  <c r="AU1617" i="1"/>
  <c r="AV1617" i="1"/>
  <c r="AW1617" i="1"/>
  <c r="AX1617" i="1"/>
  <c r="AY1617" i="1"/>
  <c r="AZ1617" i="1"/>
  <c r="BA1617" i="1"/>
  <c r="AF1618" i="1"/>
  <c r="AG1618" i="1"/>
  <c r="AH1618" i="1"/>
  <c r="AI1618" i="1"/>
  <c r="AJ1618" i="1"/>
  <c r="AM1618" i="1"/>
  <c r="AN1618" i="1"/>
  <c r="AO1618" i="1"/>
  <c r="AP1618" i="1"/>
  <c r="AQ1618" i="1"/>
  <c r="AR1618" i="1"/>
  <c r="AS1618" i="1"/>
  <c r="AT1618" i="1"/>
  <c r="AU1618" i="1"/>
  <c r="AV1618" i="1"/>
  <c r="AW1618" i="1"/>
  <c r="AX1618" i="1"/>
  <c r="AY1618" i="1"/>
  <c r="AZ1618" i="1"/>
  <c r="BA1618" i="1"/>
  <c r="AF1619" i="1"/>
  <c r="AG1619" i="1"/>
  <c r="AH1619" i="1"/>
  <c r="AI1619" i="1"/>
  <c r="AJ1619" i="1"/>
  <c r="AM1619" i="1"/>
  <c r="AN1619" i="1"/>
  <c r="AO1619" i="1"/>
  <c r="AP1619" i="1"/>
  <c r="AQ1619" i="1"/>
  <c r="AR1619" i="1"/>
  <c r="AS1619" i="1"/>
  <c r="AT1619" i="1"/>
  <c r="AU1619" i="1"/>
  <c r="AV1619" i="1"/>
  <c r="AW1619" i="1"/>
  <c r="AX1619" i="1"/>
  <c r="AY1619" i="1"/>
  <c r="AZ1619" i="1"/>
  <c r="BA1619" i="1"/>
  <c r="AF1620" i="1"/>
  <c r="AG1620" i="1"/>
  <c r="AH1620" i="1"/>
  <c r="AI1620" i="1"/>
  <c r="AJ1620" i="1"/>
  <c r="AM1620" i="1"/>
  <c r="AN1620" i="1"/>
  <c r="AO1620" i="1"/>
  <c r="AP1620" i="1"/>
  <c r="AQ1620" i="1"/>
  <c r="AR1620" i="1"/>
  <c r="AS1620" i="1"/>
  <c r="AT1620" i="1"/>
  <c r="AU1620" i="1"/>
  <c r="AV1620" i="1"/>
  <c r="AW1620" i="1"/>
  <c r="AX1620" i="1"/>
  <c r="AY1620" i="1"/>
  <c r="AZ1620" i="1"/>
  <c r="BA1620" i="1"/>
  <c r="AF1621" i="1"/>
  <c r="AG1621" i="1"/>
  <c r="AH1621" i="1"/>
  <c r="AI1621" i="1"/>
  <c r="AJ1621" i="1"/>
  <c r="AM1621" i="1"/>
  <c r="AN1621" i="1"/>
  <c r="AO1621" i="1"/>
  <c r="AP1621" i="1"/>
  <c r="AQ1621" i="1"/>
  <c r="AR1621" i="1"/>
  <c r="AS1621" i="1"/>
  <c r="AT1621" i="1"/>
  <c r="AU1621" i="1"/>
  <c r="AV1621" i="1"/>
  <c r="AW1621" i="1"/>
  <c r="AX1621" i="1"/>
  <c r="AY1621" i="1"/>
  <c r="AZ1621" i="1"/>
  <c r="BA1621" i="1"/>
  <c r="AF1622" i="1"/>
  <c r="AG1622" i="1"/>
  <c r="AH1622" i="1"/>
  <c r="AI1622" i="1"/>
  <c r="AJ1622" i="1"/>
  <c r="AM1622" i="1"/>
  <c r="AN1622" i="1"/>
  <c r="AO1622" i="1"/>
  <c r="AP1622" i="1"/>
  <c r="AQ1622" i="1"/>
  <c r="AR1622" i="1"/>
  <c r="AS1622" i="1"/>
  <c r="AT1622" i="1"/>
  <c r="AU1622" i="1"/>
  <c r="AV1622" i="1"/>
  <c r="AW1622" i="1"/>
  <c r="AX1622" i="1"/>
  <c r="AY1622" i="1"/>
  <c r="AZ1622" i="1"/>
  <c r="BA1622" i="1"/>
  <c r="AF1623" i="1"/>
  <c r="AG1623" i="1"/>
  <c r="AH1623" i="1"/>
  <c r="AI1623" i="1"/>
  <c r="AJ1623" i="1"/>
  <c r="AM1623" i="1"/>
  <c r="AN1623" i="1"/>
  <c r="AO1623" i="1"/>
  <c r="AP1623" i="1"/>
  <c r="AQ1623" i="1"/>
  <c r="AR1623" i="1"/>
  <c r="AS1623" i="1"/>
  <c r="AT1623" i="1"/>
  <c r="AU1623" i="1"/>
  <c r="AV1623" i="1"/>
  <c r="AW1623" i="1"/>
  <c r="AX1623" i="1"/>
  <c r="AY1623" i="1"/>
  <c r="AZ1623" i="1"/>
  <c r="BA1623" i="1"/>
  <c r="AF1624" i="1"/>
  <c r="AG1624" i="1"/>
  <c r="AH1624" i="1"/>
  <c r="AI1624" i="1"/>
  <c r="AJ1624" i="1"/>
  <c r="AM1624" i="1"/>
  <c r="AN1624" i="1"/>
  <c r="AO1624" i="1"/>
  <c r="AP1624" i="1"/>
  <c r="AQ1624" i="1"/>
  <c r="AR1624" i="1"/>
  <c r="AS1624" i="1"/>
  <c r="AT1624" i="1"/>
  <c r="AU1624" i="1"/>
  <c r="AV1624" i="1"/>
  <c r="AW1624" i="1"/>
  <c r="AX1624" i="1"/>
  <c r="AY1624" i="1"/>
  <c r="AZ1624" i="1"/>
  <c r="BA1624" i="1"/>
  <c r="AF1625" i="1"/>
  <c r="AG1625" i="1"/>
  <c r="AH1625" i="1"/>
  <c r="AI1625" i="1"/>
  <c r="AJ1625" i="1"/>
  <c r="AM1625" i="1"/>
  <c r="AN1625" i="1"/>
  <c r="AO1625" i="1"/>
  <c r="AP1625" i="1"/>
  <c r="AQ1625" i="1"/>
  <c r="AR1625" i="1"/>
  <c r="AS1625" i="1"/>
  <c r="AT1625" i="1"/>
  <c r="AU1625" i="1"/>
  <c r="AV1625" i="1"/>
  <c r="AW1625" i="1"/>
  <c r="AX1625" i="1"/>
  <c r="AY1625" i="1"/>
  <c r="AZ1625" i="1"/>
  <c r="BA1625" i="1"/>
  <c r="AF1626" i="1"/>
  <c r="AG1626" i="1"/>
  <c r="AH1626" i="1"/>
  <c r="AI1626" i="1"/>
  <c r="AJ1626" i="1"/>
  <c r="AM1626" i="1"/>
  <c r="AN1626" i="1"/>
  <c r="AO1626" i="1"/>
  <c r="AP1626" i="1"/>
  <c r="AQ1626" i="1"/>
  <c r="AR1626" i="1"/>
  <c r="AS1626" i="1"/>
  <c r="AT1626" i="1"/>
  <c r="AU1626" i="1"/>
  <c r="AV1626" i="1"/>
  <c r="AW1626" i="1"/>
  <c r="AX1626" i="1"/>
  <c r="AY1626" i="1"/>
  <c r="AZ1626" i="1"/>
  <c r="BA1626" i="1"/>
  <c r="AF1627" i="1"/>
  <c r="AG1627" i="1"/>
  <c r="AH1627" i="1"/>
  <c r="AI1627" i="1"/>
  <c r="AJ1627" i="1"/>
  <c r="AM1627" i="1"/>
  <c r="AN1627" i="1"/>
  <c r="AO1627" i="1"/>
  <c r="AP1627" i="1"/>
  <c r="AQ1627" i="1"/>
  <c r="AR1627" i="1"/>
  <c r="AS1627" i="1"/>
  <c r="AT1627" i="1"/>
  <c r="AU1627" i="1"/>
  <c r="AV1627" i="1"/>
  <c r="AW1627" i="1"/>
  <c r="AX1627" i="1"/>
  <c r="AY1627" i="1"/>
  <c r="AZ1627" i="1"/>
  <c r="BA1627" i="1"/>
  <c r="AF1628" i="1"/>
  <c r="AG1628" i="1"/>
  <c r="AH1628" i="1"/>
  <c r="AI1628" i="1"/>
  <c r="AJ1628" i="1"/>
  <c r="AM1628" i="1"/>
  <c r="AN1628" i="1"/>
  <c r="AO1628" i="1"/>
  <c r="AP1628" i="1"/>
  <c r="AQ1628" i="1"/>
  <c r="AR1628" i="1"/>
  <c r="AS1628" i="1"/>
  <c r="AT1628" i="1"/>
  <c r="AU1628" i="1"/>
  <c r="AV1628" i="1"/>
  <c r="AW1628" i="1"/>
  <c r="AX1628" i="1"/>
  <c r="AY1628" i="1"/>
  <c r="AZ1628" i="1"/>
  <c r="BA1628" i="1"/>
  <c r="AF1629" i="1"/>
  <c r="AG1629" i="1"/>
  <c r="AH1629" i="1"/>
  <c r="AI1629" i="1"/>
  <c r="AJ1629" i="1"/>
  <c r="AM1629" i="1"/>
  <c r="AN1629" i="1"/>
  <c r="AO1629" i="1"/>
  <c r="AP1629" i="1"/>
  <c r="AQ1629" i="1"/>
  <c r="AR1629" i="1"/>
  <c r="AS1629" i="1"/>
  <c r="AT1629" i="1"/>
  <c r="AU1629" i="1"/>
  <c r="AV1629" i="1"/>
  <c r="AW1629" i="1"/>
  <c r="AX1629" i="1"/>
  <c r="AY1629" i="1"/>
  <c r="AZ1629" i="1"/>
  <c r="BA1629" i="1"/>
  <c r="AF1630" i="1"/>
  <c r="AG1630" i="1"/>
  <c r="AH1630" i="1"/>
  <c r="AI1630" i="1"/>
  <c r="AJ1630" i="1"/>
  <c r="AM1630" i="1"/>
  <c r="AN1630" i="1"/>
  <c r="AO1630" i="1"/>
  <c r="AP1630" i="1"/>
  <c r="AQ1630" i="1"/>
  <c r="AR1630" i="1"/>
  <c r="AS1630" i="1"/>
  <c r="AT1630" i="1"/>
  <c r="AU1630" i="1"/>
  <c r="AV1630" i="1"/>
  <c r="AW1630" i="1"/>
  <c r="AX1630" i="1"/>
  <c r="AY1630" i="1"/>
  <c r="AZ1630" i="1"/>
  <c r="BA1630" i="1"/>
  <c r="AF1631" i="1"/>
  <c r="AG1631" i="1"/>
  <c r="AH1631" i="1"/>
  <c r="AI1631" i="1"/>
  <c r="AJ1631" i="1"/>
  <c r="AM1631" i="1"/>
  <c r="AN1631" i="1"/>
  <c r="AO1631" i="1"/>
  <c r="AP1631" i="1"/>
  <c r="AQ1631" i="1"/>
  <c r="AR1631" i="1"/>
  <c r="AS1631" i="1"/>
  <c r="AT1631" i="1"/>
  <c r="AU1631" i="1"/>
  <c r="AV1631" i="1"/>
  <c r="AW1631" i="1"/>
  <c r="AX1631" i="1"/>
  <c r="AY1631" i="1"/>
  <c r="AZ1631" i="1"/>
  <c r="BA1631" i="1"/>
  <c r="AF1632" i="1"/>
  <c r="AG1632" i="1"/>
  <c r="AH1632" i="1"/>
  <c r="AI1632" i="1"/>
  <c r="AJ1632" i="1"/>
  <c r="AM1632" i="1"/>
  <c r="AN1632" i="1"/>
  <c r="AO1632" i="1"/>
  <c r="AP1632" i="1"/>
  <c r="AQ1632" i="1"/>
  <c r="AR1632" i="1"/>
  <c r="AS1632" i="1"/>
  <c r="AT1632" i="1"/>
  <c r="AU1632" i="1"/>
  <c r="AV1632" i="1"/>
  <c r="AW1632" i="1"/>
  <c r="AX1632" i="1"/>
  <c r="AY1632" i="1"/>
  <c r="AZ1632" i="1"/>
  <c r="BA1632" i="1"/>
  <c r="AF1633" i="1"/>
  <c r="AG1633" i="1"/>
  <c r="AH1633" i="1"/>
  <c r="AI1633" i="1"/>
  <c r="AJ1633" i="1"/>
  <c r="AM1633" i="1"/>
  <c r="AN1633" i="1"/>
  <c r="AO1633" i="1"/>
  <c r="AP1633" i="1"/>
  <c r="AQ1633" i="1"/>
  <c r="AR1633" i="1"/>
  <c r="AS1633" i="1"/>
  <c r="AT1633" i="1"/>
  <c r="AU1633" i="1"/>
  <c r="AV1633" i="1"/>
  <c r="AW1633" i="1"/>
  <c r="AX1633" i="1"/>
  <c r="AY1633" i="1"/>
  <c r="AZ1633" i="1"/>
  <c r="BA1633" i="1"/>
  <c r="AF1634" i="1"/>
  <c r="AG1634" i="1"/>
  <c r="AH1634" i="1"/>
  <c r="AI1634" i="1"/>
  <c r="AJ1634" i="1"/>
  <c r="AM1634" i="1"/>
  <c r="AN1634" i="1"/>
  <c r="AO1634" i="1"/>
  <c r="AP1634" i="1"/>
  <c r="AQ1634" i="1"/>
  <c r="AR1634" i="1"/>
  <c r="AS1634" i="1"/>
  <c r="AT1634" i="1"/>
  <c r="AU1634" i="1"/>
  <c r="AV1634" i="1"/>
  <c r="AW1634" i="1"/>
  <c r="AX1634" i="1"/>
  <c r="AY1634" i="1"/>
  <c r="AZ1634" i="1"/>
  <c r="BA1634" i="1"/>
  <c r="AF1635" i="1"/>
  <c r="AG1635" i="1"/>
  <c r="AH1635" i="1"/>
  <c r="AI1635" i="1"/>
  <c r="AJ1635" i="1"/>
  <c r="AM1635" i="1"/>
  <c r="AN1635" i="1"/>
  <c r="AO1635" i="1"/>
  <c r="AP1635" i="1"/>
  <c r="AQ1635" i="1"/>
  <c r="AR1635" i="1"/>
  <c r="AS1635" i="1"/>
  <c r="AT1635" i="1"/>
  <c r="AU1635" i="1"/>
  <c r="AV1635" i="1"/>
  <c r="AW1635" i="1"/>
  <c r="AX1635" i="1"/>
  <c r="AY1635" i="1"/>
  <c r="AZ1635" i="1"/>
  <c r="BA1635" i="1"/>
  <c r="AF1636" i="1"/>
  <c r="AG1636" i="1"/>
  <c r="AH1636" i="1"/>
  <c r="AI1636" i="1"/>
  <c r="AJ1636" i="1"/>
  <c r="AM1636" i="1"/>
  <c r="AN1636" i="1"/>
  <c r="AO1636" i="1"/>
  <c r="AP1636" i="1"/>
  <c r="AQ1636" i="1"/>
  <c r="AR1636" i="1"/>
  <c r="AS1636" i="1"/>
  <c r="AT1636" i="1"/>
  <c r="AU1636" i="1"/>
  <c r="AV1636" i="1"/>
  <c r="AW1636" i="1"/>
  <c r="AX1636" i="1"/>
  <c r="AY1636" i="1"/>
  <c r="AZ1636" i="1"/>
  <c r="BA1636" i="1"/>
  <c r="AF1637" i="1"/>
  <c r="AG1637" i="1"/>
  <c r="AH1637" i="1"/>
  <c r="AI1637" i="1"/>
  <c r="AJ1637" i="1"/>
  <c r="AM1637" i="1"/>
  <c r="AN1637" i="1"/>
  <c r="AO1637" i="1"/>
  <c r="AP1637" i="1"/>
  <c r="AQ1637" i="1"/>
  <c r="AR1637" i="1"/>
  <c r="AS1637" i="1"/>
  <c r="AT1637" i="1"/>
  <c r="AU1637" i="1"/>
  <c r="AV1637" i="1"/>
  <c r="AW1637" i="1"/>
  <c r="AX1637" i="1"/>
  <c r="AY1637" i="1"/>
  <c r="AZ1637" i="1"/>
  <c r="BA1637" i="1"/>
  <c r="AF1638" i="1"/>
  <c r="AG1638" i="1"/>
  <c r="AH1638" i="1"/>
  <c r="AI1638" i="1"/>
  <c r="AJ1638" i="1"/>
  <c r="AM1638" i="1"/>
  <c r="AN1638" i="1"/>
  <c r="AO1638" i="1"/>
  <c r="AP1638" i="1"/>
  <c r="AQ1638" i="1"/>
  <c r="AR1638" i="1"/>
  <c r="AS1638" i="1"/>
  <c r="AT1638" i="1"/>
  <c r="AU1638" i="1"/>
  <c r="AV1638" i="1"/>
  <c r="AW1638" i="1"/>
  <c r="AX1638" i="1"/>
  <c r="AY1638" i="1"/>
  <c r="AZ1638" i="1"/>
  <c r="BA1638" i="1"/>
  <c r="AF1639" i="1"/>
  <c r="AG1639" i="1"/>
  <c r="AH1639" i="1"/>
  <c r="AI1639" i="1"/>
  <c r="AJ1639" i="1"/>
  <c r="AM1639" i="1"/>
  <c r="AN1639" i="1"/>
  <c r="AO1639" i="1"/>
  <c r="AP1639" i="1"/>
  <c r="AQ1639" i="1"/>
  <c r="AR1639" i="1"/>
  <c r="AS1639" i="1"/>
  <c r="AT1639" i="1"/>
  <c r="AU1639" i="1"/>
  <c r="AV1639" i="1"/>
  <c r="AW1639" i="1"/>
  <c r="AX1639" i="1"/>
  <c r="AY1639" i="1"/>
  <c r="AZ1639" i="1"/>
  <c r="BA1639" i="1"/>
  <c r="AF1640" i="1"/>
  <c r="AG1640" i="1"/>
  <c r="AH1640" i="1"/>
  <c r="AI1640" i="1"/>
  <c r="AJ1640" i="1"/>
  <c r="AM1640" i="1"/>
  <c r="AN1640" i="1"/>
  <c r="AO1640" i="1"/>
  <c r="AP1640" i="1"/>
  <c r="AQ1640" i="1"/>
  <c r="AR1640" i="1"/>
  <c r="AS1640" i="1"/>
  <c r="AT1640" i="1"/>
  <c r="AU1640" i="1"/>
  <c r="AV1640" i="1"/>
  <c r="AW1640" i="1"/>
  <c r="AX1640" i="1"/>
  <c r="AY1640" i="1"/>
  <c r="AZ1640" i="1"/>
  <c r="BA1640" i="1"/>
  <c r="AF1641" i="1"/>
  <c r="AG1641" i="1"/>
  <c r="AH1641" i="1"/>
  <c r="AI1641" i="1"/>
  <c r="AJ1641" i="1"/>
  <c r="AM1641" i="1"/>
  <c r="AN1641" i="1"/>
  <c r="AO1641" i="1"/>
  <c r="AP1641" i="1"/>
  <c r="AQ1641" i="1"/>
  <c r="AR1641" i="1"/>
  <c r="AS1641" i="1"/>
  <c r="AT1641" i="1"/>
  <c r="AU1641" i="1"/>
  <c r="AV1641" i="1"/>
  <c r="AW1641" i="1"/>
  <c r="AX1641" i="1"/>
  <c r="AY1641" i="1"/>
  <c r="AZ1641" i="1"/>
  <c r="BA1641" i="1"/>
  <c r="AF1642" i="1"/>
  <c r="AG1642" i="1"/>
  <c r="AH1642" i="1"/>
  <c r="AI1642" i="1"/>
  <c r="AJ1642" i="1"/>
  <c r="AM1642" i="1"/>
  <c r="AN1642" i="1"/>
  <c r="AO1642" i="1"/>
  <c r="AP1642" i="1"/>
  <c r="AQ1642" i="1"/>
  <c r="AR1642" i="1"/>
  <c r="AS1642" i="1"/>
  <c r="AT1642" i="1"/>
  <c r="AU1642" i="1"/>
  <c r="AV1642" i="1"/>
  <c r="AW1642" i="1"/>
  <c r="AX1642" i="1"/>
  <c r="AY1642" i="1"/>
  <c r="AZ1642" i="1"/>
  <c r="BA1642" i="1"/>
  <c r="AF1643" i="1"/>
  <c r="AG1643" i="1"/>
  <c r="AH1643" i="1"/>
  <c r="AI1643" i="1"/>
  <c r="AJ1643" i="1"/>
  <c r="AM1643" i="1"/>
  <c r="AN1643" i="1"/>
  <c r="AO1643" i="1"/>
  <c r="AP1643" i="1"/>
  <c r="AQ1643" i="1"/>
  <c r="AR1643" i="1"/>
  <c r="AS1643" i="1"/>
  <c r="AT1643" i="1"/>
  <c r="AU1643" i="1"/>
  <c r="AV1643" i="1"/>
  <c r="AW1643" i="1"/>
  <c r="AX1643" i="1"/>
  <c r="AY1643" i="1"/>
  <c r="AZ1643" i="1"/>
  <c r="BA1643" i="1"/>
  <c r="AF1644" i="1"/>
  <c r="AG1644" i="1"/>
  <c r="AH1644" i="1"/>
  <c r="AI1644" i="1"/>
  <c r="AJ1644" i="1"/>
  <c r="AM1644" i="1"/>
  <c r="AN1644" i="1"/>
  <c r="AO1644" i="1"/>
  <c r="AP1644" i="1"/>
  <c r="AQ1644" i="1"/>
  <c r="AR1644" i="1"/>
  <c r="AS1644" i="1"/>
  <c r="AT1644" i="1"/>
  <c r="AU1644" i="1"/>
  <c r="AV1644" i="1"/>
  <c r="AW1644" i="1"/>
  <c r="AX1644" i="1"/>
  <c r="AY1644" i="1"/>
  <c r="AZ1644" i="1"/>
  <c r="BA1644" i="1"/>
  <c r="AF1645" i="1"/>
  <c r="AG1645" i="1"/>
  <c r="AH1645" i="1"/>
  <c r="AI1645" i="1"/>
  <c r="AJ1645" i="1"/>
  <c r="AM1645" i="1"/>
  <c r="AN1645" i="1"/>
  <c r="AO1645" i="1"/>
  <c r="AP1645" i="1"/>
  <c r="AQ1645" i="1"/>
  <c r="AR1645" i="1"/>
  <c r="AS1645" i="1"/>
  <c r="AT1645" i="1"/>
  <c r="AU1645" i="1"/>
  <c r="AV1645" i="1"/>
  <c r="AW1645" i="1"/>
  <c r="AX1645" i="1"/>
  <c r="AY1645" i="1"/>
  <c r="AZ1645" i="1"/>
  <c r="BA1645" i="1"/>
  <c r="AF1646" i="1"/>
  <c r="AG1646" i="1"/>
  <c r="AH1646" i="1"/>
  <c r="AI1646" i="1"/>
  <c r="AJ1646" i="1"/>
  <c r="AM1646" i="1"/>
  <c r="AN1646" i="1"/>
  <c r="AO1646" i="1"/>
  <c r="AP1646" i="1"/>
  <c r="AQ1646" i="1"/>
  <c r="AR1646" i="1"/>
  <c r="AS1646" i="1"/>
  <c r="AT1646" i="1"/>
  <c r="AU1646" i="1"/>
  <c r="AV1646" i="1"/>
  <c r="AW1646" i="1"/>
  <c r="AX1646" i="1"/>
  <c r="AY1646" i="1"/>
  <c r="AZ1646" i="1"/>
  <c r="BA1646" i="1"/>
  <c r="AF1647" i="1"/>
  <c r="AG1647" i="1"/>
  <c r="AH1647" i="1"/>
  <c r="AI1647" i="1"/>
  <c r="AJ1647" i="1"/>
  <c r="AM1647" i="1"/>
  <c r="AN1647" i="1"/>
  <c r="AO1647" i="1"/>
  <c r="AP1647" i="1"/>
  <c r="AQ1647" i="1"/>
  <c r="AR1647" i="1"/>
  <c r="AS1647" i="1"/>
  <c r="AT1647" i="1"/>
  <c r="AU1647" i="1"/>
  <c r="AV1647" i="1"/>
  <c r="AW1647" i="1"/>
  <c r="AX1647" i="1"/>
  <c r="AY1647" i="1"/>
  <c r="AZ1647" i="1"/>
  <c r="BA1647" i="1"/>
  <c r="AF1648" i="1"/>
  <c r="AG1648" i="1"/>
  <c r="AH1648" i="1"/>
  <c r="AI1648" i="1"/>
  <c r="AJ1648" i="1"/>
  <c r="AM1648" i="1"/>
  <c r="AN1648" i="1"/>
  <c r="AO1648" i="1"/>
  <c r="AP1648" i="1"/>
  <c r="AQ1648" i="1"/>
  <c r="AR1648" i="1"/>
  <c r="AS1648" i="1"/>
  <c r="AT1648" i="1"/>
  <c r="AU1648" i="1"/>
  <c r="AV1648" i="1"/>
  <c r="AW1648" i="1"/>
  <c r="AX1648" i="1"/>
  <c r="AY1648" i="1"/>
  <c r="AZ1648" i="1"/>
  <c r="BA1648" i="1"/>
  <c r="AF1649" i="1"/>
  <c r="AG1649" i="1"/>
  <c r="AH1649" i="1"/>
  <c r="AI1649" i="1"/>
  <c r="AJ1649" i="1"/>
  <c r="AM1649" i="1"/>
  <c r="AN1649" i="1"/>
  <c r="AO1649" i="1"/>
  <c r="AP1649" i="1"/>
  <c r="AQ1649" i="1"/>
  <c r="AR1649" i="1"/>
  <c r="AS1649" i="1"/>
  <c r="AT1649" i="1"/>
  <c r="AU1649" i="1"/>
  <c r="AV1649" i="1"/>
  <c r="AW1649" i="1"/>
  <c r="AX1649" i="1"/>
  <c r="AY1649" i="1"/>
  <c r="AZ1649" i="1"/>
  <c r="BA1649" i="1"/>
  <c r="AF1650" i="1"/>
  <c r="AG1650" i="1"/>
  <c r="AH1650" i="1"/>
  <c r="AI1650" i="1"/>
  <c r="AJ1650" i="1"/>
  <c r="AM1650" i="1"/>
  <c r="AN1650" i="1"/>
  <c r="AO1650" i="1"/>
  <c r="AP1650" i="1"/>
  <c r="AQ1650" i="1"/>
  <c r="AR1650" i="1"/>
  <c r="AS1650" i="1"/>
  <c r="AT1650" i="1"/>
  <c r="AU1650" i="1"/>
  <c r="AV1650" i="1"/>
  <c r="AW1650" i="1"/>
  <c r="AX1650" i="1"/>
  <c r="AY1650" i="1"/>
  <c r="AZ1650" i="1"/>
  <c r="BA1650" i="1"/>
  <c r="AF1651" i="1"/>
  <c r="AG1651" i="1"/>
  <c r="AH1651" i="1"/>
  <c r="AI1651" i="1"/>
  <c r="AJ1651" i="1"/>
  <c r="AM1651" i="1"/>
  <c r="AN1651" i="1"/>
  <c r="AO1651" i="1"/>
  <c r="AP1651" i="1"/>
  <c r="AQ1651" i="1"/>
  <c r="AR1651" i="1"/>
  <c r="AS1651" i="1"/>
  <c r="AT1651" i="1"/>
  <c r="AU1651" i="1"/>
  <c r="AV1651" i="1"/>
  <c r="AW1651" i="1"/>
  <c r="AX1651" i="1"/>
  <c r="AY1651" i="1"/>
  <c r="AZ1651" i="1"/>
  <c r="BA1651" i="1"/>
  <c r="AF1652" i="1"/>
  <c r="AG1652" i="1"/>
  <c r="AH1652" i="1"/>
  <c r="AI1652" i="1"/>
  <c r="AJ1652" i="1"/>
  <c r="AM1652" i="1"/>
  <c r="AN1652" i="1"/>
  <c r="AO1652" i="1"/>
  <c r="AP1652" i="1"/>
  <c r="AQ1652" i="1"/>
  <c r="AR1652" i="1"/>
  <c r="AS1652" i="1"/>
  <c r="AT1652" i="1"/>
  <c r="AU1652" i="1"/>
  <c r="AV1652" i="1"/>
  <c r="AW1652" i="1"/>
  <c r="AX1652" i="1"/>
  <c r="AY1652" i="1"/>
  <c r="AZ1652" i="1"/>
  <c r="BA1652" i="1"/>
  <c r="AF1653" i="1"/>
  <c r="AG1653" i="1"/>
  <c r="AH1653" i="1"/>
  <c r="AI1653" i="1"/>
  <c r="AJ1653" i="1"/>
  <c r="AM1653" i="1"/>
  <c r="AN1653" i="1"/>
  <c r="AO1653" i="1"/>
  <c r="AP1653" i="1"/>
  <c r="AQ1653" i="1"/>
  <c r="AR1653" i="1"/>
  <c r="AS1653" i="1"/>
  <c r="AT1653" i="1"/>
  <c r="AU1653" i="1"/>
  <c r="AV1653" i="1"/>
  <c r="AW1653" i="1"/>
  <c r="AX1653" i="1"/>
  <c r="AY1653" i="1"/>
  <c r="AZ1653" i="1"/>
  <c r="BA1653" i="1"/>
  <c r="AF1654" i="1"/>
  <c r="AG1654" i="1"/>
  <c r="AH1654" i="1"/>
  <c r="AI1654" i="1"/>
  <c r="AJ1654" i="1"/>
  <c r="AM1654" i="1"/>
  <c r="AN1654" i="1"/>
  <c r="AO1654" i="1"/>
  <c r="AP1654" i="1"/>
  <c r="AQ1654" i="1"/>
  <c r="AR1654" i="1"/>
  <c r="AS1654" i="1"/>
  <c r="AT1654" i="1"/>
  <c r="AU1654" i="1"/>
  <c r="AV1654" i="1"/>
  <c r="AW1654" i="1"/>
  <c r="AX1654" i="1"/>
  <c r="AY1654" i="1"/>
  <c r="AZ1654" i="1"/>
  <c r="BA1654" i="1"/>
  <c r="AF1655" i="1"/>
  <c r="AG1655" i="1"/>
  <c r="AH1655" i="1"/>
  <c r="AI1655" i="1"/>
  <c r="AJ1655" i="1"/>
  <c r="AM1655" i="1"/>
  <c r="AN1655" i="1"/>
  <c r="AO1655" i="1"/>
  <c r="AP1655" i="1"/>
  <c r="AQ1655" i="1"/>
  <c r="AR1655" i="1"/>
  <c r="AS1655" i="1"/>
  <c r="AT1655" i="1"/>
  <c r="AU1655" i="1"/>
  <c r="AV1655" i="1"/>
  <c r="AW1655" i="1"/>
  <c r="AX1655" i="1"/>
  <c r="AY1655" i="1"/>
  <c r="AZ1655" i="1"/>
  <c r="BA1655" i="1"/>
  <c r="AF1656" i="1"/>
  <c r="AG1656" i="1"/>
  <c r="AH1656" i="1"/>
  <c r="AI1656" i="1"/>
  <c r="AJ1656" i="1"/>
  <c r="AM1656" i="1"/>
  <c r="AN1656" i="1"/>
  <c r="AO1656" i="1"/>
  <c r="AP1656" i="1"/>
  <c r="AQ1656" i="1"/>
  <c r="AR1656" i="1"/>
  <c r="AS1656" i="1"/>
  <c r="AT1656" i="1"/>
  <c r="AU1656" i="1"/>
  <c r="AV1656" i="1"/>
  <c r="AW1656" i="1"/>
  <c r="AX1656" i="1"/>
  <c r="AY1656" i="1"/>
  <c r="AZ1656" i="1"/>
  <c r="BA1656" i="1"/>
  <c r="AF1657" i="1"/>
  <c r="AG1657" i="1"/>
  <c r="AH1657" i="1"/>
  <c r="AI1657" i="1"/>
  <c r="AJ1657" i="1"/>
  <c r="AM1657" i="1"/>
  <c r="AN1657" i="1"/>
  <c r="AO1657" i="1"/>
  <c r="AP1657" i="1"/>
  <c r="AQ1657" i="1"/>
  <c r="AR1657" i="1"/>
  <c r="AS1657" i="1"/>
  <c r="AT1657" i="1"/>
  <c r="AU1657" i="1"/>
  <c r="AV1657" i="1"/>
  <c r="AW1657" i="1"/>
  <c r="AX1657" i="1"/>
  <c r="AY1657" i="1"/>
  <c r="AZ1657" i="1"/>
  <c r="BA1657" i="1"/>
  <c r="AF1658" i="1"/>
  <c r="AG1658" i="1"/>
  <c r="AH1658" i="1"/>
  <c r="AI1658" i="1"/>
  <c r="AJ1658" i="1"/>
  <c r="AM1658" i="1"/>
  <c r="AN1658" i="1"/>
  <c r="AO1658" i="1"/>
  <c r="AP1658" i="1"/>
  <c r="AQ1658" i="1"/>
  <c r="AR1658" i="1"/>
  <c r="AS1658" i="1"/>
  <c r="AT1658" i="1"/>
  <c r="AU1658" i="1"/>
  <c r="AV1658" i="1"/>
  <c r="AW1658" i="1"/>
  <c r="AX1658" i="1"/>
  <c r="AY1658" i="1"/>
  <c r="AZ1658" i="1"/>
  <c r="BA1658" i="1"/>
  <c r="AF1659" i="1"/>
  <c r="AG1659" i="1"/>
  <c r="AH1659" i="1"/>
  <c r="AI1659" i="1"/>
  <c r="AJ1659" i="1"/>
  <c r="AM1659" i="1"/>
  <c r="AN1659" i="1"/>
  <c r="AO1659" i="1"/>
  <c r="AP1659" i="1"/>
  <c r="AQ1659" i="1"/>
  <c r="AR1659" i="1"/>
  <c r="AS1659" i="1"/>
  <c r="AT1659" i="1"/>
  <c r="AU1659" i="1"/>
  <c r="AV1659" i="1"/>
  <c r="AW1659" i="1"/>
  <c r="AX1659" i="1"/>
  <c r="AY1659" i="1"/>
  <c r="AZ1659" i="1"/>
  <c r="BA1659" i="1"/>
  <c r="AF1660" i="1"/>
  <c r="AG1660" i="1"/>
  <c r="AH1660" i="1"/>
  <c r="AI1660" i="1"/>
  <c r="AJ1660" i="1"/>
  <c r="AM1660" i="1"/>
  <c r="AN1660" i="1"/>
  <c r="AO1660" i="1"/>
  <c r="AP1660" i="1"/>
  <c r="AQ1660" i="1"/>
  <c r="AR1660" i="1"/>
  <c r="AS1660" i="1"/>
  <c r="AT1660" i="1"/>
  <c r="AU1660" i="1"/>
  <c r="AV1660" i="1"/>
  <c r="AW1660" i="1"/>
  <c r="AX1660" i="1"/>
  <c r="AY1660" i="1"/>
  <c r="AZ1660" i="1"/>
  <c r="BA1660" i="1"/>
  <c r="AF1661" i="1"/>
  <c r="AG1661" i="1"/>
  <c r="AH1661" i="1"/>
  <c r="AI1661" i="1"/>
  <c r="AJ1661" i="1"/>
  <c r="AM1661" i="1"/>
  <c r="AN1661" i="1"/>
  <c r="AO1661" i="1"/>
  <c r="AP1661" i="1"/>
  <c r="AQ1661" i="1"/>
  <c r="AR1661" i="1"/>
  <c r="AS1661" i="1"/>
  <c r="AT1661" i="1"/>
  <c r="AU1661" i="1"/>
  <c r="AV1661" i="1"/>
  <c r="AW1661" i="1"/>
  <c r="AX1661" i="1"/>
  <c r="AY1661" i="1"/>
  <c r="AZ1661" i="1"/>
  <c r="BA1661" i="1"/>
  <c r="AF1662" i="1"/>
  <c r="AG1662" i="1"/>
  <c r="AH1662" i="1"/>
  <c r="AI1662" i="1"/>
  <c r="AJ1662" i="1"/>
  <c r="AM1662" i="1"/>
  <c r="AN1662" i="1"/>
  <c r="AO1662" i="1"/>
  <c r="AP1662" i="1"/>
  <c r="AQ1662" i="1"/>
  <c r="AR1662" i="1"/>
  <c r="AS1662" i="1"/>
  <c r="AT1662" i="1"/>
  <c r="AU1662" i="1"/>
  <c r="AV1662" i="1"/>
  <c r="AW1662" i="1"/>
  <c r="AX1662" i="1"/>
  <c r="AY1662" i="1"/>
  <c r="AZ1662" i="1"/>
  <c r="BA1662" i="1"/>
  <c r="AF1663" i="1"/>
  <c r="AG1663" i="1"/>
  <c r="AH1663" i="1"/>
  <c r="AI1663" i="1"/>
  <c r="AJ1663" i="1"/>
  <c r="AM1663" i="1"/>
  <c r="AN1663" i="1"/>
  <c r="AO1663" i="1"/>
  <c r="AP1663" i="1"/>
  <c r="AQ1663" i="1"/>
  <c r="AR1663" i="1"/>
  <c r="AS1663" i="1"/>
  <c r="AT1663" i="1"/>
  <c r="AU1663" i="1"/>
  <c r="AV1663" i="1"/>
  <c r="AW1663" i="1"/>
  <c r="AX1663" i="1"/>
  <c r="AY1663" i="1"/>
  <c r="AZ1663" i="1"/>
  <c r="BA1663" i="1"/>
  <c r="AF1664" i="1"/>
  <c r="AG1664" i="1"/>
  <c r="AH1664" i="1"/>
  <c r="AI1664" i="1"/>
  <c r="AJ1664" i="1"/>
  <c r="AM1664" i="1"/>
  <c r="AN1664" i="1"/>
  <c r="AO1664" i="1"/>
  <c r="AP1664" i="1"/>
  <c r="AQ1664" i="1"/>
  <c r="AR1664" i="1"/>
  <c r="AS1664" i="1"/>
  <c r="AT1664" i="1"/>
  <c r="AU1664" i="1"/>
  <c r="AV1664" i="1"/>
  <c r="AW1664" i="1"/>
  <c r="AX1664" i="1"/>
  <c r="AY1664" i="1"/>
  <c r="AZ1664" i="1"/>
  <c r="BA1664" i="1"/>
  <c r="AF1665" i="1"/>
  <c r="AG1665" i="1"/>
  <c r="AH1665" i="1"/>
  <c r="AI1665" i="1"/>
  <c r="AJ1665" i="1"/>
  <c r="AM1665" i="1"/>
  <c r="AN1665" i="1"/>
  <c r="AO1665" i="1"/>
  <c r="AP1665" i="1"/>
  <c r="AQ1665" i="1"/>
  <c r="AR1665" i="1"/>
  <c r="AS1665" i="1"/>
  <c r="AT1665" i="1"/>
  <c r="AU1665" i="1"/>
  <c r="AV1665" i="1"/>
  <c r="AW1665" i="1"/>
  <c r="AX1665" i="1"/>
  <c r="AY1665" i="1"/>
  <c r="AZ1665" i="1"/>
  <c r="BA1665" i="1"/>
  <c r="AF1666" i="1"/>
  <c r="AG1666" i="1"/>
  <c r="AH1666" i="1"/>
  <c r="AI1666" i="1"/>
  <c r="AJ1666" i="1"/>
  <c r="AM1666" i="1"/>
  <c r="AN1666" i="1"/>
  <c r="AO1666" i="1"/>
  <c r="AP1666" i="1"/>
  <c r="AQ1666" i="1"/>
  <c r="AR1666" i="1"/>
  <c r="AS1666" i="1"/>
  <c r="AT1666" i="1"/>
  <c r="AU1666" i="1"/>
  <c r="AV1666" i="1"/>
  <c r="AW1666" i="1"/>
  <c r="AX1666" i="1"/>
  <c r="AY1666" i="1"/>
  <c r="AZ1666" i="1"/>
  <c r="BA1666" i="1"/>
  <c r="AF1667" i="1"/>
  <c r="AG1667" i="1"/>
  <c r="AH1667" i="1"/>
  <c r="AI1667" i="1"/>
  <c r="AJ1667" i="1"/>
  <c r="AM1667" i="1"/>
  <c r="AN1667" i="1"/>
  <c r="AO1667" i="1"/>
  <c r="AP1667" i="1"/>
  <c r="AQ1667" i="1"/>
  <c r="AR1667" i="1"/>
  <c r="AS1667" i="1"/>
  <c r="AT1667" i="1"/>
  <c r="AU1667" i="1"/>
  <c r="AV1667" i="1"/>
  <c r="AW1667" i="1"/>
  <c r="AX1667" i="1"/>
  <c r="AY1667" i="1"/>
  <c r="AZ1667" i="1"/>
  <c r="BA1667" i="1"/>
  <c r="AF1668" i="1"/>
  <c r="AG1668" i="1"/>
  <c r="AH1668" i="1"/>
  <c r="AI1668" i="1"/>
  <c r="AJ1668" i="1"/>
  <c r="AM1668" i="1"/>
  <c r="AN1668" i="1"/>
  <c r="AO1668" i="1"/>
  <c r="AP1668" i="1"/>
  <c r="AQ1668" i="1"/>
  <c r="AR1668" i="1"/>
  <c r="AS1668" i="1"/>
  <c r="AT1668" i="1"/>
  <c r="AU1668" i="1"/>
  <c r="AV1668" i="1"/>
  <c r="AW1668" i="1"/>
  <c r="AX1668" i="1"/>
  <c r="AY1668" i="1"/>
  <c r="AZ1668" i="1"/>
  <c r="BA1668" i="1"/>
  <c r="AF1669" i="1"/>
  <c r="AG1669" i="1"/>
  <c r="AH1669" i="1"/>
  <c r="AI1669" i="1"/>
  <c r="AJ1669" i="1"/>
  <c r="AM1669" i="1"/>
  <c r="AN1669" i="1"/>
  <c r="AO1669" i="1"/>
  <c r="AP1669" i="1"/>
  <c r="AQ1669" i="1"/>
  <c r="AR1669" i="1"/>
  <c r="AS1669" i="1"/>
  <c r="AT1669" i="1"/>
  <c r="AU1669" i="1"/>
  <c r="AV1669" i="1"/>
  <c r="AW1669" i="1"/>
  <c r="AX1669" i="1"/>
  <c r="AY1669" i="1"/>
  <c r="AZ1669" i="1"/>
  <c r="BA1669" i="1"/>
  <c r="AF1670" i="1"/>
  <c r="AG1670" i="1"/>
  <c r="AH1670" i="1"/>
  <c r="AI1670" i="1"/>
  <c r="AJ1670" i="1"/>
  <c r="AM1670" i="1"/>
  <c r="AN1670" i="1"/>
  <c r="AO1670" i="1"/>
  <c r="AP1670" i="1"/>
  <c r="AQ1670" i="1"/>
  <c r="AR1670" i="1"/>
  <c r="AS1670" i="1"/>
  <c r="AT1670" i="1"/>
  <c r="AU1670" i="1"/>
  <c r="AV1670" i="1"/>
  <c r="AW1670" i="1"/>
  <c r="AX1670" i="1"/>
  <c r="AY1670" i="1"/>
  <c r="AZ1670" i="1"/>
  <c r="BA1670" i="1"/>
  <c r="AF1671" i="1"/>
  <c r="AG1671" i="1"/>
  <c r="AH1671" i="1"/>
  <c r="AI1671" i="1"/>
  <c r="AJ1671" i="1"/>
  <c r="AM1671" i="1"/>
  <c r="AN1671" i="1"/>
  <c r="AO1671" i="1"/>
  <c r="AP1671" i="1"/>
  <c r="AQ1671" i="1"/>
  <c r="AR1671" i="1"/>
  <c r="AS1671" i="1"/>
  <c r="AT1671" i="1"/>
  <c r="AU1671" i="1"/>
  <c r="AV1671" i="1"/>
  <c r="AW1671" i="1"/>
  <c r="AX1671" i="1"/>
  <c r="AY1671" i="1"/>
  <c r="AZ1671" i="1"/>
  <c r="BA1671" i="1"/>
  <c r="AF1672" i="1"/>
  <c r="AG1672" i="1"/>
  <c r="AH1672" i="1"/>
  <c r="AI1672" i="1"/>
  <c r="AJ1672" i="1"/>
  <c r="AM1672" i="1"/>
  <c r="AN1672" i="1"/>
  <c r="AO1672" i="1"/>
  <c r="AP1672" i="1"/>
  <c r="AQ1672" i="1"/>
  <c r="AR1672" i="1"/>
  <c r="AS1672" i="1"/>
  <c r="AT1672" i="1"/>
  <c r="AU1672" i="1"/>
  <c r="AV1672" i="1"/>
  <c r="AW1672" i="1"/>
  <c r="AX1672" i="1"/>
  <c r="AY1672" i="1"/>
  <c r="AZ1672" i="1"/>
  <c r="BA1672" i="1"/>
  <c r="AF1673" i="1"/>
  <c r="AG1673" i="1"/>
  <c r="AH1673" i="1"/>
  <c r="AI1673" i="1"/>
  <c r="AJ1673" i="1"/>
  <c r="AM1673" i="1"/>
  <c r="AN1673" i="1"/>
  <c r="AO1673" i="1"/>
  <c r="AP1673" i="1"/>
  <c r="AQ1673" i="1"/>
  <c r="AR1673" i="1"/>
  <c r="AS1673" i="1"/>
  <c r="AT1673" i="1"/>
  <c r="AU1673" i="1"/>
  <c r="AV1673" i="1"/>
  <c r="AW1673" i="1"/>
  <c r="AX1673" i="1"/>
  <c r="AY1673" i="1"/>
  <c r="AZ1673" i="1"/>
  <c r="BA1673" i="1"/>
  <c r="AF1674" i="1"/>
  <c r="AG1674" i="1"/>
  <c r="AH1674" i="1"/>
  <c r="AI1674" i="1"/>
  <c r="AJ1674" i="1"/>
  <c r="AM1674" i="1"/>
  <c r="AN1674" i="1"/>
  <c r="AO1674" i="1"/>
  <c r="AP1674" i="1"/>
  <c r="AQ1674" i="1"/>
  <c r="AR1674" i="1"/>
  <c r="AS1674" i="1"/>
  <c r="AT1674" i="1"/>
  <c r="AU1674" i="1"/>
  <c r="AV1674" i="1"/>
  <c r="AW1674" i="1"/>
  <c r="AX1674" i="1"/>
  <c r="AY1674" i="1"/>
  <c r="AZ1674" i="1"/>
  <c r="BA1674" i="1"/>
  <c r="AF1675" i="1"/>
  <c r="AG1675" i="1"/>
  <c r="AH1675" i="1"/>
  <c r="AI1675" i="1"/>
  <c r="AJ1675" i="1"/>
  <c r="AM1675" i="1"/>
  <c r="AN1675" i="1"/>
  <c r="AO1675" i="1"/>
  <c r="AP1675" i="1"/>
  <c r="AQ1675" i="1"/>
  <c r="AR1675" i="1"/>
  <c r="AS1675" i="1"/>
  <c r="AT1675" i="1"/>
  <c r="AU1675" i="1"/>
  <c r="AV1675" i="1"/>
  <c r="AW1675" i="1"/>
  <c r="AX1675" i="1"/>
  <c r="AY1675" i="1"/>
  <c r="AZ1675" i="1"/>
  <c r="BA1675" i="1"/>
  <c r="AF1676" i="1"/>
  <c r="AG1676" i="1"/>
  <c r="AH1676" i="1"/>
  <c r="AI1676" i="1"/>
  <c r="AJ1676" i="1"/>
  <c r="AM1676" i="1"/>
  <c r="AN1676" i="1"/>
  <c r="AO1676" i="1"/>
  <c r="AP1676" i="1"/>
  <c r="AQ1676" i="1"/>
  <c r="AR1676" i="1"/>
  <c r="AS1676" i="1"/>
  <c r="AT1676" i="1"/>
  <c r="AU1676" i="1"/>
  <c r="AV1676" i="1"/>
  <c r="AW1676" i="1"/>
  <c r="AX1676" i="1"/>
  <c r="AY1676" i="1"/>
  <c r="AZ1676" i="1"/>
  <c r="BA1676" i="1"/>
  <c r="AF1677" i="1"/>
  <c r="AG1677" i="1"/>
  <c r="AH1677" i="1"/>
  <c r="AI1677" i="1"/>
  <c r="AJ1677" i="1"/>
  <c r="AM1677" i="1"/>
  <c r="AN1677" i="1"/>
  <c r="AO1677" i="1"/>
  <c r="AP1677" i="1"/>
  <c r="AQ1677" i="1"/>
  <c r="AR1677" i="1"/>
  <c r="AS1677" i="1"/>
  <c r="AT1677" i="1"/>
  <c r="AU1677" i="1"/>
  <c r="AV1677" i="1"/>
  <c r="AW1677" i="1"/>
  <c r="AX1677" i="1"/>
  <c r="AY1677" i="1"/>
  <c r="AZ1677" i="1"/>
  <c r="BA1677" i="1"/>
  <c r="AF1678" i="1"/>
  <c r="AG1678" i="1"/>
  <c r="AH1678" i="1"/>
  <c r="AI1678" i="1"/>
  <c r="AJ1678" i="1"/>
  <c r="AM1678" i="1"/>
  <c r="AN1678" i="1"/>
  <c r="AO1678" i="1"/>
  <c r="AP1678" i="1"/>
  <c r="AQ1678" i="1"/>
  <c r="AR1678" i="1"/>
  <c r="AS1678" i="1"/>
  <c r="AT1678" i="1"/>
  <c r="AU1678" i="1"/>
  <c r="AV1678" i="1"/>
  <c r="AW1678" i="1"/>
  <c r="AX1678" i="1"/>
  <c r="AY1678" i="1"/>
  <c r="AZ1678" i="1"/>
  <c r="BA1678" i="1"/>
  <c r="AF1679" i="1"/>
  <c r="AG1679" i="1"/>
  <c r="AH1679" i="1"/>
  <c r="AI1679" i="1"/>
  <c r="AJ1679" i="1"/>
  <c r="AM1679" i="1"/>
  <c r="AN1679" i="1"/>
  <c r="AO1679" i="1"/>
  <c r="AP1679" i="1"/>
  <c r="AQ1679" i="1"/>
  <c r="AR1679" i="1"/>
  <c r="AS1679" i="1"/>
  <c r="AT1679" i="1"/>
  <c r="AU1679" i="1"/>
  <c r="AV1679" i="1"/>
  <c r="AW1679" i="1"/>
  <c r="AX1679" i="1"/>
  <c r="AY1679" i="1"/>
  <c r="AZ1679" i="1"/>
  <c r="BA1679" i="1"/>
  <c r="AF1680" i="1"/>
  <c r="AG1680" i="1"/>
  <c r="AH1680" i="1"/>
  <c r="AI1680" i="1"/>
  <c r="AJ1680" i="1"/>
  <c r="AM1680" i="1"/>
  <c r="AN1680" i="1"/>
  <c r="AO1680" i="1"/>
  <c r="AP1680" i="1"/>
  <c r="AQ1680" i="1"/>
  <c r="AR1680" i="1"/>
  <c r="AS1680" i="1"/>
  <c r="AT1680" i="1"/>
  <c r="AU1680" i="1"/>
  <c r="AV1680" i="1"/>
  <c r="AW1680" i="1"/>
  <c r="AX1680" i="1"/>
  <c r="AY1680" i="1"/>
  <c r="AZ1680" i="1"/>
  <c r="BA1680" i="1"/>
  <c r="AF1681" i="1"/>
  <c r="AG1681" i="1"/>
  <c r="AH1681" i="1"/>
  <c r="AI1681" i="1"/>
  <c r="AJ1681" i="1"/>
  <c r="AM1681" i="1"/>
  <c r="AN1681" i="1"/>
  <c r="AO1681" i="1"/>
  <c r="AP1681" i="1"/>
  <c r="AQ1681" i="1"/>
  <c r="AR1681" i="1"/>
  <c r="AS1681" i="1"/>
  <c r="AT1681" i="1"/>
  <c r="AU1681" i="1"/>
  <c r="AV1681" i="1"/>
  <c r="AW1681" i="1"/>
  <c r="AX1681" i="1"/>
  <c r="AY1681" i="1"/>
  <c r="AZ1681" i="1"/>
  <c r="BA1681" i="1"/>
  <c r="AF1682" i="1"/>
  <c r="AG1682" i="1"/>
  <c r="AH1682" i="1"/>
  <c r="AI1682" i="1"/>
  <c r="AJ1682" i="1"/>
  <c r="AM1682" i="1"/>
  <c r="AN1682" i="1"/>
  <c r="AO1682" i="1"/>
  <c r="AP1682" i="1"/>
  <c r="AQ1682" i="1"/>
  <c r="AR1682" i="1"/>
  <c r="AS1682" i="1"/>
  <c r="AT1682" i="1"/>
  <c r="AU1682" i="1"/>
  <c r="AV1682" i="1"/>
  <c r="AW1682" i="1"/>
  <c r="AX1682" i="1"/>
  <c r="AY1682" i="1"/>
  <c r="AZ1682" i="1"/>
  <c r="BA1682" i="1"/>
  <c r="AF1683" i="1"/>
  <c r="AG1683" i="1"/>
  <c r="AH1683" i="1"/>
  <c r="AI1683" i="1"/>
  <c r="AJ1683" i="1"/>
  <c r="AM1683" i="1"/>
  <c r="AN1683" i="1"/>
  <c r="AO1683" i="1"/>
  <c r="AP1683" i="1"/>
  <c r="AQ1683" i="1"/>
  <c r="AR1683" i="1"/>
  <c r="AS1683" i="1"/>
  <c r="AT1683" i="1"/>
  <c r="AU1683" i="1"/>
  <c r="AV1683" i="1"/>
  <c r="AW1683" i="1"/>
  <c r="AX1683" i="1"/>
  <c r="AY1683" i="1"/>
  <c r="AZ1683" i="1"/>
  <c r="BA1683" i="1"/>
  <c r="AF1684" i="1"/>
  <c r="AG1684" i="1"/>
  <c r="AH1684" i="1"/>
  <c r="AI1684" i="1"/>
  <c r="AJ1684" i="1"/>
  <c r="AM1684" i="1"/>
  <c r="AN1684" i="1"/>
  <c r="AO1684" i="1"/>
  <c r="AP1684" i="1"/>
  <c r="AQ1684" i="1"/>
  <c r="AR1684" i="1"/>
  <c r="AS1684" i="1"/>
  <c r="AT1684" i="1"/>
  <c r="AU1684" i="1"/>
  <c r="AV1684" i="1"/>
  <c r="AW1684" i="1"/>
  <c r="AX1684" i="1"/>
  <c r="AY1684" i="1"/>
  <c r="AZ1684" i="1"/>
  <c r="BA1684" i="1"/>
  <c r="AF1685" i="1"/>
  <c r="AG1685" i="1"/>
  <c r="AH1685" i="1"/>
  <c r="AI1685" i="1"/>
  <c r="AJ1685" i="1"/>
  <c r="AM1685" i="1"/>
  <c r="AN1685" i="1"/>
  <c r="AO1685" i="1"/>
  <c r="AP1685" i="1"/>
  <c r="AQ1685" i="1"/>
  <c r="AR1685" i="1"/>
  <c r="AS1685" i="1"/>
  <c r="AT1685" i="1"/>
  <c r="AU1685" i="1"/>
  <c r="AV1685" i="1"/>
  <c r="AW1685" i="1"/>
  <c r="AX1685" i="1"/>
  <c r="AY1685" i="1"/>
  <c r="AZ1685" i="1"/>
  <c r="BA1685" i="1"/>
  <c r="AF1686" i="1"/>
  <c r="AG1686" i="1"/>
  <c r="AH1686" i="1"/>
  <c r="AI1686" i="1"/>
  <c r="AJ1686" i="1"/>
  <c r="AM1686" i="1"/>
  <c r="AN1686" i="1"/>
  <c r="AO1686" i="1"/>
  <c r="AP1686" i="1"/>
  <c r="AQ1686" i="1"/>
  <c r="AR1686" i="1"/>
  <c r="AS1686" i="1"/>
  <c r="AT1686" i="1"/>
  <c r="AU1686" i="1"/>
  <c r="AV1686" i="1"/>
  <c r="AW1686" i="1"/>
  <c r="AX1686" i="1"/>
  <c r="AY1686" i="1"/>
  <c r="AZ1686" i="1"/>
  <c r="BA1686" i="1"/>
  <c r="AF1687" i="1"/>
  <c r="AG1687" i="1"/>
  <c r="AH1687" i="1"/>
  <c r="AI1687" i="1"/>
  <c r="AJ1687" i="1"/>
  <c r="AM1687" i="1"/>
  <c r="AN1687" i="1"/>
  <c r="AO1687" i="1"/>
  <c r="AP1687" i="1"/>
  <c r="AQ1687" i="1"/>
  <c r="AR1687" i="1"/>
  <c r="AS1687" i="1"/>
  <c r="AT1687" i="1"/>
  <c r="AU1687" i="1"/>
  <c r="AV1687" i="1"/>
  <c r="AW1687" i="1"/>
  <c r="AX1687" i="1"/>
  <c r="AY1687" i="1"/>
  <c r="AZ1687" i="1"/>
  <c r="BA1687" i="1"/>
  <c r="AF1688" i="1"/>
  <c r="AG1688" i="1"/>
  <c r="AH1688" i="1"/>
  <c r="AI1688" i="1"/>
  <c r="AJ1688" i="1"/>
  <c r="AM1688" i="1"/>
  <c r="AN1688" i="1"/>
  <c r="AO1688" i="1"/>
  <c r="AP1688" i="1"/>
  <c r="AQ1688" i="1"/>
  <c r="AR1688" i="1"/>
  <c r="AS1688" i="1"/>
  <c r="AT1688" i="1"/>
  <c r="AU1688" i="1"/>
  <c r="AV1688" i="1"/>
  <c r="AW1688" i="1"/>
  <c r="AX1688" i="1"/>
  <c r="AY1688" i="1"/>
  <c r="AZ1688" i="1"/>
  <c r="BA1688" i="1"/>
  <c r="AF1689" i="1"/>
  <c r="AG1689" i="1"/>
  <c r="AH1689" i="1"/>
  <c r="AI1689" i="1"/>
  <c r="AJ1689" i="1"/>
  <c r="AM1689" i="1"/>
  <c r="AN1689" i="1"/>
  <c r="AO1689" i="1"/>
  <c r="AP1689" i="1"/>
  <c r="AQ1689" i="1"/>
  <c r="AR1689" i="1"/>
  <c r="AS1689" i="1"/>
  <c r="AT1689" i="1"/>
  <c r="AU1689" i="1"/>
  <c r="AV1689" i="1"/>
  <c r="AW1689" i="1"/>
  <c r="AX1689" i="1"/>
  <c r="AY1689" i="1"/>
  <c r="AZ1689" i="1"/>
  <c r="BA1689" i="1"/>
  <c r="AF1690" i="1"/>
  <c r="AG1690" i="1"/>
  <c r="AH1690" i="1"/>
  <c r="AI1690" i="1"/>
  <c r="AJ1690" i="1"/>
  <c r="AM1690" i="1"/>
  <c r="AN1690" i="1"/>
  <c r="AO1690" i="1"/>
  <c r="AP1690" i="1"/>
  <c r="AQ1690" i="1"/>
  <c r="AR1690" i="1"/>
  <c r="AS1690" i="1"/>
  <c r="AT1690" i="1"/>
  <c r="AU1690" i="1"/>
  <c r="AV1690" i="1"/>
  <c r="AW1690" i="1"/>
  <c r="AX1690" i="1"/>
  <c r="AY1690" i="1"/>
  <c r="AZ1690" i="1"/>
  <c r="BA1690" i="1"/>
  <c r="AF1691" i="1"/>
  <c r="AG1691" i="1"/>
  <c r="AH1691" i="1"/>
  <c r="AI1691" i="1"/>
  <c r="AJ1691" i="1"/>
  <c r="AM1691" i="1"/>
  <c r="AN1691" i="1"/>
  <c r="AO1691" i="1"/>
  <c r="AP1691" i="1"/>
  <c r="AQ1691" i="1"/>
  <c r="AR1691" i="1"/>
  <c r="AS1691" i="1"/>
  <c r="AT1691" i="1"/>
  <c r="AU1691" i="1"/>
  <c r="AV1691" i="1"/>
  <c r="AW1691" i="1"/>
  <c r="AX1691" i="1"/>
  <c r="AY1691" i="1"/>
  <c r="AZ1691" i="1"/>
  <c r="BA1691" i="1"/>
  <c r="AF1692" i="1"/>
  <c r="AG1692" i="1"/>
  <c r="AH1692" i="1"/>
  <c r="AI1692" i="1"/>
  <c r="AJ1692" i="1"/>
  <c r="AM1692" i="1"/>
  <c r="AN1692" i="1"/>
  <c r="AO1692" i="1"/>
  <c r="AP1692" i="1"/>
  <c r="AQ1692" i="1"/>
  <c r="AR1692" i="1"/>
  <c r="AS1692" i="1"/>
  <c r="AT1692" i="1"/>
  <c r="AU1692" i="1"/>
  <c r="AV1692" i="1"/>
  <c r="AW1692" i="1"/>
  <c r="AX1692" i="1"/>
  <c r="AY1692" i="1"/>
  <c r="AZ1692" i="1"/>
  <c r="BA1692" i="1"/>
  <c r="AF1693" i="1"/>
  <c r="AG1693" i="1"/>
  <c r="AH1693" i="1"/>
  <c r="AI1693" i="1"/>
  <c r="AJ1693" i="1"/>
  <c r="AM1693" i="1"/>
  <c r="AN1693" i="1"/>
  <c r="AO1693" i="1"/>
  <c r="AP1693" i="1"/>
  <c r="AQ1693" i="1"/>
  <c r="AR1693" i="1"/>
  <c r="AS1693" i="1"/>
  <c r="AT1693" i="1"/>
  <c r="AU1693" i="1"/>
  <c r="AV1693" i="1"/>
  <c r="AW1693" i="1"/>
  <c r="AX1693" i="1"/>
  <c r="AY1693" i="1"/>
  <c r="AZ1693" i="1"/>
  <c r="BA1693" i="1"/>
  <c r="AF1694" i="1"/>
  <c r="AG1694" i="1"/>
  <c r="AH1694" i="1"/>
  <c r="AI1694" i="1"/>
  <c r="AJ1694" i="1"/>
  <c r="AM1694" i="1"/>
  <c r="AN1694" i="1"/>
  <c r="AO1694" i="1"/>
  <c r="AP1694" i="1"/>
  <c r="AQ1694" i="1"/>
  <c r="AR1694" i="1"/>
  <c r="AS1694" i="1"/>
  <c r="AT1694" i="1"/>
  <c r="AU1694" i="1"/>
  <c r="AV1694" i="1"/>
  <c r="AW1694" i="1"/>
  <c r="AX1694" i="1"/>
  <c r="AY1694" i="1"/>
  <c r="AZ1694" i="1"/>
  <c r="BA1694" i="1"/>
  <c r="AF1695" i="1"/>
  <c r="AG1695" i="1"/>
  <c r="AH1695" i="1"/>
  <c r="AI1695" i="1"/>
  <c r="AJ1695" i="1"/>
  <c r="AM1695" i="1"/>
  <c r="AN1695" i="1"/>
  <c r="AO1695" i="1"/>
  <c r="AP1695" i="1"/>
  <c r="AQ1695" i="1"/>
  <c r="AR1695" i="1"/>
  <c r="AS1695" i="1"/>
  <c r="AT1695" i="1"/>
  <c r="AU1695" i="1"/>
  <c r="AV1695" i="1"/>
  <c r="AW1695" i="1"/>
  <c r="AX1695" i="1"/>
  <c r="AY1695" i="1"/>
  <c r="AZ1695" i="1"/>
  <c r="BA1695" i="1"/>
  <c r="AF1696" i="1"/>
  <c r="AG1696" i="1"/>
  <c r="AH1696" i="1"/>
  <c r="AI1696" i="1"/>
  <c r="AJ1696" i="1"/>
  <c r="AM1696" i="1"/>
  <c r="AN1696" i="1"/>
  <c r="AO1696" i="1"/>
  <c r="AP1696" i="1"/>
  <c r="AQ1696" i="1"/>
  <c r="AR1696" i="1"/>
  <c r="AS1696" i="1"/>
  <c r="AT1696" i="1"/>
  <c r="AU1696" i="1"/>
  <c r="AV1696" i="1"/>
  <c r="AW1696" i="1"/>
  <c r="AX1696" i="1"/>
  <c r="AY1696" i="1"/>
  <c r="AZ1696" i="1"/>
  <c r="BA1696" i="1"/>
  <c r="AF1697" i="1"/>
  <c r="AG1697" i="1"/>
  <c r="AH1697" i="1"/>
  <c r="AI1697" i="1"/>
  <c r="AJ1697" i="1"/>
  <c r="AM1697" i="1"/>
  <c r="AN1697" i="1"/>
  <c r="AO1697" i="1"/>
  <c r="AP1697" i="1"/>
  <c r="AQ1697" i="1"/>
  <c r="AR1697" i="1"/>
  <c r="AS1697" i="1"/>
  <c r="AT1697" i="1"/>
  <c r="AU1697" i="1"/>
  <c r="AV1697" i="1"/>
  <c r="AW1697" i="1"/>
  <c r="AX1697" i="1"/>
  <c r="AY1697" i="1"/>
  <c r="AZ1697" i="1"/>
  <c r="BA1697" i="1"/>
  <c r="AF1698" i="1"/>
  <c r="AG1698" i="1"/>
  <c r="AH1698" i="1"/>
  <c r="AI1698" i="1"/>
  <c r="AJ1698" i="1"/>
  <c r="AM1698" i="1"/>
  <c r="AN1698" i="1"/>
  <c r="AO1698" i="1"/>
  <c r="AP1698" i="1"/>
  <c r="AQ1698" i="1"/>
  <c r="AR1698" i="1"/>
  <c r="AS1698" i="1"/>
  <c r="AT1698" i="1"/>
  <c r="AU1698" i="1"/>
  <c r="AV1698" i="1"/>
  <c r="AW1698" i="1"/>
  <c r="AX1698" i="1"/>
  <c r="AY1698" i="1"/>
  <c r="AZ1698" i="1"/>
  <c r="BA1698" i="1"/>
  <c r="AF1699" i="1"/>
  <c r="AG1699" i="1"/>
  <c r="AH1699" i="1"/>
  <c r="AI1699" i="1"/>
  <c r="AJ1699" i="1"/>
  <c r="AM1699" i="1"/>
  <c r="AN1699" i="1"/>
  <c r="AO1699" i="1"/>
  <c r="AP1699" i="1"/>
  <c r="AQ1699" i="1"/>
  <c r="AR1699" i="1"/>
  <c r="AS1699" i="1"/>
  <c r="AT1699" i="1"/>
  <c r="AU1699" i="1"/>
  <c r="AV1699" i="1"/>
  <c r="AW1699" i="1"/>
  <c r="AX1699" i="1"/>
  <c r="AY1699" i="1"/>
  <c r="AZ1699" i="1"/>
  <c r="BA1699" i="1"/>
  <c r="AF1700" i="1"/>
  <c r="AG1700" i="1"/>
  <c r="AH1700" i="1"/>
  <c r="AI1700" i="1"/>
  <c r="AJ1700" i="1"/>
  <c r="AM1700" i="1"/>
  <c r="AN1700" i="1"/>
  <c r="AO1700" i="1"/>
  <c r="AP1700" i="1"/>
  <c r="AQ1700" i="1"/>
  <c r="AR1700" i="1"/>
  <c r="AS1700" i="1"/>
  <c r="AT1700" i="1"/>
  <c r="AU1700" i="1"/>
  <c r="AV1700" i="1"/>
  <c r="AW1700" i="1"/>
  <c r="AX1700" i="1"/>
  <c r="AY1700" i="1"/>
  <c r="AZ1700" i="1"/>
  <c r="BA1700" i="1"/>
  <c r="AF1701" i="1"/>
  <c r="AG1701" i="1"/>
  <c r="AH1701" i="1"/>
  <c r="AI1701" i="1"/>
  <c r="AJ1701" i="1"/>
  <c r="AM1701" i="1"/>
  <c r="AN1701" i="1"/>
  <c r="AO1701" i="1"/>
  <c r="AP1701" i="1"/>
  <c r="AQ1701" i="1"/>
  <c r="AR1701" i="1"/>
  <c r="AS1701" i="1"/>
  <c r="AT1701" i="1"/>
  <c r="AU1701" i="1"/>
  <c r="AV1701" i="1"/>
  <c r="AW1701" i="1"/>
  <c r="AX1701" i="1"/>
  <c r="AY1701" i="1"/>
  <c r="AZ1701" i="1"/>
  <c r="BA1701" i="1"/>
  <c r="AF1702" i="1"/>
  <c r="AG1702" i="1"/>
  <c r="AH1702" i="1"/>
  <c r="AI1702" i="1"/>
  <c r="AJ1702" i="1"/>
  <c r="AM1702" i="1"/>
  <c r="AN1702" i="1"/>
  <c r="AO1702" i="1"/>
  <c r="AP1702" i="1"/>
  <c r="AQ1702" i="1"/>
  <c r="AR1702" i="1"/>
  <c r="AS1702" i="1"/>
  <c r="AT1702" i="1"/>
  <c r="AU1702" i="1"/>
  <c r="AV1702" i="1"/>
  <c r="AW1702" i="1"/>
  <c r="AX1702" i="1"/>
  <c r="AY1702" i="1"/>
  <c r="AZ1702" i="1"/>
  <c r="BA1702" i="1"/>
  <c r="AF1703" i="1"/>
  <c r="AG1703" i="1"/>
  <c r="AH1703" i="1"/>
  <c r="AI1703" i="1"/>
  <c r="AJ1703" i="1"/>
  <c r="AM1703" i="1"/>
  <c r="AN1703" i="1"/>
  <c r="AO1703" i="1"/>
  <c r="AP1703" i="1"/>
  <c r="AQ1703" i="1"/>
  <c r="AR1703" i="1"/>
  <c r="AS1703" i="1"/>
  <c r="AT1703" i="1"/>
  <c r="AU1703" i="1"/>
  <c r="AV1703" i="1"/>
  <c r="AW1703" i="1"/>
  <c r="AX1703" i="1"/>
  <c r="AY1703" i="1"/>
  <c r="AZ1703" i="1"/>
  <c r="BA1703" i="1"/>
  <c r="AF1704" i="1"/>
  <c r="AG1704" i="1"/>
  <c r="AH1704" i="1"/>
  <c r="AI1704" i="1"/>
  <c r="AJ1704" i="1"/>
  <c r="AM1704" i="1"/>
  <c r="AN1704" i="1"/>
  <c r="AO1704" i="1"/>
  <c r="AP1704" i="1"/>
  <c r="AQ1704" i="1"/>
  <c r="AR1704" i="1"/>
  <c r="AS1704" i="1"/>
  <c r="AT1704" i="1"/>
  <c r="AU1704" i="1"/>
  <c r="AV1704" i="1"/>
  <c r="AW1704" i="1"/>
  <c r="AX1704" i="1"/>
  <c r="AY1704" i="1"/>
  <c r="AZ1704" i="1"/>
  <c r="BA1704" i="1"/>
  <c r="AF1705" i="1"/>
  <c r="AG1705" i="1"/>
  <c r="AH1705" i="1"/>
  <c r="AI1705" i="1"/>
  <c r="AJ1705" i="1"/>
  <c r="AM1705" i="1"/>
  <c r="AN1705" i="1"/>
  <c r="AO1705" i="1"/>
  <c r="AP1705" i="1"/>
  <c r="AQ1705" i="1"/>
  <c r="AR1705" i="1"/>
  <c r="AS1705" i="1"/>
  <c r="AT1705" i="1"/>
  <c r="AU1705" i="1"/>
  <c r="AV1705" i="1"/>
  <c r="AW1705" i="1"/>
  <c r="AX1705" i="1"/>
  <c r="AY1705" i="1"/>
  <c r="AZ1705" i="1"/>
  <c r="BA1705" i="1"/>
  <c r="AF1706" i="1"/>
  <c r="AG1706" i="1"/>
  <c r="AH1706" i="1"/>
  <c r="AI1706" i="1"/>
  <c r="AJ1706" i="1"/>
  <c r="AM1706" i="1"/>
  <c r="AN1706" i="1"/>
  <c r="AO1706" i="1"/>
  <c r="AP1706" i="1"/>
  <c r="AQ1706" i="1"/>
  <c r="AR1706" i="1"/>
  <c r="AS1706" i="1"/>
  <c r="AT1706" i="1"/>
  <c r="AU1706" i="1"/>
  <c r="AV1706" i="1"/>
  <c r="AW1706" i="1"/>
  <c r="AX1706" i="1"/>
  <c r="AY1706" i="1"/>
  <c r="AZ1706" i="1"/>
  <c r="BA1706" i="1"/>
  <c r="AF1707" i="1"/>
  <c r="AG1707" i="1"/>
  <c r="AH1707" i="1"/>
  <c r="AI1707" i="1"/>
  <c r="AJ1707" i="1"/>
  <c r="AM1707" i="1"/>
  <c r="AN1707" i="1"/>
  <c r="AO1707" i="1"/>
  <c r="AP1707" i="1"/>
  <c r="AQ1707" i="1"/>
  <c r="AR1707" i="1"/>
  <c r="AS1707" i="1"/>
  <c r="AT1707" i="1"/>
  <c r="AU1707" i="1"/>
  <c r="AV1707" i="1"/>
  <c r="AW1707" i="1"/>
  <c r="AX1707" i="1"/>
  <c r="AY1707" i="1"/>
  <c r="AZ1707" i="1"/>
  <c r="BA1707" i="1"/>
  <c r="AF1708" i="1"/>
  <c r="AG1708" i="1"/>
  <c r="AH1708" i="1"/>
  <c r="AI1708" i="1"/>
  <c r="AJ1708" i="1"/>
  <c r="AM1708" i="1"/>
  <c r="AN1708" i="1"/>
  <c r="AO1708" i="1"/>
  <c r="AP1708" i="1"/>
  <c r="AQ1708" i="1"/>
  <c r="AR1708" i="1"/>
  <c r="AS1708" i="1"/>
  <c r="AT1708" i="1"/>
  <c r="AU1708" i="1"/>
  <c r="AV1708" i="1"/>
  <c r="AW1708" i="1"/>
  <c r="AX1708" i="1"/>
  <c r="AY1708" i="1"/>
  <c r="AZ1708" i="1"/>
  <c r="BA1708" i="1"/>
  <c r="AF1709" i="1"/>
  <c r="AG1709" i="1"/>
  <c r="AH1709" i="1"/>
  <c r="AI1709" i="1"/>
  <c r="AJ1709" i="1"/>
  <c r="AM1709" i="1"/>
  <c r="AN1709" i="1"/>
  <c r="AO1709" i="1"/>
  <c r="AP1709" i="1"/>
  <c r="AQ1709" i="1"/>
  <c r="AR1709" i="1"/>
  <c r="AS1709" i="1"/>
  <c r="AT1709" i="1"/>
  <c r="AU1709" i="1"/>
  <c r="AV1709" i="1"/>
  <c r="AW1709" i="1"/>
  <c r="AX1709" i="1"/>
  <c r="AY1709" i="1"/>
  <c r="AZ1709" i="1"/>
  <c r="BA1709" i="1"/>
  <c r="AF1710" i="1"/>
  <c r="AG1710" i="1"/>
  <c r="AH1710" i="1"/>
  <c r="AI1710" i="1"/>
  <c r="AJ1710" i="1"/>
  <c r="AM1710" i="1"/>
  <c r="AN1710" i="1"/>
  <c r="AO1710" i="1"/>
  <c r="AP1710" i="1"/>
  <c r="AQ1710" i="1"/>
  <c r="AR1710" i="1"/>
  <c r="AS1710" i="1"/>
  <c r="AT1710" i="1"/>
  <c r="AU1710" i="1"/>
  <c r="AV1710" i="1"/>
  <c r="AW1710" i="1"/>
  <c r="AX1710" i="1"/>
  <c r="AY1710" i="1"/>
  <c r="AZ1710" i="1"/>
  <c r="BA1710" i="1"/>
  <c r="AF1711" i="1"/>
  <c r="AG1711" i="1"/>
  <c r="AH1711" i="1"/>
  <c r="AI1711" i="1"/>
  <c r="AJ1711" i="1"/>
  <c r="AM1711" i="1"/>
  <c r="AN1711" i="1"/>
  <c r="AO1711" i="1"/>
  <c r="AP1711" i="1"/>
  <c r="AQ1711" i="1"/>
  <c r="AR1711" i="1"/>
  <c r="AS1711" i="1"/>
  <c r="AT1711" i="1"/>
  <c r="AU1711" i="1"/>
  <c r="AV1711" i="1"/>
  <c r="AW1711" i="1"/>
  <c r="AX1711" i="1"/>
  <c r="AY1711" i="1"/>
  <c r="AZ1711" i="1"/>
  <c r="BA1711" i="1"/>
  <c r="AF1712" i="1"/>
  <c r="AG1712" i="1"/>
  <c r="AH1712" i="1"/>
  <c r="AI1712" i="1"/>
  <c r="AJ1712" i="1"/>
  <c r="AM1712" i="1"/>
  <c r="AN1712" i="1"/>
  <c r="AO1712" i="1"/>
  <c r="AP1712" i="1"/>
  <c r="AQ1712" i="1"/>
  <c r="AR1712" i="1"/>
  <c r="AS1712" i="1"/>
  <c r="AT1712" i="1"/>
  <c r="AU1712" i="1"/>
  <c r="AV1712" i="1"/>
  <c r="AW1712" i="1"/>
  <c r="AX1712" i="1"/>
  <c r="AY1712" i="1"/>
  <c r="AZ1712" i="1"/>
  <c r="BA1712" i="1"/>
  <c r="AF1713" i="1"/>
  <c r="AG1713" i="1"/>
  <c r="AH1713" i="1"/>
  <c r="AI1713" i="1"/>
  <c r="AJ1713" i="1"/>
  <c r="AM1713" i="1"/>
  <c r="AN1713" i="1"/>
  <c r="AO1713" i="1"/>
  <c r="AP1713" i="1"/>
  <c r="AQ1713" i="1"/>
  <c r="AR1713" i="1"/>
  <c r="AS1713" i="1"/>
  <c r="AT1713" i="1"/>
  <c r="AU1713" i="1"/>
  <c r="AV1713" i="1"/>
  <c r="AW1713" i="1"/>
  <c r="AX1713" i="1"/>
  <c r="AY1713" i="1"/>
  <c r="AZ1713" i="1"/>
  <c r="BA1713" i="1"/>
  <c r="AF1714" i="1"/>
  <c r="AG1714" i="1"/>
  <c r="AH1714" i="1"/>
  <c r="AI1714" i="1"/>
  <c r="AJ1714" i="1"/>
  <c r="AM1714" i="1"/>
  <c r="AN1714" i="1"/>
  <c r="AO1714" i="1"/>
  <c r="AP1714" i="1"/>
  <c r="AQ1714" i="1"/>
  <c r="AR1714" i="1"/>
  <c r="AS1714" i="1"/>
  <c r="AT1714" i="1"/>
  <c r="AU1714" i="1"/>
  <c r="AV1714" i="1"/>
  <c r="AW1714" i="1"/>
  <c r="AX1714" i="1"/>
  <c r="AY1714" i="1"/>
  <c r="AZ1714" i="1"/>
  <c r="BA1714" i="1"/>
  <c r="AF1715" i="1"/>
  <c r="AG1715" i="1"/>
  <c r="AH1715" i="1"/>
  <c r="AI1715" i="1"/>
  <c r="AJ1715" i="1"/>
  <c r="AM1715" i="1"/>
  <c r="AN1715" i="1"/>
  <c r="AO1715" i="1"/>
  <c r="AP1715" i="1"/>
  <c r="AQ1715" i="1"/>
  <c r="AR1715" i="1"/>
  <c r="AS1715" i="1"/>
  <c r="AT1715" i="1"/>
  <c r="AU1715" i="1"/>
  <c r="AV1715" i="1"/>
  <c r="AW1715" i="1"/>
  <c r="AX1715" i="1"/>
  <c r="AY1715" i="1"/>
  <c r="AZ1715" i="1"/>
  <c r="BA1715" i="1"/>
  <c r="AF1716" i="1"/>
  <c r="AG1716" i="1"/>
  <c r="AH1716" i="1"/>
  <c r="AI1716" i="1"/>
  <c r="AJ1716" i="1"/>
  <c r="AM1716" i="1"/>
  <c r="AN1716" i="1"/>
  <c r="AO1716" i="1"/>
  <c r="AP1716" i="1"/>
  <c r="AQ1716" i="1"/>
  <c r="AR1716" i="1"/>
  <c r="AS1716" i="1"/>
  <c r="AT1716" i="1"/>
  <c r="AU1716" i="1"/>
  <c r="AV1716" i="1"/>
  <c r="AW1716" i="1"/>
  <c r="AX1716" i="1"/>
  <c r="AY1716" i="1"/>
  <c r="AZ1716" i="1"/>
  <c r="BA1716" i="1"/>
  <c r="AF1717" i="1"/>
  <c r="AG1717" i="1"/>
  <c r="AH1717" i="1"/>
  <c r="AI1717" i="1"/>
  <c r="AJ1717" i="1"/>
  <c r="AM1717" i="1"/>
  <c r="AN1717" i="1"/>
  <c r="AO1717" i="1"/>
  <c r="AP1717" i="1"/>
  <c r="AQ1717" i="1"/>
  <c r="AR1717" i="1"/>
  <c r="AS1717" i="1"/>
  <c r="AT1717" i="1"/>
  <c r="AU1717" i="1"/>
  <c r="AV1717" i="1"/>
  <c r="AW1717" i="1"/>
  <c r="AX1717" i="1"/>
  <c r="AY1717" i="1"/>
  <c r="AZ1717" i="1"/>
  <c r="BA1717" i="1"/>
  <c r="AF1718" i="1"/>
  <c r="AG1718" i="1"/>
  <c r="AH1718" i="1"/>
  <c r="AI1718" i="1"/>
  <c r="AJ1718" i="1"/>
  <c r="AM1718" i="1"/>
  <c r="AN1718" i="1"/>
  <c r="AO1718" i="1"/>
  <c r="AP1718" i="1"/>
  <c r="AQ1718" i="1"/>
  <c r="AR1718" i="1"/>
  <c r="AS1718" i="1"/>
  <c r="AT1718" i="1"/>
  <c r="AU1718" i="1"/>
  <c r="AV1718" i="1"/>
  <c r="AW1718" i="1"/>
  <c r="AX1718" i="1"/>
  <c r="AY1718" i="1"/>
  <c r="AZ1718" i="1"/>
  <c r="BA1718" i="1"/>
  <c r="AF1719" i="1"/>
  <c r="AG1719" i="1"/>
  <c r="AH1719" i="1"/>
  <c r="AI1719" i="1"/>
  <c r="AJ1719" i="1"/>
  <c r="AM1719" i="1"/>
  <c r="AN1719" i="1"/>
  <c r="AO1719" i="1"/>
  <c r="AP1719" i="1"/>
  <c r="AQ1719" i="1"/>
  <c r="AR1719" i="1"/>
  <c r="AS1719" i="1"/>
  <c r="AT1719" i="1"/>
  <c r="AU1719" i="1"/>
  <c r="AV1719" i="1"/>
  <c r="AW1719" i="1"/>
  <c r="AX1719" i="1"/>
  <c r="AY1719" i="1"/>
  <c r="AZ1719" i="1"/>
  <c r="BA1719" i="1"/>
  <c r="AF1720" i="1"/>
  <c r="AG1720" i="1"/>
  <c r="AH1720" i="1"/>
  <c r="AI1720" i="1"/>
  <c r="AJ1720" i="1"/>
  <c r="AM1720" i="1"/>
  <c r="AN1720" i="1"/>
  <c r="AO1720" i="1"/>
  <c r="AP1720" i="1"/>
  <c r="AQ1720" i="1"/>
  <c r="AR1720" i="1"/>
  <c r="AS1720" i="1"/>
  <c r="AT1720" i="1"/>
  <c r="AU1720" i="1"/>
  <c r="AV1720" i="1"/>
  <c r="AW1720" i="1"/>
  <c r="AX1720" i="1"/>
  <c r="AY1720" i="1"/>
  <c r="AZ1720" i="1"/>
  <c r="BA1720" i="1"/>
  <c r="AF1721" i="1"/>
  <c r="AG1721" i="1"/>
  <c r="AH1721" i="1"/>
  <c r="AI1721" i="1"/>
  <c r="AJ1721" i="1"/>
  <c r="AM1721" i="1"/>
  <c r="AN1721" i="1"/>
  <c r="AO1721" i="1"/>
  <c r="AP1721" i="1"/>
  <c r="AQ1721" i="1"/>
  <c r="AR1721" i="1"/>
  <c r="AS1721" i="1"/>
  <c r="AT1721" i="1"/>
  <c r="AU1721" i="1"/>
  <c r="AV1721" i="1"/>
  <c r="AW1721" i="1"/>
  <c r="AX1721" i="1"/>
  <c r="AY1721" i="1"/>
  <c r="AZ1721" i="1"/>
  <c r="BA1721" i="1"/>
  <c r="AF1722" i="1"/>
  <c r="AG1722" i="1"/>
  <c r="AH1722" i="1"/>
  <c r="AI1722" i="1"/>
  <c r="AJ1722" i="1"/>
  <c r="AM1722" i="1"/>
  <c r="AN1722" i="1"/>
  <c r="AO1722" i="1"/>
  <c r="AP1722" i="1"/>
  <c r="AQ1722" i="1"/>
  <c r="AR1722" i="1"/>
  <c r="AS1722" i="1"/>
  <c r="AT1722" i="1"/>
  <c r="AU1722" i="1"/>
  <c r="AV1722" i="1"/>
  <c r="AW1722" i="1"/>
  <c r="AX1722" i="1"/>
  <c r="AY1722" i="1"/>
  <c r="AZ1722" i="1"/>
  <c r="BA1722" i="1"/>
  <c r="AF1723" i="1"/>
  <c r="AG1723" i="1"/>
  <c r="AH1723" i="1"/>
  <c r="AI1723" i="1"/>
  <c r="AJ1723" i="1"/>
  <c r="AM1723" i="1"/>
  <c r="AN1723" i="1"/>
  <c r="AO1723" i="1"/>
  <c r="AP1723" i="1"/>
  <c r="AQ1723" i="1"/>
  <c r="AR1723" i="1"/>
  <c r="AS1723" i="1"/>
  <c r="AT1723" i="1"/>
  <c r="AU1723" i="1"/>
  <c r="AV1723" i="1"/>
  <c r="AW1723" i="1"/>
  <c r="AX1723" i="1"/>
  <c r="AY1723" i="1"/>
  <c r="AZ1723" i="1"/>
  <c r="BA1723" i="1"/>
  <c r="AF1724" i="1"/>
  <c r="AG1724" i="1"/>
  <c r="AH1724" i="1"/>
  <c r="AI1724" i="1"/>
  <c r="AJ1724" i="1"/>
  <c r="AM1724" i="1"/>
  <c r="AN1724" i="1"/>
  <c r="AO1724" i="1"/>
  <c r="AP1724" i="1"/>
  <c r="AQ1724" i="1"/>
  <c r="AR1724" i="1"/>
  <c r="AS1724" i="1"/>
  <c r="AT1724" i="1"/>
  <c r="AU1724" i="1"/>
  <c r="AV1724" i="1"/>
  <c r="AW1724" i="1"/>
  <c r="AX1724" i="1"/>
  <c r="AY1724" i="1"/>
  <c r="AZ1724" i="1"/>
  <c r="BA1724" i="1"/>
  <c r="AF1725" i="1"/>
  <c r="AG1725" i="1"/>
  <c r="AH1725" i="1"/>
  <c r="AI1725" i="1"/>
  <c r="AJ1725" i="1"/>
  <c r="AM1725" i="1"/>
  <c r="AN1725" i="1"/>
  <c r="AO1725" i="1"/>
  <c r="AP1725" i="1"/>
  <c r="AQ1725" i="1"/>
  <c r="AR1725" i="1"/>
  <c r="AS1725" i="1"/>
  <c r="AT1725" i="1"/>
  <c r="AU1725" i="1"/>
  <c r="AV1725" i="1"/>
  <c r="AW1725" i="1"/>
  <c r="AX1725" i="1"/>
  <c r="AY1725" i="1"/>
  <c r="AZ1725" i="1"/>
  <c r="BA1725" i="1"/>
  <c r="AF1726" i="1"/>
  <c r="AG1726" i="1"/>
  <c r="AH1726" i="1"/>
  <c r="AI1726" i="1"/>
  <c r="AJ1726" i="1"/>
  <c r="AM1726" i="1"/>
  <c r="AN1726" i="1"/>
  <c r="AO1726" i="1"/>
  <c r="AP1726" i="1"/>
  <c r="AQ1726" i="1"/>
  <c r="AR1726" i="1"/>
  <c r="AS1726" i="1"/>
  <c r="AT1726" i="1"/>
  <c r="AU1726" i="1"/>
  <c r="AV1726" i="1"/>
  <c r="AW1726" i="1"/>
  <c r="AX1726" i="1"/>
  <c r="AY1726" i="1"/>
  <c r="AZ1726" i="1"/>
  <c r="BA1726" i="1"/>
  <c r="AF1727" i="1"/>
  <c r="AG1727" i="1"/>
  <c r="AH1727" i="1"/>
  <c r="AI1727" i="1"/>
  <c r="AJ1727" i="1"/>
  <c r="AM1727" i="1"/>
  <c r="AN1727" i="1"/>
  <c r="AO1727" i="1"/>
  <c r="AP1727" i="1"/>
  <c r="AQ1727" i="1"/>
  <c r="AR1727" i="1"/>
  <c r="AS1727" i="1"/>
  <c r="AT1727" i="1"/>
  <c r="AU1727" i="1"/>
  <c r="AV1727" i="1"/>
  <c r="AW1727" i="1"/>
  <c r="AX1727" i="1"/>
  <c r="AY1727" i="1"/>
  <c r="AZ1727" i="1"/>
  <c r="BA1727" i="1"/>
  <c r="AF1728" i="1"/>
  <c r="AG1728" i="1"/>
  <c r="AH1728" i="1"/>
  <c r="AI1728" i="1"/>
  <c r="AJ1728" i="1"/>
  <c r="AM1728" i="1"/>
  <c r="AN1728" i="1"/>
  <c r="AO1728" i="1"/>
  <c r="AP1728" i="1"/>
  <c r="AQ1728" i="1"/>
  <c r="AR1728" i="1"/>
  <c r="AS1728" i="1"/>
  <c r="AT1728" i="1"/>
  <c r="AU1728" i="1"/>
  <c r="AV1728" i="1"/>
  <c r="AW1728" i="1"/>
  <c r="AX1728" i="1"/>
  <c r="AY1728" i="1"/>
  <c r="AZ1728" i="1"/>
  <c r="BA1728" i="1"/>
  <c r="AF1729" i="1"/>
  <c r="AG1729" i="1"/>
  <c r="AH1729" i="1"/>
  <c r="AI1729" i="1"/>
  <c r="AJ1729" i="1"/>
  <c r="AM1729" i="1"/>
  <c r="AN1729" i="1"/>
  <c r="AO1729" i="1"/>
  <c r="AP1729" i="1"/>
  <c r="AQ1729" i="1"/>
  <c r="AR1729" i="1"/>
  <c r="AS1729" i="1"/>
  <c r="AT1729" i="1"/>
  <c r="AU1729" i="1"/>
  <c r="AV1729" i="1"/>
  <c r="AW1729" i="1"/>
  <c r="AX1729" i="1"/>
  <c r="AY1729" i="1"/>
  <c r="AZ1729" i="1"/>
  <c r="BA1729" i="1"/>
  <c r="AF1730" i="1"/>
  <c r="AG1730" i="1"/>
  <c r="AH1730" i="1"/>
  <c r="AI1730" i="1"/>
  <c r="AJ1730" i="1"/>
  <c r="AM1730" i="1"/>
  <c r="AN1730" i="1"/>
  <c r="AO1730" i="1"/>
  <c r="AP1730" i="1"/>
  <c r="AQ1730" i="1"/>
  <c r="AR1730" i="1"/>
  <c r="AS1730" i="1"/>
  <c r="AT1730" i="1"/>
  <c r="AU1730" i="1"/>
  <c r="AV1730" i="1"/>
  <c r="AW1730" i="1"/>
  <c r="AX1730" i="1"/>
  <c r="AY1730" i="1"/>
  <c r="AZ1730" i="1"/>
  <c r="BA1730" i="1"/>
  <c r="AF1731" i="1"/>
  <c r="AG1731" i="1"/>
  <c r="AH1731" i="1"/>
  <c r="AI1731" i="1"/>
  <c r="AJ1731" i="1"/>
  <c r="AM1731" i="1"/>
  <c r="AN1731" i="1"/>
  <c r="AO1731" i="1"/>
  <c r="AP1731" i="1"/>
  <c r="AQ1731" i="1"/>
  <c r="AR1731" i="1"/>
  <c r="AS1731" i="1"/>
  <c r="AT1731" i="1"/>
  <c r="AU1731" i="1"/>
  <c r="AV1731" i="1"/>
  <c r="AW1731" i="1"/>
  <c r="AX1731" i="1"/>
  <c r="AY1731" i="1"/>
  <c r="AZ1731" i="1"/>
  <c r="BA1731" i="1"/>
  <c r="AF1732" i="1"/>
  <c r="AG1732" i="1"/>
  <c r="AH1732" i="1"/>
  <c r="AI1732" i="1"/>
  <c r="AJ1732" i="1"/>
  <c r="AM1732" i="1"/>
  <c r="AN1732" i="1"/>
  <c r="AO1732" i="1"/>
  <c r="AP1732" i="1"/>
  <c r="AQ1732" i="1"/>
  <c r="AR1732" i="1"/>
  <c r="AS1732" i="1"/>
  <c r="AT1732" i="1"/>
  <c r="AU1732" i="1"/>
  <c r="AV1732" i="1"/>
  <c r="AW1732" i="1"/>
  <c r="AX1732" i="1"/>
  <c r="AY1732" i="1"/>
  <c r="AZ1732" i="1"/>
  <c r="BA1732" i="1"/>
  <c r="AF1733" i="1"/>
  <c r="AG1733" i="1"/>
  <c r="AH1733" i="1"/>
  <c r="AI1733" i="1"/>
  <c r="AJ1733" i="1"/>
  <c r="AM1733" i="1"/>
  <c r="AN1733" i="1"/>
  <c r="AO1733" i="1"/>
  <c r="AP1733" i="1"/>
  <c r="AQ1733" i="1"/>
  <c r="AR1733" i="1"/>
  <c r="AS1733" i="1"/>
  <c r="AT1733" i="1"/>
  <c r="AU1733" i="1"/>
  <c r="AV1733" i="1"/>
  <c r="AW1733" i="1"/>
  <c r="AX1733" i="1"/>
  <c r="AY1733" i="1"/>
  <c r="AZ1733" i="1"/>
  <c r="BA1733" i="1"/>
  <c r="AF1734" i="1"/>
  <c r="AG1734" i="1"/>
  <c r="AH1734" i="1"/>
  <c r="AI1734" i="1"/>
  <c r="AJ1734" i="1"/>
  <c r="AM1734" i="1"/>
  <c r="AN1734" i="1"/>
  <c r="AO1734" i="1"/>
  <c r="AP1734" i="1"/>
  <c r="AQ1734" i="1"/>
  <c r="AR1734" i="1"/>
  <c r="AS1734" i="1"/>
  <c r="AT1734" i="1"/>
  <c r="AU1734" i="1"/>
  <c r="AV1734" i="1"/>
  <c r="AW1734" i="1"/>
  <c r="AX1734" i="1"/>
  <c r="AY1734" i="1"/>
  <c r="AZ1734" i="1"/>
  <c r="BA1734" i="1"/>
  <c r="AF1735" i="1"/>
  <c r="AG1735" i="1"/>
  <c r="AH1735" i="1"/>
  <c r="AI1735" i="1"/>
  <c r="AJ1735" i="1"/>
  <c r="AM1735" i="1"/>
  <c r="AN1735" i="1"/>
  <c r="AO1735" i="1"/>
  <c r="AP1735" i="1"/>
  <c r="AQ1735" i="1"/>
  <c r="AR1735" i="1"/>
  <c r="AS1735" i="1"/>
  <c r="AT1735" i="1"/>
  <c r="AU1735" i="1"/>
  <c r="AV1735" i="1"/>
  <c r="AW1735" i="1"/>
  <c r="AX1735" i="1"/>
  <c r="AY1735" i="1"/>
  <c r="AZ1735" i="1"/>
  <c r="BA1735" i="1"/>
  <c r="AF1736" i="1"/>
  <c r="AG1736" i="1"/>
  <c r="AH1736" i="1"/>
  <c r="AI1736" i="1"/>
  <c r="AJ1736" i="1"/>
  <c r="AM1736" i="1"/>
  <c r="AN1736" i="1"/>
  <c r="AO1736" i="1"/>
  <c r="AP1736" i="1"/>
  <c r="AQ1736" i="1"/>
  <c r="AR1736" i="1"/>
  <c r="AS1736" i="1"/>
  <c r="AT1736" i="1"/>
  <c r="AU1736" i="1"/>
  <c r="AV1736" i="1"/>
  <c r="AW1736" i="1"/>
  <c r="AX1736" i="1"/>
  <c r="AY1736" i="1"/>
  <c r="AZ1736" i="1"/>
  <c r="BA1736" i="1"/>
  <c r="AF1737" i="1"/>
  <c r="AG1737" i="1"/>
  <c r="AH1737" i="1"/>
  <c r="AI1737" i="1"/>
  <c r="AJ1737" i="1"/>
  <c r="AM1737" i="1"/>
  <c r="AN1737" i="1"/>
  <c r="AO1737" i="1"/>
  <c r="AP1737" i="1"/>
  <c r="AQ1737" i="1"/>
  <c r="AR1737" i="1"/>
  <c r="AS1737" i="1"/>
  <c r="AT1737" i="1"/>
  <c r="AU1737" i="1"/>
  <c r="AV1737" i="1"/>
  <c r="AW1737" i="1"/>
  <c r="AX1737" i="1"/>
  <c r="AY1737" i="1"/>
  <c r="AZ1737" i="1"/>
  <c r="BA1737" i="1"/>
  <c r="AF1738" i="1"/>
  <c r="AG1738" i="1"/>
  <c r="AH1738" i="1"/>
  <c r="AI1738" i="1"/>
  <c r="AJ1738" i="1"/>
  <c r="AM1738" i="1"/>
  <c r="AN1738" i="1"/>
  <c r="AO1738" i="1"/>
  <c r="AP1738" i="1"/>
  <c r="AQ1738" i="1"/>
  <c r="AR1738" i="1"/>
  <c r="AS1738" i="1"/>
  <c r="AT1738" i="1"/>
  <c r="AU1738" i="1"/>
  <c r="AV1738" i="1"/>
  <c r="AW1738" i="1"/>
  <c r="AX1738" i="1"/>
  <c r="AY1738" i="1"/>
  <c r="AZ1738" i="1"/>
  <c r="BA1738" i="1"/>
  <c r="AF1739" i="1"/>
  <c r="AG1739" i="1"/>
  <c r="AH1739" i="1"/>
  <c r="AI1739" i="1"/>
  <c r="AJ1739" i="1"/>
  <c r="AM1739" i="1"/>
  <c r="AN1739" i="1"/>
  <c r="AO1739" i="1"/>
  <c r="AP1739" i="1"/>
  <c r="AQ1739" i="1"/>
  <c r="AR1739" i="1"/>
  <c r="AS1739" i="1"/>
  <c r="AT1739" i="1"/>
  <c r="AU1739" i="1"/>
  <c r="AV1739" i="1"/>
  <c r="AW1739" i="1"/>
  <c r="AX1739" i="1"/>
  <c r="AY1739" i="1"/>
  <c r="AZ1739" i="1"/>
  <c r="BA1739" i="1"/>
  <c r="AF1740" i="1"/>
  <c r="AG1740" i="1"/>
  <c r="AH1740" i="1"/>
  <c r="AI1740" i="1"/>
  <c r="AJ1740" i="1"/>
  <c r="AM1740" i="1"/>
  <c r="AN1740" i="1"/>
  <c r="AO1740" i="1"/>
  <c r="AP1740" i="1"/>
  <c r="AQ1740" i="1"/>
  <c r="AR1740" i="1"/>
  <c r="AS1740" i="1"/>
  <c r="AT1740" i="1"/>
  <c r="AU1740" i="1"/>
  <c r="AV1740" i="1"/>
  <c r="AW1740" i="1"/>
  <c r="AX1740" i="1"/>
  <c r="AY1740" i="1"/>
  <c r="AZ1740" i="1"/>
  <c r="BA1740" i="1"/>
  <c r="AF1741" i="1"/>
  <c r="AG1741" i="1"/>
  <c r="AH1741" i="1"/>
  <c r="AI1741" i="1"/>
  <c r="AJ1741" i="1"/>
  <c r="AM1741" i="1"/>
  <c r="AN1741" i="1"/>
  <c r="AO1741" i="1"/>
  <c r="AP1741" i="1"/>
  <c r="AQ1741" i="1"/>
  <c r="AR1741" i="1"/>
  <c r="AS1741" i="1"/>
  <c r="AT1741" i="1"/>
  <c r="AU1741" i="1"/>
  <c r="AV1741" i="1"/>
  <c r="AW1741" i="1"/>
  <c r="AX1741" i="1"/>
  <c r="AY1741" i="1"/>
  <c r="AZ1741" i="1"/>
  <c r="BA1741" i="1"/>
  <c r="AF1742" i="1"/>
  <c r="AG1742" i="1"/>
  <c r="AH1742" i="1"/>
  <c r="AI1742" i="1"/>
  <c r="AJ1742" i="1"/>
  <c r="AM1742" i="1"/>
  <c r="AN1742" i="1"/>
  <c r="AO1742" i="1"/>
  <c r="AP1742" i="1"/>
  <c r="AQ1742" i="1"/>
  <c r="AR1742" i="1"/>
  <c r="AS1742" i="1"/>
  <c r="AT1742" i="1"/>
  <c r="AU1742" i="1"/>
  <c r="AV1742" i="1"/>
  <c r="AW1742" i="1"/>
  <c r="AX1742" i="1"/>
  <c r="AY1742" i="1"/>
  <c r="AZ1742" i="1"/>
  <c r="BA1742" i="1"/>
  <c r="AF1743" i="1"/>
  <c r="AG1743" i="1"/>
  <c r="AH1743" i="1"/>
  <c r="AI1743" i="1"/>
  <c r="AJ1743" i="1"/>
  <c r="AM1743" i="1"/>
  <c r="AN1743" i="1"/>
  <c r="AO1743" i="1"/>
  <c r="AP1743" i="1"/>
  <c r="AQ1743" i="1"/>
  <c r="AR1743" i="1"/>
  <c r="AS1743" i="1"/>
  <c r="AT1743" i="1"/>
  <c r="AU1743" i="1"/>
  <c r="AV1743" i="1"/>
  <c r="AW1743" i="1"/>
  <c r="AX1743" i="1"/>
  <c r="AY1743" i="1"/>
  <c r="AZ1743" i="1"/>
  <c r="BA1743" i="1"/>
  <c r="AF1744" i="1"/>
  <c r="AG1744" i="1"/>
  <c r="AH1744" i="1"/>
  <c r="AI1744" i="1"/>
  <c r="AJ1744" i="1"/>
  <c r="AM1744" i="1"/>
  <c r="AN1744" i="1"/>
  <c r="AO1744" i="1"/>
  <c r="AP1744" i="1"/>
  <c r="AQ1744" i="1"/>
  <c r="AR1744" i="1"/>
  <c r="AS1744" i="1"/>
  <c r="AT1744" i="1"/>
  <c r="AU1744" i="1"/>
  <c r="AV1744" i="1"/>
  <c r="AW1744" i="1"/>
  <c r="AX1744" i="1"/>
  <c r="AY1744" i="1"/>
  <c r="AZ1744" i="1"/>
  <c r="BA1744" i="1"/>
  <c r="AF1745" i="1"/>
  <c r="AG1745" i="1"/>
  <c r="AH1745" i="1"/>
  <c r="AI1745" i="1"/>
  <c r="AJ1745" i="1"/>
  <c r="AM1745" i="1"/>
  <c r="AN1745" i="1"/>
  <c r="AO1745" i="1"/>
  <c r="AP1745" i="1"/>
  <c r="AQ1745" i="1"/>
  <c r="AR1745" i="1"/>
  <c r="AS1745" i="1"/>
  <c r="AT1745" i="1"/>
  <c r="AU1745" i="1"/>
  <c r="AV1745" i="1"/>
  <c r="AW1745" i="1"/>
  <c r="AX1745" i="1"/>
  <c r="AY1745" i="1"/>
  <c r="AZ1745" i="1"/>
  <c r="BA1745" i="1"/>
  <c r="AF1746" i="1"/>
  <c r="AG1746" i="1"/>
  <c r="AH1746" i="1"/>
  <c r="AI1746" i="1"/>
  <c r="AJ1746" i="1"/>
  <c r="AM1746" i="1"/>
  <c r="AN1746" i="1"/>
  <c r="AO1746" i="1"/>
  <c r="AP1746" i="1"/>
  <c r="AQ1746" i="1"/>
  <c r="AR1746" i="1"/>
  <c r="AS1746" i="1"/>
  <c r="AT1746" i="1"/>
  <c r="AU1746" i="1"/>
  <c r="AV1746" i="1"/>
  <c r="AW1746" i="1"/>
  <c r="AX1746" i="1"/>
  <c r="AY1746" i="1"/>
  <c r="AZ1746" i="1"/>
  <c r="BA1746" i="1"/>
  <c r="AF1747" i="1"/>
  <c r="AG1747" i="1"/>
  <c r="AH1747" i="1"/>
  <c r="AI1747" i="1"/>
  <c r="AJ1747" i="1"/>
  <c r="AM1747" i="1"/>
  <c r="AN1747" i="1"/>
  <c r="AO1747" i="1"/>
  <c r="AP1747" i="1"/>
  <c r="AQ1747" i="1"/>
  <c r="AR1747" i="1"/>
  <c r="AS1747" i="1"/>
  <c r="AT1747" i="1"/>
  <c r="AU1747" i="1"/>
  <c r="AV1747" i="1"/>
  <c r="AW1747" i="1"/>
  <c r="AX1747" i="1"/>
  <c r="AY1747" i="1"/>
  <c r="AZ1747" i="1"/>
  <c r="BA1747" i="1"/>
  <c r="AF1748" i="1"/>
  <c r="AG1748" i="1"/>
  <c r="AH1748" i="1"/>
  <c r="AI1748" i="1"/>
  <c r="AJ1748" i="1"/>
  <c r="AM1748" i="1"/>
  <c r="AN1748" i="1"/>
  <c r="AO1748" i="1"/>
  <c r="AP1748" i="1"/>
  <c r="AQ1748" i="1"/>
  <c r="AR1748" i="1"/>
  <c r="AS1748" i="1"/>
  <c r="AT1748" i="1"/>
  <c r="AU1748" i="1"/>
  <c r="AV1748" i="1"/>
  <c r="AW1748" i="1"/>
  <c r="AX1748" i="1"/>
  <c r="AY1748" i="1"/>
  <c r="AZ1748" i="1"/>
  <c r="BA1748" i="1"/>
  <c r="AF1749" i="1"/>
  <c r="AG1749" i="1"/>
  <c r="AH1749" i="1"/>
  <c r="AI1749" i="1"/>
  <c r="AJ1749" i="1"/>
  <c r="AM1749" i="1"/>
  <c r="AN1749" i="1"/>
  <c r="AO1749" i="1"/>
  <c r="AP1749" i="1"/>
  <c r="AQ1749" i="1"/>
  <c r="AR1749" i="1"/>
  <c r="AS1749" i="1"/>
  <c r="AT1749" i="1"/>
  <c r="AU1749" i="1"/>
  <c r="AV1749" i="1"/>
  <c r="AW1749" i="1"/>
  <c r="AX1749" i="1"/>
  <c r="AY1749" i="1"/>
  <c r="AZ1749" i="1"/>
  <c r="BA1749" i="1"/>
  <c r="AF1750" i="1"/>
  <c r="AG1750" i="1"/>
  <c r="AH1750" i="1"/>
  <c r="AI1750" i="1"/>
  <c r="AJ1750" i="1"/>
  <c r="AM1750" i="1"/>
  <c r="AN1750" i="1"/>
  <c r="AO1750" i="1"/>
  <c r="AP1750" i="1"/>
  <c r="AQ1750" i="1"/>
  <c r="AR1750" i="1"/>
  <c r="AS1750" i="1"/>
  <c r="AT1750" i="1"/>
  <c r="AU1750" i="1"/>
  <c r="AV1750" i="1"/>
  <c r="AW1750" i="1"/>
  <c r="AX1750" i="1"/>
  <c r="AY1750" i="1"/>
  <c r="AZ1750" i="1"/>
  <c r="BA1750" i="1"/>
  <c r="AF1751" i="1"/>
  <c r="AG1751" i="1"/>
  <c r="AH1751" i="1"/>
  <c r="AI1751" i="1"/>
  <c r="AJ1751" i="1"/>
  <c r="AM1751" i="1"/>
  <c r="AN1751" i="1"/>
  <c r="AO1751" i="1"/>
  <c r="AP1751" i="1"/>
  <c r="AQ1751" i="1"/>
  <c r="AR1751" i="1"/>
  <c r="AS1751" i="1"/>
  <c r="AT1751" i="1"/>
  <c r="AU1751" i="1"/>
  <c r="AV1751" i="1"/>
  <c r="AW1751" i="1"/>
  <c r="AX1751" i="1"/>
  <c r="AY1751" i="1"/>
  <c r="AZ1751" i="1"/>
  <c r="BA1751" i="1"/>
  <c r="AF1752" i="1"/>
  <c r="AG1752" i="1"/>
  <c r="AH1752" i="1"/>
  <c r="AI1752" i="1"/>
  <c r="AJ1752" i="1"/>
  <c r="AM1752" i="1"/>
  <c r="AN1752" i="1"/>
  <c r="AO1752" i="1"/>
  <c r="AP1752" i="1"/>
  <c r="AQ1752" i="1"/>
  <c r="AR1752" i="1"/>
  <c r="AS1752" i="1"/>
  <c r="AT1752" i="1"/>
  <c r="AU1752" i="1"/>
  <c r="AV1752" i="1"/>
  <c r="AW1752" i="1"/>
  <c r="AX1752" i="1"/>
  <c r="AY1752" i="1"/>
  <c r="AZ1752" i="1"/>
  <c r="BA1752" i="1"/>
  <c r="AF1753" i="1"/>
  <c r="AG1753" i="1"/>
  <c r="AH1753" i="1"/>
  <c r="AI1753" i="1"/>
  <c r="AJ1753" i="1"/>
  <c r="AM1753" i="1"/>
  <c r="AN1753" i="1"/>
  <c r="AO1753" i="1"/>
  <c r="AP1753" i="1"/>
  <c r="AQ1753" i="1"/>
  <c r="AR1753" i="1"/>
  <c r="AS1753" i="1"/>
  <c r="AT1753" i="1"/>
  <c r="AU1753" i="1"/>
  <c r="AV1753" i="1"/>
  <c r="AW1753" i="1"/>
  <c r="AX1753" i="1"/>
  <c r="AY1753" i="1"/>
  <c r="AZ1753" i="1"/>
  <c r="BA1753" i="1"/>
  <c r="AF1754" i="1"/>
  <c r="AG1754" i="1"/>
  <c r="AH1754" i="1"/>
  <c r="AI1754" i="1"/>
  <c r="AJ1754" i="1"/>
  <c r="AM1754" i="1"/>
  <c r="AN1754" i="1"/>
  <c r="AO1754" i="1"/>
  <c r="AP1754" i="1"/>
  <c r="AQ1754" i="1"/>
  <c r="AR1754" i="1"/>
  <c r="AS1754" i="1"/>
  <c r="AT1754" i="1"/>
  <c r="AU1754" i="1"/>
  <c r="AV1754" i="1"/>
  <c r="AW1754" i="1"/>
  <c r="AX1754" i="1"/>
  <c r="AY1754" i="1"/>
  <c r="AZ1754" i="1"/>
  <c r="BA1754" i="1"/>
  <c r="AF1755" i="1"/>
  <c r="AG1755" i="1"/>
  <c r="AH1755" i="1"/>
  <c r="AI1755" i="1"/>
  <c r="AJ1755" i="1"/>
  <c r="AM1755" i="1"/>
  <c r="AN1755" i="1"/>
  <c r="AO1755" i="1"/>
  <c r="AP1755" i="1"/>
  <c r="AQ1755" i="1"/>
  <c r="AR1755" i="1"/>
  <c r="AS1755" i="1"/>
  <c r="AT1755" i="1"/>
  <c r="AU1755" i="1"/>
  <c r="AV1755" i="1"/>
  <c r="AW1755" i="1"/>
  <c r="AX1755" i="1"/>
  <c r="AY1755" i="1"/>
  <c r="AZ1755" i="1"/>
  <c r="BA1755" i="1"/>
  <c r="AF1756" i="1"/>
  <c r="AG1756" i="1"/>
  <c r="AH1756" i="1"/>
  <c r="AI1756" i="1"/>
  <c r="AJ1756" i="1"/>
  <c r="AM1756" i="1"/>
  <c r="AN1756" i="1"/>
  <c r="AO1756" i="1"/>
  <c r="AP1756" i="1"/>
  <c r="AQ1756" i="1"/>
  <c r="AR1756" i="1"/>
  <c r="AS1756" i="1"/>
  <c r="AT1756" i="1"/>
  <c r="AU1756" i="1"/>
  <c r="AV1756" i="1"/>
  <c r="AW1756" i="1"/>
  <c r="AX1756" i="1"/>
  <c r="AY1756" i="1"/>
  <c r="AZ1756" i="1"/>
  <c r="BA1756" i="1"/>
  <c r="AF1757" i="1"/>
  <c r="AG1757" i="1"/>
  <c r="AH1757" i="1"/>
  <c r="AI1757" i="1"/>
  <c r="AJ1757" i="1"/>
  <c r="AM1757" i="1"/>
  <c r="AN1757" i="1"/>
  <c r="AO1757" i="1"/>
  <c r="AP1757" i="1"/>
  <c r="AQ1757" i="1"/>
  <c r="AR1757" i="1"/>
  <c r="AS1757" i="1"/>
  <c r="AT1757" i="1"/>
  <c r="AU1757" i="1"/>
  <c r="AV1757" i="1"/>
  <c r="AW1757" i="1"/>
  <c r="AX1757" i="1"/>
  <c r="AY1757" i="1"/>
  <c r="AZ1757" i="1"/>
  <c r="BA1757" i="1"/>
  <c r="AF1758" i="1"/>
  <c r="AG1758" i="1"/>
  <c r="AH1758" i="1"/>
  <c r="AI1758" i="1"/>
  <c r="AJ1758" i="1"/>
  <c r="AM1758" i="1"/>
  <c r="AN1758" i="1"/>
  <c r="AO1758" i="1"/>
  <c r="AP1758" i="1"/>
  <c r="AQ1758" i="1"/>
  <c r="AR1758" i="1"/>
  <c r="AS1758" i="1"/>
  <c r="AT1758" i="1"/>
  <c r="AU1758" i="1"/>
  <c r="AV1758" i="1"/>
  <c r="AW1758" i="1"/>
  <c r="AX1758" i="1"/>
  <c r="AY1758" i="1"/>
  <c r="AZ1758" i="1"/>
  <c r="BA1758" i="1"/>
  <c r="AF1759" i="1"/>
  <c r="AG1759" i="1"/>
  <c r="AH1759" i="1"/>
  <c r="AI1759" i="1"/>
  <c r="AJ1759" i="1"/>
  <c r="AM1759" i="1"/>
  <c r="AN1759" i="1"/>
  <c r="AO1759" i="1"/>
  <c r="AP1759" i="1"/>
  <c r="AQ1759" i="1"/>
  <c r="AR1759" i="1"/>
  <c r="AS1759" i="1"/>
  <c r="AT1759" i="1"/>
  <c r="AU1759" i="1"/>
  <c r="AV1759" i="1"/>
  <c r="AW1759" i="1"/>
  <c r="AX1759" i="1"/>
  <c r="AY1759" i="1"/>
  <c r="AZ1759" i="1"/>
  <c r="BA1759" i="1"/>
  <c r="AF1760" i="1"/>
  <c r="AG1760" i="1"/>
  <c r="AH1760" i="1"/>
  <c r="AI1760" i="1"/>
  <c r="AJ1760" i="1"/>
  <c r="AM1760" i="1"/>
  <c r="AN1760" i="1"/>
  <c r="AO1760" i="1"/>
  <c r="AP1760" i="1"/>
  <c r="AQ1760" i="1"/>
  <c r="AR1760" i="1"/>
  <c r="AS1760" i="1"/>
  <c r="AT1760" i="1"/>
  <c r="AU1760" i="1"/>
  <c r="AV1760" i="1"/>
  <c r="AW1760" i="1"/>
  <c r="AX1760" i="1"/>
  <c r="AY1760" i="1"/>
  <c r="AZ1760" i="1"/>
  <c r="BA1760" i="1"/>
  <c r="AF1761" i="1"/>
  <c r="AG1761" i="1"/>
  <c r="AH1761" i="1"/>
  <c r="AI1761" i="1"/>
  <c r="AJ1761" i="1"/>
  <c r="AM1761" i="1"/>
  <c r="AN1761" i="1"/>
  <c r="AO1761" i="1"/>
  <c r="AP1761" i="1"/>
  <c r="AQ1761" i="1"/>
  <c r="AR1761" i="1"/>
  <c r="AS1761" i="1"/>
  <c r="AT1761" i="1"/>
  <c r="AU1761" i="1"/>
  <c r="AV1761" i="1"/>
  <c r="AW1761" i="1"/>
  <c r="AX1761" i="1"/>
  <c r="AY1761" i="1"/>
  <c r="AZ1761" i="1"/>
  <c r="BA1761" i="1"/>
  <c r="AF1762" i="1"/>
  <c r="AG1762" i="1"/>
  <c r="AH1762" i="1"/>
  <c r="AI1762" i="1"/>
  <c r="AJ1762" i="1"/>
  <c r="AM1762" i="1"/>
  <c r="AN1762" i="1"/>
  <c r="AO1762" i="1"/>
  <c r="AP1762" i="1"/>
  <c r="AQ1762" i="1"/>
  <c r="AR1762" i="1"/>
  <c r="AS1762" i="1"/>
  <c r="AT1762" i="1"/>
  <c r="AU1762" i="1"/>
  <c r="AV1762" i="1"/>
  <c r="AW1762" i="1"/>
  <c r="AX1762" i="1"/>
  <c r="AY1762" i="1"/>
  <c r="AZ1762" i="1"/>
  <c r="BA1762" i="1"/>
  <c r="AF1763" i="1"/>
  <c r="AG1763" i="1"/>
  <c r="AH1763" i="1"/>
  <c r="AI1763" i="1"/>
  <c r="AJ1763" i="1"/>
  <c r="AM1763" i="1"/>
  <c r="AN1763" i="1"/>
  <c r="AO1763" i="1"/>
  <c r="AP1763" i="1"/>
  <c r="AQ1763" i="1"/>
  <c r="AR1763" i="1"/>
  <c r="AS1763" i="1"/>
  <c r="AT1763" i="1"/>
  <c r="AU1763" i="1"/>
  <c r="AV1763" i="1"/>
  <c r="AW1763" i="1"/>
  <c r="AX1763" i="1"/>
  <c r="AY1763" i="1"/>
  <c r="AZ1763" i="1"/>
  <c r="BA1763" i="1"/>
  <c r="AF1764" i="1"/>
  <c r="AG1764" i="1"/>
  <c r="AH1764" i="1"/>
  <c r="AI1764" i="1"/>
  <c r="AJ1764" i="1"/>
  <c r="AM1764" i="1"/>
  <c r="AN1764" i="1"/>
  <c r="AO1764" i="1"/>
  <c r="AP1764" i="1"/>
  <c r="AQ1764" i="1"/>
  <c r="AR1764" i="1"/>
  <c r="AS1764" i="1"/>
  <c r="AT1764" i="1"/>
  <c r="AU1764" i="1"/>
  <c r="AV1764" i="1"/>
  <c r="AW1764" i="1"/>
  <c r="AX1764" i="1"/>
  <c r="AY1764" i="1"/>
  <c r="AZ1764" i="1"/>
  <c r="BA1764" i="1"/>
  <c r="AF1765" i="1"/>
  <c r="AG1765" i="1"/>
  <c r="AH1765" i="1"/>
  <c r="AI1765" i="1"/>
  <c r="AJ1765" i="1"/>
  <c r="AM1765" i="1"/>
  <c r="AN1765" i="1"/>
  <c r="AO1765" i="1"/>
  <c r="AP1765" i="1"/>
  <c r="AQ1765" i="1"/>
  <c r="AR1765" i="1"/>
  <c r="AS1765" i="1"/>
  <c r="AT1765" i="1"/>
  <c r="AU1765" i="1"/>
  <c r="AV1765" i="1"/>
  <c r="AW1765" i="1"/>
  <c r="AX1765" i="1"/>
  <c r="AY1765" i="1"/>
  <c r="AZ1765" i="1"/>
  <c r="BA1765" i="1"/>
  <c r="AF1766" i="1"/>
  <c r="AG1766" i="1"/>
  <c r="AH1766" i="1"/>
  <c r="AI1766" i="1"/>
  <c r="AJ1766" i="1"/>
  <c r="AM1766" i="1"/>
  <c r="AN1766" i="1"/>
  <c r="AO1766" i="1"/>
  <c r="AP1766" i="1"/>
  <c r="AQ1766" i="1"/>
  <c r="AR1766" i="1"/>
  <c r="AS1766" i="1"/>
  <c r="AT1766" i="1"/>
  <c r="AU1766" i="1"/>
  <c r="AV1766" i="1"/>
  <c r="AW1766" i="1"/>
  <c r="AX1766" i="1"/>
  <c r="AY1766" i="1"/>
  <c r="AZ1766" i="1"/>
  <c r="BA1766" i="1"/>
  <c r="AF1767" i="1"/>
  <c r="AG1767" i="1"/>
  <c r="AH1767" i="1"/>
  <c r="AI1767" i="1"/>
  <c r="AJ1767" i="1"/>
  <c r="AM1767" i="1"/>
  <c r="AN1767" i="1"/>
  <c r="AO1767" i="1"/>
  <c r="AP1767" i="1"/>
  <c r="AQ1767" i="1"/>
  <c r="AR1767" i="1"/>
  <c r="AS1767" i="1"/>
  <c r="AT1767" i="1"/>
  <c r="AU1767" i="1"/>
  <c r="AV1767" i="1"/>
  <c r="AW1767" i="1"/>
  <c r="AX1767" i="1"/>
  <c r="AY1767" i="1"/>
  <c r="AZ1767" i="1"/>
  <c r="BA1767" i="1"/>
  <c r="AF1768" i="1"/>
  <c r="AG1768" i="1"/>
  <c r="AH1768" i="1"/>
  <c r="AI1768" i="1"/>
  <c r="AJ1768" i="1"/>
  <c r="AM1768" i="1"/>
  <c r="AN1768" i="1"/>
  <c r="AO1768" i="1"/>
  <c r="AP1768" i="1"/>
  <c r="AQ1768" i="1"/>
  <c r="AR1768" i="1"/>
  <c r="AS1768" i="1"/>
  <c r="AT1768" i="1"/>
  <c r="AU1768" i="1"/>
  <c r="AV1768" i="1"/>
  <c r="AW1768" i="1"/>
  <c r="AX1768" i="1"/>
  <c r="AY1768" i="1"/>
  <c r="AZ1768" i="1"/>
  <c r="BA1768" i="1"/>
  <c r="AF1769" i="1"/>
  <c r="AG1769" i="1"/>
  <c r="AH1769" i="1"/>
  <c r="AI1769" i="1"/>
  <c r="AJ1769" i="1"/>
  <c r="AM1769" i="1"/>
  <c r="AN1769" i="1"/>
  <c r="AO1769" i="1"/>
  <c r="AP1769" i="1"/>
  <c r="AQ1769" i="1"/>
  <c r="AR1769" i="1"/>
  <c r="AS1769" i="1"/>
  <c r="AT1769" i="1"/>
  <c r="AU1769" i="1"/>
  <c r="AV1769" i="1"/>
  <c r="AW1769" i="1"/>
  <c r="AX1769" i="1"/>
  <c r="AY1769" i="1"/>
  <c r="AZ1769" i="1"/>
  <c r="BA1769" i="1"/>
  <c r="AF1770" i="1"/>
  <c r="AG1770" i="1"/>
  <c r="AH1770" i="1"/>
  <c r="AI1770" i="1"/>
  <c r="AJ1770" i="1"/>
  <c r="AM1770" i="1"/>
  <c r="AN1770" i="1"/>
  <c r="AO1770" i="1"/>
  <c r="AP1770" i="1"/>
  <c r="AQ1770" i="1"/>
  <c r="AR1770" i="1"/>
  <c r="AS1770" i="1"/>
  <c r="AT1770" i="1"/>
  <c r="AU1770" i="1"/>
  <c r="AV1770" i="1"/>
  <c r="AW1770" i="1"/>
  <c r="AX1770" i="1"/>
  <c r="AY1770" i="1"/>
  <c r="AZ1770" i="1"/>
  <c r="BA1770" i="1"/>
  <c r="AF1771" i="1"/>
  <c r="AG1771" i="1"/>
  <c r="AH1771" i="1"/>
  <c r="AI1771" i="1"/>
  <c r="AJ1771" i="1"/>
  <c r="AM1771" i="1"/>
  <c r="AN1771" i="1"/>
  <c r="AO1771" i="1"/>
  <c r="AP1771" i="1"/>
  <c r="AQ1771" i="1"/>
  <c r="AR1771" i="1"/>
  <c r="AS1771" i="1"/>
  <c r="AT1771" i="1"/>
  <c r="AU1771" i="1"/>
  <c r="AV1771" i="1"/>
  <c r="AW1771" i="1"/>
  <c r="AX1771" i="1"/>
  <c r="AY1771" i="1"/>
  <c r="AZ1771" i="1"/>
  <c r="BA1771" i="1"/>
  <c r="AF1772" i="1"/>
  <c r="AG1772" i="1"/>
  <c r="AH1772" i="1"/>
  <c r="AI1772" i="1"/>
  <c r="AJ1772" i="1"/>
  <c r="AM1772" i="1"/>
  <c r="AN1772" i="1"/>
  <c r="AO1772" i="1"/>
  <c r="AP1772" i="1"/>
  <c r="AQ1772" i="1"/>
  <c r="AR1772" i="1"/>
  <c r="AS1772" i="1"/>
  <c r="AT1772" i="1"/>
  <c r="AU1772" i="1"/>
  <c r="AV1772" i="1"/>
  <c r="AW1772" i="1"/>
  <c r="AX1772" i="1"/>
  <c r="AY1772" i="1"/>
  <c r="AZ1772" i="1"/>
  <c r="BA1772" i="1"/>
  <c r="AF1773" i="1"/>
  <c r="AG1773" i="1"/>
  <c r="AH1773" i="1"/>
  <c r="AI1773" i="1"/>
  <c r="AJ1773" i="1"/>
  <c r="AM1773" i="1"/>
  <c r="AN1773" i="1"/>
  <c r="AO1773" i="1"/>
  <c r="AP1773" i="1"/>
  <c r="AQ1773" i="1"/>
  <c r="AR1773" i="1"/>
  <c r="AS1773" i="1"/>
  <c r="AT1773" i="1"/>
  <c r="AU1773" i="1"/>
  <c r="AV1773" i="1"/>
  <c r="AW1773" i="1"/>
  <c r="AX1773" i="1"/>
  <c r="AY1773" i="1"/>
  <c r="AZ1773" i="1"/>
  <c r="BA1773" i="1"/>
  <c r="AF1774" i="1"/>
  <c r="AG1774" i="1"/>
  <c r="AH1774" i="1"/>
  <c r="AI1774" i="1"/>
  <c r="AJ1774" i="1"/>
  <c r="AM1774" i="1"/>
  <c r="AN1774" i="1"/>
  <c r="AO1774" i="1"/>
  <c r="AP1774" i="1"/>
  <c r="AQ1774" i="1"/>
  <c r="AR1774" i="1"/>
  <c r="AS1774" i="1"/>
  <c r="AT1774" i="1"/>
  <c r="AU1774" i="1"/>
  <c r="AV1774" i="1"/>
  <c r="AW1774" i="1"/>
  <c r="AX1774" i="1"/>
  <c r="AY1774" i="1"/>
  <c r="AZ1774" i="1"/>
  <c r="BA1774" i="1"/>
  <c r="AF1775" i="1"/>
  <c r="AG1775" i="1"/>
  <c r="AH1775" i="1"/>
  <c r="AI1775" i="1"/>
  <c r="AJ1775" i="1"/>
  <c r="AM1775" i="1"/>
  <c r="AN1775" i="1"/>
  <c r="AO1775" i="1"/>
  <c r="AP1775" i="1"/>
  <c r="AQ1775" i="1"/>
  <c r="AR1775" i="1"/>
  <c r="AS1775" i="1"/>
  <c r="AT1775" i="1"/>
  <c r="AU1775" i="1"/>
  <c r="AV1775" i="1"/>
  <c r="AW1775" i="1"/>
  <c r="AX1775" i="1"/>
  <c r="AY1775" i="1"/>
  <c r="AZ1775" i="1"/>
  <c r="BA1775" i="1"/>
  <c r="AF1776" i="1"/>
  <c r="AG1776" i="1"/>
  <c r="AH1776" i="1"/>
  <c r="AI1776" i="1"/>
  <c r="AJ1776" i="1"/>
  <c r="AM1776" i="1"/>
  <c r="AN1776" i="1"/>
  <c r="AO1776" i="1"/>
  <c r="AP1776" i="1"/>
  <c r="AQ1776" i="1"/>
  <c r="AR1776" i="1"/>
  <c r="AS1776" i="1"/>
  <c r="AT1776" i="1"/>
  <c r="AU1776" i="1"/>
  <c r="AV1776" i="1"/>
  <c r="AW1776" i="1"/>
  <c r="AX1776" i="1"/>
  <c r="AY1776" i="1"/>
  <c r="AZ1776" i="1"/>
  <c r="BA1776" i="1"/>
  <c r="AF1777" i="1"/>
  <c r="AG1777" i="1"/>
  <c r="AH1777" i="1"/>
  <c r="AI1777" i="1"/>
  <c r="AJ1777" i="1"/>
  <c r="AM1777" i="1"/>
  <c r="AN1777" i="1"/>
  <c r="AO1777" i="1"/>
  <c r="AP1777" i="1"/>
  <c r="AQ1777" i="1"/>
  <c r="AR1777" i="1"/>
  <c r="AS1777" i="1"/>
  <c r="AT1777" i="1"/>
  <c r="AU1777" i="1"/>
  <c r="AV1777" i="1"/>
  <c r="AW1777" i="1"/>
  <c r="AX1777" i="1"/>
  <c r="AY1777" i="1"/>
  <c r="AZ1777" i="1"/>
  <c r="BA1777" i="1"/>
  <c r="AF1778" i="1"/>
  <c r="AG1778" i="1"/>
  <c r="AH1778" i="1"/>
  <c r="AI1778" i="1"/>
  <c r="AJ1778" i="1"/>
  <c r="AM1778" i="1"/>
  <c r="AN1778" i="1"/>
  <c r="AO1778" i="1"/>
  <c r="AP1778" i="1"/>
  <c r="AQ1778" i="1"/>
  <c r="AR1778" i="1"/>
  <c r="AS1778" i="1"/>
  <c r="AT1778" i="1"/>
  <c r="AU1778" i="1"/>
  <c r="AV1778" i="1"/>
  <c r="AW1778" i="1"/>
  <c r="AX1778" i="1"/>
  <c r="AY1778" i="1"/>
  <c r="AZ1778" i="1"/>
  <c r="BA1778" i="1"/>
  <c r="AF1779" i="1"/>
  <c r="AG1779" i="1"/>
  <c r="AH1779" i="1"/>
  <c r="AI1779" i="1"/>
  <c r="AJ1779" i="1"/>
  <c r="AM1779" i="1"/>
  <c r="AN1779" i="1"/>
  <c r="AO1779" i="1"/>
  <c r="AP1779" i="1"/>
  <c r="AQ1779" i="1"/>
  <c r="AR1779" i="1"/>
  <c r="AS1779" i="1"/>
  <c r="AT1779" i="1"/>
  <c r="AU1779" i="1"/>
  <c r="AV1779" i="1"/>
  <c r="AW1779" i="1"/>
  <c r="AX1779" i="1"/>
  <c r="AY1779" i="1"/>
  <c r="AZ1779" i="1"/>
  <c r="BA1779" i="1"/>
  <c r="AF1780" i="1"/>
  <c r="AG1780" i="1"/>
  <c r="AH1780" i="1"/>
  <c r="AI1780" i="1"/>
  <c r="AJ1780" i="1"/>
  <c r="AM1780" i="1"/>
  <c r="AN1780" i="1"/>
  <c r="AO1780" i="1"/>
  <c r="AP1780" i="1"/>
  <c r="AQ1780" i="1"/>
  <c r="AR1780" i="1"/>
  <c r="AS1780" i="1"/>
  <c r="AT1780" i="1"/>
  <c r="AU1780" i="1"/>
  <c r="AV1780" i="1"/>
  <c r="AW1780" i="1"/>
  <c r="AX1780" i="1"/>
  <c r="AY1780" i="1"/>
  <c r="AZ1780" i="1"/>
  <c r="BA1780" i="1"/>
  <c r="AF1781" i="1"/>
  <c r="AG1781" i="1"/>
  <c r="AH1781" i="1"/>
  <c r="AI1781" i="1"/>
  <c r="AJ1781" i="1"/>
  <c r="AM1781" i="1"/>
  <c r="AN1781" i="1"/>
  <c r="AO1781" i="1"/>
  <c r="AP1781" i="1"/>
  <c r="AQ1781" i="1"/>
  <c r="AR1781" i="1"/>
  <c r="AS1781" i="1"/>
  <c r="AT1781" i="1"/>
  <c r="AU1781" i="1"/>
  <c r="AV1781" i="1"/>
  <c r="AW1781" i="1"/>
  <c r="AX1781" i="1"/>
  <c r="AY1781" i="1"/>
  <c r="AZ1781" i="1"/>
  <c r="BA1781" i="1"/>
  <c r="AF1782" i="1"/>
  <c r="AG1782" i="1"/>
  <c r="AH1782" i="1"/>
  <c r="AI1782" i="1"/>
  <c r="AJ1782" i="1"/>
  <c r="AM1782" i="1"/>
  <c r="AN1782" i="1"/>
  <c r="AO1782" i="1"/>
  <c r="AP1782" i="1"/>
  <c r="AQ1782" i="1"/>
  <c r="AR1782" i="1"/>
  <c r="AS1782" i="1"/>
  <c r="AT1782" i="1"/>
  <c r="AU1782" i="1"/>
  <c r="AV1782" i="1"/>
  <c r="AW1782" i="1"/>
  <c r="AX1782" i="1"/>
  <c r="AY1782" i="1"/>
  <c r="AZ1782" i="1"/>
  <c r="BA1782" i="1"/>
  <c r="AF1783" i="1"/>
  <c r="AG1783" i="1"/>
  <c r="AH1783" i="1"/>
  <c r="AI1783" i="1"/>
  <c r="AJ1783" i="1"/>
  <c r="AM1783" i="1"/>
  <c r="AN1783" i="1"/>
  <c r="AO1783" i="1"/>
  <c r="AP1783" i="1"/>
  <c r="AQ1783" i="1"/>
  <c r="AR1783" i="1"/>
  <c r="AS1783" i="1"/>
  <c r="AT1783" i="1"/>
  <c r="AU1783" i="1"/>
  <c r="AV1783" i="1"/>
  <c r="AW1783" i="1"/>
  <c r="AX1783" i="1"/>
  <c r="AY1783" i="1"/>
  <c r="AZ1783" i="1"/>
  <c r="BA1783" i="1"/>
  <c r="AF1784" i="1"/>
  <c r="AG1784" i="1"/>
  <c r="AH1784" i="1"/>
  <c r="AI1784" i="1"/>
  <c r="AJ1784" i="1"/>
  <c r="AM1784" i="1"/>
  <c r="AN1784" i="1"/>
  <c r="AO1784" i="1"/>
  <c r="AP1784" i="1"/>
  <c r="AQ1784" i="1"/>
  <c r="AR1784" i="1"/>
  <c r="AS1784" i="1"/>
  <c r="AT1784" i="1"/>
  <c r="AU1784" i="1"/>
  <c r="AV1784" i="1"/>
  <c r="AW1784" i="1"/>
  <c r="AX1784" i="1"/>
  <c r="AY1784" i="1"/>
  <c r="AZ1784" i="1"/>
  <c r="BA1784" i="1"/>
  <c r="AF1785" i="1"/>
  <c r="AG1785" i="1"/>
  <c r="AH1785" i="1"/>
  <c r="AI1785" i="1"/>
  <c r="AJ1785" i="1"/>
  <c r="AM1785" i="1"/>
  <c r="AN1785" i="1"/>
  <c r="AO1785" i="1"/>
  <c r="AP1785" i="1"/>
  <c r="AQ1785" i="1"/>
  <c r="AR1785" i="1"/>
  <c r="AS1785" i="1"/>
  <c r="AT1785" i="1"/>
  <c r="AU1785" i="1"/>
  <c r="AV1785" i="1"/>
  <c r="AW1785" i="1"/>
  <c r="AX1785" i="1"/>
  <c r="AY1785" i="1"/>
  <c r="AZ1785" i="1"/>
  <c r="BA1785" i="1"/>
  <c r="AF1786" i="1"/>
  <c r="AG1786" i="1"/>
  <c r="AH1786" i="1"/>
  <c r="AI1786" i="1"/>
  <c r="AJ1786" i="1"/>
  <c r="AM1786" i="1"/>
  <c r="AN1786" i="1"/>
  <c r="AO1786" i="1"/>
  <c r="AP1786" i="1"/>
  <c r="AQ1786" i="1"/>
  <c r="AR1786" i="1"/>
  <c r="AS1786" i="1"/>
  <c r="AT1786" i="1"/>
  <c r="AU1786" i="1"/>
  <c r="AV1786" i="1"/>
  <c r="AW1786" i="1"/>
  <c r="AX1786" i="1"/>
  <c r="AY1786" i="1"/>
  <c r="AZ1786" i="1"/>
  <c r="BA1786" i="1"/>
  <c r="AF1787" i="1"/>
  <c r="AG1787" i="1"/>
  <c r="AH1787" i="1"/>
  <c r="AI1787" i="1"/>
  <c r="AJ1787" i="1"/>
  <c r="AM1787" i="1"/>
  <c r="AN1787" i="1"/>
  <c r="AO1787" i="1"/>
  <c r="AP1787" i="1"/>
  <c r="AQ1787" i="1"/>
  <c r="AR1787" i="1"/>
  <c r="AS1787" i="1"/>
  <c r="AT1787" i="1"/>
  <c r="AU1787" i="1"/>
  <c r="AV1787" i="1"/>
  <c r="AW1787" i="1"/>
  <c r="AX1787" i="1"/>
  <c r="AY1787" i="1"/>
  <c r="AZ1787" i="1"/>
  <c r="BA1787" i="1"/>
  <c r="AF1788" i="1"/>
  <c r="AG1788" i="1"/>
  <c r="AH1788" i="1"/>
  <c r="AI1788" i="1"/>
  <c r="AJ1788" i="1"/>
  <c r="AM1788" i="1"/>
  <c r="AN1788" i="1"/>
  <c r="AO1788" i="1"/>
  <c r="AP1788" i="1"/>
  <c r="AQ1788" i="1"/>
  <c r="AR1788" i="1"/>
  <c r="AS1788" i="1"/>
  <c r="AT1788" i="1"/>
  <c r="AU1788" i="1"/>
  <c r="AV1788" i="1"/>
  <c r="AW1788" i="1"/>
  <c r="AX1788" i="1"/>
  <c r="AY1788" i="1"/>
  <c r="AZ1788" i="1"/>
  <c r="BA1788" i="1"/>
  <c r="AF1789" i="1"/>
  <c r="AG1789" i="1"/>
  <c r="AH1789" i="1"/>
  <c r="AI1789" i="1"/>
  <c r="AJ1789" i="1"/>
  <c r="AM1789" i="1"/>
  <c r="AN1789" i="1"/>
  <c r="AO1789" i="1"/>
  <c r="AP1789" i="1"/>
  <c r="AQ1789" i="1"/>
  <c r="AR1789" i="1"/>
  <c r="AS1789" i="1"/>
  <c r="AT1789" i="1"/>
  <c r="AU1789" i="1"/>
  <c r="AV1789" i="1"/>
  <c r="AW1789" i="1"/>
  <c r="AX1789" i="1"/>
  <c r="AY1789" i="1"/>
  <c r="AZ1789" i="1"/>
  <c r="BA1789" i="1"/>
  <c r="AF1790" i="1"/>
  <c r="AG1790" i="1"/>
  <c r="AH1790" i="1"/>
  <c r="AI1790" i="1"/>
  <c r="AJ1790" i="1"/>
  <c r="AM1790" i="1"/>
  <c r="AN1790" i="1"/>
  <c r="AO1790" i="1"/>
  <c r="AP1790" i="1"/>
  <c r="AQ1790" i="1"/>
  <c r="AR1790" i="1"/>
  <c r="AS1790" i="1"/>
  <c r="AT1790" i="1"/>
  <c r="AU1790" i="1"/>
  <c r="AV1790" i="1"/>
  <c r="AW1790" i="1"/>
  <c r="AX1790" i="1"/>
  <c r="AY1790" i="1"/>
  <c r="AZ1790" i="1"/>
  <c r="BA1790" i="1"/>
  <c r="AF1791" i="1"/>
  <c r="AG1791" i="1"/>
  <c r="AH1791" i="1"/>
  <c r="AI1791" i="1"/>
  <c r="AJ1791" i="1"/>
  <c r="AM1791" i="1"/>
  <c r="AN1791" i="1"/>
  <c r="AO1791" i="1"/>
  <c r="AP1791" i="1"/>
  <c r="AQ1791" i="1"/>
  <c r="AR1791" i="1"/>
  <c r="AS1791" i="1"/>
  <c r="AT1791" i="1"/>
  <c r="AU1791" i="1"/>
  <c r="AV1791" i="1"/>
  <c r="AW1791" i="1"/>
  <c r="AX1791" i="1"/>
  <c r="AY1791" i="1"/>
  <c r="AZ1791" i="1"/>
  <c r="BA1791" i="1"/>
  <c r="AF1792" i="1"/>
  <c r="AG1792" i="1"/>
  <c r="AH1792" i="1"/>
  <c r="AI1792" i="1"/>
  <c r="AJ1792" i="1"/>
  <c r="AM1792" i="1"/>
  <c r="AN1792" i="1"/>
  <c r="AO1792" i="1"/>
  <c r="AP1792" i="1"/>
  <c r="AQ1792" i="1"/>
  <c r="AR1792" i="1"/>
  <c r="AS1792" i="1"/>
  <c r="AT1792" i="1"/>
  <c r="AU1792" i="1"/>
  <c r="AV1792" i="1"/>
  <c r="AW1792" i="1"/>
  <c r="AX1792" i="1"/>
  <c r="AY1792" i="1"/>
  <c r="AZ1792" i="1"/>
  <c r="BA1792" i="1"/>
  <c r="AF1793" i="1"/>
  <c r="AG1793" i="1"/>
  <c r="AH1793" i="1"/>
  <c r="AI1793" i="1"/>
  <c r="AJ1793" i="1"/>
  <c r="AM1793" i="1"/>
  <c r="AN1793" i="1"/>
  <c r="AO1793" i="1"/>
  <c r="AP1793" i="1"/>
  <c r="AQ1793" i="1"/>
  <c r="AR1793" i="1"/>
  <c r="AS1793" i="1"/>
  <c r="AT1793" i="1"/>
  <c r="AU1793" i="1"/>
  <c r="AV1793" i="1"/>
  <c r="AW1793" i="1"/>
  <c r="AX1793" i="1"/>
  <c r="AY1793" i="1"/>
  <c r="AZ1793" i="1"/>
  <c r="BA1793" i="1"/>
  <c r="AF1794" i="1"/>
  <c r="AG1794" i="1"/>
  <c r="AH1794" i="1"/>
  <c r="AI1794" i="1"/>
  <c r="AJ1794" i="1"/>
  <c r="AM1794" i="1"/>
  <c r="AN1794" i="1"/>
  <c r="AO1794" i="1"/>
  <c r="AP1794" i="1"/>
  <c r="AQ1794" i="1"/>
  <c r="AR1794" i="1"/>
  <c r="AS1794" i="1"/>
  <c r="AT1794" i="1"/>
  <c r="AU1794" i="1"/>
  <c r="AV1794" i="1"/>
  <c r="AW1794" i="1"/>
  <c r="AX1794" i="1"/>
  <c r="AY1794" i="1"/>
  <c r="AZ1794" i="1"/>
  <c r="BA1794" i="1"/>
  <c r="AF1795" i="1"/>
  <c r="AG1795" i="1"/>
  <c r="AH1795" i="1"/>
  <c r="AI1795" i="1"/>
  <c r="AJ1795" i="1"/>
  <c r="AM1795" i="1"/>
  <c r="AN1795" i="1"/>
  <c r="AO1795" i="1"/>
  <c r="AP1795" i="1"/>
  <c r="AQ1795" i="1"/>
  <c r="AR1795" i="1"/>
  <c r="AS1795" i="1"/>
  <c r="AT1795" i="1"/>
  <c r="AU1795" i="1"/>
  <c r="AV1795" i="1"/>
  <c r="AW1795" i="1"/>
  <c r="AX1795" i="1"/>
  <c r="AY1795" i="1"/>
  <c r="AZ1795" i="1"/>
  <c r="BA1795" i="1"/>
  <c r="AF1796" i="1"/>
  <c r="AG1796" i="1"/>
  <c r="AH1796" i="1"/>
  <c r="AI1796" i="1"/>
  <c r="AJ1796" i="1"/>
  <c r="AM1796" i="1"/>
  <c r="AN1796" i="1"/>
  <c r="AO1796" i="1"/>
  <c r="AP1796" i="1"/>
  <c r="AQ1796" i="1"/>
  <c r="AR1796" i="1"/>
  <c r="AS1796" i="1"/>
  <c r="AT1796" i="1"/>
  <c r="AU1796" i="1"/>
  <c r="AV1796" i="1"/>
  <c r="AW1796" i="1"/>
  <c r="AX1796" i="1"/>
  <c r="AY1796" i="1"/>
  <c r="AZ1796" i="1"/>
  <c r="BA1796" i="1"/>
  <c r="AF1797" i="1"/>
  <c r="AG1797" i="1"/>
  <c r="AH1797" i="1"/>
  <c r="AI1797" i="1"/>
  <c r="AJ1797" i="1"/>
  <c r="AM1797" i="1"/>
  <c r="AN1797" i="1"/>
  <c r="AO1797" i="1"/>
  <c r="AP1797" i="1"/>
  <c r="AQ1797" i="1"/>
  <c r="AR1797" i="1"/>
  <c r="AS1797" i="1"/>
  <c r="AT1797" i="1"/>
  <c r="AU1797" i="1"/>
  <c r="AV1797" i="1"/>
  <c r="AW1797" i="1"/>
  <c r="AX1797" i="1"/>
  <c r="AY1797" i="1"/>
  <c r="AZ1797" i="1"/>
  <c r="BA1797" i="1"/>
  <c r="AF1798" i="1"/>
  <c r="AG1798" i="1"/>
  <c r="AH1798" i="1"/>
  <c r="AI1798" i="1"/>
  <c r="AJ1798" i="1"/>
  <c r="AM1798" i="1"/>
  <c r="AN1798" i="1"/>
  <c r="AO1798" i="1"/>
  <c r="AP1798" i="1"/>
  <c r="AQ1798" i="1"/>
  <c r="AR1798" i="1"/>
  <c r="AS1798" i="1"/>
  <c r="AT1798" i="1"/>
  <c r="AU1798" i="1"/>
  <c r="AV1798" i="1"/>
  <c r="AW1798" i="1"/>
  <c r="AX1798" i="1"/>
  <c r="AY1798" i="1"/>
  <c r="AZ1798" i="1"/>
  <c r="BA1798" i="1"/>
  <c r="AF1799" i="1"/>
  <c r="AG1799" i="1"/>
  <c r="AH1799" i="1"/>
  <c r="AI1799" i="1"/>
  <c r="AJ1799" i="1"/>
  <c r="AM1799" i="1"/>
  <c r="AN1799" i="1"/>
  <c r="AO1799" i="1"/>
  <c r="AP1799" i="1"/>
  <c r="AQ1799" i="1"/>
  <c r="AR1799" i="1"/>
  <c r="AS1799" i="1"/>
  <c r="AT1799" i="1"/>
  <c r="AU1799" i="1"/>
  <c r="AV1799" i="1"/>
  <c r="AW1799" i="1"/>
  <c r="AX1799" i="1"/>
  <c r="AY1799" i="1"/>
  <c r="AZ1799" i="1"/>
  <c r="BA1799" i="1"/>
  <c r="AF1800" i="1"/>
  <c r="AG1800" i="1"/>
  <c r="AH1800" i="1"/>
  <c r="AI1800" i="1"/>
  <c r="AJ1800" i="1"/>
  <c r="AM1800" i="1"/>
  <c r="AN1800" i="1"/>
  <c r="AO1800" i="1"/>
  <c r="AP1800" i="1"/>
  <c r="AQ1800" i="1"/>
  <c r="AR1800" i="1"/>
  <c r="AS1800" i="1"/>
  <c r="AT1800" i="1"/>
  <c r="AU1800" i="1"/>
  <c r="AV1800" i="1"/>
  <c r="AW1800" i="1"/>
  <c r="AX1800" i="1"/>
  <c r="AY1800" i="1"/>
  <c r="AZ1800" i="1"/>
  <c r="BA1800" i="1"/>
  <c r="AF1801" i="1"/>
  <c r="AG1801" i="1"/>
  <c r="AH1801" i="1"/>
  <c r="AI1801" i="1"/>
  <c r="AJ1801" i="1"/>
  <c r="AM1801" i="1"/>
  <c r="AN1801" i="1"/>
  <c r="AO1801" i="1"/>
  <c r="AP1801" i="1"/>
  <c r="AQ1801" i="1"/>
  <c r="AR1801" i="1"/>
  <c r="AS1801" i="1"/>
  <c r="AT1801" i="1"/>
  <c r="AU1801" i="1"/>
  <c r="AV1801" i="1"/>
  <c r="AW1801" i="1"/>
  <c r="AX1801" i="1"/>
  <c r="AY1801" i="1"/>
  <c r="AZ1801" i="1"/>
  <c r="BA1801" i="1"/>
  <c r="AF1802" i="1"/>
  <c r="AG1802" i="1"/>
  <c r="AH1802" i="1"/>
  <c r="AI1802" i="1"/>
  <c r="AJ1802" i="1"/>
  <c r="AM1802" i="1"/>
  <c r="AN1802" i="1"/>
  <c r="AO1802" i="1"/>
  <c r="AP1802" i="1"/>
  <c r="AQ1802" i="1"/>
  <c r="AR1802" i="1"/>
  <c r="AS1802" i="1"/>
  <c r="AT1802" i="1"/>
  <c r="AU1802" i="1"/>
  <c r="AV1802" i="1"/>
  <c r="AW1802" i="1"/>
  <c r="AX1802" i="1"/>
  <c r="AY1802" i="1"/>
  <c r="AZ1802" i="1"/>
  <c r="BA1802" i="1"/>
  <c r="AF1803" i="1"/>
  <c r="AG1803" i="1"/>
  <c r="AH1803" i="1"/>
  <c r="AI1803" i="1"/>
  <c r="AJ1803" i="1"/>
  <c r="AM1803" i="1"/>
  <c r="AN1803" i="1"/>
  <c r="AO1803" i="1"/>
  <c r="AP1803" i="1"/>
  <c r="AQ1803" i="1"/>
  <c r="AR1803" i="1"/>
  <c r="AS1803" i="1"/>
  <c r="AT1803" i="1"/>
  <c r="AU1803" i="1"/>
  <c r="AV1803" i="1"/>
  <c r="AW1803" i="1"/>
  <c r="AX1803" i="1"/>
  <c r="AY1803" i="1"/>
  <c r="AZ1803" i="1"/>
  <c r="BA1803" i="1"/>
  <c r="AF1804" i="1"/>
  <c r="AG1804" i="1"/>
  <c r="AH1804" i="1"/>
  <c r="AI1804" i="1"/>
  <c r="AJ1804" i="1"/>
  <c r="AM1804" i="1"/>
  <c r="AN1804" i="1"/>
  <c r="AO1804" i="1"/>
  <c r="AP1804" i="1"/>
  <c r="AQ1804" i="1"/>
  <c r="AR1804" i="1"/>
  <c r="AS1804" i="1"/>
  <c r="AT1804" i="1"/>
  <c r="AU1804" i="1"/>
  <c r="AV1804" i="1"/>
  <c r="AW1804" i="1"/>
  <c r="AX1804" i="1"/>
  <c r="AY1804" i="1"/>
  <c r="AZ1804" i="1"/>
  <c r="BA1804" i="1"/>
  <c r="AF1805" i="1"/>
  <c r="AG1805" i="1"/>
  <c r="AH1805" i="1"/>
  <c r="AI1805" i="1"/>
  <c r="AJ1805" i="1"/>
  <c r="AM1805" i="1"/>
  <c r="AN1805" i="1"/>
  <c r="AO1805" i="1"/>
  <c r="AP1805" i="1"/>
  <c r="AQ1805" i="1"/>
  <c r="AR1805" i="1"/>
  <c r="AS1805" i="1"/>
  <c r="AT1805" i="1"/>
  <c r="AU1805" i="1"/>
  <c r="AV1805" i="1"/>
  <c r="AW1805" i="1"/>
  <c r="AX1805" i="1"/>
  <c r="AY1805" i="1"/>
  <c r="AZ1805" i="1"/>
  <c r="BA1805" i="1"/>
  <c r="AF1806" i="1"/>
  <c r="AG1806" i="1"/>
  <c r="AH1806" i="1"/>
  <c r="AI1806" i="1"/>
  <c r="AJ1806" i="1"/>
  <c r="AM1806" i="1"/>
  <c r="AN1806" i="1"/>
  <c r="AO1806" i="1"/>
  <c r="AP1806" i="1"/>
  <c r="AQ1806" i="1"/>
  <c r="AR1806" i="1"/>
  <c r="AS1806" i="1"/>
  <c r="AT1806" i="1"/>
  <c r="AU1806" i="1"/>
  <c r="AV1806" i="1"/>
  <c r="AW1806" i="1"/>
  <c r="AX1806" i="1"/>
  <c r="AY1806" i="1"/>
  <c r="AZ1806" i="1"/>
  <c r="BA1806" i="1"/>
  <c r="AF1807" i="1"/>
  <c r="AG1807" i="1"/>
  <c r="AH1807" i="1"/>
  <c r="AI1807" i="1"/>
  <c r="AJ1807" i="1"/>
  <c r="AM1807" i="1"/>
  <c r="AN1807" i="1"/>
  <c r="AO1807" i="1"/>
  <c r="AP1807" i="1"/>
  <c r="AQ1807" i="1"/>
  <c r="AR1807" i="1"/>
  <c r="AS1807" i="1"/>
  <c r="AT1807" i="1"/>
  <c r="AU1807" i="1"/>
  <c r="AV1807" i="1"/>
  <c r="AW1807" i="1"/>
  <c r="AX1807" i="1"/>
  <c r="AY1807" i="1"/>
  <c r="AZ1807" i="1"/>
  <c r="BA1807" i="1"/>
  <c r="AF1808" i="1"/>
  <c r="AG1808" i="1"/>
  <c r="AH1808" i="1"/>
  <c r="AI1808" i="1"/>
  <c r="AJ1808" i="1"/>
  <c r="AM1808" i="1"/>
  <c r="AN1808" i="1"/>
  <c r="AO1808" i="1"/>
  <c r="AP1808" i="1"/>
  <c r="AQ1808" i="1"/>
  <c r="AR1808" i="1"/>
  <c r="AS1808" i="1"/>
  <c r="AT1808" i="1"/>
  <c r="AU1808" i="1"/>
  <c r="AV1808" i="1"/>
  <c r="AW1808" i="1"/>
  <c r="AX1808" i="1"/>
  <c r="AY1808" i="1"/>
  <c r="AZ1808" i="1"/>
  <c r="BA1808" i="1"/>
  <c r="AF1809" i="1"/>
  <c r="AG1809" i="1"/>
  <c r="AH1809" i="1"/>
  <c r="AI1809" i="1"/>
  <c r="AJ1809" i="1"/>
  <c r="AM1809" i="1"/>
  <c r="AN1809" i="1"/>
  <c r="AO1809" i="1"/>
  <c r="AP1809" i="1"/>
  <c r="AQ1809" i="1"/>
  <c r="AR1809" i="1"/>
  <c r="AS1809" i="1"/>
  <c r="AT1809" i="1"/>
  <c r="AU1809" i="1"/>
  <c r="AV1809" i="1"/>
  <c r="AW1809" i="1"/>
  <c r="AX1809" i="1"/>
  <c r="AY1809" i="1"/>
  <c r="AZ1809" i="1"/>
  <c r="BA1809" i="1"/>
  <c r="AF1810" i="1"/>
  <c r="AG1810" i="1"/>
  <c r="AH1810" i="1"/>
  <c r="AI1810" i="1"/>
  <c r="AJ1810" i="1"/>
  <c r="AM1810" i="1"/>
  <c r="AN1810" i="1"/>
  <c r="AO1810" i="1"/>
  <c r="AP1810" i="1"/>
  <c r="AQ1810" i="1"/>
  <c r="AR1810" i="1"/>
  <c r="AS1810" i="1"/>
  <c r="AT1810" i="1"/>
  <c r="AU1810" i="1"/>
  <c r="AV1810" i="1"/>
  <c r="AW1810" i="1"/>
  <c r="AX1810" i="1"/>
  <c r="AY1810" i="1"/>
  <c r="AZ1810" i="1"/>
  <c r="BA1810" i="1"/>
  <c r="AF1811" i="1"/>
  <c r="AG1811" i="1"/>
  <c r="AH1811" i="1"/>
  <c r="AI1811" i="1"/>
  <c r="AJ1811" i="1"/>
  <c r="AM1811" i="1"/>
  <c r="AN1811" i="1"/>
  <c r="AO1811" i="1"/>
  <c r="AP1811" i="1"/>
  <c r="AQ1811" i="1"/>
  <c r="AR1811" i="1"/>
  <c r="AS1811" i="1"/>
  <c r="AT1811" i="1"/>
  <c r="AU1811" i="1"/>
  <c r="AV1811" i="1"/>
  <c r="AW1811" i="1"/>
  <c r="AX1811" i="1"/>
  <c r="AY1811" i="1"/>
  <c r="AZ1811" i="1"/>
  <c r="BA1811" i="1"/>
  <c r="AF1812" i="1"/>
  <c r="AG1812" i="1"/>
  <c r="AH1812" i="1"/>
  <c r="AI1812" i="1"/>
  <c r="AJ1812" i="1"/>
  <c r="AM1812" i="1"/>
  <c r="AN1812" i="1"/>
  <c r="AO1812" i="1"/>
  <c r="AP1812" i="1"/>
  <c r="AQ1812" i="1"/>
  <c r="AR1812" i="1"/>
  <c r="AS1812" i="1"/>
  <c r="AT1812" i="1"/>
  <c r="AU1812" i="1"/>
  <c r="AV1812" i="1"/>
  <c r="AW1812" i="1"/>
  <c r="AX1812" i="1"/>
  <c r="AY1812" i="1"/>
  <c r="AZ1812" i="1"/>
  <c r="BA1812" i="1"/>
  <c r="AF1813" i="1"/>
  <c r="AG1813" i="1"/>
  <c r="AH1813" i="1"/>
  <c r="AI1813" i="1"/>
  <c r="AJ1813" i="1"/>
  <c r="AM1813" i="1"/>
  <c r="AN1813" i="1"/>
  <c r="AO1813" i="1"/>
  <c r="AP1813" i="1"/>
  <c r="AQ1813" i="1"/>
  <c r="AR1813" i="1"/>
  <c r="AS1813" i="1"/>
  <c r="AT1813" i="1"/>
  <c r="AU1813" i="1"/>
  <c r="AV1813" i="1"/>
  <c r="AW1813" i="1"/>
  <c r="AX1813" i="1"/>
  <c r="AY1813" i="1"/>
  <c r="AZ1813" i="1"/>
  <c r="BA1813" i="1"/>
  <c r="AF1814" i="1"/>
  <c r="AG1814" i="1"/>
  <c r="AH1814" i="1"/>
  <c r="AI1814" i="1"/>
  <c r="AJ1814" i="1"/>
  <c r="AM1814" i="1"/>
  <c r="AN1814" i="1"/>
  <c r="AO1814" i="1"/>
  <c r="AP1814" i="1"/>
  <c r="AQ1814" i="1"/>
  <c r="AR1814" i="1"/>
  <c r="AS1814" i="1"/>
  <c r="AT1814" i="1"/>
  <c r="AU1814" i="1"/>
  <c r="AV1814" i="1"/>
  <c r="AW1814" i="1"/>
  <c r="AX1814" i="1"/>
  <c r="AY1814" i="1"/>
  <c r="AZ1814" i="1"/>
  <c r="BA1814" i="1"/>
  <c r="AF1815" i="1"/>
  <c r="AG1815" i="1"/>
  <c r="AH1815" i="1"/>
  <c r="AI1815" i="1"/>
  <c r="AJ1815" i="1"/>
  <c r="AM1815" i="1"/>
  <c r="AN1815" i="1"/>
  <c r="AO1815" i="1"/>
  <c r="AP1815" i="1"/>
  <c r="AQ1815" i="1"/>
  <c r="AR1815" i="1"/>
  <c r="AS1815" i="1"/>
  <c r="AT1815" i="1"/>
  <c r="AU1815" i="1"/>
  <c r="AV1815" i="1"/>
  <c r="AW1815" i="1"/>
  <c r="AX1815" i="1"/>
  <c r="AY1815" i="1"/>
  <c r="AZ1815" i="1"/>
  <c r="BA1815" i="1"/>
  <c r="AF1816" i="1"/>
  <c r="AG1816" i="1"/>
  <c r="AH1816" i="1"/>
  <c r="AI1816" i="1"/>
  <c r="AJ1816" i="1"/>
  <c r="AM1816" i="1"/>
  <c r="AN1816" i="1"/>
  <c r="AO1816" i="1"/>
  <c r="AP1816" i="1"/>
  <c r="AQ1816" i="1"/>
  <c r="AR1816" i="1"/>
  <c r="AS1816" i="1"/>
  <c r="AT1816" i="1"/>
  <c r="AU1816" i="1"/>
  <c r="AV1816" i="1"/>
  <c r="AW1816" i="1"/>
  <c r="AX1816" i="1"/>
  <c r="AY1816" i="1"/>
  <c r="AZ1816" i="1"/>
  <c r="BA1816" i="1"/>
  <c r="AF1817" i="1"/>
  <c r="AG1817" i="1"/>
  <c r="AH1817" i="1"/>
  <c r="AI1817" i="1"/>
  <c r="AJ1817" i="1"/>
  <c r="AM1817" i="1"/>
  <c r="AN1817" i="1"/>
  <c r="AO1817" i="1"/>
  <c r="AP1817" i="1"/>
  <c r="AQ1817" i="1"/>
  <c r="AR1817" i="1"/>
  <c r="AS1817" i="1"/>
  <c r="AT1817" i="1"/>
  <c r="AU1817" i="1"/>
  <c r="AV1817" i="1"/>
  <c r="AW1817" i="1"/>
  <c r="AX1817" i="1"/>
  <c r="AY1817" i="1"/>
  <c r="AZ1817" i="1"/>
  <c r="BA1817" i="1"/>
  <c r="AF1818" i="1"/>
  <c r="AG1818" i="1"/>
  <c r="AH1818" i="1"/>
  <c r="AI1818" i="1"/>
  <c r="AJ1818" i="1"/>
  <c r="AM1818" i="1"/>
  <c r="AN1818" i="1"/>
  <c r="AO1818" i="1"/>
  <c r="AP1818" i="1"/>
  <c r="AQ1818" i="1"/>
  <c r="AR1818" i="1"/>
  <c r="AS1818" i="1"/>
  <c r="AT1818" i="1"/>
  <c r="AU1818" i="1"/>
  <c r="AV1818" i="1"/>
  <c r="AW1818" i="1"/>
  <c r="AX1818" i="1"/>
  <c r="AY1818" i="1"/>
  <c r="AZ1818" i="1"/>
  <c r="BA1818" i="1"/>
  <c r="AF1819" i="1"/>
  <c r="AG1819" i="1"/>
  <c r="AH1819" i="1"/>
  <c r="AI1819" i="1"/>
  <c r="AJ1819" i="1"/>
  <c r="AM1819" i="1"/>
  <c r="AN1819" i="1"/>
  <c r="AO1819" i="1"/>
  <c r="AP1819" i="1"/>
  <c r="AQ1819" i="1"/>
  <c r="AR1819" i="1"/>
  <c r="AS1819" i="1"/>
  <c r="AT1819" i="1"/>
  <c r="AU1819" i="1"/>
  <c r="AV1819" i="1"/>
  <c r="AW1819" i="1"/>
  <c r="AX1819" i="1"/>
  <c r="AY1819" i="1"/>
  <c r="AZ1819" i="1"/>
  <c r="BA1819" i="1"/>
  <c r="AF1820" i="1"/>
  <c r="AG1820" i="1"/>
  <c r="AH1820" i="1"/>
  <c r="AI1820" i="1"/>
  <c r="AJ1820" i="1"/>
  <c r="AM1820" i="1"/>
  <c r="AN1820" i="1"/>
  <c r="AO1820" i="1"/>
  <c r="AP1820" i="1"/>
  <c r="AQ1820" i="1"/>
  <c r="AR1820" i="1"/>
  <c r="AS1820" i="1"/>
  <c r="AT1820" i="1"/>
  <c r="AU1820" i="1"/>
  <c r="AV1820" i="1"/>
  <c r="AW1820" i="1"/>
  <c r="AX1820" i="1"/>
  <c r="AY1820" i="1"/>
  <c r="AZ1820" i="1"/>
  <c r="BA1820" i="1"/>
  <c r="AF1821" i="1"/>
  <c r="AG1821" i="1"/>
  <c r="AH1821" i="1"/>
  <c r="AI1821" i="1"/>
  <c r="AJ1821" i="1"/>
  <c r="AM1821" i="1"/>
  <c r="AN1821" i="1"/>
  <c r="AO1821" i="1"/>
  <c r="AP1821" i="1"/>
  <c r="AQ1821" i="1"/>
  <c r="AR1821" i="1"/>
  <c r="AS1821" i="1"/>
  <c r="AT1821" i="1"/>
  <c r="AU1821" i="1"/>
  <c r="AV1821" i="1"/>
  <c r="AW1821" i="1"/>
  <c r="AX1821" i="1"/>
  <c r="AY1821" i="1"/>
  <c r="AZ1821" i="1"/>
  <c r="BA1821" i="1"/>
  <c r="AF1822" i="1"/>
  <c r="AG1822" i="1"/>
  <c r="AH1822" i="1"/>
  <c r="AI1822" i="1"/>
  <c r="AJ1822" i="1"/>
  <c r="AM1822" i="1"/>
  <c r="AN1822" i="1"/>
  <c r="AO1822" i="1"/>
  <c r="AP1822" i="1"/>
  <c r="AQ1822" i="1"/>
  <c r="AR1822" i="1"/>
  <c r="AS1822" i="1"/>
  <c r="AT1822" i="1"/>
  <c r="AU1822" i="1"/>
  <c r="AV1822" i="1"/>
  <c r="AW1822" i="1"/>
  <c r="AX1822" i="1"/>
  <c r="AY1822" i="1"/>
  <c r="AZ1822" i="1"/>
  <c r="BA1822" i="1"/>
  <c r="AF1823" i="1"/>
  <c r="AG1823" i="1"/>
  <c r="AH1823" i="1"/>
  <c r="AI1823" i="1"/>
  <c r="AJ1823" i="1"/>
  <c r="AM1823" i="1"/>
  <c r="AN1823" i="1"/>
  <c r="AO1823" i="1"/>
  <c r="AP1823" i="1"/>
  <c r="AQ1823" i="1"/>
  <c r="AR1823" i="1"/>
  <c r="AS1823" i="1"/>
  <c r="AT1823" i="1"/>
  <c r="AU1823" i="1"/>
  <c r="AV1823" i="1"/>
  <c r="AW1823" i="1"/>
  <c r="AX1823" i="1"/>
  <c r="AY1823" i="1"/>
  <c r="AZ1823" i="1"/>
  <c r="BA1823" i="1"/>
  <c r="AF1824" i="1"/>
  <c r="AG1824" i="1"/>
  <c r="AH1824" i="1"/>
  <c r="AI1824" i="1"/>
  <c r="AJ1824" i="1"/>
  <c r="AM1824" i="1"/>
  <c r="AN1824" i="1"/>
  <c r="AO1824" i="1"/>
  <c r="AP1824" i="1"/>
  <c r="AQ1824" i="1"/>
  <c r="AR1824" i="1"/>
  <c r="AS1824" i="1"/>
  <c r="AT1824" i="1"/>
  <c r="AU1824" i="1"/>
  <c r="AV1824" i="1"/>
  <c r="AW1824" i="1"/>
  <c r="AX1824" i="1"/>
  <c r="AY1824" i="1"/>
  <c r="AZ1824" i="1"/>
  <c r="BA1824" i="1"/>
  <c r="AF1825" i="1"/>
  <c r="AG1825" i="1"/>
  <c r="AH1825" i="1"/>
  <c r="AI1825" i="1"/>
  <c r="AJ1825" i="1"/>
  <c r="AM1825" i="1"/>
  <c r="AN1825" i="1"/>
  <c r="AO1825" i="1"/>
  <c r="AP1825" i="1"/>
  <c r="AQ1825" i="1"/>
  <c r="AR1825" i="1"/>
  <c r="AS1825" i="1"/>
  <c r="AT1825" i="1"/>
  <c r="AU1825" i="1"/>
  <c r="AV1825" i="1"/>
  <c r="AW1825" i="1"/>
  <c r="AX1825" i="1"/>
  <c r="AY1825" i="1"/>
  <c r="AZ1825" i="1"/>
  <c r="BA1825" i="1"/>
  <c r="AF1826" i="1"/>
  <c r="AG1826" i="1"/>
  <c r="AH1826" i="1"/>
  <c r="AI1826" i="1"/>
  <c r="AJ1826" i="1"/>
  <c r="AM1826" i="1"/>
  <c r="AN1826" i="1"/>
  <c r="AO1826" i="1"/>
  <c r="AP1826" i="1"/>
  <c r="AQ1826" i="1"/>
  <c r="AR1826" i="1"/>
  <c r="AS1826" i="1"/>
  <c r="AT1826" i="1"/>
  <c r="AU1826" i="1"/>
  <c r="AV1826" i="1"/>
  <c r="AW1826" i="1"/>
  <c r="AX1826" i="1"/>
  <c r="AY1826" i="1"/>
  <c r="AZ1826" i="1"/>
  <c r="BA1826" i="1"/>
  <c r="AF1827" i="1"/>
  <c r="AG1827" i="1"/>
  <c r="AH1827" i="1"/>
  <c r="AI1827" i="1"/>
  <c r="AJ1827" i="1"/>
  <c r="AM1827" i="1"/>
  <c r="AN1827" i="1"/>
  <c r="AO1827" i="1"/>
  <c r="AP1827" i="1"/>
  <c r="AQ1827" i="1"/>
  <c r="AR1827" i="1"/>
  <c r="AS1827" i="1"/>
  <c r="AT1827" i="1"/>
  <c r="AU1827" i="1"/>
  <c r="AV1827" i="1"/>
  <c r="AW1827" i="1"/>
  <c r="AX1827" i="1"/>
  <c r="AY1827" i="1"/>
  <c r="AZ1827" i="1"/>
  <c r="BA1827" i="1"/>
  <c r="AF1828" i="1"/>
  <c r="AG1828" i="1"/>
  <c r="AH1828" i="1"/>
  <c r="AI1828" i="1"/>
  <c r="AJ1828" i="1"/>
  <c r="AM1828" i="1"/>
  <c r="AN1828" i="1"/>
  <c r="AO1828" i="1"/>
  <c r="AP1828" i="1"/>
  <c r="AQ1828" i="1"/>
  <c r="AR1828" i="1"/>
  <c r="AS1828" i="1"/>
  <c r="AT1828" i="1"/>
  <c r="AU1828" i="1"/>
  <c r="AV1828" i="1"/>
  <c r="AW1828" i="1"/>
  <c r="AX1828" i="1"/>
  <c r="AY1828" i="1"/>
  <c r="AZ1828" i="1"/>
  <c r="BA1828" i="1"/>
  <c r="AF1829" i="1"/>
  <c r="AG1829" i="1"/>
  <c r="AH1829" i="1"/>
  <c r="AI1829" i="1"/>
  <c r="AJ1829" i="1"/>
  <c r="AM1829" i="1"/>
  <c r="AN1829" i="1"/>
  <c r="AO1829" i="1"/>
  <c r="AP1829" i="1"/>
  <c r="AQ1829" i="1"/>
  <c r="AR1829" i="1"/>
  <c r="AS1829" i="1"/>
  <c r="AT1829" i="1"/>
  <c r="AU1829" i="1"/>
  <c r="AV1829" i="1"/>
  <c r="AW1829" i="1"/>
  <c r="AX1829" i="1"/>
  <c r="AY1829" i="1"/>
  <c r="AZ1829" i="1"/>
  <c r="BA1829" i="1"/>
  <c r="AF1830" i="1"/>
  <c r="AG1830" i="1"/>
  <c r="AH1830" i="1"/>
  <c r="AI1830" i="1"/>
  <c r="AJ1830" i="1"/>
  <c r="AM1830" i="1"/>
  <c r="AN1830" i="1"/>
  <c r="AO1830" i="1"/>
  <c r="AP1830" i="1"/>
  <c r="AQ1830" i="1"/>
  <c r="AR1830" i="1"/>
  <c r="AS1830" i="1"/>
  <c r="AT1830" i="1"/>
  <c r="AU1830" i="1"/>
  <c r="AV1830" i="1"/>
  <c r="AW1830" i="1"/>
  <c r="AX1830" i="1"/>
  <c r="AY1830" i="1"/>
  <c r="AZ1830" i="1"/>
  <c r="BA1830" i="1"/>
  <c r="AF1831" i="1"/>
  <c r="AG1831" i="1"/>
  <c r="AH1831" i="1"/>
  <c r="AI1831" i="1"/>
  <c r="AJ1831" i="1"/>
  <c r="AM1831" i="1"/>
  <c r="AN1831" i="1"/>
  <c r="AO1831" i="1"/>
  <c r="AP1831" i="1"/>
  <c r="AQ1831" i="1"/>
  <c r="AR1831" i="1"/>
  <c r="AS1831" i="1"/>
  <c r="AT1831" i="1"/>
  <c r="AU1831" i="1"/>
  <c r="AV1831" i="1"/>
  <c r="AW1831" i="1"/>
  <c r="AX1831" i="1"/>
  <c r="AY1831" i="1"/>
  <c r="AZ1831" i="1"/>
  <c r="BA1831" i="1"/>
  <c r="AF1832" i="1"/>
  <c r="AG1832" i="1"/>
  <c r="AH1832" i="1"/>
  <c r="AI1832" i="1"/>
  <c r="AJ1832" i="1"/>
  <c r="AM1832" i="1"/>
  <c r="AN1832" i="1"/>
  <c r="AO1832" i="1"/>
  <c r="AP1832" i="1"/>
  <c r="AQ1832" i="1"/>
  <c r="AR1832" i="1"/>
  <c r="AS1832" i="1"/>
  <c r="AT1832" i="1"/>
  <c r="AU1832" i="1"/>
  <c r="AV1832" i="1"/>
  <c r="AW1832" i="1"/>
  <c r="AX1832" i="1"/>
  <c r="AY1832" i="1"/>
  <c r="AZ1832" i="1"/>
  <c r="BA1832" i="1"/>
  <c r="AF1833" i="1"/>
  <c r="AG1833" i="1"/>
  <c r="AH1833" i="1"/>
  <c r="AI1833" i="1"/>
  <c r="AJ1833" i="1"/>
  <c r="AM1833" i="1"/>
  <c r="AN1833" i="1"/>
  <c r="AO1833" i="1"/>
  <c r="AP1833" i="1"/>
  <c r="AQ1833" i="1"/>
  <c r="AR1833" i="1"/>
  <c r="AS1833" i="1"/>
  <c r="AT1833" i="1"/>
  <c r="AU1833" i="1"/>
  <c r="AV1833" i="1"/>
  <c r="AW1833" i="1"/>
  <c r="AX1833" i="1"/>
  <c r="AY1833" i="1"/>
  <c r="AZ1833" i="1"/>
  <c r="BA1833" i="1"/>
  <c r="AF1834" i="1"/>
  <c r="AG1834" i="1"/>
  <c r="AH1834" i="1"/>
  <c r="AI1834" i="1"/>
  <c r="AJ1834" i="1"/>
  <c r="AM1834" i="1"/>
  <c r="AN1834" i="1"/>
  <c r="AO1834" i="1"/>
  <c r="AP1834" i="1"/>
  <c r="AQ1834" i="1"/>
  <c r="AR1834" i="1"/>
  <c r="AS1834" i="1"/>
  <c r="AT1834" i="1"/>
  <c r="AU1834" i="1"/>
  <c r="AV1834" i="1"/>
  <c r="AW1834" i="1"/>
  <c r="AX1834" i="1"/>
  <c r="AY1834" i="1"/>
  <c r="AZ1834" i="1"/>
  <c r="BA1834" i="1"/>
  <c r="AF1835" i="1"/>
  <c r="AG1835" i="1"/>
  <c r="AH1835" i="1"/>
  <c r="AI1835" i="1"/>
  <c r="AJ1835" i="1"/>
  <c r="AM1835" i="1"/>
  <c r="AN1835" i="1"/>
  <c r="AO1835" i="1"/>
  <c r="AP1835" i="1"/>
  <c r="AQ1835" i="1"/>
  <c r="AR1835" i="1"/>
  <c r="AS1835" i="1"/>
  <c r="AT1835" i="1"/>
  <c r="AU1835" i="1"/>
  <c r="AV1835" i="1"/>
  <c r="AW1835" i="1"/>
  <c r="AX1835" i="1"/>
  <c r="AY1835" i="1"/>
  <c r="AZ1835" i="1"/>
  <c r="BA1835" i="1"/>
  <c r="AF1836" i="1"/>
  <c r="AG1836" i="1"/>
  <c r="AH1836" i="1"/>
  <c r="AI1836" i="1"/>
  <c r="AJ1836" i="1"/>
  <c r="AM1836" i="1"/>
  <c r="AN1836" i="1"/>
  <c r="AO1836" i="1"/>
  <c r="AP1836" i="1"/>
  <c r="AQ1836" i="1"/>
  <c r="AR1836" i="1"/>
  <c r="AS1836" i="1"/>
  <c r="AT1836" i="1"/>
  <c r="AU1836" i="1"/>
  <c r="AV1836" i="1"/>
  <c r="AW1836" i="1"/>
  <c r="AX1836" i="1"/>
  <c r="AY1836" i="1"/>
  <c r="AZ1836" i="1"/>
  <c r="BA1836" i="1"/>
  <c r="AF1837" i="1"/>
  <c r="AG1837" i="1"/>
  <c r="AH1837" i="1"/>
  <c r="AI1837" i="1"/>
  <c r="AJ1837" i="1"/>
  <c r="AM1837" i="1"/>
  <c r="AN1837" i="1"/>
  <c r="AO1837" i="1"/>
  <c r="AP1837" i="1"/>
  <c r="AQ1837" i="1"/>
  <c r="AR1837" i="1"/>
  <c r="AS1837" i="1"/>
  <c r="AT1837" i="1"/>
  <c r="AU1837" i="1"/>
  <c r="AV1837" i="1"/>
  <c r="AW1837" i="1"/>
  <c r="AX1837" i="1"/>
  <c r="AY1837" i="1"/>
  <c r="AZ1837" i="1"/>
  <c r="BA1837" i="1"/>
  <c r="AF1838" i="1"/>
  <c r="AG1838" i="1"/>
  <c r="AH1838" i="1"/>
  <c r="AI1838" i="1"/>
  <c r="AJ1838" i="1"/>
  <c r="AM1838" i="1"/>
  <c r="AN1838" i="1"/>
  <c r="AO1838" i="1"/>
  <c r="AP1838" i="1"/>
  <c r="AQ1838" i="1"/>
  <c r="AR1838" i="1"/>
  <c r="AS1838" i="1"/>
  <c r="AT1838" i="1"/>
  <c r="AU1838" i="1"/>
  <c r="AV1838" i="1"/>
  <c r="AW1838" i="1"/>
  <c r="AX1838" i="1"/>
  <c r="AY1838" i="1"/>
  <c r="AZ1838" i="1"/>
  <c r="BA1838" i="1"/>
  <c r="AF1839" i="1"/>
  <c r="AG1839" i="1"/>
  <c r="AH1839" i="1"/>
  <c r="AI1839" i="1"/>
  <c r="AJ1839" i="1"/>
  <c r="AM1839" i="1"/>
  <c r="AN1839" i="1"/>
  <c r="AO1839" i="1"/>
  <c r="AP1839" i="1"/>
  <c r="AQ1839" i="1"/>
  <c r="AR1839" i="1"/>
  <c r="AS1839" i="1"/>
  <c r="AT1839" i="1"/>
  <c r="AU1839" i="1"/>
  <c r="AV1839" i="1"/>
  <c r="AW1839" i="1"/>
  <c r="AX1839" i="1"/>
  <c r="AY1839" i="1"/>
  <c r="AZ1839" i="1"/>
  <c r="BA1839" i="1"/>
  <c r="AF1840" i="1"/>
  <c r="AG1840" i="1"/>
  <c r="AH1840" i="1"/>
  <c r="AI1840" i="1"/>
  <c r="AJ1840" i="1"/>
  <c r="AM1840" i="1"/>
  <c r="AN1840" i="1"/>
  <c r="AO1840" i="1"/>
  <c r="AP1840" i="1"/>
  <c r="AQ1840" i="1"/>
  <c r="AR1840" i="1"/>
  <c r="AS1840" i="1"/>
  <c r="AT1840" i="1"/>
  <c r="AU1840" i="1"/>
  <c r="AV1840" i="1"/>
  <c r="AW1840" i="1"/>
  <c r="AX1840" i="1"/>
  <c r="AY1840" i="1"/>
  <c r="AZ1840" i="1"/>
  <c r="BA1840" i="1"/>
  <c r="AF1841" i="1"/>
  <c r="AG1841" i="1"/>
  <c r="AH1841" i="1"/>
  <c r="AI1841" i="1"/>
  <c r="AJ1841" i="1"/>
  <c r="AM1841" i="1"/>
  <c r="AN1841" i="1"/>
  <c r="AO1841" i="1"/>
  <c r="AP1841" i="1"/>
  <c r="AQ1841" i="1"/>
  <c r="AR1841" i="1"/>
  <c r="AS1841" i="1"/>
  <c r="AT1841" i="1"/>
  <c r="AU1841" i="1"/>
  <c r="AV1841" i="1"/>
  <c r="AW1841" i="1"/>
  <c r="AX1841" i="1"/>
  <c r="AY1841" i="1"/>
  <c r="AZ1841" i="1"/>
  <c r="BA1841" i="1"/>
  <c r="AF1842" i="1"/>
  <c r="AG1842" i="1"/>
  <c r="AH1842" i="1"/>
  <c r="AI1842" i="1"/>
  <c r="AJ1842" i="1"/>
  <c r="AM1842" i="1"/>
  <c r="AN1842" i="1"/>
  <c r="AO1842" i="1"/>
  <c r="AP1842" i="1"/>
  <c r="AQ1842" i="1"/>
  <c r="AR1842" i="1"/>
  <c r="AS1842" i="1"/>
  <c r="AT1842" i="1"/>
  <c r="AU1842" i="1"/>
  <c r="AV1842" i="1"/>
  <c r="AW1842" i="1"/>
  <c r="AX1842" i="1"/>
  <c r="AY1842" i="1"/>
  <c r="AZ1842" i="1"/>
  <c r="BA1842" i="1"/>
  <c r="AF1843" i="1"/>
  <c r="AG1843" i="1"/>
  <c r="AH1843" i="1"/>
  <c r="AI1843" i="1"/>
  <c r="AJ1843" i="1"/>
  <c r="AM1843" i="1"/>
  <c r="AN1843" i="1"/>
  <c r="AO1843" i="1"/>
  <c r="AP1843" i="1"/>
  <c r="AQ1843" i="1"/>
  <c r="AR1843" i="1"/>
  <c r="AS1843" i="1"/>
  <c r="AT1843" i="1"/>
  <c r="AU1843" i="1"/>
  <c r="AV1843" i="1"/>
  <c r="AW1843" i="1"/>
  <c r="AX1843" i="1"/>
  <c r="AY1843" i="1"/>
  <c r="AZ1843" i="1"/>
  <c r="BA1843" i="1"/>
  <c r="AF1844" i="1"/>
  <c r="AG1844" i="1"/>
  <c r="AH1844" i="1"/>
  <c r="AI1844" i="1"/>
  <c r="AJ1844" i="1"/>
  <c r="AM1844" i="1"/>
  <c r="AN1844" i="1"/>
  <c r="AO1844" i="1"/>
  <c r="AP1844" i="1"/>
  <c r="AQ1844" i="1"/>
  <c r="AR1844" i="1"/>
  <c r="AS1844" i="1"/>
  <c r="AT1844" i="1"/>
  <c r="AU1844" i="1"/>
  <c r="AV1844" i="1"/>
  <c r="AW1844" i="1"/>
  <c r="AX1844" i="1"/>
  <c r="AY1844" i="1"/>
  <c r="AZ1844" i="1"/>
  <c r="BA1844" i="1"/>
  <c r="AF1845" i="1"/>
  <c r="AG1845" i="1"/>
  <c r="AH1845" i="1"/>
  <c r="AI1845" i="1"/>
  <c r="AJ1845" i="1"/>
  <c r="AM1845" i="1"/>
  <c r="AN1845" i="1"/>
  <c r="AO1845" i="1"/>
  <c r="AP1845" i="1"/>
  <c r="AQ1845" i="1"/>
  <c r="AR1845" i="1"/>
  <c r="AS1845" i="1"/>
  <c r="AT1845" i="1"/>
  <c r="AU1845" i="1"/>
  <c r="AV1845" i="1"/>
  <c r="AW1845" i="1"/>
  <c r="AX1845" i="1"/>
  <c r="AY1845" i="1"/>
  <c r="AZ1845" i="1"/>
  <c r="BA1845" i="1"/>
  <c r="AF1846" i="1"/>
  <c r="AG1846" i="1"/>
  <c r="AH1846" i="1"/>
  <c r="AI1846" i="1"/>
  <c r="AJ1846" i="1"/>
  <c r="AM1846" i="1"/>
  <c r="AN1846" i="1"/>
  <c r="AO1846" i="1"/>
  <c r="AP1846" i="1"/>
  <c r="AQ1846" i="1"/>
  <c r="AR1846" i="1"/>
  <c r="AS1846" i="1"/>
  <c r="AT1846" i="1"/>
  <c r="AU1846" i="1"/>
  <c r="AV1846" i="1"/>
  <c r="AW1846" i="1"/>
  <c r="AX1846" i="1"/>
  <c r="AY1846" i="1"/>
  <c r="AZ1846" i="1"/>
  <c r="BA1846" i="1"/>
  <c r="AF1847" i="1"/>
  <c r="AG1847" i="1"/>
  <c r="AH1847" i="1"/>
  <c r="AI1847" i="1"/>
  <c r="AJ1847" i="1"/>
  <c r="AM1847" i="1"/>
  <c r="AN1847" i="1"/>
  <c r="AO1847" i="1"/>
  <c r="AP1847" i="1"/>
  <c r="AQ1847" i="1"/>
  <c r="AR1847" i="1"/>
  <c r="AS1847" i="1"/>
  <c r="AT1847" i="1"/>
  <c r="AU1847" i="1"/>
  <c r="AV1847" i="1"/>
  <c r="AW1847" i="1"/>
  <c r="AX1847" i="1"/>
  <c r="AY1847" i="1"/>
  <c r="AZ1847" i="1"/>
  <c r="BA1847" i="1"/>
  <c r="AF1848" i="1"/>
  <c r="AG1848" i="1"/>
  <c r="AH1848" i="1"/>
  <c r="AI1848" i="1"/>
  <c r="AJ1848" i="1"/>
  <c r="AM1848" i="1"/>
  <c r="AN1848" i="1"/>
  <c r="AO1848" i="1"/>
  <c r="AP1848" i="1"/>
  <c r="AQ1848" i="1"/>
  <c r="AR1848" i="1"/>
  <c r="AS1848" i="1"/>
  <c r="AT1848" i="1"/>
  <c r="AU1848" i="1"/>
  <c r="AV1848" i="1"/>
  <c r="AW1848" i="1"/>
  <c r="AX1848" i="1"/>
  <c r="AY1848" i="1"/>
  <c r="AZ1848" i="1"/>
  <c r="BA1848" i="1"/>
  <c r="AF1849" i="1"/>
  <c r="AG1849" i="1"/>
  <c r="AH1849" i="1"/>
  <c r="AI1849" i="1"/>
  <c r="AJ1849" i="1"/>
  <c r="AM1849" i="1"/>
  <c r="AN1849" i="1"/>
  <c r="AO1849" i="1"/>
  <c r="AP1849" i="1"/>
  <c r="AQ1849" i="1"/>
  <c r="AR1849" i="1"/>
  <c r="AS1849" i="1"/>
  <c r="AT1849" i="1"/>
  <c r="AU1849" i="1"/>
  <c r="AV1849" i="1"/>
  <c r="AW1849" i="1"/>
  <c r="AX1849" i="1"/>
  <c r="AY1849" i="1"/>
  <c r="AZ1849" i="1"/>
  <c r="BA1849" i="1"/>
  <c r="AF1850" i="1"/>
  <c r="AG1850" i="1"/>
  <c r="AH1850" i="1"/>
  <c r="AI1850" i="1"/>
  <c r="AJ1850" i="1"/>
  <c r="AM1850" i="1"/>
  <c r="AN1850" i="1"/>
  <c r="AO1850" i="1"/>
  <c r="AP1850" i="1"/>
  <c r="AQ1850" i="1"/>
  <c r="AR1850" i="1"/>
  <c r="AS1850" i="1"/>
  <c r="AT1850" i="1"/>
  <c r="AU1850" i="1"/>
  <c r="AV1850" i="1"/>
  <c r="AW1850" i="1"/>
  <c r="AX1850" i="1"/>
  <c r="AY1850" i="1"/>
  <c r="AZ1850" i="1"/>
  <c r="BA1850" i="1"/>
  <c r="AF1851" i="1"/>
  <c r="AG1851" i="1"/>
  <c r="AH1851" i="1"/>
  <c r="AI1851" i="1"/>
  <c r="AJ1851" i="1"/>
  <c r="AM1851" i="1"/>
  <c r="AN1851" i="1"/>
  <c r="AO1851" i="1"/>
  <c r="AP1851" i="1"/>
  <c r="AQ1851" i="1"/>
  <c r="AR1851" i="1"/>
  <c r="AS1851" i="1"/>
  <c r="AT1851" i="1"/>
  <c r="AU1851" i="1"/>
  <c r="AV1851" i="1"/>
  <c r="AW1851" i="1"/>
  <c r="AX1851" i="1"/>
  <c r="AY1851" i="1"/>
  <c r="AZ1851" i="1"/>
  <c r="BA1851" i="1"/>
  <c r="AF1852" i="1"/>
  <c r="AG1852" i="1"/>
  <c r="AH1852" i="1"/>
  <c r="AI1852" i="1"/>
  <c r="AJ1852" i="1"/>
  <c r="AM1852" i="1"/>
  <c r="AN1852" i="1"/>
  <c r="AO1852" i="1"/>
  <c r="AP1852" i="1"/>
  <c r="AQ1852" i="1"/>
  <c r="AR1852" i="1"/>
  <c r="AS1852" i="1"/>
  <c r="AT1852" i="1"/>
  <c r="AU1852" i="1"/>
  <c r="AV1852" i="1"/>
  <c r="AW1852" i="1"/>
  <c r="AX1852" i="1"/>
  <c r="AY1852" i="1"/>
  <c r="AZ1852" i="1"/>
  <c r="BA1852" i="1"/>
  <c r="AF1853" i="1"/>
  <c r="AG1853" i="1"/>
  <c r="AH1853" i="1"/>
  <c r="AI1853" i="1"/>
  <c r="AJ1853" i="1"/>
  <c r="AM1853" i="1"/>
  <c r="AN1853" i="1"/>
  <c r="AO1853" i="1"/>
  <c r="AP1853" i="1"/>
  <c r="AQ1853" i="1"/>
  <c r="AR1853" i="1"/>
  <c r="AS1853" i="1"/>
  <c r="AT1853" i="1"/>
  <c r="AU1853" i="1"/>
  <c r="AV1853" i="1"/>
  <c r="AW1853" i="1"/>
  <c r="AX1853" i="1"/>
  <c r="AY1853" i="1"/>
  <c r="AZ1853" i="1"/>
  <c r="BA1853" i="1"/>
  <c r="AF1854" i="1"/>
  <c r="AG1854" i="1"/>
  <c r="AH1854" i="1"/>
  <c r="AI1854" i="1"/>
  <c r="AJ1854" i="1"/>
  <c r="AM1854" i="1"/>
  <c r="AN1854" i="1"/>
  <c r="AO1854" i="1"/>
  <c r="AP1854" i="1"/>
  <c r="AQ1854" i="1"/>
  <c r="AR1854" i="1"/>
  <c r="AS1854" i="1"/>
  <c r="AT1854" i="1"/>
  <c r="AU1854" i="1"/>
  <c r="AV1854" i="1"/>
  <c r="AW1854" i="1"/>
  <c r="AX1854" i="1"/>
  <c r="AY1854" i="1"/>
  <c r="AZ1854" i="1"/>
  <c r="BA1854" i="1"/>
  <c r="AF1855" i="1"/>
  <c r="AG1855" i="1"/>
  <c r="AH1855" i="1"/>
  <c r="AI1855" i="1"/>
  <c r="AJ1855" i="1"/>
  <c r="AM1855" i="1"/>
  <c r="AN1855" i="1"/>
  <c r="AO1855" i="1"/>
  <c r="AP1855" i="1"/>
  <c r="AQ1855" i="1"/>
  <c r="AR1855" i="1"/>
  <c r="AS1855" i="1"/>
  <c r="AT1855" i="1"/>
  <c r="AU1855" i="1"/>
  <c r="AV1855" i="1"/>
  <c r="AW1855" i="1"/>
  <c r="AX1855" i="1"/>
  <c r="AY1855" i="1"/>
  <c r="AZ1855" i="1"/>
  <c r="BA1855" i="1"/>
  <c r="AF1856" i="1"/>
  <c r="AG1856" i="1"/>
  <c r="AH1856" i="1"/>
  <c r="AI1856" i="1"/>
  <c r="AJ1856" i="1"/>
  <c r="AM1856" i="1"/>
  <c r="AN1856" i="1"/>
  <c r="AO1856" i="1"/>
  <c r="AP1856" i="1"/>
  <c r="AQ1856" i="1"/>
  <c r="AR1856" i="1"/>
  <c r="AS1856" i="1"/>
  <c r="AT1856" i="1"/>
  <c r="AU1856" i="1"/>
  <c r="AV1856" i="1"/>
  <c r="AW1856" i="1"/>
  <c r="AX1856" i="1"/>
  <c r="AY1856" i="1"/>
  <c r="AZ1856" i="1"/>
  <c r="BA1856" i="1"/>
  <c r="AF1857" i="1"/>
  <c r="AG1857" i="1"/>
  <c r="AH1857" i="1"/>
  <c r="AI1857" i="1"/>
  <c r="AJ1857" i="1"/>
  <c r="AM1857" i="1"/>
  <c r="AN1857" i="1"/>
  <c r="AO1857" i="1"/>
  <c r="AP1857" i="1"/>
  <c r="AQ1857" i="1"/>
  <c r="AR1857" i="1"/>
  <c r="AS1857" i="1"/>
  <c r="AT1857" i="1"/>
  <c r="AU1857" i="1"/>
  <c r="AV1857" i="1"/>
  <c r="AW1857" i="1"/>
  <c r="AX1857" i="1"/>
  <c r="AY1857" i="1"/>
  <c r="AZ1857" i="1"/>
  <c r="BA1857" i="1"/>
  <c r="AF1858" i="1"/>
  <c r="AG1858" i="1"/>
  <c r="AH1858" i="1"/>
  <c r="AI1858" i="1"/>
  <c r="AJ1858" i="1"/>
  <c r="AM1858" i="1"/>
  <c r="AN1858" i="1"/>
  <c r="AO1858" i="1"/>
  <c r="AP1858" i="1"/>
  <c r="AQ1858" i="1"/>
  <c r="AR1858" i="1"/>
  <c r="AS1858" i="1"/>
  <c r="AT1858" i="1"/>
  <c r="AU1858" i="1"/>
  <c r="AV1858" i="1"/>
  <c r="AW1858" i="1"/>
  <c r="AX1858" i="1"/>
  <c r="AY1858" i="1"/>
  <c r="AZ1858" i="1"/>
  <c r="BA1858" i="1"/>
  <c r="AF1859" i="1"/>
  <c r="AG1859" i="1"/>
  <c r="AH1859" i="1"/>
  <c r="AI1859" i="1"/>
  <c r="AJ1859" i="1"/>
  <c r="AM1859" i="1"/>
  <c r="AN1859" i="1"/>
  <c r="AO1859" i="1"/>
  <c r="AP1859" i="1"/>
  <c r="AQ1859" i="1"/>
  <c r="AR1859" i="1"/>
  <c r="AS1859" i="1"/>
  <c r="AT1859" i="1"/>
  <c r="AU1859" i="1"/>
  <c r="AV1859" i="1"/>
  <c r="AW1859" i="1"/>
  <c r="AX1859" i="1"/>
  <c r="AY1859" i="1"/>
  <c r="AZ1859" i="1"/>
  <c r="BA1859" i="1"/>
  <c r="AF1860" i="1"/>
  <c r="AG1860" i="1"/>
  <c r="AH1860" i="1"/>
  <c r="AI1860" i="1"/>
  <c r="AJ1860" i="1"/>
  <c r="AM1860" i="1"/>
  <c r="AN1860" i="1"/>
  <c r="AO1860" i="1"/>
  <c r="AP1860" i="1"/>
  <c r="AQ1860" i="1"/>
  <c r="AR1860" i="1"/>
  <c r="AS1860" i="1"/>
  <c r="AT1860" i="1"/>
  <c r="AU1860" i="1"/>
  <c r="AV1860" i="1"/>
  <c r="AW1860" i="1"/>
  <c r="AX1860" i="1"/>
  <c r="AY1860" i="1"/>
  <c r="AZ1860" i="1"/>
  <c r="BA1860" i="1"/>
  <c r="AF1861" i="1"/>
  <c r="AG1861" i="1"/>
  <c r="AH1861" i="1"/>
  <c r="AI1861" i="1"/>
  <c r="AJ1861" i="1"/>
  <c r="AM1861" i="1"/>
  <c r="AN1861" i="1"/>
  <c r="AO1861" i="1"/>
  <c r="AP1861" i="1"/>
  <c r="AQ1861" i="1"/>
  <c r="AR1861" i="1"/>
  <c r="AS1861" i="1"/>
  <c r="AT1861" i="1"/>
  <c r="AU1861" i="1"/>
  <c r="AV1861" i="1"/>
  <c r="AW1861" i="1"/>
  <c r="AX1861" i="1"/>
  <c r="AY1861" i="1"/>
  <c r="AZ1861" i="1"/>
  <c r="BA1861" i="1"/>
  <c r="AF1862" i="1"/>
  <c r="AG1862" i="1"/>
  <c r="AH1862" i="1"/>
  <c r="AI1862" i="1"/>
  <c r="AJ1862" i="1"/>
  <c r="AM1862" i="1"/>
  <c r="AN1862" i="1"/>
  <c r="AO1862" i="1"/>
  <c r="AP1862" i="1"/>
  <c r="AQ1862" i="1"/>
  <c r="AR1862" i="1"/>
  <c r="AS1862" i="1"/>
  <c r="AT1862" i="1"/>
  <c r="AU1862" i="1"/>
  <c r="AV1862" i="1"/>
  <c r="AW1862" i="1"/>
  <c r="AX1862" i="1"/>
  <c r="AY1862" i="1"/>
  <c r="AZ1862" i="1"/>
  <c r="BA1862" i="1"/>
  <c r="AF1863" i="1"/>
  <c r="AG1863" i="1"/>
  <c r="AH1863" i="1"/>
  <c r="AI1863" i="1"/>
  <c r="AJ1863" i="1"/>
  <c r="AM1863" i="1"/>
  <c r="AN1863" i="1"/>
  <c r="AO1863" i="1"/>
  <c r="AP1863" i="1"/>
  <c r="AQ1863" i="1"/>
  <c r="AR1863" i="1"/>
  <c r="AS1863" i="1"/>
  <c r="AT1863" i="1"/>
  <c r="AU1863" i="1"/>
  <c r="AV1863" i="1"/>
  <c r="AW1863" i="1"/>
  <c r="AX1863" i="1"/>
  <c r="AY1863" i="1"/>
  <c r="AZ1863" i="1"/>
  <c r="BA1863" i="1"/>
  <c r="AF1864" i="1"/>
  <c r="AG1864" i="1"/>
  <c r="AH1864" i="1"/>
  <c r="AI1864" i="1"/>
  <c r="AJ1864" i="1"/>
  <c r="AM1864" i="1"/>
  <c r="AN1864" i="1"/>
  <c r="AO1864" i="1"/>
  <c r="AP1864" i="1"/>
  <c r="AQ1864" i="1"/>
  <c r="AR1864" i="1"/>
  <c r="AS1864" i="1"/>
  <c r="AT1864" i="1"/>
  <c r="AU1864" i="1"/>
  <c r="AV1864" i="1"/>
  <c r="AW1864" i="1"/>
  <c r="AX1864" i="1"/>
  <c r="AY1864" i="1"/>
  <c r="AZ1864" i="1"/>
  <c r="BA1864" i="1"/>
  <c r="AF1865" i="1"/>
  <c r="AG1865" i="1"/>
  <c r="AH1865" i="1"/>
  <c r="AI1865" i="1"/>
  <c r="AJ1865" i="1"/>
  <c r="AM1865" i="1"/>
  <c r="AN1865" i="1"/>
  <c r="AO1865" i="1"/>
  <c r="AP1865" i="1"/>
  <c r="AQ1865" i="1"/>
  <c r="AR1865" i="1"/>
  <c r="AS1865" i="1"/>
  <c r="AT1865" i="1"/>
  <c r="AU1865" i="1"/>
  <c r="AV1865" i="1"/>
  <c r="AW1865" i="1"/>
  <c r="AX1865" i="1"/>
  <c r="AY1865" i="1"/>
  <c r="AZ1865" i="1"/>
  <c r="BA1865" i="1"/>
  <c r="AF1866" i="1"/>
  <c r="AG1866" i="1"/>
  <c r="AH1866" i="1"/>
  <c r="AI1866" i="1"/>
  <c r="AJ1866" i="1"/>
  <c r="AM1866" i="1"/>
  <c r="AN1866" i="1"/>
  <c r="AO1866" i="1"/>
  <c r="AP1866" i="1"/>
  <c r="AQ1866" i="1"/>
  <c r="AR1866" i="1"/>
  <c r="AS1866" i="1"/>
  <c r="AT1866" i="1"/>
  <c r="AU1866" i="1"/>
  <c r="AV1866" i="1"/>
  <c r="AW1866" i="1"/>
  <c r="AX1866" i="1"/>
  <c r="AY1866" i="1"/>
  <c r="AZ1866" i="1"/>
  <c r="BA1866" i="1"/>
  <c r="AF1867" i="1"/>
  <c r="AG1867" i="1"/>
  <c r="AH1867" i="1"/>
  <c r="AI1867" i="1"/>
  <c r="AJ1867" i="1"/>
  <c r="AM1867" i="1"/>
  <c r="AN1867" i="1"/>
  <c r="AO1867" i="1"/>
  <c r="AP1867" i="1"/>
  <c r="AQ1867" i="1"/>
  <c r="AR1867" i="1"/>
  <c r="AS1867" i="1"/>
  <c r="AT1867" i="1"/>
  <c r="AU1867" i="1"/>
  <c r="AV1867" i="1"/>
  <c r="AW1867" i="1"/>
  <c r="AX1867" i="1"/>
  <c r="AY1867" i="1"/>
  <c r="AZ1867" i="1"/>
  <c r="BA1867" i="1"/>
  <c r="AF1868" i="1"/>
  <c r="AG1868" i="1"/>
  <c r="AH1868" i="1"/>
  <c r="AI1868" i="1"/>
  <c r="AJ1868" i="1"/>
  <c r="AM1868" i="1"/>
  <c r="AN1868" i="1"/>
  <c r="AO1868" i="1"/>
  <c r="AP1868" i="1"/>
  <c r="AQ1868" i="1"/>
  <c r="AR1868" i="1"/>
  <c r="AS1868" i="1"/>
  <c r="AT1868" i="1"/>
  <c r="AU1868" i="1"/>
  <c r="AV1868" i="1"/>
  <c r="AW1868" i="1"/>
  <c r="AX1868" i="1"/>
  <c r="AY1868" i="1"/>
  <c r="AZ1868" i="1"/>
  <c r="BA1868" i="1"/>
  <c r="AF1869" i="1"/>
  <c r="AG1869" i="1"/>
  <c r="AH1869" i="1"/>
  <c r="AI1869" i="1"/>
  <c r="AJ1869" i="1"/>
  <c r="AM1869" i="1"/>
  <c r="AN1869" i="1"/>
  <c r="AO1869" i="1"/>
  <c r="AP1869" i="1"/>
  <c r="AQ1869" i="1"/>
  <c r="AR1869" i="1"/>
  <c r="AS1869" i="1"/>
  <c r="AT1869" i="1"/>
  <c r="AU1869" i="1"/>
  <c r="AV1869" i="1"/>
  <c r="AW1869" i="1"/>
  <c r="AX1869" i="1"/>
  <c r="AY1869" i="1"/>
  <c r="AZ1869" i="1"/>
  <c r="BA1869" i="1"/>
  <c r="AF1870" i="1"/>
  <c r="AG1870" i="1"/>
  <c r="AH1870" i="1"/>
  <c r="AI1870" i="1"/>
  <c r="AJ1870" i="1"/>
  <c r="AM1870" i="1"/>
  <c r="AN1870" i="1"/>
  <c r="AO1870" i="1"/>
  <c r="AP1870" i="1"/>
  <c r="AQ1870" i="1"/>
  <c r="AR1870" i="1"/>
  <c r="AS1870" i="1"/>
  <c r="AT1870" i="1"/>
  <c r="AU1870" i="1"/>
  <c r="AV1870" i="1"/>
  <c r="AW1870" i="1"/>
  <c r="AX1870" i="1"/>
  <c r="AY1870" i="1"/>
  <c r="AZ1870" i="1"/>
  <c r="BA1870" i="1"/>
  <c r="AF1871" i="1"/>
  <c r="AG1871" i="1"/>
  <c r="AH1871" i="1"/>
  <c r="AI1871" i="1"/>
  <c r="AJ1871" i="1"/>
  <c r="AM1871" i="1"/>
  <c r="AN1871" i="1"/>
  <c r="AO1871" i="1"/>
  <c r="AP1871" i="1"/>
  <c r="AQ1871" i="1"/>
  <c r="AR1871" i="1"/>
  <c r="AS1871" i="1"/>
  <c r="AT1871" i="1"/>
  <c r="AU1871" i="1"/>
  <c r="AV1871" i="1"/>
  <c r="AW1871" i="1"/>
  <c r="AX1871" i="1"/>
  <c r="AY1871" i="1"/>
  <c r="AZ1871" i="1"/>
  <c r="BA1871" i="1"/>
  <c r="AF1872" i="1"/>
  <c r="AG1872" i="1"/>
  <c r="AH1872" i="1"/>
  <c r="AI1872" i="1"/>
  <c r="AJ1872" i="1"/>
  <c r="AM1872" i="1"/>
  <c r="AN1872" i="1"/>
  <c r="AO1872" i="1"/>
  <c r="AP1872" i="1"/>
  <c r="AQ1872" i="1"/>
  <c r="AR1872" i="1"/>
  <c r="AS1872" i="1"/>
  <c r="AT1872" i="1"/>
  <c r="AU1872" i="1"/>
  <c r="AV1872" i="1"/>
  <c r="AW1872" i="1"/>
  <c r="AX1872" i="1"/>
  <c r="AY1872" i="1"/>
  <c r="AZ1872" i="1"/>
  <c r="BA1872" i="1"/>
  <c r="AF1873" i="1"/>
  <c r="AG1873" i="1"/>
  <c r="AH1873" i="1"/>
  <c r="AI1873" i="1"/>
  <c r="AJ1873" i="1"/>
  <c r="AM1873" i="1"/>
  <c r="AN1873" i="1"/>
  <c r="AO1873" i="1"/>
  <c r="AP1873" i="1"/>
  <c r="AQ1873" i="1"/>
  <c r="AR1873" i="1"/>
  <c r="AS1873" i="1"/>
  <c r="AT1873" i="1"/>
  <c r="AU1873" i="1"/>
  <c r="AV1873" i="1"/>
  <c r="AW1873" i="1"/>
  <c r="AX1873" i="1"/>
  <c r="AY1873" i="1"/>
  <c r="AZ1873" i="1"/>
  <c r="BA1873" i="1"/>
  <c r="AF1874" i="1"/>
  <c r="AG1874" i="1"/>
  <c r="AH1874" i="1"/>
  <c r="AI1874" i="1"/>
  <c r="AJ1874" i="1"/>
  <c r="AM1874" i="1"/>
  <c r="AN1874" i="1"/>
  <c r="AO1874" i="1"/>
  <c r="AP1874" i="1"/>
  <c r="AQ1874" i="1"/>
  <c r="AR1874" i="1"/>
  <c r="AS1874" i="1"/>
  <c r="AT1874" i="1"/>
  <c r="AU1874" i="1"/>
  <c r="AV1874" i="1"/>
  <c r="AW1874" i="1"/>
  <c r="AX1874" i="1"/>
  <c r="AY1874" i="1"/>
  <c r="AZ1874" i="1"/>
  <c r="BA1874" i="1"/>
  <c r="AF1875" i="1"/>
  <c r="AG1875" i="1"/>
  <c r="AH1875" i="1"/>
  <c r="AI1875" i="1"/>
  <c r="AJ1875" i="1"/>
  <c r="AM1875" i="1"/>
  <c r="AN1875" i="1"/>
  <c r="AO1875" i="1"/>
  <c r="AP1875" i="1"/>
  <c r="AQ1875" i="1"/>
  <c r="AR1875" i="1"/>
  <c r="AS1875" i="1"/>
  <c r="AT1875" i="1"/>
  <c r="AU1875" i="1"/>
  <c r="AV1875" i="1"/>
  <c r="AW1875" i="1"/>
  <c r="AX1875" i="1"/>
  <c r="AY1875" i="1"/>
  <c r="AZ1875" i="1"/>
  <c r="BA1875" i="1"/>
  <c r="AF1876" i="1"/>
  <c r="AG1876" i="1"/>
  <c r="AH1876" i="1"/>
  <c r="AI1876" i="1"/>
  <c r="AJ1876" i="1"/>
  <c r="AM1876" i="1"/>
  <c r="AN1876" i="1"/>
  <c r="AO1876" i="1"/>
  <c r="AP1876" i="1"/>
  <c r="AQ1876" i="1"/>
  <c r="AR1876" i="1"/>
  <c r="AS1876" i="1"/>
  <c r="AT1876" i="1"/>
  <c r="AU1876" i="1"/>
  <c r="AV1876" i="1"/>
  <c r="AW1876" i="1"/>
  <c r="AX1876" i="1"/>
  <c r="AY1876" i="1"/>
  <c r="AZ1876" i="1"/>
  <c r="BA1876" i="1"/>
  <c r="AF1877" i="1"/>
  <c r="AG1877" i="1"/>
  <c r="AH1877" i="1"/>
  <c r="AI1877" i="1"/>
  <c r="AJ1877" i="1"/>
  <c r="AM1877" i="1"/>
  <c r="AN1877" i="1"/>
  <c r="AO1877" i="1"/>
  <c r="AP1877" i="1"/>
  <c r="AQ1877" i="1"/>
  <c r="AR1877" i="1"/>
  <c r="AS1877" i="1"/>
  <c r="AT1877" i="1"/>
  <c r="AU1877" i="1"/>
  <c r="AV1877" i="1"/>
  <c r="AW1877" i="1"/>
  <c r="AX1877" i="1"/>
  <c r="AY1877" i="1"/>
  <c r="AZ1877" i="1"/>
  <c r="BA1877" i="1"/>
  <c r="AF1878" i="1"/>
  <c r="AG1878" i="1"/>
  <c r="AH1878" i="1"/>
  <c r="AI1878" i="1"/>
  <c r="AJ1878" i="1"/>
  <c r="AM1878" i="1"/>
  <c r="AN1878" i="1"/>
  <c r="AO1878" i="1"/>
  <c r="AP1878" i="1"/>
  <c r="AQ1878" i="1"/>
  <c r="AR1878" i="1"/>
  <c r="AS1878" i="1"/>
  <c r="AT1878" i="1"/>
  <c r="AU1878" i="1"/>
  <c r="AV1878" i="1"/>
  <c r="AW1878" i="1"/>
  <c r="AX1878" i="1"/>
  <c r="AY1878" i="1"/>
  <c r="AZ1878" i="1"/>
  <c r="BA1878" i="1"/>
  <c r="AF1879" i="1"/>
  <c r="AG1879" i="1"/>
  <c r="AH1879" i="1"/>
  <c r="AI1879" i="1"/>
  <c r="AJ1879" i="1"/>
  <c r="AM1879" i="1"/>
  <c r="AN1879" i="1"/>
  <c r="AO1879" i="1"/>
  <c r="AP1879" i="1"/>
  <c r="AQ1879" i="1"/>
  <c r="AR1879" i="1"/>
  <c r="AS1879" i="1"/>
  <c r="AT1879" i="1"/>
  <c r="AU1879" i="1"/>
  <c r="AV1879" i="1"/>
  <c r="AW1879" i="1"/>
  <c r="AX1879" i="1"/>
  <c r="AY1879" i="1"/>
  <c r="AZ1879" i="1"/>
  <c r="BA1879" i="1"/>
  <c r="AF1880" i="1"/>
  <c r="AG1880" i="1"/>
  <c r="AH1880" i="1"/>
  <c r="AI1880" i="1"/>
  <c r="AJ1880" i="1"/>
  <c r="AM1880" i="1"/>
  <c r="AN1880" i="1"/>
  <c r="AO1880" i="1"/>
  <c r="AP1880" i="1"/>
  <c r="AQ1880" i="1"/>
  <c r="AR1880" i="1"/>
  <c r="AS1880" i="1"/>
  <c r="AT1880" i="1"/>
  <c r="AU1880" i="1"/>
  <c r="AV1880" i="1"/>
  <c r="AW1880" i="1"/>
  <c r="AX1880" i="1"/>
  <c r="AY1880" i="1"/>
  <c r="AZ1880" i="1"/>
  <c r="BA1880" i="1"/>
  <c r="AF1881" i="1"/>
  <c r="AG1881" i="1"/>
  <c r="AH1881" i="1"/>
  <c r="AI1881" i="1"/>
  <c r="AJ1881" i="1"/>
  <c r="AM1881" i="1"/>
  <c r="AN1881" i="1"/>
  <c r="AO1881" i="1"/>
  <c r="AP1881" i="1"/>
  <c r="AQ1881" i="1"/>
  <c r="AR1881" i="1"/>
  <c r="AS1881" i="1"/>
  <c r="AT1881" i="1"/>
  <c r="AU1881" i="1"/>
  <c r="AV1881" i="1"/>
  <c r="AW1881" i="1"/>
  <c r="AX1881" i="1"/>
  <c r="AY1881" i="1"/>
  <c r="AZ1881" i="1"/>
  <c r="BA1881" i="1"/>
  <c r="AF1882" i="1"/>
  <c r="AG1882" i="1"/>
  <c r="AH1882" i="1"/>
  <c r="AI1882" i="1"/>
  <c r="AJ1882" i="1"/>
  <c r="AM1882" i="1"/>
  <c r="AN1882" i="1"/>
  <c r="AO1882" i="1"/>
  <c r="AP1882" i="1"/>
  <c r="AQ1882" i="1"/>
  <c r="AR1882" i="1"/>
  <c r="AS1882" i="1"/>
  <c r="AT1882" i="1"/>
  <c r="AU1882" i="1"/>
  <c r="AV1882" i="1"/>
  <c r="AW1882" i="1"/>
  <c r="AX1882" i="1"/>
  <c r="AY1882" i="1"/>
  <c r="AZ1882" i="1"/>
  <c r="BA1882" i="1"/>
  <c r="AF1883" i="1"/>
  <c r="AG1883" i="1"/>
  <c r="AH1883" i="1"/>
  <c r="AI1883" i="1"/>
  <c r="AJ1883" i="1"/>
  <c r="AM1883" i="1"/>
  <c r="AN1883" i="1"/>
  <c r="AO1883" i="1"/>
  <c r="AP1883" i="1"/>
  <c r="AQ1883" i="1"/>
  <c r="AR1883" i="1"/>
  <c r="AS1883" i="1"/>
  <c r="AT1883" i="1"/>
  <c r="AU1883" i="1"/>
  <c r="AV1883" i="1"/>
  <c r="AW1883" i="1"/>
  <c r="AX1883" i="1"/>
  <c r="AY1883" i="1"/>
  <c r="AZ1883" i="1"/>
  <c r="BA1883" i="1"/>
  <c r="AF1884" i="1"/>
  <c r="AG1884" i="1"/>
  <c r="AH1884" i="1"/>
  <c r="AI1884" i="1"/>
  <c r="AJ1884" i="1"/>
  <c r="AM1884" i="1"/>
  <c r="AN1884" i="1"/>
  <c r="AO1884" i="1"/>
  <c r="AP1884" i="1"/>
  <c r="AQ1884" i="1"/>
  <c r="AR1884" i="1"/>
  <c r="AS1884" i="1"/>
  <c r="AT1884" i="1"/>
  <c r="AU1884" i="1"/>
  <c r="AV1884" i="1"/>
  <c r="AW1884" i="1"/>
  <c r="AX1884" i="1"/>
  <c r="AY1884" i="1"/>
  <c r="AZ1884" i="1"/>
  <c r="BA1884" i="1"/>
  <c r="AF1885" i="1"/>
  <c r="AG1885" i="1"/>
  <c r="AH1885" i="1"/>
  <c r="AI1885" i="1"/>
  <c r="AJ1885" i="1"/>
  <c r="AM1885" i="1"/>
  <c r="AN1885" i="1"/>
  <c r="AO1885" i="1"/>
  <c r="AP1885" i="1"/>
  <c r="AQ1885" i="1"/>
  <c r="AR1885" i="1"/>
  <c r="AS1885" i="1"/>
  <c r="AT1885" i="1"/>
  <c r="AU1885" i="1"/>
  <c r="AV1885" i="1"/>
  <c r="AW1885" i="1"/>
  <c r="AX1885" i="1"/>
  <c r="AY1885" i="1"/>
  <c r="AZ1885" i="1"/>
  <c r="BA1885" i="1"/>
  <c r="AF1886" i="1"/>
  <c r="AG1886" i="1"/>
  <c r="AH1886" i="1"/>
  <c r="AI1886" i="1"/>
  <c r="AJ1886" i="1"/>
  <c r="AM1886" i="1"/>
  <c r="AN1886" i="1"/>
  <c r="AO1886" i="1"/>
  <c r="AP1886" i="1"/>
  <c r="AQ1886" i="1"/>
  <c r="AR1886" i="1"/>
  <c r="AS1886" i="1"/>
  <c r="AT1886" i="1"/>
  <c r="AU1886" i="1"/>
  <c r="AV1886" i="1"/>
  <c r="AW1886" i="1"/>
  <c r="AX1886" i="1"/>
  <c r="AY1886" i="1"/>
  <c r="AZ1886" i="1"/>
  <c r="BA1886" i="1"/>
  <c r="AF1887" i="1"/>
  <c r="AG1887" i="1"/>
  <c r="AH1887" i="1"/>
  <c r="AI1887" i="1"/>
  <c r="AJ1887" i="1"/>
  <c r="AM1887" i="1"/>
  <c r="AN1887" i="1"/>
  <c r="AO1887" i="1"/>
  <c r="AP1887" i="1"/>
  <c r="AQ1887" i="1"/>
  <c r="AR1887" i="1"/>
  <c r="AS1887" i="1"/>
  <c r="AT1887" i="1"/>
  <c r="AU1887" i="1"/>
  <c r="AV1887" i="1"/>
  <c r="AW1887" i="1"/>
  <c r="AX1887" i="1"/>
  <c r="AY1887" i="1"/>
  <c r="AZ1887" i="1"/>
  <c r="BA1887" i="1"/>
  <c r="AF1888" i="1"/>
  <c r="AG1888" i="1"/>
  <c r="AH1888" i="1"/>
  <c r="AI1888" i="1"/>
  <c r="AJ1888" i="1"/>
  <c r="AM1888" i="1"/>
  <c r="AN1888" i="1"/>
  <c r="AO1888" i="1"/>
  <c r="AP1888" i="1"/>
  <c r="AQ1888" i="1"/>
  <c r="AR1888" i="1"/>
  <c r="AS1888" i="1"/>
  <c r="AT1888" i="1"/>
  <c r="AU1888" i="1"/>
  <c r="AV1888" i="1"/>
  <c r="AW1888" i="1"/>
  <c r="AX1888" i="1"/>
  <c r="AY1888" i="1"/>
  <c r="AZ1888" i="1"/>
  <c r="BA1888" i="1"/>
  <c r="AF1889" i="1"/>
  <c r="AG1889" i="1"/>
  <c r="AH1889" i="1"/>
  <c r="AI1889" i="1"/>
  <c r="AJ1889" i="1"/>
  <c r="AM1889" i="1"/>
  <c r="AN1889" i="1"/>
  <c r="AO1889" i="1"/>
  <c r="AP1889" i="1"/>
  <c r="AQ1889" i="1"/>
  <c r="AR1889" i="1"/>
  <c r="AS1889" i="1"/>
  <c r="AT1889" i="1"/>
  <c r="AU1889" i="1"/>
  <c r="AV1889" i="1"/>
  <c r="AW1889" i="1"/>
  <c r="AX1889" i="1"/>
  <c r="AY1889" i="1"/>
  <c r="AZ1889" i="1"/>
  <c r="BA1889" i="1"/>
  <c r="AF1890" i="1"/>
  <c r="AG1890" i="1"/>
  <c r="AH1890" i="1"/>
  <c r="AI1890" i="1"/>
  <c r="AJ1890" i="1"/>
  <c r="AM1890" i="1"/>
  <c r="AN1890" i="1"/>
  <c r="AO1890" i="1"/>
  <c r="AP1890" i="1"/>
  <c r="AQ1890" i="1"/>
  <c r="AR1890" i="1"/>
  <c r="AS1890" i="1"/>
  <c r="AT1890" i="1"/>
  <c r="AU1890" i="1"/>
  <c r="AV1890" i="1"/>
  <c r="AW1890" i="1"/>
  <c r="AX1890" i="1"/>
  <c r="AY1890" i="1"/>
  <c r="AZ1890" i="1"/>
  <c r="BA1890" i="1"/>
  <c r="AF1891" i="1"/>
  <c r="AG1891" i="1"/>
  <c r="AH1891" i="1"/>
  <c r="AI1891" i="1"/>
  <c r="AJ1891" i="1"/>
  <c r="AM1891" i="1"/>
  <c r="AN1891" i="1"/>
  <c r="AO1891" i="1"/>
  <c r="AP1891" i="1"/>
  <c r="AQ1891" i="1"/>
  <c r="AR1891" i="1"/>
  <c r="AS1891" i="1"/>
  <c r="AT1891" i="1"/>
  <c r="AU1891" i="1"/>
  <c r="AV1891" i="1"/>
  <c r="AW1891" i="1"/>
  <c r="AX1891" i="1"/>
  <c r="AY1891" i="1"/>
  <c r="AZ1891" i="1"/>
  <c r="BA1891" i="1"/>
  <c r="AF1892" i="1"/>
  <c r="AG1892" i="1"/>
  <c r="AH1892" i="1"/>
  <c r="AI1892" i="1"/>
  <c r="AJ1892" i="1"/>
  <c r="AM1892" i="1"/>
  <c r="AN1892" i="1"/>
  <c r="AO1892" i="1"/>
  <c r="AP1892" i="1"/>
  <c r="AQ1892" i="1"/>
  <c r="AR1892" i="1"/>
  <c r="AS1892" i="1"/>
  <c r="AT1892" i="1"/>
  <c r="AU1892" i="1"/>
  <c r="AV1892" i="1"/>
  <c r="AW1892" i="1"/>
  <c r="AX1892" i="1"/>
  <c r="AY1892" i="1"/>
  <c r="AZ1892" i="1"/>
  <c r="BA1892" i="1"/>
  <c r="AF1893" i="1"/>
  <c r="AG1893" i="1"/>
  <c r="AH1893" i="1"/>
  <c r="AI1893" i="1"/>
  <c r="AJ1893" i="1"/>
  <c r="AM1893" i="1"/>
  <c r="AN1893" i="1"/>
  <c r="AO1893" i="1"/>
  <c r="AP1893" i="1"/>
  <c r="AQ1893" i="1"/>
  <c r="AR1893" i="1"/>
  <c r="AS1893" i="1"/>
  <c r="AT1893" i="1"/>
  <c r="AU1893" i="1"/>
  <c r="AV1893" i="1"/>
  <c r="AW1893" i="1"/>
  <c r="AX1893" i="1"/>
  <c r="AY1893" i="1"/>
  <c r="AZ1893" i="1"/>
  <c r="BA1893" i="1"/>
  <c r="AF1894" i="1"/>
  <c r="AG1894" i="1"/>
  <c r="AH1894" i="1"/>
  <c r="AI1894" i="1"/>
  <c r="AJ1894" i="1"/>
  <c r="AM1894" i="1"/>
  <c r="AN1894" i="1"/>
  <c r="AO1894" i="1"/>
  <c r="AP1894" i="1"/>
  <c r="AQ1894" i="1"/>
  <c r="AR1894" i="1"/>
  <c r="AS1894" i="1"/>
  <c r="AT1894" i="1"/>
  <c r="AU1894" i="1"/>
  <c r="AV1894" i="1"/>
  <c r="AW1894" i="1"/>
  <c r="AX1894" i="1"/>
  <c r="AY1894" i="1"/>
  <c r="AZ1894" i="1"/>
  <c r="BA1894" i="1"/>
  <c r="AF1895" i="1"/>
  <c r="AG1895" i="1"/>
  <c r="AH1895" i="1"/>
  <c r="AI1895" i="1"/>
  <c r="AJ1895" i="1"/>
  <c r="AM1895" i="1"/>
  <c r="AN1895" i="1"/>
  <c r="AO1895" i="1"/>
  <c r="AP1895" i="1"/>
  <c r="AQ1895" i="1"/>
  <c r="AR1895" i="1"/>
  <c r="AS1895" i="1"/>
  <c r="AT1895" i="1"/>
  <c r="AU1895" i="1"/>
  <c r="AV1895" i="1"/>
  <c r="AW1895" i="1"/>
  <c r="AX1895" i="1"/>
  <c r="AY1895" i="1"/>
  <c r="AZ1895" i="1"/>
  <c r="BA1895" i="1"/>
  <c r="AF1896" i="1"/>
  <c r="AG1896" i="1"/>
  <c r="AH1896" i="1"/>
  <c r="AI1896" i="1"/>
  <c r="AJ1896" i="1"/>
  <c r="AM1896" i="1"/>
  <c r="AN1896" i="1"/>
  <c r="AO1896" i="1"/>
  <c r="AP1896" i="1"/>
  <c r="AQ1896" i="1"/>
  <c r="AR1896" i="1"/>
  <c r="AS1896" i="1"/>
  <c r="AT1896" i="1"/>
  <c r="AU1896" i="1"/>
  <c r="AV1896" i="1"/>
  <c r="AW1896" i="1"/>
  <c r="AX1896" i="1"/>
  <c r="AY1896" i="1"/>
  <c r="AZ1896" i="1"/>
  <c r="BA1896" i="1"/>
  <c r="AF1897" i="1"/>
  <c r="AG1897" i="1"/>
  <c r="AH1897" i="1"/>
  <c r="AI1897" i="1"/>
  <c r="AJ1897" i="1"/>
  <c r="AM1897" i="1"/>
  <c r="AN1897" i="1"/>
  <c r="AO1897" i="1"/>
  <c r="AP1897" i="1"/>
  <c r="AQ1897" i="1"/>
  <c r="AR1897" i="1"/>
  <c r="AS1897" i="1"/>
  <c r="AT1897" i="1"/>
  <c r="AU1897" i="1"/>
  <c r="AV1897" i="1"/>
  <c r="AW1897" i="1"/>
  <c r="AX1897" i="1"/>
  <c r="AY1897" i="1"/>
  <c r="AZ1897" i="1"/>
  <c r="BA1897" i="1"/>
  <c r="AF1898" i="1"/>
  <c r="AG1898" i="1"/>
  <c r="AH1898" i="1"/>
  <c r="AI1898" i="1"/>
  <c r="AJ1898" i="1"/>
  <c r="AM1898" i="1"/>
  <c r="AN1898" i="1"/>
  <c r="AO1898" i="1"/>
  <c r="AP1898" i="1"/>
  <c r="AQ1898" i="1"/>
  <c r="AR1898" i="1"/>
  <c r="AS1898" i="1"/>
  <c r="AT1898" i="1"/>
  <c r="AU1898" i="1"/>
  <c r="AV1898" i="1"/>
  <c r="AW1898" i="1"/>
  <c r="AX1898" i="1"/>
  <c r="AY1898" i="1"/>
  <c r="AZ1898" i="1"/>
  <c r="BA1898" i="1"/>
  <c r="AF1899" i="1"/>
  <c r="AG1899" i="1"/>
  <c r="AH1899" i="1"/>
  <c r="AI1899" i="1"/>
  <c r="AJ1899" i="1"/>
  <c r="AM1899" i="1"/>
  <c r="AN1899" i="1"/>
  <c r="AO1899" i="1"/>
  <c r="AP1899" i="1"/>
  <c r="AQ1899" i="1"/>
  <c r="AR1899" i="1"/>
  <c r="AS1899" i="1"/>
  <c r="AT1899" i="1"/>
  <c r="AU1899" i="1"/>
  <c r="AV1899" i="1"/>
  <c r="AW1899" i="1"/>
  <c r="AX1899" i="1"/>
  <c r="AY1899" i="1"/>
  <c r="AZ1899" i="1"/>
  <c r="BA1899" i="1"/>
  <c r="AF1900" i="1"/>
  <c r="AG1900" i="1"/>
  <c r="AH1900" i="1"/>
  <c r="AI1900" i="1"/>
  <c r="AJ1900" i="1"/>
  <c r="AM1900" i="1"/>
  <c r="AN1900" i="1"/>
  <c r="AO1900" i="1"/>
  <c r="AP1900" i="1"/>
  <c r="AQ1900" i="1"/>
  <c r="AR1900" i="1"/>
  <c r="AS1900" i="1"/>
  <c r="AT1900" i="1"/>
  <c r="AU1900" i="1"/>
  <c r="AV1900" i="1"/>
  <c r="AW1900" i="1"/>
  <c r="AX1900" i="1"/>
  <c r="AY1900" i="1"/>
  <c r="AZ1900" i="1"/>
  <c r="BA1900" i="1"/>
  <c r="AF1901" i="1"/>
  <c r="AG1901" i="1"/>
  <c r="AH1901" i="1"/>
  <c r="AI1901" i="1"/>
  <c r="AJ1901" i="1"/>
  <c r="AM1901" i="1"/>
  <c r="AN1901" i="1"/>
  <c r="AO1901" i="1"/>
  <c r="AP1901" i="1"/>
  <c r="AQ1901" i="1"/>
  <c r="AR1901" i="1"/>
  <c r="AS1901" i="1"/>
  <c r="AT1901" i="1"/>
  <c r="AU1901" i="1"/>
  <c r="AV1901" i="1"/>
  <c r="AW1901" i="1"/>
  <c r="AX1901" i="1"/>
  <c r="AY1901" i="1"/>
  <c r="AZ1901" i="1"/>
  <c r="BA1901" i="1"/>
  <c r="AF1902" i="1"/>
  <c r="AG1902" i="1"/>
  <c r="AH1902" i="1"/>
  <c r="AI1902" i="1"/>
  <c r="AJ1902" i="1"/>
  <c r="AM1902" i="1"/>
  <c r="AN1902" i="1"/>
  <c r="AO1902" i="1"/>
  <c r="AP1902" i="1"/>
  <c r="AQ1902" i="1"/>
  <c r="AR1902" i="1"/>
  <c r="AS1902" i="1"/>
  <c r="AT1902" i="1"/>
  <c r="AU1902" i="1"/>
  <c r="AV1902" i="1"/>
  <c r="AW1902" i="1"/>
  <c r="AX1902" i="1"/>
  <c r="AY1902" i="1"/>
  <c r="AZ1902" i="1"/>
  <c r="BA1902" i="1"/>
  <c r="AF1903" i="1"/>
  <c r="AG1903" i="1"/>
  <c r="AH1903" i="1"/>
  <c r="AI1903" i="1"/>
  <c r="AJ1903" i="1"/>
  <c r="AM1903" i="1"/>
  <c r="AN1903" i="1"/>
  <c r="AO1903" i="1"/>
  <c r="AP1903" i="1"/>
  <c r="AQ1903" i="1"/>
  <c r="AR1903" i="1"/>
  <c r="AS1903" i="1"/>
  <c r="AT1903" i="1"/>
  <c r="AU1903" i="1"/>
  <c r="AV1903" i="1"/>
  <c r="AW1903" i="1"/>
  <c r="AX1903" i="1"/>
  <c r="AY1903" i="1"/>
  <c r="AZ1903" i="1"/>
  <c r="BA1903" i="1"/>
  <c r="AF1904" i="1"/>
  <c r="AG1904" i="1"/>
  <c r="AH1904" i="1"/>
  <c r="AI1904" i="1"/>
  <c r="AJ1904" i="1"/>
  <c r="AM1904" i="1"/>
  <c r="AN1904" i="1"/>
  <c r="AO1904" i="1"/>
  <c r="AP1904" i="1"/>
  <c r="AQ1904" i="1"/>
  <c r="AR1904" i="1"/>
  <c r="AS1904" i="1"/>
  <c r="AT1904" i="1"/>
  <c r="AU1904" i="1"/>
  <c r="AV1904" i="1"/>
  <c r="AW1904" i="1"/>
  <c r="AX1904" i="1"/>
  <c r="AY1904" i="1"/>
  <c r="AZ1904" i="1"/>
  <c r="BA1904" i="1"/>
  <c r="AF1905" i="1"/>
  <c r="AG1905" i="1"/>
  <c r="AH1905" i="1"/>
  <c r="AI1905" i="1"/>
  <c r="AJ1905" i="1"/>
  <c r="AM1905" i="1"/>
  <c r="AN1905" i="1"/>
  <c r="AO1905" i="1"/>
  <c r="AP1905" i="1"/>
  <c r="AQ1905" i="1"/>
  <c r="AR1905" i="1"/>
  <c r="AS1905" i="1"/>
  <c r="AT1905" i="1"/>
  <c r="AU1905" i="1"/>
  <c r="AV1905" i="1"/>
  <c r="AW1905" i="1"/>
  <c r="AX1905" i="1"/>
  <c r="AY1905" i="1"/>
  <c r="AZ1905" i="1"/>
  <c r="BA1905" i="1"/>
  <c r="AF1906" i="1"/>
  <c r="AG1906" i="1"/>
  <c r="AH1906" i="1"/>
  <c r="AI1906" i="1"/>
  <c r="AJ1906" i="1"/>
  <c r="AM1906" i="1"/>
  <c r="AN1906" i="1"/>
  <c r="AO1906" i="1"/>
  <c r="AP1906" i="1"/>
  <c r="AQ1906" i="1"/>
  <c r="AR1906" i="1"/>
  <c r="AS1906" i="1"/>
  <c r="AT1906" i="1"/>
  <c r="AU1906" i="1"/>
  <c r="AV1906" i="1"/>
  <c r="AW1906" i="1"/>
  <c r="AX1906" i="1"/>
  <c r="AY1906" i="1"/>
  <c r="AZ1906" i="1"/>
  <c r="BA1906" i="1"/>
  <c r="AF1907" i="1"/>
  <c r="AG1907" i="1"/>
  <c r="AH1907" i="1"/>
  <c r="AI1907" i="1"/>
  <c r="AJ1907" i="1"/>
  <c r="AM1907" i="1"/>
  <c r="AN1907" i="1"/>
  <c r="AO1907" i="1"/>
  <c r="AP1907" i="1"/>
  <c r="AQ1907" i="1"/>
  <c r="AR1907" i="1"/>
  <c r="AS1907" i="1"/>
  <c r="AT1907" i="1"/>
  <c r="AU1907" i="1"/>
  <c r="AV1907" i="1"/>
  <c r="AW1907" i="1"/>
  <c r="AX1907" i="1"/>
  <c r="AY1907" i="1"/>
  <c r="AZ1907" i="1"/>
  <c r="BA1907" i="1"/>
  <c r="AF1908" i="1"/>
  <c r="AG1908" i="1"/>
  <c r="AH1908" i="1"/>
  <c r="AI1908" i="1"/>
  <c r="AJ1908" i="1"/>
  <c r="AM1908" i="1"/>
  <c r="AN1908" i="1"/>
  <c r="AO1908" i="1"/>
  <c r="AP1908" i="1"/>
  <c r="AQ1908" i="1"/>
  <c r="AR1908" i="1"/>
  <c r="AS1908" i="1"/>
  <c r="AT1908" i="1"/>
  <c r="AU1908" i="1"/>
  <c r="AV1908" i="1"/>
  <c r="AW1908" i="1"/>
  <c r="AX1908" i="1"/>
  <c r="AY1908" i="1"/>
  <c r="AZ1908" i="1"/>
  <c r="BA1908" i="1"/>
  <c r="AF1909" i="1"/>
  <c r="AG1909" i="1"/>
  <c r="AH1909" i="1"/>
  <c r="AI1909" i="1"/>
  <c r="AJ1909" i="1"/>
  <c r="AM1909" i="1"/>
  <c r="AN1909" i="1"/>
  <c r="AO1909" i="1"/>
  <c r="AP1909" i="1"/>
  <c r="AQ1909" i="1"/>
  <c r="AR1909" i="1"/>
  <c r="AS1909" i="1"/>
  <c r="AT1909" i="1"/>
  <c r="AU1909" i="1"/>
  <c r="AV1909" i="1"/>
  <c r="AW1909" i="1"/>
  <c r="AX1909" i="1"/>
  <c r="AY1909" i="1"/>
  <c r="AZ1909" i="1"/>
  <c r="BA1909" i="1"/>
  <c r="AF1910" i="1"/>
  <c r="AG1910" i="1"/>
  <c r="AH1910" i="1"/>
  <c r="AI1910" i="1"/>
  <c r="AJ1910" i="1"/>
  <c r="AM1910" i="1"/>
  <c r="AN1910" i="1"/>
  <c r="AO1910" i="1"/>
  <c r="AP1910" i="1"/>
  <c r="AQ1910" i="1"/>
  <c r="AR1910" i="1"/>
  <c r="AS1910" i="1"/>
  <c r="AT1910" i="1"/>
  <c r="AU1910" i="1"/>
  <c r="AV1910" i="1"/>
  <c r="AW1910" i="1"/>
  <c r="AX1910" i="1"/>
  <c r="AY1910" i="1"/>
  <c r="AZ1910" i="1"/>
  <c r="BA1910" i="1"/>
  <c r="AF1911" i="1"/>
  <c r="AG1911" i="1"/>
  <c r="AH1911" i="1"/>
  <c r="AI1911" i="1"/>
  <c r="AJ1911" i="1"/>
  <c r="AM1911" i="1"/>
  <c r="AN1911" i="1"/>
  <c r="AO1911" i="1"/>
  <c r="AP1911" i="1"/>
  <c r="AQ1911" i="1"/>
  <c r="AR1911" i="1"/>
  <c r="AS1911" i="1"/>
  <c r="AT1911" i="1"/>
  <c r="AU1911" i="1"/>
  <c r="AV1911" i="1"/>
  <c r="AW1911" i="1"/>
  <c r="AX1911" i="1"/>
  <c r="AY1911" i="1"/>
  <c r="AZ1911" i="1"/>
  <c r="BA1911" i="1"/>
  <c r="AF997" i="1"/>
  <c r="AG997" i="1"/>
  <c r="AH997" i="1"/>
  <c r="AI997" i="1"/>
  <c r="AJ997" i="1"/>
  <c r="AM997" i="1"/>
  <c r="AN997" i="1"/>
  <c r="AO997" i="1"/>
  <c r="AP997" i="1"/>
  <c r="AQ997" i="1"/>
  <c r="AR997" i="1"/>
  <c r="AS997" i="1"/>
  <c r="AT997" i="1"/>
  <c r="AU997" i="1"/>
  <c r="AV997" i="1"/>
  <c r="AW997" i="1"/>
  <c r="AX997" i="1"/>
  <c r="AY997" i="1"/>
  <c r="AZ997" i="1"/>
  <c r="BA997" i="1"/>
  <c r="AF998" i="1"/>
  <c r="AG998" i="1"/>
  <c r="AH998" i="1"/>
  <c r="AI998" i="1"/>
  <c r="AJ998" i="1"/>
  <c r="AM998" i="1"/>
  <c r="AN998" i="1"/>
  <c r="AO998" i="1"/>
  <c r="AP998" i="1"/>
  <c r="AQ998" i="1"/>
  <c r="AR998" i="1"/>
  <c r="AS998" i="1"/>
  <c r="AT998" i="1"/>
  <c r="AU998" i="1"/>
  <c r="AV998" i="1"/>
  <c r="AW998" i="1"/>
  <c r="AX998" i="1"/>
  <c r="AY998" i="1"/>
  <c r="AZ998" i="1"/>
  <c r="BA998" i="1"/>
  <c r="AF999" i="1"/>
  <c r="AG999" i="1"/>
  <c r="AH999" i="1"/>
  <c r="AI999" i="1"/>
  <c r="AJ999" i="1"/>
  <c r="AM999" i="1"/>
  <c r="AN999" i="1"/>
  <c r="AO999" i="1"/>
  <c r="AP999" i="1"/>
  <c r="AQ999" i="1"/>
  <c r="AR999" i="1"/>
  <c r="AS999" i="1"/>
  <c r="AT999" i="1"/>
  <c r="AU999" i="1"/>
  <c r="AV999" i="1"/>
  <c r="AW999" i="1"/>
  <c r="AX999" i="1"/>
  <c r="AY999" i="1"/>
  <c r="AZ999" i="1"/>
  <c r="BA999" i="1"/>
  <c r="AF1000" i="1"/>
  <c r="AG1000" i="1"/>
  <c r="AH1000" i="1"/>
  <c r="AI1000" i="1"/>
  <c r="AJ1000" i="1"/>
  <c r="AM1000" i="1"/>
  <c r="AN1000" i="1"/>
  <c r="AO1000" i="1"/>
  <c r="AP1000" i="1"/>
  <c r="AQ1000" i="1"/>
  <c r="AR1000" i="1"/>
  <c r="AS1000" i="1"/>
  <c r="AT1000" i="1"/>
  <c r="AU1000" i="1"/>
  <c r="AV1000" i="1"/>
  <c r="AW1000" i="1"/>
  <c r="AX1000" i="1"/>
  <c r="AY1000" i="1"/>
  <c r="AZ1000" i="1"/>
  <c r="BA1000" i="1"/>
  <c r="AF1001" i="1"/>
  <c r="AG1001" i="1"/>
  <c r="AH1001" i="1"/>
  <c r="AI1001" i="1"/>
  <c r="AJ1001" i="1"/>
  <c r="AM1001" i="1"/>
  <c r="AN1001" i="1"/>
  <c r="AO1001" i="1"/>
  <c r="AP1001" i="1"/>
  <c r="AQ1001" i="1"/>
  <c r="AR1001" i="1"/>
  <c r="AS1001" i="1"/>
  <c r="AT1001" i="1"/>
  <c r="AU1001" i="1"/>
  <c r="AV1001" i="1"/>
  <c r="AW1001" i="1"/>
  <c r="AX1001" i="1"/>
  <c r="AY1001" i="1"/>
  <c r="AZ1001" i="1"/>
  <c r="BA1001" i="1"/>
  <c r="AF1002" i="1"/>
  <c r="AG1002" i="1"/>
  <c r="AH1002" i="1"/>
  <c r="AI1002" i="1"/>
  <c r="AJ1002" i="1"/>
  <c r="AM1002" i="1"/>
  <c r="AN1002" i="1"/>
  <c r="AO1002" i="1"/>
  <c r="AP1002" i="1"/>
  <c r="AQ1002" i="1"/>
  <c r="AR1002" i="1"/>
  <c r="AS1002" i="1"/>
  <c r="AT1002" i="1"/>
  <c r="AU1002" i="1"/>
  <c r="AV1002" i="1"/>
  <c r="AW1002" i="1"/>
  <c r="AX1002" i="1"/>
  <c r="AY1002" i="1"/>
  <c r="AZ1002" i="1"/>
  <c r="BA1002" i="1"/>
  <c r="AF1003" i="1"/>
  <c r="AG1003" i="1"/>
  <c r="AH1003" i="1"/>
  <c r="AI1003" i="1"/>
  <c r="AJ1003" i="1"/>
  <c r="AM1003" i="1"/>
  <c r="AN1003" i="1"/>
  <c r="AO1003" i="1"/>
  <c r="AP1003" i="1"/>
  <c r="AQ1003" i="1"/>
  <c r="AR1003" i="1"/>
  <c r="AS1003" i="1"/>
  <c r="AT1003" i="1"/>
  <c r="AU1003" i="1"/>
  <c r="AV1003" i="1"/>
  <c r="AW1003" i="1"/>
  <c r="AX1003" i="1"/>
  <c r="AY1003" i="1"/>
  <c r="AZ1003" i="1"/>
  <c r="BA1003" i="1"/>
  <c r="AF1004" i="1"/>
  <c r="AG1004" i="1"/>
  <c r="AH1004" i="1"/>
  <c r="AI1004" i="1"/>
  <c r="AJ1004" i="1"/>
  <c r="AM1004" i="1"/>
  <c r="AN1004" i="1"/>
  <c r="AO1004" i="1"/>
  <c r="AP1004" i="1"/>
  <c r="AQ1004" i="1"/>
  <c r="AR1004" i="1"/>
  <c r="AS1004" i="1"/>
  <c r="AT1004" i="1"/>
  <c r="AU1004" i="1"/>
  <c r="AV1004" i="1"/>
  <c r="AW1004" i="1"/>
  <c r="AX1004" i="1"/>
  <c r="AY1004" i="1"/>
  <c r="AZ1004" i="1"/>
  <c r="BA1004" i="1"/>
  <c r="AF1005" i="1"/>
  <c r="AG1005" i="1"/>
  <c r="AH1005" i="1"/>
  <c r="AI1005" i="1"/>
  <c r="AJ1005" i="1"/>
  <c r="AM1005" i="1"/>
  <c r="AN1005" i="1"/>
  <c r="AO1005" i="1"/>
  <c r="AP1005" i="1"/>
  <c r="AQ1005" i="1"/>
  <c r="AR1005" i="1"/>
  <c r="AS1005" i="1"/>
  <c r="AT1005" i="1"/>
  <c r="AU1005" i="1"/>
  <c r="AV1005" i="1"/>
  <c r="AW1005" i="1"/>
  <c r="AX1005" i="1"/>
  <c r="AY1005" i="1"/>
  <c r="AZ1005" i="1"/>
  <c r="BA1005" i="1"/>
  <c r="AF1006" i="1"/>
  <c r="AG1006" i="1"/>
  <c r="AH1006" i="1"/>
  <c r="AI1006" i="1"/>
  <c r="AJ1006" i="1"/>
  <c r="AM1006" i="1"/>
  <c r="AN1006" i="1"/>
  <c r="AO1006" i="1"/>
  <c r="AP1006" i="1"/>
  <c r="AQ1006" i="1"/>
  <c r="AR1006" i="1"/>
  <c r="AS1006" i="1"/>
  <c r="AT1006" i="1"/>
  <c r="AU1006" i="1"/>
  <c r="AV1006" i="1"/>
  <c r="AW1006" i="1"/>
  <c r="AX1006" i="1"/>
  <c r="AY1006" i="1"/>
  <c r="AZ1006" i="1"/>
  <c r="BA1006" i="1"/>
  <c r="AF1007" i="1"/>
  <c r="AG1007" i="1"/>
  <c r="AH1007" i="1"/>
  <c r="AI1007" i="1"/>
  <c r="AJ1007" i="1"/>
  <c r="AM1007" i="1"/>
  <c r="AN1007" i="1"/>
  <c r="AO1007" i="1"/>
  <c r="AP1007" i="1"/>
  <c r="AQ1007" i="1"/>
  <c r="AR1007" i="1"/>
  <c r="AS1007" i="1"/>
  <c r="AT1007" i="1"/>
  <c r="AU1007" i="1"/>
  <c r="AV1007" i="1"/>
  <c r="AW1007" i="1"/>
  <c r="AX1007" i="1"/>
  <c r="AY1007" i="1"/>
  <c r="AZ1007" i="1"/>
  <c r="BA1007" i="1"/>
  <c r="AF1008" i="1"/>
  <c r="AG1008" i="1"/>
  <c r="AH1008" i="1"/>
  <c r="AI1008" i="1"/>
  <c r="AJ1008" i="1"/>
  <c r="AM1008" i="1"/>
  <c r="AN1008" i="1"/>
  <c r="AO1008" i="1"/>
  <c r="AP1008" i="1"/>
  <c r="AQ1008" i="1"/>
  <c r="AR1008" i="1"/>
  <c r="AS1008" i="1"/>
  <c r="AT1008" i="1"/>
  <c r="AU1008" i="1"/>
  <c r="AV1008" i="1"/>
  <c r="AW1008" i="1"/>
  <c r="AX1008" i="1"/>
  <c r="AY1008" i="1"/>
  <c r="AZ1008" i="1"/>
  <c r="BA1008" i="1"/>
  <c r="AF1009" i="1"/>
  <c r="AG1009" i="1"/>
  <c r="AH1009" i="1"/>
  <c r="AI1009" i="1"/>
  <c r="AJ1009" i="1"/>
  <c r="AM1009" i="1"/>
  <c r="AN1009" i="1"/>
  <c r="AO1009" i="1"/>
  <c r="AP1009" i="1"/>
  <c r="AQ1009" i="1"/>
  <c r="AR1009" i="1"/>
  <c r="AS1009" i="1"/>
  <c r="AT1009" i="1"/>
  <c r="AU1009" i="1"/>
  <c r="AV1009" i="1"/>
  <c r="AW1009" i="1"/>
  <c r="AX1009" i="1"/>
  <c r="AY1009" i="1"/>
  <c r="AZ1009" i="1"/>
  <c r="BA1009" i="1"/>
  <c r="AF1010" i="1"/>
  <c r="AG1010" i="1"/>
  <c r="AH1010" i="1"/>
  <c r="AI1010" i="1"/>
  <c r="AJ1010" i="1"/>
  <c r="AM1010" i="1"/>
  <c r="AN1010" i="1"/>
  <c r="AO1010" i="1"/>
  <c r="AP1010" i="1"/>
  <c r="AQ1010" i="1"/>
  <c r="AR1010" i="1"/>
  <c r="AS1010" i="1"/>
  <c r="AT1010" i="1"/>
  <c r="AU1010" i="1"/>
  <c r="AV1010" i="1"/>
  <c r="AW1010" i="1"/>
  <c r="AX1010" i="1"/>
  <c r="AY1010" i="1"/>
  <c r="AZ1010" i="1"/>
  <c r="BA1010" i="1"/>
  <c r="AF1011" i="1"/>
  <c r="AG1011" i="1"/>
  <c r="AH1011" i="1"/>
  <c r="AI1011" i="1"/>
  <c r="AJ1011" i="1"/>
  <c r="AM1011" i="1"/>
  <c r="AN1011" i="1"/>
  <c r="AO1011" i="1"/>
  <c r="AP1011" i="1"/>
  <c r="AQ1011" i="1"/>
  <c r="AR1011" i="1"/>
  <c r="AS1011" i="1"/>
  <c r="AT1011" i="1"/>
  <c r="AU1011" i="1"/>
  <c r="AV1011" i="1"/>
  <c r="AW1011" i="1"/>
  <c r="AX1011" i="1"/>
  <c r="AY1011" i="1"/>
  <c r="AZ1011" i="1"/>
  <c r="BA1011" i="1"/>
  <c r="AF1012" i="1"/>
  <c r="AG1012" i="1"/>
  <c r="AH1012" i="1"/>
  <c r="AI1012" i="1"/>
  <c r="AJ1012" i="1"/>
  <c r="AM1012" i="1"/>
  <c r="AN1012" i="1"/>
  <c r="AO1012" i="1"/>
  <c r="AP1012" i="1"/>
  <c r="AQ1012" i="1"/>
  <c r="AR1012" i="1"/>
  <c r="AS1012" i="1"/>
  <c r="AT1012" i="1"/>
  <c r="AU1012" i="1"/>
  <c r="AV1012" i="1"/>
  <c r="AW1012" i="1"/>
  <c r="AX1012" i="1"/>
  <c r="AY1012" i="1"/>
  <c r="AZ1012" i="1"/>
  <c r="BA1012" i="1"/>
  <c r="AF1013" i="1"/>
  <c r="AG1013" i="1"/>
  <c r="AH1013" i="1"/>
  <c r="AI1013" i="1"/>
  <c r="AJ1013" i="1"/>
  <c r="AM1013" i="1"/>
  <c r="AN1013" i="1"/>
  <c r="AO1013" i="1"/>
  <c r="AP1013" i="1"/>
  <c r="AQ1013" i="1"/>
  <c r="AR1013" i="1"/>
  <c r="AS1013" i="1"/>
  <c r="AT1013" i="1"/>
  <c r="AU1013" i="1"/>
  <c r="AV1013" i="1"/>
  <c r="AW1013" i="1"/>
  <c r="AX1013" i="1"/>
  <c r="AY1013" i="1"/>
  <c r="AZ1013" i="1"/>
  <c r="BA1013" i="1"/>
  <c r="AF1014" i="1"/>
  <c r="AG1014" i="1"/>
  <c r="AH1014" i="1"/>
  <c r="AI1014" i="1"/>
  <c r="AJ1014" i="1"/>
  <c r="AM1014" i="1"/>
  <c r="AN1014" i="1"/>
  <c r="AO1014" i="1"/>
  <c r="AP1014" i="1"/>
  <c r="AQ1014" i="1"/>
  <c r="AR1014" i="1"/>
  <c r="AS1014" i="1"/>
  <c r="AT1014" i="1"/>
  <c r="AU1014" i="1"/>
  <c r="AV1014" i="1"/>
  <c r="AW1014" i="1"/>
  <c r="AX1014" i="1"/>
  <c r="AY1014" i="1"/>
  <c r="AZ1014" i="1"/>
  <c r="BA1014" i="1"/>
  <c r="AF1015" i="1"/>
  <c r="AG1015" i="1"/>
  <c r="AH1015" i="1"/>
  <c r="AI1015" i="1"/>
  <c r="AJ1015" i="1"/>
  <c r="AM1015" i="1"/>
  <c r="AN1015" i="1"/>
  <c r="AO1015" i="1"/>
  <c r="AP1015" i="1"/>
  <c r="AQ1015" i="1"/>
  <c r="AR1015" i="1"/>
  <c r="AS1015" i="1"/>
  <c r="AT1015" i="1"/>
  <c r="AU1015" i="1"/>
  <c r="AV1015" i="1"/>
  <c r="AW1015" i="1"/>
  <c r="AX1015" i="1"/>
  <c r="AY1015" i="1"/>
  <c r="AZ1015" i="1"/>
  <c r="BA1015" i="1"/>
  <c r="AF1016" i="1"/>
  <c r="AG1016" i="1"/>
  <c r="AH1016" i="1"/>
  <c r="AI1016" i="1"/>
  <c r="AJ1016" i="1"/>
  <c r="AM1016" i="1"/>
  <c r="AN1016" i="1"/>
  <c r="AO1016" i="1"/>
  <c r="AP1016" i="1"/>
  <c r="AQ1016" i="1"/>
  <c r="AR1016" i="1"/>
  <c r="AS1016" i="1"/>
  <c r="AT1016" i="1"/>
  <c r="AU1016" i="1"/>
  <c r="AV1016" i="1"/>
  <c r="AW1016" i="1"/>
  <c r="AX1016" i="1"/>
  <c r="AY1016" i="1"/>
  <c r="AZ1016" i="1"/>
  <c r="BA1016" i="1"/>
  <c r="AF1017" i="1"/>
  <c r="AG1017" i="1"/>
  <c r="AH1017" i="1"/>
  <c r="AI1017" i="1"/>
  <c r="AJ1017" i="1"/>
  <c r="AM1017" i="1"/>
  <c r="AN1017" i="1"/>
  <c r="AO1017" i="1"/>
  <c r="AP1017" i="1"/>
  <c r="AQ1017" i="1"/>
  <c r="AR1017" i="1"/>
  <c r="AS1017" i="1"/>
  <c r="AT1017" i="1"/>
  <c r="AU1017" i="1"/>
  <c r="AV1017" i="1"/>
  <c r="AW1017" i="1"/>
  <c r="AX1017" i="1"/>
  <c r="AY1017" i="1"/>
  <c r="AZ1017" i="1"/>
  <c r="BA1017" i="1"/>
  <c r="AF1018" i="1"/>
  <c r="AG1018" i="1"/>
  <c r="AH1018" i="1"/>
  <c r="AI1018" i="1"/>
  <c r="AJ1018" i="1"/>
  <c r="AM1018" i="1"/>
  <c r="AN1018" i="1"/>
  <c r="AO1018" i="1"/>
  <c r="AP1018" i="1"/>
  <c r="AQ1018" i="1"/>
  <c r="AR1018" i="1"/>
  <c r="AS1018" i="1"/>
  <c r="AT1018" i="1"/>
  <c r="AU1018" i="1"/>
  <c r="AV1018" i="1"/>
  <c r="AW1018" i="1"/>
  <c r="AX1018" i="1"/>
  <c r="AY1018" i="1"/>
  <c r="AZ1018" i="1"/>
  <c r="BA1018" i="1"/>
  <c r="AF1019" i="1"/>
  <c r="AG1019" i="1"/>
  <c r="AH1019" i="1"/>
  <c r="AI1019" i="1"/>
  <c r="AJ1019" i="1"/>
  <c r="AM1019" i="1"/>
  <c r="AN1019" i="1"/>
  <c r="AO1019" i="1"/>
  <c r="AP1019" i="1"/>
  <c r="AQ1019" i="1"/>
  <c r="AR1019" i="1"/>
  <c r="AS1019" i="1"/>
  <c r="AT1019" i="1"/>
  <c r="AU1019" i="1"/>
  <c r="AV1019" i="1"/>
  <c r="AW1019" i="1"/>
  <c r="AX1019" i="1"/>
  <c r="AY1019" i="1"/>
  <c r="AZ1019" i="1"/>
  <c r="BA1019" i="1"/>
  <c r="AF1020" i="1"/>
  <c r="AG1020" i="1"/>
  <c r="AH1020" i="1"/>
  <c r="AI1020" i="1"/>
  <c r="AJ1020" i="1"/>
  <c r="AM1020" i="1"/>
  <c r="AN1020" i="1"/>
  <c r="AO1020" i="1"/>
  <c r="AP1020" i="1"/>
  <c r="AQ1020" i="1"/>
  <c r="AR1020" i="1"/>
  <c r="AS1020" i="1"/>
  <c r="AT1020" i="1"/>
  <c r="AU1020" i="1"/>
  <c r="AV1020" i="1"/>
  <c r="AW1020" i="1"/>
  <c r="AX1020" i="1"/>
  <c r="AY1020" i="1"/>
  <c r="AZ1020" i="1"/>
  <c r="BA1020" i="1"/>
  <c r="AF1021" i="1"/>
  <c r="AG1021" i="1"/>
  <c r="AH1021" i="1"/>
  <c r="AI1021" i="1"/>
  <c r="AJ1021" i="1"/>
  <c r="AM1021" i="1"/>
  <c r="AN1021" i="1"/>
  <c r="AO1021" i="1"/>
  <c r="AP1021" i="1"/>
  <c r="AQ1021" i="1"/>
  <c r="AR1021" i="1"/>
  <c r="AS1021" i="1"/>
  <c r="AT1021" i="1"/>
  <c r="AU1021" i="1"/>
  <c r="AV1021" i="1"/>
  <c r="AW1021" i="1"/>
  <c r="AX1021" i="1"/>
  <c r="AY1021" i="1"/>
  <c r="AZ1021" i="1"/>
  <c r="BA1021" i="1"/>
  <c r="AF1022" i="1"/>
  <c r="AG1022" i="1"/>
  <c r="AH1022" i="1"/>
  <c r="AI1022" i="1"/>
  <c r="AJ1022" i="1"/>
  <c r="AM1022" i="1"/>
  <c r="AN1022" i="1"/>
  <c r="AO1022" i="1"/>
  <c r="AP1022" i="1"/>
  <c r="AQ1022" i="1"/>
  <c r="AR1022" i="1"/>
  <c r="AS1022" i="1"/>
  <c r="AT1022" i="1"/>
  <c r="AU1022" i="1"/>
  <c r="AV1022" i="1"/>
  <c r="AW1022" i="1"/>
  <c r="AX1022" i="1"/>
  <c r="AY1022" i="1"/>
  <c r="AZ1022" i="1"/>
  <c r="BA1022" i="1"/>
  <c r="AF1023" i="1"/>
  <c r="AG1023" i="1"/>
  <c r="AH1023" i="1"/>
  <c r="AI1023" i="1"/>
  <c r="AJ1023" i="1"/>
  <c r="AM1023" i="1"/>
  <c r="AN1023" i="1"/>
  <c r="AO1023" i="1"/>
  <c r="AP1023" i="1"/>
  <c r="AQ1023" i="1"/>
  <c r="AR1023" i="1"/>
  <c r="AS1023" i="1"/>
  <c r="AT1023" i="1"/>
  <c r="AU1023" i="1"/>
  <c r="AV1023" i="1"/>
  <c r="AW1023" i="1"/>
  <c r="AX1023" i="1"/>
  <c r="AY1023" i="1"/>
  <c r="AZ1023" i="1"/>
  <c r="BA1023" i="1"/>
  <c r="AF1024" i="1"/>
  <c r="AG1024" i="1"/>
  <c r="AH1024" i="1"/>
  <c r="AI1024" i="1"/>
  <c r="AJ1024" i="1"/>
  <c r="AM1024" i="1"/>
  <c r="AN1024" i="1"/>
  <c r="AO1024" i="1"/>
  <c r="AP1024" i="1"/>
  <c r="AQ1024" i="1"/>
  <c r="AR1024" i="1"/>
  <c r="AS1024" i="1"/>
  <c r="AT1024" i="1"/>
  <c r="AU1024" i="1"/>
  <c r="AV1024" i="1"/>
  <c r="AW1024" i="1"/>
  <c r="AX1024" i="1"/>
  <c r="AY1024" i="1"/>
  <c r="AZ1024" i="1"/>
  <c r="BA1024" i="1"/>
  <c r="AF1025" i="1"/>
  <c r="AG1025" i="1"/>
  <c r="AH1025" i="1"/>
  <c r="AI1025" i="1"/>
  <c r="AJ1025" i="1"/>
  <c r="AM1025" i="1"/>
  <c r="AN1025" i="1"/>
  <c r="AO1025" i="1"/>
  <c r="AP1025" i="1"/>
  <c r="AQ1025" i="1"/>
  <c r="AR1025" i="1"/>
  <c r="AS1025" i="1"/>
  <c r="AT1025" i="1"/>
  <c r="AU1025" i="1"/>
  <c r="AV1025" i="1"/>
  <c r="AW1025" i="1"/>
  <c r="AX1025" i="1"/>
  <c r="AY1025" i="1"/>
  <c r="AZ1025" i="1"/>
  <c r="BA1025" i="1"/>
  <c r="AF1026" i="1"/>
  <c r="AG1026" i="1"/>
  <c r="AH1026" i="1"/>
  <c r="AI1026" i="1"/>
  <c r="AJ1026" i="1"/>
  <c r="AM1026" i="1"/>
  <c r="AN1026" i="1"/>
  <c r="AO1026" i="1"/>
  <c r="AP1026" i="1"/>
  <c r="AQ1026" i="1"/>
  <c r="AR1026" i="1"/>
  <c r="AS1026" i="1"/>
  <c r="AT1026" i="1"/>
  <c r="AU1026" i="1"/>
  <c r="AV1026" i="1"/>
  <c r="AW1026" i="1"/>
  <c r="AX1026" i="1"/>
  <c r="AY1026" i="1"/>
  <c r="AZ1026" i="1"/>
  <c r="BA1026" i="1"/>
  <c r="AF1027" i="1"/>
  <c r="AG1027" i="1"/>
  <c r="AH1027" i="1"/>
  <c r="AI1027" i="1"/>
  <c r="AJ1027" i="1"/>
  <c r="AM1027" i="1"/>
  <c r="AN1027" i="1"/>
  <c r="AO1027" i="1"/>
  <c r="AP1027" i="1"/>
  <c r="AQ1027" i="1"/>
  <c r="AR1027" i="1"/>
  <c r="AS1027" i="1"/>
  <c r="AT1027" i="1"/>
  <c r="AU1027" i="1"/>
  <c r="AV1027" i="1"/>
  <c r="AW1027" i="1"/>
  <c r="AX1027" i="1"/>
  <c r="AY1027" i="1"/>
  <c r="AZ1027" i="1"/>
  <c r="BA1027" i="1"/>
  <c r="AF1028" i="1"/>
  <c r="AG1028" i="1"/>
  <c r="AH1028" i="1"/>
  <c r="AI1028" i="1"/>
  <c r="AJ1028" i="1"/>
  <c r="AM1028" i="1"/>
  <c r="AN1028" i="1"/>
  <c r="AO1028" i="1"/>
  <c r="AP1028" i="1"/>
  <c r="AQ1028" i="1"/>
  <c r="AR1028" i="1"/>
  <c r="AS1028" i="1"/>
  <c r="AT1028" i="1"/>
  <c r="AU1028" i="1"/>
  <c r="AV1028" i="1"/>
  <c r="AW1028" i="1"/>
  <c r="AX1028" i="1"/>
  <c r="AY1028" i="1"/>
  <c r="AZ1028" i="1"/>
  <c r="BA1028" i="1"/>
  <c r="AF1029" i="1"/>
  <c r="AG1029" i="1"/>
  <c r="AH1029" i="1"/>
  <c r="AI1029" i="1"/>
  <c r="AJ1029" i="1"/>
  <c r="AM1029" i="1"/>
  <c r="AN1029" i="1"/>
  <c r="AO1029" i="1"/>
  <c r="AP1029" i="1"/>
  <c r="AQ1029" i="1"/>
  <c r="AR1029" i="1"/>
  <c r="AS1029" i="1"/>
  <c r="AT1029" i="1"/>
  <c r="AU1029" i="1"/>
  <c r="AV1029" i="1"/>
  <c r="AW1029" i="1"/>
  <c r="AX1029" i="1"/>
  <c r="AY1029" i="1"/>
  <c r="AZ1029" i="1"/>
  <c r="BA1029" i="1"/>
  <c r="AF1030" i="1"/>
  <c r="AG1030" i="1"/>
  <c r="AH1030" i="1"/>
  <c r="AI1030" i="1"/>
  <c r="AJ1030" i="1"/>
  <c r="AM1030" i="1"/>
  <c r="AN1030" i="1"/>
  <c r="AO1030" i="1"/>
  <c r="AP1030" i="1"/>
  <c r="AQ1030" i="1"/>
  <c r="AR1030" i="1"/>
  <c r="AS1030" i="1"/>
  <c r="AT1030" i="1"/>
  <c r="AU1030" i="1"/>
  <c r="AV1030" i="1"/>
  <c r="AW1030" i="1"/>
  <c r="AX1030" i="1"/>
  <c r="AY1030" i="1"/>
  <c r="AZ1030" i="1"/>
  <c r="BA1030" i="1"/>
  <c r="AF1031" i="1"/>
  <c r="AG1031" i="1"/>
  <c r="AH1031" i="1"/>
  <c r="AI1031" i="1"/>
  <c r="AJ1031" i="1"/>
  <c r="AM1031" i="1"/>
  <c r="AN1031" i="1"/>
  <c r="AO1031" i="1"/>
  <c r="AP1031" i="1"/>
  <c r="AQ1031" i="1"/>
  <c r="AR1031" i="1"/>
  <c r="AS1031" i="1"/>
  <c r="AT1031" i="1"/>
  <c r="AU1031" i="1"/>
  <c r="AV1031" i="1"/>
  <c r="AW1031" i="1"/>
  <c r="AX1031" i="1"/>
  <c r="AY1031" i="1"/>
  <c r="AZ1031" i="1"/>
  <c r="BA1031" i="1"/>
  <c r="AF1032" i="1"/>
  <c r="AG1032" i="1"/>
  <c r="AH1032" i="1"/>
  <c r="AI1032" i="1"/>
  <c r="AJ1032" i="1"/>
  <c r="AM1032" i="1"/>
  <c r="AN1032" i="1"/>
  <c r="AO1032" i="1"/>
  <c r="AP1032" i="1"/>
  <c r="AQ1032" i="1"/>
  <c r="AR1032" i="1"/>
  <c r="AS1032" i="1"/>
  <c r="AT1032" i="1"/>
  <c r="AU1032" i="1"/>
  <c r="AV1032" i="1"/>
  <c r="AW1032" i="1"/>
  <c r="AX1032" i="1"/>
  <c r="AY1032" i="1"/>
  <c r="AZ1032" i="1"/>
  <c r="BA1032" i="1"/>
  <c r="AF1033" i="1"/>
  <c r="AG1033" i="1"/>
  <c r="AH1033" i="1"/>
  <c r="AI1033" i="1"/>
  <c r="AJ1033" i="1"/>
  <c r="AM1033" i="1"/>
  <c r="AN1033" i="1"/>
  <c r="AO1033" i="1"/>
  <c r="AP1033" i="1"/>
  <c r="AQ1033" i="1"/>
  <c r="AR1033" i="1"/>
  <c r="AS1033" i="1"/>
  <c r="AT1033" i="1"/>
  <c r="AU1033" i="1"/>
  <c r="AV1033" i="1"/>
  <c r="AW1033" i="1"/>
  <c r="AX1033" i="1"/>
  <c r="AY1033" i="1"/>
  <c r="AZ1033" i="1"/>
  <c r="BA1033" i="1"/>
  <c r="AF1034" i="1"/>
  <c r="AG1034" i="1"/>
  <c r="AH1034" i="1"/>
  <c r="AI1034" i="1"/>
  <c r="AJ1034" i="1"/>
  <c r="AM1034" i="1"/>
  <c r="AN1034" i="1"/>
  <c r="AO1034" i="1"/>
  <c r="AP1034" i="1"/>
  <c r="AQ1034" i="1"/>
  <c r="AR1034" i="1"/>
  <c r="AS1034" i="1"/>
  <c r="AT1034" i="1"/>
  <c r="AU1034" i="1"/>
  <c r="AV1034" i="1"/>
  <c r="AW1034" i="1"/>
  <c r="AX1034" i="1"/>
  <c r="AY1034" i="1"/>
  <c r="AZ1034" i="1"/>
  <c r="BA1034" i="1"/>
  <c r="AF1035" i="1"/>
  <c r="AG1035" i="1"/>
  <c r="AH1035" i="1"/>
  <c r="AI1035" i="1"/>
  <c r="AJ1035" i="1"/>
  <c r="AM1035" i="1"/>
  <c r="AN1035" i="1"/>
  <c r="AO1035" i="1"/>
  <c r="AP1035" i="1"/>
  <c r="AQ1035" i="1"/>
  <c r="AR1035" i="1"/>
  <c r="AS1035" i="1"/>
  <c r="AT1035" i="1"/>
  <c r="AU1035" i="1"/>
  <c r="AV1035" i="1"/>
  <c r="AW1035" i="1"/>
  <c r="AX1035" i="1"/>
  <c r="AY1035" i="1"/>
  <c r="AZ1035" i="1"/>
  <c r="BA1035" i="1"/>
  <c r="AF1036" i="1"/>
  <c r="AG1036" i="1"/>
  <c r="AH1036" i="1"/>
  <c r="AI1036" i="1"/>
  <c r="AJ1036" i="1"/>
  <c r="AM1036" i="1"/>
  <c r="AN1036" i="1"/>
  <c r="AO1036" i="1"/>
  <c r="AP1036" i="1"/>
  <c r="AQ1036" i="1"/>
  <c r="AR1036" i="1"/>
  <c r="AS1036" i="1"/>
  <c r="AT1036" i="1"/>
  <c r="AU1036" i="1"/>
  <c r="AV1036" i="1"/>
  <c r="AW1036" i="1"/>
  <c r="AX1036" i="1"/>
  <c r="AY1036" i="1"/>
  <c r="AZ1036" i="1"/>
  <c r="BA1036" i="1"/>
  <c r="AF1037" i="1"/>
  <c r="AG1037" i="1"/>
  <c r="AH1037" i="1"/>
  <c r="AI1037" i="1"/>
  <c r="AJ1037" i="1"/>
  <c r="AM1037" i="1"/>
  <c r="AN1037" i="1"/>
  <c r="AO1037" i="1"/>
  <c r="AP1037" i="1"/>
  <c r="AQ1037" i="1"/>
  <c r="AR1037" i="1"/>
  <c r="AS1037" i="1"/>
  <c r="AT1037" i="1"/>
  <c r="AU1037" i="1"/>
  <c r="AV1037" i="1"/>
  <c r="AW1037" i="1"/>
  <c r="AX1037" i="1"/>
  <c r="AY1037" i="1"/>
  <c r="AZ1037" i="1"/>
  <c r="BA1037" i="1"/>
  <c r="AF1038" i="1"/>
  <c r="AG1038" i="1"/>
  <c r="AH1038" i="1"/>
  <c r="AI1038" i="1"/>
  <c r="AJ1038" i="1"/>
  <c r="AM1038" i="1"/>
  <c r="AN1038" i="1"/>
  <c r="AO1038" i="1"/>
  <c r="AP1038" i="1"/>
  <c r="AQ1038" i="1"/>
  <c r="AR1038" i="1"/>
  <c r="AS1038" i="1"/>
  <c r="AT1038" i="1"/>
  <c r="AU1038" i="1"/>
  <c r="AV1038" i="1"/>
  <c r="AW1038" i="1"/>
  <c r="AX1038" i="1"/>
  <c r="AY1038" i="1"/>
  <c r="AZ1038" i="1"/>
  <c r="BA1038" i="1"/>
  <c r="AF1039" i="1"/>
  <c r="AG1039" i="1"/>
  <c r="AH1039" i="1"/>
  <c r="AI1039" i="1"/>
  <c r="AJ1039" i="1"/>
  <c r="AM1039" i="1"/>
  <c r="AN1039" i="1"/>
  <c r="AO1039" i="1"/>
  <c r="AP1039" i="1"/>
  <c r="AQ1039" i="1"/>
  <c r="AR1039" i="1"/>
  <c r="AS1039" i="1"/>
  <c r="AT1039" i="1"/>
  <c r="AU1039" i="1"/>
  <c r="AV1039" i="1"/>
  <c r="AW1039" i="1"/>
  <c r="AX1039" i="1"/>
  <c r="AY1039" i="1"/>
  <c r="AZ1039" i="1"/>
  <c r="BA1039" i="1"/>
  <c r="AF1040" i="1"/>
  <c r="AG1040" i="1"/>
  <c r="AH1040" i="1"/>
  <c r="AI1040" i="1"/>
  <c r="AJ1040" i="1"/>
  <c r="AM1040" i="1"/>
  <c r="AN1040" i="1"/>
  <c r="AO1040" i="1"/>
  <c r="AP1040" i="1"/>
  <c r="AQ1040" i="1"/>
  <c r="AR1040" i="1"/>
  <c r="AS1040" i="1"/>
  <c r="AT1040" i="1"/>
  <c r="AU1040" i="1"/>
  <c r="AV1040" i="1"/>
  <c r="AW1040" i="1"/>
  <c r="AX1040" i="1"/>
  <c r="AY1040" i="1"/>
  <c r="AZ1040" i="1"/>
  <c r="BA1040" i="1"/>
  <c r="AF1041" i="1"/>
  <c r="AG1041" i="1"/>
  <c r="AH1041" i="1"/>
  <c r="AI1041" i="1"/>
  <c r="AJ1041" i="1"/>
  <c r="AM1041" i="1"/>
  <c r="AN1041" i="1"/>
  <c r="AO1041" i="1"/>
  <c r="AP1041" i="1"/>
  <c r="AQ1041" i="1"/>
  <c r="AR1041" i="1"/>
  <c r="AS1041" i="1"/>
  <c r="AT1041" i="1"/>
  <c r="AU1041" i="1"/>
  <c r="AV1041" i="1"/>
  <c r="AW1041" i="1"/>
  <c r="AX1041" i="1"/>
  <c r="AY1041" i="1"/>
  <c r="AZ1041" i="1"/>
  <c r="BA1041" i="1"/>
  <c r="AF1042" i="1"/>
  <c r="AG1042" i="1"/>
  <c r="AH1042" i="1"/>
  <c r="AI1042" i="1"/>
  <c r="AJ1042" i="1"/>
  <c r="AM1042" i="1"/>
  <c r="AN1042" i="1"/>
  <c r="AO1042" i="1"/>
  <c r="AP1042" i="1"/>
  <c r="AQ1042" i="1"/>
  <c r="AR1042" i="1"/>
  <c r="AS1042" i="1"/>
  <c r="AT1042" i="1"/>
  <c r="AU1042" i="1"/>
  <c r="AV1042" i="1"/>
  <c r="AW1042" i="1"/>
  <c r="AX1042" i="1"/>
  <c r="AY1042" i="1"/>
  <c r="AZ1042" i="1"/>
  <c r="BA1042" i="1"/>
  <c r="AF1043" i="1"/>
  <c r="AG1043" i="1"/>
  <c r="AH1043" i="1"/>
  <c r="AI1043" i="1"/>
  <c r="AJ1043" i="1"/>
  <c r="AM1043" i="1"/>
  <c r="AN1043" i="1"/>
  <c r="AO1043" i="1"/>
  <c r="AP1043" i="1"/>
  <c r="AQ1043" i="1"/>
  <c r="AR1043" i="1"/>
  <c r="AS1043" i="1"/>
  <c r="AT1043" i="1"/>
  <c r="AU1043" i="1"/>
  <c r="AV1043" i="1"/>
  <c r="AW1043" i="1"/>
  <c r="AX1043" i="1"/>
  <c r="AY1043" i="1"/>
  <c r="AZ1043" i="1"/>
  <c r="BA1043" i="1"/>
  <c r="AF1044" i="1"/>
  <c r="AG1044" i="1"/>
  <c r="AH1044" i="1"/>
  <c r="AI1044" i="1"/>
  <c r="AJ1044" i="1"/>
  <c r="AM1044" i="1"/>
  <c r="AN1044" i="1"/>
  <c r="AO1044" i="1"/>
  <c r="AP1044" i="1"/>
  <c r="AQ1044" i="1"/>
  <c r="AR1044" i="1"/>
  <c r="AS1044" i="1"/>
  <c r="AT1044" i="1"/>
  <c r="AU1044" i="1"/>
  <c r="AV1044" i="1"/>
  <c r="AW1044" i="1"/>
  <c r="AX1044" i="1"/>
  <c r="AY1044" i="1"/>
  <c r="AZ1044" i="1"/>
  <c r="BA1044" i="1"/>
  <c r="AF1045" i="1"/>
  <c r="AG1045" i="1"/>
  <c r="AH1045" i="1"/>
  <c r="AI1045" i="1"/>
  <c r="AJ1045" i="1"/>
  <c r="AM1045" i="1"/>
  <c r="AN1045" i="1"/>
  <c r="AO1045" i="1"/>
  <c r="AP1045" i="1"/>
  <c r="AQ1045" i="1"/>
  <c r="AR1045" i="1"/>
  <c r="AS1045" i="1"/>
  <c r="AT1045" i="1"/>
  <c r="AU1045" i="1"/>
  <c r="AV1045" i="1"/>
  <c r="AW1045" i="1"/>
  <c r="AX1045" i="1"/>
  <c r="AY1045" i="1"/>
  <c r="AZ1045" i="1"/>
  <c r="BA1045" i="1"/>
  <c r="AF1046" i="1"/>
  <c r="AG1046" i="1"/>
  <c r="AH1046" i="1"/>
  <c r="AI1046" i="1"/>
  <c r="AJ1046" i="1"/>
  <c r="AM1046" i="1"/>
  <c r="AN1046" i="1"/>
  <c r="AO1046" i="1"/>
  <c r="AP1046" i="1"/>
  <c r="AQ1046" i="1"/>
  <c r="AR1046" i="1"/>
  <c r="AS1046" i="1"/>
  <c r="AT1046" i="1"/>
  <c r="AU1046" i="1"/>
  <c r="AV1046" i="1"/>
  <c r="AW1046" i="1"/>
  <c r="AX1046" i="1"/>
  <c r="AY1046" i="1"/>
  <c r="AZ1046" i="1"/>
  <c r="BA1046" i="1"/>
  <c r="AF1047" i="1"/>
  <c r="AG1047" i="1"/>
  <c r="AH1047" i="1"/>
  <c r="AI1047" i="1"/>
  <c r="AJ1047" i="1"/>
  <c r="AM1047" i="1"/>
  <c r="AN1047" i="1"/>
  <c r="AO1047" i="1"/>
  <c r="AP1047" i="1"/>
  <c r="AQ1047" i="1"/>
  <c r="AR1047" i="1"/>
  <c r="AS1047" i="1"/>
  <c r="AT1047" i="1"/>
  <c r="AU1047" i="1"/>
  <c r="AV1047" i="1"/>
  <c r="AW1047" i="1"/>
  <c r="AX1047" i="1"/>
  <c r="AY1047" i="1"/>
  <c r="AZ1047" i="1"/>
  <c r="BA1047" i="1"/>
  <c r="AF1048" i="1"/>
  <c r="AG1048" i="1"/>
  <c r="AH1048" i="1"/>
  <c r="AI1048" i="1"/>
  <c r="AJ1048" i="1"/>
  <c r="AM1048" i="1"/>
  <c r="AN1048" i="1"/>
  <c r="AO1048" i="1"/>
  <c r="AP1048" i="1"/>
  <c r="AQ1048" i="1"/>
  <c r="AR1048" i="1"/>
  <c r="AS1048" i="1"/>
  <c r="AT1048" i="1"/>
  <c r="AU1048" i="1"/>
  <c r="AV1048" i="1"/>
  <c r="AW1048" i="1"/>
  <c r="AX1048" i="1"/>
  <c r="AY1048" i="1"/>
  <c r="AZ1048" i="1"/>
  <c r="BA1048" i="1"/>
  <c r="AF1049" i="1"/>
  <c r="AG1049" i="1"/>
  <c r="AH1049" i="1"/>
  <c r="AI1049" i="1"/>
  <c r="AJ1049" i="1"/>
  <c r="AM1049" i="1"/>
  <c r="AN1049" i="1"/>
  <c r="AO1049" i="1"/>
  <c r="AP1049" i="1"/>
  <c r="AQ1049" i="1"/>
  <c r="AR1049" i="1"/>
  <c r="AS1049" i="1"/>
  <c r="AT1049" i="1"/>
  <c r="AU1049" i="1"/>
  <c r="AV1049" i="1"/>
  <c r="AW1049" i="1"/>
  <c r="AX1049" i="1"/>
  <c r="AY1049" i="1"/>
  <c r="AZ1049" i="1"/>
  <c r="BA1049" i="1"/>
  <c r="AF1050" i="1"/>
  <c r="AG1050" i="1"/>
  <c r="AH1050" i="1"/>
  <c r="AI1050" i="1"/>
  <c r="AJ1050" i="1"/>
  <c r="AM1050" i="1"/>
  <c r="AN1050" i="1"/>
  <c r="AO1050" i="1"/>
  <c r="AP1050" i="1"/>
  <c r="AQ1050" i="1"/>
  <c r="AR1050" i="1"/>
  <c r="AS1050" i="1"/>
  <c r="AT1050" i="1"/>
  <c r="AU1050" i="1"/>
  <c r="AV1050" i="1"/>
  <c r="AW1050" i="1"/>
  <c r="AX1050" i="1"/>
  <c r="AY1050" i="1"/>
  <c r="AZ1050" i="1"/>
  <c r="BA1050" i="1"/>
  <c r="AF1051" i="1"/>
  <c r="AG1051" i="1"/>
  <c r="AH1051" i="1"/>
  <c r="AI1051" i="1"/>
  <c r="AJ1051" i="1"/>
  <c r="AM1051" i="1"/>
  <c r="AN1051" i="1"/>
  <c r="AO1051" i="1"/>
  <c r="AP1051" i="1"/>
  <c r="AQ1051" i="1"/>
  <c r="AR1051" i="1"/>
  <c r="AS1051" i="1"/>
  <c r="AT1051" i="1"/>
  <c r="AU1051" i="1"/>
  <c r="AV1051" i="1"/>
  <c r="AW1051" i="1"/>
  <c r="AX1051" i="1"/>
  <c r="AY1051" i="1"/>
  <c r="AZ1051" i="1"/>
  <c r="BA1051" i="1"/>
  <c r="AF1052" i="1"/>
  <c r="AG1052" i="1"/>
  <c r="AH1052" i="1"/>
  <c r="AI1052" i="1"/>
  <c r="AJ1052" i="1"/>
  <c r="AM1052" i="1"/>
  <c r="AN1052" i="1"/>
  <c r="AO1052" i="1"/>
  <c r="AP1052" i="1"/>
  <c r="AQ1052" i="1"/>
  <c r="AR1052" i="1"/>
  <c r="AS1052" i="1"/>
  <c r="AT1052" i="1"/>
  <c r="AU1052" i="1"/>
  <c r="AV1052" i="1"/>
  <c r="AW1052" i="1"/>
  <c r="AX1052" i="1"/>
  <c r="AY1052" i="1"/>
  <c r="AZ1052" i="1"/>
  <c r="BA1052" i="1"/>
  <c r="AF1053" i="1"/>
  <c r="AG1053" i="1"/>
  <c r="AH1053" i="1"/>
  <c r="AI1053" i="1"/>
  <c r="AJ1053" i="1"/>
  <c r="AM1053" i="1"/>
  <c r="AN1053" i="1"/>
  <c r="AO1053" i="1"/>
  <c r="AP1053" i="1"/>
  <c r="AQ1053" i="1"/>
  <c r="AR1053" i="1"/>
  <c r="AS1053" i="1"/>
  <c r="AT1053" i="1"/>
  <c r="AU1053" i="1"/>
  <c r="AV1053" i="1"/>
  <c r="AW1053" i="1"/>
  <c r="AX1053" i="1"/>
  <c r="AY1053" i="1"/>
  <c r="AZ1053" i="1"/>
  <c r="BA1053" i="1"/>
  <c r="AF1054" i="1"/>
  <c r="AG1054" i="1"/>
  <c r="AH1054" i="1"/>
  <c r="AI1054" i="1"/>
  <c r="AJ1054" i="1"/>
  <c r="AM1054" i="1"/>
  <c r="AN1054" i="1"/>
  <c r="AO1054" i="1"/>
  <c r="AP1054" i="1"/>
  <c r="AQ1054" i="1"/>
  <c r="AR1054" i="1"/>
  <c r="AS1054" i="1"/>
  <c r="AT1054" i="1"/>
  <c r="AU1054" i="1"/>
  <c r="AV1054" i="1"/>
  <c r="AW1054" i="1"/>
  <c r="AX1054" i="1"/>
  <c r="AY1054" i="1"/>
  <c r="AZ1054" i="1"/>
  <c r="BA1054" i="1"/>
  <c r="AF1055" i="1"/>
  <c r="AG1055" i="1"/>
  <c r="AH1055" i="1"/>
  <c r="AI1055" i="1"/>
  <c r="AJ1055" i="1"/>
  <c r="AM1055" i="1"/>
  <c r="AN1055" i="1"/>
  <c r="AO1055" i="1"/>
  <c r="AP1055" i="1"/>
  <c r="AQ1055" i="1"/>
  <c r="AR1055" i="1"/>
  <c r="AS1055" i="1"/>
  <c r="AT1055" i="1"/>
  <c r="AU1055" i="1"/>
  <c r="AV1055" i="1"/>
  <c r="AW1055" i="1"/>
  <c r="AX1055" i="1"/>
  <c r="AY1055" i="1"/>
  <c r="AZ1055" i="1"/>
  <c r="BA1055" i="1"/>
  <c r="AF1056" i="1"/>
  <c r="AG1056" i="1"/>
  <c r="AH1056" i="1"/>
  <c r="AI1056" i="1"/>
  <c r="AJ1056" i="1"/>
  <c r="AM1056" i="1"/>
  <c r="AN1056" i="1"/>
  <c r="AO1056" i="1"/>
  <c r="AP1056" i="1"/>
  <c r="AQ1056" i="1"/>
  <c r="AR1056" i="1"/>
  <c r="AS1056" i="1"/>
  <c r="AT1056" i="1"/>
  <c r="AU1056" i="1"/>
  <c r="AV1056" i="1"/>
  <c r="AW1056" i="1"/>
  <c r="AX1056" i="1"/>
  <c r="AY1056" i="1"/>
  <c r="AZ1056" i="1"/>
  <c r="BA1056" i="1"/>
  <c r="AF1057" i="1"/>
  <c r="AG1057" i="1"/>
  <c r="AH1057" i="1"/>
  <c r="AI1057" i="1"/>
  <c r="AJ1057" i="1"/>
  <c r="AM1057" i="1"/>
  <c r="AN1057" i="1"/>
  <c r="AO1057" i="1"/>
  <c r="AP1057" i="1"/>
  <c r="AQ1057" i="1"/>
  <c r="AR1057" i="1"/>
  <c r="AS1057" i="1"/>
  <c r="AT1057" i="1"/>
  <c r="AU1057" i="1"/>
  <c r="AV1057" i="1"/>
  <c r="AW1057" i="1"/>
  <c r="AX1057" i="1"/>
  <c r="AY1057" i="1"/>
  <c r="AZ1057" i="1"/>
  <c r="BA1057" i="1"/>
  <c r="AF1058" i="1"/>
  <c r="AG1058" i="1"/>
  <c r="AH1058" i="1"/>
  <c r="AI1058" i="1"/>
  <c r="AJ1058" i="1"/>
  <c r="AM1058" i="1"/>
  <c r="AN1058" i="1"/>
  <c r="AO1058" i="1"/>
  <c r="AP1058" i="1"/>
  <c r="AQ1058" i="1"/>
  <c r="AR1058" i="1"/>
  <c r="AS1058" i="1"/>
  <c r="AT1058" i="1"/>
  <c r="AU1058" i="1"/>
  <c r="AV1058" i="1"/>
  <c r="AW1058" i="1"/>
  <c r="AX1058" i="1"/>
  <c r="AY1058" i="1"/>
  <c r="AZ1058" i="1"/>
  <c r="BA1058" i="1"/>
  <c r="AF1059" i="1"/>
  <c r="AG1059" i="1"/>
  <c r="AH1059" i="1"/>
  <c r="AI1059" i="1"/>
  <c r="AJ1059" i="1"/>
  <c r="AM1059" i="1"/>
  <c r="AN1059" i="1"/>
  <c r="AO1059" i="1"/>
  <c r="AP1059" i="1"/>
  <c r="AQ1059" i="1"/>
  <c r="AR1059" i="1"/>
  <c r="AS1059" i="1"/>
  <c r="AT1059" i="1"/>
  <c r="AU1059" i="1"/>
  <c r="AV1059" i="1"/>
  <c r="AW1059" i="1"/>
  <c r="AX1059" i="1"/>
  <c r="AY1059" i="1"/>
  <c r="AZ1059" i="1"/>
  <c r="BA1059" i="1"/>
  <c r="AF1060" i="1"/>
  <c r="AG1060" i="1"/>
  <c r="AH1060" i="1"/>
  <c r="AI1060" i="1"/>
  <c r="AJ1060" i="1"/>
  <c r="AM1060" i="1"/>
  <c r="AN1060" i="1"/>
  <c r="AO1060" i="1"/>
  <c r="AP1060" i="1"/>
  <c r="AQ1060" i="1"/>
  <c r="AR1060" i="1"/>
  <c r="AS1060" i="1"/>
  <c r="AT1060" i="1"/>
  <c r="AU1060" i="1"/>
  <c r="AV1060" i="1"/>
  <c r="AW1060" i="1"/>
  <c r="AX1060" i="1"/>
  <c r="AY1060" i="1"/>
  <c r="AZ1060" i="1"/>
  <c r="BA1060" i="1"/>
  <c r="AF1061" i="1"/>
  <c r="AG1061" i="1"/>
  <c r="AH1061" i="1"/>
  <c r="AI1061" i="1"/>
  <c r="AJ1061" i="1"/>
  <c r="AM1061" i="1"/>
  <c r="AN1061" i="1"/>
  <c r="AO1061" i="1"/>
  <c r="AP1061" i="1"/>
  <c r="AQ1061" i="1"/>
  <c r="AR1061" i="1"/>
  <c r="AS1061" i="1"/>
  <c r="AT1061" i="1"/>
  <c r="AU1061" i="1"/>
  <c r="AV1061" i="1"/>
  <c r="AW1061" i="1"/>
  <c r="AX1061" i="1"/>
  <c r="AY1061" i="1"/>
  <c r="AZ1061" i="1"/>
  <c r="BA1061" i="1"/>
  <c r="AF1062" i="1"/>
  <c r="AG1062" i="1"/>
  <c r="AH1062" i="1"/>
  <c r="AI1062" i="1"/>
  <c r="AJ1062" i="1"/>
  <c r="AM1062" i="1"/>
  <c r="AN1062" i="1"/>
  <c r="AO1062" i="1"/>
  <c r="AP1062" i="1"/>
  <c r="AQ1062" i="1"/>
  <c r="AR1062" i="1"/>
  <c r="AS1062" i="1"/>
  <c r="AT1062" i="1"/>
  <c r="AU1062" i="1"/>
  <c r="AV1062" i="1"/>
  <c r="AW1062" i="1"/>
  <c r="AX1062" i="1"/>
  <c r="AY1062" i="1"/>
  <c r="AZ1062" i="1"/>
  <c r="BA1062" i="1"/>
  <c r="AF1063" i="1"/>
  <c r="AG1063" i="1"/>
  <c r="AH1063" i="1"/>
  <c r="AI1063" i="1"/>
  <c r="AJ1063" i="1"/>
  <c r="AM1063" i="1"/>
  <c r="AN1063" i="1"/>
  <c r="AO1063" i="1"/>
  <c r="AP1063" i="1"/>
  <c r="AQ1063" i="1"/>
  <c r="AR1063" i="1"/>
  <c r="AS1063" i="1"/>
  <c r="AT1063" i="1"/>
  <c r="AU1063" i="1"/>
  <c r="AV1063" i="1"/>
  <c r="AW1063" i="1"/>
  <c r="AX1063" i="1"/>
  <c r="AY1063" i="1"/>
  <c r="AZ1063" i="1"/>
  <c r="BA1063" i="1"/>
  <c r="AF1064" i="1"/>
  <c r="AG1064" i="1"/>
  <c r="AH1064" i="1"/>
  <c r="AI1064" i="1"/>
  <c r="AJ1064" i="1"/>
  <c r="AM1064" i="1"/>
  <c r="AN1064" i="1"/>
  <c r="AO1064" i="1"/>
  <c r="AP1064" i="1"/>
  <c r="AQ1064" i="1"/>
  <c r="AR1064" i="1"/>
  <c r="AS1064" i="1"/>
  <c r="AT1064" i="1"/>
  <c r="AU1064" i="1"/>
  <c r="AV1064" i="1"/>
  <c r="AW1064" i="1"/>
  <c r="AX1064" i="1"/>
  <c r="AY1064" i="1"/>
  <c r="AZ1064" i="1"/>
  <c r="BA1064" i="1"/>
  <c r="AF1065" i="1"/>
  <c r="AG1065" i="1"/>
  <c r="AH1065" i="1"/>
  <c r="AI1065" i="1"/>
  <c r="AJ1065" i="1"/>
  <c r="AM1065" i="1"/>
  <c r="AN1065" i="1"/>
  <c r="AO1065" i="1"/>
  <c r="AP1065" i="1"/>
  <c r="AQ1065" i="1"/>
  <c r="AR1065" i="1"/>
  <c r="AS1065" i="1"/>
  <c r="AT1065" i="1"/>
  <c r="AU1065" i="1"/>
  <c r="AV1065" i="1"/>
  <c r="AW1065" i="1"/>
  <c r="AX1065" i="1"/>
  <c r="AY1065" i="1"/>
  <c r="AZ1065" i="1"/>
  <c r="BA1065" i="1"/>
  <c r="AF1066" i="1"/>
  <c r="AG1066" i="1"/>
  <c r="AH1066" i="1"/>
  <c r="AI1066" i="1"/>
  <c r="AJ1066" i="1"/>
  <c r="AM1066" i="1"/>
  <c r="AN1066" i="1"/>
  <c r="AO1066" i="1"/>
  <c r="AP1066" i="1"/>
  <c r="AQ1066" i="1"/>
  <c r="AR1066" i="1"/>
  <c r="AS1066" i="1"/>
  <c r="AT1066" i="1"/>
  <c r="AU1066" i="1"/>
  <c r="AV1066" i="1"/>
  <c r="AW1066" i="1"/>
  <c r="AX1066" i="1"/>
  <c r="AY1066" i="1"/>
  <c r="AZ1066" i="1"/>
  <c r="BA1066" i="1"/>
  <c r="AF1067" i="1"/>
  <c r="AG1067" i="1"/>
  <c r="AH1067" i="1"/>
  <c r="AI1067" i="1"/>
  <c r="AJ1067" i="1"/>
  <c r="AM1067" i="1"/>
  <c r="AN1067" i="1"/>
  <c r="AO1067" i="1"/>
  <c r="AP1067" i="1"/>
  <c r="AQ1067" i="1"/>
  <c r="AR1067" i="1"/>
  <c r="AS1067" i="1"/>
  <c r="AT1067" i="1"/>
  <c r="AU1067" i="1"/>
  <c r="AV1067" i="1"/>
  <c r="AW1067" i="1"/>
  <c r="AX1067" i="1"/>
  <c r="AY1067" i="1"/>
  <c r="AZ1067" i="1"/>
  <c r="BA1067" i="1"/>
  <c r="AF1068" i="1"/>
  <c r="AG1068" i="1"/>
  <c r="AH1068" i="1"/>
  <c r="AI1068" i="1"/>
  <c r="AJ1068" i="1"/>
  <c r="AM1068" i="1"/>
  <c r="AN1068" i="1"/>
  <c r="AO1068" i="1"/>
  <c r="AP1068" i="1"/>
  <c r="AQ1068" i="1"/>
  <c r="AR1068" i="1"/>
  <c r="AS1068" i="1"/>
  <c r="AT1068" i="1"/>
  <c r="AU1068" i="1"/>
  <c r="AV1068" i="1"/>
  <c r="AW1068" i="1"/>
  <c r="AX1068" i="1"/>
  <c r="AY1068" i="1"/>
  <c r="AZ1068" i="1"/>
  <c r="BA1068" i="1"/>
  <c r="AF1069" i="1"/>
  <c r="AG1069" i="1"/>
  <c r="AH1069" i="1"/>
  <c r="AI1069" i="1"/>
  <c r="AJ1069" i="1"/>
  <c r="AM1069" i="1"/>
  <c r="AN1069" i="1"/>
  <c r="AO1069" i="1"/>
  <c r="AP1069" i="1"/>
  <c r="AQ1069" i="1"/>
  <c r="AR1069" i="1"/>
  <c r="AS1069" i="1"/>
  <c r="AT1069" i="1"/>
  <c r="AU1069" i="1"/>
  <c r="AV1069" i="1"/>
  <c r="AW1069" i="1"/>
  <c r="AX1069" i="1"/>
  <c r="AY1069" i="1"/>
  <c r="AZ1069" i="1"/>
  <c r="BA1069" i="1"/>
  <c r="AF1070" i="1"/>
  <c r="AG1070" i="1"/>
  <c r="AH1070" i="1"/>
  <c r="AI1070" i="1"/>
  <c r="AJ1070" i="1"/>
  <c r="AM1070" i="1"/>
  <c r="AN1070" i="1"/>
  <c r="AO1070" i="1"/>
  <c r="AP1070" i="1"/>
  <c r="AQ1070" i="1"/>
  <c r="AR1070" i="1"/>
  <c r="AS1070" i="1"/>
  <c r="AT1070" i="1"/>
  <c r="AU1070" i="1"/>
  <c r="AV1070" i="1"/>
  <c r="AW1070" i="1"/>
  <c r="AX1070" i="1"/>
  <c r="AY1070" i="1"/>
  <c r="AZ1070" i="1"/>
  <c r="BA1070" i="1"/>
  <c r="AF1071" i="1"/>
  <c r="AG1071" i="1"/>
  <c r="AH1071" i="1"/>
  <c r="AI1071" i="1"/>
  <c r="AJ1071" i="1"/>
  <c r="AM1071" i="1"/>
  <c r="AN1071" i="1"/>
  <c r="AO1071" i="1"/>
  <c r="AP1071" i="1"/>
  <c r="AQ1071" i="1"/>
  <c r="AR1071" i="1"/>
  <c r="AS1071" i="1"/>
  <c r="AT1071" i="1"/>
  <c r="AU1071" i="1"/>
  <c r="AV1071" i="1"/>
  <c r="AW1071" i="1"/>
  <c r="AX1071" i="1"/>
  <c r="AY1071" i="1"/>
  <c r="AZ1071" i="1"/>
  <c r="BA1071" i="1"/>
  <c r="AF1072" i="1"/>
  <c r="AG1072" i="1"/>
  <c r="AH1072" i="1"/>
  <c r="AI1072" i="1"/>
  <c r="AJ1072" i="1"/>
  <c r="AM1072" i="1"/>
  <c r="AN1072" i="1"/>
  <c r="AO1072" i="1"/>
  <c r="AP1072" i="1"/>
  <c r="AQ1072" i="1"/>
  <c r="AR1072" i="1"/>
  <c r="AS1072" i="1"/>
  <c r="AT1072" i="1"/>
  <c r="AU1072" i="1"/>
  <c r="AV1072" i="1"/>
  <c r="AW1072" i="1"/>
  <c r="AX1072" i="1"/>
  <c r="AY1072" i="1"/>
  <c r="AZ1072" i="1"/>
  <c r="BA1072" i="1"/>
  <c r="AF1073" i="1"/>
  <c r="AG1073" i="1"/>
  <c r="AH1073" i="1"/>
  <c r="AI1073" i="1"/>
  <c r="AJ1073" i="1"/>
  <c r="AM1073" i="1"/>
  <c r="AN1073" i="1"/>
  <c r="AO1073" i="1"/>
  <c r="AP1073" i="1"/>
  <c r="AQ1073" i="1"/>
  <c r="AR1073" i="1"/>
  <c r="AS1073" i="1"/>
  <c r="AT1073" i="1"/>
  <c r="AU1073" i="1"/>
  <c r="AV1073" i="1"/>
  <c r="AW1073" i="1"/>
  <c r="AX1073" i="1"/>
  <c r="AY1073" i="1"/>
  <c r="AZ1073" i="1"/>
  <c r="BA1073" i="1"/>
  <c r="AF1074" i="1"/>
  <c r="AG1074" i="1"/>
  <c r="AH1074" i="1"/>
  <c r="AI1074" i="1"/>
  <c r="AJ1074" i="1"/>
  <c r="AM1074" i="1"/>
  <c r="AN1074" i="1"/>
  <c r="AO1074" i="1"/>
  <c r="AP1074" i="1"/>
  <c r="AQ1074" i="1"/>
  <c r="AR1074" i="1"/>
  <c r="AS1074" i="1"/>
  <c r="AT1074" i="1"/>
  <c r="AU1074" i="1"/>
  <c r="AV1074" i="1"/>
  <c r="AW1074" i="1"/>
  <c r="AX1074" i="1"/>
  <c r="AY1074" i="1"/>
  <c r="AZ1074" i="1"/>
  <c r="BA1074" i="1"/>
  <c r="AF1075" i="1"/>
  <c r="AG1075" i="1"/>
  <c r="AH1075" i="1"/>
  <c r="AI1075" i="1"/>
  <c r="AJ1075" i="1"/>
  <c r="AM1075" i="1"/>
  <c r="AN1075" i="1"/>
  <c r="AO1075" i="1"/>
  <c r="AP1075" i="1"/>
  <c r="AQ1075" i="1"/>
  <c r="AR1075" i="1"/>
  <c r="AS1075" i="1"/>
  <c r="AT1075" i="1"/>
  <c r="AU1075" i="1"/>
  <c r="AV1075" i="1"/>
  <c r="AW1075" i="1"/>
  <c r="AX1075" i="1"/>
  <c r="AY1075" i="1"/>
  <c r="AZ1075" i="1"/>
  <c r="BA1075" i="1"/>
  <c r="AF1076" i="1"/>
  <c r="AG1076" i="1"/>
  <c r="AH1076" i="1"/>
  <c r="AI1076" i="1"/>
  <c r="AJ1076" i="1"/>
  <c r="AM1076" i="1"/>
  <c r="AN1076" i="1"/>
  <c r="AO1076" i="1"/>
  <c r="AP1076" i="1"/>
  <c r="AQ1076" i="1"/>
  <c r="AR1076" i="1"/>
  <c r="AS1076" i="1"/>
  <c r="AT1076" i="1"/>
  <c r="AU1076" i="1"/>
  <c r="AV1076" i="1"/>
  <c r="AW1076" i="1"/>
  <c r="AX1076" i="1"/>
  <c r="AY1076" i="1"/>
  <c r="AZ1076" i="1"/>
  <c r="BA1076" i="1"/>
  <c r="AF1077" i="1"/>
  <c r="AG1077" i="1"/>
  <c r="AH1077" i="1"/>
  <c r="AI1077" i="1"/>
  <c r="AJ1077" i="1"/>
  <c r="AM1077" i="1"/>
  <c r="AN1077" i="1"/>
  <c r="AO1077" i="1"/>
  <c r="AP1077" i="1"/>
  <c r="AQ1077" i="1"/>
  <c r="AR1077" i="1"/>
  <c r="AS1077" i="1"/>
  <c r="AT1077" i="1"/>
  <c r="AU1077" i="1"/>
  <c r="AV1077" i="1"/>
  <c r="AW1077" i="1"/>
  <c r="AX1077" i="1"/>
  <c r="AY1077" i="1"/>
  <c r="AZ1077" i="1"/>
  <c r="BA1077" i="1"/>
  <c r="AF1078" i="1"/>
  <c r="AG1078" i="1"/>
  <c r="AH1078" i="1"/>
  <c r="AI1078" i="1"/>
  <c r="AJ1078" i="1"/>
  <c r="AM1078" i="1"/>
  <c r="AN1078" i="1"/>
  <c r="AO1078" i="1"/>
  <c r="AP1078" i="1"/>
  <c r="AQ1078" i="1"/>
  <c r="AR1078" i="1"/>
  <c r="AS1078" i="1"/>
  <c r="AT1078" i="1"/>
  <c r="AU1078" i="1"/>
  <c r="AV1078" i="1"/>
  <c r="AW1078" i="1"/>
  <c r="AX1078" i="1"/>
  <c r="AY1078" i="1"/>
  <c r="AZ1078" i="1"/>
  <c r="BA1078" i="1"/>
  <c r="AF1079" i="1"/>
  <c r="AG1079" i="1"/>
  <c r="AH1079" i="1"/>
  <c r="AI1079" i="1"/>
  <c r="AJ1079" i="1"/>
  <c r="AM1079" i="1"/>
  <c r="AN1079" i="1"/>
  <c r="AO1079" i="1"/>
  <c r="AP1079" i="1"/>
  <c r="AQ1079" i="1"/>
  <c r="AR1079" i="1"/>
  <c r="AS1079" i="1"/>
  <c r="AT1079" i="1"/>
  <c r="AU1079" i="1"/>
  <c r="AV1079" i="1"/>
  <c r="AW1079" i="1"/>
  <c r="AX1079" i="1"/>
  <c r="AY1079" i="1"/>
  <c r="AZ1079" i="1"/>
  <c r="BA1079" i="1"/>
  <c r="AF1080" i="1"/>
  <c r="AG1080" i="1"/>
  <c r="AH1080" i="1"/>
  <c r="AI1080" i="1"/>
  <c r="AJ1080" i="1"/>
  <c r="AM1080" i="1"/>
  <c r="AN1080" i="1"/>
  <c r="AO1080" i="1"/>
  <c r="AP1080" i="1"/>
  <c r="AQ1080" i="1"/>
  <c r="AR1080" i="1"/>
  <c r="AS1080" i="1"/>
  <c r="AT1080" i="1"/>
  <c r="AU1080" i="1"/>
  <c r="AV1080" i="1"/>
  <c r="AW1080" i="1"/>
  <c r="AX1080" i="1"/>
  <c r="AY1080" i="1"/>
  <c r="AZ1080" i="1"/>
  <c r="BA1080" i="1"/>
  <c r="AF1081" i="1"/>
  <c r="AG1081" i="1"/>
  <c r="AH1081" i="1"/>
  <c r="AI1081" i="1"/>
  <c r="AJ1081" i="1"/>
  <c r="AM1081" i="1"/>
  <c r="AN1081" i="1"/>
  <c r="AO1081" i="1"/>
  <c r="AP1081" i="1"/>
  <c r="AQ1081" i="1"/>
  <c r="AR1081" i="1"/>
  <c r="AS1081" i="1"/>
  <c r="AT1081" i="1"/>
  <c r="AU1081" i="1"/>
  <c r="AV1081" i="1"/>
  <c r="AW1081" i="1"/>
  <c r="AX1081" i="1"/>
  <c r="AY1081" i="1"/>
  <c r="AZ1081" i="1"/>
  <c r="BA1081" i="1"/>
  <c r="AF1082" i="1"/>
  <c r="AG1082" i="1"/>
  <c r="AH1082" i="1"/>
  <c r="AI1082" i="1"/>
  <c r="AJ1082" i="1"/>
  <c r="AM1082" i="1"/>
  <c r="AN1082" i="1"/>
  <c r="AO1082" i="1"/>
  <c r="AP1082" i="1"/>
  <c r="AQ1082" i="1"/>
  <c r="AR1082" i="1"/>
  <c r="AS1082" i="1"/>
  <c r="AT1082" i="1"/>
  <c r="AU1082" i="1"/>
  <c r="AV1082" i="1"/>
  <c r="AW1082" i="1"/>
  <c r="AX1082" i="1"/>
  <c r="AY1082" i="1"/>
  <c r="AZ1082" i="1"/>
  <c r="BA1082" i="1"/>
  <c r="AF1083" i="1"/>
  <c r="AG1083" i="1"/>
  <c r="AH1083" i="1"/>
  <c r="AI1083" i="1"/>
  <c r="AJ1083" i="1"/>
  <c r="AM1083" i="1"/>
  <c r="AN1083" i="1"/>
  <c r="AO1083" i="1"/>
  <c r="AP1083" i="1"/>
  <c r="AQ1083" i="1"/>
  <c r="AR1083" i="1"/>
  <c r="AS1083" i="1"/>
  <c r="AT1083" i="1"/>
  <c r="AU1083" i="1"/>
  <c r="AV1083" i="1"/>
  <c r="AW1083" i="1"/>
  <c r="AX1083" i="1"/>
  <c r="AY1083" i="1"/>
  <c r="AZ1083" i="1"/>
  <c r="BA1083" i="1"/>
  <c r="AF1084" i="1"/>
  <c r="AG1084" i="1"/>
  <c r="AH1084" i="1"/>
  <c r="AI1084" i="1"/>
  <c r="AJ1084" i="1"/>
  <c r="AM1084" i="1"/>
  <c r="AN1084" i="1"/>
  <c r="AO1084" i="1"/>
  <c r="AP1084" i="1"/>
  <c r="AQ1084" i="1"/>
  <c r="AR1084" i="1"/>
  <c r="AS1084" i="1"/>
  <c r="AT1084" i="1"/>
  <c r="AU1084" i="1"/>
  <c r="AV1084" i="1"/>
  <c r="AW1084" i="1"/>
  <c r="AX1084" i="1"/>
  <c r="AY1084" i="1"/>
  <c r="AZ1084" i="1"/>
  <c r="BA1084" i="1"/>
  <c r="AF1085" i="1"/>
  <c r="AG1085" i="1"/>
  <c r="AH1085" i="1"/>
  <c r="AI1085" i="1"/>
  <c r="AJ1085" i="1"/>
  <c r="AM1085" i="1"/>
  <c r="AN1085" i="1"/>
  <c r="AO1085" i="1"/>
  <c r="AP1085" i="1"/>
  <c r="AQ1085" i="1"/>
  <c r="AR1085" i="1"/>
  <c r="AS1085" i="1"/>
  <c r="AT1085" i="1"/>
  <c r="AU1085" i="1"/>
  <c r="AV1085" i="1"/>
  <c r="AW1085" i="1"/>
  <c r="AX1085" i="1"/>
  <c r="AY1085" i="1"/>
  <c r="AZ1085" i="1"/>
  <c r="BA1085" i="1"/>
  <c r="AF1086" i="1"/>
  <c r="AG1086" i="1"/>
  <c r="AH1086" i="1"/>
  <c r="AI1086" i="1"/>
  <c r="AJ1086" i="1"/>
  <c r="AM1086" i="1"/>
  <c r="AN1086" i="1"/>
  <c r="AO1086" i="1"/>
  <c r="AP1086" i="1"/>
  <c r="AQ1086" i="1"/>
  <c r="AR1086" i="1"/>
  <c r="AS1086" i="1"/>
  <c r="AT1086" i="1"/>
  <c r="AU1086" i="1"/>
  <c r="AV1086" i="1"/>
  <c r="AW1086" i="1"/>
  <c r="AX1086" i="1"/>
  <c r="AY1086" i="1"/>
  <c r="AZ1086" i="1"/>
  <c r="BA1086" i="1"/>
  <c r="AF1087" i="1"/>
  <c r="AG1087" i="1"/>
  <c r="AH1087" i="1"/>
  <c r="AI1087" i="1"/>
  <c r="AJ1087" i="1"/>
  <c r="AM1087" i="1"/>
  <c r="AN1087" i="1"/>
  <c r="AO1087" i="1"/>
  <c r="AP1087" i="1"/>
  <c r="AQ1087" i="1"/>
  <c r="AR1087" i="1"/>
  <c r="AS1087" i="1"/>
  <c r="AT1087" i="1"/>
  <c r="AU1087" i="1"/>
  <c r="AV1087" i="1"/>
  <c r="AW1087" i="1"/>
  <c r="AX1087" i="1"/>
  <c r="AY1087" i="1"/>
  <c r="AZ1087" i="1"/>
  <c r="BA1087" i="1"/>
  <c r="AF1088" i="1"/>
  <c r="AG1088" i="1"/>
  <c r="AH1088" i="1"/>
  <c r="AI1088" i="1"/>
  <c r="AJ1088" i="1"/>
  <c r="AM1088" i="1"/>
  <c r="AN1088" i="1"/>
  <c r="AO1088" i="1"/>
  <c r="AP1088" i="1"/>
  <c r="AQ1088" i="1"/>
  <c r="AR1088" i="1"/>
  <c r="AS1088" i="1"/>
  <c r="AT1088" i="1"/>
  <c r="AU1088" i="1"/>
  <c r="AV1088" i="1"/>
  <c r="AW1088" i="1"/>
  <c r="AX1088" i="1"/>
  <c r="AY1088" i="1"/>
  <c r="AZ1088" i="1"/>
  <c r="BA1088" i="1"/>
  <c r="AF1089" i="1"/>
  <c r="AG1089" i="1"/>
  <c r="AH1089" i="1"/>
  <c r="AI1089" i="1"/>
  <c r="AJ1089" i="1"/>
  <c r="AM1089" i="1"/>
  <c r="AN1089" i="1"/>
  <c r="AO1089" i="1"/>
  <c r="AP1089" i="1"/>
  <c r="AQ1089" i="1"/>
  <c r="AR1089" i="1"/>
  <c r="AS1089" i="1"/>
  <c r="AT1089" i="1"/>
  <c r="AU1089" i="1"/>
  <c r="AV1089" i="1"/>
  <c r="AW1089" i="1"/>
  <c r="AX1089" i="1"/>
  <c r="AY1089" i="1"/>
  <c r="AZ1089" i="1"/>
  <c r="BA1089" i="1"/>
  <c r="AF1090" i="1"/>
  <c r="AG1090" i="1"/>
  <c r="AH1090" i="1"/>
  <c r="AI1090" i="1"/>
  <c r="AJ1090" i="1"/>
  <c r="AM1090" i="1"/>
  <c r="AN1090" i="1"/>
  <c r="AO1090" i="1"/>
  <c r="AP1090" i="1"/>
  <c r="AQ1090" i="1"/>
  <c r="AR1090" i="1"/>
  <c r="AS1090" i="1"/>
  <c r="AT1090" i="1"/>
  <c r="AU1090" i="1"/>
  <c r="AV1090" i="1"/>
  <c r="AW1090" i="1"/>
  <c r="AX1090" i="1"/>
  <c r="AY1090" i="1"/>
  <c r="AZ1090" i="1"/>
  <c r="BA1090" i="1"/>
  <c r="AF1091" i="1"/>
  <c r="AG1091" i="1"/>
  <c r="AH1091" i="1"/>
  <c r="AI1091" i="1"/>
  <c r="AJ1091" i="1"/>
  <c r="AM1091" i="1"/>
  <c r="AN1091" i="1"/>
  <c r="AO1091" i="1"/>
  <c r="AP1091" i="1"/>
  <c r="AQ1091" i="1"/>
  <c r="AR1091" i="1"/>
  <c r="AS1091" i="1"/>
  <c r="AT1091" i="1"/>
  <c r="AU1091" i="1"/>
  <c r="AV1091" i="1"/>
  <c r="AW1091" i="1"/>
  <c r="AX1091" i="1"/>
  <c r="AY1091" i="1"/>
  <c r="AZ1091" i="1"/>
  <c r="BA1091" i="1"/>
  <c r="AF1092" i="1"/>
  <c r="AG1092" i="1"/>
  <c r="AH1092" i="1"/>
  <c r="AI1092" i="1"/>
  <c r="AJ1092" i="1"/>
  <c r="AM1092" i="1"/>
  <c r="AN1092" i="1"/>
  <c r="AO1092" i="1"/>
  <c r="AP1092" i="1"/>
  <c r="AQ1092" i="1"/>
  <c r="AR1092" i="1"/>
  <c r="AS1092" i="1"/>
  <c r="AT1092" i="1"/>
  <c r="AU1092" i="1"/>
  <c r="AV1092" i="1"/>
  <c r="AW1092" i="1"/>
  <c r="AX1092" i="1"/>
  <c r="AY1092" i="1"/>
  <c r="AZ1092" i="1"/>
  <c r="BA1092" i="1"/>
  <c r="AF1093" i="1"/>
  <c r="AG1093" i="1"/>
  <c r="AH1093" i="1"/>
  <c r="AI1093" i="1"/>
  <c r="AJ1093" i="1"/>
  <c r="AM1093" i="1"/>
  <c r="AN1093" i="1"/>
  <c r="AO1093" i="1"/>
  <c r="AP1093" i="1"/>
  <c r="AQ1093" i="1"/>
  <c r="AR1093" i="1"/>
  <c r="AS1093" i="1"/>
  <c r="AT1093" i="1"/>
  <c r="AU1093" i="1"/>
  <c r="AV1093" i="1"/>
  <c r="AW1093" i="1"/>
  <c r="AX1093" i="1"/>
  <c r="AY1093" i="1"/>
  <c r="AZ1093" i="1"/>
  <c r="BA1093" i="1"/>
  <c r="AF1094" i="1"/>
  <c r="AG1094" i="1"/>
  <c r="AH1094" i="1"/>
  <c r="AI1094" i="1"/>
  <c r="AJ1094" i="1"/>
  <c r="AM1094" i="1"/>
  <c r="AN1094" i="1"/>
  <c r="AO1094" i="1"/>
  <c r="AP1094" i="1"/>
  <c r="AQ1094" i="1"/>
  <c r="AR1094" i="1"/>
  <c r="AS1094" i="1"/>
  <c r="AT1094" i="1"/>
  <c r="AU1094" i="1"/>
  <c r="AV1094" i="1"/>
  <c r="AW1094" i="1"/>
  <c r="AX1094" i="1"/>
  <c r="AY1094" i="1"/>
  <c r="AZ1094" i="1"/>
  <c r="BA1094" i="1"/>
  <c r="AF1095" i="1"/>
  <c r="AG1095" i="1"/>
  <c r="AH1095" i="1"/>
  <c r="AI1095" i="1"/>
  <c r="AJ1095" i="1"/>
  <c r="AM1095" i="1"/>
  <c r="AN1095" i="1"/>
  <c r="AO1095" i="1"/>
  <c r="AP1095" i="1"/>
  <c r="AQ1095" i="1"/>
  <c r="AR1095" i="1"/>
  <c r="AS1095" i="1"/>
  <c r="AT1095" i="1"/>
  <c r="AU1095" i="1"/>
  <c r="AV1095" i="1"/>
  <c r="AW1095" i="1"/>
  <c r="AX1095" i="1"/>
  <c r="AY1095" i="1"/>
  <c r="AZ1095" i="1"/>
  <c r="BA1095" i="1"/>
  <c r="AF1096" i="1"/>
  <c r="AG1096" i="1"/>
  <c r="AH1096" i="1"/>
  <c r="AI1096" i="1"/>
  <c r="AJ1096" i="1"/>
  <c r="AM1096" i="1"/>
  <c r="AN1096" i="1"/>
  <c r="AO1096" i="1"/>
  <c r="AP1096" i="1"/>
  <c r="AQ1096" i="1"/>
  <c r="AR1096" i="1"/>
  <c r="AS1096" i="1"/>
  <c r="AT1096" i="1"/>
  <c r="AU1096" i="1"/>
  <c r="AV1096" i="1"/>
  <c r="AW1096" i="1"/>
  <c r="AX1096" i="1"/>
  <c r="AY1096" i="1"/>
  <c r="AZ1096" i="1"/>
  <c r="BA1096" i="1"/>
  <c r="AF1097" i="1"/>
  <c r="AG1097" i="1"/>
  <c r="AH1097" i="1"/>
  <c r="AI1097" i="1"/>
  <c r="AJ1097" i="1"/>
  <c r="AM1097" i="1"/>
  <c r="AN1097" i="1"/>
  <c r="AO1097" i="1"/>
  <c r="AP1097" i="1"/>
  <c r="AQ1097" i="1"/>
  <c r="AR1097" i="1"/>
  <c r="AS1097" i="1"/>
  <c r="AT1097" i="1"/>
  <c r="AU1097" i="1"/>
  <c r="AV1097" i="1"/>
  <c r="AW1097" i="1"/>
  <c r="AX1097" i="1"/>
  <c r="AY1097" i="1"/>
  <c r="AZ1097" i="1"/>
  <c r="BA1097" i="1"/>
  <c r="AF1098" i="1"/>
  <c r="AG1098" i="1"/>
  <c r="AH1098" i="1"/>
  <c r="AI1098" i="1"/>
  <c r="AJ1098" i="1"/>
  <c r="AM1098" i="1"/>
  <c r="AN1098" i="1"/>
  <c r="AO1098" i="1"/>
  <c r="AP1098" i="1"/>
  <c r="AQ1098" i="1"/>
  <c r="AR1098" i="1"/>
  <c r="AS1098" i="1"/>
  <c r="AT1098" i="1"/>
  <c r="AU1098" i="1"/>
  <c r="AV1098" i="1"/>
  <c r="AW1098" i="1"/>
  <c r="AX1098" i="1"/>
  <c r="AY1098" i="1"/>
  <c r="AZ1098" i="1"/>
  <c r="BA1098" i="1"/>
  <c r="AF1099" i="1"/>
  <c r="AG1099" i="1"/>
  <c r="AH1099" i="1"/>
  <c r="AI1099" i="1"/>
  <c r="AJ1099" i="1"/>
  <c r="AM1099" i="1"/>
  <c r="AN1099" i="1"/>
  <c r="AO1099" i="1"/>
  <c r="AP1099" i="1"/>
  <c r="AQ1099" i="1"/>
  <c r="AR1099" i="1"/>
  <c r="AS1099" i="1"/>
  <c r="AT1099" i="1"/>
  <c r="AU1099" i="1"/>
  <c r="AV1099" i="1"/>
  <c r="AW1099" i="1"/>
  <c r="AX1099" i="1"/>
  <c r="AY1099" i="1"/>
  <c r="AZ1099" i="1"/>
  <c r="BA1099" i="1"/>
  <c r="AF1100" i="1"/>
  <c r="AG1100" i="1"/>
  <c r="AH1100" i="1"/>
  <c r="AI1100" i="1"/>
  <c r="AJ1100" i="1"/>
  <c r="AM1100" i="1"/>
  <c r="AN1100" i="1"/>
  <c r="AO1100" i="1"/>
  <c r="AP1100" i="1"/>
  <c r="AQ1100" i="1"/>
  <c r="AR1100" i="1"/>
  <c r="AS1100" i="1"/>
  <c r="AT1100" i="1"/>
  <c r="AU1100" i="1"/>
  <c r="AV1100" i="1"/>
  <c r="AW1100" i="1"/>
  <c r="AX1100" i="1"/>
  <c r="AY1100" i="1"/>
  <c r="AZ1100" i="1"/>
  <c r="BA1100" i="1"/>
  <c r="AF1101" i="1"/>
  <c r="AG1101" i="1"/>
  <c r="AH1101" i="1"/>
  <c r="AI1101" i="1"/>
  <c r="AJ1101" i="1"/>
  <c r="AM1101" i="1"/>
  <c r="AN1101" i="1"/>
  <c r="AO1101" i="1"/>
  <c r="AP1101" i="1"/>
  <c r="AQ1101" i="1"/>
  <c r="AR1101" i="1"/>
  <c r="AS1101" i="1"/>
  <c r="AT1101" i="1"/>
  <c r="AU1101" i="1"/>
  <c r="AV1101" i="1"/>
  <c r="AW1101" i="1"/>
  <c r="AX1101" i="1"/>
  <c r="AY1101" i="1"/>
  <c r="AZ1101" i="1"/>
  <c r="BA1101" i="1"/>
  <c r="AF1102" i="1"/>
  <c r="AG1102" i="1"/>
  <c r="AH1102" i="1"/>
  <c r="AI1102" i="1"/>
  <c r="AJ1102" i="1"/>
  <c r="AM1102" i="1"/>
  <c r="AN1102" i="1"/>
  <c r="AO1102" i="1"/>
  <c r="AP1102" i="1"/>
  <c r="AQ1102" i="1"/>
  <c r="AR1102" i="1"/>
  <c r="AS1102" i="1"/>
  <c r="AT1102" i="1"/>
  <c r="AU1102" i="1"/>
  <c r="AV1102" i="1"/>
  <c r="AW1102" i="1"/>
  <c r="AX1102" i="1"/>
  <c r="AY1102" i="1"/>
  <c r="AZ1102" i="1"/>
  <c r="BA1102" i="1"/>
  <c r="AF1103" i="1"/>
  <c r="AG1103" i="1"/>
  <c r="AH1103" i="1"/>
  <c r="AI1103" i="1"/>
  <c r="AJ1103" i="1"/>
  <c r="AM1103" i="1"/>
  <c r="AN1103" i="1"/>
  <c r="AO1103" i="1"/>
  <c r="AP1103" i="1"/>
  <c r="AQ1103" i="1"/>
  <c r="AR1103" i="1"/>
  <c r="AS1103" i="1"/>
  <c r="AT1103" i="1"/>
  <c r="AU1103" i="1"/>
  <c r="AV1103" i="1"/>
  <c r="AW1103" i="1"/>
  <c r="AX1103" i="1"/>
  <c r="AY1103" i="1"/>
  <c r="AZ1103" i="1"/>
  <c r="BA1103" i="1"/>
  <c r="AF1104" i="1"/>
  <c r="AG1104" i="1"/>
  <c r="AH1104" i="1"/>
  <c r="AI1104" i="1"/>
  <c r="AJ1104" i="1"/>
  <c r="AM1104" i="1"/>
  <c r="AN1104" i="1"/>
  <c r="AO1104" i="1"/>
  <c r="AP1104" i="1"/>
  <c r="AQ1104" i="1"/>
  <c r="AR1104" i="1"/>
  <c r="AS1104" i="1"/>
  <c r="AT1104" i="1"/>
  <c r="AU1104" i="1"/>
  <c r="AV1104" i="1"/>
  <c r="AW1104" i="1"/>
  <c r="AX1104" i="1"/>
  <c r="AY1104" i="1"/>
  <c r="AZ1104" i="1"/>
  <c r="BA1104" i="1"/>
  <c r="AF1105" i="1"/>
  <c r="AG1105" i="1"/>
  <c r="AH1105" i="1"/>
  <c r="AI1105" i="1"/>
  <c r="AJ1105" i="1"/>
  <c r="AM1105" i="1"/>
  <c r="AN1105" i="1"/>
  <c r="AO1105" i="1"/>
  <c r="AP1105" i="1"/>
  <c r="AQ1105" i="1"/>
  <c r="AR1105" i="1"/>
  <c r="AS1105" i="1"/>
  <c r="AT1105" i="1"/>
  <c r="AU1105" i="1"/>
  <c r="AV1105" i="1"/>
  <c r="AW1105" i="1"/>
  <c r="AX1105" i="1"/>
  <c r="AY1105" i="1"/>
  <c r="AZ1105" i="1"/>
  <c r="BA1105" i="1"/>
  <c r="AF1106" i="1"/>
  <c r="AG1106" i="1"/>
  <c r="AH1106" i="1"/>
  <c r="AI1106" i="1"/>
  <c r="AJ1106" i="1"/>
  <c r="AM1106" i="1"/>
  <c r="AN1106" i="1"/>
  <c r="AO1106" i="1"/>
  <c r="AP1106" i="1"/>
  <c r="AQ1106" i="1"/>
  <c r="AR1106" i="1"/>
  <c r="AS1106" i="1"/>
  <c r="AT1106" i="1"/>
  <c r="AU1106" i="1"/>
  <c r="AV1106" i="1"/>
  <c r="AW1106" i="1"/>
  <c r="AX1106" i="1"/>
  <c r="AY1106" i="1"/>
  <c r="AZ1106" i="1"/>
  <c r="BA1106" i="1"/>
  <c r="AF1107" i="1"/>
  <c r="AG1107" i="1"/>
  <c r="AH1107" i="1"/>
  <c r="AI1107" i="1"/>
  <c r="AJ1107" i="1"/>
  <c r="AM1107" i="1"/>
  <c r="AN1107" i="1"/>
  <c r="AO1107" i="1"/>
  <c r="AP1107" i="1"/>
  <c r="AQ1107" i="1"/>
  <c r="AR1107" i="1"/>
  <c r="AS1107" i="1"/>
  <c r="AT1107" i="1"/>
  <c r="AU1107" i="1"/>
  <c r="AV1107" i="1"/>
  <c r="AW1107" i="1"/>
  <c r="AX1107" i="1"/>
  <c r="AY1107" i="1"/>
  <c r="AZ1107" i="1"/>
  <c r="BA1107" i="1"/>
  <c r="AF1108" i="1"/>
  <c r="AG1108" i="1"/>
  <c r="AH1108" i="1"/>
  <c r="AI1108" i="1"/>
  <c r="AJ1108" i="1"/>
  <c r="AM1108" i="1"/>
  <c r="AN1108" i="1"/>
  <c r="AO1108" i="1"/>
  <c r="AP1108" i="1"/>
  <c r="AQ1108" i="1"/>
  <c r="AR1108" i="1"/>
  <c r="AS1108" i="1"/>
  <c r="AT1108" i="1"/>
  <c r="AU1108" i="1"/>
  <c r="AV1108" i="1"/>
  <c r="AW1108" i="1"/>
  <c r="AX1108" i="1"/>
  <c r="AY1108" i="1"/>
  <c r="AZ1108" i="1"/>
  <c r="BA1108" i="1"/>
  <c r="AF1109" i="1"/>
  <c r="AG1109" i="1"/>
  <c r="AH1109" i="1"/>
  <c r="AI1109" i="1"/>
  <c r="AJ1109" i="1"/>
  <c r="AM1109" i="1"/>
  <c r="AN1109" i="1"/>
  <c r="AO1109" i="1"/>
  <c r="AP1109" i="1"/>
  <c r="AQ1109" i="1"/>
  <c r="AR1109" i="1"/>
  <c r="AS1109" i="1"/>
  <c r="AT1109" i="1"/>
  <c r="AU1109" i="1"/>
  <c r="AV1109" i="1"/>
  <c r="AW1109" i="1"/>
  <c r="AX1109" i="1"/>
  <c r="AY1109" i="1"/>
  <c r="AZ1109" i="1"/>
  <c r="BA1109" i="1"/>
  <c r="AF1110" i="1"/>
  <c r="AG1110" i="1"/>
  <c r="AH1110" i="1"/>
  <c r="AI1110" i="1"/>
  <c r="AJ1110" i="1"/>
  <c r="AM1110" i="1"/>
  <c r="AN1110" i="1"/>
  <c r="AO1110" i="1"/>
  <c r="AP1110" i="1"/>
  <c r="AQ1110" i="1"/>
  <c r="AR1110" i="1"/>
  <c r="AS1110" i="1"/>
  <c r="AT1110" i="1"/>
  <c r="AU1110" i="1"/>
  <c r="AV1110" i="1"/>
  <c r="AW1110" i="1"/>
  <c r="AX1110" i="1"/>
  <c r="AY1110" i="1"/>
  <c r="AZ1110" i="1"/>
  <c r="BA1110" i="1"/>
  <c r="AF1111" i="1"/>
  <c r="AG1111" i="1"/>
  <c r="AH1111" i="1"/>
  <c r="AI1111" i="1"/>
  <c r="AJ1111" i="1"/>
  <c r="AM1111" i="1"/>
  <c r="AN1111" i="1"/>
  <c r="AO1111" i="1"/>
  <c r="AP1111" i="1"/>
  <c r="AQ1111" i="1"/>
  <c r="AR1111" i="1"/>
  <c r="AS1111" i="1"/>
  <c r="AT1111" i="1"/>
  <c r="AU1111" i="1"/>
  <c r="AV1111" i="1"/>
  <c r="AW1111" i="1"/>
  <c r="AX1111" i="1"/>
  <c r="AY1111" i="1"/>
  <c r="AZ1111" i="1"/>
  <c r="BA1111" i="1"/>
  <c r="AF1112" i="1"/>
  <c r="AG1112" i="1"/>
  <c r="AH1112" i="1"/>
  <c r="AI1112" i="1"/>
  <c r="AJ1112" i="1"/>
  <c r="AM1112" i="1"/>
  <c r="AN1112" i="1"/>
  <c r="AO1112" i="1"/>
  <c r="AP1112" i="1"/>
  <c r="AQ1112" i="1"/>
  <c r="AR1112" i="1"/>
  <c r="AS1112" i="1"/>
  <c r="AT1112" i="1"/>
  <c r="AU1112" i="1"/>
  <c r="AV1112" i="1"/>
  <c r="AW1112" i="1"/>
  <c r="AX1112" i="1"/>
  <c r="AY1112" i="1"/>
  <c r="AZ1112" i="1"/>
  <c r="BA1112" i="1"/>
  <c r="AF1113" i="1"/>
  <c r="AG1113" i="1"/>
  <c r="AH1113" i="1"/>
  <c r="AI1113" i="1"/>
  <c r="AJ1113" i="1"/>
  <c r="AM1113" i="1"/>
  <c r="AN1113" i="1"/>
  <c r="AO1113" i="1"/>
  <c r="AP1113" i="1"/>
  <c r="AQ1113" i="1"/>
  <c r="AR1113" i="1"/>
  <c r="AS1113" i="1"/>
  <c r="AT1113" i="1"/>
  <c r="AU1113" i="1"/>
  <c r="AV1113" i="1"/>
  <c r="AW1113" i="1"/>
  <c r="AX1113" i="1"/>
  <c r="AY1113" i="1"/>
  <c r="AZ1113" i="1"/>
  <c r="BA1113" i="1"/>
  <c r="AF1114" i="1"/>
  <c r="AG1114" i="1"/>
  <c r="AH1114" i="1"/>
  <c r="AI1114" i="1"/>
  <c r="AJ1114" i="1"/>
  <c r="AM1114" i="1"/>
  <c r="AN1114" i="1"/>
  <c r="AO1114" i="1"/>
  <c r="AP1114" i="1"/>
  <c r="AQ1114" i="1"/>
  <c r="AR1114" i="1"/>
  <c r="AS1114" i="1"/>
  <c r="AT1114" i="1"/>
  <c r="AU1114" i="1"/>
  <c r="AV1114" i="1"/>
  <c r="AW1114" i="1"/>
  <c r="AX1114" i="1"/>
  <c r="AY1114" i="1"/>
  <c r="AZ1114" i="1"/>
  <c r="BA1114" i="1"/>
  <c r="AF1115" i="1"/>
  <c r="AG1115" i="1"/>
  <c r="AH1115" i="1"/>
  <c r="AI1115" i="1"/>
  <c r="AJ1115" i="1"/>
  <c r="AM1115" i="1"/>
  <c r="AN1115" i="1"/>
  <c r="AO1115" i="1"/>
  <c r="AP1115" i="1"/>
  <c r="AQ1115" i="1"/>
  <c r="AR1115" i="1"/>
  <c r="AS1115" i="1"/>
  <c r="AT1115" i="1"/>
  <c r="AU1115" i="1"/>
  <c r="AV1115" i="1"/>
  <c r="AW1115" i="1"/>
  <c r="AX1115" i="1"/>
  <c r="AY1115" i="1"/>
  <c r="AZ1115" i="1"/>
  <c r="BA1115" i="1"/>
  <c r="AF1116" i="1"/>
  <c r="AG1116" i="1"/>
  <c r="AH1116" i="1"/>
  <c r="AI1116" i="1"/>
  <c r="AJ1116" i="1"/>
  <c r="AM1116" i="1"/>
  <c r="AN1116" i="1"/>
  <c r="AO1116" i="1"/>
  <c r="AP1116" i="1"/>
  <c r="AQ1116" i="1"/>
  <c r="AR1116" i="1"/>
  <c r="AS1116" i="1"/>
  <c r="AT1116" i="1"/>
  <c r="AU1116" i="1"/>
  <c r="AV1116" i="1"/>
  <c r="AW1116" i="1"/>
  <c r="AX1116" i="1"/>
  <c r="AY1116" i="1"/>
  <c r="AZ1116" i="1"/>
  <c r="BA1116" i="1"/>
  <c r="AF1117" i="1"/>
  <c r="AG1117" i="1"/>
  <c r="AH1117" i="1"/>
  <c r="AI1117" i="1"/>
  <c r="AJ1117" i="1"/>
  <c r="AM1117" i="1"/>
  <c r="AN1117" i="1"/>
  <c r="AO1117" i="1"/>
  <c r="AP1117" i="1"/>
  <c r="AQ1117" i="1"/>
  <c r="AR1117" i="1"/>
  <c r="AS1117" i="1"/>
  <c r="AT1117" i="1"/>
  <c r="AU1117" i="1"/>
  <c r="AV1117" i="1"/>
  <c r="AW1117" i="1"/>
  <c r="AX1117" i="1"/>
  <c r="AY1117" i="1"/>
  <c r="AZ1117" i="1"/>
  <c r="BA1117" i="1"/>
  <c r="AF1118" i="1"/>
  <c r="AG1118" i="1"/>
  <c r="AH1118" i="1"/>
  <c r="AI1118" i="1"/>
  <c r="AJ1118" i="1"/>
  <c r="AM1118" i="1"/>
  <c r="AN1118" i="1"/>
  <c r="AO1118" i="1"/>
  <c r="AP1118" i="1"/>
  <c r="AQ1118" i="1"/>
  <c r="AR1118" i="1"/>
  <c r="AS1118" i="1"/>
  <c r="AT1118" i="1"/>
  <c r="AU1118" i="1"/>
  <c r="AV1118" i="1"/>
  <c r="AW1118" i="1"/>
  <c r="AX1118" i="1"/>
  <c r="AY1118" i="1"/>
  <c r="AZ1118" i="1"/>
  <c r="BA1118" i="1"/>
  <c r="AF1119" i="1"/>
  <c r="AG1119" i="1"/>
  <c r="AH1119" i="1"/>
  <c r="AI1119" i="1"/>
  <c r="AJ1119" i="1"/>
  <c r="AM1119" i="1"/>
  <c r="AN1119" i="1"/>
  <c r="AO1119" i="1"/>
  <c r="AP1119" i="1"/>
  <c r="AQ1119" i="1"/>
  <c r="AR1119" i="1"/>
  <c r="AS1119" i="1"/>
  <c r="AT1119" i="1"/>
  <c r="AU1119" i="1"/>
  <c r="AV1119" i="1"/>
  <c r="AW1119" i="1"/>
  <c r="AX1119" i="1"/>
  <c r="AY1119" i="1"/>
  <c r="AZ1119" i="1"/>
  <c r="BA1119" i="1"/>
  <c r="AF1120" i="1"/>
  <c r="AG1120" i="1"/>
  <c r="AH1120" i="1"/>
  <c r="AI1120" i="1"/>
  <c r="AJ1120" i="1"/>
  <c r="AM1120" i="1"/>
  <c r="AN1120" i="1"/>
  <c r="AO1120" i="1"/>
  <c r="AP1120" i="1"/>
  <c r="AQ1120" i="1"/>
  <c r="AR1120" i="1"/>
  <c r="AS1120" i="1"/>
  <c r="AT1120" i="1"/>
  <c r="AU1120" i="1"/>
  <c r="AV1120" i="1"/>
  <c r="AW1120" i="1"/>
  <c r="AX1120" i="1"/>
  <c r="AY1120" i="1"/>
  <c r="AZ1120" i="1"/>
  <c r="BA1120" i="1"/>
  <c r="AF1121" i="1"/>
  <c r="AG1121" i="1"/>
  <c r="AH1121" i="1"/>
  <c r="AI1121" i="1"/>
  <c r="AJ1121" i="1"/>
  <c r="AM1121" i="1"/>
  <c r="AN1121" i="1"/>
  <c r="AO1121" i="1"/>
  <c r="AP1121" i="1"/>
  <c r="AQ1121" i="1"/>
  <c r="AR1121" i="1"/>
  <c r="AS1121" i="1"/>
  <c r="AT1121" i="1"/>
  <c r="AU1121" i="1"/>
  <c r="AV1121" i="1"/>
  <c r="AW1121" i="1"/>
  <c r="AX1121" i="1"/>
  <c r="AY1121" i="1"/>
  <c r="AZ1121" i="1"/>
  <c r="BA1121" i="1"/>
  <c r="AF1122" i="1"/>
  <c r="AG1122" i="1"/>
  <c r="AH1122" i="1"/>
  <c r="AI1122" i="1"/>
  <c r="AJ1122" i="1"/>
  <c r="AM1122" i="1"/>
  <c r="AN1122" i="1"/>
  <c r="AO1122" i="1"/>
  <c r="AP1122" i="1"/>
  <c r="AQ1122" i="1"/>
  <c r="AR1122" i="1"/>
  <c r="AS1122" i="1"/>
  <c r="AT1122" i="1"/>
  <c r="AU1122" i="1"/>
  <c r="AV1122" i="1"/>
  <c r="AW1122" i="1"/>
  <c r="AX1122" i="1"/>
  <c r="AY1122" i="1"/>
  <c r="AZ1122" i="1"/>
  <c r="BA1122" i="1"/>
  <c r="AF1123" i="1"/>
  <c r="AG1123" i="1"/>
  <c r="AH1123" i="1"/>
  <c r="AI1123" i="1"/>
  <c r="AJ1123" i="1"/>
  <c r="AM1123" i="1"/>
  <c r="AN1123" i="1"/>
  <c r="AO1123" i="1"/>
  <c r="AP1123" i="1"/>
  <c r="AQ1123" i="1"/>
  <c r="AR1123" i="1"/>
  <c r="AS1123" i="1"/>
  <c r="AT1123" i="1"/>
  <c r="AU1123" i="1"/>
  <c r="AV1123" i="1"/>
  <c r="AW1123" i="1"/>
  <c r="AX1123" i="1"/>
  <c r="AY1123" i="1"/>
  <c r="AZ1123" i="1"/>
  <c r="BA1123" i="1"/>
  <c r="AF1124" i="1"/>
  <c r="AG1124" i="1"/>
  <c r="AH1124" i="1"/>
  <c r="AI1124" i="1"/>
  <c r="AJ1124" i="1"/>
  <c r="AM1124" i="1"/>
  <c r="AN1124" i="1"/>
  <c r="AO1124" i="1"/>
  <c r="AP1124" i="1"/>
  <c r="AQ1124" i="1"/>
  <c r="AR1124" i="1"/>
  <c r="AS1124" i="1"/>
  <c r="AT1124" i="1"/>
  <c r="AU1124" i="1"/>
  <c r="AV1124" i="1"/>
  <c r="AW1124" i="1"/>
  <c r="AX1124" i="1"/>
  <c r="AY1124" i="1"/>
  <c r="AZ1124" i="1"/>
  <c r="BA1124" i="1"/>
  <c r="AF1125" i="1"/>
  <c r="AG1125" i="1"/>
  <c r="AH1125" i="1"/>
  <c r="AI1125" i="1"/>
  <c r="AJ1125" i="1"/>
  <c r="AM1125" i="1"/>
  <c r="AN1125" i="1"/>
  <c r="AO1125" i="1"/>
  <c r="AP1125" i="1"/>
  <c r="AQ1125" i="1"/>
  <c r="AR1125" i="1"/>
  <c r="AS1125" i="1"/>
  <c r="AT1125" i="1"/>
  <c r="AU1125" i="1"/>
  <c r="AV1125" i="1"/>
  <c r="AW1125" i="1"/>
  <c r="AX1125" i="1"/>
  <c r="AY1125" i="1"/>
  <c r="AZ1125" i="1"/>
  <c r="BA1125" i="1"/>
  <c r="AF1126" i="1"/>
  <c r="AG1126" i="1"/>
  <c r="AH1126" i="1"/>
  <c r="AI1126" i="1"/>
  <c r="AJ1126" i="1"/>
  <c r="AM1126" i="1"/>
  <c r="AN1126" i="1"/>
  <c r="AO1126" i="1"/>
  <c r="AP1126" i="1"/>
  <c r="AQ1126" i="1"/>
  <c r="AR1126" i="1"/>
  <c r="AS1126" i="1"/>
  <c r="AT1126" i="1"/>
  <c r="AU1126" i="1"/>
  <c r="AV1126" i="1"/>
  <c r="AW1126" i="1"/>
  <c r="AX1126" i="1"/>
  <c r="AY1126" i="1"/>
  <c r="AZ1126" i="1"/>
  <c r="BA1126" i="1"/>
  <c r="AF1127" i="1"/>
  <c r="AG1127" i="1"/>
  <c r="AH1127" i="1"/>
  <c r="AI1127" i="1"/>
  <c r="AJ1127" i="1"/>
  <c r="AM1127" i="1"/>
  <c r="AN1127" i="1"/>
  <c r="AO1127" i="1"/>
  <c r="AP1127" i="1"/>
  <c r="AQ1127" i="1"/>
  <c r="AR1127" i="1"/>
  <c r="AS1127" i="1"/>
  <c r="AT1127" i="1"/>
  <c r="AU1127" i="1"/>
  <c r="AV1127" i="1"/>
  <c r="AW1127" i="1"/>
  <c r="AX1127" i="1"/>
  <c r="AY1127" i="1"/>
  <c r="AZ1127" i="1"/>
  <c r="BA1127" i="1"/>
  <c r="AF1128" i="1"/>
  <c r="AG1128" i="1"/>
  <c r="AH1128" i="1"/>
  <c r="AI1128" i="1"/>
  <c r="AJ1128" i="1"/>
  <c r="AM1128" i="1"/>
  <c r="AN1128" i="1"/>
  <c r="AO1128" i="1"/>
  <c r="AP1128" i="1"/>
  <c r="AQ1128" i="1"/>
  <c r="AR1128" i="1"/>
  <c r="AS1128" i="1"/>
  <c r="AT1128" i="1"/>
  <c r="AU1128" i="1"/>
  <c r="AV1128" i="1"/>
  <c r="AW1128" i="1"/>
  <c r="AX1128" i="1"/>
  <c r="AY1128" i="1"/>
  <c r="AZ1128" i="1"/>
  <c r="BA1128" i="1"/>
  <c r="AF1129" i="1"/>
  <c r="AG1129" i="1"/>
  <c r="AH1129" i="1"/>
  <c r="AI1129" i="1"/>
  <c r="AJ1129" i="1"/>
  <c r="AM1129" i="1"/>
  <c r="AN1129" i="1"/>
  <c r="AO1129" i="1"/>
  <c r="AP1129" i="1"/>
  <c r="AQ1129" i="1"/>
  <c r="AR1129" i="1"/>
  <c r="AS1129" i="1"/>
  <c r="AT1129" i="1"/>
  <c r="AU1129" i="1"/>
  <c r="AV1129" i="1"/>
  <c r="AW1129" i="1"/>
  <c r="AX1129" i="1"/>
  <c r="AY1129" i="1"/>
  <c r="AZ1129" i="1"/>
  <c r="BA1129" i="1"/>
  <c r="AF1130" i="1"/>
  <c r="AG1130" i="1"/>
  <c r="AH1130" i="1"/>
  <c r="AI1130" i="1"/>
  <c r="AJ1130" i="1"/>
  <c r="AM1130" i="1"/>
  <c r="AN1130" i="1"/>
  <c r="AO1130" i="1"/>
  <c r="AP1130" i="1"/>
  <c r="AQ1130" i="1"/>
  <c r="AR1130" i="1"/>
  <c r="AS1130" i="1"/>
  <c r="AT1130" i="1"/>
  <c r="AU1130" i="1"/>
  <c r="AV1130" i="1"/>
  <c r="AW1130" i="1"/>
  <c r="AX1130" i="1"/>
  <c r="AY1130" i="1"/>
  <c r="AZ1130" i="1"/>
  <c r="BA1130" i="1"/>
  <c r="AF1131" i="1"/>
  <c r="AG1131" i="1"/>
  <c r="AH1131" i="1"/>
  <c r="AI1131" i="1"/>
  <c r="AJ1131" i="1"/>
  <c r="AM1131" i="1"/>
  <c r="AN1131" i="1"/>
  <c r="AO1131" i="1"/>
  <c r="AP1131" i="1"/>
  <c r="AQ1131" i="1"/>
  <c r="AR1131" i="1"/>
  <c r="AS1131" i="1"/>
  <c r="AT1131" i="1"/>
  <c r="AU1131" i="1"/>
  <c r="AV1131" i="1"/>
  <c r="AW1131" i="1"/>
  <c r="AX1131" i="1"/>
  <c r="AY1131" i="1"/>
  <c r="AZ1131" i="1"/>
  <c r="BA1131" i="1"/>
  <c r="AF1132" i="1"/>
  <c r="AG1132" i="1"/>
  <c r="AH1132" i="1"/>
  <c r="AI1132" i="1"/>
  <c r="AJ1132" i="1"/>
  <c r="AM1132" i="1"/>
  <c r="AN1132" i="1"/>
  <c r="AO1132" i="1"/>
  <c r="AP1132" i="1"/>
  <c r="AQ1132" i="1"/>
  <c r="AR1132" i="1"/>
  <c r="AS1132" i="1"/>
  <c r="AT1132" i="1"/>
  <c r="AU1132" i="1"/>
  <c r="AV1132" i="1"/>
  <c r="AW1132" i="1"/>
  <c r="AX1132" i="1"/>
  <c r="AY1132" i="1"/>
  <c r="AZ1132" i="1"/>
  <c r="BA1132" i="1"/>
  <c r="AF1133" i="1"/>
  <c r="AG1133" i="1"/>
  <c r="AH1133" i="1"/>
  <c r="AI1133" i="1"/>
  <c r="AJ1133" i="1"/>
  <c r="AM1133" i="1"/>
  <c r="AN1133" i="1"/>
  <c r="AO1133" i="1"/>
  <c r="AP1133" i="1"/>
  <c r="AQ1133" i="1"/>
  <c r="AR1133" i="1"/>
  <c r="AS1133" i="1"/>
  <c r="AT1133" i="1"/>
  <c r="AU1133" i="1"/>
  <c r="AV1133" i="1"/>
  <c r="AW1133" i="1"/>
  <c r="AX1133" i="1"/>
  <c r="AY1133" i="1"/>
  <c r="AZ1133" i="1"/>
  <c r="BA1133" i="1"/>
  <c r="AF1134" i="1"/>
  <c r="AG1134" i="1"/>
  <c r="AH1134" i="1"/>
  <c r="AI1134" i="1"/>
  <c r="AJ1134" i="1"/>
  <c r="AM1134" i="1"/>
  <c r="AN1134" i="1"/>
  <c r="AO1134" i="1"/>
  <c r="AP1134" i="1"/>
  <c r="AQ1134" i="1"/>
  <c r="AR1134" i="1"/>
  <c r="AS1134" i="1"/>
  <c r="AT1134" i="1"/>
  <c r="AU1134" i="1"/>
  <c r="AV1134" i="1"/>
  <c r="AW1134" i="1"/>
  <c r="AX1134" i="1"/>
  <c r="AY1134" i="1"/>
  <c r="AZ1134" i="1"/>
  <c r="BA1134" i="1"/>
  <c r="AF1135" i="1"/>
  <c r="AG1135" i="1"/>
  <c r="AH1135" i="1"/>
  <c r="AI1135" i="1"/>
  <c r="AJ1135" i="1"/>
  <c r="AM1135" i="1"/>
  <c r="AN1135" i="1"/>
  <c r="AO1135" i="1"/>
  <c r="AP1135" i="1"/>
  <c r="AQ1135" i="1"/>
  <c r="AR1135" i="1"/>
  <c r="AS1135" i="1"/>
  <c r="AT1135" i="1"/>
  <c r="AU1135" i="1"/>
  <c r="AV1135" i="1"/>
  <c r="AW1135" i="1"/>
  <c r="AX1135" i="1"/>
  <c r="AY1135" i="1"/>
  <c r="AZ1135" i="1"/>
  <c r="BA1135" i="1"/>
  <c r="AF1136" i="1"/>
  <c r="AG1136" i="1"/>
  <c r="AH1136" i="1"/>
  <c r="AI1136" i="1"/>
  <c r="AJ1136" i="1"/>
  <c r="AM1136" i="1"/>
  <c r="AN1136" i="1"/>
  <c r="AO1136" i="1"/>
  <c r="AP1136" i="1"/>
  <c r="AQ1136" i="1"/>
  <c r="AR1136" i="1"/>
  <c r="AS1136" i="1"/>
  <c r="AT1136" i="1"/>
  <c r="AU1136" i="1"/>
  <c r="AV1136" i="1"/>
  <c r="AW1136" i="1"/>
  <c r="AX1136" i="1"/>
  <c r="AY1136" i="1"/>
  <c r="AZ1136" i="1"/>
  <c r="BA1136" i="1"/>
  <c r="AF1137" i="1"/>
  <c r="AG1137" i="1"/>
  <c r="AH1137" i="1"/>
  <c r="AI1137" i="1"/>
  <c r="AJ1137" i="1"/>
  <c r="AM1137" i="1"/>
  <c r="AN1137" i="1"/>
  <c r="AO1137" i="1"/>
  <c r="AP1137" i="1"/>
  <c r="AQ1137" i="1"/>
  <c r="AR1137" i="1"/>
  <c r="AS1137" i="1"/>
  <c r="AT1137" i="1"/>
  <c r="AU1137" i="1"/>
  <c r="AV1137" i="1"/>
  <c r="AW1137" i="1"/>
  <c r="AX1137" i="1"/>
  <c r="AY1137" i="1"/>
  <c r="AZ1137" i="1"/>
  <c r="BA1137" i="1"/>
  <c r="AF1138" i="1"/>
  <c r="AG1138" i="1"/>
  <c r="AH1138" i="1"/>
  <c r="AI1138" i="1"/>
  <c r="AJ1138" i="1"/>
  <c r="AM1138" i="1"/>
  <c r="AN1138" i="1"/>
  <c r="AO1138" i="1"/>
  <c r="AP1138" i="1"/>
  <c r="AQ1138" i="1"/>
  <c r="AR1138" i="1"/>
  <c r="AS1138" i="1"/>
  <c r="AT1138" i="1"/>
  <c r="AU1138" i="1"/>
  <c r="AV1138" i="1"/>
  <c r="AW1138" i="1"/>
  <c r="AX1138" i="1"/>
  <c r="AY1138" i="1"/>
  <c r="AZ1138" i="1"/>
  <c r="BA1138" i="1"/>
  <c r="AF1139" i="1"/>
  <c r="AG1139" i="1"/>
  <c r="AH1139" i="1"/>
  <c r="AI1139" i="1"/>
  <c r="AJ1139" i="1"/>
  <c r="AM1139" i="1"/>
  <c r="AN1139" i="1"/>
  <c r="AO1139" i="1"/>
  <c r="AP1139" i="1"/>
  <c r="AQ1139" i="1"/>
  <c r="AR1139" i="1"/>
  <c r="AS1139" i="1"/>
  <c r="AT1139" i="1"/>
  <c r="AU1139" i="1"/>
  <c r="AV1139" i="1"/>
  <c r="AW1139" i="1"/>
  <c r="AX1139" i="1"/>
  <c r="AY1139" i="1"/>
  <c r="AZ1139" i="1"/>
  <c r="BA1139" i="1"/>
  <c r="AF1140" i="1"/>
  <c r="AG1140" i="1"/>
  <c r="AH1140" i="1"/>
  <c r="AI1140" i="1"/>
  <c r="AJ1140" i="1"/>
  <c r="AM1140" i="1"/>
  <c r="AN1140" i="1"/>
  <c r="AO1140" i="1"/>
  <c r="AP1140" i="1"/>
  <c r="AQ1140" i="1"/>
  <c r="AR1140" i="1"/>
  <c r="AS1140" i="1"/>
  <c r="AT1140" i="1"/>
  <c r="AU1140" i="1"/>
  <c r="AV1140" i="1"/>
  <c r="AW1140" i="1"/>
  <c r="AX1140" i="1"/>
  <c r="AY1140" i="1"/>
  <c r="AZ1140" i="1"/>
  <c r="BA1140" i="1"/>
  <c r="AF1141" i="1"/>
  <c r="AG1141" i="1"/>
  <c r="AH1141" i="1"/>
  <c r="AI1141" i="1"/>
  <c r="AJ1141" i="1"/>
  <c r="AM1141" i="1"/>
  <c r="AN1141" i="1"/>
  <c r="AO1141" i="1"/>
  <c r="AP1141" i="1"/>
  <c r="AQ1141" i="1"/>
  <c r="AR1141" i="1"/>
  <c r="AS1141" i="1"/>
  <c r="AT1141" i="1"/>
  <c r="AU1141" i="1"/>
  <c r="AV1141" i="1"/>
  <c r="AW1141" i="1"/>
  <c r="AX1141" i="1"/>
  <c r="AY1141" i="1"/>
  <c r="AZ1141" i="1"/>
  <c r="BA1141" i="1"/>
  <c r="AF1142" i="1"/>
  <c r="AG1142" i="1"/>
  <c r="AH1142" i="1"/>
  <c r="AI1142" i="1"/>
  <c r="AJ1142" i="1"/>
  <c r="AM1142" i="1"/>
  <c r="AN1142" i="1"/>
  <c r="AO1142" i="1"/>
  <c r="AP1142" i="1"/>
  <c r="AQ1142" i="1"/>
  <c r="AR1142" i="1"/>
  <c r="AS1142" i="1"/>
  <c r="AT1142" i="1"/>
  <c r="AU1142" i="1"/>
  <c r="AV1142" i="1"/>
  <c r="AW1142" i="1"/>
  <c r="AX1142" i="1"/>
  <c r="AY1142" i="1"/>
  <c r="AZ1142" i="1"/>
  <c r="BA1142" i="1"/>
  <c r="AF1143" i="1"/>
  <c r="AG1143" i="1"/>
  <c r="AH1143" i="1"/>
  <c r="AI1143" i="1"/>
  <c r="AJ1143" i="1"/>
  <c r="AM1143" i="1"/>
  <c r="AN1143" i="1"/>
  <c r="AO1143" i="1"/>
  <c r="AP1143" i="1"/>
  <c r="AQ1143" i="1"/>
  <c r="AR1143" i="1"/>
  <c r="AS1143" i="1"/>
  <c r="AT1143" i="1"/>
  <c r="AU1143" i="1"/>
  <c r="AV1143" i="1"/>
  <c r="AW1143" i="1"/>
  <c r="AX1143" i="1"/>
  <c r="AY1143" i="1"/>
  <c r="AZ1143" i="1"/>
  <c r="BA1143" i="1"/>
  <c r="AF1144" i="1"/>
  <c r="AG1144" i="1"/>
  <c r="AH1144" i="1"/>
  <c r="AI1144" i="1"/>
  <c r="AJ1144" i="1"/>
  <c r="AM1144" i="1"/>
  <c r="AN1144" i="1"/>
  <c r="AO1144" i="1"/>
  <c r="AP1144" i="1"/>
  <c r="AQ1144" i="1"/>
  <c r="AR1144" i="1"/>
  <c r="AS1144" i="1"/>
  <c r="AT1144" i="1"/>
  <c r="AU1144" i="1"/>
  <c r="AV1144" i="1"/>
  <c r="AW1144" i="1"/>
  <c r="AX1144" i="1"/>
  <c r="AY1144" i="1"/>
  <c r="AZ1144" i="1"/>
  <c r="BA1144" i="1"/>
  <c r="AF1145" i="1"/>
  <c r="AG1145" i="1"/>
  <c r="AH1145" i="1"/>
  <c r="AI1145" i="1"/>
  <c r="AJ1145" i="1"/>
  <c r="AM1145" i="1"/>
  <c r="AN1145" i="1"/>
  <c r="AO1145" i="1"/>
  <c r="AP1145" i="1"/>
  <c r="AQ1145" i="1"/>
  <c r="AR1145" i="1"/>
  <c r="AS1145" i="1"/>
  <c r="AT1145" i="1"/>
  <c r="AU1145" i="1"/>
  <c r="AV1145" i="1"/>
  <c r="AW1145" i="1"/>
  <c r="AX1145" i="1"/>
  <c r="AY1145" i="1"/>
  <c r="AZ1145" i="1"/>
  <c r="BA1145" i="1"/>
  <c r="AF1146" i="1"/>
  <c r="AG1146" i="1"/>
  <c r="AH1146" i="1"/>
  <c r="AI1146" i="1"/>
  <c r="AJ1146" i="1"/>
  <c r="AM1146" i="1"/>
  <c r="AN1146" i="1"/>
  <c r="AO1146" i="1"/>
  <c r="AP1146" i="1"/>
  <c r="AQ1146" i="1"/>
  <c r="AR1146" i="1"/>
  <c r="AS1146" i="1"/>
  <c r="AT1146" i="1"/>
  <c r="AU1146" i="1"/>
  <c r="AV1146" i="1"/>
  <c r="AW1146" i="1"/>
  <c r="AX1146" i="1"/>
  <c r="AY1146" i="1"/>
  <c r="AZ1146" i="1"/>
  <c r="BA1146" i="1"/>
  <c r="AF1147" i="1"/>
  <c r="AG1147" i="1"/>
  <c r="AH1147" i="1"/>
  <c r="AI1147" i="1"/>
  <c r="AJ1147" i="1"/>
  <c r="AM1147" i="1"/>
  <c r="AN1147" i="1"/>
  <c r="AO1147" i="1"/>
  <c r="AP1147" i="1"/>
  <c r="AQ1147" i="1"/>
  <c r="AR1147" i="1"/>
  <c r="AS1147" i="1"/>
  <c r="AT1147" i="1"/>
  <c r="AU1147" i="1"/>
  <c r="AV1147" i="1"/>
  <c r="AW1147" i="1"/>
  <c r="AX1147" i="1"/>
  <c r="AY1147" i="1"/>
  <c r="AZ1147" i="1"/>
  <c r="BA1147" i="1"/>
  <c r="AF1148" i="1"/>
  <c r="AG1148" i="1"/>
  <c r="AH1148" i="1"/>
  <c r="AI1148" i="1"/>
  <c r="AJ1148" i="1"/>
  <c r="AM1148" i="1"/>
  <c r="AN1148" i="1"/>
  <c r="AO1148" i="1"/>
  <c r="AP1148" i="1"/>
  <c r="AQ1148" i="1"/>
  <c r="AR1148" i="1"/>
  <c r="AS1148" i="1"/>
  <c r="AT1148" i="1"/>
  <c r="AU1148" i="1"/>
  <c r="AV1148" i="1"/>
  <c r="AW1148" i="1"/>
  <c r="AX1148" i="1"/>
  <c r="AY1148" i="1"/>
  <c r="AZ1148" i="1"/>
  <c r="BA1148" i="1"/>
  <c r="AF1149" i="1"/>
  <c r="AG1149" i="1"/>
  <c r="AH1149" i="1"/>
  <c r="AI1149" i="1"/>
  <c r="AJ1149" i="1"/>
  <c r="AM1149" i="1"/>
  <c r="AN1149" i="1"/>
  <c r="AO1149" i="1"/>
  <c r="AP1149" i="1"/>
  <c r="AQ1149" i="1"/>
  <c r="AR1149" i="1"/>
  <c r="AS1149" i="1"/>
  <c r="AT1149" i="1"/>
  <c r="AU1149" i="1"/>
  <c r="AV1149" i="1"/>
  <c r="AW1149" i="1"/>
  <c r="AX1149" i="1"/>
  <c r="AY1149" i="1"/>
  <c r="AZ1149" i="1"/>
  <c r="BA1149" i="1"/>
  <c r="AF1150" i="1"/>
  <c r="AG1150" i="1"/>
  <c r="AH1150" i="1"/>
  <c r="AI1150" i="1"/>
  <c r="AJ1150" i="1"/>
  <c r="AM1150" i="1"/>
  <c r="AN1150" i="1"/>
  <c r="AO1150" i="1"/>
  <c r="AP1150" i="1"/>
  <c r="AQ1150" i="1"/>
  <c r="AR1150" i="1"/>
  <c r="AS1150" i="1"/>
  <c r="AT1150" i="1"/>
  <c r="AU1150" i="1"/>
  <c r="AV1150" i="1"/>
  <c r="AW1150" i="1"/>
  <c r="AX1150" i="1"/>
  <c r="AY1150" i="1"/>
  <c r="AZ1150" i="1"/>
  <c r="BA1150" i="1"/>
  <c r="AF1151" i="1"/>
  <c r="AG1151" i="1"/>
  <c r="AH1151" i="1"/>
  <c r="AI1151" i="1"/>
  <c r="AJ1151" i="1"/>
  <c r="AM1151" i="1"/>
  <c r="AN1151" i="1"/>
  <c r="AO1151" i="1"/>
  <c r="AP1151" i="1"/>
  <c r="AQ1151" i="1"/>
  <c r="AR1151" i="1"/>
  <c r="AS1151" i="1"/>
  <c r="AT1151" i="1"/>
  <c r="AU1151" i="1"/>
  <c r="AV1151" i="1"/>
  <c r="AW1151" i="1"/>
  <c r="AX1151" i="1"/>
  <c r="AY1151" i="1"/>
  <c r="AZ1151" i="1"/>
  <c r="BA1151" i="1"/>
  <c r="AF1152" i="1"/>
  <c r="AG1152" i="1"/>
  <c r="AH1152" i="1"/>
  <c r="AI1152" i="1"/>
  <c r="AJ1152" i="1"/>
  <c r="AM1152" i="1"/>
  <c r="AN1152" i="1"/>
  <c r="AO1152" i="1"/>
  <c r="AP1152" i="1"/>
  <c r="AQ1152" i="1"/>
  <c r="AR1152" i="1"/>
  <c r="AS1152" i="1"/>
  <c r="AT1152" i="1"/>
  <c r="AU1152" i="1"/>
  <c r="AV1152" i="1"/>
  <c r="AW1152" i="1"/>
  <c r="AX1152" i="1"/>
  <c r="AY1152" i="1"/>
  <c r="AZ1152" i="1"/>
  <c r="BA1152" i="1"/>
  <c r="AF1153" i="1"/>
  <c r="AG1153" i="1"/>
  <c r="AH1153" i="1"/>
  <c r="AI1153" i="1"/>
  <c r="AJ1153" i="1"/>
  <c r="AM1153" i="1"/>
  <c r="AN1153" i="1"/>
  <c r="AO1153" i="1"/>
  <c r="AP1153" i="1"/>
  <c r="AQ1153" i="1"/>
  <c r="AR1153" i="1"/>
  <c r="AS1153" i="1"/>
  <c r="AT1153" i="1"/>
  <c r="AU1153" i="1"/>
  <c r="AV1153" i="1"/>
  <c r="AW1153" i="1"/>
  <c r="AX1153" i="1"/>
  <c r="AY1153" i="1"/>
  <c r="AZ1153" i="1"/>
  <c r="BA1153" i="1"/>
  <c r="AF1154" i="1"/>
  <c r="AG1154" i="1"/>
  <c r="AH1154" i="1"/>
  <c r="AI1154" i="1"/>
  <c r="AJ1154" i="1"/>
  <c r="AM1154" i="1"/>
  <c r="AN1154" i="1"/>
  <c r="AO1154" i="1"/>
  <c r="AP1154" i="1"/>
  <c r="AQ1154" i="1"/>
  <c r="AR1154" i="1"/>
  <c r="AS1154" i="1"/>
  <c r="AT1154" i="1"/>
  <c r="AU1154" i="1"/>
  <c r="AV1154" i="1"/>
  <c r="AW1154" i="1"/>
  <c r="AX1154" i="1"/>
  <c r="AY1154" i="1"/>
  <c r="AZ1154" i="1"/>
  <c r="BA1154" i="1"/>
  <c r="AF1155" i="1"/>
  <c r="AG1155" i="1"/>
  <c r="AH1155" i="1"/>
  <c r="AI1155" i="1"/>
  <c r="AJ1155" i="1"/>
  <c r="AM1155" i="1"/>
  <c r="AN1155" i="1"/>
  <c r="AO1155" i="1"/>
  <c r="AP1155" i="1"/>
  <c r="AQ1155" i="1"/>
  <c r="AR1155" i="1"/>
  <c r="AS1155" i="1"/>
  <c r="AT1155" i="1"/>
  <c r="AU1155" i="1"/>
  <c r="AV1155" i="1"/>
  <c r="AW1155" i="1"/>
  <c r="AX1155" i="1"/>
  <c r="AY1155" i="1"/>
  <c r="AZ1155" i="1"/>
  <c r="BA1155" i="1"/>
  <c r="AF1156" i="1"/>
  <c r="AG1156" i="1"/>
  <c r="AH1156" i="1"/>
  <c r="AI1156" i="1"/>
  <c r="AJ1156" i="1"/>
  <c r="AM1156" i="1"/>
  <c r="AN1156" i="1"/>
  <c r="AO1156" i="1"/>
  <c r="AP1156" i="1"/>
  <c r="AQ1156" i="1"/>
  <c r="AR1156" i="1"/>
  <c r="AS1156" i="1"/>
  <c r="AT1156" i="1"/>
  <c r="AU1156" i="1"/>
  <c r="AV1156" i="1"/>
  <c r="AW1156" i="1"/>
  <c r="AX1156" i="1"/>
  <c r="AY1156" i="1"/>
  <c r="AZ1156" i="1"/>
  <c r="BA1156" i="1"/>
  <c r="AF1157" i="1"/>
  <c r="AG1157" i="1"/>
  <c r="AH1157" i="1"/>
  <c r="AI1157" i="1"/>
  <c r="AJ1157" i="1"/>
  <c r="AM1157" i="1"/>
  <c r="AN1157" i="1"/>
  <c r="AO1157" i="1"/>
  <c r="AP1157" i="1"/>
  <c r="AQ1157" i="1"/>
  <c r="AR1157" i="1"/>
  <c r="AS1157" i="1"/>
  <c r="AT1157" i="1"/>
  <c r="AU1157" i="1"/>
  <c r="AV1157" i="1"/>
  <c r="AW1157" i="1"/>
  <c r="AX1157" i="1"/>
  <c r="AY1157" i="1"/>
  <c r="AZ1157" i="1"/>
  <c r="BA1157" i="1"/>
  <c r="AF1158" i="1"/>
  <c r="AG1158" i="1"/>
  <c r="AH1158" i="1"/>
  <c r="AI1158" i="1"/>
  <c r="AJ1158" i="1"/>
  <c r="AM1158" i="1"/>
  <c r="AN1158" i="1"/>
  <c r="AO1158" i="1"/>
  <c r="AP1158" i="1"/>
  <c r="AQ1158" i="1"/>
  <c r="AR1158" i="1"/>
  <c r="AS1158" i="1"/>
  <c r="AT1158" i="1"/>
  <c r="AU1158" i="1"/>
  <c r="AV1158" i="1"/>
  <c r="AW1158" i="1"/>
  <c r="AX1158" i="1"/>
  <c r="AY1158" i="1"/>
  <c r="AZ1158" i="1"/>
  <c r="BA1158" i="1"/>
  <c r="AF1159" i="1"/>
  <c r="AG1159" i="1"/>
  <c r="AH1159" i="1"/>
  <c r="AI1159" i="1"/>
  <c r="AJ1159" i="1"/>
  <c r="AM1159" i="1"/>
  <c r="AN1159" i="1"/>
  <c r="AO1159" i="1"/>
  <c r="AP1159" i="1"/>
  <c r="AQ1159" i="1"/>
  <c r="AR1159" i="1"/>
  <c r="AS1159" i="1"/>
  <c r="AT1159" i="1"/>
  <c r="AU1159" i="1"/>
  <c r="AV1159" i="1"/>
  <c r="AW1159" i="1"/>
  <c r="AX1159" i="1"/>
  <c r="AY1159" i="1"/>
  <c r="AZ1159" i="1"/>
  <c r="BA1159" i="1"/>
  <c r="AF1160" i="1"/>
  <c r="AG1160" i="1"/>
  <c r="AH1160" i="1"/>
  <c r="AI1160" i="1"/>
  <c r="AJ1160" i="1"/>
  <c r="AM1160" i="1"/>
  <c r="AN1160" i="1"/>
  <c r="AO1160" i="1"/>
  <c r="AP1160" i="1"/>
  <c r="AQ1160" i="1"/>
  <c r="AR1160" i="1"/>
  <c r="AS1160" i="1"/>
  <c r="AT1160" i="1"/>
  <c r="AU1160" i="1"/>
  <c r="AV1160" i="1"/>
  <c r="AW1160" i="1"/>
  <c r="AX1160" i="1"/>
  <c r="AY1160" i="1"/>
  <c r="AZ1160" i="1"/>
  <c r="BA1160" i="1"/>
  <c r="AF1161" i="1"/>
  <c r="AG1161" i="1"/>
  <c r="AH1161" i="1"/>
  <c r="AI1161" i="1"/>
  <c r="AJ1161" i="1"/>
  <c r="AM1161" i="1"/>
  <c r="AN1161" i="1"/>
  <c r="AO1161" i="1"/>
  <c r="AP1161" i="1"/>
  <c r="AQ1161" i="1"/>
  <c r="AR1161" i="1"/>
  <c r="AS1161" i="1"/>
  <c r="AT1161" i="1"/>
  <c r="AU1161" i="1"/>
  <c r="AV1161" i="1"/>
  <c r="AW1161" i="1"/>
  <c r="AX1161" i="1"/>
  <c r="AY1161" i="1"/>
  <c r="AZ1161" i="1"/>
  <c r="BA1161" i="1"/>
  <c r="AF1162" i="1"/>
  <c r="AG1162" i="1"/>
  <c r="AH1162" i="1"/>
  <c r="AI1162" i="1"/>
  <c r="AJ1162" i="1"/>
  <c r="AM1162" i="1"/>
  <c r="AN1162" i="1"/>
  <c r="AO1162" i="1"/>
  <c r="AP1162" i="1"/>
  <c r="AQ1162" i="1"/>
  <c r="AR1162" i="1"/>
  <c r="AS1162" i="1"/>
  <c r="AT1162" i="1"/>
  <c r="AU1162" i="1"/>
  <c r="AV1162" i="1"/>
  <c r="AW1162" i="1"/>
  <c r="AX1162" i="1"/>
  <c r="AY1162" i="1"/>
  <c r="AZ1162" i="1"/>
  <c r="BA1162" i="1"/>
  <c r="AF1163" i="1"/>
  <c r="AG1163" i="1"/>
  <c r="AH1163" i="1"/>
  <c r="AI1163" i="1"/>
  <c r="AJ1163" i="1"/>
  <c r="AM1163" i="1"/>
  <c r="AN1163" i="1"/>
  <c r="AO1163" i="1"/>
  <c r="AP1163" i="1"/>
  <c r="AQ1163" i="1"/>
  <c r="AR1163" i="1"/>
  <c r="AS1163" i="1"/>
  <c r="AT1163" i="1"/>
  <c r="AU1163" i="1"/>
  <c r="AV1163" i="1"/>
  <c r="AW1163" i="1"/>
  <c r="AX1163" i="1"/>
  <c r="AY1163" i="1"/>
  <c r="AZ1163" i="1"/>
  <c r="BA1163" i="1"/>
  <c r="AF1164" i="1"/>
  <c r="AG1164" i="1"/>
  <c r="AH1164" i="1"/>
  <c r="AI1164" i="1"/>
  <c r="AJ1164" i="1"/>
  <c r="AM1164" i="1"/>
  <c r="AN1164" i="1"/>
  <c r="AO1164" i="1"/>
  <c r="AP1164" i="1"/>
  <c r="AQ1164" i="1"/>
  <c r="AR1164" i="1"/>
  <c r="AS1164" i="1"/>
  <c r="AT1164" i="1"/>
  <c r="AU1164" i="1"/>
  <c r="AV1164" i="1"/>
  <c r="AW1164" i="1"/>
  <c r="AX1164" i="1"/>
  <c r="AY1164" i="1"/>
  <c r="AZ1164" i="1"/>
  <c r="BA1164" i="1"/>
  <c r="AF1165" i="1"/>
  <c r="AG1165" i="1"/>
  <c r="AH1165" i="1"/>
  <c r="AI1165" i="1"/>
  <c r="AJ1165" i="1"/>
  <c r="AM1165" i="1"/>
  <c r="AN1165" i="1"/>
  <c r="AO1165" i="1"/>
  <c r="AP1165" i="1"/>
  <c r="AQ1165" i="1"/>
  <c r="AR1165" i="1"/>
  <c r="AS1165" i="1"/>
  <c r="AT1165" i="1"/>
  <c r="AU1165" i="1"/>
  <c r="AV1165" i="1"/>
  <c r="AW1165" i="1"/>
  <c r="AX1165" i="1"/>
  <c r="AY1165" i="1"/>
  <c r="AZ1165" i="1"/>
  <c r="BA1165" i="1"/>
  <c r="AF1166" i="1"/>
  <c r="AG1166" i="1"/>
  <c r="AH1166" i="1"/>
  <c r="AI1166" i="1"/>
  <c r="AJ1166" i="1"/>
  <c r="AM1166" i="1"/>
  <c r="AN1166" i="1"/>
  <c r="AO1166" i="1"/>
  <c r="AP1166" i="1"/>
  <c r="AQ1166" i="1"/>
  <c r="AR1166" i="1"/>
  <c r="AS1166" i="1"/>
  <c r="AT1166" i="1"/>
  <c r="AU1166" i="1"/>
  <c r="AV1166" i="1"/>
  <c r="AW1166" i="1"/>
  <c r="AX1166" i="1"/>
  <c r="AY1166" i="1"/>
  <c r="AZ1166" i="1"/>
  <c r="BA1166" i="1"/>
  <c r="AF1167" i="1"/>
  <c r="AG1167" i="1"/>
  <c r="AH1167" i="1"/>
  <c r="AI1167" i="1"/>
  <c r="AJ1167" i="1"/>
  <c r="AM1167" i="1"/>
  <c r="AN1167" i="1"/>
  <c r="AO1167" i="1"/>
  <c r="AP1167" i="1"/>
  <c r="AQ1167" i="1"/>
  <c r="AR1167" i="1"/>
  <c r="AS1167" i="1"/>
  <c r="AT1167" i="1"/>
  <c r="AU1167" i="1"/>
  <c r="AV1167" i="1"/>
  <c r="AW1167" i="1"/>
  <c r="AX1167" i="1"/>
  <c r="AY1167" i="1"/>
  <c r="AZ1167" i="1"/>
  <c r="BA1167" i="1"/>
  <c r="AF1168" i="1"/>
  <c r="AG1168" i="1"/>
  <c r="AH1168" i="1"/>
  <c r="AI1168" i="1"/>
  <c r="AJ1168" i="1"/>
  <c r="AM1168" i="1"/>
  <c r="AN1168" i="1"/>
  <c r="AO1168" i="1"/>
  <c r="AP1168" i="1"/>
  <c r="AQ1168" i="1"/>
  <c r="AR1168" i="1"/>
  <c r="AS1168" i="1"/>
  <c r="AT1168" i="1"/>
  <c r="AU1168" i="1"/>
  <c r="AV1168" i="1"/>
  <c r="AW1168" i="1"/>
  <c r="AX1168" i="1"/>
  <c r="AY1168" i="1"/>
  <c r="AZ1168" i="1"/>
  <c r="BA1168" i="1"/>
  <c r="AF1169" i="1"/>
  <c r="AG1169" i="1"/>
  <c r="AH1169" i="1"/>
  <c r="AI1169" i="1"/>
  <c r="AJ1169" i="1"/>
  <c r="AM1169" i="1"/>
  <c r="AN1169" i="1"/>
  <c r="AO1169" i="1"/>
  <c r="AP1169" i="1"/>
  <c r="AQ1169" i="1"/>
  <c r="AR1169" i="1"/>
  <c r="AS1169" i="1"/>
  <c r="AT1169" i="1"/>
  <c r="AU1169" i="1"/>
  <c r="AV1169" i="1"/>
  <c r="AW1169" i="1"/>
  <c r="AX1169" i="1"/>
  <c r="AY1169" i="1"/>
  <c r="AZ1169" i="1"/>
  <c r="BA1169" i="1"/>
  <c r="AF1170" i="1"/>
  <c r="AG1170" i="1"/>
  <c r="AH1170" i="1"/>
  <c r="AI1170" i="1"/>
  <c r="AJ1170" i="1"/>
  <c r="AM1170" i="1"/>
  <c r="AN1170" i="1"/>
  <c r="AO1170" i="1"/>
  <c r="AP1170" i="1"/>
  <c r="AQ1170" i="1"/>
  <c r="AR1170" i="1"/>
  <c r="AS1170" i="1"/>
  <c r="AT1170" i="1"/>
  <c r="AU1170" i="1"/>
  <c r="AV1170" i="1"/>
  <c r="AW1170" i="1"/>
  <c r="AX1170" i="1"/>
  <c r="AY1170" i="1"/>
  <c r="AZ1170" i="1"/>
  <c r="BA1170" i="1"/>
  <c r="AF1171" i="1"/>
  <c r="AG1171" i="1"/>
  <c r="AH1171" i="1"/>
  <c r="AI1171" i="1"/>
  <c r="AJ1171" i="1"/>
  <c r="AM1171" i="1"/>
  <c r="AN1171" i="1"/>
  <c r="AO1171" i="1"/>
  <c r="AP1171" i="1"/>
  <c r="AQ1171" i="1"/>
  <c r="AR1171" i="1"/>
  <c r="AS1171" i="1"/>
  <c r="AT1171" i="1"/>
  <c r="AU1171" i="1"/>
  <c r="AV1171" i="1"/>
  <c r="AW1171" i="1"/>
  <c r="AX1171" i="1"/>
  <c r="AY1171" i="1"/>
  <c r="AZ1171" i="1"/>
  <c r="BA1171" i="1"/>
  <c r="AF1172" i="1"/>
  <c r="AG1172" i="1"/>
  <c r="AH1172" i="1"/>
  <c r="AI1172" i="1"/>
  <c r="AJ1172" i="1"/>
  <c r="AM1172" i="1"/>
  <c r="AN1172" i="1"/>
  <c r="AO1172" i="1"/>
  <c r="AP1172" i="1"/>
  <c r="AQ1172" i="1"/>
  <c r="AR1172" i="1"/>
  <c r="AS1172" i="1"/>
  <c r="AT1172" i="1"/>
  <c r="AU1172" i="1"/>
  <c r="AV1172" i="1"/>
  <c r="AW1172" i="1"/>
  <c r="AX1172" i="1"/>
  <c r="AY1172" i="1"/>
  <c r="AZ1172" i="1"/>
  <c r="BA1172" i="1"/>
  <c r="AF1173" i="1"/>
  <c r="AG1173" i="1"/>
  <c r="AH1173" i="1"/>
  <c r="AI1173" i="1"/>
  <c r="AJ1173" i="1"/>
  <c r="AM1173" i="1"/>
  <c r="AN1173" i="1"/>
  <c r="AO1173" i="1"/>
  <c r="AP1173" i="1"/>
  <c r="AQ1173" i="1"/>
  <c r="AR1173" i="1"/>
  <c r="AS1173" i="1"/>
  <c r="AT1173" i="1"/>
  <c r="AU1173" i="1"/>
  <c r="AV1173" i="1"/>
  <c r="AW1173" i="1"/>
  <c r="AX1173" i="1"/>
  <c r="AY1173" i="1"/>
  <c r="AZ1173" i="1"/>
  <c r="BA1173" i="1"/>
  <c r="AF1174" i="1"/>
  <c r="AG1174" i="1"/>
  <c r="AH1174" i="1"/>
  <c r="AI1174" i="1"/>
  <c r="AJ1174" i="1"/>
  <c r="AM1174" i="1"/>
  <c r="AN1174" i="1"/>
  <c r="AO1174" i="1"/>
  <c r="AP1174" i="1"/>
  <c r="AQ1174" i="1"/>
  <c r="AR1174" i="1"/>
  <c r="AS1174" i="1"/>
  <c r="AT1174" i="1"/>
  <c r="AU1174" i="1"/>
  <c r="AV1174" i="1"/>
  <c r="AW1174" i="1"/>
  <c r="AX1174" i="1"/>
  <c r="AY1174" i="1"/>
  <c r="AZ1174" i="1"/>
  <c r="BA1174" i="1"/>
  <c r="AF1175" i="1"/>
  <c r="AG1175" i="1"/>
  <c r="AH1175" i="1"/>
  <c r="AI1175" i="1"/>
  <c r="AJ1175" i="1"/>
  <c r="AM1175" i="1"/>
  <c r="AN1175" i="1"/>
  <c r="AO1175" i="1"/>
  <c r="AP1175" i="1"/>
  <c r="AQ1175" i="1"/>
  <c r="AR1175" i="1"/>
  <c r="AS1175" i="1"/>
  <c r="AT1175" i="1"/>
  <c r="AU1175" i="1"/>
  <c r="AV1175" i="1"/>
  <c r="AW1175" i="1"/>
  <c r="AX1175" i="1"/>
  <c r="AY1175" i="1"/>
  <c r="AZ1175" i="1"/>
  <c r="BA1175" i="1"/>
  <c r="AF1176" i="1"/>
  <c r="AG1176" i="1"/>
  <c r="AH1176" i="1"/>
  <c r="AI1176" i="1"/>
  <c r="AJ1176" i="1"/>
  <c r="AM1176" i="1"/>
  <c r="AN1176" i="1"/>
  <c r="AO1176" i="1"/>
  <c r="AP1176" i="1"/>
  <c r="AQ1176" i="1"/>
  <c r="AR1176" i="1"/>
  <c r="AS1176" i="1"/>
  <c r="AT1176" i="1"/>
  <c r="AU1176" i="1"/>
  <c r="AV1176" i="1"/>
  <c r="AW1176" i="1"/>
  <c r="AX1176" i="1"/>
  <c r="AY1176" i="1"/>
  <c r="AZ1176" i="1"/>
  <c r="BA1176" i="1"/>
  <c r="AF1177" i="1"/>
  <c r="AG1177" i="1"/>
  <c r="AH1177" i="1"/>
  <c r="AI1177" i="1"/>
  <c r="AJ1177" i="1"/>
  <c r="AM1177" i="1"/>
  <c r="AN1177" i="1"/>
  <c r="AO1177" i="1"/>
  <c r="AP1177" i="1"/>
  <c r="AQ1177" i="1"/>
  <c r="AR1177" i="1"/>
  <c r="AS1177" i="1"/>
  <c r="AT1177" i="1"/>
  <c r="AU1177" i="1"/>
  <c r="AV1177" i="1"/>
  <c r="AW1177" i="1"/>
  <c r="AX1177" i="1"/>
  <c r="AY1177" i="1"/>
  <c r="AZ1177" i="1"/>
  <c r="BA1177" i="1"/>
  <c r="AF1178" i="1"/>
  <c r="AG1178" i="1"/>
  <c r="AH1178" i="1"/>
  <c r="AI1178" i="1"/>
  <c r="AJ1178" i="1"/>
  <c r="AM1178" i="1"/>
  <c r="AN1178" i="1"/>
  <c r="AO1178" i="1"/>
  <c r="AP1178" i="1"/>
  <c r="AQ1178" i="1"/>
  <c r="AR1178" i="1"/>
  <c r="AS1178" i="1"/>
  <c r="AT1178" i="1"/>
  <c r="AU1178" i="1"/>
  <c r="AV1178" i="1"/>
  <c r="AW1178" i="1"/>
  <c r="AX1178" i="1"/>
  <c r="AY1178" i="1"/>
  <c r="AZ1178" i="1"/>
  <c r="BA1178" i="1"/>
  <c r="AF1179" i="1"/>
  <c r="AG1179" i="1"/>
  <c r="AH1179" i="1"/>
  <c r="AI1179" i="1"/>
  <c r="AJ1179" i="1"/>
  <c r="AM1179" i="1"/>
  <c r="AN1179" i="1"/>
  <c r="AO1179" i="1"/>
  <c r="AP1179" i="1"/>
  <c r="AQ1179" i="1"/>
  <c r="AR1179" i="1"/>
  <c r="AS1179" i="1"/>
  <c r="AT1179" i="1"/>
  <c r="AU1179" i="1"/>
  <c r="AV1179" i="1"/>
  <c r="AW1179" i="1"/>
  <c r="AX1179" i="1"/>
  <c r="AY1179" i="1"/>
  <c r="AZ1179" i="1"/>
  <c r="BA1179" i="1"/>
  <c r="AF1180" i="1"/>
  <c r="AG1180" i="1"/>
  <c r="AH1180" i="1"/>
  <c r="AI1180" i="1"/>
  <c r="AJ1180" i="1"/>
  <c r="AM1180" i="1"/>
  <c r="AN1180" i="1"/>
  <c r="AO1180" i="1"/>
  <c r="AP1180" i="1"/>
  <c r="AQ1180" i="1"/>
  <c r="AR1180" i="1"/>
  <c r="AS1180" i="1"/>
  <c r="AT1180" i="1"/>
  <c r="AU1180" i="1"/>
  <c r="AV1180" i="1"/>
  <c r="AW1180" i="1"/>
  <c r="AX1180" i="1"/>
  <c r="AY1180" i="1"/>
  <c r="AZ1180" i="1"/>
  <c r="BA1180" i="1"/>
  <c r="AF1181" i="1"/>
  <c r="AG1181" i="1"/>
  <c r="AH1181" i="1"/>
  <c r="AI1181" i="1"/>
  <c r="AJ1181" i="1"/>
  <c r="AM1181" i="1"/>
  <c r="AN1181" i="1"/>
  <c r="AO1181" i="1"/>
  <c r="AP1181" i="1"/>
  <c r="AQ1181" i="1"/>
  <c r="AR1181" i="1"/>
  <c r="AS1181" i="1"/>
  <c r="AT1181" i="1"/>
  <c r="AU1181" i="1"/>
  <c r="AV1181" i="1"/>
  <c r="AW1181" i="1"/>
  <c r="AX1181" i="1"/>
  <c r="AY1181" i="1"/>
  <c r="AZ1181" i="1"/>
  <c r="BA1181" i="1"/>
  <c r="AF1182" i="1"/>
  <c r="AG1182" i="1"/>
  <c r="AH1182" i="1"/>
  <c r="AI1182" i="1"/>
  <c r="AJ1182" i="1"/>
  <c r="AM1182" i="1"/>
  <c r="AN1182" i="1"/>
  <c r="AO1182" i="1"/>
  <c r="AP1182" i="1"/>
  <c r="AQ1182" i="1"/>
  <c r="AR1182" i="1"/>
  <c r="AS1182" i="1"/>
  <c r="AT1182" i="1"/>
  <c r="AU1182" i="1"/>
  <c r="AV1182" i="1"/>
  <c r="AW1182" i="1"/>
  <c r="AX1182" i="1"/>
  <c r="AY1182" i="1"/>
  <c r="AZ1182" i="1"/>
  <c r="BA1182" i="1"/>
  <c r="AF1183" i="1"/>
  <c r="AG1183" i="1"/>
  <c r="AH1183" i="1"/>
  <c r="AI1183" i="1"/>
  <c r="AJ1183" i="1"/>
  <c r="AM1183" i="1"/>
  <c r="AN1183" i="1"/>
  <c r="AO1183" i="1"/>
  <c r="AP1183" i="1"/>
  <c r="AQ1183" i="1"/>
  <c r="AR1183" i="1"/>
  <c r="AS1183" i="1"/>
  <c r="AT1183" i="1"/>
  <c r="AU1183" i="1"/>
  <c r="AV1183" i="1"/>
  <c r="AW1183" i="1"/>
  <c r="AX1183" i="1"/>
  <c r="AY1183" i="1"/>
  <c r="AZ1183" i="1"/>
  <c r="BA1183" i="1"/>
  <c r="AF1184" i="1"/>
  <c r="AG1184" i="1"/>
  <c r="AH1184" i="1"/>
  <c r="AI1184" i="1"/>
  <c r="AJ1184" i="1"/>
  <c r="AM1184" i="1"/>
  <c r="AN1184" i="1"/>
  <c r="AO1184" i="1"/>
  <c r="AP1184" i="1"/>
  <c r="AQ1184" i="1"/>
  <c r="AR1184" i="1"/>
  <c r="AS1184" i="1"/>
  <c r="AT1184" i="1"/>
  <c r="AU1184" i="1"/>
  <c r="AV1184" i="1"/>
  <c r="AW1184" i="1"/>
  <c r="AX1184" i="1"/>
  <c r="AY1184" i="1"/>
  <c r="AZ1184" i="1"/>
  <c r="BA1184" i="1"/>
  <c r="AF1185" i="1"/>
  <c r="AG1185" i="1"/>
  <c r="AH1185" i="1"/>
  <c r="AI1185" i="1"/>
  <c r="AJ1185" i="1"/>
  <c r="AM1185" i="1"/>
  <c r="AN1185" i="1"/>
  <c r="AO1185" i="1"/>
  <c r="AP1185" i="1"/>
  <c r="AQ1185" i="1"/>
  <c r="AR1185" i="1"/>
  <c r="AS1185" i="1"/>
  <c r="AT1185" i="1"/>
  <c r="AU1185" i="1"/>
  <c r="AV1185" i="1"/>
  <c r="AW1185" i="1"/>
  <c r="AX1185" i="1"/>
  <c r="AY1185" i="1"/>
  <c r="AZ1185" i="1"/>
  <c r="BA1185" i="1"/>
  <c r="AF1186" i="1"/>
  <c r="AG1186" i="1"/>
  <c r="AH1186" i="1"/>
  <c r="AI1186" i="1"/>
  <c r="AJ1186" i="1"/>
  <c r="AM1186" i="1"/>
  <c r="AN1186" i="1"/>
  <c r="AO1186" i="1"/>
  <c r="AP1186" i="1"/>
  <c r="AQ1186" i="1"/>
  <c r="AR1186" i="1"/>
  <c r="AS1186" i="1"/>
  <c r="AT1186" i="1"/>
  <c r="AU1186" i="1"/>
  <c r="AV1186" i="1"/>
  <c r="AW1186" i="1"/>
  <c r="AX1186" i="1"/>
  <c r="AY1186" i="1"/>
  <c r="AZ1186" i="1"/>
  <c r="BA1186" i="1"/>
  <c r="AF1187" i="1"/>
  <c r="AG1187" i="1"/>
  <c r="AH1187" i="1"/>
  <c r="AI1187" i="1"/>
  <c r="AJ1187" i="1"/>
  <c r="AM1187" i="1"/>
  <c r="AN1187" i="1"/>
  <c r="AO1187" i="1"/>
  <c r="AP1187" i="1"/>
  <c r="AQ1187" i="1"/>
  <c r="AR1187" i="1"/>
  <c r="AS1187" i="1"/>
  <c r="AT1187" i="1"/>
  <c r="AU1187" i="1"/>
  <c r="AV1187" i="1"/>
  <c r="AW1187" i="1"/>
  <c r="AX1187" i="1"/>
  <c r="AY1187" i="1"/>
  <c r="AZ1187" i="1"/>
  <c r="BA1187" i="1"/>
  <c r="AF1188" i="1"/>
  <c r="AG1188" i="1"/>
  <c r="AH1188" i="1"/>
  <c r="AI1188" i="1"/>
  <c r="AJ1188" i="1"/>
  <c r="AM1188" i="1"/>
  <c r="AN1188" i="1"/>
  <c r="AO1188" i="1"/>
  <c r="AP1188" i="1"/>
  <c r="AQ1188" i="1"/>
  <c r="AR1188" i="1"/>
  <c r="AS1188" i="1"/>
  <c r="AT1188" i="1"/>
  <c r="AU1188" i="1"/>
  <c r="AV1188" i="1"/>
  <c r="AW1188" i="1"/>
  <c r="AX1188" i="1"/>
  <c r="AY1188" i="1"/>
  <c r="AZ1188" i="1"/>
  <c r="BA1188" i="1"/>
  <c r="AF1189" i="1"/>
  <c r="AG1189" i="1"/>
  <c r="AH1189" i="1"/>
  <c r="AI1189" i="1"/>
  <c r="AJ1189" i="1"/>
  <c r="AM1189" i="1"/>
  <c r="AN1189" i="1"/>
  <c r="AO1189" i="1"/>
  <c r="AP1189" i="1"/>
  <c r="AQ1189" i="1"/>
  <c r="AR1189" i="1"/>
  <c r="AS1189" i="1"/>
  <c r="AT1189" i="1"/>
  <c r="AU1189" i="1"/>
  <c r="AV1189" i="1"/>
  <c r="AW1189" i="1"/>
  <c r="AX1189" i="1"/>
  <c r="AY1189" i="1"/>
  <c r="AZ1189" i="1"/>
  <c r="BA1189" i="1"/>
  <c r="AF1190" i="1"/>
  <c r="AG1190" i="1"/>
  <c r="AH1190" i="1"/>
  <c r="AI1190" i="1"/>
  <c r="AJ1190" i="1"/>
  <c r="AM1190" i="1"/>
  <c r="AN1190" i="1"/>
  <c r="AO1190" i="1"/>
  <c r="AP1190" i="1"/>
  <c r="AQ1190" i="1"/>
  <c r="AR1190" i="1"/>
  <c r="AS1190" i="1"/>
  <c r="AT1190" i="1"/>
  <c r="AU1190" i="1"/>
  <c r="AV1190" i="1"/>
  <c r="AW1190" i="1"/>
  <c r="AX1190" i="1"/>
  <c r="AY1190" i="1"/>
  <c r="AZ1190" i="1"/>
  <c r="BA1190" i="1"/>
  <c r="AF1191" i="1"/>
  <c r="AG1191" i="1"/>
  <c r="AH1191" i="1"/>
  <c r="AI1191" i="1"/>
  <c r="AJ1191" i="1"/>
  <c r="AM1191" i="1"/>
  <c r="AN1191" i="1"/>
  <c r="AO1191" i="1"/>
  <c r="AP1191" i="1"/>
  <c r="AQ1191" i="1"/>
  <c r="AR1191" i="1"/>
  <c r="AS1191" i="1"/>
  <c r="AT1191" i="1"/>
  <c r="AU1191" i="1"/>
  <c r="AV1191" i="1"/>
  <c r="AW1191" i="1"/>
  <c r="AX1191" i="1"/>
  <c r="AY1191" i="1"/>
  <c r="AZ1191" i="1"/>
  <c r="BA1191" i="1"/>
  <c r="AF1192" i="1"/>
  <c r="AG1192" i="1"/>
  <c r="AH1192" i="1"/>
  <c r="AI1192" i="1"/>
  <c r="AJ1192" i="1"/>
  <c r="AM1192" i="1"/>
  <c r="AN1192" i="1"/>
  <c r="AO1192" i="1"/>
  <c r="AP1192" i="1"/>
  <c r="AQ1192" i="1"/>
  <c r="AR1192" i="1"/>
  <c r="AS1192" i="1"/>
  <c r="AT1192" i="1"/>
  <c r="AU1192" i="1"/>
  <c r="AV1192" i="1"/>
  <c r="AW1192" i="1"/>
  <c r="AX1192" i="1"/>
  <c r="AY1192" i="1"/>
  <c r="AZ1192" i="1"/>
  <c r="BA1192" i="1"/>
  <c r="AF1193" i="1"/>
  <c r="AG1193" i="1"/>
  <c r="AH1193" i="1"/>
  <c r="AI1193" i="1"/>
  <c r="AJ1193" i="1"/>
  <c r="AM1193" i="1"/>
  <c r="AN1193" i="1"/>
  <c r="AO1193" i="1"/>
  <c r="AP1193" i="1"/>
  <c r="AQ1193" i="1"/>
  <c r="AR1193" i="1"/>
  <c r="AS1193" i="1"/>
  <c r="AT1193" i="1"/>
  <c r="AU1193" i="1"/>
  <c r="AV1193" i="1"/>
  <c r="AW1193" i="1"/>
  <c r="AX1193" i="1"/>
  <c r="AY1193" i="1"/>
  <c r="AZ1193" i="1"/>
  <c r="BA1193" i="1"/>
  <c r="AF1194" i="1"/>
  <c r="AG1194" i="1"/>
  <c r="AH1194" i="1"/>
  <c r="AI1194" i="1"/>
  <c r="AJ1194" i="1"/>
  <c r="AM1194" i="1"/>
  <c r="AN1194" i="1"/>
  <c r="AO1194" i="1"/>
  <c r="AP1194" i="1"/>
  <c r="AQ1194" i="1"/>
  <c r="AR1194" i="1"/>
  <c r="AS1194" i="1"/>
  <c r="AT1194" i="1"/>
  <c r="AU1194" i="1"/>
  <c r="AV1194" i="1"/>
  <c r="AW1194" i="1"/>
  <c r="AX1194" i="1"/>
  <c r="AY1194" i="1"/>
  <c r="AZ1194" i="1"/>
  <c r="BA1194" i="1"/>
  <c r="AF1195" i="1"/>
  <c r="AG1195" i="1"/>
  <c r="AH1195" i="1"/>
  <c r="AI1195" i="1"/>
  <c r="AJ1195" i="1"/>
  <c r="AM1195" i="1"/>
  <c r="AN1195" i="1"/>
  <c r="AO1195" i="1"/>
  <c r="AP1195" i="1"/>
  <c r="AQ1195" i="1"/>
  <c r="AR1195" i="1"/>
  <c r="AS1195" i="1"/>
  <c r="AT1195" i="1"/>
  <c r="AU1195" i="1"/>
  <c r="AV1195" i="1"/>
  <c r="AW1195" i="1"/>
  <c r="AX1195" i="1"/>
  <c r="AY1195" i="1"/>
  <c r="AZ1195" i="1"/>
  <c r="BA1195" i="1"/>
  <c r="AF1196" i="1"/>
  <c r="AG1196" i="1"/>
  <c r="AH1196" i="1"/>
  <c r="AI1196" i="1"/>
  <c r="AJ1196" i="1"/>
  <c r="AM1196" i="1"/>
  <c r="AN1196" i="1"/>
  <c r="AO1196" i="1"/>
  <c r="AP1196" i="1"/>
  <c r="AQ1196" i="1"/>
  <c r="AR1196" i="1"/>
  <c r="AS1196" i="1"/>
  <c r="AT1196" i="1"/>
  <c r="AU1196" i="1"/>
  <c r="AV1196" i="1"/>
  <c r="AW1196" i="1"/>
  <c r="AX1196" i="1"/>
  <c r="AY1196" i="1"/>
  <c r="AZ1196" i="1"/>
  <c r="BA1196" i="1"/>
  <c r="AF1197" i="1"/>
  <c r="AG1197" i="1"/>
  <c r="AH1197" i="1"/>
  <c r="AI1197" i="1"/>
  <c r="AJ1197" i="1"/>
  <c r="AM1197" i="1"/>
  <c r="AN1197" i="1"/>
  <c r="AO1197" i="1"/>
  <c r="AP1197" i="1"/>
  <c r="AQ1197" i="1"/>
  <c r="AR1197" i="1"/>
  <c r="AS1197" i="1"/>
  <c r="AT1197" i="1"/>
  <c r="AU1197" i="1"/>
  <c r="AV1197" i="1"/>
  <c r="AW1197" i="1"/>
  <c r="AX1197" i="1"/>
  <c r="AY1197" i="1"/>
  <c r="AZ1197" i="1"/>
  <c r="BA1197" i="1"/>
  <c r="AF1198" i="1"/>
  <c r="AG1198" i="1"/>
  <c r="AH1198" i="1"/>
  <c r="AI1198" i="1"/>
  <c r="AJ1198" i="1"/>
  <c r="AM1198" i="1"/>
  <c r="AN1198" i="1"/>
  <c r="AO1198" i="1"/>
  <c r="AP1198" i="1"/>
  <c r="AQ1198" i="1"/>
  <c r="AR1198" i="1"/>
  <c r="AS1198" i="1"/>
  <c r="AT1198" i="1"/>
  <c r="AU1198" i="1"/>
  <c r="AV1198" i="1"/>
  <c r="AW1198" i="1"/>
  <c r="AX1198" i="1"/>
  <c r="AY1198" i="1"/>
  <c r="AZ1198" i="1"/>
  <c r="BA1198" i="1"/>
  <c r="AF1199" i="1"/>
  <c r="AG1199" i="1"/>
  <c r="AH1199" i="1"/>
  <c r="AI1199" i="1"/>
  <c r="AJ1199" i="1"/>
  <c r="AM1199" i="1"/>
  <c r="AN1199" i="1"/>
  <c r="AO1199" i="1"/>
  <c r="AP1199" i="1"/>
  <c r="AQ1199" i="1"/>
  <c r="AR1199" i="1"/>
  <c r="AS1199" i="1"/>
  <c r="AT1199" i="1"/>
  <c r="AU1199" i="1"/>
  <c r="AV1199" i="1"/>
  <c r="AW1199" i="1"/>
  <c r="AX1199" i="1"/>
  <c r="AY1199" i="1"/>
  <c r="AZ1199" i="1"/>
  <c r="BA1199" i="1"/>
  <c r="AF1200" i="1"/>
  <c r="AG1200" i="1"/>
  <c r="AH1200" i="1"/>
  <c r="AI1200" i="1"/>
  <c r="AJ1200" i="1"/>
  <c r="AM1200" i="1"/>
  <c r="AN1200" i="1"/>
  <c r="AO1200" i="1"/>
  <c r="AP1200" i="1"/>
  <c r="AQ1200" i="1"/>
  <c r="AR1200" i="1"/>
  <c r="AS1200" i="1"/>
  <c r="AT1200" i="1"/>
  <c r="AU1200" i="1"/>
  <c r="AV1200" i="1"/>
  <c r="AW1200" i="1"/>
  <c r="AX1200" i="1"/>
  <c r="AY1200" i="1"/>
  <c r="AZ1200" i="1"/>
  <c r="BA1200" i="1"/>
  <c r="AF1201" i="1"/>
  <c r="AG1201" i="1"/>
  <c r="AH1201" i="1"/>
  <c r="AI1201" i="1"/>
  <c r="AJ1201" i="1"/>
  <c r="AM1201" i="1"/>
  <c r="AN1201" i="1"/>
  <c r="AO1201" i="1"/>
  <c r="AP1201" i="1"/>
  <c r="AQ1201" i="1"/>
  <c r="AR1201" i="1"/>
  <c r="AS1201" i="1"/>
  <c r="AT1201" i="1"/>
  <c r="AU1201" i="1"/>
  <c r="AV1201" i="1"/>
  <c r="AW1201" i="1"/>
  <c r="AX1201" i="1"/>
  <c r="AY1201" i="1"/>
  <c r="AZ1201" i="1"/>
  <c r="BA1201" i="1"/>
  <c r="AF1202" i="1"/>
  <c r="AG1202" i="1"/>
  <c r="AH1202" i="1"/>
  <c r="AI1202" i="1"/>
  <c r="AJ1202" i="1"/>
  <c r="AM1202" i="1"/>
  <c r="AN1202" i="1"/>
  <c r="AO1202" i="1"/>
  <c r="AP1202" i="1"/>
  <c r="AQ1202" i="1"/>
  <c r="AR1202" i="1"/>
  <c r="AS1202" i="1"/>
  <c r="AT1202" i="1"/>
  <c r="AU1202" i="1"/>
  <c r="AV1202" i="1"/>
  <c r="AW1202" i="1"/>
  <c r="AX1202" i="1"/>
  <c r="AY1202" i="1"/>
  <c r="AZ1202" i="1"/>
  <c r="BA1202" i="1"/>
  <c r="AF1203" i="1"/>
  <c r="AG1203" i="1"/>
  <c r="AH1203" i="1"/>
  <c r="AI1203" i="1"/>
  <c r="AJ1203" i="1"/>
  <c r="AM1203" i="1"/>
  <c r="AN1203" i="1"/>
  <c r="AO1203" i="1"/>
  <c r="AP1203" i="1"/>
  <c r="AQ1203" i="1"/>
  <c r="AR1203" i="1"/>
  <c r="AS1203" i="1"/>
  <c r="AT1203" i="1"/>
  <c r="AU1203" i="1"/>
  <c r="AV1203" i="1"/>
  <c r="AW1203" i="1"/>
  <c r="AX1203" i="1"/>
  <c r="AY1203" i="1"/>
  <c r="AZ1203" i="1"/>
  <c r="BA1203" i="1"/>
  <c r="AF1204" i="1"/>
  <c r="AG1204" i="1"/>
  <c r="AH1204" i="1"/>
  <c r="AI1204" i="1"/>
  <c r="AJ1204" i="1"/>
  <c r="AM1204" i="1"/>
  <c r="AN1204" i="1"/>
  <c r="AO1204" i="1"/>
  <c r="AP1204" i="1"/>
  <c r="AQ1204" i="1"/>
  <c r="AR1204" i="1"/>
  <c r="AS1204" i="1"/>
  <c r="AT1204" i="1"/>
  <c r="AU1204" i="1"/>
  <c r="AV1204" i="1"/>
  <c r="AW1204" i="1"/>
  <c r="AX1204" i="1"/>
  <c r="AY1204" i="1"/>
  <c r="AZ1204" i="1"/>
  <c r="BA1204" i="1"/>
  <c r="AF1205" i="1"/>
  <c r="AG1205" i="1"/>
  <c r="AH1205" i="1"/>
  <c r="AI1205" i="1"/>
  <c r="AJ1205" i="1"/>
  <c r="AM1205" i="1"/>
  <c r="AN1205" i="1"/>
  <c r="AO1205" i="1"/>
  <c r="AP1205" i="1"/>
  <c r="AQ1205" i="1"/>
  <c r="AR1205" i="1"/>
  <c r="AS1205" i="1"/>
  <c r="AT1205" i="1"/>
  <c r="AU1205" i="1"/>
  <c r="AV1205" i="1"/>
  <c r="AW1205" i="1"/>
  <c r="AX1205" i="1"/>
  <c r="AY1205" i="1"/>
  <c r="AZ1205" i="1"/>
  <c r="BA1205" i="1"/>
  <c r="AF1206" i="1"/>
  <c r="AG1206" i="1"/>
  <c r="AH1206" i="1"/>
  <c r="AI1206" i="1"/>
  <c r="AJ1206" i="1"/>
  <c r="AM1206" i="1"/>
  <c r="AN1206" i="1"/>
  <c r="AO1206" i="1"/>
  <c r="AP1206" i="1"/>
  <c r="AQ1206" i="1"/>
  <c r="AR1206" i="1"/>
  <c r="AS1206" i="1"/>
  <c r="AT1206" i="1"/>
  <c r="AU1206" i="1"/>
  <c r="AV1206" i="1"/>
  <c r="AW1206" i="1"/>
  <c r="AX1206" i="1"/>
  <c r="AY1206" i="1"/>
  <c r="AZ1206" i="1"/>
  <c r="BA1206" i="1"/>
  <c r="AF1207" i="1"/>
  <c r="AG1207" i="1"/>
  <c r="AH1207" i="1"/>
  <c r="AI1207" i="1"/>
  <c r="AJ1207" i="1"/>
  <c r="AM1207" i="1"/>
  <c r="AN1207" i="1"/>
  <c r="AO1207" i="1"/>
  <c r="AP1207" i="1"/>
  <c r="AQ1207" i="1"/>
  <c r="AR1207" i="1"/>
  <c r="AS1207" i="1"/>
  <c r="AT1207" i="1"/>
  <c r="AU1207" i="1"/>
  <c r="AV1207" i="1"/>
  <c r="AW1207" i="1"/>
  <c r="AX1207" i="1"/>
  <c r="AY1207" i="1"/>
  <c r="AZ1207" i="1"/>
  <c r="BA1207" i="1"/>
  <c r="AF1208" i="1"/>
  <c r="AG1208" i="1"/>
  <c r="AH1208" i="1"/>
  <c r="AI1208" i="1"/>
  <c r="AJ1208" i="1"/>
  <c r="AM1208" i="1"/>
  <c r="AN1208" i="1"/>
  <c r="AO1208" i="1"/>
  <c r="AP1208" i="1"/>
  <c r="AQ1208" i="1"/>
  <c r="AR1208" i="1"/>
  <c r="AS1208" i="1"/>
  <c r="AT1208" i="1"/>
  <c r="AU1208" i="1"/>
  <c r="AV1208" i="1"/>
  <c r="AW1208" i="1"/>
  <c r="AX1208" i="1"/>
  <c r="AY1208" i="1"/>
  <c r="AZ1208" i="1"/>
  <c r="BA1208" i="1"/>
  <c r="AF1209" i="1"/>
  <c r="AG1209" i="1"/>
  <c r="AH1209" i="1"/>
  <c r="AI1209" i="1"/>
  <c r="AJ1209" i="1"/>
  <c r="AM1209" i="1"/>
  <c r="AN1209" i="1"/>
  <c r="AO1209" i="1"/>
  <c r="AP1209" i="1"/>
  <c r="AQ1209" i="1"/>
  <c r="AR1209" i="1"/>
  <c r="AS1209" i="1"/>
  <c r="AT1209" i="1"/>
  <c r="AU1209" i="1"/>
  <c r="AV1209" i="1"/>
  <c r="AW1209" i="1"/>
  <c r="AX1209" i="1"/>
  <c r="AY1209" i="1"/>
  <c r="AZ1209" i="1"/>
  <c r="BA1209" i="1"/>
  <c r="AF1210" i="1"/>
  <c r="AG1210" i="1"/>
  <c r="AH1210" i="1"/>
  <c r="AI1210" i="1"/>
  <c r="AJ1210" i="1"/>
  <c r="AM1210" i="1"/>
  <c r="AN1210" i="1"/>
  <c r="AO1210" i="1"/>
  <c r="AP1210" i="1"/>
  <c r="AQ1210" i="1"/>
  <c r="AR1210" i="1"/>
  <c r="AS1210" i="1"/>
  <c r="AT1210" i="1"/>
  <c r="AU1210" i="1"/>
  <c r="AV1210" i="1"/>
  <c r="AW1210" i="1"/>
  <c r="AX1210" i="1"/>
  <c r="AY1210" i="1"/>
  <c r="AZ1210" i="1"/>
  <c r="BA1210" i="1"/>
  <c r="AF1211" i="1"/>
  <c r="AG1211" i="1"/>
  <c r="AH1211" i="1"/>
  <c r="AI1211" i="1"/>
  <c r="AJ1211" i="1"/>
  <c r="AM1211" i="1"/>
  <c r="AN1211" i="1"/>
  <c r="AO1211" i="1"/>
  <c r="AP1211" i="1"/>
  <c r="AQ1211" i="1"/>
  <c r="AR1211" i="1"/>
  <c r="AS1211" i="1"/>
  <c r="AT1211" i="1"/>
  <c r="AU1211" i="1"/>
  <c r="AV1211" i="1"/>
  <c r="AW1211" i="1"/>
  <c r="AX1211" i="1"/>
  <c r="AY1211" i="1"/>
  <c r="AZ1211" i="1"/>
  <c r="BA1211" i="1"/>
  <c r="AF1212" i="1"/>
  <c r="AG1212" i="1"/>
  <c r="AH1212" i="1"/>
  <c r="AI1212" i="1"/>
  <c r="AJ1212" i="1"/>
  <c r="AM1212" i="1"/>
  <c r="AN1212" i="1"/>
  <c r="AO1212" i="1"/>
  <c r="AP1212" i="1"/>
  <c r="AQ1212" i="1"/>
  <c r="AR1212" i="1"/>
  <c r="AS1212" i="1"/>
  <c r="AT1212" i="1"/>
  <c r="AU1212" i="1"/>
  <c r="AV1212" i="1"/>
  <c r="AW1212" i="1"/>
  <c r="AX1212" i="1"/>
  <c r="AY1212" i="1"/>
  <c r="AZ1212" i="1"/>
  <c r="BA1212" i="1"/>
  <c r="AF1213" i="1"/>
  <c r="AG1213" i="1"/>
  <c r="AH1213" i="1"/>
  <c r="AI1213" i="1"/>
  <c r="AJ1213" i="1"/>
  <c r="AM1213" i="1"/>
  <c r="AN1213" i="1"/>
  <c r="AO1213" i="1"/>
  <c r="AP1213" i="1"/>
  <c r="AQ1213" i="1"/>
  <c r="AR1213" i="1"/>
  <c r="AS1213" i="1"/>
  <c r="AT1213" i="1"/>
  <c r="AU1213" i="1"/>
  <c r="AV1213" i="1"/>
  <c r="AW1213" i="1"/>
  <c r="AX1213" i="1"/>
  <c r="AY1213" i="1"/>
  <c r="AZ1213" i="1"/>
  <c r="BA1213" i="1"/>
  <c r="AF1214" i="1"/>
  <c r="AG1214" i="1"/>
  <c r="AH1214" i="1"/>
  <c r="AI1214" i="1"/>
  <c r="AJ1214" i="1"/>
  <c r="AM1214" i="1"/>
  <c r="AN1214" i="1"/>
  <c r="AO1214" i="1"/>
  <c r="AP1214" i="1"/>
  <c r="AQ1214" i="1"/>
  <c r="AR1214" i="1"/>
  <c r="AS1214" i="1"/>
  <c r="AT1214" i="1"/>
  <c r="AU1214" i="1"/>
  <c r="AV1214" i="1"/>
  <c r="AW1214" i="1"/>
  <c r="AX1214" i="1"/>
  <c r="AY1214" i="1"/>
  <c r="AZ1214" i="1"/>
  <c r="BA1214" i="1"/>
  <c r="AF1215" i="1"/>
  <c r="AG1215" i="1"/>
  <c r="AH1215" i="1"/>
  <c r="AI1215" i="1"/>
  <c r="AJ1215" i="1"/>
  <c r="AM1215" i="1"/>
  <c r="AN1215" i="1"/>
  <c r="AO1215" i="1"/>
  <c r="AP1215" i="1"/>
  <c r="AQ1215" i="1"/>
  <c r="AR1215" i="1"/>
  <c r="AS1215" i="1"/>
  <c r="AT1215" i="1"/>
  <c r="AU1215" i="1"/>
  <c r="AV1215" i="1"/>
  <c r="AW1215" i="1"/>
  <c r="AX1215" i="1"/>
  <c r="AY1215" i="1"/>
  <c r="AZ1215" i="1"/>
  <c r="BA1215" i="1"/>
  <c r="AF1216" i="1"/>
  <c r="AG1216" i="1"/>
  <c r="AH1216" i="1"/>
  <c r="AI1216" i="1"/>
  <c r="AJ1216" i="1"/>
  <c r="AM1216" i="1"/>
  <c r="AN1216" i="1"/>
  <c r="AO1216" i="1"/>
  <c r="AP1216" i="1"/>
  <c r="AQ1216" i="1"/>
  <c r="AR1216" i="1"/>
  <c r="AS1216" i="1"/>
  <c r="AT1216" i="1"/>
  <c r="AU1216" i="1"/>
  <c r="AV1216" i="1"/>
  <c r="AW1216" i="1"/>
  <c r="AX1216" i="1"/>
  <c r="AY1216" i="1"/>
  <c r="AZ1216" i="1"/>
  <c r="BA1216" i="1"/>
  <c r="AF1217" i="1"/>
  <c r="AG1217" i="1"/>
  <c r="AH1217" i="1"/>
  <c r="AI1217" i="1"/>
  <c r="AJ1217" i="1"/>
  <c r="AM1217" i="1"/>
  <c r="AN1217" i="1"/>
  <c r="AO1217" i="1"/>
  <c r="AP1217" i="1"/>
  <c r="AQ1217" i="1"/>
  <c r="AR1217" i="1"/>
  <c r="AS1217" i="1"/>
  <c r="AT1217" i="1"/>
  <c r="AU1217" i="1"/>
  <c r="AV1217" i="1"/>
  <c r="AW1217" i="1"/>
  <c r="AX1217" i="1"/>
  <c r="AY1217" i="1"/>
  <c r="AZ1217" i="1"/>
  <c r="BA1217" i="1"/>
  <c r="AF1218" i="1"/>
  <c r="AG1218" i="1"/>
  <c r="AH1218" i="1"/>
  <c r="AI1218" i="1"/>
  <c r="AJ1218" i="1"/>
  <c r="AM1218" i="1"/>
  <c r="AN1218" i="1"/>
  <c r="AO1218" i="1"/>
  <c r="AP1218" i="1"/>
  <c r="AQ1218" i="1"/>
  <c r="AR1218" i="1"/>
  <c r="AS1218" i="1"/>
  <c r="AT1218" i="1"/>
  <c r="AU1218" i="1"/>
  <c r="AV1218" i="1"/>
  <c r="AW1218" i="1"/>
  <c r="AX1218" i="1"/>
  <c r="AY1218" i="1"/>
  <c r="AZ1218" i="1"/>
  <c r="BA1218" i="1"/>
  <c r="AF1219" i="1"/>
  <c r="AG1219" i="1"/>
  <c r="AH1219" i="1"/>
  <c r="AI1219" i="1"/>
  <c r="AJ1219" i="1"/>
  <c r="AM1219" i="1"/>
  <c r="AN1219" i="1"/>
  <c r="AO1219" i="1"/>
  <c r="AP1219" i="1"/>
  <c r="AQ1219" i="1"/>
  <c r="AR1219" i="1"/>
  <c r="AS1219" i="1"/>
  <c r="AT1219" i="1"/>
  <c r="AU1219" i="1"/>
  <c r="AV1219" i="1"/>
  <c r="AW1219" i="1"/>
  <c r="AX1219" i="1"/>
  <c r="AY1219" i="1"/>
  <c r="AZ1219" i="1"/>
  <c r="BA1219" i="1"/>
  <c r="AF1220" i="1"/>
  <c r="AG1220" i="1"/>
  <c r="AH1220" i="1"/>
  <c r="AI1220" i="1"/>
  <c r="AJ1220" i="1"/>
  <c r="AM1220" i="1"/>
  <c r="AN1220" i="1"/>
  <c r="AO1220" i="1"/>
  <c r="AP1220" i="1"/>
  <c r="AQ1220" i="1"/>
  <c r="AR1220" i="1"/>
  <c r="AS1220" i="1"/>
  <c r="AT1220" i="1"/>
  <c r="AU1220" i="1"/>
  <c r="AV1220" i="1"/>
  <c r="AW1220" i="1"/>
  <c r="AX1220" i="1"/>
  <c r="AY1220" i="1"/>
  <c r="AZ1220" i="1"/>
  <c r="BA1220" i="1"/>
  <c r="AF1221" i="1"/>
  <c r="AG1221" i="1"/>
  <c r="AH1221" i="1"/>
  <c r="AI1221" i="1"/>
  <c r="AJ1221" i="1"/>
  <c r="AM1221" i="1"/>
  <c r="AN1221" i="1"/>
  <c r="AO1221" i="1"/>
  <c r="AP1221" i="1"/>
  <c r="AQ1221" i="1"/>
  <c r="AR1221" i="1"/>
  <c r="AS1221" i="1"/>
  <c r="AT1221" i="1"/>
  <c r="AU1221" i="1"/>
  <c r="AV1221" i="1"/>
  <c r="AW1221" i="1"/>
  <c r="AX1221" i="1"/>
  <c r="AY1221" i="1"/>
  <c r="AZ1221" i="1"/>
  <c r="BA1221" i="1"/>
  <c r="AF1222" i="1"/>
  <c r="AG1222" i="1"/>
  <c r="AH1222" i="1"/>
  <c r="AI1222" i="1"/>
  <c r="AJ1222" i="1"/>
  <c r="AM1222" i="1"/>
  <c r="AN1222" i="1"/>
  <c r="AO1222" i="1"/>
  <c r="AP1222" i="1"/>
  <c r="AQ1222" i="1"/>
  <c r="AR1222" i="1"/>
  <c r="AS1222" i="1"/>
  <c r="AT1222" i="1"/>
  <c r="AU1222" i="1"/>
  <c r="AV1222" i="1"/>
  <c r="AW1222" i="1"/>
  <c r="AX1222" i="1"/>
  <c r="AY1222" i="1"/>
  <c r="AZ1222" i="1"/>
  <c r="BA1222" i="1"/>
  <c r="AF1223" i="1"/>
  <c r="AG1223" i="1"/>
  <c r="AH1223" i="1"/>
  <c r="AI1223" i="1"/>
  <c r="AJ1223" i="1"/>
  <c r="AM1223" i="1"/>
  <c r="AN1223" i="1"/>
  <c r="AO1223" i="1"/>
  <c r="AP1223" i="1"/>
  <c r="AQ1223" i="1"/>
  <c r="AR1223" i="1"/>
  <c r="AS1223" i="1"/>
  <c r="AT1223" i="1"/>
  <c r="AU1223" i="1"/>
  <c r="AV1223" i="1"/>
  <c r="AW1223" i="1"/>
  <c r="AX1223" i="1"/>
  <c r="AY1223" i="1"/>
  <c r="AZ1223" i="1"/>
  <c r="BA1223" i="1"/>
  <c r="AF1224" i="1"/>
  <c r="AG1224" i="1"/>
  <c r="AH1224" i="1"/>
  <c r="AI1224" i="1"/>
  <c r="AJ1224" i="1"/>
  <c r="AM1224" i="1"/>
  <c r="AN1224" i="1"/>
  <c r="AO1224" i="1"/>
  <c r="AP1224" i="1"/>
  <c r="AQ1224" i="1"/>
  <c r="AR1224" i="1"/>
  <c r="AS1224" i="1"/>
  <c r="AT1224" i="1"/>
  <c r="AU1224" i="1"/>
  <c r="AV1224" i="1"/>
  <c r="AW1224" i="1"/>
  <c r="AX1224" i="1"/>
  <c r="AY1224" i="1"/>
  <c r="AZ1224" i="1"/>
  <c r="BA1224" i="1"/>
  <c r="AF1225" i="1"/>
  <c r="AG1225" i="1"/>
  <c r="AH1225" i="1"/>
  <c r="AI1225" i="1"/>
  <c r="AJ1225" i="1"/>
  <c r="AM1225" i="1"/>
  <c r="AN1225" i="1"/>
  <c r="AO1225" i="1"/>
  <c r="AP1225" i="1"/>
  <c r="AQ1225" i="1"/>
  <c r="AR1225" i="1"/>
  <c r="AS1225" i="1"/>
  <c r="AT1225" i="1"/>
  <c r="AU1225" i="1"/>
  <c r="AV1225" i="1"/>
  <c r="AW1225" i="1"/>
  <c r="AX1225" i="1"/>
  <c r="AY1225" i="1"/>
  <c r="AZ1225" i="1"/>
  <c r="BA1225" i="1"/>
  <c r="AF1226" i="1"/>
  <c r="AG1226" i="1"/>
  <c r="AH1226" i="1"/>
  <c r="AI1226" i="1"/>
  <c r="AJ1226" i="1"/>
  <c r="AM1226" i="1"/>
  <c r="AN1226" i="1"/>
  <c r="AO1226" i="1"/>
  <c r="AP1226" i="1"/>
  <c r="AQ1226" i="1"/>
  <c r="AR1226" i="1"/>
  <c r="AS1226" i="1"/>
  <c r="AT1226" i="1"/>
  <c r="AU1226" i="1"/>
  <c r="AV1226" i="1"/>
  <c r="AW1226" i="1"/>
  <c r="AX1226" i="1"/>
  <c r="AY1226" i="1"/>
  <c r="AZ1226" i="1"/>
  <c r="BA1226" i="1"/>
  <c r="AF1227" i="1"/>
  <c r="AG1227" i="1"/>
  <c r="AH1227" i="1"/>
  <c r="AI1227" i="1"/>
  <c r="AJ1227" i="1"/>
  <c r="AM1227" i="1"/>
  <c r="AN1227" i="1"/>
  <c r="AO1227" i="1"/>
  <c r="AP1227" i="1"/>
  <c r="AQ1227" i="1"/>
  <c r="AR1227" i="1"/>
  <c r="AS1227" i="1"/>
  <c r="AT1227" i="1"/>
  <c r="AU1227" i="1"/>
  <c r="AV1227" i="1"/>
  <c r="AW1227" i="1"/>
  <c r="AX1227" i="1"/>
  <c r="AY1227" i="1"/>
  <c r="AZ1227" i="1"/>
  <c r="BA1227" i="1"/>
  <c r="AF1228" i="1"/>
  <c r="AG1228" i="1"/>
  <c r="AH1228" i="1"/>
  <c r="AI1228" i="1"/>
  <c r="AJ1228" i="1"/>
  <c r="AM1228" i="1"/>
  <c r="AN1228" i="1"/>
  <c r="AO1228" i="1"/>
  <c r="AP1228" i="1"/>
  <c r="AQ1228" i="1"/>
  <c r="AR1228" i="1"/>
  <c r="AS1228" i="1"/>
  <c r="AT1228" i="1"/>
  <c r="AU1228" i="1"/>
  <c r="AV1228" i="1"/>
  <c r="AW1228" i="1"/>
  <c r="AX1228" i="1"/>
  <c r="AY1228" i="1"/>
  <c r="AZ1228" i="1"/>
  <c r="BA1228" i="1"/>
  <c r="AF1229" i="1"/>
  <c r="AG1229" i="1"/>
  <c r="AH1229" i="1"/>
  <c r="AI1229" i="1"/>
  <c r="AJ1229" i="1"/>
  <c r="AM1229" i="1"/>
  <c r="AN1229" i="1"/>
  <c r="AO1229" i="1"/>
  <c r="AP1229" i="1"/>
  <c r="AQ1229" i="1"/>
  <c r="AR1229" i="1"/>
  <c r="AS1229" i="1"/>
  <c r="AT1229" i="1"/>
  <c r="AU1229" i="1"/>
  <c r="AV1229" i="1"/>
  <c r="AW1229" i="1"/>
  <c r="AX1229" i="1"/>
  <c r="AY1229" i="1"/>
  <c r="AZ1229" i="1"/>
  <c r="BA1229" i="1"/>
  <c r="AF1230" i="1"/>
  <c r="AG1230" i="1"/>
  <c r="AH1230" i="1"/>
  <c r="AI1230" i="1"/>
  <c r="AJ1230" i="1"/>
  <c r="AM1230" i="1"/>
  <c r="AN1230" i="1"/>
  <c r="AO1230" i="1"/>
  <c r="AP1230" i="1"/>
  <c r="AQ1230" i="1"/>
  <c r="AR1230" i="1"/>
  <c r="AS1230" i="1"/>
  <c r="AT1230" i="1"/>
  <c r="AU1230" i="1"/>
  <c r="AV1230" i="1"/>
  <c r="AW1230" i="1"/>
  <c r="AX1230" i="1"/>
  <c r="AY1230" i="1"/>
  <c r="AZ1230" i="1"/>
  <c r="BA1230" i="1"/>
  <c r="AF1231" i="1"/>
  <c r="AG1231" i="1"/>
  <c r="AH1231" i="1"/>
  <c r="AI1231" i="1"/>
  <c r="AJ1231" i="1"/>
  <c r="AM1231" i="1"/>
  <c r="AN1231" i="1"/>
  <c r="AO1231" i="1"/>
  <c r="AP1231" i="1"/>
  <c r="AQ1231" i="1"/>
  <c r="AR1231" i="1"/>
  <c r="AS1231" i="1"/>
  <c r="AT1231" i="1"/>
  <c r="AU1231" i="1"/>
  <c r="AV1231" i="1"/>
  <c r="AW1231" i="1"/>
  <c r="AX1231" i="1"/>
  <c r="AY1231" i="1"/>
  <c r="AZ1231" i="1"/>
  <c r="BA1231" i="1"/>
  <c r="AF1232" i="1"/>
  <c r="AG1232" i="1"/>
  <c r="AH1232" i="1"/>
  <c r="AI1232" i="1"/>
  <c r="AJ1232" i="1"/>
  <c r="AM1232" i="1"/>
  <c r="AN1232" i="1"/>
  <c r="AO1232" i="1"/>
  <c r="AP1232" i="1"/>
  <c r="AQ1232" i="1"/>
  <c r="AR1232" i="1"/>
  <c r="AS1232" i="1"/>
  <c r="AT1232" i="1"/>
  <c r="AU1232" i="1"/>
  <c r="AV1232" i="1"/>
  <c r="AW1232" i="1"/>
  <c r="AX1232" i="1"/>
  <c r="AY1232" i="1"/>
  <c r="AZ1232" i="1"/>
  <c r="BA1232" i="1"/>
  <c r="AF1233" i="1"/>
  <c r="AG1233" i="1"/>
  <c r="AH1233" i="1"/>
  <c r="AI1233" i="1"/>
  <c r="AJ1233" i="1"/>
  <c r="AM1233" i="1"/>
  <c r="AN1233" i="1"/>
  <c r="AO1233" i="1"/>
  <c r="AP1233" i="1"/>
  <c r="AQ1233" i="1"/>
  <c r="AR1233" i="1"/>
  <c r="AS1233" i="1"/>
  <c r="AT1233" i="1"/>
  <c r="AU1233" i="1"/>
  <c r="AV1233" i="1"/>
  <c r="AW1233" i="1"/>
  <c r="AX1233" i="1"/>
  <c r="AY1233" i="1"/>
  <c r="AZ1233" i="1"/>
  <c r="BA1233" i="1"/>
  <c r="AF1234" i="1"/>
  <c r="AG1234" i="1"/>
  <c r="AH1234" i="1"/>
  <c r="AI1234" i="1"/>
  <c r="AJ1234" i="1"/>
  <c r="AM1234" i="1"/>
  <c r="AN1234" i="1"/>
  <c r="AO1234" i="1"/>
  <c r="AP1234" i="1"/>
  <c r="AQ1234" i="1"/>
  <c r="AR1234" i="1"/>
  <c r="AS1234" i="1"/>
  <c r="AT1234" i="1"/>
  <c r="AU1234" i="1"/>
  <c r="AV1234" i="1"/>
  <c r="AW1234" i="1"/>
  <c r="AX1234" i="1"/>
  <c r="AY1234" i="1"/>
  <c r="AZ1234" i="1"/>
  <c r="BA1234" i="1"/>
  <c r="AF1235" i="1"/>
  <c r="AG1235" i="1"/>
  <c r="AH1235" i="1"/>
  <c r="AI1235" i="1"/>
  <c r="AJ1235" i="1"/>
  <c r="AM1235" i="1"/>
  <c r="AN1235" i="1"/>
  <c r="AO1235" i="1"/>
  <c r="AP1235" i="1"/>
  <c r="AQ1235" i="1"/>
  <c r="AR1235" i="1"/>
  <c r="AS1235" i="1"/>
  <c r="AT1235" i="1"/>
  <c r="AU1235" i="1"/>
  <c r="AV1235" i="1"/>
  <c r="AW1235" i="1"/>
  <c r="AX1235" i="1"/>
  <c r="AY1235" i="1"/>
  <c r="AZ1235" i="1"/>
  <c r="BA1235" i="1"/>
  <c r="AF1236" i="1"/>
  <c r="AG1236" i="1"/>
  <c r="AH1236" i="1"/>
  <c r="AI1236" i="1"/>
  <c r="AJ1236" i="1"/>
  <c r="AM1236" i="1"/>
  <c r="AN1236" i="1"/>
  <c r="AO1236" i="1"/>
  <c r="AP1236" i="1"/>
  <c r="AQ1236" i="1"/>
  <c r="AR1236" i="1"/>
  <c r="AS1236" i="1"/>
  <c r="AT1236" i="1"/>
  <c r="AU1236" i="1"/>
  <c r="AV1236" i="1"/>
  <c r="AW1236" i="1"/>
  <c r="AX1236" i="1"/>
  <c r="AY1236" i="1"/>
  <c r="AZ1236" i="1"/>
  <c r="BA1236" i="1"/>
  <c r="AF1237" i="1"/>
  <c r="AG1237" i="1"/>
  <c r="AH1237" i="1"/>
  <c r="AI1237" i="1"/>
  <c r="AJ1237" i="1"/>
  <c r="AM1237" i="1"/>
  <c r="AN1237" i="1"/>
  <c r="AO1237" i="1"/>
  <c r="AP1237" i="1"/>
  <c r="AQ1237" i="1"/>
  <c r="AR1237" i="1"/>
  <c r="AS1237" i="1"/>
  <c r="AT1237" i="1"/>
  <c r="AU1237" i="1"/>
  <c r="AV1237" i="1"/>
  <c r="AW1237" i="1"/>
  <c r="AX1237" i="1"/>
  <c r="AY1237" i="1"/>
  <c r="AZ1237" i="1"/>
  <c r="BA1237" i="1"/>
  <c r="AF1238" i="1"/>
  <c r="AG1238" i="1"/>
  <c r="AH1238" i="1"/>
  <c r="AI1238" i="1"/>
  <c r="AJ1238" i="1"/>
  <c r="AM1238" i="1"/>
  <c r="AN1238" i="1"/>
  <c r="AO1238" i="1"/>
  <c r="AP1238" i="1"/>
  <c r="AQ1238" i="1"/>
  <c r="AR1238" i="1"/>
  <c r="AS1238" i="1"/>
  <c r="AT1238" i="1"/>
  <c r="AU1238" i="1"/>
  <c r="AV1238" i="1"/>
  <c r="AW1238" i="1"/>
  <c r="AX1238" i="1"/>
  <c r="AY1238" i="1"/>
  <c r="AZ1238" i="1"/>
  <c r="BA1238" i="1"/>
  <c r="AF1239" i="1"/>
  <c r="AG1239" i="1"/>
  <c r="AH1239" i="1"/>
  <c r="AI1239" i="1"/>
  <c r="AJ1239" i="1"/>
  <c r="AM1239" i="1"/>
  <c r="AN1239" i="1"/>
  <c r="AO1239" i="1"/>
  <c r="AP1239" i="1"/>
  <c r="AQ1239" i="1"/>
  <c r="AR1239" i="1"/>
  <c r="AS1239" i="1"/>
  <c r="AT1239" i="1"/>
  <c r="AU1239" i="1"/>
  <c r="AV1239" i="1"/>
  <c r="AW1239" i="1"/>
  <c r="AX1239" i="1"/>
  <c r="AY1239" i="1"/>
  <c r="AZ1239" i="1"/>
  <c r="BA1239" i="1"/>
  <c r="AF1240" i="1"/>
  <c r="AG1240" i="1"/>
  <c r="AH1240" i="1"/>
  <c r="AI1240" i="1"/>
  <c r="AJ1240" i="1"/>
  <c r="AM1240" i="1"/>
  <c r="AN1240" i="1"/>
  <c r="AO1240" i="1"/>
  <c r="AP1240" i="1"/>
  <c r="AQ1240" i="1"/>
  <c r="AR1240" i="1"/>
  <c r="AS1240" i="1"/>
  <c r="AT1240" i="1"/>
  <c r="AU1240" i="1"/>
  <c r="AV1240" i="1"/>
  <c r="AW1240" i="1"/>
  <c r="AX1240" i="1"/>
  <c r="AY1240" i="1"/>
  <c r="AZ1240" i="1"/>
  <c r="BA1240" i="1"/>
  <c r="AF1241" i="1"/>
  <c r="AG1241" i="1"/>
  <c r="AH1241" i="1"/>
  <c r="AI1241" i="1"/>
  <c r="AJ1241" i="1"/>
  <c r="AM1241" i="1"/>
  <c r="AN1241" i="1"/>
  <c r="AO1241" i="1"/>
  <c r="AP1241" i="1"/>
  <c r="AQ1241" i="1"/>
  <c r="AR1241" i="1"/>
  <c r="AS1241" i="1"/>
  <c r="AT1241" i="1"/>
  <c r="AU1241" i="1"/>
  <c r="AV1241" i="1"/>
  <c r="AW1241" i="1"/>
  <c r="AX1241" i="1"/>
  <c r="AY1241" i="1"/>
  <c r="AZ1241" i="1"/>
  <c r="BA1241" i="1"/>
  <c r="AF1242" i="1"/>
  <c r="AG1242" i="1"/>
  <c r="AH1242" i="1"/>
  <c r="AI1242" i="1"/>
  <c r="AJ1242" i="1"/>
  <c r="AM1242" i="1"/>
  <c r="AN1242" i="1"/>
  <c r="AO1242" i="1"/>
  <c r="AP1242" i="1"/>
  <c r="AQ1242" i="1"/>
  <c r="AR1242" i="1"/>
  <c r="AS1242" i="1"/>
  <c r="AT1242" i="1"/>
  <c r="AU1242" i="1"/>
  <c r="AV1242" i="1"/>
  <c r="AW1242" i="1"/>
  <c r="AX1242" i="1"/>
  <c r="AY1242" i="1"/>
  <c r="AZ1242" i="1"/>
  <c r="BA1242" i="1"/>
  <c r="AF1243" i="1"/>
  <c r="AG1243" i="1"/>
  <c r="AH1243" i="1"/>
  <c r="AI1243" i="1"/>
  <c r="AJ1243" i="1"/>
  <c r="AM1243" i="1"/>
  <c r="AN1243" i="1"/>
  <c r="AO1243" i="1"/>
  <c r="AP1243" i="1"/>
  <c r="AQ1243" i="1"/>
  <c r="AR1243" i="1"/>
  <c r="AS1243" i="1"/>
  <c r="AT1243" i="1"/>
  <c r="AU1243" i="1"/>
  <c r="AV1243" i="1"/>
  <c r="AW1243" i="1"/>
  <c r="AX1243" i="1"/>
  <c r="AY1243" i="1"/>
  <c r="AZ1243" i="1"/>
  <c r="BA1243" i="1"/>
  <c r="AF1244" i="1"/>
  <c r="AG1244" i="1"/>
  <c r="AH1244" i="1"/>
  <c r="AI1244" i="1"/>
  <c r="AJ1244" i="1"/>
  <c r="AM1244" i="1"/>
  <c r="AN1244" i="1"/>
  <c r="AO1244" i="1"/>
  <c r="AP1244" i="1"/>
  <c r="AQ1244" i="1"/>
  <c r="AR1244" i="1"/>
  <c r="AS1244" i="1"/>
  <c r="AT1244" i="1"/>
  <c r="AU1244" i="1"/>
  <c r="AV1244" i="1"/>
  <c r="AW1244" i="1"/>
  <c r="AX1244" i="1"/>
  <c r="AY1244" i="1"/>
  <c r="AZ1244" i="1"/>
  <c r="BA1244" i="1"/>
  <c r="AF1245" i="1"/>
  <c r="AG1245" i="1"/>
  <c r="AH1245" i="1"/>
  <c r="AI1245" i="1"/>
  <c r="AJ1245" i="1"/>
  <c r="AM1245" i="1"/>
  <c r="AN1245" i="1"/>
  <c r="AO1245" i="1"/>
  <c r="AP1245" i="1"/>
  <c r="AQ1245" i="1"/>
  <c r="AR1245" i="1"/>
  <c r="AS1245" i="1"/>
  <c r="AT1245" i="1"/>
  <c r="AU1245" i="1"/>
  <c r="AV1245" i="1"/>
  <c r="AW1245" i="1"/>
  <c r="AX1245" i="1"/>
  <c r="AY1245" i="1"/>
  <c r="AZ1245" i="1"/>
  <c r="BA1245" i="1"/>
  <c r="AF1246" i="1"/>
  <c r="AG1246" i="1"/>
  <c r="AH1246" i="1"/>
  <c r="AI1246" i="1"/>
  <c r="AJ1246" i="1"/>
  <c r="AM1246" i="1"/>
  <c r="AN1246" i="1"/>
  <c r="AO1246" i="1"/>
  <c r="AP1246" i="1"/>
  <c r="AQ1246" i="1"/>
  <c r="AR1246" i="1"/>
  <c r="AS1246" i="1"/>
  <c r="AT1246" i="1"/>
  <c r="AU1246" i="1"/>
  <c r="AV1246" i="1"/>
  <c r="AW1246" i="1"/>
  <c r="AX1246" i="1"/>
  <c r="AY1246" i="1"/>
  <c r="AZ1246" i="1"/>
  <c r="BA1246" i="1"/>
  <c r="AF1247" i="1"/>
  <c r="AG1247" i="1"/>
  <c r="AH1247" i="1"/>
  <c r="AI1247" i="1"/>
  <c r="AJ1247" i="1"/>
  <c r="AM1247" i="1"/>
  <c r="AN1247" i="1"/>
  <c r="AO1247" i="1"/>
  <c r="AP1247" i="1"/>
  <c r="AQ1247" i="1"/>
  <c r="AR1247" i="1"/>
  <c r="AS1247" i="1"/>
  <c r="AT1247" i="1"/>
  <c r="AU1247" i="1"/>
  <c r="AV1247" i="1"/>
  <c r="AW1247" i="1"/>
  <c r="AX1247" i="1"/>
  <c r="AY1247" i="1"/>
  <c r="AZ1247" i="1"/>
  <c r="BA1247" i="1"/>
  <c r="AF1248" i="1"/>
  <c r="AG1248" i="1"/>
  <c r="AH1248" i="1"/>
  <c r="AI1248" i="1"/>
  <c r="AJ1248" i="1"/>
  <c r="AM1248" i="1"/>
  <c r="AN1248" i="1"/>
  <c r="AO1248" i="1"/>
  <c r="AP1248" i="1"/>
  <c r="AQ1248" i="1"/>
  <c r="AR1248" i="1"/>
  <c r="AS1248" i="1"/>
  <c r="AT1248" i="1"/>
  <c r="AU1248" i="1"/>
  <c r="AV1248" i="1"/>
  <c r="AW1248" i="1"/>
  <c r="AX1248" i="1"/>
  <c r="AY1248" i="1"/>
  <c r="AZ1248" i="1"/>
  <c r="BA1248" i="1"/>
  <c r="AF1249" i="1"/>
  <c r="AG1249" i="1"/>
  <c r="AH1249" i="1"/>
  <c r="AI1249" i="1"/>
  <c r="AJ1249" i="1"/>
  <c r="AM1249" i="1"/>
  <c r="AN1249" i="1"/>
  <c r="AO1249" i="1"/>
  <c r="AP1249" i="1"/>
  <c r="AQ1249" i="1"/>
  <c r="AR1249" i="1"/>
  <c r="AS1249" i="1"/>
  <c r="AT1249" i="1"/>
  <c r="AU1249" i="1"/>
  <c r="AV1249" i="1"/>
  <c r="AW1249" i="1"/>
  <c r="AX1249" i="1"/>
  <c r="AY1249" i="1"/>
  <c r="AZ1249" i="1"/>
  <c r="BA1249" i="1"/>
  <c r="AF1250" i="1"/>
  <c r="AG1250" i="1"/>
  <c r="AH1250" i="1"/>
  <c r="AI1250" i="1"/>
  <c r="AJ1250" i="1"/>
  <c r="AM1250" i="1"/>
  <c r="AN1250" i="1"/>
  <c r="AO1250" i="1"/>
  <c r="AP1250" i="1"/>
  <c r="AQ1250" i="1"/>
  <c r="AR1250" i="1"/>
  <c r="AS1250" i="1"/>
  <c r="AT1250" i="1"/>
  <c r="AU1250" i="1"/>
  <c r="AV1250" i="1"/>
  <c r="AW1250" i="1"/>
  <c r="AX1250" i="1"/>
  <c r="AY1250" i="1"/>
  <c r="AZ1250" i="1"/>
  <c r="BA1250" i="1"/>
  <c r="AF1251" i="1"/>
  <c r="AG1251" i="1"/>
  <c r="AH1251" i="1"/>
  <c r="AI1251" i="1"/>
  <c r="AJ1251" i="1"/>
  <c r="AM1251" i="1"/>
  <c r="AN1251" i="1"/>
  <c r="AO1251" i="1"/>
  <c r="AP1251" i="1"/>
  <c r="AQ1251" i="1"/>
  <c r="AR1251" i="1"/>
  <c r="AS1251" i="1"/>
  <c r="AT1251" i="1"/>
  <c r="AU1251" i="1"/>
  <c r="AV1251" i="1"/>
  <c r="AW1251" i="1"/>
  <c r="AX1251" i="1"/>
  <c r="AY1251" i="1"/>
  <c r="AZ1251" i="1"/>
  <c r="BA1251" i="1"/>
  <c r="AF1252" i="1"/>
  <c r="AG1252" i="1"/>
  <c r="AH1252" i="1"/>
  <c r="AI1252" i="1"/>
  <c r="AJ1252" i="1"/>
  <c r="AM1252" i="1"/>
  <c r="AN1252" i="1"/>
  <c r="AO1252" i="1"/>
  <c r="AP1252" i="1"/>
  <c r="AQ1252" i="1"/>
  <c r="AR1252" i="1"/>
  <c r="AS1252" i="1"/>
  <c r="AT1252" i="1"/>
  <c r="AU1252" i="1"/>
  <c r="AV1252" i="1"/>
  <c r="AW1252" i="1"/>
  <c r="AX1252" i="1"/>
  <c r="AY1252" i="1"/>
  <c r="AZ1252" i="1"/>
  <c r="BA1252" i="1"/>
  <c r="AF1253" i="1"/>
  <c r="AG1253" i="1"/>
  <c r="AH1253" i="1"/>
  <c r="AI1253" i="1"/>
  <c r="AJ1253" i="1"/>
  <c r="AM1253" i="1"/>
  <c r="AN1253" i="1"/>
  <c r="AO1253" i="1"/>
  <c r="AP1253" i="1"/>
  <c r="AQ1253" i="1"/>
  <c r="AR1253" i="1"/>
  <c r="AS1253" i="1"/>
  <c r="AT1253" i="1"/>
  <c r="AU1253" i="1"/>
  <c r="AV1253" i="1"/>
  <c r="AW1253" i="1"/>
  <c r="AX1253" i="1"/>
  <c r="AY1253" i="1"/>
  <c r="AZ1253" i="1"/>
  <c r="BA1253" i="1"/>
  <c r="AF1254" i="1"/>
  <c r="AG1254" i="1"/>
  <c r="AH1254" i="1"/>
  <c r="AI1254" i="1"/>
  <c r="AJ1254" i="1"/>
  <c r="AM1254" i="1"/>
  <c r="AN1254" i="1"/>
  <c r="AO1254" i="1"/>
  <c r="AP1254" i="1"/>
  <c r="AQ1254" i="1"/>
  <c r="AR1254" i="1"/>
  <c r="AS1254" i="1"/>
  <c r="AT1254" i="1"/>
  <c r="AU1254" i="1"/>
  <c r="AV1254" i="1"/>
  <c r="AW1254" i="1"/>
  <c r="AX1254" i="1"/>
  <c r="AY1254" i="1"/>
  <c r="AZ1254" i="1"/>
  <c r="BA1254" i="1"/>
  <c r="AF1255" i="1"/>
  <c r="AG1255" i="1"/>
  <c r="AH1255" i="1"/>
  <c r="AI1255" i="1"/>
  <c r="AJ1255" i="1"/>
  <c r="AM1255" i="1"/>
  <c r="AN1255" i="1"/>
  <c r="AO1255" i="1"/>
  <c r="AP1255" i="1"/>
  <c r="AQ1255" i="1"/>
  <c r="AR1255" i="1"/>
  <c r="AS1255" i="1"/>
  <c r="AT1255" i="1"/>
  <c r="AU1255" i="1"/>
  <c r="AV1255" i="1"/>
  <c r="AW1255" i="1"/>
  <c r="AX1255" i="1"/>
  <c r="AY1255" i="1"/>
  <c r="AZ1255" i="1"/>
  <c r="BA1255" i="1"/>
  <c r="AF1256" i="1"/>
  <c r="AG1256" i="1"/>
  <c r="AH1256" i="1"/>
  <c r="AI1256" i="1"/>
  <c r="AJ1256" i="1"/>
  <c r="AM1256" i="1"/>
  <c r="AN1256" i="1"/>
  <c r="AO1256" i="1"/>
  <c r="AP1256" i="1"/>
  <c r="AQ1256" i="1"/>
  <c r="AR1256" i="1"/>
  <c r="AS1256" i="1"/>
  <c r="AT1256" i="1"/>
  <c r="AU1256" i="1"/>
  <c r="AV1256" i="1"/>
  <c r="AW1256" i="1"/>
  <c r="AX1256" i="1"/>
  <c r="AY1256" i="1"/>
  <c r="AZ1256" i="1"/>
  <c r="BA1256" i="1"/>
  <c r="AF1257" i="1"/>
  <c r="AG1257" i="1"/>
  <c r="AH1257" i="1"/>
  <c r="AI1257" i="1"/>
  <c r="AJ1257" i="1"/>
  <c r="AM1257" i="1"/>
  <c r="AN1257" i="1"/>
  <c r="AO1257" i="1"/>
  <c r="AP1257" i="1"/>
  <c r="AQ1257" i="1"/>
  <c r="AR1257" i="1"/>
  <c r="AS1257" i="1"/>
  <c r="AT1257" i="1"/>
  <c r="AU1257" i="1"/>
  <c r="AV1257" i="1"/>
  <c r="AW1257" i="1"/>
  <c r="AX1257" i="1"/>
  <c r="AY1257" i="1"/>
  <c r="AZ1257" i="1"/>
  <c r="BA1257" i="1"/>
  <c r="AF1258" i="1"/>
  <c r="AG1258" i="1"/>
  <c r="AH1258" i="1"/>
  <c r="AI1258" i="1"/>
  <c r="AJ1258" i="1"/>
  <c r="AM1258" i="1"/>
  <c r="AN1258" i="1"/>
  <c r="AO1258" i="1"/>
  <c r="AP1258" i="1"/>
  <c r="AQ1258" i="1"/>
  <c r="AR1258" i="1"/>
  <c r="AS1258" i="1"/>
  <c r="AT1258" i="1"/>
  <c r="AU1258" i="1"/>
  <c r="AV1258" i="1"/>
  <c r="AW1258" i="1"/>
  <c r="AX1258" i="1"/>
  <c r="AY1258" i="1"/>
  <c r="AZ1258" i="1"/>
  <c r="BA1258" i="1"/>
  <c r="AF1259" i="1"/>
  <c r="AG1259" i="1"/>
  <c r="AH1259" i="1"/>
  <c r="AI1259" i="1"/>
  <c r="AJ1259" i="1"/>
  <c r="AM1259" i="1"/>
  <c r="AN1259" i="1"/>
  <c r="AO1259" i="1"/>
  <c r="AP1259" i="1"/>
  <c r="AQ1259" i="1"/>
  <c r="AR1259" i="1"/>
  <c r="AS1259" i="1"/>
  <c r="AT1259" i="1"/>
  <c r="AU1259" i="1"/>
  <c r="AV1259" i="1"/>
  <c r="AW1259" i="1"/>
  <c r="AX1259" i="1"/>
  <c r="AY1259" i="1"/>
  <c r="AZ1259" i="1"/>
  <c r="BA1259" i="1"/>
  <c r="AF1260" i="1"/>
  <c r="AG1260" i="1"/>
  <c r="AH1260" i="1"/>
  <c r="AI1260" i="1"/>
  <c r="AJ1260" i="1"/>
  <c r="AM1260" i="1"/>
  <c r="AN1260" i="1"/>
  <c r="AO1260" i="1"/>
  <c r="AP1260" i="1"/>
  <c r="AQ1260" i="1"/>
  <c r="AR1260" i="1"/>
  <c r="AS1260" i="1"/>
  <c r="AT1260" i="1"/>
  <c r="AU1260" i="1"/>
  <c r="AV1260" i="1"/>
  <c r="AW1260" i="1"/>
  <c r="AX1260" i="1"/>
  <c r="AY1260" i="1"/>
  <c r="AZ1260" i="1"/>
  <c r="BA1260" i="1"/>
  <c r="AF1261" i="1"/>
  <c r="AG1261" i="1"/>
  <c r="AH1261" i="1"/>
  <c r="AI1261" i="1"/>
  <c r="AJ1261" i="1"/>
  <c r="AM1261" i="1"/>
  <c r="AN1261" i="1"/>
  <c r="AO1261" i="1"/>
  <c r="AP1261" i="1"/>
  <c r="AQ1261" i="1"/>
  <c r="AR1261" i="1"/>
  <c r="AS1261" i="1"/>
  <c r="AT1261" i="1"/>
  <c r="AU1261" i="1"/>
  <c r="AV1261" i="1"/>
  <c r="AW1261" i="1"/>
  <c r="AX1261" i="1"/>
  <c r="AY1261" i="1"/>
  <c r="AZ1261" i="1"/>
  <c r="BA1261" i="1"/>
  <c r="AF1262" i="1"/>
  <c r="AG1262" i="1"/>
  <c r="AH1262" i="1"/>
  <c r="AI1262" i="1"/>
  <c r="AJ1262" i="1"/>
  <c r="AM1262" i="1"/>
  <c r="AN1262" i="1"/>
  <c r="AO1262" i="1"/>
  <c r="AP1262" i="1"/>
  <c r="AQ1262" i="1"/>
  <c r="AR1262" i="1"/>
  <c r="AS1262" i="1"/>
  <c r="AT1262" i="1"/>
  <c r="AU1262" i="1"/>
  <c r="AV1262" i="1"/>
  <c r="AW1262" i="1"/>
  <c r="AX1262" i="1"/>
  <c r="AY1262" i="1"/>
  <c r="AZ1262" i="1"/>
  <c r="BA1262" i="1"/>
  <c r="AF1263" i="1"/>
  <c r="AG1263" i="1"/>
  <c r="AH1263" i="1"/>
  <c r="AI1263" i="1"/>
  <c r="AJ1263" i="1"/>
  <c r="AM1263" i="1"/>
  <c r="AN1263" i="1"/>
  <c r="AO1263" i="1"/>
  <c r="AP1263" i="1"/>
  <c r="AQ1263" i="1"/>
  <c r="AR1263" i="1"/>
  <c r="AS1263" i="1"/>
  <c r="AT1263" i="1"/>
  <c r="AU1263" i="1"/>
  <c r="AV1263" i="1"/>
  <c r="AW1263" i="1"/>
  <c r="AX1263" i="1"/>
  <c r="AY1263" i="1"/>
  <c r="AZ1263" i="1"/>
  <c r="BA1263" i="1"/>
  <c r="AF1264" i="1"/>
  <c r="AG1264" i="1"/>
  <c r="AH1264" i="1"/>
  <c r="AI1264" i="1"/>
  <c r="AJ1264" i="1"/>
  <c r="AM1264" i="1"/>
  <c r="AN1264" i="1"/>
  <c r="AO1264" i="1"/>
  <c r="AP1264" i="1"/>
  <c r="AQ1264" i="1"/>
  <c r="AR1264" i="1"/>
  <c r="AS1264" i="1"/>
  <c r="AT1264" i="1"/>
  <c r="AU1264" i="1"/>
  <c r="AV1264" i="1"/>
  <c r="AW1264" i="1"/>
  <c r="AX1264" i="1"/>
  <c r="AY1264" i="1"/>
  <c r="AZ1264" i="1"/>
  <c r="BA1264" i="1"/>
  <c r="AF1265" i="1"/>
  <c r="AG1265" i="1"/>
  <c r="AH1265" i="1"/>
  <c r="AI1265" i="1"/>
  <c r="AJ1265" i="1"/>
  <c r="AM1265" i="1"/>
  <c r="AN1265" i="1"/>
  <c r="AO1265" i="1"/>
  <c r="AP1265" i="1"/>
  <c r="AQ1265" i="1"/>
  <c r="AR1265" i="1"/>
  <c r="AS1265" i="1"/>
  <c r="AT1265" i="1"/>
  <c r="AU1265" i="1"/>
  <c r="AV1265" i="1"/>
  <c r="AW1265" i="1"/>
  <c r="AX1265" i="1"/>
  <c r="AY1265" i="1"/>
  <c r="AZ1265" i="1"/>
  <c r="BA1265" i="1"/>
  <c r="AF1266" i="1"/>
  <c r="AG1266" i="1"/>
  <c r="AH1266" i="1"/>
  <c r="AI1266" i="1"/>
  <c r="AJ1266" i="1"/>
  <c r="AM1266" i="1"/>
  <c r="AN1266" i="1"/>
  <c r="AO1266" i="1"/>
  <c r="AP1266" i="1"/>
  <c r="AQ1266" i="1"/>
  <c r="AR1266" i="1"/>
  <c r="AS1266" i="1"/>
  <c r="AT1266" i="1"/>
  <c r="AU1266" i="1"/>
  <c r="AV1266" i="1"/>
  <c r="AW1266" i="1"/>
  <c r="AX1266" i="1"/>
  <c r="AY1266" i="1"/>
  <c r="AZ1266" i="1"/>
  <c r="BA1266" i="1"/>
  <c r="AF1267" i="1"/>
  <c r="AG1267" i="1"/>
  <c r="AH1267" i="1"/>
  <c r="AI1267" i="1"/>
  <c r="AJ1267" i="1"/>
  <c r="AM1267" i="1"/>
  <c r="AN1267" i="1"/>
  <c r="AO1267" i="1"/>
  <c r="AP1267" i="1"/>
  <c r="AQ1267" i="1"/>
  <c r="AR1267" i="1"/>
  <c r="AS1267" i="1"/>
  <c r="AT1267" i="1"/>
  <c r="AU1267" i="1"/>
  <c r="AV1267" i="1"/>
  <c r="AW1267" i="1"/>
  <c r="AX1267" i="1"/>
  <c r="AY1267" i="1"/>
  <c r="AZ1267" i="1"/>
  <c r="BA1267" i="1"/>
  <c r="AF1268" i="1"/>
  <c r="AG1268" i="1"/>
  <c r="AH1268" i="1"/>
  <c r="AI1268" i="1"/>
  <c r="AJ1268" i="1"/>
  <c r="AM1268" i="1"/>
  <c r="AN1268" i="1"/>
  <c r="AO1268" i="1"/>
  <c r="AP1268" i="1"/>
  <c r="AQ1268" i="1"/>
  <c r="AR1268" i="1"/>
  <c r="AS1268" i="1"/>
  <c r="AT1268" i="1"/>
  <c r="AU1268" i="1"/>
  <c r="AV1268" i="1"/>
  <c r="AW1268" i="1"/>
  <c r="AX1268" i="1"/>
  <c r="AY1268" i="1"/>
  <c r="AZ1268" i="1"/>
  <c r="BA1268" i="1"/>
  <c r="AF1269" i="1"/>
  <c r="AG1269" i="1"/>
  <c r="AH1269" i="1"/>
  <c r="AI1269" i="1"/>
  <c r="AJ1269" i="1"/>
  <c r="AM1269" i="1"/>
  <c r="AN1269" i="1"/>
  <c r="AO1269" i="1"/>
  <c r="AP1269" i="1"/>
  <c r="AQ1269" i="1"/>
  <c r="AR1269" i="1"/>
  <c r="AS1269" i="1"/>
  <c r="AT1269" i="1"/>
  <c r="AU1269" i="1"/>
  <c r="AV1269" i="1"/>
  <c r="AW1269" i="1"/>
  <c r="AX1269" i="1"/>
  <c r="AY1269" i="1"/>
  <c r="AZ1269" i="1"/>
  <c r="BA1269" i="1"/>
  <c r="AF1270" i="1"/>
  <c r="AG1270" i="1"/>
  <c r="AH1270" i="1"/>
  <c r="AI1270" i="1"/>
  <c r="AJ1270" i="1"/>
  <c r="AM1270" i="1"/>
  <c r="AN1270" i="1"/>
  <c r="AO1270" i="1"/>
  <c r="AP1270" i="1"/>
  <c r="AQ1270" i="1"/>
  <c r="AR1270" i="1"/>
  <c r="AS1270" i="1"/>
  <c r="AT1270" i="1"/>
  <c r="AU1270" i="1"/>
  <c r="AV1270" i="1"/>
  <c r="AW1270" i="1"/>
  <c r="AX1270" i="1"/>
  <c r="AY1270" i="1"/>
  <c r="AZ1270" i="1"/>
  <c r="BA1270" i="1"/>
  <c r="AF1271" i="1"/>
  <c r="AG1271" i="1"/>
  <c r="AH1271" i="1"/>
  <c r="AI1271" i="1"/>
  <c r="AJ1271" i="1"/>
  <c r="AM1271" i="1"/>
  <c r="AN1271" i="1"/>
  <c r="AO1271" i="1"/>
  <c r="AP1271" i="1"/>
  <c r="AQ1271" i="1"/>
  <c r="AR1271" i="1"/>
  <c r="AS1271" i="1"/>
  <c r="AT1271" i="1"/>
  <c r="AU1271" i="1"/>
  <c r="AV1271" i="1"/>
  <c r="AW1271" i="1"/>
  <c r="AX1271" i="1"/>
  <c r="AY1271" i="1"/>
  <c r="AZ1271" i="1"/>
  <c r="BA1271" i="1"/>
  <c r="AF1272" i="1"/>
  <c r="AG1272" i="1"/>
  <c r="AH1272" i="1"/>
  <c r="AI1272" i="1"/>
  <c r="AJ1272" i="1"/>
  <c r="AM1272" i="1"/>
  <c r="AN1272" i="1"/>
  <c r="AO1272" i="1"/>
  <c r="AP1272" i="1"/>
  <c r="AQ1272" i="1"/>
  <c r="AR1272" i="1"/>
  <c r="AS1272" i="1"/>
  <c r="AT1272" i="1"/>
  <c r="AU1272" i="1"/>
  <c r="AV1272" i="1"/>
  <c r="AW1272" i="1"/>
  <c r="AX1272" i="1"/>
  <c r="AY1272" i="1"/>
  <c r="AZ1272" i="1"/>
  <c r="BA1272" i="1"/>
  <c r="AF1273" i="1"/>
  <c r="AG1273" i="1"/>
  <c r="AH1273" i="1"/>
  <c r="AI1273" i="1"/>
  <c r="AJ1273" i="1"/>
  <c r="AM1273" i="1"/>
  <c r="AN1273" i="1"/>
  <c r="AO1273" i="1"/>
  <c r="AP1273" i="1"/>
  <c r="AQ1273" i="1"/>
  <c r="AR1273" i="1"/>
  <c r="AS1273" i="1"/>
  <c r="AT1273" i="1"/>
  <c r="AU1273" i="1"/>
  <c r="AV1273" i="1"/>
  <c r="AW1273" i="1"/>
  <c r="AX1273" i="1"/>
  <c r="AY1273" i="1"/>
  <c r="AZ1273" i="1"/>
  <c r="BA1273" i="1"/>
  <c r="AF1274" i="1"/>
  <c r="AG1274" i="1"/>
  <c r="AH1274" i="1"/>
  <c r="AI1274" i="1"/>
  <c r="AJ1274" i="1"/>
  <c r="AM1274" i="1"/>
  <c r="AN1274" i="1"/>
  <c r="AO1274" i="1"/>
  <c r="AP1274" i="1"/>
  <c r="AQ1274" i="1"/>
  <c r="AR1274" i="1"/>
  <c r="AS1274" i="1"/>
  <c r="AT1274" i="1"/>
  <c r="AU1274" i="1"/>
  <c r="AV1274" i="1"/>
  <c r="AW1274" i="1"/>
  <c r="AX1274" i="1"/>
  <c r="AY1274" i="1"/>
  <c r="AZ1274" i="1"/>
  <c r="BA1274" i="1"/>
  <c r="AF1275" i="1"/>
  <c r="AG1275" i="1"/>
  <c r="AH1275" i="1"/>
  <c r="AI1275" i="1"/>
  <c r="AJ1275" i="1"/>
  <c r="AM1275" i="1"/>
  <c r="AN1275" i="1"/>
  <c r="AO1275" i="1"/>
  <c r="AP1275" i="1"/>
  <c r="AQ1275" i="1"/>
  <c r="AR1275" i="1"/>
  <c r="AS1275" i="1"/>
  <c r="AT1275" i="1"/>
  <c r="AU1275" i="1"/>
  <c r="AV1275" i="1"/>
  <c r="AW1275" i="1"/>
  <c r="AX1275" i="1"/>
  <c r="AY1275" i="1"/>
  <c r="AZ1275" i="1"/>
  <c r="BA1275" i="1"/>
  <c r="AF1276" i="1"/>
  <c r="AG1276" i="1"/>
  <c r="AH1276" i="1"/>
  <c r="AI1276" i="1"/>
  <c r="AJ1276" i="1"/>
  <c r="AM1276" i="1"/>
  <c r="AN1276" i="1"/>
  <c r="AO1276" i="1"/>
  <c r="AP1276" i="1"/>
  <c r="AQ1276" i="1"/>
  <c r="AR1276" i="1"/>
  <c r="AS1276" i="1"/>
  <c r="AT1276" i="1"/>
  <c r="AU1276" i="1"/>
  <c r="AV1276" i="1"/>
  <c r="AW1276" i="1"/>
  <c r="AX1276" i="1"/>
  <c r="AY1276" i="1"/>
  <c r="AZ1276" i="1"/>
  <c r="BA1276" i="1"/>
  <c r="AF1277" i="1"/>
  <c r="AG1277" i="1"/>
  <c r="AH1277" i="1"/>
  <c r="AI1277" i="1"/>
  <c r="AJ1277" i="1"/>
  <c r="AM1277" i="1"/>
  <c r="AN1277" i="1"/>
  <c r="AO1277" i="1"/>
  <c r="AP1277" i="1"/>
  <c r="AQ1277" i="1"/>
  <c r="AR1277" i="1"/>
  <c r="AS1277" i="1"/>
  <c r="AT1277" i="1"/>
  <c r="AU1277" i="1"/>
  <c r="AV1277" i="1"/>
  <c r="AW1277" i="1"/>
  <c r="AX1277" i="1"/>
  <c r="AY1277" i="1"/>
  <c r="AZ1277" i="1"/>
  <c r="BA1277" i="1"/>
  <c r="AF1278" i="1"/>
  <c r="AG1278" i="1"/>
  <c r="AH1278" i="1"/>
  <c r="AI1278" i="1"/>
  <c r="AJ1278" i="1"/>
  <c r="AM1278" i="1"/>
  <c r="AN1278" i="1"/>
  <c r="AO1278" i="1"/>
  <c r="AP1278" i="1"/>
  <c r="AQ1278" i="1"/>
  <c r="AR1278" i="1"/>
  <c r="AS1278" i="1"/>
  <c r="AT1278" i="1"/>
  <c r="AU1278" i="1"/>
  <c r="AV1278" i="1"/>
  <c r="AW1278" i="1"/>
  <c r="AX1278" i="1"/>
  <c r="AY1278" i="1"/>
  <c r="AZ1278" i="1"/>
  <c r="BA1278" i="1"/>
  <c r="AF1279" i="1"/>
  <c r="AG1279" i="1"/>
  <c r="AH1279" i="1"/>
  <c r="AI1279" i="1"/>
  <c r="AJ1279" i="1"/>
  <c r="AM1279" i="1"/>
  <c r="AN1279" i="1"/>
  <c r="AO1279" i="1"/>
  <c r="AP1279" i="1"/>
  <c r="AQ1279" i="1"/>
  <c r="AR1279" i="1"/>
  <c r="AS1279" i="1"/>
  <c r="AT1279" i="1"/>
  <c r="AU1279" i="1"/>
  <c r="AV1279" i="1"/>
  <c r="AW1279" i="1"/>
  <c r="AX1279" i="1"/>
  <c r="AY1279" i="1"/>
  <c r="AZ1279" i="1"/>
  <c r="BA1279" i="1"/>
  <c r="AF1280" i="1"/>
  <c r="AG1280" i="1"/>
  <c r="AH1280" i="1"/>
  <c r="AI1280" i="1"/>
  <c r="AJ1280" i="1"/>
  <c r="AM1280" i="1"/>
  <c r="AN1280" i="1"/>
  <c r="AO1280" i="1"/>
  <c r="AP1280" i="1"/>
  <c r="AQ1280" i="1"/>
  <c r="AR1280" i="1"/>
  <c r="AS1280" i="1"/>
  <c r="AT1280" i="1"/>
  <c r="AU1280" i="1"/>
  <c r="AV1280" i="1"/>
  <c r="AW1280" i="1"/>
  <c r="AX1280" i="1"/>
  <c r="AY1280" i="1"/>
  <c r="AZ1280" i="1"/>
  <c r="BA1280" i="1"/>
  <c r="AF1281" i="1"/>
  <c r="AG1281" i="1"/>
  <c r="AH1281" i="1"/>
  <c r="AI1281" i="1"/>
  <c r="AJ1281" i="1"/>
  <c r="AM1281" i="1"/>
  <c r="AN1281" i="1"/>
  <c r="AO1281" i="1"/>
  <c r="AP1281" i="1"/>
  <c r="AQ1281" i="1"/>
  <c r="AR1281" i="1"/>
  <c r="AS1281" i="1"/>
  <c r="AT1281" i="1"/>
  <c r="AU1281" i="1"/>
  <c r="AV1281" i="1"/>
  <c r="AW1281" i="1"/>
  <c r="AX1281" i="1"/>
  <c r="AY1281" i="1"/>
  <c r="AZ1281" i="1"/>
  <c r="BA1281" i="1"/>
  <c r="AF1282" i="1"/>
  <c r="AG1282" i="1"/>
  <c r="AH1282" i="1"/>
  <c r="AI1282" i="1"/>
  <c r="AJ1282" i="1"/>
  <c r="AM1282" i="1"/>
  <c r="AN1282" i="1"/>
  <c r="AO1282" i="1"/>
  <c r="AP1282" i="1"/>
  <c r="AQ1282" i="1"/>
  <c r="AR1282" i="1"/>
  <c r="AS1282" i="1"/>
  <c r="AT1282" i="1"/>
  <c r="AU1282" i="1"/>
  <c r="AV1282" i="1"/>
  <c r="AW1282" i="1"/>
  <c r="AX1282" i="1"/>
  <c r="AY1282" i="1"/>
  <c r="AZ1282" i="1"/>
  <c r="BA1282" i="1"/>
  <c r="AF1283" i="1"/>
  <c r="AG1283" i="1"/>
  <c r="AH1283" i="1"/>
  <c r="AI1283" i="1"/>
  <c r="AJ1283" i="1"/>
  <c r="AM1283" i="1"/>
  <c r="AN1283" i="1"/>
  <c r="AO1283" i="1"/>
  <c r="AP1283" i="1"/>
  <c r="AQ1283" i="1"/>
  <c r="AR1283" i="1"/>
  <c r="AS1283" i="1"/>
  <c r="AT1283" i="1"/>
  <c r="AU1283" i="1"/>
  <c r="AV1283" i="1"/>
  <c r="AW1283" i="1"/>
  <c r="AX1283" i="1"/>
  <c r="AY1283" i="1"/>
  <c r="AZ1283" i="1"/>
  <c r="BA1283" i="1"/>
  <c r="AF1284" i="1"/>
  <c r="AG1284" i="1"/>
  <c r="AH1284" i="1"/>
  <c r="AI1284" i="1"/>
  <c r="AJ1284" i="1"/>
  <c r="AM1284" i="1"/>
  <c r="AN1284" i="1"/>
  <c r="AO1284" i="1"/>
  <c r="AP1284" i="1"/>
  <c r="AQ1284" i="1"/>
  <c r="AR1284" i="1"/>
  <c r="AS1284" i="1"/>
  <c r="AT1284" i="1"/>
  <c r="AU1284" i="1"/>
  <c r="AV1284" i="1"/>
  <c r="AW1284" i="1"/>
  <c r="AX1284" i="1"/>
  <c r="AY1284" i="1"/>
  <c r="AZ1284" i="1"/>
  <c r="BA1284" i="1"/>
  <c r="AF1285" i="1"/>
  <c r="AG1285" i="1"/>
  <c r="AH1285" i="1"/>
  <c r="AI1285" i="1"/>
  <c r="AJ1285" i="1"/>
  <c r="AM1285" i="1"/>
  <c r="AN1285" i="1"/>
  <c r="AO1285" i="1"/>
  <c r="AP1285" i="1"/>
  <c r="AQ1285" i="1"/>
  <c r="AR1285" i="1"/>
  <c r="AS1285" i="1"/>
  <c r="AT1285" i="1"/>
  <c r="AU1285" i="1"/>
  <c r="AV1285" i="1"/>
  <c r="AW1285" i="1"/>
  <c r="AX1285" i="1"/>
  <c r="AY1285" i="1"/>
  <c r="AZ1285" i="1"/>
  <c r="BA1285" i="1"/>
  <c r="AF1286" i="1"/>
  <c r="AG1286" i="1"/>
  <c r="AH1286" i="1"/>
  <c r="AI1286" i="1"/>
  <c r="AJ1286" i="1"/>
  <c r="AM1286" i="1"/>
  <c r="AN1286" i="1"/>
  <c r="AO1286" i="1"/>
  <c r="AP1286" i="1"/>
  <c r="AQ1286" i="1"/>
  <c r="AR1286" i="1"/>
  <c r="AS1286" i="1"/>
  <c r="AT1286" i="1"/>
  <c r="AU1286" i="1"/>
  <c r="AV1286" i="1"/>
  <c r="AW1286" i="1"/>
  <c r="AX1286" i="1"/>
  <c r="AY1286" i="1"/>
  <c r="AZ1286" i="1"/>
  <c r="BA1286" i="1"/>
  <c r="AF1287" i="1"/>
  <c r="AG1287" i="1"/>
  <c r="AH1287" i="1"/>
  <c r="AI1287" i="1"/>
  <c r="AJ1287" i="1"/>
  <c r="AM1287" i="1"/>
  <c r="AN1287" i="1"/>
  <c r="AO1287" i="1"/>
  <c r="AP1287" i="1"/>
  <c r="AQ1287" i="1"/>
  <c r="AR1287" i="1"/>
  <c r="AS1287" i="1"/>
  <c r="AT1287" i="1"/>
  <c r="AU1287" i="1"/>
  <c r="AV1287" i="1"/>
  <c r="AW1287" i="1"/>
  <c r="AX1287" i="1"/>
  <c r="AY1287" i="1"/>
  <c r="AZ1287" i="1"/>
  <c r="BA1287" i="1"/>
  <c r="AF1288" i="1"/>
  <c r="AG1288" i="1"/>
  <c r="AH1288" i="1"/>
  <c r="AI1288" i="1"/>
  <c r="AJ1288" i="1"/>
  <c r="AM1288" i="1"/>
  <c r="AN1288" i="1"/>
  <c r="AO1288" i="1"/>
  <c r="AP1288" i="1"/>
  <c r="AQ1288" i="1"/>
  <c r="AR1288" i="1"/>
  <c r="AS1288" i="1"/>
  <c r="AT1288" i="1"/>
  <c r="AU1288" i="1"/>
  <c r="AV1288" i="1"/>
  <c r="AW1288" i="1"/>
  <c r="AX1288" i="1"/>
  <c r="AY1288" i="1"/>
  <c r="AZ1288" i="1"/>
  <c r="BA1288" i="1"/>
  <c r="AF1289" i="1"/>
  <c r="AG1289" i="1"/>
  <c r="AH1289" i="1"/>
  <c r="AI1289" i="1"/>
  <c r="AJ1289" i="1"/>
  <c r="AM1289" i="1"/>
  <c r="AN1289" i="1"/>
  <c r="AO1289" i="1"/>
  <c r="AP1289" i="1"/>
  <c r="AQ1289" i="1"/>
  <c r="AR1289" i="1"/>
  <c r="AS1289" i="1"/>
  <c r="AT1289" i="1"/>
  <c r="AU1289" i="1"/>
  <c r="AV1289" i="1"/>
  <c r="AW1289" i="1"/>
  <c r="AX1289" i="1"/>
  <c r="AY1289" i="1"/>
  <c r="AZ1289" i="1"/>
  <c r="BA1289" i="1"/>
  <c r="AF1290" i="1"/>
  <c r="AG1290" i="1"/>
  <c r="AH1290" i="1"/>
  <c r="AI1290" i="1"/>
  <c r="AJ1290" i="1"/>
  <c r="AM1290" i="1"/>
  <c r="AN1290" i="1"/>
  <c r="AO1290" i="1"/>
  <c r="AP1290" i="1"/>
  <c r="AQ1290" i="1"/>
  <c r="AR1290" i="1"/>
  <c r="AS1290" i="1"/>
  <c r="AT1290" i="1"/>
  <c r="AU1290" i="1"/>
  <c r="AV1290" i="1"/>
  <c r="AW1290" i="1"/>
  <c r="AX1290" i="1"/>
  <c r="AY1290" i="1"/>
  <c r="AZ1290" i="1"/>
  <c r="BA1290" i="1"/>
  <c r="AF1291" i="1"/>
  <c r="AG1291" i="1"/>
  <c r="AH1291" i="1"/>
  <c r="AI1291" i="1"/>
  <c r="AJ1291" i="1"/>
  <c r="AM1291" i="1"/>
  <c r="AN1291" i="1"/>
  <c r="AO1291" i="1"/>
  <c r="AP1291" i="1"/>
  <c r="AQ1291" i="1"/>
  <c r="AR1291" i="1"/>
  <c r="AS1291" i="1"/>
  <c r="AT1291" i="1"/>
  <c r="AU1291" i="1"/>
  <c r="AV1291" i="1"/>
  <c r="AW1291" i="1"/>
  <c r="AX1291" i="1"/>
  <c r="AY1291" i="1"/>
  <c r="AZ1291" i="1"/>
  <c r="BA1291" i="1"/>
  <c r="AF1292" i="1"/>
  <c r="AG1292" i="1"/>
  <c r="AH1292" i="1"/>
  <c r="AI1292" i="1"/>
  <c r="AJ1292" i="1"/>
  <c r="AM1292" i="1"/>
  <c r="AN1292" i="1"/>
  <c r="AO1292" i="1"/>
  <c r="AP1292" i="1"/>
  <c r="AQ1292" i="1"/>
  <c r="AR1292" i="1"/>
  <c r="AS1292" i="1"/>
  <c r="AT1292" i="1"/>
  <c r="AU1292" i="1"/>
  <c r="AV1292" i="1"/>
  <c r="AW1292" i="1"/>
  <c r="AX1292" i="1"/>
  <c r="AY1292" i="1"/>
  <c r="AZ1292" i="1"/>
  <c r="BA1292" i="1"/>
  <c r="AF1293" i="1"/>
  <c r="AG1293" i="1"/>
  <c r="AH1293" i="1"/>
  <c r="AI1293" i="1"/>
  <c r="AJ1293" i="1"/>
  <c r="AM1293" i="1"/>
  <c r="AN1293" i="1"/>
  <c r="AO1293" i="1"/>
  <c r="AP1293" i="1"/>
  <c r="AQ1293" i="1"/>
  <c r="AR1293" i="1"/>
  <c r="AS1293" i="1"/>
  <c r="AT1293" i="1"/>
  <c r="AU1293" i="1"/>
  <c r="AV1293" i="1"/>
  <c r="AW1293" i="1"/>
  <c r="AX1293" i="1"/>
  <c r="AY1293" i="1"/>
  <c r="AZ1293" i="1"/>
  <c r="BA1293" i="1"/>
  <c r="AF1294" i="1"/>
  <c r="AG1294" i="1"/>
  <c r="AH1294" i="1"/>
  <c r="AI1294" i="1"/>
  <c r="AJ1294" i="1"/>
  <c r="AM1294" i="1"/>
  <c r="AN1294" i="1"/>
  <c r="AO1294" i="1"/>
  <c r="AP1294" i="1"/>
  <c r="AQ1294" i="1"/>
  <c r="AR1294" i="1"/>
  <c r="AS1294" i="1"/>
  <c r="AT1294" i="1"/>
  <c r="AU1294" i="1"/>
  <c r="AV1294" i="1"/>
  <c r="AW1294" i="1"/>
  <c r="AX1294" i="1"/>
  <c r="AY1294" i="1"/>
  <c r="AZ1294" i="1"/>
  <c r="BA1294" i="1"/>
  <c r="AF1295" i="1"/>
  <c r="AG1295" i="1"/>
  <c r="AH1295" i="1"/>
  <c r="AI1295" i="1"/>
  <c r="AJ1295" i="1"/>
  <c r="AM1295" i="1"/>
  <c r="AN1295" i="1"/>
  <c r="AO1295" i="1"/>
  <c r="AP1295" i="1"/>
  <c r="AQ1295" i="1"/>
  <c r="AR1295" i="1"/>
  <c r="AS1295" i="1"/>
  <c r="AT1295" i="1"/>
  <c r="AU1295" i="1"/>
  <c r="AV1295" i="1"/>
  <c r="AW1295" i="1"/>
  <c r="AX1295" i="1"/>
  <c r="AY1295" i="1"/>
  <c r="AZ1295" i="1"/>
  <c r="BA1295" i="1"/>
  <c r="AF1296" i="1"/>
  <c r="AG1296" i="1"/>
  <c r="AH1296" i="1"/>
  <c r="AI1296" i="1"/>
  <c r="AJ1296" i="1"/>
  <c r="AM1296" i="1"/>
  <c r="AN1296" i="1"/>
  <c r="AO1296" i="1"/>
  <c r="AP1296" i="1"/>
  <c r="AQ1296" i="1"/>
  <c r="AR1296" i="1"/>
  <c r="AS1296" i="1"/>
  <c r="AT1296" i="1"/>
  <c r="AU1296" i="1"/>
  <c r="AV1296" i="1"/>
  <c r="AW1296" i="1"/>
  <c r="AX1296" i="1"/>
  <c r="AY1296" i="1"/>
  <c r="AZ1296" i="1"/>
  <c r="BA1296" i="1"/>
  <c r="AF1297" i="1"/>
  <c r="AG1297" i="1"/>
  <c r="AH1297" i="1"/>
  <c r="AI1297" i="1"/>
  <c r="AJ1297" i="1"/>
  <c r="AM1297" i="1"/>
  <c r="AN1297" i="1"/>
  <c r="AO1297" i="1"/>
  <c r="AP1297" i="1"/>
  <c r="AQ1297" i="1"/>
  <c r="AR1297" i="1"/>
  <c r="AS1297" i="1"/>
  <c r="AT1297" i="1"/>
  <c r="AU1297" i="1"/>
  <c r="AV1297" i="1"/>
  <c r="AW1297" i="1"/>
  <c r="AX1297" i="1"/>
  <c r="AY1297" i="1"/>
  <c r="AZ1297" i="1"/>
  <c r="BA1297" i="1"/>
  <c r="AF1298" i="1"/>
  <c r="AG1298" i="1"/>
  <c r="AH1298" i="1"/>
  <c r="AI1298" i="1"/>
  <c r="AJ1298" i="1"/>
  <c r="AM1298" i="1"/>
  <c r="AN1298" i="1"/>
  <c r="AO1298" i="1"/>
  <c r="AP1298" i="1"/>
  <c r="AQ1298" i="1"/>
  <c r="AR1298" i="1"/>
  <c r="AS1298" i="1"/>
  <c r="AT1298" i="1"/>
  <c r="AU1298" i="1"/>
  <c r="AV1298" i="1"/>
  <c r="AW1298" i="1"/>
  <c r="AX1298" i="1"/>
  <c r="AY1298" i="1"/>
  <c r="AZ1298" i="1"/>
  <c r="BA1298" i="1"/>
  <c r="AF1299" i="1"/>
  <c r="AG1299" i="1"/>
  <c r="AH1299" i="1"/>
  <c r="AI1299" i="1"/>
  <c r="AJ1299" i="1"/>
  <c r="AM1299" i="1"/>
  <c r="AN1299" i="1"/>
  <c r="AO1299" i="1"/>
  <c r="AP1299" i="1"/>
  <c r="AQ1299" i="1"/>
  <c r="AR1299" i="1"/>
  <c r="AS1299" i="1"/>
  <c r="AT1299" i="1"/>
  <c r="AU1299" i="1"/>
  <c r="AV1299" i="1"/>
  <c r="AW1299" i="1"/>
  <c r="AX1299" i="1"/>
  <c r="AY1299" i="1"/>
  <c r="AZ1299" i="1"/>
  <c r="BA1299" i="1"/>
  <c r="AF1300" i="1"/>
  <c r="AG1300" i="1"/>
  <c r="AH1300" i="1"/>
  <c r="AI1300" i="1"/>
  <c r="AJ1300" i="1"/>
  <c r="AM1300" i="1"/>
  <c r="AN1300" i="1"/>
  <c r="AO1300" i="1"/>
  <c r="AP1300" i="1"/>
  <c r="AQ1300" i="1"/>
  <c r="AR1300" i="1"/>
  <c r="AS1300" i="1"/>
  <c r="AT1300" i="1"/>
  <c r="AU1300" i="1"/>
  <c r="AV1300" i="1"/>
  <c r="AW1300" i="1"/>
  <c r="AX1300" i="1"/>
  <c r="AY1300" i="1"/>
  <c r="AZ1300" i="1"/>
  <c r="BA1300" i="1"/>
  <c r="AF1301" i="1"/>
  <c r="AG1301" i="1"/>
  <c r="AH1301" i="1"/>
  <c r="AI1301" i="1"/>
  <c r="AJ1301" i="1"/>
  <c r="AM1301" i="1"/>
  <c r="AN1301" i="1"/>
  <c r="AO1301" i="1"/>
  <c r="AP1301" i="1"/>
  <c r="AQ1301" i="1"/>
  <c r="AR1301" i="1"/>
  <c r="AS1301" i="1"/>
  <c r="AT1301" i="1"/>
  <c r="AU1301" i="1"/>
  <c r="AV1301" i="1"/>
  <c r="AW1301" i="1"/>
  <c r="AX1301" i="1"/>
  <c r="AY1301" i="1"/>
  <c r="AZ1301" i="1"/>
  <c r="BA1301" i="1"/>
  <c r="AF1302" i="1"/>
  <c r="AG1302" i="1"/>
  <c r="AH1302" i="1"/>
  <c r="AI1302" i="1"/>
  <c r="AJ1302" i="1"/>
  <c r="AM1302" i="1"/>
  <c r="AN1302" i="1"/>
  <c r="AO1302" i="1"/>
  <c r="AP1302" i="1"/>
  <c r="AQ1302" i="1"/>
  <c r="AR1302" i="1"/>
  <c r="AS1302" i="1"/>
  <c r="AT1302" i="1"/>
  <c r="AU1302" i="1"/>
  <c r="AV1302" i="1"/>
  <c r="AW1302" i="1"/>
  <c r="AX1302" i="1"/>
  <c r="AY1302" i="1"/>
  <c r="AZ1302" i="1"/>
  <c r="BA1302" i="1"/>
  <c r="AF1303" i="1"/>
  <c r="AG1303" i="1"/>
  <c r="AH1303" i="1"/>
  <c r="AI1303" i="1"/>
  <c r="AJ1303" i="1"/>
  <c r="AM1303" i="1"/>
  <c r="AN1303" i="1"/>
  <c r="AO1303" i="1"/>
  <c r="AP1303" i="1"/>
  <c r="AQ1303" i="1"/>
  <c r="AR1303" i="1"/>
  <c r="AS1303" i="1"/>
  <c r="AT1303" i="1"/>
  <c r="AU1303" i="1"/>
  <c r="AV1303" i="1"/>
  <c r="AW1303" i="1"/>
  <c r="AX1303" i="1"/>
  <c r="AY1303" i="1"/>
  <c r="AZ1303" i="1"/>
  <c r="BA1303" i="1"/>
  <c r="AF1304" i="1"/>
  <c r="AG1304" i="1"/>
  <c r="AH1304" i="1"/>
  <c r="AI1304" i="1"/>
  <c r="AJ1304" i="1"/>
  <c r="AM1304" i="1"/>
  <c r="AN1304" i="1"/>
  <c r="AO1304" i="1"/>
  <c r="AP1304" i="1"/>
  <c r="AQ1304" i="1"/>
  <c r="AR1304" i="1"/>
  <c r="AS1304" i="1"/>
  <c r="AT1304" i="1"/>
  <c r="AU1304" i="1"/>
  <c r="AV1304" i="1"/>
  <c r="AW1304" i="1"/>
  <c r="AX1304" i="1"/>
  <c r="AY1304" i="1"/>
  <c r="AZ1304" i="1"/>
  <c r="BA1304" i="1"/>
  <c r="AF1305" i="1"/>
  <c r="AG1305" i="1"/>
  <c r="AH1305" i="1"/>
  <c r="AI1305" i="1"/>
  <c r="AJ1305" i="1"/>
  <c r="AM1305" i="1"/>
  <c r="AN1305" i="1"/>
  <c r="AO1305" i="1"/>
  <c r="AP1305" i="1"/>
  <c r="AQ1305" i="1"/>
  <c r="AR1305" i="1"/>
  <c r="AS1305" i="1"/>
  <c r="AT1305" i="1"/>
  <c r="AU1305" i="1"/>
  <c r="AV1305" i="1"/>
  <c r="AW1305" i="1"/>
  <c r="AX1305" i="1"/>
  <c r="AY1305" i="1"/>
  <c r="AZ1305" i="1"/>
  <c r="BA1305" i="1"/>
  <c r="AF1306" i="1"/>
  <c r="AG1306" i="1"/>
  <c r="AH1306" i="1"/>
  <c r="AI1306" i="1"/>
  <c r="AJ1306" i="1"/>
  <c r="AM1306" i="1"/>
  <c r="AN1306" i="1"/>
  <c r="AO1306" i="1"/>
  <c r="AP1306" i="1"/>
  <c r="AQ1306" i="1"/>
  <c r="AR1306" i="1"/>
  <c r="AS1306" i="1"/>
  <c r="AT1306" i="1"/>
  <c r="AU1306" i="1"/>
  <c r="AV1306" i="1"/>
  <c r="AW1306" i="1"/>
  <c r="AX1306" i="1"/>
  <c r="AY1306" i="1"/>
  <c r="AZ1306" i="1"/>
  <c r="BA1306" i="1"/>
  <c r="AF1307" i="1"/>
  <c r="AG1307" i="1"/>
  <c r="AH1307" i="1"/>
  <c r="AI1307" i="1"/>
  <c r="AJ1307" i="1"/>
  <c r="AM1307" i="1"/>
  <c r="AN1307" i="1"/>
  <c r="AO1307" i="1"/>
  <c r="AP1307" i="1"/>
  <c r="AQ1307" i="1"/>
  <c r="AR1307" i="1"/>
  <c r="AS1307" i="1"/>
  <c r="AT1307" i="1"/>
  <c r="AU1307" i="1"/>
  <c r="AV1307" i="1"/>
  <c r="AW1307" i="1"/>
  <c r="AX1307" i="1"/>
  <c r="AY1307" i="1"/>
  <c r="AZ1307" i="1"/>
  <c r="BA1307" i="1"/>
  <c r="AF1308" i="1"/>
  <c r="AG1308" i="1"/>
  <c r="AH1308" i="1"/>
  <c r="AI1308" i="1"/>
  <c r="AJ1308" i="1"/>
  <c r="AM1308" i="1"/>
  <c r="AN1308" i="1"/>
  <c r="AO1308" i="1"/>
  <c r="AP1308" i="1"/>
  <c r="AQ1308" i="1"/>
  <c r="AR1308" i="1"/>
  <c r="AS1308" i="1"/>
  <c r="AT1308" i="1"/>
  <c r="AU1308" i="1"/>
  <c r="AV1308" i="1"/>
  <c r="AW1308" i="1"/>
  <c r="AX1308" i="1"/>
  <c r="AY1308" i="1"/>
  <c r="AZ1308" i="1"/>
  <c r="BA1308" i="1"/>
  <c r="AF1309" i="1"/>
  <c r="AG1309" i="1"/>
  <c r="AH1309" i="1"/>
  <c r="AI1309" i="1"/>
  <c r="AJ1309" i="1"/>
  <c r="AM1309" i="1"/>
  <c r="AN1309" i="1"/>
  <c r="AO1309" i="1"/>
  <c r="AP1309" i="1"/>
  <c r="AQ1309" i="1"/>
  <c r="AR1309" i="1"/>
  <c r="AS1309" i="1"/>
  <c r="AT1309" i="1"/>
  <c r="AU1309" i="1"/>
  <c r="AV1309" i="1"/>
  <c r="AW1309" i="1"/>
  <c r="AX1309" i="1"/>
  <c r="AY1309" i="1"/>
  <c r="AZ1309" i="1"/>
  <c r="BA1309" i="1"/>
  <c r="AF1310" i="1"/>
  <c r="AG1310" i="1"/>
  <c r="AH1310" i="1"/>
  <c r="AI1310" i="1"/>
  <c r="AJ1310" i="1"/>
  <c r="AM1310" i="1"/>
  <c r="AN1310" i="1"/>
  <c r="AO1310" i="1"/>
  <c r="AP1310" i="1"/>
  <c r="AQ1310" i="1"/>
  <c r="AR1310" i="1"/>
  <c r="AS1310" i="1"/>
  <c r="AT1310" i="1"/>
  <c r="AU1310" i="1"/>
  <c r="AV1310" i="1"/>
  <c r="AW1310" i="1"/>
  <c r="AX1310" i="1"/>
  <c r="AY1310" i="1"/>
  <c r="AZ1310" i="1"/>
  <c r="BA1310" i="1"/>
  <c r="AF1311" i="1"/>
  <c r="AG1311" i="1"/>
  <c r="AH1311" i="1"/>
  <c r="AI1311" i="1"/>
  <c r="AJ1311" i="1"/>
  <c r="AM1311" i="1"/>
  <c r="AN1311" i="1"/>
  <c r="AO1311" i="1"/>
  <c r="AP1311" i="1"/>
  <c r="AQ1311" i="1"/>
  <c r="AR1311" i="1"/>
  <c r="AS1311" i="1"/>
  <c r="AT1311" i="1"/>
  <c r="AU1311" i="1"/>
  <c r="AV1311" i="1"/>
  <c r="AW1311" i="1"/>
  <c r="AX1311" i="1"/>
  <c r="AY1311" i="1"/>
  <c r="AZ1311" i="1"/>
  <c r="BA1311" i="1"/>
  <c r="AF1312" i="1"/>
  <c r="AG1312" i="1"/>
  <c r="AH1312" i="1"/>
  <c r="AI1312" i="1"/>
  <c r="AJ1312" i="1"/>
  <c r="AM1312" i="1"/>
  <c r="AN1312" i="1"/>
  <c r="AO1312" i="1"/>
  <c r="AP1312" i="1"/>
  <c r="AQ1312" i="1"/>
  <c r="AR1312" i="1"/>
  <c r="AS1312" i="1"/>
  <c r="AT1312" i="1"/>
  <c r="AU1312" i="1"/>
  <c r="AV1312" i="1"/>
  <c r="AW1312" i="1"/>
  <c r="AX1312" i="1"/>
  <c r="AY1312" i="1"/>
  <c r="AZ1312" i="1"/>
  <c r="BA1312" i="1"/>
  <c r="AF1313" i="1"/>
  <c r="AG1313" i="1"/>
  <c r="AH1313" i="1"/>
  <c r="AI1313" i="1"/>
  <c r="AJ1313" i="1"/>
  <c r="AM1313" i="1"/>
  <c r="AN1313" i="1"/>
  <c r="AO1313" i="1"/>
  <c r="AP1313" i="1"/>
  <c r="AQ1313" i="1"/>
  <c r="AR1313" i="1"/>
  <c r="AS1313" i="1"/>
  <c r="AT1313" i="1"/>
  <c r="AU1313" i="1"/>
  <c r="AV1313" i="1"/>
  <c r="AW1313" i="1"/>
  <c r="AX1313" i="1"/>
  <c r="AY1313" i="1"/>
  <c r="AZ1313" i="1"/>
  <c r="BA1313" i="1"/>
  <c r="AF1314" i="1"/>
  <c r="AG1314" i="1"/>
  <c r="AH1314" i="1"/>
  <c r="AI1314" i="1"/>
  <c r="AJ1314" i="1"/>
  <c r="AM1314" i="1"/>
  <c r="AN1314" i="1"/>
  <c r="AO1314" i="1"/>
  <c r="AP1314" i="1"/>
  <c r="AQ1314" i="1"/>
  <c r="AR1314" i="1"/>
  <c r="AS1314" i="1"/>
  <c r="AT1314" i="1"/>
  <c r="AU1314" i="1"/>
  <c r="AV1314" i="1"/>
  <c r="AW1314" i="1"/>
  <c r="AX1314" i="1"/>
  <c r="AY1314" i="1"/>
  <c r="AZ1314" i="1"/>
  <c r="BA1314" i="1"/>
  <c r="AF1315" i="1"/>
  <c r="AG1315" i="1"/>
  <c r="AH1315" i="1"/>
  <c r="AI1315" i="1"/>
  <c r="AJ1315" i="1"/>
  <c r="AM1315" i="1"/>
  <c r="AN1315" i="1"/>
  <c r="AO1315" i="1"/>
  <c r="AP1315" i="1"/>
  <c r="AQ1315" i="1"/>
  <c r="AR1315" i="1"/>
  <c r="AS1315" i="1"/>
  <c r="AT1315" i="1"/>
  <c r="AU1315" i="1"/>
  <c r="AV1315" i="1"/>
  <c r="AW1315" i="1"/>
  <c r="AX1315" i="1"/>
  <c r="AY1315" i="1"/>
  <c r="AZ1315" i="1"/>
  <c r="BA1315" i="1"/>
  <c r="AF1316" i="1"/>
  <c r="AG1316" i="1"/>
  <c r="AH1316" i="1"/>
  <c r="AI1316" i="1"/>
  <c r="AJ1316" i="1"/>
  <c r="AM1316" i="1"/>
  <c r="AN1316" i="1"/>
  <c r="AO1316" i="1"/>
  <c r="AP1316" i="1"/>
  <c r="AQ1316" i="1"/>
  <c r="AR1316" i="1"/>
  <c r="AS1316" i="1"/>
  <c r="AT1316" i="1"/>
  <c r="AU1316" i="1"/>
  <c r="AV1316" i="1"/>
  <c r="AW1316" i="1"/>
  <c r="AX1316" i="1"/>
  <c r="AY1316" i="1"/>
  <c r="AZ1316" i="1"/>
  <c r="BA1316" i="1"/>
  <c r="AF1317" i="1"/>
  <c r="AG1317" i="1"/>
  <c r="AH1317" i="1"/>
  <c r="AI1317" i="1"/>
  <c r="AJ1317" i="1"/>
  <c r="AM1317" i="1"/>
  <c r="AN1317" i="1"/>
  <c r="AO1317" i="1"/>
  <c r="AP1317" i="1"/>
  <c r="AQ1317" i="1"/>
  <c r="AR1317" i="1"/>
  <c r="AS1317" i="1"/>
  <c r="AT1317" i="1"/>
  <c r="AU1317" i="1"/>
  <c r="AV1317" i="1"/>
  <c r="AW1317" i="1"/>
  <c r="AX1317" i="1"/>
  <c r="AY1317" i="1"/>
  <c r="AZ1317" i="1"/>
  <c r="BA1317" i="1"/>
  <c r="AF1318" i="1"/>
  <c r="AG1318" i="1"/>
  <c r="AH1318" i="1"/>
  <c r="AI1318" i="1"/>
  <c r="AJ1318" i="1"/>
  <c r="AM1318" i="1"/>
  <c r="AN1318" i="1"/>
  <c r="AO1318" i="1"/>
  <c r="AP1318" i="1"/>
  <c r="AQ1318" i="1"/>
  <c r="AR1318" i="1"/>
  <c r="AS1318" i="1"/>
  <c r="AT1318" i="1"/>
  <c r="AU1318" i="1"/>
  <c r="AV1318" i="1"/>
  <c r="AW1318" i="1"/>
  <c r="AX1318" i="1"/>
  <c r="AY1318" i="1"/>
  <c r="AZ1318" i="1"/>
  <c r="BA1318" i="1"/>
  <c r="AF1319" i="1"/>
  <c r="AG1319" i="1"/>
  <c r="AH1319" i="1"/>
  <c r="AI1319" i="1"/>
  <c r="AJ1319" i="1"/>
  <c r="AM1319" i="1"/>
  <c r="AN1319" i="1"/>
  <c r="AO1319" i="1"/>
  <c r="AP1319" i="1"/>
  <c r="AQ1319" i="1"/>
  <c r="AR1319" i="1"/>
  <c r="AS1319" i="1"/>
  <c r="AT1319" i="1"/>
  <c r="AU1319" i="1"/>
  <c r="AV1319" i="1"/>
  <c r="AW1319" i="1"/>
  <c r="AX1319" i="1"/>
  <c r="AY1319" i="1"/>
  <c r="AZ1319" i="1"/>
  <c r="BA1319" i="1"/>
  <c r="AF1320" i="1"/>
  <c r="AG1320" i="1"/>
  <c r="AH1320" i="1"/>
  <c r="AI1320" i="1"/>
  <c r="AJ1320" i="1"/>
  <c r="AM1320" i="1"/>
  <c r="AN1320" i="1"/>
  <c r="AO1320" i="1"/>
  <c r="AP1320" i="1"/>
  <c r="AQ1320" i="1"/>
  <c r="AR1320" i="1"/>
  <c r="AS1320" i="1"/>
  <c r="AT1320" i="1"/>
  <c r="AU1320" i="1"/>
  <c r="AV1320" i="1"/>
  <c r="AW1320" i="1"/>
  <c r="AX1320" i="1"/>
  <c r="AY1320" i="1"/>
  <c r="AZ1320" i="1"/>
  <c r="BA1320" i="1"/>
  <c r="AF1321" i="1"/>
  <c r="AG1321" i="1"/>
  <c r="AH1321" i="1"/>
  <c r="AI1321" i="1"/>
  <c r="AJ1321" i="1"/>
  <c r="AM1321" i="1"/>
  <c r="AN1321" i="1"/>
  <c r="AO1321" i="1"/>
  <c r="AP1321" i="1"/>
  <c r="AQ1321" i="1"/>
  <c r="AR1321" i="1"/>
  <c r="AS1321" i="1"/>
  <c r="AT1321" i="1"/>
  <c r="AU1321" i="1"/>
  <c r="AV1321" i="1"/>
  <c r="AW1321" i="1"/>
  <c r="AX1321" i="1"/>
  <c r="AY1321" i="1"/>
  <c r="AZ1321" i="1"/>
  <c r="BA1321" i="1"/>
  <c r="AF1322" i="1"/>
  <c r="AG1322" i="1"/>
  <c r="AH1322" i="1"/>
  <c r="AI1322" i="1"/>
  <c r="AJ1322" i="1"/>
  <c r="AM1322" i="1"/>
  <c r="AN1322" i="1"/>
  <c r="AO1322" i="1"/>
  <c r="AP1322" i="1"/>
  <c r="AQ1322" i="1"/>
  <c r="AR1322" i="1"/>
  <c r="AS1322" i="1"/>
  <c r="AT1322" i="1"/>
  <c r="AU1322" i="1"/>
  <c r="AV1322" i="1"/>
  <c r="AW1322" i="1"/>
  <c r="AX1322" i="1"/>
  <c r="AY1322" i="1"/>
  <c r="AZ1322" i="1"/>
  <c r="BA1322" i="1"/>
  <c r="AF1323" i="1"/>
  <c r="AG1323" i="1"/>
  <c r="AH1323" i="1"/>
  <c r="AI1323" i="1"/>
  <c r="AJ1323" i="1"/>
  <c r="AM1323" i="1"/>
  <c r="AN1323" i="1"/>
  <c r="AO1323" i="1"/>
  <c r="AP1323" i="1"/>
  <c r="AQ1323" i="1"/>
  <c r="AR1323" i="1"/>
  <c r="AS1323" i="1"/>
  <c r="AT1323" i="1"/>
  <c r="AU1323" i="1"/>
  <c r="AV1323" i="1"/>
  <c r="AW1323" i="1"/>
  <c r="AX1323" i="1"/>
  <c r="AY1323" i="1"/>
  <c r="AZ1323" i="1"/>
  <c r="BA1323" i="1"/>
  <c r="AF1324" i="1"/>
  <c r="AG1324" i="1"/>
  <c r="AH1324" i="1"/>
  <c r="AI1324" i="1"/>
  <c r="AJ1324" i="1"/>
  <c r="AM1324" i="1"/>
  <c r="AN1324" i="1"/>
  <c r="AO1324" i="1"/>
  <c r="AP1324" i="1"/>
  <c r="AQ1324" i="1"/>
  <c r="AR1324" i="1"/>
  <c r="AS1324" i="1"/>
  <c r="AT1324" i="1"/>
  <c r="AU1324" i="1"/>
  <c r="AV1324" i="1"/>
  <c r="AW1324" i="1"/>
  <c r="AX1324" i="1"/>
  <c r="AY1324" i="1"/>
  <c r="AZ1324" i="1"/>
  <c r="BA1324" i="1"/>
  <c r="AF1325" i="1"/>
  <c r="AG1325" i="1"/>
  <c r="AH1325" i="1"/>
  <c r="AI1325" i="1"/>
  <c r="AJ1325" i="1"/>
  <c r="AM1325" i="1"/>
  <c r="AN1325" i="1"/>
  <c r="AO1325" i="1"/>
  <c r="AP1325" i="1"/>
  <c r="AQ1325" i="1"/>
  <c r="AR1325" i="1"/>
  <c r="AS1325" i="1"/>
  <c r="AT1325" i="1"/>
  <c r="AU1325" i="1"/>
  <c r="AV1325" i="1"/>
  <c r="AW1325" i="1"/>
  <c r="AX1325" i="1"/>
  <c r="AY1325" i="1"/>
  <c r="AZ1325" i="1"/>
  <c r="BA1325" i="1"/>
  <c r="AF1326" i="1"/>
  <c r="AG1326" i="1"/>
  <c r="AH1326" i="1"/>
  <c r="AI1326" i="1"/>
  <c r="AJ1326" i="1"/>
  <c r="AM1326" i="1"/>
  <c r="AN1326" i="1"/>
  <c r="AO1326" i="1"/>
  <c r="AP1326" i="1"/>
  <c r="AQ1326" i="1"/>
  <c r="AR1326" i="1"/>
  <c r="AS1326" i="1"/>
  <c r="AT1326" i="1"/>
  <c r="AU1326" i="1"/>
  <c r="AV1326" i="1"/>
  <c r="AW1326" i="1"/>
  <c r="AX1326" i="1"/>
  <c r="AY1326" i="1"/>
  <c r="AZ1326" i="1"/>
  <c r="BA1326" i="1"/>
  <c r="AF1327" i="1"/>
  <c r="AG1327" i="1"/>
  <c r="AH1327" i="1"/>
  <c r="AI1327" i="1"/>
  <c r="AJ1327" i="1"/>
  <c r="AM1327" i="1"/>
  <c r="AN1327" i="1"/>
  <c r="AO1327" i="1"/>
  <c r="AP1327" i="1"/>
  <c r="AQ1327" i="1"/>
  <c r="AR1327" i="1"/>
  <c r="AS1327" i="1"/>
  <c r="AT1327" i="1"/>
  <c r="AU1327" i="1"/>
  <c r="AV1327" i="1"/>
  <c r="AW1327" i="1"/>
  <c r="AX1327" i="1"/>
  <c r="AY1327" i="1"/>
  <c r="AZ1327" i="1"/>
  <c r="BA1327" i="1"/>
  <c r="AF1328" i="1"/>
  <c r="AG1328" i="1"/>
  <c r="AH1328" i="1"/>
  <c r="AI1328" i="1"/>
  <c r="AJ1328" i="1"/>
  <c r="AM1328" i="1"/>
  <c r="AN1328" i="1"/>
  <c r="AO1328" i="1"/>
  <c r="AP1328" i="1"/>
  <c r="AQ1328" i="1"/>
  <c r="AR1328" i="1"/>
  <c r="AS1328" i="1"/>
  <c r="AT1328" i="1"/>
  <c r="AU1328" i="1"/>
  <c r="AV1328" i="1"/>
  <c r="AW1328" i="1"/>
  <c r="AX1328" i="1"/>
  <c r="AY1328" i="1"/>
  <c r="AZ1328" i="1"/>
  <c r="BA1328" i="1"/>
  <c r="AF1329" i="1"/>
  <c r="AG1329" i="1"/>
  <c r="AH1329" i="1"/>
  <c r="AI1329" i="1"/>
  <c r="AJ1329" i="1"/>
  <c r="AM1329" i="1"/>
  <c r="AN1329" i="1"/>
  <c r="AO1329" i="1"/>
  <c r="AP1329" i="1"/>
  <c r="AQ1329" i="1"/>
  <c r="AR1329" i="1"/>
  <c r="AS1329" i="1"/>
  <c r="AT1329" i="1"/>
  <c r="AU1329" i="1"/>
  <c r="AV1329" i="1"/>
  <c r="AW1329" i="1"/>
  <c r="AX1329" i="1"/>
  <c r="AY1329" i="1"/>
  <c r="AZ1329" i="1"/>
  <c r="BA1329" i="1"/>
  <c r="AF1330" i="1"/>
  <c r="AG1330" i="1"/>
  <c r="AH1330" i="1"/>
  <c r="AI1330" i="1"/>
  <c r="AJ1330" i="1"/>
  <c r="AM1330" i="1"/>
  <c r="AN1330" i="1"/>
  <c r="AO1330" i="1"/>
  <c r="AP1330" i="1"/>
  <c r="AQ1330" i="1"/>
  <c r="AR1330" i="1"/>
  <c r="AS1330" i="1"/>
  <c r="AT1330" i="1"/>
  <c r="AU1330" i="1"/>
  <c r="AV1330" i="1"/>
  <c r="AW1330" i="1"/>
  <c r="AX1330" i="1"/>
  <c r="AY1330" i="1"/>
  <c r="AZ1330" i="1"/>
  <c r="BA1330" i="1"/>
  <c r="AF1331" i="1"/>
  <c r="AG1331" i="1"/>
  <c r="AH1331" i="1"/>
  <c r="AI1331" i="1"/>
  <c r="AJ1331" i="1"/>
  <c r="AM1331" i="1"/>
  <c r="AN1331" i="1"/>
  <c r="AO1331" i="1"/>
  <c r="AP1331" i="1"/>
  <c r="AQ1331" i="1"/>
  <c r="AR1331" i="1"/>
  <c r="AS1331" i="1"/>
  <c r="AT1331" i="1"/>
  <c r="AU1331" i="1"/>
  <c r="AV1331" i="1"/>
  <c r="AW1331" i="1"/>
  <c r="AX1331" i="1"/>
  <c r="AY1331" i="1"/>
  <c r="AZ1331" i="1"/>
  <c r="BA1331" i="1"/>
  <c r="AF1332" i="1"/>
  <c r="AG1332" i="1"/>
  <c r="AH1332" i="1"/>
  <c r="AI1332" i="1"/>
  <c r="AJ1332" i="1"/>
  <c r="AM1332" i="1"/>
  <c r="AN1332" i="1"/>
  <c r="AO1332" i="1"/>
  <c r="AP1332" i="1"/>
  <c r="AQ1332" i="1"/>
  <c r="AR1332" i="1"/>
  <c r="AS1332" i="1"/>
  <c r="AT1332" i="1"/>
  <c r="AU1332" i="1"/>
  <c r="AV1332" i="1"/>
  <c r="AW1332" i="1"/>
  <c r="AX1332" i="1"/>
  <c r="AY1332" i="1"/>
  <c r="AZ1332" i="1"/>
  <c r="BA1332" i="1"/>
  <c r="AF1333" i="1"/>
  <c r="AG1333" i="1"/>
  <c r="AH1333" i="1"/>
  <c r="AI1333" i="1"/>
  <c r="AJ1333" i="1"/>
  <c r="AM1333" i="1"/>
  <c r="AN1333" i="1"/>
  <c r="AO1333" i="1"/>
  <c r="AP1333" i="1"/>
  <c r="AQ1333" i="1"/>
  <c r="AR1333" i="1"/>
  <c r="AS1333" i="1"/>
  <c r="AT1333" i="1"/>
  <c r="AU1333" i="1"/>
  <c r="AV1333" i="1"/>
  <c r="AW1333" i="1"/>
  <c r="AX1333" i="1"/>
  <c r="AY1333" i="1"/>
  <c r="AZ1333" i="1"/>
  <c r="BA1333" i="1"/>
  <c r="AF1334" i="1"/>
  <c r="AG1334" i="1"/>
  <c r="AH1334" i="1"/>
  <c r="AI1334" i="1"/>
  <c r="AJ1334" i="1"/>
  <c r="AM1334" i="1"/>
  <c r="AN1334" i="1"/>
  <c r="AO1334" i="1"/>
  <c r="AP1334" i="1"/>
  <c r="AQ1334" i="1"/>
  <c r="AR1334" i="1"/>
  <c r="AS1334" i="1"/>
  <c r="AT1334" i="1"/>
  <c r="AU1334" i="1"/>
  <c r="AV1334" i="1"/>
  <c r="AW1334" i="1"/>
  <c r="AX1334" i="1"/>
  <c r="AY1334" i="1"/>
  <c r="AZ1334" i="1"/>
  <c r="BA1334" i="1"/>
  <c r="AF1335" i="1"/>
  <c r="AG1335" i="1"/>
  <c r="AH1335" i="1"/>
  <c r="AI1335" i="1"/>
  <c r="AJ1335" i="1"/>
  <c r="AM1335" i="1"/>
  <c r="AN1335" i="1"/>
  <c r="AO1335" i="1"/>
  <c r="AP1335" i="1"/>
  <c r="AQ1335" i="1"/>
  <c r="AR1335" i="1"/>
  <c r="AS1335" i="1"/>
  <c r="AT1335" i="1"/>
  <c r="AU1335" i="1"/>
  <c r="AV1335" i="1"/>
  <c r="AW1335" i="1"/>
  <c r="AX1335" i="1"/>
  <c r="AY1335" i="1"/>
  <c r="AZ1335" i="1"/>
  <c r="BA1335" i="1"/>
  <c r="AF1336" i="1"/>
  <c r="AG1336" i="1"/>
  <c r="AH1336" i="1"/>
  <c r="AI1336" i="1"/>
  <c r="AJ1336" i="1"/>
  <c r="AM1336" i="1"/>
  <c r="AN1336" i="1"/>
  <c r="AO1336" i="1"/>
  <c r="AP1336" i="1"/>
  <c r="AQ1336" i="1"/>
  <c r="AR1336" i="1"/>
  <c r="AS1336" i="1"/>
  <c r="AT1336" i="1"/>
  <c r="AU1336" i="1"/>
  <c r="AV1336" i="1"/>
  <c r="AW1336" i="1"/>
  <c r="AX1336" i="1"/>
  <c r="AY1336" i="1"/>
  <c r="AZ1336" i="1"/>
  <c r="BA1336" i="1"/>
  <c r="AF1337" i="1"/>
  <c r="AG1337" i="1"/>
  <c r="AH1337" i="1"/>
  <c r="AI1337" i="1"/>
  <c r="AJ1337" i="1"/>
  <c r="AM1337" i="1"/>
  <c r="AN1337" i="1"/>
  <c r="AO1337" i="1"/>
  <c r="AP1337" i="1"/>
  <c r="AQ1337" i="1"/>
  <c r="AR1337" i="1"/>
  <c r="AS1337" i="1"/>
  <c r="AT1337" i="1"/>
  <c r="AU1337" i="1"/>
  <c r="AV1337" i="1"/>
  <c r="AW1337" i="1"/>
  <c r="AX1337" i="1"/>
  <c r="AY1337" i="1"/>
  <c r="AZ1337" i="1"/>
  <c r="BA1337" i="1"/>
  <c r="AF1338" i="1"/>
  <c r="AG1338" i="1"/>
  <c r="AH1338" i="1"/>
  <c r="AI1338" i="1"/>
  <c r="AJ1338" i="1"/>
  <c r="AM1338" i="1"/>
  <c r="AN1338" i="1"/>
  <c r="AO1338" i="1"/>
  <c r="AP1338" i="1"/>
  <c r="AQ1338" i="1"/>
  <c r="AR1338" i="1"/>
  <c r="AS1338" i="1"/>
  <c r="AT1338" i="1"/>
  <c r="AU1338" i="1"/>
  <c r="AV1338" i="1"/>
  <c r="AW1338" i="1"/>
  <c r="AX1338" i="1"/>
  <c r="AY1338" i="1"/>
  <c r="AZ1338" i="1"/>
  <c r="BA1338" i="1"/>
  <c r="AF1339" i="1"/>
  <c r="AG1339" i="1"/>
  <c r="AH1339" i="1"/>
  <c r="AI1339" i="1"/>
  <c r="AJ1339" i="1"/>
  <c r="AM1339" i="1"/>
  <c r="AN1339" i="1"/>
  <c r="AO1339" i="1"/>
  <c r="AP1339" i="1"/>
  <c r="AQ1339" i="1"/>
  <c r="AR1339" i="1"/>
  <c r="AS1339" i="1"/>
  <c r="AT1339" i="1"/>
  <c r="AU1339" i="1"/>
  <c r="AV1339" i="1"/>
  <c r="AW1339" i="1"/>
  <c r="AX1339" i="1"/>
  <c r="AY1339" i="1"/>
  <c r="AZ1339" i="1"/>
  <c r="BA1339" i="1"/>
  <c r="AF1340" i="1"/>
  <c r="AG1340" i="1"/>
  <c r="AH1340" i="1"/>
  <c r="AI1340" i="1"/>
  <c r="AJ1340" i="1"/>
  <c r="AM1340" i="1"/>
  <c r="AN1340" i="1"/>
  <c r="AO1340" i="1"/>
  <c r="AP1340" i="1"/>
  <c r="AQ1340" i="1"/>
  <c r="AR1340" i="1"/>
  <c r="AS1340" i="1"/>
  <c r="AT1340" i="1"/>
  <c r="AU1340" i="1"/>
  <c r="AV1340" i="1"/>
  <c r="AW1340" i="1"/>
  <c r="AX1340" i="1"/>
  <c r="AY1340" i="1"/>
  <c r="AZ1340" i="1"/>
  <c r="BA1340" i="1"/>
  <c r="AF1341" i="1"/>
  <c r="AG1341" i="1"/>
  <c r="AH1341" i="1"/>
  <c r="AI1341" i="1"/>
  <c r="AJ1341" i="1"/>
  <c r="AM1341" i="1"/>
  <c r="AN1341" i="1"/>
  <c r="AO1341" i="1"/>
  <c r="AP1341" i="1"/>
  <c r="AQ1341" i="1"/>
  <c r="AR1341" i="1"/>
  <c r="AS1341" i="1"/>
  <c r="AT1341" i="1"/>
  <c r="AU1341" i="1"/>
  <c r="AV1341" i="1"/>
  <c r="AW1341" i="1"/>
  <c r="AX1341" i="1"/>
  <c r="AY1341" i="1"/>
  <c r="AZ1341" i="1"/>
  <c r="BA1341" i="1"/>
  <c r="AF1342" i="1"/>
  <c r="AG1342" i="1"/>
  <c r="AH1342" i="1"/>
  <c r="AI1342" i="1"/>
  <c r="AJ1342" i="1"/>
  <c r="AM1342" i="1"/>
  <c r="AN1342" i="1"/>
  <c r="AO1342" i="1"/>
  <c r="AP1342" i="1"/>
  <c r="AQ1342" i="1"/>
  <c r="AR1342" i="1"/>
  <c r="AS1342" i="1"/>
  <c r="AT1342" i="1"/>
  <c r="AU1342" i="1"/>
  <c r="AV1342" i="1"/>
  <c r="AW1342" i="1"/>
  <c r="AX1342" i="1"/>
  <c r="AY1342" i="1"/>
  <c r="AZ1342" i="1"/>
  <c r="BA1342" i="1"/>
  <c r="AF1343" i="1"/>
  <c r="AG1343" i="1"/>
  <c r="AH1343" i="1"/>
  <c r="AI1343" i="1"/>
  <c r="AJ1343" i="1"/>
  <c r="AM1343" i="1"/>
  <c r="AN1343" i="1"/>
  <c r="AO1343" i="1"/>
  <c r="AP1343" i="1"/>
  <c r="AQ1343" i="1"/>
  <c r="AR1343" i="1"/>
  <c r="AS1343" i="1"/>
  <c r="AT1343" i="1"/>
  <c r="AU1343" i="1"/>
  <c r="AV1343" i="1"/>
  <c r="AW1343" i="1"/>
  <c r="AX1343" i="1"/>
  <c r="AY1343" i="1"/>
  <c r="AZ1343" i="1"/>
  <c r="BA1343" i="1"/>
  <c r="AF1344" i="1"/>
  <c r="AG1344" i="1"/>
  <c r="AH1344" i="1"/>
  <c r="AI1344" i="1"/>
  <c r="AJ1344" i="1"/>
  <c r="AM1344" i="1"/>
  <c r="AN1344" i="1"/>
  <c r="AO1344" i="1"/>
  <c r="AP1344" i="1"/>
  <c r="AQ1344" i="1"/>
  <c r="AR1344" i="1"/>
  <c r="AS1344" i="1"/>
  <c r="AT1344" i="1"/>
  <c r="AU1344" i="1"/>
  <c r="AV1344" i="1"/>
  <c r="AW1344" i="1"/>
  <c r="AX1344" i="1"/>
  <c r="AY1344" i="1"/>
  <c r="AZ1344" i="1"/>
  <c r="BA1344" i="1"/>
  <c r="AF1345" i="1"/>
  <c r="AG1345" i="1"/>
  <c r="AH1345" i="1"/>
  <c r="AI1345" i="1"/>
  <c r="AJ1345" i="1"/>
  <c r="AM1345" i="1"/>
  <c r="AN1345" i="1"/>
  <c r="AO1345" i="1"/>
  <c r="AP1345" i="1"/>
  <c r="AQ1345" i="1"/>
  <c r="AR1345" i="1"/>
  <c r="AS1345" i="1"/>
  <c r="AT1345" i="1"/>
  <c r="AU1345" i="1"/>
  <c r="AV1345" i="1"/>
  <c r="AW1345" i="1"/>
  <c r="AX1345" i="1"/>
  <c r="AY1345" i="1"/>
  <c r="AZ1345" i="1"/>
  <c r="BA1345" i="1"/>
  <c r="AF1346" i="1"/>
  <c r="AG1346" i="1"/>
  <c r="AH1346" i="1"/>
  <c r="AI1346" i="1"/>
  <c r="AJ1346" i="1"/>
  <c r="AM1346" i="1"/>
  <c r="AN1346" i="1"/>
  <c r="AO1346" i="1"/>
  <c r="AP1346" i="1"/>
  <c r="AQ1346" i="1"/>
  <c r="AR1346" i="1"/>
  <c r="AS1346" i="1"/>
  <c r="AT1346" i="1"/>
  <c r="AU1346" i="1"/>
  <c r="AV1346" i="1"/>
  <c r="AW1346" i="1"/>
  <c r="AX1346" i="1"/>
  <c r="AY1346" i="1"/>
  <c r="AZ1346" i="1"/>
  <c r="BA1346" i="1"/>
  <c r="AF1347" i="1"/>
  <c r="AG1347" i="1"/>
  <c r="AH1347" i="1"/>
  <c r="AI1347" i="1"/>
  <c r="AJ1347" i="1"/>
  <c r="AM1347" i="1"/>
  <c r="AN1347" i="1"/>
  <c r="AO1347" i="1"/>
  <c r="AP1347" i="1"/>
  <c r="AQ1347" i="1"/>
  <c r="AR1347" i="1"/>
  <c r="AS1347" i="1"/>
  <c r="AT1347" i="1"/>
  <c r="AU1347" i="1"/>
  <c r="AV1347" i="1"/>
  <c r="AW1347" i="1"/>
  <c r="AX1347" i="1"/>
  <c r="AY1347" i="1"/>
  <c r="AZ1347" i="1"/>
  <c r="BA1347" i="1"/>
  <c r="AF1348" i="1"/>
  <c r="AG1348" i="1"/>
  <c r="AH1348" i="1"/>
  <c r="AI1348" i="1"/>
  <c r="AJ1348" i="1"/>
  <c r="AM1348" i="1"/>
  <c r="AN1348" i="1"/>
  <c r="AO1348" i="1"/>
  <c r="AP1348" i="1"/>
  <c r="AQ1348" i="1"/>
  <c r="AR1348" i="1"/>
  <c r="AS1348" i="1"/>
  <c r="AT1348" i="1"/>
  <c r="AU1348" i="1"/>
  <c r="AV1348" i="1"/>
  <c r="AW1348" i="1"/>
  <c r="AX1348" i="1"/>
  <c r="AY1348" i="1"/>
  <c r="AZ1348" i="1"/>
  <c r="BA1348" i="1"/>
  <c r="AF1349" i="1"/>
  <c r="AG1349" i="1"/>
  <c r="AH1349" i="1"/>
  <c r="AI1349" i="1"/>
  <c r="AJ1349" i="1"/>
  <c r="AM1349" i="1"/>
  <c r="AN1349" i="1"/>
  <c r="AO1349" i="1"/>
  <c r="AP1349" i="1"/>
  <c r="AQ1349" i="1"/>
  <c r="AR1349" i="1"/>
  <c r="AS1349" i="1"/>
  <c r="AT1349" i="1"/>
  <c r="AU1349" i="1"/>
  <c r="AV1349" i="1"/>
  <c r="AW1349" i="1"/>
  <c r="AX1349" i="1"/>
  <c r="AY1349" i="1"/>
  <c r="AZ1349" i="1"/>
  <c r="BA1349" i="1"/>
  <c r="AF1350" i="1"/>
  <c r="AG1350" i="1"/>
  <c r="AH1350" i="1"/>
  <c r="AI1350" i="1"/>
  <c r="AJ1350" i="1"/>
  <c r="AM1350" i="1"/>
  <c r="AN1350" i="1"/>
  <c r="AO1350" i="1"/>
  <c r="AP1350" i="1"/>
  <c r="AQ1350" i="1"/>
  <c r="AR1350" i="1"/>
  <c r="AS1350" i="1"/>
  <c r="AT1350" i="1"/>
  <c r="AU1350" i="1"/>
  <c r="AV1350" i="1"/>
  <c r="AW1350" i="1"/>
  <c r="AX1350" i="1"/>
  <c r="AY1350" i="1"/>
  <c r="AZ1350" i="1"/>
  <c r="BA1350" i="1"/>
  <c r="AF1351" i="1"/>
  <c r="AG1351" i="1"/>
  <c r="AH1351" i="1"/>
  <c r="AI1351" i="1"/>
  <c r="AJ1351" i="1"/>
  <c r="AM1351" i="1"/>
  <c r="AN1351" i="1"/>
  <c r="AO1351" i="1"/>
  <c r="AP1351" i="1"/>
  <c r="AQ1351" i="1"/>
  <c r="AR1351" i="1"/>
  <c r="AS1351" i="1"/>
  <c r="AT1351" i="1"/>
  <c r="AU1351" i="1"/>
  <c r="AV1351" i="1"/>
  <c r="AW1351" i="1"/>
  <c r="AX1351" i="1"/>
  <c r="AY1351" i="1"/>
  <c r="AZ1351" i="1"/>
  <c r="BA1351" i="1"/>
  <c r="AF1352" i="1"/>
  <c r="AG1352" i="1"/>
  <c r="AH1352" i="1"/>
  <c r="AI1352" i="1"/>
  <c r="AJ1352" i="1"/>
  <c r="AM1352" i="1"/>
  <c r="AN1352" i="1"/>
  <c r="AO1352" i="1"/>
  <c r="AP1352" i="1"/>
  <c r="AQ1352" i="1"/>
  <c r="AR1352" i="1"/>
  <c r="AS1352" i="1"/>
  <c r="AT1352" i="1"/>
  <c r="AU1352" i="1"/>
  <c r="AV1352" i="1"/>
  <c r="AW1352" i="1"/>
  <c r="AX1352" i="1"/>
  <c r="AY1352" i="1"/>
  <c r="AZ1352" i="1"/>
  <c r="BA1352" i="1"/>
  <c r="AF1353" i="1"/>
  <c r="AG1353" i="1"/>
  <c r="AH1353" i="1"/>
  <c r="AI1353" i="1"/>
  <c r="AJ1353" i="1"/>
  <c r="AM1353" i="1"/>
  <c r="AN1353" i="1"/>
  <c r="AO1353" i="1"/>
  <c r="AP1353" i="1"/>
  <c r="AQ1353" i="1"/>
  <c r="AR1353" i="1"/>
  <c r="AS1353" i="1"/>
  <c r="AT1353" i="1"/>
  <c r="AU1353" i="1"/>
  <c r="AV1353" i="1"/>
  <c r="AW1353" i="1"/>
  <c r="AX1353" i="1"/>
  <c r="AY1353" i="1"/>
  <c r="AZ1353" i="1"/>
  <c r="BA1353" i="1"/>
  <c r="AF1354" i="1"/>
  <c r="AG1354" i="1"/>
  <c r="AH1354" i="1"/>
  <c r="AI1354" i="1"/>
  <c r="AJ1354" i="1"/>
  <c r="AM1354" i="1"/>
  <c r="AN1354" i="1"/>
  <c r="AO1354" i="1"/>
  <c r="AP1354" i="1"/>
  <c r="AQ1354" i="1"/>
  <c r="AR1354" i="1"/>
  <c r="AS1354" i="1"/>
  <c r="AT1354" i="1"/>
  <c r="AU1354" i="1"/>
  <c r="AV1354" i="1"/>
  <c r="AW1354" i="1"/>
  <c r="AX1354" i="1"/>
  <c r="AY1354" i="1"/>
  <c r="AZ1354" i="1"/>
  <c r="BA1354" i="1"/>
  <c r="AF1355" i="1"/>
  <c r="AG1355" i="1"/>
  <c r="AH1355" i="1"/>
  <c r="AI1355" i="1"/>
  <c r="AJ1355" i="1"/>
  <c r="AM1355" i="1"/>
  <c r="AN1355" i="1"/>
  <c r="AO1355" i="1"/>
  <c r="AP1355" i="1"/>
  <c r="AQ1355" i="1"/>
  <c r="AR1355" i="1"/>
  <c r="AS1355" i="1"/>
  <c r="AT1355" i="1"/>
  <c r="AU1355" i="1"/>
  <c r="AV1355" i="1"/>
  <c r="AW1355" i="1"/>
  <c r="AX1355" i="1"/>
  <c r="AY1355" i="1"/>
  <c r="AZ1355" i="1"/>
  <c r="BA1355" i="1"/>
  <c r="AF1356" i="1"/>
  <c r="AG1356" i="1"/>
  <c r="AH1356" i="1"/>
  <c r="AI1356" i="1"/>
  <c r="AJ1356" i="1"/>
  <c r="AM1356" i="1"/>
  <c r="AN1356" i="1"/>
  <c r="AO1356" i="1"/>
  <c r="AP1356" i="1"/>
  <c r="AQ1356" i="1"/>
  <c r="AR1356" i="1"/>
  <c r="AS1356" i="1"/>
  <c r="AT1356" i="1"/>
  <c r="AU1356" i="1"/>
  <c r="AV1356" i="1"/>
  <c r="AW1356" i="1"/>
  <c r="AX1356" i="1"/>
  <c r="AY1356" i="1"/>
  <c r="AZ1356" i="1"/>
  <c r="BA1356" i="1"/>
  <c r="AF1357" i="1"/>
  <c r="AG1357" i="1"/>
  <c r="AH1357" i="1"/>
  <c r="AI1357" i="1"/>
  <c r="AJ1357" i="1"/>
  <c r="AM1357" i="1"/>
  <c r="AN1357" i="1"/>
  <c r="AO1357" i="1"/>
  <c r="AP1357" i="1"/>
  <c r="AQ1357" i="1"/>
  <c r="AR1357" i="1"/>
  <c r="AS1357" i="1"/>
  <c r="AT1357" i="1"/>
  <c r="AU1357" i="1"/>
  <c r="AV1357" i="1"/>
  <c r="AW1357" i="1"/>
  <c r="AX1357" i="1"/>
  <c r="AY1357" i="1"/>
  <c r="AZ1357" i="1"/>
  <c r="BA1357" i="1"/>
  <c r="AF1358" i="1"/>
  <c r="AG1358" i="1"/>
  <c r="AH1358" i="1"/>
  <c r="AI1358" i="1"/>
  <c r="AJ1358" i="1"/>
  <c r="AM1358" i="1"/>
  <c r="AN1358" i="1"/>
  <c r="AO1358" i="1"/>
  <c r="AP1358" i="1"/>
  <c r="AQ1358" i="1"/>
  <c r="AR1358" i="1"/>
  <c r="AS1358" i="1"/>
  <c r="AT1358" i="1"/>
  <c r="AU1358" i="1"/>
  <c r="AV1358" i="1"/>
  <c r="AW1358" i="1"/>
  <c r="AX1358" i="1"/>
  <c r="AY1358" i="1"/>
  <c r="AZ1358" i="1"/>
  <c r="BA1358" i="1"/>
  <c r="AF1359" i="1"/>
  <c r="AG1359" i="1"/>
  <c r="AH1359" i="1"/>
  <c r="AI1359" i="1"/>
  <c r="AJ1359" i="1"/>
  <c r="AM1359" i="1"/>
  <c r="AN1359" i="1"/>
  <c r="AO1359" i="1"/>
  <c r="AP1359" i="1"/>
  <c r="AQ1359" i="1"/>
  <c r="AR1359" i="1"/>
  <c r="AS1359" i="1"/>
  <c r="AT1359" i="1"/>
  <c r="AU1359" i="1"/>
  <c r="AV1359" i="1"/>
  <c r="AW1359" i="1"/>
  <c r="AX1359" i="1"/>
  <c r="AY1359" i="1"/>
  <c r="AZ1359" i="1"/>
  <c r="BA1359" i="1"/>
  <c r="AF1360" i="1"/>
  <c r="AG1360" i="1"/>
  <c r="AH1360" i="1"/>
  <c r="AI1360" i="1"/>
  <c r="AJ1360" i="1"/>
  <c r="AM1360" i="1"/>
  <c r="AN1360" i="1"/>
  <c r="AO1360" i="1"/>
  <c r="AP1360" i="1"/>
  <c r="AQ1360" i="1"/>
  <c r="AR1360" i="1"/>
  <c r="AS1360" i="1"/>
  <c r="AT1360" i="1"/>
  <c r="AU1360" i="1"/>
  <c r="AV1360" i="1"/>
  <c r="AW1360" i="1"/>
  <c r="AX1360" i="1"/>
  <c r="AY1360" i="1"/>
  <c r="AZ1360" i="1"/>
  <c r="BA1360" i="1"/>
  <c r="AF1361" i="1"/>
  <c r="AG1361" i="1"/>
  <c r="AH1361" i="1"/>
  <c r="AI1361" i="1"/>
  <c r="AJ1361" i="1"/>
  <c r="AM1361" i="1"/>
  <c r="AN1361" i="1"/>
  <c r="AO1361" i="1"/>
  <c r="AP1361" i="1"/>
  <c r="AQ1361" i="1"/>
  <c r="AR1361" i="1"/>
  <c r="AS1361" i="1"/>
  <c r="AT1361" i="1"/>
  <c r="AU1361" i="1"/>
  <c r="AV1361" i="1"/>
  <c r="AW1361" i="1"/>
  <c r="AX1361" i="1"/>
  <c r="AY1361" i="1"/>
  <c r="AZ1361" i="1"/>
  <c r="BA1361" i="1"/>
  <c r="AF1362" i="1"/>
  <c r="AG1362" i="1"/>
  <c r="AH1362" i="1"/>
  <c r="AI1362" i="1"/>
  <c r="AJ1362" i="1"/>
  <c r="AM1362" i="1"/>
  <c r="AN1362" i="1"/>
  <c r="AO1362" i="1"/>
  <c r="AP1362" i="1"/>
  <c r="AQ1362" i="1"/>
  <c r="AR1362" i="1"/>
  <c r="AS1362" i="1"/>
  <c r="AT1362" i="1"/>
  <c r="AU1362" i="1"/>
  <c r="AV1362" i="1"/>
  <c r="AW1362" i="1"/>
  <c r="AX1362" i="1"/>
  <c r="AY1362" i="1"/>
  <c r="AZ1362" i="1"/>
  <c r="BA1362" i="1"/>
  <c r="AF1363" i="1"/>
  <c r="AG1363" i="1"/>
  <c r="AH1363" i="1"/>
  <c r="AI1363" i="1"/>
  <c r="AJ1363" i="1"/>
  <c r="AM1363" i="1"/>
  <c r="AN1363" i="1"/>
  <c r="AO1363" i="1"/>
  <c r="AP1363" i="1"/>
  <c r="AQ1363" i="1"/>
  <c r="AR1363" i="1"/>
  <c r="AS1363" i="1"/>
  <c r="AT1363" i="1"/>
  <c r="AU1363" i="1"/>
  <c r="AV1363" i="1"/>
  <c r="AW1363" i="1"/>
  <c r="AX1363" i="1"/>
  <c r="AY1363" i="1"/>
  <c r="AZ1363" i="1"/>
  <c r="BA1363" i="1"/>
  <c r="AF1364" i="1"/>
  <c r="AG1364" i="1"/>
  <c r="AH1364" i="1"/>
  <c r="AI1364" i="1"/>
  <c r="AJ1364" i="1"/>
  <c r="AM1364" i="1"/>
  <c r="AN1364" i="1"/>
  <c r="AO1364" i="1"/>
  <c r="AP1364" i="1"/>
  <c r="AQ1364" i="1"/>
  <c r="AR1364" i="1"/>
  <c r="AS1364" i="1"/>
  <c r="AT1364" i="1"/>
  <c r="AU1364" i="1"/>
  <c r="AV1364" i="1"/>
  <c r="AW1364" i="1"/>
  <c r="AX1364" i="1"/>
  <c r="AY1364" i="1"/>
  <c r="AZ1364" i="1"/>
  <c r="BA1364" i="1"/>
  <c r="AF1365" i="1"/>
  <c r="AG1365" i="1"/>
  <c r="AH1365" i="1"/>
  <c r="AI1365" i="1"/>
  <c r="AJ1365" i="1"/>
  <c r="AM1365" i="1"/>
  <c r="AN1365" i="1"/>
  <c r="AO1365" i="1"/>
  <c r="AP1365" i="1"/>
  <c r="AQ1365" i="1"/>
  <c r="AR1365" i="1"/>
  <c r="AS1365" i="1"/>
  <c r="AT1365" i="1"/>
  <c r="AU1365" i="1"/>
  <c r="AV1365" i="1"/>
  <c r="AW1365" i="1"/>
  <c r="AX1365" i="1"/>
  <c r="AY1365" i="1"/>
  <c r="AZ1365" i="1"/>
  <c r="BA1365" i="1"/>
  <c r="AF1366" i="1"/>
  <c r="AG1366" i="1"/>
  <c r="AH1366" i="1"/>
  <c r="AI1366" i="1"/>
  <c r="AJ1366" i="1"/>
  <c r="AM1366" i="1"/>
  <c r="AN1366" i="1"/>
  <c r="AO1366" i="1"/>
  <c r="AP1366" i="1"/>
  <c r="AQ1366" i="1"/>
  <c r="AR1366" i="1"/>
  <c r="AS1366" i="1"/>
  <c r="AT1366" i="1"/>
  <c r="AU1366" i="1"/>
  <c r="AV1366" i="1"/>
  <c r="AW1366" i="1"/>
  <c r="AX1366" i="1"/>
  <c r="AY1366" i="1"/>
  <c r="AZ1366" i="1"/>
  <c r="BA1366" i="1"/>
  <c r="AF1367" i="1"/>
  <c r="AG1367" i="1"/>
  <c r="AH1367" i="1"/>
  <c r="AI1367" i="1"/>
  <c r="AJ1367" i="1"/>
  <c r="AM1367" i="1"/>
  <c r="AN1367" i="1"/>
  <c r="AO1367" i="1"/>
  <c r="AP1367" i="1"/>
  <c r="AQ1367" i="1"/>
  <c r="AR1367" i="1"/>
  <c r="AS1367" i="1"/>
  <c r="AT1367" i="1"/>
  <c r="AU1367" i="1"/>
  <c r="AV1367" i="1"/>
  <c r="AW1367" i="1"/>
  <c r="AX1367" i="1"/>
  <c r="AY1367" i="1"/>
  <c r="AZ1367" i="1"/>
  <c r="BA1367" i="1"/>
  <c r="AF1368" i="1"/>
  <c r="AG1368" i="1"/>
  <c r="AH1368" i="1"/>
  <c r="AI1368" i="1"/>
  <c r="AJ1368" i="1"/>
  <c r="AM1368" i="1"/>
  <c r="AN1368" i="1"/>
  <c r="AO1368" i="1"/>
  <c r="AP1368" i="1"/>
  <c r="AQ1368" i="1"/>
  <c r="AR1368" i="1"/>
  <c r="AS1368" i="1"/>
  <c r="AT1368" i="1"/>
  <c r="AU1368" i="1"/>
  <c r="AV1368" i="1"/>
  <c r="AW1368" i="1"/>
  <c r="AX1368" i="1"/>
  <c r="AY1368" i="1"/>
  <c r="AZ1368" i="1"/>
  <c r="BA1368" i="1"/>
  <c r="AF1369" i="1"/>
  <c r="AG1369" i="1"/>
  <c r="AH1369" i="1"/>
  <c r="AI1369" i="1"/>
  <c r="AJ1369" i="1"/>
  <c r="AM1369" i="1"/>
  <c r="AN1369" i="1"/>
  <c r="AO1369" i="1"/>
  <c r="AP1369" i="1"/>
  <c r="AQ1369" i="1"/>
  <c r="AR1369" i="1"/>
  <c r="AS1369" i="1"/>
  <c r="AT1369" i="1"/>
  <c r="AU1369" i="1"/>
  <c r="AV1369" i="1"/>
  <c r="AW1369" i="1"/>
  <c r="AX1369" i="1"/>
  <c r="AY1369" i="1"/>
  <c r="AZ1369" i="1"/>
  <c r="BA1369" i="1"/>
  <c r="AF1370" i="1"/>
  <c r="AG1370" i="1"/>
  <c r="AH1370" i="1"/>
  <c r="AI1370" i="1"/>
  <c r="AJ1370" i="1"/>
  <c r="AM1370" i="1"/>
  <c r="AN1370" i="1"/>
  <c r="AO1370" i="1"/>
  <c r="AP1370" i="1"/>
  <c r="AQ1370" i="1"/>
  <c r="AR1370" i="1"/>
  <c r="AS1370" i="1"/>
  <c r="AT1370" i="1"/>
  <c r="AU1370" i="1"/>
  <c r="AV1370" i="1"/>
  <c r="AW1370" i="1"/>
  <c r="AX1370" i="1"/>
  <c r="AY1370" i="1"/>
  <c r="AZ1370" i="1"/>
  <c r="BA1370" i="1"/>
  <c r="AF1371" i="1"/>
  <c r="AG1371" i="1"/>
  <c r="AH1371" i="1"/>
  <c r="AI1371" i="1"/>
  <c r="AJ1371" i="1"/>
  <c r="AM1371" i="1"/>
  <c r="AN1371" i="1"/>
  <c r="AO1371" i="1"/>
  <c r="AP1371" i="1"/>
  <c r="AQ1371" i="1"/>
  <c r="AR1371" i="1"/>
  <c r="AS1371" i="1"/>
  <c r="AT1371" i="1"/>
  <c r="AU1371" i="1"/>
  <c r="AV1371" i="1"/>
  <c r="AW1371" i="1"/>
  <c r="AX1371" i="1"/>
  <c r="AY1371" i="1"/>
  <c r="AZ1371" i="1"/>
  <c r="BA1371" i="1"/>
  <c r="AF1372" i="1"/>
  <c r="AG1372" i="1"/>
  <c r="AH1372" i="1"/>
  <c r="AI1372" i="1"/>
  <c r="AJ1372" i="1"/>
  <c r="AM1372" i="1"/>
  <c r="AN1372" i="1"/>
  <c r="AO1372" i="1"/>
  <c r="AP1372" i="1"/>
  <c r="AQ1372" i="1"/>
  <c r="AR1372" i="1"/>
  <c r="AS1372" i="1"/>
  <c r="AT1372" i="1"/>
  <c r="AU1372" i="1"/>
  <c r="AV1372" i="1"/>
  <c r="AW1372" i="1"/>
  <c r="AX1372" i="1"/>
  <c r="AY1372" i="1"/>
  <c r="AZ1372" i="1"/>
  <c r="BA1372" i="1"/>
  <c r="AF1373" i="1"/>
  <c r="AG1373" i="1"/>
  <c r="AH1373" i="1"/>
  <c r="AI1373" i="1"/>
  <c r="AJ1373" i="1"/>
  <c r="AM1373" i="1"/>
  <c r="AN1373" i="1"/>
  <c r="AO1373" i="1"/>
  <c r="AP1373" i="1"/>
  <c r="AQ1373" i="1"/>
  <c r="AR1373" i="1"/>
  <c r="AS1373" i="1"/>
  <c r="AT1373" i="1"/>
  <c r="AU1373" i="1"/>
  <c r="AV1373" i="1"/>
  <c r="AW1373" i="1"/>
  <c r="AX1373" i="1"/>
  <c r="AY1373" i="1"/>
  <c r="AZ1373" i="1"/>
  <c r="BA1373" i="1"/>
  <c r="AF1374" i="1"/>
  <c r="AG1374" i="1"/>
  <c r="AH1374" i="1"/>
  <c r="AI1374" i="1"/>
  <c r="AJ1374" i="1"/>
  <c r="AM1374" i="1"/>
  <c r="AN1374" i="1"/>
  <c r="AO1374" i="1"/>
  <c r="AP1374" i="1"/>
  <c r="AQ1374" i="1"/>
  <c r="AR1374" i="1"/>
  <c r="AS1374" i="1"/>
  <c r="AT1374" i="1"/>
  <c r="AU1374" i="1"/>
  <c r="AV1374" i="1"/>
  <c r="AW1374" i="1"/>
  <c r="AX1374" i="1"/>
  <c r="AY1374" i="1"/>
  <c r="AZ1374" i="1"/>
  <c r="BA1374" i="1"/>
  <c r="AF1375" i="1"/>
  <c r="AG1375" i="1"/>
  <c r="AH1375" i="1"/>
  <c r="AI1375" i="1"/>
  <c r="AJ1375" i="1"/>
  <c r="AM1375" i="1"/>
  <c r="AN1375" i="1"/>
  <c r="AO1375" i="1"/>
  <c r="AP1375" i="1"/>
  <c r="AQ1375" i="1"/>
  <c r="AR1375" i="1"/>
  <c r="AS1375" i="1"/>
  <c r="AT1375" i="1"/>
  <c r="AU1375" i="1"/>
  <c r="AV1375" i="1"/>
  <c r="AW1375" i="1"/>
  <c r="AX1375" i="1"/>
  <c r="AY1375" i="1"/>
  <c r="AZ1375" i="1"/>
  <c r="BA1375" i="1"/>
  <c r="AF1376" i="1"/>
  <c r="AG1376" i="1"/>
  <c r="AH1376" i="1"/>
  <c r="AI1376" i="1"/>
  <c r="AJ1376" i="1"/>
  <c r="AM1376" i="1"/>
  <c r="AN1376" i="1"/>
  <c r="AO1376" i="1"/>
  <c r="AP1376" i="1"/>
  <c r="AQ1376" i="1"/>
  <c r="AR1376" i="1"/>
  <c r="AS1376" i="1"/>
  <c r="AT1376" i="1"/>
  <c r="AU1376" i="1"/>
  <c r="AV1376" i="1"/>
  <c r="AW1376" i="1"/>
  <c r="AX1376" i="1"/>
  <c r="AY1376" i="1"/>
  <c r="AZ1376" i="1"/>
  <c r="BA1376" i="1"/>
  <c r="AF1377" i="1"/>
  <c r="AG1377" i="1"/>
  <c r="AH1377" i="1"/>
  <c r="AI1377" i="1"/>
  <c r="AJ1377" i="1"/>
  <c r="AM1377" i="1"/>
  <c r="AN1377" i="1"/>
  <c r="AO1377" i="1"/>
  <c r="AP1377" i="1"/>
  <c r="AQ1377" i="1"/>
  <c r="AR1377" i="1"/>
  <c r="AS1377" i="1"/>
  <c r="AT1377" i="1"/>
  <c r="AU1377" i="1"/>
  <c r="AV1377" i="1"/>
  <c r="AW1377" i="1"/>
  <c r="AX1377" i="1"/>
  <c r="AY1377" i="1"/>
  <c r="AZ1377" i="1"/>
  <c r="BA1377" i="1"/>
  <c r="AF1378" i="1"/>
  <c r="AG1378" i="1"/>
  <c r="AH1378" i="1"/>
  <c r="AI1378" i="1"/>
  <c r="AJ1378" i="1"/>
  <c r="AM1378" i="1"/>
  <c r="AN1378" i="1"/>
  <c r="AO1378" i="1"/>
  <c r="AP1378" i="1"/>
  <c r="AQ1378" i="1"/>
  <c r="AR1378" i="1"/>
  <c r="AS1378" i="1"/>
  <c r="AT1378" i="1"/>
  <c r="AU1378" i="1"/>
  <c r="AV1378" i="1"/>
  <c r="AW1378" i="1"/>
  <c r="AX1378" i="1"/>
  <c r="AY1378" i="1"/>
  <c r="AZ1378" i="1"/>
  <c r="BA1378" i="1"/>
  <c r="AF1379" i="1"/>
  <c r="AG1379" i="1"/>
  <c r="AH1379" i="1"/>
  <c r="AI1379" i="1"/>
  <c r="AJ1379" i="1"/>
  <c r="AM1379" i="1"/>
  <c r="AN1379" i="1"/>
  <c r="AO1379" i="1"/>
  <c r="AP1379" i="1"/>
  <c r="AQ1379" i="1"/>
  <c r="AR1379" i="1"/>
  <c r="AS1379" i="1"/>
  <c r="AT1379" i="1"/>
  <c r="AU1379" i="1"/>
  <c r="AV1379" i="1"/>
  <c r="AW1379" i="1"/>
  <c r="AX1379" i="1"/>
  <c r="AY1379" i="1"/>
  <c r="AZ1379" i="1"/>
  <c r="BA1379" i="1"/>
  <c r="AF1380" i="1"/>
  <c r="AG1380" i="1"/>
  <c r="AH1380" i="1"/>
  <c r="AI1380" i="1"/>
  <c r="AJ1380" i="1"/>
  <c r="AM1380" i="1"/>
  <c r="AN1380" i="1"/>
  <c r="AO1380" i="1"/>
  <c r="AP1380" i="1"/>
  <c r="AQ1380" i="1"/>
  <c r="AR1380" i="1"/>
  <c r="AS1380" i="1"/>
  <c r="AT1380" i="1"/>
  <c r="AU1380" i="1"/>
  <c r="AV1380" i="1"/>
  <c r="AW1380" i="1"/>
  <c r="AX1380" i="1"/>
  <c r="AY1380" i="1"/>
  <c r="AZ1380" i="1"/>
  <c r="BA1380" i="1"/>
  <c r="AF1381" i="1"/>
  <c r="AG1381" i="1"/>
  <c r="AH1381" i="1"/>
  <c r="AI1381" i="1"/>
  <c r="AJ1381" i="1"/>
  <c r="AM1381" i="1"/>
  <c r="AN1381" i="1"/>
  <c r="AO1381" i="1"/>
  <c r="AP1381" i="1"/>
  <c r="AQ1381" i="1"/>
  <c r="AR1381" i="1"/>
  <c r="AS1381" i="1"/>
  <c r="AT1381" i="1"/>
  <c r="AU1381" i="1"/>
  <c r="AV1381" i="1"/>
  <c r="AW1381" i="1"/>
  <c r="AX1381" i="1"/>
  <c r="AY1381" i="1"/>
  <c r="AZ1381" i="1"/>
  <c r="BA1381" i="1"/>
  <c r="AF1382" i="1"/>
  <c r="AG1382" i="1"/>
  <c r="AH1382" i="1"/>
  <c r="AI1382" i="1"/>
  <c r="AJ1382" i="1"/>
  <c r="AM1382" i="1"/>
  <c r="AN1382" i="1"/>
  <c r="AO1382" i="1"/>
  <c r="AP1382" i="1"/>
  <c r="AQ1382" i="1"/>
  <c r="AR1382" i="1"/>
  <c r="AS1382" i="1"/>
  <c r="AT1382" i="1"/>
  <c r="AU1382" i="1"/>
  <c r="AV1382" i="1"/>
  <c r="AW1382" i="1"/>
  <c r="AX1382" i="1"/>
  <c r="AY1382" i="1"/>
  <c r="AZ1382" i="1"/>
  <c r="BA1382" i="1"/>
  <c r="AF1383" i="1"/>
  <c r="AG1383" i="1"/>
  <c r="AH1383" i="1"/>
  <c r="AI1383" i="1"/>
  <c r="AJ1383" i="1"/>
  <c r="AM1383" i="1"/>
  <c r="AN1383" i="1"/>
  <c r="AO1383" i="1"/>
  <c r="AP1383" i="1"/>
  <c r="AQ1383" i="1"/>
  <c r="AR1383" i="1"/>
  <c r="AS1383" i="1"/>
  <c r="AT1383" i="1"/>
  <c r="AU1383" i="1"/>
  <c r="AV1383" i="1"/>
  <c r="AW1383" i="1"/>
  <c r="AX1383" i="1"/>
  <c r="AY1383" i="1"/>
  <c r="AZ1383" i="1"/>
  <c r="BA1383" i="1"/>
  <c r="AF1384" i="1"/>
  <c r="AG1384" i="1"/>
  <c r="AH1384" i="1"/>
  <c r="AI1384" i="1"/>
  <c r="AJ1384" i="1"/>
  <c r="AM1384" i="1"/>
  <c r="AN1384" i="1"/>
  <c r="AO1384" i="1"/>
  <c r="AP1384" i="1"/>
  <c r="AQ1384" i="1"/>
  <c r="AR1384" i="1"/>
  <c r="AS1384" i="1"/>
  <c r="AT1384" i="1"/>
  <c r="AU1384" i="1"/>
  <c r="AV1384" i="1"/>
  <c r="AW1384" i="1"/>
  <c r="AX1384" i="1"/>
  <c r="AY1384" i="1"/>
  <c r="AZ1384" i="1"/>
  <c r="BA1384" i="1"/>
  <c r="AF1385" i="1"/>
  <c r="AG1385" i="1"/>
  <c r="AH1385" i="1"/>
  <c r="AI1385" i="1"/>
  <c r="AJ1385" i="1"/>
  <c r="AM1385" i="1"/>
  <c r="AN1385" i="1"/>
  <c r="AO1385" i="1"/>
  <c r="AP1385" i="1"/>
  <c r="AQ1385" i="1"/>
  <c r="AR1385" i="1"/>
  <c r="AS1385" i="1"/>
  <c r="AT1385" i="1"/>
  <c r="AU1385" i="1"/>
  <c r="AV1385" i="1"/>
  <c r="AW1385" i="1"/>
  <c r="AX1385" i="1"/>
  <c r="AY1385" i="1"/>
  <c r="AZ1385" i="1"/>
  <c r="BA1385" i="1"/>
  <c r="AF1386" i="1"/>
  <c r="AG1386" i="1"/>
  <c r="AH1386" i="1"/>
  <c r="AI1386" i="1"/>
  <c r="AJ1386" i="1"/>
  <c r="AM1386" i="1"/>
  <c r="AN1386" i="1"/>
  <c r="AO1386" i="1"/>
  <c r="AP1386" i="1"/>
  <c r="AQ1386" i="1"/>
  <c r="AR1386" i="1"/>
  <c r="AS1386" i="1"/>
  <c r="AT1386" i="1"/>
  <c r="AU1386" i="1"/>
  <c r="AV1386" i="1"/>
  <c r="AW1386" i="1"/>
  <c r="AX1386" i="1"/>
  <c r="AY1386" i="1"/>
  <c r="AZ1386" i="1"/>
  <c r="BA1386" i="1"/>
  <c r="AF1387" i="1"/>
  <c r="AG1387" i="1"/>
  <c r="AH1387" i="1"/>
  <c r="AI1387" i="1"/>
  <c r="AJ1387" i="1"/>
  <c r="AM1387" i="1"/>
  <c r="AN1387" i="1"/>
  <c r="AO1387" i="1"/>
  <c r="AP1387" i="1"/>
  <c r="AQ1387" i="1"/>
  <c r="AR1387" i="1"/>
  <c r="AS1387" i="1"/>
  <c r="AT1387" i="1"/>
  <c r="AU1387" i="1"/>
  <c r="AV1387" i="1"/>
  <c r="AW1387" i="1"/>
  <c r="AX1387" i="1"/>
  <c r="AY1387" i="1"/>
  <c r="AZ1387" i="1"/>
  <c r="BA1387" i="1"/>
  <c r="AF1388" i="1"/>
  <c r="AG1388" i="1"/>
  <c r="AH1388" i="1"/>
  <c r="AI1388" i="1"/>
  <c r="AJ1388" i="1"/>
  <c r="AM1388" i="1"/>
  <c r="AN1388" i="1"/>
  <c r="AO1388" i="1"/>
  <c r="AP1388" i="1"/>
  <c r="AQ1388" i="1"/>
  <c r="AR1388" i="1"/>
  <c r="AS1388" i="1"/>
  <c r="AT1388" i="1"/>
  <c r="AU1388" i="1"/>
  <c r="AV1388" i="1"/>
  <c r="AW1388" i="1"/>
  <c r="AX1388" i="1"/>
  <c r="AY1388" i="1"/>
  <c r="AZ1388" i="1"/>
  <c r="BA1388" i="1"/>
  <c r="AF1389" i="1"/>
  <c r="AG1389" i="1"/>
  <c r="AH1389" i="1"/>
  <c r="AI1389" i="1"/>
  <c r="AJ1389" i="1"/>
  <c r="AM1389" i="1"/>
  <c r="AN1389" i="1"/>
  <c r="AO1389" i="1"/>
  <c r="AP1389" i="1"/>
  <c r="AQ1389" i="1"/>
  <c r="AR1389" i="1"/>
  <c r="AS1389" i="1"/>
  <c r="AT1389" i="1"/>
  <c r="AU1389" i="1"/>
  <c r="AV1389" i="1"/>
  <c r="AW1389" i="1"/>
  <c r="AX1389" i="1"/>
  <c r="AY1389" i="1"/>
  <c r="AZ1389" i="1"/>
  <c r="BA1389" i="1"/>
  <c r="AF1390" i="1"/>
  <c r="AG1390" i="1"/>
  <c r="AH1390" i="1"/>
  <c r="AI1390" i="1"/>
  <c r="AJ1390" i="1"/>
  <c r="AM1390" i="1"/>
  <c r="AN1390" i="1"/>
  <c r="AO1390" i="1"/>
  <c r="AP1390" i="1"/>
  <c r="AQ1390" i="1"/>
  <c r="AR1390" i="1"/>
  <c r="AS1390" i="1"/>
  <c r="AT1390" i="1"/>
  <c r="AU1390" i="1"/>
  <c r="AV1390" i="1"/>
  <c r="AW1390" i="1"/>
  <c r="AX1390" i="1"/>
  <c r="AY1390" i="1"/>
  <c r="AZ1390" i="1"/>
  <c r="BA1390" i="1"/>
  <c r="AF1391" i="1"/>
  <c r="AG1391" i="1"/>
  <c r="AH1391" i="1"/>
  <c r="AI1391" i="1"/>
  <c r="AJ1391" i="1"/>
  <c r="AM1391" i="1"/>
  <c r="AN1391" i="1"/>
  <c r="AO1391" i="1"/>
  <c r="AP1391" i="1"/>
  <c r="AQ1391" i="1"/>
  <c r="AR1391" i="1"/>
  <c r="AS1391" i="1"/>
  <c r="AT1391" i="1"/>
  <c r="AU1391" i="1"/>
  <c r="AV1391" i="1"/>
  <c r="AW1391" i="1"/>
  <c r="AX1391" i="1"/>
  <c r="AY1391" i="1"/>
  <c r="AZ1391" i="1"/>
  <c r="BA1391" i="1"/>
  <c r="AF1392" i="1"/>
  <c r="AG1392" i="1"/>
  <c r="AH1392" i="1"/>
  <c r="AI1392" i="1"/>
  <c r="AJ1392" i="1"/>
  <c r="AM1392" i="1"/>
  <c r="AN1392" i="1"/>
  <c r="AO1392" i="1"/>
  <c r="AP1392" i="1"/>
  <c r="AQ1392" i="1"/>
  <c r="AR1392" i="1"/>
  <c r="AS1392" i="1"/>
  <c r="AT1392" i="1"/>
  <c r="AU1392" i="1"/>
  <c r="AV1392" i="1"/>
  <c r="AW1392" i="1"/>
  <c r="AX1392" i="1"/>
  <c r="AY1392" i="1"/>
  <c r="AZ1392" i="1"/>
  <c r="BA1392" i="1"/>
  <c r="AF1393" i="1"/>
  <c r="AG1393" i="1"/>
  <c r="AH1393" i="1"/>
  <c r="AI1393" i="1"/>
  <c r="AJ1393" i="1"/>
  <c r="AM1393" i="1"/>
  <c r="AN1393" i="1"/>
  <c r="AO1393" i="1"/>
  <c r="AP1393" i="1"/>
  <c r="AQ1393" i="1"/>
  <c r="AR1393" i="1"/>
  <c r="AS1393" i="1"/>
  <c r="AT1393" i="1"/>
  <c r="AU1393" i="1"/>
  <c r="AV1393" i="1"/>
  <c r="AW1393" i="1"/>
  <c r="AX1393" i="1"/>
  <c r="AY1393" i="1"/>
  <c r="AZ1393" i="1"/>
  <c r="BA1393" i="1"/>
  <c r="AF1394" i="1"/>
  <c r="AG1394" i="1"/>
  <c r="AH1394" i="1"/>
  <c r="AI1394" i="1"/>
  <c r="AJ1394" i="1"/>
  <c r="AM1394" i="1"/>
  <c r="AN1394" i="1"/>
  <c r="AO1394" i="1"/>
  <c r="AP1394" i="1"/>
  <c r="AQ1394" i="1"/>
  <c r="AR1394" i="1"/>
  <c r="AS1394" i="1"/>
  <c r="AT1394" i="1"/>
  <c r="AU1394" i="1"/>
  <c r="AV1394" i="1"/>
  <c r="AW1394" i="1"/>
  <c r="AX1394" i="1"/>
  <c r="AY1394" i="1"/>
  <c r="AZ1394" i="1"/>
  <c r="BA1394" i="1"/>
  <c r="AF1395" i="1"/>
  <c r="AG1395" i="1"/>
  <c r="AH1395" i="1"/>
  <c r="AI1395" i="1"/>
  <c r="AJ1395" i="1"/>
  <c r="AM1395" i="1"/>
  <c r="AN1395" i="1"/>
  <c r="AO1395" i="1"/>
  <c r="AP1395" i="1"/>
  <c r="AQ1395" i="1"/>
  <c r="AR1395" i="1"/>
  <c r="AS1395" i="1"/>
  <c r="AT1395" i="1"/>
  <c r="AU1395" i="1"/>
  <c r="AV1395" i="1"/>
  <c r="AW1395" i="1"/>
  <c r="AX1395" i="1"/>
  <c r="AY1395" i="1"/>
  <c r="AZ1395" i="1"/>
  <c r="BA1395" i="1"/>
  <c r="AF1396" i="1"/>
  <c r="AG1396" i="1"/>
  <c r="AH1396" i="1"/>
  <c r="AI1396" i="1"/>
  <c r="AJ1396" i="1"/>
  <c r="AM1396" i="1"/>
  <c r="AN1396" i="1"/>
  <c r="AO1396" i="1"/>
  <c r="AP1396" i="1"/>
  <c r="AQ1396" i="1"/>
  <c r="AR1396" i="1"/>
  <c r="AS1396" i="1"/>
  <c r="AT1396" i="1"/>
  <c r="AU1396" i="1"/>
  <c r="AV1396" i="1"/>
  <c r="AW1396" i="1"/>
  <c r="AX1396" i="1"/>
  <c r="AY1396" i="1"/>
  <c r="AZ1396" i="1"/>
  <c r="BA1396" i="1"/>
  <c r="AF1397" i="1"/>
  <c r="AG1397" i="1"/>
  <c r="AH1397" i="1"/>
  <c r="AI1397" i="1"/>
  <c r="AJ1397" i="1"/>
  <c r="AM1397" i="1"/>
  <c r="AN1397" i="1"/>
  <c r="AO1397" i="1"/>
  <c r="AP1397" i="1"/>
  <c r="AQ1397" i="1"/>
  <c r="AR1397" i="1"/>
  <c r="AS1397" i="1"/>
  <c r="AT1397" i="1"/>
  <c r="AU1397" i="1"/>
  <c r="AV1397" i="1"/>
  <c r="AW1397" i="1"/>
  <c r="AX1397" i="1"/>
  <c r="AY1397" i="1"/>
  <c r="AZ1397" i="1"/>
  <c r="BA1397" i="1"/>
  <c r="AF1398" i="1"/>
  <c r="AG1398" i="1"/>
  <c r="AH1398" i="1"/>
  <c r="AI1398" i="1"/>
  <c r="AJ1398" i="1"/>
  <c r="AM1398" i="1"/>
  <c r="AN1398" i="1"/>
  <c r="AO1398" i="1"/>
  <c r="AP1398" i="1"/>
  <c r="AQ1398" i="1"/>
  <c r="AR1398" i="1"/>
  <c r="AS1398" i="1"/>
  <c r="AT1398" i="1"/>
  <c r="AU1398" i="1"/>
  <c r="AV1398" i="1"/>
  <c r="AW1398" i="1"/>
  <c r="AX1398" i="1"/>
  <c r="AY1398" i="1"/>
  <c r="AZ1398" i="1"/>
  <c r="BA1398" i="1"/>
  <c r="AF1399" i="1"/>
  <c r="AG1399" i="1"/>
  <c r="AH1399" i="1"/>
  <c r="AI1399" i="1"/>
  <c r="AJ1399" i="1"/>
  <c r="AM1399" i="1"/>
  <c r="AN1399" i="1"/>
  <c r="AO1399" i="1"/>
  <c r="AP1399" i="1"/>
  <c r="AQ1399" i="1"/>
  <c r="AR1399" i="1"/>
  <c r="AS1399" i="1"/>
  <c r="AT1399" i="1"/>
  <c r="AU1399" i="1"/>
  <c r="AV1399" i="1"/>
  <c r="AW1399" i="1"/>
  <c r="AX1399" i="1"/>
  <c r="AY1399" i="1"/>
  <c r="AZ1399" i="1"/>
  <c r="BA1399" i="1"/>
  <c r="AF1400" i="1"/>
  <c r="AG1400" i="1"/>
  <c r="AH1400" i="1"/>
  <c r="AI1400" i="1"/>
  <c r="AJ1400" i="1"/>
  <c r="AM1400" i="1"/>
  <c r="AN1400" i="1"/>
  <c r="AO1400" i="1"/>
  <c r="AP1400" i="1"/>
  <c r="AQ1400" i="1"/>
  <c r="AR1400" i="1"/>
  <c r="AS1400" i="1"/>
  <c r="AT1400" i="1"/>
  <c r="AU1400" i="1"/>
  <c r="AV1400" i="1"/>
  <c r="AW1400" i="1"/>
  <c r="AX1400" i="1"/>
  <c r="AY1400" i="1"/>
  <c r="AZ1400" i="1"/>
  <c r="BA1400" i="1"/>
  <c r="AF1401" i="1"/>
  <c r="AG1401" i="1"/>
  <c r="AH1401" i="1"/>
  <c r="AI1401" i="1"/>
  <c r="AJ1401" i="1"/>
  <c r="AM1401" i="1"/>
  <c r="AN1401" i="1"/>
  <c r="AO1401" i="1"/>
  <c r="AP1401" i="1"/>
  <c r="AQ1401" i="1"/>
  <c r="AR1401" i="1"/>
  <c r="AS1401" i="1"/>
  <c r="AT1401" i="1"/>
  <c r="AU1401" i="1"/>
  <c r="AV1401" i="1"/>
  <c r="AW1401" i="1"/>
  <c r="AX1401" i="1"/>
  <c r="AY1401" i="1"/>
  <c r="AZ1401" i="1"/>
  <c r="BA1401" i="1"/>
  <c r="AF1402" i="1"/>
  <c r="AG1402" i="1"/>
  <c r="AH1402" i="1"/>
  <c r="AI1402" i="1"/>
  <c r="AJ1402" i="1"/>
  <c r="AM1402" i="1"/>
  <c r="AN1402" i="1"/>
  <c r="AO1402" i="1"/>
  <c r="AP1402" i="1"/>
  <c r="AQ1402" i="1"/>
  <c r="AR1402" i="1"/>
  <c r="AS1402" i="1"/>
  <c r="AT1402" i="1"/>
  <c r="AU1402" i="1"/>
  <c r="AV1402" i="1"/>
  <c r="AW1402" i="1"/>
  <c r="AX1402" i="1"/>
  <c r="AY1402" i="1"/>
  <c r="AZ1402" i="1"/>
  <c r="BA1402" i="1"/>
  <c r="AF1403" i="1"/>
  <c r="AG1403" i="1"/>
  <c r="AH1403" i="1"/>
  <c r="AI1403" i="1"/>
  <c r="AJ1403" i="1"/>
  <c r="AM1403" i="1"/>
  <c r="AN1403" i="1"/>
  <c r="AO1403" i="1"/>
  <c r="AP1403" i="1"/>
  <c r="AQ1403" i="1"/>
  <c r="AR1403" i="1"/>
  <c r="AS1403" i="1"/>
  <c r="AT1403" i="1"/>
  <c r="AU1403" i="1"/>
  <c r="AV1403" i="1"/>
  <c r="AW1403" i="1"/>
  <c r="AX1403" i="1"/>
  <c r="AY1403" i="1"/>
  <c r="AZ1403" i="1"/>
  <c r="BA1403" i="1"/>
  <c r="AF1404" i="1"/>
  <c r="AG1404" i="1"/>
  <c r="AH1404" i="1"/>
  <c r="AI1404" i="1"/>
  <c r="AJ1404" i="1"/>
  <c r="AM1404" i="1"/>
  <c r="AN1404" i="1"/>
  <c r="AO1404" i="1"/>
  <c r="AP1404" i="1"/>
  <c r="AQ1404" i="1"/>
  <c r="AR1404" i="1"/>
  <c r="AS1404" i="1"/>
  <c r="AT1404" i="1"/>
  <c r="AU1404" i="1"/>
  <c r="AV1404" i="1"/>
  <c r="AW1404" i="1"/>
  <c r="AX1404" i="1"/>
  <c r="AY1404" i="1"/>
  <c r="AZ1404" i="1"/>
  <c r="BA1404" i="1"/>
  <c r="AF1405" i="1"/>
  <c r="AG1405" i="1"/>
  <c r="AH1405" i="1"/>
  <c r="AI1405" i="1"/>
  <c r="AJ1405" i="1"/>
  <c r="AM1405" i="1"/>
  <c r="AN1405" i="1"/>
  <c r="AO1405" i="1"/>
  <c r="AP1405" i="1"/>
  <c r="AQ1405" i="1"/>
  <c r="AR1405" i="1"/>
  <c r="AS1405" i="1"/>
  <c r="AT1405" i="1"/>
  <c r="AU1405" i="1"/>
  <c r="AV1405" i="1"/>
  <c r="AW1405" i="1"/>
  <c r="AX1405" i="1"/>
  <c r="AY1405" i="1"/>
  <c r="AZ1405" i="1"/>
  <c r="BA1405" i="1"/>
  <c r="AF1406" i="1"/>
  <c r="AG1406" i="1"/>
  <c r="AH1406" i="1"/>
  <c r="AI1406" i="1"/>
  <c r="AJ1406" i="1"/>
  <c r="AM1406" i="1"/>
  <c r="AN1406" i="1"/>
  <c r="AO1406" i="1"/>
  <c r="AP1406" i="1"/>
  <c r="AQ1406" i="1"/>
  <c r="AR1406" i="1"/>
  <c r="AS1406" i="1"/>
  <c r="AT1406" i="1"/>
  <c r="AU1406" i="1"/>
  <c r="AV1406" i="1"/>
  <c r="AW1406" i="1"/>
  <c r="AX1406" i="1"/>
  <c r="AY1406" i="1"/>
  <c r="AZ1406" i="1"/>
  <c r="BA1406" i="1"/>
  <c r="AF1407" i="1"/>
  <c r="AG1407" i="1"/>
  <c r="AH1407" i="1"/>
  <c r="AI1407" i="1"/>
  <c r="AJ1407" i="1"/>
  <c r="AM1407" i="1"/>
  <c r="AN1407" i="1"/>
  <c r="AO1407" i="1"/>
  <c r="AP1407" i="1"/>
  <c r="AQ1407" i="1"/>
  <c r="AR1407" i="1"/>
  <c r="AS1407" i="1"/>
  <c r="AT1407" i="1"/>
  <c r="AU1407" i="1"/>
  <c r="AV1407" i="1"/>
  <c r="AW1407" i="1"/>
  <c r="AX1407" i="1"/>
  <c r="AY1407" i="1"/>
  <c r="AZ1407" i="1"/>
  <c r="BA1407" i="1"/>
  <c r="AF1408" i="1"/>
  <c r="AG1408" i="1"/>
  <c r="AH1408" i="1"/>
  <c r="AI1408" i="1"/>
  <c r="AJ1408" i="1"/>
  <c r="AM1408" i="1"/>
  <c r="AN1408" i="1"/>
  <c r="AO1408" i="1"/>
  <c r="AP1408" i="1"/>
  <c r="AQ1408" i="1"/>
  <c r="AR1408" i="1"/>
  <c r="AS1408" i="1"/>
  <c r="AT1408" i="1"/>
  <c r="AU1408" i="1"/>
  <c r="AV1408" i="1"/>
  <c r="AW1408" i="1"/>
  <c r="AX1408" i="1"/>
  <c r="AY1408" i="1"/>
  <c r="AZ1408" i="1"/>
  <c r="BA1408" i="1"/>
  <c r="AF1409" i="1"/>
  <c r="AG1409" i="1"/>
  <c r="AH1409" i="1"/>
  <c r="AI1409" i="1"/>
  <c r="AJ1409" i="1"/>
  <c r="AM1409" i="1"/>
  <c r="AN1409" i="1"/>
  <c r="AO1409" i="1"/>
  <c r="AP1409" i="1"/>
  <c r="AQ1409" i="1"/>
  <c r="AR1409" i="1"/>
  <c r="AS1409" i="1"/>
  <c r="AT1409" i="1"/>
  <c r="AU1409" i="1"/>
  <c r="AV1409" i="1"/>
  <c r="AW1409" i="1"/>
  <c r="AX1409" i="1"/>
  <c r="AY1409" i="1"/>
  <c r="AZ1409" i="1"/>
  <c r="BA1409" i="1"/>
  <c r="AF1410" i="1"/>
  <c r="AG1410" i="1"/>
  <c r="AH1410" i="1"/>
  <c r="AI1410" i="1"/>
  <c r="AJ1410" i="1"/>
  <c r="AM1410" i="1"/>
  <c r="AN1410" i="1"/>
  <c r="AO1410" i="1"/>
  <c r="AP1410" i="1"/>
  <c r="AQ1410" i="1"/>
  <c r="AR1410" i="1"/>
  <c r="AS1410" i="1"/>
  <c r="AT1410" i="1"/>
  <c r="AU1410" i="1"/>
  <c r="AV1410" i="1"/>
  <c r="AW1410" i="1"/>
  <c r="AX1410" i="1"/>
  <c r="AY1410" i="1"/>
  <c r="AZ1410" i="1"/>
  <c r="BA1410" i="1"/>
  <c r="AF1411" i="1"/>
  <c r="AG1411" i="1"/>
  <c r="AH1411" i="1"/>
  <c r="AI1411" i="1"/>
  <c r="AJ1411" i="1"/>
  <c r="AM1411" i="1"/>
  <c r="AN1411" i="1"/>
  <c r="AO1411" i="1"/>
  <c r="AP1411" i="1"/>
  <c r="AQ1411" i="1"/>
  <c r="AR1411" i="1"/>
  <c r="AS1411" i="1"/>
  <c r="AT1411" i="1"/>
  <c r="AU1411" i="1"/>
  <c r="AV1411" i="1"/>
  <c r="AW1411" i="1"/>
  <c r="AX1411" i="1"/>
  <c r="AY1411" i="1"/>
  <c r="AZ1411" i="1"/>
  <c r="BA1411" i="1"/>
  <c r="AF1412" i="1"/>
  <c r="AG1412" i="1"/>
  <c r="AH1412" i="1"/>
  <c r="AI1412" i="1"/>
  <c r="AJ1412" i="1"/>
  <c r="AM1412" i="1"/>
  <c r="AN1412" i="1"/>
  <c r="AO1412" i="1"/>
  <c r="AP1412" i="1"/>
  <c r="AQ1412" i="1"/>
  <c r="AR1412" i="1"/>
  <c r="AS1412" i="1"/>
  <c r="AT1412" i="1"/>
  <c r="AU1412" i="1"/>
  <c r="AV1412" i="1"/>
  <c r="AW1412" i="1"/>
  <c r="AX1412" i="1"/>
  <c r="AY1412" i="1"/>
  <c r="AZ1412" i="1"/>
  <c r="BA1412" i="1"/>
  <c r="AF1413" i="1"/>
  <c r="AG1413" i="1"/>
  <c r="AH1413" i="1"/>
  <c r="AI1413" i="1"/>
  <c r="AJ1413" i="1"/>
  <c r="AM1413" i="1"/>
  <c r="AN1413" i="1"/>
  <c r="AO1413" i="1"/>
  <c r="AP1413" i="1"/>
  <c r="AQ1413" i="1"/>
  <c r="AR1413" i="1"/>
  <c r="AS1413" i="1"/>
  <c r="AT1413" i="1"/>
  <c r="AU1413" i="1"/>
  <c r="AV1413" i="1"/>
  <c r="AW1413" i="1"/>
  <c r="AX1413" i="1"/>
  <c r="AY1413" i="1"/>
  <c r="AZ1413" i="1"/>
  <c r="BA1413" i="1"/>
  <c r="AF1414" i="1"/>
  <c r="AG1414" i="1"/>
  <c r="AH1414" i="1"/>
  <c r="AI1414" i="1"/>
  <c r="AJ1414" i="1"/>
  <c r="AM1414" i="1"/>
  <c r="AN1414" i="1"/>
  <c r="AO1414" i="1"/>
  <c r="AP1414" i="1"/>
  <c r="AQ1414" i="1"/>
  <c r="AR1414" i="1"/>
  <c r="AS1414" i="1"/>
  <c r="AT1414" i="1"/>
  <c r="AU1414" i="1"/>
  <c r="AV1414" i="1"/>
  <c r="AW1414" i="1"/>
  <c r="AX1414" i="1"/>
  <c r="AY1414" i="1"/>
  <c r="AZ1414" i="1"/>
  <c r="BA1414" i="1"/>
  <c r="AF1415" i="1"/>
  <c r="AG1415" i="1"/>
  <c r="AH1415" i="1"/>
  <c r="AI1415" i="1"/>
  <c r="AJ1415" i="1"/>
  <c r="AM1415" i="1"/>
  <c r="AN1415" i="1"/>
  <c r="AO1415" i="1"/>
  <c r="AP1415" i="1"/>
  <c r="AQ1415" i="1"/>
  <c r="AR1415" i="1"/>
  <c r="AS1415" i="1"/>
  <c r="AT1415" i="1"/>
  <c r="AU1415" i="1"/>
  <c r="AV1415" i="1"/>
  <c r="AW1415" i="1"/>
  <c r="AX1415" i="1"/>
  <c r="AY1415" i="1"/>
  <c r="AZ1415" i="1"/>
  <c r="BA1415" i="1"/>
  <c r="AF1416" i="1"/>
  <c r="AG1416" i="1"/>
  <c r="AH1416" i="1"/>
  <c r="AI1416" i="1"/>
  <c r="AJ1416" i="1"/>
  <c r="AM1416" i="1"/>
  <c r="AN1416" i="1"/>
  <c r="AO1416" i="1"/>
  <c r="AP1416" i="1"/>
  <c r="AQ1416" i="1"/>
  <c r="AR1416" i="1"/>
  <c r="AS1416" i="1"/>
  <c r="AT1416" i="1"/>
  <c r="AU1416" i="1"/>
  <c r="AV1416" i="1"/>
  <c r="AW1416" i="1"/>
  <c r="AX1416" i="1"/>
  <c r="AY1416" i="1"/>
  <c r="AZ1416" i="1"/>
  <c r="BA1416" i="1"/>
  <c r="AF1417" i="1"/>
  <c r="AG1417" i="1"/>
  <c r="AH1417" i="1"/>
  <c r="AI1417" i="1"/>
  <c r="AJ1417" i="1"/>
  <c r="AM1417" i="1"/>
  <c r="AN1417" i="1"/>
  <c r="AO1417" i="1"/>
  <c r="AP1417" i="1"/>
  <c r="AQ1417" i="1"/>
  <c r="AR1417" i="1"/>
  <c r="AS1417" i="1"/>
  <c r="AT1417" i="1"/>
  <c r="AU1417" i="1"/>
  <c r="AV1417" i="1"/>
  <c r="AW1417" i="1"/>
  <c r="AX1417" i="1"/>
  <c r="AY1417" i="1"/>
  <c r="AZ1417" i="1"/>
  <c r="BA1417" i="1"/>
  <c r="AF1418" i="1"/>
  <c r="AG1418" i="1"/>
  <c r="AH1418" i="1"/>
  <c r="AI1418" i="1"/>
  <c r="AJ1418" i="1"/>
  <c r="AM1418" i="1"/>
  <c r="AN1418" i="1"/>
  <c r="AO1418" i="1"/>
  <c r="AP1418" i="1"/>
  <c r="AQ1418" i="1"/>
  <c r="AR1418" i="1"/>
  <c r="AS1418" i="1"/>
  <c r="AT1418" i="1"/>
  <c r="AU1418" i="1"/>
  <c r="AV1418" i="1"/>
  <c r="AW1418" i="1"/>
  <c r="AX1418" i="1"/>
  <c r="AY1418" i="1"/>
  <c r="AZ1418" i="1"/>
  <c r="BA1418" i="1"/>
  <c r="AF1419" i="1"/>
  <c r="AG1419" i="1"/>
  <c r="AH1419" i="1"/>
  <c r="AI1419" i="1"/>
  <c r="AJ1419" i="1"/>
  <c r="AM1419" i="1"/>
  <c r="AN1419" i="1"/>
  <c r="AO1419" i="1"/>
  <c r="AP1419" i="1"/>
  <c r="AQ1419" i="1"/>
  <c r="AR1419" i="1"/>
  <c r="AS1419" i="1"/>
  <c r="AT1419" i="1"/>
  <c r="AU1419" i="1"/>
  <c r="AV1419" i="1"/>
  <c r="AW1419" i="1"/>
  <c r="AX1419" i="1"/>
  <c r="AY1419" i="1"/>
  <c r="AZ1419" i="1"/>
  <c r="BA1419" i="1"/>
  <c r="AF1420" i="1"/>
  <c r="AG1420" i="1"/>
  <c r="AH1420" i="1"/>
  <c r="AI1420" i="1"/>
  <c r="AJ1420" i="1"/>
  <c r="AM1420" i="1"/>
  <c r="AN1420" i="1"/>
  <c r="AO1420" i="1"/>
  <c r="AP1420" i="1"/>
  <c r="AQ1420" i="1"/>
  <c r="AR1420" i="1"/>
  <c r="AS1420" i="1"/>
  <c r="AT1420" i="1"/>
  <c r="AU1420" i="1"/>
  <c r="AV1420" i="1"/>
  <c r="AW1420" i="1"/>
  <c r="AX1420" i="1"/>
  <c r="AY1420" i="1"/>
  <c r="AZ1420" i="1"/>
  <c r="BA1420" i="1"/>
  <c r="AF1421" i="1"/>
  <c r="AG1421" i="1"/>
  <c r="AH1421" i="1"/>
  <c r="AI1421" i="1"/>
  <c r="AJ1421" i="1"/>
  <c r="AM1421" i="1"/>
  <c r="AN1421" i="1"/>
  <c r="AO1421" i="1"/>
  <c r="AP1421" i="1"/>
  <c r="AQ1421" i="1"/>
  <c r="AR1421" i="1"/>
  <c r="AS1421" i="1"/>
  <c r="AT1421" i="1"/>
  <c r="AU1421" i="1"/>
  <c r="AV1421" i="1"/>
  <c r="AW1421" i="1"/>
  <c r="AX1421" i="1"/>
  <c r="AY1421" i="1"/>
  <c r="AZ1421" i="1"/>
  <c r="BA1421" i="1"/>
  <c r="AF1422" i="1"/>
  <c r="AG1422" i="1"/>
  <c r="AH1422" i="1"/>
  <c r="AI1422" i="1"/>
  <c r="AJ1422" i="1"/>
  <c r="AM1422" i="1"/>
  <c r="AN1422" i="1"/>
  <c r="AO1422" i="1"/>
  <c r="AP1422" i="1"/>
  <c r="AQ1422" i="1"/>
  <c r="AR1422" i="1"/>
  <c r="AS1422" i="1"/>
  <c r="AT1422" i="1"/>
  <c r="AU1422" i="1"/>
  <c r="AV1422" i="1"/>
  <c r="AW1422" i="1"/>
  <c r="AX1422" i="1"/>
  <c r="AY1422" i="1"/>
  <c r="AZ1422" i="1"/>
  <c r="BA1422" i="1"/>
  <c r="AF1423" i="1"/>
  <c r="AG1423" i="1"/>
  <c r="AH1423" i="1"/>
  <c r="AI1423" i="1"/>
  <c r="AJ1423" i="1"/>
  <c r="AM1423" i="1"/>
  <c r="AN1423" i="1"/>
  <c r="AO1423" i="1"/>
  <c r="AP1423" i="1"/>
  <c r="AQ1423" i="1"/>
  <c r="AR1423" i="1"/>
  <c r="AS1423" i="1"/>
  <c r="AT1423" i="1"/>
  <c r="AU1423" i="1"/>
  <c r="AV1423" i="1"/>
  <c r="AW1423" i="1"/>
  <c r="AX1423" i="1"/>
  <c r="AY1423" i="1"/>
  <c r="AZ1423" i="1"/>
  <c r="BA1423" i="1"/>
  <c r="AF1424" i="1"/>
  <c r="AG1424" i="1"/>
  <c r="AH1424" i="1"/>
  <c r="AI1424" i="1"/>
  <c r="AJ1424" i="1"/>
  <c r="AM1424" i="1"/>
  <c r="AN1424" i="1"/>
  <c r="AO1424" i="1"/>
  <c r="AP1424" i="1"/>
  <c r="AQ1424" i="1"/>
  <c r="AR1424" i="1"/>
  <c r="AS1424" i="1"/>
  <c r="AT1424" i="1"/>
  <c r="AU1424" i="1"/>
  <c r="AV1424" i="1"/>
  <c r="AW1424" i="1"/>
  <c r="AX1424" i="1"/>
  <c r="AY1424" i="1"/>
  <c r="AZ1424" i="1"/>
  <c r="BA1424" i="1"/>
  <c r="AF1425" i="1"/>
  <c r="AG1425" i="1"/>
  <c r="AH1425" i="1"/>
  <c r="AI1425" i="1"/>
  <c r="AJ1425" i="1"/>
  <c r="AM1425" i="1"/>
  <c r="AN1425" i="1"/>
  <c r="AO1425" i="1"/>
  <c r="AP1425" i="1"/>
  <c r="AQ1425" i="1"/>
  <c r="AR1425" i="1"/>
  <c r="AS1425" i="1"/>
  <c r="AT1425" i="1"/>
  <c r="AU1425" i="1"/>
  <c r="AV1425" i="1"/>
  <c r="AW1425" i="1"/>
  <c r="AX1425" i="1"/>
  <c r="AY1425" i="1"/>
  <c r="AZ1425" i="1"/>
  <c r="BA1425" i="1"/>
  <c r="AF1426" i="1"/>
  <c r="AG1426" i="1"/>
  <c r="AH1426" i="1"/>
  <c r="AI1426" i="1"/>
  <c r="AJ1426" i="1"/>
  <c r="AM1426" i="1"/>
  <c r="AN1426" i="1"/>
  <c r="AO1426" i="1"/>
  <c r="AP1426" i="1"/>
  <c r="AQ1426" i="1"/>
  <c r="AR1426" i="1"/>
  <c r="AS1426" i="1"/>
  <c r="AT1426" i="1"/>
  <c r="AU1426" i="1"/>
  <c r="AV1426" i="1"/>
  <c r="AW1426" i="1"/>
  <c r="AX1426" i="1"/>
  <c r="AY1426" i="1"/>
  <c r="AZ1426" i="1"/>
  <c r="BA1426" i="1"/>
  <c r="AF1427" i="1"/>
  <c r="AG1427" i="1"/>
  <c r="AH1427" i="1"/>
  <c r="AI1427" i="1"/>
  <c r="AJ1427" i="1"/>
  <c r="AM1427" i="1"/>
  <c r="AN1427" i="1"/>
  <c r="AO1427" i="1"/>
  <c r="AP1427" i="1"/>
  <c r="AQ1427" i="1"/>
  <c r="AR1427" i="1"/>
  <c r="AS1427" i="1"/>
  <c r="AT1427" i="1"/>
  <c r="AU1427" i="1"/>
  <c r="AV1427" i="1"/>
  <c r="AW1427" i="1"/>
  <c r="AX1427" i="1"/>
  <c r="AY1427" i="1"/>
  <c r="AZ1427" i="1"/>
  <c r="BA1427" i="1"/>
  <c r="AF1428" i="1"/>
  <c r="AG1428" i="1"/>
  <c r="AH1428" i="1"/>
  <c r="AI1428" i="1"/>
  <c r="AJ1428" i="1"/>
  <c r="AM1428" i="1"/>
  <c r="AN1428" i="1"/>
  <c r="AO1428" i="1"/>
  <c r="AP1428" i="1"/>
  <c r="AQ1428" i="1"/>
  <c r="AR1428" i="1"/>
  <c r="AS1428" i="1"/>
  <c r="AT1428" i="1"/>
  <c r="AU1428" i="1"/>
  <c r="AV1428" i="1"/>
  <c r="AW1428" i="1"/>
  <c r="AX1428" i="1"/>
  <c r="AY1428" i="1"/>
  <c r="AZ1428" i="1"/>
  <c r="BA1428" i="1"/>
  <c r="AF1429" i="1"/>
  <c r="AG1429" i="1"/>
  <c r="AH1429" i="1"/>
  <c r="AI1429" i="1"/>
  <c r="AJ1429" i="1"/>
  <c r="AM1429" i="1"/>
  <c r="AN1429" i="1"/>
  <c r="AO1429" i="1"/>
  <c r="AP1429" i="1"/>
  <c r="AQ1429" i="1"/>
  <c r="AR1429" i="1"/>
  <c r="AS1429" i="1"/>
  <c r="AT1429" i="1"/>
  <c r="AU1429" i="1"/>
  <c r="AV1429" i="1"/>
  <c r="AW1429" i="1"/>
  <c r="AX1429" i="1"/>
  <c r="AY1429" i="1"/>
  <c r="AZ1429" i="1"/>
  <c r="BA1429" i="1"/>
  <c r="AF1430" i="1"/>
  <c r="AG1430" i="1"/>
  <c r="AH1430" i="1"/>
  <c r="AI1430" i="1"/>
  <c r="AJ1430" i="1"/>
  <c r="AM1430" i="1"/>
  <c r="AN1430" i="1"/>
  <c r="AO1430" i="1"/>
  <c r="AP1430" i="1"/>
  <c r="AQ1430" i="1"/>
  <c r="AR1430" i="1"/>
  <c r="AS1430" i="1"/>
  <c r="AT1430" i="1"/>
  <c r="AU1430" i="1"/>
  <c r="AV1430" i="1"/>
  <c r="AW1430" i="1"/>
  <c r="AX1430" i="1"/>
  <c r="AY1430" i="1"/>
  <c r="AZ1430" i="1"/>
  <c r="BA1430" i="1"/>
  <c r="AF1431" i="1"/>
  <c r="AG1431" i="1"/>
  <c r="AH1431" i="1"/>
  <c r="AI1431" i="1"/>
  <c r="AJ1431" i="1"/>
  <c r="AM1431" i="1"/>
  <c r="AN1431" i="1"/>
  <c r="AO1431" i="1"/>
  <c r="AP1431" i="1"/>
  <c r="AQ1431" i="1"/>
  <c r="AR1431" i="1"/>
  <c r="AS1431" i="1"/>
  <c r="AT1431" i="1"/>
  <c r="AU1431" i="1"/>
  <c r="AV1431" i="1"/>
  <c r="AW1431" i="1"/>
  <c r="AX1431" i="1"/>
  <c r="AY1431" i="1"/>
  <c r="AZ1431" i="1"/>
  <c r="BA1431" i="1"/>
  <c r="AF1432" i="1"/>
  <c r="AG1432" i="1"/>
  <c r="AH1432" i="1"/>
  <c r="AI1432" i="1"/>
  <c r="AJ1432" i="1"/>
  <c r="AM1432" i="1"/>
  <c r="AN1432" i="1"/>
  <c r="AO1432" i="1"/>
  <c r="AP1432" i="1"/>
  <c r="AQ1432" i="1"/>
  <c r="AR1432" i="1"/>
  <c r="AS1432" i="1"/>
  <c r="AT1432" i="1"/>
  <c r="AU1432" i="1"/>
  <c r="AV1432" i="1"/>
  <c r="AW1432" i="1"/>
  <c r="AX1432" i="1"/>
  <c r="AY1432" i="1"/>
  <c r="AZ1432" i="1"/>
  <c r="BA1432" i="1"/>
  <c r="AF1433" i="1"/>
  <c r="AG1433" i="1"/>
  <c r="AH1433" i="1"/>
  <c r="AI1433" i="1"/>
  <c r="AJ1433" i="1"/>
  <c r="AM1433" i="1"/>
  <c r="AN1433" i="1"/>
  <c r="AO1433" i="1"/>
  <c r="AP1433" i="1"/>
  <c r="AQ1433" i="1"/>
  <c r="AR1433" i="1"/>
  <c r="AS1433" i="1"/>
  <c r="AT1433" i="1"/>
  <c r="AU1433" i="1"/>
  <c r="AV1433" i="1"/>
  <c r="AW1433" i="1"/>
  <c r="AX1433" i="1"/>
  <c r="AY1433" i="1"/>
  <c r="AZ1433" i="1"/>
  <c r="BA1433" i="1"/>
  <c r="AF1434" i="1"/>
  <c r="AG1434" i="1"/>
  <c r="AH1434" i="1"/>
  <c r="AI1434" i="1"/>
  <c r="AJ1434" i="1"/>
  <c r="AM1434" i="1"/>
  <c r="AN1434" i="1"/>
  <c r="AO1434" i="1"/>
  <c r="AP1434" i="1"/>
  <c r="AQ1434" i="1"/>
  <c r="AR1434" i="1"/>
  <c r="AS1434" i="1"/>
  <c r="AT1434" i="1"/>
  <c r="AU1434" i="1"/>
  <c r="AV1434" i="1"/>
  <c r="AW1434" i="1"/>
  <c r="AX1434" i="1"/>
  <c r="AY1434" i="1"/>
  <c r="AZ1434" i="1"/>
  <c r="BA1434" i="1"/>
  <c r="AF1435" i="1"/>
  <c r="AG1435" i="1"/>
  <c r="AH1435" i="1"/>
  <c r="AI1435" i="1"/>
  <c r="AJ1435" i="1"/>
  <c r="AM1435" i="1"/>
  <c r="AN1435" i="1"/>
  <c r="AO1435" i="1"/>
  <c r="AP1435" i="1"/>
  <c r="AQ1435" i="1"/>
  <c r="AR1435" i="1"/>
  <c r="AS1435" i="1"/>
  <c r="AT1435" i="1"/>
  <c r="AU1435" i="1"/>
  <c r="AV1435" i="1"/>
  <c r="AW1435" i="1"/>
  <c r="AX1435" i="1"/>
  <c r="AY1435" i="1"/>
  <c r="AZ1435" i="1"/>
  <c r="BA1435" i="1"/>
  <c r="AF1436" i="1"/>
  <c r="AG1436" i="1"/>
  <c r="AH1436" i="1"/>
  <c r="AI1436" i="1"/>
  <c r="AJ1436" i="1"/>
  <c r="AM1436" i="1"/>
  <c r="AN1436" i="1"/>
  <c r="AO1436" i="1"/>
  <c r="AP1436" i="1"/>
  <c r="AQ1436" i="1"/>
  <c r="AR1436" i="1"/>
  <c r="AS1436" i="1"/>
  <c r="AT1436" i="1"/>
  <c r="AU1436" i="1"/>
  <c r="AV1436" i="1"/>
  <c r="AW1436" i="1"/>
  <c r="AX1436" i="1"/>
  <c r="AY1436" i="1"/>
  <c r="AZ1436" i="1"/>
  <c r="BA1436" i="1"/>
  <c r="AF1437" i="1"/>
  <c r="AG1437" i="1"/>
  <c r="AH1437" i="1"/>
  <c r="AI1437" i="1"/>
  <c r="AJ1437" i="1"/>
  <c r="AM1437" i="1"/>
  <c r="AN1437" i="1"/>
  <c r="AO1437" i="1"/>
  <c r="AP1437" i="1"/>
  <c r="AQ1437" i="1"/>
  <c r="AR1437" i="1"/>
  <c r="AS1437" i="1"/>
  <c r="AT1437" i="1"/>
  <c r="AU1437" i="1"/>
  <c r="AV1437" i="1"/>
  <c r="AW1437" i="1"/>
  <c r="AX1437" i="1"/>
  <c r="AY1437" i="1"/>
  <c r="AZ1437" i="1"/>
  <c r="BA1437" i="1"/>
  <c r="AF1438" i="1"/>
  <c r="AG1438" i="1"/>
  <c r="AH1438" i="1"/>
  <c r="AI1438" i="1"/>
  <c r="AJ1438" i="1"/>
  <c r="AM1438" i="1"/>
  <c r="AN1438" i="1"/>
  <c r="AO1438" i="1"/>
  <c r="AP1438" i="1"/>
  <c r="AQ1438" i="1"/>
  <c r="AR1438" i="1"/>
  <c r="AS1438" i="1"/>
  <c r="AT1438" i="1"/>
  <c r="AU1438" i="1"/>
  <c r="AV1438" i="1"/>
  <c r="AW1438" i="1"/>
  <c r="AX1438" i="1"/>
  <c r="AY1438" i="1"/>
  <c r="AZ1438" i="1"/>
  <c r="BA1438" i="1"/>
  <c r="AF1439" i="1"/>
  <c r="AG1439" i="1"/>
  <c r="AH1439" i="1"/>
  <c r="AI1439" i="1"/>
  <c r="AJ1439" i="1"/>
  <c r="AM1439" i="1"/>
  <c r="AN1439" i="1"/>
  <c r="AO1439" i="1"/>
  <c r="AP1439" i="1"/>
  <c r="AQ1439" i="1"/>
  <c r="AR1439" i="1"/>
  <c r="AS1439" i="1"/>
  <c r="AT1439" i="1"/>
  <c r="AU1439" i="1"/>
  <c r="AV1439" i="1"/>
  <c r="AW1439" i="1"/>
  <c r="AX1439" i="1"/>
  <c r="AY1439" i="1"/>
  <c r="AZ1439" i="1"/>
  <c r="BA1439" i="1"/>
  <c r="AF1440" i="1"/>
  <c r="AG1440" i="1"/>
  <c r="AH1440" i="1"/>
  <c r="AI1440" i="1"/>
  <c r="AJ1440" i="1"/>
  <c r="AM1440" i="1"/>
  <c r="AN1440" i="1"/>
  <c r="AO1440" i="1"/>
  <c r="AP1440" i="1"/>
  <c r="AQ1440" i="1"/>
  <c r="AR1440" i="1"/>
  <c r="AS1440" i="1"/>
  <c r="AT1440" i="1"/>
  <c r="AU1440" i="1"/>
  <c r="AV1440" i="1"/>
  <c r="AW1440" i="1"/>
  <c r="AX1440" i="1"/>
  <c r="AY1440" i="1"/>
  <c r="AZ1440" i="1"/>
  <c r="BA1440" i="1"/>
  <c r="AF1441" i="1"/>
  <c r="AG1441" i="1"/>
  <c r="AH1441" i="1"/>
  <c r="AI1441" i="1"/>
  <c r="AJ1441" i="1"/>
  <c r="AM1441" i="1"/>
  <c r="AN1441" i="1"/>
  <c r="AO1441" i="1"/>
  <c r="AP1441" i="1"/>
  <c r="AQ1441" i="1"/>
  <c r="AR1441" i="1"/>
  <c r="AS1441" i="1"/>
  <c r="AT1441" i="1"/>
  <c r="AU1441" i="1"/>
  <c r="AV1441" i="1"/>
  <c r="AW1441" i="1"/>
  <c r="AX1441" i="1"/>
  <c r="AY1441" i="1"/>
  <c r="AZ1441" i="1"/>
  <c r="BA1441" i="1"/>
  <c r="AF1442" i="1"/>
  <c r="AG1442" i="1"/>
  <c r="AH1442" i="1"/>
  <c r="AI1442" i="1"/>
  <c r="AJ1442" i="1"/>
  <c r="AM1442" i="1"/>
  <c r="AN1442" i="1"/>
  <c r="AO1442" i="1"/>
  <c r="AP1442" i="1"/>
  <c r="AQ1442" i="1"/>
  <c r="AR1442" i="1"/>
  <c r="AS1442" i="1"/>
  <c r="AT1442" i="1"/>
  <c r="AU1442" i="1"/>
  <c r="AV1442" i="1"/>
  <c r="AW1442" i="1"/>
  <c r="AX1442" i="1"/>
  <c r="AY1442" i="1"/>
  <c r="AZ1442" i="1"/>
  <c r="BA1442" i="1"/>
  <c r="AF1443" i="1"/>
  <c r="AG1443" i="1"/>
  <c r="AH1443" i="1"/>
  <c r="AI1443" i="1"/>
  <c r="AJ1443" i="1"/>
  <c r="AM1443" i="1"/>
  <c r="AN1443" i="1"/>
  <c r="AO1443" i="1"/>
  <c r="AP1443" i="1"/>
  <c r="AQ1443" i="1"/>
  <c r="AR1443" i="1"/>
  <c r="AS1443" i="1"/>
  <c r="AT1443" i="1"/>
  <c r="AU1443" i="1"/>
  <c r="AV1443" i="1"/>
  <c r="AW1443" i="1"/>
  <c r="AX1443" i="1"/>
  <c r="AY1443" i="1"/>
  <c r="AZ1443" i="1"/>
  <c r="BA1443" i="1"/>
  <c r="AF1444" i="1"/>
  <c r="AG1444" i="1"/>
  <c r="AH1444" i="1"/>
  <c r="AI1444" i="1"/>
  <c r="AJ1444" i="1"/>
  <c r="AM1444" i="1"/>
  <c r="AN1444" i="1"/>
  <c r="AO1444" i="1"/>
  <c r="AP1444" i="1"/>
  <c r="AQ1444" i="1"/>
  <c r="AR1444" i="1"/>
  <c r="AS1444" i="1"/>
  <c r="AT1444" i="1"/>
  <c r="AU1444" i="1"/>
  <c r="AV1444" i="1"/>
  <c r="AW1444" i="1"/>
  <c r="AX1444" i="1"/>
  <c r="AY1444" i="1"/>
  <c r="AZ1444" i="1"/>
  <c r="BA1444" i="1"/>
  <c r="AF1445" i="1"/>
  <c r="AG1445" i="1"/>
  <c r="AH1445" i="1"/>
  <c r="AI1445" i="1"/>
  <c r="AJ1445" i="1"/>
  <c r="AM1445" i="1"/>
  <c r="AN1445" i="1"/>
  <c r="AO1445" i="1"/>
  <c r="AP1445" i="1"/>
  <c r="AQ1445" i="1"/>
  <c r="AR1445" i="1"/>
  <c r="AS1445" i="1"/>
  <c r="AT1445" i="1"/>
  <c r="AU1445" i="1"/>
  <c r="AV1445" i="1"/>
  <c r="AW1445" i="1"/>
  <c r="AX1445" i="1"/>
  <c r="AY1445" i="1"/>
  <c r="AZ1445" i="1"/>
  <c r="BA1445" i="1"/>
  <c r="AF1446" i="1"/>
  <c r="AG1446" i="1"/>
  <c r="AH1446" i="1"/>
  <c r="AI1446" i="1"/>
  <c r="AJ1446" i="1"/>
  <c r="AM1446" i="1"/>
  <c r="AN1446" i="1"/>
  <c r="AO1446" i="1"/>
  <c r="AP1446" i="1"/>
  <c r="AQ1446" i="1"/>
  <c r="AR1446" i="1"/>
  <c r="AS1446" i="1"/>
  <c r="AT1446" i="1"/>
  <c r="AU1446" i="1"/>
  <c r="AV1446" i="1"/>
  <c r="AW1446" i="1"/>
  <c r="AX1446" i="1"/>
  <c r="AY1446" i="1"/>
  <c r="AZ1446" i="1"/>
  <c r="BA1446" i="1"/>
  <c r="AF1447" i="1"/>
  <c r="AG1447" i="1"/>
  <c r="AH1447" i="1"/>
  <c r="AI1447" i="1"/>
  <c r="AJ1447" i="1"/>
  <c r="AM1447" i="1"/>
  <c r="AN1447" i="1"/>
  <c r="AO1447" i="1"/>
  <c r="AP1447" i="1"/>
  <c r="AQ1447" i="1"/>
  <c r="AR1447" i="1"/>
  <c r="AS1447" i="1"/>
  <c r="AT1447" i="1"/>
  <c r="AU1447" i="1"/>
  <c r="AV1447" i="1"/>
  <c r="AW1447" i="1"/>
  <c r="AX1447" i="1"/>
  <c r="AY1447" i="1"/>
  <c r="AZ1447" i="1"/>
  <c r="BA1447" i="1"/>
  <c r="AF1448" i="1"/>
  <c r="AG1448" i="1"/>
  <c r="AH1448" i="1"/>
  <c r="AI1448" i="1"/>
  <c r="AJ1448" i="1"/>
  <c r="AM1448" i="1"/>
  <c r="AN1448" i="1"/>
  <c r="AO1448" i="1"/>
  <c r="AP1448" i="1"/>
  <c r="AQ1448" i="1"/>
  <c r="AR1448" i="1"/>
  <c r="AS1448" i="1"/>
  <c r="AT1448" i="1"/>
  <c r="AU1448" i="1"/>
  <c r="AV1448" i="1"/>
  <c r="AW1448" i="1"/>
  <c r="AX1448" i="1"/>
  <c r="AY1448" i="1"/>
  <c r="AZ1448" i="1"/>
  <c r="BA1448" i="1"/>
  <c r="AF1449" i="1"/>
  <c r="AG1449" i="1"/>
  <c r="AH1449" i="1"/>
  <c r="AI1449" i="1"/>
  <c r="AJ1449" i="1"/>
  <c r="AM1449" i="1"/>
  <c r="AN1449" i="1"/>
  <c r="AO1449" i="1"/>
  <c r="AP1449" i="1"/>
  <c r="AQ1449" i="1"/>
  <c r="AR1449" i="1"/>
  <c r="AS1449" i="1"/>
  <c r="AT1449" i="1"/>
  <c r="AU1449" i="1"/>
  <c r="AV1449" i="1"/>
  <c r="AW1449" i="1"/>
  <c r="AX1449" i="1"/>
  <c r="AY1449" i="1"/>
  <c r="AZ1449" i="1"/>
  <c r="BA1449" i="1"/>
  <c r="AF1450" i="1"/>
  <c r="AG1450" i="1"/>
  <c r="AH1450" i="1"/>
  <c r="AI1450" i="1"/>
  <c r="AJ1450" i="1"/>
  <c r="AM1450" i="1"/>
  <c r="AN1450" i="1"/>
  <c r="AO1450" i="1"/>
  <c r="AP1450" i="1"/>
  <c r="AQ1450" i="1"/>
  <c r="AR1450" i="1"/>
  <c r="AS1450" i="1"/>
  <c r="AT1450" i="1"/>
  <c r="AU1450" i="1"/>
  <c r="AV1450" i="1"/>
  <c r="AW1450" i="1"/>
  <c r="AX1450" i="1"/>
  <c r="AY1450" i="1"/>
  <c r="AZ1450" i="1"/>
  <c r="BA1450" i="1"/>
  <c r="AF1451" i="1"/>
  <c r="AG1451" i="1"/>
  <c r="AH1451" i="1"/>
  <c r="AI1451" i="1"/>
  <c r="AJ1451" i="1"/>
  <c r="AM1451" i="1"/>
  <c r="AN1451" i="1"/>
  <c r="AO1451" i="1"/>
  <c r="AP1451" i="1"/>
  <c r="AQ1451" i="1"/>
  <c r="AR1451" i="1"/>
  <c r="AS1451" i="1"/>
  <c r="AT1451" i="1"/>
  <c r="AU1451" i="1"/>
  <c r="AV1451" i="1"/>
  <c r="AW1451" i="1"/>
  <c r="AX1451" i="1"/>
  <c r="AY1451" i="1"/>
  <c r="AZ1451" i="1"/>
  <c r="BA1451" i="1"/>
  <c r="AF1452" i="1"/>
  <c r="AG1452" i="1"/>
  <c r="AH1452" i="1"/>
  <c r="AI1452" i="1"/>
  <c r="AJ1452" i="1"/>
  <c r="AM1452" i="1"/>
  <c r="AN1452" i="1"/>
  <c r="AO1452" i="1"/>
  <c r="AP1452" i="1"/>
  <c r="AQ1452" i="1"/>
  <c r="AR1452" i="1"/>
  <c r="AS1452" i="1"/>
  <c r="AT1452" i="1"/>
  <c r="AU1452" i="1"/>
  <c r="AV1452" i="1"/>
  <c r="AW1452" i="1"/>
  <c r="AX1452" i="1"/>
  <c r="AY1452" i="1"/>
  <c r="AZ1452" i="1"/>
  <c r="BA1452" i="1"/>
  <c r="AF1453" i="1"/>
  <c r="AG1453" i="1"/>
  <c r="AH1453" i="1"/>
  <c r="AI1453" i="1"/>
  <c r="AJ1453" i="1"/>
  <c r="AM1453" i="1"/>
  <c r="AN1453" i="1"/>
  <c r="AO1453" i="1"/>
  <c r="AP1453" i="1"/>
  <c r="AQ1453" i="1"/>
  <c r="AR1453" i="1"/>
  <c r="AS1453" i="1"/>
  <c r="AT1453" i="1"/>
  <c r="AU1453" i="1"/>
  <c r="AV1453" i="1"/>
  <c r="AW1453" i="1"/>
  <c r="AX1453" i="1"/>
  <c r="AY1453" i="1"/>
  <c r="AZ1453" i="1"/>
  <c r="BA1453" i="1"/>
  <c r="AF1454" i="1"/>
  <c r="AG1454" i="1"/>
  <c r="AH1454" i="1"/>
  <c r="AI1454" i="1"/>
  <c r="AJ1454" i="1"/>
  <c r="AM1454" i="1"/>
  <c r="AN1454" i="1"/>
  <c r="AO1454" i="1"/>
  <c r="AP1454" i="1"/>
  <c r="AQ1454" i="1"/>
  <c r="AR1454" i="1"/>
  <c r="AS1454" i="1"/>
  <c r="AT1454" i="1"/>
  <c r="AU1454" i="1"/>
  <c r="AV1454" i="1"/>
  <c r="AW1454" i="1"/>
  <c r="AX1454" i="1"/>
  <c r="AY1454" i="1"/>
  <c r="AZ1454" i="1"/>
  <c r="BA1454" i="1"/>
  <c r="AF1455" i="1"/>
  <c r="AG1455" i="1"/>
  <c r="AH1455" i="1"/>
  <c r="AI1455" i="1"/>
  <c r="AJ1455" i="1"/>
  <c r="AM1455" i="1"/>
  <c r="AN1455" i="1"/>
  <c r="AO1455" i="1"/>
  <c r="AP1455" i="1"/>
  <c r="AQ1455" i="1"/>
  <c r="AR1455" i="1"/>
  <c r="AS1455" i="1"/>
  <c r="AT1455" i="1"/>
  <c r="AU1455" i="1"/>
  <c r="AV1455" i="1"/>
  <c r="AW1455" i="1"/>
  <c r="AX1455" i="1"/>
  <c r="AY1455" i="1"/>
  <c r="AZ1455" i="1"/>
  <c r="BA1455" i="1"/>
  <c r="AF1456" i="1"/>
  <c r="AG1456" i="1"/>
  <c r="AH1456" i="1"/>
  <c r="AI1456" i="1"/>
  <c r="AJ1456" i="1"/>
  <c r="AM1456" i="1"/>
  <c r="AN1456" i="1"/>
  <c r="AO1456" i="1"/>
  <c r="AP1456" i="1"/>
  <c r="AQ1456" i="1"/>
  <c r="AR1456" i="1"/>
  <c r="AS1456" i="1"/>
  <c r="AT1456" i="1"/>
  <c r="AU1456" i="1"/>
  <c r="AV1456" i="1"/>
  <c r="AW1456" i="1"/>
  <c r="AX1456" i="1"/>
  <c r="AY1456" i="1"/>
  <c r="AZ1456" i="1"/>
  <c r="BA1456" i="1"/>
  <c r="AF1457" i="1"/>
  <c r="AG1457" i="1"/>
  <c r="AH1457" i="1"/>
  <c r="AI1457" i="1"/>
  <c r="AJ1457" i="1"/>
  <c r="AM1457" i="1"/>
  <c r="AN1457" i="1"/>
  <c r="AO1457" i="1"/>
  <c r="AP1457" i="1"/>
  <c r="AQ1457" i="1"/>
  <c r="AR1457" i="1"/>
  <c r="AS1457" i="1"/>
  <c r="AT1457" i="1"/>
  <c r="AU1457" i="1"/>
  <c r="AV1457" i="1"/>
  <c r="AW1457" i="1"/>
  <c r="AX1457" i="1"/>
  <c r="AY1457" i="1"/>
  <c r="AZ1457" i="1"/>
  <c r="BA1457" i="1"/>
  <c r="AF1458" i="1"/>
  <c r="AG1458" i="1"/>
  <c r="AH1458" i="1"/>
  <c r="AI1458" i="1"/>
  <c r="AJ1458" i="1"/>
  <c r="AM1458" i="1"/>
  <c r="AN1458" i="1"/>
  <c r="AO1458" i="1"/>
  <c r="AP1458" i="1"/>
  <c r="AQ1458" i="1"/>
  <c r="AR1458" i="1"/>
  <c r="AS1458" i="1"/>
  <c r="AT1458" i="1"/>
  <c r="AU1458" i="1"/>
  <c r="AV1458" i="1"/>
  <c r="AW1458" i="1"/>
  <c r="AX1458" i="1"/>
  <c r="AY1458" i="1"/>
  <c r="AZ1458" i="1"/>
  <c r="BA1458" i="1"/>
  <c r="AF1459" i="1"/>
  <c r="AG1459" i="1"/>
  <c r="AH1459" i="1"/>
  <c r="AI1459" i="1"/>
  <c r="AJ1459" i="1"/>
  <c r="AM1459" i="1"/>
  <c r="AN1459" i="1"/>
  <c r="AO1459" i="1"/>
  <c r="AP1459" i="1"/>
  <c r="AQ1459" i="1"/>
  <c r="AR1459" i="1"/>
  <c r="AS1459" i="1"/>
  <c r="AT1459" i="1"/>
  <c r="AU1459" i="1"/>
  <c r="AV1459" i="1"/>
  <c r="AW1459" i="1"/>
  <c r="AX1459" i="1"/>
  <c r="AY1459" i="1"/>
  <c r="AZ1459" i="1"/>
  <c r="BA1459" i="1"/>
  <c r="AF1460" i="1"/>
  <c r="AG1460" i="1"/>
  <c r="AH1460" i="1"/>
  <c r="AI1460" i="1"/>
  <c r="AJ1460" i="1"/>
  <c r="AM1460" i="1"/>
  <c r="AN1460" i="1"/>
  <c r="AO1460" i="1"/>
  <c r="AP1460" i="1"/>
  <c r="AQ1460" i="1"/>
  <c r="AR1460" i="1"/>
  <c r="AS1460" i="1"/>
  <c r="AT1460" i="1"/>
  <c r="AU1460" i="1"/>
  <c r="AV1460" i="1"/>
  <c r="AW1460" i="1"/>
  <c r="AX1460" i="1"/>
  <c r="AY1460" i="1"/>
  <c r="AZ1460" i="1"/>
  <c r="BA1460" i="1"/>
  <c r="AF1461" i="1"/>
  <c r="AG1461" i="1"/>
  <c r="AH1461" i="1"/>
  <c r="AI1461" i="1"/>
  <c r="AJ1461" i="1"/>
  <c r="AM1461" i="1"/>
  <c r="AN1461" i="1"/>
  <c r="AO1461" i="1"/>
  <c r="AP1461" i="1"/>
  <c r="AQ1461" i="1"/>
  <c r="AR1461" i="1"/>
  <c r="AS1461" i="1"/>
  <c r="AT1461" i="1"/>
  <c r="AU1461" i="1"/>
  <c r="AV1461" i="1"/>
  <c r="AW1461" i="1"/>
  <c r="AX1461" i="1"/>
  <c r="AY1461" i="1"/>
  <c r="AZ1461" i="1"/>
  <c r="BA1461" i="1"/>
  <c r="AF1462" i="1"/>
  <c r="AG1462" i="1"/>
  <c r="AH1462" i="1"/>
  <c r="AI1462" i="1"/>
  <c r="AJ1462" i="1"/>
  <c r="AM1462" i="1"/>
  <c r="AN1462" i="1"/>
  <c r="AO1462" i="1"/>
  <c r="AP1462" i="1"/>
  <c r="AQ1462" i="1"/>
  <c r="AR1462" i="1"/>
  <c r="AS1462" i="1"/>
  <c r="AT1462" i="1"/>
  <c r="AU1462" i="1"/>
  <c r="AV1462" i="1"/>
  <c r="AW1462" i="1"/>
  <c r="AX1462" i="1"/>
  <c r="AY1462" i="1"/>
  <c r="AZ1462" i="1"/>
  <c r="BA1462" i="1"/>
  <c r="AF1463" i="1"/>
  <c r="AG1463" i="1"/>
  <c r="AH1463" i="1"/>
  <c r="AI1463" i="1"/>
  <c r="AJ1463" i="1"/>
  <c r="AM1463" i="1"/>
  <c r="AN1463" i="1"/>
  <c r="AO1463" i="1"/>
  <c r="AP1463" i="1"/>
  <c r="AQ1463" i="1"/>
  <c r="AR1463" i="1"/>
  <c r="AS1463" i="1"/>
  <c r="AT1463" i="1"/>
  <c r="AU1463" i="1"/>
  <c r="AV1463" i="1"/>
  <c r="AW1463" i="1"/>
  <c r="AX1463" i="1"/>
  <c r="AY1463" i="1"/>
  <c r="AZ1463" i="1"/>
  <c r="BA1463" i="1"/>
  <c r="AF1464" i="1"/>
  <c r="AG1464" i="1"/>
  <c r="AH1464" i="1"/>
  <c r="AI1464" i="1"/>
  <c r="AJ1464" i="1"/>
  <c r="AM1464" i="1"/>
  <c r="AN1464" i="1"/>
  <c r="AO1464" i="1"/>
  <c r="AP1464" i="1"/>
  <c r="AQ1464" i="1"/>
  <c r="AR1464" i="1"/>
  <c r="AS1464" i="1"/>
  <c r="AT1464" i="1"/>
  <c r="AU1464" i="1"/>
  <c r="AV1464" i="1"/>
  <c r="AW1464" i="1"/>
  <c r="AX1464" i="1"/>
  <c r="AY1464" i="1"/>
  <c r="AZ1464" i="1"/>
  <c r="BA1464" i="1"/>
  <c r="AF1465" i="1"/>
  <c r="AG1465" i="1"/>
  <c r="AH1465" i="1"/>
  <c r="AI1465" i="1"/>
  <c r="AJ1465" i="1"/>
  <c r="AM1465" i="1"/>
  <c r="AN1465" i="1"/>
  <c r="AO1465" i="1"/>
  <c r="AP1465" i="1"/>
  <c r="AQ1465" i="1"/>
  <c r="AR1465" i="1"/>
  <c r="AS1465" i="1"/>
  <c r="AT1465" i="1"/>
  <c r="AU1465" i="1"/>
  <c r="AV1465" i="1"/>
  <c r="AW1465" i="1"/>
  <c r="AX1465" i="1"/>
  <c r="AY1465" i="1"/>
  <c r="AZ1465" i="1"/>
  <c r="BA1465" i="1"/>
  <c r="AF1466" i="1"/>
  <c r="AG1466" i="1"/>
  <c r="AH1466" i="1"/>
  <c r="AI1466" i="1"/>
  <c r="AJ1466" i="1"/>
  <c r="AM1466" i="1"/>
  <c r="AN1466" i="1"/>
  <c r="AO1466" i="1"/>
  <c r="AP1466" i="1"/>
  <c r="AQ1466" i="1"/>
  <c r="AR1466" i="1"/>
  <c r="AS1466" i="1"/>
  <c r="AT1466" i="1"/>
  <c r="AU1466" i="1"/>
  <c r="AV1466" i="1"/>
  <c r="AW1466" i="1"/>
  <c r="AX1466" i="1"/>
  <c r="AY1466" i="1"/>
  <c r="AZ1466" i="1"/>
  <c r="BA1466" i="1"/>
  <c r="AF1467" i="1"/>
  <c r="AG1467" i="1"/>
  <c r="AH1467" i="1"/>
  <c r="AI1467" i="1"/>
  <c r="AJ1467" i="1"/>
  <c r="AM1467" i="1"/>
  <c r="AN1467" i="1"/>
  <c r="AO1467" i="1"/>
  <c r="AP1467" i="1"/>
  <c r="AQ1467" i="1"/>
  <c r="AR1467" i="1"/>
  <c r="AS1467" i="1"/>
  <c r="AT1467" i="1"/>
  <c r="AU1467" i="1"/>
  <c r="AV1467" i="1"/>
  <c r="AW1467" i="1"/>
  <c r="AX1467" i="1"/>
  <c r="AY1467" i="1"/>
  <c r="AZ1467" i="1"/>
  <c r="BA1467" i="1"/>
  <c r="AF1468" i="1"/>
  <c r="AG1468" i="1"/>
  <c r="AH1468" i="1"/>
  <c r="AI1468" i="1"/>
  <c r="AJ1468" i="1"/>
  <c r="AM1468" i="1"/>
  <c r="AN1468" i="1"/>
  <c r="AO1468" i="1"/>
  <c r="AP1468" i="1"/>
  <c r="AQ1468" i="1"/>
  <c r="AR1468" i="1"/>
  <c r="AS1468" i="1"/>
  <c r="AT1468" i="1"/>
  <c r="AU1468" i="1"/>
  <c r="AV1468" i="1"/>
  <c r="AW1468" i="1"/>
  <c r="AX1468" i="1"/>
  <c r="AY1468" i="1"/>
  <c r="AZ1468" i="1"/>
  <c r="BA1468" i="1"/>
  <c r="AF1469" i="1"/>
  <c r="AG1469" i="1"/>
  <c r="AH1469" i="1"/>
  <c r="AI1469" i="1"/>
  <c r="AJ1469" i="1"/>
  <c r="AM1469" i="1"/>
  <c r="AN1469" i="1"/>
  <c r="AO1469" i="1"/>
  <c r="AP1469" i="1"/>
  <c r="AQ1469" i="1"/>
  <c r="AR1469" i="1"/>
  <c r="AS1469" i="1"/>
  <c r="AT1469" i="1"/>
  <c r="AU1469" i="1"/>
  <c r="AV1469" i="1"/>
  <c r="AW1469" i="1"/>
  <c r="AX1469" i="1"/>
  <c r="AY1469" i="1"/>
  <c r="AZ1469" i="1"/>
  <c r="BA1469" i="1"/>
  <c r="AF1470" i="1"/>
  <c r="AG1470" i="1"/>
  <c r="AH1470" i="1"/>
  <c r="AI1470" i="1"/>
  <c r="AJ1470" i="1"/>
  <c r="AM1470" i="1"/>
  <c r="AN1470" i="1"/>
  <c r="AO1470" i="1"/>
  <c r="AP1470" i="1"/>
  <c r="AQ1470" i="1"/>
  <c r="AR1470" i="1"/>
  <c r="AS1470" i="1"/>
  <c r="AT1470" i="1"/>
  <c r="AU1470" i="1"/>
  <c r="AV1470" i="1"/>
  <c r="AW1470" i="1"/>
  <c r="AX1470" i="1"/>
  <c r="AY1470" i="1"/>
  <c r="AZ1470" i="1"/>
  <c r="BA1470" i="1"/>
  <c r="AF1471" i="1"/>
  <c r="AG1471" i="1"/>
  <c r="AH1471" i="1"/>
  <c r="AI1471" i="1"/>
  <c r="AJ1471" i="1"/>
  <c r="AM1471" i="1"/>
  <c r="AN1471" i="1"/>
  <c r="AO1471" i="1"/>
  <c r="AP1471" i="1"/>
  <c r="AQ1471" i="1"/>
  <c r="AR1471" i="1"/>
  <c r="AS1471" i="1"/>
  <c r="AT1471" i="1"/>
  <c r="AU1471" i="1"/>
  <c r="AV1471" i="1"/>
  <c r="AW1471" i="1"/>
  <c r="AX1471" i="1"/>
  <c r="AY1471" i="1"/>
  <c r="AZ1471" i="1"/>
  <c r="BA1471" i="1"/>
  <c r="AF1472" i="1"/>
  <c r="AG1472" i="1"/>
  <c r="AH1472" i="1"/>
  <c r="AI1472" i="1"/>
  <c r="AJ1472" i="1"/>
  <c r="AM1472" i="1"/>
  <c r="AN1472" i="1"/>
  <c r="AO1472" i="1"/>
  <c r="AP1472" i="1"/>
  <c r="AQ1472" i="1"/>
  <c r="AR1472" i="1"/>
  <c r="AS1472" i="1"/>
  <c r="AT1472" i="1"/>
  <c r="AU1472" i="1"/>
  <c r="AV1472" i="1"/>
  <c r="AW1472" i="1"/>
  <c r="AX1472" i="1"/>
  <c r="AY1472" i="1"/>
  <c r="AZ1472" i="1"/>
  <c r="BA1472" i="1"/>
  <c r="AF1473" i="1"/>
  <c r="AG1473" i="1"/>
  <c r="AH1473" i="1"/>
  <c r="AI1473" i="1"/>
  <c r="AJ1473" i="1"/>
  <c r="AM1473" i="1"/>
  <c r="AN1473" i="1"/>
  <c r="AO1473" i="1"/>
  <c r="AP1473" i="1"/>
  <c r="AQ1473" i="1"/>
  <c r="AR1473" i="1"/>
  <c r="AS1473" i="1"/>
  <c r="AT1473" i="1"/>
  <c r="AU1473" i="1"/>
  <c r="AV1473" i="1"/>
  <c r="AW1473" i="1"/>
  <c r="AX1473" i="1"/>
  <c r="AY1473" i="1"/>
  <c r="AZ1473" i="1"/>
  <c r="BA1473" i="1"/>
  <c r="AF1474" i="1"/>
  <c r="AG1474" i="1"/>
  <c r="AH1474" i="1"/>
  <c r="AI1474" i="1"/>
  <c r="AJ1474" i="1"/>
  <c r="AM1474" i="1"/>
  <c r="AN1474" i="1"/>
  <c r="AO1474" i="1"/>
  <c r="AP1474" i="1"/>
  <c r="AQ1474" i="1"/>
  <c r="AR1474" i="1"/>
  <c r="AS1474" i="1"/>
  <c r="AT1474" i="1"/>
  <c r="AU1474" i="1"/>
  <c r="AV1474" i="1"/>
  <c r="AW1474" i="1"/>
  <c r="AX1474" i="1"/>
  <c r="AY1474" i="1"/>
  <c r="AZ1474" i="1"/>
  <c r="BA1474" i="1"/>
  <c r="AF1475" i="1"/>
  <c r="AG1475" i="1"/>
  <c r="AH1475" i="1"/>
  <c r="AI1475" i="1"/>
  <c r="AJ1475" i="1"/>
  <c r="AM1475" i="1"/>
  <c r="AN1475" i="1"/>
  <c r="AO1475" i="1"/>
  <c r="AP1475" i="1"/>
  <c r="AQ1475" i="1"/>
  <c r="AR1475" i="1"/>
  <c r="AS1475" i="1"/>
  <c r="AT1475" i="1"/>
  <c r="AU1475" i="1"/>
  <c r="AV1475" i="1"/>
  <c r="AW1475" i="1"/>
  <c r="AX1475" i="1"/>
  <c r="AY1475" i="1"/>
  <c r="AZ1475" i="1"/>
  <c r="BA1475" i="1"/>
  <c r="AF1476" i="1"/>
  <c r="AG1476" i="1"/>
  <c r="AH1476" i="1"/>
  <c r="AI1476" i="1"/>
  <c r="AJ1476" i="1"/>
  <c r="AM1476" i="1"/>
  <c r="AN1476" i="1"/>
  <c r="AO1476" i="1"/>
  <c r="AP1476" i="1"/>
  <c r="AQ1476" i="1"/>
  <c r="AR1476" i="1"/>
  <c r="AS1476" i="1"/>
  <c r="AT1476" i="1"/>
  <c r="AU1476" i="1"/>
  <c r="AV1476" i="1"/>
  <c r="AW1476" i="1"/>
  <c r="AX1476" i="1"/>
  <c r="AY1476" i="1"/>
  <c r="AZ1476" i="1"/>
  <c r="BA1476" i="1"/>
  <c r="AF1477" i="1"/>
  <c r="AG1477" i="1"/>
  <c r="AH1477" i="1"/>
  <c r="AI1477" i="1"/>
  <c r="AJ1477" i="1"/>
  <c r="AM1477" i="1"/>
  <c r="AN1477" i="1"/>
  <c r="AO1477" i="1"/>
  <c r="AP1477" i="1"/>
  <c r="AQ1477" i="1"/>
  <c r="AR1477" i="1"/>
  <c r="AS1477" i="1"/>
  <c r="AT1477" i="1"/>
  <c r="AU1477" i="1"/>
  <c r="AV1477" i="1"/>
  <c r="AW1477" i="1"/>
  <c r="AX1477" i="1"/>
  <c r="AY1477" i="1"/>
  <c r="AZ1477" i="1"/>
  <c r="BA1477" i="1"/>
  <c r="AF1478" i="1"/>
  <c r="AG1478" i="1"/>
  <c r="AH1478" i="1"/>
  <c r="AI1478" i="1"/>
  <c r="AJ1478" i="1"/>
  <c r="AM1478" i="1"/>
  <c r="AN1478" i="1"/>
  <c r="AO1478" i="1"/>
  <c r="AP1478" i="1"/>
  <c r="AQ1478" i="1"/>
  <c r="AR1478" i="1"/>
  <c r="AS1478" i="1"/>
  <c r="AT1478" i="1"/>
  <c r="AU1478" i="1"/>
  <c r="AV1478" i="1"/>
  <c r="AW1478" i="1"/>
  <c r="AX1478" i="1"/>
  <c r="AY1478" i="1"/>
  <c r="AZ1478" i="1"/>
  <c r="BA1478" i="1"/>
  <c r="AF1479" i="1"/>
  <c r="AG1479" i="1"/>
  <c r="AH1479" i="1"/>
  <c r="AI1479" i="1"/>
  <c r="AJ1479" i="1"/>
  <c r="AM1479" i="1"/>
  <c r="AN1479" i="1"/>
  <c r="AO1479" i="1"/>
  <c r="AP1479" i="1"/>
  <c r="AQ1479" i="1"/>
  <c r="AR1479" i="1"/>
  <c r="AS1479" i="1"/>
  <c r="AT1479" i="1"/>
  <c r="AU1479" i="1"/>
  <c r="AV1479" i="1"/>
  <c r="AW1479" i="1"/>
  <c r="AX1479" i="1"/>
  <c r="AY1479" i="1"/>
  <c r="AZ1479" i="1"/>
  <c r="BA1479" i="1"/>
  <c r="AF1480" i="1"/>
  <c r="AG1480" i="1"/>
  <c r="AH1480" i="1"/>
  <c r="AI1480" i="1"/>
  <c r="AJ1480" i="1"/>
  <c r="AM1480" i="1"/>
  <c r="AN1480" i="1"/>
  <c r="AO1480" i="1"/>
  <c r="AP1480" i="1"/>
  <c r="AQ1480" i="1"/>
  <c r="AR1480" i="1"/>
  <c r="AS1480" i="1"/>
  <c r="AT1480" i="1"/>
  <c r="AU1480" i="1"/>
  <c r="AV1480" i="1"/>
  <c r="AW1480" i="1"/>
  <c r="AX1480" i="1"/>
  <c r="AY1480" i="1"/>
  <c r="AZ1480" i="1"/>
  <c r="BA1480" i="1"/>
  <c r="AF1481" i="1"/>
  <c r="AG1481" i="1"/>
  <c r="AH1481" i="1"/>
  <c r="AI1481" i="1"/>
  <c r="AJ1481" i="1"/>
  <c r="AM1481" i="1"/>
  <c r="AN1481" i="1"/>
  <c r="AO1481" i="1"/>
  <c r="AP1481" i="1"/>
  <c r="AQ1481" i="1"/>
  <c r="AR1481" i="1"/>
  <c r="AS1481" i="1"/>
  <c r="AT1481" i="1"/>
  <c r="AU1481" i="1"/>
  <c r="AV1481" i="1"/>
  <c r="AW1481" i="1"/>
  <c r="AX1481" i="1"/>
  <c r="AY1481" i="1"/>
  <c r="AZ1481" i="1"/>
  <c r="BA1481" i="1"/>
  <c r="AF1482" i="1"/>
  <c r="AG1482" i="1"/>
  <c r="AH1482" i="1"/>
  <c r="AI1482" i="1"/>
  <c r="AJ1482" i="1"/>
  <c r="AM1482" i="1"/>
  <c r="AN1482" i="1"/>
  <c r="AO1482" i="1"/>
  <c r="AP1482" i="1"/>
  <c r="AQ1482" i="1"/>
  <c r="AR1482" i="1"/>
  <c r="AS1482" i="1"/>
  <c r="AT1482" i="1"/>
  <c r="AU1482" i="1"/>
  <c r="AV1482" i="1"/>
  <c r="AW1482" i="1"/>
  <c r="AX1482" i="1"/>
  <c r="AY1482" i="1"/>
  <c r="AZ1482" i="1"/>
  <c r="BA1482" i="1"/>
  <c r="AF1483" i="1"/>
  <c r="AG1483" i="1"/>
  <c r="AH1483" i="1"/>
  <c r="AI1483" i="1"/>
  <c r="AJ1483" i="1"/>
  <c r="AM1483" i="1"/>
  <c r="AN1483" i="1"/>
  <c r="AO1483" i="1"/>
  <c r="AP1483" i="1"/>
  <c r="AQ1483" i="1"/>
  <c r="AR1483" i="1"/>
  <c r="AS1483" i="1"/>
  <c r="AT1483" i="1"/>
  <c r="AU1483" i="1"/>
  <c r="AV1483" i="1"/>
  <c r="AW1483" i="1"/>
  <c r="AX1483" i="1"/>
  <c r="AY1483" i="1"/>
  <c r="AZ1483" i="1"/>
  <c r="BA1483" i="1"/>
  <c r="AF1484" i="1"/>
  <c r="AG1484" i="1"/>
  <c r="AH1484" i="1"/>
  <c r="AI1484" i="1"/>
  <c r="AJ1484" i="1"/>
  <c r="AM1484" i="1"/>
  <c r="AN1484" i="1"/>
  <c r="AO1484" i="1"/>
  <c r="AP1484" i="1"/>
  <c r="AQ1484" i="1"/>
  <c r="AR1484" i="1"/>
  <c r="AS1484" i="1"/>
  <c r="AT1484" i="1"/>
  <c r="AU1484" i="1"/>
  <c r="AV1484" i="1"/>
  <c r="AW1484" i="1"/>
  <c r="AX1484" i="1"/>
  <c r="AY1484" i="1"/>
  <c r="AZ1484" i="1"/>
  <c r="BA1484" i="1"/>
  <c r="AF1485" i="1"/>
  <c r="AG1485" i="1"/>
  <c r="AH1485" i="1"/>
  <c r="AI1485" i="1"/>
  <c r="AJ1485" i="1"/>
  <c r="AM1485" i="1"/>
  <c r="AN1485" i="1"/>
  <c r="AO1485" i="1"/>
  <c r="AP1485" i="1"/>
  <c r="AQ1485" i="1"/>
  <c r="AR1485" i="1"/>
  <c r="AS1485" i="1"/>
  <c r="AT1485" i="1"/>
  <c r="AU1485" i="1"/>
  <c r="AV1485" i="1"/>
  <c r="AW1485" i="1"/>
  <c r="AX1485" i="1"/>
  <c r="AY1485" i="1"/>
  <c r="AZ1485" i="1"/>
  <c r="BA1485" i="1"/>
  <c r="AF1486" i="1"/>
  <c r="AG1486" i="1"/>
  <c r="AH1486" i="1"/>
  <c r="AI1486" i="1"/>
  <c r="AJ1486" i="1"/>
  <c r="AM1486" i="1"/>
  <c r="AN1486" i="1"/>
  <c r="AO1486" i="1"/>
  <c r="AP1486" i="1"/>
  <c r="AQ1486" i="1"/>
  <c r="AR1486" i="1"/>
  <c r="AS1486" i="1"/>
  <c r="AT1486" i="1"/>
  <c r="AU1486" i="1"/>
  <c r="AV1486" i="1"/>
  <c r="AW1486" i="1"/>
  <c r="AX1486" i="1"/>
  <c r="AY1486" i="1"/>
  <c r="AZ1486" i="1"/>
  <c r="BA1486" i="1"/>
  <c r="AF1487" i="1"/>
  <c r="AG1487" i="1"/>
  <c r="AH1487" i="1"/>
  <c r="AI1487" i="1"/>
  <c r="AJ1487" i="1"/>
  <c r="AM1487" i="1"/>
  <c r="AN1487" i="1"/>
  <c r="AO1487" i="1"/>
  <c r="AP1487" i="1"/>
  <c r="AQ1487" i="1"/>
  <c r="AR1487" i="1"/>
  <c r="AS1487" i="1"/>
  <c r="AT1487" i="1"/>
  <c r="AU1487" i="1"/>
  <c r="AV1487" i="1"/>
  <c r="AW1487" i="1"/>
  <c r="AX1487" i="1"/>
  <c r="AY1487" i="1"/>
  <c r="AZ1487" i="1"/>
  <c r="BA1487" i="1"/>
  <c r="AF1488" i="1"/>
  <c r="AG1488" i="1"/>
  <c r="AH1488" i="1"/>
  <c r="AI1488" i="1"/>
  <c r="AJ1488" i="1"/>
  <c r="AM1488" i="1"/>
  <c r="AN1488" i="1"/>
  <c r="AO1488" i="1"/>
  <c r="AP1488" i="1"/>
  <c r="AQ1488" i="1"/>
  <c r="AR1488" i="1"/>
  <c r="AS1488" i="1"/>
  <c r="AT1488" i="1"/>
  <c r="AU1488" i="1"/>
  <c r="AV1488" i="1"/>
  <c r="AW1488" i="1"/>
  <c r="AX1488" i="1"/>
  <c r="AY1488" i="1"/>
  <c r="AZ1488" i="1"/>
  <c r="BA1488" i="1"/>
  <c r="AF1489" i="1"/>
  <c r="AG1489" i="1"/>
  <c r="AH1489" i="1"/>
  <c r="AI1489" i="1"/>
  <c r="AJ1489" i="1"/>
  <c r="AM1489" i="1"/>
  <c r="AN1489" i="1"/>
  <c r="AO1489" i="1"/>
  <c r="AP1489" i="1"/>
  <c r="AQ1489" i="1"/>
  <c r="AR1489" i="1"/>
  <c r="AS1489" i="1"/>
  <c r="AT1489" i="1"/>
  <c r="AU1489" i="1"/>
  <c r="AV1489" i="1"/>
  <c r="AW1489" i="1"/>
  <c r="AX1489" i="1"/>
  <c r="AY1489" i="1"/>
  <c r="AZ1489" i="1"/>
  <c r="BA1489" i="1"/>
  <c r="AF1490" i="1"/>
  <c r="AG1490" i="1"/>
  <c r="AH1490" i="1"/>
  <c r="AI1490" i="1"/>
  <c r="AJ1490" i="1"/>
  <c r="AM1490" i="1"/>
  <c r="AN1490" i="1"/>
  <c r="AO1490" i="1"/>
  <c r="AP1490" i="1"/>
  <c r="AQ1490" i="1"/>
  <c r="AR1490" i="1"/>
  <c r="AS1490" i="1"/>
  <c r="AT1490" i="1"/>
  <c r="AU1490" i="1"/>
  <c r="AV1490" i="1"/>
  <c r="AW1490" i="1"/>
  <c r="AX1490" i="1"/>
  <c r="AY1490" i="1"/>
  <c r="AZ1490" i="1"/>
  <c r="BA1490" i="1"/>
  <c r="AF1491" i="1"/>
  <c r="AG1491" i="1"/>
  <c r="AH1491" i="1"/>
  <c r="AI1491" i="1"/>
  <c r="AJ1491" i="1"/>
  <c r="AM1491" i="1"/>
  <c r="AN1491" i="1"/>
  <c r="AO1491" i="1"/>
  <c r="AP1491" i="1"/>
  <c r="AQ1491" i="1"/>
  <c r="AR1491" i="1"/>
  <c r="AS1491" i="1"/>
  <c r="AT1491" i="1"/>
  <c r="AU1491" i="1"/>
  <c r="AV1491" i="1"/>
  <c r="AW1491" i="1"/>
  <c r="AX1491" i="1"/>
  <c r="AY1491" i="1"/>
  <c r="AZ1491" i="1"/>
  <c r="BA1491" i="1"/>
  <c r="AF1492" i="1"/>
  <c r="AG1492" i="1"/>
  <c r="AH1492" i="1"/>
  <c r="AI1492" i="1"/>
  <c r="AJ1492" i="1"/>
  <c r="AM1492" i="1"/>
  <c r="AN1492" i="1"/>
  <c r="AO1492" i="1"/>
  <c r="AP1492" i="1"/>
  <c r="AQ1492" i="1"/>
  <c r="AR1492" i="1"/>
  <c r="AS1492" i="1"/>
  <c r="AT1492" i="1"/>
  <c r="AU1492" i="1"/>
  <c r="AV1492" i="1"/>
  <c r="AW1492" i="1"/>
  <c r="AX1492" i="1"/>
  <c r="AY1492" i="1"/>
  <c r="AZ1492" i="1"/>
  <c r="BA1492" i="1"/>
  <c r="AF1493" i="1"/>
  <c r="AG1493" i="1"/>
  <c r="AH1493" i="1"/>
  <c r="AI1493" i="1"/>
  <c r="AJ1493" i="1"/>
  <c r="AM1493" i="1"/>
  <c r="AN1493" i="1"/>
  <c r="AO1493" i="1"/>
  <c r="AP1493" i="1"/>
  <c r="AQ1493" i="1"/>
  <c r="AR1493" i="1"/>
  <c r="AS1493" i="1"/>
  <c r="AT1493" i="1"/>
  <c r="AU1493" i="1"/>
  <c r="AV1493" i="1"/>
  <c r="AW1493" i="1"/>
  <c r="AX1493" i="1"/>
  <c r="AY1493" i="1"/>
  <c r="AZ1493" i="1"/>
  <c r="BA1493" i="1"/>
  <c r="AF1494" i="1"/>
  <c r="AG1494" i="1"/>
  <c r="AH1494" i="1"/>
  <c r="AI1494" i="1"/>
  <c r="AJ1494" i="1"/>
  <c r="AM1494" i="1"/>
  <c r="AN1494" i="1"/>
  <c r="AO1494" i="1"/>
  <c r="AP1494" i="1"/>
  <c r="AQ1494" i="1"/>
  <c r="AR1494" i="1"/>
  <c r="AS1494" i="1"/>
  <c r="AT1494" i="1"/>
  <c r="AU1494" i="1"/>
  <c r="AV1494" i="1"/>
  <c r="AW1494" i="1"/>
  <c r="AX1494" i="1"/>
  <c r="AY1494" i="1"/>
  <c r="AZ1494" i="1"/>
  <c r="BA1494" i="1"/>
  <c r="AF1495" i="1"/>
  <c r="AG1495" i="1"/>
  <c r="AH1495" i="1"/>
  <c r="AI1495" i="1"/>
  <c r="AJ1495" i="1"/>
  <c r="AM1495" i="1"/>
  <c r="AN1495" i="1"/>
  <c r="AO1495" i="1"/>
  <c r="AP1495" i="1"/>
  <c r="AQ1495" i="1"/>
  <c r="AR1495" i="1"/>
  <c r="AS1495" i="1"/>
  <c r="AT1495" i="1"/>
  <c r="AU1495" i="1"/>
  <c r="AV1495" i="1"/>
  <c r="AW1495" i="1"/>
  <c r="AX1495" i="1"/>
  <c r="AY1495" i="1"/>
  <c r="AZ1495" i="1"/>
  <c r="BA1495" i="1"/>
  <c r="AF1496" i="1"/>
  <c r="AG1496" i="1"/>
  <c r="AH1496" i="1"/>
  <c r="AI1496" i="1"/>
  <c r="AJ1496" i="1"/>
  <c r="AM1496" i="1"/>
  <c r="AN1496" i="1"/>
  <c r="AO1496" i="1"/>
  <c r="AP1496" i="1"/>
  <c r="AQ1496" i="1"/>
  <c r="AR1496" i="1"/>
  <c r="AS1496" i="1"/>
  <c r="AT1496" i="1"/>
  <c r="AU1496" i="1"/>
  <c r="AV1496" i="1"/>
  <c r="AW1496" i="1"/>
  <c r="AX1496" i="1"/>
  <c r="AY1496" i="1"/>
  <c r="AZ1496" i="1"/>
  <c r="BA1496" i="1"/>
  <c r="AF1497" i="1"/>
  <c r="AG1497" i="1"/>
  <c r="AH1497" i="1"/>
  <c r="AI1497" i="1"/>
  <c r="AJ1497" i="1"/>
  <c r="AM1497" i="1"/>
  <c r="AN1497" i="1"/>
  <c r="AO1497" i="1"/>
  <c r="AP1497" i="1"/>
  <c r="AQ1497" i="1"/>
  <c r="AR1497" i="1"/>
  <c r="AS1497" i="1"/>
  <c r="AT1497" i="1"/>
  <c r="AU1497" i="1"/>
  <c r="AV1497" i="1"/>
  <c r="AW1497" i="1"/>
  <c r="AX1497" i="1"/>
  <c r="AY1497" i="1"/>
  <c r="AZ1497" i="1"/>
  <c r="BA1497" i="1"/>
  <c r="AF1498" i="1"/>
  <c r="AG1498" i="1"/>
  <c r="AH1498" i="1"/>
  <c r="AI1498" i="1"/>
  <c r="AJ1498" i="1"/>
  <c r="AM1498" i="1"/>
  <c r="AN1498" i="1"/>
  <c r="AO1498" i="1"/>
  <c r="AP1498" i="1"/>
  <c r="AQ1498" i="1"/>
  <c r="AR1498" i="1"/>
  <c r="AS1498" i="1"/>
  <c r="AT1498" i="1"/>
  <c r="AU1498" i="1"/>
  <c r="AV1498" i="1"/>
  <c r="AW1498" i="1"/>
  <c r="AX1498" i="1"/>
  <c r="AY1498" i="1"/>
  <c r="AZ1498" i="1"/>
  <c r="BA1498" i="1"/>
  <c r="AF1499" i="1"/>
  <c r="AG1499" i="1"/>
  <c r="AH1499" i="1"/>
  <c r="AI1499" i="1"/>
  <c r="AJ1499" i="1"/>
  <c r="AM1499" i="1"/>
  <c r="AN1499" i="1"/>
  <c r="AO1499" i="1"/>
  <c r="AP1499" i="1"/>
  <c r="AQ1499" i="1"/>
  <c r="AR1499" i="1"/>
  <c r="AS1499" i="1"/>
  <c r="AT1499" i="1"/>
  <c r="AU1499" i="1"/>
  <c r="AV1499" i="1"/>
  <c r="AW1499" i="1"/>
  <c r="AX1499" i="1"/>
  <c r="AY1499" i="1"/>
  <c r="AZ1499" i="1"/>
  <c r="BA1499" i="1"/>
  <c r="AF1500" i="1"/>
  <c r="AG1500" i="1"/>
  <c r="AH1500" i="1"/>
  <c r="AI1500" i="1"/>
  <c r="AJ1500" i="1"/>
  <c r="AM1500" i="1"/>
  <c r="AN1500" i="1"/>
  <c r="AO1500" i="1"/>
  <c r="AP1500" i="1"/>
  <c r="AQ1500" i="1"/>
  <c r="AR1500" i="1"/>
  <c r="AS1500" i="1"/>
  <c r="AT1500" i="1"/>
  <c r="AU1500" i="1"/>
  <c r="AV1500" i="1"/>
  <c r="AW1500" i="1"/>
  <c r="AX1500" i="1"/>
  <c r="AY1500" i="1"/>
  <c r="AZ1500" i="1"/>
  <c r="BA1500" i="1"/>
  <c r="AF1501" i="1"/>
  <c r="AG1501" i="1"/>
  <c r="AH1501" i="1"/>
  <c r="AI1501" i="1"/>
  <c r="AJ1501" i="1"/>
  <c r="AM1501" i="1"/>
  <c r="AN1501" i="1"/>
  <c r="AO1501" i="1"/>
  <c r="AP1501" i="1"/>
  <c r="AQ1501" i="1"/>
  <c r="AR1501" i="1"/>
  <c r="AS1501" i="1"/>
  <c r="AT1501" i="1"/>
  <c r="AU1501" i="1"/>
  <c r="AV1501" i="1"/>
  <c r="AW1501" i="1"/>
  <c r="AX1501" i="1"/>
  <c r="AY1501" i="1"/>
  <c r="AZ1501" i="1"/>
  <c r="BA1501" i="1"/>
  <c r="AF1502" i="1"/>
  <c r="AG1502" i="1"/>
  <c r="AH1502" i="1"/>
  <c r="AI1502" i="1"/>
  <c r="AJ1502" i="1"/>
  <c r="AM1502" i="1"/>
  <c r="AN1502" i="1"/>
  <c r="AO1502" i="1"/>
  <c r="AP1502" i="1"/>
  <c r="AQ1502" i="1"/>
  <c r="AR1502" i="1"/>
  <c r="AS1502" i="1"/>
  <c r="AT1502" i="1"/>
  <c r="AU1502" i="1"/>
  <c r="AV1502" i="1"/>
  <c r="AW1502" i="1"/>
  <c r="AX1502" i="1"/>
  <c r="AY1502" i="1"/>
  <c r="AZ1502" i="1"/>
  <c r="BA1502" i="1"/>
  <c r="AF1503" i="1"/>
  <c r="AG1503" i="1"/>
  <c r="AH1503" i="1"/>
  <c r="AI1503" i="1"/>
  <c r="AJ1503" i="1"/>
  <c r="AM1503" i="1"/>
  <c r="AN1503" i="1"/>
  <c r="AO1503" i="1"/>
  <c r="AP1503" i="1"/>
  <c r="AQ1503" i="1"/>
  <c r="AR1503" i="1"/>
  <c r="AS1503" i="1"/>
  <c r="AT1503" i="1"/>
  <c r="AU1503" i="1"/>
  <c r="AV1503" i="1"/>
  <c r="AW1503" i="1"/>
  <c r="AX1503" i="1"/>
  <c r="AY1503" i="1"/>
  <c r="AZ1503" i="1"/>
  <c r="BA1503" i="1"/>
  <c r="AF1504" i="1"/>
  <c r="AG1504" i="1"/>
  <c r="AH1504" i="1"/>
  <c r="AI1504" i="1"/>
  <c r="AJ1504" i="1"/>
  <c r="AM1504" i="1"/>
  <c r="AN1504" i="1"/>
  <c r="AO1504" i="1"/>
  <c r="AP1504" i="1"/>
  <c r="AQ1504" i="1"/>
  <c r="AR1504" i="1"/>
  <c r="AS1504" i="1"/>
  <c r="AT1504" i="1"/>
  <c r="AU1504" i="1"/>
  <c r="AV1504" i="1"/>
  <c r="AW1504" i="1"/>
  <c r="AX1504" i="1"/>
  <c r="AY1504" i="1"/>
  <c r="AZ1504" i="1"/>
  <c r="BA1504" i="1"/>
  <c r="AF1505" i="1"/>
  <c r="AG1505" i="1"/>
  <c r="AH1505" i="1"/>
  <c r="AI1505" i="1"/>
  <c r="AJ1505" i="1"/>
  <c r="AM1505" i="1"/>
  <c r="AN1505" i="1"/>
  <c r="AO1505" i="1"/>
  <c r="AP1505" i="1"/>
  <c r="AQ1505" i="1"/>
  <c r="AR1505" i="1"/>
  <c r="AS1505" i="1"/>
  <c r="AT1505" i="1"/>
  <c r="AU1505" i="1"/>
  <c r="AV1505" i="1"/>
  <c r="AW1505" i="1"/>
  <c r="AX1505" i="1"/>
  <c r="AY1505" i="1"/>
  <c r="AZ1505" i="1"/>
  <c r="BA1505" i="1"/>
  <c r="AF1506" i="1"/>
  <c r="AG1506" i="1"/>
  <c r="AH1506" i="1"/>
  <c r="AI1506" i="1"/>
  <c r="AJ1506" i="1"/>
  <c r="AM1506" i="1"/>
  <c r="AN1506" i="1"/>
  <c r="AO1506" i="1"/>
  <c r="AP1506" i="1"/>
  <c r="AQ1506" i="1"/>
  <c r="AR1506" i="1"/>
  <c r="AS1506" i="1"/>
  <c r="AT1506" i="1"/>
  <c r="AU1506" i="1"/>
  <c r="AV1506" i="1"/>
  <c r="AW1506" i="1"/>
  <c r="AX1506" i="1"/>
  <c r="AY1506" i="1"/>
  <c r="AZ1506" i="1"/>
  <c r="BA1506" i="1"/>
  <c r="AF1507" i="1"/>
  <c r="AG1507" i="1"/>
  <c r="AH1507" i="1"/>
  <c r="AI1507" i="1"/>
  <c r="AJ1507" i="1"/>
  <c r="AM1507" i="1"/>
  <c r="AN1507" i="1"/>
  <c r="AO1507" i="1"/>
  <c r="AP1507" i="1"/>
  <c r="AQ1507" i="1"/>
  <c r="AR1507" i="1"/>
  <c r="AS1507" i="1"/>
  <c r="AT1507" i="1"/>
  <c r="AU1507" i="1"/>
  <c r="AV1507" i="1"/>
  <c r="AW1507" i="1"/>
  <c r="AX1507" i="1"/>
  <c r="AY1507" i="1"/>
  <c r="AZ1507" i="1"/>
  <c r="BA1507" i="1"/>
  <c r="AF1508" i="1"/>
  <c r="AG1508" i="1"/>
  <c r="AH1508" i="1"/>
  <c r="AI1508" i="1"/>
  <c r="AJ1508" i="1"/>
  <c r="AM1508" i="1"/>
  <c r="AN1508" i="1"/>
  <c r="AO1508" i="1"/>
  <c r="AP1508" i="1"/>
  <c r="AQ1508" i="1"/>
  <c r="AR1508" i="1"/>
  <c r="AS1508" i="1"/>
  <c r="AT1508" i="1"/>
  <c r="AU1508" i="1"/>
  <c r="AV1508" i="1"/>
  <c r="AW1508" i="1"/>
  <c r="AX1508" i="1"/>
  <c r="AY1508" i="1"/>
  <c r="AZ1508" i="1"/>
  <c r="BA1508" i="1"/>
  <c r="AF1509" i="1"/>
  <c r="AG1509" i="1"/>
  <c r="AH1509" i="1"/>
  <c r="AI1509" i="1"/>
  <c r="AJ1509" i="1"/>
  <c r="AM1509" i="1"/>
  <c r="AN1509" i="1"/>
  <c r="AO1509" i="1"/>
  <c r="AP1509" i="1"/>
  <c r="AQ1509" i="1"/>
  <c r="AR1509" i="1"/>
  <c r="AS1509" i="1"/>
  <c r="AT1509" i="1"/>
  <c r="AU1509" i="1"/>
  <c r="AV1509" i="1"/>
  <c r="AW1509" i="1"/>
  <c r="AX1509" i="1"/>
  <c r="AY1509" i="1"/>
  <c r="AZ1509" i="1"/>
  <c r="BA1509" i="1"/>
  <c r="AF1510" i="1"/>
  <c r="AG1510" i="1"/>
  <c r="AH1510" i="1"/>
  <c r="AI1510" i="1"/>
  <c r="AJ1510" i="1"/>
  <c r="AM1510" i="1"/>
  <c r="AN1510" i="1"/>
  <c r="AO1510" i="1"/>
  <c r="AP1510" i="1"/>
  <c r="AQ1510" i="1"/>
  <c r="AR1510" i="1"/>
  <c r="AS1510" i="1"/>
  <c r="AT1510" i="1"/>
  <c r="AU1510" i="1"/>
  <c r="AV1510" i="1"/>
  <c r="AW1510" i="1"/>
  <c r="AX1510" i="1"/>
  <c r="AY1510" i="1"/>
  <c r="AZ1510" i="1"/>
  <c r="BA1510" i="1"/>
  <c r="AF1511" i="1"/>
  <c r="AG1511" i="1"/>
  <c r="AH1511" i="1"/>
  <c r="AI1511" i="1"/>
  <c r="AJ1511" i="1"/>
  <c r="AM1511" i="1"/>
  <c r="AN1511" i="1"/>
  <c r="AO1511" i="1"/>
  <c r="AP1511" i="1"/>
  <c r="AQ1511" i="1"/>
  <c r="AR1511" i="1"/>
  <c r="AS1511" i="1"/>
  <c r="AT1511" i="1"/>
  <c r="AU1511" i="1"/>
  <c r="AV1511" i="1"/>
  <c r="AW1511" i="1"/>
  <c r="AX1511" i="1"/>
  <c r="AY1511" i="1"/>
  <c r="AZ1511" i="1"/>
  <c r="BA1511" i="1"/>
  <c r="AF1512" i="1"/>
  <c r="AG1512" i="1"/>
  <c r="AH1512" i="1"/>
  <c r="AI1512" i="1"/>
  <c r="AJ1512" i="1"/>
  <c r="AM1512" i="1"/>
  <c r="AN1512" i="1"/>
  <c r="AO1512" i="1"/>
  <c r="AP1512" i="1"/>
  <c r="AQ1512" i="1"/>
  <c r="AR1512" i="1"/>
  <c r="AS1512" i="1"/>
  <c r="AT1512" i="1"/>
  <c r="AU1512" i="1"/>
  <c r="AV1512" i="1"/>
  <c r="AW1512" i="1"/>
  <c r="AX1512" i="1"/>
  <c r="AY1512" i="1"/>
  <c r="AZ1512" i="1"/>
  <c r="BA1512" i="1"/>
  <c r="AF1513" i="1"/>
  <c r="AG1513" i="1"/>
  <c r="AH1513" i="1"/>
  <c r="AI1513" i="1"/>
  <c r="AJ1513" i="1"/>
  <c r="AM1513" i="1"/>
  <c r="AN1513" i="1"/>
  <c r="AO1513" i="1"/>
  <c r="AP1513" i="1"/>
  <c r="AQ1513" i="1"/>
  <c r="AR1513" i="1"/>
  <c r="AS1513" i="1"/>
  <c r="AT1513" i="1"/>
  <c r="AU1513" i="1"/>
  <c r="AV1513" i="1"/>
  <c r="AW1513" i="1"/>
  <c r="AX1513" i="1"/>
  <c r="AY1513" i="1"/>
  <c r="AZ1513" i="1"/>
  <c r="BA1513" i="1"/>
  <c r="AF1514" i="1"/>
  <c r="AG1514" i="1"/>
  <c r="AH1514" i="1"/>
  <c r="AI1514" i="1"/>
  <c r="AJ1514" i="1"/>
  <c r="AM1514" i="1"/>
  <c r="AN1514" i="1"/>
  <c r="AO1514" i="1"/>
  <c r="AP1514" i="1"/>
  <c r="AQ1514" i="1"/>
  <c r="AR1514" i="1"/>
  <c r="AS1514" i="1"/>
  <c r="AT1514" i="1"/>
  <c r="AU1514" i="1"/>
  <c r="AV1514" i="1"/>
  <c r="AW1514" i="1"/>
  <c r="AX1514" i="1"/>
  <c r="AY1514" i="1"/>
  <c r="AZ1514" i="1"/>
  <c r="BA1514" i="1"/>
  <c r="AF1515" i="1"/>
  <c r="AG1515" i="1"/>
  <c r="AH1515" i="1"/>
  <c r="AI1515" i="1"/>
  <c r="AJ1515" i="1"/>
  <c r="AM1515" i="1"/>
  <c r="AN1515" i="1"/>
  <c r="AO1515" i="1"/>
  <c r="AP1515" i="1"/>
  <c r="AQ1515" i="1"/>
  <c r="AR1515" i="1"/>
  <c r="AS1515" i="1"/>
  <c r="AT1515" i="1"/>
  <c r="AU1515" i="1"/>
  <c r="AV1515" i="1"/>
  <c r="AW1515" i="1"/>
  <c r="AX1515" i="1"/>
  <c r="AY1515" i="1"/>
  <c r="AZ1515" i="1"/>
  <c r="BA1515" i="1"/>
  <c r="AF1516" i="1"/>
  <c r="AG1516" i="1"/>
  <c r="AH1516" i="1"/>
  <c r="AI1516" i="1"/>
  <c r="AJ1516" i="1"/>
  <c r="AM1516" i="1"/>
  <c r="AN1516" i="1"/>
  <c r="AO1516" i="1"/>
  <c r="AP1516" i="1"/>
  <c r="AQ1516" i="1"/>
  <c r="AR1516" i="1"/>
  <c r="AS1516" i="1"/>
  <c r="AT1516" i="1"/>
  <c r="AU1516" i="1"/>
  <c r="AV1516" i="1"/>
  <c r="AW1516" i="1"/>
  <c r="AX1516" i="1"/>
  <c r="AY1516" i="1"/>
  <c r="AZ1516" i="1"/>
  <c r="BA1516" i="1"/>
  <c r="AF536" i="1"/>
  <c r="AG536" i="1"/>
  <c r="AH536" i="1"/>
  <c r="AI536" i="1"/>
  <c r="AJ536" i="1"/>
  <c r="AM536" i="1"/>
  <c r="AN536" i="1"/>
  <c r="AO536" i="1"/>
  <c r="AP536" i="1"/>
  <c r="AQ536" i="1"/>
  <c r="AR536" i="1"/>
  <c r="AS536" i="1"/>
  <c r="AT536" i="1"/>
  <c r="AU536" i="1"/>
  <c r="AV536" i="1"/>
  <c r="AW536" i="1"/>
  <c r="AX536" i="1"/>
  <c r="AY536" i="1"/>
  <c r="AZ536" i="1"/>
  <c r="BA536" i="1"/>
  <c r="AF537" i="1"/>
  <c r="AG537" i="1"/>
  <c r="AH537" i="1"/>
  <c r="AI537" i="1"/>
  <c r="AJ537" i="1"/>
  <c r="AM537" i="1"/>
  <c r="AN537" i="1"/>
  <c r="AO537" i="1"/>
  <c r="AP537" i="1"/>
  <c r="AQ537" i="1"/>
  <c r="AR537" i="1"/>
  <c r="AS537" i="1"/>
  <c r="AT537" i="1"/>
  <c r="AU537" i="1"/>
  <c r="AV537" i="1"/>
  <c r="AW537" i="1"/>
  <c r="AX537" i="1"/>
  <c r="AY537" i="1"/>
  <c r="AZ537" i="1"/>
  <c r="BA537" i="1"/>
  <c r="AF538" i="1"/>
  <c r="AG538" i="1"/>
  <c r="AH538" i="1"/>
  <c r="AI538" i="1"/>
  <c r="AJ538" i="1"/>
  <c r="AM538" i="1"/>
  <c r="AN538" i="1"/>
  <c r="AO538" i="1"/>
  <c r="AP538" i="1"/>
  <c r="AQ538" i="1"/>
  <c r="AR538" i="1"/>
  <c r="AS538" i="1"/>
  <c r="AT538" i="1"/>
  <c r="AU538" i="1"/>
  <c r="AV538" i="1"/>
  <c r="AW538" i="1"/>
  <c r="AX538" i="1"/>
  <c r="AY538" i="1"/>
  <c r="AZ538" i="1"/>
  <c r="BA538" i="1"/>
  <c r="AF539" i="1"/>
  <c r="AG539" i="1"/>
  <c r="AH539" i="1"/>
  <c r="AI539" i="1"/>
  <c r="AJ539" i="1"/>
  <c r="AM539" i="1"/>
  <c r="AN539" i="1"/>
  <c r="AO539" i="1"/>
  <c r="AP539" i="1"/>
  <c r="AQ539" i="1"/>
  <c r="AR539" i="1"/>
  <c r="AS539" i="1"/>
  <c r="AT539" i="1"/>
  <c r="AU539" i="1"/>
  <c r="AV539" i="1"/>
  <c r="AW539" i="1"/>
  <c r="AX539" i="1"/>
  <c r="AY539" i="1"/>
  <c r="AZ539" i="1"/>
  <c r="BA539" i="1"/>
  <c r="AF544" i="1"/>
  <c r="AG544" i="1"/>
  <c r="AH544" i="1"/>
  <c r="AI544" i="1"/>
  <c r="AJ544" i="1"/>
  <c r="AM544" i="1"/>
  <c r="AN544" i="1"/>
  <c r="AO544" i="1"/>
  <c r="AP544" i="1"/>
  <c r="AQ544" i="1"/>
  <c r="AR544" i="1"/>
  <c r="AS544" i="1"/>
  <c r="AT544" i="1"/>
  <c r="AU544" i="1"/>
  <c r="AV544" i="1"/>
  <c r="AW544" i="1"/>
  <c r="AX544" i="1"/>
  <c r="AY544" i="1"/>
  <c r="AZ544" i="1"/>
  <c r="BA544" i="1"/>
  <c r="AF545" i="1"/>
  <c r="AG545" i="1"/>
  <c r="AH545" i="1"/>
  <c r="AI545" i="1"/>
  <c r="AJ545" i="1"/>
  <c r="AM545" i="1"/>
  <c r="AN545" i="1"/>
  <c r="AO545" i="1"/>
  <c r="AP545" i="1"/>
  <c r="AQ545" i="1"/>
  <c r="AR545" i="1"/>
  <c r="AS545" i="1"/>
  <c r="AT545" i="1"/>
  <c r="AU545" i="1"/>
  <c r="AV545" i="1"/>
  <c r="AW545" i="1"/>
  <c r="AX545" i="1"/>
  <c r="AY545" i="1"/>
  <c r="AZ545" i="1"/>
  <c r="BA545" i="1"/>
  <c r="AF546" i="1"/>
  <c r="AG546" i="1"/>
  <c r="AH546" i="1"/>
  <c r="AI546" i="1"/>
  <c r="AJ546" i="1"/>
  <c r="AM546" i="1"/>
  <c r="AN546" i="1"/>
  <c r="AO546" i="1"/>
  <c r="AP546" i="1"/>
  <c r="AQ546" i="1"/>
  <c r="AR546" i="1"/>
  <c r="AS546" i="1"/>
  <c r="AT546" i="1"/>
  <c r="AU546" i="1"/>
  <c r="AV546" i="1"/>
  <c r="AW546" i="1"/>
  <c r="AX546" i="1"/>
  <c r="AY546" i="1"/>
  <c r="AZ546" i="1"/>
  <c r="BA546" i="1"/>
  <c r="AF547" i="1"/>
  <c r="AG547" i="1"/>
  <c r="AH547" i="1"/>
  <c r="AI547" i="1"/>
  <c r="AJ547" i="1"/>
  <c r="AM547" i="1"/>
  <c r="AN547" i="1"/>
  <c r="AO547" i="1"/>
  <c r="AP547" i="1"/>
  <c r="AQ547" i="1"/>
  <c r="AR547" i="1"/>
  <c r="AS547" i="1"/>
  <c r="AT547" i="1"/>
  <c r="AU547" i="1"/>
  <c r="AV547" i="1"/>
  <c r="AW547" i="1"/>
  <c r="AX547" i="1"/>
  <c r="AY547" i="1"/>
  <c r="AZ547" i="1"/>
  <c r="BA547" i="1"/>
  <c r="AF548" i="1"/>
  <c r="AG548" i="1"/>
  <c r="AH548" i="1"/>
  <c r="AI548" i="1"/>
  <c r="AJ548" i="1"/>
  <c r="AM548" i="1"/>
  <c r="AN548" i="1"/>
  <c r="AO548" i="1"/>
  <c r="AP548" i="1"/>
  <c r="AQ548" i="1"/>
  <c r="AR548" i="1"/>
  <c r="AS548" i="1"/>
  <c r="AT548" i="1"/>
  <c r="AU548" i="1"/>
  <c r="AV548" i="1"/>
  <c r="AW548" i="1"/>
  <c r="AX548" i="1"/>
  <c r="AY548" i="1"/>
  <c r="AZ548" i="1"/>
  <c r="BA548" i="1"/>
  <c r="AF549" i="1"/>
  <c r="AG549" i="1"/>
  <c r="AH549" i="1"/>
  <c r="AI549" i="1"/>
  <c r="AJ549" i="1"/>
  <c r="AM549" i="1"/>
  <c r="AN549" i="1"/>
  <c r="AO549" i="1"/>
  <c r="AP549" i="1"/>
  <c r="AQ549" i="1"/>
  <c r="AR549" i="1"/>
  <c r="AS549" i="1"/>
  <c r="AT549" i="1"/>
  <c r="AU549" i="1"/>
  <c r="AV549" i="1"/>
  <c r="AW549" i="1"/>
  <c r="AX549" i="1"/>
  <c r="AY549" i="1"/>
  <c r="AZ549" i="1"/>
  <c r="BA549" i="1"/>
  <c r="AF550" i="1"/>
  <c r="AG550" i="1"/>
  <c r="AH550" i="1"/>
  <c r="AI550" i="1"/>
  <c r="AJ550" i="1"/>
  <c r="AM550" i="1"/>
  <c r="AN550" i="1"/>
  <c r="AO550" i="1"/>
  <c r="AP550" i="1"/>
  <c r="AQ550" i="1"/>
  <c r="AR550" i="1"/>
  <c r="AS550" i="1"/>
  <c r="AT550" i="1"/>
  <c r="AU550" i="1"/>
  <c r="AV550" i="1"/>
  <c r="AW550" i="1"/>
  <c r="AX550" i="1"/>
  <c r="AY550" i="1"/>
  <c r="AZ550" i="1"/>
  <c r="BA550" i="1"/>
  <c r="AF551" i="1"/>
  <c r="AG551" i="1"/>
  <c r="AH551" i="1"/>
  <c r="AI551" i="1"/>
  <c r="AJ551" i="1"/>
  <c r="AM551" i="1"/>
  <c r="AN551" i="1"/>
  <c r="AO551" i="1"/>
  <c r="AP551" i="1"/>
  <c r="AQ551" i="1"/>
  <c r="AR551" i="1"/>
  <c r="AS551" i="1"/>
  <c r="AT551" i="1"/>
  <c r="AU551" i="1"/>
  <c r="AV551" i="1"/>
  <c r="AW551" i="1"/>
  <c r="AX551" i="1"/>
  <c r="AY551" i="1"/>
  <c r="AZ551" i="1"/>
  <c r="BA551" i="1"/>
  <c r="AF552" i="1"/>
  <c r="AG552" i="1"/>
  <c r="AH552" i="1"/>
  <c r="AI552" i="1"/>
  <c r="AJ552" i="1"/>
  <c r="AM552" i="1"/>
  <c r="AN552" i="1"/>
  <c r="AO552" i="1"/>
  <c r="AP552" i="1"/>
  <c r="AQ552" i="1"/>
  <c r="AR552" i="1"/>
  <c r="AS552" i="1"/>
  <c r="AT552" i="1"/>
  <c r="AU552" i="1"/>
  <c r="AV552" i="1"/>
  <c r="AW552" i="1"/>
  <c r="AX552" i="1"/>
  <c r="AY552" i="1"/>
  <c r="AZ552" i="1"/>
  <c r="BA552" i="1"/>
  <c r="AF553" i="1"/>
  <c r="AG553" i="1"/>
  <c r="AH553" i="1"/>
  <c r="AI553" i="1"/>
  <c r="AJ553" i="1"/>
  <c r="AM553" i="1"/>
  <c r="AN553" i="1"/>
  <c r="AO553" i="1"/>
  <c r="AP553" i="1"/>
  <c r="AQ553" i="1"/>
  <c r="AR553" i="1"/>
  <c r="AS553" i="1"/>
  <c r="AT553" i="1"/>
  <c r="AU553" i="1"/>
  <c r="AV553" i="1"/>
  <c r="AW553" i="1"/>
  <c r="AX553" i="1"/>
  <c r="AY553" i="1"/>
  <c r="AZ553" i="1"/>
  <c r="BA553" i="1"/>
  <c r="AF554" i="1"/>
  <c r="AG554" i="1"/>
  <c r="AH554" i="1"/>
  <c r="AI554" i="1"/>
  <c r="AJ554" i="1"/>
  <c r="AM554" i="1"/>
  <c r="AN554" i="1"/>
  <c r="AO554" i="1"/>
  <c r="AP554" i="1"/>
  <c r="AQ554" i="1"/>
  <c r="AR554" i="1"/>
  <c r="AS554" i="1"/>
  <c r="AT554" i="1"/>
  <c r="AU554" i="1"/>
  <c r="AV554" i="1"/>
  <c r="AW554" i="1"/>
  <c r="AX554" i="1"/>
  <c r="AY554" i="1"/>
  <c r="AZ554" i="1"/>
  <c r="BA554" i="1"/>
  <c r="AF555" i="1"/>
  <c r="AG555" i="1"/>
  <c r="AH555" i="1"/>
  <c r="AI555" i="1"/>
  <c r="AJ555" i="1"/>
  <c r="AM555" i="1"/>
  <c r="AN555" i="1"/>
  <c r="AO555" i="1"/>
  <c r="AP555" i="1"/>
  <c r="AQ555" i="1"/>
  <c r="AR555" i="1"/>
  <c r="AS555" i="1"/>
  <c r="AT555" i="1"/>
  <c r="AU555" i="1"/>
  <c r="AV555" i="1"/>
  <c r="AW555" i="1"/>
  <c r="AX555" i="1"/>
  <c r="AY555" i="1"/>
  <c r="AZ555" i="1"/>
  <c r="BA555" i="1"/>
  <c r="AF556" i="1"/>
  <c r="AG556" i="1"/>
  <c r="AH556" i="1"/>
  <c r="AI556" i="1"/>
  <c r="AJ556" i="1"/>
  <c r="AM556" i="1"/>
  <c r="AN556" i="1"/>
  <c r="AO556" i="1"/>
  <c r="AP556" i="1"/>
  <c r="AQ556" i="1"/>
  <c r="AR556" i="1"/>
  <c r="AS556" i="1"/>
  <c r="AT556" i="1"/>
  <c r="AU556" i="1"/>
  <c r="AV556" i="1"/>
  <c r="AW556" i="1"/>
  <c r="AX556" i="1"/>
  <c r="AY556" i="1"/>
  <c r="AZ556" i="1"/>
  <c r="BA556" i="1"/>
  <c r="AF557" i="1"/>
  <c r="AG557" i="1"/>
  <c r="AH557" i="1"/>
  <c r="AI557" i="1"/>
  <c r="AJ557" i="1"/>
  <c r="AM557" i="1"/>
  <c r="AN557" i="1"/>
  <c r="AO557" i="1"/>
  <c r="AP557" i="1"/>
  <c r="AQ557" i="1"/>
  <c r="AR557" i="1"/>
  <c r="AS557" i="1"/>
  <c r="AT557" i="1"/>
  <c r="AU557" i="1"/>
  <c r="AV557" i="1"/>
  <c r="AW557" i="1"/>
  <c r="AX557" i="1"/>
  <c r="AY557" i="1"/>
  <c r="AZ557" i="1"/>
  <c r="BA557" i="1"/>
  <c r="AF558" i="1"/>
  <c r="AG558" i="1"/>
  <c r="AH558" i="1"/>
  <c r="AI558" i="1"/>
  <c r="AJ558" i="1"/>
  <c r="AM558" i="1"/>
  <c r="AN558" i="1"/>
  <c r="AO558" i="1"/>
  <c r="AP558" i="1"/>
  <c r="AQ558" i="1"/>
  <c r="AR558" i="1"/>
  <c r="AS558" i="1"/>
  <c r="AT558" i="1"/>
  <c r="AU558" i="1"/>
  <c r="AV558" i="1"/>
  <c r="AW558" i="1"/>
  <c r="AX558" i="1"/>
  <c r="AY558" i="1"/>
  <c r="AZ558" i="1"/>
  <c r="BA558" i="1"/>
  <c r="AF559" i="1"/>
  <c r="AG559" i="1"/>
  <c r="AH559" i="1"/>
  <c r="AI559" i="1"/>
  <c r="AJ559" i="1"/>
  <c r="AM559" i="1"/>
  <c r="AN559" i="1"/>
  <c r="AO559" i="1"/>
  <c r="AP559" i="1"/>
  <c r="AQ559" i="1"/>
  <c r="AR559" i="1"/>
  <c r="AS559" i="1"/>
  <c r="AT559" i="1"/>
  <c r="AU559" i="1"/>
  <c r="AV559" i="1"/>
  <c r="AW559" i="1"/>
  <c r="AX559" i="1"/>
  <c r="AY559" i="1"/>
  <c r="AZ559" i="1"/>
  <c r="BA559" i="1"/>
  <c r="AF560" i="1"/>
  <c r="AG560" i="1"/>
  <c r="AH560" i="1"/>
  <c r="AI560" i="1"/>
  <c r="AJ560" i="1"/>
  <c r="AM560" i="1"/>
  <c r="AN560" i="1"/>
  <c r="AO560" i="1"/>
  <c r="AP560" i="1"/>
  <c r="AQ560" i="1"/>
  <c r="AR560" i="1"/>
  <c r="AS560" i="1"/>
  <c r="AT560" i="1"/>
  <c r="AU560" i="1"/>
  <c r="AV560" i="1"/>
  <c r="AW560" i="1"/>
  <c r="AX560" i="1"/>
  <c r="AY560" i="1"/>
  <c r="AZ560" i="1"/>
  <c r="BA560" i="1"/>
  <c r="AF561" i="1"/>
  <c r="AG561" i="1"/>
  <c r="AH561" i="1"/>
  <c r="AI561" i="1"/>
  <c r="AJ561" i="1"/>
  <c r="AM561" i="1"/>
  <c r="AN561" i="1"/>
  <c r="AO561" i="1"/>
  <c r="AP561" i="1"/>
  <c r="AQ561" i="1"/>
  <c r="AR561" i="1"/>
  <c r="AS561" i="1"/>
  <c r="AT561" i="1"/>
  <c r="AU561" i="1"/>
  <c r="AV561" i="1"/>
  <c r="AW561" i="1"/>
  <c r="AX561" i="1"/>
  <c r="AY561" i="1"/>
  <c r="AZ561" i="1"/>
  <c r="BA561" i="1"/>
  <c r="AF562" i="1"/>
  <c r="AG562" i="1"/>
  <c r="AH562" i="1"/>
  <c r="AI562" i="1"/>
  <c r="AJ562" i="1"/>
  <c r="AM562" i="1"/>
  <c r="AN562" i="1"/>
  <c r="AO562" i="1"/>
  <c r="AP562" i="1"/>
  <c r="AQ562" i="1"/>
  <c r="AR562" i="1"/>
  <c r="AS562" i="1"/>
  <c r="AT562" i="1"/>
  <c r="AU562" i="1"/>
  <c r="AV562" i="1"/>
  <c r="AW562" i="1"/>
  <c r="AX562" i="1"/>
  <c r="AY562" i="1"/>
  <c r="AZ562" i="1"/>
  <c r="BA562" i="1"/>
  <c r="AF563" i="1"/>
  <c r="AG563" i="1"/>
  <c r="AH563" i="1"/>
  <c r="AI563" i="1"/>
  <c r="AJ563" i="1"/>
  <c r="AM563" i="1"/>
  <c r="AN563" i="1"/>
  <c r="AO563" i="1"/>
  <c r="AP563" i="1"/>
  <c r="AQ563" i="1"/>
  <c r="AR563" i="1"/>
  <c r="AS563" i="1"/>
  <c r="AT563" i="1"/>
  <c r="AU563" i="1"/>
  <c r="AV563" i="1"/>
  <c r="AW563" i="1"/>
  <c r="AX563" i="1"/>
  <c r="AY563" i="1"/>
  <c r="AZ563" i="1"/>
  <c r="BA563" i="1"/>
  <c r="AF564" i="1"/>
  <c r="AG564" i="1"/>
  <c r="AH564" i="1"/>
  <c r="AI564" i="1"/>
  <c r="AJ564" i="1"/>
  <c r="AM564" i="1"/>
  <c r="AN564" i="1"/>
  <c r="AO564" i="1"/>
  <c r="AP564" i="1"/>
  <c r="AQ564" i="1"/>
  <c r="AR564" i="1"/>
  <c r="AS564" i="1"/>
  <c r="AT564" i="1"/>
  <c r="AU564" i="1"/>
  <c r="AV564" i="1"/>
  <c r="AW564" i="1"/>
  <c r="AX564" i="1"/>
  <c r="AY564" i="1"/>
  <c r="AZ564" i="1"/>
  <c r="BA564" i="1"/>
  <c r="AF565" i="1"/>
  <c r="AG565" i="1"/>
  <c r="AH565" i="1"/>
  <c r="AI565" i="1"/>
  <c r="AJ565" i="1"/>
  <c r="AM565" i="1"/>
  <c r="AN565" i="1"/>
  <c r="AO565" i="1"/>
  <c r="AP565" i="1"/>
  <c r="AQ565" i="1"/>
  <c r="AR565" i="1"/>
  <c r="AS565" i="1"/>
  <c r="AT565" i="1"/>
  <c r="AU565" i="1"/>
  <c r="AV565" i="1"/>
  <c r="AW565" i="1"/>
  <c r="AX565" i="1"/>
  <c r="AY565" i="1"/>
  <c r="AZ565" i="1"/>
  <c r="BA565" i="1"/>
  <c r="AF566" i="1"/>
  <c r="AG566" i="1"/>
  <c r="AH566" i="1"/>
  <c r="AI566" i="1"/>
  <c r="AJ566" i="1"/>
  <c r="AM566" i="1"/>
  <c r="AN566" i="1"/>
  <c r="AO566" i="1"/>
  <c r="AP566" i="1"/>
  <c r="AQ566" i="1"/>
  <c r="AR566" i="1"/>
  <c r="AS566" i="1"/>
  <c r="AT566" i="1"/>
  <c r="AU566" i="1"/>
  <c r="AV566" i="1"/>
  <c r="AW566" i="1"/>
  <c r="AX566" i="1"/>
  <c r="AY566" i="1"/>
  <c r="AZ566" i="1"/>
  <c r="BA566" i="1"/>
  <c r="AF567" i="1"/>
  <c r="AG567" i="1"/>
  <c r="AH567" i="1"/>
  <c r="AI567" i="1"/>
  <c r="AJ567" i="1"/>
  <c r="AM567" i="1"/>
  <c r="AN567" i="1"/>
  <c r="AO567" i="1"/>
  <c r="AP567" i="1"/>
  <c r="AQ567" i="1"/>
  <c r="AR567" i="1"/>
  <c r="AS567" i="1"/>
  <c r="AT567" i="1"/>
  <c r="AU567" i="1"/>
  <c r="AV567" i="1"/>
  <c r="AW567" i="1"/>
  <c r="AX567" i="1"/>
  <c r="AY567" i="1"/>
  <c r="AZ567" i="1"/>
  <c r="BA567" i="1"/>
  <c r="AF568" i="1"/>
  <c r="AG568" i="1"/>
  <c r="AH568" i="1"/>
  <c r="AI568" i="1"/>
  <c r="AJ568" i="1"/>
  <c r="AM568" i="1"/>
  <c r="AN568" i="1"/>
  <c r="AO568" i="1"/>
  <c r="AP568" i="1"/>
  <c r="AQ568" i="1"/>
  <c r="AR568" i="1"/>
  <c r="AS568" i="1"/>
  <c r="AT568" i="1"/>
  <c r="AU568" i="1"/>
  <c r="AV568" i="1"/>
  <c r="AW568" i="1"/>
  <c r="AX568" i="1"/>
  <c r="AY568" i="1"/>
  <c r="AZ568" i="1"/>
  <c r="BA568" i="1"/>
  <c r="AF569" i="1"/>
  <c r="AG569" i="1"/>
  <c r="AH569" i="1"/>
  <c r="AI569" i="1"/>
  <c r="AJ569" i="1"/>
  <c r="AM569" i="1"/>
  <c r="AN569" i="1"/>
  <c r="AO569" i="1"/>
  <c r="AP569" i="1"/>
  <c r="AQ569" i="1"/>
  <c r="AR569" i="1"/>
  <c r="AS569" i="1"/>
  <c r="AT569" i="1"/>
  <c r="AU569" i="1"/>
  <c r="AV569" i="1"/>
  <c r="AW569" i="1"/>
  <c r="AX569" i="1"/>
  <c r="AY569" i="1"/>
  <c r="AZ569" i="1"/>
  <c r="BA569" i="1"/>
  <c r="AF570" i="1"/>
  <c r="AG570" i="1"/>
  <c r="AH570" i="1"/>
  <c r="AI570" i="1"/>
  <c r="AJ570" i="1"/>
  <c r="AM570" i="1"/>
  <c r="AN570" i="1"/>
  <c r="AO570" i="1"/>
  <c r="AP570" i="1"/>
  <c r="AQ570" i="1"/>
  <c r="AR570" i="1"/>
  <c r="AS570" i="1"/>
  <c r="AT570" i="1"/>
  <c r="AU570" i="1"/>
  <c r="AV570" i="1"/>
  <c r="AW570" i="1"/>
  <c r="AX570" i="1"/>
  <c r="AY570" i="1"/>
  <c r="AZ570" i="1"/>
  <c r="BA570" i="1"/>
  <c r="AF571" i="1"/>
  <c r="AG571" i="1"/>
  <c r="AH571" i="1"/>
  <c r="AI571" i="1"/>
  <c r="AJ571" i="1"/>
  <c r="AM571" i="1"/>
  <c r="AN571" i="1"/>
  <c r="AO571" i="1"/>
  <c r="AP571" i="1"/>
  <c r="AQ571" i="1"/>
  <c r="AR571" i="1"/>
  <c r="AS571" i="1"/>
  <c r="AT571" i="1"/>
  <c r="AU571" i="1"/>
  <c r="AV571" i="1"/>
  <c r="AW571" i="1"/>
  <c r="AX571" i="1"/>
  <c r="AY571" i="1"/>
  <c r="AZ571" i="1"/>
  <c r="BA571" i="1"/>
  <c r="AF572" i="1"/>
  <c r="AG572" i="1"/>
  <c r="AH572" i="1"/>
  <c r="AI572" i="1"/>
  <c r="AJ572" i="1"/>
  <c r="AM572" i="1"/>
  <c r="AN572" i="1"/>
  <c r="AO572" i="1"/>
  <c r="AP572" i="1"/>
  <c r="AQ572" i="1"/>
  <c r="AR572" i="1"/>
  <c r="AS572" i="1"/>
  <c r="AT572" i="1"/>
  <c r="AU572" i="1"/>
  <c r="AV572" i="1"/>
  <c r="AW572" i="1"/>
  <c r="AX572" i="1"/>
  <c r="AY572" i="1"/>
  <c r="AZ572" i="1"/>
  <c r="BA572" i="1"/>
  <c r="AF573" i="1"/>
  <c r="AG573" i="1"/>
  <c r="AH573" i="1"/>
  <c r="AI573" i="1"/>
  <c r="AJ573" i="1"/>
  <c r="AM573" i="1"/>
  <c r="AN573" i="1"/>
  <c r="AO573" i="1"/>
  <c r="AP573" i="1"/>
  <c r="AQ573" i="1"/>
  <c r="AR573" i="1"/>
  <c r="AS573" i="1"/>
  <c r="AT573" i="1"/>
  <c r="AU573" i="1"/>
  <c r="AV573" i="1"/>
  <c r="AW573" i="1"/>
  <c r="AX573" i="1"/>
  <c r="AY573" i="1"/>
  <c r="AZ573" i="1"/>
  <c r="BA573" i="1"/>
  <c r="AF574" i="1"/>
  <c r="AG574" i="1"/>
  <c r="AH574" i="1"/>
  <c r="AI574" i="1"/>
  <c r="AJ574" i="1"/>
  <c r="AM574" i="1"/>
  <c r="AN574" i="1"/>
  <c r="AO574" i="1"/>
  <c r="AP574" i="1"/>
  <c r="AQ574" i="1"/>
  <c r="AR574" i="1"/>
  <c r="AS574" i="1"/>
  <c r="AT574" i="1"/>
  <c r="AU574" i="1"/>
  <c r="AV574" i="1"/>
  <c r="AW574" i="1"/>
  <c r="AX574" i="1"/>
  <c r="AY574" i="1"/>
  <c r="AZ574" i="1"/>
  <c r="BA574" i="1"/>
  <c r="AF575" i="1"/>
  <c r="AG575" i="1"/>
  <c r="AH575" i="1"/>
  <c r="AI575" i="1"/>
  <c r="AJ575" i="1"/>
  <c r="AM575" i="1"/>
  <c r="AN575" i="1"/>
  <c r="AO575" i="1"/>
  <c r="AP575" i="1"/>
  <c r="AQ575" i="1"/>
  <c r="AR575" i="1"/>
  <c r="AS575" i="1"/>
  <c r="AT575" i="1"/>
  <c r="AU575" i="1"/>
  <c r="AV575" i="1"/>
  <c r="AW575" i="1"/>
  <c r="AX575" i="1"/>
  <c r="AY575" i="1"/>
  <c r="AZ575" i="1"/>
  <c r="BA575" i="1"/>
  <c r="AF576" i="1"/>
  <c r="AG576" i="1"/>
  <c r="AH576" i="1"/>
  <c r="AI576" i="1"/>
  <c r="AJ576" i="1"/>
  <c r="AM576" i="1"/>
  <c r="AN576" i="1"/>
  <c r="AO576" i="1"/>
  <c r="AP576" i="1"/>
  <c r="AQ576" i="1"/>
  <c r="AR576" i="1"/>
  <c r="AS576" i="1"/>
  <c r="AT576" i="1"/>
  <c r="AU576" i="1"/>
  <c r="AV576" i="1"/>
  <c r="AW576" i="1"/>
  <c r="AX576" i="1"/>
  <c r="AY576" i="1"/>
  <c r="AZ576" i="1"/>
  <c r="BA576" i="1"/>
  <c r="AF577" i="1"/>
  <c r="AG577" i="1"/>
  <c r="AH577" i="1"/>
  <c r="AI577" i="1"/>
  <c r="AJ577" i="1"/>
  <c r="AM577" i="1"/>
  <c r="AN577" i="1"/>
  <c r="AO577" i="1"/>
  <c r="AP577" i="1"/>
  <c r="AQ577" i="1"/>
  <c r="AR577" i="1"/>
  <c r="AS577" i="1"/>
  <c r="AT577" i="1"/>
  <c r="AU577" i="1"/>
  <c r="AV577" i="1"/>
  <c r="AW577" i="1"/>
  <c r="AX577" i="1"/>
  <c r="AY577" i="1"/>
  <c r="AZ577" i="1"/>
  <c r="BA577" i="1"/>
  <c r="AF578" i="1"/>
  <c r="AG578" i="1"/>
  <c r="AH578" i="1"/>
  <c r="AI578" i="1"/>
  <c r="AJ578" i="1"/>
  <c r="AM578" i="1"/>
  <c r="AN578" i="1"/>
  <c r="AO578" i="1"/>
  <c r="AP578" i="1"/>
  <c r="AQ578" i="1"/>
  <c r="AR578" i="1"/>
  <c r="AS578" i="1"/>
  <c r="AT578" i="1"/>
  <c r="AU578" i="1"/>
  <c r="AV578" i="1"/>
  <c r="AW578" i="1"/>
  <c r="AX578" i="1"/>
  <c r="AY578" i="1"/>
  <c r="AZ578" i="1"/>
  <c r="BA578" i="1"/>
  <c r="AF579" i="1"/>
  <c r="AG579" i="1"/>
  <c r="AH579" i="1"/>
  <c r="AI579" i="1"/>
  <c r="AJ579" i="1"/>
  <c r="AM579" i="1"/>
  <c r="AN579" i="1"/>
  <c r="AO579" i="1"/>
  <c r="AP579" i="1"/>
  <c r="AQ579" i="1"/>
  <c r="AR579" i="1"/>
  <c r="AS579" i="1"/>
  <c r="AT579" i="1"/>
  <c r="AU579" i="1"/>
  <c r="AV579" i="1"/>
  <c r="AW579" i="1"/>
  <c r="AX579" i="1"/>
  <c r="AY579" i="1"/>
  <c r="AZ579" i="1"/>
  <c r="BA579" i="1"/>
  <c r="AF580" i="1"/>
  <c r="AG580" i="1"/>
  <c r="AH580" i="1"/>
  <c r="AI580" i="1"/>
  <c r="AJ580" i="1"/>
  <c r="AM580" i="1"/>
  <c r="AN580" i="1"/>
  <c r="AO580" i="1"/>
  <c r="AP580" i="1"/>
  <c r="AQ580" i="1"/>
  <c r="AR580" i="1"/>
  <c r="AS580" i="1"/>
  <c r="AT580" i="1"/>
  <c r="AU580" i="1"/>
  <c r="AV580" i="1"/>
  <c r="AW580" i="1"/>
  <c r="AX580" i="1"/>
  <c r="AY580" i="1"/>
  <c r="AZ580" i="1"/>
  <c r="BA580" i="1"/>
  <c r="AF581" i="1"/>
  <c r="AG581" i="1"/>
  <c r="AH581" i="1"/>
  <c r="AI581" i="1"/>
  <c r="AJ581" i="1"/>
  <c r="AM581" i="1"/>
  <c r="AN581" i="1"/>
  <c r="AO581" i="1"/>
  <c r="AP581" i="1"/>
  <c r="AQ581" i="1"/>
  <c r="AR581" i="1"/>
  <c r="AS581" i="1"/>
  <c r="AT581" i="1"/>
  <c r="AU581" i="1"/>
  <c r="AV581" i="1"/>
  <c r="AW581" i="1"/>
  <c r="AX581" i="1"/>
  <c r="AY581" i="1"/>
  <c r="AZ581" i="1"/>
  <c r="BA581" i="1"/>
  <c r="AF582" i="1"/>
  <c r="AG582" i="1"/>
  <c r="AH582" i="1"/>
  <c r="AI582" i="1"/>
  <c r="AJ582" i="1"/>
  <c r="AM582" i="1"/>
  <c r="AN582" i="1"/>
  <c r="AO582" i="1"/>
  <c r="AP582" i="1"/>
  <c r="AQ582" i="1"/>
  <c r="AR582" i="1"/>
  <c r="AS582" i="1"/>
  <c r="AT582" i="1"/>
  <c r="AU582" i="1"/>
  <c r="AV582" i="1"/>
  <c r="AW582" i="1"/>
  <c r="AX582" i="1"/>
  <c r="AY582" i="1"/>
  <c r="AZ582" i="1"/>
  <c r="BA582" i="1"/>
  <c r="AF583" i="1"/>
  <c r="AG583" i="1"/>
  <c r="AH583" i="1"/>
  <c r="AI583" i="1"/>
  <c r="AJ583" i="1"/>
  <c r="AM583" i="1"/>
  <c r="AN583" i="1"/>
  <c r="AO583" i="1"/>
  <c r="AP583" i="1"/>
  <c r="AQ583" i="1"/>
  <c r="AR583" i="1"/>
  <c r="AS583" i="1"/>
  <c r="AT583" i="1"/>
  <c r="AU583" i="1"/>
  <c r="AV583" i="1"/>
  <c r="AW583" i="1"/>
  <c r="AX583" i="1"/>
  <c r="AY583" i="1"/>
  <c r="AZ583" i="1"/>
  <c r="BA583" i="1"/>
  <c r="AF584" i="1"/>
  <c r="AG584" i="1"/>
  <c r="AH584" i="1"/>
  <c r="AI584" i="1"/>
  <c r="AJ584" i="1"/>
  <c r="AM584" i="1"/>
  <c r="AN584" i="1"/>
  <c r="AO584" i="1"/>
  <c r="AP584" i="1"/>
  <c r="AQ584" i="1"/>
  <c r="AR584" i="1"/>
  <c r="AS584" i="1"/>
  <c r="AT584" i="1"/>
  <c r="AU584" i="1"/>
  <c r="AV584" i="1"/>
  <c r="AW584" i="1"/>
  <c r="AX584" i="1"/>
  <c r="AY584" i="1"/>
  <c r="AZ584" i="1"/>
  <c r="BA584" i="1"/>
  <c r="AF585" i="1"/>
  <c r="AG585" i="1"/>
  <c r="AH585" i="1"/>
  <c r="AI585" i="1"/>
  <c r="AJ585" i="1"/>
  <c r="AM585" i="1"/>
  <c r="AN585" i="1"/>
  <c r="AO585" i="1"/>
  <c r="AP585" i="1"/>
  <c r="AQ585" i="1"/>
  <c r="AR585" i="1"/>
  <c r="AS585" i="1"/>
  <c r="AT585" i="1"/>
  <c r="AU585" i="1"/>
  <c r="AV585" i="1"/>
  <c r="AW585" i="1"/>
  <c r="AX585" i="1"/>
  <c r="AY585" i="1"/>
  <c r="AZ585" i="1"/>
  <c r="BA585" i="1"/>
  <c r="AF586" i="1"/>
  <c r="AG586" i="1"/>
  <c r="AH586" i="1"/>
  <c r="AI586" i="1"/>
  <c r="AJ586" i="1"/>
  <c r="AM586" i="1"/>
  <c r="AN586" i="1"/>
  <c r="AO586" i="1"/>
  <c r="AP586" i="1"/>
  <c r="AQ586" i="1"/>
  <c r="AR586" i="1"/>
  <c r="AS586" i="1"/>
  <c r="AT586" i="1"/>
  <c r="AU586" i="1"/>
  <c r="AV586" i="1"/>
  <c r="AW586" i="1"/>
  <c r="AX586" i="1"/>
  <c r="AY586" i="1"/>
  <c r="AZ586" i="1"/>
  <c r="BA586" i="1"/>
  <c r="AF587" i="1"/>
  <c r="AG587" i="1"/>
  <c r="AH587" i="1"/>
  <c r="AI587" i="1"/>
  <c r="AJ587" i="1"/>
  <c r="AM587" i="1"/>
  <c r="AN587" i="1"/>
  <c r="AO587" i="1"/>
  <c r="AP587" i="1"/>
  <c r="AQ587" i="1"/>
  <c r="AR587" i="1"/>
  <c r="AS587" i="1"/>
  <c r="AT587" i="1"/>
  <c r="AU587" i="1"/>
  <c r="AV587" i="1"/>
  <c r="AW587" i="1"/>
  <c r="AX587" i="1"/>
  <c r="AY587" i="1"/>
  <c r="AZ587" i="1"/>
  <c r="BA587" i="1"/>
  <c r="AF588" i="1"/>
  <c r="AG588" i="1"/>
  <c r="AH588" i="1"/>
  <c r="AI588" i="1"/>
  <c r="AJ588" i="1"/>
  <c r="AM588" i="1"/>
  <c r="AN588" i="1"/>
  <c r="AO588" i="1"/>
  <c r="AP588" i="1"/>
  <c r="AQ588" i="1"/>
  <c r="AR588" i="1"/>
  <c r="AS588" i="1"/>
  <c r="AT588" i="1"/>
  <c r="AU588" i="1"/>
  <c r="AV588" i="1"/>
  <c r="AW588" i="1"/>
  <c r="AX588" i="1"/>
  <c r="AY588" i="1"/>
  <c r="AZ588" i="1"/>
  <c r="BA588" i="1"/>
  <c r="AF589" i="1"/>
  <c r="AG589" i="1"/>
  <c r="AH589" i="1"/>
  <c r="AI589" i="1"/>
  <c r="AJ589" i="1"/>
  <c r="AM589" i="1"/>
  <c r="AN589" i="1"/>
  <c r="AO589" i="1"/>
  <c r="AP589" i="1"/>
  <c r="AQ589" i="1"/>
  <c r="AR589" i="1"/>
  <c r="AS589" i="1"/>
  <c r="AT589" i="1"/>
  <c r="AU589" i="1"/>
  <c r="AV589" i="1"/>
  <c r="AW589" i="1"/>
  <c r="AX589" i="1"/>
  <c r="AY589" i="1"/>
  <c r="AZ589" i="1"/>
  <c r="BA589" i="1"/>
  <c r="AF590" i="1"/>
  <c r="AG590" i="1"/>
  <c r="AH590" i="1"/>
  <c r="AI590" i="1"/>
  <c r="AJ590" i="1"/>
  <c r="AM590" i="1"/>
  <c r="AN590" i="1"/>
  <c r="AO590" i="1"/>
  <c r="AP590" i="1"/>
  <c r="AQ590" i="1"/>
  <c r="AR590" i="1"/>
  <c r="AS590" i="1"/>
  <c r="AT590" i="1"/>
  <c r="AU590" i="1"/>
  <c r="AV590" i="1"/>
  <c r="AW590" i="1"/>
  <c r="AX590" i="1"/>
  <c r="AY590" i="1"/>
  <c r="AZ590" i="1"/>
  <c r="BA590" i="1"/>
  <c r="AF591" i="1"/>
  <c r="AG591" i="1"/>
  <c r="AH591" i="1"/>
  <c r="AI591" i="1"/>
  <c r="AJ591" i="1"/>
  <c r="AM591" i="1"/>
  <c r="AN591" i="1"/>
  <c r="AO591" i="1"/>
  <c r="AP591" i="1"/>
  <c r="AQ591" i="1"/>
  <c r="AR591" i="1"/>
  <c r="AS591" i="1"/>
  <c r="AT591" i="1"/>
  <c r="AU591" i="1"/>
  <c r="AV591" i="1"/>
  <c r="AW591" i="1"/>
  <c r="AX591" i="1"/>
  <c r="AY591" i="1"/>
  <c r="AZ591" i="1"/>
  <c r="BA591" i="1"/>
  <c r="AF592" i="1"/>
  <c r="AG592" i="1"/>
  <c r="AH592" i="1"/>
  <c r="AI592" i="1"/>
  <c r="AJ592" i="1"/>
  <c r="AM592" i="1"/>
  <c r="AN592" i="1"/>
  <c r="AO592" i="1"/>
  <c r="AP592" i="1"/>
  <c r="AQ592" i="1"/>
  <c r="AR592" i="1"/>
  <c r="AS592" i="1"/>
  <c r="AT592" i="1"/>
  <c r="AU592" i="1"/>
  <c r="AV592" i="1"/>
  <c r="AW592" i="1"/>
  <c r="AX592" i="1"/>
  <c r="AY592" i="1"/>
  <c r="AZ592" i="1"/>
  <c r="BA592" i="1"/>
  <c r="AF593" i="1"/>
  <c r="AG593" i="1"/>
  <c r="AH593" i="1"/>
  <c r="AI593" i="1"/>
  <c r="AJ593" i="1"/>
  <c r="AM593" i="1"/>
  <c r="AN593" i="1"/>
  <c r="AO593" i="1"/>
  <c r="AP593" i="1"/>
  <c r="AQ593" i="1"/>
  <c r="AR593" i="1"/>
  <c r="AS593" i="1"/>
  <c r="AT593" i="1"/>
  <c r="AU593" i="1"/>
  <c r="AV593" i="1"/>
  <c r="AW593" i="1"/>
  <c r="AX593" i="1"/>
  <c r="AY593" i="1"/>
  <c r="AZ593" i="1"/>
  <c r="BA593" i="1"/>
  <c r="AF594" i="1"/>
  <c r="AG594" i="1"/>
  <c r="AH594" i="1"/>
  <c r="AI594" i="1"/>
  <c r="AJ594" i="1"/>
  <c r="AM594" i="1"/>
  <c r="AN594" i="1"/>
  <c r="AO594" i="1"/>
  <c r="AP594" i="1"/>
  <c r="AQ594" i="1"/>
  <c r="AR594" i="1"/>
  <c r="AS594" i="1"/>
  <c r="AT594" i="1"/>
  <c r="AU594" i="1"/>
  <c r="AV594" i="1"/>
  <c r="AW594" i="1"/>
  <c r="AX594" i="1"/>
  <c r="AY594" i="1"/>
  <c r="AZ594" i="1"/>
  <c r="BA594" i="1"/>
  <c r="AF595" i="1"/>
  <c r="AG595" i="1"/>
  <c r="AH595" i="1"/>
  <c r="AI595" i="1"/>
  <c r="AJ595" i="1"/>
  <c r="AM595" i="1"/>
  <c r="AN595" i="1"/>
  <c r="AO595" i="1"/>
  <c r="AP595" i="1"/>
  <c r="AQ595" i="1"/>
  <c r="AR595" i="1"/>
  <c r="AS595" i="1"/>
  <c r="AT595" i="1"/>
  <c r="AU595" i="1"/>
  <c r="AV595" i="1"/>
  <c r="AW595" i="1"/>
  <c r="AX595" i="1"/>
  <c r="AY595" i="1"/>
  <c r="AZ595" i="1"/>
  <c r="BA595" i="1"/>
  <c r="AF596" i="1"/>
  <c r="AG596" i="1"/>
  <c r="AH596" i="1"/>
  <c r="AI596" i="1"/>
  <c r="AJ596" i="1"/>
  <c r="AM596" i="1"/>
  <c r="AN596" i="1"/>
  <c r="AO596" i="1"/>
  <c r="AP596" i="1"/>
  <c r="AQ596" i="1"/>
  <c r="AR596" i="1"/>
  <c r="AS596" i="1"/>
  <c r="AT596" i="1"/>
  <c r="AU596" i="1"/>
  <c r="AV596" i="1"/>
  <c r="AW596" i="1"/>
  <c r="AX596" i="1"/>
  <c r="AY596" i="1"/>
  <c r="AZ596" i="1"/>
  <c r="BA596" i="1"/>
  <c r="AF597" i="1"/>
  <c r="AG597" i="1"/>
  <c r="AH597" i="1"/>
  <c r="AI597" i="1"/>
  <c r="AJ597" i="1"/>
  <c r="AM597" i="1"/>
  <c r="AN597" i="1"/>
  <c r="AO597" i="1"/>
  <c r="AP597" i="1"/>
  <c r="AQ597" i="1"/>
  <c r="AR597" i="1"/>
  <c r="AS597" i="1"/>
  <c r="AT597" i="1"/>
  <c r="AU597" i="1"/>
  <c r="AV597" i="1"/>
  <c r="AW597" i="1"/>
  <c r="AX597" i="1"/>
  <c r="AY597" i="1"/>
  <c r="AZ597" i="1"/>
  <c r="BA597" i="1"/>
  <c r="AF598" i="1"/>
  <c r="AG598" i="1"/>
  <c r="AH598" i="1"/>
  <c r="AI598" i="1"/>
  <c r="AJ598" i="1"/>
  <c r="AM598" i="1"/>
  <c r="AN598" i="1"/>
  <c r="AO598" i="1"/>
  <c r="AP598" i="1"/>
  <c r="AQ598" i="1"/>
  <c r="AR598" i="1"/>
  <c r="AS598" i="1"/>
  <c r="AT598" i="1"/>
  <c r="AU598" i="1"/>
  <c r="AV598" i="1"/>
  <c r="AW598" i="1"/>
  <c r="AX598" i="1"/>
  <c r="AY598" i="1"/>
  <c r="AZ598" i="1"/>
  <c r="BA598" i="1"/>
  <c r="AF599" i="1"/>
  <c r="AG599" i="1"/>
  <c r="AH599" i="1"/>
  <c r="AI599" i="1"/>
  <c r="AJ599" i="1"/>
  <c r="AM599" i="1"/>
  <c r="AN599" i="1"/>
  <c r="AO599" i="1"/>
  <c r="AP599" i="1"/>
  <c r="AQ599" i="1"/>
  <c r="AR599" i="1"/>
  <c r="AS599" i="1"/>
  <c r="AT599" i="1"/>
  <c r="AU599" i="1"/>
  <c r="AV599" i="1"/>
  <c r="AW599" i="1"/>
  <c r="AX599" i="1"/>
  <c r="AY599" i="1"/>
  <c r="AZ599" i="1"/>
  <c r="BA599" i="1"/>
  <c r="AF600" i="1"/>
  <c r="AG600" i="1"/>
  <c r="AH600" i="1"/>
  <c r="AI600" i="1"/>
  <c r="AJ600" i="1"/>
  <c r="AM600" i="1"/>
  <c r="AN600" i="1"/>
  <c r="AO600" i="1"/>
  <c r="AP600" i="1"/>
  <c r="AQ600" i="1"/>
  <c r="AR600" i="1"/>
  <c r="AS600" i="1"/>
  <c r="AT600" i="1"/>
  <c r="AU600" i="1"/>
  <c r="AV600" i="1"/>
  <c r="AW600" i="1"/>
  <c r="AX600" i="1"/>
  <c r="AY600" i="1"/>
  <c r="AZ600" i="1"/>
  <c r="BA600" i="1"/>
  <c r="AF601" i="1"/>
  <c r="AG601" i="1"/>
  <c r="AH601" i="1"/>
  <c r="AI601" i="1"/>
  <c r="AJ601" i="1"/>
  <c r="AM601" i="1"/>
  <c r="AN601" i="1"/>
  <c r="AO601" i="1"/>
  <c r="AP601" i="1"/>
  <c r="AQ601" i="1"/>
  <c r="AR601" i="1"/>
  <c r="AS601" i="1"/>
  <c r="AT601" i="1"/>
  <c r="AU601" i="1"/>
  <c r="AV601" i="1"/>
  <c r="AW601" i="1"/>
  <c r="AX601" i="1"/>
  <c r="AY601" i="1"/>
  <c r="AZ601" i="1"/>
  <c r="BA601" i="1"/>
  <c r="AF602" i="1"/>
  <c r="AG602" i="1"/>
  <c r="AH602" i="1"/>
  <c r="AI602" i="1"/>
  <c r="AJ602" i="1"/>
  <c r="AM602" i="1"/>
  <c r="AN602" i="1"/>
  <c r="AO602" i="1"/>
  <c r="AP602" i="1"/>
  <c r="AQ602" i="1"/>
  <c r="AR602" i="1"/>
  <c r="AS602" i="1"/>
  <c r="AT602" i="1"/>
  <c r="AU602" i="1"/>
  <c r="AV602" i="1"/>
  <c r="AW602" i="1"/>
  <c r="AX602" i="1"/>
  <c r="AY602" i="1"/>
  <c r="AZ602" i="1"/>
  <c r="BA602" i="1"/>
  <c r="AF603" i="1"/>
  <c r="AG603" i="1"/>
  <c r="AH603" i="1"/>
  <c r="AI603" i="1"/>
  <c r="AJ603" i="1"/>
  <c r="AM603" i="1"/>
  <c r="AN603" i="1"/>
  <c r="AO603" i="1"/>
  <c r="AP603" i="1"/>
  <c r="AQ603" i="1"/>
  <c r="AR603" i="1"/>
  <c r="AS603" i="1"/>
  <c r="AT603" i="1"/>
  <c r="AU603" i="1"/>
  <c r="AV603" i="1"/>
  <c r="AW603" i="1"/>
  <c r="AX603" i="1"/>
  <c r="AY603" i="1"/>
  <c r="AZ603" i="1"/>
  <c r="BA603" i="1"/>
  <c r="AF604" i="1"/>
  <c r="AG604" i="1"/>
  <c r="AH604" i="1"/>
  <c r="AI604" i="1"/>
  <c r="AJ604" i="1"/>
  <c r="AM604" i="1"/>
  <c r="AN604" i="1"/>
  <c r="AO604" i="1"/>
  <c r="AP604" i="1"/>
  <c r="AQ604" i="1"/>
  <c r="AR604" i="1"/>
  <c r="AS604" i="1"/>
  <c r="AT604" i="1"/>
  <c r="AU604" i="1"/>
  <c r="AV604" i="1"/>
  <c r="AW604" i="1"/>
  <c r="AX604" i="1"/>
  <c r="AY604" i="1"/>
  <c r="AZ604" i="1"/>
  <c r="BA604" i="1"/>
  <c r="AF605" i="1"/>
  <c r="AG605" i="1"/>
  <c r="AH605" i="1"/>
  <c r="AI605" i="1"/>
  <c r="AJ605" i="1"/>
  <c r="AM605" i="1"/>
  <c r="AN605" i="1"/>
  <c r="AO605" i="1"/>
  <c r="AP605" i="1"/>
  <c r="AQ605" i="1"/>
  <c r="AR605" i="1"/>
  <c r="AS605" i="1"/>
  <c r="AT605" i="1"/>
  <c r="AU605" i="1"/>
  <c r="AV605" i="1"/>
  <c r="AW605" i="1"/>
  <c r="AX605" i="1"/>
  <c r="AY605" i="1"/>
  <c r="AZ605" i="1"/>
  <c r="BA605" i="1"/>
  <c r="AF606" i="1"/>
  <c r="AG606" i="1"/>
  <c r="AH606" i="1"/>
  <c r="AI606" i="1"/>
  <c r="AJ606" i="1"/>
  <c r="AM606" i="1"/>
  <c r="AN606" i="1"/>
  <c r="AO606" i="1"/>
  <c r="AP606" i="1"/>
  <c r="AQ606" i="1"/>
  <c r="AR606" i="1"/>
  <c r="AS606" i="1"/>
  <c r="AT606" i="1"/>
  <c r="AU606" i="1"/>
  <c r="AV606" i="1"/>
  <c r="AW606" i="1"/>
  <c r="AX606" i="1"/>
  <c r="AY606" i="1"/>
  <c r="AZ606" i="1"/>
  <c r="BA606" i="1"/>
  <c r="AF607" i="1"/>
  <c r="AG607" i="1"/>
  <c r="AH607" i="1"/>
  <c r="AI607" i="1"/>
  <c r="AJ607" i="1"/>
  <c r="AM607" i="1"/>
  <c r="AN607" i="1"/>
  <c r="AO607" i="1"/>
  <c r="AP607" i="1"/>
  <c r="AQ607" i="1"/>
  <c r="AR607" i="1"/>
  <c r="AS607" i="1"/>
  <c r="AT607" i="1"/>
  <c r="AU607" i="1"/>
  <c r="AV607" i="1"/>
  <c r="AW607" i="1"/>
  <c r="AX607" i="1"/>
  <c r="AY607" i="1"/>
  <c r="AZ607" i="1"/>
  <c r="BA607" i="1"/>
  <c r="AF608" i="1"/>
  <c r="AG608" i="1"/>
  <c r="AH608" i="1"/>
  <c r="AI608" i="1"/>
  <c r="AJ608" i="1"/>
  <c r="AM608" i="1"/>
  <c r="AN608" i="1"/>
  <c r="AO608" i="1"/>
  <c r="AP608" i="1"/>
  <c r="AQ608" i="1"/>
  <c r="AR608" i="1"/>
  <c r="AS608" i="1"/>
  <c r="AT608" i="1"/>
  <c r="AU608" i="1"/>
  <c r="AV608" i="1"/>
  <c r="AW608" i="1"/>
  <c r="AX608" i="1"/>
  <c r="AY608" i="1"/>
  <c r="AZ608" i="1"/>
  <c r="BA608" i="1"/>
  <c r="AF609" i="1"/>
  <c r="AG609" i="1"/>
  <c r="AH609" i="1"/>
  <c r="AI609" i="1"/>
  <c r="AJ609" i="1"/>
  <c r="AM609" i="1"/>
  <c r="AN609" i="1"/>
  <c r="AO609" i="1"/>
  <c r="AP609" i="1"/>
  <c r="AQ609" i="1"/>
  <c r="AR609" i="1"/>
  <c r="AS609" i="1"/>
  <c r="AT609" i="1"/>
  <c r="AU609" i="1"/>
  <c r="AV609" i="1"/>
  <c r="AW609" i="1"/>
  <c r="AX609" i="1"/>
  <c r="AY609" i="1"/>
  <c r="AZ609" i="1"/>
  <c r="BA609" i="1"/>
  <c r="AF610" i="1"/>
  <c r="AG610" i="1"/>
  <c r="AH610" i="1"/>
  <c r="AI610" i="1"/>
  <c r="AJ610" i="1"/>
  <c r="AM610" i="1"/>
  <c r="AN610" i="1"/>
  <c r="AO610" i="1"/>
  <c r="AP610" i="1"/>
  <c r="AQ610" i="1"/>
  <c r="AR610" i="1"/>
  <c r="AS610" i="1"/>
  <c r="AT610" i="1"/>
  <c r="AU610" i="1"/>
  <c r="AV610" i="1"/>
  <c r="AW610" i="1"/>
  <c r="AX610" i="1"/>
  <c r="AY610" i="1"/>
  <c r="AZ610" i="1"/>
  <c r="BA610" i="1"/>
  <c r="AF611" i="1"/>
  <c r="AG611" i="1"/>
  <c r="AH611" i="1"/>
  <c r="AI611" i="1"/>
  <c r="AJ611" i="1"/>
  <c r="AM611" i="1"/>
  <c r="AN611" i="1"/>
  <c r="AO611" i="1"/>
  <c r="AP611" i="1"/>
  <c r="AQ611" i="1"/>
  <c r="AR611" i="1"/>
  <c r="AS611" i="1"/>
  <c r="AT611" i="1"/>
  <c r="AU611" i="1"/>
  <c r="AV611" i="1"/>
  <c r="AW611" i="1"/>
  <c r="AX611" i="1"/>
  <c r="AY611" i="1"/>
  <c r="AZ611" i="1"/>
  <c r="BA611" i="1"/>
  <c r="AF612" i="1"/>
  <c r="AG612" i="1"/>
  <c r="AH612" i="1"/>
  <c r="AI612" i="1"/>
  <c r="AJ612" i="1"/>
  <c r="AM612" i="1"/>
  <c r="AN612" i="1"/>
  <c r="AO612" i="1"/>
  <c r="AP612" i="1"/>
  <c r="AQ612" i="1"/>
  <c r="AR612" i="1"/>
  <c r="AS612" i="1"/>
  <c r="AT612" i="1"/>
  <c r="AU612" i="1"/>
  <c r="AV612" i="1"/>
  <c r="AW612" i="1"/>
  <c r="AX612" i="1"/>
  <c r="AY612" i="1"/>
  <c r="AZ612" i="1"/>
  <c r="BA612" i="1"/>
  <c r="AF613" i="1"/>
  <c r="AG613" i="1"/>
  <c r="AH613" i="1"/>
  <c r="AI613" i="1"/>
  <c r="AJ613" i="1"/>
  <c r="AM613" i="1"/>
  <c r="AN613" i="1"/>
  <c r="AO613" i="1"/>
  <c r="AP613" i="1"/>
  <c r="AQ613" i="1"/>
  <c r="AR613" i="1"/>
  <c r="AS613" i="1"/>
  <c r="AT613" i="1"/>
  <c r="AU613" i="1"/>
  <c r="AV613" i="1"/>
  <c r="AW613" i="1"/>
  <c r="AX613" i="1"/>
  <c r="AY613" i="1"/>
  <c r="AZ613" i="1"/>
  <c r="BA613" i="1"/>
  <c r="AF614" i="1"/>
  <c r="AG614" i="1"/>
  <c r="AH614" i="1"/>
  <c r="AI614" i="1"/>
  <c r="AJ614" i="1"/>
  <c r="AM614" i="1"/>
  <c r="AN614" i="1"/>
  <c r="AO614" i="1"/>
  <c r="AP614" i="1"/>
  <c r="AQ614" i="1"/>
  <c r="AR614" i="1"/>
  <c r="AS614" i="1"/>
  <c r="AT614" i="1"/>
  <c r="AU614" i="1"/>
  <c r="AV614" i="1"/>
  <c r="AW614" i="1"/>
  <c r="AX614" i="1"/>
  <c r="AY614" i="1"/>
  <c r="AZ614" i="1"/>
  <c r="BA614" i="1"/>
  <c r="AF615" i="1"/>
  <c r="AG615" i="1"/>
  <c r="AH615" i="1"/>
  <c r="AI615" i="1"/>
  <c r="AJ615" i="1"/>
  <c r="AM615" i="1"/>
  <c r="AN615" i="1"/>
  <c r="AO615" i="1"/>
  <c r="AP615" i="1"/>
  <c r="AQ615" i="1"/>
  <c r="AR615" i="1"/>
  <c r="AS615" i="1"/>
  <c r="AT615" i="1"/>
  <c r="AU615" i="1"/>
  <c r="AV615" i="1"/>
  <c r="AW615" i="1"/>
  <c r="AX615" i="1"/>
  <c r="AY615" i="1"/>
  <c r="AZ615" i="1"/>
  <c r="BA615" i="1"/>
  <c r="AF616" i="1"/>
  <c r="AG616" i="1"/>
  <c r="AH616" i="1"/>
  <c r="AI616" i="1"/>
  <c r="AJ616" i="1"/>
  <c r="AM616" i="1"/>
  <c r="AN616" i="1"/>
  <c r="AO616" i="1"/>
  <c r="AP616" i="1"/>
  <c r="AQ616" i="1"/>
  <c r="AR616" i="1"/>
  <c r="AS616" i="1"/>
  <c r="AT616" i="1"/>
  <c r="AU616" i="1"/>
  <c r="AV616" i="1"/>
  <c r="AW616" i="1"/>
  <c r="AX616" i="1"/>
  <c r="AY616" i="1"/>
  <c r="AZ616" i="1"/>
  <c r="BA616" i="1"/>
  <c r="AF617" i="1"/>
  <c r="AG617" i="1"/>
  <c r="AH617" i="1"/>
  <c r="AI617" i="1"/>
  <c r="AJ617" i="1"/>
  <c r="AM617" i="1"/>
  <c r="AN617" i="1"/>
  <c r="AO617" i="1"/>
  <c r="AP617" i="1"/>
  <c r="AQ617" i="1"/>
  <c r="AR617" i="1"/>
  <c r="AS617" i="1"/>
  <c r="AT617" i="1"/>
  <c r="AU617" i="1"/>
  <c r="AV617" i="1"/>
  <c r="AW617" i="1"/>
  <c r="AX617" i="1"/>
  <c r="AY617" i="1"/>
  <c r="AZ617" i="1"/>
  <c r="BA617" i="1"/>
  <c r="AF618" i="1"/>
  <c r="AG618" i="1"/>
  <c r="AH618" i="1"/>
  <c r="AI618" i="1"/>
  <c r="AJ618" i="1"/>
  <c r="AM618" i="1"/>
  <c r="AN618" i="1"/>
  <c r="AO618" i="1"/>
  <c r="AP618" i="1"/>
  <c r="AQ618" i="1"/>
  <c r="AR618" i="1"/>
  <c r="AS618" i="1"/>
  <c r="AT618" i="1"/>
  <c r="AU618" i="1"/>
  <c r="AV618" i="1"/>
  <c r="AW618" i="1"/>
  <c r="AX618" i="1"/>
  <c r="AY618" i="1"/>
  <c r="AZ618" i="1"/>
  <c r="BA618" i="1"/>
  <c r="AF619" i="1"/>
  <c r="AG619" i="1"/>
  <c r="AH619" i="1"/>
  <c r="AI619" i="1"/>
  <c r="AJ619" i="1"/>
  <c r="AM619" i="1"/>
  <c r="AN619" i="1"/>
  <c r="AO619" i="1"/>
  <c r="AP619" i="1"/>
  <c r="AQ619" i="1"/>
  <c r="AR619" i="1"/>
  <c r="AS619" i="1"/>
  <c r="AT619" i="1"/>
  <c r="AU619" i="1"/>
  <c r="AV619" i="1"/>
  <c r="AW619" i="1"/>
  <c r="AX619" i="1"/>
  <c r="AY619" i="1"/>
  <c r="AZ619" i="1"/>
  <c r="BA619" i="1"/>
  <c r="AF620" i="1"/>
  <c r="AG620" i="1"/>
  <c r="AH620" i="1"/>
  <c r="AI620" i="1"/>
  <c r="AJ620" i="1"/>
  <c r="AM620" i="1"/>
  <c r="AN620" i="1"/>
  <c r="AO620" i="1"/>
  <c r="AP620" i="1"/>
  <c r="AQ620" i="1"/>
  <c r="AR620" i="1"/>
  <c r="AS620" i="1"/>
  <c r="AT620" i="1"/>
  <c r="AU620" i="1"/>
  <c r="AV620" i="1"/>
  <c r="AW620" i="1"/>
  <c r="AX620" i="1"/>
  <c r="AY620" i="1"/>
  <c r="AZ620" i="1"/>
  <c r="BA620" i="1"/>
  <c r="AF621" i="1"/>
  <c r="AG621" i="1"/>
  <c r="AH621" i="1"/>
  <c r="AI621" i="1"/>
  <c r="AJ621" i="1"/>
  <c r="AM621" i="1"/>
  <c r="AN621" i="1"/>
  <c r="AO621" i="1"/>
  <c r="AP621" i="1"/>
  <c r="AQ621" i="1"/>
  <c r="AR621" i="1"/>
  <c r="AS621" i="1"/>
  <c r="AT621" i="1"/>
  <c r="AU621" i="1"/>
  <c r="AV621" i="1"/>
  <c r="AW621" i="1"/>
  <c r="AX621" i="1"/>
  <c r="AY621" i="1"/>
  <c r="AZ621" i="1"/>
  <c r="BA621" i="1"/>
  <c r="AF622" i="1"/>
  <c r="AG622" i="1"/>
  <c r="AH622" i="1"/>
  <c r="AI622" i="1"/>
  <c r="AJ622" i="1"/>
  <c r="AM622" i="1"/>
  <c r="AN622" i="1"/>
  <c r="AO622" i="1"/>
  <c r="AP622" i="1"/>
  <c r="AQ622" i="1"/>
  <c r="AR622" i="1"/>
  <c r="AS622" i="1"/>
  <c r="AT622" i="1"/>
  <c r="AU622" i="1"/>
  <c r="AV622" i="1"/>
  <c r="AW622" i="1"/>
  <c r="AX622" i="1"/>
  <c r="AY622" i="1"/>
  <c r="AZ622" i="1"/>
  <c r="BA622" i="1"/>
  <c r="AF623" i="1"/>
  <c r="AG623" i="1"/>
  <c r="AH623" i="1"/>
  <c r="AI623" i="1"/>
  <c r="AJ623" i="1"/>
  <c r="AM623" i="1"/>
  <c r="AN623" i="1"/>
  <c r="AO623" i="1"/>
  <c r="AP623" i="1"/>
  <c r="AQ623" i="1"/>
  <c r="AR623" i="1"/>
  <c r="AS623" i="1"/>
  <c r="AT623" i="1"/>
  <c r="AU623" i="1"/>
  <c r="AV623" i="1"/>
  <c r="AW623" i="1"/>
  <c r="AX623" i="1"/>
  <c r="AY623" i="1"/>
  <c r="AZ623" i="1"/>
  <c r="BA623" i="1"/>
  <c r="AF624" i="1"/>
  <c r="AG624" i="1"/>
  <c r="AH624" i="1"/>
  <c r="AI624" i="1"/>
  <c r="AJ624" i="1"/>
  <c r="AM624" i="1"/>
  <c r="AN624" i="1"/>
  <c r="AO624" i="1"/>
  <c r="AP624" i="1"/>
  <c r="AQ624" i="1"/>
  <c r="AR624" i="1"/>
  <c r="AS624" i="1"/>
  <c r="AT624" i="1"/>
  <c r="AU624" i="1"/>
  <c r="AV624" i="1"/>
  <c r="AW624" i="1"/>
  <c r="AX624" i="1"/>
  <c r="AY624" i="1"/>
  <c r="AZ624" i="1"/>
  <c r="BA624" i="1"/>
  <c r="AF625" i="1"/>
  <c r="AG625" i="1"/>
  <c r="AH625" i="1"/>
  <c r="AI625" i="1"/>
  <c r="AJ625" i="1"/>
  <c r="AM625" i="1"/>
  <c r="AN625" i="1"/>
  <c r="AO625" i="1"/>
  <c r="AP625" i="1"/>
  <c r="AQ625" i="1"/>
  <c r="AR625" i="1"/>
  <c r="AS625" i="1"/>
  <c r="AT625" i="1"/>
  <c r="AU625" i="1"/>
  <c r="AV625" i="1"/>
  <c r="AW625" i="1"/>
  <c r="AX625" i="1"/>
  <c r="AY625" i="1"/>
  <c r="AZ625" i="1"/>
  <c r="BA625" i="1"/>
  <c r="AF626" i="1"/>
  <c r="AG626" i="1"/>
  <c r="AH626" i="1"/>
  <c r="AI626" i="1"/>
  <c r="AJ626" i="1"/>
  <c r="AM626" i="1"/>
  <c r="AN626" i="1"/>
  <c r="AO626" i="1"/>
  <c r="AP626" i="1"/>
  <c r="AQ626" i="1"/>
  <c r="AR626" i="1"/>
  <c r="AS626" i="1"/>
  <c r="AT626" i="1"/>
  <c r="AU626" i="1"/>
  <c r="AV626" i="1"/>
  <c r="AW626" i="1"/>
  <c r="AX626" i="1"/>
  <c r="AY626" i="1"/>
  <c r="AZ626" i="1"/>
  <c r="BA626" i="1"/>
  <c r="AF627" i="1"/>
  <c r="AG627" i="1"/>
  <c r="AH627" i="1"/>
  <c r="AI627" i="1"/>
  <c r="AJ627" i="1"/>
  <c r="AM627" i="1"/>
  <c r="AN627" i="1"/>
  <c r="AO627" i="1"/>
  <c r="AP627" i="1"/>
  <c r="AQ627" i="1"/>
  <c r="AR627" i="1"/>
  <c r="AS627" i="1"/>
  <c r="AT627" i="1"/>
  <c r="AU627" i="1"/>
  <c r="AV627" i="1"/>
  <c r="AW627" i="1"/>
  <c r="AX627" i="1"/>
  <c r="AY627" i="1"/>
  <c r="AZ627" i="1"/>
  <c r="BA627" i="1"/>
  <c r="AF628" i="1"/>
  <c r="AG628" i="1"/>
  <c r="AH628" i="1"/>
  <c r="AI628" i="1"/>
  <c r="AJ628" i="1"/>
  <c r="AM628" i="1"/>
  <c r="AN628" i="1"/>
  <c r="AO628" i="1"/>
  <c r="AP628" i="1"/>
  <c r="AQ628" i="1"/>
  <c r="AR628" i="1"/>
  <c r="AS628" i="1"/>
  <c r="AT628" i="1"/>
  <c r="AU628" i="1"/>
  <c r="AV628" i="1"/>
  <c r="AW628" i="1"/>
  <c r="AX628" i="1"/>
  <c r="AY628" i="1"/>
  <c r="AZ628" i="1"/>
  <c r="BA628" i="1"/>
  <c r="AF629" i="1"/>
  <c r="AG629" i="1"/>
  <c r="AH629" i="1"/>
  <c r="AI629" i="1"/>
  <c r="AJ629" i="1"/>
  <c r="AM629" i="1"/>
  <c r="AN629" i="1"/>
  <c r="AO629" i="1"/>
  <c r="AP629" i="1"/>
  <c r="AQ629" i="1"/>
  <c r="AR629" i="1"/>
  <c r="AS629" i="1"/>
  <c r="AT629" i="1"/>
  <c r="AU629" i="1"/>
  <c r="AV629" i="1"/>
  <c r="AW629" i="1"/>
  <c r="AX629" i="1"/>
  <c r="AY629" i="1"/>
  <c r="AZ629" i="1"/>
  <c r="BA629" i="1"/>
  <c r="AF630" i="1"/>
  <c r="AG630" i="1"/>
  <c r="AH630" i="1"/>
  <c r="AI630" i="1"/>
  <c r="AJ630" i="1"/>
  <c r="AM630" i="1"/>
  <c r="AN630" i="1"/>
  <c r="AO630" i="1"/>
  <c r="AP630" i="1"/>
  <c r="AQ630" i="1"/>
  <c r="AR630" i="1"/>
  <c r="AS630" i="1"/>
  <c r="AT630" i="1"/>
  <c r="AU630" i="1"/>
  <c r="AV630" i="1"/>
  <c r="AW630" i="1"/>
  <c r="AX630" i="1"/>
  <c r="AY630" i="1"/>
  <c r="AZ630" i="1"/>
  <c r="BA630" i="1"/>
  <c r="AF631" i="1"/>
  <c r="AG631" i="1"/>
  <c r="AH631" i="1"/>
  <c r="AI631" i="1"/>
  <c r="AJ631" i="1"/>
  <c r="AM631" i="1"/>
  <c r="AN631" i="1"/>
  <c r="AO631" i="1"/>
  <c r="AP631" i="1"/>
  <c r="AQ631" i="1"/>
  <c r="AR631" i="1"/>
  <c r="AS631" i="1"/>
  <c r="AT631" i="1"/>
  <c r="AU631" i="1"/>
  <c r="AV631" i="1"/>
  <c r="AW631" i="1"/>
  <c r="AX631" i="1"/>
  <c r="AY631" i="1"/>
  <c r="AZ631" i="1"/>
  <c r="BA631" i="1"/>
  <c r="AF632" i="1"/>
  <c r="AG632" i="1"/>
  <c r="AH632" i="1"/>
  <c r="AI632" i="1"/>
  <c r="AJ632" i="1"/>
  <c r="AM632" i="1"/>
  <c r="AN632" i="1"/>
  <c r="AO632" i="1"/>
  <c r="AP632" i="1"/>
  <c r="AQ632" i="1"/>
  <c r="AR632" i="1"/>
  <c r="AS632" i="1"/>
  <c r="AT632" i="1"/>
  <c r="AU632" i="1"/>
  <c r="AV632" i="1"/>
  <c r="AW632" i="1"/>
  <c r="AX632" i="1"/>
  <c r="AY632" i="1"/>
  <c r="AZ632" i="1"/>
  <c r="BA632" i="1"/>
  <c r="AF633" i="1"/>
  <c r="AG633" i="1"/>
  <c r="AH633" i="1"/>
  <c r="AI633" i="1"/>
  <c r="AJ633" i="1"/>
  <c r="AM633" i="1"/>
  <c r="AN633" i="1"/>
  <c r="AO633" i="1"/>
  <c r="AP633" i="1"/>
  <c r="AQ633" i="1"/>
  <c r="AR633" i="1"/>
  <c r="AS633" i="1"/>
  <c r="AT633" i="1"/>
  <c r="AU633" i="1"/>
  <c r="AV633" i="1"/>
  <c r="AW633" i="1"/>
  <c r="AX633" i="1"/>
  <c r="AY633" i="1"/>
  <c r="AZ633" i="1"/>
  <c r="BA633" i="1"/>
  <c r="AF634" i="1"/>
  <c r="AG634" i="1"/>
  <c r="AH634" i="1"/>
  <c r="AI634" i="1"/>
  <c r="AJ634" i="1"/>
  <c r="AM634" i="1"/>
  <c r="AN634" i="1"/>
  <c r="AO634" i="1"/>
  <c r="AP634" i="1"/>
  <c r="AQ634" i="1"/>
  <c r="AR634" i="1"/>
  <c r="AS634" i="1"/>
  <c r="AT634" i="1"/>
  <c r="AU634" i="1"/>
  <c r="AV634" i="1"/>
  <c r="AW634" i="1"/>
  <c r="AX634" i="1"/>
  <c r="AY634" i="1"/>
  <c r="AZ634" i="1"/>
  <c r="BA634" i="1"/>
  <c r="AF635" i="1"/>
  <c r="AG635" i="1"/>
  <c r="AH635" i="1"/>
  <c r="AI635" i="1"/>
  <c r="AJ635" i="1"/>
  <c r="AM635" i="1"/>
  <c r="AN635" i="1"/>
  <c r="AO635" i="1"/>
  <c r="AP635" i="1"/>
  <c r="AQ635" i="1"/>
  <c r="AR635" i="1"/>
  <c r="AS635" i="1"/>
  <c r="AT635" i="1"/>
  <c r="AU635" i="1"/>
  <c r="AV635" i="1"/>
  <c r="AW635" i="1"/>
  <c r="AX635" i="1"/>
  <c r="AY635" i="1"/>
  <c r="AZ635" i="1"/>
  <c r="BA635" i="1"/>
  <c r="AF636" i="1"/>
  <c r="AG636" i="1"/>
  <c r="AH636" i="1"/>
  <c r="AI636" i="1"/>
  <c r="AJ636" i="1"/>
  <c r="AM636" i="1"/>
  <c r="AN636" i="1"/>
  <c r="AO636" i="1"/>
  <c r="AP636" i="1"/>
  <c r="AQ636" i="1"/>
  <c r="AR636" i="1"/>
  <c r="AS636" i="1"/>
  <c r="AT636" i="1"/>
  <c r="AU636" i="1"/>
  <c r="AV636" i="1"/>
  <c r="AW636" i="1"/>
  <c r="AX636" i="1"/>
  <c r="AY636" i="1"/>
  <c r="AZ636" i="1"/>
  <c r="BA636" i="1"/>
  <c r="AF637" i="1"/>
  <c r="AG637" i="1"/>
  <c r="AH637" i="1"/>
  <c r="AI637" i="1"/>
  <c r="AJ637" i="1"/>
  <c r="AM637" i="1"/>
  <c r="AN637" i="1"/>
  <c r="AO637" i="1"/>
  <c r="AP637" i="1"/>
  <c r="AQ637" i="1"/>
  <c r="AR637" i="1"/>
  <c r="AS637" i="1"/>
  <c r="AT637" i="1"/>
  <c r="AU637" i="1"/>
  <c r="AV637" i="1"/>
  <c r="AW637" i="1"/>
  <c r="AX637" i="1"/>
  <c r="AY637" i="1"/>
  <c r="AZ637" i="1"/>
  <c r="BA637" i="1"/>
  <c r="AF638" i="1"/>
  <c r="AG638" i="1"/>
  <c r="AH638" i="1"/>
  <c r="AI638" i="1"/>
  <c r="AJ638" i="1"/>
  <c r="AM638" i="1"/>
  <c r="AN638" i="1"/>
  <c r="AO638" i="1"/>
  <c r="AP638" i="1"/>
  <c r="AQ638" i="1"/>
  <c r="AR638" i="1"/>
  <c r="AS638" i="1"/>
  <c r="AT638" i="1"/>
  <c r="AU638" i="1"/>
  <c r="AV638" i="1"/>
  <c r="AW638" i="1"/>
  <c r="AX638" i="1"/>
  <c r="AY638" i="1"/>
  <c r="AZ638" i="1"/>
  <c r="BA638" i="1"/>
  <c r="AF639" i="1"/>
  <c r="AG639" i="1"/>
  <c r="AH639" i="1"/>
  <c r="AI639" i="1"/>
  <c r="AJ639" i="1"/>
  <c r="AM639" i="1"/>
  <c r="AN639" i="1"/>
  <c r="AO639" i="1"/>
  <c r="AP639" i="1"/>
  <c r="AQ639" i="1"/>
  <c r="AR639" i="1"/>
  <c r="AS639" i="1"/>
  <c r="AT639" i="1"/>
  <c r="AU639" i="1"/>
  <c r="AV639" i="1"/>
  <c r="AW639" i="1"/>
  <c r="AX639" i="1"/>
  <c r="AY639" i="1"/>
  <c r="AZ639" i="1"/>
  <c r="BA639" i="1"/>
  <c r="AF640" i="1"/>
  <c r="AG640" i="1"/>
  <c r="AH640" i="1"/>
  <c r="AI640" i="1"/>
  <c r="AJ640" i="1"/>
  <c r="AM640" i="1"/>
  <c r="AN640" i="1"/>
  <c r="AO640" i="1"/>
  <c r="AP640" i="1"/>
  <c r="AQ640" i="1"/>
  <c r="AR640" i="1"/>
  <c r="AS640" i="1"/>
  <c r="AT640" i="1"/>
  <c r="AU640" i="1"/>
  <c r="AV640" i="1"/>
  <c r="AW640" i="1"/>
  <c r="AX640" i="1"/>
  <c r="AY640" i="1"/>
  <c r="AZ640" i="1"/>
  <c r="BA640" i="1"/>
  <c r="AF641" i="1"/>
  <c r="AG641" i="1"/>
  <c r="AH641" i="1"/>
  <c r="AI641" i="1"/>
  <c r="AJ641" i="1"/>
  <c r="AM641" i="1"/>
  <c r="AN641" i="1"/>
  <c r="AO641" i="1"/>
  <c r="AP641" i="1"/>
  <c r="AQ641" i="1"/>
  <c r="AR641" i="1"/>
  <c r="AS641" i="1"/>
  <c r="AT641" i="1"/>
  <c r="AU641" i="1"/>
  <c r="AV641" i="1"/>
  <c r="AW641" i="1"/>
  <c r="AX641" i="1"/>
  <c r="AY641" i="1"/>
  <c r="AZ641" i="1"/>
  <c r="BA641" i="1"/>
  <c r="AF642" i="1"/>
  <c r="AG642" i="1"/>
  <c r="AH642" i="1"/>
  <c r="AI642" i="1"/>
  <c r="AJ642" i="1"/>
  <c r="AM642" i="1"/>
  <c r="AN642" i="1"/>
  <c r="AO642" i="1"/>
  <c r="AP642" i="1"/>
  <c r="AQ642" i="1"/>
  <c r="AR642" i="1"/>
  <c r="AS642" i="1"/>
  <c r="AT642" i="1"/>
  <c r="AU642" i="1"/>
  <c r="AV642" i="1"/>
  <c r="AW642" i="1"/>
  <c r="AX642" i="1"/>
  <c r="AY642" i="1"/>
  <c r="AZ642" i="1"/>
  <c r="BA642" i="1"/>
  <c r="AF643" i="1"/>
  <c r="AG643" i="1"/>
  <c r="AH643" i="1"/>
  <c r="AI643" i="1"/>
  <c r="AJ643" i="1"/>
  <c r="AM643" i="1"/>
  <c r="AN643" i="1"/>
  <c r="AO643" i="1"/>
  <c r="AP643" i="1"/>
  <c r="AQ643" i="1"/>
  <c r="AR643" i="1"/>
  <c r="AS643" i="1"/>
  <c r="AT643" i="1"/>
  <c r="AU643" i="1"/>
  <c r="AV643" i="1"/>
  <c r="AW643" i="1"/>
  <c r="AX643" i="1"/>
  <c r="AY643" i="1"/>
  <c r="AZ643" i="1"/>
  <c r="BA643" i="1"/>
  <c r="AF644" i="1"/>
  <c r="AG644" i="1"/>
  <c r="AH644" i="1"/>
  <c r="AI644" i="1"/>
  <c r="AJ644" i="1"/>
  <c r="AM644" i="1"/>
  <c r="AN644" i="1"/>
  <c r="AO644" i="1"/>
  <c r="AP644" i="1"/>
  <c r="AQ644" i="1"/>
  <c r="AR644" i="1"/>
  <c r="AS644" i="1"/>
  <c r="AT644" i="1"/>
  <c r="AU644" i="1"/>
  <c r="AV644" i="1"/>
  <c r="AW644" i="1"/>
  <c r="AX644" i="1"/>
  <c r="AY644" i="1"/>
  <c r="AZ644" i="1"/>
  <c r="BA644" i="1"/>
  <c r="AF645" i="1"/>
  <c r="AG645" i="1"/>
  <c r="AH645" i="1"/>
  <c r="AI645" i="1"/>
  <c r="AJ645" i="1"/>
  <c r="AM645" i="1"/>
  <c r="AN645" i="1"/>
  <c r="AO645" i="1"/>
  <c r="AP645" i="1"/>
  <c r="AQ645" i="1"/>
  <c r="AR645" i="1"/>
  <c r="AS645" i="1"/>
  <c r="AT645" i="1"/>
  <c r="AU645" i="1"/>
  <c r="AV645" i="1"/>
  <c r="AW645" i="1"/>
  <c r="AX645" i="1"/>
  <c r="AY645" i="1"/>
  <c r="AZ645" i="1"/>
  <c r="BA645" i="1"/>
  <c r="AF646" i="1"/>
  <c r="AG646" i="1"/>
  <c r="AH646" i="1"/>
  <c r="AI646" i="1"/>
  <c r="AJ646" i="1"/>
  <c r="AM646" i="1"/>
  <c r="AN646" i="1"/>
  <c r="AO646" i="1"/>
  <c r="AP646" i="1"/>
  <c r="AQ646" i="1"/>
  <c r="AR646" i="1"/>
  <c r="AS646" i="1"/>
  <c r="AT646" i="1"/>
  <c r="AU646" i="1"/>
  <c r="AV646" i="1"/>
  <c r="AW646" i="1"/>
  <c r="AX646" i="1"/>
  <c r="AY646" i="1"/>
  <c r="AZ646" i="1"/>
  <c r="BA646" i="1"/>
  <c r="AF647" i="1"/>
  <c r="AG647" i="1"/>
  <c r="AH647" i="1"/>
  <c r="AI647" i="1"/>
  <c r="AJ647" i="1"/>
  <c r="AM647" i="1"/>
  <c r="AN647" i="1"/>
  <c r="AO647" i="1"/>
  <c r="AP647" i="1"/>
  <c r="AQ647" i="1"/>
  <c r="AR647" i="1"/>
  <c r="AS647" i="1"/>
  <c r="AT647" i="1"/>
  <c r="AU647" i="1"/>
  <c r="AV647" i="1"/>
  <c r="AW647" i="1"/>
  <c r="AX647" i="1"/>
  <c r="AY647" i="1"/>
  <c r="AZ647" i="1"/>
  <c r="BA647" i="1"/>
  <c r="AF648" i="1"/>
  <c r="AG648" i="1"/>
  <c r="AH648" i="1"/>
  <c r="AI648" i="1"/>
  <c r="AJ648" i="1"/>
  <c r="AM648" i="1"/>
  <c r="AN648" i="1"/>
  <c r="AO648" i="1"/>
  <c r="AP648" i="1"/>
  <c r="AQ648" i="1"/>
  <c r="AR648" i="1"/>
  <c r="AS648" i="1"/>
  <c r="AT648" i="1"/>
  <c r="AU648" i="1"/>
  <c r="AV648" i="1"/>
  <c r="AW648" i="1"/>
  <c r="AX648" i="1"/>
  <c r="AY648" i="1"/>
  <c r="AZ648" i="1"/>
  <c r="BA648" i="1"/>
  <c r="AF649" i="1"/>
  <c r="AG649" i="1"/>
  <c r="AH649" i="1"/>
  <c r="AI649" i="1"/>
  <c r="AJ649" i="1"/>
  <c r="AM649" i="1"/>
  <c r="AN649" i="1"/>
  <c r="AO649" i="1"/>
  <c r="AP649" i="1"/>
  <c r="AQ649" i="1"/>
  <c r="AR649" i="1"/>
  <c r="AS649" i="1"/>
  <c r="AT649" i="1"/>
  <c r="AU649" i="1"/>
  <c r="AV649" i="1"/>
  <c r="AW649" i="1"/>
  <c r="AX649" i="1"/>
  <c r="AY649" i="1"/>
  <c r="AZ649" i="1"/>
  <c r="BA649" i="1"/>
  <c r="AF650" i="1"/>
  <c r="AG650" i="1"/>
  <c r="AH650" i="1"/>
  <c r="AI650" i="1"/>
  <c r="AJ650" i="1"/>
  <c r="AM650" i="1"/>
  <c r="AN650" i="1"/>
  <c r="AO650" i="1"/>
  <c r="AP650" i="1"/>
  <c r="AQ650" i="1"/>
  <c r="AR650" i="1"/>
  <c r="AS650" i="1"/>
  <c r="AT650" i="1"/>
  <c r="AU650" i="1"/>
  <c r="AV650" i="1"/>
  <c r="AW650" i="1"/>
  <c r="AX650" i="1"/>
  <c r="AY650" i="1"/>
  <c r="AZ650" i="1"/>
  <c r="BA650" i="1"/>
  <c r="AF651" i="1"/>
  <c r="AG651" i="1"/>
  <c r="AH651" i="1"/>
  <c r="AI651" i="1"/>
  <c r="AJ651" i="1"/>
  <c r="AM651" i="1"/>
  <c r="AN651" i="1"/>
  <c r="AO651" i="1"/>
  <c r="AP651" i="1"/>
  <c r="AQ651" i="1"/>
  <c r="AR651" i="1"/>
  <c r="AS651" i="1"/>
  <c r="AT651" i="1"/>
  <c r="AU651" i="1"/>
  <c r="AV651" i="1"/>
  <c r="AW651" i="1"/>
  <c r="AX651" i="1"/>
  <c r="AY651" i="1"/>
  <c r="AZ651" i="1"/>
  <c r="BA651" i="1"/>
  <c r="AF652" i="1"/>
  <c r="AG652" i="1"/>
  <c r="AH652" i="1"/>
  <c r="AI652" i="1"/>
  <c r="AJ652" i="1"/>
  <c r="AM652" i="1"/>
  <c r="AN652" i="1"/>
  <c r="AO652" i="1"/>
  <c r="AP652" i="1"/>
  <c r="AQ652" i="1"/>
  <c r="AR652" i="1"/>
  <c r="AS652" i="1"/>
  <c r="AT652" i="1"/>
  <c r="AU652" i="1"/>
  <c r="AV652" i="1"/>
  <c r="AW652" i="1"/>
  <c r="AX652" i="1"/>
  <c r="AY652" i="1"/>
  <c r="AZ652" i="1"/>
  <c r="BA652" i="1"/>
  <c r="AF653" i="1"/>
  <c r="AG653" i="1"/>
  <c r="AH653" i="1"/>
  <c r="AI653" i="1"/>
  <c r="AJ653" i="1"/>
  <c r="AM653" i="1"/>
  <c r="AN653" i="1"/>
  <c r="AO653" i="1"/>
  <c r="AP653" i="1"/>
  <c r="AQ653" i="1"/>
  <c r="AR653" i="1"/>
  <c r="AS653" i="1"/>
  <c r="AT653" i="1"/>
  <c r="AU653" i="1"/>
  <c r="AV653" i="1"/>
  <c r="AW653" i="1"/>
  <c r="AX653" i="1"/>
  <c r="AY653" i="1"/>
  <c r="AZ653" i="1"/>
  <c r="BA653" i="1"/>
  <c r="AF654" i="1"/>
  <c r="AG654" i="1"/>
  <c r="AH654" i="1"/>
  <c r="AI654" i="1"/>
  <c r="AJ654" i="1"/>
  <c r="AM654" i="1"/>
  <c r="AN654" i="1"/>
  <c r="AO654" i="1"/>
  <c r="AP654" i="1"/>
  <c r="AQ654" i="1"/>
  <c r="AR654" i="1"/>
  <c r="AS654" i="1"/>
  <c r="AT654" i="1"/>
  <c r="AU654" i="1"/>
  <c r="AV654" i="1"/>
  <c r="AW654" i="1"/>
  <c r="AX654" i="1"/>
  <c r="AY654" i="1"/>
  <c r="AZ654" i="1"/>
  <c r="BA654" i="1"/>
  <c r="AF655" i="1"/>
  <c r="AG655" i="1"/>
  <c r="AH655" i="1"/>
  <c r="AI655" i="1"/>
  <c r="AJ655" i="1"/>
  <c r="AM655" i="1"/>
  <c r="AN655" i="1"/>
  <c r="AO655" i="1"/>
  <c r="AP655" i="1"/>
  <c r="AQ655" i="1"/>
  <c r="AR655" i="1"/>
  <c r="AS655" i="1"/>
  <c r="AT655" i="1"/>
  <c r="AU655" i="1"/>
  <c r="AV655" i="1"/>
  <c r="AW655" i="1"/>
  <c r="AX655" i="1"/>
  <c r="AY655" i="1"/>
  <c r="AZ655" i="1"/>
  <c r="BA655" i="1"/>
  <c r="AF656" i="1"/>
  <c r="AG656" i="1"/>
  <c r="AH656" i="1"/>
  <c r="AI656" i="1"/>
  <c r="AJ656" i="1"/>
  <c r="AM656" i="1"/>
  <c r="AN656" i="1"/>
  <c r="AO656" i="1"/>
  <c r="AP656" i="1"/>
  <c r="AQ656" i="1"/>
  <c r="AR656" i="1"/>
  <c r="AS656" i="1"/>
  <c r="AT656" i="1"/>
  <c r="AU656" i="1"/>
  <c r="AV656" i="1"/>
  <c r="AW656" i="1"/>
  <c r="AX656" i="1"/>
  <c r="AY656" i="1"/>
  <c r="AZ656" i="1"/>
  <c r="BA656" i="1"/>
  <c r="AF657" i="1"/>
  <c r="AG657" i="1"/>
  <c r="AH657" i="1"/>
  <c r="AI657" i="1"/>
  <c r="AJ657" i="1"/>
  <c r="AM657" i="1"/>
  <c r="AN657" i="1"/>
  <c r="AO657" i="1"/>
  <c r="AP657" i="1"/>
  <c r="AQ657" i="1"/>
  <c r="AR657" i="1"/>
  <c r="AS657" i="1"/>
  <c r="AT657" i="1"/>
  <c r="AU657" i="1"/>
  <c r="AV657" i="1"/>
  <c r="AW657" i="1"/>
  <c r="AX657" i="1"/>
  <c r="AY657" i="1"/>
  <c r="AZ657" i="1"/>
  <c r="BA657" i="1"/>
  <c r="AF658" i="1"/>
  <c r="AG658" i="1"/>
  <c r="AH658" i="1"/>
  <c r="AI658" i="1"/>
  <c r="AJ658" i="1"/>
  <c r="AM658" i="1"/>
  <c r="AN658" i="1"/>
  <c r="AO658" i="1"/>
  <c r="AP658" i="1"/>
  <c r="AQ658" i="1"/>
  <c r="AR658" i="1"/>
  <c r="AS658" i="1"/>
  <c r="AT658" i="1"/>
  <c r="AU658" i="1"/>
  <c r="AV658" i="1"/>
  <c r="AW658" i="1"/>
  <c r="AX658" i="1"/>
  <c r="AY658" i="1"/>
  <c r="AZ658" i="1"/>
  <c r="BA658" i="1"/>
  <c r="AF659" i="1"/>
  <c r="AG659" i="1"/>
  <c r="AH659" i="1"/>
  <c r="AI659" i="1"/>
  <c r="AJ659" i="1"/>
  <c r="AM659" i="1"/>
  <c r="AN659" i="1"/>
  <c r="AO659" i="1"/>
  <c r="AP659" i="1"/>
  <c r="AQ659" i="1"/>
  <c r="AR659" i="1"/>
  <c r="AS659" i="1"/>
  <c r="AT659" i="1"/>
  <c r="AU659" i="1"/>
  <c r="AV659" i="1"/>
  <c r="AW659" i="1"/>
  <c r="AX659" i="1"/>
  <c r="AY659" i="1"/>
  <c r="AZ659" i="1"/>
  <c r="BA659" i="1"/>
  <c r="AF660" i="1"/>
  <c r="AG660" i="1"/>
  <c r="AH660" i="1"/>
  <c r="AI660" i="1"/>
  <c r="AJ660" i="1"/>
  <c r="AM660" i="1"/>
  <c r="AN660" i="1"/>
  <c r="AO660" i="1"/>
  <c r="AP660" i="1"/>
  <c r="AQ660" i="1"/>
  <c r="AR660" i="1"/>
  <c r="AS660" i="1"/>
  <c r="AT660" i="1"/>
  <c r="AU660" i="1"/>
  <c r="AV660" i="1"/>
  <c r="AW660" i="1"/>
  <c r="AX660" i="1"/>
  <c r="AY660" i="1"/>
  <c r="AZ660" i="1"/>
  <c r="BA660" i="1"/>
  <c r="AF661" i="1"/>
  <c r="AG661" i="1"/>
  <c r="AH661" i="1"/>
  <c r="AI661" i="1"/>
  <c r="AJ661" i="1"/>
  <c r="AM661" i="1"/>
  <c r="AN661" i="1"/>
  <c r="AO661" i="1"/>
  <c r="AP661" i="1"/>
  <c r="AQ661" i="1"/>
  <c r="AR661" i="1"/>
  <c r="AS661" i="1"/>
  <c r="AT661" i="1"/>
  <c r="AU661" i="1"/>
  <c r="AV661" i="1"/>
  <c r="AW661" i="1"/>
  <c r="AX661" i="1"/>
  <c r="AY661" i="1"/>
  <c r="AZ661" i="1"/>
  <c r="BA661" i="1"/>
  <c r="AF662" i="1"/>
  <c r="AG662" i="1"/>
  <c r="AH662" i="1"/>
  <c r="AI662" i="1"/>
  <c r="AJ662" i="1"/>
  <c r="AM662" i="1"/>
  <c r="AN662" i="1"/>
  <c r="AO662" i="1"/>
  <c r="AP662" i="1"/>
  <c r="AQ662" i="1"/>
  <c r="AR662" i="1"/>
  <c r="AS662" i="1"/>
  <c r="AT662" i="1"/>
  <c r="AU662" i="1"/>
  <c r="AV662" i="1"/>
  <c r="AW662" i="1"/>
  <c r="AX662" i="1"/>
  <c r="AY662" i="1"/>
  <c r="AZ662" i="1"/>
  <c r="BA662" i="1"/>
  <c r="AF663" i="1"/>
  <c r="AG663" i="1"/>
  <c r="AH663" i="1"/>
  <c r="AI663" i="1"/>
  <c r="AJ663" i="1"/>
  <c r="AM663" i="1"/>
  <c r="AN663" i="1"/>
  <c r="AO663" i="1"/>
  <c r="AP663" i="1"/>
  <c r="AQ663" i="1"/>
  <c r="AR663" i="1"/>
  <c r="AS663" i="1"/>
  <c r="AT663" i="1"/>
  <c r="AU663" i="1"/>
  <c r="AV663" i="1"/>
  <c r="AW663" i="1"/>
  <c r="AX663" i="1"/>
  <c r="AY663" i="1"/>
  <c r="AZ663" i="1"/>
  <c r="BA663" i="1"/>
  <c r="AF664" i="1"/>
  <c r="AG664" i="1"/>
  <c r="AH664" i="1"/>
  <c r="AI664" i="1"/>
  <c r="AJ664" i="1"/>
  <c r="AM664" i="1"/>
  <c r="AN664" i="1"/>
  <c r="AO664" i="1"/>
  <c r="AP664" i="1"/>
  <c r="AQ664" i="1"/>
  <c r="AR664" i="1"/>
  <c r="AS664" i="1"/>
  <c r="AT664" i="1"/>
  <c r="AU664" i="1"/>
  <c r="AV664" i="1"/>
  <c r="AW664" i="1"/>
  <c r="AX664" i="1"/>
  <c r="AY664" i="1"/>
  <c r="AZ664" i="1"/>
  <c r="BA664" i="1"/>
  <c r="AF665" i="1"/>
  <c r="AG665" i="1"/>
  <c r="AH665" i="1"/>
  <c r="AI665" i="1"/>
  <c r="AJ665" i="1"/>
  <c r="AM665" i="1"/>
  <c r="AN665" i="1"/>
  <c r="AO665" i="1"/>
  <c r="AP665" i="1"/>
  <c r="AQ665" i="1"/>
  <c r="AR665" i="1"/>
  <c r="AS665" i="1"/>
  <c r="AT665" i="1"/>
  <c r="AU665" i="1"/>
  <c r="AV665" i="1"/>
  <c r="AW665" i="1"/>
  <c r="AX665" i="1"/>
  <c r="AY665" i="1"/>
  <c r="AZ665" i="1"/>
  <c r="BA665" i="1"/>
  <c r="AF666" i="1"/>
  <c r="AG666" i="1"/>
  <c r="AH666" i="1"/>
  <c r="AI666" i="1"/>
  <c r="AJ666" i="1"/>
  <c r="AM666" i="1"/>
  <c r="AN666" i="1"/>
  <c r="AO666" i="1"/>
  <c r="AP666" i="1"/>
  <c r="AQ666" i="1"/>
  <c r="AR666" i="1"/>
  <c r="AS666" i="1"/>
  <c r="AT666" i="1"/>
  <c r="AU666" i="1"/>
  <c r="AV666" i="1"/>
  <c r="AW666" i="1"/>
  <c r="AX666" i="1"/>
  <c r="AY666" i="1"/>
  <c r="AZ666" i="1"/>
  <c r="BA666" i="1"/>
  <c r="AF667" i="1"/>
  <c r="AG667" i="1"/>
  <c r="AH667" i="1"/>
  <c r="AI667" i="1"/>
  <c r="AJ667" i="1"/>
  <c r="AM667" i="1"/>
  <c r="AN667" i="1"/>
  <c r="AO667" i="1"/>
  <c r="AP667" i="1"/>
  <c r="AQ667" i="1"/>
  <c r="AR667" i="1"/>
  <c r="AS667" i="1"/>
  <c r="AT667" i="1"/>
  <c r="AU667" i="1"/>
  <c r="AV667" i="1"/>
  <c r="AW667" i="1"/>
  <c r="AX667" i="1"/>
  <c r="AY667" i="1"/>
  <c r="AZ667" i="1"/>
  <c r="BA667" i="1"/>
  <c r="AF668" i="1"/>
  <c r="AG668" i="1"/>
  <c r="AH668" i="1"/>
  <c r="AI668" i="1"/>
  <c r="AJ668" i="1"/>
  <c r="AM668" i="1"/>
  <c r="AN668" i="1"/>
  <c r="AO668" i="1"/>
  <c r="AP668" i="1"/>
  <c r="AQ668" i="1"/>
  <c r="AR668" i="1"/>
  <c r="AS668" i="1"/>
  <c r="AT668" i="1"/>
  <c r="AU668" i="1"/>
  <c r="AV668" i="1"/>
  <c r="AW668" i="1"/>
  <c r="AX668" i="1"/>
  <c r="AY668" i="1"/>
  <c r="AZ668" i="1"/>
  <c r="BA668" i="1"/>
  <c r="AF669" i="1"/>
  <c r="AG669" i="1"/>
  <c r="AH669" i="1"/>
  <c r="AI669" i="1"/>
  <c r="AJ669" i="1"/>
  <c r="AM669" i="1"/>
  <c r="AN669" i="1"/>
  <c r="AO669" i="1"/>
  <c r="AP669" i="1"/>
  <c r="AQ669" i="1"/>
  <c r="AR669" i="1"/>
  <c r="AS669" i="1"/>
  <c r="AT669" i="1"/>
  <c r="AU669" i="1"/>
  <c r="AV669" i="1"/>
  <c r="AW669" i="1"/>
  <c r="AX669" i="1"/>
  <c r="AY669" i="1"/>
  <c r="AZ669" i="1"/>
  <c r="BA669" i="1"/>
  <c r="AF670" i="1"/>
  <c r="AG670" i="1"/>
  <c r="AH670" i="1"/>
  <c r="AI670" i="1"/>
  <c r="AJ670" i="1"/>
  <c r="AM670" i="1"/>
  <c r="AN670" i="1"/>
  <c r="AO670" i="1"/>
  <c r="AP670" i="1"/>
  <c r="AQ670" i="1"/>
  <c r="AR670" i="1"/>
  <c r="AS670" i="1"/>
  <c r="AT670" i="1"/>
  <c r="AU670" i="1"/>
  <c r="AV670" i="1"/>
  <c r="AW670" i="1"/>
  <c r="AX670" i="1"/>
  <c r="AY670" i="1"/>
  <c r="AZ670" i="1"/>
  <c r="BA670" i="1"/>
  <c r="AF671" i="1"/>
  <c r="AG671" i="1"/>
  <c r="AH671" i="1"/>
  <c r="AI671" i="1"/>
  <c r="AJ671" i="1"/>
  <c r="AM671" i="1"/>
  <c r="AN671" i="1"/>
  <c r="AO671" i="1"/>
  <c r="AP671" i="1"/>
  <c r="AQ671" i="1"/>
  <c r="AR671" i="1"/>
  <c r="AS671" i="1"/>
  <c r="AT671" i="1"/>
  <c r="AU671" i="1"/>
  <c r="AV671" i="1"/>
  <c r="AW671" i="1"/>
  <c r="AX671" i="1"/>
  <c r="AY671" i="1"/>
  <c r="AZ671" i="1"/>
  <c r="BA671" i="1"/>
  <c r="AF672" i="1"/>
  <c r="AG672" i="1"/>
  <c r="AH672" i="1"/>
  <c r="AI672" i="1"/>
  <c r="AJ672" i="1"/>
  <c r="AM672" i="1"/>
  <c r="AN672" i="1"/>
  <c r="AO672" i="1"/>
  <c r="AP672" i="1"/>
  <c r="AQ672" i="1"/>
  <c r="AR672" i="1"/>
  <c r="AS672" i="1"/>
  <c r="AT672" i="1"/>
  <c r="AU672" i="1"/>
  <c r="AV672" i="1"/>
  <c r="AW672" i="1"/>
  <c r="AX672" i="1"/>
  <c r="AY672" i="1"/>
  <c r="AZ672" i="1"/>
  <c r="BA672" i="1"/>
  <c r="AF673" i="1"/>
  <c r="AG673" i="1"/>
  <c r="AH673" i="1"/>
  <c r="AI673" i="1"/>
  <c r="AJ673" i="1"/>
  <c r="AM673" i="1"/>
  <c r="AN673" i="1"/>
  <c r="AO673" i="1"/>
  <c r="AP673" i="1"/>
  <c r="AQ673" i="1"/>
  <c r="AR673" i="1"/>
  <c r="AS673" i="1"/>
  <c r="AT673" i="1"/>
  <c r="AU673" i="1"/>
  <c r="AV673" i="1"/>
  <c r="AW673" i="1"/>
  <c r="AX673" i="1"/>
  <c r="AY673" i="1"/>
  <c r="AZ673" i="1"/>
  <c r="BA673" i="1"/>
  <c r="AF674" i="1"/>
  <c r="AG674" i="1"/>
  <c r="AH674" i="1"/>
  <c r="AI674" i="1"/>
  <c r="AJ674" i="1"/>
  <c r="AM674" i="1"/>
  <c r="AN674" i="1"/>
  <c r="AO674" i="1"/>
  <c r="AP674" i="1"/>
  <c r="AQ674" i="1"/>
  <c r="AR674" i="1"/>
  <c r="AS674" i="1"/>
  <c r="AT674" i="1"/>
  <c r="AU674" i="1"/>
  <c r="AV674" i="1"/>
  <c r="AW674" i="1"/>
  <c r="AX674" i="1"/>
  <c r="AY674" i="1"/>
  <c r="AZ674" i="1"/>
  <c r="BA674" i="1"/>
  <c r="AF675" i="1"/>
  <c r="AG675" i="1"/>
  <c r="AH675" i="1"/>
  <c r="AI675" i="1"/>
  <c r="AJ675" i="1"/>
  <c r="AM675" i="1"/>
  <c r="AN675" i="1"/>
  <c r="AO675" i="1"/>
  <c r="AP675" i="1"/>
  <c r="AQ675" i="1"/>
  <c r="AR675" i="1"/>
  <c r="AS675" i="1"/>
  <c r="AT675" i="1"/>
  <c r="AU675" i="1"/>
  <c r="AV675" i="1"/>
  <c r="AW675" i="1"/>
  <c r="AX675" i="1"/>
  <c r="AY675" i="1"/>
  <c r="AZ675" i="1"/>
  <c r="BA675" i="1"/>
  <c r="AF676" i="1"/>
  <c r="AG676" i="1"/>
  <c r="AH676" i="1"/>
  <c r="AI676" i="1"/>
  <c r="AJ676" i="1"/>
  <c r="AM676" i="1"/>
  <c r="AN676" i="1"/>
  <c r="AO676" i="1"/>
  <c r="AP676" i="1"/>
  <c r="AQ676" i="1"/>
  <c r="AR676" i="1"/>
  <c r="AS676" i="1"/>
  <c r="AT676" i="1"/>
  <c r="AU676" i="1"/>
  <c r="AV676" i="1"/>
  <c r="AW676" i="1"/>
  <c r="AX676" i="1"/>
  <c r="AY676" i="1"/>
  <c r="AZ676" i="1"/>
  <c r="BA676" i="1"/>
  <c r="AF677" i="1"/>
  <c r="AG677" i="1"/>
  <c r="AH677" i="1"/>
  <c r="AI677" i="1"/>
  <c r="AJ677" i="1"/>
  <c r="AM677" i="1"/>
  <c r="AN677" i="1"/>
  <c r="AO677" i="1"/>
  <c r="AP677" i="1"/>
  <c r="AQ677" i="1"/>
  <c r="AR677" i="1"/>
  <c r="AS677" i="1"/>
  <c r="AT677" i="1"/>
  <c r="AU677" i="1"/>
  <c r="AV677" i="1"/>
  <c r="AW677" i="1"/>
  <c r="AX677" i="1"/>
  <c r="AY677" i="1"/>
  <c r="AZ677" i="1"/>
  <c r="BA677" i="1"/>
  <c r="AF678" i="1"/>
  <c r="AG678" i="1"/>
  <c r="AH678" i="1"/>
  <c r="AI678" i="1"/>
  <c r="AJ678" i="1"/>
  <c r="AM678" i="1"/>
  <c r="AN678" i="1"/>
  <c r="AO678" i="1"/>
  <c r="AP678" i="1"/>
  <c r="AQ678" i="1"/>
  <c r="AR678" i="1"/>
  <c r="AS678" i="1"/>
  <c r="AT678" i="1"/>
  <c r="AU678" i="1"/>
  <c r="AV678" i="1"/>
  <c r="AW678" i="1"/>
  <c r="AX678" i="1"/>
  <c r="AY678" i="1"/>
  <c r="AZ678" i="1"/>
  <c r="BA678" i="1"/>
  <c r="AF679" i="1"/>
  <c r="AG679" i="1"/>
  <c r="AH679" i="1"/>
  <c r="AI679" i="1"/>
  <c r="AJ679" i="1"/>
  <c r="AM679" i="1"/>
  <c r="AN679" i="1"/>
  <c r="AO679" i="1"/>
  <c r="AP679" i="1"/>
  <c r="AQ679" i="1"/>
  <c r="AR679" i="1"/>
  <c r="AS679" i="1"/>
  <c r="AT679" i="1"/>
  <c r="AU679" i="1"/>
  <c r="AV679" i="1"/>
  <c r="AW679" i="1"/>
  <c r="AX679" i="1"/>
  <c r="AY679" i="1"/>
  <c r="AZ679" i="1"/>
  <c r="BA679" i="1"/>
  <c r="AF680" i="1"/>
  <c r="AG680" i="1"/>
  <c r="AH680" i="1"/>
  <c r="AI680" i="1"/>
  <c r="AJ680" i="1"/>
  <c r="AM680" i="1"/>
  <c r="AN680" i="1"/>
  <c r="AO680" i="1"/>
  <c r="AP680" i="1"/>
  <c r="AQ680" i="1"/>
  <c r="AR680" i="1"/>
  <c r="AS680" i="1"/>
  <c r="AT680" i="1"/>
  <c r="AU680" i="1"/>
  <c r="AV680" i="1"/>
  <c r="AW680" i="1"/>
  <c r="AX680" i="1"/>
  <c r="AY680" i="1"/>
  <c r="AZ680" i="1"/>
  <c r="BA680" i="1"/>
  <c r="AF681" i="1"/>
  <c r="AG681" i="1"/>
  <c r="AH681" i="1"/>
  <c r="AI681" i="1"/>
  <c r="AJ681" i="1"/>
  <c r="AM681" i="1"/>
  <c r="AN681" i="1"/>
  <c r="AO681" i="1"/>
  <c r="AP681" i="1"/>
  <c r="AQ681" i="1"/>
  <c r="AR681" i="1"/>
  <c r="AS681" i="1"/>
  <c r="AT681" i="1"/>
  <c r="AU681" i="1"/>
  <c r="AV681" i="1"/>
  <c r="AW681" i="1"/>
  <c r="AX681" i="1"/>
  <c r="AY681" i="1"/>
  <c r="AZ681" i="1"/>
  <c r="BA681" i="1"/>
  <c r="AF682" i="1"/>
  <c r="AG682" i="1"/>
  <c r="AH682" i="1"/>
  <c r="AI682" i="1"/>
  <c r="AJ682" i="1"/>
  <c r="AM682" i="1"/>
  <c r="AN682" i="1"/>
  <c r="AO682" i="1"/>
  <c r="AP682" i="1"/>
  <c r="AQ682" i="1"/>
  <c r="AR682" i="1"/>
  <c r="AS682" i="1"/>
  <c r="AT682" i="1"/>
  <c r="AU682" i="1"/>
  <c r="AV682" i="1"/>
  <c r="AW682" i="1"/>
  <c r="AX682" i="1"/>
  <c r="AY682" i="1"/>
  <c r="AZ682" i="1"/>
  <c r="BA682" i="1"/>
  <c r="AF683" i="1"/>
  <c r="AG683" i="1"/>
  <c r="AH683" i="1"/>
  <c r="AI683" i="1"/>
  <c r="AJ683" i="1"/>
  <c r="AM683" i="1"/>
  <c r="AN683" i="1"/>
  <c r="AO683" i="1"/>
  <c r="AP683" i="1"/>
  <c r="AQ683" i="1"/>
  <c r="AR683" i="1"/>
  <c r="AS683" i="1"/>
  <c r="AT683" i="1"/>
  <c r="AU683" i="1"/>
  <c r="AV683" i="1"/>
  <c r="AW683" i="1"/>
  <c r="AX683" i="1"/>
  <c r="AY683" i="1"/>
  <c r="AZ683" i="1"/>
  <c r="BA683" i="1"/>
  <c r="AF684" i="1"/>
  <c r="AG684" i="1"/>
  <c r="AH684" i="1"/>
  <c r="AI684" i="1"/>
  <c r="AJ684" i="1"/>
  <c r="AM684" i="1"/>
  <c r="AN684" i="1"/>
  <c r="AO684" i="1"/>
  <c r="AP684" i="1"/>
  <c r="AQ684" i="1"/>
  <c r="AR684" i="1"/>
  <c r="AS684" i="1"/>
  <c r="AT684" i="1"/>
  <c r="AU684" i="1"/>
  <c r="AV684" i="1"/>
  <c r="AW684" i="1"/>
  <c r="AX684" i="1"/>
  <c r="AY684" i="1"/>
  <c r="AZ684" i="1"/>
  <c r="BA684" i="1"/>
  <c r="AF685" i="1"/>
  <c r="AG685" i="1"/>
  <c r="AH685" i="1"/>
  <c r="AI685" i="1"/>
  <c r="AJ685" i="1"/>
  <c r="AM685" i="1"/>
  <c r="AN685" i="1"/>
  <c r="AO685" i="1"/>
  <c r="AP685" i="1"/>
  <c r="AQ685" i="1"/>
  <c r="AR685" i="1"/>
  <c r="AS685" i="1"/>
  <c r="AT685" i="1"/>
  <c r="AU685" i="1"/>
  <c r="AV685" i="1"/>
  <c r="AW685" i="1"/>
  <c r="AX685" i="1"/>
  <c r="AY685" i="1"/>
  <c r="AZ685" i="1"/>
  <c r="BA685" i="1"/>
  <c r="AF686" i="1"/>
  <c r="AG686" i="1"/>
  <c r="AH686" i="1"/>
  <c r="AI686" i="1"/>
  <c r="AJ686" i="1"/>
  <c r="AM686" i="1"/>
  <c r="AN686" i="1"/>
  <c r="AO686" i="1"/>
  <c r="AP686" i="1"/>
  <c r="AQ686" i="1"/>
  <c r="AR686" i="1"/>
  <c r="AS686" i="1"/>
  <c r="AT686" i="1"/>
  <c r="AU686" i="1"/>
  <c r="AV686" i="1"/>
  <c r="AW686" i="1"/>
  <c r="AX686" i="1"/>
  <c r="AY686" i="1"/>
  <c r="AZ686" i="1"/>
  <c r="BA686" i="1"/>
  <c r="AF687" i="1"/>
  <c r="AG687" i="1"/>
  <c r="AH687" i="1"/>
  <c r="AI687" i="1"/>
  <c r="AJ687" i="1"/>
  <c r="AM687" i="1"/>
  <c r="AN687" i="1"/>
  <c r="AO687" i="1"/>
  <c r="AP687" i="1"/>
  <c r="AQ687" i="1"/>
  <c r="AR687" i="1"/>
  <c r="AS687" i="1"/>
  <c r="AT687" i="1"/>
  <c r="AU687" i="1"/>
  <c r="AV687" i="1"/>
  <c r="AW687" i="1"/>
  <c r="AX687" i="1"/>
  <c r="AY687" i="1"/>
  <c r="AZ687" i="1"/>
  <c r="BA687" i="1"/>
  <c r="AF688" i="1"/>
  <c r="AG688" i="1"/>
  <c r="AH688" i="1"/>
  <c r="AI688" i="1"/>
  <c r="AJ688" i="1"/>
  <c r="AM688" i="1"/>
  <c r="AN688" i="1"/>
  <c r="AO688" i="1"/>
  <c r="AP688" i="1"/>
  <c r="AQ688" i="1"/>
  <c r="AR688" i="1"/>
  <c r="AS688" i="1"/>
  <c r="AT688" i="1"/>
  <c r="AU688" i="1"/>
  <c r="AV688" i="1"/>
  <c r="AW688" i="1"/>
  <c r="AX688" i="1"/>
  <c r="AY688" i="1"/>
  <c r="AZ688" i="1"/>
  <c r="BA688" i="1"/>
  <c r="AF689" i="1"/>
  <c r="AG689" i="1"/>
  <c r="AH689" i="1"/>
  <c r="AI689" i="1"/>
  <c r="AJ689" i="1"/>
  <c r="AM689" i="1"/>
  <c r="AN689" i="1"/>
  <c r="AO689" i="1"/>
  <c r="AP689" i="1"/>
  <c r="AQ689" i="1"/>
  <c r="AR689" i="1"/>
  <c r="AS689" i="1"/>
  <c r="AT689" i="1"/>
  <c r="AU689" i="1"/>
  <c r="AV689" i="1"/>
  <c r="AW689" i="1"/>
  <c r="AX689" i="1"/>
  <c r="AY689" i="1"/>
  <c r="AZ689" i="1"/>
  <c r="BA689" i="1"/>
  <c r="AF690" i="1"/>
  <c r="AG690" i="1"/>
  <c r="AH690" i="1"/>
  <c r="AI690" i="1"/>
  <c r="AJ690" i="1"/>
  <c r="AM690" i="1"/>
  <c r="AN690" i="1"/>
  <c r="AO690" i="1"/>
  <c r="AP690" i="1"/>
  <c r="AQ690" i="1"/>
  <c r="AR690" i="1"/>
  <c r="AS690" i="1"/>
  <c r="AT690" i="1"/>
  <c r="AU690" i="1"/>
  <c r="AV690" i="1"/>
  <c r="AW690" i="1"/>
  <c r="AX690" i="1"/>
  <c r="AY690" i="1"/>
  <c r="AZ690" i="1"/>
  <c r="BA690" i="1"/>
  <c r="AF691" i="1"/>
  <c r="AG691" i="1"/>
  <c r="AH691" i="1"/>
  <c r="AI691" i="1"/>
  <c r="AJ691" i="1"/>
  <c r="AM691" i="1"/>
  <c r="AN691" i="1"/>
  <c r="AO691" i="1"/>
  <c r="AP691" i="1"/>
  <c r="AQ691" i="1"/>
  <c r="AR691" i="1"/>
  <c r="AS691" i="1"/>
  <c r="AT691" i="1"/>
  <c r="AU691" i="1"/>
  <c r="AV691" i="1"/>
  <c r="AW691" i="1"/>
  <c r="AX691" i="1"/>
  <c r="AY691" i="1"/>
  <c r="AZ691" i="1"/>
  <c r="BA691" i="1"/>
  <c r="AF692" i="1"/>
  <c r="AG692" i="1"/>
  <c r="AH692" i="1"/>
  <c r="AI692" i="1"/>
  <c r="AJ692" i="1"/>
  <c r="AM692" i="1"/>
  <c r="AN692" i="1"/>
  <c r="AO692" i="1"/>
  <c r="AP692" i="1"/>
  <c r="AQ692" i="1"/>
  <c r="AR692" i="1"/>
  <c r="AS692" i="1"/>
  <c r="AT692" i="1"/>
  <c r="AU692" i="1"/>
  <c r="AV692" i="1"/>
  <c r="AW692" i="1"/>
  <c r="AX692" i="1"/>
  <c r="AY692" i="1"/>
  <c r="AZ692" i="1"/>
  <c r="BA692" i="1"/>
  <c r="AF693" i="1"/>
  <c r="AG693" i="1"/>
  <c r="AH693" i="1"/>
  <c r="AI693" i="1"/>
  <c r="AJ693" i="1"/>
  <c r="AM693" i="1"/>
  <c r="AN693" i="1"/>
  <c r="AO693" i="1"/>
  <c r="AP693" i="1"/>
  <c r="AQ693" i="1"/>
  <c r="AR693" i="1"/>
  <c r="AS693" i="1"/>
  <c r="AT693" i="1"/>
  <c r="AU693" i="1"/>
  <c r="AV693" i="1"/>
  <c r="AW693" i="1"/>
  <c r="AX693" i="1"/>
  <c r="AY693" i="1"/>
  <c r="AZ693" i="1"/>
  <c r="BA693" i="1"/>
  <c r="AF694" i="1"/>
  <c r="AG694" i="1"/>
  <c r="AH694" i="1"/>
  <c r="AI694" i="1"/>
  <c r="AJ694" i="1"/>
  <c r="AM694" i="1"/>
  <c r="AN694" i="1"/>
  <c r="AO694" i="1"/>
  <c r="AP694" i="1"/>
  <c r="AQ694" i="1"/>
  <c r="AR694" i="1"/>
  <c r="AS694" i="1"/>
  <c r="AT694" i="1"/>
  <c r="AU694" i="1"/>
  <c r="AV694" i="1"/>
  <c r="AW694" i="1"/>
  <c r="AX694" i="1"/>
  <c r="AY694" i="1"/>
  <c r="AZ694" i="1"/>
  <c r="BA694" i="1"/>
  <c r="AF695" i="1"/>
  <c r="AG695" i="1"/>
  <c r="AH695" i="1"/>
  <c r="AI695" i="1"/>
  <c r="AJ695" i="1"/>
  <c r="AM695" i="1"/>
  <c r="AN695" i="1"/>
  <c r="AO695" i="1"/>
  <c r="AP695" i="1"/>
  <c r="AQ695" i="1"/>
  <c r="AR695" i="1"/>
  <c r="AS695" i="1"/>
  <c r="AT695" i="1"/>
  <c r="AU695" i="1"/>
  <c r="AV695" i="1"/>
  <c r="AW695" i="1"/>
  <c r="AX695" i="1"/>
  <c r="AY695" i="1"/>
  <c r="AZ695" i="1"/>
  <c r="BA695" i="1"/>
  <c r="AF696" i="1"/>
  <c r="AG696" i="1"/>
  <c r="AH696" i="1"/>
  <c r="AI696" i="1"/>
  <c r="AJ696" i="1"/>
  <c r="AM696" i="1"/>
  <c r="AN696" i="1"/>
  <c r="AO696" i="1"/>
  <c r="AP696" i="1"/>
  <c r="AQ696" i="1"/>
  <c r="AR696" i="1"/>
  <c r="AS696" i="1"/>
  <c r="AT696" i="1"/>
  <c r="AU696" i="1"/>
  <c r="AV696" i="1"/>
  <c r="AW696" i="1"/>
  <c r="AX696" i="1"/>
  <c r="AY696" i="1"/>
  <c r="AZ696" i="1"/>
  <c r="BA696" i="1"/>
  <c r="AF697" i="1"/>
  <c r="AG697" i="1"/>
  <c r="AH697" i="1"/>
  <c r="AI697" i="1"/>
  <c r="AJ697" i="1"/>
  <c r="AM697" i="1"/>
  <c r="AN697" i="1"/>
  <c r="AO697" i="1"/>
  <c r="AP697" i="1"/>
  <c r="AQ697" i="1"/>
  <c r="AR697" i="1"/>
  <c r="AS697" i="1"/>
  <c r="AT697" i="1"/>
  <c r="AU697" i="1"/>
  <c r="AV697" i="1"/>
  <c r="AW697" i="1"/>
  <c r="AX697" i="1"/>
  <c r="AY697" i="1"/>
  <c r="AZ697" i="1"/>
  <c r="BA697" i="1"/>
  <c r="AF698" i="1"/>
  <c r="AG698" i="1"/>
  <c r="AH698" i="1"/>
  <c r="AI698" i="1"/>
  <c r="AJ698" i="1"/>
  <c r="AM698" i="1"/>
  <c r="AN698" i="1"/>
  <c r="AO698" i="1"/>
  <c r="AP698" i="1"/>
  <c r="AQ698" i="1"/>
  <c r="AR698" i="1"/>
  <c r="AS698" i="1"/>
  <c r="AT698" i="1"/>
  <c r="AU698" i="1"/>
  <c r="AV698" i="1"/>
  <c r="AW698" i="1"/>
  <c r="AX698" i="1"/>
  <c r="AY698" i="1"/>
  <c r="AZ698" i="1"/>
  <c r="BA698" i="1"/>
  <c r="AF699" i="1"/>
  <c r="AG699" i="1"/>
  <c r="AH699" i="1"/>
  <c r="AI699" i="1"/>
  <c r="AJ699" i="1"/>
  <c r="AM699" i="1"/>
  <c r="AN699" i="1"/>
  <c r="AO699" i="1"/>
  <c r="AP699" i="1"/>
  <c r="AQ699" i="1"/>
  <c r="AR699" i="1"/>
  <c r="AS699" i="1"/>
  <c r="AT699" i="1"/>
  <c r="AU699" i="1"/>
  <c r="AV699" i="1"/>
  <c r="AW699" i="1"/>
  <c r="AX699" i="1"/>
  <c r="AY699" i="1"/>
  <c r="AZ699" i="1"/>
  <c r="BA699" i="1"/>
  <c r="AF700" i="1"/>
  <c r="AG700" i="1"/>
  <c r="AH700" i="1"/>
  <c r="AI700" i="1"/>
  <c r="AJ700" i="1"/>
  <c r="AM700" i="1"/>
  <c r="AN700" i="1"/>
  <c r="AO700" i="1"/>
  <c r="AP700" i="1"/>
  <c r="AQ700" i="1"/>
  <c r="AR700" i="1"/>
  <c r="AS700" i="1"/>
  <c r="AT700" i="1"/>
  <c r="AU700" i="1"/>
  <c r="AV700" i="1"/>
  <c r="AW700" i="1"/>
  <c r="AX700" i="1"/>
  <c r="AY700" i="1"/>
  <c r="AZ700" i="1"/>
  <c r="BA700" i="1"/>
  <c r="AF701" i="1"/>
  <c r="AG701" i="1"/>
  <c r="AH701" i="1"/>
  <c r="AI701" i="1"/>
  <c r="AJ701" i="1"/>
  <c r="AM701" i="1"/>
  <c r="AN701" i="1"/>
  <c r="AO701" i="1"/>
  <c r="AP701" i="1"/>
  <c r="AQ701" i="1"/>
  <c r="AR701" i="1"/>
  <c r="AS701" i="1"/>
  <c r="AT701" i="1"/>
  <c r="AU701" i="1"/>
  <c r="AV701" i="1"/>
  <c r="AW701" i="1"/>
  <c r="AX701" i="1"/>
  <c r="AY701" i="1"/>
  <c r="AZ701" i="1"/>
  <c r="BA701" i="1"/>
  <c r="AF702" i="1"/>
  <c r="AG702" i="1"/>
  <c r="AH702" i="1"/>
  <c r="AI702" i="1"/>
  <c r="AJ702" i="1"/>
  <c r="AM702" i="1"/>
  <c r="AN702" i="1"/>
  <c r="AO702" i="1"/>
  <c r="AP702" i="1"/>
  <c r="AQ702" i="1"/>
  <c r="AR702" i="1"/>
  <c r="AS702" i="1"/>
  <c r="AT702" i="1"/>
  <c r="AU702" i="1"/>
  <c r="AV702" i="1"/>
  <c r="AW702" i="1"/>
  <c r="AX702" i="1"/>
  <c r="AY702" i="1"/>
  <c r="AZ702" i="1"/>
  <c r="BA702" i="1"/>
  <c r="AF703" i="1"/>
  <c r="AG703" i="1"/>
  <c r="AH703" i="1"/>
  <c r="AI703" i="1"/>
  <c r="AJ703" i="1"/>
  <c r="AM703" i="1"/>
  <c r="AN703" i="1"/>
  <c r="AO703" i="1"/>
  <c r="AP703" i="1"/>
  <c r="AQ703" i="1"/>
  <c r="AR703" i="1"/>
  <c r="AS703" i="1"/>
  <c r="AT703" i="1"/>
  <c r="AU703" i="1"/>
  <c r="AV703" i="1"/>
  <c r="AW703" i="1"/>
  <c r="AX703" i="1"/>
  <c r="AY703" i="1"/>
  <c r="AZ703" i="1"/>
  <c r="BA703" i="1"/>
  <c r="AF704" i="1"/>
  <c r="AG704" i="1"/>
  <c r="AH704" i="1"/>
  <c r="AI704" i="1"/>
  <c r="AJ704" i="1"/>
  <c r="AM704" i="1"/>
  <c r="AN704" i="1"/>
  <c r="AO704" i="1"/>
  <c r="AP704" i="1"/>
  <c r="AQ704" i="1"/>
  <c r="AR704" i="1"/>
  <c r="AS704" i="1"/>
  <c r="AT704" i="1"/>
  <c r="AU704" i="1"/>
  <c r="AV704" i="1"/>
  <c r="AW704" i="1"/>
  <c r="AX704" i="1"/>
  <c r="AY704" i="1"/>
  <c r="AZ704" i="1"/>
  <c r="BA704" i="1"/>
  <c r="AF705" i="1"/>
  <c r="AG705" i="1"/>
  <c r="AH705" i="1"/>
  <c r="AI705" i="1"/>
  <c r="AJ705" i="1"/>
  <c r="AM705" i="1"/>
  <c r="AN705" i="1"/>
  <c r="AO705" i="1"/>
  <c r="AP705" i="1"/>
  <c r="AQ705" i="1"/>
  <c r="AR705" i="1"/>
  <c r="AS705" i="1"/>
  <c r="AT705" i="1"/>
  <c r="AU705" i="1"/>
  <c r="AV705" i="1"/>
  <c r="AW705" i="1"/>
  <c r="AX705" i="1"/>
  <c r="AY705" i="1"/>
  <c r="AZ705" i="1"/>
  <c r="BA705" i="1"/>
  <c r="AF706" i="1"/>
  <c r="AG706" i="1"/>
  <c r="AH706" i="1"/>
  <c r="AI706" i="1"/>
  <c r="AJ706" i="1"/>
  <c r="AM706" i="1"/>
  <c r="AN706" i="1"/>
  <c r="AO706" i="1"/>
  <c r="AP706" i="1"/>
  <c r="AQ706" i="1"/>
  <c r="AR706" i="1"/>
  <c r="AS706" i="1"/>
  <c r="AT706" i="1"/>
  <c r="AU706" i="1"/>
  <c r="AV706" i="1"/>
  <c r="AW706" i="1"/>
  <c r="AX706" i="1"/>
  <c r="AY706" i="1"/>
  <c r="AZ706" i="1"/>
  <c r="BA706" i="1"/>
  <c r="AF707" i="1"/>
  <c r="AG707" i="1"/>
  <c r="AH707" i="1"/>
  <c r="AI707" i="1"/>
  <c r="AJ707" i="1"/>
  <c r="AM707" i="1"/>
  <c r="AN707" i="1"/>
  <c r="AO707" i="1"/>
  <c r="AP707" i="1"/>
  <c r="AQ707" i="1"/>
  <c r="AR707" i="1"/>
  <c r="AS707" i="1"/>
  <c r="AT707" i="1"/>
  <c r="AU707" i="1"/>
  <c r="AV707" i="1"/>
  <c r="AW707" i="1"/>
  <c r="AX707" i="1"/>
  <c r="AY707" i="1"/>
  <c r="AZ707" i="1"/>
  <c r="BA707" i="1"/>
  <c r="AF708" i="1"/>
  <c r="AG708" i="1"/>
  <c r="AH708" i="1"/>
  <c r="AI708" i="1"/>
  <c r="AJ708" i="1"/>
  <c r="AM708" i="1"/>
  <c r="AN708" i="1"/>
  <c r="AO708" i="1"/>
  <c r="AP708" i="1"/>
  <c r="AQ708" i="1"/>
  <c r="AR708" i="1"/>
  <c r="AS708" i="1"/>
  <c r="AT708" i="1"/>
  <c r="AU708" i="1"/>
  <c r="AV708" i="1"/>
  <c r="AW708" i="1"/>
  <c r="AX708" i="1"/>
  <c r="AY708" i="1"/>
  <c r="AZ708" i="1"/>
  <c r="BA708" i="1"/>
  <c r="AF709" i="1"/>
  <c r="AG709" i="1"/>
  <c r="AH709" i="1"/>
  <c r="AI709" i="1"/>
  <c r="AJ709" i="1"/>
  <c r="AM709" i="1"/>
  <c r="AN709" i="1"/>
  <c r="AO709" i="1"/>
  <c r="AP709" i="1"/>
  <c r="AQ709" i="1"/>
  <c r="AR709" i="1"/>
  <c r="AS709" i="1"/>
  <c r="AT709" i="1"/>
  <c r="AU709" i="1"/>
  <c r="AV709" i="1"/>
  <c r="AW709" i="1"/>
  <c r="AX709" i="1"/>
  <c r="AY709" i="1"/>
  <c r="AZ709" i="1"/>
  <c r="BA709" i="1"/>
  <c r="AF710" i="1"/>
  <c r="AG710" i="1"/>
  <c r="AH710" i="1"/>
  <c r="AI710" i="1"/>
  <c r="AJ710" i="1"/>
  <c r="AM710" i="1"/>
  <c r="AN710" i="1"/>
  <c r="AO710" i="1"/>
  <c r="AP710" i="1"/>
  <c r="AQ710" i="1"/>
  <c r="AR710" i="1"/>
  <c r="AS710" i="1"/>
  <c r="AT710" i="1"/>
  <c r="AU710" i="1"/>
  <c r="AV710" i="1"/>
  <c r="AW710" i="1"/>
  <c r="AX710" i="1"/>
  <c r="AY710" i="1"/>
  <c r="AZ710" i="1"/>
  <c r="BA710" i="1"/>
  <c r="AF711" i="1"/>
  <c r="AG711" i="1"/>
  <c r="AH711" i="1"/>
  <c r="AI711" i="1"/>
  <c r="AJ711" i="1"/>
  <c r="AM711" i="1"/>
  <c r="AN711" i="1"/>
  <c r="AO711" i="1"/>
  <c r="AP711" i="1"/>
  <c r="AQ711" i="1"/>
  <c r="AR711" i="1"/>
  <c r="AS711" i="1"/>
  <c r="AT711" i="1"/>
  <c r="AU711" i="1"/>
  <c r="AV711" i="1"/>
  <c r="AW711" i="1"/>
  <c r="AX711" i="1"/>
  <c r="AY711" i="1"/>
  <c r="AZ711" i="1"/>
  <c r="BA711" i="1"/>
  <c r="AF712" i="1"/>
  <c r="AG712" i="1"/>
  <c r="AH712" i="1"/>
  <c r="AI712" i="1"/>
  <c r="AJ712" i="1"/>
  <c r="AM712" i="1"/>
  <c r="AN712" i="1"/>
  <c r="AO712" i="1"/>
  <c r="AP712" i="1"/>
  <c r="AQ712" i="1"/>
  <c r="AR712" i="1"/>
  <c r="AS712" i="1"/>
  <c r="AT712" i="1"/>
  <c r="AU712" i="1"/>
  <c r="AV712" i="1"/>
  <c r="AW712" i="1"/>
  <c r="AX712" i="1"/>
  <c r="AY712" i="1"/>
  <c r="AZ712" i="1"/>
  <c r="BA712" i="1"/>
  <c r="AF713" i="1"/>
  <c r="AG713" i="1"/>
  <c r="AH713" i="1"/>
  <c r="AI713" i="1"/>
  <c r="AJ713" i="1"/>
  <c r="AM713" i="1"/>
  <c r="AN713" i="1"/>
  <c r="AO713" i="1"/>
  <c r="AP713" i="1"/>
  <c r="AQ713" i="1"/>
  <c r="AR713" i="1"/>
  <c r="AS713" i="1"/>
  <c r="AT713" i="1"/>
  <c r="AU713" i="1"/>
  <c r="AV713" i="1"/>
  <c r="AW713" i="1"/>
  <c r="AX713" i="1"/>
  <c r="AY713" i="1"/>
  <c r="AZ713" i="1"/>
  <c r="BA713" i="1"/>
  <c r="AF714" i="1"/>
  <c r="AG714" i="1"/>
  <c r="AH714" i="1"/>
  <c r="AI714" i="1"/>
  <c r="AJ714" i="1"/>
  <c r="AM714" i="1"/>
  <c r="AN714" i="1"/>
  <c r="AO714" i="1"/>
  <c r="AP714" i="1"/>
  <c r="AQ714" i="1"/>
  <c r="AR714" i="1"/>
  <c r="AS714" i="1"/>
  <c r="AT714" i="1"/>
  <c r="AU714" i="1"/>
  <c r="AV714" i="1"/>
  <c r="AW714" i="1"/>
  <c r="AX714" i="1"/>
  <c r="AY714" i="1"/>
  <c r="AZ714" i="1"/>
  <c r="BA714" i="1"/>
  <c r="AF715" i="1"/>
  <c r="AG715" i="1"/>
  <c r="AH715" i="1"/>
  <c r="AI715" i="1"/>
  <c r="AJ715" i="1"/>
  <c r="AM715" i="1"/>
  <c r="AN715" i="1"/>
  <c r="AO715" i="1"/>
  <c r="AP715" i="1"/>
  <c r="AQ715" i="1"/>
  <c r="AR715" i="1"/>
  <c r="AS715" i="1"/>
  <c r="AT715" i="1"/>
  <c r="AU715" i="1"/>
  <c r="AV715" i="1"/>
  <c r="AW715" i="1"/>
  <c r="AX715" i="1"/>
  <c r="AY715" i="1"/>
  <c r="AZ715" i="1"/>
  <c r="BA715" i="1"/>
  <c r="AF716" i="1"/>
  <c r="AG716" i="1"/>
  <c r="AH716" i="1"/>
  <c r="AI716" i="1"/>
  <c r="AJ716" i="1"/>
  <c r="AM716" i="1"/>
  <c r="AN716" i="1"/>
  <c r="AO716" i="1"/>
  <c r="AP716" i="1"/>
  <c r="AQ716" i="1"/>
  <c r="AR716" i="1"/>
  <c r="AS716" i="1"/>
  <c r="AT716" i="1"/>
  <c r="AU716" i="1"/>
  <c r="AV716" i="1"/>
  <c r="AW716" i="1"/>
  <c r="AX716" i="1"/>
  <c r="AY716" i="1"/>
  <c r="AZ716" i="1"/>
  <c r="BA716" i="1"/>
  <c r="AF717" i="1"/>
  <c r="AG717" i="1"/>
  <c r="AH717" i="1"/>
  <c r="AI717" i="1"/>
  <c r="AJ717" i="1"/>
  <c r="AM717" i="1"/>
  <c r="AN717" i="1"/>
  <c r="AO717" i="1"/>
  <c r="AP717" i="1"/>
  <c r="AQ717" i="1"/>
  <c r="AR717" i="1"/>
  <c r="AS717" i="1"/>
  <c r="AT717" i="1"/>
  <c r="AU717" i="1"/>
  <c r="AV717" i="1"/>
  <c r="AW717" i="1"/>
  <c r="AX717" i="1"/>
  <c r="AY717" i="1"/>
  <c r="AZ717" i="1"/>
  <c r="BA717" i="1"/>
  <c r="AF718" i="1"/>
  <c r="AG718" i="1"/>
  <c r="AH718" i="1"/>
  <c r="AI718" i="1"/>
  <c r="AJ718" i="1"/>
  <c r="AM718" i="1"/>
  <c r="AN718" i="1"/>
  <c r="AO718" i="1"/>
  <c r="AP718" i="1"/>
  <c r="AQ718" i="1"/>
  <c r="AR718" i="1"/>
  <c r="AS718" i="1"/>
  <c r="AT718" i="1"/>
  <c r="AU718" i="1"/>
  <c r="AV718" i="1"/>
  <c r="AW718" i="1"/>
  <c r="AX718" i="1"/>
  <c r="AY718" i="1"/>
  <c r="AZ718" i="1"/>
  <c r="BA718" i="1"/>
  <c r="AF719" i="1"/>
  <c r="AG719" i="1"/>
  <c r="AH719" i="1"/>
  <c r="AI719" i="1"/>
  <c r="AJ719" i="1"/>
  <c r="AM719" i="1"/>
  <c r="AN719" i="1"/>
  <c r="AO719" i="1"/>
  <c r="AP719" i="1"/>
  <c r="AQ719" i="1"/>
  <c r="AR719" i="1"/>
  <c r="AS719" i="1"/>
  <c r="AT719" i="1"/>
  <c r="AU719" i="1"/>
  <c r="AV719" i="1"/>
  <c r="AW719" i="1"/>
  <c r="AX719" i="1"/>
  <c r="AY719" i="1"/>
  <c r="AZ719" i="1"/>
  <c r="BA719" i="1"/>
  <c r="AF720" i="1"/>
  <c r="AG720" i="1"/>
  <c r="AH720" i="1"/>
  <c r="AI720" i="1"/>
  <c r="AJ720" i="1"/>
  <c r="AM720" i="1"/>
  <c r="AN720" i="1"/>
  <c r="AO720" i="1"/>
  <c r="AP720" i="1"/>
  <c r="AQ720" i="1"/>
  <c r="AR720" i="1"/>
  <c r="AS720" i="1"/>
  <c r="AT720" i="1"/>
  <c r="AU720" i="1"/>
  <c r="AV720" i="1"/>
  <c r="AW720" i="1"/>
  <c r="AX720" i="1"/>
  <c r="AY720" i="1"/>
  <c r="AZ720" i="1"/>
  <c r="BA720" i="1"/>
  <c r="AF721" i="1"/>
  <c r="AG721" i="1"/>
  <c r="AH721" i="1"/>
  <c r="AI721" i="1"/>
  <c r="AJ721" i="1"/>
  <c r="AM721" i="1"/>
  <c r="AN721" i="1"/>
  <c r="AO721" i="1"/>
  <c r="AP721" i="1"/>
  <c r="AQ721" i="1"/>
  <c r="AR721" i="1"/>
  <c r="AS721" i="1"/>
  <c r="AT721" i="1"/>
  <c r="AU721" i="1"/>
  <c r="AV721" i="1"/>
  <c r="AW721" i="1"/>
  <c r="AX721" i="1"/>
  <c r="AY721" i="1"/>
  <c r="AZ721" i="1"/>
  <c r="BA721" i="1"/>
  <c r="AF722" i="1"/>
  <c r="AG722" i="1"/>
  <c r="AH722" i="1"/>
  <c r="AI722" i="1"/>
  <c r="AJ722" i="1"/>
  <c r="AM722" i="1"/>
  <c r="AN722" i="1"/>
  <c r="AO722" i="1"/>
  <c r="AP722" i="1"/>
  <c r="AQ722" i="1"/>
  <c r="AR722" i="1"/>
  <c r="AS722" i="1"/>
  <c r="AT722" i="1"/>
  <c r="AU722" i="1"/>
  <c r="AV722" i="1"/>
  <c r="AW722" i="1"/>
  <c r="AX722" i="1"/>
  <c r="AY722" i="1"/>
  <c r="AZ722" i="1"/>
  <c r="BA722" i="1"/>
  <c r="AF723" i="1"/>
  <c r="AG723" i="1"/>
  <c r="AH723" i="1"/>
  <c r="AI723" i="1"/>
  <c r="AJ723" i="1"/>
  <c r="AM723" i="1"/>
  <c r="AN723" i="1"/>
  <c r="AO723" i="1"/>
  <c r="AP723" i="1"/>
  <c r="AQ723" i="1"/>
  <c r="AR723" i="1"/>
  <c r="AS723" i="1"/>
  <c r="AT723" i="1"/>
  <c r="AU723" i="1"/>
  <c r="AV723" i="1"/>
  <c r="AW723" i="1"/>
  <c r="AX723" i="1"/>
  <c r="AY723" i="1"/>
  <c r="AZ723" i="1"/>
  <c r="BA723" i="1"/>
  <c r="AF724" i="1"/>
  <c r="AG724" i="1"/>
  <c r="AH724" i="1"/>
  <c r="AI724" i="1"/>
  <c r="AJ724" i="1"/>
  <c r="AM724" i="1"/>
  <c r="AN724" i="1"/>
  <c r="AO724" i="1"/>
  <c r="AP724" i="1"/>
  <c r="AQ724" i="1"/>
  <c r="AR724" i="1"/>
  <c r="AS724" i="1"/>
  <c r="AT724" i="1"/>
  <c r="AU724" i="1"/>
  <c r="AV724" i="1"/>
  <c r="AW724" i="1"/>
  <c r="AX724" i="1"/>
  <c r="AY724" i="1"/>
  <c r="AZ724" i="1"/>
  <c r="BA724" i="1"/>
  <c r="AF725" i="1"/>
  <c r="AG725" i="1"/>
  <c r="AH725" i="1"/>
  <c r="AI725" i="1"/>
  <c r="AJ725" i="1"/>
  <c r="AM725" i="1"/>
  <c r="AN725" i="1"/>
  <c r="AO725" i="1"/>
  <c r="AP725" i="1"/>
  <c r="AQ725" i="1"/>
  <c r="AR725" i="1"/>
  <c r="AS725" i="1"/>
  <c r="AT725" i="1"/>
  <c r="AU725" i="1"/>
  <c r="AV725" i="1"/>
  <c r="AW725" i="1"/>
  <c r="AX725" i="1"/>
  <c r="AY725" i="1"/>
  <c r="AZ725" i="1"/>
  <c r="BA725" i="1"/>
  <c r="AF726" i="1"/>
  <c r="AG726" i="1"/>
  <c r="AH726" i="1"/>
  <c r="AI726" i="1"/>
  <c r="AJ726" i="1"/>
  <c r="AM726" i="1"/>
  <c r="AN726" i="1"/>
  <c r="AO726" i="1"/>
  <c r="AP726" i="1"/>
  <c r="AQ726" i="1"/>
  <c r="AR726" i="1"/>
  <c r="AS726" i="1"/>
  <c r="AT726" i="1"/>
  <c r="AU726" i="1"/>
  <c r="AV726" i="1"/>
  <c r="AW726" i="1"/>
  <c r="AX726" i="1"/>
  <c r="AY726" i="1"/>
  <c r="AZ726" i="1"/>
  <c r="BA726" i="1"/>
  <c r="AF727" i="1"/>
  <c r="AG727" i="1"/>
  <c r="AH727" i="1"/>
  <c r="AI727" i="1"/>
  <c r="AJ727" i="1"/>
  <c r="AM727" i="1"/>
  <c r="AN727" i="1"/>
  <c r="AO727" i="1"/>
  <c r="AP727" i="1"/>
  <c r="AQ727" i="1"/>
  <c r="AR727" i="1"/>
  <c r="AS727" i="1"/>
  <c r="AT727" i="1"/>
  <c r="AU727" i="1"/>
  <c r="AV727" i="1"/>
  <c r="AW727" i="1"/>
  <c r="AX727" i="1"/>
  <c r="AY727" i="1"/>
  <c r="AZ727" i="1"/>
  <c r="BA727" i="1"/>
  <c r="AF728" i="1"/>
  <c r="AG728" i="1"/>
  <c r="AH728" i="1"/>
  <c r="AI728" i="1"/>
  <c r="AJ728" i="1"/>
  <c r="AM728" i="1"/>
  <c r="AN728" i="1"/>
  <c r="AO728" i="1"/>
  <c r="AP728" i="1"/>
  <c r="AQ728" i="1"/>
  <c r="AR728" i="1"/>
  <c r="AS728" i="1"/>
  <c r="AT728" i="1"/>
  <c r="AU728" i="1"/>
  <c r="AV728" i="1"/>
  <c r="AW728" i="1"/>
  <c r="AX728" i="1"/>
  <c r="AY728" i="1"/>
  <c r="AZ728" i="1"/>
  <c r="BA728" i="1"/>
  <c r="AF729" i="1"/>
  <c r="AG729" i="1"/>
  <c r="AH729" i="1"/>
  <c r="AI729" i="1"/>
  <c r="AJ729" i="1"/>
  <c r="AM729" i="1"/>
  <c r="AN729" i="1"/>
  <c r="AO729" i="1"/>
  <c r="AP729" i="1"/>
  <c r="AQ729" i="1"/>
  <c r="AR729" i="1"/>
  <c r="AS729" i="1"/>
  <c r="AT729" i="1"/>
  <c r="AU729" i="1"/>
  <c r="AV729" i="1"/>
  <c r="AW729" i="1"/>
  <c r="AX729" i="1"/>
  <c r="AY729" i="1"/>
  <c r="AZ729" i="1"/>
  <c r="BA729" i="1"/>
  <c r="AF730" i="1"/>
  <c r="AG730" i="1"/>
  <c r="AH730" i="1"/>
  <c r="AI730" i="1"/>
  <c r="AJ730" i="1"/>
  <c r="AM730" i="1"/>
  <c r="AN730" i="1"/>
  <c r="AO730" i="1"/>
  <c r="AP730" i="1"/>
  <c r="AQ730" i="1"/>
  <c r="AR730" i="1"/>
  <c r="AS730" i="1"/>
  <c r="AT730" i="1"/>
  <c r="AU730" i="1"/>
  <c r="AV730" i="1"/>
  <c r="AW730" i="1"/>
  <c r="AX730" i="1"/>
  <c r="AY730" i="1"/>
  <c r="AZ730" i="1"/>
  <c r="BA730" i="1"/>
  <c r="AF731" i="1"/>
  <c r="AG731" i="1"/>
  <c r="AH731" i="1"/>
  <c r="AI731" i="1"/>
  <c r="AJ731" i="1"/>
  <c r="AM731" i="1"/>
  <c r="AN731" i="1"/>
  <c r="AO731" i="1"/>
  <c r="AP731" i="1"/>
  <c r="AQ731" i="1"/>
  <c r="AR731" i="1"/>
  <c r="AS731" i="1"/>
  <c r="AT731" i="1"/>
  <c r="AU731" i="1"/>
  <c r="AV731" i="1"/>
  <c r="AW731" i="1"/>
  <c r="AX731" i="1"/>
  <c r="AY731" i="1"/>
  <c r="AZ731" i="1"/>
  <c r="BA731" i="1"/>
  <c r="AF732" i="1"/>
  <c r="AG732" i="1"/>
  <c r="AH732" i="1"/>
  <c r="AI732" i="1"/>
  <c r="AJ732" i="1"/>
  <c r="AM732" i="1"/>
  <c r="AN732" i="1"/>
  <c r="AO732" i="1"/>
  <c r="AP732" i="1"/>
  <c r="AQ732" i="1"/>
  <c r="AR732" i="1"/>
  <c r="AS732" i="1"/>
  <c r="AT732" i="1"/>
  <c r="AU732" i="1"/>
  <c r="AV732" i="1"/>
  <c r="AW732" i="1"/>
  <c r="AX732" i="1"/>
  <c r="AY732" i="1"/>
  <c r="AZ732" i="1"/>
  <c r="BA732" i="1"/>
  <c r="AF733" i="1"/>
  <c r="AG733" i="1"/>
  <c r="AH733" i="1"/>
  <c r="AI733" i="1"/>
  <c r="AJ733" i="1"/>
  <c r="AM733" i="1"/>
  <c r="AN733" i="1"/>
  <c r="AO733" i="1"/>
  <c r="AP733" i="1"/>
  <c r="AQ733" i="1"/>
  <c r="AR733" i="1"/>
  <c r="AS733" i="1"/>
  <c r="AT733" i="1"/>
  <c r="AU733" i="1"/>
  <c r="AV733" i="1"/>
  <c r="AW733" i="1"/>
  <c r="AX733" i="1"/>
  <c r="AY733" i="1"/>
  <c r="AZ733" i="1"/>
  <c r="BA733" i="1"/>
  <c r="AF734" i="1"/>
  <c r="AG734" i="1"/>
  <c r="AH734" i="1"/>
  <c r="AI734" i="1"/>
  <c r="AJ734" i="1"/>
  <c r="AM734" i="1"/>
  <c r="AN734" i="1"/>
  <c r="AO734" i="1"/>
  <c r="AP734" i="1"/>
  <c r="AQ734" i="1"/>
  <c r="AR734" i="1"/>
  <c r="AS734" i="1"/>
  <c r="AT734" i="1"/>
  <c r="AU734" i="1"/>
  <c r="AV734" i="1"/>
  <c r="AW734" i="1"/>
  <c r="AX734" i="1"/>
  <c r="AY734" i="1"/>
  <c r="AZ734" i="1"/>
  <c r="BA734" i="1"/>
  <c r="AF735" i="1"/>
  <c r="AG735" i="1"/>
  <c r="AH735" i="1"/>
  <c r="AI735" i="1"/>
  <c r="AJ735" i="1"/>
  <c r="AM735" i="1"/>
  <c r="AN735" i="1"/>
  <c r="AO735" i="1"/>
  <c r="AP735" i="1"/>
  <c r="AQ735" i="1"/>
  <c r="AR735" i="1"/>
  <c r="AS735" i="1"/>
  <c r="AT735" i="1"/>
  <c r="AU735" i="1"/>
  <c r="AV735" i="1"/>
  <c r="AW735" i="1"/>
  <c r="AX735" i="1"/>
  <c r="AY735" i="1"/>
  <c r="AZ735" i="1"/>
  <c r="BA735" i="1"/>
  <c r="AF736" i="1"/>
  <c r="AG736" i="1"/>
  <c r="AH736" i="1"/>
  <c r="AI736" i="1"/>
  <c r="AJ736" i="1"/>
  <c r="AM736" i="1"/>
  <c r="AN736" i="1"/>
  <c r="AO736" i="1"/>
  <c r="AP736" i="1"/>
  <c r="AQ736" i="1"/>
  <c r="AR736" i="1"/>
  <c r="AS736" i="1"/>
  <c r="AT736" i="1"/>
  <c r="AU736" i="1"/>
  <c r="AV736" i="1"/>
  <c r="AW736" i="1"/>
  <c r="AX736" i="1"/>
  <c r="AY736" i="1"/>
  <c r="AZ736" i="1"/>
  <c r="BA736" i="1"/>
  <c r="AF737" i="1"/>
  <c r="AG737" i="1"/>
  <c r="AH737" i="1"/>
  <c r="AI737" i="1"/>
  <c r="AJ737" i="1"/>
  <c r="AM737" i="1"/>
  <c r="AN737" i="1"/>
  <c r="AO737" i="1"/>
  <c r="AP737" i="1"/>
  <c r="AQ737" i="1"/>
  <c r="AR737" i="1"/>
  <c r="AS737" i="1"/>
  <c r="AT737" i="1"/>
  <c r="AU737" i="1"/>
  <c r="AV737" i="1"/>
  <c r="AW737" i="1"/>
  <c r="AX737" i="1"/>
  <c r="AY737" i="1"/>
  <c r="AZ737" i="1"/>
  <c r="BA737" i="1"/>
  <c r="AF738" i="1"/>
  <c r="AG738" i="1"/>
  <c r="AH738" i="1"/>
  <c r="AI738" i="1"/>
  <c r="AJ738" i="1"/>
  <c r="AM738" i="1"/>
  <c r="AN738" i="1"/>
  <c r="AO738" i="1"/>
  <c r="AP738" i="1"/>
  <c r="AQ738" i="1"/>
  <c r="AR738" i="1"/>
  <c r="AS738" i="1"/>
  <c r="AT738" i="1"/>
  <c r="AU738" i="1"/>
  <c r="AV738" i="1"/>
  <c r="AW738" i="1"/>
  <c r="AX738" i="1"/>
  <c r="AY738" i="1"/>
  <c r="AZ738" i="1"/>
  <c r="BA738" i="1"/>
  <c r="AF739" i="1"/>
  <c r="AG739" i="1"/>
  <c r="AH739" i="1"/>
  <c r="AI739" i="1"/>
  <c r="AJ739" i="1"/>
  <c r="AM739" i="1"/>
  <c r="AN739" i="1"/>
  <c r="AO739" i="1"/>
  <c r="AP739" i="1"/>
  <c r="AQ739" i="1"/>
  <c r="AR739" i="1"/>
  <c r="AS739" i="1"/>
  <c r="AT739" i="1"/>
  <c r="AU739" i="1"/>
  <c r="AV739" i="1"/>
  <c r="AW739" i="1"/>
  <c r="AX739" i="1"/>
  <c r="AY739" i="1"/>
  <c r="AZ739" i="1"/>
  <c r="BA739" i="1"/>
  <c r="AF740" i="1"/>
  <c r="AG740" i="1"/>
  <c r="AH740" i="1"/>
  <c r="AI740" i="1"/>
  <c r="AJ740" i="1"/>
  <c r="AM740" i="1"/>
  <c r="AN740" i="1"/>
  <c r="AO740" i="1"/>
  <c r="AP740" i="1"/>
  <c r="AQ740" i="1"/>
  <c r="AR740" i="1"/>
  <c r="AS740" i="1"/>
  <c r="AT740" i="1"/>
  <c r="AU740" i="1"/>
  <c r="AV740" i="1"/>
  <c r="AW740" i="1"/>
  <c r="AX740" i="1"/>
  <c r="AY740" i="1"/>
  <c r="AZ740" i="1"/>
  <c r="BA740" i="1"/>
  <c r="AF741" i="1"/>
  <c r="AG741" i="1"/>
  <c r="AH741" i="1"/>
  <c r="AI741" i="1"/>
  <c r="AJ741" i="1"/>
  <c r="AM741" i="1"/>
  <c r="AN741" i="1"/>
  <c r="AO741" i="1"/>
  <c r="AP741" i="1"/>
  <c r="AQ741" i="1"/>
  <c r="AR741" i="1"/>
  <c r="AS741" i="1"/>
  <c r="AT741" i="1"/>
  <c r="AU741" i="1"/>
  <c r="AV741" i="1"/>
  <c r="AW741" i="1"/>
  <c r="AX741" i="1"/>
  <c r="AY741" i="1"/>
  <c r="AZ741" i="1"/>
  <c r="BA741" i="1"/>
  <c r="AF742" i="1"/>
  <c r="AG742" i="1"/>
  <c r="AH742" i="1"/>
  <c r="AI742" i="1"/>
  <c r="AJ742" i="1"/>
  <c r="AM742" i="1"/>
  <c r="AN742" i="1"/>
  <c r="AO742" i="1"/>
  <c r="AP742" i="1"/>
  <c r="AQ742" i="1"/>
  <c r="AR742" i="1"/>
  <c r="AS742" i="1"/>
  <c r="AT742" i="1"/>
  <c r="AU742" i="1"/>
  <c r="AV742" i="1"/>
  <c r="AW742" i="1"/>
  <c r="AX742" i="1"/>
  <c r="AY742" i="1"/>
  <c r="AZ742" i="1"/>
  <c r="BA742" i="1"/>
  <c r="AF743" i="1"/>
  <c r="AG743" i="1"/>
  <c r="AH743" i="1"/>
  <c r="AI743" i="1"/>
  <c r="AJ743" i="1"/>
  <c r="AM743" i="1"/>
  <c r="AN743" i="1"/>
  <c r="AO743" i="1"/>
  <c r="AP743" i="1"/>
  <c r="AQ743" i="1"/>
  <c r="AR743" i="1"/>
  <c r="AS743" i="1"/>
  <c r="AT743" i="1"/>
  <c r="AU743" i="1"/>
  <c r="AV743" i="1"/>
  <c r="AW743" i="1"/>
  <c r="AX743" i="1"/>
  <c r="AY743" i="1"/>
  <c r="AZ743" i="1"/>
  <c r="BA743" i="1"/>
  <c r="AF744" i="1"/>
  <c r="AG744" i="1"/>
  <c r="AH744" i="1"/>
  <c r="AI744" i="1"/>
  <c r="AJ744" i="1"/>
  <c r="AM744" i="1"/>
  <c r="AN744" i="1"/>
  <c r="AO744" i="1"/>
  <c r="AP744" i="1"/>
  <c r="AQ744" i="1"/>
  <c r="AR744" i="1"/>
  <c r="AS744" i="1"/>
  <c r="AT744" i="1"/>
  <c r="AU744" i="1"/>
  <c r="AV744" i="1"/>
  <c r="AW744" i="1"/>
  <c r="AX744" i="1"/>
  <c r="AY744" i="1"/>
  <c r="AZ744" i="1"/>
  <c r="BA744" i="1"/>
  <c r="AF745" i="1"/>
  <c r="AG745" i="1"/>
  <c r="AH745" i="1"/>
  <c r="AI745" i="1"/>
  <c r="AJ745" i="1"/>
  <c r="AM745" i="1"/>
  <c r="AN745" i="1"/>
  <c r="AO745" i="1"/>
  <c r="AP745" i="1"/>
  <c r="AQ745" i="1"/>
  <c r="AR745" i="1"/>
  <c r="AS745" i="1"/>
  <c r="AT745" i="1"/>
  <c r="AU745" i="1"/>
  <c r="AV745" i="1"/>
  <c r="AW745" i="1"/>
  <c r="AX745" i="1"/>
  <c r="AY745" i="1"/>
  <c r="AZ745" i="1"/>
  <c r="BA745" i="1"/>
  <c r="AF746" i="1"/>
  <c r="AG746" i="1"/>
  <c r="AH746" i="1"/>
  <c r="AI746" i="1"/>
  <c r="AJ746" i="1"/>
  <c r="AM746" i="1"/>
  <c r="AN746" i="1"/>
  <c r="AO746" i="1"/>
  <c r="AP746" i="1"/>
  <c r="AQ746" i="1"/>
  <c r="AR746" i="1"/>
  <c r="AS746" i="1"/>
  <c r="AT746" i="1"/>
  <c r="AU746" i="1"/>
  <c r="AV746" i="1"/>
  <c r="AW746" i="1"/>
  <c r="AX746" i="1"/>
  <c r="AY746" i="1"/>
  <c r="AZ746" i="1"/>
  <c r="BA746" i="1"/>
  <c r="AF747" i="1"/>
  <c r="AG747" i="1"/>
  <c r="AH747" i="1"/>
  <c r="AI747" i="1"/>
  <c r="AJ747" i="1"/>
  <c r="AM747" i="1"/>
  <c r="AN747" i="1"/>
  <c r="AO747" i="1"/>
  <c r="AP747" i="1"/>
  <c r="AQ747" i="1"/>
  <c r="AR747" i="1"/>
  <c r="AS747" i="1"/>
  <c r="AT747" i="1"/>
  <c r="AU747" i="1"/>
  <c r="AV747" i="1"/>
  <c r="AW747" i="1"/>
  <c r="AX747" i="1"/>
  <c r="AY747" i="1"/>
  <c r="AZ747" i="1"/>
  <c r="BA747" i="1"/>
  <c r="AF748" i="1"/>
  <c r="AG748" i="1"/>
  <c r="AH748" i="1"/>
  <c r="AI748" i="1"/>
  <c r="AJ748" i="1"/>
  <c r="AM748" i="1"/>
  <c r="AN748" i="1"/>
  <c r="AO748" i="1"/>
  <c r="AP748" i="1"/>
  <c r="AQ748" i="1"/>
  <c r="AR748" i="1"/>
  <c r="AS748" i="1"/>
  <c r="AT748" i="1"/>
  <c r="AU748" i="1"/>
  <c r="AV748" i="1"/>
  <c r="AW748" i="1"/>
  <c r="AX748" i="1"/>
  <c r="AY748" i="1"/>
  <c r="AZ748" i="1"/>
  <c r="BA748" i="1"/>
  <c r="AF749" i="1"/>
  <c r="AG749" i="1"/>
  <c r="AH749" i="1"/>
  <c r="AI749" i="1"/>
  <c r="AJ749" i="1"/>
  <c r="AM749" i="1"/>
  <c r="AN749" i="1"/>
  <c r="AO749" i="1"/>
  <c r="AP749" i="1"/>
  <c r="AQ749" i="1"/>
  <c r="AR749" i="1"/>
  <c r="AS749" i="1"/>
  <c r="AT749" i="1"/>
  <c r="AU749" i="1"/>
  <c r="AV749" i="1"/>
  <c r="AW749" i="1"/>
  <c r="AX749" i="1"/>
  <c r="AY749" i="1"/>
  <c r="AZ749" i="1"/>
  <c r="BA749" i="1"/>
  <c r="AF750" i="1"/>
  <c r="AG750" i="1"/>
  <c r="AH750" i="1"/>
  <c r="AI750" i="1"/>
  <c r="AJ750" i="1"/>
  <c r="AM750" i="1"/>
  <c r="AN750" i="1"/>
  <c r="AO750" i="1"/>
  <c r="AP750" i="1"/>
  <c r="AQ750" i="1"/>
  <c r="AR750" i="1"/>
  <c r="AS750" i="1"/>
  <c r="AT750" i="1"/>
  <c r="AU750" i="1"/>
  <c r="AV750" i="1"/>
  <c r="AW750" i="1"/>
  <c r="AX750" i="1"/>
  <c r="AY750" i="1"/>
  <c r="AZ750" i="1"/>
  <c r="BA750" i="1"/>
  <c r="AF751" i="1"/>
  <c r="AG751" i="1"/>
  <c r="AH751" i="1"/>
  <c r="AI751" i="1"/>
  <c r="AJ751" i="1"/>
  <c r="AM751" i="1"/>
  <c r="AN751" i="1"/>
  <c r="AO751" i="1"/>
  <c r="AP751" i="1"/>
  <c r="AQ751" i="1"/>
  <c r="AR751" i="1"/>
  <c r="AS751" i="1"/>
  <c r="AT751" i="1"/>
  <c r="AU751" i="1"/>
  <c r="AV751" i="1"/>
  <c r="AW751" i="1"/>
  <c r="AX751" i="1"/>
  <c r="AY751" i="1"/>
  <c r="AZ751" i="1"/>
  <c r="BA751" i="1"/>
  <c r="AF752" i="1"/>
  <c r="AG752" i="1"/>
  <c r="AH752" i="1"/>
  <c r="AI752" i="1"/>
  <c r="AJ752" i="1"/>
  <c r="AM752" i="1"/>
  <c r="AN752" i="1"/>
  <c r="AO752" i="1"/>
  <c r="AP752" i="1"/>
  <c r="AQ752" i="1"/>
  <c r="AR752" i="1"/>
  <c r="AS752" i="1"/>
  <c r="AT752" i="1"/>
  <c r="AU752" i="1"/>
  <c r="AV752" i="1"/>
  <c r="AW752" i="1"/>
  <c r="AX752" i="1"/>
  <c r="AY752" i="1"/>
  <c r="AZ752" i="1"/>
  <c r="BA752" i="1"/>
  <c r="AF753" i="1"/>
  <c r="AG753" i="1"/>
  <c r="AH753" i="1"/>
  <c r="AI753" i="1"/>
  <c r="AJ753" i="1"/>
  <c r="AM753" i="1"/>
  <c r="AN753" i="1"/>
  <c r="AO753" i="1"/>
  <c r="AP753" i="1"/>
  <c r="AQ753" i="1"/>
  <c r="AR753" i="1"/>
  <c r="AS753" i="1"/>
  <c r="AT753" i="1"/>
  <c r="AU753" i="1"/>
  <c r="AV753" i="1"/>
  <c r="AW753" i="1"/>
  <c r="AX753" i="1"/>
  <c r="AY753" i="1"/>
  <c r="AZ753" i="1"/>
  <c r="BA753" i="1"/>
  <c r="AF754" i="1"/>
  <c r="AG754" i="1"/>
  <c r="AH754" i="1"/>
  <c r="AI754" i="1"/>
  <c r="AJ754" i="1"/>
  <c r="AM754" i="1"/>
  <c r="AN754" i="1"/>
  <c r="AO754" i="1"/>
  <c r="AP754" i="1"/>
  <c r="AQ754" i="1"/>
  <c r="AR754" i="1"/>
  <c r="AS754" i="1"/>
  <c r="AT754" i="1"/>
  <c r="AU754" i="1"/>
  <c r="AV754" i="1"/>
  <c r="AW754" i="1"/>
  <c r="AX754" i="1"/>
  <c r="AY754" i="1"/>
  <c r="AZ754" i="1"/>
  <c r="BA754" i="1"/>
  <c r="AF755" i="1"/>
  <c r="AG755" i="1"/>
  <c r="AH755" i="1"/>
  <c r="AI755" i="1"/>
  <c r="AJ755" i="1"/>
  <c r="AM755" i="1"/>
  <c r="AN755" i="1"/>
  <c r="AO755" i="1"/>
  <c r="AP755" i="1"/>
  <c r="AQ755" i="1"/>
  <c r="AR755" i="1"/>
  <c r="AS755" i="1"/>
  <c r="AT755" i="1"/>
  <c r="AU755" i="1"/>
  <c r="AV755" i="1"/>
  <c r="AW755" i="1"/>
  <c r="AX755" i="1"/>
  <c r="AY755" i="1"/>
  <c r="AZ755" i="1"/>
  <c r="BA755" i="1"/>
  <c r="AF756" i="1"/>
  <c r="AG756" i="1"/>
  <c r="AH756" i="1"/>
  <c r="AI756" i="1"/>
  <c r="AJ756" i="1"/>
  <c r="AM756" i="1"/>
  <c r="AN756" i="1"/>
  <c r="AO756" i="1"/>
  <c r="AP756" i="1"/>
  <c r="AQ756" i="1"/>
  <c r="AR756" i="1"/>
  <c r="AS756" i="1"/>
  <c r="AT756" i="1"/>
  <c r="AU756" i="1"/>
  <c r="AV756" i="1"/>
  <c r="AW756" i="1"/>
  <c r="AX756" i="1"/>
  <c r="AY756" i="1"/>
  <c r="AZ756" i="1"/>
  <c r="BA756" i="1"/>
  <c r="AF757" i="1"/>
  <c r="AG757" i="1"/>
  <c r="AH757" i="1"/>
  <c r="AI757" i="1"/>
  <c r="AJ757" i="1"/>
  <c r="AM757" i="1"/>
  <c r="AN757" i="1"/>
  <c r="AO757" i="1"/>
  <c r="AP757" i="1"/>
  <c r="AQ757" i="1"/>
  <c r="AR757" i="1"/>
  <c r="AS757" i="1"/>
  <c r="AT757" i="1"/>
  <c r="AU757" i="1"/>
  <c r="AV757" i="1"/>
  <c r="AW757" i="1"/>
  <c r="AX757" i="1"/>
  <c r="AY757" i="1"/>
  <c r="AZ757" i="1"/>
  <c r="BA757" i="1"/>
  <c r="AF758" i="1"/>
  <c r="AG758" i="1"/>
  <c r="AH758" i="1"/>
  <c r="AI758" i="1"/>
  <c r="AJ758" i="1"/>
  <c r="AM758" i="1"/>
  <c r="AN758" i="1"/>
  <c r="AO758" i="1"/>
  <c r="AP758" i="1"/>
  <c r="AQ758" i="1"/>
  <c r="AR758" i="1"/>
  <c r="AS758" i="1"/>
  <c r="AT758" i="1"/>
  <c r="AU758" i="1"/>
  <c r="AV758" i="1"/>
  <c r="AW758" i="1"/>
  <c r="AX758" i="1"/>
  <c r="AY758" i="1"/>
  <c r="AZ758" i="1"/>
  <c r="BA758" i="1"/>
  <c r="AF759" i="1"/>
  <c r="AG759" i="1"/>
  <c r="AH759" i="1"/>
  <c r="AI759" i="1"/>
  <c r="AJ759" i="1"/>
  <c r="AM759" i="1"/>
  <c r="AN759" i="1"/>
  <c r="AO759" i="1"/>
  <c r="AP759" i="1"/>
  <c r="AQ759" i="1"/>
  <c r="AR759" i="1"/>
  <c r="AS759" i="1"/>
  <c r="AT759" i="1"/>
  <c r="AU759" i="1"/>
  <c r="AV759" i="1"/>
  <c r="AW759" i="1"/>
  <c r="AX759" i="1"/>
  <c r="AY759" i="1"/>
  <c r="AZ759" i="1"/>
  <c r="BA759" i="1"/>
  <c r="AF760" i="1"/>
  <c r="AG760" i="1"/>
  <c r="AH760" i="1"/>
  <c r="AI760" i="1"/>
  <c r="AJ760" i="1"/>
  <c r="AM760" i="1"/>
  <c r="AN760" i="1"/>
  <c r="AO760" i="1"/>
  <c r="AP760" i="1"/>
  <c r="AQ760" i="1"/>
  <c r="AR760" i="1"/>
  <c r="AS760" i="1"/>
  <c r="AT760" i="1"/>
  <c r="AU760" i="1"/>
  <c r="AV760" i="1"/>
  <c r="AW760" i="1"/>
  <c r="AX760" i="1"/>
  <c r="AY760" i="1"/>
  <c r="AZ760" i="1"/>
  <c r="BA760" i="1"/>
  <c r="AF761" i="1"/>
  <c r="AG761" i="1"/>
  <c r="AH761" i="1"/>
  <c r="AI761" i="1"/>
  <c r="AJ761" i="1"/>
  <c r="AM761" i="1"/>
  <c r="AN761" i="1"/>
  <c r="AO761" i="1"/>
  <c r="AP761" i="1"/>
  <c r="AQ761" i="1"/>
  <c r="AR761" i="1"/>
  <c r="AS761" i="1"/>
  <c r="AT761" i="1"/>
  <c r="AU761" i="1"/>
  <c r="AV761" i="1"/>
  <c r="AW761" i="1"/>
  <c r="AX761" i="1"/>
  <c r="AY761" i="1"/>
  <c r="AZ761" i="1"/>
  <c r="BA761" i="1"/>
  <c r="AF762" i="1"/>
  <c r="AG762" i="1"/>
  <c r="AH762" i="1"/>
  <c r="AI762" i="1"/>
  <c r="AJ762" i="1"/>
  <c r="AM762" i="1"/>
  <c r="AN762" i="1"/>
  <c r="AO762" i="1"/>
  <c r="AP762" i="1"/>
  <c r="AQ762" i="1"/>
  <c r="AR762" i="1"/>
  <c r="AS762" i="1"/>
  <c r="AT762" i="1"/>
  <c r="AU762" i="1"/>
  <c r="AV762" i="1"/>
  <c r="AW762" i="1"/>
  <c r="AX762" i="1"/>
  <c r="AY762" i="1"/>
  <c r="AZ762" i="1"/>
  <c r="BA762" i="1"/>
  <c r="AF763" i="1"/>
  <c r="AG763" i="1"/>
  <c r="AH763" i="1"/>
  <c r="AI763" i="1"/>
  <c r="AJ763" i="1"/>
  <c r="AM763" i="1"/>
  <c r="AN763" i="1"/>
  <c r="AO763" i="1"/>
  <c r="AP763" i="1"/>
  <c r="AQ763" i="1"/>
  <c r="AR763" i="1"/>
  <c r="AS763" i="1"/>
  <c r="AT763" i="1"/>
  <c r="AU763" i="1"/>
  <c r="AV763" i="1"/>
  <c r="AW763" i="1"/>
  <c r="AX763" i="1"/>
  <c r="AY763" i="1"/>
  <c r="AZ763" i="1"/>
  <c r="BA763" i="1"/>
  <c r="AF764" i="1"/>
  <c r="AG764" i="1"/>
  <c r="AH764" i="1"/>
  <c r="AI764" i="1"/>
  <c r="AJ764" i="1"/>
  <c r="AM764" i="1"/>
  <c r="AN764" i="1"/>
  <c r="AO764" i="1"/>
  <c r="AP764" i="1"/>
  <c r="AQ764" i="1"/>
  <c r="AR764" i="1"/>
  <c r="AS764" i="1"/>
  <c r="AT764" i="1"/>
  <c r="AU764" i="1"/>
  <c r="AV764" i="1"/>
  <c r="AW764" i="1"/>
  <c r="AX764" i="1"/>
  <c r="AY764" i="1"/>
  <c r="AZ764" i="1"/>
  <c r="BA764" i="1"/>
  <c r="AF765" i="1"/>
  <c r="AG765" i="1"/>
  <c r="AH765" i="1"/>
  <c r="AI765" i="1"/>
  <c r="AJ765" i="1"/>
  <c r="AM765" i="1"/>
  <c r="AN765" i="1"/>
  <c r="AO765" i="1"/>
  <c r="AP765" i="1"/>
  <c r="AQ765" i="1"/>
  <c r="AR765" i="1"/>
  <c r="AS765" i="1"/>
  <c r="AT765" i="1"/>
  <c r="AU765" i="1"/>
  <c r="AV765" i="1"/>
  <c r="AW765" i="1"/>
  <c r="AX765" i="1"/>
  <c r="AY765" i="1"/>
  <c r="AZ765" i="1"/>
  <c r="BA765" i="1"/>
  <c r="AF766" i="1"/>
  <c r="AG766" i="1"/>
  <c r="AH766" i="1"/>
  <c r="AI766" i="1"/>
  <c r="AJ766" i="1"/>
  <c r="AM766" i="1"/>
  <c r="AN766" i="1"/>
  <c r="AO766" i="1"/>
  <c r="AP766" i="1"/>
  <c r="AQ766" i="1"/>
  <c r="AR766" i="1"/>
  <c r="AS766" i="1"/>
  <c r="AT766" i="1"/>
  <c r="AU766" i="1"/>
  <c r="AV766" i="1"/>
  <c r="AW766" i="1"/>
  <c r="AX766" i="1"/>
  <c r="AY766" i="1"/>
  <c r="AZ766" i="1"/>
  <c r="BA766" i="1"/>
  <c r="AF767" i="1"/>
  <c r="AG767" i="1"/>
  <c r="AH767" i="1"/>
  <c r="AI767" i="1"/>
  <c r="AJ767" i="1"/>
  <c r="AM767" i="1"/>
  <c r="AN767" i="1"/>
  <c r="AO767" i="1"/>
  <c r="AP767" i="1"/>
  <c r="AQ767" i="1"/>
  <c r="AR767" i="1"/>
  <c r="AS767" i="1"/>
  <c r="AT767" i="1"/>
  <c r="AU767" i="1"/>
  <c r="AV767" i="1"/>
  <c r="AW767" i="1"/>
  <c r="AX767" i="1"/>
  <c r="AY767" i="1"/>
  <c r="AZ767" i="1"/>
  <c r="BA767" i="1"/>
  <c r="AF768" i="1"/>
  <c r="AG768" i="1"/>
  <c r="AH768" i="1"/>
  <c r="AI768" i="1"/>
  <c r="AJ768" i="1"/>
  <c r="AM768" i="1"/>
  <c r="AN768" i="1"/>
  <c r="AO768" i="1"/>
  <c r="AP768" i="1"/>
  <c r="AQ768" i="1"/>
  <c r="AR768" i="1"/>
  <c r="AS768" i="1"/>
  <c r="AT768" i="1"/>
  <c r="AU768" i="1"/>
  <c r="AV768" i="1"/>
  <c r="AW768" i="1"/>
  <c r="AX768" i="1"/>
  <c r="AY768" i="1"/>
  <c r="AZ768" i="1"/>
  <c r="BA768" i="1"/>
  <c r="AF769" i="1"/>
  <c r="AG769" i="1"/>
  <c r="AH769" i="1"/>
  <c r="AI769" i="1"/>
  <c r="AJ769" i="1"/>
  <c r="AM769" i="1"/>
  <c r="AN769" i="1"/>
  <c r="AO769" i="1"/>
  <c r="AP769" i="1"/>
  <c r="AQ769" i="1"/>
  <c r="AR769" i="1"/>
  <c r="AS769" i="1"/>
  <c r="AT769" i="1"/>
  <c r="AU769" i="1"/>
  <c r="AV769" i="1"/>
  <c r="AW769" i="1"/>
  <c r="AX769" i="1"/>
  <c r="AY769" i="1"/>
  <c r="AZ769" i="1"/>
  <c r="BA769" i="1"/>
  <c r="AF770" i="1"/>
  <c r="AG770" i="1"/>
  <c r="AH770" i="1"/>
  <c r="AI770" i="1"/>
  <c r="AJ770" i="1"/>
  <c r="AM770" i="1"/>
  <c r="AN770" i="1"/>
  <c r="AO770" i="1"/>
  <c r="AP770" i="1"/>
  <c r="AQ770" i="1"/>
  <c r="AR770" i="1"/>
  <c r="AS770" i="1"/>
  <c r="AT770" i="1"/>
  <c r="AU770" i="1"/>
  <c r="AV770" i="1"/>
  <c r="AW770" i="1"/>
  <c r="AX770" i="1"/>
  <c r="AY770" i="1"/>
  <c r="AZ770" i="1"/>
  <c r="BA770" i="1"/>
  <c r="AF771" i="1"/>
  <c r="AG771" i="1"/>
  <c r="AH771" i="1"/>
  <c r="AI771" i="1"/>
  <c r="AJ771" i="1"/>
  <c r="AM771" i="1"/>
  <c r="AN771" i="1"/>
  <c r="AO771" i="1"/>
  <c r="AP771" i="1"/>
  <c r="AQ771" i="1"/>
  <c r="AR771" i="1"/>
  <c r="AS771" i="1"/>
  <c r="AT771" i="1"/>
  <c r="AU771" i="1"/>
  <c r="AV771" i="1"/>
  <c r="AW771" i="1"/>
  <c r="AX771" i="1"/>
  <c r="AY771" i="1"/>
  <c r="AZ771" i="1"/>
  <c r="BA771" i="1"/>
  <c r="AF772" i="1"/>
  <c r="AG772" i="1"/>
  <c r="AH772" i="1"/>
  <c r="AI772" i="1"/>
  <c r="AJ772" i="1"/>
  <c r="AM772" i="1"/>
  <c r="AN772" i="1"/>
  <c r="AO772" i="1"/>
  <c r="AP772" i="1"/>
  <c r="AQ772" i="1"/>
  <c r="AR772" i="1"/>
  <c r="AS772" i="1"/>
  <c r="AT772" i="1"/>
  <c r="AU772" i="1"/>
  <c r="AV772" i="1"/>
  <c r="AW772" i="1"/>
  <c r="AX772" i="1"/>
  <c r="AY772" i="1"/>
  <c r="AZ772" i="1"/>
  <c r="BA772" i="1"/>
  <c r="AF773" i="1"/>
  <c r="AG773" i="1"/>
  <c r="AH773" i="1"/>
  <c r="AI773" i="1"/>
  <c r="AJ773" i="1"/>
  <c r="AM773" i="1"/>
  <c r="AN773" i="1"/>
  <c r="AO773" i="1"/>
  <c r="AP773" i="1"/>
  <c r="AQ773" i="1"/>
  <c r="AR773" i="1"/>
  <c r="AS773" i="1"/>
  <c r="AT773" i="1"/>
  <c r="AU773" i="1"/>
  <c r="AV773" i="1"/>
  <c r="AW773" i="1"/>
  <c r="AX773" i="1"/>
  <c r="AY773" i="1"/>
  <c r="AZ773" i="1"/>
  <c r="BA773" i="1"/>
  <c r="AF774" i="1"/>
  <c r="AG774" i="1"/>
  <c r="AH774" i="1"/>
  <c r="AI774" i="1"/>
  <c r="AJ774" i="1"/>
  <c r="AM774" i="1"/>
  <c r="AN774" i="1"/>
  <c r="AO774" i="1"/>
  <c r="AP774" i="1"/>
  <c r="AQ774" i="1"/>
  <c r="AR774" i="1"/>
  <c r="AS774" i="1"/>
  <c r="AT774" i="1"/>
  <c r="AU774" i="1"/>
  <c r="AV774" i="1"/>
  <c r="AW774" i="1"/>
  <c r="AX774" i="1"/>
  <c r="AY774" i="1"/>
  <c r="AZ774" i="1"/>
  <c r="BA774" i="1"/>
  <c r="AF775" i="1"/>
  <c r="AG775" i="1"/>
  <c r="AH775" i="1"/>
  <c r="AI775" i="1"/>
  <c r="AJ775" i="1"/>
  <c r="AM775" i="1"/>
  <c r="AN775" i="1"/>
  <c r="AO775" i="1"/>
  <c r="AP775" i="1"/>
  <c r="AQ775" i="1"/>
  <c r="AR775" i="1"/>
  <c r="AS775" i="1"/>
  <c r="AT775" i="1"/>
  <c r="AU775" i="1"/>
  <c r="AV775" i="1"/>
  <c r="AW775" i="1"/>
  <c r="AX775" i="1"/>
  <c r="AY775" i="1"/>
  <c r="AZ775" i="1"/>
  <c r="BA775" i="1"/>
  <c r="AF776" i="1"/>
  <c r="AG776" i="1"/>
  <c r="AH776" i="1"/>
  <c r="AI776" i="1"/>
  <c r="AJ776" i="1"/>
  <c r="AM776" i="1"/>
  <c r="AN776" i="1"/>
  <c r="AO776" i="1"/>
  <c r="AP776" i="1"/>
  <c r="AQ776" i="1"/>
  <c r="AR776" i="1"/>
  <c r="AS776" i="1"/>
  <c r="AT776" i="1"/>
  <c r="AU776" i="1"/>
  <c r="AV776" i="1"/>
  <c r="AW776" i="1"/>
  <c r="AX776" i="1"/>
  <c r="AY776" i="1"/>
  <c r="AZ776" i="1"/>
  <c r="BA776" i="1"/>
  <c r="AF777" i="1"/>
  <c r="AG777" i="1"/>
  <c r="AH777" i="1"/>
  <c r="AI777" i="1"/>
  <c r="AJ777" i="1"/>
  <c r="AM777" i="1"/>
  <c r="AN777" i="1"/>
  <c r="AO777" i="1"/>
  <c r="AP777" i="1"/>
  <c r="AQ777" i="1"/>
  <c r="AR777" i="1"/>
  <c r="AS777" i="1"/>
  <c r="AT777" i="1"/>
  <c r="AU777" i="1"/>
  <c r="AV777" i="1"/>
  <c r="AW777" i="1"/>
  <c r="AX777" i="1"/>
  <c r="AY777" i="1"/>
  <c r="AZ777" i="1"/>
  <c r="BA777" i="1"/>
  <c r="AF778" i="1"/>
  <c r="AG778" i="1"/>
  <c r="AH778" i="1"/>
  <c r="AI778" i="1"/>
  <c r="AJ778" i="1"/>
  <c r="AM778" i="1"/>
  <c r="AN778" i="1"/>
  <c r="AO778" i="1"/>
  <c r="AP778" i="1"/>
  <c r="AQ778" i="1"/>
  <c r="AR778" i="1"/>
  <c r="AS778" i="1"/>
  <c r="AT778" i="1"/>
  <c r="AU778" i="1"/>
  <c r="AV778" i="1"/>
  <c r="AW778" i="1"/>
  <c r="AX778" i="1"/>
  <c r="AY778" i="1"/>
  <c r="AZ778" i="1"/>
  <c r="BA778" i="1"/>
  <c r="AF779" i="1"/>
  <c r="AG779" i="1"/>
  <c r="AH779" i="1"/>
  <c r="AI779" i="1"/>
  <c r="AJ779" i="1"/>
  <c r="AM779" i="1"/>
  <c r="AN779" i="1"/>
  <c r="AO779" i="1"/>
  <c r="AP779" i="1"/>
  <c r="AQ779" i="1"/>
  <c r="AR779" i="1"/>
  <c r="AS779" i="1"/>
  <c r="AT779" i="1"/>
  <c r="AU779" i="1"/>
  <c r="AV779" i="1"/>
  <c r="AW779" i="1"/>
  <c r="AX779" i="1"/>
  <c r="AY779" i="1"/>
  <c r="AZ779" i="1"/>
  <c r="BA779" i="1"/>
  <c r="AF780" i="1"/>
  <c r="AG780" i="1"/>
  <c r="AH780" i="1"/>
  <c r="AI780" i="1"/>
  <c r="AJ780" i="1"/>
  <c r="AM780" i="1"/>
  <c r="AN780" i="1"/>
  <c r="AO780" i="1"/>
  <c r="AP780" i="1"/>
  <c r="AQ780" i="1"/>
  <c r="AR780" i="1"/>
  <c r="AS780" i="1"/>
  <c r="AT780" i="1"/>
  <c r="AU780" i="1"/>
  <c r="AV780" i="1"/>
  <c r="AW780" i="1"/>
  <c r="AX780" i="1"/>
  <c r="AY780" i="1"/>
  <c r="AZ780" i="1"/>
  <c r="BA780" i="1"/>
  <c r="AF781" i="1"/>
  <c r="AG781" i="1"/>
  <c r="AH781" i="1"/>
  <c r="AI781" i="1"/>
  <c r="AJ781" i="1"/>
  <c r="AM781" i="1"/>
  <c r="AN781" i="1"/>
  <c r="AO781" i="1"/>
  <c r="AP781" i="1"/>
  <c r="AQ781" i="1"/>
  <c r="AR781" i="1"/>
  <c r="AS781" i="1"/>
  <c r="AT781" i="1"/>
  <c r="AU781" i="1"/>
  <c r="AV781" i="1"/>
  <c r="AW781" i="1"/>
  <c r="AX781" i="1"/>
  <c r="AY781" i="1"/>
  <c r="AZ781" i="1"/>
  <c r="BA781" i="1"/>
  <c r="AF782" i="1"/>
  <c r="AG782" i="1"/>
  <c r="AH782" i="1"/>
  <c r="AI782" i="1"/>
  <c r="AJ782" i="1"/>
  <c r="AM782" i="1"/>
  <c r="AN782" i="1"/>
  <c r="AO782" i="1"/>
  <c r="AP782" i="1"/>
  <c r="AQ782" i="1"/>
  <c r="AR782" i="1"/>
  <c r="AS782" i="1"/>
  <c r="AT782" i="1"/>
  <c r="AU782" i="1"/>
  <c r="AV782" i="1"/>
  <c r="AW782" i="1"/>
  <c r="AX782" i="1"/>
  <c r="AY782" i="1"/>
  <c r="AZ782" i="1"/>
  <c r="BA782" i="1"/>
  <c r="AF783" i="1"/>
  <c r="AG783" i="1"/>
  <c r="AH783" i="1"/>
  <c r="AI783" i="1"/>
  <c r="AJ783" i="1"/>
  <c r="AM783" i="1"/>
  <c r="AN783" i="1"/>
  <c r="AO783" i="1"/>
  <c r="AP783" i="1"/>
  <c r="AQ783" i="1"/>
  <c r="AR783" i="1"/>
  <c r="AS783" i="1"/>
  <c r="AT783" i="1"/>
  <c r="AU783" i="1"/>
  <c r="AV783" i="1"/>
  <c r="AW783" i="1"/>
  <c r="AX783" i="1"/>
  <c r="AY783" i="1"/>
  <c r="AZ783" i="1"/>
  <c r="BA783" i="1"/>
  <c r="AF784" i="1"/>
  <c r="AG784" i="1"/>
  <c r="AH784" i="1"/>
  <c r="AI784" i="1"/>
  <c r="AJ784" i="1"/>
  <c r="AM784" i="1"/>
  <c r="AN784" i="1"/>
  <c r="AO784" i="1"/>
  <c r="AP784" i="1"/>
  <c r="AQ784" i="1"/>
  <c r="AR784" i="1"/>
  <c r="AS784" i="1"/>
  <c r="AT784" i="1"/>
  <c r="AU784" i="1"/>
  <c r="AV784" i="1"/>
  <c r="AW784" i="1"/>
  <c r="AX784" i="1"/>
  <c r="AY784" i="1"/>
  <c r="AZ784" i="1"/>
  <c r="BA784" i="1"/>
  <c r="AF785" i="1"/>
  <c r="AG785" i="1"/>
  <c r="AH785" i="1"/>
  <c r="AI785" i="1"/>
  <c r="AJ785" i="1"/>
  <c r="AM785" i="1"/>
  <c r="AN785" i="1"/>
  <c r="AO785" i="1"/>
  <c r="AP785" i="1"/>
  <c r="AQ785" i="1"/>
  <c r="AR785" i="1"/>
  <c r="AS785" i="1"/>
  <c r="AT785" i="1"/>
  <c r="AU785" i="1"/>
  <c r="AV785" i="1"/>
  <c r="AW785" i="1"/>
  <c r="AX785" i="1"/>
  <c r="AY785" i="1"/>
  <c r="AZ785" i="1"/>
  <c r="BA785" i="1"/>
  <c r="AF786" i="1"/>
  <c r="AG786" i="1"/>
  <c r="AH786" i="1"/>
  <c r="AI786" i="1"/>
  <c r="AJ786" i="1"/>
  <c r="AM786" i="1"/>
  <c r="AN786" i="1"/>
  <c r="AO786" i="1"/>
  <c r="AP786" i="1"/>
  <c r="AQ786" i="1"/>
  <c r="AR786" i="1"/>
  <c r="AS786" i="1"/>
  <c r="AT786" i="1"/>
  <c r="AU786" i="1"/>
  <c r="AV786" i="1"/>
  <c r="AW786" i="1"/>
  <c r="AX786" i="1"/>
  <c r="AY786" i="1"/>
  <c r="AZ786" i="1"/>
  <c r="BA786" i="1"/>
  <c r="AF787" i="1"/>
  <c r="AG787" i="1"/>
  <c r="AH787" i="1"/>
  <c r="AI787" i="1"/>
  <c r="AJ787" i="1"/>
  <c r="AM787" i="1"/>
  <c r="AN787" i="1"/>
  <c r="AO787" i="1"/>
  <c r="AP787" i="1"/>
  <c r="AQ787" i="1"/>
  <c r="AR787" i="1"/>
  <c r="AS787" i="1"/>
  <c r="AT787" i="1"/>
  <c r="AU787" i="1"/>
  <c r="AV787" i="1"/>
  <c r="AW787" i="1"/>
  <c r="AX787" i="1"/>
  <c r="AY787" i="1"/>
  <c r="AZ787" i="1"/>
  <c r="BA787" i="1"/>
  <c r="AF788" i="1"/>
  <c r="AG788" i="1"/>
  <c r="AH788" i="1"/>
  <c r="AI788" i="1"/>
  <c r="AJ788" i="1"/>
  <c r="AM788" i="1"/>
  <c r="AN788" i="1"/>
  <c r="AO788" i="1"/>
  <c r="AP788" i="1"/>
  <c r="AQ788" i="1"/>
  <c r="AR788" i="1"/>
  <c r="AS788" i="1"/>
  <c r="AT788" i="1"/>
  <c r="AU788" i="1"/>
  <c r="AV788" i="1"/>
  <c r="AW788" i="1"/>
  <c r="AX788" i="1"/>
  <c r="AY788" i="1"/>
  <c r="AZ788" i="1"/>
  <c r="BA788" i="1"/>
  <c r="AF789" i="1"/>
  <c r="AG789" i="1"/>
  <c r="AH789" i="1"/>
  <c r="AI789" i="1"/>
  <c r="AJ789" i="1"/>
  <c r="AM789" i="1"/>
  <c r="AN789" i="1"/>
  <c r="AO789" i="1"/>
  <c r="AP789" i="1"/>
  <c r="AQ789" i="1"/>
  <c r="AR789" i="1"/>
  <c r="AS789" i="1"/>
  <c r="AT789" i="1"/>
  <c r="AU789" i="1"/>
  <c r="AV789" i="1"/>
  <c r="AW789" i="1"/>
  <c r="AX789" i="1"/>
  <c r="AY789" i="1"/>
  <c r="AZ789" i="1"/>
  <c r="BA789" i="1"/>
  <c r="AF790" i="1"/>
  <c r="AG790" i="1"/>
  <c r="AH790" i="1"/>
  <c r="AI790" i="1"/>
  <c r="AJ790" i="1"/>
  <c r="AM790" i="1"/>
  <c r="AN790" i="1"/>
  <c r="AO790" i="1"/>
  <c r="AP790" i="1"/>
  <c r="AQ790" i="1"/>
  <c r="AR790" i="1"/>
  <c r="AS790" i="1"/>
  <c r="AT790" i="1"/>
  <c r="AU790" i="1"/>
  <c r="AV790" i="1"/>
  <c r="AW790" i="1"/>
  <c r="AX790" i="1"/>
  <c r="AY790" i="1"/>
  <c r="AZ790" i="1"/>
  <c r="BA790" i="1"/>
  <c r="AF791" i="1"/>
  <c r="AG791" i="1"/>
  <c r="AH791" i="1"/>
  <c r="AI791" i="1"/>
  <c r="AJ791" i="1"/>
  <c r="AM791" i="1"/>
  <c r="AN791" i="1"/>
  <c r="AO791" i="1"/>
  <c r="AP791" i="1"/>
  <c r="AQ791" i="1"/>
  <c r="AR791" i="1"/>
  <c r="AS791" i="1"/>
  <c r="AT791" i="1"/>
  <c r="AU791" i="1"/>
  <c r="AV791" i="1"/>
  <c r="AW791" i="1"/>
  <c r="AX791" i="1"/>
  <c r="AY791" i="1"/>
  <c r="AZ791" i="1"/>
  <c r="BA791" i="1"/>
  <c r="AF792" i="1"/>
  <c r="AG792" i="1"/>
  <c r="AH792" i="1"/>
  <c r="AI792" i="1"/>
  <c r="AJ792" i="1"/>
  <c r="AM792" i="1"/>
  <c r="AN792" i="1"/>
  <c r="AO792" i="1"/>
  <c r="AP792" i="1"/>
  <c r="AQ792" i="1"/>
  <c r="AR792" i="1"/>
  <c r="AS792" i="1"/>
  <c r="AT792" i="1"/>
  <c r="AU792" i="1"/>
  <c r="AV792" i="1"/>
  <c r="AW792" i="1"/>
  <c r="AX792" i="1"/>
  <c r="AY792" i="1"/>
  <c r="AZ792" i="1"/>
  <c r="BA792" i="1"/>
  <c r="AF793" i="1"/>
  <c r="AG793" i="1"/>
  <c r="AH793" i="1"/>
  <c r="AI793" i="1"/>
  <c r="AJ793" i="1"/>
  <c r="AM793" i="1"/>
  <c r="AN793" i="1"/>
  <c r="AO793" i="1"/>
  <c r="AP793" i="1"/>
  <c r="AQ793" i="1"/>
  <c r="AR793" i="1"/>
  <c r="AS793" i="1"/>
  <c r="AT793" i="1"/>
  <c r="AU793" i="1"/>
  <c r="AV793" i="1"/>
  <c r="AW793" i="1"/>
  <c r="AX793" i="1"/>
  <c r="AY793" i="1"/>
  <c r="AZ793" i="1"/>
  <c r="BA793" i="1"/>
  <c r="AF794" i="1"/>
  <c r="AG794" i="1"/>
  <c r="AH794" i="1"/>
  <c r="AI794" i="1"/>
  <c r="AJ794" i="1"/>
  <c r="AM794" i="1"/>
  <c r="AN794" i="1"/>
  <c r="AO794" i="1"/>
  <c r="AP794" i="1"/>
  <c r="AQ794" i="1"/>
  <c r="AR794" i="1"/>
  <c r="AS794" i="1"/>
  <c r="AT794" i="1"/>
  <c r="AU794" i="1"/>
  <c r="AV794" i="1"/>
  <c r="AW794" i="1"/>
  <c r="AX794" i="1"/>
  <c r="AY794" i="1"/>
  <c r="AZ794" i="1"/>
  <c r="BA794" i="1"/>
  <c r="AF795" i="1"/>
  <c r="AG795" i="1"/>
  <c r="AH795" i="1"/>
  <c r="AI795" i="1"/>
  <c r="AJ795" i="1"/>
  <c r="AM795" i="1"/>
  <c r="AN795" i="1"/>
  <c r="AO795" i="1"/>
  <c r="AP795" i="1"/>
  <c r="AQ795" i="1"/>
  <c r="AR795" i="1"/>
  <c r="AS795" i="1"/>
  <c r="AT795" i="1"/>
  <c r="AU795" i="1"/>
  <c r="AV795" i="1"/>
  <c r="AW795" i="1"/>
  <c r="AX795" i="1"/>
  <c r="AY795" i="1"/>
  <c r="AZ795" i="1"/>
  <c r="BA795" i="1"/>
  <c r="AF796" i="1"/>
  <c r="AG796" i="1"/>
  <c r="AH796" i="1"/>
  <c r="AI796" i="1"/>
  <c r="AJ796" i="1"/>
  <c r="AM796" i="1"/>
  <c r="AN796" i="1"/>
  <c r="AO796" i="1"/>
  <c r="AP796" i="1"/>
  <c r="AQ796" i="1"/>
  <c r="AR796" i="1"/>
  <c r="AS796" i="1"/>
  <c r="AT796" i="1"/>
  <c r="AU796" i="1"/>
  <c r="AV796" i="1"/>
  <c r="AW796" i="1"/>
  <c r="AX796" i="1"/>
  <c r="AY796" i="1"/>
  <c r="AZ796" i="1"/>
  <c r="BA796" i="1"/>
  <c r="AF797" i="1"/>
  <c r="AG797" i="1"/>
  <c r="AH797" i="1"/>
  <c r="AI797" i="1"/>
  <c r="AJ797" i="1"/>
  <c r="AM797" i="1"/>
  <c r="AN797" i="1"/>
  <c r="AO797" i="1"/>
  <c r="AP797" i="1"/>
  <c r="AQ797" i="1"/>
  <c r="AR797" i="1"/>
  <c r="AS797" i="1"/>
  <c r="AT797" i="1"/>
  <c r="AU797" i="1"/>
  <c r="AV797" i="1"/>
  <c r="AW797" i="1"/>
  <c r="AX797" i="1"/>
  <c r="AY797" i="1"/>
  <c r="AZ797" i="1"/>
  <c r="BA797" i="1"/>
  <c r="AF798" i="1"/>
  <c r="AG798" i="1"/>
  <c r="AH798" i="1"/>
  <c r="AI798" i="1"/>
  <c r="AJ798" i="1"/>
  <c r="AM798" i="1"/>
  <c r="AN798" i="1"/>
  <c r="AO798" i="1"/>
  <c r="AP798" i="1"/>
  <c r="AQ798" i="1"/>
  <c r="AR798" i="1"/>
  <c r="AS798" i="1"/>
  <c r="AT798" i="1"/>
  <c r="AU798" i="1"/>
  <c r="AV798" i="1"/>
  <c r="AW798" i="1"/>
  <c r="AX798" i="1"/>
  <c r="AY798" i="1"/>
  <c r="AZ798" i="1"/>
  <c r="BA798" i="1"/>
  <c r="AF799" i="1"/>
  <c r="AG799" i="1"/>
  <c r="AH799" i="1"/>
  <c r="AI799" i="1"/>
  <c r="AJ799" i="1"/>
  <c r="AM799" i="1"/>
  <c r="AN799" i="1"/>
  <c r="AO799" i="1"/>
  <c r="AP799" i="1"/>
  <c r="AQ799" i="1"/>
  <c r="AR799" i="1"/>
  <c r="AS799" i="1"/>
  <c r="AT799" i="1"/>
  <c r="AU799" i="1"/>
  <c r="AV799" i="1"/>
  <c r="AW799" i="1"/>
  <c r="AX799" i="1"/>
  <c r="AY799" i="1"/>
  <c r="AZ799" i="1"/>
  <c r="BA799" i="1"/>
  <c r="AF800" i="1"/>
  <c r="AG800" i="1"/>
  <c r="AH800" i="1"/>
  <c r="AI800" i="1"/>
  <c r="AJ800" i="1"/>
  <c r="AM800" i="1"/>
  <c r="AN800" i="1"/>
  <c r="AO800" i="1"/>
  <c r="AP800" i="1"/>
  <c r="AQ800" i="1"/>
  <c r="AR800" i="1"/>
  <c r="AS800" i="1"/>
  <c r="AT800" i="1"/>
  <c r="AU800" i="1"/>
  <c r="AV800" i="1"/>
  <c r="AW800" i="1"/>
  <c r="AX800" i="1"/>
  <c r="AY800" i="1"/>
  <c r="AZ800" i="1"/>
  <c r="BA800" i="1"/>
  <c r="AF801" i="1"/>
  <c r="AG801" i="1"/>
  <c r="AH801" i="1"/>
  <c r="AI801" i="1"/>
  <c r="AJ801" i="1"/>
  <c r="AM801" i="1"/>
  <c r="AN801" i="1"/>
  <c r="AO801" i="1"/>
  <c r="AP801" i="1"/>
  <c r="AQ801" i="1"/>
  <c r="AR801" i="1"/>
  <c r="AS801" i="1"/>
  <c r="AT801" i="1"/>
  <c r="AU801" i="1"/>
  <c r="AV801" i="1"/>
  <c r="AW801" i="1"/>
  <c r="AX801" i="1"/>
  <c r="AY801" i="1"/>
  <c r="AZ801" i="1"/>
  <c r="BA801" i="1"/>
  <c r="AF802" i="1"/>
  <c r="AG802" i="1"/>
  <c r="AH802" i="1"/>
  <c r="AI802" i="1"/>
  <c r="AJ802" i="1"/>
  <c r="AM802" i="1"/>
  <c r="AN802" i="1"/>
  <c r="AO802" i="1"/>
  <c r="AP802" i="1"/>
  <c r="AQ802" i="1"/>
  <c r="AR802" i="1"/>
  <c r="AS802" i="1"/>
  <c r="AT802" i="1"/>
  <c r="AU802" i="1"/>
  <c r="AV802" i="1"/>
  <c r="AW802" i="1"/>
  <c r="AX802" i="1"/>
  <c r="AY802" i="1"/>
  <c r="AZ802" i="1"/>
  <c r="BA802" i="1"/>
  <c r="AF803" i="1"/>
  <c r="AG803" i="1"/>
  <c r="AH803" i="1"/>
  <c r="AI803" i="1"/>
  <c r="AJ803" i="1"/>
  <c r="AM803" i="1"/>
  <c r="AN803" i="1"/>
  <c r="AO803" i="1"/>
  <c r="AP803" i="1"/>
  <c r="AQ803" i="1"/>
  <c r="AR803" i="1"/>
  <c r="AS803" i="1"/>
  <c r="AT803" i="1"/>
  <c r="AU803" i="1"/>
  <c r="AV803" i="1"/>
  <c r="AW803" i="1"/>
  <c r="AX803" i="1"/>
  <c r="AY803" i="1"/>
  <c r="AZ803" i="1"/>
  <c r="BA803" i="1"/>
  <c r="AF804" i="1"/>
  <c r="AG804" i="1"/>
  <c r="AH804" i="1"/>
  <c r="AI804" i="1"/>
  <c r="AJ804" i="1"/>
  <c r="AM804" i="1"/>
  <c r="AN804" i="1"/>
  <c r="AO804" i="1"/>
  <c r="AP804" i="1"/>
  <c r="AQ804" i="1"/>
  <c r="AR804" i="1"/>
  <c r="AS804" i="1"/>
  <c r="AT804" i="1"/>
  <c r="AU804" i="1"/>
  <c r="AV804" i="1"/>
  <c r="AW804" i="1"/>
  <c r="AX804" i="1"/>
  <c r="AY804" i="1"/>
  <c r="AZ804" i="1"/>
  <c r="BA804" i="1"/>
  <c r="AF805" i="1"/>
  <c r="AG805" i="1"/>
  <c r="AH805" i="1"/>
  <c r="AI805" i="1"/>
  <c r="AJ805" i="1"/>
  <c r="AM805" i="1"/>
  <c r="AN805" i="1"/>
  <c r="AO805" i="1"/>
  <c r="AP805" i="1"/>
  <c r="AQ805" i="1"/>
  <c r="AR805" i="1"/>
  <c r="AS805" i="1"/>
  <c r="AT805" i="1"/>
  <c r="AU805" i="1"/>
  <c r="AV805" i="1"/>
  <c r="AW805" i="1"/>
  <c r="AX805" i="1"/>
  <c r="AY805" i="1"/>
  <c r="AZ805" i="1"/>
  <c r="BA805" i="1"/>
  <c r="AF806" i="1"/>
  <c r="AG806" i="1"/>
  <c r="AH806" i="1"/>
  <c r="AI806" i="1"/>
  <c r="AJ806" i="1"/>
  <c r="AM806" i="1"/>
  <c r="AN806" i="1"/>
  <c r="AO806" i="1"/>
  <c r="AP806" i="1"/>
  <c r="AQ806" i="1"/>
  <c r="AR806" i="1"/>
  <c r="AS806" i="1"/>
  <c r="AT806" i="1"/>
  <c r="AU806" i="1"/>
  <c r="AV806" i="1"/>
  <c r="AW806" i="1"/>
  <c r="AX806" i="1"/>
  <c r="AY806" i="1"/>
  <c r="AZ806" i="1"/>
  <c r="BA806" i="1"/>
  <c r="AF807" i="1"/>
  <c r="AG807" i="1"/>
  <c r="AH807" i="1"/>
  <c r="AI807" i="1"/>
  <c r="AJ807" i="1"/>
  <c r="AM807" i="1"/>
  <c r="AN807" i="1"/>
  <c r="AO807" i="1"/>
  <c r="AP807" i="1"/>
  <c r="AQ807" i="1"/>
  <c r="AR807" i="1"/>
  <c r="AS807" i="1"/>
  <c r="AT807" i="1"/>
  <c r="AU807" i="1"/>
  <c r="AV807" i="1"/>
  <c r="AW807" i="1"/>
  <c r="AX807" i="1"/>
  <c r="AY807" i="1"/>
  <c r="AZ807" i="1"/>
  <c r="BA807" i="1"/>
  <c r="AF808" i="1"/>
  <c r="AG808" i="1"/>
  <c r="AH808" i="1"/>
  <c r="AI808" i="1"/>
  <c r="AJ808" i="1"/>
  <c r="AM808" i="1"/>
  <c r="AN808" i="1"/>
  <c r="AO808" i="1"/>
  <c r="AP808" i="1"/>
  <c r="AQ808" i="1"/>
  <c r="AR808" i="1"/>
  <c r="AS808" i="1"/>
  <c r="AT808" i="1"/>
  <c r="AU808" i="1"/>
  <c r="AV808" i="1"/>
  <c r="AW808" i="1"/>
  <c r="AX808" i="1"/>
  <c r="AY808" i="1"/>
  <c r="AZ808" i="1"/>
  <c r="BA808" i="1"/>
  <c r="AF809" i="1"/>
  <c r="AG809" i="1"/>
  <c r="AH809" i="1"/>
  <c r="AI809" i="1"/>
  <c r="AJ809" i="1"/>
  <c r="AM809" i="1"/>
  <c r="AN809" i="1"/>
  <c r="AO809" i="1"/>
  <c r="AP809" i="1"/>
  <c r="AQ809" i="1"/>
  <c r="AR809" i="1"/>
  <c r="AS809" i="1"/>
  <c r="AT809" i="1"/>
  <c r="AU809" i="1"/>
  <c r="AV809" i="1"/>
  <c r="AW809" i="1"/>
  <c r="AX809" i="1"/>
  <c r="AY809" i="1"/>
  <c r="AZ809" i="1"/>
  <c r="BA809" i="1"/>
  <c r="AF810" i="1"/>
  <c r="AG810" i="1"/>
  <c r="AH810" i="1"/>
  <c r="AI810" i="1"/>
  <c r="AJ810" i="1"/>
  <c r="AM810" i="1"/>
  <c r="AN810" i="1"/>
  <c r="AO810" i="1"/>
  <c r="AP810" i="1"/>
  <c r="AQ810" i="1"/>
  <c r="AR810" i="1"/>
  <c r="AS810" i="1"/>
  <c r="AT810" i="1"/>
  <c r="AU810" i="1"/>
  <c r="AV810" i="1"/>
  <c r="AW810" i="1"/>
  <c r="AX810" i="1"/>
  <c r="AY810" i="1"/>
  <c r="AZ810" i="1"/>
  <c r="BA810" i="1"/>
  <c r="AF811" i="1"/>
  <c r="AG811" i="1"/>
  <c r="AH811" i="1"/>
  <c r="AI811" i="1"/>
  <c r="AJ811" i="1"/>
  <c r="AM811" i="1"/>
  <c r="AN811" i="1"/>
  <c r="AO811" i="1"/>
  <c r="AP811" i="1"/>
  <c r="AQ811" i="1"/>
  <c r="AR811" i="1"/>
  <c r="AS811" i="1"/>
  <c r="AT811" i="1"/>
  <c r="AU811" i="1"/>
  <c r="AV811" i="1"/>
  <c r="AW811" i="1"/>
  <c r="AX811" i="1"/>
  <c r="AY811" i="1"/>
  <c r="AZ811" i="1"/>
  <c r="BA811" i="1"/>
  <c r="AF812" i="1"/>
  <c r="AG812" i="1"/>
  <c r="AH812" i="1"/>
  <c r="AI812" i="1"/>
  <c r="AJ812" i="1"/>
  <c r="AM812" i="1"/>
  <c r="AN812" i="1"/>
  <c r="AO812" i="1"/>
  <c r="AP812" i="1"/>
  <c r="AQ812" i="1"/>
  <c r="AR812" i="1"/>
  <c r="AS812" i="1"/>
  <c r="AT812" i="1"/>
  <c r="AU812" i="1"/>
  <c r="AV812" i="1"/>
  <c r="AW812" i="1"/>
  <c r="AX812" i="1"/>
  <c r="AY812" i="1"/>
  <c r="AZ812" i="1"/>
  <c r="BA812" i="1"/>
  <c r="AF813" i="1"/>
  <c r="AG813" i="1"/>
  <c r="AH813" i="1"/>
  <c r="AI813" i="1"/>
  <c r="AJ813" i="1"/>
  <c r="AM813" i="1"/>
  <c r="AN813" i="1"/>
  <c r="AO813" i="1"/>
  <c r="AP813" i="1"/>
  <c r="AQ813" i="1"/>
  <c r="AR813" i="1"/>
  <c r="AS813" i="1"/>
  <c r="AT813" i="1"/>
  <c r="AU813" i="1"/>
  <c r="AV813" i="1"/>
  <c r="AW813" i="1"/>
  <c r="AX813" i="1"/>
  <c r="AY813" i="1"/>
  <c r="AZ813" i="1"/>
  <c r="BA813" i="1"/>
  <c r="AF814" i="1"/>
  <c r="AG814" i="1"/>
  <c r="AH814" i="1"/>
  <c r="AI814" i="1"/>
  <c r="AJ814" i="1"/>
  <c r="AM814" i="1"/>
  <c r="AN814" i="1"/>
  <c r="AO814" i="1"/>
  <c r="AP814" i="1"/>
  <c r="AQ814" i="1"/>
  <c r="AR814" i="1"/>
  <c r="AS814" i="1"/>
  <c r="AT814" i="1"/>
  <c r="AU814" i="1"/>
  <c r="AV814" i="1"/>
  <c r="AW814" i="1"/>
  <c r="AX814" i="1"/>
  <c r="AY814" i="1"/>
  <c r="AZ814" i="1"/>
  <c r="BA814" i="1"/>
  <c r="AF815" i="1"/>
  <c r="AG815" i="1"/>
  <c r="AH815" i="1"/>
  <c r="AI815" i="1"/>
  <c r="AJ815" i="1"/>
  <c r="AM815" i="1"/>
  <c r="AN815" i="1"/>
  <c r="AO815" i="1"/>
  <c r="AP815" i="1"/>
  <c r="AQ815" i="1"/>
  <c r="AR815" i="1"/>
  <c r="AS815" i="1"/>
  <c r="AT815" i="1"/>
  <c r="AU815" i="1"/>
  <c r="AV815" i="1"/>
  <c r="AW815" i="1"/>
  <c r="AX815" i="1"/>
  <c r="AY815" i="1"/>
  <c r="AZ815" i="1"/>
  <c r="BA815" i="1"/>
  <c r="AF816" i="1"/>
  <c r="AG816" i="1"/>
  <c r="AH816" i="1"/>
  <c r="AI816" i="1"/>
  <c r="AJ816" i="1"/>
  <c r="AM816" i="1"/>
  <c r="AN816" i="1"/>
  <c r="AO816" i="1"/>
  <c r="AP816" i="1"/>
  <c r="AQ816" i="1"/>
  <c r="AR816" i="1"/>
  <c r="AS816" i="1"/>
  <c r="AT816" i="1"/>
  <c r="AU816" i="1"/>
  <c r="AV816" i="1"/>
  <c r="AW816" i="1"/>
  <c r="AX816" i="1"/>
  <c r="AY816" i="1"/>
  <c r="AZ816" i="1"/>
  <c r="BA816" i="1"/>
  <c r="AF817" i="1"/>
  <c r="AG817" i="1"/>
  <c r="AH817" i="1"/>
  <c r="AI817" i="1"/>
  <c r="AJ817" i="1"/>
  <c r="AM817" i="1"/>
  <c r="AN817" i="1"/>
  <c r="AO817" i="1"/>
  <c r="AP817" i="1"/>
  <c r="AQ817" i="1"/>
  <c r="AR817" i="1"/>
  <c r="AS817" i="1"/>
  <c r="AT817" i="1"/>
  <c r="AU817" i="1"/>
  <c r="AV817" i="1"/>
  <c r="AW817" i="1"/>
  <c r="AX817" i="1"/>
  <c r="AY817" i="1"/>
  <c r="AZ817" i="1"/>
  <c r="BA817" i="1"/>
  <c r="AF818" i="1"/>
  <c r="AG818" i="1"/>
  <c r="AH818" i="1"/>
  <c r="AI818" i="1"/>
  <c r="AJ818" i="1"/>
  <c r="AM818" i="1"/>
  <c r="AN818" i="1"/>
  <c r="AO818" i="1"/>
  <c r="AP818" i="1"/>
  <c r="AQ818" i="1"/>
  <c r="AR818" i="1"/>
  <c r="AS818" i="1"/>
  <c r="AT818" i="1"/>
  <c r="AU818" i="1"/>
  <c r="AV818" i="1"/>
  <c r="AW818" i="1"/>
  <c r="AX818" i="1"/>
  <c r="AY818" i="1"/>
  <c r="AZ818" i="1"/>
  <c r="BA818" i="1"/>
  <c r="AF819" i="1"/>
  <c r="AG819" i="1"/>
  <c r="AH819" i="1"/>
  <c r="AI819" i="1"/>
  <c r="AJ819" i="1"/>
  <c r="AM819" i="1"/>
  <c r="AN819" i="1"/>
  <c r="AO819" i="1"/>
  <c r="AP819" i="1"/>
  <c r="AQ819" i="1"/>
  <c r="AR819" i="1"/>
  <c r="AS819" i="1"/>
  <c r="AT819" i="1"/>
  <c r="AU819" i="1"/>
  <c r="AV819" i="1"/>
  <c r="AW819" i="1"/>
  <c r="AX819" i="1"/>
  <c r="AY819" i="1"/>
  <c r="AZ819" i="1"/>
  <c r="BA819" i="1"/>
  <c r="AF820" i="1"/>
  <c r="AG820" i="1"/>
  <c r="AH820" i="1"/>
  <c r="AI820" i="1"/>
  <c r="AJ820" i="1"/>
  <c r="AM820" i="1"/>
  <c r="AN820" i="1"/>
  <c r="AO820" i="1"/>
  <c r="AP820" i="1"/>
  <c r="AQ820" i="1"/>
  <c r="AR820" i="1"/>
  <c r="AS820" i="1"/>
  <c r="AT820" i="1"/>
  <c r="AU820" i="1"/>
  <c r="AV820" i="1"/>
  <c r="AW820" i="1"/>
  <c r="AX820" i="1"/>
  <c r="AY820" i="1"/>
  <c r="AZ820" i="1"/>
  <c r="BA820" i="1"/>
  <c r="AF821" i="1"/>
  <c r="AG821" i="1"/>
  <c r="AH821" i="1"/>
  <c r="AI821" i="1"/>
  <c r="AJ821" i="1"/>
  <c r="AM821" i="1"/>
  <c r="AN821" i="1"/>
  <c r="AO821" i="1"/>
  <c r="AP821" i="1"/>
  <c r="AQ821" i="1"/>
  <c r="AR821" i="1"/>
  <c r="AS821" i="1"/>
  <c r="AT821" i="1"/>
  <c r="AU821" i="1"/>
  <c r="AV821" i="1"/>
  <c r="AW821" i="1"/>
  <c r="AX821" i="1"/>
  <c r="AY821" i="1"/>
  <c r="AZ821" i="1"/>
  <c r="BA821" i="1"/>
  <c r="AF822" i="1"/>
  <c r="AG822" i="1"/>
  <c r="AH822" i="1"/>
  <c r="AI822" i="1"/>
  <c r="AJ822" i="1"/>
  <c r="AM822" i="1"/>
  <c r="AN822" i="1"/>
  <c r="AO822" i="1"/>
  <c r="AP822" i="1"/>
  <c r="AQ822" i="1"/>
  <c r="AR822" i="1"/>
  <c r="AS822" i="1"/>
  <c r="AT822" i="1"/>
  <c r="AU822" i="1"/>
  <c r="AV822" i="1"/>
  <c r="AW822" i="1"/>
  <c r="AX822" i="1"/>
  <c r="AY822" i="1"/>
  <c r="AZ822" i="1"/>
  <c r="BA822" i="1"/>
  <c r="AF823" i="1"/>
  <c r="AG823" i="1"/>
  <c r="AH823" i="1"/>
  <c r="AI823" i="1"/>
  <c r="AJ823" i="1"/>
  <c r="AM823" i="1"/>
  <c r="AN823" i="1"/>
  <c r="AO823" i="1"/>
  <c r="AP823" i="1"/>
  <c r="AQ823" i="1"/>
  <c r="AR823" i="1"/>
  <c r="AS823" i="1"/>
  <c r="AT823" i="1"/>
  <c r="AU823" i="1"/>
  <c r="AV823" i="1"/>
  <c r="AW823" i="1"/>
  <c r="AX823" i="1"/>
  <c r="AY823" i="1"/>
  <c r="AZ823" i="1"/>
  <c r="BA823" i="1"/>
  <c r="AF824" i="1"/>
  <c r="AG824" i="1"/>
  <c r="AH824" i="1"/>
  <c r="AI824" i="1"/>
  <c r="AJ824" i="1"/>
  <c r="AM824" i="1"/>
  <c r="AN824" i="1"/>
  <c r="AO824" i="1"/>
  <c r="AP824" i="1"/>
  <c r="AQ824" i="1"/>
  <c r="AR824" i="1"/>
  <c r="AS824" i="1"/>
  <c r="AT824" i="1"/>
  <c r="AU824" i="1"/>
  <c r="AV824" i="1"/>
  <c r="AW824" i="1"/>
  <c r="AX824" i="1"/>
  <c r="AY824" i="1"/>
  <c r="AZ824" i="1"/>
  <c r="BA824" i="1"/>
  <c r="AF825" i="1"/>
  <c r="AG825" i="1"/>
  <c r="AH825" i="1"/>
  <c r="AI825" i="1"/>
  <c r="AJ825" i="1"/>
  <c r="AM825" i="1"/>
  <c r="AN825" i="1"/>
  <c r="AO825" i="1"/>
  <c r="AP825" i="1"/>
  <c r="AQ825" i="1"/>
  <c r="AR825" i="1"/>
  <c r="AS825" i="1"/>
  <c r="AT825" i="1"/>
  <c r="AU825" i="1"/>
  <c r="AV825" i="1"/>
  <c r="AW825" i="1"/>
  <c r="AX825" i="1"/>
  <c r="AY825" i="1"/>
  <c r="AZ825" i="1"/>
  <c r="BA825" i="1"/>
  <c r="AF826" i="1"/>
  <c r="AG826" i="1"/>
  <c r="AH826" i="1"/>
  <c r="AI826" i="1"/>
  <c r="AJ826" i="1"/>
  <c r="AM826" i="1"/>
  <c r="AN826" i="1"/>
  <c r="AO826" i="1"/>
  <c r="AP826" i="1"/>
  <c r="AQ826" i="1"/>
  <c r="AR826" i="1"/>
  <c r="AS826" i="1"/>
  <c r="AT826" i="1"/>
  <c r="AU826" i="1"/>
  <c r="AV826" i="1"/>
  <c r="AW826" i="1"/>
  <c r="AX826" i="1"/>
  <c r="AY826" i="1"/>
  <c r="AZ826" i="1"/>
  <c r="BA826" i="1"/>
  <c r="AF827" i="1"/>
  <c r="AG827" i="1"/>
  <c r="AH827" i="1"/>
  <c r="AI827" i="1"/>
  <c r="AJ827" i="1"/>
  <c r="AM827" i="1"/>
  <c r="AN827" i="1"/>
  <c r="AO827" i="1"/>
  <c r="AP827" i="1"/>
  <c r="AQ827" i="1"/>
  <c r="AR827" i="1"/>
  <c r="AS827" i="1"/>
  <c r="AT827" i="1"/>
  <c r="AU827" i="1"/>
  <c r="AV827" i="1"/>
  <c r="AW827" i="1"/>
  <c r="AX827" i="1"/>
  <c r="AY827" i="1"/>
  <c r="AZ827" i="1"/>
  <c r="BA827" i="1"/>
  <c r="AF828" i="1"/>
  <c r="AG828" i="1"/>
  <c r="AH828" i="1"/>
  <c r="AI828" i="1"/>
  <c r="AJ828" i="1"/>
  <c r="AM828" i="1"/>
  <c r="AN828" i="1"/>
  <c r="AO828" i="1"/>
  <c r="AP828" i="1"/>
  <c r="AQ828" i="1"/>
  <c r="AR828" i="1"/>
  <c r="AS828" i="1"/>
  <c r="AT828" i="1"/>
  <c r="AU828" i="1"/>
  <c r="AV828" i="1"/>
  <c r="AW828" i="1"/>
  <c r="AX828" i="1"/>
  <c r="AY828" i="1"/>
  <c r="AZ828" i="1"/>
  <c r="BA828" i="1"/>
  <c r="AF829" i="1"/>
  <c r="AG829" i="1"/>
  <c r="AH829" i="1"/>
  <c r="AI829" i="1"/>
  <c r="AJ829" i="1"/>
  <c r="AM829" i="1"/>
  <c r="AN829" i="1"/>
  <c r="AO829" i="1"/>
  <c r="AP829" i="1"/>
  <c r="AQ829" i="1"/>
  <c r="AR829" i="1"/>
  <c r="AS829" i="1"/>
  <c r="AT829" i="1"/>
  <c r="AU829" i="1"/>
  <c r="AV829" i="1"/>
  <c r="AW829" i="1"/>
  <c r="AX829" i="1"/>
  <c r="AY829" i="1"/>
  <c r="AZ829" i="1"/>
  <c r="BA829" i="1"/>
  <c r="AF830" i="1"/>
  <c r="AG830" i="1"/>
  <c r="AH830" i="1"/>
  <c r="AI830" i="1"/>
  <c r="AJ830" i="1"/>
  <c r="AM830" i="1"/>
  <c r="AN830" i="1"/>
  <c r="AO830" i="1"/>
  <c r="AP830" i="1"/>
  <c r="AQ830" i="1"/>
  <c r="AR830" i="1"/>
  <c r="AS830" i="1"/>
  <c r="AT830" i="1"/>
  <c r="AU830" i="1"/>
  <c r="AV830" i="1"/>
  <c r="AW830" i="1"/>
  <c r="AX830" i="1"/>
  <c r="AY830" i="1"/>
  <c r="AZ830" i="1"/>
  <c r="BA830" i="1"/>
  <c r="AF831" i="1"/>
  <c r="AG831" i="1"/>
  <c r="AH831" i="1"/>
  <c r="AI831" i="1"/>
  <c r="AJ831" i="1"/>
  <c r="AM831" i="1"/>
  <c r="AN831" i="1"/>
  <c r="AO831" i="1"/>
  <c r="AP831" i="1"/>
  <c r="AQ831" i="1"/>
  <c r="AR831" i="1"/>
  <c r="AS831" i="1"/>
  <c r="AT831" i="1"/>
  <c r="AU831" i="1"/>
  <c r="AV831" i="1"/>
  <c r="AW831" i="1"/>
  <c r="AX831" i="1"/>
  <c r="AY831" i="1"/>
  <c r="AZ831" i="1"/>
  <c r="BA831" i="1"/>
  <c r="AF832" i="1"/>
  <c r="AG832" i="1"/>
  <c r="AH832" i="1"/>
  <c r="AI832" i="1"/>
  <c r="AJ832" i="1"/>
  <c r="AM832" i="1"/>
  <c r="AN832" i="1"/>
  <c r="AO832" i="1"/>
  <c r="AP832" i="1"/>
  <c r="AQ832" i="1"/>
  <c r="AR832" i="1"/>
  <c r="AS832" i="1"/>
  <c r="AT832" i="1"/>
  <c r="AU832" i="1"/>
  <c r="AV832" i="1"/>
  <c r="AW832" i="1"/>
  <c r="AX832" i="1"/>
  <c r="AY832" i="1"/>
  <c r="AZ832" i="1"/>
  <c r="BA832" i="1"/>
  <c r="AF833" i="1"/>
  <c r="AG833" i="1"/>
  <c r="AH833" i="1"/>
  <c r="AI833" i="1"/>
  <c r="AJ833" i="1"/>
  <c r="AM833" i="1"/>
  <c r="AN833" i="1"/>
  <c r="AO833" i="1"/>
  <c r="AP833" i="1"/>
  <c r="AQ833" i="1"/>
  <c r="AR833" i="1"/>
  <c r="AS833" i="1"/>
  <c r="AT833" i="1"/>
  <c r="AU833" i="1"/>
  <c r="AV833" i="1"/>
  <c r="AW833" i="1"/>
  <c r="AX833" i="1"/>
  <c r="AY833" i="1"/>
  <c r="AZ833" i="1"/>
  <c r="BA833" i="1"/>
  <c r="AF834" i="1"/>
  <c r="AG834" i="1"/>
  <c r="AH834" i="1"/>
  <c r="AI834" i="1"/>
  <c r="AJ834" i="1"/>
  <c r="AM834" i="1"/>
  <c r="AN834" i="1"/>
  <c r="AO834" i="1"/>
  <c r="AP834" i="1"/>
  <c r="AQ834" i="1"/>
  <c r="AR834" i="1"/>
  <c r="AS834" i="1"/>
  <c r="AT834" i="1"/>
  <c r="AU834" i="1"/>
  <c r="AV834" i="1"/>
  <c r="AW834" i="1"/>
  <c r="AX834" i="1"/>
  <c r="AY834" i="1"/>
  <c r="AZ834" i="1"/>
  <c r="BA834" i="1"/>
  <c r="AF835" i="1"/>
  <c r="AG835" i="1"/>
  <c r="AH835" i="1"/>
  <c r="AI835" i="1"/>
  <c r="AJ835" i="1"/>
  <c r="AM835" i="1"/>
  <c r="AN835" i="1"/>
  <c r="AO835" i="1"/>
  <c r="AP835" i="1"/>
  <c r="AQ835" i="1"/>
  <c r="AR835" i="1"/>
  <c r="AS835" i="1"/>
  <c r="AT835" i="1"/>
  <c r="AU835" i="1"/>
  <c r="AV835" i="1"/>
  <c r="AW835" i="1"/>
  <c r="AX835" i="1"/>
  <c r="AY835" i="1"/>
  <c r="AZ835" i="1"/>
  <c r="BA835" i="1"/>
  <c r="AF836" i="1"/>
  <c r="AG836" i="1"/>
  <c r="AH836" i="1"/>
  <c r="AI836" i="1"/>
  <c r="AJ836" i="1"/>
  <c r="AM836" i="1"/>
  <c r="AN836" i="1"/>
  <c r="AO836" i="1"/>
  <c r="AP836" i="1"/>
  <c r="AQ836" i="1"/>
  <c r="AR836" i="1"/>
  <c r="AS836" i="1"/>
  <c r="AT836" i="1"/>
  <c r="AU836" i="1"/>
  <c r="AV836" i="1"/>
  <c r="AW836" i="1"/>
  <c r="AX836" i="1"/>
  <c r="AY836" i="1"/>
  <c r="AZ836" i="1"/>
  <c r="BA836" i="1"/>
  <c r="AF837" i="1"/>
  <c r="AG837" i="1"/>
  <c r="AH837" i="1"/>
  <c r="AI837" i="1"/>
  <c r="AJ837" i="1"/>
  <c r="AM837" i="1"/>
  <c r="AN837" i="1"/>
  <c r="AO837" i="1"/>
  <c r="AP837" i="1"/>
  <c r="AQ837" i="1"/>
  <c r="AR837" i="1"/>
  <c r="AS837" i="1"/>
  <c r="AT837" i="1"/>
  <c r="AU837" i="1"/>
  <c r="AV837" i="1"/>
  <c r="AW837" i="1"/>
  <c r="AX837" i="1"/>
  <c r="AY837" i="1"/>
  <c r="AZ837" i="1"/>
  <c r="BA837" i="1"/>
  <c r="AF838" i="1"/>
  <c r="AG838" i="1"/>
  <c r="AH838" i="1"/>
  <c r="AI838" i="1"/>
  <c r="AJ838" i="1"/>
  <c r="AM838" i="1"/>
  <c r="AN838" i="1"/>
  <c r="AO838" i="1"/>
  <c r="AP838" i="1"/>
  <c r="AQ838" i="1"/>
  <c r="AR838" i="1"/>
  <c r="AS838" i="1"/>
  <c r="AT838" i="1"/>
  <c r="AU838" i="1"/>
  <c r="AV838" i="1"/>
  <c r="AW838" i="1"/>
  <c r="AX838" i="1"/>
  <c r="AY838" i="1"/>
  <c r="AZ838" i="1"/>
  <c r="BA838" i="1"/>
  <c r="AF839" i="1"/>
  <c r="AG839" i="1"/>
  <c r="AH839" i="1"/>
  <c r="AI839" i="1"/>
  <c r="AJ839" i="1"/>
  <c r="AM839" i="1"/>
  <c r="AN839" i="1"/>
  <c r="AO839" i="1"/>
  <c r="AP839" i="1"/>
  <c r="AQ839" i="1"/>
  <c r="AR839" i="1"/>
  <c r="AS839" i="1"/>
  <c r="AT839" i="1"/>
  <c r="AU839" i="1"/>
  <c r="AV839" i="1"/>
  <c r="AW839" i="1"/>
  <c r="AX839" i="1"/>
  <c r="AY839" i="1"/>
  <c r="AZ839" i="1"/>
  <c r="BA839" i="1"/>
  <c r="AF840" i="1"/>
  <c r="AG840" i="1"/>
  <c r="AH840" i="1"/>
  <c r="AI840" i="1"/>
  <c r="AJ840" i="1"/>
  <c r="AM840" i="1"/>
  <c r="AN840" i="1"/>
  <c r="AO840" i="1"/>
  <c r="AP840" i="1"/>
  <c r="AQ840" i="1"/>
  <c r="AR840" i="1"/>
  <c r="AS840" i="1"/>
  <c r="AT840" i="1"/>
  <c r="AU840" i="1"/>
  <c r="AV840" i="1"/>
  <c r="AW840" i="1"/>
  <c r="AX840" i="1"/>
  <c r="AY840" i="1"/>
  <c r="AZ840" i="1"/>
  <c r="BA840" i="1"/>
  <c r="AF841" i="1"/>
  <c r="AG841" i="1"/>
  <c r="AH841" i="1"/>
  <c r="AI841" i="1"/>
  <c r="AJ841" i="1"/>
  <c r="AM841" i="1"/>
  <c r="AN841" i="1"/>
  <c r="AO841" i="1"/>
  <c r="AP841" i="1"/>
  <c r="AQ841" i="1"/>
  <c r="AR841" i="1"/>
  <c r="AS841" i="1"/>
  <c r="AT841" i="1"/>
  <c r="AU841" i="1"/>
  <c r="AV841" i="1"/>
  <c r="AW841" i="1"/>
  <c r="AX841" i="1"/>
  <c r="AY841" i="1"/>
  <c r="AZ841" i="1"/>
  <c r="BA841" i="1"/>
  <c r="AF842" i="1"/>
  <c r="AG842" i="1"/>
  <c r="AH842" i="1"/>
  <c r="AI842" i="1"/>
  <c r="AJ842" i="1"/>
  <c r="AM842" i="1"/>
  <c r="AN842" i="1"/>
  <c r="AO842" i="1"/>
  <c r="AP842" i="1"/>
  <c r="AQ842" i="1"/>
  <c r="AR842" i="1"/>
  <c r="AS842" i="1"/>
  <c r="AT842" i="1"/>
  <c r="AU842" i="1"/>
  <c r="AV842" i="1"/>
  <c r="AW842" i="1"/>
  <c r="AX842" i="1"/>
  <c r="AY842" i="1"/>
  <c r="AZ842" i="1"/>
  <c r="BA842" i="1"/>
  <c r="AF843" i="1"/>
  <c r="AG843" i="1"/>
  <c r="AH843" i="1"/>
  <c r="AI843" i="1"/>
  <c r="AJ843" i="1"/>
  <c r="AM843" i="1"/>
  <c r="AN843" i="1"/>
  <c r="AO843" i="1"/>
  <c r="AP843" i="1"/>
  <c r="AQ843" i="1"/>
  <c r="AR843" i="1"/>
  <c r="AS843" i="1"/>
  <c r="AT843" i="1"/>
  <c r="AU843" i="1"/>
  <c r="AV843" i="1"/>
  <c r="AW843" i="1"/>
  <c r="AX843" i="1"/>
  <c r="AY843" i="1"/>
  <c r="AZ843" i="1"/>
  <c r="BA843" i="1"/>
  <c r="AF844" i="1"/>
  <c r="AG844" i="1"/>
  <c r="AH844" i="1"/>
  <c r="AI844" i="1"/>
  <c r="AJ844" i="1"/>
  <c r="AM844" i="1"/>
  <c r="AN844" i="1"/>
  <c r="AO844" i="1"/>
  <c r="AP844" i="1"/>
  <c r="AQ844" i="1"/>
  <c r="AR844" i="1"/>
  <c r="AS844" i="1"/>
  <c r="AT844" i="1"/>
  <c r="AU844" i="1"/>
  <c r="AV844" i="1"/>
  <c r="AW844" i="1"/>
  <c r="AX844" i="1"/>
  <c r="AY844" i="1"/>
  <c r="AZ844" i="1"/>
  <c r="BA844" i="1"/>
  <c r="AF845" i="1"/>
  <c r="AG845" i="1"/>
  <c r="AH845" i="1"/>
  <c r="AI845" i="1"/>
  <c r="AJ845" i="1"/>
  <c r="AM845" i="1"/>
  <c r="AN845" i="1"/>
  <c r="AO845" i="1"/>
  <c r="AP845" i="1"/>
  <c r="AQ845" i="1"/>
  <c r="AR845" i="1"/>
  <c r="AS845" i="1"/>
  <c r="AT845" i="1"/>
  <c r="AU845" i="1"/>
  <c r="AV845" i="1"/>
  <c r="AW845" i="1"/>
  <c r="AX845" i="1"/>
  <c r="AY845" i="1"/>
  <c r="AZ845" i="1"/>
  <c r="BA845" i="1"/>
  <c r="AF846" i="1"/>
  <c r="AG846" i="1"/>
  <c r="AH846" i="1"/>
  <c r="AI846" i="1"/>
  <c r="AJ846" i="1"/>
  <c r="AM846" i="1"/>
  <c r="AN846" i="1"/>
  <c r="AO846" i="1"/>
  <c r="AP846" i="1"/>
  <c r="AQ846" i="1"/>
  <c r="AR846" i="1"/>
  <c r="AS846" i="1"/>
  <c r="AT846" i="1"/>
  <c r="AU846" i="1"/>
  <c r="AV846" i="1"/>
  <c r="AW846" i="1"/>
  <c r="AX846" i="1"/>
  <c r="AY846" i="1"/>
  <c r="AZ846" i="1"/>
  <c r="BA846" i="1"/>
  <c r="AF847" i="1"/>
  <c r="AG847" i="1"/>
  <c r="AH847" i="1"/>
  <c r="AI847" i="1"/>
  <c r="AJ847" i="1"/>
  <c r="AM847" i="1"/>
  <c r="AN847" i="1"/>
  <c r="AO847" i="1"/>
  <c r="AP847" i="1"/>
  <c r="AQ847" i="1"/>
  <c r="AR847" i="1"/>
  <c r="AS847" i="1"/>
  <c r="AT847" i="1"/>
  <c r="AU847" i="1"/>
  <c r="AV847" i="1"/>
  <c r="AW847" i="1"/>
  <c r="AX847" i="1"/>
  <c r="AY847" i="1"/>
  <c r="AZ847" i="1"/>
  <c r="BA847" i="1"/>
  <c r="AF848" i="1"/>
  <c r="AG848" i="1"/>
  <c r="AH848" i="1"/>
  <c r="AI848" i="1"/>
  <c r="AJ848" i="1"/>
  <c r="AM848" i="1"/>
  <c r="AN848" i="1"/>
  <c r="AO848" i="1"/>
  <c r="AP848" i="1"/>
  <c r="AQ848" i="1"/>
  <c r="AR848" i="1"/>
  <c r="AS848" i="1"/>
  <c r="AT848" i="1"/>
  <c r="AU848" i="1"/>
  <c r="AV848" i="1"/>
  <c r="AW848" i="1"/>
  <c r="AX848" i="1"/>
  <c r="AY848" i="1"/>
  <c r="AZ848" i="1"/>
  <c r="BA848" i="1"/>
  <c r="AF849" i="1"/>
  <c r="AG849" i="1"/>
  <c r="AH849" i="1"/>
  <c r="AI849" i="1"/>
  <c r="AJ849" i="1"/>
  <c r="AM849" i="1"/>
  <c r="AN849" i="1"/>
  <c r="AO849" i="1"/>
  <c r="AP849" i="1"/>
  <c r="AQ849" i="1"/>
  <c r="AR849" i="1"/>
  <c r="AS849" i="1"/>
  <c r="AT849" i="1"/>
  <c r="AU849" i="1"/>
  <c r="AV849" i="1"/>
  <c r="AW849" i="1"/>
  <c r="AX849" i="1"/>
  <c r="AY849" i="1"/>
  <c r="AZ849" i="1"/>
  <c r="BA849" i="1"/>
  <c r="AF850" i="1"/>
  <c r="AG850" i="1"/>
  <c r="AH850" i="1"/>
  <c r="AI850" i="1"/>
  <c r="AJ850" i="1"/>
  <c r="AM850" i="1"/>
  <c r="AN850" i="1"/>
  <c r="AO850" i="1"/>
  <c r="AP850" i="1"/>
  <c r="AQ850" i="1"/>
  <c r="AR850" i="1"/>
  <c r="AS850" i="1"/>
  <c r="AT850" i="1"/>
  <c r="AU850" i="1"/>
  <c r="AV850" i="1"/>
  <c r="AW850" i="1"/>
  <c r="AX850" i="1"/>
  <c r="AY850" i="1"/>
  <c r="AZ850" i="1"/>
  <c r="BA850" i="1"/>
  <c r="AF851" i="1"/>
  <c r="AG851" i="1"/>
  <c r="AH851" i="1"/>
  <c r="AI851" i="1"/>
  <c r="AJ851" i="1"/>
  <c r="AM851" i="1"/>
  <c r="AN851" i="1"/>
  <c r="AO851" i="1"/>
  <c r="AP851" i="1"/>
  <c r="AQ851" i="1"/>
  <c r="AR851" i="1"/>
  <c r="AS851" i="1"/>
  <c r="AT851" i="1"/>
  <c r="AU851" i="1"/>
  <c r="AV851" i="1"/>
  <c r="AW851" i="1"/>
  <c r="AX851" i="1"/>
  <c r="AY851" i="1"/>
  <c r="AZ851" i="1"/>
  <c r="BA851" i="1"/>
  <c r="AF852" i="1"/>
  <c r="AG852" i="1"/>
  <c r="AH852" i="1"/>
  <c r="AI852" i="1"/>
  <c r="AJ852" i="1"/>
  <c r="AM852" i="1"/>
  <c r="AN852" i="1"/>
  <c r="AO852" i="1"/>
  <c r="AP852" i="1"/>
  <c r="AQ852" i="1"/>
  <c r="AR852" i="1"/>
  <c r="AS852" i="1"/>
  <c r="AT852" i="1"/>
  <c r="AU852" i="1"/>
  <c r="AV852" i="1"/>
  <c r="AW852" i="1"/>
  <c r="AX852" i="1"/>
  <c r="AY852" i="1"/>
  <c r="AZ852" i="1"/>
  <c r="BA852" i="1"/>
  <c r="AF853" i="1"/>
  <c r="AG853" i="1"/>
  <c r="AH853" i="1"/>
  <c r="AI853" i="1"/>
  <c r="AJ853" i="1"/>
  <c r="AM853" i="1"/>
  <c r="AN853" i="1"/>
  <c r="AO853" i="1"/>
  <c r="AP853" i="1"/>
  <c r="AQ853" i="1"/>
  <c r="AR853" i="1"/>
  <c r="AS853" i="1"/>
  <c r="AT853" i="1"/>
  <c r="AU853" i="1"/>
  <c r="AV853" i="1"/>
  <c r="AW853" i="1"/>
  <c r="AX853" i="1"/>
  <c r="AY853" i="1"/>
  <c r="AZ853" i="1"/>
  <c r="BA853" i="1"/>
  <c r="AF854" i="1"/>
  <c r="AG854" i="1"/>
  <c r="AH854" i="1"/>
  <c r="AI854" i="1"/>
  <c r="AJ854" i="1"/>
  <c r="AM854" i="1"/>
  <c r="AN854" i="1"/>
  <c r="AO854" i="1"/>
  <c r="AP854" i="1"/>
  <c r="AQ854" i="1"/>
  <c r="AR854" i="1"/>
  <c r="AS854" i="1"/>
  <c r="AT854" i="1"/>
  <c r="AU854" i="1"/>
  <c r="AV854" i="1"/>
  <c r="AW854" i="1"/>
  <c r="AX854" i="1"/>
  <c r="AY854" i="1"/>
  <c r="AZ854" i="1"/>
  <c r="BA854" i="1"/>
  <c r="AF855" i="1"/>
  <c r="AG855" i="1"/>
  <c r="AH855" i="1"/>
  <c r="AI855" i="1"/>
  <c r="AJ855" i="1"/>
  <c r="AM855" i="1"/>
  <c r="AN855" i="1"/>
  <c r="AO855" i="1"/>
  <c r="AP855" i="1"/>
  <c r="AQ855" i="1"/>
  <c r="AR855" i="1"/>
  <c r="AS855" i="1"/>
  <c r="AT855" i="1"/>
  <c r="AU855" i="1"/>
  <c r="AV855" i="1"/>
  <c r="AW855" i="1"/>
  <c r="AX855" i="1"/>
  <c r="AY855" i="1"/>
  <c r="AZ855" i="1"/>
  <c r="BA855" i="1"/>
  <c r="AF856" i="1"/>
  <c r="AG856" i="1"/>
  <c r="AH856" i="1"/>
  <c r="AI856" i="1"/>
  <c r="AJ856" i="1"/>
  <c r="AM856" i="1"/>
  <c r="AN856" i="1"/>
  <c r="AO856" i="1"/>
  <c r="AP856" i="1"/>
  <c r="AQ856" i="1"/>
  <c r="AR856" i="1"/>
  <c r="AS856" i="1"/>
  <c r="AT856" i="1"/>
  <c r="AU856" i="1"/>
  <c r="AV856" i="1"/>
  <c r="AW856" i="1"/>
  <c r="AX856" i="1"/>
  <c r="AY856" i="1"/>
  <c r="AZ856" i="1"/>
  <c r="BA856" i="1"/>
  <c r="AF857" i="1"/>
  <c r="AG857" i="1"/>
  <c r="AH857" i="1"/>
  <c r="AI857" i="1"/>
  <c r="AJ857" i="1"/>
  <c r="AM857" i="1"/>
  <c r="AN857" i="1"/>
  <c r="AO857" i="1"/>
  <c r="AP857" i="1"/>
  <c r="AQ857" i="1"/>
  <c r="AR857" i="1"/>
  <c r="AS857" i="1"/>
  <c r="AT857" i="1"/>
  <c r="AU857" i="1"/>
  <c r="AV857" i="1"/>
  <c r="AW857" i="1"/>
  <c r="AX857" i="1"/>
  <c r="AY857" i="1"/>
  <c r="AZ857" i="1"/>
  <c r="BA857" i="1"/>
  <c r="AF858" i="1"/>
  <c r="AG858" i="1"/>
  <c r="AH858" i="1"/>
  <c r="AI858" i="1"/>
  <c r="AJ858" i="1"/>
  <c r="AM858" i="1"/>
  <c r="AN858" i="1"/>
  <c r="AO858" i="1"/>
  <c r="AP858" i="1"/>
  <c r="AQ858" i="1"/>
  <c r="AR858" i="1"/>
  <c r="AS858" i="1"/>
  <c r="AT858" i="1"/>
  <c r="AU858" i="1"/>
  <c r="AV858" i="1"/>
  <c r="AW858" i="1"/>
  <c r="AX858" i="1"/>
  <c r="AY858" i="1"/>
  <c r="AZ858" i="1"/>
  <c r="BA858" i="1"/>
  <c r="AF859" i="1"/>
  <c r="AG859" i="1"/>
  <c r="AH859" i="1"/>
  <c r="AI859" i="1"/>
  <c r="AJ859" i="1"/>
  <c r="AM859" i="1"/>
  <c r="AN859" i="1"/>
  <c r="AO859" i="1"/>
  <c r="AP859" i="1"/>
  <c r="AQ859" i="1"/>
  <c r="AR859" i="1"/>
  <c r="AS859" i="1"/>
  <c r="AT859" i="1"/>
  <c r="AU859" i="1"/>
  <c r="AV859" i="1"/>
  <c r="AW859" i="1"/>
  <c r="AX859" i="1"/>
  <c r="AY859" i="1"/>
  <c r="AZ859" i="1"/>
  <c r="BA859" i="1"/>
  <c r="AF860" i="1"/>
  <c r="AG860" i="1"/>
  <c r="AH860" i="1"/>
  <c r="AI860" i="1"/>
  <c r="AJ860" i="1"/>
  <c r="AM860" i="1"/>
  <c r="AN860" i="1"/>
  <c r="AO860" i="1"/>
  <c r="AP860" i="1"/>
  <c r="AQ860" i="1"/>
  <c r="AR860" i="1"/>
  <c r="AS860" i="1"/>
  <c r="AT860" i="1"/>
  <c r="AU860" i="1"/>
  <c r="AV860" i="1"/>
  <c r="AW860" i="1"/>
  <c r="AX860" i="1"/>
  <c r="AY860" i="1"/>
  <c r="AZ860" i="1"/>
  <c r="BA860" i="1"/>
  <c r="AF861" i="1"/>
  <c r="AG861" i="1"/>
  <c r="AH861" i="1"/>
  <c r="AI861" i="1"/>
  <c r="AJ861" i="1"/>
  <c r="AM861" i="1"/>
  <c r="AN861" i="1"/>
  <c r="AO861" i="1"/>
  <c r="AP861" i="1"/>
  <c r="AQ861" i="1"/>
  <c r="AR861" i="1"/>
  <c r="AS861" i="1"/>
  <c r="AT861" i="1"/>
  <c r="AU861" i="1"/>
  <c r="AV861" i="1"/>
  <c r="AW861" i="1"/>
  <c r="AX861" i="1"/>
  <c r="AY861" i="1"/>
  <c r="AZ861" i="1"/>
  <c r="BA861" i="1"/>
  <c r="AF862" i="1"/>
  <c r="AG862" i="1"/>
  <c r="AH862" i="1"/>
  <c r="AI862" i="1"/>
  <c r="AJ862" i="1"/>
  <c r="AM862" i="1"/>
  <c r="AN862" i="1"/>
  <c r="AO862" i="1"/>
  <c r="AP862" i="1"/>
  <c r="AQ862" i="1"/>
  <c r="AR862" i="1"/>
  <c r="AS862" i="1"/>
  <c r="AT862" i="1"/>
  <c r="AU862" i="1"/>
  <c r="AV862" i="1"/>
  <c r="AW862" i="1"/>
  <c r="AX862" i="1"/>
  <c r="AY862" i="1"/>
  <c r="AZ862" i="1"/>
  <c r="BA862" i="1"/>
  <c r="AF863" i="1"/>
  <c r="AG863" i="1"/>
  <c r="AH863" i="1"/>
  <c r="AI863" i="1"/>
  <c r="AJ863" i="1"/>
  <c r="AM863" i="1"/>
  <c r="AN863" i="1"/>
  <c r="AO863" i="1"/>
  <c r="AP863" i="1"/>
  <c r="AQ863" i="1"/>
  <c r="AR863" i="1"/>
  <c r="AS863" i="1"/>
  <c r="AT863" i="1"/>
  <c r="AU863" i="1"/>
  <c r="AV863" i="1"/>
  <c r="AW863" i="1"/>
  <c r="AX863" i="1"/>
  <c r="AY863" i="1"/>
  <c r="AZ863" i="1"/>
  <c r="BA863" i="1"/>
  <c r="AF864" i="1"/>
  <c r="AG864" i="1"/>
  <c r="AH864" i="1"/>
  <c r="AI864" i="1"/>
  <c r="AJ864" i="1"/>
  <c r="AM864" i="1"/>
  <c r="AN864" i="1"/>
  <c r="AO864" i="1"/>
  <c r="AP864" i="1"/>
  <c r="AQ864" i="1"/>
  <c r="AR864" i="1"/>
  <c r="AS864" i="1"/>
  <c r="AT864" i="1"/>
  <c r="AU864" i="1"/>
  <c r="AV864" i="1"/>
  <c r="AW864" i="1"/>
  <c r="AX864" i="1"/>
  <c r="AY864" i="1"/>
  <c r="AZ864" i="1"/>
  <c r="BA864" i="1"/>
  <c r="AF865" i="1"/>
  <c r="AG865" i="1"/>
  <c r="AH865" i="1"/>
  <c r="AI865" i="1"/>
  <c r="AJ865" i="1"/>
  <c r="AM865" i="1"/>
  <c r="AN865" i="1"/>
  <c r="AO865" i="1"/>
  <c r="AP865" i="1"/>
  <c r="AQ865" i="1"/>
  <c r="AR865" i="1"/>
  <c r="AS865" i="1"/>
  <c r="AT865" i="1"/>
  <c r="AU865" i="1"/>
  <c r="AV865" i="1"/>
  <c r="AW865" i="1"/>
  <c r="AX865" i="1"/>
  <c r="AY865" i="1"/>
  <c r="AZ865" i="1"/>
  <c r="BA865" i="1"/>
  <c r="AF866" i="1"/>
  <c r="AG866" i="1"/>
  <c r="AH866" i="1"/>
  <c r="AI866" i="1"/>
  <c r="AJ866" i="1"/>
  <c r="AM866" i="1"/>
  <c r="AN866" i="1"/>
  <c r="AO866" i="1"/>
  <c r="AP866" i="1"/>
  <c r="AQ866" i="1"/>
  <c r="AR866" i="1"/>
  <c r="AS866" i="1"/>
  <c r="AT866" i="1"/>
  <c r="AU866" i="1"/>
  <c r="AV866" i="1"/>
  <c r="AW866" i="1"/>
  <c r="AX866" i="1"/>
  <c r="AY866" i="1"/>
  <c r="AZ866" i="1"/>
  <c r="BA866" i="1"/>
  <c r="AF867" i="1"/>
  <c r="AG867" i="1"/>
  <c r="AH867" i="1"/>
  <c r="AI867" i="1"/>
  <c r="AJ867" i="1"/>
  <c r="AM867" i="1"/>
  <c r="AN867" i="1"/>
  <c r="AO867" i="1"/>
  <c r="AP867" i="1"/>
  <c r="AQ867" i="1"/>
  <c r="AR867" i="1"/>
  <c r="AS867" i="1"/>
  <c r="AT867" i="1"/>
  <c r="AU867" i="1"/>
  <c r="AV867" i="1"/>
  <c r="AW867" i="1"/>
  <c r="AX867" i="1"/>
  <c r="AY867" i="1"/>
  <c r="AZ867" i="1"/>
  <c r="BA867" i="1"/>
  <c r="AF868" i="1"/>
  <c r="AG868" i="1"/>
  <c r="AH868" i="1"/>
  <c r="AI868" i="1"/>
  <c r="AJ868" i="1"/>
  <c r="AM868" i="1"/>
  <c r="AN868" i="1"/>
  <c r="AO868" i="1"/>
  <c r="AP868" i="1"/>
  <c r="AQ868" i="1"/>
  <c r="AR868" i="1"/>
  <c r="AS868" i="1"/>
  <c r="AT868" i="1"/>
  <c r="AU868" i="1"/>
  <c r="AV868" i="1"/>
  <c r="AW868" i="1"/>
  <c r="AX868" i="1"/>
  <c r="AY868" i="1"/>
  <c r="AZ868" i="1"/>
  <c r="BA868" i="1"/>
  <c r="AF869" i="1"/>
  <c r="AG869" i="1"/>
  <c r="AH869" i="1"/>
  <c r="AI869" i="1"/>
  <c r="AJ869" i="1"/>
  <c r="AM869" i="1"/>
  <c r="AN869" i="1"/>
  <c r="AO869" i="1"/>
  <c r="AP869" i="1"/>
  <c r="AQ869" i="1"/>
  <c r="AR869" i="1"/>
  <c r="AS869" i="1"/>
  <c r="AT869" i="1"/>
  <c r="AU869" i="1"/>
  <c r="AV869" i="1"/>
  <c r="AW869" i="1"/>
  <c r="AX869" i="1"/>
  <c r="AY869" i="1"/>
  <c r="AZ869" i="1"/>
  <c r="BA869" i="1"/>
  <c r="AF870" i="1"/>
  <c r="AG870" i="1"/>
  <c r="AH870" i="1"/>
  <c r="AI870" i="1"/>
  <c r="AJ870" i="1"/>
  <c r="AM870" i="1"/>
  <c r="AN870" i="1"/>
  <c r="AO870" i="1"/>
  <c r="AP870" i="1"/>
  <c r="AQ870" i="1"/>
  <c r="AR870" i="1"/>
  <c r="AS870" i="1"/>
  <c r="AT870" i="1"/>
  <c r="AU870" i="1"/>
  <c r="AV870" i="1"/>
  <c r="AW870" i="1"/>
  <c r="AX870" i="1"/>
  <c r="AY870" i="1"/>
  <c r="AZ870" i="1"/>
  <c r="BA870" i="1"/>
  <c r="AF871" i="1"/>
  <c r="AG871" i="1"/>
  <c r="AH871" i="1"/>
  <c r="AI871" i="1"/>
  <c r="AJ871" i="1"/>
  <c r="AM871" i="1"/>
  <c r="AN871" i="1"/>
  <c r="AO871" i="1"/>
  <c r="AP871" i="1"/>
  <c r="AQ871" i="1"/>
  <c r="AR871" i="1"/>
  <c r="AS871" i="1"/>
  <c r="AT871" i="1"/>
  <c r="AU871" i="1"/>
  <c r="AV871" i="1"/>
  <c r="AW871" i="1"/>
  <c r="AX871" i="1"/>
  <c r="AY871" i="1"/>
  <c r="AZ871" i="1"/>
  <c r="BA871" i="1"/>
  <c r="AF872" i="1"/>
  <c r="AG872" i="1"/>
  <c r="AH872" i="1"/>
  <c r="AI872" i="1"/>
  <c r="AJ872" i="1"/>
  <c r="AM872" i="1"/>
  <c r="AN872" i="1"/>
  <c r="AO872" i="1"/>
  <c r="AP872" i="1"/>
  <c r="AQ872" i="1"/>
  <c r="AR872" i="1"/>
  <c r="AS872" i="1"/>
  <c r="AT872" i="1"/>
  <c r="AU872" i="1"/>
  <c r="AV872" i="1"/>
  <c r="AW872" i="1"/>
  <c r="AX872" i="1"/>
  <c r="AY872" i="1"/>
  <c r="AZ872" i="1"/>
  <c r="BA872" i="1"/>
  <c r="AF873" i="1"/>
  <c r="AG873" i="1"/>
  <c r="AH873" i="1"/>
  <c r="AI873" i="1"/>
  <c r="AJ873" i="1"/>
  <c r="AM873" i="1"/>
  <c r="AN873" i="1"/>
  <c r="AO873" i="1"/>
  <c r="AP873" i="1"/>
  <c r="AQ873" i="1"/>
  <c r="AR873" i="1"/>
  <c r="AS873" i="1"/>
  <c r="AT873" i="1"/>
  <c r="AU873" i="1"/>
  <c r="AV873" i="1"/>
  <c r="AW873" i="1"/>
  <c r="AX873" i="1"/>
  <c r="AY873" i="1"/>
  <c r="AZ873" i="1"/>
  <c r="BA873" i="1"/>
  <c r="AF874" i="1"/>
  <c r="AG874" i="1"/>
  <c r="AH874" i="1"/>
  <c r="AI874" i="1"/>
  <c r="AJ874" i="1"/>
  <c r="AM874" i="1"/>
  <c r="AN874" i="1"/>
  <c r="AO874" i="1"/>
  <c r="AP874" i="1"/>
  <c r="AQ874" i="1"/>
  <c r="AR874" i="1"/>
  <c r="AS874" i="1"/>
  <c r="AT874" i="1"/>
  <c r="AU874" i="1"/>
  <c r="AV874" i="1"/>
  <c r="AW874" i="1"/>
  <c r="AX874" i="1"/>
  <c r="AY874" i="1"/>
  <c r="AZ874" i="1"/>
  <c r="BA874" i="1"/>
  <c r="AF875" i="1"/>
  <c r="AG875" i="1"/>
  <c r="AH875" i="1"/>
  <c r="AI875" i="1"/>
  <c r="AJ875" i="1"/>
  <c r="AM875" i="1"/>
  <c r="AN875" i="1"/>
  <c r="AO875" i="1"/>
  <c r="AP875" i="1"/>
  <c r="AQ875" i="1"/>
  <c r="AR875" i="1"/>
  <c r="AS875" i="1"/>
  <c r="AT875" i="1"/>
  <c r="AU875" i="1"/>
  <c r="AV875" i="1"/>
  <c r="AW875" i="1"/>
  <c r="AX875" i="1"/>
  <c r="AY875" i="1"/>
  <c r="AZ875" i="1"/>
  <c r="BA875" i="1"/>
  <c r="AF876" i="1"/>
  <c r="AG876" i="1"/>
  <c r="AH876" i="1"/>
  <c r="AI876" i="1"/>
  <c r="AJ876" i="1"/>
  <c r="AM876" i="1"/>
  <c r="AN876" i="1"/>
  <c r="AO876" i="1"/>
  <c r="AP876" i="1"/>
  <c r="AQ876" i="1"/>
  <c r="AR876" i="1"/>
  <c r="AS876" i="1"/>
  <c r="AT876" i="1"/>
  <c r="AU876" i="1"/>
  <c r="AV876" i="1"/>
  <c r="AW876" i="1"/>
  <c r="AX876" i="1"/>
  <c r="AY876" i="1"/>
  <c r="AZ876" i="1"/>
  <c r="BA876" i="1"/>
  <c r="AF877" i="1"/>
  <c r="AG877" i="1"/>
  <c r="AH877" i="1"/>
  <c r="AI877" i="1"/>
  <c r="AJ877" i="1"/>
  <c r="AM877" i="1"/>
  <c r="AN877" i="1"/>
  <c r="AO877" i="1"/>
  <c r="AP877" i="1"/>
  <c r="AQ877" i="1"/>
  <c r="AR877" i="1"/>
  <c r="AS877" i="1"/>
  <c r="AT877" i="1"/>
  <c r="AU877" i="1"/>
  <c r="AV877" i="1"/>
  <c r="AW877" i="1"/>
  <c r="AX877" i="1"/>
  <c r="AY877" i="1"/>
  <c r="AZ877" i="1"/>
  <c r="BA877" i="1"/>
  <c r="AF878" i="1"/>
  <c r="AG878" i="1"/>
  <c r="AH878" i="1"/>
  <c r="AI878" i="1"/>
  <c r="AJ878" i="1"/>
  <c r="AM878" i="1"/>
  <c r="AN878" i="1"/>
  <c r="AO878" i="1"/>
  <c r="AP878" i="1"/>
  <c r="AQ878" i="1"/>
  <c r="AR878" i="1"/>
  <c r="AS878" i="1"/>
  <c r="AT878" i="1"/>
  <c r="AU878" i="1"/>
  <c r="AV878" i="1"/>
  <c r="AW878" i="1"/>
  <c r="AX878" i="1"/>
  <c r="AY878" i="1"/>
  <c r="AZ878" i="1"/>
  <c r="BA878" i="1"/>
  <c r="AF879" i="1"/>
  <c r="AG879" i="1"/>
  <c r="AH879" i="1"/>
  <c r="AI879" i="1"/>
  <c r="AJ879" i="1"/>
  <c r="AM879" i="1"/>
  <c r="AN879" i="1"/>
  <c r="AO879" i="1"/>
  <c r="AP879" i="1"/>
  <c r="AQ879" i="1"/>
  <c r="AR879" i="1"/>
  <c r="AS879" i="1"/>
  <c r="AT879" i="1"/>
  <c r="AU879" i="1"/>
  <c r="AV879" i="1"/>
  <c r="AW879" i="1"/>
  <c r="AX879" i="1"/>
  <c r="AY879" i="1"/>
  <c r="AZ879" i="1"/>
  <c r="BA879" i="1"/>
  <c r="AF880" i="1"/>
  <c r="AG880" i="1"/>
  <c r="AH880" i="1"/>
  <c r="AI880" i="1"/>
  <c r="AJ880" i="1"/>
  <c r="AM880" i="1"/>
  <c r="AN880" i="1"/>
  <c r="AO880" i="1"/>
  <c r="AP880" i="1"/>
  <c r="AQ880" i="1"/>
  <c r="AR880" i="1"/>
  <c r="AS880" i="1"/>
  <c r="AT880" i="1"/>
  <c r="AU880" i="1"/>
  <c r="AV880" i="1"/>
  <c r="AW880" i="1"/>
  <c r="AX880" i="1"/>
  <c r="AY880" i="1"/>
  <c r="AZ880" i="1"/>
  <c r="BA880" i="1"/>
  <c r="AF881" i="1"/>
  <c r="AG881" i="1"/>
  <c r="AH881" i="1"/>
  <c r="AI881" i="1"/>
  <c r="AJ881" i="1"/>
  <c r="AM881" i="1"/>
  <c r="AN881" i="1"/>
  <c r="AO881" i="1"/>
  <c r="AP881" i="1"/>
  <c r="AQ881" i="1"/>
  <c r="AR881" i="1"/>
  <c r="AS881" i="1"/>
  <c r="AT881" i="1"/>
  <c r="AU881" i="1"/>
  <c r="AV881" i="1"/>
  <c r="AW881" i="1"/>
  <c r="AX881" i="1"/>
  <c r="AY881" i="1"/>
  <c r="AZ881" i="1"/>
  <c r="BA881" i="1"/>
  <c r="AF882" i="1"/>
  <c r="AG882" i="1"/>
  <c r="AH882" i="1"/>
  <c r="AI882" i="1"/>
  <c r="AJ882" i="1"/>
  <c r="AM882" i="1"/>
  <c r="AN882" i="1"/>
  <c r="AO882" i="1"/>
  <c r="AP882" i="1"/>
  <c r="AQ882" i="1"/>
  <c r="AR882" i="1"/>
  <c r="AS882" i="1"/>
  <c r="AT882" i="1"/>
  <c r="AU882" i="1"/>
  <c r="AV882" i="1"/>
  <c r="AW882" i="1"/>
  <c r="AX882" i="1"/>
  <c r="AY882" i="1"/>
  <c r="AZ882" i="1"/>
  <c r="BA882" i="1"/>
  <c r="AF883" i="1"/>
  <c r="AG883" i="1"/>
  <c r="AH883" i="1"/>
  <c r="AI883" i="1"/>
  <c r="AJ883" i="1"/>
  <c r="AM883" i="1"/>
  <c r="AN883" i="1"/>
  <c r="AO883" i="1"/>
  <c r="AP883" i="1"/>
  <c r="AQ883" i="1"/>
  <c r="AR883" i="1"/>
  <c r="AS883" i="1"/>
  <c r="AT883" i="1"/>
  <c r="AU883" i="1"/>
  <c r="AV883" i="1"/>
  <c r="AW883" i="1"/>
  <c r="AX883" i="1"/>
  <c r="AY883" i="1"/>
  <c r="AZ883" i="1"/>
  <c r="BA883" i="1"/>
  <c r="AF884" i="1"/>
  <c r="AG884" i="1"/>
  <c r="AH884" i="1"/>
  <c r="AI884" i="1"/>
  <c r="AJ884" i="1"/>
  <c r="AM884" i="1"/>
  <c r="AN884" i="1"/>
  <c r="AO884" i="1"/>
  <c r="AP884" i="1"/>
  <c r="AQ884" i="1"/>
  <c r="AR884" i="1"/>
  <c r="AS884" i="1"/>
  <c r="AT884" i="1"/>
  <c r="AU884" i="1"/>
  <c r="AV884" i="1"/>
  <c r="AW884" i="1"/>
  <c r="AX884" i="1"/>
  <c r="AY884" i="1"/>
  <c r="AZ884" i="1"/>
  <c r="BA884" i="1"/>
  <c r="AF885" i="1"/>
  <c r="AG885" i="1"/>
  <c r="AH885" i="1"/>
  <c r="AI885" i="1"/>
  <c r="AJ885" i="1"/>
  <c r="AM885" i="1"/>
  <c r="AN885" i="1"/>
  <c r="AO885" i="1"/>
  <c r="AP885" i="1"/>
  <c r="AQ885" i="1"/>
  <c r="AR885" i="1"/>
  <c r="AS885" i="1"/>
  <c r="AT885" i="1"/>
  <c r="AU885" i="1"/>
  <c r="AV885" i="1"/>
  <c r="AW885" i="1"/>
  <c r="AX885" i="1"/>
  <c r="AY885" i="1"/>
  <c r="AZ885" i="1"/>
  <c r="BA885" i="1"/>
  <c r="AF886" i="1"/>
  <c r="AG886" i="1"/>
  <c r="AH886" i="1"/>
  <c r="AI886" i="1"/>
  <c r="AJ886" i="1"/>
  <c r="AM886" i="1"/>
  <c r="AN886" i="1"/>
  <c r="AO886" i="1"/>
  <c r="AP886" i="1"/>
  <c r="AQ886" i="1"/>
  <c r="AR886" i="1"/>
  <c r="AS886" i="1"/>
  <c r="AT886" i="1"/>
  <c r="AU886" i="1"/>
  <c r="AV886" i="1"/>
  <c r="AW886" i="1"/>
  <c r="AX886" i="1"/>
  <c r="AY886" i="1"/>
  <c r="AZ886" i="1"/>
  <c r="BA886" i="1"/>
  <c r="AF887" i="1"/>
  <c r="AG887" i="1"/>
  <c r="AH887" i="1"/>
  <c r="AI887" i="1"/>
  <c r="AJ887" i="1"/>
  <c r="AM887" i="1"/>
  <c r="AN887" i="1"/>
  <c r="AO887" i="1"/>
  <c r="AP887" i="1"/>
  <c r="AQ887" i="1"/>
  <c r="AR887" i="1"/>
  <c r="AS887" i="1"/>
  <c r="AT887" i="1"/>
  <c r="AU887" i="1"/>
  <c r="AV887" i="1"/>
  <c r="AW887" i="1"/>
  <c r="AX887" i="1"/>
  <c r="AY887" i="1"/>
  <c r="AZ887" i="1"/>
  <c r="BA887" i="1"/>
  <c r="AF888" i="1"/>
  <c r="AG888" i="1"/>
  <c r="AH888" i="1"/>
  <c r="AI888" i="1"/>
  <c r="AJ888" i="1"/>
  <c r="AM888" i="1"/>
  <c r="AN888" i="1"/>
  <c r="AO888" i="1"/>
  <c r="AP888" i="1"/>
  <c r="AQ888" i="1"/>
  <c r="AR888" i="1"/>
  <c r="AS888" i="1"/>
  <c r="AT888" i="1"/>
  <c r="AU888" i="1"/>
  <c r="AV888" i="1"/>
  <c r="AW888" i="1"/>
  <c r="AX888" i="1"/>
  <c r="AY888" i="1"/>
  <c r="AZ888" i="1"/>
  <c r="BA888" i="1"/>
  <c r="AF889" i="1"/>
  <c r="AG889" i="1"/>
  <c r="AH889" i="1"/>
  <c r="AI889" i="1"/>
  <c r="AJ889" i="1"/>
  <c r="AM889" i="1"/>
  <c r="AN889" i="1"/>
  <c r="AO889" i="1"/>
  <c r="AP889" i="1"/>
  <c r="AQ889" i="1"/>
  <c r="AR889" i="1"/>
  <c r="AS889" i="1"/>
  <c r="AT889" i="1"/>
  <c r="AU889" i="1"/>
  <c r="AV889" i="1"/>
  <c r="AW889" i="1"/>
  <c r="AX889" i="1"/>
  <c r="AY889" i="1"/>
  <c r="AZ889" i="1"/>
  <c r="BA889" i="1"/>
  <c r="AF890" i="1"/>
  <c r="AG890" i="1"/>
  <c r="AH890" i="1"/>
  <c r="AI890" i="1"/>
  <c r="AJ890" i="1"/>
  <c r="AM890" i="1"/>
  <c r="AN890" i="1"/>
  <c r="AO890" i="1"/>
  <c r="AP890" i="1"/>
  <c r="AQ890" i="1"/>
  <c r="AR890" i="1"/>
  <c r="AS890" i="1"/>
  <c r="AT890" i="1"/>
  <c r="AU890" i="1"/>
  <c r="AV890" i="1"/>
  <c r="AW890" i="1"/>
  <c r="AX890" i="1"/>
  <c r="AY890" i="1"/>
  <c r="AZ890" i="1"/>
  <c r="BA890" i="1"/>
  <c r="AF891" i="1"/>
  <c r="AG891" i="1"/>
  <c r="AH891" i="1"/>
  <c r="AI891" i="1"/>
  <c r="AJ891" i="1"/>
  <c r="AM891" i="1"/>
  <c r="AN891" i="1"/>
  <c r="AO891" i="1"/>
  <c r="AP891" i="1"/>
  <c r="AQ891" i="1"/>
  <c r="AR891" i="1"/>
  <c r="AS891" i="1"/>
  <c r="AT891" i="1"/>
  <c r="AU891" i="1"/>
  <c r="AV891" i="1"/>
  <c r="AW891" i="1"/>
  <c r="AX891" i="1"/>
  <c r="AY891" i="1"/>
  <c r="AZ891" i="1"/>
  <c r="BA891" i="1"/>
  <c r="AF892" i="1"/>
  <c r="AG892" i="1"/>
  <c r="AH892" i="1"/>
  <c r="AI892" i="1"/>
  <c r="AJ892" i="1"/>
  <c r="AM892" i="1"/>
  <c r="AN892" i="1"/>
  <c r="AO892" i="1"/>
  <c r="AP892" i="1"/>
  <c r="AQ892" i="1"/>
  <c r="AR892" i="1"/>
  <c r="AS892" i="1"/>
  <c r="AT892" i="1"/>
  <c r="AU892" i="1"/>
  <c r="AV892" i="1"/>
  <c r="AW892" i="1"/>
  <c r="AX892" i="1"/>
  <c r="AY892" i="1"/>
  <c r="AZ892" i="1"/>
  <c r="BA892" i="1"/>
  <c r="AF893" i="1"/>
  <c r="AG893" i="1"/>
  <c r="AH893" i="1"/>
  <c r="AI893" i="1"/>
  <c r="AJ893" i="1"/>
  <c r="AM893" i="1"/>
  <c r="AN893" i="1"/>
  <c r="AO893" i="1"/>
  <c r="AP893" i="1"/>
  <c r="AQ893" i="1"/>
  <c r="AR893" i="1"/>
  <c r="AS893" i="1"/>
  <c r="AT893" i="1"/>
  <c r="AU893" i="1"/>
  <c r="AV893" i="1"/>
  <c r="AW893" i="1"/>
  <c r="AX893" i="1"/>
  <c r="AY893" i="1"/>
  <c r="AZ893" i="1"/>
  <c r="BA893" i="1"/>
  <c r="AF894" i="1"/>
  <c r="AG894" i="1"/>
  <c r="AH894" i="1"/>
  <c r="AI894" i="1"/>
  <c r="AJ894" i="1"/>
  <c r="AM894" i="1"/>
  <c r="AN894" i="1"/>
  <c r="AO894" i="1"/>
  <c r="AP894" i="1"/>
  <c r="AQ894" i="1"/>
  <c r="AR894" i="1"/>
  <c r="AS894" i="1"/>
  <c r="AT894" i="1"/>
  <c r="AU894" i="1"/>
  <c r="AV894" i="1"/>
  <c r="AW894" i="1"/>
  <c r="AX894" i="1"/>
  <c r="AY894" i="1"/>
  <c r="AZ894" i="1"/>
  <c r="BA894" i="1"/>
  <c r="AF895" i="1"/>
  <c r="AG895" i="1"/>
  <c r="AH895" i="1"/>
  <c r="AI895" i="1"/>
  <c r="AJ895" i="1"/>
  <c r="AM895" i="1"/>
  <c r="AN895" i="1"/>
  <c r="AO895" i="1"/>
  <c r="AP895" i="1"/>
  <c r="AQ895" i="1"/>
  <c r="AR895" i="1"/>
  <c r="AS895" i="1"/>
  <c r="AT895" i="1"/>
  <c r="AU895" i="1"/>
  <c r="AV895" i="1"/>
  <c r="AW895" i="1"/>
  <c r="AX895" i="1"/>
  <c r="AY895" i="1"/>
  <c r="AZ895" i="1"/>
  <c r="BA895" i="1"/>
  <c r="AF896" i="1"/>
  <c r="AG896" i="1"/>
  <c r="AH896" i="1"/>
  <c r="AI896" i="1"/>
  <c r="AJ896" i="1"/>
  <c r="AM896" i="1"/>
  <c r="AN896" i="1"/>
  <c r="AO896" i="1"/>
  <c r="AP896" i="1"/>
  <c r="AQ896" i="1"/>
  <c r="AR896" i="1"/>
  <c r="AS896" i="1"/>
  <c r="AT896" i="1"/>
  <c r="AU896" i="1"/>
  <c r="AV896" i="1"/>
  <c r="AW896" i="1"/>
  <c r="AX896" i="1"/>
  <c r="AY896" i="1"/>
  <c r="AZ896" i="1"/>
  <c r="BA896" i="1"/>
  <c r="AF897" i="1"/>
  <c r="AG897" i="1"/>
  <c r="AH897" i="1"/>
  <c r="AI897" i="1"/>
  <c r="AJ897" i="1"/>
  <c r="AM897" i="1"/>
  <c r="AN897" i="1"/>
  <c r="AO897" i="1"/>
  <c r="AP897" i="1"/>
  <c r="AQ897" i="1"/>
  <c r="AR897" i="1"/>
  <c r="AS897" i="1"/>
  <c r="AT897" i="1"/>
  <c r="AU897" i="1"/>
  <c r="AV897" i="1"/>
  <c r="AW897" i="1"/>
  <c r="AX897" i="1"/>
  <c r="AY897" i="1"/>
  <c r="AZ897" i="1"/>
  <c r="BA897" i="1"/>
  <c r="AF898" i="1"/>
  <c r="AG898" i="1"/>
  <c r="AH898" i="1"/>
  <c r="AI898" i="1"/>
  <c r="AJ898" i="1"/>
  <c r="AM898" i="1"/>
  <c r="AN898" i="1"/>
  <c r="AO898" i="1"/>
  <c r="AP898" i="1"/>
  <c r="AQ898" i="1"/>
  <c r="AR898" i="1"/>
  <c r="AS898" i="1"/>
  <c r="AT898" i="1"/>
  <c r="AU898" i="1"/>
  <c r="AV898" i="1"/>
  <c r="AW898" i="1"/>
  <c r="AX898" i="1"/>
  <c r="AY898" i="1"/>
  <c r="AZ898" i="1"/>
  <c r="BA898" i="1"/>
  <c r="AF899" i="1"/>
  <c r="AG899" i="1"/>
  <c r="AH899" i="1"/>
  <c r="AI899" i="1"/>
  <c r="AJ899" i="1"/>
  <c r="AM899" i="1"/>
  <c r="AN899" i="1"/>
  <c r="AO899" i="1"/>
  <c r="AP899" i="1"/>
  <c r="AQ899" i="1"/>
  <c r="AR899" i="1"/>
  <c r="AS899" i="1"/>
  <c r="AT899" i="1"/>
  <c r="AU899" i="1"/>
  <c r="AV899" i="1"/>
  <c r="AW899" i="1"/>
  <c r="AX899" i="1"/>
  <c r="AY899" i="1"/>
  <c r="AZ899" i="1"/>
  <c r="BA899" i="1"/>
  <c r="AF900" i="1"/>
  <c r="AG900" i="1"/>
  <c r="AH900" i="1"/>
  <c r="AI900" i="1"/>
  <c r="AJ900" i="1"/>
  <c r="AM900" i="1"/>
  <c r="AN900" i="1"/>
  <c r="AO900" i="1"/>
  <c r="AP900" i="1"/>
  <c r="AQ900" i="1"/>
  <c r="AR900" i="1"/>
  <c r="AS900" i="1"/>
  <c r="AT900" i="1"/>
  <c r="AU900" i="1"/>
  <c r="AV900" i="1"/>
  <c r="AW900" i="1"/>
  <c r="AX900" i="1"/>
  <c r="AY900" i="1"/>
  <c r="AZ900" i="1"/>
  <c r="BA900" i="1"/>
  <c r="AF901" i="1"/>
  <c r="AG901" i="1"/>
  <c r="AH901" i="1"/>
  <c r="AI901" i="1"/>
  <c r="AJ901" i="1"/>
  <c r="AM901" i="1"/>
  <c r="AN901" i="1"/>
  <c r="AO901" i="1"/>
  <c r="AP901" i="1"/>
  <c r="AQ901" i="1"/>
  <c r="AR901" i="1"/>
  <c r="AS901" i="1"/>
  <c r="AT901" i="1"/>
  <c r="AU901" i="1"/>
  <c r="AV901" i="1"/>
  <c r="AW901" i="1"/>
  <c r="AX901" i="1"/>
  <c r="AY901" i="1"/>
  <c r="AZ901" i="1"/>
  <c r="BA901" i="1"/>
  <c r="AF902" i="1"/>
  <c r="AG902" i="1"/>
  <c r="AH902" i="1"/>
  <c r="AI902" i="1"/>
  <c r="AJ902" i="1"/>
  <c r="AM902" i="1"/>
  <c r="AN902" i="1"/>
  <c r="AO902" i="1"/>
  <c r="AP902" i="1"/>
  <c r="AQ902" i="1"/>
  <c r="AR902" i="1"/>
  <c r="AS902" i="1"/>
  <c r="AT902" i="1"/>
  <c r="AU902" i="1"/>
  <c r="AV902" i="1"/>
  <c r="AW902" i="1"/>
  <c r="AX902" i="1"/>
  <c r="AY902" i="1"/>
  <c r="AZ902" i="1"/>
  <c r="BA902" i="1"/>
  <c r="AF903" i="1"/>
  <c r="AG903" i="1"/>
  <c r="AH903" i="1"/>
  <c r="AI903" i="1"/>
  <c r="AJ903" i="1"/>
  <c r="AM903" i="1"/>
  <c r="AN903" i="1"/>
  <c r="AO903" i="1"/>
  <c r="AP903" i="1"/>
  <c r="AQ903" i="1"/>
  <c r="AR903" i="1"/>
  <c r="AS903" i="1"/>
  <c r="AT903" i="1"/>
  <c r="AU903" i="1"/>
  <c r="AV903" i="1"/>
  <c r="AW903" i="1"/>
  <c r="AX903" i="1"/>
  <c r="AY903" i="1"/>
  <c r="AZ903" i="1"/>
  <c r="BA903" i="1"/>
  <c r="AF904" i="1"/>
  <c r="AG904" i="1"/>
  <c r="AH904" i="1"/>
  <c r="AI904" i="1"/>
  <c r="AJ904" i="1"/>
  <c r="AM904" i="1"/>
  <c r="AN904" i="1"/>
  <c r="AO904" i="1"/>
  <c r="AP904" i="1"/>
  <c r="AQ904" i="1"/>
  <c r="AR904" i="1"/>
  <c r="AS904" i="1"/>
  <c r="AT904" i="1"/>
  <c r="AU904" i="1"/>
  <c r="AV904" i="1"/>
  <c r="AW904" i="1"/>
  <c r="AX904" i="1"/>
  <c r="AY904" i="1"/>
  <c r="AZ904" i="1"/>
  <c r="BA904" i="1"/>
  <c r="AF905" i="1"/>
  <c r="AG905" i="1"/>
  <c r="AH905" i="1"/>
  <c r="AI905" i="1"/>
  <c r="AJ905" i="1"/>
  <c r="AM905" i="1"/>
  <c r="AN905" i="1"/>
  <c r="AO905" i="1"/>
  <c r="AP905" i="1"/>
  <c r="AQ905" i="1"/>
  <c r="AR905" i="1"/>
  <c r="AS905" i="1"/>
  <c r="AT905" i="1"/>
  <c r="AU905" i="1"/>
  <c r="AV905" i="1"/>
  <c r="AW905" i="1"/>
  <c r="AX905" i="1"/>
  <c r="AY905" i="1"/>
  <c r="AZ905" i="1"/>
  <c r="BA905" i="1"/>
  <c r="AF906" i="1"/>
  <c r="AG906" i="1"/>
  <c r="AH906" i="1"/>
  <c r="AI906" i="1"/>
  <c r="AJ906" i="1"/>
  <c r="AM906" i="1"/>
  <c r="AN906" i="1"/>
  <c r="AO906" i="1"/>
  <c r="AP906" i="1"/>
  <c r="AQ906" i="1"/>
  <c r="AR906" i="1"/>
  <c r="AS906" i="1"/>
  <c r="AT906" i="1"/>
  <c r="AU906" i="1"/>
  <c r="AV906" i="1"/>
  <c r="AW906" i="1"/>
  <c r="AX906" i="1"/>
  <c r="AY906" i="1"/>
  <c r="AZ906" i="1"/>
  <c r="BA906" i="1"/>
  <c r="AF907" i="1"/>
  <c r="AG907" i="1"/>
  <c r="AH907" i="1"/>
  <c r="AI907" i="1"/>
  <c r="AJ907" i="1"/>
  <c r="AM907" i="1"/>
  <c r="AN907" i="1"/>
  <c r="AO907" i="1"/>
  <c r="AP907" i="1"/>
  <c r="AQ907" i="1"/>
  <c r="AR907" i="1"/>
  <c r="AS907" i="1"/>
  <c r="AT907" i="1"/>
  <c r="AU907" i="1"/>
  <c r="AV907" i="1"/>
  <c r="AW907" i="1"/>
  <c r="AX907" i="1"/>
  <c r="AY907" i="1"/>
  <c r="AZ907" i="1"/>
  <c r="BA907" i="1"/>
  <c r="AF908" i="1"/>
  <c r="AG908" i="1"/>
  <c r="AH908" i="1"/>
  <c r="AI908" i="1"/>
  <c r="AJ908" i="1"/>
  <c r="AM908" i="1"/>
  <c r="AN908" i="1"/>
  <c r="AO908" i="1"/>
  <c r="AP908" i="1"/>
  <c r="AQ908" i="1"/>
  <c r="AR908" i="1"/>
  <c r="AS908" i="1"/>
  <c r="AT908" i="1"/>
  <c r="AU908" i="1"/>
  <c r="AV908" i="1"/>
  <c r="AW908" i="1"/>
  <c r="AX908" i="1"/>
  <c r="AY908" i="1"/>
  <c r="AZ908" i="1"/>
  <c r="BA908" i="1"/>
  <c r="AF909" i="1"/>
  <c r="AG909" i="1"/>
  <c r="AH909" i="1"/>
  <c r="AI909" i="1"/>
  <c r="AJ909" i="1"/>
  <c r="AM909" i="1"/>
  <c r="AN909" i="1"/>
  <c r="AO909" i="1"/>
  <c r="AP909" i="1"/>
  <c r="AQ909" i="1"/>
  <c r="AR909" i="1"/>
  <c r="AS909" i="1"/>
  <c r="AT909" i="1"/>
  <c r="AU909" i="1"/>
  <c r="AV909" i="1"/>
  <c r="AW909" i="1"/>
  <c r="AX909" i="1"/>
  <c r="AY909" i="1"/>
  <c r="AZ909" i="1"/>
  <c r="BA909" i="1"/>
  <c r="AF910" i="1"/>
  <c r="AG910" i="1"/>
  <c r="AH910" i="1"/>
  <c r="AI910" i="1"/>
  <c r="AJ910" i="1"/>
  <c r="AM910" i="1"/>
  <c r="AN910" i="1"/>
  <c r="AO910" i="1"/>
  <c r="AP910" i="1"/>
  <c r="AQ910" i="1"/>
  <c r="AR910" i="1"/>
  <c r="AS910" i="1"/>
  <c r="AT910" i="1"/>
  <c r="AU910" i="1"/>
  <c r="AV910" i="1"/>
  <c r="AW910" i="1"/>
  <c r="AX910" i="1"/>
  <c r="AY910" i="1"/>
  <c r="AZ910" i="1"/>
  <c r="BA910" i="1"/>
  <c r="AF911" i="1"/>
  <c r="AG911" i="1"/>
  <c r="AH911" i="1"/>
  <c r="AI911" i="1"/>
  <c r="AJ911" i="1"/>
  <c r="AM911" i="1"/>
  <c r="AN911" i="1"/>
  <c r="AO911" i="1"/>
  <c r="AP911" i="1"/>
  <c r="AQ911" i="1"/>
  <c r="AR911" i="1"/>
  <c r="AS911" i="1"/>
  <c r="AT911" i="1"/>
  <c r="AU911" i="1"/>
  <c r="AV911" i="1"/>
  <c r="AW911" i="1"/>
  <c r="AX911" i="1"/>
  <c r="AY911" i="1"/>
  <c r="AZ911" i="1"/>
  <c r="BA911" i="1"/>
  <c r="AF912" i="1"/>
  <c r="AG912" i="1"/>
  <c r="AH912" i="1"/>
  <c r="AI912" i="1"/>
  <c r="AJ912" i="1"/>
  <c r="AM912" i="1"/>
  <c r="AN912" i="1"/>
  <c r="AO912" i="1"/>
  <c r="AP912" i="1"/>
  <c r="AQ912" i="1"/>
  <c r="AR912" i="1"/>
  <c r="AS912" i="1"/>
  <c r="AT912" i="1"/>
  <c r="AU912" i="1"/>
  <c r="AV912" i="1"/>
  <c r="AW912" i="1"/>
  <c r="AX912" i="1"/>
  <c r="AY912" i="1"/>
  <c r="AZ912" i="1"/>
  <c r="BA912" i="1"/>
  <c r="AF913" i="1"/>
  <c r="AG913" i="1"/>
  <c r="AH913" i="1"/>
  <c r="AI913" i="1"/>
  <c r="AJ913" i="1"/>
  <c r="AM913" i="1"/>
  <c r="AN913" i="1"/>
  <c r="AO913" i="1"/>
  <c r="AP913" i="1"/>
  <c r="AQ913" i="1"/>
  <c r="AR913" i="1"/>
  <c r="AS913" i="1"/>
  <c r="AT913" i="1"/>
  <c r="AU913" i="1"/>
  <c r="AV913" i="1"/>
  <c r="AW913" i="1"/>
  <c r="AX913" i="1"/>
  <c r="AY913" i="1"/>
  <c r="AZ913" i="1"/>
  <c r="BA913" i="1"/>
  <c r="AF914" i="1"/>
  <c r="AG914" i="1"/>
  <c r="AH914" i="1"/>
  <c r="AI914" i="1"/>
  <c r="AJ914" i="1"/>
  <c r="AM914" i="1"/>
  <c r="AN914" i="1"/>
  <c r="AO914" i="1"/>
  <c r="AP914" i="1"/>
  <c r="AQ914" i="1"/>
  <c r="AR914" i="1"/>
  <c r="AS914" i="1"/>
  <c r="AT914" i="1"/>
  <c r="AU914" i="1"/>
  <c r="AV914" i="1"/>
  <c r="AW914" i="1"/>
  <c r="AX914" i="1"/>
  <c r="AY914" i="1"/>
  <c r="AZ914" i="1"/>
  <c r="BA914" i="1"/>
  <c r="AF915" i="1"/>
  <c r="AG915" i="1"/>
  <c r="AH915" i="1"/>
  <c r="AI915" i="1"/>
  <c r="AJ915" i="1"/>
  <c r="AM915" i="1"/>
  <c r="AN915" i="1"/>
  <c r="AO915" i="1"/>
  <c r="AP915" i="1"/>
  <c r="AQ915" i="1"/>
  <c r="AR915" i="1"/>
  <c r="AS915" i="1"/>
  <c r="AT915" i="1"/>
  <c r="AU915" i="1"/>
  <c r="AV915" i="1"/>
  <c r="AW915" i="1"/>
  <c r="AX915" i="1"/>
  <c r="AY915" i="1"/>
  <c r="AZ915" i="1"/>
  <c r="BA915" i="1"/>
  <c r="AF916" i="1"/>
  <c r="AG916" i="1"/>
  <c r="AH916" i="1"/>
  <c r="AI916" i="1"/>
  <c r="AJ916" i="1"/>
  <c r="AM916" i="1"/>
  <c r="AN916" i="1"/>
  <c r="AO916" i="1"/>
  <c r="AP916" i="1"/>
  <c r="AQ916" i="1"/>
  <c r="AR916" i="1"/>
  <c r="AS916" i="1"/>
  <c r="AT916" i="1"/>
  <c r="AU916" i="1"/>
  <c r="AV916" i="1"/>
  <c r="AW916" i="1"/>
  <c r="AX916" i="1"/>
  <c r="AY916" i="1"/>
  <c r="AZ916" i="1"/>
  <c r="BA916" i="1"/>
  <c r="AF917" i="1"/>
  <c r="AG917" i="1"/>
  <c r="AH917" i="1"/>
  <c r="AI917" i="1"/>
  <c r="AJ917" i="1"/>
  <c r="AM917" i="1"/>
  <c r="AN917" i="1"/>
  <c r="AO917" i="1"/>
  <c r="AP917" i="1"/>
  <c r="AQ917" i="1"/>
  <c r="AR917" i="1"/>
  <c r="AS917" i="1"/>
  <c r="AT917" i="1"/>
  <c r="AU917" i="1"/>
  <c r="AV917" i="1"/>
  <c r="AW917" i="1"/>
  <c r="AX917" i="1"/>
  <c r="AY917" i="1"/>
  <c r="AZ917" i="1"/>
  <c r="BA917" i="1"/>
  <c r="AF918" i="1"/>
  <c r="AG918" i="1"/>
  <c r="AH918" i="1"/>
  <c r="AI918" i="1"/>
  <c r="AJ918" i="1"/>
  <c r="AM918" i="1"/>
  <c r="AN918" i="1"/>
  <c r="AO918" i="1"/>
  <c r="AP918" i="1"/>
  <c r="AQ918" i="1"/>
  <c r="AR918" i="1"/>
  <c r="AS918" i="1"/>
  <c r="AT918" i="1"/>
  <c r="AU918" i="1"/>
  <c r="AV918" i="1"/>
  <c r="AW918" i="1"/>
  <c r="AX918" i="1"/>
  <c r="AY918" i="1"/>
  <c r="AZ918" i="1"/>
  <c r="BA918" i="1"/>
  <c r="AF919" i="1"/>
  <c r="AG919" i="1"/>
  <c r="AH919" i="1"/>
  <c r="AI919" i="1"/>
  <c r="AJ919" i="1"/>
  <c r="AM919" i="1"/>
  <c r="AN919" i="1"/>
  <c r="AO919" i="1"/>
  <c r="AP919" i="1"/>
  <c r="AQ919" i="1"/>
  <c r="AR919" i="1"/>
  <c r="AS919" i="1"/>
  <c r="AT919" i="1"/>
  <c r="AU919" i="1"/>
  <c r="AV919" i="1"/>
  <c r="AW919" i="1"/>
  <c r="AX919" i="1"/>
  <c r="AY919" i="1"/>
  <c r="AZ919" i="1"/>
  <c r="BA919" i="1"/>
  <c r="AF920" i="1"/>
  <c r="AG920" i="1"/>
  <c r="AH920" i="1"/>
  <c r="AI920" i="1"/>
  <c r="AJ920" i="1"/>
  <c r="AM920" i="1"/>
  <c r="AN920" i="1"/>
  <c r="AO920" i="1"/>
  <c r="AP920" i="1"/>
  <c r="AQ920" i="1"/>
  <c r="AR920" i="1"/>
  <c r="AS920" i="1"/>
  <c r="AT920" i="1"/>
  <c r="AU920" i="1"/>
  <c r="AV920" i="1"/>
  <c r="AW920" i="1"/>
  <c r="AX920" i="1"/>
  <c r="AY920" i="1"/>
  <c r="AZ920" i="1"/>
  <c r="BA920" i="1"/>
  <c r="AF921" i="1"/>
  <c r="AG921" i="1"/>
  <c r="AH921" i="1"/>
  <c r="AI921" i="1"/>
  <c r="AJ921" i="1"/>
  <c r="AM921" i="1"/>
  <c r="AN921" i="1"/>
  <c r="AO921" i="1"/>
  <c r="AP921" i="1"/>
  <c r="AQ921" i="1"/>
  <c r="AR921" i="1"/>
  <c r="AS921" i="1"/>
  <c r="AT921" i="1"/>
  <c r="AU921" i="1"/>
  <c r="AV921" i="1"/>
  <c r="AW921" i="1"/>
  <c r="AX921" i="1"/>
  <c r="AY921" i="1"/>
  <c r="AZ921" i="1"/>
  <c r="BA921" i="1"/>
  <c r="AF922" i="1"/>
  <c r="AG922" i="1"/>
  <c r="AH922" i="1"/>
  <c r="AI922" i="1"/>
  <c r="AJ922" i="1"/>
  <c r="AM922" i="1"/>
  <c r="AN922" i="1"/>
  <c r="AO922" i="1"/>
  <c r="AP922" i="1"/>
  <c r="AQ922" i="1"/>
  <c r="AR922" i="1"/>
  <c r="AS922" i="1"/>
  <c r="AT922" i="1"/>
  <c r="AU922" i="1"/>
  <c r="AV922" i="1"/>
  <c r="AW922" i="1"/>
  <c r="AX922" i="1"/>
  <c r="AY922" i="1"/>
  <c r="AZ922" i="1"/>
  <c r="BA922" i="1"/>
  <c r="AF923" i="1"/>
  <c r="AG923" i="1"/>
  <c r="AH923" i="1"/>
  <c r="AI923" i="1"/>
  <c r="AJ923" i="1"/>
  <c r="AM923" i="1"/>
  <c r="AN923" i="1"/>
  <c r="AO923" i="1"/>
  <c r="AP923" i="1"/>
  <c r="AQ923" i="1"/>
  <c r="AR923" i="1"/>
  <c r="AS923" i="1"/>
  <c r="AT923" i="1"/>
  <c r="AU923" i="1"/>
  <c r="AV923" i="1"/>
  <c r="AW923" i="1"/>
  <c r="AX923" i="1"/>
  <c r="AY923" i="1"/>
  <c r="AZ923" i="1"/>
  <c r="BA923" i="1"/>
  <c r="AF924" i="1"/>
  <c r="AG924" i="1"/>
  <c r="AH924" i="1"/>
  <c r="AI924" i="1"/>
  <c r="AJ924" i="1"/>
  <c r="AM924" i="1"/>
  <c r="AN924" i="1"/>
  <c r="AO924" i="1"/>
  <c r="AP924" i="1"/>
  <c r="AQ924" i="1"/>
  <c r="AR924" i="1"/>
  <c r="AS924" i="1"/>
  <c r="AT924" i="1"/>
  <c r="AU924" i="1"/>
  <c r="AV924" i="1"/>
  <c r="AW924" i="1"/>
  <c r="AX924" i="1"/>
  <c r="AY924" i="1"/>
  <c r="AZ924" i="1"/>
  <c r="BA924" i="1"/>
  <c r="AF925" i="1"/>
  <c r="AG925" i="1"/>
  <c r="AH925" i="1"/>
  <c r="AI925" i="1"/>
  <c r="AJ925" i="1"/>
  <c r="AM925" i="1"/>
  <c r="AN925" i="1"/>
  <c r="AO925" i="1"/>
  <c r="AP925" i="1"/>
  <c r="AQ925" i="1"/>
  <c r="AR925" i="1"/>
  <c r="AS925" i="1"/>
  <c r="AT925" i="1"/>
  <c r="AU925" i="1"/>
  <c r="AV925" i="1"/>
  <c r="AW925" i="1"/>
  <c r="AX925" i="1"/>
  <c r="AY925" i="1"/>
  <c r="AZ925" i="1"/>
  <c r="BA925" i="1"/>
  <c r="AF926" i="1"/>
  <c r="AG926" i="1"/>
  <c r="AH926" i="1"/>
  <c r="AI926" i="1"/>
  <c r="AJ926" i="1"/>
  <c r="AM926" i="1"/>
  <c r="AN926" i="1"/>
  <c r="AO926" i="1"/>
  <c r="AP926" i="1"/>
  <c r="AQ926" i="1"/>
  <c r="AR926" i="1"/>
  <c r="AS926" i="1"/>
  <c r="AT926" i="1"/>
  <c r="AU926" i="1"/>
  <c r="AV926" i="1"/>
  <c r="AW926" i="1"/>
  <c r="AX926" i="1"/>
  <c r="AY926" i="1"/>
  <c r="AZ926" i="1"/>
  <c r="BA926" i="1"/>
  <c r="AF927" i="1"/>
  <c r="AG927" i="1"/>
  <c r="AH927" i="1"/>
  <c r="AI927" i="1"/>
  <c r="AJ927" i="1"/>
  <c r="AM927" i="1"/>
  <c r="AN927" i="1"/>
  <c r="AO927" i="1"/>
  <c r="AP927" i="1"/>
  <c r="AQ927" i="1"/>
  <c r="AR927" i="1"/>
  <c r="AS927" i="1"/>
  <c r="AT927" i="1"/>
  <c r="AU927" i="1"/>
  <c r="AV927" i="1"/>
  <c r="AW927" i="1"/>
  <c r="AX927" i="1"/>
  <c r="AY927" i="1"/>
  <c r="AZ927" i="1"/>
  <c r="BA927" i="1"/>
  <c r="AF928" i="1"/>
  <c r="AG928" i="1"/>
  <c r="AH928" i="1"/>
  <c r="AI928" i="1"/>
  <c r="AJ928" i="1"/>
  <c r="AM928" i="1"/>
  <c r="AN928" i="1"/>
  <c r="AO928" i="1"/>
  <c r="AP928" i="1"/>
  <c r="AQ928" i="1"/>
  <c r="AR928" i="1"/>
  <c r="AS928" i="1"/>
  <c r="AT928" i="1"/>
  <c r="AU928" i="1"/>
  <c r="AV928" i="1"/>
  <c r="AW928" i="1"/>
  <c r="AX928" i="1"/>
  <c r="AY928" i="1"/>
  <c r="AZ928" i="1"/>
  <c r="BA928" i="1"/>
  <c r="AF929" i="1"/>
  <c r="AG929" i="1"/>
  <c r="AH929" i="1"/>
  <c r="AI929" i="1"/>
  <c r="AJ929" i="1"/>
  <c r="AM929" i="1"/>
  <c r="AN929" i="1"/>
  <c r="AO929" i="1"/>
  <c r="AP929" i="1"/>
  <c r="AQ929" i="1"/>
  <c r="AR929" i="1"/>
  <c r="AS929" i="1"/>
  <c r="AT929" i="1"/>
  <c r="AU929" i="1"/>
  <c r="AV929" i="1"/>
  <c r="AW929" i="1"/>
  <c r="AX929" i="1"/>
  <c r="AY929" i="1"/>
  <c r="AZ929" i="1"/>
  <c r="BA929" i="1"/>
  <c r="AF930" i="1"/>
  <c r="AG930" i="1"/>
  <c r="AH930" i="1"/>
  <c r="AI930" i="1"/>
  <c r="AJ930" i="1"/>
  <c r="AM930" i="1"/>
  <c r="AN930" i="1"/>
  <c r="AO930" i="1"/>
  <c r="AP930" i="1"/>
  <c r="AQ930" i="1"/>
  <c r="AR930" i="1"/>
  <c r="AS930" i="1"/>
  <c r="AT930" i="1"/>
  <c r="AU930" i="1"/>
  <c r="AV930" i="1"/>
  <c r="AW930" i="1"/>
  <c r="AX930" i="1"/>
  <c r="AY930" i="1"/>
  <c r="AZ930" i="1"/>
  <c r="BA930" i="1"/>
  <c r="AF931" i="1"/>
  <c r="AG931" i="1"/>
  <c r="AH931" i="1"/>
  <c r="AI931" i="1"/>
  <c r="AJ931" i="1"/>
  <c r="AM931" i="1"/>
  <c r="AN931" i="1"/>
  <c r="AO931" i="1"/>
  <c r="AP931" i="1"/>
  <c r="AQ931" i="1"/>
  <c r="AR931" i="1"/>
  <c r="AS931" i="1"/>
  <c r="AT931" i="1"/>
  <c r="AU931" i="1"/>
  <c r="AV931" i="1"/>
  <c r="AW931" i="1"/>
  <c r="AX931" i="1"/>
  <c r="AY931" i="1"/>
  <c r="AZ931" i="1"/>
  <c r="BA931" i="1"/>
  <c r="AF932" i="1"/>
  <c r="AG932" i="1"/>
  <c r="AH932" i="1"/>
  <c r="AI932" i="1"/>
  <c r="AJ932" i="1"/>
  <c r="AM932" i="1"/>
  <c r="AN932" i="1"/>
  <c r="AO932" i="1"/>
  <c r="AP932" i="1"/>
  <c r="AQ932" i="1"/>
  <c r="AR932" i="1"/>
  <c r="AS932" i="1"/>
  <c r="AT932" i="1"/>
  <c r="AU932" i="1"/>
  <c r="AV932" i="1"/>
  <c r="AW932" i="1"/>
  <c r="AX932" i="1"/>
  <c r="AY932" i="1"/>
  <c r="AZ932" i="1"/>
  <c r="BA932" i="1"/>
  <c r="AF933" i="1"/>
  <c r="AG933" i="1"/>
  <c r="AH933" i="1"/>
  <c r="AI933" i="1"/>
  <c r="AJ933" i="1"/>
  <c r="AM933" i="1"/>
  <c r="AN933" i="1"/>
  <c r="AO933" i="1"/>
  <c r="AP933" i="1"/>
  <c r="AQ933" i="1"/>
  <c r="AR933" i="1"/>
  <c r="AS933" i="1"/>
  <c r="AT933" i="1"/>
  <c r="AU933" i="1"/>
  <c r="AV933" i="1"/>
  <c r="AW933" i="1"/>
  <c r="AX933" i="1"/>
  <c r="AY933" i="1"/>
  <c r="AZ933" i="1"/>
  <c r="BA933" i="1"/>
  <c r="AF934" i="1"/>
  <c r="AG934" i="1"/>
  <c r="AH934" i="1"/>
  <c r="AI934" i="1"/>
  <c r="AJ934" i="1"/>
  <c r="AM934" i="1"/>
  <c r="AN934" i="1"/>
  <c r="AO934" i="1"/>
  <c r="AP934" i="1"/>
  <c r="AQ934" i="1"/>
  <c r="AR934" i="1"/>
  <c r="AS934" i="1"/>
  <c r="AT934" i="1"/>
  <c r="AU934" i="1"/>
  <c r="AV934" i="1"/>
  <c r="AW934" i="1"/>
  <c r="AX934" i="1"/>
  <c r="AY934" i="1"/>
  <c r="AZ934" i="1"/>
  <c r="BA934" i="1"/>
  <c r="AF935" i="1"/>
  <c r="AG935" i="1"/>
  <c r="AH935" i="1"/>
  <c r="AI935" i="1"/>
  <c r="AJ935" i="1"/>
  <c r="AM935" i="1"/>
  <c r="AN935" i="1"/>
  <c r="AO935" i="1"/>
  <c r="AP935" i="1"/>
  <c r="AQ935" i="1"/>
  <c r="AR935" i="1"/>
  <c r="AS935" i="1"/>
  <c r="AT935" i="1"/>
  <c r="AU935" i="1"/>
  <c r="AV935" i="1"/>
  <c r="AW935" i="1"/>
  <c r="AX935" i="1"/>
  <c r="AY935" i="1"/>
  <c r="AZ935" i="1"/>
  <c r="BA935" i="1"/>
  <c r="AF936" i="1"/>
  <c r="AG936" i="1"/>
  <c r="AH936" i="1"/>
  <c r="AI936" i="1"/>
  <c r="AJ936" i="1"/>
  <c r="AM936" i="1"/>
  <c r="AN936" i="1"/>
  <c r="AO936" i="1"/>
  <c r="AP936" i="1"/>
  <c r="AQ936" i="1"/>
  <c r="AR936" i="1"/>
  <c r="AS936" i="1"/>
  <c r="AT936" i="1"/>
  <c r="AU936" i="1"/>
  <c r="AV936" i="1"/>
  <c r="AW936" i="1"/>
  <c r="AX936" i="1"/>
  <c r="AY936" i="1"/>
  <c r="AZ936" i="1"/>
  <c r="BA936" i="1"/>
  <c r="AF937" i="1"/>
  <c r="AG937" i="1"/>
  <c r="AH937" i="1"/>
  <c r="AI937" i="1"/>
  <c r="AJ937" i="1"/>
  <c r="AM937" i="1"/>
  <c r="AN937" i="1"/>
  <c r="AO937" i="1"/>
  <c r="AP937" i="1"/>
  <c r="AQ937" i="1"/>
  <c r="AR937" i="1"/>
  <c r="AS937" i="1"/>
  <c r="AT937" i="1"/>
  <c r="AU937" i="1"/>
  <c r="AV937" i="1"/>
  <c r="AW937" i="1"/>
  <c r="AX937" i="1"/>
  <c r="AY937" i="1"/>
  <c r="AZ937" i="1"/>
  <c r="BA937" i="1"/>
  <c r="AF938" i="1"/>
  <c r="AG938" i="1"/>
  <c r="AH938" i="1"/>
  <c r="AI938" i="1"/>
  <c r="AJ938" i="1"/>
  <c r="AM938" i="1"/>
  <c r="AN938" i="1"/>
  <c r="AO938" i="1"/>
  <c r="AP938" i="1"/>
  <c r="AQ938" i="1"/>
  <c r="AR938" i="1"/>
  <c r="AS938" i="1"/>
  <c r="AT938" i="1"/>
  <c r="AU938" i="1"/>
  <c r="AV938" i="1"/>
  <c r="AW938" i="1"/>
  <c r="AX938" i="1"/>
  <c r="AY938" i="1"/>
  <c r="AZ938" i="1"/>
  <c r="BA938" i="1"/>
  <c r="AF939" i="1"/>
  <c r="AG939" i="1"/>
  <c r="AH939" i="1"/>
  <c r="AI939" i="1"/>
  <c r="AJ939" i="1"/>
  <c r="AM939" i="1"/>
  <c r="AN939" i="1"/>
  <c r="AO939" i="1"/>
  <c r="AP939" i="1"/>
  <c r="AQ939" i="1"/>
  <c r="AR939" i="1"/>
  <c r="AS939" i="1"/>
  <c r="AT939" i="1"/>
  <c r="AU939" i="1"/>
  <c r="AV939" i="1"/>
  <c r="AW939" i="1"/>
  <c r="AX939" i="1"/>
  <c r="AY939" i="1"/>
  <c r="AZ939" i="1"/>
  <c r="BA939" i="1"/>
  <c r="AF940" i="1"/>
  <c r="AG940" i="1"/>
  <c r="AH940" i="1"/>
  <c r="AI940" i="1"/>
  <c r="AJ940" i="1"/>
  <c r="AM940" i="1"/>
  <c r="AN940" i="1"/>
  <c r="AO940" i="1"/>
  <c r="AP940" i="1"/>
  <c r="AQ940" i="1"/>
  <c r="AR940" i="1"/>
  <c r="AS940" i="1"/>
  <c r="AT940" i="1"/>
  <c r="AU940" i="1"/>
  <c r="AV940" i="1"/>
  <c r="AW940" i="1"/>
  <c r="AX940" i="1"/>
  <c r="AY940" i="1"/>
  <c r="AZ940" i="1"/>
  <c r="BA940" i="1"/>
  <c r="AF941" i="1"/>
  <c r="AG941" i="1"/>
  <c r="AH941" i="1"/>
  <c r="AI941" i="1"/>
  <c r="AJ941" i="1"/>
  <c r="AM941" i="1"/>
  <c r="AN941" i="1"/>
  <c r="AO941" i="1"/>
  <c r="AP941" i="1"/>
  <c r="AQ941" i="1"/>
  <c r="AR941" i="1"/>
  <c r="AS941" i="1"/>
  <c r="AT941" i="1"/>
  <c r="AU941" i="1"/>
  <c r="AV941" i="1"/>
  <c r="AW941" i="1"/>
  <c r="AX941" i="1"/>
  <c r="AY941" i="1"/>
  <c r="AZ941" i="1"/>
  <c r="BA941" i="1"/>
  <c r="AF942" i="1"/>
  <c r="AG942" i="1"/>
  <c r="AH942" i="1"/>
  <c r="AI942" i="1"/>
  <c r="AJ942" i="1"/>
  <c r="AM942" i="1"/>
  <c r="AN942" i="1"/>
  <c r="AO942" i="1"/>
  <c r="AP942" i="1"/>
  <c r="AQ942" i="1"/>
  <c r="AR942" i="1"/>
  <c r="AS942" i="1"/>
  <c r="AT942" i="1"/>
  <c r="AU942" i="1"/>
  <c r="AV942" i="1"/>
  <c r="AW942" i="1"/>
  <c r="AX942" i="1"/>
  <c r="AY942" i="1"/>
  <c r="AZ942" i="1"/>
  <c r="BA942" i="1"/>
  <c r="AF943" i="1"/>
  <c r="AG943" i="1"/>
  <c r="AH943" i="1"/>
  <c r="AI943" i="1"/>
  <c r="AJ943" i="1"/>
  <c r="AM943" i="1"/>
  <c r="AN943" i="1"/>
  <c r="AO943" i="1"/>
  <c r="AP943" i="1"/>
  <c r="AQ943" i="1"/>
  <c r="AR943" i="1"/>
  <c r="AS943" i="1"/>
  <c r="AT943" i="1"/>
  <c r="AU943" i="1"/>
  <c r="AV943" i="1"/>
  <c r="AW943" i="1"/>
  <c r="AX943" i="1"/>
  <c r="AY943" i="1"/>
  <c r="AZ943" i="1"/>
  <c r="BA943" i="1"/>
  <c r="AF944" i="1"/>
  <c r="AG944" i="1"/>
  <c r="AH944" i="1"/>
  <c r="AI944" i="1"/>
  <c r="AJ944" i="1"/>
  <c r="AM944" i="1"/>
  <c r="AN944" i="1"/>
  <c r="AO944" i="1"/>
  <c r="AP944" i="1"/>
  <c r="AQ944" i="1"/>
  <c r="AR944" i="1"/>
  <c r="AS944" i="1"/>
  <c r="AT944" i="1"/>
  <c r="AU944" i="1"/>
  <c r="AV944" i="1"/>
  <c r="AW944" i="1"/>
  <c r="AX944" i="1"/>
  <c r="AY944" i="1"/>
  <c r="AZ944" i="1"/>
  <c r="BA944" i="1"/>
  <c r="AF945" i="1"/>
  <c r="AG945" i="1"/>
  <c r="AH945" i="1"/>
  <c r="AI945" i="1"/>
  <c r="AJ945" i="1"/>
  <c r="AM945" i="1"/>
  <c r="AN945" i="1"/>
  <c r="AO945" i="1"/>
  <c r="AP945" i="1"/>
  <c r="AQ945" i="1"/>
  <c r="AR945" i="1"/>
  <c r="AS945" i="1"/>
  <c r="AT945" i="1"/>
  <c r="AU945" i="1"/>
  <c r="AV945" i="1"/>
  <c r="AW945" i="1"/>
  <c r="AX945" i="1"/>
  <c r="AY945" i="1"/>
  <c r="AZ945" i="1"/>
  <c r="BA945" i="1"/>
  <c r="AF946" i="1"/>
  <c r="AG946" i="1"/>
  <c r="AH946" i="1"/>
  <c r="AI946" i="1"/>
  <c r="AJ946" i="1"/>
  <c r="AM946" i="1"/>
  <c r="AN946" i="1"/>
  <c r="AO946" i="1"/>
  <c r="AP946" i="1"/>
  <c r="AQ946" i="1"/>
  <c r="AR946" i="1"/>
  <c r="AS946" i="1"/>
  <c r="AT946" i="1"/>
  <c r="AU946" i="1"/>
  <c r="AV946" i="1"/>
  <c r="AW946" i="1"/>
  <c r="AX946" i="1"/>
  <c r="AY946" i="1"/>
  <c r="AZ946" i="1"/>
  <c r="BA946" i="1"/>
  <c r="AF947" i="1"/>
  <c r="AG947" i="1"/>
  <c r="AH947" i="1"/>
  <c r="AI947" i="1"/>
  <c r="AJ947" i="1"/>
  <c r="AM947" i="1"/>
  <c r="AN947" i="1"/>
  <c r="AO947" i="1"/>
  <c r="AP947" i="1"/>
  <c r="AQ947" i="1"/>
  <c r="AR947" i="1"/>
  <c r="AS947" i="1"/>
  <c r="AT947" i="1"/>
  <c r="AU947" i="1"/>
  <c r="AV947" i="1"/>
  <c r="AW947" i="1"/>
  <c r="AX947" i="1"/>
  <c r="AY947" i="1"/>
  <c r="AZ947" i="1"/>
  <c r="BA947" i="1"/>
  <c r="AF948" i="1"/>
  <c r="AG948" i="1"/>
  <c r="AH948" i="1"/>
  <c r="AI948" i="1"/>
  <c r="AJ948" i="1"/>
  <c r="AM948" i="1"/>
  <c r="AN948" i="1"/>
  <c r="AO948" i="1"/>
  <c r="AP948" i="1"/>
  <c r="AQ948" i="1"/>
  <c r="AR948" i="1"/>
  <c r="AS948" i="1"/>
  <c r="AT948" i="1"/>
  <c r="AU948" i="1"/>
  <c r="AV948" i="1"/>
  <c r="AW948" i="1"/>
  <c r="AX948" i="1"/>
  <c r="AY948" i="1"/>
  <c r="AZ948" i="1"/>
  <c r="BA948" i="1"/>
  <c r="AF949" i="1"/>
  <c r="AG949" i="1"/>
  <c r="AH949" i="1"/>
  <c r="AI949" i="1"/>
  <c r="AJ949" i="1"/>
  <c r="AM949" i="1"/>
  <c r="AN949" i="1"/>
  <c r="AO949" i="1"/>
  <c r="AP949" i="1"/>
  <c r="AQ949" i="1"/>
  <c r="AR949" i="1"/>
  <c r="AS949" i="1"/>
  <c r="AT949" i="1"/>
  <c r="AU949" i="1"/>
  <c r="AV949" i="1"/>
  <c r="AW949" i="1"/>
  <c r="AX949" i="1"/>
  <c r="AY949" i="1"/>
  <c r="AZ949" i="1"/>
  <c r="BA949" i="1"/>
  <c r="AF950" i="1"/>
  <c r="AG950" i="1"/>
  <c r="AH950" i="1"/>
  <c r="AI950" i="1"/>
  <c r="AJ950" i="1"/>
  <c r="AM950" i="1"/>
  <c r="AN950" i="1"/>
  <c r="AO950" i="1"/>
  <c r="AP950" i="1"/>
  <c r="AQ950" i="1"/>
  <c r="AR950" i="1"/>
  <c r="AS950" i="1"/>
  <c r="AT950" i="1"/>
  <c r="AU950" i="1"/>
  <c r="AV950" i="1"/>
  <c r="AW950" i="1"/>
  <c r="AX950" i="1"/>
  <c r="AY950" i="1"/>
  <c r="AZ950" i="1"/>
  <c r="BA950" i="1"/>
  <c r="AF951" i="1"/>
  <c r="AG951" i="1"/>
  <c r="AH951" i="1"/>
  <c r="AI951" i="1"/>
  <c r="AJ951" i="1"/>
  <c r="AM951" i="1"/>
  <c r="AN951" i="1"/>
  <c r="AO951" i="1"/>
  <c r="AP951" i="1"/>
  <c r="AQ951" i="1"/>
  <c r="AR951" i="1"/>
  <c r="AS951" i="1"/>
  <c r="AT951" i="1"/>
  <c r="AU951" i="1"/>
  <c r="AV951" i="1"/>
  <c r="AW951" i="1"/>
  <c r="AX951" i="1"/>
  <c r="AY951" i="1"/>
  <c r="AZ951" i="1"/>
  <c r="BA951" i="1"/>
  <c r="AF952" i="1"/>
  <c r="AG952" i="1"/>
  <c r="AH952" i="1"/>
  <c r="AI952" i="1"/>
  <c r="AJ952" i="1"/>
  <c r="AM952" i="1"/>
  <c r="AN952" i="1"/>
  <c r="AO952" i="1"/>
  <c r="AP952" i="1"/>
  <c r="AQ952" i="1"/>
  <c r="AR952" i="1"/>
  <c r="AS952" i="1"/>
  <c r="AT952" i="1"/>
  <c r="AU952" i="1"/>
  <c r="AV952" i="1"/>
  <c r="AW952" i="1"/>
  <c r="AX952" i="1"/>
  <c r="AY952" i="1"/>
  <c r="AZ952" i="1"/>
  <c r="BA952" i="1"/>
  <c r="AF953" i="1"/>
  <c r="AG953" i="1"/>
  <c r="AH953" i="1"/>
  <c r="AI953" i="1"/>
  <c r="AJ953" i="1"/>
  <c r="AM953" i="1"/>
  <c r="AN953" i="1"/>
  <c r="AO953" i="1"/>
  <c r="AP953" i="1"/>
  <c r="AQ953" i="1"/>
  <c r="AR953" i="1"/>
  <c r="AS953" i="1"/>
  <c r="AT953" i="1"/>
  <c r="AU953" i="1"/>
  <c r="AV953" i="1"/>
  <c r="AW953" i="1"/>
  <c r="AX953" i="1"/>
  <c r="AY953" i="1"/>
  <c r="AZ953" i="1"/>
  <c r="BA953" i="1"/>
  <c r="AF954" i="1"/>
  <c r="AG954" i="1"/>
  <c r="AH954" i="1"/>
  <c r="AI954" i="1"/>
  <c r="AJ954" i="1"/>
  <c r="AM954" i="1"/>
  <c r="AN954" i="1"/>
  <c r="AO954" i="1"/>
  <c r="AP954" i="1"/>
  <c r="AQ954" i="1"/>
  <c r="AR954" i="1"/>
  <c r="AS954" i="1"/>
  <c r="AT954" i="1"/>
  <c r="AU954" i="1"/>
  <c r="AV954" i="1"/>
  <c r="AW954" i="1"/>
  <c r="AX954" i="1"/>
  <c r="AY954" i="1"/>
  <c r="AZ954" i="1"/>
  <c r="BA954" i="1"/>
  <c r="AF955" i="1"/>
  <c r="AG955" i="1"/>
  <c r="AH955" i="1"/>
  <c r="AI955" i="1"/>
  <c r="AJ955" i="1"/>
  <c r="AM955" i="1"/>
  <c r="AN955" i="1"/>
  <c r="AO955" i="1"/>
  <c r="AP955" i="1"/>
  <c r="AQ955" i="1"/>
  <c r="AR955" i="1"/>
  <c r="AS955" i="1"/>
  <c r="AT955" i="1"/>
  <c r="AU955" i="1"/>
  <c r="AV955" i="1"/>
  <c r="AW955" i="1"/>
  <c r="AX955" i="1"/>
  <c r="AY955" i="1"/>
  <c r="AZ955" i="1"/>
  <c r="BA955" i="1"/>
  <c r="AF956" i="1"/>
  <c r="AG956" i="1"/>
  <c r="AH956" i="1"/>
  <c r="AI956" i="1"/>
  <c r="AJ956" i="1"/>
  <c r="AM956" i="1"/>
  <c r="AN956" i="1"/>
  <c r="AO956" i="1"/>
  <c r="AP956" i="1"/>
  <c r="AQ956" i="1"/>
  <c r="AR956" i="1"/>
  <c r="AS956" i="1"/>
  <c r="AT956" i="1"/>
  <c r="AU956" i="1"/>
  <c r="AV956" i="1"/>
  <c r="AW956" i="1"/>
  <c r="AX956" i="1"/>
  <c r="AY956" i="1"/>
  <c r="AZ956" i="1"/>
  <c r="BA956" i="1"/>
  <c r="AF957" i="1"/>
  <c r="AG957" i="1"/>
  <c r="AH957" i="1"/>
  <c r="AI957" i="1"/>
  <c r="AJ957" i="1"/>
  <c r="AM957" i="1"/>
  <c r="AN957" i="1"/>
  <c r="AO957" i="1"/>
  <c r="AP957" i="1"/>
  <c r="AQ957" i="1"/>
  <c r="AR957" i="1"/>
  <c r="AS957" i="1"/>
  <c r="AT957" i="1"/>
  <c r="AU957" i="1"/>
  <c r="AV957" i="1"/>
  <c r="AW957" i="1"/>
  <c r="AX957" i="1"/>
  <c r="AY957" i="1"/>
  <c r="AZ957" i="1"/>
  <c r="BA957" i="1"/>
  <c r="AF958" i="1"/>
  <c r="AG958" i="1"/>
  <c r="AH958" i="1"/>
  <c r="AI958" i="1"/>
  <c r="AJ958" i="1"/>
  <c r="AM958" i="1"/>
  <c r="AN958" i="1"/>
  <c r="AO958" i="1"/>
  <c r="AP958" i="1"/>
  <c r="AQ958" i="1"/>
  <c r="AR958" i="1"/>
  <c r="AS958" i="1"/>
  <c r="AT958" i="1"/>
  <c r="AU958" i="1"/>
  <c r="AV958" i="1"/>
  <c r="AW958" i="1"/>
  <c r="AX958" i="1"/>
  <c r="AY958" i="1"/>
  <c r="AZ958" i="1"/>
  <c r="BA958" i="1"/>
  <c r="AF959" i="1"/>
  <c r="AG959" i="1"/>
  <c r="AH959" i="1"/>
  <c r="AI959" i="1"/>
  <c r="AJ959" i="1"/>
  <c r="AM959" i="1"/>
  <c r="AN959" i="1"/>
  <c r="AO959" i="1"/>
  <c r="AP959" i="1"/>
  <c r="AQ959" i="1"/>
  <c r="AR959" i="1"/>
  <c r="AS959" i="1"/>
  <c r="AT959" i="1"/>
  <c r="AU959" i="1"/>
  <c r="AV959" i="1"/>
  <c r="AW959" i="1"/>
  <c r="AX959" i="1"/>
  <c r="AY959" i="1"/>
  <c r="AZ959" i="1"/>
  <c r="BA959" i="1"/>
  <c r="AF960" i="1"/>
  <c r="AG960" i="1"/>
  <c r="AH960" i="1"/>
  <c r="AI960" i="1"/>
  <c r="AJ960" i="1"/>
  <c r="AM960" i="1"/>
  <c r="AN960" i="1"/>
  <c r="AO960" i="1"/>
  <c r="AP960" i="1"/>
  <c r="AQ960" i="1"/>
  <c r="AR960" i="1"/>
  <c r="AS960" i="1"/>
  <c r="AT960" i="1"/>
  <c r="AU960" i="1"/>
  <c r="AV960" i="1"/>
  <c r="AW960" i="1"/>
  <c r="AX960" i="1"/>
  <c r="AY960" i="1"/>
  <c r="AZ960" i="1"/>
  <c r="BA960" i="1"/>
  <c r="AF961" i="1"/>
  <c r="AG961" i="1"/>
  <c r="AH961" i="1"/>
  <c r="AI961" i="1"/>
  <c r="AJ961" i="1"/>
  <c r="AM961" i="1"/>
  <c r="AN961" i="1"/>
  <c r="AO961" i="1"/>
  <c r="AP961" i="1"/>
  <c r="AQ961" i="1"/>
  <c r="AR961" i="1"/>
  <c r="AS961" i="1"/>
  <c r="AT961" i="1"/>
  <c r="AU961" i="1"/>
  <c r="AV961" i="1"/>
  <c r="AW961" i="1"/>
  <c r="AX961" i="1"/>
  <c r="AY961" i="1"/>
  <c r="AZ961" i="1"/>
  <c r="BA961" i="1"/>
  <c r="AF962" i="1"/>
  <c r="AG962" i="1"/>
  <c r="AH962" i="1"/>
  <c r="AI962" i="1"/>
  <c r="AJ962" i="1"/>
  <c r="AM962" i="1"/>
  <c r="AN962" i="1"/>
  <c r="AO962" i="1"/>
  <c r="AP962" i="1"/>
  <c r="AQ962" i="1"/>
  <c r="AR962" i="1"/>
  <c r="AS962" i="1"/>
  <c r="AT962" i="1"/>
  <c r="AU962" i="1"/>
  <c r="AV962" i="1"/>
  <c r="AW962" i="1"/>
  <c r="AX962" i="1"/>
  <c r="AY962" i="1"/>
  <c r="AZ962" i="1"/>
  <c r="BA962" i="1"/>
  <c r="AF963" i="1"/>
  <c r="AG963" i="1"/>
  <c r="AH963" i="1"/>
  <c r="AI963" i="1"/>
  <c r="AJ963" i="1"/>
  <c r="AM963" i="1"/>
  <c r="AN963" i="1"/>
  <c r="AO963" i="1"/>
  <c r="AP963" i="1"/>
  <c r="AQ963" i="1"/>
  <c r="AR963" i="1"/>
  <c r="AS963" i="1"/>
  <c r="AT963" i="1"/>
  <c r="AU963" i="1"/>
  <c r="AV963" i="1"/>
  <c r="AW963" i="1"/>
  <c r="AX963" i="1"/>
  <c r="AY963" i="1"/>
  <c r="AZ963" i="1"/>
  <c r="BA963" i="1"/>
  <c r="AF964" i="1"/>
  <c r="AG964" i="1"/>
  <c r="AH964" i="1"/>
  <c r="AI964" i="1"/>
  <c r="AJ964" i="1"/>
  <c r="AM964" i="1"/>
  <c r="AN964" i="1"/>
  <c r="AO964" i="1"/>
  <c r="AP964" i="1"/>
  <c r="AQ964" i="1"/>
  <c r="AR964" i="1"/>
  <c r="AS964" i="1"/>
  <c r="AT964" i="1"/>
  <c r="AU964" i="1"/>
  <c r="AV964" i="1"/>
  <c r="AW964" i="1"/>
  <c r="AX964" i="1"/>
  <c r="AY964" i="1"/>
  <c r="AZ964" i="1"/>
  <c r="BA964" i="1"/>
  <c r="AF965" i="1"/>
  <c r="AG965" i="1"/>
  <c r="AH965" i="1"/>
  <c r="AI965" i="1"/>
  <c r="AJ965" i="1"/>
  <c r="AM965" i="1"/>
  <c r="AN965" i="1"/>
  <c r="AO965" i="1"/>
  <c r="AP965" i="1"/>
  <c r="AQ965" i="1"/>
  <c r="AR965" i="1"/>
  <c r="AS965" i="1"/>
  <c r="AT965" i="1"/>
  <c r="AU965" i="1"/>
  <c r="AV965" i="1"/>
  <c r="AW965" i="1"/>
  <c r="AX965" i="1"/>
  <c r="AY965" i="1"/>
  <c r="AZ965" i="1"/>
  <c r="BA965" i="1"/>
  <c r="AF966" i="1"/>
  <c r="AG966" i="1"/>
  <c r="AH966" i="1"/>
  <c r="AI966" i="1"/>
  <c r="AJ966" i="1"/>
  <c r="AM966" i="1"/>
  <c r="AN966" i="1"/>
  <c r="AO966" i="1"/>
  <c r="AP966" i="1"/>
  <c r="AQ966" i="1"/>
  <c r="AR966" i="1"/>
  <c r="AS966" i="1"/>
  <c r="AT966" i="1"/>
  <c r="AU966" i="1"/>
  <c r="AV966" i="1"/>
  <c r="AW966" i="1"/>
  <c r="AX966" i="1"/>
  <c r="AY966" i="1"/>
  <c r="AZ966" i="1"/>
  <c r="BA966" i="1"/>
  <c r="AF967" i="1"/>
  <c r="AG967" i="1"/>
  <c r="AH967" i="1"/>
  <c r="AI967" i="1"/>
  <c r="AJ967" i="1"/>
  <c r="AM967" i="1"/>
  <c r="AN967" i="1"/>
  <c r="AO967" i="1"/>
  <c r="AP967" i="1"/>
  <c r="AQ967" i="1"/>
  <c r="AR967" i="1"/>
  <c r="AS967" i="1"/>
  <c r="AT967" i="1"/>
  <c r="AU967" i="1"/>
  <c r="AV967" i="1"/>
  <c r="AW967" i="1"/>
  <c r="AX967" i="1"/>
  <c r="AY967" i="1"/>
  <c r="AZ967" i="1"/>
  <c r="BA967" i="1"/>
  <c r="AF968" i="1"/>
  <c r="AG968" i="1"/>
  <c r="AH968" i="1"/>
  <c r="AI968" i="1"/>
  <c r="AJ968" i="1"/>
  <c r="AM968" i="1"/>
  <c r="AN968" i="1"/>
  <c r="AO968" i="1"/>
  <c r="AP968" i="1"/>
  <c r="AQ968" i="1"/>
  <c r="AR968" i="1"/>
  <c r="AS968" i="1"/>
  <c r="AT968" i="1"/>
  <c r="AU968" i="1"/>
  <c r="AV968" i="1"/>
  <c r="AW968" i="1"/>
  <c r="AX968" i="1"/>
  <c r="AY968" i="1"/>
  <c r="AZ968" i="1"/>
  <c r="BA968" i="1"/>
  <c r="AF969" i="1"/>
  <c r="AG969" i="1"/>
  <c r="AH969" i="1"/>
  <c r="AI969" i="1"/>
  <c r="AJ969" i="1"/>
  <c r="AM969" i="1"/>
  <c r="AN969" i="1"/>
  <c r="AO969" i="1"/>
  <c r="AP969" i="1"/>
  <c r="AQ969" i="1"/>
  <c r="AR969" i="1"/>
  <c r="AS969" i="1"/>
  <c r="AT969" i="1"/>
  <c r="AU969" i="1"/>
  <c r="AV969" i="1"/>
  <c r="AW969" i="1"/>
  <c r="AX969" i="1"/>
  <c r="AY969" i="1"/>
  <c r="AZ969" i="1"/>
  <c r="BA969" i="1"/>
  <c r="AF970" i="1"/>
  <c r="AG970" i="1"/>
  <c r="AH970" i="1"/>
  <c r="AI970" i="1"/>
  <c r="AJ970" i="1"/>
  <c r="AM970" i="1"/>
  <c r="AN970" i="1"/>
  <c r="AO970" i="1"/>
  <c r="AP970" i="1"/>
  <c r="AQ970" i="1"/>
  <c r="AR970" i="1"/>
  <c r="AS970" i="1"/>
  <c r="AT970" i="1"/>
  <c r="AU970" i="1"/>
  <c r="AV970" i="1"/>
  <c r="AW970" i="1"/>
  <c r="AX970" i="1"/>
  <c r="AY970" i="1"/>
  <c r="AZ970" i="1"/>
  <c r="BA970" i="1"/>
  <c r="AF971" i="1"/>
  <c r="AG971" i="1"/>
  <c r="AH971" i="1"/>
  <c r="AI971" i="1"/>
  <c r="AJ971" i="1"/>
  <c r="AM971" i="1"/>
  <c r="AN971" i="1"/>
  <c r="AO971" i="1"/>
  <c r="AP971" i="1"/>
  <c r="AQ971" i="1"/>
  <c r="AR971" i="1"/>
  <c r="AS971" i="1"/>
  <c r="AT971" i="1"/>
  <c r="AU971" i="1"/>
  <c r="AV971" i="1"/>
  <c r="AW971" i="1"/>
  <c r="AX971" i="1"/>
  <c r="AY971" i="1"/>
  <c r="AZ971" i="1"/>
  <c r="BA971" i="1"/>
  <c r="AF972" i="1"/>
  <c r="AG972" i="1"/>
  <c r="AH972" i="1"/>
  <c r="AI972" i="1"/>
  <c r="AJ972" i="1"/>
  <c r="AM972" i="1"/>
  <c r="AN972" i="1"/>
  <c r="AO972" i="1"/>
  <c r="AP972" i="1"/>
  <c r="AQ972" i="1"/>
  <c r="AR972" i="1"/>
  <c r="AS972" i="1"/>
  <c r="AT972" i="1"/>
  <c r="AU972" i="1"/>
  <c r="AV972" i="1"/>
  <c r="AW972" i="1"/>
  <c r="AX972" i="1"/>
  <c r="AY972" i="1"/>
  <c r="AZ972" i="1"/>
  <c r="BA972" i="1"/>
  <c r="AF973" i="1"/>
  <c r="AG973" i="1"/>
  <c r="AH973" i="1"/>
  <c r="AI973" i="1"/>
  <c r="AJ973" i="1"/>
  <c r="AM973" i="1"/>
  <c r="AN973" i="1"/>
  <c r="AO973" i="1"/>
  <c r="AP973" i="1"/>
  <c r="AQ973" i="1"/>
  <c r="AR973" i="1"/>
  <c r="AS973" i="1"/>
  <c r="AT973" i="1"/>
  <c r="AU973" i="1"/>
  <c r="AV973" i="1"/>
  <c r="AW973" i="1"/>
  <c r="AX973" i="1"/>
  <c r="AY973" i="1"/>
  <c r="AZ973" i="1"/>
  <c r="BA973" i="1"/>
  <c r="AF974" i="1"/>
  <c r="AG974" i="1"/>
  <c r="AH974" i="1"/>
  <c r="AI974" i="1"/>
  <c r="AJ974" i="1"/>
  <c r="AM974" i="1"/>
  <c r="AN974" i="1"/>
  <c r="AO974" i="1"/>
  <c r="AP974" i="1"/>
  <c r="AQ974" i="1"/>
  <c r="AR974" i="1"/>
  <c r="AS974" i="1"/>
  <c r="AT974" i="1"/>
  <c r="AU974" i="1"/>
  <c r="AV974" i="1"/>
  <c r="AW974" i="1"/>
  <c r="AX974" i="1"/>
  <c r="AY974" i="1"/>
  <c r="AZ974" i="1"/>
  <c r="BA974" i="1"/>
  <c r="AF975" i="1"/>
  <c r="AG975" i="1"/>
  <c r="AH975" i="1"/>
  <c r="AI975" i="1"/>
  <c r="AJ975" i="1"/>
  <c r="AM975" i="1"/>
  <c r="AN975" i="1"/>
  <c r="AO975" i="1"/>
  <c r="AP975" i="1"/>
  <c r="AQ975" i="1"/>
  <c r="AR975" i="1"/>
  <c r="AS975" i="1"/>
  <c r="AT975" i="1"/>
  <c r="AU975" i="1"/>
  <c r="AV975" i="1"/>
  <c r="AW975" i="1"/>
  <c r="AX975" i="1"/>
  <c r="AY975" i="1"/>
  <c r="AZ975" i="1"/>
  <c r="BA975" i="1"/>
  <c r="AF976" i="1"/>
  <c r="AG976" i="1"/>
  <c r="AH976" i="1"/>
  <c r="AI976" i="1"/>
  <c r="AJ976" i="1"/>
  <c r="AM976" i="1"/>
  <c r="AN976" i="1"/>
  <c r="AO976" i="1"/>
  <c r="AP976" i="1"/>
  <c r="AQ976" i="1"/>
  <c r="AR976" i="1"/>
  <c r="AS976" i="1"/>
  <c r="AT976" i="1"/>
  <c r="AU976" i="1"/>
  <c r="AV976" i="1"/>
  <c r="AW976" i="1"/>
  <c r="AX976" i="1"/>
  <c r="AY976" i="1"/>
  <c r="AZ976" i="1"/>
  <c r="BA976" i="1"/>
  <c r="AF977" i="1"/>
  <c r="AG977" i="1"/>
  <c r="AH977" i="1"/>
  <c r="AI977" i="1"/>
  <c r="AJ977" i="1"/>
  <c r="AM977" i="1"/>
  <c r="AN977" i="1"/>
  <c r="AO977" i="1"/>
  <c r="AP977" i="1"/>
  <c r="AQ977" i="1"/>
  <c r="AR977" i="1"/>
  <c r="AS977" i="1"/>
  <c r="AT977" i="1"/>
  <c r="AU977" i="1"/>
  <c r="AV977" i="1"/>
  <c r="AW977" i="1"/>
  <c r="AX977" i="1"/>
  <c r="AY977" i="1"/>
  <c r="AZ977" i="1"/>
  <c r="BA977" i="1"/>
  <c r="AF978" i="1"/>
  <c r="AG978" i="1"/>
  <c r="AH978" i="1"/>
  <c r="AI978" i="1"/>
  <c r="AJ978" i="1"/>
  <c r="AM978" i="1"/>
  <c r="AN978" i="1"/>
  <c r="AO978" i="1"/>
  <c r="AP978" i="1"/>
  <c r="AQ978" i="1"/>
  <c r="AR978" i="1"/>
  <c r="AS978" i="1"/>
  <c r="AT978" i="1"/>
  <c r="AU978" i="1"/>
  <c r="AV978" i="1"/>
  <c r="AW978" i="1"/>
  <c r="AX978" i="1"/>
  <c r="AY978" i="1"/>
  <c r="AZ978" i="1"/>
  <c r="BA978" i="1"/>
  <c r="AF979" i="1"/>
  <c r="AG979" i="1"/>
  <c r="AH979" i="1"/>
  <c r="AI979" i="1"/>
  <c r="AJ979" i="1"/>
  <c r="AM979" i="1"/>
  <c r="AN979" i="1"/>
  <c r="AO979" i="1"/>
  <c r="AP979" i="1"/>
  <c r="AQ979" i="1"/>
  <c r="AR979" i="1"/>
  <c r="AS979" i="1"/>
  <c r="AT979" i="1"/>
  <c r="AU979" i="1"/>
  <c r="AV979" i="1"/>
  <c r="AW979" i="1"/>
  <c r="AX979" i="1"/>
  <c r="AY979" i="1"/>
  <c r="AZ979" i="1"/>
  <c r="BA979" i="1"/>
  <c r="AF980" i="1"/>
  <c r="AG980" i="1"/>
  <c r="AH980" i="1"/>
  <c r="AI980" i="1"/>
  <c r="AJ980" i="1"/>
  <c r="AM980" i="1"/>
  <c r="AN980" i="1"/>
  <c r="AO980" i="1"/>
  <c r="AP980" i="1"/>
  <c r="AQ980" i="1"/>
  <c r="AR980" i="1"/>
  <c r="AS980" i="1"/>
  <c r="AT980" i="1"/>
  <c r="AU980" i="1"/>
  <c r="AV980" i="1"/>
  <c r="AW980" i="1"/>
  <c r="AX980" i="1"/>
  <c r="AY980" i="1"/>
  <c r="AZ980" i="1"/>
  <c r="BA980" i="1"/>
  <c r="AF981" i="1"/>
  <c r="AG981" i="1"/>
  <c r="AH981" i="1"/>
  <c r="AI981" i="1"/>
  <c r="AJ981" i="1"/>
  <c r="AM981" i="1"/>
  <c r="AN981" i="1"/>
  <c r="AO981" i="1"/>
  <c r="AP981" i="1"/>
  <c r="AQ981" i="1"/>
  <c r="AR981" i="1"/>
  <c r="AS981" i="1"/>
  <c r="AT981" i="1"/>
  <c r="AU981" i="1"/>
  <c r="AV981" i="1"/>
  <c r="AW981" i="1"/>
  <c r="AX981" i="1"/>
  <c r="AY981" i="1"/>
  <c r="AZ981" i="1"/>
  <c r="BA981" i="1"/>
  <c r="AF982" i="1"/>
  <c r="AG982" i="1"/>
  <c r="AH982" i="1"/>
  <c r="AI982" i="1"/>
  <c r="AJ982" i="1"/>
  <c r="AM982" i="1"/>
  <c r="AN982" i="1"/>
  <c r="AO982" i="1"/>
  <c r="AP982" i="1"/>
  <c r="AQ982" i="1"/>
  <c r="AR982" i="1"/>
  <c r="AS982" i="1"/>
  <c r="AT982" i="1"/>
  <c r="AU982" i="1"/>
  <c r="AV982" i="1"/>
  <c r="AW982" i="1"/>
  <c r="AX982" i="1"/>
  <c r="AY982" i="1"/>
  <c r="AZ982" i="1"/>
  <c r="BA982" i="1"/>
  <c r="AF983" i="1"/>
  <c r="AG983" i="1"/>
  <c r="AH983" i="1"/>
  <c r="AI983" i="1"/>
  <c r="AJ983" i="1"/>
  <c r="AM983" i="1"/>
  <c r="AN983" i="1"/>
  <c r="AO983" i="1"/>
  <c r="AP983" i="1"/>
  <c r="AQ983" i="1"/>
  <c r="AR983" i="1"/>
  <c r="AS983" i="1"/>
  <c r="AT983" i="1"/>
  <c r="AU983" i="1"/>
  <c r="AV983" i="1"/>
  <c r="AW983" i="1"/>
  <c r="AX983" i="1"/>
  <c r="AY983" i="1"/>
  <c r="AZ983" i="1"/>
  <c r="BA983" i="1"/>
  <c r="AF984" i="1"/>
  <c r="AG984" i="1"/>
  <c r="AH984" i="1"/>
  <c r="AI984" i="1"/>
  <c r="AJ984" i="1"/>
  <c r="AM984" i="1"/>
  <c r="AN984" i="1"/>
  <c r="AO984" i="1"/>
  <c r="AP984" i="1"/>
  <c r="AQ984" i="1"/>
  <c r="AR984" i="1"/>
  <c r="AS984" i="1"/>
  <c r="AT984" i="1"/>
  <c r="AU984" i="1"/>
  <c r="AV984" i="1"/>
  <c r="AW984" i="1"/>
  <c r="AX984" i="1"/>
  <c r="AY984" i="1"/>
  <c r="AZ984" i="1"/>
  <c r="BA984" i="1"/>
  <c r="AF985" i="1"/>
  <c r="AG985" i="1"/>
  <c r="AH985" i="1"/>
  <c r="AI985" i="1"/>
  <c r="AJ985" i="1"/>
  <c r="AM985" i="1"/>
  <c r="AN985" i="1"/>
  <c r="AO985" i="1"/>
  <c r="AP985" i="1"/>
  <c r="AQ985" i="1"/>
  <c r="AR985" i="1"/>
  <c r="AS985" i="1"/>
  <c r="AT985" i="1"/>
  <c r="AU985" i="1"/>
  <c r="AV985" i="1"/>
  <c r="AW985" i="1"/>
  <c r="AX985" i="1"/>
  <c r="AY985" i="1"/>
  <c r="AZ985" i="1"/>
  <c r="BA985" i="1"/>
  <c r="AF986" i="1"/>
  <c r="AG986" i="1"/>
  <c r="AH986" i="1"/>
  <c r="AI986" i="1"/>
  <c r="AJ986" i="1"/>
  <c r="AM986" i="1"/>
  <c r="AN986" i="1"/>
  <c r="AO986" i="1"/>
  <c r="AP986" i="1"/>
  <c r="AQ986" i="1"/>
  <c r="AR986" i="1"/>
  <c r="AS986" i="1"/>
  <c r="AT986" i="1"/>
  <c r="AU986" i="1"/>
  <c r="AV986" i="1"/>
  <c r="AW986" i="1"/>
  <c r="AX986" i="1"/>
  <c r="AY986" i="1"/>
  <c r="AZ986" i="1"/>
  <c r="BA986" i="1"/>
  <c r="AF987" i="1"/>
  <c r="AG987" i="1"/>
  <c r="AH987" i="1"/>
  <c r="AI987" i="1"/>
  <c r="AJ987" i="1"/>
  <c r="AM987" i="1"/>
  <c r="AN987" i="1"/>
  <c r="AO987" i="1"/>
  <c r="AP987" i="1"/>
  <c r="AQ987" i="1"/>
  <c r="AR987" i="1"/>
  <c r="AS987" i="1"/>
  <c r="AT987" i="1"/>
  <c r="AU987" i="1"/>
  <c r="AV987" i="1"/>
  <c r="AW987" i="1"/>
  <c r="AX987" i="1"/>
  <c r="AY987" i="1"/>
  <c r="AZ987" i="1"/>
  <c r="BA987" i="1"/>
  <c r="AF988" i="1"/>
  <c r="AG988" i="1"/>
  <c r="AH988" i="1"/>
  <c r="AI988" i="1"/>
  <c r="AJ988" i="1"/>
  <c r="AM988" i="1"/>
  <c r="AN988" i="1"/>
  <c r="AO988" i="1"/>
  <c r="AP988" i="1"/>
  <c r="AQ988" i="1"/>
  <c r="AR988" i="1"/>
  <c r="AS988" i="1"/>
  <c r="AT988" i="1"/>
  <c r="AU988" i="1"/>
  <c r="AV988" i="1"/>
  <c r="AW988" i="1"/>
  <c r="AX988" i="1"/>
  <c r="AY988" i="1"/>
  <c r="AZ988" i="1"/>
  <c r="BA988" i="1"/>
  <c r="AF989" i="1"/>
  <c r="AG989" i="1"/>
  <c r="AH989" i="1"/>
  <c r="AI989" i="1"/>
  <c r="AJ989" i="1"/>
  <c r="AM989" i="1"/>
  <c r="AN989" i="1"/>
  <c r="AO989" i="1"/>
  <c r="AP989" i="1"/>
  <c r="AQ989" i="1"/>
  <c r="AR989" i="1"/>
  <c r="AS989" i="1"/>
  <c r="AT989" i="1"/>
  <c r="AU989" i="1"/>
  <c r="AV989" i="1"/>
  <c r="AW989" i="1"/>
  <c r="AX989" i="1"/>
  <c r="AY989" i="1"/>
  <c r="AZ989" i="1"/>
  <c r="BA989" i="1"/>
  <c r="AF990" i="1"/>
  <c r="AG990" i="1"/>
  <c r="AH990" i="1"/>
  <c r="AI990" i="1"/>
  <c r="AJ990" i="1"/>
  <c r="AM990" i="1"/>
  <c r="AN990" i="1"/>
  <c r="AO990" i="1"/>
  <c r="AP990" i="1"/>
  <c r="AQ990" i="1"/>
  <c r="AR990" i="1"/>
  <c r="AS990" i="1"/>
  <c r="AT990" i="1"/>
  <c r="AU990" i="1"/>
  <c r="AV990" i="1"/>
  <c r="AW990" i="1"/>
  <c r="AX990" i="1"/>
  <c r="AY990" i="1"/>
  <c r="AZ990" i="1"/>
  <c r="BA990" i="1"/>
  <c r="AF991" i="1"/>
  <c r="AG991" i="1"/>
  <c r="AH991" i="1"/>
  <c r="AI991" i="1"/>
  <c r="AJ991" i="1"/>
  <c r="AM991" i="1"/>
  <c r="AN991" i="1"/>
  <c r="AO991" i="1"/>
  <c r="AP991" i="1"/>
  <c r="AQ991" i="1"/>
  <c r="AR991" i="1"/>
  <c r="AS991" i="1"/>
  <c r="AT991" i="1"/>
  <c r="AU991" i="1"/>
  <c r="AV991" i="1"/>
  <c r="AW991" i="1"/>
  <c r="AX991" i="1"/>
  <c r="AY991" i="1"/>
  <c r="AZ991" i="1"/>
  <c r="BA991" i="1"/>
  <c r="AF992" i="1"/>
  <c r="AG992" i="1"/>
  <c r="AH992" i="1"/>
  <c r="AI992" i="1"/>
  <c r="AJ992" i="1"/>
  <c r="AM992" i="1"/>
  <c r="AN992" i="1"/>
  <c r="AO992" i="1"/>
  <c r="AP992" i="1"/>
  <c r="AQ992" i="1"/>
  <c r="AR992" i="1"/>
  <c r="AS992" i="1"/>
  <c r="AT992" i="1"/>
  <c r="AU992" i="1"/>
  <c r="AV992" i="1"/>
  <c r="AW992" i="1"/>
  <c r="AX992" i="1"/>
  <c r="AY992" i="1"/>
  <c r="AZ992" i="1"/>
  <c r="BA992" i="1"/>
  <c r="AF993" i="1"/>
  <c r="AG993" i="1"/>
  <c r="AH993" i="1"/>
  <c r="AI993" i="1"/>
  <c r="AJ993" i="1"/>
  <c r="AM993" i="1"/>
  <c r="AN993" i="1"/>
  <c r="AO993" i="1"/>
  <c r="AP993" i="1"/>
  <c r="AQ993" i="1"/>
  <c r="AR993" i="1"/>
  <c r="AS993" i="1"/>
  <c r="AT993" i="1"/>
  <c r="AU993" i="1"/>
  <c r="AV993" i="1"/>
  <c r="AW993" i="1"/>
  <c r="AX993" i="1"/>
  <c r="AY993" i="1"/>
  <c r="AZ993" i="1"/>
  <c r="BA993" i="1"/>
  <c r="AF994" i="1"/>
  <c r="AG994" i="1"/>
  <c r="AH994" i="1"/>
  <c r="AI994" i="1"/>
  <c r="AJ994" i="1"/>
  <c r="AM994" i="1"/>
  <c r="AN994" i="1"/>
  <c r="AO994" i="1"/>
  <c r="AP994" i="1"/>
  <c r="AQ994" i="1"/>
  <c r="AR994" i="1"/>
  <c r="AS994" i="1"/>
  <c r="AT994" i="1"/>
  <c r="AU994" i="1"/>
  <c r="AV994" i="1"/>
  <c r="AW994" i="1"/>
  <c r="AX994" i="1"/>
  <c r="AY994" i="1"/>
  <c r="AZ994" i="1"/>
  <c r="BA994" i="1"/>
  <c r="AF995" i="1"/>
  <c r="AG995" i="1"/>
  <c r="AH995" i="1"/>
  <c r="AI995" i="1"/>
  <c r="AJ995" i="1"/>
  <c r="AM995" i="1"/>
  <c r="AN995" i="1"/>
  <c r="AO995" i="1"/>
  <c r="AP995" i="1"/>
  <c r="AQ995" i="1"/>
  <c r="AR995" i="1"/>
  <c r="AS995" i="1"/>
  <c r="AT995" i="1"/>
  <c r="AU995" i="1"/>
  <c r="AV995" i="1"/>
  <c r="AW995" i="1"/>
  <c r="AX995" i="1"/>
  <c r="AY995" i="1"/>
  <c r="AZ995" i="1"/>
  <c r="BA995" i="1"/>
  <c r="AF996" i="1"/>
  <c r="AG996" i="1"/>
  <c r="AH996" i="1"/>
  <c r="AI996" i="1"/>
  <c r="AJ996" i="1"/>
  <c r="AM996" i="1"/>
  <c r="AN996" i="1"/>
  <c r="AO996" i="1"/>
  <c r="AP996" i="1"/>
  <c r="AQ996" i="1"/>
  <c r="AR996" i="1"/>
  <c r="AS996" i="1"/>
  <c r="AT996" i="1"/>
  <c r="AU996" i="1"/>
  <c r="AV996" i="1"/>
  <c r="AW996" i="1"/>
  <c r="AX996" i="1"/>
  <c r="AY996" i="1"/>
  <c r="AZ996" i="1"/>
  <c r="BA996" i="1"/>
  <c r="AF2" i="1"/>
  <c r="AG2" i="1"/>
  <c r="AH2" i="1"/>
  <c r="AI2" i="1"/>
  <c r="AJ2" i="1"/>
  <c r="AM2" i="1"/>
  <c r="AN2" i="1"/>
  <c r="AO2" i="1"/>
  <c r="AP2" i="1"/>
  <c r="AQ2" i="1"/>
  <c r="AR2" i="1"/>
  <c r="AS2" i="1"/>
  <c r="AT2" i="1"/>
  <c r="AU2" i="1"/>
  <c r="AV2" i="1"/>
  <c r="AW2" i="1"/>
  <c r="AX2" i="1"/>
  <c r="AY2" i="1"/>
  <c r="AZ2" i="1"/>
  <c r="BA2" i="1"/>
  <c r="AF3" i="1"/>
  <c r="AG3" i="1"/>
  <c r="AH3" i="1"/>
  <c r="AI3" i="1"/>
  <c r="AJ3" i="1"/>
  <c r="AM3" i="1"/>
  <c r="AN3" i="1"/>
  <c r="AO3" i="1"/>
  <c r="AP3" i="1"/>
  <c r="AQ3" i="1"/>
  <c r="AR3" i="1"/>
  <c r="AS3" i="1"/>
  <c r="AT3" i="1"/>
  <c r="AU3" i="1"/>
  <c r="AV3" i="1"/>
  <c r="AW3" i="1"/>
  <c r="AX3" i="1"/>
  <c r="AY3" i="1"/>
  <c r="AZ3" i="1"/>
  <c r="BA3" i="1"/>
  <c r="AF4" i="1"/>
  <c r="AG4" i="1"/>
  <c r="AH4" i="1"/>
  <c r="AI4" i="1"/>
  <c r="AJ4" i="1"/>
  <c r="AM4" i="1"/>
  <c r="AN4" i="1"/>
  <c r="AO4" i="1"/>
  <c r="AP4" i="1"/>
  <c r="AQ4" i="1"/>
  <c r="AR4" i="1"/>
  <c r="AS4" i="1"/>
  <c r="AT4" i="1"/>
  <c r="AU4" i="1"/>
  <c r="AV4" i="1"/>
  <c r="AW4" i="1"/>
  <c r="AX4" i="1"/>
  <c r="AY4" i="1"/>
  <c r="AZ4" i="1"/>
  <c r="BA4" i="1"/>
  <c r="AF5" i="1"/>
  <c r="AG5" i="1"/>
  <c r="AH5" i="1"/>
  <c r="AI5" i="1"/>
  <c r="AJ5" i="1"/>
  <c r="AM5" i="1"/>
  <c r="AN5" i="1"/>
  <c r="AO5" i="1"/>
  <c r="AP5" i="1"/>
  <c r="AQ5" i="1"/>
  <c r="AR5" i="1"/>
  <c r="AS5" i="1"/>
  <c r="AT5" i="1"/>
  <c r="AU5" i="1"/>
  <c r="AV5" i="1"/>
  <c r="AW5" i="1"/>
  <c r="AX5" i="1"/>
  <c r="AY5" i="1"/>
  <c r="AZ5" i="1"/>
  <c r="BA5" i="1"/>
  <c r="AF6" i="1"/>
  <c r="AG6" i="1"/>
  <c r="AH6" i="1"/>
  <c r="AI6" i="1"/>
  <c r="AJ6" i="1"/>
  <c r="AM6" i="1"/>
  <c r="AN6" i="1"/>
  <c r="AO6" i="1"/>
  <c r="AP6" i="1"/>
  <c r="AQ6" i="1"/>
  <c r="AR6" i="1"/>
  <c r="AS6" i="1"/>
  <c r="AT6" i="1"/>
  <c r="AU6" i="1"/>
  <c r="AV6" i="1"/>
  <c r="AW6" i="1"/>
  <c r="AX6" i="1"/>
  <c r="AY6" i="1"/>
  <c r="AZ6" i="1"/>
  <c r="BA6" i="1"/>
  <c r="AF7" i="1"/>
  <c r="AG7" i="1"/>
  <c r="AH7" i="1"/>
  <c r="AI7" i="1"/>
  <c r="AJ7" i="1"/>
  <c r="AM7" i="1"/>
  <c r="AN7" i="1"/>
  <c r="AO7" i="1"/>
  <c r="AP7" i="1"/>
  <c r="AQ7" i="1"/>
  <c r="AR7" i="1"/>
  <c r="AS7" i="1"/>
  <c r="AT7" i="1"/>
  <c r="AU7" i="1"/>
  <c r="AV7" i="1"/>
  <c r="AW7" i="1"/>
  <c r="AX7" i="1"/>
  <c r="AY7" i="1"/>
  <c r="AZ7" i="1"/>
  <c r="BA7" i="1"/>
  <c r="AF8" i="1"/>
  <c r="AG8" i="1"/>
  <c r="AH8" i="1"/>
  <c r="AI8" i="1"/>
  <c r="AJ8" i="1"/>
  <c r="AM8" i="1"/>
  <c r="AN8" i="1"/>
  <c r="AO8" i="1"/>
  <c r="AP8" i="1"/>
  <c r="AQ8" i="1"/>
  <c r="AR8" i="1"/>
  <c r="AS8" i="1"/>
  <c r="AT8" i="1"/>
  <c r="AU8" i="1"/>
  <c r="AV8" i="1"/>
  <c r="AW8" i="1"/>
  <c r="AX8" i="1"/>
  <c r="AY8" i="1"/>
  <c r="AZ8" i="1"/>
  <c r="BA8" i="1"/>
  <c r="AF9" i="1"/>
  <c r="AG9" i="1"/>
  <c r="AH9" i="1"/>
  <c r="AI9" i="1"/>
  <c r="AJ9" i="1"/>
  <c r="AM9" i="1"/>
  <c r="AN9" i="1"/>
  <c r="AO9" i="1"/>
  <c r="AP9" i="1"/>
  <c r="AQ9" i="1"/>
  <c r="AR9" i="1"/>
  <c r="AS9" i="1"/>
  <c r="AT9" i="1"/>
  <c r="AU9" i="1"/>
  <c r="AV9" i="1"/>
  <c r="AW9" i="1"/>
  <c r="AX9" i="1"/>
  <c r="AY9" i="1"/>
  <c r="AZ9" i="1"/>
  <c r="BA9" i="1"/>
  <c r="AF10" i="1"/>
  <c r="AG10" i="1"/>
  <c r="AH10" i="1"/>
  <c r="AI10" i="1"/>
  <c r="AJ10" i="1"/>
  <c r="AM10" i="1"/>
  <c r="AN10" i="1"/>
  <c r="AO10" i="1"/>
  <c r="AP10" i="1"/>
  <c r="AQ10" i="1"/>
  <c r="AR10" i="1"/>
  <c r="AS10" i="1"/>
  <c r="AT10" i="1"/>
  <c r="AU10" i="1"/>
  <c r="AV10" i="1"/>
  <c r="AW10" i="1"/>
  <c r="AX10" i="1"/>
  <c r="AY10" i="1"/>
  <c r="AZ10" i="1"/>
  <c r="BA10" i="1"/>
  <c r="AF11" i="1"/>
  <c r="AG11" i="1"/>
  <c r="AH11" i="1"/>
  <c r="AI11" i="1"/>
  <c r="AJ11" i="1"/>
  <c r="AM11" i="1"/>
  <c r="AN11" i="1"/>
  <c r="AO11" i="1"/>
  <c r="AP11" i="1"/>
  <c r="AQ11" i="1"/>
  <c r="AR11" i="1"/>
  <c r="AS11" i="1"/>
  <c r="AT11" i="1"/>
  <c r="AU11" i="1"/>
  <c r="AV11" i="1"/>
  <c r="AW11" i="1"/>
  <c r="AX11" i="1"/>
  <c r="AY11" i="1"/>
  <c r="AZ11" i="1"/>
  <c r="BA11" i="1"/>
  <c r="AF12" i="1"/>
  <c r="AG12" i="1"/>
  <c r="AH12" i="1"/>
  <c r="AI12" i="1"/>
  <c r="AJ12" i="1"/>
  <c r="AM12" i="1"/>
  <c r="AN12" i="1"/>
  <c r="AO12" i="1"/>
  <c r="AP12" i="1"/>
  <c r="AQ12" i="1"/>
  <c r="AR12" i="1"/>
  <c r="AS12" i="1"/>
  <c r="AT12" i="1"/>
  <c r="AU12" i="1"/>
  <c r="AV12" i="1"/>
  <c r="AW12" i="1"/>
  <c r="AX12" i="1"/>
  <c r="AY12" i="1"/>
  <c r="AZ12" i="1"/>
  <c r="BA12" i="1"/>
  <c r="AF13" i="1"/>
  <c r="AG13" i="1"/>
  <c r="AH13" i="1"/>
  <c r="AI13" i="1"/>
  <c r="AJ13" i="1"/>
  <c r="AM13" i="1"/>
  <c r="AN13" i="1"/>
  <c r="AO13" i="1"/>
  <c r="AP13" i="1"/>
  <c r="AQ13" i="1"/>
  <c r="AR13" i="1"/>
  <c r="AS13" i="1"/>
  <c r="AT13" i="1"/>
  <c r="AU13" i="1"/>
  <c r="AV13" i="1"/>
  <c r="AW13" i="1"/>
  <c r="AX13" i="1"/>
  <c r="AY13" i="1"/>
  <c r="AZ13" i="1"/>
  <c r="BA13" i="1"/>
  <c r="AF14" i="1"/>
  <c r="AG14" i="1"/>
  <c r="AH14" i="1"/>
  <c r="AI14" i="1"/>
  <c r="AJ14" i="1"/>
  <c r="AM14" i="1"/>
  <c r="AN14" i="1"/>
  <c r="AO14" i="1"/>
  <c r="AP14" i="1"/>
  <c r="AQ14" i="1"/>
  <c r="AR14" i="1"/>
  <c r="AS14" i="1"/>
  <c r="AT14" i="1"/>
  <c r="AU14" i="1"/>
  <c r="AV14" i="1"/>
  <c r="AW14" i="1"/>
  <c r="AX14" i="1"/>
  <c r="AY14" i="1"/>
  <c r="AZ14" i="1"/>
  <c r="BA14" i="1"/>
  <c r="AF15" i="1"/>
  <c r="AG15" i="1"/>
  <c r="AH15" i="1"/>
  <c r="AI15" i="1"/>
  <c r="AJ15" i="1"/>
  <c r="AM15" i="1"/>
  <c r="AN15" i="1"/>
  <c r="AO15" i="1"/>
  <c r="AP15" i="1"/>
  <c r="AQ15" i="1"/>
  <c r="AR15" i="1"/>
  <c r="AS15" i="1"/>
  <c r="AT15" i="1"/>
  <c r="AU15" i="1"/>
  <c r="AV15" i="1"/>
  <c r="AW15" i="1"/>
  <c r="AX15" i="1"/>
  <c r="AY15" i="1"/>
  <c r="AZ15" i="1"/>
  <c r="BA15" i="1"/>
  <c r="AF16" i="1"/>
  <c r="AG16" i="1"/>
  <c r="AH16" i="1"/>
  <c r="AI16" i="1"/>
  <c r="AJ16" i="1"/>
  <c r="AM16" i="1"/>
  <c r="AN16" i="1"/>
  <c r="AO16" i="1"/>
  <c r="AP16" i="1"/>
  <c r="AQ16" i="1"/>
  <c r="AR16" i="1"/>
  <c r="AS16" i="1"/>
  <c r="AT16" i="1"/>
  <c r="AU16" i="1"/>
  <c r="AV16" i="1"/>
  <c r="AW16" i="1"/>
  <c r="AX16" i="1"/>
  <c r="AY16" i="1"/>
  <c r="AZ16" i="1"/>
  <c r="BA16" i="1"/>
  <c r="AF17" i="1"/>
  <c r="AG17" i="1"/>
  <c r="AH17" i="1"/>
  <c r="AI17" i="1"/>
  <c r="AJ17" i="1"/>
  <c r="AM17" i="1"/>
  <c r="AN17" i="1"/>
  <c r="AO17" i="1"/>
  <c r="AP17" i="1"/>
  <c r="AQ17" i="1"/>
  <c r="AR17" i="1"/>
  <c r="AS17" i="1"/>
  <c r="AT17" i="1"/>
  <c r="AU17" i="1"/>
  <c r="AV17" i="1"/>
  <c r="AW17" i="1"/>
  <c r="AX17" i="1"/>
  <c r="AY17" i="1"/>
  <c r="AZ17" i="1"/>
  <c r="BA17" i="1"/>
  <c r="AF18" i="1"/>
  <c r="AG18" i="1"/>
  <c r="AH18" i="1"/>
  <c r="AI18" i="1"/>
  <c r="AJ18" i="1"/>
  <c r="AM18" i="1"/>
  <c r="AN18" i="1"/>
  <c r="AO18" i="1"/>
  <c r="AP18" i="1"/>
  <c r="AQ18" i="1"/>
  <c r="AR18" i="1"/>
  <c r="AS18" i="1"/>
  <c r="AT18" i="1"/>
  <c r="AU18" i="1"/>
  <c r="AV18" i="1"/>
  <c r="AW18" i="1"/>
  <c r="AX18" i="1"/>
  <c r="AY18" i="1"/>
  <c r="AZ18" i="1"/>
  <c r="BA18" i="1"/>
  <c r="AF19" i="1"/>
  <c r="AG19" i="1"/>
  <c r="AH19" i="1"/>
  <c r="AI19" i="1"/>
  <c r="AJ19" i="1"/>
  <c r="AM19" i="1"/>
  <c r="AN19" i="1"/>
  <c r="AO19" i="1"/>
  <c r="AP19" i="1"/>
  <c r="AQ19" i="1"/>
  <c r="AR19" i="1"/>
  <c r="AS19" i="1"/>
  <c r="AT19" i="1"/>
  <c r="AU19" i="1"/>
  <c r="AV19" i="1"/>
  <c r="AW19" i="1"/>
  <c r="AX19" i="1"/>
  <c r="AY19" i="1"/>
  <c r="AZ19" i="1"/>
  <c r="BA19" i="1"/>
  <c r="AF20" i="1"/>
  <c r="AG20" i="1"/>
  <c r="AH20" i="1"/>
  <c r="AI20" i="1"/>
  <c r="AJ20" i="1"/>
  <c r="AM20" i="1"/>
  <c r="AN20" i="1"/>
  <c r="AO20" i="1"/>
  <c r="AP20" i="1"/>
  <c r="AQ20" i="1"/>
  <c r="AR20" i="1"/>
  <c r="AS20" i="1"/>
  <c r="AT20" i="1"/>
  <c r="AU20" i="1"/>
  <c r="AV20" i="1"/>
  <c r="AW20" i="1"/>
  <c r="AX20" i="1"/>
  <c r="AY20" i="1"/>
  <c r="AZ20" i="1"/>
  <c r="BA20" i="1"/>
  <c r="AF21" i="1"/>
  <c r="AG21" i="1"/>
  <c r="AH21" i="1"/>
  <c r="AI21" i="1"/>
  <c r="AJ21" i="1"/>
  <c r="AM21" i="1"/>
  <c r="AN21" i="1"/>
  <c r="AO21" i="1"/>
  <c r="AP21" i="1"/>
  <c r="AQ21" i="1"/>
  <c r="AR21" i="1"/>
  <c r="AS21" i="1"/>
  <c r="AT21" i="1"/>
  <c r="AU21" i="1"/>
  <c r="AV21" i="1"/>
  <c r="AW21" i="1"/>
  <c r="AX21" i="1"/>
  <c r="AY21" i="1"/>
  <c r="AZ21" i="1"/>
  <c r="BA21" i="1"/>
  <c r="AF22" i="1"/>
  <c r="AG22" i="1"/>
  <c r="AH22" i="1"/>
  <c r="AI22" i="1"/>
  <c r="AJ22" i="1"/>
  <c r="AM22" i="1"/>
  <c r="AN22" i="1"/>
  <c r="AO22" i="1"/>
  <c r="AP22" i="1"/>
  <c r="AQ22" i="1"/>
  <c r="AR22" i="1"/>
  <c r="AS22" i="1"/>
  <c r="AT22" i="1"/>
  <c r="AU22" i="1"/>
  <c r="AV22" i="1"/>
  <c r="AW22" i="1"/>
  <c r="AX22" i="1"/>
  <c r="AY22" i="1"/>
  <c r="AZ22" i="1"/>
  <c r="BA22" i="1"/>
  <c r="AF23" i="1"/>
  <c r="AG23" i="1"/>
  <c r="AH23" i="1"/>
  <c r="AI23" i="1"/>
  <c r="AJ23" i="1"/>
  <c r="AM23" i="1"/>
  <c r="AN23" i="1"/>
  <c r="AO23" i="1"/>
  <c r="AP23" i="1"/>
  <c r="AQ23" i="1"/>
  <c r="AR23" i="1"/>
  <c r="AS23" i="1"/>
  <c r="AT23" i="1"/>
  <c r="AU23" i="1"/>
  <c r="AV23" i="1"/>
  <c r="AW23" i="1"/>
  <c r="AX23" i="1"/>
  <c r="AY23" i="1"/>
  <c r="AZ23" i="1"/>
  <c r="BA23" i="1"/>
  <c r="AF24" i="1"/>
  <c r="AG24" i="1"/>
  <c r="AH24" i="1"/>
  <c r="AI24" i="1"/>
  <c r="AJ24" i="1"/>
  <c r="AM24" i="1"/>
  <c r="AN24" i="1"/>
  <c r="AO24" i="1"/>
  <c r="AP24" i="1"/>
  <c r="AQ24" i="1"/>
  <c r="AR24" i="1"/>
  <c r="AS24" i="1"/>
  <c r="AT24" i="1"/>
  <c r="AU24" i="1"/>
  <c r="AV24" i="1"/>
  <c r="AW24" i="1"/>
  <c r="AX24" i="1"/>
  <c r="AY24" i="1"/>
  <c r="AZ24" i="1"/>
  <c r="BA24" i="1"/>
  <c r="AF25" i="1"/>
  <c r="AG25" i="1"/>
  <c r="AH25" i="1"/>
  <c r="AI25" i="1"/>
  <c r="AJ25" i="1"/>
  <c r="AM25" i="1"/>
  <c r="AN25" i="1"/>
  <c r="AO25" i="1"/>
  <c r="AP25" i="1"/>
  <c r="AQ25" i="1"/>
  <c r="AR25" i="1"/>
  <c r="AS25" i="1"/>
  <c r="AT25" i="1"/>
  <c r="AU25" i="1"/>
  <c r="AV25" i="1"/>
  <c r="AW25" i="1"/>
  <c r="AX25" i="1"/>
  <c r="AY25" i="1"/>
  <c r="AZ25" i="1"/>
  <c r="BA25" i="1"/>
  <c r="AF26" i="1"/>
  <c r="AG26" i="1"/>
  <c r="AH26" i="1"/>
  <c r="AI26" i="1"/>
  <c r="AJ26" i="1"/>
  <c r="AM26" i="1"/>
  <c r="AN26" i="1"/>
  <c r="AO26" i="1"/>
  <c r="AP26" i="1"/>
  <c r="AQ26" i="1"/>
  <c r="AR26" i="1"/>
  <c r="AS26" i="1"/>
  <c r="AT26" i="1"/>
  <c r="AU26" i="1"/>
  <c r="AV26" i="1"/>
  <c r="AW26" i="1"/>
  <c r="AX26" i="1"/>
  <c r="AY26" i="1"/>
  <c r="AZ26" i="1"/>
  <c r="BA26" i="1"/>
  <c r="AF27" i="1"/>
  <c r="AG27" i="1"/>
  <c r="AH27" i="1"/>
  <c r="AI27" i="1"/>
  <c r="AJ27" i="1"/>
  <c r="AM27" i="1"/>
  <c r="AN27" i="1"/>
  <c r="AO27" i="1"/>
  <c r="AP27" i="1"/>
  <c r="AQ27" i="1"/>
  <c r="AR27" i="1"/>
  <c r="AS27" i="1"/>
  <c r="AT27" i="1"/>
  <c r="AU27" i="1"/>
  <c r="AV27" i="1"/>
  <c r="AW27" i="1"/>
  <c r="AX27" i="1"/>
  <c r="AY27" i="1"/>
  <c r="AZ27" i="1"/>
  <c r="BA27" i="1"/>
  <c r="AF28" i="1"/>
  <c r="AG28" i="1"/>
  <c r="AH28" i="1"/>
  <c r="AI28" i="1"/>
  <c r="AJ28" i="1"/>
  <c r="AM28" i="1"/>
  <c r="AN28" i="1"/>
  <c r="AO28" i="1"/>
  <c r="AP28" i="1"/>
  <c r="AQ28" i="1"/>
  <c r="AR28" i="1"/>
  <c r="AS28" i="1"/>
  <c r="AT28" i="1"/>
  <c r="AU28" i="1"/>
  <c r="AV28" i="1"/>
  <c r="AW28" i="1"/>
  <c r="AX28" i="1"/>
  <c r="AY28" i="1"/>
  <c r="AZ28" i="1"/>
  <c r="BA28" i="1"/>
  <c r="AF29" i="1"/>
  <c r="AG29" i="1"/>
  <c r="AH29" i="1"/>
  <c r="AI29" i="1"/>
  <c r="AJ29" i="1"/>
  <c r="AM29" i="1"/>
  <c r="AN29" i="1"/>
  <c r="AO29" i="1"/>
  <c r="AP29" i="1"/>
  <c r="AQ29" i="1"/>
  <c r="AR29" i="1"/>
  <c r="AS29" i="1"/>
  <c r="AT29" i="1"/>
  <c r="AU29" i="1"/>
  <c r="AV29" i="1"/>
  <c r="AW29" i="1"/>
  <c r="AX29" i="1"/>
  <c r="AY29" i="1"/>
  <c r="AZ29" i="1"/>
  <c r="BA29" i="1"/>
  <c r="AF30" i="1"/>
  <c r="AG30" i="1"/>
  <c r="AH30" i="1"/>
  <c r="AI30" i="1"/>
  <c r="AJ30" i="1"/>
  <c r="AM30" i="1"/>
  <c r="AN30" i="1"/>
  <c r="AO30" i="1"/>
  <c r="AP30" i="1"/>
  <c r="AQ30" i="1"/>
  <c r="AR30" i="1"/>
  <c r="AS30" i="1"/>
  <c r="AT30" i="1"/>
  <c r="AU30" i="1"/>
  <c r="AV30" i="1"/>
  <c r="AW30" i="1"/>
  <c r="AX30" i="1"/>
  <c r="AY30" i="1"/>
  <c r="AZ30" i="1"/>
  <c r="BA30" i="1"/>
  <c r="AF31" i="1"/>
  <c r="AG31" i="1"/>
  <c r="AH31" i="1"/>
  <c r="AI31" i="1"/>
  <c r="AJ31" i="1"/>
  <c r="AM31" i="1"/>
  <c r="AN31" i="1"/>
  <c r="AO31" i="1"/>
  <c r="AP31" i="1"/>
  <c r="AQ31" i="1"/>
  <c r="AR31" i="1"/>
  <c r="AS31" i="1"/>
  <c r="AT31" i="1"/>
  <c r="AU31" i="1"/>
  <c r="AV31" i="1"/>
  <c r="AW31" i="1"/>
  <c r="AX31" i="1"/>
  <c r="AY31" i="1"/>
  <c r="AZ31" i="1"/>
  <c r="BA31" i="1"/>
  <c r="AF32" i="1"/>
  <c r="AG32" i="1"/>
  <c r="AH32" i="1"/>
  <c r="AI32" i="1"/>
  <c r="AJ32" i="1"/>
  <c r="AM32" i="1"/>
  <c r="AN32" i="1"/>
  <c r="AO32" i="1"/>
  <c r="AP32" i="1"/>
  <c r="AQ32" i="1"/>
  <c r="AR32" i="1"/>
  <c r="AS32" i="1"/>
  <c r="AT32" i="1"/>
  <c r="AU32" i="1"/>
  <c r="AV32" i="1"/>
  <c r="AW32" i="1"/>
  <c r="AX32" i="1"/>
  <c r="AY32" i="1"/>
  <c r="AZ32" i="1"/>
  <c r="BA32" i="1"/>
  <c r="AF33" i="1"/>
  <c r="AG33" i="1"/>
  <c r="AH33" i="1"/>
  <c r="AI33" i="1"/>
  <c r="AJ33" i="1"/>
  <c r="AM33" i="1"/>
  <c r="AN33" i="1"/>
  <c r="AO33" i="1"/>
  <c r="AP33" i="1"/>
  <c r="AQ33" i="1"/>
  <c r="AR33" i="1"/>
  <c r="AS33" i="1"/>
  <c r="AT33" i="1"/>
  <c r="AU33" i="1"/>
  <c r="AV33" i="1"/>
  <c r="AW33" i="1"/>
  <c r="AX33" i="1"/>
  <c r="AY33" i="1"/>
  <c r="AZ33" i="1"/>
  <c r="BA33" i="1"/>
  <c r="AF34" i="1"/>
  <c r="AG34" i="1"/>
  <c r="AH34" i="1"/>
  <c r="AI34" i="1"/>
  <c r="AJ34" i="1"/>
  <c r="AM34" i="1"/>
  <c r="AN34" i="1"/>
  <c r="AO34" i="1"/>
  <c r="AP34" i="1"/>
  <c r="AQ34" i="1"/>
  <c r="AR34" i="1"/>
  <c r="AS34" i="1"/>
  <c r="AT34" i="1"/>
  <c r="AU34" i="1"/>
  <c r="AV34" i="1"/>
  <c r="AW34" i="1"/>
  <c r="AX34" i="1"/>
  <c r="AY34" i="1"/>
  <c r="AZ34" i="1"/>
  <c r="BA34" i="1"/>
  <c r="AF35" i="1"/>
  <c r="AG35" i="1"/>
  <c r="AH35" i="1"/>
  <c r="AI35" i="1"/>
  <c r="AJ35" i="1"/>
  <c r="AM35" i="1"/>
  <c r="AN35" i="1"/>
  <c r="AO35" i="1"/>
  <c r="AP35" i="1"/>
  <c r="AQ35" i="1"/>
  <c r="AR35" i="1"/>
  <c r="AS35" i="1"/>
  <c r="AT35" i="1"/>
  <c r="AU35" i="1"/>
  <c r="AV35" i="1"/>
  <c r="AW35" i="1"/>
  <c r="AX35" i="1"/>
  <c r="AY35" i="1"/>
  <c r="AZ35" i="1"/>
  <c r="BA35" i="1"/>
  <c r="AF36" i="1"/>
  <c r="AG36" i="1"/>
  <c r="AH36" i="1"/>
  <c r="AI36" i="1"/>
  <c r="AJ36" i="1"/>
  <c r="AM36" i="1"/>
  <c r="AN36" i="1"/>
  <c r="AO36" i="1"/>
  <c r="AP36" i="1"/>
  <c r="AQ36" i="1"/>
  <c r="AR36" i="1"/>
  <c r="AS36" i="1"/>
  <c r="AT36" i="1"/>
  <c r="AU36" i="1"/>
  <c r="AV36" i="1"/>
  <c r="AW36" i="1"/>
  <c r="AX36" i="1"/>
  <c r="AY36" i="1"/>
  <c r="AZ36" i="1"/>
  <c r="BA36" i="1"/>
  <c r="AF37" i="1"/>
  <c r="AG37" i="1"/>
  <c r="AH37" i="1"/>
  <c r="AI37" i="1"/>
  <c r="AJ37" i="1"/>
  <c r="AM37" i="1"/>
  <c r="AN37" i="1"/>
  <c r="AO37" i="1"/>
  <c r="AP37" i="1"/>
  <c r="AQ37" i="1"/>
  <c r="AR37" i="1"/>
  <c r="AS37" i="1"/>
  <c r="AT37" i="1"/>
  <c r="AU37" i="1"/>
  <c r="AV37" i="1"/>
  <c r="AW37" i="1"/>
  <c r="AX37" i="1"/>
  <c r="AY37" i="1"/>
  <c r="AZ37" i="1"/>
  <c r="BA37" i="1"/>
  <c r="AF38" i="1"/>
  <c r="AG38" i="1"/>
  <c r="AH38" i="1"/>
  <c r="AI38" i="1"/>
  <c r="AJ38" i="1"/>
  <c r="AM38" i="1"/>
  <c r="AN38" i="1"/>
  <c r="AO38" i="1"/>
  <c r="AP38" i="1"/>
  <c r="AQ38" i="1"/>
  <c r="AR38" i="1"/>
  <c r="AS38" i="1"/>
  <c r="AT38" i="1"/>
  <c r="AU38" i="1"/>
  <c r="AV38" i="1"/>
  <c r="AW38" i="1"/>
  <c r="AX38" i="1"/>
  <c r="AY38" i="1"/>
  <c r="AZ38" i="1"/>
  <c r="BA38" i="1"/>
  <c r="AF39" i="1"/>
  <c r="AG39" i="1"/>
  <c r="AH39" i="1"/>
  <c r="AI39" i="1"/>
  <c r="AJ39" i="1"/>
  <c r="AM39" i="1"/>
  <c r="AN39" i="1"/>
  <c r="AO39" i="1"/>
  <c r="AP39" i="1"/>
  <c r="AQ39" i="1"/>
  <c r="AR39" i="1"/>
  <c r="AS39" i="1"/>
  <c r="AT39" i="1"/>
  <c r="AU39" i="1"/>
  <c r="AV39" i="1"/>
  <c r="AW39" i="1"/>
  <c r="AX39" i="1"/>
  <c r="AY39" i="1"/>
  <c r="AZ39" i="1"/>
  <c r="BA39" i="1"/>
  <c r="AF40" i="1"/>
  <c r="AG40" i="1"/>
  <c r="AH40" i="1"/>
  <c r="AI40" i="1"/>
  <c r="AJ40" i="1"/>
  <c r="AM40" i="1"/>
  <c r="AN40" i="1"/>
  <c r="AO40" i="1"/>
  <c r="AP40" i="1"/>
  <c r="AQ40" i="1"/>
  <c r="AR40" i="1"/>
  <c r="AS40" i="1"/>
  <c r="AT40" i="1"/>
  <c r="AU40" i="1"/>
  <c r="AV40" i="1"/>
  <c r="AW40" i="1"/>
  <c r="AX40" i="1"/>
  <c r="AY40" i="1"/>
  <c r="AZ40" i="1"/>
  <c r="BA40" i="1"/>
  <c r="AF41" i="1"/>
  <c r="AG41" i="1"/>
  <c r="AH41" i="1"/>
  <c r="AI41" i="1"/>
  <c r="AJ41" i="1"/>
  <c r="AM41" i="1"/>
  <c r="AN41" i="1"/>
  <c r="AO41" i="1"/>
  <c r="AP41" i="1"/>
  <c r="AQ41" i="1"/>
  <c r="AR41" i="1"/>
  <c r="AS41" i="1"/>
  <c r="AT41" i="1"/>
  <c r="AU41" i="1"/>
  <c r="AV41" i="1"/>
  <c r="AW41" i="1"/>
  <c r="AX41" i="1"/>
  <c r="AY41" i="1"/>
  <c r="AZ41" i="1"/>
  <c r="BA41" i="1"/>
  <c r="AF42" i="1"/>
  <c r="AG42" i="1"/>
  <c r="AH42" i="1"/>
  <c r="AI42" i="1"/>
  <c r="AJ42" i="1"/>
  <c r="AM42" i="1"/>
  <c r="AN42" i="1"/>
  <c r="AO42" i="1"/>
  <c r="AP42" i="1"/>
  <c r="AQ42" i="1"/>
  <c r="AR42" i="1"/>
  <c r="AS42" i="1"/>
  <c r="AT42" i="1"/>
  <c r="AU42" i="1"/>
  <c r="AV42" i="1"/>
  <c r="AW42" i="1"/>
  <c r="AX42" i="1"/>
  <c r="AY42" i="1"/>
  <c r="AZ42" i="1"/>
  <c r="BA42" i="1"/>
  <c r="AF43" i="1"/>
  <c r="AG43" i="1"/>
  <c r="AH43" i="1"/>
  <c r="AI43" i="1"/>
  <c r="AJ43" i="1"/>
  <c r="AM43" i="1"/>
  <c r="AN43" i="1"/>
  <c r="AO43" i="1"/>
  <c r="AP43" i="1"/>
  <c r="AQ43" i="1"/>
  <c r="AR43" i="1"/>
  <c r="AS43" i="1"/>
  <c r="AT43" i="1"/>
  <c r="AU43" i="1"/>
  <c r="AV43" i="1"/>
  <c r="AW43" i="1"/>
  <c r="AX43" i="1"/>
  <c r="AY43" i="1"/>
  <c r="AZ43" i="1"/>
  <c r="BA43" i="1"/>
  <c r="AF44" i="1"/>
  <c r="AG44" i="1"/>
  <c r="AH44" i="1"/>
  <c r="AI44" i="1"/>
  <c r="AJ44" i="1"/>
  <c r="AM44" i="1"/>
  <c r="AN44" i="1"/>
  <c r="AO44" i="1"/>
  <c r="AP44" i="1"/>
  <c r="AQ44" i="1"/>
  <c r="AR44" i="1"/>
  <c r="AS44" i="1"/>
  <c r="AT44" i="1"/>
  <c r="AU44" i="1"/>
  <c r="AV44" i="1"/>
  <c r="AW44" i="1"/>
  <c r="AX44" i="1"/>
  <c r="AY44" i="1"/>
  <c r="AZ44" i="1"/>
  <c r="BA44" i="1"/>
  <c r="AF45" i="1"/>
  <c r="AG45" i="1"/>
  <c r="AH45" i="1"/>
  <c r="AI45" i="1"/>
  <c r="AJ45" i="1"/>
  <c r="AM45" i="1"/>
  <c r="AN45" i="1"/>
  <c r="AO45" i="1"/>
  <c r="AP45" i="1"/>
  <c r="AQ45" i="1"/>
  <c r="AR45" i="1"/>
  <c r="AS45" i="1"/>
  <c r="AT45" i="1"/>
  <c r="AU45" i="1"/>
  <c r="AV45" i="1"/>
  <c r="AW45" i="1"/>
  <c r="AX45" i="1"/>
  <c r="AY45" i="1"/>
  <c r="AZ45" i="1"/>
  <c r="BA45" i="1"/>
  <c r="AF46" i="1"/>
  <c r="AG46" i="1"/>
  <c r="AH46" i="1"/>
  <c r="AI46" i="1"/>
  <c r="AJ46" i="1"/>
  <c r="AM46" i="1"/>
  <c r="AN46" i="1"/>
  <c r="AO46" i="1"/>
  <c r="AP46" i="1"/>
  <c r="AQ46" i="1"/>
  <c r="AR46" i="1"/>
  <c r="AS46" i="1"/>
  <c r="AT46" i="1"/>
  <c r="AU46" i="1"/>
  <c r="AV46" i="1"/>
  <c r="AW46" i="1"/>
  <c r="AX46" i="1"/>
  <c r="AY46" i="1"/>
  <c r="AZ46" i="1"/>
  <c r="BA46" i="1"/>
  <c r="AF47" i="1"/>
  <c r="AG47" i="1"/>
  <c r="AH47" i="1"/>
  <c r="AI47" i="1"/>
  <c r="AJ47" i="1"/>
  <c r="AM47" i="1"/>
  <c r="AN47" i="1"/>
  <c r="AO47" i="1"/>
  <c r="AP47" i="1"/>
  <c r="AQ47" i="1"/>
  <c r="AR47" i="1"/>
  <c r="AS47" i="1"/>
  <c r="AT47" i="1"/>
  <c r="AU47" i="1"/>
  <c r="AV47" i="1"/>
  <c r="AW47" i="1"/>
  <c r="AX47" i="1"/>
  <c r="AY47" i="1"/>
  <c r="AZ47" i="1"/>
  <c r="BA47" i="1"/>
  <c r="AF48" i="1"/>
  <c r="AG48" i="1"/>
  <c r="AH48" i="1"/>
  <c r="AI48" i="1"/>
  <c r="AJ48" i="1"/>
  <c r="AM48" i="1"/>
  <c r="AN48" i="1"/>
  <c r="AO48" i="1"/>
  <c r="AP48" i="1"/>
  <c r="AQ48" i="1"/>
  <c r="AR48" i="1"/>
  <c r="AS48" i="1"/>
  <c r="AT48" i="1"/>
  <c r="AU48" i="1"/>
  <c r="AV48" i="1"/>
  <c r="AW48" i="1"/>
  <c r="AX48" i="1"/>
  <c r="AY48" i="1"/>
  <c r="AZ48" i="1"/>
  <c r="BA48" i="1"/>
  <c r="AF49" i="1"/>
  <c r="AG49" i="1"/>
  <c r="AH49" i="1"/>
  <c r="AI49" i="1"/>
  <c r="AJ49" i="1"/>
  <c r="AM49" i="1"/>
  <c r="AN49" i="1"/>
  <c r="AO49" i="1"/>
  <c r="AP49" i="1"/>
  <c r="AQ49" i="1"/>
  <c r="AR49" i="1"/>
  <c r="AS49" i="1"/>
  <c r="AT49" i="1"/>
  <c r="AU49" i="1"/>
  <c r="AV49" i="1"/>
  <c r="AW49" i="1"/>
  <c r="AX49" i="1"/>
  <c r="AY49" i="1"/>
  <c r="AZ49" i="1"/>
  <c r="BA49" i="1"/>
  <c r="AF50" i="1"/>
  <c r="AG50" i="1"/>
  <c r="AH50" i="1"/>
  <c r="AI50" i="1"/>
  <c r="AJ50" i="1"/>
  <c r="AM50" i="1"/>
  <c r="AN50" i="1"/>
  <c r="AO50" i="1"/>
  <c r="AP50" i="1"/>
  <c r="AQ50" i="1"/>
  <c r="AR50" i="1"/>
  <c r="AS50" i="1"/>
  <c r="AT50" i="1"/>
  <c r="AU50" i="1"/>
  <c r="AV50" i="1"/>
  <c r="AW50" i="1"/>
  <c r="AX50" i="1"/>
  <c r="AY50" i="1"/>
  <c r="AZ50" i="1"/>
  <c r="BA50" i="1"/>
  <c r="AF51" i="1"/>
  <c r="AG51" i="1"/>
  <c r="AH51" i="1"/>
  <c r="AI51" i="1"/>
  <c r="AJ51" i="1"/>
  <c r="AM51" i="1"/>
  <c r="AN51" i="1"/>
  <c r="AO51" i="1"/>
  <c r="AP51" i="1"/>
  <c r="AQ51" i="1"/>
  <c r="AR51" i="1"/>
  <c r="AS51" i="1"/>
  <c r="AT51" i="1"/>
  <c r="AU51" i="1"/>
  <c r="AV51" i="1"/>
  <c r="AW51" i="1"/>
  <c r="AX51" i="1"/>
  <c r="AY51" i="1"/>
  <c r="AZ51" i="1"/>
  <c r="BA51" i="1"/>
  <c r="AF52" i="1"/>
  <c r="AG52" i="1"/>
  <c r="AH52" i="1"/>
  <c r="AI52" i="1"/>
  <c r="AJ52" i="1"/>
  <c r="AM52" i="1"/>
  <c r="AN52" i="1"/>
  <c r="AO52" i="1"/>
  <c r="AP52" i="1"/>
  <c r="AQ52" i="1"/>
  <c r="AR52" i="1"/>
  <c r="AS52" i="1"/>
  <c r="AT52" i="1"/>
  <c r="AU52" i="1"/>
  <c r="AV52" i="1"/>
  <c r="AW52" i="1"/>
  <c r="AX52" i="1"/>
  <c r="AY52" i="1"/>
  <c r="AZ52" i="1"/>
  <c r="BA52" i="1"/>
  <c r="AF53" i="1"/>
  <c r="AG53" i="1"/>
  <c r="AH53" i="1"/>
  <c r="AI53" i="1"/>
  <c r="AJ53" i="1"/>
  <c r="AM53" i="1"/>
  <c r="AN53" i="1"/>
  <c r="AO53" i="1"/>
  <c r="AP53" i="1"/>
  <c r="AQ53" i="1"/>
  <c r="AR53" i="1"/>
  <c r="AS53" i="1"/>
  <c r="AT53" i="1"/>
  <c r="AU53" i="1"/>
  <c r="AV53" i="1"/>
  <c r="AW53" i="1"/>
  <c r="AX53" i="1"/>
  <c r="AY53" i="1"/>
  <c r="AZ53" i="1"/>
  <c r="BA53" i="1"/>
  <c r="AF54" i="1"/>
  <c r="AG54" i="1"/>
  <c r="AH54" i="1"/>
  <c r="AI54" i="1"/>
  <c r="AJ54" i="1"/>
  <c r="AM54" i="1"/>
  <c r="AN54" i="1"/>
  <c r="AO54" i="1"/>
  <c r="AP54" i="1"/>
  <c r="AQ54" i="1"/>
  <c r="AR54" i="1"/>
  <c r="AS54" i="1"/>
  <c r="AT54" i="1"/>
  <c r="AU54" i="1"/>
  <c r="AV54" i="1"/>
  <c r="AW54" i="1"/>
  <c r="AX54" i="1"/>
  <c r="AY54" i="1"/>
  <c r="AZ54" i="1"/>
  <c r="BA54" i="1"/>
  <c r="AF55" i="1"/>
  <c r="AG55" i="1"/>
  <c r="AH55" i="1"/>
  <c r="AI55" i="1"/>
  <c r="AJ55" i="1"/>
  <c r="AM55" i="1"/>
  <c r="AN55" i="1"/>
  <c r="AO55" i="1"/>
  <c r="AP55" i="1"/>
  <c r="AQ55" i="1"/>
  <c r="AR55" i="1"/>
  <c r="AS55" i="1"/>
  <c r="AT55" i="1"/>
  <c r="AU55" i="1"/>
  <c r="AV55" i="1"/>
  <c r="AW55" i="1"/>
  <c r="AX55" i="1"/>
  <c r="AY55" i="1"/>
  <c r="AZ55" i="1"/>
  <c r="BA55" i="1"/>
  <c r="AF56" i="1"/>
  <c r="AG56" i="1"/>
  <c r="AH56" i="1"/>
  <c r="AI56" i="1"/>
  <c r="AJ56" i="1"/>
  <c r="AM56" i="1"/>
  <c r="AN56" i="1"/>
  <c r="AO56" i="1"/>
  <c r="AP56" i="1"/>
  <c r="AQ56" i="1"/>
  <c r="AR56" i="1"/>
  <c r="AS56" i="1"/>
  <c r="AT56" i="1"/>
  <c r="AU56" i="1"/>
  <c r="AV56" i="1"/>
  <c r="AW56" i="1"/>
  <c r="AX56" i="1"/>
  <c r="AY56" i="1"/>
  <c r="AZ56" i="1"/>
  <c r="BA56" i="1"/>
  <c r="AF57" i="1"/>
  <c r="AG57" i="1"/>
  <c r="AH57" i="1"/>
  <c r="AI57" i="1"/>
  <c r="AJ57" i="1"/>
  <c r="AM57" i="1"/>
  <c r="AN57" i="1"/>
  <c r="AO57" i="1"/>
  <c r="AP57" i="1"/>
  <c r="AQ57" i="1"/>
  <c r="AR57" i="1"/>
  <c r="AS57" i="1"/>
  <c r="AT57" i="1"/>
  <c r="AU57" i="1"/>
  <c r="AV57" i="1"/>
  <c r="AW57" i="1"/>
  <c r="AX57" i="1"/>
  <c r="AY57" i="1"/>
  <c r="AZ57" i="1"/>
  <c r="BA57" i="1"/>
  <c r="AF58" i="1"/>
  <c r="AG58" i="1"/>
  <c r="AH58" i="1"/>
  <c r="AI58" i="1"/>
  <c r="AJ58" i="1"/>
  <c r="AM58" i="1"/>
  <c r="AN58" i="1"/>
  <c r="AO58" i="1"/>
  <c r="AP58" i="1"/>
  <c r="AQ58" i="1"/>
  <c r="AR58" i="1"/>
  <c r="AS58" i="1"/>
  <c r="AT58" i="1"/>
  <c r="AU58" i="1"/>
  <c r="AV58" i="1"/>
  <c r="AW58" i="1"/>
  <c r="AX58" i="1"/>
  <c r="AY58" i="1"/>
  <c r="AZ58" i="1"/>
  <c r="BA58" i="1"/>
  <c r="AF59" i="1"/>
  <c r="AG59" i="1"/>
  <c r="AH59" i="1"/>
  <c r="AI59" i="1"/>
  <c r="AJ59" i="1"/>
  <c r="AM59" i="1"/>
  <c r="AN59" i="1"/>
  <c r="AO59" i="1"/>
  <c r="AP59" i="1"/>
  <c r="AQ59" i="1"/>
  <c r="AR59" i="1"/>
  <c r="AS59" i="1"/>
  <c r="AT59" i="1"/>
  <c r="AU59" i="1"/>
  <c r="AV59" i="1"/>
  <c r="AW59" i="1"/>
  <c r="AX59" i="1"/>
  <c r="AY59" i="1"/>
  <c r="AZ59" i="1"/>
  <c r="BA59" i="1"/>
  <c r="AF60" i="1"/>
  <c r="AG60" i="1"/>
  <c r="AH60" i="1"/>
  <c r="AI60" i="1"/>
  <c r="AJ60" i="1"/>
  <c r="AM60" i="1"/>
  <c r="AN60" i="1"/>
  <c r="AO60" i="1"/>
  <c r="AP60" i="1"/>
  <c r="AQ60" i="1"/>
  <c r="AR60" i="1"/>
  <c r="AS60" i="1"/>
  <c r="AT60" i="1"/>
  <c r="AU60" i="1"/>
  <c r="AV60" i="1"/>
  <c r="AW60" i="1"/>
  <c r="AX60" i="1"/>
  <c r="AY60" i="1"/>
  <c r="AZ60" i="1"/>
  <c r="BA60" i="1"/>
  <c r="AF61" i="1"/>
  <c r="AG61" i="1"/>
  <c r="AH61" i="1"/>
  <c r="AI61" i="1"/>
  <c r="AJ61" i="1"/>
  <c r="AM61" i="1"/>
  <c r="AN61" i="1"/>
  <c r="AO61" i="1"/>
  <c r="AP61" i="1"/>
  <c r="AQ61" i="1"/>
  <c r="AR61" i="1"/>
  <c r="AS61" i="1"/>
  <c r="AT61" i="1"/>
  <c r="AU61" i="1"/>
  <c r="AV61" i="1"/>
  <c r="AW61" i="1"/>
  <c r="AX61" i="1"/>
  <c r="AY61" i="1"/>
  <c r="AZ61" i="1"/>
  <c r="BA61" i="1"/>
  <c r="AF62" i="1"/>
  <c r="AG62" i="1"/>
  <c r="AH62" i="1"/>
  <c r="AI62" i="1"/>
  <c r="AJ62" i="1"/>
  <c r="AM62" i="1"/>
  <c r="AN62" i="1"/>
  <c r="AO62" i="1"/>
  <c r="AP62" i="1"/>
  <c r="AQ62" i="1"/>
  <c r="AR62" i="1"/>
  <c r="AS62" i="1"/>
  <c r="AT62" i="1"/>
  <c r="AU62" i="1"/>
  <c r="AV62" i="1"/>
  <c r="AW62" i="1"/>
  <c r="AX62" i="1"/>
  <c r="AY62" i="1"/>
  <c r="AZ62" i="1"/>
  <c r="BA62" i="1"/>
  <c r="AF63" i="1"/>
  <c r="AG63" i="1"/>
  <c r="AH63" i="1"/>
  <c r="AI63" i="1"/>
  <c r="AJ63" i="1"/>
  <c r="AM63" i="1"/>
  <c r="AN63" i="1"/>
  <c r="AO63" i="1"/>
  <c r="AP63" i="1"/>
  <c r="AQ63" i="1"/>
  <c r="AR63" i="1"/>
  <c r="AS63" i="1"/>
  <c r="AT63" i="1"/>
  <c r="AU63" i="1"/>
  <c r="AV63" i="1"/>
  <c r="AW63" i="1"/>
  <c r="AX63" i="1"/>
  <c r="AY63" i="1"/>
  <c r="AZ63" i="1"/>
  <c r="BA63" i="1"/>
  <c r="AF64" i="1"/>
  <c r="AG64" i="1"/>
  <c r="AH64" i="1"/>
  <c r="AI64" i="1"/>
  <c r="AJ64" i="1"/>
  <c r="AM64" i="1"/>
  <c r="AN64" i="1"/>
  <c r="AO64" i="1"/>
  <c r="AP64" i="1"/>
  <c r="AQ64" i="1"/>
  <c r="AR64" i="1"/>
  <c r="AS64" i="1"/>
  <c r="AT64" i="1"/>
  <c r="AU64" i="1"/>
  <c r="AV64" i="1"/>
  <c r="AW64" i="1"/>
  <c r="AX64" i="1"/>
  <c r="AY64" i="1"/>
  <c r="AZ64" i="1"/>
  <c r="BA64" i="1"/>
  <c r="AF65" i="1"/>
  <c r="AG65" i="1"/>
  <c r="AH65" i="1"/>
  <c r="AI65" i="1"/>
  <c r="AJ65" i="1"/>
  <c r="AM65" i="1"/>
  <c r="AN65" i="1"/>
  <c r="AO65" i="1"/>
  <c r="AP65" i="1"/>
  <c r="AQ65" i="1"/>
  <c r="AR65" i="1"/>
  <c r="AS65" i="1"/>
  <c r="AT65" i="1"/>
  <c r="AU65" i="1"/>
  <c r="AV65" i="1"/>
  <c r="AW65" i="1"/>
  <c r="AX65" i="1"/>
  <c r="AY65" i="1"/>
  <c r="AZ65" i="1"/>
  <c r="BA65" i="1"/>
  <c r="AF66" i="1"/>
  <c r="AG66" i="1"/>
  <c r="AH66" i="1"/>
  <c r="AI66" i="1"/>
  <c r="AJ66" i="1"/>
  <c r="AM66" i="1"/>
  <c r="AN66" i="1"/>
  <c r="AO66" i="1"/>
  <c r="AP66" i="1"/>
  <c r="AQ66" i="1"/>
  <c r="AR66" i="1"/>
  <c r="AS66" i="1"/>
  <c r="AT66" i="1"/>
  <c r="AU66" i="1"/>
  <c r="AV66" i="1"/>
  <c r="AW66" i="1"/>
  <c r="AX66" i="1"/>
  <c r="AY66" i="1"/>
  <c r="AZ66" i="1"/>
  <c r="BA66" i="1"/>
  <c r="AF67" i="1"/>
  <c r="AG67" i="1"/>
  <c r="AH67" i="1"/>
  <c r="AI67" i="1"/>
  <c r="AJ67" i="1"/>
  <c r="AM67" i="1"/>
  <c r="AN67" i="1"/>
  <c r="AO67" i="1"/>
  <c r="AP67" i="1"/>
  <c r="AQ67" i="1"/>
  <c r="AR67" i="1"/>
  <c r="AS67" i="1"/>
  <c r="AT67" i="1"/>
  <c r="AU67" i="1"/>
  <c r="AV67" i="1"/>
  <c r="AW67" i="1"/>
  <c r="AX67" i="1"/>
  <c r="AY67" i="1"/>
  <c r="AZ67" i="1"/>
  <c r="BA67" i="1"/>
  <c r="AF68" i="1"/>
  <c r="AG68" i="1"/>
  <c r="AH68" i="1"/>
  <c r="AI68" i="1"/>
  <c r="AJ68" i="1"/>
  <c r="AM68" i="1"/>
  <c r="AN68" i="1"/>
  <c r="AO68" i="1"/>
  <c r="AP68" i="1"/>
  <c r="AQ68" i="1"/>
  <c r="AR68" i="1"/>
  <c r="AS68" i="1"/>
  <c r="AT68" i="1"/>
  <c r="AU68" i="1"/>
  <c r="AV68" i="1"/>
  <c r="AW68" i="1"/>
  <c r="AX68" i="1"/>
  <c r="AY68" i="1"/>
  <c r="AZ68" i="1"/>
  <c r="BA68" i="1"/>
  <c r="AF69" i="1"/>
  <c r="AG69" i="1"/>
  <c r="AH69" i="1"/>
  <c r="AI69" i="1"/>
  <c r="AJ69" i="1"/>
  <c r="AM69" i="1"/>
  <c r="AN69" i="1"/>
  <c r="AO69" i="1"/>
  <c r="AP69" i="1"/>
  <c r="AQ69" i="1"/>
  <c r="AR69" i="1"/>
  <c r="AS69" i="1"/>
  <c r="AT69" i="1"/>
  <c r="AU69" i="1"/>
  <c r="AV69" i="1"/>
  <c r="AW69" i="1"/>
  <c r="AX69" i="1"/>
  <c r="AY69" i="1"/>
  <c r="AZ69" i="1"/>
  <c r="BA69" i="1"/>
  <c r="AF70" i="1"/>
  <c r="AG70" i="1"/>
  <c r="AH70" i="1"/>
  <c r="AI70" i="1"/>
  <c r="AJ70" i="1"/>
  <c r="AM70" i="1"/>
  <c r="AN70" i="1"/>
  <c r="AO70" i="1"/>
  <c r="AP70" i="1"/>
  <c r="AQ70" i="1"/>
  <c r="AR70" i="1"/>
  <c r="AS70" i="1"/>
  <c r="AT70" i="1"/>
  <c r="AU70" i="1"/>
  <c r="AV70" i="1"/>
  <c r="AW70" i="1"/>
  <c r="AX70" i="1"/>
  <c r="AY70" i="1"/>
  <c r="AZ70" i="1"/>
  <c r="BA70" i="1"/>
  <c r="AF71" i="1"/>
  <c r="AG71" i="1"/>
  <c r="AH71" i="1"/>
  <c r="AI71" i="1"/>
  <c r="AJ71" i="1"/>
  <c r="AM71" i="1"/>
  <c r="AN71" i="1"/>
  <c r="AO71" i="1"/>
  <c r="AP71" i="1"/>
  <c r="AQ71" i="1"/>
  <c r="AR71" i="1"/>
  <c r="AS71" i="1"/>
  <c r="AT71" i="1"/>
  <c r="AU71" i="1"/>
  <c r="AV71" i="1"/>
  <c r="AW71" i="1"/>
  <c r="AX71" i="1"/>
  <c r="AY71" i="1"/>
  <c r="AZ71" i="1"/>
  <c r="BA71" i="1"/>
  <c r="AF72" i="1"/>
  <c r="AG72" i="1"/>
  <c r="AH72" i="1"/>
  <c r="AI72" i="1"/>
  <c r="AJ72" i="1"/>
  <c r="AM72" i="1"/>
  <c r="AN72" i="1"/>
  <c r="AO72" i="1"/>
  <c r="AP72" i="1"/>
  <c r="AQ72" i="1"/>
  <c r="AR72" i="1"/>
  <c r="AS72" i="1"/>
  <c r="AT72" i="1"/>
  <c r="AU72" i="1"/>
  <c r="AV72" i="1"/>
  <c r="AW72" i="1"/>
  <c r="AX72" i="1"/>
  <c r="AY72" i="1"/>
  <c r="AZ72" i="1"/>
  <c r="BA72" i="1"/>
  <c r="AF73" i="1"/>
  <c r="AG73" i="1"/>
  <c r="AH73" i="1"/>
  <c r="AI73" i="1"/>
  <c r="AJ73" i="1"/>
  <c r="AM73" i="1"/>
  <c r="AN73" i="1"/>
  <c r="AO73" i="1"/>
  <c r="AP73" i="1"/>
  <c r="AQ73" i="1"/>
  <c r="AR73" i="1"/>
  <c r="AS73" i="1"/>
  <c r="AT73" i="1"/>
  <c r="AU73" i="1"/>
  <c r="AV73" i="1"/>
  <c r="AW73" i="1"/>
  <c r="AX73" i="1"/>
  <c r="AY73" i="1"/>
  <c r="AZ73" i="1"/>
  <c r="BA73" i="1"/>
  <c r="AF74" i="1"/>
  <c r="AG74" i="1"/>
  <c r="AH74" i="1"/>
  <c r="AI74" i="1"/>
  <c r="AJ74" i="1"/>
  <c r="AM74" i="1"/>
  <c r="AN74" i="1"/>
  <c r="AO74" i="1"/>
  <c r="AP74" i="1"/>
  <c r="AQ74" i="1"/>
  <c r="AR74" i="1"/>
  <c r="AS74" i="1"/>
  <c r="AT74" i="1"/>
  <c r="AU74" i="1"/>
  <c r="AV74" i="1"/>
  <c r="AW74" i="1"/>
  <c r="AX74" i="1"/>
  <c r="AY74" i="1"/>
  <c r="AZ74" i="1"/>
  <c r="BA74" i="1"/>
  <c r="AF75" i="1"/>
  <c r="AG75" i="1"/>
  <c r="AH75" i="1"/>
  <c r="AI75" i="1"/>
  <c r="AJ75" i="1"/>
  <c r="AM75" i="1"/>
  <c r="AN75" i="1"/>
  <c r="AO75" i="1"/>
  <c r="AP75" i="1"/>
  <c r="AQ75" i="1"/>
  <c r="AR75" i="1"/>
  <c r="AS75" i="1"/>
  <c r="AT75" i="1"/>
  <c r="AU75" i="1"/>
  <c r="AV75" i="1"/>
  <c r="AW75" i="1"/>
  <c r="AX75" i="1"/>
  <c r="AY75" i="1"/>
  <c r="AZ75" i="1"/>
  <c r="BA75" i="1"/>
  <c r="AF76" i="1"/>
  <c r="AG76" i="1"/>
  <c r="AH76" i="1"/>
  <c r="AI76" i="1"/>
  <c r="AJ76" i="1"/>
  <c r="AM76" i="1"/>
  <c r="AN76" i="1"/>
  <c r="AO76" i="1"/>
  <c r="AP76" i="1"/>
  <c r="AQ76" i="1"/>
  <c r="AR76" i="1"/>
  <c r="AS76" i="1"/>
  <c r="AT76" i="1"/>
  <c r="AU76" i="1"/>
  <c r="AV76" i="1"/>
  <c r="AW76" i="1"/>
  <c r="AX76" i="1"/>
  <c r="AY76" i="1"/>
  <c r="AZ76" i="1"/>
  <c r="BA76" i="1"/>
  <c r="AF77" i="1"/>
  <c r="AG77" i="1"/>
  <c r="AH77" i="1"/>
  <c r="AI77" i="1"/>
  <c r="AJ77" i="1"/>
  <c r="AM77" i="1"/>
  <c r="AN77" i="1"/>
  <c r="AO77" i="1"/>
  <c r="AP77" i="1"/>
  <c r="AQ77" i="1"/>
  <c r="AR77" i="1"/>
  <c r="AS77" i="1"/>
  <c r="AT77" i="1"/>
  <c r="AU77" i="1"/>
  <c r="AV77" i="1"/>
  <c r="AW77" i="1"/>
  <c r="AX77" i="1"/>
  <c r="AY77" i="1"/>
  <c r="AZ77" i="1"/>
  <c r="BA77" i="1"/>
  <c r="AF78" i="1"/>
  <c r="AG78" i="1"/>
  <c r="AH78" i="1"/>
  <c r="AI78" i="1"/>
  <c r="AJ78" i="1"/>
  <c r="AM78" i="1"/>
  <c r="AN78" i="1"/>
  <c r="AO78" i="1"/>
  <c r="AP78" i="1"/>
  <c r="AQ78" i="1"/>
  <c r="AR78" i="1"/>
  <c r="AS78" i="1"/>
  <c r="AT78" i="1"/>
  <c r="AU78" i="1"/>
  <c r="AV78" i="1"/>
  <c r="AW78" i="1"/>
  <c r="AX78" i="1"/>
  <c r="AY78" i="1"/>
  <c r="AZ78" i="1"/>
  <c r="BA78" i="1"/>
  <c r="AF79" i="1"/>
  <c r="AG79" i="1"/>
  <c r="AH79" i="1"/>
  <c r="AI79" i="1"/>
  <c r="AJ79" i="1"/>
  <c r="AM79" i="1"/>
  <c r="AN79" i="1"/>
  <c r="AO79" i="1"/>
  <c r="AP79" i="1"/>
  <c r="AQ79" i="1"/>
  <c r="AR79" i="1"/>
  <c r="AS79" i="1"/>
  <c r="AT79" i="1"/>
  <c r="AU79" i="1"/>
  <c r="AV79" i="1"/>
  <c r="AW79" i="1"/>
  <c r="AX79" i="1"/>
  <c r="AY79" i="1"/>
  <c r="AZ79" i="1"/>
  <c r="BA79" i="1"/>
  <c r="AF80" i="1"/>
  <c r="AG80" i="1"/>
  <c r="AH80" i="1"/>
  <c r="AI80" i="1"/>
  <c r="AJ80" i="1"/>
  <c r="AM80" i="1"/>
  <c r="AN80" i="1"/>
  <c r="AO80" i="1"/>
  <c r="AP80" i="1"/>
  <c r="AQ80" i="1"/>
  <c r="AR80" i="1"/>
  <c r="AS80" i="1"/>
  <c r="AT80" i="1"/>
  <c r="AU80" i="1"/>
  <c r="AV80" i="1"/>
  <c r="AW80" i="1"/>
  <c r="AX80" i="1"/>
  <c r="AY80" i="1"/>
  <c r="AZ80" i="1"/>
  <c r="BA80" i="1"/>
  <c r="AF81" i="1"/>
  <c r="AG81" i="1"/>
  <c r="AH81" i="1"/>
  <c r="AI81" i="1"/>
  <c r="AJ81" i="1"/>
  <c r="AM81" i="1"/>
  <c r="AN81" i="1"/>
  <c r="AO81" i="1"/>
  <c r="AP81" i="1"/>
  <c r="AQ81" i="1"/>
  <c r="AR81" i="1"/>
  <c r="AS81" i="1"/>
  <c r="AT81" i="1"/>
  <c r="AU81" i="1"/>
  <c r="AV81" i="1"/>
  <c r="AW81" i="1"/>
  <c r="AX81" i="1"/>
  <c r="AY81" i="1"/>
  <c r="AZ81" i="1"/>
  <c r="BA81" i="1"/>
  <c r="AF82" i="1"/>
  <c r="AG82" i="1"/>
  <c r="AH82" i="1"/>
  <c r="AI82" i="1"/>
  <c r="AJ82" i="1"/>
  <c r="AM82" i="1"/>
  <c r="AN82" i="1"/>
  <c r="AO82" i="1"/>
  <c r="AP82" i="1"/>
  <c r="AQ82" i="1"/>
  <c r="AR82" i="1"/>
  <c r="AS82" i="1"/>
  <c r="AT82" i="1"/>
  <c r="AU82" i="1"/>
  <c r="AV82" i="1"/>
  <c r="AW82" i="1"/>
  <c r="AX82" i="1"/>
  <c r="AY82" i="1"/>
  <c r="AZ82" i="1"/>
  <c r="BA82" i="1"/>
  <c r="AF83" i="1"/>
  <c r="AG83" i="1"/>
  <c r="AH83" i="1"/>
  <c r="AI83" i="1"/>
  <c r="AJ83" i="1"/>
  <c r="AM83" i="1"/>
  <c r="AN83" i="1"/>
  <c r="AO83" i="1"/>
  <c r="AP83" i="1"/>
  <c r="AQ83" i="1"/>
  <c r="AR83" i="1"/>
  <c r="AS83" i="1"/>
  <c r="AT83" i="1"/>
  <c r="AU83" i="1"/>
  <c r="AV83" i="1"/>
  <c r="AW83" i="1"/>
  <c r="AX83" i="1"/>
  <c r="AY83" i="1"/>
  <c r="AZ83" i="1"/>
  <c r="BA83" i="1"/>
  <c r="AF84" i="1"/>
  <c r="AG84" i="1"/>
  <c r="AH84" i="1"/>
  <c r="AI84" i="1"/>
  <c r="AJ84" i="1"/>
  <c r="AM84" i="1"/>
  <c r="AN84" i="1"/>
  <c r="AO84" i="1"/>
  <c r="AP84" i="1"/>
  <c r="AQ84" i="1"/>
  <c r="AR84" i="1"/>
  <c r="AS84" i="1"/>
  <c r="AT84" i="1"/>
  <c r="AU84" i="1"/>
  <c r="AV84" i="1"/>
  <c r="AW84" i="1"/>
  <c r="AX84" i="1"/>
  <c r="AY84" i="1"/>
  <c r="AZ84" i="1"/>
  <c r="BA84" i="1"/>
  <c r="AF85" i="1"/>
  <c r="AG85" i="1"/>
  <c r="AH85" i="1"/>
  <c r="AI85" i="1"/>
  <c r="AJ85" i="1"/>
  <c r="AM85" i="1"/>
  <c r="AN85" i="1"/>
  <c r="AO85" i="1"/>
  <c r="AP85" i="1"/>
  <c r="AQ85" i="1"/>
  <c r="AR85" i="1"/>
  <c r="AS85" i="1"/>
  <c r="AT85" i="1"/>
  <c r="AU85" i="1"/>
  <c r="AV85" i="1"/>
  <c r="AW85" i="1"/>
  <c r="AX85" i="1"/>
  <c r="AY85" i="1"/>
  <c r="AZ85" i="1"/>
  <c r="BA85" i="1"/>
  <c r="AF86" i="1"/>
  <c r="AG86" i="1"/>
  <c r="AH86" i="1"/>
  <c r="AI86" i="1"/>
  <c r="AJ86" i="1"/>
  <c r="AM86" i="1"/>
  <c r="AN86" i="1"/>
  <c r="AO86" i="1"/>
  <c r="AP86" i="1"/>
  <c r="AQ86" i="1"/>
  <c r="AR86" i="1"/>
  <c r="AS86" i="1"/>
  <c r="AT86" i="1"/>
  <c r="AU86" i="1"/>
  <c r="AV86" i="1"/>
  <c r="AW86" i="1"/>
  <c r="AX86" i="1"/>
  <c r="AY86" i="1"/>
  <c r="AZ86" i="1"/>
  <c r="BA86" i="1"/>
  <c r="AF87" i="1"/>
  <c r="AG87" i="1"/>
  <c r="AH87" i="1"/>
  <c r="AI87" i="1"/>
  <c r="AJ87" i="1"/>
  <c r="AM87" i="1"/>
  <c r="AN87" i="1"/>
  <c r="AO87" i="1"/>
  <c r="AP87" i="1"/>
  <c r="AQ87" i="1"/>
  <c r="AR87" i="1"/>
  <c r="AS87" i="1"/>
  <c r="AT87" i="1"/>
  <c r="AU87" i="1"/>
  <c r="AV87" i="1"/>
  <c r="AW87" i="1"/>
  <c r="AX87" i="1"/>
  <c r="AY87" i="1"/>
  <c r="AZ87" i="1"/>
  <c r="BA87" i="1"/>
  <c r="AF88" i="1"/>
  <c r="AG88" i="1"/>
  <c r="AH88" i="1"/>
  <c r="AI88" i="1"/>
  <c r="AJ88" i="1"/>
  <c r="AM88" i="1"/>
  <c r="AN88" i="1"/>
  <c r="AO88" i="1"/>
  <c r="AP88" i="1"/>
  <c r="AQ88" i="1"/>
  <c r="AR88" i="1"/>
  <c r="AS88" i="1"/>
  <c r="AT88" i="1"/>
  <c r="AU88" i="1"/>
  <c r="AV88" i="1"/>
  <c r="AW88" i="1"/>
  <c r="AX88" i="1"/>
  <c r="AY88" i="1"/>
  <c r="AZ88" i="1"/>
  <c r="BA88" i="1"/>
  <c r="AF89" i="1"/>
  <c r="AG89" i="1"/>
  <c r="AH89" i="1"/>
  <c r="AI89" i="1"/>
  <c r="AJ89" i="1"/>
  <c r="AM89" i="1"/>
  <c r="AN89" i="1"/>
  <c r="AO89" i="1"/>
  <c r="AP89" i="1"/>
  <c r="AQ89" i="1"/>
  <c r="AR89" i="1"/>
  <c r="AS89" i="1"/>
  <c r="AT89" i="1"/>
  <c r="AU89" i="1"/>
  <c r="AV89" i="1"/>
  <c r="AW89" i="1"/>
  <c r="AX89" i="1"/>
  <c r="AY89" i="1"/>
  <c r="AZ89" i="1"/>
  <c r="BA89" i="1"/>
  <c r="AF90" i="1"/>
  <c r="AG90" i="1"/>
  <c r="AH90" i="1"/>
  <c r="AI90" i="1"/>
  <c r="AJ90" i="1"/>
  <c r="AM90" i="1"/>
  <c r="AN90" i="1"/>
  <c r="AO90" i="1"/>
  <c r="AP90" i="1"/>
  <c r="AQ90" i="1"/>
  <c r="AR90" i="1"/>
  <c r="AS90" i="1"/>
  <c r="AT90" i="1"/>
  <c r="AU90" i="1"/>
  <c r="AV90" i="1"/>
  <c r="AW90" i="1"/>
  <c r="AX90" i="1"/>
  <c r="AY90" i="1"/>
  <c r="AZ90" i="1"/>
  <c r="BA90" i="1"/>
  <c r="AF91" i="1"/>
  <c r="AG91" i="1"/>
  <c r="AH91" i="1"/>
  <c r="AI91" i="1"/>
  <c r="AJ91" i="1"/>
  <c r="AM91" i="1"/>
  <c r="AN91" i="1"/>
  <c r="AO91" i="1"/>
  <c r="AP91" i="1"/>
  <c r="AQ91" i="1"/>
  <c r="AR91" i="1"/>
  <c r="AS91" i="1"/>
  <c r="AT91" i="1"/>
  <c r="AU91" i="1"/>
  <c r="AV91" i="1"/>
  <c r="AW91" i="1"/>
  <c r="AX91" i="1"/>
  <c r="AY91" i="1"/>
  <c r="AZ91" i="1"/>
  <c r="BA91" i="1"/>
  <c r="AF92" i="1"/>
  <c r="AG92" i="1"/>
  <c r="AH92" i="1"/>
  <c r="AI92" i="1"/>
  <c r="AJ92" i="1"/>
  <c r="AM92" i="1"/>
  <c r="AN92" i="1"/>
  <c r="AO92" i="1"/>
  <c r="AP92" i="1"/>
  <c r="AQ92" i="1"/>
  <c r="AR92" i="1"/>
  <c r="AS92" i="1"/>
  <c r="AT92" i="1"/>
  <c r="AU92" i="1"/>
  <c r="AV92" i="1"/>
  <c r="AW92" i="1"/>
  <c r="AX92" i="1"/>
  <c r="AY92" i="1"/>
  <c r="AZ92" i="1"/>
  <c r="BA92" i="1"/>
  <c r="AF93" i="1"/>
  <c r="AG93" i="1"/>
  <c r="AH93" i="1"/>
  <c r="AI93" i="1"/>
  <c r="AJ93" i="1"/>
  <c r="AM93" i="1"/>
  <c r="AN93" i="1"/>
  <c r="AO93" i="1"/>
  <c r="AP93" i="1"/>
  <c r="AQ93" i="1"/>
  <c r="AR93" i="1"/>
  <c r="AS93" i="1"/>
  <c r="AT93" i="1"/>
  <c r="AU93" i="1"/>
  <c r="AV93" i="1"/>
  <c r="AW93" i="1"/>
  <c r="AX93" i="1"/>
  <c r="AY93" i="1"/>
  <c r="AZ93" i="1"/>
  <c r="BA93" i="1"/>
  <c r="AF94" i="1"/>
  <c r="AG94" i="1"/>
  <c r="AH94" i="1"/>
  <c r="AI94" i="1"/>
  <c r="AJ94" i="1"/>
  <c r="AM94" i="1"/>
  <c r="AN94" i="1"/>
  <c r="AO94" i="1"/>
  <c r="AP94" i="1"/>
  <c r="AQ94" i="1"/>
  <c r="AR94" i="1"/>
  <c r="AS94" i="1"/>
  <c r="AT94" i="1"/>
  <c r="AU94" i="1"/>
  <c r="AV94" i="1"/>
  <c r="AW94" i="1"/>
  <c r="AX94" i="1"/>
  <c r="AY94" i="1"/>
  <c r="AZ94" i="1"/>
  <c r="BA94" i="1"/>
  <c r="AF95" i="1"/>
  <c r="AG95" i="1"/>
  <c r="AH95" i="1"/>
  <c r="AI95" i="1"/>
  <c r="AJ95" i="1"/>
  <c r="AM95" i="1"/>
  <c r="AN95" i="1"/>
  <c r="AO95" i="1"/>
  <c r="AP95" i="1"/>
  <c r="AQ95" i="1"/>
  <c r="AR95" i="1"/>
  <c r="AS95" i="1"/>
  <c r="AT95" i="1"/>
  <c r="AU95" i="1"/>
  <c r="AV95" i="1"/>
  <c r="AW95" i="1"/>
  <c r="AX95" i="1"/>
  <c r="AY95" i="1"/>
  <c r="AZ95" i="1"/>
  <c r="BA95" i="1"/>
  <c r="AF96" i="1"/>
  <c r="AG96" i="1"/>
  <c r="AH96" i="1"/>
  <c r="AI96" i="1"/>
  <c r="AJ96" i="1"/>
  <c r="AM96" i="1"/>
  <c r="AN96" i="1"/>
  <c r="AO96" i="1"/>
  <c r="AP96" i="1"/>
  <c r="AQ96" i="1"/>
  <c r="AR96" i="1"/>
  <c r="AS96" i="1"/>
  <c r="AT96" i="1"/>
  <c r="AU96" i="1"/>
  <c r="AV96" i="1"/>
  <c r="AW96" i="1"/>
  <c r="AX96" i="1"/>
  <c r="AY96" i="1"/>
  <c r="AZ96" i="1"/>
  <c r="BA96" i="1"/>
  <c r="AF97" i="1"/>
  <c r="AG97" i="1"/>
  <c r="AH97" i="1"/>
  <c r="AI97" i="1"/>
  <c r="AJ97" i="1"/>
  <c r="AM97" i="1"/>
  <c r="AN97" i="1"/>
  <c r="AO97" i="1"/>
  <c r="AP97" i="1"/>
  <c r="AQ97" i="1"/>
  <c r="AR97" i="1"/>
  <c r="AS97" i="1"/>
  <c r="AT97" i="1"/>
  <c r="AU97" i="1"/>
  <c r="AV97" i="1"/>
  <c r="AW97" i="1"/>
  <c r="AX97" i="1"/>
  <c r="AY97" i="1"/>
  <c r="AZ97" i="1"/>
  <c r="BA97" i="1"/>
  <c r="AF98" i="1"/>
  <c r="AG98" i="1"/>
  <c r="AH98" i="1"/>
  <c r="AI98" i="1"/>
  <c r="AJ98" i="1"/>
  <c r="AM98" i="1"/>
  <c r="AN98" i="1"/>
  <c r="AO98" i="1"/>
  <c r="AP98" i="1"/>
  <c r="AQ98" i="1"/>
  <c r="AR98" i="1"/>
  <c r="AS98" i="1"/>
  <c r="AT98" i="1"/>
  <c r="AU98" i="1"/>
  <c r="AV98" i="1"/>
  <c r="AW98" i="1"/>
  <c r="AX98" i="1"/>
  <c r="AY98" i="1"/>
  <c r="AZ98" i="1"/>
  <c r="BA98" i="1"/>
  <c r="AF99" i="1"/>
  <c r="AG99" i="1"/>
  <c r="AH99" i="1"/>
  <c r="AI99" i="1"/>
  <c r="AJ99" i="1"/>
  <c r="AM99" i="1"/>
  <c r="AN99" i="1"/>
  <c r="AO99" i="1"/>
  <c r="AP99" i="1"/>
  <c r="AQ99" i="1"/>
  <c r="AR99" i="1"/>
  <c r="AS99" i="1"/>
  <c r="AT99" i="1"/>
  <c r="AU99" i="1"/>
  <c r="AV99" i="1"/>
  <c r="AW99" i="1"/>
  <c r="AX99" i="1"/>
  <c r="AY99" i="1"/>
  <c r="AZ99" i="1"/>
  <c r="BA99" i="1"/>
  <c r="AF100" i="1"/>
  <c r="AG100" i="1"/>
  <c r="AH100" i="1"/>
  <c r="AI100" i="1"/>
  <c r="AJ100" i="1"/>
  <c r="AM100" i="1"/>
  <c r="AN100" i="1"/>
  <c r="AO100" i="1"/>
  <c r="AP100" i="1"/>
  <c r="AQ100" i="1"/>
  <c r="AR100" i="1"/>
  <c r="AS100" i="1"/>
  <c r="AT100" i="1"/>
  <c r="AU100" i="1"/>
  <c r="AV100" i="1"/>
  <c r="AW100" i="1"/>
  <c r="AX100" i="1"/>
  <c r="AY100" i="1"/>
  <c r="AZ100" i="1"/>
  <c r="BA100" i="1"/>
  <c r="AF101" i="1"/>
  <c r="AG101" i="1"/>
  <c r="AH101" i="1"/>
  <c r="AI101" i="1"/>
  <c r="AJ101" i="1"/>
  <c r="AM101" i="1"/>
  <c r="AN101" i="1"/>
  <c r="AO101" i="1"/>
  <c r="AP101" i="1"/>
  <c r="AQ101" i="1"/>
  <c r="AR101" i="1"/>
  <c r="AS101" i="1"/>
  <c r="AT101" i="1"/>
  <c r="AU101" i="1"/>
  <c r="AV101" i="1"/>
  <c r="AW101" i="1"/>
  <c r="AX101" i="1"/>
  <c r="AY101" i="1"/>
  <c r="AZ101" i="1"/>
  <c r="BA101" i="1"/>
  <c r="AF102" i="1"/>
  <c r="AG102" i="1"/>
  <c r="AH102" i="1"/>
  <c r="AI102" i="1"/>
  <c r="AJ102" i="1"/>
  <c r="AM102" i="1"/>
  <c r="AN102" i="1"/>
  <c r="AO102" i="1"/>
  <c r="AP102" i="1"/>
  <c r="AQ102" i="1"/>
  <c r="AR102" i="1"/>
  <c r="AS102" i="1"/>
  <c r="AT102" i="1"/>
  <c r="AU102" i="1"/>
  <c r="AV102" i="1"/>
  <c r="AW102" i="1"/>
  <c r="AX102" i="1"/>
  <c r="AY102" i="1"/>
  <c r="AZ102" i="1"/>
  <c r="BA102" i="1"/>
  <c r="AF103" i="1"/>
  <c r="AG103" i="1"/>
  <c r="AH103" i="1"/>
  <c r="AI103" i="1"/>
  <c r="AJ103" i="1"/>
  <c r="AM103" i="1"/>
  <c r="AN103" i="1"/>
  <c r="AO103" i="1"/>
  <c r="AP103" i="1"/>
  <c r="AQ103" i="1"/>
  <c r="AR103" i="1"/>
  <c r="AS103" i="1"/>
  <c r="AT103" i="1"/>
  <c r="AU103" i="1"/>
  <c r="AV103" i="1"/>
  <c r="AW103" i="1"/>
  <c r="AX103" i="1"/>
  <c r="AY103" i="1"/>
  <c r="AZ103" i="1"/>
  <c r="BA103" i="1"/>
  <c r="AF104" i="1"/>
  <c r="AG104" i="1"/>
  <c r="AH104" i="1"/>
  <c r="AI104" i="1"/>
  <c r="AJ104" i="1"/>
  <c r="AM104" i="1"/>
  <c r="AN104" i="1"/>
  <c r="AO104" i="1"/>
  <c r="AP104" i="1"/>
  <c r="AQ104" i="1"/>
  <c r="AR104" i="1"/>
  <c r="AS104" i="1"/>
  <c r="AT104" i="1"/>
  <c r="AU104" i="1"/>
  <c r="AV104" i="1"/>
  <c r="AW104" i="1"/>
  <c r="AX104" i="1"/>
  <c r="AY104" i="1"/>
  <c r="AZ104" i="1"/>
  <c r="BA104" i="1"/>
  <c r="AF105" i="1"/>
  <c r="AG105" i="1"/>
  <c r="AH105" i="1"/>
  <c r="AI105" i="1"/>
  <c r="AJ105" i="1"/>
  <c r="AM105" i="1"/>
  <c r="AN105" i="1"/>
  <c r="AO105" i="1"/>
  <c r="AP105" i="1"/>
  <c r="AQ105" i="1"/>
  <c r="AR105" i="1"/>
  <c r="AS105" i="1"/>
  <c r="AT105" i="1"/>
  <c r="AU105" i="1"/>
  <c r="AV105" i="1"/>
  <c r="AW105" i="1"/>
  <c r="AX105" i="1"/>
  <c r="AY105" i="1"/>
  <c r="AZ105" i="1"/>
  <c r="BA105" i="1"/>
  <c r="AF106" i="1"/>
  <c r="AG106" i="1"/>
  <c r="AH106" i="1"/>
  <c r="AI106" i="1"/>
  <c r="AJ106" i="1"/>
  <c r="AM106" i="1"/>
  <c r="AN106" i="1"/>
  <c r="AO106" i="1"/>
  <c r="AP106" i="1"/>
  <c r="AQ106" i="1"/>
  <c r="AR106" i="1"/>
  <c r="AS106" i="1"/>
  <c r="AT106" i="1"/>
  <c r="AU106" i="1"/>
  <c r="AV106" i="1"/>
  <c r="AW106" i="1"/>
  <c r="AX106" i="1"/>
  <c r="AY106" i="1"/>
  <c r="AZ106" i="1"/>
  <c r="BA106" i="1"/>
  <c r="AF107" i="1"/>
  <c r="AG107" i="1"/>
  <c r="AH107" i="1"/>
  <c r="AI107" i="1"/>
  <c r="AJ107" i="1"/>
  <c r="AM107" i="1"/>
  <c r="AN107" i="1"/>
  <c r="AO107" i="1"/>
  <c r="AP107" i="1"/>
  <c r="AQ107" i="1"/>
  <c r="AR107" i="1"/>
  <c r="AS107" i="1"/>
  <c r="AT107" i="1"/>
  <c r="AU107" i="1"/>
  <c r="AV107" i="1"/>
  <c r="AW107" i="1"/>
  <c r="AX107" i="1"/>
  <c r="AY107" i="1"/>
  <c r="AZ107" i="1"/>
  <c r="BA107" i="1"/>
  <c r="AF108" i="1"/>
  <c r="AG108" i="1"/>
  <c r="AH108" i="1"/>
  <c r="AI108" i="1"/>
  <c r="AJ108" i="1"/>
  <c r="AM108" i="1"/>
  <c r="AN108" i="1"/>
  <c r="AO108" i="1"/>
  <c r="AP108" i="1"/>
  <c r="AQ108" i="1"/>
  <c r="AR108" i="1"/>
  <c r="AS108" i="1"/>
  <c r="AT108" i="1"/>
  <c r="AU108" i="1"/>
  <c r="AV108" i="1"/>
  <c r="AW108" i="1"/>
  <c r="AX108" i="1"/>
  <c r="AY108" i="1"/>
  <c r="AZ108" i="1"/>
  <c r="BA108" i="1"/>
  <c r="AF109" i="1"/>
  <c r="AG109" i="1"/>
  <c r="AH109" i="1"/>
  <c r="AI109" i="1"/>
  <c r="AJ109" i="1"/>
  <c r="AM109" i="1"/>
  <c r="AN109" i="1"/>
  <c r="AO109" i="1"/>
  <c r="AP109" i="1"/>
  <c r="AQ109" i="1"/>
  <c r="AR109" i="1"/>
  <c r="AS109" i="1"/>
  <c r="AT109" i="1"/>
  <c r="AU109" i="1"/>
  <c r="AV109" i="1"/>
  <c r="AW109" i="1"/>
  <c r="AX109" i="1"/>
  <c r="AY109" i="1"/>
  <c r="AZ109" i="1"/>
  <c r="BA109" i="1"/>
  <c r="AF110" i="1"/>
  <c r="AG110" i="1"/>
  <c r="AH110" i="1"/>
  <c r="AI110" i="1"/>
  <c r="AJ110" i="1"/>
  <c r="AM110" i="1"/>
  <c r="AN110" i="1"/>
  <c r="AO110" i="1"/>
  <c r="AP110" i="1"/>
  <c r="AQ110" i="1"/>
  <c r="AR110" i="1"/>
  <c r="AS110" i="1"/>
  <c r="AT110" i="1"/>
  <c r="AU110" i="1"/>
  <c r="AV110" i="1"/>
  <c r="AW110" i="1"/>
  <c r="AX110" i="1"/>
  <c r="AY110" i="1"/>
  <c r="AZ110" i="1"/>
  <c r="BA110" i="1"/>
  <c r="AF111" i="1"/>
  <c r="AG111" i="1"/>
  <c r="AH111" i="1"/>
  <c r="AI111" i="1"/>
  <c r="AJ111" i="1"/>
  <c r="AM111" i="1"/>
  <c r="AN111" i="1"/>
  <c r="AO111" i="1"/>
  <c r="AP111" i="1"/>
  <c r="AQ111" i="1"/>
  <c r="AR111" i="1"/>
  <c r="AS111" i="1"/>
  <c r="AT111" i="1"/>
  <c r="AU111" i="1"/>
  <c r="AV111" i="1"/>
  <c r="AW111" i="1"/>
  <c r="AX111" i="1"/>
  <c r="AY111" i="1"/>
  <c r="AZ111" i="1"/>
  <c r="BA111" i="1"/>
  <c r="AF112" i="1"/>
  <c r="AG112" i="1"/>
  <c r="AH112" i="1"/>
  <c r="AI112" i="1"/>
  <c r="AJ112" i="1"/>
  <c r="AM112" i="1"/>
  <c r="AN112" i="1"/>
  <c r="AO112" i="1"/>
  <c r="AP112" i="1"/>
  <c r="AQ112" i="1"/>
  <c r="AR112" i="1"/>
  <c r="AS112" i="1"/>
  <c r="AT112" i="1"/>
  <c r="AU112" i="1"/>
  <c r="AV112" i="1"/>
  <c r="AW112" i="1"/>
  <c r="AX112" i="1"/>
  <c r="AY112" i="1"/>
  <c r="AZ112" i="1"/>
  <c r="BA112" i="1"/>
  <c r="AF113" i="1"/>
  <c r="AG113" i="1"/>
  <c r="AH113" i="1"/>
  <c r="AI113" i="1"/>
  <c r="AJ113" i="1"/>
  <c r="AM113" i="1"/>
  <c r="AN113" i="1"/>
  <c r="AO113" i="1"/>
  <c r="AP113" i="1"/>
  <c r="AQ113" i="1"/>
  <c r="AR113" i="1"/>
  <c r="AS113" i="1"/>
  <c r="AT113" i="1"/>
  <c r="AU113" i="1"/>
  <c r="AV113" i="1"/>
  <c r="AW113" i="1"/>
  <c r="AX113" i="1"/>
  <c r="AY113" i="1"/>
  <c r="AZ113" i="1"/>
  <c r="BA113" i="1"/>
  <c r="AF114" i="1"/>
  <c r="AG114" i="1"/>
  <c r="AH114" i="1"/>
  <c r="AI114" i="1"/>
  <c r="AJ114" i="1"/>
  <c r="AM114" i="1"/>
  <c r="AN114" i="1"/>
  <c r="AO114" i="1"/>
  <c r="AP114" i="1"/>
  <c r="AQ114" i="1"/>
  <c r="AR114" i="1"/>
  <c r="AS114" i="1"/>
  <c r="AT114" i="1"/>
  <c r="AU114" i="1"/>
  <c r="AV114" i="1"/>
  <c r="AW114" i="1"/>
  <c r="AX114" i="1"/>
  <c r="AY114" i="1"/>
  <c r="AZ114" i="1"/>
  <c r="BA114" i="1"/>
  <c r="AF115" i="1"/>
  <c r="AG115" i="1"/>
  <c r="AH115" i="1"/>
  <c r="AI115" i="1"/>
  <c r="AJ115" i="1"/>
  <c r="AM115" i="1"/>
  <c r="AN115" i="1"/>
  <c r="AO115" i="1"/>
  <c r="AP115" i="1"/>
  <c r="AQ115" i="1"/>
  <c r="AR115" i="1"/>
  <c r="AS115" i="1"/>
  <c r="AT115" i="1"/>
  <c r="AU115" i="1"/>
  <c r="AV115" i="1"/>
  <c r="AW115" i="1"/>
  <c r="AX115" i="1"/>
  <c r="AY115" i="1"/>
  <c r="AZ115" i="1"/>
  <c r="BA115" i="1"/>
  <c r="AF116" i="1"/>
  <c r="AG116" i="1"/>
  <c r="AH116" i="1"/>
  <c r="AI116" i="1"/>
  <c r="AJ116" i="1"/>
  <c r="AM116" i="1"/>
  <c r="AN116" i="1"/>
  <c r="AO116" i="1"/>
  <c r="AP116" i="1"/>
  <c r="AQ116" i="1"/>
  <c r="AR116" i="1"/>
  <c r="AS116" i="1"/>
  <c r="AT116" i="1"/>
  <c r="AU116" i="1"/>
  <c r="AV116" i="1"/>
  <c r="AW116" i="1"/>
  <c r="AX116" i="1"/>
  <c r="AY116" i="1"/>
  <c r="AZ116" i="1"/>
  <c r="BA116" i="1"/>
  <c r="AF117" i="1"/>
  <c r="AG117" i="1"/>
  <c r="AH117" i="1"/>
  <c r="AI117" i="1"/>
  <c r="AJ117" i="1"/>
  <c r="AM117" i="1"/>
  <c r="AN117" i="1"/>
  <c r="AO117" i="1"/>
  <c r="AP117" i="1"/>
  <c r="AQ117" i="1"/>
  <c r="AR117" i="1"/>
  <c r="AS117" i="1"/>
  <c r="AT117" i="1"/>
  <c r="AU117" i="1"/>
  <c r="AV117" i="1"/>
  <c r="AW117" i="1"/>
  <c r="AX117" i="1"/>
  <c r="AY117" i="1"/>
  <c r="AZ117" i="1"/>
  <c r="BA117" i="1"/>
  <c r="AF118" i="1"/>
  <c r="AG118" i="1"/>
  <c r="AH118" i="1"/>
  <c r="AI118" i="1"/>
  <c r="AJ118" i="1"/>
  <c r="AM118" i="1"/>
  <c r="AN118" i="1"/>
  <c r="AO118" i="1"/>
  <c r="AP118" i="1"/>
  <c r="AQ118" i="1"/>
  <c r="AR118" i="1"/>
  <c r="AS118" i="1"/>
  <c r="AT118" i="1"/>
  <c r="AU118" i="1"/>
  <c r="AV118" i="1"/>
  <c r="AW118" i="1"/>
  <c r="AX118" i="1"/>
  <c r="AY118" i="1"/>
  <c r="AZ118" i="1"/>
  <c r="BA118" i="1"/>
  <c r="AF119" i="1"/>
  <c r="AG119" i="1"/>
  <c r="AH119" i="1"/>
  <c r="AI119" i="1"/>
  <c r="AJ119" i="1"/>
  <c r="AM119" i="1"/>
  <c r="AN119" i="1"/>
  <c r="AO119" i="1"/>
  <c r="AP119" i="1"/>
  <c r="AQ119" i="1"/>
  <c r="AR119" i="1"/>
  <c r="AS119" i="1"/>
  <c r="AT119" i="1"/>
  <c r="AU119" i="1"/>
  <c r="AV119" i="1"/>
  <c r="AW119" i="1"/>
  <c r="AX119" i="1"/>
  <c r="AY119" i="1"/>
  <c r="AZ119" i="1"/>
  <c r="BA119" i="1"/>
  <c r="AF120" i="1"/>
  <c r="AG120" i="1"/>
  <c r="AH120" i="1"/>
  <c r="AI120" i="1"/>
  <c r="AJ120" i="1"/>
  <c r="AM120" i="1"/>
  <c r="AN120" i="1"/>
  <c r="AO120" i="1"/>
  <c r="AP120" i="1"/>
  <c r="AQ120" i="1"/>
  <c r="AR120" i="1"/>
  <c r="AS120" i="1"/>
  <c r="AT120" i="1"/>
  <c r="AU120" i="1"/>
  <c r="AV120" i="1"/>
  <c r="AW120" i="1"/>
  <c r="AX120" i="1"/>
  <c r="AY120" i="1"/>
  <c r="AZ120" i="1"/>
  <c r="BA120" i="1"/>
  <c r="AF121" i="1"/>
  <c r="AG121" i="1"/>
  <c r="AH121" i="1"/>
  <c r="AI121" i="1"/>
  <c r="AJ121" i="1"/>
  <c r="AM121" i="1"/>
  <c r="AN121" i="1"/>
  <c r="AO121" i="1"/>
  <c r="AP121" i="1"/>
  <c r="AQ121" i="1"/>
  <c r="AR121" i="1"/>
  <c r="AS121" i="1"/>
  <c r="AT121" i="1"/>
  <c r="AU121" i="1"/>
  <c r="AV121" i="1"/>
  <c r="AW121" i="1"/>
  <c r="AX121" i="1"/>
  <c r="AY121" i="1"/>
  <c r="AZ121" i="1"/>
  <c r="BA121" i="1"/>
  <c r="AF122" i="1"/>
  <c r="AG122" i="1"/>
  <c r="AH122" i="1"/>
  <c r="AI122" i="1"/>
  <c r="AJ122" i="1"/>
  <c r="AM122" i="1"/>
  <c r="AN122" i="1"/>
  <c r="AO122" i="1"/>
  <c r="AP122" i="1"/>
  <c r="AQ122" i="1"/>
  <c r="AR122" i="1"/>
  <c r="AS122" i="1"/>
  <c r="AT122" i="1"/>
  <c r="AU122" i="1"/>
  <c r="AV122" i="1"/>
  <c r="AW122" i="1"/>
  <c r="AX122" i="1"/>
  <c r="AY122" i="1"/>
  <c r="AZ122" i="1"/>
  <c r="BA122" i="1"/>
  <c r="AF123" i="1"/>
  <c r="AG123" i="1"/>
  <c r="AH123" i="1"/>
  <c r="AI123" i="1"/>
  <c r="AJ123" i="1"/>
  <c r="AM123" i="1"/>
  <c r="AN123" i="1"/>
  <c r="AO123" i="1"/>
  <c r="AP123" i="1"/>
  <c r="AQ123" i="1"/>
  <c r="AR123" i="1"/>
  <c r="AS123" i="1"/>
  <c r="AT123" i="1"/>
  <c r="AU123" i="1"/>
  <c r="AV123" i="1"/>
  <c r="AW123" i="1"/>
  <c r="AX123" i="1"/>
  <c r="AY123" i="1"/>
  <c r="AZ123" i="1"/>
  <c r="BA123" i="1"/>
  <c r="AF124" i="1"/>
  <c r="AG124" i="1"/>
  <c r="AH124" i="1"/>
  <c r="AI124" i="1"/>
  <c r="AJ124" i="1"/>
  <c r="AM124" i="1"/>
  <c r="AN124" i="1"/>
  <c r="AO124" i="1"/>
  <c r="AP124" i="1"/>
  <c r="AQ124" i="1"/>
  <c r="AR124" i="1"/>
  <c r="AS124" i="1"/>
  <c r="AT124" i="1"/>
  <c r="AU124" i="1"/>
  <c r="AV124" i="1"/>
  <c r="AW124" i="1"/>
  <c r="AX124" i="1"/>
  <c r="AY124" i="1"/>
  <c r="AZ124" i="1"/>
  <c r="BA124" i="1"/>
  <c r="AF125" i="1"/>
  <c r="AG125" i="1"/>
  <c r="AH125" i="1"/>
  <c r="AI125" i="1"/>
  <c r="AJ125" i="1"/>
  <c r="AM125" i="1"/>
  <c r="AN125" i="1"/>
  <c r="AO125" i="1"/>
  <c r="AP125" i="1"/>
  <c r="AQ125" i="1"/>
  <c r="AR125" i="1"/>
  <c r="AS125" i="1"/>
  <c r="AT125" i="1"/>
  <c r="AU125" i="1"/>
  <c r="AV125" i="1"/>
  <c r="AW125" i="1"/>
  <c r="AX125" i="1"/>
  <c r="AY125" i="1"/>
  <c r="AZ125" i="1"/>
  <c r="BA125" i="1"/>
  <c r="AF126" i="1"/>
  <c r="AG126" i="1"/>
  <c r="AH126" i="1"/>
  <c r="AI126" i="1"/>
  <c r="AJ126" i="1"/>
  <c r="AM126" i="1"/>
  <c r="AN126" i="1"/>
  <c r="AO126" i="1"/>
  <c r="AP126" i="1"/>
  <c r="AQ126" i="1"/>
  <c r="AR126" i="1"/>
  <c r="AS126" i="1"/>
  <c r="AT126" i="1"/>
  <c r="AU126" i="1"/>
  <c r="AV126" i="1"/>
  <c r="AW126" i="1"/>
  <c r="AX126" i="1"/>
  <c r="AY126" i="1"/>
  <c r="AZ126" i="1"/>
  <c r="BA126" i="1"/>
  <c r="AF127" i="1"/>
  <c r="AG127" i="1"/>
  <c r="AH127" i="1"/>
  <c r="AI127" i="1"/>
  <c r="AJ127" i="1"/>
  <c r="AM127" i="1"/>
  <c r="AN127" i="1"/>
  <c r="AO127" i="1"/>
  <c r="AP127" i="1"/>
  <c r="AQ127" i="1"/>
  <c r="AR127" i="1"/>
  <c r="AS127" i="1"/>
  <c r="AT127" i="1"/>
  <c r="AU127" i="1"/>
  <c r="AV127" i="1"/>
  <c r="AW127" i="1"/>
  <c r="AX127" i="1"/>
  <c r="AY127" i="1"/>
  <c r="AZ127" i="1"/>
  <c r="BA127" i="1"/>
  <c r="AF128" i="1"/>
  <c r="AG128" i="1"/>
  <c r="AH128" i="1"/>
  <c r="AI128" i="1"/>
  <c r="AJ128" i="1"/>
  <c r="AM128" i="1"/>
  <c r="AN128" i="1"/>
  <c r="AO128" i="1"/>
  <c r="AP128" i="1"/>
  <c r="AQ128" i="1"/>
  <c r="AR128" i="1"/>
  <c r="AS128" i="1"/>
  <c r="AT128" i="1"/>
  <c r="AU128" i="1"/>
  <c r="AV128" i="1"/>
  <c r="AW128" i="1"/>
  <c r="AX128" i="1"/>
  <c r="AY128" i="1"/>
  <c r="AZ128" i="1"/>
  <c r="BA128" i="1"/>
  <c r="AF129" i="1"/>
  <c r="AG129" i="1"/>
  <c r="AH129" i="1"/>
  <c r="AI129" i="1"/>
  <c r="AJ129" i="1"/>
  <c r="AM129" i="1"/>
  <c r="AN129" i="1"/>
  <c r="AO129" i="1"/>
  <c r="AP129" i="1"/>
  <c r="AQ129" i="1"/>
  <c r="AR129" i="1"/>
  <c r="AS129" i="1"/>
  <c r="AT129" i="1"/>
  <c r="AU129" i="1"/>
  <c r="AV129" i="1"/>
  <c r="AW129" i="1"/>
  <c r="AX129" i="1"/>
  <c r="AY129" i="1"/>
  <c r="AZ129" i="1"/>
  <c r="BA129" i="1"/>
  <c r="AF130" i="1"/>
  <c r="AG130" i="1"/>
  <c r="AH130" i="1"/>
  <c r="AI130" i="1"/>
  <c r="AJ130" i="1"/>
  <c r="AM130" i="1"/>
  <c r="AN130" i="1"/>
  <c r="AO130" i="1"/>
  <c r="AP130" i="1"/>
  <c r="AQ130" i="1"/>
  <c r="AR130" i="1"/>
  <c r="AS130" i="1"/>
  <c r="AT130" i="1"/>
  <c r="AU130" i="1"/>
  <c r="AV130" i="1"/>
  <c r="AW130" i="1"/>
  <c r="AX130" i="1"/>
  <c r="AY130" i="1"/>
  <c r="AZ130" i="1"/>
  <c r="BA130" i="1"/>
  <c r="AF131" i="1"/>
  <c r="AG131" i="1"/>
  <c r="AH131" i="1"/>
  <c r="AI131" i="1"/>
  <c r="AJ131" i="1"/>
  <c r="AM131" i="1"/>
  <c r="AN131" i="1"/>
  <c r="AO131" i="1"/>
  <c r="AP131" i="1"/>
  <c r="AQ131" i="1"/>
  <c r="AR131" i="1"/>
  <c r="AS131" i="1"/>
  <c r="AT131" i="1"/>
  <c r="AU131" i="1"/>
  <c r="AV131" i="1"/>
  <c r="AW131" i="1"/>
  <c r="AX131" i="1"/>
  <c r="AY131" i="1"/>
  <c r="AZ131" i="1"/>
  <c r="BA131" i="1"/>
  <c r="AF132" i="1"/>
  <c r="AG132" i="1"/>
  <c r="AH132" i="1"/>
  <c r="AI132" i="1"/>
  <c r="AJ132" i="1"/>
  <c r="AM132" i="1"/>
  <c r="AN132" i="1"/>
  <c r="AO132" i="1"/>
  <c r="AP132" i="1"/>
  <c r="AQ132" i="1"/>
  <c r="AR132" i="1"/>
  <c r="AS132" i="1"/>
  <c r="AT132" i="1"/>
  <c r="AU132" i="1"/>
  <c r="AV132" i="1"/>
  <c r="AW132" i="1"/>
  <c r="AX132" i="1"/>
  <c r="AY132" i="1"/>
  <c r="AZ132" i="1"/>
  <c r="BA132" i="1"/>
  <c r="AF133" i="1"/>
  <c r="AG133" i="1"/>
  <c r="AH133" i="1"/>
  <c r="AI133" i="1"/>
  <c r="AJ133" i="1"/>
  <c r="AM133" i="1"/>
  <c r="AN133" i="1"/>
  <c r="AO133" i="1"/>
  <c r="AP133" i="1"/>
  <c r="AQ133" i="1"/>
  <c r="AR133" i="1"/>
  <c r="AS133" i="1"/>
  <c r="AT133" i="1"/>
  <c r="AU133" i="1"/>
  <c r="AV133" i="1"/>
  <c r="AW133" i="1"/>
  <c r="AX133" i="1"/>
  <c r="AY133" i="1"/>
  <c r="AZ133" i="1"/>
  <c r="BA133" i="1"/>
  <c r="AF134" i="1"/>
  <c r="AG134" i="1"/>
  <c r="AH134" i="1"/>
  <c r="AI134" i="1"/>
  <c r="AJ134" i="1"/>
  <c r="AM134" i="1"/>
  <c r="AN134" i="1"/>
  <c r="AO134" i="1"/>
  <c r="AP134" i="1"/>
  <c r="AQ134" i="1"/>
  <c r="AR134" i="1"/>
  <c r="AS134" i="1"/>
  <c r="AT134" i="1"/>
  <c r="AU134" i="1"/>
  <c r="AV134" i="1"/>
  <c r="AW134" i="1"/>
  <c r="AX134" i="1"/>
  <c r="AY134" i="1"/>
  <c r="AZ134" i="1"/>
  <c r="BA134" i="1"/>
  <c r="AF135" i="1"/>
  <c r="AG135" i="1"/>
  <c r="AH135" i="1"/>
  <c r="AI135" i="1"/>
  <c r="AJ135" i="1"/>
  <c r="AM135" i="1"/>
  <c r="AN135" i="1"/>
  <c r="AO135" i="1"/>
  <c r="AP135" i="1"/>
  <c r="AQ135" i="1"/>
  <c r="AR135" i="1"/>
  <c r="AS135" i="1"/>
  <c r="AT135" i="1"/>
  <c r="AU135" i="1"/>
  <c r="AV135" i="1"/>
  <c r="AW135" i="1"/>
  <c r="AX135" i="1"/>
  <c r="AY135" i="1"/>
  <c r="AZ135" i="1"/>
  <c r="BA135" i="1"/>
  <c r="AF136" i="1"/>
  <c r="AG136" i="1"/>
  <c r="AH136" i="1"/>
  <c r="AI136" i="1"/>
  <c r="AJ136" i="1"/>
  <c r="AM136" i="1"/>
  <c r="AN136" i="1"/>
  <c r="AO136" i="1"/>
  <c r="AP136" i="1"/>
  <c r="AQ136" i="1"/>
  <c r="AR136" i="1"/>
  <c r="AS136" i="1"/>
  <c r="AT136" i="1"/>
  <c r="AU136" i="1"/>
  <c r="AV136" i="1"/>
  <c r="AW136" i="1"/>
  <c r="AX136" i="1"/>
  <c r="AY136" i="1"/>
  <c r="AZ136" i="1"/>
  <c r="BA136" i="1"/>
  <c r="AF137" i="1"/>
  <c r="AG137" i="1"/>
  <c r="AH137" i="1"/>
  <c r="AI137" i="1"/>
  <c r="AJ137" i="1"/>
  <c r="AM137" i="1"/>
  <c r="AN137" i="1"/>
  <c r="AO137" i="1"/>
  <c r="AP137" i="1"/>
  <c r="AQ137" i="1"/>
  <c r="AR137" i="1"/>
  <c r="AS137" i="1"/>
  <c r="AT137" i="1"/>
  <c r="AU137" i="1"/>
  <c r="AV137" i="1"/>
  <c r="AW137" i="1"/>
  <c r="AX137" i="1"/>
  <c r="AY137" i="1"/>
  <c r="AZ137" i="1"/>
  <c r="BA137" i="1"/>
  <c r="AF138" i="1"/>
  <c r="AG138" i="1"/>
  <c r="AH138" i="1"/>
  <c r="AI138" i="1"/>
  <c r="AJ138" i="1"/>
  <c r="AM138" i="1"/>
  <c r="AN138" i="1"/>
  <c r="AO138" i="1"/>
  <c r="AP138" i="1"/>
  <c r="AQ138" i="1"/>
  <c r="AR138" i="1"/>
  <c r="AS138" i="1"/>
  <c r="AT138" i="1"/>
  <c r="AU138" i="1"/>
  <c r="AV138" i="1"/>
  <c r="AW138" i="1"/>
  <c r="AX138" i="1"/>
  <c r="AY138" i="1"/>
  <c r="AZ138" i="1"/>
  <c r="BA138" i="1"/>
  <c r="AF139" i="1"/>
  <c r="AG139" i="1"/>
  <c r="AH139" i="1"/>
  <c r="AI139" i="1"/>
  <c r="AJ139" i="1"/>
  <c r="AM139" i="1"/>
  <c r="AN139" i="1"/>
  <c r="AO139" i="1"/>
  <c r="AP139" i="1"/>
  <c r="AQ139" i="1"/>
  <c r="AR139" i="1"/>
  <c r="AS139" i="1"/>
  <c r="AT139" i="1"/>
  <c r="AU139" i="1"/>
  <c r="AV139" i="1"/>
  <c r="AW139" i="1"/>
  <c r="AX139" i="1"/>
  <c r="AY139" i="1"/>
  <c r="AZ139" i="1"/>
  <c r="BA139" i="1"/>
  <c r="AF140" i="1"/>
  <c r="AG140" i="1"/>
  <c r="AH140" i="1"/>
  <c r="AI140" i="1"/>
  <c r="AJ140" i="1"/>
  <c r="AM140" i="1"/>
  <c r="AN140" i="1"/>
  <c r="AO140" i="1"/>
  <c r="AP140" i="1"/>
  <c r="AQ140" i="1"/>
  <c r="AR140" i="1"/>
  <c r="AS140" i="1"/>
  <c r="AT140" i="1"/>
  <c r="AU140" i="1"/>
  <c r="AV140" i="1"/>
  <c r="AW140" i="1"/>
  <c r="AX140" i="1"/>
  <c r="AY140" i="1"/>
  <c r="AZ140" i="1"/>
  <c r="BA140" i="1"/>
  <c r="AF141" i="1"/>
  <c r="AG141" i="1"/>
  <c r="AH141" i="1"/>
  <c r="AI141" i="1"/>
  <c r="AJ141" i="1"/>
  <c r="AM141" i="1"/>
  <c r="AN141" i="1"/>
  <c r="AO141" i="1"/>
  <c r="AP141" i="1"/>
  <c r="AQ141" i="1"/>
  <c r="AR141" i="1"/>
  <c r="AS141" i="1"/>
  <c r="AT141" i="1"/>
  <c r="AU141" i="1"/>
  <c r="AV141" i="1"/>
  <c r="AW141" i="1"/>
  <c r="AX141" i="1"/>
  <c r="AY141" i="1"/>
  <c r="AZ141" i="1"/>
  <c r="BA141" i="1"/>
  <c r="AF142" i="1"/>
  <c r="AG142" i="1"/>
  <c r="AH142" i="1"/>
  <c r="AI142" i="1"/>
  <c r="AJ142" i="1"/>
  <c r="AM142" i="1"/>
  <c r="AN142" i="1"/>
  <c r="AO142" i="1"/>
  <c r="AP142" i="1"/>
  <c r="AQ142" i="1"/>
  <c r="AR142" i="1"/>
  <c r="AS142" i="1"/>
  <c r="AT142" i="1"/>
  <c r="AU142" i="1"/>
  <c r="AV142" i="1"/>
  <c r="AW142" i="1"/>
  <c r="AX142" i="1"/>
  <c r="AY142" i="1"/>
  <c r="AZ142" i="1"/>
  <c r="BA142" i="1"/>
  <c r="AF143" i="1"/>
  <c r="AG143" i="1"/>
  <c r="AH143" i="1"/>
  <c r="AI143" i="1"/>
  <c r="AJ143" i="1"/>
  <c r="AM143" i="1"/>
  <c r="AN143" i="1"/>
  <c r="AO143" i="1"/>
  <c r="AP143" i="1"/>
  <c r="AQ143" i="1"/>
  <c r="AR143" i="1"/>
  <c r="AS143" i="1"/>
  <c r="AT143" i="1"/>
  <c r="AU143" i="1"/>
  <c r="AV143" i="1"/>
  <c r="AW143" i="1"/>
  <c r="AX143" i="1"/>
  <c r="AY143" i="1"/>
  <c r="AZ143" i="1"/>
  <c r="BA143" i="1"/>
  <c r="AF144" i="1"/>
  <c r="AG144" i="1"/>
  <c r="AH144" i="1"/>
  <c r="AI144" i="1"/>
  <c r="AJ144" i="1"/>
  <c r="AM144" i="1"/>
  <c r="AN144" i="1"/>
  <c r="AO144" i="1"/>
  <c r="AP144" i="1"/>
  <c r="AQ144" i="1"/>
  <c r="AR144" i="1"/>
  <c r="AS144" i="1"/>
  <c r="AT144" i="1"/>
  <c r="AU144" i="1"/>
  <c r="AV144" i="1"/>
  <c r="AW144" i="1"/>
  <c r="AX144" i="1"/>
  <c r="AY144" i="1"/>
  <c r="AZ144" i="1"/>
  <c r="BA144" i="1"/>
  <c r="AF145" i="1"/>
  <c r="AG145" i="1"/>
  <c r="AH145" i="1"/>
  <c r="AI145" i="1"/>
  <c r="AJ145" i="1"/>
  <c r="AM145" i="1"/>
  <c r="AN145" i="1"/>
  <c r="AO145" i="1"/>
  <c r="AP145" i="1"/>
  <c r="AQ145" i="1"/>
  <c r="AR145" i="1"/>
  <c r="AS145" i="1"/>
  <c r="AT145" i="1"/>
  <c r="AU145" i="1"/>
  <c r="AV145" i="1"/>
  <c r="AW145" i="1"/>
  <c r="AX145" i="1"/>
  <c r="AY145" i="1"/>
  <c r="AZ145" i="1"/>
  <c r="BA145" i="1"/>
  <c r="AF146" i="1"/>
  <c r="AG146" i="1"/>
  <c r="AH146" i="1"/>
  <c r="AI146" i="1"/>
  <c r="AJ146" i="1"/>
  <c r="AM146" i="1"/>
  <c r="AN146" i="1"/>
  <c r="AO146" i="1"/>
  <c r="AP146" i="1"/>
  <c r="AQ146" i="1"/>
  <c r="AR146" i="1"/>
  <c r="AS146" i="1"/>
  <c r="AT146" i="1"/>
  <c r="AU146" i="1"/>
  <c r="AV146" i="1"/>
  <c r="AW146" i="1"/>
  <c r="AX146" i="1"/>
  <c r="AY146" i="1"/>
  <c r="AZ146" i="1"/>
  <c r="BA146" i="1"/>
  <c r="AF147" i="1"/>
  <c r="AG147" i="1"/>
  <c r="AH147" i="1"/>
  <c r="AI147" i="1"/>
  <c r="AJ147" i="1"/>
  <c r="AM147" i="1"/>
  <c r="AN147" i="1"/>
  <c r="AO147" i="1"/>
  <c r="AP147" i="1"/>
  <c r="AQ147" i="1"/>
  <c r="AR147" i="1"/>
  <c r="AS147" i="1"/>
  <c r="AT147" i="1"/>
  <c r="AU147" i="1"/>
  <c r="AV147" i="1"/>
  <c r="AW147" i="1"/>
  <c r="AX147" i="1"/>
  <c r="AY147" i="1"/>
  <c r="AZ147" i="1"/>
  <c r="BA147" i="1"/>
  <c r="AF148" i="1"/>
  <c r="AG148" i="1"/>
  <c r="AH148" i="1"/>
  <c r="AI148" i="1"/>
  <c r="AJ148" i="1"/>
  <c r="AM148" i="1"/>
  <c r="AN148" i="1"/>
  <c r="AO148" i="1"/>
  <c r="AP148" i="1"/>
  <c r="AQ148" i="1"/>
  <c r="AR148" i="1"/>
  <c r="AS148" i="1"/>
  <c r="AT148" i="1"/>
  <c r="AU148" i="1"/>
  <c r="AV148" i="1"/>
  <c r="AW148" i="1"/>
  <c r="AX148" i="1"/>
  <c r="AY148" i="1"/>
  <c r="AZ148" i="1"/>
  <c r="BA148" i="1"/>
  <c r="AF149" i="1"/>
  <c r="AG149" i="1"/>
  <c r="AH149" i="1"/>
  <c r="AI149" i="1"/>
  <c r="AJ149" i="1"/>
  <c r="AM149" i="1"/>
  <c r="AN149" i="1"/>
  <c r="AO149" i="1"/>
  <c r="AP149" i="1"/>
  <c r="AQ149" i="1"/>
  <c r="AR149" i="1"/>
  <c r="AS149" i="1"/>
  <c r="AT149" i="1"/>
  <c r="AU149" i="1"/>
  <c r="AV149" i="1"/>
  <c r="AW149" i="1"/>
  <c r="AX149" i="1"/>
  <c r="AY149" i="1"/>
  <c r="AZ149" i="1"/>
  <c r="BA149" i="1"/>
  <c r="AF150" i="1"/>
  <c r="AG150" i="1"/>
  <c r="AH150" i="1"/>
  <c r="AI150" i="1"/>
  <c r="AJ150" i="1"/>
  <c r="AM150" i="1"/>
  <c r="AN150" i="1"/>
  <c r="AO150" i="1"/>
  <c r="AP150" i="1"/>
  <c r="AQ150" i="1"/>
  <c r="AR150" i="1"/>
  <c r="AS150" i="1"/>
  <c r="AT150" i="1"/>
  <c r="AU150" i="1"/>
  <c r="AV150" i="1"/>
  <c r="AW150" i="1"/>
  <c r="AX150" i="1"/>
  <c r="AY150" i="1"/>
  <c r="AZ150" i="1"/>
  <c r="BA150" i="1"/>
  <c r="AF151" i="1"/>
  <c r="AG151" i="1"/>
  <c r="AH151" i="1"/>
  <c r="AI151" i="1"/>
  <c r="AJ151" i="1"/>
  <c r="AM151" i="1"/>
  <c r="AN151" i="1"/>
  <c r="AO151" i="1"/>
  <c r="AP151" i="1"/>
  <c r="AQ151" i="1"/>
  <c r="AR151" i="1"/>
  <c r="AS151" i="1"/>
  <c r="AT151" i="1"/>
  <c r="AU151" i="1"/>
  <c r="AV151" i="1"/>
  <c r="AW151" i="1"/>
  <c r="AX151" i="1"/>
  <c r="AY151" i="1"/>
  <c r="AZ151" i="1"/>
  <c r="BA151" i="1"/>
  <c r="AF152" i="1"/>
  <c r="AG152" i="1"/>
  <c r="AH152" i="1"/>
  <c r="AI152" i="1"/>
  <c r="AJ152" i="1"/>
  <c r="AM152" i="1"/>
  <c r="AN152" i="1"/>
  <c r="AO152" i="1"/>
  <c r="AP152" i="1"/>
  <c r="AQ152" i="1"/>
  <c r="AR152" i="1"/>
  <c r="AS152" i="1"/>
  <c r="AT152" i="1"/>
  <c r="AU152" i="1"/>
  <c r="AV152" i="1"/>
  <c r="AW152" i="1"/>
  <c r="AX152" i="1"/>
  <c r="AY152" i="1"/>
  <c r="AZ152" i="1"/>
  <c r="BA152" i="1"/>
  <c r="AF153" i="1"/>
  <c r="AG153" i="1"/>
  <c r="AH153" i="1"/>
  <c r="AI153" i="1"/>
  <c r="AJ153" i="1"/>
  <c r="AM153" i="1"/>
  <c r="AN153" i="1"/>
  <c r="AO153" i="1"/>
  <c r="AP153" i="1"/>
  <c r="AQ153" i="1"/>
  <c r="AR153" i="1"/>
  <c r="AS153" i="1"/>
  <c r="AT153" i="1"/>
  <c r="AU153" i="1"/>
  <c r="AV153" i="1"/>
  <c r="AW153" i="1"/>
  <c r="AX153" i="1"/>
  <c r="AY153" i="1"/>
  <c r="AZ153" i="1"/>
  <c r="BA153" i="1"/>
  <c r="AF154" i="1"/>
  <c r="AG154" i="1"/>
  <c r="AH154" i="1"/>
  <c r="AI154" i="1"/>
  <c r="AJ154" i="1"/>
  <c r="AM154" i="1"/>
  <c r="AN154" i="1"/>
  <c r="AO154" i="1"/>
  <c r="AP154" i="1"/>
  <c r="AQ154" i="1"/>
  <c r="AR154" i="1"/>
  <c r="AS154" i="1"/>
  <c r="AT154" i="1"/>
  <c r="AU154" i="1"/>
  <c r="AV154" i="1"/>
  <c r="AW154" i="1"/>
  <c r="AX154" i="1"/>
  <c r="AY154" i="1"/>
  <c r="AZ154" i="1"/>
  <c r="BA154" i="1"/>
  <c r="AF155" i="1"/>
  <c r="AG155" i="1"/>
  <c r="AH155" i="1"/>
  <c r="AI155" i="1"/>
  <c r="AJ155" i="1"/>
  <c r="AM155" i="1"/>
  <c r="AN155" i="1"/>
  <c r="AO155" i="1"/>
  <c r="AP155" i="1"/>
  <c r="AQ155" i="1"/>
  <c r="AR155" i="1"/>
  <c r="AS155" i="1"/>
  <c r="AT155" i="1"/>
  <c r="AU155" i="1"/>
  <c r="AV155" i="1"/>
  <c r="AW155" i="1"/>
  <c r="AX155" i="1"/>
  <c r="AY155" i="1"/>
  <c r="AZ155" i="1"/>
  <c r="BA155" i="1"/>
  <c r="AF156" i="1"/>
  <c r="AG156" i="1"/>
  <c r="AH156" i="1"/>
  <c r="AI156" i="1"/>
  <c r="AJ156" i="1"/>
  <c r="AM156" i="1"/>
  <c r="AN156" i="1"/>
  <c r="AO156" i="1"/>
  <c r="AP156" i="1"/>
  <c r="AQ156" i="1"/>
  <c r="AR156" i="1"/>
  <c r="AS156" i="1"/>
  <c r="AT156" i="1"/>
  <c r="AU156" i="1"/>
  <c r="AV156" i="1"/>
  <c r="AW156" i="1"/>
  <c r="AX156" i="1"/>
  <c r="AY156" i="1"/>
  <c r="AZ156" i="1"/>
  <c r="BA156" i="1"/>
  <c r="AF157" i="1"/>
  <c r="AG157" i="1"/>
  <c r="AH157" i="1"/>
  <c r="AI157" i="1"/>
  <c r="AJ157" i="1"/>
  <c r="AM157" i="1"/>
  <c r="AN157" i="1"/>
  <c r="AO157" i="1"/>
  <c r="AP157" i="1"/>
  <c r="AQ157" i="1"/>
  <c r="AR157" i="1"/>
  <c r="AS157" i="1"/>
  <c r="AT157" i="1"/>
  <c r="AU157" i="1"/>
  <c r="AV157" i="1"/>
  <c r="AW157" i="1"/>
  <c r="AX157" i="1"/>
  <c r="AY157" i="1"/>
  <c r="AZ157" i="1"/>
  <c r="BA157" i="1"/>
  <c r="AF158" i="1"/>
  <c r="AG158" i="1"/>
  <c r="AH158" i="1"/>
  <c r="AI158" i="1"/>
  <c r="AJ158" i="1"/>
  <c r="AM158" i="1"/>
  <c r="AN158" i="1"/>
  <c r="AO158" i="1"/>
  <c r="AP158" i="1"/>
  <c r="AQ158" i="1"/>
  <c r="AR158" i="1"/>
  <c r="AS158" i="1"/>
  <c r="AT158" i="1"/>
  <c r="AU158" i="1"/>
  <c r="AV158" i="1"/>
  <c r="AW158" i="1"/>
  <c r="AX158" i="1"/>
  <c r="AY158" i="1"/>
  <c r="AZ158" i="1"/>
  <c r="BA158" i="1"/>
  <c r="AF159" i="1"/>
  <c r="AG159" i="1"/>
  <c r="AH159" i="1"/>
  <c r="AI159" i="1"/>
  <c r="AJ159" i="1"/>
  <c r="AM159" i="1"/>
  <c r="AN159" i="1"/>
  <c r="AO159" i="1"/>
  <c r="AP159" i="1"/>
  <c r="AQ159" i="1"/>
  <c r="AR159" i="1"/>
  <c r="AS159" i="1"/>
  <c r="AT159" i="1"/>
  <c r="AU159" i="1"/>
  <c r="AV159" i="1"/>
  <c r="AW159" i="1"/>
  <c r="AX159" i="1"/>
  <c r="AY159" i="1"/>
  <c r="AZ159" i="1"/>
  <c r="BA159" i="1"/>
  <c r="AF160" i="1"/>
  <c r="AG160" i="1"/>
  <c r="AH160" i="1"/>
  <c r="AI160" i="1"/>
  <c r="AJ160" i="1"/>
  <c r="AM160" i="1"/>
  <c r="AN160" i="1"/>
  <c r="AO160" i="1"/>
  <c r="AP160" i="1"/>
  <c r="AQ160" i="1"/>
  <c r="AR160" i="1"/>
  <c r="AS160" i="1"/>
  <c r="AT160" i="1"/>
  <c r="AU160" i="1"/>
  <c r="AV160" i="1"/>
  <c r="AW160" i="1"/>
  <c r="AX160" i="1"/>
  <c r="AY160" i="1"/>
  <c r="AZ160" i="1"/>
  <c r="BA160" i="1"/>
  <c r="AF161" i="1"/>
  <c r="AG161" i="1"/>
  <c r="AH161" i="1"/>
  <c r="AI161" i="1"/>
  <c r="AJ161" i="1"/>
  <c r="AM161" i="1"/>
  <c r="AN161" i="1"/>
  <c r="AO161" i="1"/>
  <c r="AP161" i="1"/>
  <c r="AQ161" i="1"/>
  <c r="AR161" i="1"/>
  <c r="AS161" i="1"/>
  <c r="AT161" i="1"/>
  <c r="AU161" i="1"/>
  <c r="AV161" i="1"/>
  <c r="AW161" i="1"/>
  <c r="AX161" i="1"/>
  <c r="AY161" i="1"/>
  <c r="AZ161" i="1"/>
  <c r="BA161" i="1"/>
  <c r="AF162" i="1"/>
  <c r="AG162" i="1"/>
  <c r="AH162" i="1"/>
  <c r="AI162" i="1"/>
  <c r="AJ162" i="1"/>
  <c r="AM162" i="1"/>
  <c r="AN162" i="1"/>
  <c r="AO162" i="1"/>
  <c r="AP162" i="1"/>
  <c r="AQ162" i="1"/>
  <c r="AR162" i="1"/>
  <c r="AS162" i="1"/>
  <c r="AT162" i="1"/>
  <c r="AU162" i="1"/>
  <c r="AV162" i="1"/>
  <c r="AW162" i="1"/>
  <c r="AX162" i="1"/>
  <c r="AY162" i="1"/>
  <c r="AZ162" i="1"/>
  <c r="BA162" i="1"/>
  <c r="AF163" i="1"/>
  <c r="AG163" i="1"/>
  <c r="AH163" i="1"/>
  <c r="AI163" i="1"/>
  <c r="AJ163" i="1"/>
  <c r="AM163" i="1"/>
  <c r="AN163" i="1"/>
  <c r="AO163" i="1"/>
  <c r="AP163" i="1"/>
  <c r="AQ163" i="1"/>
  <c r="AR163" i="1"/>
  <c r="AS163" i="1"/>
  <c r="AT163" i="1"/>
  <c r="AU163" i="1"/>
  <c r="AV163" i="1"/>
  <c r="AW163" i="1"/>
  <c r="AX163" i="1"/>
  <c r="AY163" i="1"/>
  <c r="AZ163" i="1"/>
  <c r="BA163" i="1"/>
  <c r="AF164" i="1"/>
  <c r="AG164" i="1"/>
  <c r="AH164" i="1"/>
  <c r="AI164" i="1"/>
  <c r="AJ164" i="1"/>
  <c r="AM164" i="1"/>
  <c r="AN164" i="1"/>
  <c r="AO164" i="1"/>
  <c r="AP164" i="1"/>
  <c r="AQ164" i="1"/>
  <c r="AR164" i="1"/>
  <c r="AS164" i="1"/>
  <c r="AT164" i="1"/>
  <c r="AU164" i="1"/>
  <c r="AV164" i="1"/>
  <c r="AW164" i="1"/>
  <c r="AX164" i="1"/>
  <c r="AY164" i="1"/>
  <c r="AZ164" i="1"/>
  <c r="BA164" i="1"/>
  <c r="AF165" i="1"/>
  <c r="AG165" i="1"/>
  <c r="AH165" i="1"/>
  <c r="AI165" i="1"/>
  <c r="AJ165" i="1"/>
  <c r="AM165" i="1"/>
  <c r="AN165" i="1"/>
  <c r="AO165" i="1"/>
  <c r="AP165" i="1"/>
  <c r="AQ165" i="1"/>
  <c r="AR165" i="1"/>
  <c r="AS165" i="1"/>
  <c r="AT165" i="1"/>
  <c r="AU165" i="1"/>
  <c r="AV165" i="1"/>
  <c r="AW165" i="1"/>
  <c r="AX165" i="1"/>
  <c r="AY165" i="1"/>
  <c r="AZ165" i="1"/>
  <c r="BA165" i="1"/>
  <c r="AF166" i="1"/>
  <c r="AG166" i="1"/>
  <c r="AH166" i="1"/>
  <c r="AI166" i="1"/>
  <c r="AJ166" i="1"/>
  <c r="AM166" i="1"/>
  <c r="AN166" i="1"/>
  <c r="AO166" i="1"/>
  <c r="AP166" i="1"/>
  <c r="AQ166" i="1"/>
  <c r="AR166" i="1"/>
  <c r="AS166" i="1"/>
  <c r="AT166" i="1"/>
  <c r="AU166" i="1"/>
  <c r="AV166" i="1"/>
  <c r="AW166" i="1"/>
  <c r="AX166" i="1"/>
  <c r="AY166" i="1"/>
  <c r="AZ166" i="1"/>
  <c r="BA166" i="1"/>
  <c r="AF167" i="1"/>
  <c r="AG167" i="1"/>
  <c r="AH167" i="1"/>
  <c r="AI167" i="1"/>
  <c r="AJ167" i="1"/>
  <c r="AM167" i="1"/>
  <c r="AN167" i="1"/>
  <c r="AO167" i="1"/>
  <c r="AP167" i="1"/>
  <c r="AQ167" i="1"/>
  <c r="AR167" i="1"/>
  <c r="AS167" i="1"/>
  <c r="AT167" i="1"/>
  <c r="AU167" i="1"/>
  <c r="AV167" i="1"/>
  <c r="AW167" i="1"/>
  <c r="AX167" i="1"/>
  <c r="AY167" i="1"/>
  <c r="AZ167" i="1"/>
  <c r="BA167" i="1"/>
  <c r="AF168" i="1"/>
  <c r="AG168" i="1"/>
  <c r="AH168" i="1"/>
  <c r="AI168" i="1"/>
  <c r="AJ168" i="1"/>
  <c r="AM168" i="1"/>
  <c r="AN168" i="1"/>
  <c r="AO168" i="1"/>
  <c r="AP168" i="1"/>
  <c r="AQ168" i="1"/>
  <c r="AR168" i="1"/>
  <c r="AS168" i="1"/>
  <c r="AT168" i="1"/>
  <c r="AU168" i="1"/>
  <c r="AV168" i="1"/>
  <c r="AW168" i="1"/>
  <c r="AX168" i="1"/>
  <c r="AY168" i="1"/>
  <c r="AZ168" i="1"/>
  <c r="BA168" i="1"/>
  <c r="AF169" i="1"/>
  <c r="AG169" i="1"/>
  <c r="AH169" i="1"/>
  <c r="AI169" i="1"/>
  <c r="AJ169" i="1"/>
  <c r="AM169" i="1"/>
  <c r="AN169" i="1"/>
  <c r="AO169" i="1"/>
  <c r="AP169" i="1"/>
  <c r="AQ169" i="1"/>
  <c r="AR169" i="1"/>
  <c r="AS169" i="1"/>
  <c r="AT169" i="1"/>
  <c r="AU169" i="1"/>
  <c r="AV169" i="1"/>
  <c r="AW169" i="1"/>
  <c r="AX169" i="1"/>
  <c r="AY169" i="1"/>
  <c r="AZ169" i="1"/>
  <c r="BA169" i="1"/>
  <c r="AF170" i="1"/>
  <c r="AG170" i="1"/>
  <c r="AH170" i="1"/>
  <c r="AI170" i="1"/>
  <c r="AJ170" i="1"/>
  <c r="AM170" i="1"/>
  <c r="AN170" i="1"/>
  <c r="AO170" i="1"/>
  <c r="AP170" i="1"/>
  <c r="AQ170" i="1"/>
  <c r="AR170" i="1"/>
  <c r="AS170" i="1"/>
  <c r="AT170" i="1"/>
  <c r="AU170" i="1"/>
  <c r="AV170" i="1"/>
  <c r="AW170" i="1"/>
  <c r="AX170" i="1"/>
  <c r="AY170" i="1"/>
  <c r="AZ170" i="1"/>
  <c r="BA170" i="1"/>
  <c r="AF171" i="1"/>
  <c r="AG171" i="1"/>
  <c r="AH171" i="1"/>
  <c r="AI171" i="1"/>
  <c r="AJ171" i="1"/>
  <c r="AM171" i="1"/>
  <c r="AN171" i="1"/>
  <c r="AO171" i="1"/>
  <c r="AP171" i="1"/>
  <c r="AQ171" i="1"/>
  <c r="AR171" i="1"/>
  <c r="AS171" i="1"/>
  <c r="AT171" i="1"/>
  <c r="AU171" i="1"/>
  <c r="AV171" i="1"/>
  <c r="AW171" i="1"/>
  <c r="AX171" i="1"/>
  <c r="AY171" i="1"/>
  <c r="AZ171" i="1"/>
  <c r="BA171" i="1"/>
  <c r="AF172" i="1"/>
  <c r="AG172" i="1"/>
  <c r="AH172" i="1"/>
  <c r="AI172" i="1"/>
  <c r="AJ172" i="1"/>
  <c r="AM172" i="1"/>
  <c r="AN172" i="1"/>
  <c r="AO172" i="1"/>
  <c r="AP172" i="1"/>
  <c r="AQ172" i="1"/>
  <c r="AR172" i="1"/>
  <c r="AS172" i="1"/>
  <c r="AT172" i="1"/>
  <c r="AU172" i="1"/>
  <c r="AV172" i="1"/>
  <c r="AW172" i="1"/>
  <c r="AX172" i="1"/>
  <c r="AY172" i="1"/>
  <c r="AZ172" i="1"/>
  <c r="BA172" i="1"/>
  <c r="AF173" i="1"/>
  <c r="AG173" i="1"/>
  <c r="AH173" i="1"/>
  <c r="AI173" i="1"/>
  <c r="AJ173" i="1"/>
  <c r="AM173" i="1"/>
  <c r="AN173" i="1"/>
  <c r="AO173" i="1"/>
  <c r="AP173" i="1"/>
  <c r="AQ173" i="1"/>
  <c r="AR173" i="1"/>
  <c r="AS173" i="1"/>
  <c r="AT173" i="1"/>
  <c r="AU173" i="1"/>
  <c r="AV173" i="1"/>
  <c r="AW173" i="1"/>
  <c r="AX173" i="1"/>
  <c r="AY173" i="1"/>
  <c r="AZ173" i="1"/>
  <c r="BA173" i="1"/>
  <c r="AF174" i="1"/>
  <c r="AG174" i="1"/>
  <c r="AH174" i="1"/>
  <c r="AI174" i="1"/>
  <c r="AJ174" i="1"/>
  <c r="AM174" i="1"/>
  <c r="AN174" i="1"/>
  <c r="AO174" i="1"/>
  <c r="AP174" i="1"/>
  <c r="AQ174" i="1"/>
  <c r="AR174" i="1"/>
  <c r="AS174" i="1"/>
  <c r="AT174" i="1"/>
  <c r="AU174" i="1"/>
  <c r="AV174" i="1"/>
  <c r="AW174" i="1"/>
  <c r="AX174" i="1"/>
  <c r="AY174" i="1"/>
  <c r="AZ174" i="1"/>
  <c r="BA174" i="1"/>
  <c r="AF175" i="1"/>
  <c r="AG175" i="1"/>
  <c r="AH175" i="1"/>
  <c r="AI175" i="1"/>
  <c r="AJ175" i="1"/>
  <c r="AM175" i="1"/>
  <c r="AN175" i="1"/>
  <c r="AO175" i="1"/>
  <c r="AP175" i="1"/>
  <c r="AQ175" i="1"/>
  <c r="AR175" i="1"/>
  <c r="AS175" i="1"/>
  <c r="AT175" i="1"/>
  <c r="AU175" i="1"/>
  <c r="AV175" i="1"/>
  <c r="AW175" i="1"/>
  <c r="AX175" i="1"/>
  <c r="AY175" i="1"/>
  <c r="AZ175" i="1"/>
  <c r="BA175" i="1"/>
  <c r="AF176" i="1"/>
  <c r="AG176" i="1"/>
  <c r="AH176" i="1"/>
  <c r="AI176" i="1"/>
  <c r="AJ176" i="1"/>
  <c r="AM176" i="1"/>
  <c r="AN176" i="1"/>
  <c r="AO176" i="1"/>
  <c r="AP176" i="1"/>
  <c r="AQ176" i="1"/>
  <c r="AR176" i="1"/>
  <c r="AS176" i="1"/>
  <c r="AT176" i="1"/>
  <c r="AU176" i="1"/>
  <c r="AV176" i="1"/>
  <c r="AW176" i="1"/>
  <c r="AX176" i="1"/>
  <c r="AY176" i="1"/>
  <c r="AZ176" i="1"/>
  <c r="BA176" i="1"/>
  <c r="AF177" i="1"/>
  <c r="AG177" i="1"/>
  <c r="AH177" i="1"/>
  <c r="AI177" i="1"/>
  <c r="AJ177" i="1"/>
  <c r="AM177" i="1"/>
  <c r="AN177" i="1"/>
  <c r="AO177" i="1"/>
  <c r="AP177" i="1"/>
  <c r="AQ177" i="1"/>
  <c r="AR177" i="1"/>
  <c r="AS177" i="1"/>
  <c r="AT177" i="1"/>
  <c r="AU177" i="1"/>
  <c r="AV177" i="1"/>
  <c r="AW177" i="1"/>
  <c r="AX177" i="1"/>
  <c r="AY177" i="1"/>
  <c r="AZ177" i="1"/>
  <c r="BA177" i="1"/>
  <c r="AF178" i="1"/>
  <c r="AG178" i="1"/>
  <c r="AH178" i="1"/>
  <c r="AI178" i="1"/>
  <c r="AJ178" i="1"/>
  <c r="AM178" i="1"/>
  <c r="AN178" i="1"/>
  <c r="AO178" i="1"/>
  <c r="AP178" i="1"/>
  <c r="AQ178" i="1"/>
  <c r="AR178" i="1"/>
  <c r="AS178" i="1"/>
  <c r="AT178" i="1"/>
  <c r="AU178" i="1"/>
  <c r="AV178" i="1"/>
  <c r="AW178" i="1"/>
  <c r="AX178" i="1"/>
  <c r="AY178" i="1"/>
  <c r="AZ178" i="1"/>
  <c r="BA178" i="1"/>
  <c r="AF179" i="1"/>
  <c r="AG179" i="1"/>
  <c r="AH179" i="1"/>
  <c r="AI179" i="1"/>
  <c r="AJ179" i="1"/>
  <c r="AM179" i="1"/>
  <c r="AN179" i="1"/>
  <c r="AO179" i="1"/>
  <c r="AP179" i="1"/>
  <c r="AQ179" i="1"/>
  <c r="AR179" i="1"/>
  <c r="AS179" i="1"/>
  <c r="AT179" i="1"/>
  <c r="AU179" i="1"/>
  <c r="AV179" i="1"/>
  <c r="AW179" i="1"/>
  <c r="AX179" i="1"/>
  <c r="AY179" i="1"/>
  <c r="AZ179" i="1"/>
  <c r="BA179" i="1"/>
  <c r="AF180" i="1"/>
  <c r="AG180" i="1"/>
  <c r="AH180" i="1"/>
  <c r="AI180" i="1"/>
  <c r="AJ180" i="1"/>
  <c r="AM180" i="1"/>
  <c r="AN180" i="1"/>
  <c r="AO180" i="1"/>
  <c r="AP180" i="1"/>
  <c r="AQ180" i="1"/>
  <c r="AR180" i="1"/>
  <c r="AS180" i="1"/>
  <c r="AT180" i="1"/>
  <c r="AU180" i="1"/>
  <c r="AV180" i="1"/>
  <c r="AW180" i="1"/>
  <c r="AX180" i="1"/>
  <c r="AY180" i="1"/>
  <c r="AZ180" i="1"/>
  <c r="BA180" i="1"/>
  <c r="AF181" i="1"/>
  <c r="AG181" i="1"/>
  <c r="AH181" i="1"/>
  <c r="AI181" i="1"/>
  <c r="AJ181" i="1"/>
  <c r="AM181" i="1"/>
  <c r="AN181" i="1"/>
  <c r="AO181" i="1"/>
  <c r="AP181" i="1"/>
  <c r="AQ181" i="1"/>
  <c r="AR181" i="1"/>
  <c r="AS181" i="1"/>
  <c r="AT181" i="1"/>
  <c r="AU181" i="1"/>
  <c r="AV181" i="1"/>
  <c r="AW181" i="1"/>
  <c r="AX181" i="1"/>
  <c r="AY181" i="1"/>
  <c r="AZ181" i="1"/>
  <c r="BA181" i="1"/>
  <c r="AF182" i="1"/>
  <c r="AG182" i="1"/>
  <c r="AH182" i="1"/>
  <c r="AI182" i="1"/>
  <c r="AJ182" i="1"/>
  <c r="AM182" i="1"/>
  <c r="AN182" i="1"/>
  <c r="AO182" i="1"/>
  <c r="AP182" i="1"/>
  <c r="AQ182" i="1"/>
  <c r="AR182" i="1"/>
  <c r="AS182" i="1"/>
  <c r="AT182" i="1"/>
  <c r="AU182" i="1"/>
  <c r="AV182" i="1"/>
  <c r="AW182" i="1"/>
  <c r="AX182" i="1"/>
  <c r="AY182" i="1"/>
  <c r="AZ182" i="1"/>
  <c r="BA182" i="1"/>
  <c r="AF183" i="1"/>
  <c r="AG183" i="1"/>
  <c r="AH183" i="1"/>
  <c r="AI183" i="1"/>
  <c r="AJ183" i="1"/>
  <c r="AM183" i="1"/>
  <c r="AN183" i="1"/>
  <c r="AO183" i="1"/>
  <c r="AP183" i="1"/>
  <c r="AQ183" i="1"/>
  <c r="AR183" i="1"/>
  <c r="AS183" i="1"/>
  <c r="AT183" i="1"/>
  <c r="AU183" i="1"/>
  <c r="AV183" i="1"/>
  <c r="AW183" i="1"/>
  <c r="AX183" i="1"/>
  <c r="AY183" i="1"/>
  <c r="AZ183" i="1"/>
  <c r="BA183" i="1"/>
  <c r="AF184" i="1"/>
  <c r="AG184" i="1"/>
  <c r="AH184" i="1"/>
  <c r="AI184" i="1"/>
  <c r="AJ184" i="1"/>
  <c r="AM184" i="1"/>
  <c r="AN184" i="1"/>
  <c r="AO184" i="1"/>
  <c r="AP184" i="1"/>
  <c r="AQ184" i="1"/>
  <c r="AR184" i="1"/>
  <c r="AS184" i="1"/>
  <c r="AT184" i="1"/>
  <c r="AU184" i="1"/>
  <c r="AV184" i="1"/>
  <c r="AW184" i="1"/>
  <c r="AX184" i="1"/>
  <c r="AY184" i="1"/>
  <c r="AZ184" i="1"/>
  <c r="BA184" i="1"/>
  <c r="AF185" i="1"/>
  <c r="AG185" i="1"/>
  <c r="AH185" i="1"/>
  <c r="AI185" i="1"/>
  <c r="AJ185" i="1"/>
  <c r="AM185" i="1"/>
  <c r="AN185" i="1"/>
  <c r="AO185" i="1"/>
  <c r="AP185" i="1"/>
  <c r="AQ185" i="1"/>
  <c r="AR185" i="1"/>
  <c r="AS185" i="1"/>
  <c r="AT185" i="1"/>
  <c r="AU185" i="1"/>
  <c r="AV185" i="1"/>
  <c r="AW185" i="1"/>
  <c r="AX185" i="1"/>
  <c r="AY185" i="1"/>
  <c r="AZ185" i="1"/>
  <c r="BA185" i="1"/>
  <c r="AF186" i="1"/>
  <c r="AG186" i="1"/>
  <c r="AH186" i="1"/>
  <c r="AI186" i="1"/>
  <c r="AJ186" i="1"/>
  <c r="AM186" i="1"/>
  <c r="AN186" i="1"/>
  <c r="AO186" i="1"/>
  <c r="AP186" i="1"/>
  <c r="AQ186" i="1"/>
  <c r="AR186" i="1"/>
  <c r="AS186" i="1"/>
  <c r="AT186" i="1"/>
  <c r="AU186" i="1"/>
  <c r="AV186" i="1"/>
  <c r="AW186" i="1"/>
  <c r="AX186" i="1"/>
  <c r="AY186" i="1"/>
  <c r="AZ186" i="1"/>
  <c r="BA186" i="1"/>
  <c r="AF187" i="1"/>
  <c r="AG187" i="1"/>
  <c r="AH187" i="1"/>
  <c r="AI187" i="1"/>
  <c r="AJ187" i="1"/>
  <c r="AM187" i="1"/>
  <c r="AN187" i="1"/>
  <c r="AO187" i="1"/>
  <c r="AP187" i="1"/>
  <c r="AQ187" i="1"/>
  <c r="AR187" i="1"/>
  <c r="AS187" i="1"/>
  <c r="AT187" i="1"/>
  <c r="AU187" i="1"/>
  <c r="AV187" i="1"/>
  <c r="AW187" i="1"/>
  <c r="AX187" i="1"/>
  <c r="AY187" i="1"/>
  <c r="AZ187" i="1"/>
  <c r="BA187" i="1"/>
  <c r="AF188" i="1"/>
  <c r="AG188" i="1"/>
  <c r="AH188" i="1"/>
  <c r="AI188" i="1"/>
  <c r="AJ188" i="1"/>
  <c r="AM188" i="1"/>
  <c r="AN188" i="1"/>
  <c r="AO188" i="1"/>
  <c r="AP188" i="1"/>
  <c r="AQ188" i="1"/>
  <c r="AR188" i="1"/>
  <c r="AS188" i="1"/>
  <c r="AT188" i="1"/>
  <c r="AU188" i="1"/>
  <c r="AV188" i="1"/>
  <c r="AW188" i="1"/>
  <c r="AX188" i="1"/>
  <c r="AY188" i="1"/>
  <c r="AZ188" i="1"/>
  <c r="BA188" i="1"/>
  <c r="AF189" i="1"/>
  <c r="AG189" i="1"/>
  <c r="AH189" i="1"/>
  <c r="AI189" i="1"/>
  <c r="AJ189" i="1"/>
  <c r="AM189" i="1"/>
  <c r="AN189" i="1"/>
  <c r="AO189" i="1"/>
  <c r="AP189" i="1"/>
  <c r="AQ189" i="1"/>
  <c r="AR189" i="1"/>
  <c r="AS189" i="1"/>
  <c r="AT189" i="1"/>
  <c r="AU189" i="1"/>
  <c r="AV189" i="1"/>
  <c r="AW189" i="1"/>
  <c r="AX189" i="1"/>
  <c r="AY189" i="1"/>
  <c r="AZ189" i="1"/>
  <c r="BA189" i="1"/>
  <c r="AF190" i="1"/>
  <c r="AG190" i="1"/>
  <c r="AH190" i="1"/>
  <c r="AI190" i="1"/>
  <c r="AJ190" i="1"/>
  <c r="AM190" i="1"/>
  <c r="AN190" i="1"/>
  <c r="AO190" i="1"/>
  <c r="AP190" i="1"/>
  <c r="AQ190" i="1"/>
  <c r="AR190" i="1"/>
  <c r="AS190" i="1"/>
  <c r="AT190" i="1"/>
  <c r="AU190" i="1"/>
  <c r="AV190" i="1"/>
  <c r="AW190" i="1"/>
  <c r="AX190" i="1"/>
  <c r="AY190" i="1"/>
  <c r="AZ190" i="1"/>
  <c r="BA190" i="1"/>
  <c r="AF191" i="1"/>
  <c r="AG191" i="1"/>
  <c r="AH191" i="1"/>
  <c r="AI191" i="1"/>
  <c r="AJ191" i="1"/>
  <c r="AM191" i="1"/>
  <c r="AN191" i="1"/>
  <c r="AO191" i="1"/>
  <c r="AP191" i="1"/>
  <c r="AQ191" i="1"/>
  <c r="AR191" i="1"/>
  <c r="AS191" i="1"/>
  <c r="AT191" i="1"/>
  <c r="AU191" i="1"/>
  <c r="AV191" i="1"/>
  <c r="AW191" i="1"/>
  <c r="AX191" i="1"/>
  <c r="AY191" i="1"/>
  <c r="AZ191" i="1"/>
  <c r="BA191" i="1"/>
  <c r="AF192" i="1"/>
  <c r="AG192" i="1"/>
  <c r="AH192" i="1"/>
  <c r="AI192" i="1"/>
  <c r="AJ192" i="1"/>
  <c r="AM192" i="1"/>
  <c r="AN192" i="1"/>
  <c r="AO192" i="1"/>
  <c r="AP192" i="1"/>
  <c r="AQ192" i="1"/>
  <c r="AR192" i="1"/>
  <c r="AS192" i="1"/>
  <c r="AT192" i="1"/>
  <c r="AU192" i="1"/>
  <c r="AV192" i="1"/>
  <c r="AW192" i="1"/>
  <c r="AX192" i="1"/>
  <c r="AY192" i="1"/>
  <c r="AZ192" i="1"/>
  <c r="BA192" i="1"/>
  <c r="AF193" i="1"/>
  <c r="AG193" i="1"/>
  <c r="AH193" i="1"/>
  <c r="AI193" i="1"/>
  <c r="AJ193" i="1"/>
  <c r="AM193" i="1"/>
  <c r="AN193" i="1"/>
  <c r="AO193" i="1"/>
  <c r="AP193" i="1"/>
  <c r="AQ193" i="1"/>
  <c r="AR193" i="1"/>
  <c r="AS193" i="1"/>
  <c r="AT193" i="1"/>
  <c r="AU193" i="1"/>
  <c r="AV193" i="1"/>
  <c r="AW193" i="1"/>
  <c r="AX193" i="1"/>
  <c r="AY193" i="1"/>
  <c r="AZ193" i="1"/>
  <c r="BA193" i="1"/>
  <c r="AF194" i="1"/>
  <c r="AG194" i="1"/>
  <c r="AH194" i="1"/>
  <c r="AI194" i="1"/>
  <c r="AJ194" i="1"/>
  <c r="AM194" i="1"/>
  <c r="AN194" i="1"/>
  <c r="AO194" i="1"/>
  <c r="AP194" i="1"/>
  <c r="AQ194" i="1"/>
  <c r="AR194" i="1"/>
  <c r="AS194" i="1"/>
  <c r="AT194" i="1"/>
  <c r="AU194" i="1"/>
  <c r="AV194" i="1"/>
  <c r="AW194" i="1"/>
  <c r="AX194" i="1"/>
  <c r="AY194" i="1"/>
  <c r="AZ194" i="1"/>
  <c r="BA194" i="1"/>
  <c r="AF195" i="1"/>
  <c r="AG195" i="1"/>
  <c r="AH195" i="1"/>
  <c r="AI195" i="1"/>
  <c r="AJ195" i="1"/>
  <c r="AM195" i="1"/>
  <c r="AN195" i="1"/>
  <c r="AO195" i="1"/>
  <c r="AP195" i="1"/>
  <c r="AQ195" i="1"/>
  <c r="AR195" i="1"/>
  <c r="AS195" i="1"/>
  <c r="AT195" i="1"/>
  <c r="AU195" i="1"/>
  <c r="AV195" i="1"/>
  <c r="AW195" i="1"/>
  <c r="AX195" i="1"/>
  <c r="AY195" i="1"/>
  <c r="AZ195" i="1"/>
  <c r="BA195" i="1"/>
  <c r="AF196" i="1"/>
  <c r="AG196" i="1"/>
  <c r="AH196" i="1"/>
  <c r="AI196" i="1"/>
  <c r="AJ196" i="1"/>
  <c r="AM196" i="1"/>
  <c r="AN196" i="1"/>
  <c r="AO196" i="1"/>
  <c r="AP196" i="1"/>
  <c r="AQ196" i="1"/>
  <c r="AR196" i="1"/>
  <c r="AS196" i="1"/>
  <c r="AT196" i="1"/>
  <c r="AU196" i="1"/>
  <c r="AV196" i="1"/>
  <c r="AW196" i="1"/>
  <c r="AX196" i="1"/>
  <c r="AY196" i="1"/>
  <c r="AZ196" i="1"/>
  <c r="BA196" i="1"/>
  <c r="AF197" i="1"/>
  <c r="AG197" i="1"/>
  <c r="AH197" i="1"/>
  <c r="AI197" i="1"/>
  <c r="AJ197" i="1"/>
  <c r="AM197" i="1"/>
  <c r="AN197" i="1"/>
  <c r="AO197" i="1"/>
  <c r="AP197" i="1"/>
  <c r="AQ197" i="1"/>
  <c r="AR197" i="1"/>
  <c r="AS197" i="1"/>
  <c r="AT197" i="1"/>
  <c r="AU197" i="1"/>
  <c r="AV197" i="1"/>
  <c r="AW197" i="1"/>
  <c r="AX197" i="1"/>
  <c r="AY197" i="1"/>
  <c r="AZ197" i="1"/>
  <c r="BA197" i="1"/>
  <c r="AF198" i="1"/>
  <c r="AG198" i="1"/>
  <c r="AH198" i="1"/>
  <c r="AI198" i="1"/>
  <c r="AJ198" i="1"/>
  <c r="AM198" i="1"/>
  <c r="AN198" i="1"/>
  <c r="AO198" i="1"/>
  <c r="AP198" i="1"/>
  <c r="AQ198" i="1"/>
  <c r="AR198" i="1"/>
  <c r="AS198" i="1"/>
  <c r="AT198" i="1"/>
  <c r="AU198" i="1"/>
  <c r="AV198" i="1"/>
  <c r="AW198" i="1"/>
  <c r="AX198" i="1"/>
  <c r="AY198" i="1"/>
  <c r="AZ198" i="1"/>
  <c r="BA198" i="1"/>
  <c r="AF199" i="1"/>
  <c r="AG199" i="1"/>
  <c r="AH199" i="1"/>
  <c r="AI199" i="1"/>
  <c r="AJ199" i="1"/>
  <c r="AM199" i="1"/>
  <c r="AN199" i="1"/>
  <c r="AO199" i="1"/>
  <c r="AP199" i="1"/>
  <c r="AQ199" i="1"/>
  <c r="AR199" i="1"/>
  <c r="AS199" i="1"/>
  <c r="AT199" i="1"/>
  <c r="AU199" i="1"/>
  <c r="AV199" i="1"/>
  <c r="AW199" i="1"/>
  <c r="AX199" i="1"/>
  <c r="AY199" i="1"/>
  <c r="AZ199" i="1"/>
  <c r="BA199" i="1"/>
  <c r="AF200" i="1"/>
  <c r="AG200" i="1"/>
  <c r="AH200" i="1"/>
  <c r="AI200" i="1"/>
  <c r="AJ200" i="1"/>
  <c r="AM200" i="1"/>
  <c r="AN200" i="1"/>
  <c r="AO200" i="1"/>
  <c r="AP200" i="1"/>
  <c r="AQ200" i="1"/>
  <c r="AR200" i="1"/>
  <c r="AS200" i="1"/>
  <c r="AT200" i="1"/>
  <c r="AU200" i="1"/>
  <c r="AV200" i="1"/>
  <c r="AW200" i="1"/>
  <c r="AX200" i="1"/>
  <c r="AY200" i="1"/>
  <c r="AZ200" i="1"/>
  <c r="BA200" i="1"/>
  <c r="AF201" i="1"/>
  <c r="AG201" i="1"/>
  <c r="AH201" i="1"/>
  <c r="AI201" i="1"/>
  <c r="AJ201" i="1"/>
  <c r="AM201" i="1"/>
  <c r="AN201" i="1"/>
  <c r="AO201" i="1"/>
  <c r="AP201" i="1"/>
  <c r="AQ201" i="1"/>
  <c r="AR201" i="1"/>
  <c r="AS201" i="1"/>
  <c r="AT201" i="1"/>
  <c r="AU201" i="1"/>
  <c r="AV201" i="1"/>
  <c r="AW201" i="1"/>
  <c r="AX201" i="1"/>
  <c r="AY201" i="1"/>
  <c r="AZ201" i="1"/>
  <c r="BA201" i="1"/>
  <c r="AF202" i="1"/>
  <c r="AG202" i="1"/>
  <c r="AH202" i="1"/>
  <c r="AI202" i="1"/>
  <c r="AJ202" i="1"/>
  <c r="AM202" i="1"/>
  <c r="AN202" i="1"/>
  <c r="AO202" i="1"/>
  <c r="AP202" i="1"/>
  <c r="AQ202" i="1"/>
  <c r="AR202" i="1"/>
  <c r="AS202" i="1"/>
  <c r="AT202" i="1"/>
  <c r="AU202" i="1"/>
  <c r="AV202" i="1"/>
  <c r="AW202" i="1"/>
  <c r="AX202" i="1"/>
  <c r="AY202" i="1"/>
  <c r="AZ202" i="1"/>
  <c r="BA202" i="1"/>
  <c r="AF203" i="1"/>
  <c r="AG203" i="1"/>
  <c r="AH203" i="1"/>
  <c r="AI203" i="1"/>
  <c r="AJ203" i="1"/>
  <c r="AM203" i="1"/>
  <c r="AN203" i="1"/>
  <c r="AO203" i="1"/>
  <c r="AP203" i="1"/>
  <c r="AQ203" i="1"/>
  <c r="AR203" i="1"/>
  <c r="AS203" i="1"/>
  <c r="AT203" i="1"/>
  <c r="AU203" i="1"/>
  <c r="AV203" i="1"/>
  <c r="AW203" i="1"/>
  <c r="AX203" i="1"/>
  <c r="AY203" i="1"/>
  <c r="AZ203" i="1"/>
  <c r="BA203" i="1"/>
  <c r="AF204" i="1"/>
  <c r="AG204" i="1"/>
  <c r="AH204" i="1"/>
  <c r="AI204" i="1"/>
  <c r="AJ204" i="1"/>
  <c r="AM204" i="1"/>
  <c r="AN204" i="1"/>
  <c r="AO204" i="1"/>
  <c r="AP204" i="1"/>
  <c r="AQ204" i="1"/>
  <c r="AR204" i="1"/>
  <c r="AS204" i="1"/>
  <c r="AT204" i="1"/>
  <c r="AU204" i="1"/>
  <c r="AV204" i="1"/>
  <c r="AW204" i="1"/>
  <c r="AX204" i="1"/>
  <c r="AY204" i="1"/>
  <c r="AZ204" i="1"/>
  <c r="BA204" i="1"/>
  <c r="AF205" i="1"/>
  <c r="AG205" i="1"/>
  <c r="AH205" i="1"/>
  <c r="AI205" i="1"/>
  <c r="AJ205" i="1"/>
  <c r="AM205" i="1"/>
  <c r="AN205" i="1"/>
  <c r="AO205" i="1"/>
  <c r="AP205" i="1"/>
  <c r="AQ205" i="1"/>
  <c r="AR205" i="1"/>
  <c r="AS205" i="1"/>
  <c r="AT205" i="1"/>
  <c r="AU205" i="1"/>
  <c r="AV205" i="1"/>
  <c r="AW205" i="1"/>
  <c r="AX205" i="1"/>
  <c r="AY205" i="1"/>
  <c r="AZ205" i="1"/>
  <c r="BA205" i="1"/>
  <c r="AF206" i="1"/>
  <c r="AG206" i="1"/>
  <c r="AH206" i="1"/>
  <c r="AI206" i="1"/>
  <c r="AJ206" i="1"/>
  <c r="AM206" i="1"/>
  <c r="AN206" i="1"/>
  <c r="AO206" i="1"/>
  <c r="AP206" i="1"/>
  <c r="AQ206" i="1"/>
  <c r="AR206" i="1"/>
  <c r="AS206" i="1"/>
  <c r="AT206" i="1"/>
  <c r="AU206" i="1"/>
  <c r="AV206" i="1"/>
  <c r="AW206" i="1"/>
  <c r="AX206" i="1"/>
  <c r="AY206" i="1"/>
  <c r="AZ206" i="1"/>
  <c r="BA206" i="1"/>
  <c r="AF207" i="1"/>
  <c r="AG207" i="1"/>
  <c r="AH207" i="1"/>
  <c r="AI207" i="1"/>
  <c r="AJ207" i="1"/>
  <c r="AM207" i="1"/>
  <c r="AN207" i="1"/>
  <c r="AO207" i="1"/>
  <c r="AP207" i="1"/>
  <c r="AQ207" i="1"/>
  <c r="AR207" i="1"/>
  <c r="AS207" i="1"/>
  <c r="AT207" i="1"/>
  <c r="AU207" i="1"/>
  <c r="AV207" i="1"/>
  <c r="AW207" i="1"/>
  <c r="AX207" i="1"/>
  <c r="AY207" i="1"/>
  <c r="AZ207" i="1"/>
  <c r="BA207" i="1"/>
  <c r="AF208" i="1"/>
  <c r="AG208" i="1"/>
  <c r="AH208" i="1"/>
  <c r="AI208" i="1"/>
  <c r="AJ208" i="1"/>
  <c r="AM208" i="1"/>
  <c r="AN208" i="1"/>
  <c r="AO208" i="1"/>
  <c r="AP208" i="1"/>
  <c r="AQ208" i="1"/>
  <c r="AR208" i="1"/>
  <c r="AS208" i="1"/>
  <c r="AT208" i="1"/>
  <c r="AU208" i="1"/>
  <c r="AV208" i="1"/>
  <c r="AW208" i="1"/>
  <c r="AX208" i="1"/>
  <c r="AY208" i="1"/>
  <c r="AZ208" i="1"/>
  <c r="BA208" i="1"/>
  <c r="AF209" i="1"/>
  <c r="AG209" i="1"/>
  <c r="AH209" i="1"/>
  <c r="AI209" i="1"/>
  <c r="AJ209" i="1"/>
  <c r="AM209" i="1"/>
  <c r="AN209" i="1"/>
  <c r="AO209" i="1"/>
  <c r="AP209" i="1"/>
  <c r="AQ209" i="1"/>
  <c r="AR209" i="1"/>
  <c r="AS209" i="1"/>
  <c r="AT209" i="1"/>
  <c r="AU209" i="1"/>
  <c r="AV209" i="1"/>
  <c r="AW209" i="1"/>
  <c r="AX209" i="1"/>
  <c r="AY209" i="1"/>
  <c r="AZ209" i="1"/>
  <c r="BA209" i="1"/>
  <c r="AF210" i="1"/>
  <c r="AG210" i="1"/>
  <c r="AH210" i="1"/>
  <c r="AI210" i="1"/>
  <c r="AJ210" i="1"/>
  <c r="AM210" i="1"/>
  <c r="AN210" i="1"/>
  <c r="AO210" i="1"/>
  <c r="AP210" i="1"/>
  <c r="AQ210" i="1"/>
  <c r="AR210" i="1"/>
  <c r="AS210" i="1"/>
  <c r="AT210" i="1"/>
  <c r="AU210" i="1"/>
  <c r="AV210" i="1"/>
  <c r="AW210" i="1"/>
  <c r="AX210" i="1"/>
  <c r="AY210" i="1"/>
  <c r="AZ210" i="1"/>
  <c r="BA210" i="1"/>
  <c r="AF211" i="1"/>
  <c r="AG211" i="1"/>
  <c r="AH211" i="1"/>
  <c r="AI211" i="1"/>
  <c r="AJ211" i="1"/>
  <c r="AM211" i="1"/>
  <c r="AN211" i="1"/>
  <c r="AO211" i="1"/>
  <c r="AP211" i="1"/>
  <c r="AQ211" i="1"/>
  <c r="AR211" i="1"/>
  <c r="AS211" i="1"/>
  <c r="AT211" i="1"/>
  <c r="AU211" i="1"/>
  <c r="AV211" i="1"/>
  <c r="AW211" i="1"/>
  <c r="AX211" i="1"/>
  <c r="AY211" i="1"/>
  <c r="AZ211" i="1"/>
  <c r="BA211" i="1"/>
  <c r="AF212" i="1"/>
  <c r="AG212" i="1"/>
  <c r="AH212" i="1"/>
  <c r="AI212" i="1"/>
  <c r="AJ212" i="1"/>
  <c r="AM212" i="1"/>
  <c r="AN212" i="1"/>
  <c r="AO212" i="1"/>
  <c r="AP212" i="1"/>
  <c r="AQ212" i="1"/>
  <c r="AR212" i="1"/>
  <c r="AS212" i="1"/>
  <c r="AT212" i="1"/>
  <c r="AU212" i="1"/>
  <c r="AV212" i="1"/>
  <c r="AW212" i="1"/>
  <c r="AX212" i="1"/>
  <c r="AY212" i="1"/>
  <c r="AZ212" i="1"/>
  <c r="BA212" i="1"/>
  <c r="AF213" i="1"/>
  <c r="AG213" i="1"/>
  <c r="AH213" i="1"/>
  <c r="AI213" i="1"/>
  <c r="AJ213" i="1"/>
  <c r="AM213" i="1"/>
  <c r="AN213" i="1"/>
  <c r="AO213" i="1"/>
  <c r="AP213" i="1"/>
  <c r="AQ213" i="1"/>
  <c r="AR213" i="1"/>
  <c r="AS213" i="1"/>
  <c r="AT213" i="1"/>
  <c r="AU213" i="1"/>
  <c r="AV213" i="1"/>
  <c r="AW213" i="1"/>
  <c r="AX213" i="1"/>
  <c r="AY213" i="1"/>
  <c r="AZ213" i="1"/>
  <c r="BA213" i="1"/>
  <c r="AF214" i="1"/>
  <c r="AG214" i="1"/>
  <c r="AH214" i="1"/>
  <c r="AI214" i="1"/>
  <c r="AJ214" i="1"/>
  <c r="AM214" i="1"/>
  <c r="AN214" i="1"/>
  <c r="AO214" i="1"/>
  <c r="AP214" i="1"/>
  <c r="AQ214" i="1"/>
  <c r="AR214" i="1"/>
  <c r="AS214" i="1"/>
  <c r="AT214" i="1"/>
  <c r="AU214" i="1"/>
  <c r="AV214" i="1"/>
  <c r="AW214" i="1"/>
  <c r="AX214" i="1"/>
  <c r="AY214" i="1"/>
  <c r="AZ214" i="1"/>
  <c r="BA214" i="1"/>
  <c r="AF215" i="1"/>
  <c r="AG215" i="1"/>
  <c r="AH215" i="1"/>
  <c r="AI215" i="1"/>
  <c r="AJ215" i="1"/>
  <c r="AM215" i="1"/>
  <c r="AN215" i="1"/>
  <c r="AO215" i="1"/>
  <c r="AP215" i="1"/>
  <c r="AQ215" i="1"/>
  <c r="AR215" i="1"/>
  <c r="AS215" i="1"/>
  <c r="AT215" i="1"/>
  <c r="AU215" i="1"/>
  <c r="AV215" i="1"/>
  <c r="AW215" i="1"/>
  <c r="AX215" i="1"/>
  <c r="AY215" i="1"/>
  <c r="AZ215" i="1"/>
  <c r="BA215" i="1"/>
  <c r="AF216" i="1"/>
  <c r="AG216" i="1"/>
  <c r="AH216" i="1"/>
  <c r="AI216" i="1"/>
  <c r="AJ216" i="1"/>
  <c r="AM216" i="1"/>
  <c r="AN216" i="1"/>
  <c r="AO216" i="1"/>
  <c r="AP216" i="1"/>
  <c r="AQ216" i="1"/>
  <c r="AR216" i="1"/>
  <c r="AS216" i="1"/>
  <c r="AT216" i="1"/>
  <c r="AU216" i="1"/>
  <c r="AV216" i="1"/>
  <c r="AW216" i="1"/>
  <c r="AX216" i="1"/>
  <c r="AY216" i="1"/>
  <c r="AZ216" i="1"/>
  <c r="BA216" i="1"/>
  <c r="AF217" i="1"/>
  <c r="AG217" i="1"/>
  <c r="AH217" i="1"/>
  <c r="AI217" i="1"/>
  <c r="AJ217" i="1"/>
  <c r="AM217" i="1"/>
  <c r="AN217" i="1"/>
  <c r="AO217" i="1"/>
  <c r="AP217" i="1"/>
  <c r="AQ217" i="1"/>
  <c r="AR217" i="1"/>
  <c r="AS217" i="1"/>
  <c r="AT217" i="1"/>
  <c r="AU217" i="1"/>
  <c r="AV217" i="1"/>
  <c r="AW217" i="1"/>
  <c r="AX217" i="1"/>
  <c r="AY217" i="1"/>
  <c r="AZ217" i="1"/>
  <c r="BA217" i="1"/>
  <c r="AF218" i="1"/>
  <c r="AG218" i="1"/>
  <c r="AH218" i="1"/>
  <c r="AI218" i="1"/>
  <c r="AJ218" i="1"/>
  <c r="AM218" i="1"/>
  <c r="AN218" i="1"/>
  <c r="AO218" i="1"/>
  <c r="AP218" i="1"/>
  <c r="AQ218" i="1"/>
  <c r="AR218" i="1"/>
  <c r="AS218" i="1"/>
  <c r="AT218" i="1"/>
  <c r="AU218" i="1"/>
  <c r="AV218" i="1"/>
  <c r="AW218" i="1"/>
  <c r="AX218" i="1"/>
  <c r="AY218" i="1"/>
  <c r="AZ218" i="1"/>
  <c r="BA218" i="1"/>
  <c r="AF219" i="1"/>
  <c r="AG219" i="1"/>
  <c r="AH219" i="1"/>
  <c r="AI219" i="1"/>
  <c r="AJ219" i="1"/>
  <c r="AM219" i="1"/>
  <c r="AN219" i="1"/>
  <c r="AO219" i="1"/>
  <c r="AP219" i="1"/>
  <c r="AQ219" i="1"/>
  <c r="AR219" i="1"/>
  <c r="AS219" i="1"/>
  <c r="AT219" i="1"/>
  <c r="AU219" i="1"/>
  <c r="AV219" i="1"/>
  <c r="AW219" i="1"/>
  <c r="AX219" i="1"/>
  <c r="AY219" i="1"/>
  <c r="AZ219" i="1"/>
  <c r="BA219" i="1"/>
  <c r="AF220" i="1"/>
  <c r="AG220" i="1"/>
  <c r="AH220" i="1"/>
  <c r="AI220" i="1"/>
  <c r="AJ220" i="1"/>
  <c r="AM220" i="1"/>
  <c r="AN220" i="1"/>
  <c r="AO220" i="1"/>
  <c r="AP220" i="1"/>
  <c r="AQ220" i="1"/>
  <c r="AR220" i="1"/>
  <c r="AS220" i="1"/>
  <c r="AT220" i="1"/>
  <c r="AU220" i="1"/>
  <c r="AV220" i="1"/>
  <c r="AW220" i="1"/>
  <c r="AX220" i="1"/>
  <c r="AY220" i="1"/>
  <c r="AZ220" i="1"/>
  <c r="BA220" i="1"/>
  <c r="AF221" i="1"/>
  <c r="AG221" i="1"/>
  <c r="AH221" i="1"/>
  <c r="AI221" i="1"/>
  <c r="AJ221" i="1"/>
  <c r="AM221" i="1"/>
  <c r="AN221" i="1"/>
  <c r="AO221" i="1"/>
  <c r="AP221" i="1"/>
  <c r="AQ221" i="1"/>
  <c r="AR221" i="1"/>
  <c r="AS221" i="1"/>
  <c r="AT221" i="1"/>
  <c r="AU221" i="1"/>
  <c r="AV221" i="1"/>
  <c r="AW221" i="1"/>
  <c r="AX221" i="1"/>
  <c r="AY221" i="1"/>
  <c r="AZ221" i="1"/>
  <c r="BA221" i="1"/>
  <c r="AF222" i="1"/>
  <c r="AG222" i="1"/>
  <c r="AH222" i="1"/>
  <c r="AI222" i="1"/>
  <c r="AJ222" i="1"/>
  <c r="AM222" i="1"/>
  <c r="AN222" i="1"/>
  <c r="AO222" i="1"/>
  <c r="AP222" i="1"/>
  <c r="AQ222" i="1"/>
  <c r="AR222" i="1"/>
  <c r="AS222" i="1"/>
  <c r="AT222" i="1"/>
  <c r="AU222" i="1"/>
  <c r="AV222" i="1"/>
  <c r="AW222" i="1"/>
  <c r="AX222" i="1"/>
  <c r="AY222" i="1"/>
  <c r="AZ222" i="1"/>
  <c r="BA222" i="1"/>
  <c r="AF223" i="1"/>
  <c r="AG223" i="1"/>
  <c r="AH223" i="1"/>
  <c r="AI223" i="1"/>
  <c r="AJ223" i="1"/>
  <c r="AM223" i="1"/>
  <c r="AN223" i="1"/>
  <c r="AO223" i="1"/>
  <c r="AP223" i="1"/>
  <c r="AQ223" i="1"/>
  <c r="AR223" i="1"/>
  <c r="AS223" i="1"/>
  <c r="AT223" i="1"/>
  <c r="AU223" i="1"/>
  <c r="AV223" i="1"/>
  <c r="AW223" i="1"/>
  <c r="AX223" i="1"/>
  <c r="AY223" i="1"/>
  <c r="AZ223" i="1"/>
  <c r="BA223" i="1"/>
  <c r="AF224" i="1"/>
  <c r="AG224" i="1"/>
  <c r="AH224" i="1"/>
  <c r="AI224" i="1"/>
  <c r="AJ224" i="1"/>
  <c r="AM224" i="1"/>
  <c r="AN224" i="1"/>
  <c r="AO224" i="1"/>
  <c r="AP224" i="1"/>
  <c r="AQ224" i="1"/>
  <c r="AR224" i="1"/>
  <c r="AS224" i="1"/>
  <c r="AT224" i="1"/>
  <c r="AU224" i="1"/>
  <c r="AV224" i="1"/>
  <c r="AW224" i="1"/>
  <c r="AX224" i="1"/>
  <c r="AY224" i="1"/>
  <c r="AZ224" i="1"/>
  <c r="BA224" i="1"/>
  <c r="AF225" i="1"/>
  <c r="AG225" i="1"/>
  <c r="AH225" i="1"/>
  <c r="AI225" i="1"/>
  <c r="AJ225" i="1"/>
  <c r="AM225" i="1"/>
  <c r="AN225" i="1"/>
  <c r="AO225" i="1"/>
  <c r="AP225" i="1"/>
  <c r="AQ225" i="1"/>
  <c r="AR225" i="1"/>
  <c r="AS225" i="1"/>
  <c r="AT225" i="1"/>
  <c r="AU225" i="1"/>
  <c r="AV225" i="1"/>
  <c r="AW225" i="1"/>
  <c r="AX225" i="1"/>
  <c r="AY225" i="1"/>
  <c r="AZ225" i="1"/>
  <c r="BA225" i="1"/>
  <c r="AF226" i="1"/>
  <c r="AG226" i="1"/>
  <c r="AH226" i="1"/>
  <c r="AI226" i="1"/>
  <c r="AJ226" i="1"/>
  <c r="AM226" i="1"/>
  <c r="AN226" i="1"/>
  <c r="AO226" i="1"/>
  <c r="AP226" i="1"/>
  <c r="AQ226" i="1"/>
  <c r="AR226" i="1"/>
  <c r="AS226" i="1"/>
  <c r="AT226" i="1"/>
  <c r="AU226" i="1"/>
  <c r="AV226" i="1"/>
  <c r="AW226" i="1"/>
  <c r="AX226" i="1"/>
  <c r="AY226" i="1"/>
  <c r="AZ226" i="1"/>
  <c r="BA226" i="1"/>
  <c r="AF227" i="1"/>
  <c r="AG227" i="1"/>
  <c r="AH227" i="1"/>
  <c r="AI227" i="1"/>
  <c r="AJ227" i="1"/>
  <c r="AM227" i="1"/>
  <c r="AN227" i="1"/>
  <c r="AO227" i="1"/>
  <c r="AP227" i="1"/>
  <c r="AQ227" i="1"/>
  <c r="AR227" i="1"/>
  <c r="AS227" i="1"/>
  <c r="AT227" i="1"/>
  <c r="AU227" i="1"/>
  <c r="AV227" i="1"/>
  <c r="AW227" i="1"/>
  <c r="AX227" i="1"/>
  <c r="AY227" i="1"/>
  <c r="AZ227" i="1"/>
  <c r="BA227" i="1"/>
  <c r="AF228" i="1"/>
  <c r="AG228" i="1"/>
  <c r="AH228" i="1"/>
  <c r="AI228" i="1"/>
  <c r="AJ228" i="1"/>
  <c r="AM228" i="1"/>
  <c r="AN228" i="1"/>
  <c r="AO228" i="1"/>
  <c r="AP228" i="1"/>
  <c r="AQ228" i="1"/>
  <c r="AR228" i="1"/>
  <c r="AS228" i="1"/>
  <c r="AT228" i="1"/>
  <c r="AU228" i="1"/>
  <c r="AV228" i="1"/>
  <c r="AW228" i="1"/>
  <c r="AX228" i="1"/>
  <c r="AY228" i="1"/>
  <c r="AZ228" i="1"/>
  <c r="BA228" i="1"/>
  <c r="AF229" i="1"/>
  <c r="AG229" i="1"/>
  <c r="AH229" i="1"/>
  <c r="AI229" i="1"/>
  <c r="AJ229" i="1"/>
  <c r="AM229" i="1"/>
  <c r="AN229" i="1"/>
  <c r="AO229" i="1"/>
  <c r="AP229" i="1"/>
  <c r="AQ229" i="1"/>
  <c r="AR229" i="1"/>
  <c r="AS229" i="1"/>
  <c r="AT229" i="1"/>
  <c r="AU229" i="1"/>
  <c r="AV229" i="1"/>
  <c r="AW229" i="1"/>
  <c r="AX229" i="1"/>
  <c r="AY229" i="1"/>
  <c r="AZ229" i="1"/>
  <c r="BA229" i="1"/>
  <c r="AF230" i="1"/>
  <c r="AG230" i="1"/>
  <c r="AH230" i="1"/>
  <c r="AI230" i="1"/>
  <c r="AJ230" i="1"/>
  <c r="AM230" i="1"/>
  <c r="AN230" i="1"/>
  <c r="AO230" i="1"/>
  <c r="AP230" i="1"/>
  <c r="AQ230" i="1"/>
  <c r="AR230" i="1"/>
  <c r="AS230" i="1"/>
  <c r="AT230" i="1"/>
  <c r="AU230" i="1"/>
  <c r="AV230" i="1"/>
  <c r="AW230" i="1"/>
  <c r="AX230" i="1"/>
  <c r="AY230" i="1"/>
  <c r="AZ230" i="1"/>
  <c r="BA230" i="1"/>
  <c r="AF231" i="1"/>
  <c r="AG231" i="1"/>
  <c r="AH231" i="1"/>
  <c r="AI231" i="1"/>
  <c r="AJ231" i="1"/>
  <c r="AM231" i="1"/>
  <c r="AN231" i="1"/>
  <c r="AO231" i="1"/>
  <c r="AP231" i="1"/>
  <c r="AQ231" i="1"/>
  <c r="AR231" i="1"/>
  <c r="AS231" i="1"/>
  <c r="AT231" i="1"/>
  <c r="AU231" i="1"/>
  <c r="AV231" i="1"/>
  <c r="AW231" i="1"/>
  <c r="AX231" i="1"/>
  <c r="AY231" i="1"/>
  <c r="AZ231" i="1"/>
  <c r="BA231" i="1"/>
  <c r="AF232" i="1"/>
  <c r="AG232" i="1"/>
  <c r="AH232" i="1"/>
  <c r="AI232" i="1"/>
  <c r="AJ232" i="1"/>
  <c r="AM232" i="1"/>
  <c r="AN232" i="1"/>
  <c r="AO232" i="1"/>
  <c r="AP232" i="1"/>
  <c r="AQ232" i="1"/>
  <c r="AR232" i="1"/>
  <c r="AS232" i="1"/>
  <c r="AT232" i="1"/>
  <c r="AU232" i="1"/>
  <c r="AV232" i="1"/>
  <c r="AW232" i="1"/>
  <c r="AX232" i="1"/>
  <c r="AY232" i="1"/>
  <c r="AZ232" i="1"/>
  <c r="BA232" i="1"/>
  <c r="AF233" i="1"/>
  <c r="AG233" i="1"/>
  <c r="AH233" i="1"/>
  <c r="AI233" i="1"/>
  <c r="AJ233" i="1"/>
  <c r="AM233" i="1"/>
  <c r="AN233" i="1"/>
  <c r="AO233" i="1"/>
  <c r="AP233" i="1"/>
  <c r="AQ233" i="1"/>
  <c r="AR233" i="1"/>
  <c r="AS233" i="1"/>
  <c r="AT233" i="1"/>
  <c r="AU233" i="1"/>
  <c r="AV233" i="1"/>
  <c r="AW233" i="1"/>
  <c r="AX233" i="1"/>
  <c r="AY233" i="1"/>
  <c r="AZ233" i="1"/>
  <c r="BA233" i="1"/>
  <c r="AF234" i="1"/>
  <c r="AG234" i="1"/>
  <c r="AH234" i="1"/>
  <c r="AI234" i="1"/>
  <c r="AJ234" i="1"/>
  <c r="AM234" i="1"/>
  <c r="AN234" i="1"/>
  <c r="AO234" i="1"/>
  <c r="AP234" i="1"/>
  <c r="AQ234" i="1"/>
  <c r="AR234" i="1"/>
  <c r="AS234" i="1"/>
  <c r="AT234" i="1"/>
  <c r="AU234" i="1"/>
  <c r="AV234" i="1"/>
  <c r="AW234" i="1"/>
  <c r="AX234" i="1"/>
  <c r="AY234" i="1"/>
  <c r="AZ234" i="1"/>
  <c r="BA234" i="1"/>
  <c r="AF235" i="1"/>
  <c r="AG235" i="1"/>
  <c r="AH235" i="1"/>
  <c r="AI235" i="1"/>
  <c r="AJ235" i="1"/>
  <c r="AM235" i="1"/>
  <c r="AN235" i="1"/>
  <c r="AO235" i="1"/>
  <c r="AP235" i="1"/>
  <c r="AQ235" i="1"/>
  <c r="AR235" i="1"/>
  <c r="AS235" i="1"/>
  <c r="AT235" i="1"/>
  <c r="AU235" i="1"/>
  <c r="AV235" i="1"/>
  <c r="AW235" i="1"/>
  <c r="AX235" i="1"/>
  <c r="AY235" i="1"/>
  <c r="AZ235" i="1"/>
  <c r="BA235" i="1"/>
  <c r="AF236" i="1"/>
  <c r="AG236" i="1"/>
  <c r="AH236" i="1"/>
  <c r="AI236" i="1"/>
  <c r="AJ236" i="1"/>
  <c r="AM236" i="1"/>
  <c r="AN236" i="1"/>
  <c r="AO236" i="1"/>
  <c r="AP236" i="1"/>
  <c r="AQ236" i="1"/>
  <c r="AR236" i="1"/>
  <c r="AS236" i="1"/>
  <c r="AT236" i="1"/>
  <c r="AU236" i="1"/>
  <c r="AV236" i="1"/>
  <c r="AW236" i="1"/>
  <c r="AX236" i="1"/>
  <c r="AY236" i="1"/>
  <c r="AZ236" i="1"/>
  <c r="BA236" i="1"/>
  <c r="AF237" i="1"/>
  <c r="AG237" i="1"/>
  <c r="AH237" i="1"/>
  <c r="AI237" i="1"/>
  <c r="AJ237" i="1"/>
  <c r="AM237" i="1"/>
  <c r="AN237" i="1"/>
  <c r="AO237" i="1"/>
  <c r="AP237" i="1"/>
  <c r="AQ237" i="1"/>
  <c r="AR237" i="1"/>
  <c r="AS237" i="1"/>
  <c r="AT237" i="1"/>
  <c r="AU237" i="1"/>
  <c r="AV237" i="1"/>
  <c r="AW237" i="1"/>
  <c r="AX237" i="1"/>
  <c r="AY237" i="1"/>
  <c r="AZ237" i="1"/>
  <c r="BA237" i="1"/>
  <c r="AF238" i="1"/>
  <c r="AG238" i="1"/>
  <c r="AH238" i="1"/>
  <c r="AI238" i="1"/>
  <c r="AJ238" i="1"/>
  <c r="AM238" i="1"/>
  <c r="AN238" i="1"/>
  <c r="AO238" i="1"/>
  <c r="AP238" i="1"/>
  <c r="AQ238" i="1"/>
  <c r="AR238" i="1"/>
  <c r="AS238" i="1"/>
  <c r="AT238" i="1"/>
  <c r="AU238" i="1"/>
  <c r="AV238" i="1"/>
  <c r="AW238" i="1"/>
  <c r="AX238" i="1"/>
  <c r="AY238" i="1"/>
  <c r="AZ238" i="1"/>
  <c r="BA238" i="1"/>
  <c r="AF239" i="1"/>
  <c r="AG239" i="1"/>
  <c r="AH239" i="1"/>
  <c r="AI239" i="1"/>
  <c r="AJ239" i="1"/>
  <c r="AM239" i="1"/>
  <c r="AN239" i="1"/>
  <c r="AO239" i="1"/>
  <c r="AP239" i="1"/>
  <c r="AQ239" i="1"/>
  <c r="AR239" i="1"/>
  <c r="AS239" i="1"/>
  <c r="AT239" i="1"/>
  <c r="AU239" i="1"/>
  <c r="AV239" i="1"/>
  <c r="AW239" i="1"/>
  <c r="AX239" i="1"/>
  <c r="AY239" i="1"/>
  <c r="AZ239" i="1"/>
  <c r="BA239" i="1"/>
  <c r="AF240" i="1"/>
  <c r="AG240" i="1"/>
  <c r="AH240" i="1"/>
  <c r="AI240" i="1"/>
  <c r="AJ240" i="1"/>
  <c r="AM240" i="1"/>
  <c r="AN240" i="1"/>
  <c r="AO240" i="1"/>
  <c r="AP240" i="1"/>
  <c r="AQ240" i="1"/>
  <c r="AR240" i="1"/>
  <c r="AS240" i="1"/>
  <c r="AT240" i="1"/>
  <c r="AU240" i="1"/>
  <c r="AV240" i="1"/>
  <c r="AW240" i="1"/>
  <c r="AX240" i="1"/>
  <c r="AY240" i="1"/>
  <c r="AZ240" i="1"/>
  <c r="BA240" i="1"/>
  <c r="AF241" i="1"/>
  <c r="AG241" i="1"/>
  <c r="AH241" i="1"/>
  <c r="AI241" i="1"/>
  <c r="AJ241" i="1"/>
  <c r="AM241" i="1"/>
  <c r="AN241" i="1"/>
  <c r="AO241" i="1"/>
  <c r="AP241" i="1"/>
  <c r="AQ241" i="1"/>
  <c r="AR241" i="1"/>
  <c r="AS241" i="1"/>
  <c r="AT241" i="1"/>
  <c r="AU241" i="1"/>
  <c r="AV241" i="1"/>
  <c r="AW241" i="1"/>
  <c r="AX241" i="1"/>
  <c r="AY241" i="1"/>
  <c r="AZ241" i="1"/>
  <c r="BA241" i="1"/>
  <c r="AF242" i="1"/>
  <c r="AG242" i="1"/>
  <c r="AH242" i="1"/>
  <c r="AI242" i="1"/>
  <c r="AJ242" i="1"/>
  <c r="AM242" i="1"/>
  <c r="AN242" i="1"/>
  <c r="AO242" i="1"/>
  <c r="AP242" i="1"/>
  <c r="AQ242" i="1"/>
  <c r="AR242" i="1"/>
  <c r="AS242" i="1"/>
  <c r="AT242" i="1"/>
  <c r="AU242" i="1"/>
  <c r="AV242" i="1"/>
  <c r="AW242" i="1"/>
  <c r="AX242" i="1"/>
  <c r="AY242" i="1"/>
  <c r="AZ242" i="1"/>
  <c r="BA242" i="1"/>
  <c r="AF243" i="1"/>
  <c r="AG243" i="1"/>
  <c r="AH243" i="1"/>
  <c r="AI243" i="1"/>
  <c r="AJ243" i="1"/>
  <c r="AM243" i="1"/>
  <c r="AN243" i="1"/>
  <c r="AO243" i="1"/>
  <c r="AP243" i="1"/>
  <c r="AQ243" i="1"/>
  <c r="AR243" i="1"/>
  <c r="AS243" i="1"/>
  <c r="AT243" i="1"/>
  <c r="AU243" i="1"/>
  <c r="AV243" i="1"/>
  <c r="AW243" i="1"/>
  <c r="AX243" i="1"/>
  <c r="AY243" i="1"/>
  <c r="AZ243" i="1"/>
  <c r="BA243" i="1"/>
  <c r="AF244" i="1"/>
  <c r="AG244" i="1"/>
  <c r="AH244" i="1"/>
  <c r="AI244" i="1"/>
  <c r="AJ244" i="1"/>
  <c r="AM244" i="1"/>
  <c r="AN244" i="1"/>
  <c r="AO244" i="1"/>
  <c r="AP244" i="1"/>
  <c r="AQ244" i="1"/>
  <c r="AR244" i="1"/>
  <c r="AS244" i="1"/>
  <c r="AT244" i="1"/>
  <c r="AU244" i="1"/>
  <c r="AV244" i="1"/>
  <c r="AW244" i="1"/>
  <c r="AX244" i="1"/>
  <c r="AY244" i="1"/>
  <c r="AZ244" i="1"/>
  <c r="BA244" i="1"/>
  <c r="AF245" i="1"/>
  <c r="AG245" i="1"/>
  <c r="AH245" i="1"/>
  <c r="AI245" i="1"/>
  <c r="AJ245" i="1"/>
  <c r="AM245" i="1"/>
  <c r="AN245" i="1"/>
  <c r="AO245" i="1"/>
  <c r="AP245" i="1"/>
  <c r="AQ245" i="1"/>
  <c r="AR245" i="1"/>
  <c r="AS245" i="1"/>
  <c r="AT245" i="1"/>
  <c r="AU245" i="1"/>
  <c r="AV245" i="1"/>
  <c r="AW245" i="1"/>
  <c r="AX245" i="1"/>
  <c r="AY245" i="1"/>
  <c r="AZ245" i="1"/>
  <c r="BA245" i="1"/>
  <c r="AF246" i="1"/>
  <c r="AG246" i="1"/>
  <c r="AH246" i="1"/>
  <c r="AI246" i="1"/>
  <c r="AJ246" i="1"/>
  <c r="AM246" i="1"/>
  <c r="AN246" i="1"/>
  <c r="AO246" i="1"/>
  <c r="AP246" i="1"/>
  <c r="AQ246" i="1"/>
  <c r="AR246" i="1"/>
  <c r="AS246" i="1"/>
  <c r="AT246" i="1"/>
  <c r="AU246" i="1"/>
  <c r="AV246" i="1"/>
  <c r="AW246" i="1"/>
  <c r="AX246" i="1"/>
  <c r="AY246" i="1"/>
  <c r="AZ246" i="1"/>
  <c r="BA246" i="1"/>
  <c r="AF247" i="1"/>
  <c r="AG247" i="1"/>
  <c r="AH247" i="1"/>
  <c r="AI247" i="1"/>
  <c r="AJ247" i="1"/>
  <c r="AM247" i="1"/>
  <c r="AN247" i="1"/>
  <c r="AO247" i="1"/>
  <c r="AP247" i="1"/>
  <c r="AQ247" i="1"/>
  <c r="AR247" i="1"/>
  <c r="AS247" i="1"/>
  <c r="AT247" i="1"/>
  <c r="AU247" i="1"/>
  <c r="AV247" i="1"/>
  <c r="AW247" i="1"/>
  <c r="AX247" i="1"/>
  <c r="AY247" i="1"/>
  <c r="AZ247" i="1"/>
  <c r="BA247" i="1"/>
  <c r="AF248" i="1"/>
  <c r="AG248" i="1"/>
  <c r="AH248" i="1"/>
  <c r="AI248" i="1"/>
  <c r="AJ248" i="1"/>
  <c r="AM248" i="1"/>
  <c r="AN248" i="1"/>
  <c r="AO248" i="1"/>
  <c r="AP248" i="1"/>
  <c r="AQ248" i="1"/>
  <c r="AR248" i="1"/>
  <c r="AS248" i="1"/>
  <c r="AT248" i="1"/>
  <c r="AU248" i="1"/>
  <c r="AV248" i="1"/>
  <c r="AW248" i="1"/>
  <c r="AX248" i="1"/>
  <c r="AY248" i="1"/>
  <c r="AZ248" i="1"/>
  <c r="BA248" i="1"/>
  <c r="AF249" i="1"/>
  <c r="AG249" i="1"/>
  <c r="AH249" i="1"/>
  <c r="AI249" i="1"/>
  <c r="AJ249" i="1"/>
  <c r="AM249" i="1"/>
  <c r="AN249" i="1"/>
  <c r="AO249" i="1"/>
  <c r="AP249" i="1"/>
  <c r="AQ249" i="1"/>
  <c r="AR249" i="1"/>
  <c r="AS249" i="1"/>
  <c r="AT249" i="1"/>
  <c r="AU249" i="1"/>
  <c r="AV249" i="1"/>
  <c r="AW249" i="1"/>
  <c r="AX249" i="1"/>
  <c r="AY249" i="1"/>
  <c r="AZ249" i="1"/>
  <c r="BA249" i="1"/>
  <c r="AF250" i="1"/>
  <c r="AG250" i="1"/>
  <c r="AH250" i="1"/>
  <c r="AI250" i="1"/>
  <c r="AJ250" i="1"/>
  <c r="AM250" i="1"/>
  <c r="AN250" i="1"/>
  <c r="AO250" i="1"/>
  <c r="AP250" i="1"/>
  <c r="AQ250" i="1"/>
  <c r="AR250" i="1"/>
  <c r="AS250" i="1"/>
  <c r="AT250" i="1"/>
  <c r="AU250" i="1"/>
  <c r="AV250" i="1"/>
  <c r="AW250" i="1"/>
  <c r="AX250" i="1"/>
  <c r="AY250" i="1"/>
  <c r="AZ250" i="1"/>
  <c r="BA250" i="1"/>
  <c r="AF251" i="1"/>
  <c r="AG251" i="1"/>
  <c r="AH251" i="1"/>
  <c r="AI251" i="1"/>
  <c r="AJ251" i="1"/>
  <c r="AM251" i="1"/>
  <c r="AN251" i="1"/>
  <c r="AO251" i="1"/>
  <c r="AP251" i="1"/>
  <c r="AQ251" i="1"/>
  <c r="AR251" i="1"/>
  <c r="AS251" i="1"/>
  <c r="AT251" i="1"/>
  <c r="AU251" i="1"/>
  <c r="AV251" i="1"/>
  <c r="AW251" i="1"/>
  <c r="AX251" i="1"/>
  <c r="AY251" i="1"/>
  <c r="AZ251" i="1"/>
  <c r="BA251" i="1"/>
  <c r="AF252" i="1"/>
  <c r="AG252" i="1"/>
  <c r="AH252" i="1"/>
  <c r="AI252" i="1"/>
  <c r="AJ252" i="1"/>
  <c r="AM252" i="1"/>
  <c r="AN252" i="1"/>
  <c r="AO252" i="1"/>
  <c r="AP252" i="1"/>
  <c r="AQ252" i="1"/>
  <c r="AR252" i="1"/>
  <c r="AS252" i="1"/>
  <c r="AT252" i="1"/>
  <c r="AU252" i="1"/>
  <c r="AV252" i="1"/>
  <c r="AW252" i="1"/>
  <c r="AX252" i="1"/>
  <c r="AY252" i="1"/>
  <c r="AZ252" i="1"/>
  <c r="BA252" i="1"/>
  <c r="AF253" i="1"/>
  <c r="AG253" i="1"/>
  <c r="AH253" i="1"/>
  <c r="AI253" i="1"/>
  <c r="AJ253" i="1"/>
  <c r="AM253" i="1"/>
  <c r="AN253" i="1"/>
  <c r="AO253" i="1"/>
  <c r="AP253" i="1"/>
  <c r="AQ253" i="1"/>
  <c r="AR253" i="1"/>
  <c r="AS253" i="1"/>
  <c r="AT253" i="1"/>
  <c r="AU253" i="1"/>
  <c r="AV253" i="1"/>
  <c r="AW253" i="1"/>
  <c r="AX253" i="1"/>
  <c r="AY253" i="1"/>
  <c r="AZ253" i="1"/>
  <c r="BA253" i="1"/>
  <c r="AF254" i="1"/>
  <c r="AG254" i="1"/>
  <c r="AH254" i="1"/>
  <c r="AI254" i="1"/>
  <c r="AJ254" i="1"/>
  <c r="AM254" i="1"/>
  <c r="AN254" i="1"/>
  <c r="AO254" i="1"/>
  <c r="AP254" i="1"/>
  <c r="AQ254" i="1"/>
  <c r="AR254" i="1"/>
  <c r="AS254" i="1"/>
  <c r="AT254" i="1"/>
  <c r="AU254" i="1"/>
  <c r="AV254" i="1"/>
  <c r="AW254" i="1"/>
  <c r="AX254" i="1"/>
  <c r="AY254" i="1"/>
  <c r="AZ254" i="1"/>
  <c r="BA254" i="1"/>
  <c r="AF255" i="1"/>
  <c r="AG255" i="1"/>
  <c r="AH255" i="1"/>
  <c r="AI255" i="1"/>
  <c r="AJ255" i="1"/>
  <c r="AM255" i="1"/>
  <c r="AN255" i="1"/>
  <c r="AO255" i="1"/>
  <c r="AP255" i="1"/>
  <c r="AQ255" i="1"/>
  <c r="AR255" i="1"/>
  <c r="AS255" i="1"/>
  <c r="AT255" i="1"/>
  <c r="AU255" i="1"/>
  <c r="AV255" i="1"/>
  <c r="AW255" i="1"/>
  <c r="AX255" i="1"/>
  <c r="AY255" i="1"/>
  <c r="AZ255" i="1"/>
  <c r="BA255" i="1"/>
  <c r="AF256" i="1"/>
  <c r="AG256" i="1"/>
  <c r="AH256" i="1"/>
  <c r="AI256" i="1"/>
  <c r="AJ256" i="1"/>
  <c r="AM256" i="1"/>
  <c r="AN256" i="1"/>
  <c r="AO256" i="1"/>
  <c r="AP256" i="1"/>
  <c r="AQ256" i="1"/>
  <c r="AR256" i="1"/>
  <c r="AS256" i="1"/>
  <c r="AT256" i="1"/>
  <c r="AU256" i="1"/>
  <c r="AV256" i="1"/>
  <c r="AW256" i="1"/>
  <c r="AX256" i="1"/>
  <c r="AY256" i="1"/>
  <c r="AZ256" i="1"/>
  <c r="BA256" i="1"/>
  <c r="AF257" i="1"/>
  <c r="AG257" i="1"/>
  <c r="AH257" i="1"/>
  <c r="AI257" i="1"/>
  <c r="AJ257" i="1"/>
  <c r="AM257" i="1"/>
  <c r="AN257" i="1"/>
  <c r="AO257" i="1"/>
  <c r="AP257" i="1"/>
  <c r="AQ257" i="1"/>
  <c r="AR257" i="1"/>
  <c r="AS257" i="1"/>
  <c r="AT257" i="1"/>
  <c r="AU257" i="1"/>
  <c r="AV257" i="1"/>
  <c r="AW257" i="1"/>
  <c r="AX257" i="1"/>
  <c r="AY257" i="1"/>
  <c r="AZ257" i="1"/>
  <c r="BA257" i="1"/>
  <c r="AF258" i="1"/>
  <c r="AG258" i="1"/>
  <c r="AH258" i="1"/>
  <c r="AI258" i="1"/>
  <c r="AJ258" i="1"/>
  <c r="AM258" i="1"/>
  <c r="AN258" i="1"/>
  <c r="AO258" i="1"/>
  <c r="AP258" i="1"/>
  <c r="AQ258" i="1"/>
  <c r="AR258" i="1"/>
  <c r="AS258" i="1"/>
  <c r="AT258" i="1"/>
  <c r="AU258" i="1"/>
  <c r="AV258" i="1"/>
  <c r="AW258" i="1"/>
  <c r="AX258" i="1"/>
  <c r="AY258" i="1"/>
  <c r="AZ258" i="1"/>
  <c r="BA258" i="1"/>
  <c r="AF259" i="1"/>
  <c r="AG259" i="1"/>
  <c r="AH259" i="1"/>
  <c r="AI259" i="1"/>
  <c r="AJ259" i="1"/>
  <c r="AM259" i="1"/>
  <c r="AN259" i="1"/>
  <c r="AO259" i="1"/>
  <c r="AP259" i="1"/>
  <c r="AQ259" i="1"/>
  <c r="AR259" i="1"/>
  <c r="AS259" i="1"/>
  <c r="AT259" i="1"/>
  <c r="AU259" i="1"/>
  <c r="AV259" i="1"/>
  <c r="AW259" i="1"/>
  <c r="AX259" i="1"/>
  <c r="AY259" i="1"/>
  <c r="AZ259" i="1"/>
  <c r="BA259" i="1"/>
  <c r="AF260" i="1"/>
  <c r="AG260" i="1"/>
  <c r="AH260" i="1"/>
  <c r="AI260" i="1"/>
  <c r="AJ260" i="1"/>
  <c r="AM260" i="1"/>
  <c r="AN260" i="1"/>
  <c r="AO260" i="1"/>
  <c r="AP260" i="1"/>
  <c r="AQ260" i="1"/>
  <c r="AR260" i="1"/>
  <c r="AS260" i="1"/>
  <c r="AT260" i="1"/>
  <c r="AU260" i="1"/>
  <c r="AV260" i="1"/>
  <c r="AW260" i="1"/>
  <c r="AX260" i="1"/>
  <c r="AY260" i="1"/>
  <c r="AZ260" i="1"/>
  <c r="BA260" i="1"/>
  <c r="AF261" i="1"/>
  <c r="AG261" i="1"/>
  <c r="AH261" i="1"/>
  <c r="AI261" i="1"/>
  <c r="AJ261" i="1"/>
  <c r="AM261" i="1"/>
  <c r="AN261" i="1"/>
  <c r="AO261" i="1"/>
  <c r="AP261" i="1"/>
  <c r="AQ261" i="1"/>
  <c r="AR261" i="1"/>
  <c r="AS261" i="1"/>
  <c r="AT261" i="1"/>
  <c r="AU261" i="1"/>
  <c r="AV261" i="1"/>
  <c r="AW261" i="1"/>
  <c r="AX261" i="1"/>
  <c r="AY261" i="1"/>
  <c r="AZ261" i="1"/>
  <c r="BA261" i="1"/>
  <c r="AF262" i="1"/>
  <c r="AG262" i="1"/>
  <c r="AH262" i="1"/>
  <c r="AI262" i="1"/>
  <c r="AJ262" i="1"/>
  <c r="AM262" i="1"/>
  <c r="AN262" i="1"/>
  <c r="AO262" i="1"/>
  <c r="AP262" i="1"/>
  <c r="AQ262" i="1"/>
  <c r="AR262" i="1"/>
  <c r="AS262" i="1"/>
  <c r="AT262" i="1"/>
  <c r="AU262" i="1"/>
  <c r="AV262" i="1"/>
  <c r="AW262" i="1"/>
  <c r="AX262" i="1"/>
  <c r="AY262" i="1"/>
  <c r="AZ262" i="1"/>
  <c r="BA262" i="1"/>
  <c r="AF263" i="1"/>
  <c r="AG263" i="1"/>
  <c r="AH263" i="1"/>
  <c r="AI263" i="1"/>
  <c r="AJ263" i="1"/>
  <c r="AM263" i="1"/>
  <c r="AN263" i="1"/>
  <c r="AO263" i="1"/>
  <c r="AP263" i="1"/>
  <c r="AQ263" i="1"/>
  <c r="AR263" i="1"/>
  <c r="AS263" i="1"/>
  <c r="AT263" i="1"/>
  <c r="AU263" i="1"/>
  <c r="AV263" i="1"/>
  <c r="AW263" i="1"/>
  <c r="AX263" i="1"/>
  <c r="AY263" i="1"/>
  <c r="AZ263" i="1"/>
  <c r="BA263" i="1"/>
  <c r="AF264" i="1"/>
  <c r="AG264" i="1"/>
  <c r="AH264" i="1"/>
  <c r="AI264" i="1"/>
  <c r="AJ264" i="1"/>
  <c r="AM264" i="1"/>
  <c r="AN264" i="1"/>
  <c r="AO264" i="1"/>
  <c r="AP264" i="1"/>
  <c r="AQ264" i="1"/>
  <c r="AR264" i="1"/>
  <c r="AS264" i="1"/>
  <c r="AT264" i="1"/>
  <c r="AU264" i="1"/>
  <c r="AV264" i="1"/>
  <c r="AW264" i="1"/>
  <c r="AX264" i="1"/>
  <c r="AY264" i="1"/>
  <c r="AZ264" i="1"/>
  <c r="BA264" i="1"/>
  <c r="AF265" i="1"/>
  <c r="AG265" i="1"/>
  <c r="AH265" i="1"/>
  <c r="AI265" i="1"/>
  <c r="AJ265" i="1"/>
  <c r="AM265" i="1"/>
  <c r="AN265" i="1"/>
  <c r="AO265" i="1"/>
  <c r="AP265" i="1"/>
  <c r="AQ265" i="1"/>
  <c r="AR265" i="1"/>
  <c r="AS265" i="1"/>
  <c r="AT265" i="1"/>
  <c r="AU265" i="1"/>
  <c r="AV265" i="1"/>
  <c r="AW265" i="1"/>
  <c r="AX265" i="1"/>
  <c r="AY265" i="1"/>
  <c r="AZ265" i="1"/>
  <c r="BA265" i="1"/>
  <c r="AF266" i="1"/>
  <c r="AG266" i="1"/>
  <c r="AH266" i="1"/>
  <c r="AI266" i="1"/>
  <c r="AJ266" i="1"/>
  <c r="AM266" i="1"/>
  <c r="AN266" i="1"/>
  <c r="AO266" i="1"/>
  <c r="AP266" i="1"/>
  <c r="AQ266" i="1"/>
  <c r="AR266" i="1"/>
  <c r="AS266" i="1"/>
  <c r="AT266" i="1"/>
  <c r="AU266" i="1"/>
  <c r="AV266" i="1"/>
  <c r="AW266" i="1"/>
  <c r="AX266" i="1"/>
  <c r="AY266" i="1"/>
  <c r="AZ266" i="1"/>
  <c r="BA266" i="1"/>
  <c r="AF267" i="1"/>
  <c r="AG267" i="1"/>
  <c r="AH267" i="1"/>
  <c r="AI267" i="1"/>
  <c r="AJ267" i="1"/>
  <c r="AM267" i="1"/>
  <c r="AN267" i="1"/>
  <c r="AO267" i="1"/>
  <c r="AP267" i="1"/>
  <c r="AQ267" i="1"/>
  <c r="AR267" i="1"/>
  <c r="AS267" i="1"/>
  <c r="AT267" i="1"/>
  <c r="AU267" i="1"/>
  <c r="AV267" i="1"/>
  <c r="AW267" i="1"/>
  <c r="AX267" i="1"/>
  <c r="AY267" i="1"/>
  <c r="AZ267" i="1"/>
  <c r="BA267" i="1"/>
  <c r="AF268" i="1"/>
  <c r="AG268" i="1"/>
  <c r="AH268" i="1"/>
  <c r="AI268" i="1"/>
  <c r="AJ268" i="1"/>
  <c r="AM268" i="1"/>
  <c r="AN268" i="1"/>
  <c r="AO268" i="1"/>
  <c r="AP268" i="1"/>
  <c r="AQ268" i="1"/>
  <c r="AR268" i="1"/>
  <c r="AS268" i="1"/>
  <c r="AT268" i="1"/>
  <c r="AU268" i="1"/>
  <c r="AV268" i="1"/>
  <c r="AW268" i="1"/>
  <c r="AX268" i="1"/>
  <c r="AY268" i="1"/>
  <c r="AZ268" i="1"/>
  <c r="BA268" i="1"/>
  <c r="AF269" i="1"/>
  <c r="AG269" i="1"/>
  <c r="AH269" i="1"/>
  <c r="AI269" i="1"/>
  <c r="AJ269" i="1"/>
  <c r="AM269" i="1"/>
  <c r="AN269" i="1"/>
  <c r="AO269" i="1"/>
  <c r="AP269" i="1"/>
  <c r="AQ269" i="1"/>
  <c r="AR269" i="1"/>
  <c r="AS269" i="1"/>
  <c r="AT269" i="1"/>
  <c r="AU269" i="1"/>
  <c r="AV269" i="1"/>
  <c r="AW269" i="1"/>
  <c r="AX269" i="1"/>
  <c r="AY269" i="1"/>
  <c r="AZ269" i="1"/>
  <c r="BA269" i="1"/>
  <c r="AF270" i="1"/>
  <c r="AG270" i="1"/>
  <c r="AH270" i="1"/>
  <c r="AI270" i="1"/>
  <c r="AJ270" i="1"/>
  <c r="AM270" i="1"/>
  <c r="AN270" i="1"/>
  <c r="AO270" i="1"/>
  <c r="AP270" i="1"/>
  <c r="AQ270" i="1"/>
  <c r="AR270" i="1"/>
  <c r="AS270" i="1"/>
  <c r="AT270" i="1"/>
  <c r="AU270" i="1"/>
  <c r="AV270" i="1"/>
  <c r="AW270" i="1"/>
  <c r="AX270" i="1"/>
  <c r="AY270" i="1"/>
  <c r="AZ270" i="1"/>
  <c r="BA270" i="1"/>
  <c r="AF271" i="1"/>
  <c r="AG271" i="1"/>
  <c r="AH271" i="1"/>
  <c r="AI271" i="1"/>
  <c r="AJ271" i="1"/>
  <c r="AM271" i="1"/>
  <c r="AN271" i="1"/>
  <c r="AO271" i="1"/>
  <c r="AP271" i="1"/>
  <c r="AQ271" i="1"/>
  <c r="AR271" i="1"/>
  <c r="AS271" i="1"/>
  <c r="AT271" i="1"/>
  <c r="AU271" i="1"/>
  <c r="AV271" i="1"/>
  <c r="AW271" i="1"/>
  <c r="AX271" i="1"/>
  <c r="AY271" i="1"/>
  <c r="AZ271" i="1"/>
  <c r="BA271" i="1"/>
  <c r="AF272" i="1"/>
  <c r="AG272" i="1"/>
  <c r="AH272" i="1"/>
  <c r="AI272" i="1"/>
  <c r="AJ272" i="1"/>
  <c r="AM272" i="1"/>
  <c r="AN272" i="1"/>
  <c r="AO272" i="1"/>
  <c r="AP272" i="1"/>
  <c r="AQ272" i="1"/>
  <c r="AR272" i="1"/>
  <c r="AS272" i="1"/>
  <c r="AT272" i="1"/>
  <c r="AU272" i="1"/>
  <c r="AV272" i="1"/>
  <c r="AW272" i="1"/>
  <c r="AX272" i="1"/>
  <c r="AY272" i="1"/>
  <c r="AZ272" i="1"/>
  <c r="BA272" i="1"/>
  <c r="AF273" i="1"/>
  <c r="AG273" i="1"/>
  <c r="AH273" i="1"/>
  <c r="AI273" i="1"/>
  <c r="AJ273" i="1"/>
  <c r="AM273" i="1"/>
  <c r="AN273" i="1"/>
  <c r="AO273" i="1"/>
  <c r="AP273" i="1"/>
  <c r="AQ273" i="1"/>
  <c r="AR273" i="1"/>
  <c r="AS273" i="1"/>
  <c r="AT273" i="1"/>
  <c r="AU273" i="1"/>
  <c r="AV273" i="1"/>
  <c r="AW273" i="1"/>
  <c r="AX273" i="1"/>
  <c r="AY273" i="1"/>
  <c r="AZ273" i="1"/>
  <c r="BA273" i="1"/>
  <c r="AF274" i="1"/>
  <c r="AG274" i="1"/>
  <c r="AH274" i="1"/>
  <c r="AI274" i="1"/>
  <c r="AJ274" i="1"/>
  <c r="AM274" i="1"/>
  <c r="AN274" i="1"/>
  <c r="AO274" i="1"/>
  <c r="AP274" i="1"/>
  <c r="AQ274" i="1"/>
  <c r="AR274" i="1"/>
  <c r="AS274" i="1"/>
  <c r="AT274" i="1"/>
  <c r="AU274" i="1"/>
  <c r="AV274" i="1"/>
  <c r="AW274" i="1"/>
  <c r="AX274" i="1"/>
  <c r="AY274" i="1"/>
  <c r="AZ274" i="1"/>
  <c r="BA274" i="1"/>
  <c r="AF275" i="1"/>
  <c r="AG275" i="1"/>
  <c r="AH275" i="1"/>
  <c r="AI275" i="1"/>
  <c r="AJ275" i="1"/>
  <c r="AM275" i="1"/>
  <c r="AN275" i="1"/>
  <c r="AO275" i="1"/>
  <c r="AP275" i="1"/>
  <c r="AQ275" i="1"/>
  <c r="AR275" i="1"/>
  <c r="AS275" i="1"/>
  <c r="AT275" i="1"/>
  <c r="AU275" i="1"/>
  <c r="AV275" i="1"/>
  <c r="AW275" i="1"/>
  <c r="AX275" i="1"/>
  <c r="AY275" i="1"/>
  <c r="AZ275" i="1"/>
  <c r="BA275" i="1"/>
  <c r="AF276" i="1"/>
  <c r="AG276" i="1"/>
  <c r="AH276" i="1"/>
  <c r="AI276" i="1"/>
  <c r="AJ276" i="1"/>
  <c r="AM276" i="1"/>
  <c r="AN276" i="1"/>
  <c r="AO276" i="1"/>
  <c r="AP276" i="1"/>
  <c r="AQ276" i="1"/>
  <c r="AR276" i="1"/>
  <c r="AS276" i="1"/>
  <c r="AT276" i="1"/>
  <c r="AU276" i="1"/>
  <c r="AV276" i="1"/>
  <c r="AW276" i="1"/>
  <c r="AX276" i="1"/>
  <c r="AY276" i="1"/>
  <c r="AZ276" i="1"/>
  <c r="BA276" i="1"/>
  <c r="AF277" i="1"/>
  <c r="AG277" i="1"/>
  <c r="AH277" i="1"/>
  <c r="AI277" i="1"/>
  <c r="AJ277" i="1"/>
  <c r="AM277" i="1"/>
  <c r="AN277" i="1"/>
  <c r="AO277" i="1"/>
  <c r="AP277" i="1"/>
  <c r="AQ277" i="1"/>
  <c r="AR277" i="1"/>
  <c r="AS277" i="1"/>
  <c r="AT277" i="1"/>
  <c r="AU277" i="1"/>
  <c r="AV277" i="1"/>
  <c r="AW277" i="1"/>
  <c r="AX277" i="1"/>
  <c r="AY277" i="1"/>
  <c r="AZ277" i="1"/>
  <c r="BA277" i="1"/>
  <c r="AF278" i="1"/>
  <c r="AG278" i="1"/>
  <c r="AH278" i="1"/>
  <c r="AI278" i="1"/>
  <c r="AJ278" i="1"/>
  <c r="AM278" i="1"/>
  <c r="AN278" i="1"/>
  <c r="AO278" i="1"/>
  <c r="AP278" i="1"/>
  <c r="AQ278" i="1"/>
  <c r="AR278" i="1"/>
  <c r="AS278" i="1"/>
  <c r="AT278" i="1"/>
  <c r="AU278" i="1"/>
  <c r="AV278" i="1"/>
  <c r="AW278" i="1"/>
  <c r="AX278" i="1"/>
  <c r="AY278" i="1"/>
  <c r="AZ278" i="1"/>
  <c r="BA278" i="1"/>
  <c r="AF279" i="1"/>
  <c r="AG279" i="1"/>
  <c r="AH279" i="1"/>
  <c r="AI279" i="1"/>
  <c r="AJ279" i="1"/>
  <c r="AM279" i="1"/>
  <c r="AN279" i="1"/>
  <c r="AO279" i="1"/>
  <c r="AP279" i="1"/>
  <c r="AQ279" i="1"/>
  <c r="AR279" i="1"/>
  <c r="AS279" i="1"/>
  <c r="AT279" i="1"/>
  <c r="AU279" i="1"/>
  <c r="AV279" i="1"/>
  <c r="AW279" i="1"/>
  <c r="AX279" i="1"/>
  <c r="AY279" i="1"/>
  <c r="AZ279" i="1"/>
  <c r="BA279" i="1"/>
  <c r="AF280" i="1"/>
  <c r="AG280" i="1"/>
  <c r="AH280" i="1"/>
  <c r="AI280" i="1"/>
  <c r="AJ280" i="1"/>
  <c r="AM280" i="1"/>
  <c r="AN280" i="1"/>
  <c r="AO280" i="1"/>
  <c r="AP280" i="1"/>
  <c r="AQ280" i="1"/>
  <c r="AR280" i="1"/>
  <c r="AS280" i="1"/>
  <c r="AT280" i="1"/>
  <c r="AU280" i="1"/>
  <c r="AV280" i="1"/>
  <c r="AW280" i="1"/>
  <c r="AX280" i="1"/>
  <c r="AY280" i="1"/>
  <c r="AZ280" i="1"/>
  <c r="BA280" i="1"/>
  <c r="AF281" i="1"/>
  <c r="AG281" i="1"/>
  <c r="AH281" i="1"/>
  <c r="AI281" i="1"/>
  <c r="AJ281" i="1"/>
  <c r="AM281" i="1"/>
  <c r="AN281" i="1"/>
  <c r="AO281" i="1"/>
  <c r="AP281" i="1"/>
  <c r="AQ281" i="1"/>
  <c r="AR281" i="1"/>
  <c r="AS281" i="1"/>
  <c r="AT281" i="1"/>
  <c r="AU281" i="1"/>
  <c r="AV281" i="1"/>
  <c r="AW281" i="1"/>
  <c r="AX281" i="1"/>
  <c r="AY281" i="1"/>
  <c r="AZ281" i="1"/>
  <c r="BA281" i="1"/>
  <c r="AF282" i="1"/>
  <c r="AG282" i="1"/>
  <c r="AH282" i="1"/>
  <c r="AI282" i="1"/>
  <c r="AJ282" i="1"/>
  <c r="AM282" i="1"/>
  <c r="AN282" i="1"/>
  <c r="AO282" i="1"/>
  <c r="AP282" i="1"/>
  <c r="AQ282" i="1"/>
  <c r="AR282" i="1"/>
  <c r="AS282" i="1"/>
  <c r="AT282" i="1"/>
  <c r="AU282" i="1"/>
  <c r="AV282" i="1"/>
  <c r="AW282" i="1"/>
  <c r="AX282" i="1"/>
  <c r="AY282" i="1"/>
  <c r="AZ282" i="1"/>
  <c r="BA282" i="1"/>
  <c r="AF283" i="1"/>
  <c r="AG283" i="1"/>
  <c r="AH283" i="1"/>
  <c r="AI283" i="1"/>
  <c r="AJ283" i="1"/>
  <c r="AM283" i="1"/>
  <c r="AN283" i="1"/>
  <c r="AO283" i="1"/>
  <c r="AP283" i="1"/>
  <c r="AQ283" i="1"/>
  <c r="AR283" i="1"/>
  <c r="AS283" i="1"/>
  <c r="AT283" i="1"/>
  <c r="AU283" i="1"/>
  <c r="AV283" i="1"/>
  <c r="AW283" i="1"/>
  <c r="AX283" i="1"/>
  <c r="AY283" i="1"/>
  <c r="AZ283" i="1"/>
  <c r="BA283" i="1"/>
  <c r="AF284" i="1"/>
  <c r="AG284" i="1"/>
  <c r="AH284" i="1"/>
  <c r="AI284" i="1"/>
  <c r="AJ284" i="1"/>
  <c r="AM284" i="1"/>
  <c r="AN284" i="1"/>
  <c r="AO284" i="1"/>
  <c r="AP284" i="1"/>
  <c r="AQ284" i="1"/>
  <c r="AR284" i="1"/>
  <c r="AS284" i="1"/>
  <c r="AT284" i="1"/>
  <c r="AU284" i="1"/>
  <c r="AV284" i="1"/>
  <c r="AW284" i="1"/>
  <c r="AX284" i="1"/>
  <c r="AY284" i="1"/>
  <c r="AZ284" i="1"/>
  <c r="BA284" i="1"/>
  <c r="AF285" i="1"/>
  <c r="AG285" i="1"/>
  <c r="AH285" i="1"/>
  <c r="AI285" i="1"/>
  <c r="AJ285" i="1"/>
  <c r="AM285" i="1"/>
  <c r="AN285" i="1"/>
  <c r="AO285" i="1"/>
  <c r="AP285" i="1"/>
  <c r="AQ285" i="1"/>
  <c r="AR285" i="1"/>
  <c r="AS285" i="1"/>
  <c r="AT285" i="1"/>
  <c r="AU285" i="1"/>
  <c r="AV285" i="1"/>
  <c r="AW285" i="1"/>
  <c r="AX285" i="1"/>
  <c r="AY285" i="1"/>
  <c r="AZ285" i="1"/>
  <c r="BA285" i="1"/>
  <c r="AF286" i="1"/>
  <c r="AG286" i="1"/>
  <c r="AH286" i="1"/>
  <c r="AI286" i="1"/>
  <c r="AJ286" i="1"/>
  <c r="AM286" i="1"/>
  <c r="AN286" i="1"/>
  <c r="AO286" i="1"/>
  <c r="AP286" i="1"/>
  <c r="AQ286" i="1"/>
  <c r="AR286" i="1"/>
  <c r="AS286" i="1"/>
  <c r="AT286" i="1"/>
  <c r="AU286" i="1"/>
  <c r="AV286" i="1"/>
  <c r="AW286" i="1"/>
  <c r="AX286" i="1"/>
  <c r="AY286" i="1"/>
  <c r="AZ286" i="1"/>
  <c r="BA286" i="1"/>
  <c r="AF287" i="1"/>
  <c r="AG287" i="1"/>
  <c r="AH287" i="1"/>
  <c r="AI287" i="1"/>
  <c r="AJ287" i="1"/>
  <c r="AM287" i="1"/>
  <c r="AN287" i="1"/>
  <c r="AO287" i="1"/>
  <c r="AP287" i="1"/>
  <c r="AQ287" i="1"/>
  <c r="AR287" i="1"/>
  <c r="AS287" i="1"/>
  <c r="AT287" i="1"/>
  <c r="AU287" i="1"/>
  <c r="AV287" i="1"/>
  <c r="AW287" i="1"/>
  <c r="AX287" i="1"/>
  <c r="AY287" i="1"/>
  <c r="AZ287" i="1"/>
  <c r="BA287" i="1"/>
  <c r="AF288" i="1"/>
  <c r="AG288" i="1"/>
  <c r="AH288" i="1"/>
  <c r="AI288" i="1"/>
  <c r="AJ288" i="1"/>
  <c r="AM288" i="1"/>
  <c r="AN288" i="1"/>
  <c r="AO288" i="1"/>
  <c r="AP288" i="1"/>
  <c r="AQ288" i="1"/>
  <c r="AR288" i="1"/>
  <c r="AS288" i="1"/>
  <c r="AT288" i="1"/>
  <c r="AU288" i="1"/>
  <c r="AV288" i="1"/>
  <c r="AW288" i="1"/>
  <c r="AX288" i="1"/>
  <c r="AY288" i="1"/>
  <c r="AZ288" i="1"/>
  <c r="BA288" i="1"/>
  <c r="AF289" i="1"/>
  <c r="AG289" i="1"/>
  <c r="AH289" i="1"/>
  <c r="AI289" i="1"/>
  <c r="AJ289" i="1"/>
  <c r="AM289" i="1"/>
  <c r="AN289" i="1"/>
  <c r="AO289" i="1"/>
  <c r="AP289" i="1"/>
  <c r="AQ289" i="1"/>
  <c r="AR289" i="1"/>
  <c r="AS289" i="1"/>
  <c r="AT289" i="1"/>
  <c r="AU289" i="1"/>
  <c r="AV289" i="1"/>
  <c r="AW289" i="1"/>
  <c r="AX289" i="1"/>
  <c r="AY289" i="1"/>
  <c r="AZ289" i="1"/>
  <c r="BA289" i="1"/>
  <c r="AF290" i="1"/>
  <c r="AG290" i="1"/>
  <c r="AH290" i="1"/>
  <c r="AI290" i="1"/>
  <c r="AJ290" i="1"/>
  <c r="AM290" i="1"/>
  <c r="AN290" i="1"/>
  <c r="AO290" i="1"/>
  <c r="AP290" i="1"/>
  <c r="AQ290" i="1"/>
  <c r="AR290" i="1"/>
  <c r="AS290" i="1"/>
  <c r="AT290" i="1"/>
  <c r="AU290" i="1"/>
  <c r="AV290" i="1"/>
  <c r="AW290" i="1"/>
  <c r="AX290" i="1"/>
  <c r="AY290" i="1"/>
  <c r="AZ290" i="1"/>
  <c r="BA290" i="1"/>
  <c r="AF291" i="1"/>
  <c r="AG291" i="1"/>
  <c r="AH291" i="1"/>
  <c r="AI291" i="1"/>
  <c r="AJ291" i="1"/>
  <c r="AM291" i="1"/>
  <c r="AN291" i="1"/>
  <c r="AO291" i="1"/>
  <c r="AP291" i="1"/>
  <c r="AQ291" i="1"/>
  <c r="AR291" i="1"/>
  <c r="AS291" i="1"/>
  <c r="AT291" i="1"/>
  <c r="AU291" i="1"/>
  <c r="AV291" i="1"/>
  <c r="AW291" i="1"/>
  <c r="AX291" i="1"/>
  <c r="AY291" i="1"/>
  <c r="AZ291" i="1"/>
  <c r="BA291" i="1"/>
  <c r="AF292" i="1"/>
  <c r="AG292" i="1"/>
  <c r="AH292" i="1"/>
  <c r="AI292" i="1"/>
  <c r="AJ292" i="1"/>
  <c r="AM292" i="1"/>
  <c r="AN292" i="1"/>
  <c r="AO292" i="1"/>
  <c r="AP292" i="1"/>
  <c r="AQ292" i="1"/>
  <c r="AR292" i="1"/>
  <c r="AS292" i="1"/>
  <c r="AT292" i="1"/>
  <c r="AU292" i="1"/>
  <c r="AV292" i="1"/>
  <c r="AW292" i="1"/>
  <c r="AX292" i="1"/>
  <c r="AY292" i="1"/>
  <c r="AZ292" i="1"/>
  <c r="BA292" i="1"/>
  <c r="AF293" i="1"/>
  <c r="AG293" i="1"/>
  <c r="AH293" i="1"/>
  <c r="AI293" i="1"/>
  <c r="AJ293" i="1"/>
  <c r="AM293" i="1"/>
  <c r="AN293" i="1"/>
  <c r="AO293" i="1"/>
  <c r="AP293" i="1"/>
  <c r="AQ293" i="1"/>
  <c r="AR293" i="1"/>
  <c r="AS293" i="1"/>
  <c r="AT293" i="1"/>
  <c r="AU293" i="1"/>
  <c r="AV293" i="1"/>
  <c r="AW293" i="1"/>
  <c r="AX293" i="1"/>
  <c r="AY293" i="1"/>
  <c r="AZ293" i="1"/>
  <c r="BA293" i="1"/>
  <c r="AF294" i="1"/>
  <c r="AG294" i="1"/>
  <c r="AH294" i="1"/>
  <c r="AI294" i="1"/>
  <c r="AJ294" i="1"/>
  <c r="AM294" i="1"/>
  <c r="AN294" i="1"/>
  <c r="AO294" i="1"/>
  <c r="AP294" i="1"/>
  <c r="AQ294" i="1"/>
  <c r="AR294" i="1"/>
  <c r="AS294" i="1"/>
  <c r="AT294" i="1"/>
  <c r="AU294" i="1"/>
  <c r="AV294" i="1"/>
  <c r="AW294" i="1"/>
  <c r="AX294" i="1"/>
  <c r="AY294" i="1"/>
  <c r="AZ294" i="1"/>
  <c r="BA294" i="1"/>
  <c r="AF295" i="1"/>
  <c r="AG295" i="1"/>
  <c r="AH295" i="1"/>
  <c r="AI295" i="1"/>
  <c r="AJ295" i="1"/>
  <c r="AM295" i="1"/>
  <c r="AN295" i="1"/>
  <c r="AO295" i="1"/>
  <c r="AP295" i="1"/>
  <c r="AQ295" i="1"/>
  <c r="AR295" i="1"/>
  <c r="AS295" i="1"/>
  <c r="AT295" i="1"/>
  <c r="AU295" i="1"/>
  <c r="AV295" i="1"/>
  <c r="AW295" i="1"/>
  <c r="AX295" i="1"/>
  <c r="AY295" i="1"/>
  <c r="AZ295" i="1"/>
  <c r="BA295" i="1"/>
  <c r="AF296" i="1"/>
  <c r="AG296" i="1"/>
  <c r="AH296" i="1"/>
  <c r="AI296" i="1"/>
  <c r="AJ296" i="1"/>
  <c r="AM296" i="1"/>
  <c r="AN296" i="1"/>
  <c r="AO296" i="1"/>
  <c r="AP296" i="1"/>
  <c r="AQ296" i="1"/>
  <c r="AR296" i="1"/>
  <c r="AS296" i="1"/>
  <c r="AT296" i="1"/>
  <c r="AU296" i="1"/>
  <c r="AV296" i="1"/>
  <c r="AW296" i="1"/>
  <c r="AX296" i="1"/>
  <c r="AY296" i="1"/>
  <c r="AZ296" i="1"/>
  <c r="BA296" i="1"/>
  <c r="AF297" i="1"/>
  <c r="AG297" i="1"/>
  <c r="AH297" i="1"/>
  <c r="AI297" i="1"/>
  <c r="AJ297" i="1"/>
  <c r="AM297" i="1"/>
  <c r="AN297" i="1"/>
  <c r="AO297" i="1"/>
  <c r="AP297" i="1"/>
  <c r="AQ297" i="1"/>
  <c r="AR297" i="1"/>
  <c r="AS297" i="1"/>
  <c r="AT297" i="1"/>
  <c r="AU297" i="1"/>
  <c r="AV297" i="1"/>
  <c r="AW297" i="1"/>
  <c r="AX297" i="1"/>
  <c r="AY297" i="1"/>
  <c r="AZ297" i="1"/>
  <c r="BA297" i="1"/>
  <c r="AF298" i="1"/>
  <c r="AG298" i="1"/>
  <c r="AH298" i="1"/>
  <c r="AI298" i="1"/>
  <c r="AJ298" i="1"/>
  <c r="AM298" i="1"/>
  <c r="AN298" i="1"/>
  <c r="AO298" i="1"/>
  <c r="AP298" i="1"/>
  <c r="AQ298" i="1"/>
  <c r="AR298" i="1"/>
  <c r="AS298" i="1"/>
  <c r="AT298" i="1"/>
  <c r="AU298" i="1"/>
  <c r="AV298" i="1"/>
  <c r="AW298" i="1"/>
  <c r="AX298" i="1"/>
  <c r="AY298" i="1"/>
  <c r="AZ298" i="1"/>
  <c r="BA298" i="1"/>
  <c r="AF299" i="1"/>
  <c r="AG299" i="1"/>
  <c r="AH299" i="1"/>
  <c r="AI299" i="1"/>
  <c r="AJ299" i="1"/>
  <c r="AM299" i="1"/>
  <c r="AN299" i="1"/>
  <c r="AO299" i="1"/>
  <c r="AP299" i="1"/>
  <c r="AQ299" i="1"/>
  <c r="AR299" i="1"/>
  <c r="AS299" i="1"/>
  <c r="AT299" i="1"/>
  <c r="AU299" i="1"/>
  <c r="AV299" i="1"/>
  <c r="AW299" i="1"/>
  <c r="AX299" i="1"/>
  <c r="AY299" i="1"/>
  <c r="AZ299" i="1"/>
  <c r="BA299" i="1"/>
  <c r="AF300" i="1"/>
  <c r="AG300" i="1"/>
  <c r="AH300" i="1"/>
  <c r="AI300" i="1"/>
  <c r="AJ300" i="1"/>
  <c r="AM300" i="1"/>
  <c r="AN300" i="1"/>
  <c r="AO300" i="1"/>
  <c r="AP300" i="1"/>
  <c r="AQ300" i="1"/>
  <c r="AR300" i="1"/>
  <c r="AS300" i="1"/>
  <c r="AT300" i="1"/>
  <c r="AU300" i="1"/>
  <c r="AV300" i="1"/>
  <c r="AW300" i="1"/>
  <c r="AX300" i="1"/>
  <c r="AY300" i="1"/>
  <c r="AZ300" i="1"/>
  <c r="BA300" i="1"/>
  <c r="AF301" i="1"/>
  <c r="AG301" i="1"/>
  <c r="AH301" i="1"/>
  <c r="AI301" i="1"/>
  <c r="AJ301" i="1"/>
  <c r="AM301" i="1"/>
  <c r="AN301" i="1"/>
  <c r="AO301" i="1"/>
  <c r="AP301" i="1"/>
  <c r="AQ301" i="1"/>
  <c r="AR301" i="1"/>
  <c r="AS301" i="1"/>
  <c r="AT301" i="1"/>
  <c r="AU301" i="1"/>
  <c r="AV301" i="1"/>
  <c r="AW301" i="1"/>
  <c r="AX301" i="1"/>
  <c r="AY301" i="1"/>
  <c r="AZ301" i="1"/>
  <c r="BA301" i="1"/>
  <c r="AF302" i="1"/>
  <c r="AG302" i="1"/>
  <c r="AH302" i="1"/>
  <c r="AI302" i="1"/>
  <c r="AJ302" i="1"/>
  <c r="AM302" i="1"/>
  <c r="AN302" i="1"/>
  <c r="AO302" i="1"/>
  <c r="AP302" i="1"/>
  <c r="AQ302" i="1"/>
  <c r="AR302" i="1"/>
  <c r="AS302" i="1"/>
  <c r="AT302" i="1"/>
  <c r="AU302" i="1"/>
  <c r="AV302" i="1"/>
  <c r="AW302" i="1"/>
  <c r="AX302" i="1"/>
  <c r="AY302" i="1"/>
  <c r="AZ302" i="1"/>
  <c r="BA302" i="1"/>
  <c r="AF303" i="1"/>
  <c r="AG303" i="1"/>
  <c r="AH303" i="1"/>
  <c r="AI303" i="1"/>
  <c r="AJ303" i="1"/>
  <c r="AM303" i="1"/>
  <c r="AN303" i="1"/>
  <c r="AO303" i="1"/>
  <c r="AP303" i="1"/>
  <c r="AQ303" i="1"/>
  <c r="AR303" i="1"/>
  <c r="AS303" i="1"/>
  <c r="AT303" i="1"/>
  <c r="AU303" i="1"/>
  <c r="AV303" i="1"/>
  <c r="AW303" i="1"/>
  <c r="AX303" i="1"/>
  <c r="AY303" i="1"/>
  <c r="AZ303" i="1"/>
  <c r="BA303" i="1"/>
  <c r="AF304" i="1"/>
  <c r="AG304" i="1"/>
  <c r="AH304" i="1"/>
  <c r="AI304" i="1"/>
  <c r="AJ304" i="1"/>
  <c r="AM304" i="1"/>
  <c r="AN304" i="1"/>
  <c r="AO304" i="1"/>
  <c r="AP304" i="1"/>
  <c r="AQ304" i="1"/>
  <c r="AR304" i="1"/>
  <c r="AS304" i="1"/>
  <c r="AT304" i="1"/>
  <c r="AU304" i="1"/>
  <c r="AV304" i="1"/>
  <c r="AW304" i="1"/>
  <c r="AX304" i="1"/>
  <c r="AY304" i="1"/>
  <c r="AZ304" i="1"/>
  <c r="BA304" i="1"/>
  <c r="AF305" i="1"/>
  <c r="AG305" i="1"/>
  <c r="AH305" i="1"/>
  <c r="AI305" i="1"/>
  <c r="AJ305" i="1"/>
  <c r="AM305" i="1"/>
  <c r="AN305" i="1"/>
  <c r="AO305" i="1"/>
  <c r="AP305" i="1"/>
  <c r="AQ305" i="1"/>
  <c r="AR305" i="1"/>
  <c r="AS305" i="1"/>
  <c r="AT305" i="1"/>
  <c r="AU305" i="1"/>
  <c r="AV305" i="1"/>
  <c r="AW305" i="1"/>
  <c r="AX305" i="1"/>
  <c r="AY305" i="1"/>
  <c r="AZ305" i="1"/>
  <c r="BA305" i="1"/>
  <c r="AF306" i="1"/>
  <c r="AG306" i="1"/>
  <c r="AH306" i="1"/>
  <c r="AI306" i="1"/>
  <c r="AJ306" i="1"/>
  <c r="AM306" i="1"/>
  <c r="AN306" i="1"/>
  <c r="AO306" i="1"/>
  <c r="AP306" i="1"/>
  <c r="AQ306" i="1"/>
  <c r="AR306" i="1"/>
  <c r="AS306" i="1"/>
  <c r="AT306" i="1"/>
  <c r="AU306" i="1"/>
  <c r="AV306" i="1"/>
  <c r="AW306" i="1"/>
  <c r="AX306" i="1"/>
  <c r="AY306" i="1"/>
  <c r="AZ306" i="1"/>
  <c r="BA306" i="1"/>
  <c r="AF307" i="1"/>
  <c r="AG307" i="1"/>
  <c r="AH307" i="1"/>
  <c r="AI307" i="1"/>
  <c r="AJ307" i="1"/>
  <c r="AM307" i="1"/>
  <c r="AN307" i="1"/>
  <c r="AO307" i="1"/>
  <c r="AP307" i="1"/>
  <c r="AQ307" i="1"/>
  <c r="AR307" i="1"/>
  <c r="AS307" i="1"/>
  <c r="AT307" i="1"/>
  <c r="AU307" i="1"/>
  <c r="AV307" i="1"/>
  <c r="AW307" i="1"/>
  <c r="AX307" i="1"/>
  <c r="AY307" i="1"/>
  <c r="AZ307" i="1"/>
  <c r="BA307" i="1"/>
  <c r="AF308" i="1"/>
  <c r="AG308" i="1"/>
  <c r="AH308" i="1"/>
  <c r="AI308" i="1"/>
  <c r="AJ308" i="1"/>
  <c r="AM308" i="1"/>
  <c r="AN308" i="1"/>
  <c r="AO308" i="1"/>
  <c r="AP308" i="1"/>
  <c r="AQ308" i="1"/>
  <c r="AR308" i="1"/>
  <c r="AS308" i="1"/>
  <c r="AT308" i="1"/>
  <c r="AU308" i="1"/>
  <c r="AV308" i="1"/>
  <c r="AW308" i="1"/>
  <c r="AX308" i="1"/>
  <c r="AY308" i="1"/>
  <c r="AZ308" i="1"/>
  <c r="BA308" i="1"/>
  <c r="AF309" i="1"/>
  <c r="AG309" i="1"/>
  <c r="AH309" i="1"/>
  <c r="AI309" i="1"/>
  <c r="AJ309" i="1"/>
  <c r="AM309" i="1"/>
  <c r="AN309" i="1"/>
  <c r="AO309" i="1"/>
  <c r="AP309" i="1"/>
  <c r="AQ309" i="1"/>
  <c r="AR309" i="1"/>
  <c r="AS309" i="1"/>
  <c r="AT309" i="1"/>
  <c r="AU309" i="1"/>
  <c r="AV309" i="1"/>
  <c r="AW309" i="1"/>
  <c r="AX309" i="1"/>
  <c r="AY309" i="1"/>
  <c r="AZ309" i="1"/>
  <c r="BA309" i="1"/>
  <c r="AF310" i="1"/>
  <c r="AG310" i="1"/>
  <c r="AH310" i="1"/>
  <c r="AI310" i="1"/>
  <c r="AJ310" i="1"/>
  <c r="AM310" i="1"/>
  <c r="AN310" i="1"/>
  <c r="AO310" i="1"/>
  <c r="AP310" i="1"/>
  <c r="AQ310" i="1"/>
  <c r="AR310" i="1"/>
  <c r="AS310" i="1"/>
  <c r="AT310" i="1"/>
  <c r="AU310" i="1"/>
  <c r="AV310" i="1"/>
  <c r="AW310" i="1"/>
  <c r="AX310" i="1"/>
  <c r="AY310" i="1"/>
  <c r="AZ310" i="1"/>
  <c r="BA310" i="1"/>
  <c r="AF311" i="1"/>
  <c r="AG311" i="1"/>
  <c r="AH311" i="1"/>
  <c r="AI311" i="1"/>
  <c r="AJ311" i="1"/>
  <c r="AM311" i="1"/>
  <c r="AN311" i="1"/>
  <c r="AO311" i="1"/>
  <c r="AP311" i="1"/>
  <c r="AQ311" i="1"/>
  <c r="AR311" i="1"/>
  <c r="AS311" i="1"/>
  <c r="AT311" i="1"/>
  <c r="AU311" i="1"/>
  <c r="AV311" i="1"/>
  <c r="AW311" i="1"/>
  <c r="AX311" i="1"/>
  <c r="AY311" i="1"/>
  <c r="AZ311" i="1"/>
  <c r="BA311" i="1"/>
  <c r="AF312" i="1"/>
  <c r="AG312" i="1"/>
  <c r="AH312" i="1"/>
  <c r="AI312" i="1"/>
  <c r="AJ312" i="1"/>
  <c r="AM312" i="1"/>
  <c r="AN312" i="1"/>
  <c r="AO312" i="1"/>
  <c r="AP312" i="1"/>
  <c r="AQ312" i="1"/>
  <c r="AR312" i="1"/>
  <c r="AS312" i="1"/>
  <c r="AT312" i="1"/>
  <c r="AU312" i="1"/>
  <c r="AV312" i="1"/>
  <c r="AW312" i="1"/>
  <c r="AX312" i="1"/>
  <c r="AY312" i="1"/>
  <c r="AZ312" i="1"/>
  <c r="BA312" i="1"/>
  <c r="AF313" i="1"/>
  <c r="AG313" i="1"/>
  <c r="AH313" i="1"/>
  <c r="AI313" i="1"/>
  <c r="AJ313" i="1"/>
  <c r="AM313" i="1"/>
  <c r="AN313" i="1"/>
  <c r="AO313" i="1"/>
  <c r="AP313" i="1"/>
  <c r="AQ313" i="1"/>
  <c r="AR313" i="1"/>
  <c r="AS313" i="1"/>
  <c r="AT313" i="1"/>
  <c r="AU313" i="1"/>
  <c r="AV313" i="1"/>
  <c r="AW313" i="1"/>
  <c r="AX313" i="1"/>
  <c r="AY313" i="1"/>
  <c r="AZ313" i="1"/>
  <c r="BA313" i="1"/>
  <c r="AF314" i="1"/>
  <c r="AG314" i="1"/>
  <c r="AH314" i="1"/>
  <c r="AI314" i="1"/>
  <c r="AJ314" i="1"/>
  <c r="AM314" i="1"/>
  <c r="AN314" i="1"/>
  <c r="AO314" i="1"/>
  <c r="AP314" i="1"/>
  <c r="AQ314" i="1"/>
  <c r="AR314" i="1"/>
  <c r="AS314" i="1"/>
  <c r="AT314" i="1"/>
  <c r="AU314" i="1"/>
  <c r="AV314" i="1"/>
  <c r="AW314" i="1"/>
  <c r="AX314" i="1"/>
  <c r="AY314" i="1"/>
  <c r="AZ314" i="1"/>
  <c r="BA314" i="1"/>
  <c r="AF315" i="1"/>
  <c r="AG315" i="1"/>
  <c r="AH315" i="1"/>
  <c r="AI315" i="1"/>
  <c r="AJ315" i="1"/>
  <c r="AM315" i="1"/>
  <c r="AN315" i="1"/>
  <c r="AO315" i="1"/>
  <c r="AP315" i="1"/>
  <c r="AQ315" i="1"/>
  <c r="AR315" i="1"/>
  <c r="AS315" i="1"/>
  <c r="AT315" i="1"/>
  <c r="AU315" i="1"/>
  <c r="AV315" i="1"/>
  <c r="AW315" i="1"/>
  <c r="AX315" i="1"/>
  <c r="AY315" i="1"/>
  <c r="AZ315" i="1"/>
  <c r="BA315" i="1"/>
  <c r="AF316" i="1"/>
  <c r="AG316" i="1"/>
  <c r="AH316" i="1"/>
  <c r="AI316" i="1"/>
  <c r="AJ316" i="1"/>
  <c r="AM316" i="1"/>
  <c r="AN316" i="1"/>
  <c r="AO316" i="1"/>
  <c r="AP316" i="1"/>
  <c r="AQ316" i="1"/>
  <c r="AR316" i="1"/>
  <c r="AS316" i="1"/>
  <c r="AT316" i="1"/>
  <c r="AU316" i="1"/>
  <c r="AV316" i="1"/>
  <c r="AW316" i="1"/>
  <c r="AX316" i="1"/>
  <c r="AY316" i="1"/>
  <c r="AZ316" i="1"/>
  <c r="BA316" i="1"/>
  <c r="AF317" i="1"/>
  <c r="AG317" i="1"/>
  <c r="AH317" i="1"/>
  <c r="AI317" i="1"/>
  <c r="AJ317" i="1"/>
  <c r="AM317" i="1"/>
  <c r="AN317" i="1"/>
  <c r="AO317" i="1"/>
  <c r="AP317" i="1"/>
  <c r="AQ317" i="1"/>
  <c r="AR317" i="1"/>
  <c r="AS317" i="1"/>
  <c r="AT317" i="1"/>
  <c r="AU317" i="1"/>
  <c r="AV317" i="1"/>
  <c r="AW317" i="1"/>
  <c r="AX317" i="1"/>
  <c r="AY317" i="1"/>
  <c r="AZ317" i="1"/>
  <c r="BA317" i="1"/>
  <c r="AF318" i="1"/>
  <c r="AG318" i="1"/>
  <c r="AH318" i="1"/>
  <c r="AI318" i="1"/>
  <c r="AJ318" i="1"/>
  <c r="AM318" i="1"/>
  <c r="AN318" i="1"/>
  <c r="AO318" i="1"/>
  <c r="AP318" i="1"/>
  <c r="AQ318" i="1"/>
  <c r="AR318" i="1"/>
  <c r="AS318" i="1"/>
  <c r="AT318" i="1"/>
  <c r="AU318" i="1"/>
  <c r="AV318" i="1"/>
  <c r="AW318" i="1"/>
  <c r="AX318" i="1"/>
  <c r="AY318" i="1"/>
  <c r="AZ318" i="1"/>
  <c r="BA318" i="1"/>
  <c r="AF319" i="1"/>
  <c r="AG319" i="1"/>
  <c r="AH319" i="1"/>
  <c r="AI319" i="1"/>
  <c r="AJ319" i="1"/>
  <c r="AM319" i="1"/>
  <c r="AN319" i="1"/>
  <c r="AO319" i="1"/>
  <c r="AP319" i="1"/>
  <c r="AQ319" i="1"/>
  <c r="AR319" i="1"/>
  <c r="AS319" i="1"/>
  <c r="AT319" i="1"/>
  <c r="AU319" i="1"/>
  <c r="AV319" i="1"/>
  <c r="AW319" i="1"/>
  <c r="AX319" i="1"/>
  <c r="AY319" i="1"/>
  <c r="AZ319" i="1"/>
  <c r="BA319" i="1"/>
  <c r="AF320" i="1"/>
  <c r="AG320" i="1"/>
  <c r="AH320" i="1"/>
  <c r="AI320" i="1"/>
  <c r="AJ320" i="1"/>
  <c r="AM320" i="1"/>
  <c r="AN320" i="1"/>
  <c r="AO320" i="1"/>
  <c r="AP320" i="1"/>
  <c r="AQ320" i="1"/>
  <c r="AR320" i="1"/>
  <c r="AS320" i="1"/>
  <c r="AT320" i="1"/>
  <c r="AU320" i="1"/>
  <c r="AV320" i="1"/>
  <c r="AW320" i="1"/>
  <c r="AX320" i="1"/>
  <c r="AY320" i="1"/>
  <c r="AZ320" i="1"/>
  <c r="BA320" i="1"/>
  <c r="AF321" i="1"/>
  <c r="AG321" i="1"/>
  <c r="AH321" i="1"/>
  <c r="AI321" i="1"/>
  <c r="AJ321" i="1"/>
  <c r="AM321" i="1"/>
  <c r="AN321" i="1"/>
  <c r="AO321" i="1"/>
  <c r="AP321" i="1"/>
  <c r="AQ321" i="1"/>
  <c r="AR321" i="1"/>
  <c r="AS321" i="1"/>
  <c r="AT321" i="1"/>
  <c r="AU321" i="1"/>
  <c r="AV321" i="1"/>
  <c r="AW321" i="1"/>
  <c r="AX321" i="1"/>
  <c r="AY321" i="1"/>
  <c r="AZ321" i="1"/>
  <c r="BA321" i="1"/>
  <c r="AF322" i="1"/>
  <c r="AG322" i="1"/>
  <c r="AH322" i="1"/>
  <c r="AI322" i="1"/>
  <c r="AJ322" i="1"/>
  <c r="AM322" i="1"/>
  <c r="AN322" i="1"/>
  <c r="AO322" i="1"/>
  <c r="AP322" i="1"/>
  <c r="AQ322" i="1"/>
  <c r="AR322" i="1"/>
  <c r="AS322" i="1"/>
  <c r="AT322" i="1"/>
  <c r="AU322" i="1"/>
  <c r="AV322" i="1"/>
  <c r="AW322" i="1"/>
  <c r="AX322" i="1"/>
  <c r="AY322" i="1"/>
  <c r="AZ322" i="1"/>
  <c r="BA322" i="1"/>
  <c r="AF323" i="1"/>
  <c r="AG323" i="1"/>
  <c r="AH323" i="1"/>
  <c r="AI323" i="1"/>
  <c r="AJ323" i="1"/>
  <c r="AM323" i="1"/>
  <c r="AN323" i="1"/>
  <c r="AO323" i="1"/>
  <c r="AP323" i="1"/>
  <c r="AQ323" i="1"/>
  <c r="AR323" i="1"/>
  <c r="AS323" i="1"/>
  <c r="AT323" i="1"/>
  <c r="AU323" i="1"/>
  <c r="AV323" i="1"/>
  <c r="AW323" i="1"/>
  <c r="AX323" i="1"/>
  <c r="AY323" i="1"/>
  <c r="AZ323" i="1"/>
  <c r="BA323" i="1"/>
  <c r="AF324" i="1"/>
  <c r="AG324" i="1"/>
  <c r="AH324" i="1"/>
  <c r="AI324" i="1"/>
  <c r="AJ324" i="1"/>
  <c r="AM324" i="1"/>
  <c r="AN324" i="1"/>
  <c r="AO324" i="1"/>
  <c r="AP324" i="1"/>
  <c r="AQ324" i="1"/>
  <c r="AR324" i="1"/>
  <c r="AS324" i="1"/>
  <c r="AT324" i="1"/>
  <c r="AU324" i="1"/>
  <c r="AV324" i="1"/>
  <c r="AW324" i="1"/>
  <c r="AX324" i="1"/>
  <c r="AY324" i="1"/>
  <c r="AZ324" i="1"/>
  <c r="BA324" i="1"/>
  <c r="AF325" i="1"/>
  <c r="AG325" i="1"/>
  <c r="AH325" i="1"/>
  <c r="AI325" i="1"/>
  <c r="AJ325" i="1"/>
  <c r="AM325" i="1"/>
  <c r="AN325" i="1"/>
  <c r="AO325" i="1"/>
  <c r="AP325" i="1"/>
  <c r="AQ325" i="1"/>
  <c r="AR325" i="1"/>
  <c r="AS325" i="1"/>
  <c r="AT325" i="1"/>
  <c r="AU325" i="1"/>
  <c r="AV325" i="1"/>
  <c r="AW325" i="1"/>
  <c r="AX325" i="1"/>
  <c r="AY325" i="1"/>
  <c r="AZ325" i="1"/>
  <c r="BA325" i="1"/>
  <c r="AF326" i="1"/>
  <c r="AG326" i="1"/>
  <c r="AH326" i="1"/>
  <c r="AI326" i="1"/>
  <c r="AJ326" i="1"/>
  <c r="AM326" i="1"/>
  <c r="AN326" i="1"/>
  <c r="AO326" i="1"/>
  <c r="AP326" i="1"/>
  <c r="AQ326" i="1"/>
  <c r="AR326" i="1"/>
  <c r="AS326" i="1"/>
  <c r="AT326" i="1"/>
  <c r="AU326" i="1"/>
  <c r="AV326" i="1"/>
  <c r="AW326" i="1"/>
  <c r="AX326" i="1"/>
  <c r="AY326" i="1"/>
  <c r="AZ326" i="1"/>
  <c r="BA326" i="1"/>
  <c r="AF327" i="1"/>
  <c r="AG327" i="1"/>
  <c r="AH327" i="1"/>
  <c r="AI327" i="1"/>
  <c r="AJ327" i="1"/>
  <c r="AM327" i="1"/>
  <c r="AN327" i="1"/>
  <c r="AO327" i="1"/>
  <c r="AP327" i="1"/>
  <c r="AQ327" i="1"/>
  <c r="AR327" i="1"/>
  <c r="AS327" i="1"/>
  <c r="AT327" i="1"/>
  <c r="AU327" i="1"/>
  <c r="AV327" i="1"/>
  <c r="AW327" i="1"/>
  <c r="AX327" i="1"/>
  <c r="AY327" i="1"/>
  <c r="AZ327" i="1"/>
  <c r="BA327" i="1"/>
  <c r="AF328" i="1"/>
  <c r="AG328" i="1"/>
  <c r="AH328" i="1"/>
  <c r="AI328" i="1"/>
  <c r="AJ328" i="1"/>
  <c r="AM328" i="1"/>
  <c r="AN328" i="1"/>
  <c r="AO328" i="1"/>
  <c r="AP328" i="1"/>
  <c r="AQ328" i="1"/>
  <c r="AR328" i="1"/>
  <c r="AS328" i="1"/>
  <c r="AT328" i="1"/>
  <c r="AU328" i="1"/>
  <c r="AV328" i="1"/>
  <c r="AW328" i="1"/>
  <c r="AX328" i="1"/>
  <c r="AY328" i="1"/>
  <c r="AZ328" i="1"/>
  <c r="BA328" i="1"/>
  <c r="AF329" i="1"/>
  <c r="AG329" i="1"/>
  <c r="AH329" i="1"/>
  <c r="AI329" i="1"/>
  <c r="AJ329" i="1"/>
  <c r="AM329" i="1"/>
  <c r="AN329" i="1"/>
  <c r="AO329" i="1"/>
  <c r="AP329" i="1"/>
  <c r="AQ329" i="1"/>
  <c r="AR329" i="1"/>
  <c r="AS329" i="1"/>
  <c r="AT329" i="1"/>
  <c r="AU329" i="1"/>
  <c r="AV329" i="1"/>
  <c r="AW329" i="1"/>
  <c r="AX329" i="1"/>
  <c r="AY329" i="1"/>
  <c r="AZ329" i="1"/>
  <c r="BA329" i="1"/>
  <c r="AF330" i="1"/>
  <c r="AG330" i="1"/>
  <c r="AH330" i="1"/>
  <c r="AI330" i="1"/>
  <c r="AJ330" i="1"/>
  <c r="AM330" i="1"/>
  <c r="AN330" i="1"/>
  <c r="AO330" i="1"/>
  <c r="AP330" i="1"/>
  <c r="AQ330" i="1"/>
  <c r="AR330" i="1"/>
  <c r="AS330" i="1"/>
  <c r="AT330" i="1"/>
  <c r="AU330" i="1"/>
  <c r="AV330" i="1"/>
  <c r="AW330" i="1"/>
  <c r="AX330" i="1"/>
  <c r="AY330" i="1"/>
  <c r="AZ330" i="1"/>
  <c r="BA330" i="1"/>
  <c r="AF331" i="1"/>
  <c r="AG331" i="1"/>
  <c r="AH331" i="1"/>
  <c r="AI331" i="1"/>
  <c r="AJ331" i="1"/>
  <c r="AM331" i="1"/>
  <c r="AN331" i="1"/>
  <c r="AO331" i="1"/>
  <c r="AP331" i="1"/>
  <c r="AQ331" i="1"/>
  <c r="AR331" i="1"/>
  <c r="AS331" i="1"/>
  <c r="AT331" i="1"/>
  <c r="AU331" i="1"/>
  <c r="AV331" i="1"/>
  <c r="AW331" i="1"/>
  <c r="AX331" i="1"/>
  <c r="AY331" i="1"/>
  <c r="AZ331" i="1"/>
  <c r="BA331" i="1"/>
  <c r="AF332" i="1"/>
  <c r="AG332" i="1"/>
  <c r="AH332" i="1"/>
  <c r="AI332" i="1"/>
  <c r="AJ332" i="1"/>
  <c r="AM332" i="1"/>
  <c r="AN332" i="1"/>
  <c r="AO332" i="1"/>
  <c r="AP332" i="1"/>
  <c r="AQ332" i="1"/>
  <c r="AR332" i="1"/>
  <c r="AS332" i="1"/>
  <c r="AT332" i="1"/>
  <c r="AU332" i="1"/>
  <c r="AV332" i="1"/>
  <c r="AW332" i="1"/>
  <c r="AX332" i="1"/>
  <c r="AY332" i="1"/>
  <c r="AZ332" i="1"/>
  <c r="BA332" i="1"/>
  <c r="AF333" i="1"/>
  <c r="AG333" i="1"/>
  <c r="AH333" i="1"/>
  <c r="AI333" i="1"/>
  <c r="AJ333" i="1"/>
  <c r="AM333" i="1"/>
  <c r="AN333" i="1"/>
  <c r="AO333" i="1"/>
  <c r="AP333" i="1"/>
  <c r="AQ333" i="1"/>
  <c r="AR333" i="1"/>
  <c r="AS333" i="1"/>
  <c r="AT333" i="1"/>
  <c r="AU333" i="1"/>
  <c r="AV333" i="1"/>
  <c r="AW333" i="1"/>
  <c r="AX333" i="1"/>
  <c r="AY333" i="1"/>
  <c r="AZ333" i="1"/>
  <c r="BA333" i="1"/>
  <c r="AF334" i="1"/>
  <c r="AG334" i="1"/>
  <c r="AH334" i="1"/>
  <c r="AI334" i="1"/>
  <c r="AJ334" i="1"/>
  <c r="AM334" i="1"/>
  <c r="AN334" i="1"/>
  <c r="AO334" i="1"/>
  <c r="AP334" i="1"/>
  <c r="AQ334" i="1"/>
  <c r="AR334" i="1"/>
  <c r="AS334" i="1"/>
  <c r="AT334" i="1"/>
  <c r="AU334" i="1"/>
  <c r="AV334" i="1"/>
  <c r="AW334" i="1"/>
  <c r="AX334" i="1"/>
  <c r="AY334" i="1"/>
  <c r="AZ334" i="1"/>
  <c r="BA334" i="1"/>
  <c r="AF335" i="1"/>
  <c r="AG335" i="1"/>
  <c r="AH335" i="1"/>
  <c r="AI335" i="1"/>
  <c r="AJ335" i="1"/>
  <c r="AM335" i="1"/>
  <c r="AN335" i="1"/>
  <c r="AO335" i="1"/>
  <c r="AP335" i="1"/>
  <c r="AQ335" i="1"/>
  <c r="AR335" i="1"/>
  <c r="AS335" i="1"/>
  <c r="AT335" i="1"/>
  <c r="AU335" i="1"/>
  <c r="AV335" i="1"/>
  <c r="AW335" i="1"/>
  <c r="AX335" i="1"/>
  <c r="AY335" i="1"/>
  <c r="AZ335" i="1"/>
  <c r="BA335" i="1"/>
  <c r="AF336" i="1"/>
  <c r="AG336" i="1"/>
  <c r="AH336" i="1"/>
  <c r="AI336" i="1"/>
  <c r="AJ336" i="1"/>
  <c r="AM336" i="1"/>
  <c r="AN336" i="1"/>
  <c r="AO336" i="1"/>
  <c r="AP336" i="1"/>
  <c r="AQ336" i="1"/>
  <c r="AR336" i="1"/>
  <c r="AS336" i="1"/>
  <c r="AT336" i="1"/>
  <c r="AU336" i="1"/>
  <c r="AV336" i="1"/>
  <c r="AW336" i="1"/>
  <c r="AX336" i="1"/>
  <c r="AY336" i="1"/>
  <c r="AZ336" i="1"/>
  <c r="BA336" i="1"/>
  <c r="AF337" i="1"/>
  <c r="AG337" i="1"/>
  <c r="AH337" i="1"/>
  <c r="AI337" i="1"/>
  <c r="AJ337" i="1"/>
  <c r="AM337" i="1"/>
  <c r="AN337" i="1"/>
  <c r="AO337" i="1"/>
  <c r="AP337" i="1"/>
  <c r="AQ337" i="1"/>
  <c r="AR337" i="1"/>
  <c r="AS337" i="1"/>
  <c r="AT337" i="1"/>
  <c r="AU337" i="1"/>
  <c r="AV337" i="1"/>
  <c r="AW337" i="1"/>
  <c r="AX337" i="1"/>
  <c r="AY337" i="1"/>
  <c r="AZ337" i="1"/>
  <c r="BA337" i="1"/>
  <c r="AF338" i="1"/>
  <c r="AG338" i="1"/>
  <c r="AH338" i="1"/>
  <c r="AI338" i="1"/>
  <c r="AJ338" i="1"/>
  <c r="AM338" i="1"/>
  <c r="AN338" i="1"/>
  <c r="AO338" i="1"/>
  <c r="AP338" i="1"/>
  <c r="AQ338" i="1"/>
  <c r="AR338" i="1"/>
  <c r="AS338" i="1"/>
  <c r="AT338" i="1"/>
  <c r="AU338" i="1"/>
  <c r="AV338" i="1"/>
  <c r="AW338" i="1"/>
  <c r="AX338" i="1"/>
  <c r="AY338" i="1"/>
  <c r="AZ338" i="1"/>
  <c r="BA338" i="1"/>
  <c r="AF339" i="1"/>
  <c r="AG339" i="1"/>
  <c r="AH339" i="1"/>
  <c r="AI339" i="1"/>
  <c r="AJ339" i="1"/>
  <c r="AM339" i="1"/>
  <c r="AN339" i="1"/>
  <c r="AO339" i="1"/>
  <c r="AP339" i="1"/>
  <c r="AQ339" i="1"/>
  <c r="AR339" i="1"/>
  <c r="AS339" i="1"/>
  <c r="AT339" i="1"/>
  <c r="AU339" i="1"/>
  <c r="AV339" i="1"/>
  <c r="AW339" i="1"/>
  <c r="AX339" i="1"/>
  <c r="AY339" i="1"/>
  <c r="AZ339" i="1"/>
  <c r="BA339" i="1"/>
  <c r="AF340" i="1"/>
  <c r="AG340" i="1"/>
  <c r="AH340" i="1"/>
  <c r="AI340" i="1"/>
  <c r="AJ340" i="1"/>
  <c r="AM340" i="1"/>
  <c r="AN340" i="1"/>
  <c r="AO340" i="1"/>
  <c r="AP340" i="1"/>
  <c r="AQ340" i="1"/>
  <c r="AR340" i="1"/>
  <c r="AS340" i="1"/>
  <c r="AT340" i="1"/>
  <c r="AU340" i="1"/>
  <c r="AV340" i="1"/>
  <c r="AW340" i="1"/>
  <c r="AX340" i="1"/>
  <c r="AY340" i="1"/>
  <c r="AZ340" i="1"/>
  <c r="BA340" i="1"/>
  <c r="AF341" i="1"/>
  <c r="AG341" i="1"/>
  <c r="AH341" i="1"/>
  <c r="AI341" i="1"/>
  <c r="AJ341" i="1"/>
  <c r="AM341" i="1"/>
  <c r="AN341" i="1"/>
  <c r="AO341" i="1"/>
  <c r="AP341" i="1"/>
  <c r="AQ341" i="1"/>
  <c r="AR341" i="1"/>
  <c r="AS341" i="1"/>
  <c r="AT341" i="1"/>
  <c r="AU341" i="1"/>
  <c r="AV341" i="1"/>
  <c r="AW341" i="1"/>
  <c r="AX341" i="1"/>
  <c r="AY341" i="1"/>
  <c r="AZ341" i="1"/>
  <c r="BA341" i="1"/>
  <c r="AF342" i="1"/>
  <c r="AG342" i="1"/>
  <c r="AH342" i="1"/>
  <c r="AI342" i="1"/>
  <c r="AJ342" i="1"/>
  <c r="AM342" i="1"/>
  <c r="AN342" i="1"/>
  <c r="AO342" i="1"/>
  <c r="AP342" i="1"/>
  <c r="AQ342" i="1"/>
  <c r="AR342" i="1"/>
  <c r="AS342" i="1"/>
  <c r="AT342" i="1"/>
  <c r="AU342" i="1"/>
  <c r="AV342" i="1"/>
  <c r="AW342" i="1"/>
  <c r="AX342" i="1"/>
  <c r="AY342" i="1"/>
  <c r="AZ342" i="1"/>
  <c r="BA342" i="1"/>
  <c r="AF343" i="1"/>
  <c r="AG343" i="1"/>
  <c r="AH343" i="1"/>
  <c r="AI343" i="1"/>
  <c r="AJ343" i="1"/>
  <c r="AM343" i="1"/>
  <c r="AN343" i="1"/>
  <c r="AO343" i="1"/>
  <c r="AP343" i="1"/>
  <c r="AQ343" i="1"/>
  <c r="AR343" i="1"/>
  <c r="AS343" i="1"/>
  <c r="AT343" i="1"/>
  <c r="AU343" i="1"/>
  <c r="AV343" i="1"/>
  <c r="AW343" i="1"/>
  <c r="AX343" i="1"/>
  <c r="AY343" i="1"/>
  <c r="AZ343" i="1"/>
  <c r="BA343" i="1"/>
  <c r="AF344" i="1"/>
  <c r="AG344" i="1"/>
  <c r="AH344" i="1"/>
  <c r="AI344" i="1"/>
  <c r="AJ344" i="1"/>
  <c r="AM344" i="1"/>
  <c r="AN344" i="1"/>
  <c r="AO344" i="1"/>
  <c r="AP344" i="1"/>
  <c r="AQ344" i="1"/>
  <c r="AR344" i="1"/>
  <c r="AS344" i="1"/>
  <c r="AT344" i="1"/>
  <c r="AU344" i="1"/>
  <c r="AV344" i="1"/>
  <c r="AW344" i="1"/>
  <c r="AX344" i="1"/>
  <c r="AY344" i="1"/>
  <c r="AZ344" i="1"/>
  <c r="BA344" i="1"/>
  <c r="AF345" i="1"/>
  <c r="AG345" i="1"/>
  <c r="AH345" i="1"/>
  <c r="AI345" i="1"/>
  <c r="AJ345" i="1"/>
  <c r="AM345" i="1"/>
  <c r="AN345" i="1"/>
  <c r="AO345" i="1"/>
  <c r="AP345" i="1"/>
  <c r="AQ345" i="1"/>
  <c r="AR345" i="1"/>
  <c r="AS345" i="1"/>
  <c r="AT345" i="1"/>
  <c r="AU345" i="1"/>
  <c r="AV345" i="1"/>
  <c r="AW345" i="1"/>
  <c r="AX345" i="1"/>
  <c r="AY345" i="1"/>
  <c r="AZ345" i="1"/>
  <c r="BA345" i="1"/>
  <c r="AF346" i="1"/>
  <c r="AG346" i="1"/>
  <c r="AH346" i="1"/>
  <c r="AI346" i="1"/>
  <c r="AJ346" i="1"/>
  <c r="AM346" i="1"/>
  <c r="AN346" i="1"/>
  <c r="AO346" i="1"/>
  <c r="AP346" i="1"/>
  <c r="AQ346" i="1"/>
  <c r="AR346" i="1"/>
  <c r="AS346" i="1"/>
  <c r="AT346" i="1"/>
  <c r="AU346" i="1"/>
  <c r="AV346" i="1"/>
  <c r="AW346" i="1"/>
  <c r="AX346" i="1"/>
  <c r="AY346" i="1"/>
  <c r="AZ346" i="1"/>
  <c r="BA346" i="1"/>
  <c r="AF347" i="1"/>
  <c r="AG347" i="1"/>
  <c r="AH347" i="1"/>
  <c r="AI347" i="1"/>
  <c r="AJ347" i="1"/>
  <c r="AM347" i="1"/>
  <c r="AN347" i="1"/>
  <c r="AO347" i="1"/>
  <c r="AP347" i="1"/>
  <c r="AQ347" i="1"/>
  <c r="AR347" i="1"/>
  <c r="AS347" i="1"/>
  <c r="AT347" i="1"/>
  <c r="AU347" i="1"/>
  <c r="AV347" i="1"/>
  <c r="AW347" i="1"/>
  <c r="AX347" i="1"/>
  <c r="AY347" i="1"/>
  <c r="AZ347" i="1"/>
  <c r="BA347" i="1"/>
  <c r="AF348" i="1"/>
  <c r="AG348" i="1"/>
  <c r="AH348" i="1"/>
  <c r="AI348" i="1"/>
  <c r="AJ348" i="1"/>
  <c r="AM348" i="1"/>
  <c r="AN348" i="1"/>
  <c r="AO348" i="1"/>
  <c r="AP348" i="1"/>
  <c r="AQ348" i="1"/>
  <c r="AR348" i="1"/>
  <c r="AS348" i="1"/>
  <c r="AT348" i="1"/>
  <c r="AU348" i="1"/>
  <c r="AV348" i="1"/>
  <c r="AW348" i="1"/>
  <c r="AX348" i="1"/>
  <c r="AY348" i="1"/>
  <c r="AZ348" i="1"/>
  <c r="BA348" i="1"/>
  <c r="AF349" i="1"/>
  <c r="AG349" i="1"/>
  <c r="AH349" i="1"/>
  <c r="AI349" i="1"/>
  <c r="AJ349" i="1"/>
  <c r="AM349" i="1"/>
  <c r="AN349" i="1"/>
  <c r="AO349" i="1"/>
  <c r="AP349" i="1"/>
  <c r="AQ349" i="1"/>
  <c r="AR349" i="1"/>
  <c r="AS349" i="1"/>
  <c r="AT349" i="1"/>
  <c r="AU349" i="1"/>
  <c r="AV349" i="1"/>
  <c r="AW349" i="1"/>
  <c r="AX349" i="1"/>
  <c r="AY349" i="1"/>
  <c r="AZ349" i="1"/>
  <c r="BA349" i="1"/>
  <c r="AF350" i="1"/>
  <c r="AG350" i="1"/>
  <c r="AH350" i="1"/>
  <c r="AI350" i="1"/>
  <c r="AJ350" i="1"/>
  <c r="AM350" i="1"/>
  <c r="AN350" i="1"/>
  <c r="AO350" i="1"/>
  <c r="AP350" i="1"/>
  <c r="AQ350" i="1"/>
  <c r="AR350" i="1"/>
  <c r="AS350" i="1"/>
  <c r="AT350" i="1"/>
  <c r="AU350" i="1"/>
  <c r="AV350" i="1"/>
  <c r="AW350" i="1"/>
  <c r="AX350" i="1"/>
  <c r="AY350" i="1"/>
  <c r="AZ350" i="1"/>
  <c r="BA350" i="1"/>
  <c r="AF351" i="1"/>
  <c r="AG351" i="1"/>
  <c r="AH351" i="1"/>
  <c r="AI351" i="1"/>
  <c r="AJ351" i="1"/>
  <c r="AM351" i="1"/>
  <c r="AN351" i="1"/>
  <c r="AO351" i="1"/>
  <c r="AP351" i="1"/>
  <c r="AQ351" i="1"/>
  <c r="AR351" i="1"/>
  <c r="AS351" i="1"/>
  <c r="AT351" i="1"/>
  <c r="AU351" i="1"/>
  <c r="AV351" i="1"/>
  <c r="AW351" i="1"/>
  <c r="AX351" i="1"/>
  <c r="AY351" i="1"/>
  <c r="AZ351" i="1"/>
  <c r="BA351" i="1"/>
  <c r="AF352" i="1"/>
  <c r="AG352" i="1"/>
  <c r="AH352" i="1"/>
  <c r="AI352" i="1"/>
  <c r="AJ352" i="1"/>
  <c r="AM352" i="1"/>
  <c r="AN352" i="1"/>
  <c r="AO352" i="1"/>
  <c r="AP352" i="1"/>
  <c r="AQ352" i="1"/>
  <c r="AR352" i="1"/>
  <c r="AS352" i="1"/>
  <c r="AT352" i="1"/>
  <c r="AU352" i="1"/>
  <c r="AV352" i="1"/>
  <c r="AW352" i="1"/>
  <c r="AX352" i="1"/>
  <c r="AY352" i="1"/>
  <c r="AZ352" i="1"/>
  <c r="BA352" i="1"/>
  <c r="AF353" i="1"/>
  <c r="AG353" i="1"/>
  <c r="AH353" i="1"/>
  <c r="AI353" i="1"/>
  <c r="AJ353" i="1"/>
  <c r="AM353" i="1"/>
  <c r="AN353" i="1"/>
  <c r="AO353" i="1"/>
  <c r="AP353" i="1"/>
  <c r="AQ353" i="1"/>
  <c r="AR353" i="1"/>
  <c r="AS353" i="1"/>
  <c r="AT353" i="1"/>
  <c r="AU353" i="1"/>
  <c r="AV353" i="1"/>
  <c r="AW353" i="1"/>
  <c r="AX353" i="1"/>
  <c r="AY353" i="1"/>
  <c r="AZ353" i="1"/>
  <c r="BA353" i="1"/>
  <c r="AF354" i="1"/>
  <c r="AG354" i="1"/>
  <c r="AH354" i="1"/>
  <c r="AI354" i="1"/>
  <c r="AJ354" i="1"/>
  <c r="AM354" i="1"/>
  <c r="AN354" i="1"/>
  <c r="AO354" i="1"/>
  <c r="AP354" i="1"/>
  <c r="AQ354" i="1"/>
  <c r="AR354" i="1"/>
  <c r="AS354" i="1"/>
  <c r="AT354" i="1"/>
  <c r="AU354" i="1"/>
  <c r="AV354" i="1"/>
  <c r="AW354" i="1"/>
  <c r="AX354" i="1"/>
  <c r="AY354" i="1"/>
  <c r="AZ354" i="1"/>
  <c r="BA354" i="1"/>
  <c r="AF355" i="1"/>
  <c r="AG355" i="1"/>
  <c r="AH355" i="1"/>
  <c r="AI355" i="1"/>
  <c r="AJ355" i="1"/>
  <c r="AM355" i="1"/>
  <c r="AN355" i="1"/>
  <c r="AO355" i="1"/>
  <c r="AP355" i="1"/>
  <c r="AQ355" i="1"/>
  <c r="AR355" i="1"/>
  <c r="AS355" i="1"/>
  <c r="AT355" i="1"/>
  <c r="AU355" i="1"/>
  <c r="AV355" i="1"/>
  <c r="AW355" i="1"/>
  <c r="AX355" i="1"/>
  <c r="AY355" i="1"/>
  <c r="AZ355" i="1"/>
  <c r="BA355" i="1"/>
  <c r="AF356" i="1"/>
  <c r="AG356" i="1"/>
  <c r="AH356" i="1"/>
  <c r="AI356" i="1"/>
  <c r="AJ356" i="1"/>
  <c r="AM356" i="1"/>
  <c r="AN356" i="1"/>
  <c r="AO356" i="1"/>
  <c r="AP356" i="1"/>
  <c r="AQ356" i="1"/>
  <c r="AR356" i="1"/>
  <c r="AS356" i="1"/>
  <c r="AT356" i="1"/>
  <c r="AU356" i="1"/>
  <c r="AV356" i="1"/>
  <c r="AW356" i="1"/>
  <c r="AX356" i="1"/>
  <c r="AY356" i="1"/>
  <c r="AZ356" i="1"/>
  <c r="BA356" i="1"/>
  <c r="AF357" i="1"/>
  <c r="AG357" i="1"/>
  <c r="AH357" i="1"/>
  <c r="AI357" i="1"/>
  <c r="AJ357" i="1"/>
  <c r="AM357" i="1"/>
  <c r="AN357" i="1"/>
  <c r="AO357" i="1"/>
  <c r="AP357" i="1"/>
  <c r="AQ357" i="1"/>
  <c r="AR357" i="1"/>
  <c r="AS357" i="1"/>
  <c r="AT357" i="1"/>
  <c r="AU357" i="1"/>
  <c r="AV357" i="1"/>
  <c r="AW357" i="1"/>
  <c r="AX357" i="1"/>
  <c r="AY357" i="1"/>
  <c r="AZ357" i="1"/>
  <c r="BA357" i="1"/>
  <c r="AF358" i="1"/>
  <c r="AG358" i="1"/>
  <c r="AH358" i="1"/>
  <c r="AI358" i="1"/>
  <c r="AJ358" i="1"/>
  <c r="AM358" i="1"/>
  <c r="AN358" i="1"/>
  <c r="AO358" i="1"/>
  <c r="AP358" i="1"/>
  <c r="AQ358" i="1"/>
  <c r="AR358" i="1"/>
  <c r="AS358" i="1"/>
  <c r="AT358" i="1"/>
  <c r="AU358" i="1"/>
  <c r="AV358" i="1"/>
  <c r="AW358" i="1"/>
  <c r="AX358" i="1"/>
  <c r="AY358" i="1"/>
  <c r="AZ358" i="1"/>
  <c r="BA358" i="1"/>
  <c r="AF359" i="1"/>
  <c r="AG359" i="1"/>
  <c r="AH359" i="1"/>
  <c r="AI359" i="1"/>
  <c r="AJ359" i="1"/>
  <c r="AM359" i="1"/>
  <c r="AN359" i="1"/>
  <c r="AO359" i="1"/>
  <c r="AP359" i="1"/>
  <c r="AQ359" i="1"/>
  <c r="AR359" i="1"/>
  <c r="AS359" i="1"/>
  <c r="AT359" i="1"/>
  <c r="AU359" i="1"/>
  <c r="AV359" i="1"/>
  <c r="AW359" i="1"/>
  <c r="AX359" i="1"/>
  <c r="AY359" i="1"/>
  <c r="AZ359" i="1"/>
  <c r="BA359" i="1"/>
  <c r="AF360" i="1"/>
  <c r="AG360" i="1"/>
  <c r="AH360" i="1"/>
  <c r="AI360" i="1"/>
  <c r="AJ360" i="1"/>
  <c r="AM360" i="1"/>
  <c r="AN360" i="1"/>
  <c r="AO360" i="1"/>
  <c r="AP360" i="1"/>
  <c r="AQ360" i="1"/>
  <c r="AR360" i="1"/>
  <c r="AS360" i="1"/>
  <c r="AT360" i="1"/>
  <c r="AU360" i="1"/>
  <c r="AV360" i="1"/>
  <c r="AW360" i="1"/>
  <c r="AX360" i="1"/>
  <c r="AY360" i="1"/>
  <c r="AZ360" i="1"/>
  <c r="BA360" i="1"/>
  <c r="AF361" i="1"/>
  <c r="AG361" i="1"/>
  <c r="AH361" i="1"/>
  <c r="AI361" i="1"/>
  <c r="AJ361" i="1"/>
  <c r="AM361" i="1"/>
  <c r="AN361" i="1"/>
  <c r="AO361" i="1"/>
  <c r="AP361" i="1"/>
  <c r="AQ361" i="1"/>
  <c r="AR361" i="1"/>
  <c r="AS361" i="1"/>
  <c r="AT361" i="1"/>
  <c r="AU361" i="1"/>
  <c r="AV361" i="1"/>
  <c r="AW361" i="1"/>
  <c r="AX361" i="1"/>
  <c r="AY361" i="1"/>
  <c r="AZ361" i="1"/>
  <c r="BA361" i="1"/>
  <c r="AF362" i="1"/>
  <c r="AG362" i="1"/>
  <c r="AH362" i="1"/>
  <c r="AI362" i="1"/>
  <c r="AJ362" i="1"/>
  <c r="AM362" i="1"/>
  <c r="AN362" i="1"/>
  <c r="AO362" i="1"/>
  <c r="AP362" i="1"/>
  <c r="AQ362" i="1"/>
  <c r="AR362" i="1"/>
  <c r="AS362" i="1"/>
  <c r="AT362" i="1"/>
  <c r="AU362" i="1"/>
  <c r="AV362" i="1"/>
  <c r="AW362" i="1"/>
  <c r="AX362" i="1"/>
  <c r="AY362" i="1"/>
  <c r="AZ362" i="1"/>
  <c r="BA362" i="1"/>
  <c r="AF363" i="1"/>
  <c r="AG363" i="1"/>
  <c r="AH363" i="1"/>
  <c r="AI363" i="1"/>
  <c r="AJ363" i="1"/>
  <c r="AM363" i="1"/>
  <c r="AN363" i="1"/>
  <c r="AO363" i="1"/>
  <c r="AP363" i="1"/>
  <c r="AQ363" i="1"/>
  <c r="AR363" i="1"/>
  <c r="AS363" i="1"/>
  <c r="AT363" i="1"/>
  <c r="AU363" i="1"/>
  <c r="AV363" i="1"/>
  <c r="AW363" i="1"/>
  <c r="AX363" i="1"/>
  <c r="AY363" i="1"/>
  <c r="AZ363" i="1"/>
  <c r="BA363" i="1"/>
  <c r="AF364" i="1"/>
  <c r="AG364" i="1"/>
  <c r="AH364" i="1"/>
  <c r="AI364" i="1"/>
  <c r="AJ364" i="1"/>
  <c r="AM364" i="1"/>
  <c r="AN364" i="1"/>
  <c r="AO364" i="1"/>
  <c r="AP364" i="1"/>
  <c r="AQ364" i="1"/>
  <c r="AR364" i="1"/>
  <c r="AS364" i="1"/>
  <c r="AT364" i="1"/>
  <c r="AU364" i="1"/>
  <c r="AV364" i="1"/>
  <c r="AW364" i="1"/>
  <c r="AX364" i="1"/>
  <c r="AY364" i="1"/>
  <c r="AZ364" i="1"/>
  <c r="BA364" i="1"/>
  <c r="AF365" i="1"/>
  <c r="AG365" i="1"/>
  <c r="AH365" i="1"/>
  <c r="AI365" i="1"/>
  <c r="AJ365" i="1"/>
  <c r="AM365" i="1"/>
  <c r="AN365" i="1"/>
  <c r="AO365" i="1"/>
  <c r="AP365" i="1"/>
  <c r="AQ365" i="1"/>
  <c r="AR365" i="1"/>
  <c r="AS365" i="1"/>
  <c r="AT365" i="1"/>
  <c r="AU365" i="1"/>
  <c r="AV365" i="1"/>
  <c r="AW365" i="1"/>
  <c r="AX365" i="1"/>
  <c r="AY365" i="1"/>
  <c r="AZ365" i="1"/>
  <c r="BA365" i="1"/>
  <c r="AF366" i="1"/>
  <c r="AG366" i="1"/>
  <c r="AH366" i="1"/>
  <c r="AI366" i="1"/>
  <c r="AJ366" i="1"/>
  <c r="AM366" i="1"/>
  <c r="AN366" i="1"/>
  <c r="AO366" i="1"/>
  <c r="AP366" i="1"/>
  <c r="AQ366" i="1"/>
  <c r="AR366" i="1"/>
  <c r="AS366" i="1"/>
  <c r="AT366" i="1"/>
  <c r="AU366" i="1"/>
  <c r="AV366" i="1"/>
  <c r="AW366" i="1"/>
  <c r="AX366" i="1"/>
  <c r="AY366" i="1"/>
  <c r="AZ366" i="1"/>
  <c r="BA366" i="1"/>
  <c r="AF367" i="1"/>
  <c r="AG367" i="1"/>
  <c r="AH367" i="1"/>
  <c r="AI367" i="1"/>
  <c r="AJ367" i="1"/>
  <c r="AM367" i="1"/>
  <c r="AN367" i="1"/>
  <c r="AO367" i="1"/>
  <c r="AP367" i="1"/>
  <c r="AQ367" i="1"/>
  <c r="AR367" i="1"/>
  <c r="AS367" i="1"/>
  <c r="AT367" i="1"/>
  <c r="AU367" i="1"/>
  <c r="AV367" i="1"/>
  <c r="AW367" i="1"/>
  <c r="AX367" i="1"/>
  <c r="AY367" i="1"/>
  <c r="AZ367" i="1"/>
  <c r="BA367" i="1"/>
  <c r="AF368" i="1"/>
  <c r="AG368" i="1"/>
  <c r="AH368" i="1"/>
  <c r="AI368" i="1"/>
  <c r="AJ368" i="1"/>
  <c r="AM368" i="1"/>
  <c r="AN368" i="1"/>
  <c r="AO368" i="1"/>
  <c r="AP368" i="1"/>
  <c r="AQ368" i="1"/>
  <c r="AR368" i="1"/>
  <c r="AS368" i="1"/>
  <c r="AT368" i="1"/>
  <c r="AU368" i="1"/>
  <c r="AV368" i="1"/>
  <c r="AW368" i="1"/>
  <c r="AX368" i="1"/>
  <c r="AY368" i="1"/>
  <c r="AZ368" i="1"/>
  <c r="BA368" i="1"/>
  <c r="AF369" i="1"/>
  <c r="AG369" i="1"/>
  <c r="AH369" i="1"/>
  <c r="AI369" i="1"/>
  <c r="AJ369" i="1"/>
  <c r="AM369" i="1"/>
  <c r="AN369" i="1"/>
  <c r="AO369" i="1"/>
  <c r="AP369" i="1"/>
  <c r="AQ369" i="1"/>
  <c r="AR369" i="1"/>
  <c r="AS369" i="1"/>
  <c r="AT369" i="1"/>
  <c r="AU369" i="1"/>
  <c r="AV369" i="1"/>
  <c r="AW369" i="1"/>
  <c r="AX369" i="1"/>
  <c r="AY369" i="1"/>
  <c r="AZ369" i="1"/>
  <c r="BA369" i="1"/>
  <c r="AF370" i="1"/>
  <c r="AG370" i="1"/>
  <c r="AH370" i="1"/>
  <c r="AI370" i="1"/>
  <c r="AJ370" i="1"/>
  <c r="AM370" i="1"/>
  <c r="AN370" i="1"/>
  <c r="AO370" i="1"/>
  <c r="AP370" i="1"/>
  <c r="AQ370" i="1"/>
  <c r="AR370" i="1"/>
  <c r="AS370" i="1"/>
  <c r="AT370" i="1"/>
  <c r="AU370" i="1"/>
  <c r="AV370" i="1"/>
  <c r="AW370" i="1"/>
  <c r="AX370" i="1"/>
  <c r="AY370" i="1"/>
  <c r="AZ370" i="1"/>
  <c r="BA370" i="1"/>
  <c r="AF371" i="1"/>
  <c r="AG371" i="1"/>
  <c r="AH371" i="1"/>
  <c r="AI371" i="1"/>
  <c r="AJ371" i="1"/>
  <c r="AM371" i="1"/>
  <c r="AN371" i="1"/>
  <c r="AO371" i="1"/>
  <c r="AP371" i="1"/>
  <c r="AQ371" i="1"/>
  <c r="AR371" i="1"/>
  <c r="AS371" i="1"/>
  <c r="AT371" i="1"/>
  <c r="AU371" i="1"/>
  <c r="AV371" i="1"/>
  <c r="AW371" i="1"/>
  <c r="AX371" i="1"/>
  <c r="AY371" i="1"/>
  <c r="AZ371" i="1"/>
  <c r="BA371" i="1"/>
  <c r="AF372" i="1"/>
  <c r="AG372" i="1"/>
  <c r="AH372" i="1"/>
  <c r="AI372" i="1"/>
  <c r="AJ372" i="1"/>
  <c r="AM372" i="1"/>
  <c r="AN372" i="1"/>
  <c r="AO372" i="1"/>
  <c r="AP372" i="1"/>
  <c r="AQ372" i="1"/>
  <c r="AR372" i="1"/>
  <c r="AS372" i="1"/>
  <c r="AT372" i="1"/>
  <c r="AU372" i="1"/>
  <c r="AV372" i="1"/>
  <c r="AW372" i="1"/>
  <c r="AX372" i="1"/>
  <c r="AY372" i="1"/>
  <c r="AZ372" i="1"/>
  <c r="BA372" i="1"/>
  <c r="AF373" i="1"/>
  <c r="AG373" i="1"/>
  <c r="AH373" i="1"/>
  <c r="AI373" i="1"/>
  <c r="AJ373" i="1"/>
  <c r="AM373" i="1"/>
  <c r="AN373" i="1"/>
  <c r="AO373" i="1"/>
  <c r="AP373" i="1"/>
  <c r="AQ373" i="1"/>
  <c r="AR373" i="1"/>
  <c r="AS373" i="1"/>
  <c r="AT373" i="1"/>
  <c r="AU373" i="1"/>
  <c r="AV373" i="1"/>
  <c r="AW373" i="1"/>
  <c r="AX373" i="1"/>
  <c r="AY373" i="1"/>
  <c r="AZ373" i="1"/>
  <c r="BA373" i="1"/>
  <c r="AF374" i="1"/>
  <c r="AG374" i="1"/>
  <c r="AH374" i="1"/>
  <c r="AI374" i="1"/>
  <c r="AJ374" i="1"/>
  <c r="AM374" i="1"/>
  <c r="AN374" i="1"/>
  <c r="AO374" i="1"/>
  <c r="AP374" i="1"/>
  <c r="AQ374" i="1"/>
  <c r="AR374" i="1"/>
  <c r="AS374" i="1"/>
  <c r="AT374" i="1"/>
  <c r="AU374" i="1"/>
  <c r="AV374" i="1"/>
  <c r="AW374" i="1"/>
  <c r="AX374" i="1"/>
  <c r="AY374" i="1"/>
  <c r="AZ374" i="1"/>
  <c r="BA374" i="1"/>
  <c r="AF375" i="1"/>
  <c r="AG375" i="1"/>
  <c r="AH375" i="1"/>
  <c r="AI375" i="1"/>
  <c r="AJ375" i="1"/>
  <c r="AM375" i="1"/>
  <c r="AN375" i="1"/>
  <c r="AO375" i="1"/>
  <c r="AP375" i="1"/>
  <c r="AQ375" i="1"/>
  <c r="AR375" i="1"/>
  <c r="AS375" i="1"/>
  <c r="AT375" i="1"/>
  <c r="AU375" i="1"/>
  <c r="AV375" i="1"/>
  <c r="AW375" i="1"/>
  <c r="AX375" i="1"/>
  <c r="AY375" i="1"/>
  <c r="AZ375" i="1"/>
  <c r="BA375" i="1"/>
  <c r="AF376" i="1"/>
  <c r="AG376" i="1"/>
  <c r="AH376" i="1"/>
  <c r="AI376" i="1"/>
  <c r="AJ376" i="1"/>
  <c r="AM376" i="1"/>
  <c r="AN376" i="1"/>
  <c r="AO376" i="1"/>
  <c r="AP376" i="1"/>
  <c r="AQ376" i="1"/>
  <c r="AR376" i="1"/>
  <c r="AS376" i="1"/>
  <c r="AT376" i="1"/>
  <c r="AU376" i="1"/>
  <c r="AV376" i="1"/>
  <c r="AW376" i="1"/>
  <c r="AX376" i="1"/>
  <c r="AY376" i="1"/>
  <c r="AZ376" i="1"/>
  <c r="BA376" i="1"/>
  <c r="AF377" i="1"/>
  <c r="AG377" i="1"/>
  <c r="AH377" i="1"/>
  <c r="AI377" i="1"/>
  <c r="AJ377" i="1"/>
  <c r="AM377" i="1"/>
  <c r="AN377" i="1"/>
  <c r="AO377" i="1"/>
  <c r="AP377" i="1"/>
  <c r="AQ377" i="1"/>
  <c r="AR377" i="1"/>
  <c r="AS377" i="1"/>
  <c r="AT377" i="1"/>
  <c r="AU377" i="1"/>
  <c r="AV377" i="1"/>
  <c r="AW377" i="1"/>
  <c r="AX377" i="1"/>
  <c r="AY377" i="1"/>
  <c r="AZ377" i="1"/>
  <c r="BA377" i="1"/>
  <c r="AF378" i="1"/>
  <c r="AG378" i="1"/>
  <c r="AH378" i="1"/>
  <c r="AI378" i="1"/>
  <c r="AJ378" i="1"/>
  <c r="AM378" i="1"/>
  <c r="AN378" i="1"/>
  <c r="AO378" i="1"/>
  <c r="AP378" i="1"/>
  <c r="AQ378" i="1"/>
  <c r="AR378" i="1"/>
  <c r="AS378" i="1"/>
  <c r="AT378" i="1"/>
  <c r="AU378" i="1"/>
  <c r="AV378" i="1"/>
  <c r="AW378" i="1"/>
  <c r="AX378" i="1"/>
  <c r="AY378" i="1"/>
  <c r="AZ378" i="1"/>
  <c r="BA378" i="1"/>
  <c r="AF379" i="1"/>
  <c r="AG379" i="1"/>
  <c r="AH379" i="1"/>
  <c r="AI379" i="1"/>
  <c r="AJ379" i="1"/>
  <c r="AM379" i="1"/>
  <c r="AN379" i="1"/>
  <c r="AO379" i="1"/>
  <c r="AP379" i="1"/>
  <c r="AQ379" i="1"/>
  <c r="AR379" i="1"/>
  <c r="AS379" i="1"/>
  <c r="AT379" i="1"/>
  <c r="AU379" i="1"/>
  <c r="AV379" i="1"/>
  <c r="AW379" i="1"/>
  <c r="AX379" i="1"/>
  <c r="AY379" i="1"/>
  <c r="AZ379" i="1"/>
  <c r="BA379" i="1"/>
  <c r="AF380" i="1"/>
  <c r="AG380" i="1"/>
  <c r="AH380" i="1"/>
  <c r="AI380" i="1"/>
  <c r="AJ380" i="1"/>
  <c r="AM380" i="1"/>
  <c r="AN380" i="1"/>
  <c r="AO380" i="1"/>
  <c r="AP380" i="1"/>
  <c r="AQ380" i="1"/>
  <c r="AR380" i="1"/>
  <c r="AS380" i="1"/>
  <c r="AT380" i="1"/>
  <c r="AU380" i="1"/>
  <c r="AV380" i="1"/>
  <c r="AW380" i="1"/>
  <c r="AX380" i="1"/>
  <c r="AY380" i="1"/>
  <c r="AZ380" i="1"/>
  <c r="BA380" i="1"/>
  <c r="AF381" i="1"/>
  <c r="AG381" i="1"/>
  <c r="AH381" i="1"/>
  <c r="AI381" i="1"/>
  <c r="AJ381" i="1"/>
  <c r="AM381" i="1"/>
  <c r="AN381" i="1"/>
  <c r="AO381" i="1"/>
  <c r="AP381" i="1"/>
  <c r="AQ381" i="1"/>
  <c r="AR381" i="1"/>
  <c r="AS381" i="1"/>
  <c r="AT381" i="1"/>
  <c r="AU381" i="1"/>
  <c r="AV381" i="1"/>
  <c r="AW381" i="1"/>
  <c r="AX381" i="1"/>
  <c r="AY381" i="1"/>
  <c r="AZ381" i="1"/>
  <c r="BA381" i="1"/>
  <c r="AF382" i="1"/>
  <c r="AG382" i="1"/>
  <c r="AH382" i="1"/>
  <c r="AI382" i="1"/>
  <c r="AJ382" i="1"/>
  <c r="AM382" i="1"/>
  <c r="AN382" i="1"/>
  <c r="AO382" i="1"/>
  <c r="AP382" i="1"/>
  <c r="AQ382" i="1"/>
  <c r="AR382" i="1"/>
  <c r="AS382" i="1"/>
  <c r="AT382" i="1"/>
  <c r="AU382" i="1"/>
  <c r="AV382" i="1"/>
  <c r="AW382" i="1"/>
  <c r="AX382" i="1"/>
  <c r="AY382" i="1"/>
  <c r="AZ382" i="1"/>
  <c r="BA382" i="1"/>
  <c r="AF383" i="1"/>
  <c r="AG383" i="1"/>
  <c r="AH383" i="1"/>
  <c r="AI383" i="1"/>
  <c r="AJ383" i="1"/>
  <c r="AM383" i="1"/>
  <c r="AN383" i="1"/>
  <c r="AO383" i="1"/>
  <c r="AP383" i="1"/>
  <c r="AQ383" i="1"/>
  <c r="AR383" i="1"/>
  <c r="AS383" i="1"/>
  <c r="AT383" i="1"/>
  <c r="AU383" i="1"/>
  <c r="AV383" i="1"/>
  <c r="AW383" i="1"/>
  <c r="AX383" i="1"/>
  <c r="AY383" i="1"/>
  <c r="AZ383" i="1"/>
  <c r="BA383" i="1"/>
  <c r="AF384" i="1"/>
  <c r="AG384" i="1"/>
  <c r="AH384" i="1"/>
  <c r="AI384" i="1"/>
  <c r="AJ384" i="1"/>
  <c r="AM384" i="1"/>
  <c r="AN384" i="1"/>
  <c r="AO384" i="1"/>
  <c r="AP384" i="1"/>
  <c r="AQ384" i="1"/>
  <c r="AR384" i="1"/>
  <c r="AS384" i="1"/>
  <c r="AT384" i="1"/>
  <c r="AU384" i="1"/>
  <c r="AV384" i="1"/>
  <c r="AW384" i="1"/>
  <c r="AX384" i="1"/>
  <c r="AY384" i="1"/>
  <c r="AZ384" i="1"/>
  <c r="BA384" i="1"/>
  <c r="AF385" i="1"/>
  <c r="AG385" i="1"/>
  <c r="AH385" i="1"/>
  <c r="AI385" i="1"/>
  <c r="AJ385" i="1"/>
  <c r="AM385" i="1"/>
  <c r="AN385" i="1"/>
  <c r="AO385" i="1"/>
  <c r="AP385" i="1"/>
  <c r="AQ385" i="1"/>
  <c r="AR385" i="1"/>
  <c r="AS385" i="1"/>
  <c r="AT385" i="1"/>
  <c r="AU385" i="1"/>
  <c r="AV385" i="1"/>
  <c r="AW385" i="1"/>
  <c r="AX385" i="1"/>
  <c r="AY385" i="1"/>
  <c r="AZ385" i="1"/>
  <c r="BA385" i="1"/>
  <c r="AF386" i="1"/>
  <c r="AG386" i="1"/>
  <c r="AH386" i="1"/>
  <c r="AI386" i="1"/>
  <c r="AJ386" i="1"/>
  <c r="AM386" i="1"/>
  <c r="AN386" i="1"/>
  <c r="AO386" i="1"/>
  <c r="AP386" i="1"/>
  <c r="AQ386" i="1"/>
  <c r="AR386" i="1"/>
  <c r="AS386" i="1"/>
  <c r="AT386" i="1"/>
  <c r="AU386" i="1"/>
  <c r="AV386" i="1"/>
  <c r="AW386" i="1"/>
  <c r="AX386" i="1"/>
  <c r="AY386" i="1"/>
  <c r="AZ386" i="1"/>
  <c r="BA386" i="1"/>
  <c r="AF387" i="1"/>
  <c r="AG387" i="1"/>
  <c r="AH387" i="1"/>
  <c r="AI387" i="1"/>
  <c r="AJ387" i="1"/>
  <c r="AM387" i="1"/>
  <c r="AN387" i="1"/>
  <c r="AO387" i="1"/>
  <c r="AP387" i="1"/>
  <c r="AQ387" i="1"/>
  <c r="AR387" i="1"/>
  <c r="AS387" i="1"/>
  <c r="AT387" i="1"/>
  <c r="AU387" i="1"/>
  <c r="AV387" i="1"/>
  <c r="AW387" i="1"/>
  <c r="AX387" i="1"/>
  <c r="AY387" i="1"/>
  <c r="AZ387" i="1"/>
  <c r="BA387" i="1"/>
  <c r="AF388" i="1"/>
  <c r="AG388" i="1"/>
  <c r="AH388" i="1"/>
  <c r="AI388" i="1"/>
  <c r="AJ388" i="1"/>
  <c r="AM388" i="1"/>
  <c r="AN388" i="1"/>
  <c r="AO388" i="1"/>
  <c r="AP388" i="1"/>
  <c r="AQ388" i="1"/>
  <c r="AR388" i="1"/>
  <c r="AS388" i="1"/>
  <c r="AT388" i="1"/>
  <c r="AU388" i="1"/>
  <c r="AV388" i="1"/>
  <c r="AW388" i="1"/>
  <c r="AX388" i="1"/>
  <c r="AY388" i="1"/>
  <c r="AZ388" i="1"/>
  <c r="BA388" i="1"/>
  <c r="AF389" i="1"/>
  <c r="AG389" i="1"/>
  <c r="AH389" i="1"/>
  <c r="AI389" i="1"/>
  <c r="AJ389" i="1"/>
  <c r="AM389" i="1"/>
  <c r="AN389" i="1"/>
  <c r="AO389" i="1"/>
  <c r="AP389" i="1"/>
  <c r="AQ389" i="1"/>
  <c r="AR389" i="1"/>
  <c r="AS389" i="1"/>
  <c r="AT389" i="1"/>
  <c r="AU389" i="1"/>
  <c r="AV389" i="1"/>
  <c r="AW389" i="1"/>
  <c r="AX389" i="1"/>
  <c r="AY389" i="1"/>
  <c r="AZ389" i="1"/>
  <c r="BA389" i="1"/>
  <c r="AF390" i="1"/>
  <c r="AG390" i="1"/>
  <c r="AH390" i="1"/>
  <c r="AI390" i="1"/>
  <c r="AJ390" i="1"/>
  <c r="AM390" i="1"/>
  <c r="AN390" i="1"/>
  <c r="AO390" i="1"/>
  <c r="AP390" i="1"/>
  <c r="AQ390" i="1"/>
  <c r="AR390" i="1"/>
  <c r="AS390" i="1"/>
  <c r="AT390" i="1"/>
  <c r="AU390" i="1"/>
  <c r="AV390" i="1"/>
  <c r="AW390" i="1"/>
  <c r="AX390" i="1"/>
  <c r="AY390" i="1"/>
  <c r="AZ390" i="1"/>
  <c r="BA390" i="1"/>
  <c r="AF391" i="1"/>
  <c r="AG391" i="1"/>
  <c r="AH391" i="1"/>
  <c r="AI391" i="1"/>
  <c r="AJ391" i="1"/>
  <c r="AM391" i="1"/>
  <c r="AN391" i="1"/>
  <c r="AO391" i="1"/>
  <c r="AP391" i="1"/>
  <c r="AQ391" i="1"/>
  <c r="AR391" i="1"/>
  <c r="AS391" i="1"/>
  <c r="AT391" i="1"/>
  <c r="AU391" i="1"/>
  <c r="AV391" i="1"/>
  <c r="AW391" i="1"/>
  <c r="AX391" i="1"/>
  <c r="AY391" i="1"/>
  <c r="AZ391" i="1"/>
  <c r="BA391" i="1"/>
  <c r="AF392" i="1"/>
  <c r="AG392" i="1"/>
  <c r="AH392" i="1"/>
  <c r="AI392" i="1"/>
  <c r="AJ392" i="1"/>
  <c r="AM392" i="1"/>
  <c r="AN392" i="1"/>
  <c r="AO392" i="1"/>
  <c r="AP392" i="1"/>
  <c r="AQ392" i="1"/>
  <c r="AR392" i="1"/>
  <c r="AS392" i="1"/>
  <c r="AT392" i="1"/>
  <c r="AU392" i="1"/>
  <c r="AV392" i="1"/>
  <c r="AW392" i="1"/>
  <c r="AX392" i="1"/>
  <c r="AY392" i="1"/>
  <c r="AZ392" i="1"/>
  <c r="BA392" i="1"/>
  <c r="AF393" i="1"/>
  <c r="AG393" i="1"/>
  <c r="AH393" i="1"/>
  <c r="AI393" i="1"/>
  <c r="AJ393" i="1"/>
  <c r="AM393" i="1"/>
  <c r="AN393" i="1"/>
  <c r="AO393" i="1"/>
  <c r="AP393" i="1"/>
  <c r="AQ393" i="1"/>
  <c r="AR393" i="1"/>
  <c r="AS393" i="1"/>
  <c r="AT393" i="1"/>
  <c r="AU393" i="1"/>
  <c r="AV393" i="1"/>
  <c r="AW393" i="1"/>
  <c r="AX393" i="1"/>
  <c r="AY393" i="1"/>
  <c r="AZ393" i="1"/>
  <c r="BA393" i="1"/>
  <c r="AF394" i="1"/>
  <c r="AG394" i="1"/>
  <c r="AH394" i="1"/>
  <c r="AI394" i="1"/>
  <c r="AJ394" i="1"/>
  <c r="AM394" i="1"/>
  <c r="AN394" i="1"/>
  <c r="AO394" i="1"/>
  <c r="AP394" i="1"/>
  <c r="AQ394" i="1"/>
  <c r="AR394" i="1"/>
  <c r="AS394" i="1"/>
  <c r="AT394" i="1"/>
  <c r="AU394" i="1"/>
  <c r="AV394" i="1"/>
  <c r="AW394" i="1"/>
  <c r="AX394" i="1"/>
  <c r="AY394" i="1"/>
  <c r="AZ394" i="1"/>
  <c r="BA394" i="1"/>
  <c r="AF395" i="1"/>
  <c r="AG395" i="1"/>
  <c r="AH395" i="1"/>
  <c r="AI395" i="1"/>
  <c r="AJ395" i="1"/>
  <c r="AM395" i="1"/>
  <c r="AN395" i="1"/>
  <c r="AO395" i="1"/>
  <c r="AP395" i="1"/>
  <c r="AQ395" i="1"/>
  <c r="AR395" i="1"/>
  <c r="AS395" i="1"/>
  <c r="AT395" i="1"/>
  <c r="AU395" i="1"/>
  <c r="AV395" i="1"/>
  <c r="AW395" i="1"/>
  <c r="AX395" i="1"/>
  <c r="AY395" i="1"/>
  <c r="AZ395" i="1"/>
  <c r="BA395" i="1"/>
  <c r="AF396" i="1"/>
  <c r="AG396" i="1"/>
  <c r="AH396" i="1"/>
  <c r="AI396" i="1"/>
  <c r="AJ396" i="1"/>
  <c r="AM396" i="1"/>
  <c r="AN396" i="1"/>
  <c r="AO396" i="1"/>
  <c r="AP396" i="1"/>
  <c r="AQ396" i="1"/>
  <c r="AR396" i="1"/>
  <c r="AS396" i="1"/>
  <c r="AT396" i="1"/>
  <c r="AU396" i="1"/>
  <c r="AV396" i="1"/>
  <c r="AW396" i="1"/>
  <c r="AX396" i="1"/>
  <c r="AY396" i="1"/>
  <c r="AZ396" i="1"/>
  <c r="BA396" i="1"/>
  <c r="AF397" i="1"/>
  <c r="AG397" i="1"/>
  <c r="AH397" i="1"/>
  <c r="AI397" i="1"/>
  <c r="AJ397" i="1"/>
  <c r="AM397" i="1"/>
  <c r="AN397" i="1"/>
  <c r="AO397" i="1"/>
  <c r="AP397" i="1"/>
  <c r="AQ397" i="1"/>
  <c r="AR397" i="1"/>
  <c r="AS397" i="1"/>
  <c r="AT397" i="1"/>
  <c r="AU397" i="1"/>
  <c r="AV397" i="1"/>
  <c r="AW397" i="1"/>
  <c r="AX397" i="1"/>
  <c r="AY397" i="1"/>
  <c r="AZ397" i="1"/>
  <c r="BA397" i="1"/>
  <c r="AF398" i="1"/>
  <c r="AG398" i="1"/>
  <c r="AH398" i="1"/>
  <c r="AI398" i="1"/>
  <c r="AJ398" i="1"/>
  <c r="AM398" i="1"/>
  <c r="AN398" i="1"/>
  <c r="AO398" i="1"/>
  <c r="AP398" i="1"/>
  <c r="AQ398" i="1"/>
  <c r="AR398" i="1"/>
  <c r="AS398" i="1"/>
  <c r="AT398" i="1"/>
  <c r="AU398" i="1"/>
  <c r="AV398" i="1"/>
  <c r="AW398" i="1"/>
  <c r="AX398" i="1"/>
  <c r="AY398" i="1"/>
  <c r="AZ398" i="1"/>
  <c r="BA398" i="1"/>
  <c r="AF399" i="1"/>
  <c r="AG399" i="1"/>
  <c r="AH399" i="1"/>
  <c r="AI399" i="1"/>
  <c r="AJ399" i="1"/>
  <c r="AM399" i="1"/>
  <c r="AN399" i="1"/>
  <c r="AO399" i="1"/>
  <c r="AP399" i="1"/>
  <c r="AQ399" i="1"/>
  <c r="AR399" i="1"/>
  <c r="AS399" i="1"/>
  <c r="AT399" i="1"/>
  <c r="AU399" i="1"/>
  <c r="AV399" i="1"/>
  <c r="AW399" i="1"/>
  <c r="AX399" i="1"/>
  <c r="AY399" i="1"/>
  <c r="AZ399" i="1"/>
  <c r="BA399" i="1"/>
  <c r="AF400" i="1"/>
  <c r="AG400" i="1"/>
  <c r="AH400" i="1"/>
  <c r="AI400" i="1"/>
  <c r="AJ400" i="1"/>
  <c r="AM400" i="1"/>
  <c r="AN400" i="1"/>
  <c r="AO400" i="1"/>
  <c r="AP400" i="1"/>
  <c r="AQ400" i="1"/>
  <c r="AR400" i="1"/>
  <c r="AS400" i="1"/>
  <c r="AT400" i="1"/>
  <c r="AU400" i="1"/>
  <c r="AV400" i="1"/>
  <c r="AW400" i="1"/>
  <c r="AX400" i="1"/>
  <c r="AY400" i="1"/>
  <c r="AZ400" i="1"/>
  <c r="BA400" i="1"/>
  <c r="AF401" i="1"/>
  <c r="AG401" i="1"/>
  <c r="AH401" i="1"/>
  <c r="AI401" i="1"/>
  <c r="AJ401" i="1"/>
  <c r="AM401" i="1"/>
  <c r="AN401" i="1"/>
  <c r="AO401" i="1"/>
  <c r="AP401" i="1"/>
  <c r="AQ401" i="1"/>
  <c r="AR401" i="1"/>
  <c r="AS401" i="1"/>
  <c r="AT401" i="1"/>
  <c r="AU401" i="1"/>
  <c r="AV401" i="1"/>
  <c r="AW401" i="1"/>
  <c r="AX401" i="1"/>
  <c r="AY401" i="1"/>
  <c r="AZ401" i="1"/>
  <c r="BA401" i="1"/>
  <c r="AF402" i="1"/>
  <c r="AG402" i="1"/>
  <c r="AH402" i="1"/>
  <c r="AI402" i="1"/>
  <c r="AJ402" i="1"/>
  <c r="AM402" i="1"/>
  <c r="AN402" i="1"/>
  <c r="AO402" i="1"/>
  <c r="AP402" i="1"/>
  <c r="AQ402" i="1"/>
  <c r="AR402" i="1"/>
  <c r="AS402" i="1"/>
  <c r="AT402" i="1"/>
  <c r="AU402" i="1"/>
  <c r="AV402" i="1"/>
  <c r="AW402" i="1"/>
  <c r="AX402" i="1"/>
  <c r="AY402" i="1"/>
  <c r="AZ402" i="1"/>
  <c r="BA402" i="1"/>
  <c r="AF403" i="1"/>
  <c r="AG403" i="1"/>
  <c r="AH403" i="1"/>
  <c r="AI403" i="1"/>
  <c r="AJ403" i="1"/>
  <c r="AM403" i="1"/>
  <c r="AN403" i="1"/>
  <c r="AO403" i="1"/>
  <c r="AP403" i="1"/>
  <c r="AQ403" i="1"/>
  <c r="AR403" i="1"/>
  <c r="AS403" i="1"/>
  <c r="AT403" i="1"/>
  <c r="AU403" i="1"/>
  <c r="AV403" i="1"/>
  <c r="AW403" i="1"/>
  <c r="AX403" i="1"/>
  <c r="AY403" i="1"/>
  <c r="AZ403" i="1"/>
  <c r="BA403" i="1"/>
  <c r="AF404" i="1"/>
  <c r="AG404" i="1"/>
  <c r="AH404" i="1"/>
  <c r="AI404" i="1"/>
  <c r="AJ404" i="1"/>
  <c r="AM404" i="1"/>
  <c r="AN404" i="1"/>
  <c r="AO404" i="1"/>
  <c r="AP404" i="1"/>
  <c r="AQ404" i="1"/>
  <c r="AR404" i="1"/>
  <c r="AS404" i="1"/>
  <c r="AT404" i="1"/>
  <c r="AU404" i="1"/>
  <c r="AV404" i="1"/>
  <c r="AW404" i="1"/>
  <c r="AX404" i="1"/>
  <c r="AY404" i="1"/>
  <c r="AZ404" i="1"/>
  <c r="BA404" i="1"/>
  <c r="AF405" i="1"/>
  <c r="AG405" i="1"/>
  <c r="AH405" i="1"/>
  <c r="AI405" i="1"/>
  <c r="AJ405" i="1"/>
  <c r="AM405" i="1"/>
  <c r="AN405" i="1"/>
  <c r="AO405" i="1"/>
  <c r="AP405" i="1"/>
  <c r="AQ405" i="1"/>
  <c r="AR405" i="1"/>
  <c r="AS405" i="1"/>
  <c r="AT405" i="1"/>
  <c r="AU405" i="1"/>
  <c r="AV405" i="1"/>
  <c r="AW405" i="1"/>
  <c r="AX405" i="1"/>
  <c r="AY405" i="1"/>
  <c r="AZ405" i="1"/>
  <c r="BA405" i="1"/>
  <c r="AF406" i="1"/>
  <c r="AG406" i="1"/>
  <c r="AH406" i="1"/>
  <c r="AI406" i="1"/>
  <c r="AJ406" i="1"/>
  <c r="AM406" i="1"/>
  <c r="AN406" i="1"/>
  <c r="AO406" i="1"/>
  <c r="AP406" i="1"/>
  <c r="AQ406" i="1"/>
  <c r="AR406" i="1"/>
  <c r="AS406" i="1"/>
  <c r="AT406" i="1"/>
  <c r="AU406" i="1"/>
  <c r="AV406" i="1"/>
  <c r="AW406" i="1"/>
  <c r="AX406" i="1"/>
  <c r="AY406" i="1"/>
  <c r="AZ406" i="1"/>
  <c r="BA406" i="1"/>
  <c r="AF407" i="1"/>
  <c r="AG407" i="1"/>
  <c r="AH407" i="1"/>
  <c r="AI407" i="1"/>
  <c r="AJ407" i="1"/>
  <c r="AM407" i="1"/>
  <c r="AN407" i="1"/>
  <c r="AO407" i="1"/>
  <c r="AP407" i="1"/>
  <c r="AQ407" i="1"/>
  <c r="AR407" i="1"/>
  <c r="AS407" i="1"/>
  <c r="AT407" i="1"/>
  <c r="AU407" i="1"/>
  <c r="AV407" i="1"/>
  <c r="AW407" i="1"/>
  <c r="AX407" i="1"/>
  <c r="AY407" i="1"/>
  <c r="AZ407" i="1"/>
  <c r="BA407" i="1"/>
  <c r="AF408" i="1"/>
  <c r="AG408" i="1"/>
  <c r="AH408" i="1"/>
  <c r="AI408" i="1"/>
  <c r="AJ408" i="1"/>
  <c r="AM408" i="1"/>
  <c r="AN408" i="1"/>
  <c r="AO408" i="1"/>
  <c r="AP408" i="1"/>
  <c r="AQ408" i="1"/>
  <c r="AR408" i="1"/>
  <c r="AS408" i="1"/>
  <c r="AT408" i="1"/>
  <c r="AU408" i="1"/>
  <c r="AV408" i="1"/>
  <c r="AW408" i="1"/>
  <c r="AX408" i="1"/>
  <c r="AY408" i="1"/>
  <c r="AZ408" i="1"/>
  <c r="BA408" i="1"/>
  <c r="AF409" i="1"/>
  <c r="AG409" i="1"/>
  <c r="AH409" i="1"/>
  <c r="AI409" i="1"/>
  <c r="AJ409" i="1"/>
  <c r="AM409" i="1"/>
  <c r="AN409" i="1"/>
  <c r="AO409" i="1"/>
  <c r="AP409" i="1"/>
  <c r="AQ409" i="1"/>
  <c r="AR409" i="1"/>
  <c r="AS409" i="1"/>
  <c r="AT409" i="1"/>
  <c r="AU409" i="1"/>
  <c r="AV409" i="1"/>
  <c r="AW409" i="1"/>
  <c r="AX409" i="1"/>
  <c r="AY409" i="1"/>
  <c r="AZ409" i="1"/>
  <c r="BA409" i="1"/>
  <c r="AF410" i="1"/>
  <c r="AG410" i="1"/>
  <c r="AH410" i="1"/>
  <c r="AI410" i="1"/>
  <c r="AJ410" i="1"/>
  <c r="AM410" i="1"/>
  <c r="AN410" i="1"/>
  <c r="AO410" i="1"/>
  <c r="AP410" i="1"/>
  <c r="AQ410" i="1"/>
  <c r="AR410" i="1"/>
  <c r="AS410" i="1"/>
  <c r="AT410" i="1"/>
  <c r="AU410" i="1"/>
  <c r="AV410" i="1"/>
  <c r="AW410" i="1"/>
  <c r="AX410" i="1"/>
  <c r="AY410" i="1"/>
  <c r="AZ410" i="1"/>
  <c r="BA410" i="1"/>
  <c r="AF411" i="1"/>
  <c r="AG411" i="1"/>
  <c r="AH411" i="1"/>
  <c r="AI411" i="1"/>
  <c r="AJ411" i="1"/>
  <c r="AM411" i="1"/>
  <c r="AN411" i="1"/>
  <c r="AO411" i="1"/>
  <c r="AP411" i="1"/>
  <c r="AQ411" i="1"/>
  <c r="AR411" i="1"/>
  <c r="AS411" i="1"/>
  <c r="AT411" i="1"/>
  <c r="AU411" i="1"/>
  <c r="AV411" i="1"/>
  <c r="AW411" i="1"/>
  <c r="AX411" i="1"/>
  <c r="AY411" i="1"/>
  <c r="AZ411" i="1"/>
  <c r="BA411" i="1"/>
  <c r="AF412" i="1"/>
  <c r="AG412" i="1"/>
  <c r="AH412" i="1"/>
  <c r="AI412" i="1"/>
  <c r="AJ412" i="1"/>
  <c r="AM412" i="1"/>
  <c r="AN412" i="1"/>
  <c r="AO412" i="1"/>
  <c r="AP412" i="1"/>
  <c r="AQ412" i="1"/>
  <c r="AR412" i="1"/>
  <c r="AS412" i="1"/>
  <c r="AT412" i="1"/>
  <c r="AU412" i="1"/>
  <c r="AV412" i="1"/>
  <c r="AW412" i="1"/>
  <c r="AX412" i="1"/>
  <c r="AY412" i="1"/>
  <c r="AZ412" i="1"/>
  <c r="BA412" i="1"/>
  <c r="AF413" i="1"/>
  <c r="AG413" i="1"/>
  <c r="AH413" i="1"/>
  <c r="AI413" i="1"/>
  <c r="AJ413" i="1"/>
  <c r="AM413" i="1"/>
  <c r="AN413" i="1"/>
  <c r="AO413" i="1"/>
  <c r="AP413" i="1"/>
  <c r="AQ413" i="1"/>
  <c r="AR413" i="1"/>
  <c r="AS413" i="1"/>
  <c r="AT413" i="1"/>
  <c r="AU413" i="1"/>
  <c r="AV413" i="1"/>
  <c r="AW413" i="1"/>
  <c r="AX413" i="1"/>
  <c r="AY413" i="1"/>
  <c r="AZ413" i="1"/>
  <c r="BA413" i="1"/>
  <c r="AF414" i="1"/>
  <c r="AG414" i="1"/>
  <c r="AH414" i="1"/>
  <c r="AI414" i="1"/>
  <c r="AJ414" i="1"/>
  <c r="AM414" i="1"/>
  <c r="AN414" i="1"/>
  <c r="AO414" i="1"/>
  <c r="AP414" i="1"/>
  <c r="AQ414" i="1"/>
  <c r="AR414" i="1"/>
  <c r="AS414" i="1"/>
  <c r="AT414" i="1"/>
  <c r="AU414" i="1"/>
  <c r="AV414" i="1"/>
  <c r="AW414" i="1"/>
  <c r="AX414" i="1"/>
  <c r="AY414" i="1"/>
  <c r="AZ414" i="1"/>
  <c r="BA414" i="1"/>
  <c r="AF415" i="1"/>
  <c r="AG415" i="1"/>
  <c r="AH415" i="1"/>
  <c r="AI415" i="1"/>
  <c r="AJ415" i="1"/>
  <c r="AM415" i="1"/>
  <c r="AN415" i="1"/>
  <c r="AO415" i="1"/>
  <c r="AP415" i="1"/>
  <c r="AQ415" i="1"/>
  <c r="AR415" i="1"/>
  <c r="AS415" i="1"/>
  <c r="AT415" i="1"/>
  <c r="AU415" i="1"/>
  <c r="AV415" i="1"/>
  <c r="AW415" i="1"/>
  <c r="AX415" i="1"/>
  <c r="AY415" i="1"/>
  <c r="AZ415" i="1"/>
  <c r="BA415" i="1"/>
  <c r="AF416" i="1"/>
  <c r="AG416" i="1"/>
  <c r="AH416" i="1"/>
  <c r="AI416" i="1"/>
  <c r="AJ416" i="1"/>
  <c r="AM416" i="1"/>
  <c r="AN416" i="1"/>
  <c r="AO416" i="1"/>
  <c r="AP416" i="1"/>
  <c r="AQ416" i="1"/>
  <c r="AR416" i="1"/>
  <c r="AS416" i="1"/>
  <c r="AT416" i="1"/>
  <c r="AU416" i="1"/>
  <c r="AV416" i="1"/>
  <c r="AW416" i="1"/>
  <c r="AX416" i="1"/>
  <c r="AY416" i="1"/>
  <c r="AZ416" i="1"/>
  <c r="BA416" i="1"/>
  <c r="AF417" i="1"/>
  <c r="AG417" i="1"/>
  <c r="AH417" i="1"/>
  <c r="AI417" i="1"/>
  <c r="AJ417" i="1"/>
  <c r="AM417" i="1"/>
  <c r="AN417" i="1"/>
  <c r="AO417" i="1"/>
  <c r="AP417" i="1"/>
  <c r="AQ417" i="1"/>
  <c r="AR417" i="1"/>
  <c r="AS417" i="1"/>
  <c r="AT417" i="1"/>
  <c r="AU417" i="1"/>
  <c r="AV417" i="1"/>
  <c r="AW417" i="1"/>
  <c r="AX417" i="1"/>
  <c r="AY417" i="1"/>
  <c r="AZ417" i="1"/>
  <c r="BA417" i="1"/>
  <c r="AF418" i="1"/>
  <c r="AG418" i="1"/>
  <c r="AH418" i="1"/>
  <c r="AI418" i="1"/>
  <c r="AJ418" i="1"/>
  <c r="AM418" i="1"/>
  <c r="AN418" i="1"/>
  <c r="AO418" i="1"/>
  <c r="AP418" i="1"/>
  <c r="AQ418" i="1"/>
  <c r="AR418" i="1"/>
  <c r="AS418" i="1"/>
  <c r="AT418" i="1"/>
  <c r="AU418" i="1"/>
  <c r="AV418" i="1"/>
  <c r="AW418" i="1"/>
  <c r="AX418" i="1"/>
  <c r="AY418" i="1"/>
  <c r="AZ418" i="1"/>
  <c r="BA418" i="1"/>
  <c r="AF419" i="1"/>
  <c r="AG419" i="1"/>
  <c r="AH419" i="1"/>
  <c r="AI419" i="1"/>
  <c r="AJ419" i="1"/>
  <c r="AM419" i="1"/>
  <c r="AN419" i="1"/>
  <c r="AO419" i="1"/>
  <c r="AP419" i="1"/>
  <c r="AQ419" i="1"/>
  <c r="AR419" i="1"/>
  <c r="AS419" i="1"/>
  <c r="AT419" i="1"/>
  <c r="AU419" i="1"/>
  <c r="AV419" i="1"/>
  <c r="AW419" i="1"/>
  <c r="AX419" i="1"/>
  <c r="AY419" i="1"/>
  <c r="AZ419" i="1"/>
  <c r="BA419" i="1"/>
  <c r="AF420" i="1"/>
  <c r="AG420" i="1"/>
  <c r="AH420" i="1"/>
  <c r="AI420" i="1"/>
  <c r="AJ420" i="1"/>
  <c r="AM420" i="1"/>
  <c r="AN420" i="1"/>
  <c r="AO420" i="1"/>
  <c r="AP420" i="1"/>
  <c r="AQ420" i="1"/>
  <c r="AR420" i="1"/>
  <c r="AS420" i="1"/>
  <c r="AT420" i="1"/>
  <c r="AU420" i="1"/>
  <c r="AV420" i="1"/>
  <c r="AW420" i="1"/>
  <c r="AX420" i="1"/>
  <c r="AY420" i="1"/>
  <c r="AZ420" i="1"/>
  <c r="BA420" i="1"/>
  <c r="AF421" i="1"/>
  <c r="AG421" i="1"/>
  <c r="AH421" i="1"/>
  <c r="AI421" i="1"/>
  <c r="AJ421" i="1"/>
  <c r="AM421" i="1"/>
  <c r="AN421" i="1"/>
  <c r="AO421" i="1"/>
  <c r="AP421" i="1"/>
  <c r="AQ421" i="1"/>
  <c r="AR421" i="1"/>
  <c r="AS421" i="1"/>
  <c r="AT421" i="1"/>
  <c r="AU421" i="1"/>
  <c r="AV421" i="1"/>
  <c r="AW421" i="1"/>
  <c r="AX421" i="1"/>
  <c r="AY421" i="1"/>
  <c r="AZ421" i="1"/>
  <c r="BA421" i="1"/>
  <c r="AF422" i="1"/>
  <c r="AG422" i="1"/>
  <c r="AH422" i="1"/>
  <c r="AI422" i="1"/>
  <c r="AJ422" i="1"/>
  <c r="AM422" i="1"/>
  <c r="AN422" i="1"/>
  <c r="AO422" i="1"/>
  <c r="AP422" i="1"/>
  <c r="AQ422" i="1"/>
  <c r="AR422" i="1"/>
  <c r="AS422" i="1"/>
  <c r="AT422" i="1"/>
  <c r="AU422" i="1"/>
  <c r="AV422" i="1"/>
  <c r="AW422" i="1"/>
  <c r="AX422" i="1"/>
  <c r="AY422" i="1"/>
  <c r="AZ422" i="1"/>
  <c r="BA422" i="1"/>
  <c r="AF423" i="1"/>
  <c r="AG423" i="1"/>
  <c r="AH423" i="1"/>
  <c r="AI423" i="1"/>
  <c r="AJ423" i="1"/>
  <c r="AM423" i="1"/>
  <c r="AN423" i="1"/>
  <c r="AO423" i="1"/>
  <c r="AP423" i="1"/>
  <c r="AQ423" i="1"/>
  <c r="AR423" i="1"/>
  <c r="AS423" i="1"/>
  <c r="AT423" i="1"/>
  <c r="AU423" i="1"/>
  <c r="AV423" i="1"/>
  <c r="AW423" i="1"/>
  <c r="AX423" i="1"/>
  <c r="AY423" i="1"/>
  <c r="AZ423" i="1"/>
  <c r="BA423" i="1"/>
  <c r="AF424" i="1"/>
  <c r="AG424" i="1"/>
  <c r="AH424" i="1"/>
  <c r="AI424" i="1"/>
  <c r="AJ424" i="1"/>
  <c r="AM424" i="1"/>
  <c r="AN424" i="1"/>
  <c r="AO424" i="1"/>
  <c r="AP424" i="1"/>
  <c r="AQ424" i="1"/>
  <c r="AR424" i="1"/>
  <c r="AS424" i="1"/>
  <c r="AT424" i="1"/>
  <c r="AU424" i="1"/>
  <c r="AV424" i="1"/>
  <c r="AW424" i="1"/>
  <c r="AX424" i="1"/>
  <c r="AY424" i="1"/>
  <c r="AZ424" i="1"/>
  <c r="BA424" i="1"/>
  <c r="AF425" i="1"/>
  <c r="AG425" i="1"/>
  <c r="AH425" i="1"/>
  <c r="AI425" i="1"/>
  <c r="AJ425" i="1"/>
  <c r="AM425" i="1"/>
  <c r="AN425" i="1"/>
  <c r="AO425" i="1"/>
  <c r="AP425" i="1"/>
  <c r="AQ425" i="1"/>
  <c r="AR425" i="1"/>
  <c r="AS425" i="1"/>
  <c r="AT425" i="1"/>
  <c r="AU425" i="1"/>
  <c r="AV425" i="1"/>
  <c r="AW425" i="1"/>
  <c r="AX425" i="1"/>
  <c r="AY425" i="1"/>
  <c r="AZ425" i="1"/>
  <c r="BA425" i="1"/>
  <c r="AF426" i="1"/>
  <c r="AG426" i="1"/>
  <c r="AH426" i="1"/>
  <c r="AI426" i="1"/>
  <c r="AJ426" i="1"/>
  <c r="AM426" i="1"/>
  <c r="AN426" i="1"/>
  <c r="AO426" i="1"/>
  <c r="AP426" i="1"/>
  <c r="AQ426" i="1"/>
  <c r="AR426" i="1"/>
  <c r="AS426" i="1"/>
  <c r="AT426" i="1"/>
  <c r="AU426" i="1"/>
  <c r="AV426" i="1"/>
  <c r="AW426" i="1"/>
  <c r="AX426" i="1"/>
  <c r="AY426" i="1"/>
  <c r="AZ426" i="1"/>
  <c r="BA426" i="1"/>
  <c r="AF427" i="1"/>
  <c r="AG427" i="1"/>
  <c r="AH427" i="1"/>
  <c r="AI427" i="1"/>
  <c r="AJ427" i="1"/>
  <c r="AM427" i="1"/>
  <c r="AN427" i="1"/>
  <c r="AO427" i="1"/>
  <c r="AP427" i="1"/>
  <c r="AQ427" i="1"/>
  <c r="AR427" i="1"/>
  <c r="AS427" i="1"/>
  <c r="AT427" i="1"/>
  <c r="AU427" i="1"/>
  <c r="AV427" i="1"/>
  <c r="AW427" i="1"/>
  <c r="AX427" i="1"/>
  <c r="AY427" i="1"/>
  <c r="AZ427" i="1"/>
  <c r="BA427" i="1"/>
  <c r="AF428" i="1"/>
  <c r="AG428" i="1"/>
  <c r="AH428" i="1"/>
  <c r="AI428" i="1"/>
  <c r="AJ428" i="1"/>
  <c r="AM428" i="1"/>
  <c r="AN428" i="1"/>
  <c r="AO428" i="1"/>
  <c r="AP428" i="1"/>
  <c r="AQ428" i="1"/>
  <c r="AR428" i="1"/>
  <c r="AS428" i="1"/>
  <c r="AT428" i="1"/>
  <c r="AU428" i="1"/>
  <c r="AV428" i="1"/>
  <c r="AW428" i="1"/>
  <c r="AX428" i="1"/>
  <c r="AY428" i="1"/>
  <c r="AZ428" i="1"/>
  <c r="BA428" i="1"/>
  <c r="AF429" i="1"/>
  <c r="AG429" i="1"/>
  <c r="AH429" i="1"/>
  <c r="AI429" i="1"/>
  <c r="AJ429" i="1"/>
  <c r="AM429" i="1"/>
  <c r="AN429" i="1"/>
  <c r="AO429" i="1"/>
  <c r="AP429" i="1"/>
  <c r="AQ429" i="1"/>
  <c r="AR429" i="1"/>
  <c r="AS429" i="1"/>
  <c r="AT429" i="1"/>
  <c r="AU429" i="1"/>
  <c r="AV429" i="1"/>
  <c r="AW429" i="1"/>
  <c r="AX429" i="1"/>
  <c r="AY429" i="1"/>
  <c r="AZ429" i="1"/>
  <c r="BA429" i="1"/>
  <c r="AF430" i="1"/>
  <c r="AG430" i="1"/>
  <c r="AH430" i="1"/>
  <c r="AI430" i="1"/>
  <c r="AJ430" i="1"/>
  <c r="AM430" i="1"/>
  <c r="AN430" i="1"/>
  <c r="AO430" i="1"/>
  <c r="AP430" i="1"/>
  <c r="AQ430" i="1"/>
  <c r="AR430" i="1"/>
  <c r="AS430" i="1"/>
  <c r="AT430" i="1"/>
  <c r="AU430" i="1"/>
  <c r="AV430" i="1"/>
  <c r="AW430" i="1"/>
  <c r="AX430" i="1"/>
  <c r="AY430" i="1"/>
  <c r="AZ430" i="1"/>
  <c r="BA430" i="1"/>
  <c r="AF431" i="1"/>
  <c r="AG431" i="1"/>
  <c r="AH431" i="1"/>
  <c r="AI431" i="1"/>
  <c r="AJ431" i="1"/>
  <c r="AM431" i="1"/>
  <c r="AN431" i="1"/>
  <c r="AO431" i="1"/>
  <c r="AP431" i="1"/>
  <c r="AQ431" i="1"/>
  <c r="AR431" i="1"/>
  <c r="AS431" i="1"/>
  <c r="AT431" i="1"/>
  <c r="AU431" i="1"/>
  <c r="AV431" i="1"/>
  <c r="AW431" i="1"/>
  <c r="AX431" i="1"/>
  <c r="AY431" i="1"/>
  <c r="AZ431" i="1"/>
  <c r="BA431" i="1"/>
  <c r="AF432" i="1"/>
  <c r="AG432" i="1"/>
  <c r="AH432" i="1"/>
  <c r="AI432" i="1"/>
  <c r="AJ432" i="1"/>
  <c r="AM432" i="1"/>
  <c r="AN432" i="1"/>
  <c r="AO432" i="1"/>
  <c r="AP432" i="1"/>
  <c r="AQ432" i="1"/>
  <c r="AR432" i="1"/>
  <c r="AS432" i="1"/>
  <c r="AT432" i="1"/>
  <c r="AU432" i="1"/>
  <c r="AV432" i="1"/>
  <c r="AW432" i="1"/>
  <c r="AX432" i="1"/>
  <c r="AY432" i="1"/>
  <c r="AZ432" i="1"/>
  <c r="BA432" i="1"/>
  <c r="AF433" i="1"/>
  <c r="AG433" i="1"/>
  <c r="AH433" i="1"/>
  <c r="AI433" i="1"/>
  <c r="AJ433" i="1"/>
  <c r="AM433" i="1"/>
  <c r="AN433" i="1"/>
  <c r="AO433" i="1"/>
  <c r="AP433" i="1"/>
  <c r="AQ433" i="1"/>
  <c r="AR433" i="1"/>
  <c r="AS433" i="1"/>
  <c r="AT433" i="1"/>
  <c r="AU433" i="1"/>
  <c r="AV433" i="1"/>
  <c r="AW433" i="1"/>
  <c r="AX433" i="1"/>
  <c r="AY433" i="1"/>
  <c r="AZ433" i="1"/>
  <c r="BA433" i="1"/>
  <c r="AF434" i="1"/>
  <c r="AG434" i="1"/>
  <c r="AH434" i="1"/>
  <c r="AI434" i="1"/>
  <c r="AJ434" i="1"/>
  <c r="AM434" i="1"/>
  <c r="AN434" i="1"/>
  <c r="AO434" i="1"/>
  <c r="AP434" i="1"/>
  <c r="AQ434" i="1"/>
  <c r="AR434" i="1"/>
  <c r="AS434" i="1"/>
  <c r="AT434" i="1"/>
  <c r="AU434" i="1"/>
  <c r="AV434" i="1"/>
  <c r="AW434" i="1"/>
  <c r="AX434" i="1"/>
  <c r="AY434" i="1"/>
  <c r="AZ434" i="1"/>
  <c r="BA434" i="1"/>
  <c r="AF435" i="1"/>
  <c r="AG435" i="1"/>
  <c r="AH435" i="1"/>
  <c r="AI435" i="1"/>
  <c r="AJ435" i="1"/>
  <c r="AM435" i="1"/>
  <c r="AN435" i="1"/>
  <c r="AO435" i="1"/>
  <c r="AP435" i="1"/>
  <c r="AQ435" i="1"/>
  <c r="AR435" i="1"/>
  <c r="AS435" i="1"/>
  <c r="AT435" i="1"/>
  <c r="AU435" i="1"/>
  <c r="AV435" i="1"/>
  <c r="AW435" i="1"/>
  <c r="AX435" i="1"/>
  <c r="AY435" i="1"/>
  <c r="AZ435" i="1"/>
  <c r="BA435" i="1"/>
  <c r="AF436" i="1"/>
  <c r="AG436" i="1"/>
  <c r="AH436" i="1"/>
  <c r="AI436" i="1"/>
  <c r="AJ436" i="1"/>
  <c r="AM436" i="1"/>
  <c r="AN436" i="1"/>
  <c r="AO436" i="1"/>
  <c r="AP436" i="1"/>
  <c r="AQ436" i="1"/>
  <c r="AR436" i="1"/>
  <c r="AS436" i="1"/>
  <c r="AT436" i="1"/>
  <c r="AU436" i="1"/>
  <c r="AV436" i="1"/>
  <c r="AW436" i="1"/>
  <c r="AX436" i="1"/>
  <c r="AY436" i="1"/>
  <c r="AZ436" i="1"/>
  <c r="BA436" i="1"/>
  <c r="AF437" i="1"/>
  <c r="AG437" i="1"/>
  <c r="AH437" i="1"/>
  <c r="AI437" i="1"/>
  <c r="AJ437" i="1"/>
  <c r="AM437" i="1"/>
  <c r="AN437" i="1"/>
  <c r="AO437" i="1"/>
  <c r="AP437" i="1"/>
  <c r="AQ437" i="1"/>
  <c r="AR437" i="1"/>
  <c r="AS437" i="1"/>
  <c r="AT437" i="1"/>
  <c r="AU437" i="1"/>
  <c r="AV437" i="1"/>
  <c r="AW437" i="1"/>
  <c r="AX437" i="1"/>
  <c r="AY437" i="1"/>
  <c r="AZ437" i="1"/>
  <c r="BA437" i="1"/>
  <c r="AF438" i="1"/>
  <c r="AG438" i="1"/>
  <c r="AH438" i="1"/>
  <c r="AI438" i="1"/>
  <c r="AJ438" i="1"/>
  <c r="AM438" i="1"/>
  <c r="AN438" i="1"/>
  <c r="AO438" i="1"/>
  <c r="AP438" i="1"/>
  <c r="AQ438" i="1"/>
  <c r="AR438" i="1"/>
  <c r="AS438" i="1"/>
  <c r="AT438" i="1"/>
  <c r="AU438" i="1"/>
  <c r="AV438" i="1"/>
  <c r="AW438" i="1"/>
  <c r="AX438" i="1"/>
  <c r="AY438" i="1"/>
  <c r="AZ438" i="1"/>
  <c r="BA438" i="1"/>
  <c r="AF439" i="1"/>
  <c r="AG439" i="1"/>
  <c r="AH439" i="1"/>
  <c r="AI439" i="1"/>
  <c r="AJ439" i="1"/>
  <c r="AM439" i="1"/>
  <c r="AN439" i="1"/>
  <c r="AO439" i="1"/>
  <c r="AP439" i="1"/>
  <c r="AQ439" i="1"/>
  <c r="AR439" i="1"/>
  <c r="AS439" i="1"/>
  <c r="AT439" i="1"/>
  <c r="AU439" i="1"/>
  <c r="AV439" i="1"/>
  <c r="AW439" i="1"/>
  <c r="AX439" i="1"/>
  <c r="AY439" i="1"/>
  <c r="AZ439" i="1"/>
  <c r="BA439" i="1"/>
  <c r="AF440" i="1"/>
  <c r="AG440" i="1"/>
  <c r="AH440" i="1"/>
  <c r="AI440" i="1"/>
  <c r="AJ440" i="1"/>
  <c r="AM440" i="1"/>
  <c r="AN440" i="1"/>
  <c r="AO440" i="1"/>
  <c r="AP440" i="1"/>
  <c r="AQ440" i="1"/>
  <c r="AR440" i="1"/>
  <c r="AS440" i="1"/>
  <c r="AT440" i="1"/>
  <c r="AU440" i="1"/>
  <c r="AV440" i="1"/>
  <c r="AW440" i="1"/>
  <c r="AX440" i="1"/>
  <c r="AY440" i="1"/>
  <c r="AZ440" i="1"/>
  <c r="BA440" i="1"/>
  <c r="AF441" i="1"/>
  <c r="AG441" i="1"/>
  <c r="AH441" i="1"/>
  <c r="AI441" i="1"/>
  <c r="AJ441" i="1"/>
  <c r="AM441" i="1"/>
  <c r="AN441" i="1"/>
  <c r="AO441" i="1"/>
  <c r="AP441" i="1"/>
  <c r="AQ441" i="1"/>
  <c r="AR441" i="1"/>
  <c r="AS441" i="1"/>
  <c r="AT441" i="1"/>
  <c r="AU441" i="1"/>
  <c r="AV441" i="1"/>
  <c r="AW441" i="1"/>
  <c r="AX441" i="1"/>
  <c r="AY441" i="1"/>
  <c r="AZ441" i="1"/>
  <c r="BA441" i="1"/>
  <c r="AF442" i="1"/>
  <c r="AG442" i="1"/>
  <c r="AH442" i="1"/>
  <c r="AI442" i="1"/>
  <c r="AJ442" i="1"/>
  <c r="AM442" i="1"/>
  <c r="AN442" i="1"/>
  <c r="AO442" i="1"/>
  <c r="AP442" i="1"/>
  <c r="AQ442" i="1"/>
  <c r="AR442" i="1"/>
  <c r="AS442" i="1"/>
  <c r="AT442" i="1"/>
  <c r="AU442" i="1"/>
  <c r="AV442" i="1"/>
  <c r="AW442" i="1"/>
  <c r="AX442" i="1"/>
  <c r="AY442" i="1"/>
  <c r="AZ442" i="1"/>
  <c r="BA442" i="1"/>
  <c r="AF443" i="1"/>
  <c r="AG443" i="1"/>
  <c r="AH443" i="1"/>
  <c r="AI443" i="1"/>
  <c r="AJ443" i="1"/>
  <c r="AM443" i="1"/>
  <c r="AN443" i="1"/>
  <c r="AO443" i="1"/>
  <c r="AP443" i="1"/>
  <c r="AQ443" i="1"/>
  <c r="AR443" i="1"/>
  <c r="AS443" i="1"/>
  <c r="AT443" i="1"/>
  <c r="AU443" i="1"/>
  <c r="AV443" i="1"/>
  <c r="AW443" i="1"/>
  <c r="AX443" i="1"/>
  <c r="AY443" i="1"/>
  <c r="AZ443" i="1"/>
  <c r="BA443" i="1"/>
  <c r="AF444" i="1"/>
  <c r="AG444" i="1"/>
  <c r="AH444" i="1"/>
  <c r="AI444" i="1"/>
  <c r="AJ444" i="1"/>
  <c r="AM444" i="1"/>
  <c r="AN444" i="1"/>
  <c r="AO444" i="1"/>
  <c r="AP444" i="1"/>
  <c r="AQ444" i="1"/>
  <c r="AR444" i="1"/>
  <c r="AS444" i="1"/>
  <c r="AT444" i="1"/>
  <c r="AU444" i="1"/>
  <c r="AV444" i="1"/>
  <c r="AW444" i="1"/>
  <c r="AX444" i="1"/>
  <c r="AY444" i="1"/>
  <c r="AZ444" i="1"/>
  <c r="BA444" i="1"/>
  <c r="AF445" i="1"/>
  <c r="AG445" i="1"/>
  <c r="AH445" i="1"/>
  <c r="AI445" i="1"/>
  <c r="AJ445" i="1"/>
  <c r="AM445" i="1"/>
  <c r="AN445" i="1"/>
  <c r="AO445" i="1"/>
  <c r="AP445" i="1"/>
  <c r="AQ445" i="1"/>
  <c r="AR445" i="1"/>
  <c r="AS445" i="1"/>
  <c r="AT445" i="1"/>
  <c r="AU445" i="1"/>
  <c r="AV445" i="1"/>
  <c r="AW445" i="1"/>
  <c r="AX445" i="1"/>
  <c r="AY445" i="1"/>
  <c r="AZ445" i="1"/>
  <c r="BA445" i="1"/>
  <c r="AF446" i="1"/>
  <c r="AG446" i="1"/>
  <c r="AH446" i="1"/>
  <c r="AI446" i="1"/>
  <c r="AJ446" i="1"/>
  <c r="AM446" i="1"/>
  <c r="AN446" i="1"/>
  <c r="AO446" i="1"/>
  <c r="AP446" i="1"/>
  <c r="AQ446" i="1"/>
  <c r="AR446" i="1"/>
  <c r="AS446" i="1"/>
  <c r="AT446" i="1"/>
  <c r="AU446" i="1"/>
  <c r="AV446" i="1"/>
  <c r="AW446" i="1"/>
  <c r="AX446" i="1"/>
  <c r="AY446" i="1"/>
  <c r="AZ446" i="1"/>
  <c r="BA446" i="1"/>
  <c r="AF447" i="1"/>
  <c r="AG447" i="1"/>
  <c r="AH447" i="1"/>
  <c r="AI447" i="1"/>
  <c r="AJ447" i="1"/>
  <c r="AM447" i="1"/>
  <c r="AN447" i="1"/>
  <c r="AO447" i="1"/>
  <c r="AP447" i="1"/>
  <c r="AQ447" i="1"/>
  <c r="AR447" i="1"/>
  <c r="AS447" i="1"/>
  <c r="AT447" i="1"/>
  <c r="AU447" i="1"/>
  <c r="AV447" i="1"/>
  <c r="AW447" i="1"/>
  <c r="AX447" i="1"/>
  <c r="AY447" i="1"/>
  <c r="AZ447" i="1"/>
  <c r="BA447" i="1"/>
  <c r="AF448" i="1"/>
  <c r="AG448" i="1"/>
  <c r="AH448" i="1"/>
  <c r="AI448" i="1"/>
  <c r="AJ448" i="1"/>
  <c r="AM448" i="1"/>
  <c r="AN448" i="1"/>
  <c r="AO448" i="1"/>
  <c r="AP448" i="1"/>
  <c r="AQ448" i="1"/>
  <c r="AR448" i="1"/>
  <c r="AS448" i="1"/>
  <c r="AT448" i="1"/>
  <c r="AU448" i="1"/>
  <c r="AV448" i="1"/>
  <c r="AW448" i="1"/>
  <c r="AX448" i="1"/>
  <c r="AY448" i="1"/>
  <c r="AZ448" i="1"/>
  <c r="BA448" i="1"/>
  <c r="AF449" i="1"/>
  <c r="AG449" i="1"/>
  <c r="AH449" i="1"/>
  <c r="AI449" i="1"/>
  <c r="AJ449" i="1"/>
  <c r="AM449" i="1"/>
  <c r="AN449" i="1"/>
  <c r="AO449" i="1"/>
  <c r="AP449" i="1"/>
  <c r="AQ449" i="1"/>
  <c r="AR449" i="1"/>
  <c r="AS449" i="1"/>
  <c r="AT449" i="1"/>
  <c r="AU449" i="1"/>
  <c r="AV449" i="1"/>
  <c r="AW449" i="1"/>
  <c r="AX449" i="1"/>
  <c r="AY449" i="1"/>
  <c r="AZ449" i="1"/>
  <c r="BA449" i="1"/>
  <c r="AF450" i="1"/>
  <c r="AG450" i="1"/>
  <c r="AH450" i="1"/>
  <c r="AI450" i="1"/>
  <c r="AJ450" i="1"/>
  <c r="AM450" i="1"/>
  <c r="AN450" i="1"/>
  <c r="AO450" i="1"/>
  <c r="AP450" i="1"/>
  <c r="AQ450" i="1"/>
  <c r="AR450" i="1"/>
  <c r="AS450" i="1"/>
  <c r="AT450" i="1"/>
  <c r="AU450" i="1"/>
  <c r="AV450" i="1"/>
  <c r="AW450" i="1"/>
  <c r="AX450" i="1"/>
  <c r="AY450" i="1"/>
  <c r="AZ450" i="1"/>
  <c r="BA450" i="1"/>
  <c r="AF451" i="1"/>
  <c r="AG451" i="1"/>
  <c r="AH451" i="1"/>
  <c r="AI451" i="1"/>
  <c r="AJ451" i="1"/>
  <c r="AM451" i="1"/>
  <c r="AN451" i="1"/>
  <c r="AO451" i="1"/>
  <c r="AP451" i="1"/>
  <c r="AQ451" i="1"/>
  <c r="AR451" i="1"/>
  <c r="AS451" i="1"/>
  <c r="AT451" i="1"/>
  <c r="AU451" i="1"/>
  <c r="AV451" i="1"/>
  <c r="AW451" i="1"/>
  <c r="AX451" i="1"/>
  <c r="AY451" i="1"/>
  <c r="AZ451" i="1"/>
  <c r="BA451" i="1"/>
  <c r="AF452" i="1"/>
  <c r="AG452" i="1"/>
  <c r="AH452" i="1"/>
  <c r="AI452" i="1"/>
  <c r="AJ452" i="1"/>
  <c r="AM452" i="1"/>
  <c r="AN452" i="1"/>
  <c r="AO452" i="1"/>
  <c r="AP452" i="1"/>
  <c r="AQ452" i="1"/>
  <c r="AR452" i="1"/>
  <c r="AS452" i="1"/>
  <c r="AT452" i="1"/>
  <c r="AU452" i="1"/>
  <c r="AV452" i="1"/>
  <c r="AW452" i="1"/>
  <c r="AX452" i="1"/>
  <c r="AY452" i="1"/>
  <c r="AZ452" i="1"/>
  <c r="BA452" i="1"/>
  <c r="AF453" i="1"/>
  <c r="AG453" i="1"/>
  <c r="AH453" i="1"/>
  <c r="AI453" i="1"/>
  <c r="AJ453" i="1"/>
  <c r="AM453" i="1"/>
  <c r="AN453" i="1"/>
  <c r="AO453" i="1"/>
  <c r="AP453" i="1"/>
  <c r="AQ453" i="1"/>
  <c r="AR453" i="1"/>
  <c r="AS453" i="1"/>
  <c r="AT453" i="1"/>
  <c r="AU453" i="1"/>
  <c r="AV453" i="1"/>
  <c r="AW453" i="1"/>
  <c r="AX453" i="1"/>
  <c r="AY453" i="1"/>
  <c r="AZ453" i="1"/>
  <c r="BA453" i="1"/>
  <c r="AF454" i="1"/>
  <c r="AG454" i="1"/>
  <c r="AH454" i="1"/>
  <c r="AI454" i="1"/>
  <c r="AJ454" i="1"/>
  <c r="AM454" i="1"/>
  <c r="AN454" i="1"/>
  <c r="AO454" i="1"/>
  <c r="AP454" i="1"/>
  <c r="AQ454" i="1"/>
  <c r="AR454" i="1"/>
  <c r="AS454" i="1"/>
  <c r="AT454" i="1"/>
  <c r="AU454" i="1"/>
  <c r="AV454" i="1"/>
  <c r="AW454" i="1"/>
  <c r="AX454" i="1"/>
  <c r="AY454" i="1"/>
  <c r="AZ454" i="1"/>
  <c r="BA454" i="1"/>
  <c r="AF455" i="1"/>
  <c r="AG455" i="1"/>
  <c r="AH455" i="1"/>
  <c r="AI455" i="1"/>
  <c r="AJ455" i="1"/>
  <c r="AM455" i="1"/>
  <c r="AN455" i="1"/>
  <c r="AO455" i="1"/>
  <c r="AP455" i="1"/>
  <c r="AQ455" i="1"/>
  <c r="AR455" i="1"/>
  <c r="AS455" i="1"/>
  <c r="AT455" i="1"/>
  <c r="AU455" i="1"/>
  <c r="AV455" i="1"/>
  <c r="AW455" i="1"/>
  <c r="AX455" i="1"/>
  <c r="AY455" i="1"/>
  <c r="AZ455" i="1"/>
  <c r="BA455" i="1"/>
  <c r="AF456" i="1"/>
  <c r="AG456" i="1"/>
  <c r="AH456" i="1"/>
  <c r="AI456" i="1"/>
  <c r="AJ456" i="1"/>
  <c r="AM456" i="1"/>
  <c r="AN456" i="1"/>
  <c r="AO456" i="1"/>
  <c r="AP456" i="1"/>
  <c r="AQ456" i="1"/>
  <c r="AR456" i="1"/>
  <c r="AS456" i="1"/>
  <c r="AT456" i="1"/>
  <c r="AU456" i="1"/>
  <c r="AV456" i="1"/>
  <c r="AW456" i="1"/>
  <c r="AX456" i="1"/>
  <c r="AY456" i="1"/>
  <c r="AZ456" i="1"/>
  <c r="BA456" i="1"/>
  <c r="AF457" i="1"/>
  <c r="AG457" i="1"/>
  <c r="AH457" i="1"/>
  <c r="AI457" i="1"/>
  <c r="AJ457" i="1"/>
  <c r="AM457" i="1"/>
  <c r="AN457" i="1"/>
  <c r="AO457" i="1"/>
  <c r="AP457" i="1"/>
  <c r="AQ457" i="1"/>
  <c r="AR457" i="1"/>
  <c r="AS457" i="1"/>
  <c r="AT457" i="1"/>
  <c r="AU457" i="1"/>
  <c r="AV457" i="1"/>
  <c r="AW457" i="1"/>
  <c r="AX457" i="1"/>
  <c r="AY457" i="1"/>
  <c r="AZ457" i="1"/>
  <c r="BA457" i="1"/>
  <c r="AF458" i="1"/>
  <c r="AG458" i="1"/>
  <c r="AH458" i="1"/>
  <c r="AI458" i="1"/>
  <c r="AJ458" i="1"/>
  <c r="AM458" i="1"/>
  <c r="AN458" i="1"/>
  <c r="AO458" i="1"/>
  <c r="AP458" i="1"/>
  <c r="AQ458" i="1"/>
  <c r="AR458" i="1"/>
  <c r="AS458" i="1"/>
  <c r="AT458" i="1"/>
  <c r="AU458" i="1"/>
  <c r="AV458" i="1"/>
  <c r="AW458" i="1"/>
  <c r="AX458" i="1"/>
  <c r="AY458" i="1"/>
  <c r="AZ458" i="1"/>
  <c r="BA458" i="1"/>
  <c r="AF459" i="1"/>
  <c r="AG459" i="1"/>
  <c r="AH459" i="1"/>
  <c r="AI459" i="1"/>
  <c r="AJ459" i="1"/>
  <c r="AM459" i="1"/>
  <c r="AN459" i="1"/>
  <c r="AO459" i="1"/>
  <c r="AP459" i="1"/>
  <c r="AQ459" i="1"/>
  <c r="AR459" i="1"/>
  <c r="AS459" i="1"/>
  <c r="AT459" i="1"/>
  <c r="AU459" i="1"/>
  <c r="AV459" i="1"/>
  <c r="AW459" i="1"/>
  <c r="AX459" i="1"/>
  <c r="AY459" i="1"/>
  <c r="AZ459" i="1"/>
  <c r="BA459" i="1"/>
  <c r="AF460" i="1"/>
  <c r="AG460" i="1"/>
  <c r="AH460" i="1"/>
  <c r="AI460" i="1"/>
  <c r="AJ460" i="1"/>
  <c r="AM460" i="1"/>
  <c r="AN460" i="1"/>
  <c r="AO460" i="1"/>
  <c r="AP460" i="1"/>
  <c r="AQ460" i="1"/>
  <c r="AR460" i="1"/>
  <c r="AS460" i="1"/>
  <c r="AT460" i="1"/>
  <c r="AU460" i="1"/>
  <c r="AV460" i="1"/>
  <c r="AW460" i="1"/>
  <c r="AX460" i="1"/>
  <c r="AY460" i="1"/>
  <c r="AZ460" i="1"/>
  <c r="BA460" i="1"/>
  <c r="AF461" i="1"/>
  <c r="AG461" i="1"/>
  <c r="AH461" i="1"/>
  <c r="AI461" i="1"/>
  <c r="AJ461" i="1"/>
  <c r="AM461" i="1"/>
  <c r="AN461" i="1"/>
  <c r="AO461" i="1"/>
  <c r="AP461" i="1"/>
  <c r="AQ461" i="1"/>
  <c r="AR461" i="1"/>
  <c r="AS461" i="1"/>
  <c r="AT461" i="1"/>
  <c r="AU461" i="1"/>
  <c r="AV461" i="1"/>
  <c r="AW461" i="1"/>
  <c r="AX461" i="1"/>
  <c r="AY461" i="1"/>
  <c r="AZ461" i="1"/>
  <c r="BA461" i="1"/>
  <c r="AF462" i="1"/>
  <c r="AG462" i="1"/>
  <c r="AH462" i="1"/>
  <c r="AI462" i="1"/>
  <c r="AJ462" i="1"/>
  <c r="AM462" i="1"/>
  <c r="AN462" i="1"/>
  <c r="AO462" i="1"/>
  <c r="AP462" i="1"/>
  <c r="AQ462" i="1"/>
  <c r="AR462" i="1"/>
  <c r="AS462" i="1"/>
  <c r="AT462" i="1"/>
  <c r="AU462" i="1"/>
  <c r="AV462" i="1"/>
  <c r="AW462" i="1"/>
  <c r="AX462" i="1"/>
  <c r="AY462" i="1"/>
  <c r="AZ462" i="1"/>
  <c r="BA462" i="1"/>
  <c r="AF463" i="1"/>
  <c r="AG463" i="1"/>
  <c r="AH463" i="1"/>
  <c r="AI463" i="1"/>
  <c r="AJ463" i="1"/>
  <c r="AM463" i="1"/>
  <c r="AN463" i="1"/>
  <c r="AO463" i="1"/>
  <c r="AP463" i="1"/>
  <c r="AQ463" i="1"/>
  <c r="AR463" i="1"/>
  <c r="AS463" i="1"/>
  <c r="AT463" i="1"/>
  <c r="AU463" i="1"/>
  <c r="AV463" i="1"/>
  <c r="AW463" i="1"/>
  <c r="AX463" i="1"/>
  <c r="AY463" i="1"/>
  <c r="AZ463" i="1"/>
  <c r="BA463" i="1"/>
  <c r="AF464" i="1"/>
  <c r="AG464" i="1"/>
  <c r="AH464" i="1"/>
  <c r="AI464" i="1"/>
  <c r="AJ464" i="1"/>
  <c r="AM464" i="1"/>
  <c r="AN464" i="1"/>
  <c r="AO464" i="1"/>
  <c r="AP464" i="1"/>
  <c r="AQ464" i="1"/>
  <c r="AR464" i="1"/>
  <c r="AS464" i="1"/>
  <c r="AT464" i="1"/>
  <c r="AU464" i="1"/>
  <c r="AV464" i="1"/>
  <c r="AW464" i="1"/>
  <c r="AX464" i="1"/>
  <c r="AY464" i="1"/>
  <c r="AZ464" i="1"/>
  <c r="BA464" i="1"/>
  <c r="AF465" i="1"/>
  <c r="AG465" i="1"/>
  <c r="AH465" i="1"/>
  <c r="AI465" i="1"/>
  <c r="AJ465" i="1"/>
  <c r="AM465" i="1"/>
  <c r="AN465" i="1"/>
  <c r="AO465" i="1"/>
  <c r="AP465" i="1"/>
  <c r="AQ465" i="1"/>
  <c r="AR465" i="1"/>
  <c r="AS465" i="1"/>
  <c r="AT465" i="1"/>
  <c r="AU465" i="1"/>
  <c r="AV465" i="1"/>
  <c r="AW465" i="1"/>
  <c r="AX465" i="1"/>
  <c r="AY465" i="1"/>
  <c r="AZ465" i="1"/>
  <c r="BA465" i="1"/>
  <c r="AF466" i="1"/>
  <c r="AG466" i="1"/>
  <c r="AH466" i="1"/>
  <c r="AI466" i="1"/>
  <c r="AJ466" i="1"/>
  <c r="AM466" i="1"/>
  <c r="AN466" i="1"/>
  <c r="AO466" i="1"/>
  <c r="AP466" i="1"/>
  <c r="AQ466" i="1"/>
  <c r="AR466" i="1"/>
  <c r="AS466" i="1"/>
  <c r="AT466" i="1"/>
  <c r="AU466" i="1"/>
  <c r="AV466" i="1"/>
  <c r="AW466" i="1"/>
  <c r="AX466" i="1"/>
  <c r="AY466" i="1"/>
  <c r="AZ466" i="1"/>
  <c r="BA466" i="1"/>
  <c r="AF467" i="1"/>
  <c r="AG467" i="1"/>
  <c r="AH467" i="1"/>
  <c r="AI467" i="1"/>
  <c r="AJ467" i="1"/>
  <c r="AM467" i="1"/>
  <c r="AN467" i="1"/>
  <c r="AO467" i="1"/>
  <c r="AP467" i="1"/>
  <c r="AQ467" i="1"/>
  <c r="AR467" i="1"/>
  <c r="AS467" i="1"/>
  <c r="AT467" i="1"/>
  <c r="AU467" i="1"/>
  <c r="AV467" i="1"/>
  <c r="AW467" i="1"/>
  <c r="AX467" i="1"/>
  <c r="AY467" i="1"/>
  <c r="AZ467" i="1"/>
  <c r="BA467" i="1"/>
  <c r="AF468" i="1"/>
  <c r="AG468" i="1"/>
  <c r="AH468" i="1"/>
  <c r="AI468" i="1"/>
  <c r="AJ468" i="1"/>
  <c r="AM468" i="1"/>
  <c r="AN468" i="1"/>
  <c r="AO468" i="1"/>
  <c r="AP468" i="1"/>
  <c r="AQ468" i="1"/>
  <c r="AR468" i="1"/>
  <c r="AS468" i="1"/>
  <c r="AT468" i="1"/>
  <c r="AU468" i="1"/>
  <c r="AV468" i="1"/>
  <c r="AW468" i="1"/>
  <c r="AX468" i="1"/>
  <c r="AY468" i="1"/>
  <c r="AZ468" i="1"/>
  <c r="BA468" i="1"/>
  <c r="AF469" i="1"/>
  <c r="AG469" i="1"/>
  <c r="AH469" i="1"/>
  <c r="AI469" i="1"/>
  <c r="AJ469" i="1"/>
  <c r="AM469" i="1"/>
  <c r="AN469" i="1"/>
  <c r="AO469" i="1"/>
  <c r="AP469" i="1"/>
  <c r="AQ469" i="1"/>
  <c r="AR469" i="1"/>
  <c r="AS469" i="1"/>
  <c r="AT469" i="1"/>
  <c r="AU469" i="1"/>
  <c r="AV469" i="1"/>
  <c r="AW469" i="1"/>
  <c r="AX469" i="1"/>
  <c r="AY469" i="1"/>
  <c r="AZ469" i="1"/>
  <c r="BA469" i="1"/>
  <c r="AF470" i="1"/>
  <c r="AG470" i="1"/>
  <c r="AH470" i="1"/>
  <c r="AI470" i="1"/>
  <c r="AJ470" i="1"/>
  <c r="AM470" i="1"/>
  <c r="AN470" i="1"/>
  <c r="AO470" i="1"/>
  <c r="AP470" i="1"/>
  <c r="AQ470" i="1"/>
  <c r="AR470" i="1"/>
  <c r="AS470" i="1"/>
  <c r="AT470" i="1"/>
  <c r="AU470" i="1"/>
  <c r="AV470" i="1"/>
  <c r="AW470" i="1"/>
  <c r="AX470" i="1"/>
  <c r="AY470" i="1"/>
  <c r="AZ470" i="1"/>
  <c r="BA470" i="1"/>
  <c r="AF471" i="1"/>
  <c r="AG471" i="1"/>
  <c r="AH471" i="1"/>
  <c r="AI471" i="1"/>
  <c r="AJ471" i="1"/>
  <c r="AM471" i="1"/>
  <c r="AN471" i="1"/>
  <c r="AO471" i="1"/>
  <c r="AP471" i="1"/>
  <c r="AQ471" i="1"/>
  <c r="AR471" i="1"/>
  <c r="AS471" i="1"/>
  <c r="AT471" i="1"/>
  <c r="AU471" i="1"/>
  <c r="AV471" i="1"/>
  <c r="AW471" i="1"/>
  <c r="AX471" i="1"/>
  <c r="AY471" i="1"/>
  <c r="AZ471" i="1"/>
  <c r="BA471" i="1"/>
  <c r="AF472" i="1"/>
  <c r="AG472" i="1"/>
  <c r="AH472" i="1"/>
  <c r="AI472" i="1"/>
  <c r="AJ472" i="1"/>
  <c r="AM472" i="1"/>
  <c r="AN472" i="1"/>
  <c r="AO472" i="1"/>
  <c r="AP472" i="1"/>
  <c r="AQ472" i="1"/>
  <c r="AR472" i="1"/>
  <c r="AS472" i="1"/>
  <c r="AT472" i="1"/>
  <c r="AU472" i="1"/>
  <c r="AV472" i="1"/>
  <c r="AW472" i="1"/>
  <c r="AX472" i="1"/>
  <c r="AY472" i="1"/>
  <c r="AZ472" i="1"/>
  <c r="BA472" i="1"/>
  <c r="AF473" i="1"/>
  <c r="AG473" i="1"/>
  <c r="AH473" i="1"/>
  <c r="AI473" i="1"/>
  <c r="AJ473" i="1"/>
  <c r="AM473" i="1"/>
  <c r="AN473" i="1"/>
  <c r="AO473" i="1"/>
  <c r="AP473" i="1"/>
  <c r="AQ473" i="1"/>
  <c r="AR473" i="1"/>
  <c r="AS473" i="1"/>
  <c r="AT473" i="1"/>
  <c r="AU473" i="1"/>
  <c r="AV473" i="1"/>
  <c r="AW473" i="1"/>
  <c r="AX473" i="1"/>
  <c r="AY473" i="1"/>
  <c r="AZ473" i="1"/>
  <c r="BA473" i="1"/>
  <c r="AF474" i="1"/>
  <c r="AG474" i="1"/>
  <c r="AH474" i="1"/>
  <c r="AI474" i="1"/>
  <c r="AJ474" i="1"/>
  <c r="AM474" i="1"/>
  <c r="AN474" i="1"/>
  <c r="AO474" i="1"/>
  <c r="AP474" i="1"/>
  <c r="AQ474" i="1"/>
  <c r="AR474" i="1"/>
  <c r="AS474" i="1"/>
  <c r="AT474" i="1"/>
  <c r="AU474" i="1"/>
  <c r="AV474" i="1"/>
  <c r="AW474" i="1"/>
  <c r="AX474" i="1"/>
  <c r="AY474" i="1"/>
  <c r="AZ474" i="1"/>
  <c r="BA474" i="1"/>
  <c r="AF475" i="1"/>
  <c r="AG475" i="1"/>
  <c r="AH475" i="1"/>
  <c r="AI475" i="1"/>
  <c r="AJ475" i="1"/>
  <c r="AM475" i="1"/>
  <c r="AN475" i="1"/>
  <c r="AO475" i="1"/>
  <c r="AP475" i="1"/>
  <c r="AQ475" i="1"/>
  <c r="AR475" i="1"/>
  <c r="AS475" i="1"/>
  <c r="AT475" i="1"/>
  <c r="AU475" i="1"/>
  <c r="AV475" i="1"/>
  <c r="AW475" i="1"/>
  <c r="AX475" i="1"/>
  <c r="AY475" i="1"/>
  <c r="AZ475" i="1"/>
  <c r="BA475" i="1"/>
  <c r="AF476" i="1"/>
  <c r="AG476" i="1"/>
  <c r="AH476" i="1"/>
  <c r="AI476" i="1"/>
  <c r="AJ476" i="1"/>
  <c r="AM476" i="1"/>
  <c r="AN476" i="1"/>
  <c r="AO476" i="1"/>
  <c r="AP476" i="1"/>
  <c r="AQ476" i="1"/>
  <c r="AR476" i="1"/>
  <c r="AS476" i="1"/>
  <c r="AT476" i="1"/>
  <c r="AU476" i="1"/>
  <c r="AV476" i="1"/>
  <c r="AW476" i="1"/>
  <c r="AX476" i="1"/>
  <c r="AY476" i="1"/>
  <c r="AZ476" i="1"/>
  <c r="BA476" i="1"/>
  <c r="AF477" i="1"/>
  <c r="AG477" i="1"/>
  <c r="AH477" i="1"/>
  <c r="AI477" i="1"/>
  <c r="AJ477" i="1"/>
  <c r="AM477" i="1"/>
  <c r="AN477" i="1"/>
  <c r="AO477" i="1"/>
  <c r="AP477" i="1"/>
  <c r="AQ477" i="1"/>
  <c r="AR477" i="1"/>
  <c r="AS477" i="1"/>
  <c r="AT477" i="1"/>
  <c r="AU477" i="1"/>
  <c r="AV477" i="1"/>
  <c r="AW477" i="1"/>
  <c r="AX477" i="1"/>
  <c r="AY477" i="1"/>
  <c r="AZ477" i="1"/>
  <c r="BA477" i="1"/>
  <c r="AF478" i="1"/>
  <c r="AG478" i="1"/>
  <c r="AH478" i="1"/>
  <c r="AI478" i="1"/>
  <c r="AJ478" i="1"/>
  <c r="AM478" i="1"/>
  <c r="AN478" i="1"/>
  <c r="AO478" i="1"/>
  <c r="AP478" i="1"/>
  <c r="AQ478" i="1"/>
  <c r="AR478" i="1"/>
  <c r="AS478" i="1"/>
  <c r="AT478" i="1"/>
  <c r="AU478" i="1"/>
  <c r="AV478" i="1"/>
  <c r="AW478" i="1"/>
  <c r="AX478" i="1"/>
  <c r="AY478" i="1"/>
  <c r="AZ478" i="1"/>
  <c r="BA478" i="1"/>
  <c r="AF479" i="1"/>
  <c r="AG479" i="1"/>
  <c r="AH479" i="1"/>
  <c r="AI479" i="1"/>
  <c r="AJ479" i="1"/>
  <c r="AM479" i="1"/>
  <c r="AN479" i="1"/>
  <c r="AO479" i="1"/>
  <c r="AP479" i="1"/>
  <c r="AQ479" i="1"/>
  <c r="AR479" i="1"/>
  <c r="AS479" i="1"/>
  <c r="AT479" i="1"/>
  <c r="AU479" i="1"/>
  <c r="AV479" i="1"/>
  <c r="AW479" i="1"/>
  <c r="AX479" i="1"/>
  <c r="AY479" i="1"/>
  <c r="AZ479" i="1"/>
  <c r="BA479" i="1"/>
  <c r="AF480" i="1"/>
  <c r="AG480" i="1"/>
  <c r="AH480" i="1"/>
  <c r="AI480" i="1"/>
  <c r="AJ480" i="1"/>
  <c r="AM480" i="1"/>
  <c r="AN480" i="1"/>
  <c r="AO480" i="1"/>
  <c r="AP480" i="1"/>
  <c r="AQ480" i="1"/>
  <c r="AR480" i="1"/>
  <c r="AS480" i="1"/>
  <c r="AT480" i="1"/>
  <c r="AU480" i="1"/>
  <c r="AV480" i="1"/>
  <c r="AW480" i="1"/>
  <c r="AX480" i="1"/>
  <c r="AY480" i="1"/>
  <c r="AZ480" i="1"/>
  <c r="BA480" i="1"/>
  <c r="AF481" i="1"/>
  <c r="AG481" i="1"/>
  <c r="AH481" i="1"/>
  <c r="AI481" i="1"/>
  <c r="AJ481" i="1"/>
  <c r="AM481" i="1"/>
  <c r="AN481" i="1"/>
  <c r="AO481" i="1"/>
  <c r="AP481" i="1"/>
  <c r="AQ481" i="1"/>
  <c r="AR481" i="1"/>
  <c r="AS481" i="1"/>
  <c r="AT481" i="1"/>
  <c r="AU481" i="1"/>
  <c r="AV481" i="1"/>
  <c r="AW481" i="1"/>
  <c r="AX481" i="1"/>
  <c r="AY481" i="1"/>
  <c r="AZ481" i="1"/>
  <c r="BA481" i="1"/>
  <c r="AF482" i="1"/>
  <c r="AG482" i="1"/>
  <c r="AH482" i="1"/>
  <c r="AI482" i="1"/>
  <c r="AJ482" i="1"/>
  <c r="AM482" i="1"/>
  <c r="AN482" i="1"/>
  <c r="AO482" i="1"/>
  <c r="AP482" i="1"/>
  <c r="AQ482" i="1"/>
  <c r="AR482" i="1"/>
  <c r="AS482" i="1"/>
  <c r="AT482" i="1"/>
  <c r="AU482" i="1"/>
  <c r="AV482" i="1"/>
  <c r="AW482" i="1"/>
  <c r="AX482" i="1"/>
  <c r="AY482" i="1"/>
  <c r="AZ482" i="1"/>
  <c r="BA482" i="1"/>
  <c r="AF483" i="1"/>
  <c r="AG483" i="1"/>
  <c r="AH483" i="1"/>
  <c r="AI483" i="1"/>
  <c r="AJ483" i="1"/>
  <c r="AM483" i="1"/>
  <c r="AN483" i="1"/>
  <c r="AO483" i="1"/>
  <c r="AP483" i="1"/>
  <c r="AQ483" i="1"/>
  <c r="AR483" i="1"/>
  <c r="AS483" i="1"/>
  <c r="AT483" i="1"/>
  <c r="AU483" i="1"/>
  <c r="AV483" i="1"/>
  <c r="AW483" i="1"/>
  <c r="AX483" i="1"/>
  <c r="AY483" i="1"/>
  <c r="AZ483" i="1"/>
  <c r="BA483" i="1"/>
  <c r="AF484" i="1"/>
  <c r="AG484" i="1"/>
  <c r="AH484" i="1"/>
  <c r="AI484" i="1"/>
  <c r="AJ484" i="1"/>
  <c r="AM484" i="1"/>
  <c r="AN484" i="1"/>
  <c r="AO484" i="1"/>
  <c r="AP484" i="1"/>
  <c r="AQ484" i="1"/>
  <c r="AR484" i="1"/>
  <c r="AS484" i="1"/>
  <c r="AT484" i="1"/>
  <c r="AU484" i="1"/>
  <c r="AV484" i="1"/>
  <c r="AW484" i="1"/>
  <c r="AX484" i="1"/>
  <c r="AY484" i="1"/>
  <c r="AZ484" i="1"/>
  <c r="BA484" i="1"/>
  <c r="AF485" i="1"/>
  <c r="AG485" i="1"/>
  <c r="AH485" i="1"/>
  <c r="AI485" i="1"/>
  <c r="AJ485" i="1"/>
  <c r="AM485" i="1"/>
  <c r="AN485" i="1"/>
  <c r="AO485" i="1"/>
  <c r="AP485" i="1"/>
  <c r="AQ485" i="1"/>
  <c r="AR485" i="1"/>
  <c r="AS485" i="1"/>
  <c r="AT485" i="1"/>
  <c r="AU485" i="1"/>
  <c r="AV485" i="1"/>
  <c r="AW485" i="1"/>
  <c r="AX485" i="1"/>
  <c r="AY485" i="1"/>
  <c r="AZ485" i="1"/>
  <c r="BA485" i="1"/>
  <c r="AF486" i="1"/>
  <c r="AG486" i="1"/>
  <c r="AH486" i="1"/>
  <c r="AI486" i="1"/>
  <c r="AJ486" i="1"/>
  <c r="AM486" i="1"/>
  <c r="AN486" i="1"/>
  <c r="AO486" i="1"/>
  <c r="AP486" i="1"/>
  <c r="AQ486" i="1"/>
  <c r="AR486" i="1"/>
  <c r="AS486" i="1"/>
  <c r="AT486" i="1"/>
  <c r="AU486" i="1"/>
  <c r="AV486" i="1"/>
  <c r="AW486" i="1"/>
  <c r="AX486" i="1"/>
  <c r="AY486" i="1"/>
  <c r="AZ486" i="1"/>
  <c r="BA486" i="1"/>
  <c r="AF487" i="1"/>
  <c r="AG487" i="1"/>
  <c r="AH487" i="1"/>
  <c r="AI487" i="1"/>
  <c r="AJ487" i="1"/>
  <c r="AM487" i="1"/>
  <c r="AN487" i="1"/>
  <c r="AO487" i="1"/>
  <c r="AP487" i="1"/>
  <c r="AQ487" i="1"/>
  <c r="AR487" i="1"/>
  <c r="AS487" i="1"/>
  <c r="AT487" i="1"/>
  <c r="AU487" i="1"/>
  <c r="AV487" i="1"/>
  <c r="AW487" i="1"/>
  <c r="AX487" i="1"/>
  <c r="AY487" i="1"/>
  <c r="AZ487" i="1"/>
  <c r="BA487" i="1"/>
  <c r="AF488" i="1"/>
  <c r="AG488" i="1"/>
  <c r="AH488" i="1"/>
  <c r="AI488" i="1"/>
  <c r="AJ488" i="1"/>
  <c r="AM488" i="1"/>
  <c r="AN488" i="1"/>
  <c r="AO488" i="1"/>
  <c r="AP488" i="1"/>
  <c r="AQ488" i="1"/>
  <c r="AR488" i="1"/>
  <c r="AS488" i="1"/>
  <c r="AT488" i="1"/>
  <c r="AU488" i="1"/>
  <c r="AV488" i="1"/>
  <c r="AW488" i="1"/>
  <c r="AX488" i="1"/>
  <c r="AY488" i="1"/>
  <c r="AZ488" i="1"/>
  <c r="BA488" i="1"/>
  <c r="AF489" i="1"/>
  <c r="AG489" i="1"/>
  <c r="AH489" i="1"/>
  <c r="AI489" i="1"/>
  <c r="AJ489" i="1"/>
  <c r="AM489" i="1"/>
  <c r="AN489" i="1"/>
  <c r="AO489" i="1"/>
  <c r="AP489" i="1"/>
  <c r="AQ489" i="1"/>
  <c r="AR489" i="1"/>
  <c r="AS489" i="1"/>
  <c r="AT489" i="1"/>
  <c r="AU489" i="1"/>
  <c r="AV489" i="1"/>
  <c r="AW489" i="1"/>
  <c r="AX489" i="1"/>
  <c r="AY489" i="1"/>
  <c r="AZ489" i="1"/>
  <c r="BA489" i="1"/>
  <c r="AF490" i="1"/>
  <c r="AG490" i="1"/>
  <c r="AH490" i="1"/>
  <c r="AI490" i="1"/>
  <c r="AJ490" i="1"/>
  <c r="AM490" i="1"/>
  <c r="AN490" i="1"/>
  <c r="AO490" i="1"/>
  <c r="AP490" i="1"/>
  <c r="AQ490" i="1"/>
  <c r="AR490" i="1"/>
  <c r="AS490" i="1"/>
  <c r="AT490" i="1"/>
  <c r="AU490" i="1"/>
  <c r="AV490" i="1"/>
  <c r="AW490" i="1"/>
  <c r="AX490" i="1"/>
  <c r="AY490" i="1"/>
  <c r="AZ490" i="1"/>
  <c r="BA490" i="1"/>
  <c r="AF491" i="1"/>
  <c r="AG491" i="1"/>
  <c r="AH491" i="1"/>
  <c r="AI491" i="1"/>
  <c r="AJ491" i="1"/>
  <c r="AM491" i="1"/>
  <c r="AN491" i="1"/>
  <c r="AO491" i="1"/>
  <c r="AP491" i="1"/>
  <c r="AQ491" i="1"/>
  <c r="AR491" i="1"/>
  <c r="AS491" i="1"/>
  <c r="AT491" i="1"/>
  <c r="AU491" i="1"/>
  <c r="AV491" i="1"/>
  <c r="AW491" i="1"/>
  <c r="AX491" i="1"/>
  <c r="AY491" i="1"/>
  <c r="AZ491" i="1"/>
  <c r="BA491" i="1"/>
  <c r="AF492" i="1"/>
  <c r="AG492" i="1"/>
  <c r="AH492" i="1"/>
  <c r="AI492" i="1"/>
  <c r="AJ492" i="1"/>
  <c r="AM492" i="1"/>
  <c r="AN492" i="1"/>
  <c r="AO492" i="1"/>
  <c r="AP492" i="1"/>
  <c r="AQ492" i="1"/>
  <c r="AR492" i="1"/>
  <c r="AS492" i="1"/>
  <c r="AT492" i="1"/>
  <c r="AU492" i="1"/>
  <c r="AV492" i="1"/>
  <c r="AW492" i="1"/>
  <c r="AX492" i="1"/>
  <c r="AY492" i="1"/>
  <c r="AZ492" i="1"/>
  <c r="BA492" i="1"/>
  <c r="AF493" i="1"/>
  <c r="AG493" i="1"/>
  <c r="AH493" i="1"/>
  <c r="AI493" i="1"/>
  <c r="AJ493" i="1"/>
  <c r="AM493" i="1"/>
  <c r="AN493" i="1"/>
  <c r="AO493" i="1"/>
  <c r="AP493" i="1"/>
  <c r="AQ493" i="1"/>
  <c r="AR493" i="1"/>
  <c r="AS493" i="1"/>
  <c r="AT493" i="1"/>
  <c r="AU493" i="1"/>
  <c r="AV493" i="1"/>
  <c r="AW493" i="1"/>
  <c r="AX493" i="1"/>
  <c r="AY493" i="1"/>
  <c r="AZ493" i="1"/>
  <c r="BA493" i="1"/>
  <c r="AF494" i="1"/>
  <c r="AG494" i="1"/>
  <c r="AH494" i="1"/>
  <c r="AI494" i="1"/>
  <c r="AJ494" i="1"/>
  <c r="AM494" i="1"/>
  <c r="AN494" i="1"/>
  <c r="AO494" i="1"/>
  <c r="AP494" i="1"/>
  <c r="AQ494" i="1"/>
  <c r="AR494" i="1"/>
  <c r="AS494" i="1"/>
  <c r="AT494" i="1"/>
  <c r="AU494" i="1"/>
  <c r="AV494" i="1"/>
  <c r="AW494" i="1"/>
  <c r="AX494" i="1"/>
  <c r="AY494" i="1"/>
  <c r="AZ494" i="1"/>
  <c r="BA494" i="1"/>
  <c r="AF495" i="1"/>
  <c r="AG495" i="1"/>
  <c r="AH495" i="1"/>
  <c r="AI495" i="1"/>
  <c r="AJ495" i="1"/>
  <c r="AM495" i="1"/>
  <c r="AN495" i="1"/>
  <c r="AO495" i="1"/>
  <c r="AP495" i="1"/>
  <c r="AQ495" i="1"/>
  <c r="AR495" i="1"/>
  <c r="AS495" i="1"/>
  <c r="AT495" i="1"/>
  <c r="AU495" i="1"/>
  <c r="AV495" i="1"/>
  <c r="AW495" i="1"/>
  <c r="AX495" i="1"/>
  <c r="AY495" i="1"/>
  <c r="AZ495" i="1"/>
  <c r="BA495" i="1"/>
  <c r="AF496" i="1"/>
  <c r="AG496" i="1"/>
  <c r="AH496" i="1"/>
  <c r="AI496" i="1"/>
  <c r="AJ496" i="1"/>
  <c r="AM496" i="1"/>
  <c r="AN496" i="1"/>
  <c r="AO496" i="1"/>
  <c r="AP496" i="1"/>
  <c r="AQ496" i="1"/>
  <c r="AR496" i="1"/>
  <c r="AS496" i="1"/>
  <c r="AT496" i="1"/>
  <c r="AU496" i="1"/>
  <c r="AV496" i="1"/>
  <c r="AW496" i="1"/>
  <c r="AX496" i="1"/>
  <c r="AY496" i="1"/>
  <c r="AZ496" i="1"/>
  <c r="BA496" i="1"/>
  <c r="AF497" i="1"/>
  <c r="AG497" i="1"/>
  <c r="AH497" i="1"/>
  <c r="AI497" i="1"/>
  <c r="AJ497" i="1"/>
  <c r="AM497" i="1"/>
  <c r="AN497" i="1"/>
  <c r="AO497" i="1"/>
  <c r="AP497" i="1"/>
  <c r="AQ497" i="1"/>
  <c r="AR497" i="1"/>
  <c r="AS497" i="1"/>
  <c r="AT497" i="1"/>
  <c r="AU497" i="1"/>
  <c r="AV497" i="1"/>
  <c r="AW497" i="1"/>
  <c r="AX497" i="1"/>
  <c r="AY497" i="1"/>
  <c r="AZ497" i="1"/>
  <c r="BA497" i="1"/>
  <c r="AF498" i="1"/>
  <c r="AG498" i="1"/>
  <c r="AH498" i="1"/>
  <c r="AI498" i="1"/>
  <c r="AJ498" i="1"/>
  <c r="AM498" i="1"/>
  <c r="AN498" i="1"/>
  <c r="AO498" i="1"/>
  <c r="AP498" i="1"/>
  <c r="AQ498" i="1"/>
  <c r="AR498" i="1"/>
  <c r="AS498" i="1"/>
  <c r="AT498" i="1"/>
  <c r="AU498" i="1"/>
  <c r="AV498" i="1"/>
  <c r="AW498" i="1"/>
  <c r="AX498" i="1"/>
  <c r="AY498" i="1"/>
  <c r="AZ498" i="1"/>
  <c r="BA498" i="1"/>
  <c r="AF499" i="1"/>
  <c r="AG499" i="1"/>
  <c r="AH499" i="1"/>
  <c r="AI499" i="1"/>
  <c r="AJ499" i="1"/>
  <c r="AM499" i="1"/>
  <c r="AN499" i="1"/>
  <c r="AO499" i="1"/>
  <c r="AP499" i="1"/>
  <c r="AQ499" i="1"/>
  <c r="AR499" i="1"/>
  <c r="AS499" i="1"/>
  <c r="AT499" i="1"/>
  <c r="AU499" i="1"/>
  <c r="AV499" i="1"/>
  <c r="AW499" i="1"/>
  <c r="AX499" i="1"/>
  <c r="AY499" i="1"/>
  <c r="AZ499" i="1"/>
  <c r="BA499" i="1"/>
  <c r="AF500" i="1"/>
  <c r="AG500" i="1"/>
  <c r="AH500" i="1"/>
  <c r="AI500" i="1"/>
  <c r="AJ500" i="1"/>
  <c r="AM500" i="1"/>
  <c r="AN500" i="1"/>
  <c r="AO500" i="1"/>
  <c r="AP500" i="1"/>
  <c r="AQ500" i="1"/>
  <c r="AR500" i="1"/>
  <c r="AS500" i="1"/>
  <c r="AT500" i="1"/>
  <c r="AU500" i="1"/>
  <c r="AV500" i="1"/>
  <c r="AW500" i="1"/>
  <c r="AX500" i="1"/>
  <c r="AY500" i="1"/>
  <c r="AZ500" i="1"/>
  <c r="BA500" i="1"/>
  <c r="AF501" i="1"/>
  <c r="AG501" i="1"/>
  <c r="AH501" i="1"/>
  <c r="AI501" i="1"/>
  <c r="AJ501" i="1"/>
  <c r="AM501" i="1"/>
  <c r="AN501" i="1"/>
  <c r="AO501" i="1"/>
  <c r="AP501" i="1"/>
  <c r="AQ501" i="1"/>
  <c r="AR501" i="1"/>
  <c r="AS501" i="1"/>
  <c r="AT501" i="1"/>
  <c r="AU501" i="1"/>
  <c r="AV501" i="1"/>
  <c r="AW501" i="1"/>
  <c r="AX501" i="1"/>
  <c r="AY501" i="1"/>
  <c r="AZ501" i="1"/>
  <c r="BA501" i="1"/>
  <c r="AF502" i="1"/>
  <c r="AG502" i="1"/>
  <c r="AH502" i="1"/>
  <c r="AI502" i="1"/>
  <c r="AJ502" i="1"/>
  <c r="AM502" i="1"/>
  <c r="AN502" i="1"/>
  <c r="AO502" i="1"/>
  <c r="AP502" i="1"/>
  <c r="AQ502" i="1"/>
  <c r="AR502" i="1"/>
  <c r="AS502" i="1"/>
  <c r="AT502" i="1"/>
  <c r="AU502" i="1"/>
  <c r="AV502" i="1"/>
  <c r="AW502" i="1"/>
  <c r="AX502" i="1"/>
  <c r="AY502" i="1"/>
  <c r="AZ502" i="1"/>
  <c r="BA502" i="1"/>
  <c r="AF503" i="1"/>
  <c r="AG503" i="1"/>
  <c r="AH503" i="1"/>
  <c r="AI503" i="1"/>
  <c r="AJ503" i="1"/>
  <c r="AM503" i="1"/>
  <c r="AN503" i="1"/>
  <c r="AO503" i="1"/>
  <c r="AP503" i="1"/>
  <c r="AQ503" i="1"/>
  <c r="AR503" i="1"/>
  <c r="AS503" i="1"/>
  <c r="AT503" i="1"/>
  <c r="AU503" i="1"/>
  <c r="AV503" i="1"/>
  <c r="AW503" i="1"/>
  <c r="AX503" i="1"/>
  <c r="AY503" i="1"/>
  <c r="AZ503" i="1"/>
  <c r="BA503" i="1"/>
  <c r="AF504" i="1"/>
  <c r="AG504" i="1"/>
  <c r="AH504" i="1"/>
  <c r="AI504" i="1"/>
  <c r="AJ504" i="1"/>
  <c r="AM504" i="1"/>
  <c r="AN504" i="1"/>
  <c r="AO504" i="1"/>
  <c r="AP504" i="1"/>
  <c r="AQ504" i="1"/>
  <c r="AR504" i="1"/>
  <c r="AS504" i="1"/>
  <c r="AT504" i="1"/>
  <c r="AU504" i="1"/>
  <c r="AV504" i="1"/>
  <c r="AW504" i="1"/>
  <c r="AX504" i="1"/>
  <c r="AY504" i="1"/>
  <c r="AZ504" i="1"/>
  <c r="BA504" i="1"/>
  <c r="AF505" i="1"/>
  <c r="AG505" i="1"/>
  <c r="AH505" i="1"/>
  <c r="AI505" i="1"/>
  <c r="AJ505" i="1"/>
  <c r="AM505" i="1"/>
  <c r="AN505" i="1"/>
  <c r="AO505" i="1"/>
  <c r="AP505" i="1"/>
  <c r="AQ505" i="1"/>
  <c r="AR505" i="1"/>
  <c r="AS505" i="1"/>
  <c r="AT505" i="1"/>
  <c r="AU505" i="1"/>
  <c r="AV505" i="1"/>
  <c r="AW505" i="1"/>
  <c r="AX505" i="1"/>
  <c r="AY505" i="1"/>
  <c r="AZ505" i="1"/>
  <c r="BA505" i="1"/>
  <c r="AF506" i="1"/>
  <c r="AG506" i="1"/>
  <c r="AH506" i="1"/>
  <c r="AI506" i="1"/>
  <c r="AJ506" i="1"/>
  <c r="AM506" i="1"/>
  <c r="AN506" i="1"/>
  <c r="AO506" i="1"/>
  <c r="AP506" i="1"/>
  <c r="AQ506" i="1"/>
  <c r="AR506" i="1"/>
  <c r="AS506" i="1"/>
  <c r="AT506" i="1"/>
  <c r="AU506" i="1"/>
  <c r="AV506" i="1"/>
  <c r="AW506" i="1"/>
  <c r="AX506" i="1"/>
  <c r="AY506" i="1"/>
  <c r="AZ506" i="1"/>
  <c r="BA506" i="1"/>
  <c r="AF507" i="1"/>
  <c r="AG507" i="1"/>
  <c r="AH507" i="1"/>
  <c r="AI507" i="1"/>
  <c r="AJ507" i="1"/>
  <c r="AM507" i="1"/>
  <c r="AN507" i="1"/>
  <c r="AO507" i="1"/>
  <c r="AP507" i="1"/>
  <c r="AQ507" i="1"/>
  <c r="AR507" i="1"/>
  <c r="AS507" i="1"/>
  <c r="AT507" i="1"/>
  <c r="AU507" i="1"/>
  <c r="AV507" i="1"/>
  <c r="AW507" i="1"/>
  <c r="AX507" i="1"/>
  <c r="AY507" i="1"/>
  <c r="AZ507" i="1"/>
  <c r="BA507" i="1"/>
  <c r="AF508" i="1"/>
  <c r="AG508" i="1"/>
  <c r="AH508" i="1"/>
  <c r="AI508" i="1"/>
  <c r="AJ508" i="1"/>
  <c r="AM508" i="1"/>
  <c r="AN508" i="1"/>
  <c r="AO508" i="1"/>
  <c r="AP508" i="1"/>
  <c r="AQ508" i="1"/>
  <c r="AR508" i="1"/>
  <c r="AS508" i="1"/>
  <c r="AT508" i="1"/>
  <c r="AU508" i="1"/>
  <c r="AV508" i="1"/>
  <c r="AW508" i="1"/>
  <c r="AX508" i="1"/>
  <c r="AY508" i="1"/>
  <c r="AZ508" i="1"/>
  <c r="BA508" i="1"/>
  <c r="AF509" i="1"/>
  <c r="AG509" i="1"/>
  <c r="AH509" i="1"/>
  <c r="AI509" i="1"/>
  <c r="AJ509" i="1"/>
  <c r="AM509" i="1"/>
  <c r="AN509" i="1"/>
  <c r="AO509" i="1"/>
  <c r="AP509" i="1"/>
  <c r="AQ509" i="1"/>
  <c r="AR509" i="1"/>
  <c r="AS509" i="1"/>
  <c r="AT509" i="1"/>
  <c r="AU509" i="1"/>
  <c r="AV509" i="1"/>
  <c r="AW509" i="1"/>
  <c r="AX509" i="1"/>
  <c r="AY509" i="1"/>
  <c r="AZ509" i="1"/>
  <c r="BA509" i="1"/>
  <c r="AF510" i="1"/>
  <c r="AG510" i="1"/>
  <c r="AH510" i="1"/>
  <c r="AI510" i="1"/>
  <c r="AJ510" i="1"/>
  <c r="AM510" i="1"/>
  <c r="AN510" i="1"/>
  <c r="AO510" i="1"/>
  <c r="AP510" i="1"/>
  <c r="AQ510" i="1"/>
  <c r="AR510" i="1"/>
  <c r="AS510" i="1"/>
  <c r="AT510" i="1"/>
  <c r="AU510" i="1"/>
  <c r="AV510" i="1"/>
  <c r="AW510" i="1"/>
  <c r="AX510" i="1"/>
  <c r="AY510" i="1"/>
  <c r="AZ510" i="1"/>
  <c r="BA510" i="1"/>
  <c r="AF511" i="1"/>
  <c r="AG511" i="1"/>
  <c r="AH511" i="1"/>
  <c r="AI511" i="1"/>
  <c r="AJ511" i="1"/>
  <c r="AM511" i="1"/>
  <c r="AN511" i="1"/>
  <c r="AO511" i="1"/>
  <c r="AP511" i="1"/>
  <c r="AQ511" i="1"/>
  <c r="AR511" i="1"/>
  <c r="AS511" i="1"/>
  <c r="AT511" i="1"/>
  <c r="AU511" i="1"/>
  <c r="AV511" i="1"/>
  <c r="AW511" i="1"/>
  <c r="AX511" i="1"/>
  <c r="AY511" i="1"/>
  <c r="AZ511" i="1"/>
  <c r="BA511" i="1"/>
  <c r="AF512" i="1"/>
  <c r="AG512" i="1"/>
  <c r="AH512" i="1"/>
  <c r="AI512" i="1"/>
  <c r="AJ512" i="1"/>
  <c r="AM512" i="1"/>
  <c r="AN512" i="1"/>
  <c r="AO512" i="1"/>
  <c r="AP512" i="1"/>
  <c r="AQ512" i="1"/>
  <c r="AR512" i="1"/>
  <c r="AS512" i="1"/>
  <c r="AT512" i="1"/>
  <c r="AU512" i="1"/>
  <c r="AV512" i="1"/>
  <c r="AW512" i="1"/>
  <c r="AX512" i="1"/>
  <c r="AY512" i="1"/>
  <c r="AZ512" i="1"/>
  <c r="BA512" i="1"/>
  <c r="AF513" i="1"/>
  <c r="AG513" i="1"/>
  <c r="AH513" i="1"/>
  <c r="AI513" i="1"/>
  <c r="AJ513" i="1"/>
  <c r="AM513" i="1"/>
  <c r="AN513" i="1"/>
  <c r="AO513" i="1"/>
  <c r="AP513" i="1"/>
  <c r="AQ513" i="1"/>
  <c r="AR513" i="1"/>
  <c r="AS513" i="1"/>
  <c r="AT513" i="1"/>
  <c r="AU513" i="1"/>
  <c r="AV513" i="1"/>
  <c r="AW513" i="1"/>
  <c r="AX513" i="1"/>
  <c r="AY513" i="1"/>
  <c r="AZ513" i="1"/>
  <c r="BA513" i="1"/>
  <c r="AF514" i="1"/>
  <c r="AG514" i="1"/>
  <c r="AH514" i="1"/>
  <c r="AI514" i="1"/>
  <c r="AJ514" i="1"/>
  <c r="AM514" i="1"/>
  <c r="AN514" i="1"/>
  <c r="AO514" i="1"/>
  <c r="AP514" i="1"/>
  <c r="AQ514" i="1"/>
  <c r="AR514" i="1"/>
  <c r="AS514" i="1"/>
  <c r="AT514" i="1"/>
  <c r="AU514" i="1"/>
  <c r="AV514" i="1"/>
  <c r="AW514" i="1"/>
  <c r="AX514" i="1"/>
  <c r="AY514" i="1"/>
  <c r="AZ514" i="1"/>
  <c r="BA514" i="1"/>
  <c r="AF515" i="1"/>
  <c r="AG515" i="1"/>
  <c r="AH515" i="1"/>
  <c r="AI515" i="1"/>
  <c r="AJ515" i="1"/>
  <c r="AM515" i="1"/>
  <c r="AN515" i="1"/>
  <c r="AO515" i="1"/>
  <c r="AP515" i="1"/>
  <c r="AQ515" i="1"/>
  <c r="AR515" i="1"/>
  <c r="AS515" i="1"/>
  <c r="AT515" i="1"/>
  <c r="AU515" i="1"/>
  <c r="AV515" i="1"/>
  <c r="AW515" i="1"/>
  <c r="AX515" i="1"/>
  <c r="AY515" i="1"/>
  <c r="AZ515" i="1"/>
  <c r="BA515" i="1"/>
  <c r="AF516" i="1"/>
  <c r="AG516" i="1"/>
  <c r="AH516" i="1"/>
  <c r="AI516" i="1"/>
  <c r="AJ516" i="1"/>
  <c r="AM516" i="1"/>
  <c r="AN516" i="1"/>
  <c r="AO516" i="1"/>
  <c r="AP516" i="1"/>
  <c r="AQ516" i="1"/>
  <c r="AR516" i="1"/>
  <c r="AS516" i="1"/>
  <c r="AT516" i="1"/>
  <c r="AU516" i="1"/>
  <c r="AV516" i="1"/>
  <c r="AW516" i="1"/>
  <c r="AX516" i="1"/>
  <c r="AY516" i="1"/>
  <c r="AZ516" i="1"/>
  <c r="BA516" i="1"/>
  <c r="AF517" i="1"/>
  <c r="AG517" i="1"/>
  <c r="AH517" i="1"/>
  <c r="AI517" i="1"/>
  <c r="AJ517" i="1"/>
  <c r="AM517" i="1"/>
  <c r="AN517" i="1"/>
  <c r="AO517" i="1"/>
  <c r="AP517" i="1"/>
  <c r="AQ517" i="1"/>
  <c r="AR517" i="1"/>
  <c r="AS517" i="1"/>
  <c r="AT517" i="1"/>
  <c r="AU517" i="1"/>
  <c r="AV517" i="1"/>
  <c r="AW517" i="1"/>
  <c r="AX517" i="1"/>
  <c r="AY517" i="1"/>
  <c r="AZ517" i="1"/>
  <c r="BA517" i="1"/>
  <c r="AF518" i="1"/>
  <c r="AG518" i="1"/>
  <c r="AH518" i="1"/>
  <c r="AI518" i="1"/>
  <c r="AJ518" i="1"/>
  <c r="AM518" i="1"/>
  <c r="AN518" i="1"/>
  <c r="AO518" i="1"/>
  <c r="AP518" i="1"/>
  <c r="AQ518" i="1"/>
  <c r="AR518" i="1"/>
  <c r="AS518" i="1"/>
  <c r="AT518" i="1"/>
  <c r="AU518" i="1"/>
  <c r="AV518" i="1"/>
  <c r="AW518" i="1"/>
  <c r="AX518" i="1"/>
  <c r="AY518" i="1"/>
  <c r="AZ518" i="1"/>
  <c r="BA518" i="1"/>
  <c r="AF519" i="1"/>
  <c r="AG519" i="1"/>
  <c r="AH519" i="1"/>
  <c r="AI519" i="1"/>
  <c r="AJ519" i="1"/>
  <c r="AM519" i="1"/>
  <c r="AN519" i="1"/>
  <c r="AO519" i="1"/>
  <c r="AP519" i="1"/>
  <c r="AQ519" i="1"/>
  <c r="AR519" i="1"/>
  <c r="AS519" i="1"/>
  <c r="AT519" i="1"/>
  <c r="AU519" i="1"/>
  <c r="AV519" i="1"/>
  <c r="AW519" i="1"/>
  <c r="AX519" i="1"/>
  <c r="AY519" i="1"/>
  <c r="AZ519" i="1"/>
  <c r="BA519" i="1"/>
  <c r="AF520" i="1"/>
  <c r="AG520" i="1"/>
  <c r="AH520" i="1"/>
  <c r="AI520" i="1"/>
  <c r="AJ520" i="1"/>
  <c r="AM520" i="1"/>
  <c r="AN520" i="1"/>
  <c r="AO520" i="1"/>
  <c r="AP520" i="1"/>
  <c r="AQ520" i="1"/>
  <c r="AR520" i="1"/>
  <c r="AS520" i="1"/>
  <c r="AT520" i="1"/>
  <c r="AU520" i="1"/>
  <c r="AV520" i="1"/>
  <c r="AW520" i="1"/>
  <c r="AX520" i="1"/>
  <c r="AY520" i="1"/>
  <c r="AZ520" i="1"/>
  <c r="BA520" i="1"/>
  <c r="AF521" i="1"/>
  <c r="AG521" i="1"/>
  <c r="AH521" i="1"/>
  <c r="AI521" i="1"/>
  <c r="AJ521" i="1"/>
  <c r="AM521" i="1"/>
  <c r="AN521" i="1"/>
  <c r="AO521" i="1"/>
  <c r="AP521" i="1"/>
  <c r="AQ521" i="1"/>
  <c r="AR521" i="1"/>
  <c r="AS521" i="1"/>
  <c r="AT521" i="1"/>
  <c r="AU521" i="1"/>
  <c r="AV521" i="1"/>
  <c r="AW521" i="1"/>
  <c r="AX521" i="1"/>
  <c r="AY521" i="1"/>
  <c r="AZ521" i="1"/>
  <c r="BA521" i="1"/>
  <c r="AF522" i="1"/>
  <c r="AG522" i="1"/>
  <c r="AH522" i="1"/>
  <c r="AI522" i="1"/>
  <c r="AJ522" i="1"/>
  <c r="AM522" i="1"/>
  <c r="AN522" i="1"/>
  <c r="AO522" i="1"/>
  <c r="AP522" i="1"/>
  <c r="AQ522" i="1"/>
  <c r="AR522" i="1"/>
  <c r="AS522" i="1"/>
  <c r="AT522" i="1"/>
  <c r="AU522" i="1"/>
  <c r="AV522" i="1"/>
  <c r="AW522" i="1"/>
  <c r="AX522" i="1"/>
  <c r="AY522" i="1"/>
  <c r="AZ522" i="1"/>
  <c r="BA522" i="1"/>
  <c r="AF523" i="1"/>
  <c r="AG523" i="1"/>
  <c r="AH523" i="1"/>
  <c r="AI523" i="1"/>
  <c r="AJ523" i="1"/>
  <c r="AM523" i="1"/>
  <c r="AN523" i="1"/>
  <c r="AO523" i="1"/>
  <c r="AP523" i="1"/>
  <c r="AQ523" i="1"/>
  <c r="AR523" i="1"/>
  <c r="AS523" i="1"/>
  <c r="AT523" i="1"/>
  <c r="AU523" i="1"/>
  <c r="AV523" i="1"/>
  <c r="AW523" i="1"/>
  <c r="AX523" i="1"/>
  <c r="AY523" i="1"/>
  <c r="AZ523" i="1"/>
  <c r="BA523" i="1"/>
  <c r="AF524" i="1"/>
  <c r="AG524" i="1"/>
  <c r="AH524" i="1"/>
  <c r="AI524" i="1"/>
  <c r="AJ524" i="1"/>
  <c r="AM524" i="1"/>
  <c r="AN524" i="1"/>
  <c r="AO524" i="1"/>
  <c r="AP524" i="1"/>
  <c r="AQ524" i="1"/>
  <c r="AR524" i="1"/>
  <c r="AS524" i="1"/>
  <c r="AT524" i="1"/>
  <c r="AU524" i="1"/>
  <c r="AV524" i="1"/>
  <c r="AW524" i="1"/>
  <c r="AX524" i="1"/>
  <c r="AY524" i="1"/>
  <c r="AZ524" i="1"/>
  <c r="BA524" i="1"/>
  <c r="AF525" i="1"/>
  <c r="AG525" i="1"/>
  <c r="AH525" i="1"/>
  <c r="AI525" i="1"/>
  <c r="AJ525" i="1"/>
  <c r="AM525" i="1"/>
  <c r="AN525" i="1"/>
  <c r="AO525" i="1"/>
  <c r="AP525" i="1"/>
  <c r="AQ525" i="1"/>
  <c r="AR525" i="1"/>
  <c r="AS525" i="1"/>
  <c r="AT525" i="1"/>
  <c r="AU525" i="1"/>
  <c r="AV525" i="1"/>
  <c r="AW525" i="1"/>
  <c r="AX525" i="1"/>
  <c r="AY525" i="1"/>
  <c r="AZ525" i="1"/>
  <c r="BA525" i="1"/>
  <c r="AF526" i="1"/>
  <c r="AG526" i="1"/>
  <c r="AH526" i="1"/>
  <c r="AI526" i="1"/>
  <c r="AJ526" i="1"/>
  <c r="AM526" i="1"/>
  <c r="AN526" i="1"/>
  <c r="AO526" i="1"/>
  <c r="AP526" i="1"/>
  <c r="AQ526" i="1"/>
  <c r="AR526" i="1"/>
  <c r="AS526" i="1"/>
  <c r="AT526" i="1"/>
  <c r="AU526" i="1"/>
  <c r="AV526" i="1"/>
  <c r="AW526" i="1"/>
  <c r="AX526" i="1"/>
  <c r="AY526" i="1"/>
  <c r="AZ526" i="1"/>
  <c r="BA526" i="1"/>
  <c r="AF527" i="1"/>
  <c r="AG527" i="1"/>
  <c r="AH527" i="1"/>
  <c r="AI527" i="1"/>
  <c r="AJ527" i="1"/>
  <c r="AM527" i="1"/>
  <c r="AN527" i="1"/>
  <c r="AO527" i="1"/>
  <c r="AP527" i="1"/>
  <c r="AQ527" i="1"/>
  <c r="AR527" i="1"/>
  <c r="AS527" i="1"/>
  <c r="AT527" i="1"/>
  <c r="AU527" i="1"/>
  <c r="AV527" i="1"/>
  <c r="AW527" i="1"/>
  <c r="AX527" i="1"/>
  <c r="AY527" i="1"/>
  <c r="AZ527" i="1"/>
  <c r="BA527" i="1"/>
  <c r="AF528" i="1"/>
  <c r="AG528" i="1"/>
  <c r="AH528" i="1"/>
  <c r="AI528" i="1"/>
  <c r="AJ528" i="1"/>
  <c r="AM528" i="1"/>
  <c r="AN528" i="1"/>
  <c r="AO528" i="1"/>
  <c r="AP528" i="1"/>
  <c r="AQ528" i="1"/>
  <c r="AR528" i="1"/>
  <c r="AS528" i="1"/>
  <c r="AT528" i="1"/>
  <c r="AU528" i="1"/>
  <c r="AV528" i="1"/>
  <c r="AW528" i="1"/>
  <c r="AX528" i="1"/>
  <c r="AY528" i="1"/>
  <c r="AZ528" i="1"/>
  <c r="BA528" i="1"/>
  <c r="AF529" i="1"/>
  <c r="AG529" i="1"/>
  <c r="AH529" i="1"/>
  <c r="AI529" i="1"/>
  <c r="AJ529" i="1"/>
  <c r="AM529" i="1"/>
  <c r="AN529" i="1"/>
  <c r="AO529" i="1"/>
  <c r="AP529" i="1"/>
  <c r="AQ529" i="1"/>
  <c r="AR529" i="1"/>
  <c r="AS529" i="1"/>
  <c r="AT529" i="1"/>
  <c r="AU529" i="1"/>
  <c r="AV529" i="1"/>
  <c r="AW529" i="1"/>
  <c r="AX529" i="1"/>
  <c r="AY529" i="1"/>
  <c r="AZ529" i="1"/>
  <c r="BA529" i="1"/>
  <c r="AF530" i="1"/>
  <c r="AG530" i="1"/>
  <c r="AH530" i="1"/>
  <c r="AI530" i="1"/>
  <c r="AJ530" i="1"/>
  <c r="AM530" i="1"/>
  <c r="AN530" i="1"/>
  <c r="AO530" i="1"/>
  <c r="AP530" i="1"/>
  <c r="AQ530" i="1"/>
  <c r="AR530" i="1"/>
  <c r="AS530" i="1"/>
  <c r="AT530" i="1"/>
  <c r="AU530" i="1"/>
  <c r="AV530" i="1"/>
  <c r="AW530" i="1"/>
  <c r="AX530" i="1"/>
  <c r="AY530" i="1"/>
  <c r="AZ530" i="1"/>
  <c r="BA530" i="1"/>
  <c r="AF531" i="1"/>
  <c r="AG531" i="1"/>
  <c r="AH531" i="1"/>
  <c r="AI531" i="1"/>
  <c r="AJ531" i="1"/>
  <c r="AM531" i="1"/>
  <c r="AN531" i="1"/>
  <c r="AO531" i="1"/>
  <c r="AP531" i="1"/>
  <c r="AQ531" i="1"/>
  <c r="AR531" i="1"/>
  <c r="AS531" i="1"/>
  <c r="AT531" i="1"/>
  <c r="AU531" i="1"/>
  <c r="AV531" i="1"/>
  <c r="AW531" i="1"/>
  <c r="AX531" i="1"/>
  <c r="AY531" i="1"/>
  <c r="AZ531" i="1"/>
  <c r="BA531" i="1"/>
  <c r="AF532" i="1"/>
  <c r="AG532" i="1"/>
  <c r="AH532" i="1"/>
  <c r="AI532" i="1"/>
  <c r="AJ532" i="1"/>
  <c r="AM532" i="1"/>
  <c r="AN532" i="1"/>
  <c r="AO532" i="1"/>
  <c r="AP532" i="1"/>
  <c r="AQ532" i="1"/>
  <c r="AR532" i="1"/>
  <c r="AS532" i="1"/>
  <c r="AT532" i="1"/>
  <c r="AU532" i="1"/>
  <c r="AV532" i="1"/>
  <c r="AW532" i="1"/>
  <c r="AX532" i="1"/>
  <c r="AY532" i="1"/>
  <c r="AZ532" i="1"/>
  <c r="BA532" i="1"/>
  <c r="AF533" i="1"/>
  <c r="AG533" i="1"/>
  <c r="AH533" i="1"/>
  <c r="AI533" i="1"/>
  <c r="AJ533" i="1"/>
  <c r="AM533" i="1"/>
  <c r="AN533" i="1"/>
  <c r="AO533" i="1"/>
  <c r="AP533" i="1"/>
  <c r="AQ533" i="1"/>
  <c r="AR533" i="1"/>
  <c r="AS533" i="1"/>
  <c r="AT533" i="1"/>
  <c r="AU533" i="1"/>
  <c r="AV533" i="1"/>
  <c r="AW533" i="1"/>
  <c r="AX533" i="1"/>
  <c r="AY533" i="1"/>
  <c r="AZ533" i="1"/>
  <c r="BA533" i="1"/>
  <c r="AF534" i="1"/>
  <c r="AG534" i="1"/>
  <c r="AH534" i="1"/>
  <c r="AI534" i="1"/>
  <c r="AJ534" i="1"/>
  <c r="AM534" i="1"/>
  <c r="AN534" i="1"/>
  <c r="AO534" i="1"/>
  <c r="AP534" i="1"/>
  <c r="AQ534" i="1"/>
  <c r="AR534" i="1"/>
  <c r="AS534" i="1"/>
  <c r="AT534" i="1"/>
  <c r="AU534" i="1"/>
  <c r="AV534" i="1"/>
  <c r="AW534" i="1"/>
  <c r="AX534" i="1"/>
  <c r="AY534" i="1"/>
  <c r="AZ534" i="1"/>
  <c r="BA534" i="1"/>
  <c r="AF540" i="1"/>
  <c r="AG540" i="1"/>
  <c r="AH540" i="1"/>
  <c r="AI540" i="1"/>
  <c r="AJ540" i="1"/>
  <c r="AM540" i="1"/>
  <c r="AN540" i="1"/>
  <c r="AO540" i="1"/>
  <c r="AP540" i="1"/>
  <c r="AQ540" i="1"/>
  <c r="AR540" i="1"/>
  <c r="AS540" i="1"/>
  <c r="AT540" i="1"/>
  <c r="AU540" i="1"/>
  <c r="AV540" i="1"/>
  <c r="AW540" i="1"/>
  <c r="AX540" i="1"/>
  <c r="AY540" i="1"/>
  <c r="AZ540" i="1"/>
  <c r="BA540" i="1"/>
  <c r="AF541" i="1"/>
  <c r="AG541" i="1"/>
  <c r="AH541" i="1"/>
  <c r="AI541" i="1"/>
  <c r="AJ541" i="1"/>
  <c r="AM541" i="1"/>
  <c r="AN541" i="1"/>
  <c r="AO541" i="1"/>
  <c r="AP541" i="1"/>
  <c r="AQ541" i="1"/>
  <c r="AR541" i="1"/>
  <c r="AS541" i="1"/>
  <c r="AT541" i="1"/>
  <c r="AU541" i="1"/>
  <c r="AV541" i="1"/>
  <c r="AW541" i="1"/>
  <c r="AX541" i="1"/>
  <c r="AY541" i="1"/>
  <c r="AZ541" i="1"/>
  <c r="BA541" i="1"/>
  <c r="AF542" i="1"/>
  <c r="AG542" i="1"/>
  <c r="AH542" i="1"/>
  <c r="AI542" i="1"/>
  <c r="AJ542" i="1"/>
  <c r="AM542" i="1"/>
  <c r="AN542" i="1"/>
  <c r="AO542" i="1"/>
  <c r="AP542" i="1"/>
  <c r="AQ542" i="1"/>
  <c r="AR542" i="1"/>
  <c r="AS542" i="1"/>
  <c r="AT542" i="1"/>
  <c r="AU542" i="1"/>
  <c r="AV542" i="1"/>
  <c r="AW542" i="1"/>
  <c r="AX542" i="1"/>
  <c r="AY542" i="1"/>
  <c r="AZ542" i="1"/>
  <c r="BA542" i="1"/>
  <c r="AF543" i="1"/>
  <c r="AG543" i="1"/>
  <c r="AH543" i="1"/>
  <c r="AI543" i="1"/>
  <c r="AJ543" i="1"/>
  <c r="AM543" i="1"/>
  <c r="AN543" i="1"/>
  <c r="AO543" i="1"/>
  <c r="AP543" i="1"/>
  <c r="AQ543" i="1"/>
  <c r="AR543" i="1"/>
  <c r="AS543" i="1"/>
  <c r="AT543" i="1"/>
  <c r="AU543" i="1"/>
  <c r="AV543" i="1"/>
  <c r="AW543" i="1"/>
  <c r="AX543" i="1"/>
  <c r="AY543" i="1"/>
  <c r="AZ543" i="1"/>
  <c r="BA543" i="1"/>
  <c r="BA535" i="1"/>
  <c r="AZ535" i="1"/>
  <c r="AX535" i="1"/>
  <c r="AY535" i="1"/>
  <c r="AW535" i="1"/>
  <c r="AV535" i="1"/>
  <c r="AU535" i="1"/>
  <c r="AT535" i="1"/>
  <c r="AS535" i="1"/>
  <c r="AR535" i="1"/>
  <c r="AQ535" i="1"/>
  <c r="AP535" i="1"/>
  <c r="AO535" i="1"/>
  <c r="AN535" i="1"/>
  <c r="AM535" i="1"/>
  <c r="AJ535" i="1"/>
  <c r="AI535" i="1"/>
  <c r="AH535" i="1"/>
  <c r="AG535" i="1"/>
  <c r="AF535" i="1"/>
  <c r="AK3255" i="1"/>
  <c r="AL3255" i="1"/>
  <c r="AK3189" i="1"/>
  <c r="AL3189" i="1"/>
  <c r="AK3264" i="1"/>
  <c r="AL3264" i="1"/>
  <c r="AK3258" i="1"/>
  <c r="AL3258" i="1"/>
  <c r="AK3244" i="1"/>
  <c r="AL3244" i="1"/>
  <c r="AK3237" i="1"/>
  <c r="AL3237" i="1"/>
  <c r="AK3259" i="1"/>
  <c r="AL3259" i="1"/>
  <c r="AK3253" i="1"/>
  <c r="AL3253" i="1"/>
  <c r="AK3180" i="1"/>
  <c r="AL3180" i="1"/>
  <c r="AK3247" i="1"/>
  <c r="AL3247" i="1"/>
  <c r="AK3240" i="1"/>
  <c r="AL3240" i="1"/>
  <c r="AK3234" i="1"/>
  <c r="AL3234" i="1"/>
  <c r="AK3236" i="1"/>
  <c r="AL3236" i="1"/>
  <c r="AK3263" i="1"/>
  <c r="AL3263" i="1"/>
  <c r="AK3214" i="1"/>
  <c r="AL3214" i="1"/>
  <c r="AK3206" i="1"/>
  <c r="AL3206" i="1"/>
  <c r="AK3232" i="1"/>
  <c r="AL3232" i="1"/>
  <c r="AK3344" i="1"/>
  <c r="AL3344" i="1"/>
  <c r="AK3270" i="1"/>
  <c r="AL3270" i="1"/>
  <c r="AK3266" i="1"/>
  <c r="AL3266" i="1"/>
  <c r="AK3233" i="1"/>
  <c r="AL3233" i="1"/>
  <c r="AK3248" i="1"/>
  <c r="AL3248" i="1"/>
  <c r="AK3196" i="1"/>
  <c r="AL3196" i="1"/>
  <c r="AK3194" i="1"/>
  <c r="AL3194" i="1"/>
  <c r="AK3261" i="1"/>
  <c r="AL3261" i="1"/>
  <c r="AK3241" i="1"/>
  <c r="AL3241" i="1"/>
  <c r="AK3216" i="1"/>
  <c r="AL3216" i="1"/>
  <c r="AK3229" i="1"/>
  <c r="AL3229" i="1"/>
  <c r="AK3269" i="1"/>
  <c r="AL3269" i="1"/>
  <c r="AK3243" i="1"/>
  <c r="AL3243" i="1"/>
  <c r="AK3239" i="1"/>
  <c r="AL3239" i="1"/>
  <c r="AK3373" i="1"/>
  <c r="AL3373" i="1"/>
  <c r="AK3354" i="1"/>
  <c r="AL3354" i="1"/>
  <c r="AK3366" i="1"/>
  <c r="AL3366" i="1"/>
  <c r="AK3249" i="1"/>
  <c r="AL3249" i="1"/>
  <c r="AK3260" i="1"/>
  <c r="AL3260" i="1"/>
  <c r="AK3246" i="1"/>
  <c r="AL3246" i="1"/>
  <c r="AK3228" i="1"/>
  <c r="AL3228" i="1"/>
  <c r="AK3204" i="1"/>
  <c r="AL3204" i="1"/>
  <c r="AK3197" i="1"/>
  <c r="AL3197" i="1"/>
  <c r="AK3480" i="1"/>
  <c r="AL3480" i="1"/>
  <c r="AK3262" i="1"/>
  <c r="AL3262" i="1"/>
  <c r="AK3230" i="1"/>
  <c r="AL3230" i="1"/>
  <c r="AK3245" i="1"/>
  <c r="AL3245" i="1"/>
  <c r="AK3251" i="1"/>
  <c r="AL3251" i="1"/>
  <c r="AK3257" i="1"/>
  <c r="AL3257" i="1"/>
  <c r="AK3254" i="1"/>
  <c r="AL3254" i="1"/>
  <c r="AK3238" i="1"/>
  <c r="AL3238" i="1"/>
  <c r="AK3222" i="1"/>
  <c r="AL3222" i="1"/>
  <c r="AK3152" i="1"/>
  <c r="AL3152" i="1"/>
  <c r="AK3372" i="1"/>
  <c r="AL3372" i="1"/>
  <c r="AK3188" i="1"/>
  <c r="AL3188" i="1"/>
  <c r="AK3265" i="1"/>
  <c r="AL3265" i="1"/>
  <c r="AK3250" i="1"/>
  <c r="AL3250" i="1"/>
  <c r="AK3235" i="1"/>
  <c r="AL3235" i="1"/>
  <c r="AK3297" i="1"/>
  <c r="AL3297" i="1"/>
  <c r="AK3224" i="1"/>
  <c r="AL3224" i="1"/>
  <c r="AK3134" i="1"/>
  <c r="AL3134" i="1"/>
  <c r="AK3330" i="1"/>
  <c r="AL3330" i="1"/>
  <c r="AK3491" i="1"/>
  <c r="AL3491" i="1"/>
  <c r="AK3462" i="1"/>
  <c r="AL3462" i="1"/>
  <c r="AK3268" i="1"/>
  <c r="AL3268" i="1"/>
  <c r="AK3242" i="1"/>
  <c r="AL3242" i="1"/>
  <c r="AK3674" i="1"/>
  <c r="AL3674" i="1"/>
  <c r="AK3225" i="1"/>
  <c r="AL3225" i="1"/>
  <c r="AK3219" i="1"/>
  <c r="AL3219" i="1"/>
  <c r="AK3256" i="1"/>
  <c r="AL3256" i="1"/>
  <c r="AK3226" i="1"/>
  <c r="AL3226" i="1"/>
  <c r="AK3231" i="1"/>
  <c r="AL3231" i="1"/>
  <c r="AK3704" i="1"/>
  <c r="AL3704" i="1"/>
  <c r="AK3667" i="1"/>
  <c r="AL3667" i="1"/>
  <c r="AK3471" i="1"/>
  <c r="AL3471" i="1"/>
  <c r="AK3341" i="1"/>
  <c r="AL3341" i="1"/>
  <c r="AK3479" i="1"/>
  <c r="AL3479" i="1"/>
  <c r="AK3382" i="1"/>
  <c r="AL3382" i="1"/>
  <c r="AK3227" i="1"/>
  <c r="AL3227" i="1"/>
  <c r="AK3302" i="1"/>
  <c r="AL3302" i="1"/>
  <c r="AK3286" i="1"/>
  <c r="AL3286" i="1"/>
  <c r="AK3223" i="1"/>
  <c r="AL3223" i="1"/>
  <c r="AK3470" i="1"/>
  <c r="AL3470" i="1"/>
  <c r="AK3393" i="1"/>
  <c r="AL3393" i="1"/>
  <c r="AK3211" i="1"/>
  <c r="AL3211" i="1"/>
  <c r="AK3192" i="1"/>
  <c r="AL3192" i="1"/>
  <c r="AK3191" i="1"/>
  <c r="AL3191" i="1"/>
  <c r="AK3184" i="1"/>
  <c r="AL3184" i="1"/>
  <c r="AK3154" i="1"/>
  <c r="AL3154" i="1"/>
  <c r="AK3080" i="1"/>
  <c r="AL3080" i="1"/>
  <c r="AK3221" i="1"/>
  <c r="AL3221" i="1"/>
  <c r="AK3120" i="1"/>
  <c r="AL3120" i="1"/>
  <c r="AK3190" i="1"/>
  <c r="AL3190" i="1"/>
  <c r="AK3006" i="1"/>
  <c r="AL3006" i="1"/>
  <c r="AK3174" i="1"/>
  <c r="AL3174" i="1"/>
  <c r="AK3780" i="1"/>
  <c r="AL3780" i="1"/>
  <c r="AK3681" i="1"/>
  <c r="AL3681" i="1"/>
  <c r="AK3619" i="1"/>
  <c r="AL3619" i="1"/>
  <c r="AK3478" i="1"/>
  <c r="AL3478" i="1"/>
  <c r="AK3208" i="1"/>
  <c r="AL3208" i="1"/>
  <c r="AK3699" i="1"/>
  <c r="AL3699" i="1"/>
  <c r="AK3182" i="1"/>
  <c r="AL3182" i="1"/>
  <c r="AK3449" i="1"/>
  <c r="AL3449" i="1"/>
  <c r="AK3548" i="1"/>
  <c r="AL3548" i="1"/>
  <c r="AK3477" i="1"/>
  <c r="AL3477" i="1"/>
  <c r="AK3220" i="1"/>
  <c r="AL3220" i="1"/>
  <c r="AK3212" i="1"/>
  <c r="AL3212" i="1"/>
  <c r="AK3455" i="1"/>
  <c r="AL3455" i="1"/>
  <c r="AK3638" i="1"/>
  <c r="AL3638" i="1"/>
  <c r="AK3454" i="1"/>
  <c r="AL3454" i="1"/>
  <c r="AK3217" i="1"/>
  <c r="AL3217" i="1"/>
  <c r="AK3460" i="1"/>
  <c r="AL3460" i="1"/>
  <c r="AK3476" i="1"/>
  <c r="AL3476" i="1"/>
  <c r="AK3474" i="1"/>
  <c r="AL3474" i="1"/>
  <c r="AK3185" i="1"/>
  <c r="AL3185" i="1"/>
  <c r="AK3083" i="1"/>
  <c r="AL3083" i="1"/>
  <c r="AK3543" i="1"/>
  <c r="AL3543" i="1"/>
  <c r="AK3308" i="1"/>
  <c r="AL3308" i="1"/>
  <c r="AK3213" i="1"/>
  <c r="AL3213" i="1"/>
  <c r="AK3200" i="1"/>
  <c r="AL3200" i="1"/>
  <c r="AK3160" i="1"/>
  <c r="AL3160" i="1"/>
  <c r="AK3199" i="1"/>
  <c r="AL3199" i="1"/>
  <c r="AK3210" i="1"/>
  <c r="AL3210" i="1"/>
  <c r="AK3098" i="1"/>
  <c r="AL3098" i="1"/>
  <c r="AK3086" i="1"/>
  <c r="AL3086" i="1"/>
  <c r="AK3889" i="1"/>
  <c r="AL3889" i="1"/>
  <c r="AK3158" i="1"/>
  <c r="AL3158" i="1"/>
  <c r="AK3125" i="1"/>
  <c r="AL3125" i="1"/>
  <c r="AK3093" i="1"/>
  <c r="AL3093" i="1"/>
  <c r="AK3215" i="1"/>
  <c r="AL3215" i="1"/>
  <c r="AK3053" i="1"/>
  <c r="AL3053" i="1"/>
  <c r="AK3277" i="1"/>
  <c r="AL3277" i="1"/>
  <c r="AK3207" i="1"/>
  <c r="AL3207" i="1"/>
  <c r="AK3195" i="1"/>
  <c r="AL3195" i="1"/>
  <c r="AK3146" i="1"/>
  <c r="AL3146" i="1"/>
  <c r="AK3835" i="1"/>
  <c r="AL3835" i="1"/>
  <c r="AK3147" i="1"/>
  <c r="AL3147" i="1"/>
  <c r="AK3209" i="1"/>
  <c r="AL3209" i="1"/>
  <c r="AK3205" i="1"/>
  <c r="AL3205" i="1"/>
  <c r="AK3181" i="1"/>
  <c r="AL3181" i="1"/>
  <c r="AK3132" i="1"/>
  <c r="AL3132" i="1"/>
  <c r="AK3116" i="1"/>
  <c r="AL3116" i="1"/>
  <c r="AK3782" i="1"/>
  <c r="AL3782" i="1"/>
  <c r="AK3198" i="1"/>
  <c r="AL3198" i="1"/>
  <c r="AK3687" i="1"/>
  <c r="AL3687" i="1"/>
  <c r="AK3688" i="1"/>
  <c r="AL3688" i="1"/>
  <c r="AK3666" i="1"/>
  <c r="AL3666" i="1"/>
  <c r="AK3614" i="1"/>
  <c r="AL3614" i="1"/>
  <c r="AK3618" i="1"/>
  <c r="AL3618" i="1"/>
  <c r="AK3693" i="1"/>
  <c r="AL3693" i="1"/>
  <c r="AK3679" i="1"/>
  <c r="AL3679" i="1"/>
  <c r="AK3639" i="1"/>
  <c r="AL3639" i="1"/>
  <c r="AK3685" i="1"/>
  <c r="AL3685" i="1"/>
  <c r="AK3414" i="1"/>
  <c r="AL3414" i="1"/>
  <c r="AK3295" i="1"/>
  <c r="AL3295" i="1"/>
  <c r="AK3428" i="1"/>
  <c r="AL3428" i="1"/>
  <c r="AK3392" i="1"/>
  <c r="AL3392" i="1"/>
  <c r="AK3327" i="1"/>
  <c r="AL3327" i="1"/>
  <c r="AK3464" i="1"/>
  <c r="AL3464" i="1"/>
  <c r="AK3377" i="1"/>
  <c r="AL3377" i="1"/>
  <c r="AK3362" i="1"/>
  <c r="AL3362" i="1"/>
  <c r="AK3517" i="1"/>
  <c r="AL3517" i="1"/>
  <c r="AK3461" i="1"/>
  <c r="AL3461" i="1"/>
  <c r="AK3456" i="1"/>
  <c r="AL3456" i="1"/>
  <c r="AK3654" i="1"/>
  <c r="AL3654" i="1"/>
  <c r="AK3453" i="1"/>
  <c r="AL3453" i="1"/>
  <c r="AK3452" i="1"/>
  <c r="AL3452" i="1"/>
  <c r="AK3712" i="1"/>
  <c r="AL3712" i="1"/>
  <c r="AK3643" i="1"/>
  <c r="AL3643" i="1"/>
  <c r="AK3620" i="1"/>
  <c r="AL3620" i="1"/>
  <c r="AK3431" i="1"/>
  <c r="AL3431" i="1"/>
  <c r="AK3326" i="1"/>
  <c r="AL3326" i="1"/>
  <c r="AK3472" i="1"/>
  <c r="AL3472" i="1"/>
  <c r="AK3444" i="1"/>
  <c r="AL3444" i="1"/>
  <c r="AK3538" i="1"/>
  <c r="AL3538" i="1"/>
  <c r="AK3448" i="1"/>
  <c r="AL3448" i="1"/>
  <c r="AK3334" i="1"/>
  <c r="AL3334" i="1"/>
  <c r="AK3545" i="1"/>
  <c r="AL3545" i="1"/>
  <c r="AK3576" i="1"/>
  <c r="AL3576" i="1"/>
  <c r="AK3457" i="1"/>
  <c r="AL3457" i="1"/>
  <c r="AK3566" i="1"/>
  <c r="AL3566" i="1"/>
  <c r="AK3466" i="1"/>
  <c r="AL3466" i="1"/>
  <c r="AK3587" i="1"/>
  <c r="AL3587" i="1"/>
  <c r="AK3632" i="1"/>
  <c r="AL3632" i="1"/>
  <c r="AK3385" i="1"/>
  <c r="AL3385" i="1"/>
  <c r="AK3203" i="1"/>
  <c r="AL3203" i="1"/>
  <c r="AK3202" i="1"/>
  <c r="AL3202" i="1"/>
  <c r="AK3179" i="1"/>
  <c r="AL3179" i="1"/>
  <c r="AK3201" i="1"/>
  <c r="AL3201" i="1"/>
  <c r="AK3175" i="1"/>
  <c r="AL3175" i="1"/>
  <c r="AK3162" i="1"/>
  <c r="AL3162" i="1"/>
  <c r="AK3280" i="1"/>
  <c r="AL3280" i="1"/>
  <c r="AK3178" i="1"/>
  <c r="AL3178" i="1"/>
  <c r="AK3156" i="1"/>
  <c r="AL3156" i="1"/>
  <c r="AK3150" i="1"/>
  <c r="AL3150" i="1"/>
  <c r="AK3130" i="1"/>
  <c r="AL3130" i="1"/>
  <c r="AK3186" i="1"/>
  <c r="AL3186" i="1"/>
  <c r="AK3183" i="1"/>
  <c r="AL3183" i="1"/>
  <c r="AK3170" i="1"/>
  <c r="AL3170" i="1"/>
  <c r="AK3135" i="1"/>
  <c r="AL3135" i="1"/>
  <c r="AK3114" i="1"/>
  <c r="AL3114" i="1"/>
  <c r="AK3828" i="1"/>
  <c r="AL3828" i="1"/>
  <c r="AK3049" i="1"/>
  <c r="AL3049" i="1"/>
  <c r="AK3164" i="1"/>
  <c r="AL3164" i="1"/>
  <c r="AK3151" i="1"/>
  <c r="AL3151" i="1"/>
  <c r="AK3136" i="1"/>
  <c r="AL3136" i="1"/>
  <c r="AK3161" i="1"/>
  <c r="AL3161" i="1"/>
  <c r="AK3872" i="1"/>
  <c r="AL3872" i="1"/>
  <c r="AK3916" i="1"/>
  <c r="AL3916" i="1"/>
  <c r="AK3193" i="1"/>
  <c r="AL3193" i="1"/>
  <c r="AK3187" i="1"/>
  <c r="AL3187" i="1"/>
  <c r="AK3171" i="1"/>
  <c r="AL3171" i="1"/>
  <c r="AK3069" i="1"/>
  <c r="AL3069" i="1"/>
  <c r="AK3173" i="1"/>
  <c r="AL3173" i="1"/>
  <c r="AK3168" i="1"/>
  <c r="AL3168" i="1"/>
  <c r="AK3142" i="1"/>
  <c r="AL3142" i="1"/>
  <c r="AK3868" i="1"/>
  <c r="AL3868" i="1"/>
  <c r="AK3761" i="1"/>
  <c r="AL3761" i="1"/>
  <c r="AK3088" i="1"/>
  <c r="AL3088" i="1"/>
  <c r="AK3858" i="1"/>
  <c r="AL3858" i="1"/>
  <c r="AK3122" i="1"/>
  <c r="AL3122" i="1"/>
  <c r="AK3129" i="1"/>
  <c r="AL3129" i="1"/>
  <c r="AK3118" i="1"/>
  <c r="AL3118" i="1"/>
  <c r="AK3112" i="1"/>
  <c r="AL3112" i="1"/>
  <c r="AK3794" i="1"/>
  <c r="AL3794" i="1"/>
  <c r="AK3123" i="1"/>
  <c r="AL3123" i="1"/>
  <c r="AK3689" i="1"/>
  <c r="AL3689" i="1"/>
  <c r="AK3698" i="1"/>
  <c r="AL3698" i="1"/>
  <c r="AK3648" i="1"/>
  <c r="AL3648" i="1"/>
  <c r="AK3673" i="1"/>
  <c r="AL3673" i="1"/>
  <c r="AK3701" i="1"/>
  <c r="AL3701" i="1"/>
  <c r="AK3675" i="1"/>
  <c r="AL3675" i="1"/>
  <c r="AK3658" i="1"/>
  <c r="AL3658" i="1"/>
  <c r="AK3711" i="1"/>
  <c r="AL3711" i="1"/>
  <c r="AK3682" i="1"/>
  <c r="AL3682" i="1"/>
  <c r="AK3669" i="1"/>
  <c r="AL3669" i="1"/>
  <c r="AK3665" i="1"/>
  <c r="AL3665" i="1"/>
  <c r="AK3542" i="1"/>
  <c r="AL3542" i="1"/>
  <c r="AK3629" i="1"/>
  <c r="AL3629" i="1"/>
  <c r="AK3623" i="1"/>
  <c r="AL3623" i="1"/>
  <c r="AK3575" i="1"/>
  <c r="AL3575" i="1"/>
  <c r="AK3547" i="1"/>
  <c r="AL3547" i="1"/>
  <c r="AK3628" i="1"/>
  <c r="AL3628" i="1"/>
  <c r="AK3626" i="1"/>
  <c r="AL3626" i="1"/>
  <c r="AK3657" i="1"/>
  <c r="AL3657" i="1"/>
  <c r="AK3473" i="1"/>
  <c r="AL3473" i="1"/>
  <c r="AK3468" i="1"/>
  <c r="AL3468" i="1"/>
  <c r="AK3475" i="1"/>
  <c r="AL3475" i="1"/>
  <c r="AK3469" i="1"/>
  <c r="AL3469" i="1"/>
  <c r="AK3467" i="1"/>
  <c r="AL3467" i="1"/>
  <c r="AK3458" i="1"/>
  <c r="AL3458" i="1"/>
  <c r="AK3459" i="1"/>
  <c r="AL3459" i="1"/>
  <c r="AK3463" i="1"/>
  <c r="AL3463" i="1"/>
  <c r="AK3465" i="1"/>
  <c r="AL3465" i="1"/>
  <c r="AK3451" i="1"/>
  <c r="AL3451" i="1"/>
  <c r="AK3438" i="1"/>
  <c r="AL3438" i="1"/>
  <c r="AK3450" i="1"/>
  <c r="AL3450" i="1"/>
  <c r="AK3380" i="1"/>
  <c r="AL3380" i="1"/>
  <c r="AK3425" i="1"/>
  <c r="AL3425" i="1"/>
  <c r="AK3394" i="1"/>
  <c r="AL3394" i="1"/>
  <c r="AK3361" i="1"/>
  <c r="AL3361" i="1"/>
  <c r="AK3312" i="1"/>
  <c r="AL3312" i="1"/>
  <c r="AK3292" i="1"/>
  <c r="AL3292" i="1"/>
  <c r="AK3335" i="1"/>
  <c r="AL3335" i="1"/>
  <c r="AK3441" i="1"/>
  <c r="AL3441" i="1"/>
  <c r="AK3439" i="1"/>
  <c r="AL3439" i="1"/>
  <c r="AK3430" i="1"/>
  <c r="AL3430" i="1"/>
  <c r="AK3367" i="1"/>
  <c r="AL3367" i="1"/>
  <c r="AK3320" i="1"/>
  <c r="AL3320" i="1"/>
  <c r="AK3353" i="1"/>
  <c r="AL3353" i="1"/>
  <c r="AK3303" i="1"/>
  <c r="AL3303" i="1"/>
  <c r="AK3387" i="1"/>
  <c r="AL3387" i="1"/>
  <c r="AK3356" i="1"/>
  <c r="AL3356" i="1"/>
  <c r="AK3283" i="1"/>
  <c r="AL3283" i="1"/>
  <c r="AK3279" i="1"/>
  <c r="AL3279" i="1"/>
  <c r="AK3278" i="1"/>
  <c r="AL3278" i="1"/>
  <c r="AK3172" i="1"/>
  <c r="AL3172" i="1"/>
  <c r="AK3177" i="1"/>
  <c r="AL3177" i="1"/>
  <c r="AK3176" i="1"/>
  <c r="AL3176" i="1"/>
  <c r="AK3169" i="1"/>
  <c r="AL3169" i="1"/>
  <c r="AK3153" i="1"/>
  <c r="AL3153" i="1"/>
  <c r="AK3167" i="1"/>
  <c r="AL3167" i="1"/>
  <c r="AK3157" i="1"/>
  <c r="AL3157" i="1"/>
  <c r="AK3131" i="1"/>
  <c r="AL3131" i="1"/>
  <c r="AK3115" i="1"/>
  <c r="AL3115" i="1"/>
  <c r="AK3124" i="1"/>
  <c r="AL3124" i="1"/>
  <c r="AK3119" i="1"/>
  <c r="AL3119" i="1"/>
  <c r="AK3109" i="1"/>
  <c r="AL3109" i="1"/>
  <c r="AK3165" i="1"/>
  <c r="AL3165" i="1"/>
  <c r="AK3159" i="1"/>
  <c r="AL3159" i="1"/>
  <c r="AK3137" i="1"/>
  <c r="AL3137" i="1"/>
  <c r="AK3155" i="1"/>
  <c r="AL3155" i="1"/>
  <c r="AK3126" i="1"/>
  <c r="AL3126" i="1"/>
  <c r="AK3166" i="1"/>
  <c r="AL3166" i="1"/>
  <c r="AK3127" i="1"/>
  <c r="AL3127" i="1"/>
  <c r="AK3163" i="1"/>
  <c r="AL3163" i="1"/>
  <c r="AK3141" i="1"/>
  <c r="AL3141" i="1"/>
  <c r="AK3081" i="1"/>
  <c r="AL3081" i="1"/>
  <c r="AK3022" i="1"/>
  <c r="AL3022" i="1"/>
  <c r="AK3899" i="1"/>
  <c r="AL3899" i="1"/>
  <c r="AK3103" i="1"/>
  <c r="AL3103" i="1"/>
  <c r="AK3062" i="1"/>
  <c r="AL3062" i="1"/>
  <c r="AK3871" i="1"/>
  <c r="AL3871" i="1"/>
  <c r="AK3096" i="1"/>
  <c r="AL3096" i="1"/>
  <c r="AK3084" i="1"/>
  <c r="AL3084" i="1"/>
  <c r="AK3045" i="1"/>
  <c r="AL3045" i="1"/>
  <c r="AK3036" i="1"/>
  <c r="AL3036" i="1"/>
  <c r="AK3800" i="1"/>
  <c r="AL3800" i="1"/>
  <c r="AK3128" i="1"/>
  <c r="AL3128" i="1"/>
  <c r="AK3102" i="1"/>
  <c r="AL3102" i="1"/>
  <c r="AK3041" i="1"/>
  <c r="AL3041" i="1"/>
  <c r="AK3891" i="1"/>
  <c r="AL3891" i="1"/>
  <c r="AK3852" i="1"/>
  <c r="AL3852" i="1"/>
  <c r="AK3803" i="1"/>
  <c r="AL3803" i="1"/>
  <c r="AK3097" i="1"/>
  <c r="AL3097" i="1"/>
  <c r="AK3033" i="1"/>
  <c r="AL3033" i="1"/>
  <c r="AK3885" i="1"/>
  <c r="AL3885" i="1"/>
  <c r="AK3785" i="1"/>
  <c r="AL3785" i="1"/>
  <c r="AK3117" i="1"/>
  <c r="AL3117" i="1"/>
  <c r="AK3113" i="1"/>
  <c r="AL3113" i="1"/>
  <c r="AK3107" i="1"/>
  <c r="AL3107" i="1"/>
  <c r="AK3898" i="1"/>
  <c r="AL3898" i="1"/>
  <c r="AK3776" i="1"/>
  <c r="AL3776" i="1"/>
  <c r="AK3143" i="1"/>
  <c r="AL3143" i="1"/>
  <c r="AK3913" i="1"/>
  <c r="AL3913" i="1"/>
  <c r="AK3777" i="1"/>
  <c r="AL3777" i="1"/>
  <c r="AK3697" i="1"/>
  <c r="AL3697" i="1"/>
  <c r="AK3627" i="1"/>
  <c r="AL3627" i="1"/>
  <c r="AK3664" i="1"/>
  <c r="AL3664" i="1"/>
  <c r="AK3651" i="1"/>
  <c r="AL3651" i="1"/>
  <c r="AK3624" i="1"/>
  <c r="AL3624" i="1"/>
  <c r="AK3706" i="1"/>
  <c r="AL3706" i="1"/>
  <c r="AK3692" i="1"/>
  <c r="AL3692" i="1"/>
  <c r="AK3642" i="1"/>
  <c r="AL3642" i="1"/>
  <c r="AK3668" i="1"/>
  <c r="AL3668" i="1"/>
  <c r="AK3660" i="1"/>
  <c r="AL3660" i="1"/>
  <c r="AK3625" i="1"/>
  <c r="AL3625" i="1"/>
  <c r="AK3684" i="1"/>
  <c r="AL3684" i="1"/>
  <c r="AK3705" i="1"/>
  <c r="AL3705" i="1"/>
  <c r="AK3703" i="1"/>
  <c r="AL3703" i="1"/>
  <c r="AK3700" i="1"/>
  <c r="AL3700" i="1"/>
  <c r="AK3696" i="1"/>
  <c r="AL3696" i="1"/>
  <c r="AK3707" i="1"/>
  <c r="AL3707" i="1"/>
  <c r="AK3702" i="1"/>
  <c r="AL3702" i="1"/>
  <c r="AK3677" i="1"/>
  <c r="AL3677" i="1"/>
  <c r="AK3691" i="1"/>
  <c r="AL3691" i="1"/>
  <c r="AK3710" i="1"/>
  <c r="AL3710" i="1"/>
  <c r="AK3694" i="1"/>
  <c r="AL3694" i="1"/>
  <c r="AK3555" i="1"/>
  <c r="AL3555" i="1"/>
  <c r="AK3492" i="1"/>
  <c r="AL3492" i="1"/>
  <c r="AK3539" i="1"/>
  <c r="AL3539" i="1"/>
  <c r="AK3631" i="1"/>
  <c r="AL3631" i="1"/>
  <c r="AK3589" i="1"/>
  <c r="AL3589" i="1"/>
  <c r="AK3621" i="1"/>
  <c r="AL3621" i="1"/>
  <c r="AK3615" i="1"/>
  <c r="AL3615" i="1"/>
  <c r="AK3561" i="1"/>
  <c r="AL3561" i="1"/>
  <c r="AK3640" i="1"/>
  <c r="AL3640" i="1"/>
  <c r="AK3611" i="1"/>
  <c r="AL3611" i="1"/>
  <c r="AK3546" i="1"/>
  <c r="AL3546" i="1"/>
  <c r="AK3498" i="1"/>
  <c r="AL3498" i="1"/>
  <c r="AK3606" i="1"/>
  <c r="AL3606" i="1"/>
  <c r="AK3590" i="1"/>
  <c r="AL3590" i="1"/>
  <c r="AK3509" i="1"/>
  <c r="AL3509" i="1"/>
  <c r="AK3570" i="1"/>
  <c r="AL3570" i="1"/>
  <c r="AK3521" i="1"/>
  <c r="AL3521" i="1"/>
  <c r="AK3445" i="1"/>
  <c r="AL3445" i="1"/>
  <c r="AK3440" i="1"/>
  <c r="AL3440" i="1"/>
  <c r="AK3447" i="1"/>
  <c r="AL3447" i="1"/>
  <c r="AK3433" i="1"/>
  <c r="AL3433" i="1"/>
  <c r="AK3422" i="1"/>
  <c r="AL3422" i="1"/>
  <c r="AK3406" i="1"/>
  <c r="AL3406" i="1"/>
  <c r="AK3436" i="1"/>
  <c r="AL3436" i="1"/>
  <c r="AK3446" i="1"/>
  <c r="AL3446" i="1"/>
  <c r="AK3363" i="1"/>
  <c r="AL3363" i="1"/>
  <c r="AK3398" i="1"/>
  <c r="AL3398" i="1"/>
  <c r="AK3397" i="1"/>
  <c r="AL3397" i="1"/>
  <c r="AK3381" i="1"/>
  <c r="AL3381" i="1"/>
  <c r="AK3349" i="1"/>
  <c r="AL3349" i="1"/>
  <c r="AK3388" i="1"/>
  <c r="AL3388" i="1"/>
  <c r="AK3400" i="1"/>
  <c r="AL3400" i="1"/>
  <c r="AK3412" i="1"/>
  <c r="AL3412" i="1"/>
  <c r="AK3386" i="1"/>
  <c r="AL3386" i="1"/>
  <c r="AK3319" i="1"/>
  <c r="AL3319" i="1"/>
  <c r="AK3338" i="1"/>
  <c r="AL3338" i="1"/>
  <c r="AK3315" i="1"/>
  <c r="AL3315" i="1"/>
  <c r="AK3348" i="1"/>
  <c r="AL3348" i="1"/>
  <c r="AK3306" i="1"/>
  <c r="AL3306" i="1"/>
  <c r="AK3300" i="1"/>
  <c r="AL3300" i="1"/>
  <c r="AK3325" i="1"/>
  <c r="AL3325" i="1"/>
  <c r="AK3379" i="1"/>
  <c r="AL3379" i="1"/>
  <c r="AK3307" i="1"/>
  <c r="AL3307" i="1"/>
  <c r="AK3391" i="1"/>
  <c r="AL3391" i="1"/>
  <c r="AK3309" i="1"/>
  <c r="AL3309" i="1"/>
  <c r="AK3358" i="1"/>
  <c r="AL3358" i="1"/>
  <c r="AK3321" i="1"/>
  <c r="AL3321" i="1"/>
  <c r="AK3282" i="1"/>
  <c r="AL3282" i="1"/>
  <c r="AK3395" i="1"/>
  <c r="AL3395" i="1"/>
  <c r="AK3383" i="1"/>
  <c r="AL3383" i="1"/>
  <c r="AK3318" i="1"/>
  <c r="AL3318" i="1"/>
  <c r="AK3313" i="1"/>
  <c r="AL3313" i="1"/>
  <c r="AK3289" i="1"/>
  <c r="AL3289" i="1"/>
  <c r="AK3149" i="1"/>
  <c r="AL3149" i="1"/>
  <c r="AK3144" i="1"/>
  <c r="AL3144" i="1"/>
  <c r="AK3145" i="1"/>
  <c r="AL3145" i="1"/>
  <c r="AK3148" i="1"/>
  <c r="AL3148" i="1"/>
  <c r="AK3140" i="1"/>
  <c r="AL3140" i="1"/>
  <c r="AK3139" i="1"/>
  <c r="AL3139" i="1"/>
  <c r="AK3138" i="1"/>
  <c r="AL3138" i="1"/>
  <c r="AK3133" i="1"/>
  <c r="AL3133" i="1"/>
  <c r="AK3121" i="1"/>
  <c r="AL3121" i="1"/>
  <c r="AK3031" i="1"/>
  <c r="AL3031" i="1"/>
  <c r="AK3896" i="1"/>
  <c r="AL3896" i="1"/>
  <c r="AK3926" i="1"/>
  <c r="AL3926" i="1"/>
  <c r="AK3106" i="1"/>
  <c r="AL3106" i="1"/>
  <c r="AK3801" i="1"/>
  <c r="AL3801" i="1"/>
  <c r="AK3717" i="1"/>
  <c r="AL3717" i="1"/>
  <c r="AK3051" i="1"/>
  <c r="AL3051" i="1"/>
  <c r="AK3047" i="1"/>
  <c r="AL3047" i="1"/>
  <c r="AK3904" i="1"/>
  <c r="AL3904" i="1"/>
  <c r="AK3859" i="1"/>
  <c r="AL3859" i="1"/>
  <c r="AK3853" i="1"/>
  <c r="AL3853" i="1"/>
  <c r="AK3817" i="1"/>
  <c r="AL3817" i="1"/>
  <c r="AK3101" i="1"/>
  <c r="AL3101" i="1"/>
  <c r="AK3085" i="1"/>
  <c r="AL3085" i="1"/>
  <c r="AK3052" i="1"/>
  <c r="AL3052" i="1"/>
  <c r="AK3862" i="1"/>
  <c r="AL3862" i="1"/>
  <c r="AK3846" i="1"/>
  <c r="AL3846" i="1"/>
  <c r="AK3110" i="1"/>
  <c r="AL3110" i="1"/>
  <c r="AK3082" i="1"/>
  <c r="AL3082" i="1"/>
  <c r="AK3099" i="1"/>
  <c r="AL3099" i="1"/>
  <c r="AK3922" i="1"/>
  <c r="AL3922" i="1"/>
  <c r="AK3836" i="1"/>
  <c r="AL3836" i="1"/>
  <c r="AK3808" i="1"/>
  <c r="AL3808" i="1"/>
  <c r="AK3043" i="1"/>
  <c r="AL3043" i="1"/>
  <c r="AK3919" i="1"/>
  <c r="AL3919" i="1"/>
  <c r="AK3854" i="1"/>
  <c r="AL3854" i="1"/>
  <c r="AK3809" i="1"/>
  <c r="AL3809" i="1"/>
  <c r="AK3791" i="1"/>
  <c r="AL3791" i="1"/>
  <c r="AK3013" i="1"/>
  <c r="AL3013" i="1"/>
  <c r="AK3042" i="1"/>
  <c r="AL3042" i="1"/>
  <c r="AK3095" i="1"/>
  <c r="AL3095" i="1"/>
  <c r="AK3873" i="1"/>
  <c r="AL3873" i="1"/>
  <c r="AK3834" i="1"/>
  <c r="AL3834" i="1"/>
  <c r="AK3755" i="1"/>
  <c r="AL3755" i="1"/>
  <c r="AK3091" i="1"/>
  <c r="AL3091" i="1"/>
  <c r="AK3025" i="1"/>
  <c r="AL3025" i="1"/>
  <c r="AK3766" i="1"/>
  <c r="AL3766" i="1"/>
  <c r="AK3756" i="1"/>
  <c r="AL3756" i="1"/>
  <c r="AK3901" i="1"/>
  <c r="AL3901" i="1"/>
  <c r="AK3840" i="1"/>
  <c r="AL3840" i="1"/>
  <c r="AK3090" i="1"/>
  <c r="AL3090" i="1"/>
  <c r="AK3078" i="1"/>
  <c r="AL3078" i="1"/>
  <c r="AK3757" i="1"/>
  <c r="AL3757" i="1"/>
  <c r="AK3670" i="1"/>
  <c r="AL3670" i="1"/>
  <c r="AK3686" i="1"/>
  <c r="AL3686" i="1"/>
  <c r="AK3680" i="1"/>
  <c r="AL3680" i="1"/>
  <c r="AK3662" i="1"/>
  <c r="AL3662" i="1"/>
  <c r="AK3644" i="1"/>
  <c r="AL3644" i="1"/>
  <c r="AK3683" i="1"/>
  <c r="AL3683" i="1"/>
  <c r="AK3653" i="1"/>
  <c r="AL3653" i="1"/>
  <c r="AK3649" i="1"/>
  <c r="AL3649" i="1"/>
  <c r="AK3645" i="1"/>
  <c r="AL3645" i="1"/>
  <c r="AK3671" i="1"/>
  <c r="AL3671" i="1"/>
  <c r="AK3672" i="1"/>
  <c r="AL3672" i="1"/>
  <c r="AK3663" i="1"/>
  <c r="AL3663" i="1"/>
  <c r="AK3635" i="1"/>
  <c r="AL3635" i="1"/>
  <c r="AK3659" i="1"/>
  <c r="AL3659" i="1"/>
  <c r="AK3652" i="1"/>
  <c r="AL3652" i="1"/>
  <c r="AK3634" i="1"/>
  <c r="AL3634" i="1"/>
  <c r="AK3678" i="1"/>
  <c r="AL3678" i="1"/>
  <c r="AK3690" i="1"/>
  <c r="AL3690" i="1"/>
  <c r="AK3637" i="1"/>
  <c r="AL3637" i="1"/>
  <c r="AK3630" i="1"/>
  <c r="AL3630" i="1"/>
  <c r="AK3661" i="1"/>
  <c r="AL3661" i="1"/>
  <c r="AK3656" i="1"/>
  <c r="AL3656" i="1"/>
  <c r="AK3695" i="1"/>
  <c r="AL3695" i="1"/>
  <c r="AK3676" i="1"/>
  <c r="AL3676" i="1"/>
  <c r="AK3617" i="1"/>
  <c r="AL3617" i="1"/>
  <c r="AK3633" i="1"/>
  <c r="AL3633" i="1"/>
  <c r="AK3437" i="1"/>
  <c r="AL3437" i="1"/>
  <c r="AK3647" i="1"/>
  <c r="AL3647" i="1"/>
  <c r="AK3636" i="1"/>
  <c r="AL3636" i="1"/>
  <c r="AK3616" i="1"/>
  <c r="AL3616" i="1"/>
  <c r="AK3622" i="1"/>
  <c r="AL3622" i="1"/>
  <c r="AK3607" i="1"/>
  <c r="AL3607" i="1"/>
  <c r="AK3641" i="1"/>
  <c r="AL3641" i="1"/>
  <c r="AK3595" i="1"/>
  <c r="AL3595" i="1"/>
  <c r="AK3489" i="1"/>
  <c r="AL3489" i="1"/>
  <c r="AK3574" i="1"/>
  <c r="AL3574" i="1"/>
  <c r="AK3443" i="1"/>
  <c r="AL3443" i="1"/>
  <c r="AK3552" i="1"/>
  <c r="AL3552" i="1"/>
  <c r="AK3586" i="1"/>
  <c r="AL3586" i="1"/>
  <c r="AK3572" i="1"/>
  <c r="AL3572" i="1"/>
  <c r="AK3563" i="1"/>
  <c r="AL3563" i="1"/>
  <c r="AK3549" i="1"/>
  <c r="AL3549" i="1"/>
  <c r="AK3579" i="1"/>
  <c r="AL3579" i="1"/>
  <c r="AK3562" i="1"/>
  <c r="AL3562" i="1"/>
  <c r="AK3533" i="1"/>
  <c r="AL3533" i="1"/>
  <c r="AK3531" i="1"/>
  <c r="AL3531" i="1"/>
  <c r="AK3591" i="1"/>
  <c r="AL3591" i="1"/>
  <c r="AK3582" i="1"/>
  <c r="AL3582" i="1"/>
  <c r="AK3571" i="1"/>
  <c r="AL3571" i="1"/>
  <c r="AK3510" i="1"/>
  <c r="AL3510" i="1"/>
  <c r="AK3442" i="1"/>
  <c r="AL3442" i="1"/>
  <c r="AK3511" i="1"/>
  <c r="AL3511" i="1"/>
  <c r="AK3564" i="1"/>
  <c r="AL3564" i="1"/>
  <c r="AK3507" i="1"/>
  <c r="AL3507" i="1"/>
  <c r="AK3497" i="1"/>
  <c r="AL3497" i="1"/>
  <c r="AK3553" i="1"/>
  <c r="AL3553" i="1"/>
  <c r="AK3435" i="1"/>
  <c r="AL3435" i="1"/>
  <c r="AK3434" i="1"/>
  <c r="AL3434" i="1"/>
  <c r="AK3429" i="1"/>
  <c r="AL3429" i="1"/>
  <c r="AK3423" i="1"/>
  <c r="AL3423" i="1"/>
  <c r="AK3404" i="1"/>
  <c r="AL3404" i="1"/>
  <c r="AK3384" i="1"/>
  <c r="AL3384" i="1"/>
  <c r="AK3364" i="1"/>
  <c r="AL3364" i="1"/>
  <c r="AK3399" i="1"/>
  <c r="AL3399" i="1"/>
  <c r="AK3390" i="1"/>
  <c r="AL3390" i="1"/>
  <c r="AK3369" i="1"/>
  <c r="AL3369" i="1"/>
  <c r="AK3365" i="1"/>
  <c r="AL3365" i="1"/>
  <c r="AK3416" i="1"/>
  <c r="AL3416" i="1"/>
  <c r="AK3411" i="1"/>
  <c r="AL3411" i="1"/>
  <c r="AK3403" i="1"/>
  <c r="AL3403" i="1"/>
  <c r="AK3401" i="1"/>
  <c r="AL3401" i="1"/>
  <c r="AK3371" i="1"/>
  <c r="AL3371" i="1"/>
  <c r="AK3413" i="1"/>
  <c r="AL3413" i="1"/>
  <c r="AK3396" i="1"/>
  <c r="AL3396" i="1"/>
  <c r="AK3389" i="1"/>
  <c r="AL3389" i="1"/>
  <c r="AK3432" i="1"/>
  <c r="AL3432" i="1"/>
  <c r="AK3378" i="1"/>
  <c r="AL3378" i="1"/>
  <c r="AK3375" i="1"/>
  <c r="AL3375" i="1"/>
  <c r="AK3415" i="1"/>
  <c r="AL3415" i="1"/>
  <c r="AK3408" i="1"/>
  <c r="AL3408" i="1"/>
  <c r="AK3402" i="1"/>
  <c r="AL3402" i="1"/>
  <c r="AK3317" i="1"/>
  <c r="AL3317" i="1"/>
  <c r="AK3276" i="1"/>
  <c r="AL3276" i="1"/>
  <c r="AK3324" i="1"/>
  <c r="AL3324" i="1"/>
  <c r="AK3370" i="1"/>
  <c r="AL3370" i="1"/>
  <c r="AK3359" i="1"/>
  <c r="AL3359" i="1"/>
  <c r="AK3331" i="1"/>
  <c r="AL3331" i="1"/>
  <c r="AK3299" i="1"/>
  <c r="AL3299" i="1"/>
  <c r="AK3329" i="1"/>
  <c r="AL3329" i="1"/>
  <c r="AK3323" i="1"/>
  <c r="AL3323" i="1"/>
  <c r="AK3272" i="1"/>
  <c r="AL3272" i="1"/>
  <c r="AK3332" i="1"/>
  <c r="AL3332" i="1"/>
  <c r="AK3290" i="1"/>
  <c r="AL3290" i="1"/>
  <c r="AK3328" i="1"/>
  <c r="AL3328" i="1"/>
  <c r="AK3311" i="1"/>
  <c r="AL3311" i="1"/>
  <c r="AK3310" i="1"/>
  <c r="AL3310" i="1"/>
  <c r="AK3291" i="1"/>
  <c r="AL3291" i="1"/>
  <c r="AK3322" i="1"/>
  <c r="AL3322" i="1"/>
  <c r="AK3314" i="1"/>
  <c r="AL3314" i="1"/>
  <c r="AK3301" i="1"/>
  <c r="AL3301" i="1"/>
  <c r="AK3285" i="1"/>
  <c r="AL3285" i="1"/>
  <c r="AK3360" i="1"/>
  <c r="AL3360" i="1"/>
  <c r="AK3296" i="1"/>
  <c r="AL3296" i="1"/>
  <c r="AK3293" i="1"/>
  <c r="AL3293" i="1"/>
  <c r="AK3275" i="1"/>
  <c r="AL3275" i="1"/>
  <c r="AK3346" i="1"/>
  <c r="AL3346" i="1"/>
  <c r="AK3343" i="1"/>
  <c r="AL3343" i="1"/>
  <c r="AK3076" i="1"/>
  <c r="AL3076" i="1"/>
  <c r="AK3075" i="1"/>
  <c r="AL3075" i="1"/>
  <c r="AK3100" i="1"/>
  <c r="AL3100" i="1"/>
  <c r="AK3104" i="1"/>
  <c r="AL3104" i="1"/>
  <c r="AK3094" i="1"/>
  <c r="AL3094" i="1"/>
  <c r="AK3108" i="1"/>
  <c r="AL3108" i="1"/>
  <c r="AK3105" i="1"/>
  <c r="AL3105" i="1"/>
  <c r="AK3079" i="1"/>
  <c r="AL3079" i="1"/>
  <c r="AK3111" i="1"/>
  <c r="AL3111" i="1"/>
  <c r="AK3089" i="1"/>
  <c r="AL3089" i="1"/>
  <c r="AK3035" i="1"/>
  <c r="AL3035" i="1"/>
  <c r="AK3008" i="1"/>
  <c r="AL3008" i="1"/>
  <c r="AK3894" i="1"/>
  <c r="AL3894" i="1"/>
  <c r="AK3837" i="1"/>
  <c r="AL3837" i="1"/>
  <c r="AK3806" i="1"/>
  <c r="AL3806" i="1"/>
  <c r="AK3738" i="1"/>
  <c r="AL3738" i="1"/>
  <c r="AK3869" i="1"/>
  <c r="AL3869" i="1"/>
  <c r="AK3751" i="1"/>
  <c r="AL3751" i="1"/>
  <c r="AK3793" i="1"/>
  <c r="AL3793" i="1"/>
  <c r="AK3771" i="1"/>
  <c r="AL3771" i="1"/>
  <c r="AK3718" i="1"/>
  <c r="AL3718" i="1"/>
  <c r="AK3050" i="1"/>
  <c r="AL3050" i="1"/>
  <c r="AK3024" i="1"/>
  <c r="AL3024" i="1"/>
  <c r="AK3903" i="1"/>
  <c r="AL3903" i="1"/>
  <c r="AK3849" i="1"/>
  <c r="AL3849" i="1"/>
  <c r="AK3739" i="1"/>
  <c r="AL3739" i="1"/>
  <c r="AK3920" i="1"/>
  <c r="AL3920" i="1"/>
  <c r="AK3914" i="1"/>
  <c r="AL3914" i="1"/>
  <c r="AK3910" i="1"/>
  <c r="AL3910" i="1"/>
  <c r="AK3908" i="1"/>
  <c r="AL3908" i="1"/>
  <c r="AK3876" i="1"/>
  <c r="AL3876" i="1"/>
  <c r="AK3847" i="1"/>
  <c r="AL3847" i="1"/>
  <c r="AK3839" i="1"/>
  <c r="AL3839" i="1"/>
  <c r="AK2998" i="1"/>
  <c r="AL2998" i="1"/>
  <c r="AK3906" i="1"/>
  <c r="AL3906" i="1"/>
  <c r="AK3783" i="1"/>
  <c r="AL3783" i="1"/>
  <c r="AK3742" i="1"/>
  <c r="AL3742" i="1"/>
  <c r="AK3715" i="1"/>
  <c r="AL3715" i="1"/>
  <c r="AK3915" i="1"/>
  <c r="AL3915" i="1"/>
  <c r="AK3895" i="1"/>
  <c r="AL3895" i="1"/>
  <c r="AK3880" i="1"/>
  <c r="AL3880" i="1"/>
  <c r="AK3818" i="1"/>
  <c r="AL3818" i="1"/>
  <c r="AK3830" i="1"/>
  <c r="AL3830" i="1"/>
  <c r="AK3719" i="1"/>
  <c r="AL3719" i="1"/>
  <c r="AK3074" i="1"/>
  <c r="AL3074" i="1"/>
  <c r="AK3065" i="1"/>
  <c r="AL3065" i="1"/>
  <c r="AK3058" i="1"/>
  <c r="AL3058" i="1"/>
  <c r="AK3911" i="1"/>
  <c r="AL3911" i="1"/>
  <c r="AK3881" i="1"/>
  <c r="AL3881" i="1"/>
  <c r="AK3021" i="1"/>
  <c r="AL3021" i="1"/>
  <c r="AK3909" i="1"/>
  <c r="AL3909" i="1"/>
  <c r="AK3887" i="1"/>
  <c r="AL3887" i="1"/>
  <c r="AK3882" i="1"/>
  <c r="AL3882" i="1"/>
  <c r="AK3856" i="1"/>
  <c r="AL3856" i="1"/>
  <c r="AK3767" i="1"/>
  <c r="AL3767" i="1"/>
  <c r="AK3788" i="1"/>
  <c r="AL3788" i="1"/>
  <c r="AK3907" i="1"/>
  <c r="AL3907" i="1"/>
  <c r="AK3778" i="1"/>
  <c r="AL3778" i="1"/>
  <c r="AK3760" i="1"/>
  <c r="AL3760" i="1"/>
  <c r="AK3753" i="1"/>
  <c r="AL3753" i="1"/>
  <c r="AK3732" i="1"/>
  <c r="AL3732" i="1"/>
  <c r="AK3650" i="1"/>
  <c r="AL3650" i="1"/>
  <c r="AK3655" i="1"/>
  <c r="AL3655" i="1"/>
  <c r="AK3646" i="1"/>
  <c r="AL3646" i="1"/>
  <c r="AK3613" i="1"/>
  <c r="AL3613" i="1"/>
  <c r="AK3583" i="1"/>
  <c r="AL3583" i="1"/>
  <c r="AK3585" i="1"/>
  <c r="AL3585" i="1"/>
  <c r="AK3610" i="1"/>
  <c r="AL3610" i="1"/>
  <c r="AK3600" i="1"/>
  <c r="AL3600" i="1"/>
  <c r="AK3592" i="1"/>
  <c r="AL3592" i="1"/>
  <c r="AK3580" i="1"/>
  <c r="AL3580" i="1"/>
  <c r="AK3609" i="1"/>
  <c r="AL3609" i="1"/>
  <c r="AK3557" i="1"/>
  <c r="AL3557" i="1"/>
  <c r="AK3487" i="1"/>
  <c r="AL3487" i="1"/>
  <c r="AK3486" i="1"/>
  <c r="AL3486" i="1"/>
  <c r="AK3584" i="1"/>
  <c r="AL3584" i="1"/>
  <c r="AK3501" i="1"/>
  <c r="AL3501" i="1"/>
  <c r="AK3500" i="1"/>
  <c r="AL3500" i="1"/>
  <c r="AK3499" i="1"/>
  <c r="AL3499" i="1"/>
  <c r="AK3578" i="1"/>
  <c r="AL3578" i="1"/>
  <c r="AK3569" i="1"/>
  <c r="AL3569" i="1"/>
  <c r="AK3568" i="1"/>
  <c r="AL3568" i="1"/>
  <c r="AK3526" i="1"/>
  <c r="AL3526" i="1"/>
  <c r="AK3560" i="1"/>
  <c r="AL3560" i="1"/>
  <c r="AK3588" i="1"/>
  <c r="AL3588" i="1"/>
  <c r="AK3540" i="1"/>
  <c r="AL3540" i="1"/>
  <c r="AK3508" i="1"/>
  <c r="AL3508" i="1"/>
  <c r="AK3503" i="1"/>
  <c r="AL3503" i="1"/>
  <c r="AK3612" i="1"/>
  <c r="AL3612" i="1"/>
  <c r="AK3608" i="1"/>
  <c r="AL3608" i="1"/>
  <c r="AK3573" i="1"/>
  <c r="AL3573" i="1"/>
  <c r="AK3558" i="1"/>
  <c r="AL3558" i="1"/>
  <c r="AK3551" i="1"/>
  <c r="AL3551" i="1"/>
  <c r="AK3565" i="1"/>
  <c r="AL3565" i="1"/>
  <c r="AK3577" i="1"/>
  <c r="AL3577" i="1"/>
  <c r="AK3544" i="1"/>
  <c r="AL3544" i="1"/>
  <c r="AK3559" i="1"/>
  <c r="AL3559" i="1"/>
  <c r="AK3550" i="1"/>
  <c r="AL3550" i="1"/>
  <c r="AK3418" i="1"/>
  <c r="AL3418" i="1"/>
  <c r="AK3410" i="1"/>
  <c r="AL3410" i="1"/>
  <c r="AK3407" i="1"/>
  <c r="AL3407" i="1"/>
  <c r="AK3419" i="1"/>
  <c r="AL3419" i="1"/>
  <c r="AK3417" i="1"/>
  <c r="AL3417" i="1"/>
  <c r="AK3493" i="1"/>
  <c r="AL3493" i="1"/>
  <c r="AK3421" i="1"/>
  <c r="AL3421" i="1"/>
  <c r="AK3420" i="1"/>
  <c r="AL3420" i="1"/>
  <c r="AK3426" i="1"/>
  <c r="AL3426" i="1"/>
  <c r="AK3409" i="1"/>
  <c r="AL3409" i="1"/>
  <c r="AK3405" i="1"/>
  <c r="AL3405" i="1"/>
  <c r="AK3376" i="1"/>
  <c r="AL3376" i="1"/>
  <c r="AK3374" i="1"/>
  <c r="AL3374" i="1"/>
  <c r="AK3368" i="1"/>
  <c r="AL3368" i="1"/>
  <c r="AK3357" i="1"/>
  <c r="AL3357" i="1"/>
  <c r="AK3355" i="1"/>
  <c r="AL3355" i="1"/>
  <c r="AK3347" i="1"/>
  <c r="AL3347" i="1"/>
  <c r="AK3339" i="1"/>
  <c r="AL3339" i="1"/>
  <c r="AK3352" i="1"/>
  <c r="AL3352" i="1"/>
  <c r="AK3351" i="1"/>
  <c r="AL3351" i="1"/>
  <c r="AK3333" i="1"/>
  <c r="AL3333" i="1"/>
  <c r="AK3336" i="1"/>
  <c r="AL3336" i="1"/>
  <c r="AK3342" i="1"/>
  <c r="AL3342" i="1"/>
  <c r="AK3350" i="1"/>
  <c r="AL3350" i="1"/>
  <c r="AK3340" i="1"/>
  <c r="AL3340" i="1"/>
  <c r="AK3316" i="1"/>
  <c r="AL3316" i="1"/>
  <c r="AK3287" i="1"/>
  <c r="AL3287" i="1"/>
  <c r="AK3345" i="1"/>
  <c r="AL3345" i="1"/>
  <c r="AK3284" i="1"/>
  <c r="AL3284" i="1"/>
  <c r="AK3337" i="1"/>
  <c r="AL3337" i="1"/>
  <c r="AK3281" i="1"/>
  <c r="AL3281" i="1"/>
  <c r="AK3298" i="1"/>
  <c r="AL3298" i="1"/>
  <c r="AK3304" i="1"/>
  <c r="AL3304" i="1"/>
  <c r="AK3274" i="1"/>
  <c r="AL3274" i="1"/>
  <c r="AK3288" i="1"/>
  <c r="AL3288" i="1"/>
  <c r="AK3294" i="1"/>
  <c r="AL3294" i="1"/>
  <c r="AK3305" i="1"/>
  <c r="AL3305" i="1"/>
  <c r="AK3092" i="1"/>
  <c r="AL3092" i="1"/>
  <c r="AK3271" i="1"/>
  <c r="AL3271" i="1"/>
  <c r="AK3087" i="1"/>
  <c r="AL3087" i="1"/>
  <c r="AK3071" i="1"/>
  <c r="AL3071" i="1"/>
  <c r="AK3077" i="1"/>
  <c r="AL3077" i="1"/>
  <c r="AK3072" i="1"/>
  <c r="AL3072" i="1"/>
  <c r="AK3870" i="1"/>
  <c r="AL3870" i="1"/>
  <c r="AK3048" i="1"/>
  <c r="AL3048" i="1"/>
  <c r="AK3886" i="1"/>
  <c r="AL3886" i="1"/>
  <c r="AK3883" i="1"/>
  <c r="AL3883" i="1"/>
  <c r="AK3056" i="1"/>
  <c r="AL3056" i="1"/>
  <c r="AK3055" i="1"/>
  <c r="AL3055" i="1"/>
  <c r="AK3054" i="1"/>
  <c r="AL3054" i="1"/>
  <c r="AK2999" i="1"/>
  <c r="AL2999" i="1"/>
  <c r="AK3009" i="1"/>
  <c r="AL3009" i="1"/>
  <c r="AK3900" i="1"/>
  <c r="AL3900" i="1"/>
  <c r="AK3040" i="1"/>
  <c r="AL3040" i="1"/>
  <c r="AK3037" i="1"/>
  <c r="AL3037" i="1"/>
  <c r="AK3030" i="1"/>
  <c r="AL3030" i="1"/>
  <c r="AK3921" i="1"/>
  <c r="AL3921" i="1"/>
  <c r="AK3879" i="1"/>
  <c r="AL3879" i="1"/>
  <c r="AK3874" i="1"/>
  <c r="AL3874" i="1"/>
  <c r="AK3044" i="1"/>
  <c r="AL3044" i="1"/>
  <c r="AK3020" i="1"/>
  <c r="AL3020" i="1"/>
  <c r="AK3912" i="1"/>
  <c r="AL3912" i="1"/>
  <c r="AK3884" i="1"/>
  <c r="AL3884" i="1"/>
  <c r="AK3026" i="1"/>
  <c r="AL3026" i="1"/>
  <c r="AK3924" i="1"/>
  <c r="AL3924" i="1"/>
  <c r="AK3866" i="1"/>
  <c r="AL3866" i="1"/>
  <c r="AK3028" i="1"/>
  <c r="AL3028" i="1"/>
  <c r="AK3017" i="1"/>
  <c r="AL3017" i="1"/>
  <c r="AK3923" i="1"/>
  <c r="AL3923" i="1"/>
  <c r="AK3027" i="1"/>
  <c r="AL3027" i="1"/>
  <c r="AK3034" i="1"/>
  <c r="AL3034" i="1"/>
  <c r="AK3902" i="1"/>
  <c r="AL3902" i="1"/>
  <c r="AK3875" i="1"/>
  <c r="AL3875" i="1"/>
  <c r="AK3735" i="1"/>
  <c r="AL3735" i="1"/>
  <c r="AK3729" i="1"/>
  <c r="AL3729" i="1"/>
  <c r="AK3716" i="1"/>
  <c r="AL3716" i="1"/>
  <c r="AK3822" i="1"/>
  <c r="AL3822" i="1"/>
  <c r="AK3829" i="1"/>
  <c r="AL3829" i="1"/>
  <c r="AK3774" i="1"/>
  <c r="AL3774" i="1"/>
  <c r="AK3792" i="1"/>
  <c r="AL3792" i="1"/>
  <c r="AK3775" i="1"/>
  <c r="AL3775" i="1"/>
  <c r="AK3831" i="1"/>
  <c r="AL3831" i="1"/>
  <c r="AK3824" i="1"/>
  <c r="AL3824" i="1"/>
  <c r="AK3816" i="1"/>
  <c r="AL3816" i="1"/>
  <c r="AK3810" i="1"/>
  <c r="AL3810" i="1"/>
  <c r="AK3802" i="1"/>
  <c r="AL3802" i="1"/>
  <c r="AK3784" i="1"/>
  <c r="AL3784" i="1"/>
  <c r="AK3890" i="1"/>
  <c r="AL3890" i="1"/>
  <c r="AK3838" i="1"/>
  <c r="AL3838" i="1"/>
  <c r="AK3781" i="1"/>
  <c r="AL3781" i="1"/>
  <c r="AK3758" i="1"/>
  <c r="AL3758" i="1"/>
  <c r="AK3851" i="1"/>
  <c r="AL3851" i="1"/>
  <c r="AK3897" i="1"/>
  <c r="AL3897" i="1"/>
  <c r="AK3893" i="1"/>
  <c r="AL3893" i="1"/>
  <c r="AK3892" i="1"/>
  <c r="AL3892" i="1"/>
  <c r="AK3855" i="1"/>
  <c r="AL3855" i="1"/>
  <c r="AK3814" i="1"/>
  <c r="AL3814" i="1"/>
  <c r="AK3805" i="1"/>
  <c r="AL3805" i="1"/>
  <c r="AK3799" i="1"/>
  <c r="AL3799" i="1"/>
  <c r="AK3833" i="1"/>
  <c r="AL3833" i="1"/>
  <c r="AK3772" i="1"/>
  <c r="AL3772" i="1"/>
  <c r="AK3754" i="1"/>
  <c r="AL3754" i="1"/>
  <c r="AK3752" i="1"/>
  <c r="AL3752" i="1"/>
  <c r="AK3842" i="1"/>
  <c r="AL3842" i="1"/>
  <c r="AK3759" i="1"/>
  <c r="AL3759" i="1"/>
  <c r="AK3727" i="1"/>
  <c r="AL3727" i="1"/>
  <c r="AK3888" i="1"/>
  <c r="AL3888" i="1"/>
  <c r="AK3877" i="1"/>
  <c r="AL3877" i="1"/>
  <c r="AK3865" i="1"/>
  <c r="AL3865" i="1"/>
  <c r="AK3864" i="1"/>
  <c r="AL3864" i="1"/>
  <c r="AK3863" i="1"/>
  <c r="AL3863" i="1"/>
  <c r="AK3790" i="1"/>
  <c r="AL3790" i="1"/>
  <c r="AK3762" i="1"/>
  <c r="AL3762" i="1"/>
  <c r="AK3603" i="1"/>
  <c r="AL3603" i="1"/>
  <c r="AK3602" i="1"/>
  <c r="AL3602" i="1"/>
  <c r="AK3593" i="1"/>
  <c r="AL3593" i="1"/>
  <c r="AK3598" i="1"/>
  <c r="AL3598" i="1"/>
  <c r="AK3596" i="1"/>
  <c r="AL3596" i="1"/>
  <c r="AK3594" i="1"/>
  <c r="AL3594" i="1"/>
  <c r="AK3597" i="1"/>
  <c r="AL3597" i="1"/>
  <c r="AK3604" i="1"/>
  <c r="AL3604" i="1"/>
  <c r="AK3599" i="1"/>
  <c r="AL3599" i="1"/>
  <c r="AK3605" i="1"/>
  <c r="AL3605" i="1"/>
  <c r="AK3601" i="1"/>
  <c r="AL3601" i="1"/>
  <c r="AK3581" i="1"/>
  <c r="AL3581" i="1"/>
  <c r="AK3554" i="1"/>
  <c r="AL3554" i="1"/>
  <c r="AK3556" i="1"/>
  <c r="AL3556" i="1"/>
  <c r="AK3567" i="1"/>
  <c r="AL3567" i="1"/>
  <c r="AK3541" i="1"/>
  <c r="AL3541" i="1"/>
  <c r="AK3537" i="1"/>
  <c r="AL3537" i="1"/>
  <c r="AK3535" i="1"/>
  <c r="AL3535" i="1"/>
  <c r="AK3536" i="1"/>
  <c r="AL3536" i="1"/>
  <c r="AK3534" i="1"/>
  <c r="AL3534" i="1"/>
  <c r="AK3525" i="1"/>
  <c r="AL3525" i="1"/>
  <c r="AK3532" i="1"/>
  <c r="AL3532" i="1"/>
  <c r="AK3527" i="1"/>
  <c r="AL3527" i="1"/>
  <c r="AK3522" i="1"/>
  <c r="AL3522" i="1"/>
  <c r="AK3523" i="1"/>
  <c r="AL3523" i="1"/>
  <c r="AK3504" i="1"/>
  <c r="AL3504" i="1"/>
  <c r="AK3529" i="1"/>
  <c r="AL3529" i="1"/>
  <c r="AK3515" i="1"/>
  <c r="AL3515" i="1"/>
  <c r="AK3530" i="1"/>
  <c r="AL3530" i="1"/>
  <c r="AK3528" i="1"/>
  <c r="AL3528" i="1"/>
  <c r="AK3524" i="1"/>
  <c r="AL3524" i="1"/>
  <c r="AK3495" i="1"/>
  <c r="AL3495" i="1"/>
  <c r="AK3490" i="1"/>
  <c r="AL3490" i="1"/>
  <c r="AK3485" i="1"/>
  <c r="AL3485" i="1"/>
  <c r="AK3496" i="1"/>
  <c r="AL3496" i="1"/>
  <c r="AK3494" i="1"/>
  <c r="AL3494" i="1"/>
  <c r="AK3512" i="1"/>
  <c r="AL3512" i="1"/>
  <c r="AK3502" i="1"/>
  <c r="AL3502" i="1"/>
  <c r="AK3488" i="1"/>
  <c r="AL3488" i="1"/>
  <c r="AK3506" i="1"/>
  <c r="AL3506" i="1"/>
  <c r="AK3424" i="1"/>
  <c r="AL3424" i="1"/>
  <c r="AK3427" i="1"/>
  <c r="AL3427" i="1"/>
  <c r="AK3481" i="1"/>
  <c r="AL3481" i="1"/>
  <c r="AK3068" i="1"/>
  <c r="AL3068" i="1"/>
  <c r="AK3066" i="1"/>
  <c r="AL3066" i="1"/>
  <c r="AK3273" i="1"/>
  <c r="AL3273" i="1"/>
  <c r="AK3067" i="1"/>
  <c r="AL3067" i="1"/>
  <c r="AK3060" i="1"/>
  <c r="AL3060" i="1"/>
  <c r="AK3059" i="1"/>
  <c r="AL3059" i="1"/>
  <c r="AK3070" i="1"/>
  <c r="AL3070" i="1"/>
  <c r="AK3057" i="1"/>
  <c r="AL3057" i="1"/>
  <c r="AK3064" i="1"/>
  <c r="AL3064" i="1"/>
  <c r="AK3063" i="1"/>
  <c r="AL3063" i="1"/>
  <c r="AK3061" i="1"/>
  <c r="AL3061" i="1"/>
  <c r="AK3073" i="1"/>
  <c r="AL3073" i="1"/>
  <c r="AK3038" i="1"/>
  <c r="AL3038" i="1"/>
  <c r="AK3046" i="1"/>
  <c r="AL3046" i="1"/>
  <c r="AK3029" i="1"/>
  <c r="AL3029" i="1"/>
  <c r="AK3005" i="1"/>
  <c r="AL3005" i="1"/>
  <c r="AK3015" i="1"/>
  <c r="AL3015" i="1"/>
  <c r="AK3007" i="1"/>
  <c r="AL3007" i="1"/>
  <c r="AK3918" i="1"/>
  <c r="AL3918" i="1"/>
  <c r="AK3023" i="1"/>
  <c r="AL3023" i="1"/>
  <c r="AK3019" i="1"/>
  <c r="AL3019" i="1"/>
  <c r="AK3039" i="1"/>
  <c r="AL3039" i="1"/>
  <c r="AK3000" i="1"/>
  <c r="AL3000" i="1"/>
  <c r="AK3905" i="1"/>
  <c r="AL3905" i="1"/>
  <c r="AK3925" i="1"/>
  <c r="AL3925" i="1"/>
  <c r="AK3917" i="1"/>
  <c r="AL3917" i="1"/>
  <c r="AK3003" i="1"/>
  <c r="AL3003" i="1"/>
  <c r="AK3014" i="1"/>
  <c r="AL3014" i="1"/>
  <c r="AK3004" i="1"/>
  <c r="AL3004" i="1"/>
  <c r="AK3002" i="1"/>
  <c r="AL3002" i="1"/>
  <c r="AK3001" i="1"/>
  <c r="AL3001" i="1"/>
  <c r="AK3878" i="1"/>
  <c r="AL3878" i="1"/>
  <c r="AK3861" i="1"/>
  <c r="AL3861" i="1"/>
  <c r="AK3857" i="1"/>
  <c r="AL3857" i="1"/>
  <c r="AK3845" i="1"/>
  <c r="AL3845" i="1"/>
  <c r="AK3850" i="1"/>
  <c r="AL3850" i="1"/>
  <c r="AK3867" i="1"/>
  <c r="AL3867" i="1"/>
  <c r="AK3860" i="1"/>
  <c r="AL3860" i="1"/>
  <c r="AK3843" i="1"/>
  <c r="AL3843" i="1"/>
  <c r="AK3819" i="1"/>
  <c r="AL3819" i="1"/>
  <c r="AK3826" i="1"/>
  <c r="AL3826" i="1"/>
  <c r="AK3848" i="1"/>
  <c r="AL3848" i="1"/>
  <c r="AK3832" i="1"/>
  <c r="AL3832" i="1"/>
  <c r="AK3815" i="1"/>
  <c r="AL3815" i="1"/>
  <c r="AK3786" i="1"/>
  <c r="AL3786" i="1"/>
  <c r="AK3764" i="1"/>
  <c r="AL3764" i="1"/>
  <c r="AK3714" i="1"/>
  <c r="AL3714" i="1"/>
  <c r="AK3844" i="1"/>
  <c r="AL3844" i="1"/>
  <c r="AK3827" i="1"/>
  <c r="AL3827" i="1"/>
  <c r="AK3813" i="1"/>
  <c r="AL3813" i="1"/>
  <c r="AK3725" i="1"/>
  <c r="AL3725" i="1"/>
  <c r="AK3765" i="1"/>
  <c r="AL3765" i="1"/>
  <c r="AK3737" i="1"/>
  <c r="AL3737" i="1"/>
  <c r="AK3812" i="1"/>
  <c r="AL3812" i="1"/>
  <c r="AK3795" i="1"/>
  <c r="AL3795" i="1"/>
  <c r="AK3779" i="1"/>
  <c r="AL3779" i="1"/>
  <c r="AK3763" i="1"/>
  <c r="AL3763" i="1"/>
  <c r="AK3740" i="1"/>
  <c r="AL3740" i="1"/>
  <c r="AK3796" i="1"/>
  <c r="AL3796" i="1"/>
  <c r="AK3789" i="1"/>
  <c r="AL3789" i="1"/>
  <c r="AK3807" i="1"/>
  <c r="AL3807" i="1"/>
  <c r="AK3787" i="1"/>
  <c r="AL3787" i="1"/>
  <c r="AK3746" i="1"/>
  <c r="AL3746" i="1"/>
  <c r="AK3741" i="1"/>
  <c r="AL3741" i="1"/>
  <c r="AK3728" i="1"/>
  <c r="AL3728" i="1"/>
  <c r="AK3804" i="1"/>
  <c r="AL3804" i="1"/>
  <c r="AK3797" i="1"/>
  <c r="AL3797" i="1"/>
  <c r="AK3769" i="1"/>
  <c r="AL3769" i="1"/>
  <c r="AK3747" i="1"/>
  <c r="AL3747" i="1"/>
  <c r="AK3773" i="1"/>
  <c r="AL3773" i="1"/>
  <c r="AK3768" i="1"/>
  <c r="AL3768" i="1"/>
  <c r="AK3798" i="1"/>
  <c r="AL3798" i="1"/>
  <c r="AK3748" i="1"/>
  <c r="AL3748" i="1"/>
  <c r="AK3811" i="1"/>
  <c r="AL3811" i="1"/>
  <c r="AK3736" i="1"/>
  <c r="AL3736" i="1"/>
  <c r="AK3731" i="1"/>
  <c r="AL3731" i="1"/>
  <c r="AK3713" i="1"/>
  <c r="AL3713" i="1"/>
  <c r="AK3520" i="1"/>
  <c r="AL3520" i="1"/>
  <c r="AK3505" i="1"/>
  <c r="AL3505" i="1"/>
  <c r="AK3518" i="1"/>
  <c r="AL3518" i="1"/>
  <c r="AK3513" i="1"/>
  <c r="AL3513" i="1"/>
  <c r="AK3514" i="1"/>
  <c r="AL3514" i="1"/>
  <c r="AK3519" i="1"/>
  <c r="AL3519" i="1"/>
  <c r="AK3516" i="1"/>
  <c r="AL3516" i="1"/>
  <c r="AK3484" i="1"/>
  <c r="AL3484" i="1"/>
  <c r="AK3483" i="1"/>
  <c r="AL3483" i="1"/>
  <c r="AK3482" i="1"/>
  <c r="AL3482" i="1"/>
  <c r="AK3032" i="1"/>
  <c r="AL3032" i="1"/>
  <c r="AK3010" i="1"/>
  <c r="AL3010" i="1"/>
  <c r="AK3011" i="1"/>
  <c r="AL3011" i="1"/>
  <c r="AK3018" i="1"/>
  <c r="AL3018" i="1"/>
  <c r="AK3016" i="1"/>
  <c r="AL3016" i="1"/>
  <c r="AK3012" i="1"/>
  <c r="AL3012" i="1"/>
  <c r="AK3841" i="1"/>
  <c r="AL3841" i="1"/>
  <c r="AK3821" i="1"/>
  <c r="AL3821" i="1"/>
  <c r="AK3823" i="1"/>
  <c r="AL3823" i="1"/>
  <c r="AK3825" i="1"/>
  <c r="AL3825" i="1"/>
  <c r="AK3820" i="1"/>
  <c r="AL3820" i="1"/>
  <c r="AK3750" i="1"/>
  <c r="AL3750" i="1"/>
  <c r="AK3770" i="1"/>
  <c r="AL3770" i="1"/>
  <c r="AK3749" i="1"/>
  <c r="AL3749" i="1"/>
  <c r="AK3745" i="1"/>
  <c r="AL3745" i="1"/>
  <c r="AK3743" i="1"/>
  <c r="AL3743" i="1"/>
  <c r="AK3726" i="1"/>
  <c r="AL3726" i="1"/>
  <c r="AK3733" i="1"/>
  <c r="AL3733" i="1"/>
  <c r="AK3709" i="1"/>
  <c r="AL3709" i="1"/>
  <c r="AK3734" i="1"/>
  <c r="AL3734" i="1"/>
  <c r="AK3708" i="1"/>
  <c r="AL3708" i="1"/>
  <c r="AK3744" i="1"/>
  <c r="AL3744" i="1"/>
  <c r="AK3720" i="1"/>
  <c r="AL3720" i="1"/>
  <c r="AK3730" i="1"/>
  <c r="AL3730" i="1"/>
  <c r="AK3724" i="1"/>
  <c r="AL3724" i="1"/>
  <c r="AK3723" i="1"/>
  <c r="AL3723" i="1"/>
  <c r="AK3721" i="1"/>
  <c r="AL3721" i="1"/>
  <c r="AK3722" i="1"/>
  <c r="AL3722" i="1"/>
  <c r="AK1927" i="1"/>
  <c r="AL1927" i="1"/>
  <c r="AK1494" i="1"/>
  <c r="AL1494" i="1"/>
  <c r="AK2484" i="1"/>
  <c r="AL2484" i="1"/>
  <c r="AK2056" i="1"/>
  <c r="AL2056" i="1"/>
  <c r="AK2478" i="1"/>
  <c r="AL2478" i="1"/>
  <c r="AK2616" i="1"/>
  <c r="AL2616" i="1"/>
  <c r="AK1913" i="1"/>
  <c r="AL1913" i="1"/>
  <c r="AK1498" i="1"/>
  <c r="AL1498" i="1"/>
  <c r="AK1956" i="1"/>
  <c r="AL1956" i="1"/>
  <c r="AK1457" i="1"/>
  <c r="AL1457" i="1"/>
  <c r="AK2069" i="1"/>
  <c r="AL2069" i="1"/>
  <c r="AK2052" i="1"/>
  <c r="AL2052" i="1"/>
  <c r="AK1961" i="1"/>
  <c r="AL1961" i="1"/>
  <c r="AK2490" i="1"/>
  <c r="AL2490" i="1"/>
  <c r="AK2058" i="1"/>
  <c r="AL2058" i="1"/>
  <c r="AK2980" i="1"/>
  <c r="AL2980" i="1"/>
  <c r="AK1919" i="1"/>
  <c r="AL1919" i="1"/>
  <c r="AK1966" i="1"/>
  <c r="AL1966" i="1"/>
  <c r="AK1923" i="1"/>
  <c r="AL1923" i="1"/>
  <c r="AK2485" i="1"/>
  <c r="AL2485" i="1"/>
  <c r="AK1511" i="1"/>
  <c r="AL1511" i="1"/>
  <c r="AK2472" i="1"/>
  <c r="AL2472" i="1"/>
  <c r="AK2479" i="1"/>
  <c r="AL2479" i="1"/>
  <c r="AK1965" i="1"/>
  <c r="AL1965" i="1"/>
  <c r="AK2964" i="1"/>
  <c r="AL2964" i="1"/>
  <c r="AK2939" i="1"/>
  <c r="AL2939" i="1"/>
  <c r="AK2465" i="1"/>
  <c r="AL2465" i="1"/>
  <c r="AK2975" i="1"/>
  <c r="AL2975" i="1"/>
  <c r="AK1935" i="1"/>
  <c r="AL1935" i="1"/>
  <c r="AK2071" i="1"/>
  <c r="AL2071" i="1"/>
  <c r="AK1918" i="1"/>
  <c r="AL1918" i="1"/>
  <c r="AK1912" i="1"/>
  <c r="AL1912" i="1"/>
  <c r="AK2997" i="1"/>
  <c r="AL2997" i="1"/>
  <c r="AK2057" i="1"/>
  <c r="AL2057" i="1"/>
  <c r="AK2977" i="1"/>
  <c r="AL2977" i="1"/>
  <c r="AK1929" i="1"/>
  <c r="AL1929" i="1"/>
  <c r="AK2499" i="1"/>
  <c r="AL2499" i="1"/>
  <c r="AK2089" i="1"/>
  <c r="AL2089" i="1"/>
  <c r="AK1932" i="1"/>
  <c r="AL1932" i="1"/>
  <c r="AK2505" i="1"/>
  <c r="AL2505" i="1"/>
  <c r="AK2459" i="1"/>
  <c r="AL2459" i="1"/>
  <c r="AK2164" i="1"/>
  <c r="AL2164" i="1"/>
  <c r="AK1119" i="1"/>
  <c r="AL1119" i="1"/>
  <c r="AK2105" i="1"/>
  <c r="AL2105" i="1"/>
  <c r="AK1475" i="1"/>
  <c r="AL1475" i="1"/>
  <c r="AK2463" i="1"/>
  <c r="AL2463" i="1"/>
  <c r="AK2021" i="1"/>
  <c r="AL2021" i="1"/>
  <c r="AK2486" i="1"/>
  <c r="AL2486" i="1"/>
  <c r="AK2497" i="1"/>
  <c r="AL2497" i="1"/>
  <c r="AK2943" i="1"/>
  <c r="AL2943" i="1"/>
  <c r="AK154" i="1"/>
  <c r="AL154" i="1"/>
  <c r="AK2955" i="1"/>
  <c r="AL2955" i="1"/>
  <c r="AK2070" i="1"/>
  <c r="AL2070" i="1"/>
  <c r="AK2030" i="1"/>
  <c r="AL2030" i="1"/>
  <c r="AK2043" i="1"/>
  <c r="AL2043" i="1"/>
  <c r="AK1930" i="1"/>
  <c r="AL1930" i="1"/>
  <c r="AK2969" i="1"/>
  <c r="AL2969" i="1"/>
  <c r="AK2067" i="1"/>
  <c r="AL2067" i="1"/>
  <c r="AK2447" i="1"/>
  <c r="AL2447" i="1"/>
  <c r="AK1967" i="1"/>
  <c r="AL1967" i="1"/>
  <c r="AK1933" i="1"/>
  <c r="AL1933" i="1"/>
  <c r="AK2991" i="1"/>
  <c r="AL2991" i="1"/>
  <c r="AK2530" i="1"/>
  <c r="AL2530" i="1"/>
  <c r="AK2488" i="1"/>
  <c r="AL2488" i="1"/>
  <c r="AK1826" i="1"/>
  <c r="AL1826" i="1"/>
  <c r="AK450" i="1"/>
  <c r="AL450" i="1"/>
  <c r="AK2084" i="1"/>
  <c r="AL2084" i="1"/>
  <c r="AK1469" i="1"/>
  <c r="AL1469" i="1"/>
  <c r="AK1114" i="1"/>
  <c r="AL1114" i="1"/>
  <c r="AK1342" i="1"/>
  <c r="AL1342" i="1"/>
  <c r="AK2072" i="1"/>
  <c r="AL2072" i="1"/>
  <c r="AK1920" i="1"/>
  <c r="AL1920" i="1"/>
  <c r="AK2495" i="1"/>
  <c r="AL2495" i="1"/>
  <c r="AK2461" i="1"/>
  <c r="AL2461" i="1"/>
  <c r="AK2019" i="1"/>
  <c r="AL2019" i="1"/>
  <c r="AK2035" i="1"/>
  <c r="AL2035" i="1"/>
  <c r="AK2421" i="1"/>
  <c r="AL2421" i="1"/>
  <c r="AK2046" i="1"/>
  <c r="AL2046" i="1"/>
  <c r="AK1924" i="1"/>
  <c r="AL1924" i="1"/>
  <c r="AK1921" i="1"/>
  <c r="AL1921" i="1"/>
  <c r="AK1931" i="1"/>
  <c r="AL1931" i="1"/>
  <c r="AK1107" i="1"/>
  <c r="AL1107" i="1"/>
  <c r="AK2455" i="1"/>
  <c r="AL2455" i="1"/>
  <c r="AK2073" i="1"/>
  <c r="AL2073" i="1"/>
  <c r="AK1978" i="1"/>
  <c r="AL1978" i="1"/>
  <c r="AK2066" i="1"/>
  <c r="AL2066" i="1"/>
  <c r="AK1971" i="1"/>
  <c r="AL1971" i="1"/>
  <c r="AK1968" i="1"/>
  <c r="AL1968" i="1"/>
  <c r="AK1958" i="1"/>
  <c r="AL1958" i="1"/>
  <c r="AK2050" i="1"/>
  <c r="AL2050" i="1"/>
  <c r="AK1914" i="1"/>
  <c r="AL1914" i="1"/>
  <c r="AK2970" i="1"/>
  <c r="AL2970" i="1"/>
  <c r="AK2045" i="1"/>
  <c r="AL2045" i="1"/>
  <c r="AK1957" i="1"/>
  <c r="AL1957" i="1"/>
  <c r="AK2051" i="1"/>
  <c r="AL2051" i="1"/>
  <c r="AK2024" i="1"/>
  <c r="AL2024" i="1"/>
  <c r="AK2978" i="1"/>
  <c r="AL2978" i="1"/>
  <c r="AK1934" i="1"/>
  <c r="AL1934" i="1"/>
  <c r="AK2952" i="1"/>
  <c r="AL2952" i="1"/>
  <c r="AK1915" i="1"/>
  <c r="AL1915" i="1"/>
  <c r="AK2996" i="1"/>
  <c r="AL2996" i="1"/>
  <c r="AK2993" i="1"/>
  <c r="AL2993" i="1"/>
  <c r="AK2966" i="1"/>
  <c r="AL2966" i="1"/>
  <c r="AK2987" i="1"/>
  <c r="AL2987" i="1"/>
  <c r="AK2968" i="1"/>
  <c r="AL2968" i="1"/>
  <c r="AK2838" i="1"/>
  <c r="AL2838" i="1"/>
  <c r="AK2830" i="1"/>
  <c r="AL2830" i="1"/>
  <c r="AK2976" i="1"/>
  <c r="AL2976" i="1"/>
  <c r="AK2983" i="1"/>
  <c r="AL2983" i="1"/>
  <c r="AK1917" i="1"/>
  <c r="AL1917" i="1"/>
  <c r="AK2984" i="1"/>
  <c r="AL2984" i="1"/>
  <c r="AK1436" i="1"/>
  <c r="AL1436" i="1"/>
  <c r="AK1331" i="1"/>
  <c r="AL1331" i="1"/>
  <c r="AK1478" i="1"/>
  <c r="AL1478" i="1"/>
  <c r="AK2489" i="1"/>
  <c r="AL2489" i="1"/>
  <c r="AK1419" i="1"/>
  <c r="AL1419" i="1"/>
  <c r="AK503" i="1"/>
  <c r="AL503" i="1"/>
  <c r="AK2473" i="1"/>
  <c r="AL2473" i="1"/>
  <c r="AK1507" i="1"/>
  <c r="AL1507" i="1"/>
  <c r="AK1497" i="1"/>
  <c r="AL1497" i="1"/>
  <c r="AK1299" i="1"/>
  <c r="AL1299" i="1"/>
  <c r="AK1197" i="1"/>
  <c r="AL1197" i="1"/>
  <c r="AK1651" i="1"/>
  <c r="AL1651" i="1"/>
  <c r="AK2450" i="1"/>
  <c r="AL2450" i="1"/>
  <c r="AK2503" i="1"/>
  <c r="AL2503" i="1"/>
  <c r="AK2458" i="1"/>
  <c r="AL2458" i="1"/>
  <c r="AK1474" i="1"/>
  <c r="AL1474" i="1"/>
  <c r="AK51" i="1"/>
  <c r="AL51" i="1"/>
  <c r="AK495" i="1"/>
  <c r="AL495" i="1"/>
  <c r="AK1510" i="1"/>
  <c r="AL1510" i="1"/>
  <c r="AK1300" i="1"/>
  <c r="AL1300" i="1"/>
  <c r="AK2061" i="1"/>
  <c r="AL2061" i="1"/>
  <c r="AK2020" i="1"/>
  <c r="AL2020" i="1"/>
  <c r="AK2491" i="1"/>
  <c r="AL2491" i="1"/>
  <c r="AK2419" i="1"/>
  <c r="AL2419" i="1"/>
  <c r="AK2492" i="1"/>
  <c r="AL2492" i="1"/>
  <c r="AK2411" i="1"/>
  <c r="AL2411" i="1"/>
  <c r="AK2068" i="1"/>
  <c r="AL2068" i="1"/>
  <c r="AK2454" i="1"/>
  <c r="AL2454" i="1"/>
  <c r="AK2023" i="1"/>
  <c r="AL2023" i="1"/>
  <c r="AK2487" i="1"/>
  <c r="AL2487" i="1"/>
  <c r="AK2469" i="1"/>
  <c r="AL2469" i="1"/>
  <c r="AK2464" i="1"/>
  <c r="AL2464" i="1"/>
  <c r="AK1728" i="1"/>
  <c r="AL1728" i="1"/>
  <c r="AK2433" i="1"/>
  <c r="AL2433" i="1"/>
  <c r="AK2074" i="1"/>
  <c r="AL2074" i="1"/>
  <c r="AK1889" i="1"/>
  <c r="AL1889" i="1"/>
  <c r="AK2504" i="1"/>
  <c r="AL2504" i="1"/>
  <c r="AK2477" i="1"/>
  <c r="AL2477" i="1"/>
  <c r="AK2513" i="1"/>
  <c r="AL2513" i="1"/>
  <c r="AK2785" i="1"/>
  <c r="AL2785" i="1"/>
  <c r="AK2048" i="1"/>
  <c r="AL2048" i="1"/>
  <c r="AK2017" i="1"/>
  <c r="AL2017" i="1"/>
  <c r="AK2031" i="1"/>
  <c r="AL2031" i="1"/>
  <c r="AK1964" i="1"/>
  <c r="AL1964" i="1"/>
  <c r="AK2125" i="1"/>
  <c r="AL2125" i="1"/>
  <c r="AK2063" i="1"/>
  <c r="AL2063" i="1"/>
  <c r="AK2064" i="1"/>
  <c r="AL2064" i="1"/>
  <c r="AK2129" i="1"/>
  <c r="AL2129" i="1"/>
  <c r="AK2059" i="1"/>
  <c r="AL2059" i="1"/>
  <c r="AK2474" i="1"/>
  <c r="AL2474" i="1"/>
  <c r="AK2054" i="1"/>
  <c r="AL2054" i="1"/>
  <c r="AK2055" i="1"/>
  <c r="AL2055" i="1"/>
  <c r="AK2053" i="1"/>
  <c r="AL2053" i="1"/>
  <c r="AK2047" i="1"/>
  <c r="AL2047" i="1"/>
  <c r="AK1948" i="1"/>
  <c r="AL1948" i="1"/>
  <c r="AK2065" i="1"/>
  <c r="AL2065" i="1"/>
  <c r="AK2080" i="1"/>
  <c r="AL2080" i="1"/>
  <c r="AK2060" i="1"/>
  <c r="AL2060" i="1"/>
  <c r="AK2049" i="1"/>
  <c r="AL2049" i="1"/>
  <c r="AK1969" i="1"/>
  <c r="AL1969" i="1"/>
  <c r="AK1925" i="1"/>
  <c r="AL1925" i="1"/>
  <c r="AK1962" i="1"/>
  <c r="AL1962" i="1"/>
  <c r="AK1954" i="1"/>
  <c r="AL1954" i="1"/>
  <c r="AK1950" i="1"/>
  <c r="AL1950" i="1"/>
  <c r="AK1944" i="1"/>
  <c r="AL1944" i="1"/>
  <c r="AK2995" i="1"/>
  <c r="AL2995" i="1"/>
  <c r="AK2039" i="1"/>
  <c r="AL2039" i="1"/>
  <c r="AK1970" i="1"/>
  <c r="AL1970" i="1"/>
  <c r="AK1960" i="1"/>
  <c r="AL1960" i="1"/>
  <c r="AK1916" i="1"/>
  <c r="AL1916" i="1"/>
  <c r="AK1926" i="1"/>
  <c r="AL1926" i="1"/>
  <c r="AK1928" i="1"/>
  <c r="AL1928" i="1"/>
  <c r="AK2994" i="1"/>
  <c r="AL2994" i="1"/>
  <c r="AK1922" i="1"/>
  <c r="AL1922" i="1"/>
  <c r="AK2989" i="1"/>
  <c r="AL2989" i="1"/>
  <c r="AK2988" i="1"/>
  <c r="AL2988" i="1"/>
  <c r="AK2981" i="1"/>
  <c r="AL2981" i="1"/>
  <c r="AK2986" i="1"/>
  <c r="AL2986" i="1"/>
  <c r="AK2990" i="1"/>
  <c r="AL2990" i="1"/>
  <c r="AK2992" i="1"/>
  <c r="AL2992" i="1"/>
  <c r="AK2971" i="1"/>
  <c r="AL2971" i="1"/>
  <c r="AK2960" i="1"/>
  <c r="AL2960" i="1"/>
  <c r="AK2907" i="1"/>
  <c r="AL2907" i="1"/>
  <c r="AK2916" i="1"/>
  <c r="AL2916" i="1"/>
  <c r="AK2950" i="1"/>
  <c r="AL2950" i="1"/>
  <c r="AK2967" i="1"/>
  <c r="AL2967" i="1"/>
  <c r="AK2965" i="1"/>
  <c r="AL2965" i="1"/>
  <c r="AK2974" i="1"/>
  <c r="AL2974" i="1"/>
  <c r="AK2973" i="1"/>
  <c r="AL2973" i="1"/>
  <c r="AK1149" i="1"/>
  <c r="AL1149" i="1"/>
  <c r="AK1350" i="1"/>
  <c r="AL1350" i="1"/>
  <c r="AK1486" i="1"/>
  <c r="AL1486" i="1"/>
  <c r="AK1376" i="1"/>
  <c r="AL1376" i="1"/>
  <c r="AK1496" i="1"/>
  <c r="AL1496" i="1"/>
  <c r="AK428" i="1"/>
  <c r="AL428" i="1"/>
  <c r="AK1493" i="1"/>
  <c r="AL1493" i="1"/>
  <c r="AK1465" i="1"/>
  <c r="AL1465" i="1"/>
  <c r="AK283" i="1"/>
  <c r="AL283" i="1"/>
  <c r="AK1420" i="1"/>
  <c r="AL1420" i="1"/>
  <c r="AK1341" i="1"/>
  <c r="AL1341" i="1"/>
  <c r="AK2496" i="1"/>
  <c r="AL2496" i="1"/>
  <c r="AK1514" i="1"/>
  <c r="AL1514" i="1"/>
  <c r="AK1485" i="1"/>
  <c r="AL1485" i="1"/>
  <c r="AK1089" i="1"/>
  <c r="AL1089" i="1"/>
  <c r="AK1454" i="1"/>
  <c r="AL1454" i="1"/>
  <c r="AK1340" i="1"/>
  <c r="AL1340" i="1"/>
  <c r="AK1476" i="1"/>
  <c r="AL1476" i="1"/>
  <c r="AK1427" i="1"/>
  <c r="AL1427" i="1"/>
  <c r="AK161" i="1"/>
  <c r="AL161" i="1"/>
  <c r="AK1323" i="1"/>
  <c r="AL1323" i="1"/>
  <c r="AK2511" i="1"/>
  <c r="AL2511" i="1"/>
  <c r="AK1488" i="1"/>
  <c r="AL1488" i="1"/>
  <c r="AK2494" i="1"/>
  <c r="AL2494" i="1"/>
  <c r="AK2451" i="1"/>
  <c r="AL2451" i="1"/>
  <c r="AK2346" i="1"/>
  <c r="AL2346" i="1"/>
  <c r="AK2446" i="1"/>
  <c r="AL2446" i="1"/>
  <c r="AK1443" i="1"/>
  <c r="AL1443" i="1"/>
  <c r="AK1322" i="1"/>
  <c r="AL1322" i="1"/>
  <c r="AK2428" i="1"/>
  <c r="AL2428" i="1"/>
  <c r="AK2062" i="1"/>
  <c r="AL2062" i="1"/>
  <c r="AK1117" i="1"/>
  <c r="AL1117" i="1"/>
  <c r="AK2507" i="1"/>
  <c r="AL2507" i="1"/>
  <c r="AK2502" i="1"/>
  <c r="AL2502" i="1"/>
  <c r="AK2453" i="1"/>
  <c r="AL2453" i="1"/>
  <c r="AK2471" i="1"/>
  <c r="AL2471" i="1"/>
  <c r="AK2514" i="1"/>
  <c r="AL2514" i="1"/>
  <c r="AK2470" i="1"/>
  <c r="AL2470" i="1"/>
  <c r="AK2515" i="1"/>
  <c r="AL2515" i="1"/>
  <c r="AK2508" i="1"/>
  <c r="AL2508" i="1"/>
  <c r="AK2506" i="1"/>
  <c r="AL2506" i="1"/>
  <c r="AK2480" i="1"/>
  <c r="AL2480" i="1"/>
  <c r="AK1487" i="1"/>
  <c r="AL1487" i="1"/>
  <c r="AK1467" i="1"/>
  <c r="AL1467" i="1"/>
  <c r="AK1448" i="1"/>
  <c r="AL1448" i="1"/>
  <c r="AK1234" i="1"/>
  <c r="AL1234" i="1"/>
  <c r="AK1166" i="1"/>
  <c r="AL1166" i="1"/>
  <c r="AK2501" i="1"/>
  <c r="AL2501" i="1"/>
  <c r="AK2493" i="1"/>
  <c r="AL2493" i="1"/>
  <c r="AK2481" i="1"/>
  <c r="AL2481" i="1"/>
  <c r="AK2435" i="1"/>
  <c r="AL2435" i="1"/>
  <c r="AK2498" i="1"/>
  <c r="AL2498" i="1"/>
  <c r="AK2483" i="1"/>
  <c r="AL2483" i="1"/>
  <c r="AK2482" i="1"/>
  <c r="AL2482" i="1"/>
  <c r="AK2452" i="1"/>
  <c r="AL2452" i="1"/>
  <c r="AK1893" i="1"/>
  <c r="AL1893" i="1"/>
  <c r="AK1617" i="1"/>
  <c r="AL1617" i="1"/>
  <c r="AK2441" i="1"/>
  <c r="AL2441" i="1"/>
  <c r="AK1982" i="1"/>
  <c r="AL1982" i="1"/>
  <c r="AK2475" i="1"/>
  <c r="AL2475" i="1"/>
  <c r="AK2462" i="1"/>
  <c r="AL2462" i="1"/>
  <c r="AK2146" i="1"/>
  <c r="AL2146" i="1"/>
  <c r="AK2128" i="1"/>
  <c r="AL2128" i="1"/>
  <c r="AK2154" i="1"/>
  <c r="AL2154" i="1"/>
  <c r="AK2104" i="1"/>
  <c r="AL2104" i="1"/>
  <c r="AK2512" i="1"/>
  <c r="AL2512" i="1"/>
  <c r="AK2500" i="1"/>
  <c r="AL2500" i="1"/>
  <c r="AK2130" i="1"/>
  <c r="AL2130" i="1"/>
  <c r="AK1959" i="1"/>
  <c r="AL1959" i="1"/>
  <c r="AK2086" i="1"/>
  <c r="AL2086" i="1"/>
  <c r="AK1998" i="1"/>
  <c r="AL1998" i="1"/>
  <c r="AK2014" i="1"/>
  <c r="AL2014" i="1"/>
  <c r="AK2033" i="1"/>
  <c r="AL2033" i="1"/>
  <c r="AK1952" i="1"/>
  <c r="AL1952" i="1"/>
  <c r="AK2982" i="1"/>
  <c r="AL2982" i="1"/>
  <c r="AK1976" i="1"/>
  <c r="AL1976" i="1"/>
  <c r="AK1937" i="1"/>
  <c r="AL1937" i="1"/>
  <c r="AK2034" i="1"/>
  <c r="AL2034" i="1"/>
  <c r="AK2025" i="1"/>
  <c r="AL2025" i="1"/>
  <c r="AK2006" i="1"/>
  <c r="AL2006" i="1"/>
  <c r="AK1938" i="1"/>
  <c r="AL1938" i="1"/>
  <c r="AK2979" i="1"/>
  <c r="AL2979" i="1"/>
  <c r="AK2044" i="1"/>
  <c r="AL2044" i="1"/>
  <c r="AK1999" i="1"/>
  <c r="AL1999" i="1"/>
  <c r="AK1963" i="1"/>
  <c r="AL1963" i="1"/>
  <c r="AK1951" i="1"/>
  <c r="AL1951" i="1"/>
  <c r="AK1940" i="1"/>
  <c r="AL1940" i="1"/>
  <c r="AK2985" i="1"/>
  <c r="AL2985" i="1"/>
  <c r="AK2947" i="1"/>
  <c r="AL2947" i="1"/>
  <c r="AK2953" i="1"/>
  <c r="AL2953" i="1"/>
  <c r="AK2958" i="1"/>
  <c r="AL2958" i="1"/>
  <c r="AK2957" i="1"/>
  <c r="AL2957" i="1"/>
  <c r="AK2027" i="1"/>
  <c r="AL2027" i="1"/>
  <c r="AK2012" i="1"/>
  <c r="AL2012" i="1"/>
  <c r="AK1949" i="1"/>
  <c r="AL1949" i="1"/>
  <c r="AK1946" i="1"/>
  <c r="AL1946" i="1"/>
  <c r="AK2959" i="1"/>
  <c r="AL2959" i="1"/>
  <c r="AK2915" i="1"/>
  <c r="AL2915" i="1"/>
  <c r="AK2839" i="1"/>
  <c r="AL2839" i="1"/>
  <c r="AK2924" i="1"/>
  <c r="AL2924" i="1"/>
  <c r="AK2961" i="1"/>
  <c r="AL2961" i="1"/>
  <c r="AK2972" i="1"/>
  <c r="AL2972" i="1"/>
  <c r="AK2962" i="1"/>
  <c r="AL2962" i="1"/>
  <c r="AK2857" i="1"/>
  <c r="AL2857" i="1"/>
  <c r="AK1468" i="1"/>
  <c r="AL1468" i="1"/>
  <c r="AK1481" i="1"/>
  <c r="AL1481" i="1"/>
  <c r="AK1459" i="1"/>
  <c r="AL1459" i="1"/>
  <c r="AK1464" i="1"/>
  <c r="AL1464" i="1"/>
  <c r="AK1463" i="1"/>
  <c r="AL1463" i="1"/>
  <c r="AK442" i="1"/>
  <c r="AL442" i="1"/>
  <c r="AK407" i="1"/>
  <c r="AL407" i="1"/>
  <c r="AK1509" i="1"/>
  <c r="AL1509" i="1"/>
  <c r="AK1482" i="1"/>
  <c r="AL1482" i="1"/>
  <c r="AK1453" i="1"/>
  <c r="AL1453" i="1"/>
  <c r="AK1433" i="1"/>
  <c r="AL1433" i="1"/>
  <c r="AK410" i="1"/>
  <c r="AL410" i="1"/>
  <c r="AK1492" i="1"/>
  <c r="AL1492" i="1"/>
  <c r="AK142" i="1"/>
  <c r="AL142" i="1"/>
  <c r="AK173" i="1"/>
  <c r="AL173" i="1"/>
  <c r="AK1456" i="1"/>
  <c r="AL1456" i="1"/>
  <c r="AK187" i="1"/>
  <c r="AL187" i="1"/>
  <c r="AK149" i="1"/>
  <c r="AL149" i="1"/>
  <c r="AK1472" i="1"/>
  <c r="AL1472" i="1"/>
  <c r="AK1466" i="1"/>
  <c r="AL1466" i="1"/>
  <c r="AK333" i="1"/>
  <c r="AL333" i="1"/>
  <c r="AK788" i="1"/>
  <c r="AL788" i="1"/>
  <c r="AK1470" i="1"/>
  <c r="AL1470" i="1"/>
  <c r="AK532" i="1"/>
  <c r="AL532" i="1"/>
  <c r="AK418" i="1"/>
  <c r="AL418" i="1"/>
  <c r="AK1148" i="1"/>
  <c r="AL1148" i="1"/>
  <c r="AK1437" i="1"/>
  <c r="AL1437" i="1"/>
  <c r="AK1250" i="1"/>
  <c r="AL1250" i="1"/>
  <c r="AK1127" i="1"/>
  <c r="AL1127" i="1"/>
  <c r="AK1099" i="1"/>
  <c r="AL1099" i="1"/>
  <c r="AK1270" i="1"/>
  <c r="AL1270" i="1"/>
  <c r="AK1500" i="1"/>
  <c r="AL1500" i="1"/>
  <c r="AK1499" i="1"/>
  <c r="AL1499" i="1"/>
  <c r="AK1495" i="1"/>
  <c r="AL1495" i="1"/>
  <c r="AK1450" i="1"/>
  <c r="AL1450" i="1"/>
  <c r="AK1163" i="1"/>
  <c r="AL1163" i="1"/>
  <c r="AK1075" i="1"/>
  <c r="AL1075" i="1"/>
  <c r="AK1348" i="1"/>
  <c r="AL1348" i="1"/>
  <c r="AK1095" i="1"/>
  <c r="AL1095" i="1"/>
  <c r="AK1326" i="1"/>
  <c r="AL1326" i="1"/>
  <c r="AK2476" i="1"/>
  <c r="AL2476" i="1"/>
  <c r="AK2457" i="1"/>
  <c r="AL2457" i="1"/>
  <c r="AK1011" i="1"/>
  <c r="AL1011" i="1"/>
  <c r="AK1085" i="1"/>
  <c r="AL1085" i="1"/>
  <c r="AK1851" i="1"/>
  <c r="AL1851" i="1"/>
  <c r="AK1890" i="1"/>
  <c r="AL1890" i="1"/>
  <c r="AK2243" i="1"/>
  <c r="AL2243" i="1"/>
  <c r="AK1695" i="1"/>
  <c r="AL1695" i="1"/>
  <c r="AK1654" i="1"/>
  <c r="AL1654" i="1"/>
  <c r="AK1641" i="1"/>
  <c r="AL1641" i="1"/>
  <c r="AK2297" i="1"/>
  <c r="AL2297" i="1"/>
  <c r="AK1112" i="1"/>
  <c r="AL1112" i="1"/>
  <c r="AK1352" i="1"/>
  <c r="AL1352" i="1"/>
  <c r="AK1152" i="1"/>
  <c r="AL1152" i="1"/>
  <c r="AK1909" i="1"/>
  <c r="AL1909" i="1"/>
  <c r="AK1673" i="1"/>
  <c r="AL1673" i="1"/>
  <c r="AK1144" i="1"/>
  <c r="AL1144" i="1"/>
  <c r="AK1098" i="1"/>
  <c r="AL1098" i="1"/>
  <c r="AK1228" i="1"/>
  <c r="AL1228" i="1"/>
  <c r="AK1904" i="1"/>
  <c r="AL1904" i="1"/>
  <c r="AK1836" i="1"/>
  <c r="AL1836" i="1"/>
  <c r="AK2405" i="1"/>
  <c r="AL2405" i="1"/>
  <c r="AK2418" i="1"/>
  <c r="AL2418" i="1"/>
  <c r="AK2460" i="1"/>
  <c r="AL2460" i="1"/>
  <c r="AK2449" i="1"/>
  <c r="AL2449" i="1"/>
  <c r="AK2168" i="1"/>
  <c r="AL2168" i="1"/>
  <c r="AK2420" i="1"/>
  <c r="AL2420" i="1"/>
  <c r="AK2444" i="1"/>
  <c r="AL2444" i="1"/>
  <c r="AK2347" i="1"/>
  <c r="AL2347" i="1"/>
  <c r="AK2438" i="1"/>
  <c r="AL2438" i="1"/>
  <c r="AK2448" i="1"/>
  <c r="AL2448" i="1"/>
  <c r="AK2442" i="1"/>
  <c r="AL2442" i="1"/>
  <c r="AK2414" i="1"/>
  <c r="AL2414" i="1"/>
  <c r="AK2466" i="1"/>
  <c r="AL2466" i="1"/>
  <c r="AK2432" i="1"/>
  <c r="AL2432" i="1"/>
  <c r="AK2468" i="1"/>
  <c r="AL2468" i="1"/>
  <c r="AK2087" i="1"/>
  <c r="AL2087" i="1"/>
  <c r="AK1664" i="1"/>
  <c r="AL1664" i="1"/>
  <c r="AK2037" i="1"/>
  <c r="AL2037" i="1"/>
  <c r="AK2120" i="1"/>
  <c r="AL2120" i="1"/>
  <c r="AK2116" i="1"/>
  <c r="AL2116" i="1"/>
  <c r="AK1985" i="1"/>
  <c r="AL1985" i="1"/>
  <c r="AK2113" i="1"/>
  <c r="AL2113" i="1"/>
  <c r="AK2422" i="1"/>
  <c r="AL2422" i="1"/>
  <c r="AK2271" i="1"/>
  <c r="AL2271" i="1"/>
  <c r="AK2101" i="1"/>
  <c r="AL2101" i="1"/>
  <c r="AK1997" i="1"/>
  <c r="AL1997" i="1"/>
  <c r="AK2018" i="1"/>
  <c r="AL2018" i="1"/>
  <c r="AK2379" i="1"/>
  <c r="AL2379" i="1"/>
  <c r="AK2081" i="1"/>
  <c r="AL2081" i="1"/>
  <c r="AK2042" i="1"/>
  <c r="AL2042" i="1"/>
  <c r="AK2131" i="1"/>
  <c r="AL2131" i="1"/>
  <c r="AK2119" i="1"/>
  <c r="AL2119" i="1"/>
  <c r="AK2312" i="1"/>
  <c r="AL2312" i="1"/>
  <c r="AK2158" i="1"/>
  <c r="AL2158" i="1"/>
  <c r="AK2009" i="1"/>
  <c r="AL2009" i="1"/>
  <c r="AK2222" i="1"/>
  <c r="AL2222" i="1"/>
  <c r="AK2126" i="1"/>
  <c r="AL2126" i="1"/>
  <c r="AK1942" i="1"/>
  <c r="AL1942" i="1"/>
  <c r="AK2343" i="1"/>
  <c r="AL2343" i="1"/>
  <c r="AK2022" i="1"/>
  <c r="AL2022" i="1"/>
  <c r="AK2041" i="1"/>
  <c r="AL2041" i="1"/>
  <c r="AK2015" i="1"/>
  <c r="AL2015" i="1"/>
  <c r="AK1992" i="1"/>
  <c r="AL1992" i="1"/>
  <c r="AK1984" i="1"/>
  <c r="AL1984" i="1"/>
  <c r="AK1945" i="1"/>
  <c r="AL1945" i="1"/>
  <c r="AK2011" i="1"/>
  <c r="AL2011" i="1"/>
  <c r="AK2013" i="1"/>
  <c r="AL2013" i="1"/>
  <c r="AK2032" i="1"/>
  <c r="AL2032" i="1"/>
  <c r="AK2040" i="1"/>
  <c r="AL2040" i="1"/>
  <c r="AK1955" i="1"/>
  <c r="AL1955" i="1"/>
  <c r="AK1943" i="1"/>
  <c r="AL1943" i="1"/>
  <c r="AK1991" i="1"/>
  <c r="AL1991" i="1"/>
  <c r="AK2083" i="1"/>
  <c r="AL2083" i="1"/>
  <c r="AK2075" i="1"/>
  <c r="AL2075" i="1"/>
  <c r="AK2123" i="1"/>
  <c r="AL2123" i="1"/>
  <c r="AK1953" i="1"/>
  <c r="AL1953" i="1"/>
  <c r="AK2963" i="1"/>
  <c r="AL2963" i="1"/>
  <c r="AK1947" i="1"/>
  <c r="AL1947" i="1"/>
  <c r="AK1941" i="1"/>
  <c r="AL1941" i="1"/>
  <c r="AK2948" i="1"/>
  <c r="AL2948" i="1"/>
  <c r="AK2956" i="1"/>
  <c r="AL2956" i="1"/>
  <c r="AK1939" i="1"/>
  <c r="AL1939" i="1"/>
  <c r="AK2951" i="1"/>
  <c r="AL2951" i="1"/>
  <c r="AK2942" i="1"/>
  <c r="AL2942" i="1"/>
  <c r="AK2946" i="1"/>
  <c r="AL2946" i="1"/>
  <c r="AK1936" i="1"/>
  <c r="AL1936" i="1"/>
  <c r="AK2937" i="1"/>
  <c r="AL2937" i="1"/>
  <c r="AK2935" i="1"/>
  <c r="AL2935" i="1"/>
  <c r="AK2831" i="1"/>
  <c r="AL2831" i="1"/>
  <c r="AK2954" i="1"/>
  <c r="AL2954" i="1"/>
  <c r="AK2940" i="1"/>
  <c r="AL2940" i="1"/>
  <c r="AK2859" i="1"/>
  <c r="AL2859" i="1"/>
  <c r="AK2944" i="1"/>
  <c r="AL2944" i="1"/>
  <c r="AK2938" i="1"/>
  <c r="AL2938" i="1"/>
  <c r="AK2929" i="1"/>
  <c r="AL2929" i="1"/>
  <c r="AK2873" i="1"/>
  <c r="AL2873" i="1"/>
  <c r="AK2912" i="1"/>
  <c r="AL2912" i="1"/>
  <c r="AK2921" i="1"/>
  <c r="AL2921" i="1"/>
  <c r="AK2644" i="1"/>
  <c r="AL2644" i="1"/>
  <c r="AK2913" i="1"/>
  <c r="AL2913" i="1"/>
  <c r="AK2884" i="1"/>
  <c r="AL2884" i="1"/>
  <c r="AK2843" i="1"/>
  <c r="AL2843" i="1"/>
  <c r="AK452" i="1"/>
  <c r="AL452" i="1"/>
  <c r="AK153" i="1"/>
  <c r="AL153" i="1"/>
  <c r="AK444" i="1"/>
  <c r="AL444" i="1"/>
  <c r="AK1483" i="1"/>
  <c r="AL1483" i="1"/>
  <c r="AK1484" i="1"/>
  <c r="AL1484" i="1"/>
  <c r="AK524" i="1"/>
  <c r="AL524" i="1"/>
  <c r="AK405" i="1"/>
  <c r="AL405" i="1"/>
  <c r="AK364" i="1"/>
  <c r="AL364" i="1"/>
  <c r="AK1502" i="1"/>
  <c r="AL1502" i="1"/>
  <c r="AK449" i="1"/>
  <c r="AL449" i="1"/>
  <c r="AK460" i="1"/>
  <c r="AL460" i="1"/>
  <c r="AK393" i="1"/>
  <c r="AL393" i="1"/>
  <c r="AK516" i="1"/>
  <c r="AL516" i="1"/>
  <c r="AK540" i="1"/>
  <c r="AL540" i="1"/>
  <c r="AK403" i="1"/>
  <c r="AL403" i="1"/>
  <c r="AK294" i="1"/>
  <c r="AL294" i="1"/>
  <c r="AK816" i="1"/>
  <c r="AL816" i="1"/>
  <c r="AK1508" i="1"/>
  <c r="AL1508" i="1"/>
  <c r="AK441" i="1"/>
  <c r="AL441" i="1"/>
  <c r="AK1503" i="1"/>
  <c r="AL1503" i="1"/>
  <c r="AK510" i="1"/>
  <c r="AL510" i="1"/>
  <c r="AK435" i="1"/>
  <c r="AL435" i="1"/>
  <c r="AK124" i="1"/>
  <c r="AL124" i="1"/>
  <c r="AK1506" i="1"/>
  <c r="AL1506" i="1"/>
  <c r="AK172" i="1"/>
  <c r="AL172" i="1"/>
  <c r="AK1501" i="1"/>
  <c r="AL1501" i="1"/>
  <c r="AK1473" i="1"/>
  <c r="AL1473" i="1"/>
  <c r="AK1334" i="1"/>
  <c r="AL1334" i="1"/>
  <c r="AK1480" i="1"/>
  <c r="AL1480" i="1"/>
  <c r="AK1479" i="1"/>
  <c r="AL1479" i="1"/>
  <c r="AK1491" i="1"/>
  <c r="AL1491" i="1"/>
  <c r="AK1354" i="1"/>
  <c r="AL1354" i="1"/>
  <c r="AK1489" i="1"/>
  <c r="AL1489" i="1"/>
  <c r="AK1428" i="1"/>
  <c r="AL1428" i="1"/>
  <c r="AK1415" i="1"/>
  <c r="AL1415" i="1"/>
  <c r="AK1402" i="1"/>
  <c r="AL1402" i="1"/>
  <c r="AK1385" i="1"/>
  <c r="AL1385" i="1"/>
  <c r="AK1374" i="1"/>
  <c r="AL1374" i="1"/>
  <c r="AK1432" i="1"/>
  <c r="AL1432" i="1"/>
  <c r="AK1411" i="1"/>
  <c r="AL1411" i="1"/>
  <c r="AK1379" i="1"/>
  <c r="AL1379" i="1"/>
  <c r="AK1449" i="1"/>
  <c r="AL1449" i="1"/>
  <c r="AK1423" i="1"/>
  <c r="AL1423" i="1"/>
  <c r="AK1461" i="1"/>
  <c r="AL1461" i="1"/>
  <c r="AK1425" i="1"/>
  <c r="AL1425" i="1"/>
  <c r="AK1417" i="1"/>
  <c r="AL1417" i="1"/>
  <c r="AK1442" i="1"/>
  <c r="AL1442" i="1"/>
  <c r="AK1455" i="1"/>
  <c r="AL1455" i="1"/>
  <c r="AK1358" i="1"/>
  <c r="AL1358" i="1"/>
  <c r="AK1345" i="1"/>
  <c r="AL1345" i="1"/>
  <c r="AK1269" i="1"/>
  <c r="AL1269" i="1"/>
  <c r="AK1266" i="1"/>
  <c r="AL1266" i="1"/>
  <c r="AK1327" i="1"/>
  <c r="AL1327" i="1"/>
  <c r="AK1109" i="1"/>
  <c r="AL1109" i="1"/>
  <c r="AK1343" i="1"/>
  <c r="AL1343" i="1"/>
  <c r="AK1169" i="1"/>
  <c r="AL1169" i="1"/>
  <c r="AK1246" i="1"/>
  <c r="AL1246" i="1"/>
  <c r="AK1236" i="1"/>
  <c r="AL1236" i="1"/>
  <c r="AK1319" i="1"/>
  <c r="AL1319" i="1"/>
  <c r="AK1222" i="1"/>
  <c r="AL1222" i="1"/>
  <c r="AK1585" i="1"/>
  <c r="AL1585" i="1"/>
  <c r="AK1675" i="1"/>
  <c r="AL1675" i="1"/>
  <c r="AK1633" i="1"/>
  <c r="AL1633" i="1"/>
  <c r="AK1895" i="1"/>
  <c r="AL1895" i="1"/>
  <c r="AK1784" i="1"/>
  <c r="AL1784" i="1"/>
  <c r="AK1735" i="1"/>
  <c r="AL1735" i="1"/>
  <c r="AK1629" i="1"/>
  <c r="AL1629" i="1"/>
  <c r="AK1609" i="1"/>
  <c r="AL1609" i="1"/>
  <c r="AK1082" i="1"/>
  <c r="AL1082" i="1"/>
  <c r="AK1831" i="1"/>
  <c r="AL1831" i="1"/>
  <c r="AK1896" i="1"/>
  <c r="AL1896" i="1"/>
  <c r="AK1755" i="1"/>
  <c r="AL1755" i="1"/>
  <c r="AK1103" i="1"/>
  <c r="AL1103" i="1"/>
  <c r="AK1898" i="1"/>
  <c r="AL1898" i="1"/>
  <c r="AK2402" i="1"/>
  <c r="AL2402" i="1"/>
  <c r="AK1899" i="1"/>
  <c r="AL1899" i="1"/>
  <c r="AK1670" i="1"/>
  <c r="AL1670" i="1"/>
  <c r="AK1594" i="1"/>
  <c r="AL1594" i="1"/>
  <c r="AK1877" i="1"/>
  <c r="AL1877" i="1"/>
  <c r="AK1834" i="1"/>
  <c r="AL1834" i="1"/>
  <c r="AK1009" i="1"/>
  <c r="AL1009" i="1"/>
  <c r="AK1848" i="1"/>
  <c r="AL1848" i="1"/>
  <c r="AK1620" i="1"/>
  <c r="AL1620" i="1"/>
  <c r="AK1720" i="1"/>
  <c r="AL1720" i="1"/>
  <c r="AK1122" i="1"/>
  <c r="AL1122" i="1"/>
  <c r="AK1097" i="1"/>
  <c r="AL1097" i="1"/>
  <c r="AK1081" i="1"/>
  <c r="AL1081" i="1"/>
  <c r="AK1051" i="1"/>
  <c r="AL1051" i="1"/>
  <c r="AK1050" i="1"/>
  <c r="AL1050" i="1"/>
  <c r="AK1894" i="1"/>
  <c r="AL1894" i="1"/>
  <c r="AK1742" i="1"/>
  <c r="AL1742" i="1"/>
  <c r="AK1731" i="1"/>
  <c r="AL1731" i="1"/>
  <c r="AK1754" i="1"/>
  <c r="AL1754" i="1"/>
  <c r="AK2429" i="1"/>
  <c r="AL2429" i="1"/>
  <c r="AK2398" i="1"/>
  <c r="AL2398" i="1"/>
  <c r="AK2439" i="1"/>
  <c r="AL2439" i="1"/>
  <c r="AK2413" i="1"/>
  <c r="AL2413" i="1"/>
  <c r="AK2456" i="1"/>
  <c r="AL2456" i="1"/>
  <c r="AK2436" i="1"/>
  <c r="AL2436" i="1"/>
  <c r="AK2400" i="1"/>
  <c r="AL2400" i="1"/>
  <c r="AK2264" i="1"/>
  <c r="AL2264" i="1"/>
  <c r="AK2286" i="1"/>
  <c r="AL2286" i="1"/>
  <c r="AK2270" i="1"/>
  <c r="AL2270" i="1"/>
  <c r="AK2467" i="1"/>
  <c r="AL2467" i="1"/>
  <c r="AK2407" i="1"/>
  <c r="AL2407" i="1"/>
  <c r="AK2324" i="1"/>
  <c r="AL2324" i="1"/>
  <c r="AK2415" i="1"/>
  <c r="AL2415" i="1"/>
  <c r="AK2409" i="1"/>
  <c r="AL2409" i="1"/>
  <c r="AK2425" i="1"/>
  <c r="AL2425" i="1"/>
  <c r="AK2445" i="1"/>
  <c r="AL2445" i="1"/>
  <c r="AK2401" i="1"/>
  <c r="AL2401" i="1"/>
  <c r="AK2124" i="1"/>
  <c r="AL2124" i="1"/>
  <c r="AK2307" i="1"/>
  <c r="AL2307" i="1"/>
  <c r="AK2106" i="1"/>
  <c r="AL2106" i="1"/>
  <c r="AK2026" i="1"/>
  <c r="AL2026" i="1"/>
  <c r="AK2107" i="1"/>
  <c r="AL2107" i="1"/>
  <c r="AK2408" i="1"/>
  <c r="AL2408" i="1"/>
  <c r="AK2176" i="1"/>
  <c r="AL2176" i="1"/>
  <c r="AK2118" i="1"/>
  <c r="AL2118" i="1"/>
  <c r="AK2077" i="1"/>
  <c r="AL2077" i="1"/>
  <c r="AK2121" i="1"/>
  <c r="AL2121" i="1"/>
  <c r="AK1996" i="1"/>
  <c r="AL1996" i="1"/>
  <c r="AK2440" i="1"/>
  <c r="AL2440" i="1"/>
  <c r="AK2430" i="1"/>
  <c r="AL2430" i="1"/>
  <c r="AK2200" i="1"/>
  <c r="AL2200" i="1"/>
  <c r="AK2196" i="1"/>
  <c r="AL2196" i="1"/>
  <c r="AK2103" i="1"/>
  <c r="AL2103" i="1"/>
  <c r="AK2303" i="1"/>
  <c r="AL2303" i="1"/>
  <c r="AK2038" i="1"/>
  <c r="AL2038" i="1"/>
  <c r="AK2352" i="1"/>
  <c r="AL2352" i="1"/>
  <c r="AK2122" i="1"/>
  <c r="AL2122" i="1"/>
  <c r="AK2127" i="1"/>
  <c r="AL2127" i="1"/>
  <c r="AK2016" i="1"/>
  <c r="AL2016" i="1"/>
  <c r="AK2028" i="1"/>
  <c r="AL2028" i="1"/>
  <c r="AK2097" i="1"/>
  <c r="AL2097" i="1"/>
  <c r="AK2003" i="1"/>
  <c r="AL2003" i="1"/>
  <c r="AK1977" i="1"/>
  <c r="AL1977" i="1"/>
  <c r="AK1980" i="1"/>
  <c r="AL1980" i="1"/>
  <c r="AK2132" i="1"/>
  <c r="AL2132" i="1"/>
  <c r="AK2111" i="1"/>
  <c r="AL2111" i="1"/>
  <c r="AK2029" i="1"/>
  <c r="AL2029" i="1"/>
  <c r="AK2117" i="1"/>
  <c r="AL2117" i="1"/>
  <c r="AK2099" i="1"/>
  <c r="AL2099" i="1"/>
  <c r="AK2036" i="1"/>
  <c r="AL2036" i="1"/>
  <c r="AK1990" i="1"/>
  <c r="AL1990" i="1"/>
  <c r="AK2100" i="1"/>
  <c r="AL2100" i="1"/>
  <c r="AK2096" i="1"/>
  <c r="AL2096" i="1"/>
  <c r="AK2010" i="1"/>
  <c r="AL2010" i="1"/>
  <c r="AK2001" i="1"/>
  <c r="AL2001" i="1"/>
  <c r="AK2109" i="1"/>
  <c r="AL2109" i="1"/>
  <c r="AK2085" i="1"/>
  <c r="AL2085" i="1"/>
  <c r="AK2008" i="1"/>
  <c r="AL2008" i="1"/>
  <c r="AK2095" i="1"/>
  <c r="AL2095" i="1"/>
  <c r="AK2088" i="1"/>
  <c r="AL2088" i="1"/>
  <c r="AK2005" i="1"/>
  <c r="AL2005" i="1"/>
  <c r="AK1988" i="1"/>
  <c r="AL1988" i="1"/>
  <c r="AK1975" i="1"/>
  <c r="AL1975" i="1"/>
  <c r="AK2091" i="1"/>
  <c r="AL2091" i="1"/>
  <c r="AK2002" i="1"/>
  <c r="AL2002" i="1"/>
  <c r="AK2000" i="1"/>
  <c r="AL2000" i="1"/>
  <c r="AK1989" i="1"/>
  <c r="AL1989" i="1"/>
  <c r="AK1995" i="1"/>
  <c r="AL1995" i="1"/>
  <c r="AK1993" i="1"/>
  <c r="AL1993" i="1"/>
  <c r="AK2858" i="1"/>
  <c r="AL2858" i="1"/>
  <c r="AK2889" i="1"/>
  <c r="AL2889" i="1"/>
  <c r="AK2949" i="1"/>
  <c r="AL2949" i="1"/>
  <c r="AK1986" i="1"/>
  <c r="AL1986" i="1"/>
  <c r="AK2945" i="1"/>
  <c r="AL2945" i="1"/>
  <c r="AK2941" i="1"/>
  <c r="AL2941" i="1"/>
  <c r="AK1987" i="1"/>
  <c r="AL1987" i="1"/>
  <c r="AK2004" i="1"/>
  <c r="AL2004" i="1"/>
  <c r="AK1981" i="1"/>
  <c r="AL1981" i="1"/>
  <c r="AK2936" i="1"/>
  <c r="AL2936" i="1"/>
  <c r="AK2918" i="1"/>
  <c r="AL2918" i="1"/>
  <c r="AK1974" i="1"/>
  <c r="AL1974" i="1"/>
  <c r="AK2911" i="1"/>
  <c r="AL2911" i="1"/>
  <c r="AK2919" i="1"/>
  <c r="AL2919" i="1"/>
  <c r="AK2917" i="1"/>
  <c r="AL2917" i="1"/>
  <c r="AK2920" i="1"/>
  <c r="AL2920" i="1"/>
  <c r="AK2860" i="1"/>
  <c r="AL2860" i="1"/>
  <c r="AK2792" i="1"/>
  <c r="AL2792" i="1"/>
  <c r="AK2708" i="1"/>
  <c r="AL2708" i="1"/>
  <c r="AK2886" i="1"/>
  <c r="AL2886" i="1"/>
  <c r="AK2665" i="1"/>
  <c r="AL2665" i="1"/>
  <c r="AK2599" i="1"/>
  <c r="AL2599" i="1"/>
  <c r="AK2901" i="1"/>
  <c r="AL2901" i="1"/>
  <c r="AK2667" i="1"/>
  <c r="AL2667" i="1"/>
  <c r="AK2914" i="1"/>
  <c r="AL2914" i="1"/>
  <c r="AK2900" i="1"/>
  <c r="AL2900" i="1"/>
  <c r="AK2634" i="1"/>
  <c r="AL2634" i="1"/>
  <c r="AK446" i="1"/>
  <c r="AL446" i="1"/>
  <c r="AK144" i="1"/>
  <c r="AL144" i="1"/>
  <c r="AK30" i="1"/>
  <c r="AL30" i="1"/>
  <c r="AK522" i="1"/>
  <c r="AL522" i="1"/>
  <c r="AK528" i="1"/>
  <c r="AL528" i="1"/>
  <c r="AK513" i="1"/>
  <c r="AL513" i="1"/>
  <c r="AK430" i="1"/>
  <c r="AL430" i="1"/>
  <c r="AK542" i="1"/>
  <c r="AL542" i="1"/>
  <c r="AK543" i="1"/>
  <c r="AL543" i="1"/>
  <c r="AK529" i="1"/>
  <c r="AL529" i="1"/>
  <c r="AK466" i="1"/>
  <c r="AL466" i="1"/>
  <c r="AK363" i="1"/>
  <c r="AL363" i="1"/>
  <c r="AK371" i="1"/>
  <c r="AL371" i="1"/>
  <c r="AK330" i="1"/>
  <c r="AL330" i="1"/>
  <c r="AK1504" i="1"/>
  <c r="AL1504" i="1"/>
  <c r="AK924" i="1"/>
  <c r="AL924" i="1"/>
  <c r="AK501" i="1"/>
  <c r="AL501" i="1"/>
  <c r="AK489" i="1"/>
  <c r="AL489" i="1"/>
  <c r="AK335" i="1"/>
  <c r="AL335" i="1"/>
  <c r="AK844" i="1"/>
  <c r="AL844" i="1"/>
  <c r="AK1516" i="1"/>
  <c r="AL1516" i="1"/>
  <c r="AK443" i="1"/>
  <c r="AL443" i="1"/>
  <c r="AK438" i="1"/>
  <c r="AL438" i="1"/>
  <c r="AK417" i="1"/>
  <c r="AL417" i="1"/>
  <c r="AK461" i="1"/>
  <c r="AL461" i="1"/>
  <c r="AK431" i="1"/>
  <c r="AL431" i="1"/>
  <c r="AK374" i="1"/>
  <c r="AL374" i="1"/>
  <c r="AK245" i="1"/>
  <c r="AL245" i="1"/>
  <c r="AK1490" i="1"/>
  <c r="AL1490" i="1"/>
  <c r="AK767" i="1"/>
  <c r="AL767" i="1"/>
  <c r="AK626" i="1"/>
  <c r="AL626" i="1"/>
  <c r="AK533" i="1"/>
  <c r="AL533" i="1"/>
  <c r="AK512" i="1"/>
  <c r="AL512" i="1"/>
  <c r="AK249" i="1"/>
  <c r="AL249" i="1"/>
  <c r="AK123" i="1"/>
  <c r="AL123" i="1"/>
  <c r="AK125" i="1"/>
  <c r="AL125" i="1"/>
  <c r="AK534" i="1"/>
  <c r="AL534" i="1"/>
  <c r="AK401" i="1"/>
  <c r="AL401" i="1"/>
  <c r="AK189" i="1"/>
  <c r="AL189" i="1"/>
  <c r="AK164" i="1"/>
  <c r="AL164" i="1"/>
  <c r="AK235" i="1"/>
  <c r="AL235" i="1"/>
  <c r="AK541" i="1"/>
  <c r="AL541" i="1"/>
  <c r="AK419" i="1"/>
  <c r="AL419" i="1"/>
  <c r="AK267" i="1"/>
  <c r="AL267" i="1"/>
  <c r="AK520" i="1"/>
  <c r="AL520" i="1"/>
  <c r="AK496" i="1"/>
  <c r="AL496" i="1"/>
  <c r="AK477" i="1"/>
  <c r="AL477" i="1"/>
  <c r="AK925" i="1"/>
  <c r="AL925" i="1"/>
  <c r="AK1513" i="1"/>
  <c r="AL1513" i="1"/>
  <c r="AK927" i="1"/>
  <c r="AL927" i="1"/>
  <c r="AK920" i="1"/>
  <c r="AL920" i="1"/>
  <c r="AK1477" i="1"/>
  <c r="AL1477" i="1"/>
  <c r="AK1413" i="1"/>
  <c r="AL1413" i="1"/>
  <c r="AK1505" i="1"/>
  <c r="AL1505" i="1"/>
  <c r="AK1446" i="1"/>
  <c r="AL1446" i="1"/>
  <c r="AK1412" i="1"/>
  <c r="AL1412" i="1"/>
  <c r="AK716" i="1"/>
  <c r="AL716" i="1"/>
  <c r="AK1515" i="1"/>
  <c r="AL1515" i="1"/>
  <c r="AK1445" i="1"/>
  <c r="AL1445" i="1"/>
  <c r="AK1471" i="1"/>
  <c r="AL1471" i="1"/>
  <c r="AK1441" i="1"/>
  <c r="AL1441" i="1"/>
  <c r="AK1389" i="1"/>
  <c r="AL1389" i="1"/>
  <c r="AK1337" i="1"/>
  <c r="AL1337" i="1"/>
  <c r="AK1324" i="1"/>
  <c r="AL1324" i="1"/>
  <c r="AK1452" i="1"/>
  <c r="AL1452" i="1"/>
  <c r="AK1393" i="1"/>
  <c r="AL1393" i="1"/>
  <c r="AK1451" i="1"/>
  <c r="AL1451" i="1"/>
  <c r="AK1276" i="1"/>
  <c r="AL1276" i="1"/>
  <c r="AK1458" i="1"/>
  <c r="AL1458" i="1"/>
  <c r="AK1316" i="1"/>
  <c r="AL1316" i="1"/>
  <c r="AK1399" i="1"/>
  <c r="AL1399" i="1"/>
  <c r="AK1318" i="1"/>
  <c r="AL1318" i="1"/>
  <c r="AK1305" i="1"/>
  <c r="AL1305" i="1"/>
  <c r="AK1372" i="1"/>
  <c r="AL1372" i="1"/>
  <c r="AK1195" i="1"/>
  <c r="AL1195" i="1"/>
  <c r="AK1157" i="1"/>
  <c r="AL1157" i="1"/>
  <c r="AK1405" i="1"/>
  <c r="AL1405" i="1"/>
  <c r="AK1349" i="1"/>
  <c r="AL1349" i="1"/>
  <c r="AK1339" i="1"/>
  <c r="AL1339" i="1"/>
  <c r="AK1383" i="1"/>
  <c r="AL1383" i="1"/>
  <c r="AK1245" i="1"/>
  <c r="AL1245" i="1"/>
  <c r="AK1069" i="1"/>
  <c r="AL1069" i="1"/>
  <c r="AK1447" i="1"/>
  <c r="AL1447" i="1"/>
  <c r="AK1310" i="1"/>
  <c r="AL1310" i="1"/>
  <c r="AK1249" i="1"/>
  <c r="AL1249" i="1"/>
  <c r="AK1435" i="1"/>
  <c r="AL1435" i="1"/>
  <c r="AK1400" i="1"/>
  <c r="AL1400" i="1"/>
  <c r="AK1092" i="1"/>
  <c r="AL1092" i="1"/>
  <c r="AK1440" i="1"/>
  <c r="AL1440" i="1"/>
  <c r="AK1837" i="1"/>
  <c r="AL1837" i="1"/>
  <c r="AK1280" i="1"/>
  <c r="AL1280" i="1"/>
  <c r="AK1087" i="1"/>
  <c r="AL1087" i="1"/>
  <c r="AK1313" i="1"/>
  <c r="AL1313" i="1"/>
  <c r="AK1181" i="1"/>
  <c r="AL1181" i="1"/>
  <c r="AK1105" i="1"/>
  <c r="AL1105" i="1"/>
  <c r="AK1096" i="1"/>
  <c r="AL1096" i="1"/>
  <c r="AK1187" i="1"/>
  <c r="AL1187" i="1"/>
  <c r="AK1370" i="1"/>
  <c r="AL1370" i="1"/>
  <c r="AK1248" i="1"/>
  <c r="AL1248" i="1"/>
  <c r="AK1328" i="1"/>
  <c r="AL1328" i="1"/>
  <c r="AK1231" i="1"/>
  <c r="AL1231" i="1"/>
  <c r="AK1135" i="1"/>
  <c r="AL1135" i="1"/>
  <c r="AK1133" i="1"/>
  <c r="AL1133" i="1"/>
  <c r="AK1055" i="1"/>
  <c r="AL1055" i="1"/>
  <c r="AK1739" i="1"/>
  <c r="AL1739" i="1"/>
  <c r="AK1332" i="1"/>
  <c r="AL1332" i="1"/>
  <c r="AK1285" i="1"/>
  <c r="AL1285" i="1"/>
  <c r="AK1229" i="1"/>
  <c r="AL1229" i="1"/>
  <c r="AK1006" i="1"/>
  <c r="AL1006" i="1"/>
  <c r="AK1429" i="1"/>
  <c r="AL1429" i="1"/>
  <c r="AK1205" i="1"/>
  <c r="AL1205" i="1"/>
  <c r="AK1138" i="1"/>
  <c r="AL1138" i="1"/>
  <c r="AK1137" i="1"/>
  <c r="AL1137" i="1"/>
  <c r="AK1388" i="1"/>
  <c r="AL1388" i="1"/>
  <c r="AK1386" i="1"/>
  <c r="AL1386" i="1"/>
  <c r="AK1375" i="1"/>
  <c r="AL1375" i="1"/>
  <c r="AK1174" i="1"/>
  <c r="AL1174" i="1"/>
  <c r="AK1356" i="1"/>
  <c r="AL1356" i="1"/>
  <c r="AK1346" i="1"/>
  <c r="AL1346" i="1"/>
  <c r="AK1320" i="1"/>
  <c r="AL1320" i="1"/>
  <c r="AK1301" i="1"/>
  <c r="AL1301" i="1"/>
  <c r="AK1263" i="1"/>
  <c r="AL1263" i="1"/>
  <c r="AK1209" i="1"/>
  <c r="AL1209" i="1"/>
  <c r="AK1377" i="1"/>
  <c r="AL1377" i="1"/>
  <c r="AK1268" i="1"/>
  <c r="AL1268" i="1"/>
  <c r="AK1257" i="1"/>
  <c r="AL1257" i="1"/>
  <c r="AK1102" i="1"/>
  <c r="AL1102" i="1"/>
  <c r="AK1071" i="1"/>
  <c r="AL1071" i="1"/>
  <c r="AK1052" i="1"/>
  <c r="AL1052" i="1"/>
  <c r="AK1298" i="1"/>
  <c r="AL1298" i="1"/>
  <c r="AK1627" i="1"/>
  <c r="AL1627" i="1"/>
  <c r="AK2443" i="1"/>
  <c r="AL2443" i="1"/>
  <c r="AK1644" i="1"/>
  <c r="AL1644" i="1"/>
  <c r="AK1823" i="1"/>
  <c r="AL1823" i="1"/>
  <c r="AK1798" i="1"/>
  <c r="AL1798" i="1"/>
  <c r="AK1722" i="1"/>
  <c r="AL1722" i="1"/>
  <c r="AK1640" i="1"/>
  <c r="AL1640" i="1"/>
  <c r="AK1076" i="1"/>
  <c r="AL1076" i="1"/>
  <c r="AK1053" i="1"/>
  <c r="AL1053" i="1"/>
  <c r="AK1887" i="1"/>
  <c r="AL1887" i="1"/>
  <c r="AK1872" i="1"/>
  <c r="AL1872" i="1"/>
  <c r="AK1588" i="1"/>
  <c r="AL1588" i="1"/>
  <c r="AK1814" i="1"/>
  <c r="AL1814" i="1"/>
  <c r="AK1841" i="1"/>
  <c r="AL1841" i="1"/>
  <c r="AK2412" i="1"/>
  <c r="AL2412" i="1"/>
  <c r="AK1128" i="1"/>
  <c r="AL1128" i="1"/>
  <c r="AK1100" i="1"/>
  <c r="AL1100" i="1"/>
  <c r="AK1829" i="1"/>
  <c r="AL1829" i="1"/>
  <c r="AK1159" i="1"/>
  <c r="AL1159" i="1"/>
  <c r="AK1104" i="1"/>
  <c r="AL1104" i="1"/>
  <c r="AK1054" i="1"/>
  <c r="AL1054" i="1"/>
  <c r="AK1672" i="1"/>
  <c r="AL1672" i="1"/>
  <c r="AK1183" i="1"/>
  <c r="AL1183" i="1"/>
  <c r="AK1180" i="1"/>
  <c r="AL1180" i="1"/>
  <c r="AK1088" i="1"/>
  <c r="AL1088" i="1"/>
  <c r="AK997" i="1"/>
  <c r="AL997" i="1"/>
  <c r="AK1160" i="1"/>
  <c r="AL1160" i="1"/>
  <c r="AK1136" i="1"/>
  <c r="AL1136" i="1"/>
  <c r="AK1094" i="1"/>
  <c r="AL1094" i="1"/>
  <c r="AK1083" i="1"/>
  <c r="AL1083" i="1"/>
  <c r="AK1070" i="1"/>
  <c r="AL1070" i="1"/>
  <c r="AK1012" i="1"/>
  <c r="AL1012" i="1"/>
  <c r="AK1906" i="1"/>
  <c r="AL1906" i="1"/>
  <c r="AK1799" i="1"/>
  <c r="AL1799" i="1"/>
  <c r="AK1689" i="1"/>
  <c r="AL1689" i="1"/>
  <c r="AK1709" i="1"/>
  <c r="AL1709" i="1"/>
  <c r="AK1124" i="1"/>
  <c r="AL1124" i="1"/>
  <c r="AK1123" i="1"/>
  <c r="AL1123" i="1"/>
  <c r="AK1093" i="1"/>
  <c r="AL1093" i="1"/>
  <c r="AK1078" i="1"/>
  <c r="AL1078" i="1"/>
  <c r="AK1858" i="1"/>
  <c r="AL1858" i="1"/>
  <c r="AK1812" i="1"/>
  <c r="AL1812" i="1"/>
  <c r="AK2377" i="1"/>
  <c r="AL2377" i="1"/>
  <c r="AK2410" i="1"/>
  <c r="AL2410" i="1"/>
  <c r="AK2382" i="1"/>
  <c r="AL2382" i="1"/>
  <c r="AK2426" i="1"/>
  <c r="AL2426" i="1"/>
  <c r="AK2403" i="1"/>
  <c r="AL2403" i="1"/>
  <c r="AK2427" i="1"/>
  <c r="AL2427" i="1"/>
  <c r="AK1632" i="1"/>
  <c r="AL1632" i="1"/>
  <c r="AK2437" i="1"/>
  <c r="AL2437" i="1"/>
  <c r="AK2424" i="1"/>
  <c r="AL2424" i="1"/>
  <c r="AK2172" i="1"/>
  <c r="AL2172" i="1"/>
  <c r="AK2157" i="1"/>
  <c r="AL2157" i="1"/>
  <c r="AK1543" i="1"/>
  <c r="AL1543" i="1"/>
  <c r="AK2434" i="1"/>
  <c r="AL2434" i="1"/>
  <c r="AK2360" i="1"/>
  <c r="AL2360" i="1"/>
  <c r="AK2431" i="1"/>
  <c r="AL2431" i="1"/>
  <c r="AK1608" i="1"/>
  <c r="AL1608" i="1"/>
  <c r="AK1601" i="1"/>
  <c r="AL1601" i="1"/>
  <c r="AK2364" i="1"/>
  <c r="AL2364" i="1"/>
  <c r="AK1729" i="1"/>
  <c r="AL1729" i="1"/>
  <c r="AK2406" i="1"/>
  <c r="AL2406" i="1"/>
  <c r="AK2396" i="1"/>
  <c r="AL2396" i="1"/>
  <c r="AK2090" i="1"/>
  <c r="AL2090" i="1"/>
  <c r="AK2380" i="1"/>
  <c r="AL2380" i="1"/>
  <c r="AK2294" i="1"/>
  <c r="AL2294" i="1"/>
  <c r="AK2144" i="1"/>
  <c r="AL2144" i="1"/>
  <c r="AK2167" i="1"/>
  <c r="AL2167" i="1"/>
  <c r="AK2423" i="1"/>
  <c r="AL2423" i="1"/>
  <c r="AK2417" i="1"/>
  <c r="AL2417" i="1"/>
  <c r="AK2318" i="1"/>
  <c r="AL2318" i="1"/>
  <c r="AK2404" i="1"/>
  <c r="AL2404" i="1"/>
  <c r="AK2198" i="1"/>
  <c r="AL2198" i="1"/>
  <c r="AK2234" i="1"/>
  <c r="AL2234" i="1"/>
  <c r="AK2165" i="1"/>
  <c r="AL2165" i="1"/>
  <c r="AK2115" i="1"/>
  <c r="AL2115" i="1"/>
  <c r="AK2177" i="1"/>
  <c r="AL2177" i="1"/>
  <c r="AK2399" i="1"/>
  <c r="AL2399" i="1"/>
  <c r="AK2369" i="1"/>
  <c r="AL2369" i="1"/>
  <c r="AK2249" i="1"/>
  <c r="AL2249" i="1"/>
  <c r="AK2108" i="1"/>
  <c r="AL2108" i="1"/>
  <c r="AK2210" i="1"/>
  <c r="AL2210" i="1"/>
  <c r="AK2134" i="1"/>
  <c r="AL2134" i="1"/>
  <c r="AK2181" i="1"/>
  <c r="AL2181" i="1"/>
  <c r="AK2315" i="1"/>
  <c r="AL2315" i="1"/>
  <c r="AK2283" i="1"/>
  <c r="AL2283" i="1"/>
  <c r="AK2163" i="1"/>
  <c r="AL2163" i="1"/>
  <c r="AK2395" i="1"/>
  <c r="AL2395" i="1"/>
  <c r="AK2348" i="1"/>
  <c r="AL2348" i="1"/>
  <c r="AK2300" i="1"/>
  <c r="AL2300" i="1"/>
  <c r="AK2231" i="1"/>
  <c r="AL2231" i="1"/>
  <c r="AK2092" i="1"/>
  <c r="AL2092" i="1"/>
  <c r="AK2112" i="1"/>
  <c r="AL2112" i="1"/>
  <c r="AK2114" i="1"/>
  <c r="AL2114" i="1"/>
  <c r="AK2093" i="1"/>
  <c r="AL2093" i="1"/>
  <c r="AK2138" i="1"/>
  <c r="AL2138" i="1"/>
  <c r="AK2094" i="1"/>
  <c r="AL2094" i="1"/>
  <c r="AK2102" i="1"/>
  <c r="AL2102" i="1"/>
  <c r="AK2110" i="1"/>
  <c r="AL2110" i="1"/>
  <c r="AK2078" i="1"/>
  <c r="AL2078" i="1"/>
  <c r="AK2082" i="1"/>
  <c r="AL2082" i="1"/>
  <c r="AK2076" i="1"/>
  <c r="AL2076" i="1"/>
  <c r="AK2079" i="1"/>
  <c r="AL2079" i="1"/>
  <c r="AK2007" i="1"/>
  <c r="AL2007" i="1"/>
  <c r="AK2098" i="1"/>
  <c r="AL2098" i="1"/>
  <c r="AK1979" i="1"/>
  <c r="AL1979" i="1"/>
  <c r="AK1994" i="1"/>
  <c r="AL1994" i="1"/>
  <c r="AK2925" i="1"/>
  <c r="AL2925" i="1"/>
  <c r="AK1983" i="1"/>
  <c r="AL1983" i="1"/>
  <c r="AK2934" i="1"/>
  <c r="AL2934" i="1"/>
  <c r="AK2923" i="1"/>
  <c r="AL2923" i="1"/>
  <c r="AK1973" i="1"/>
  <c r="AL1973" i="1"/>
  <c r="AK1972" i="1"/>
  <c r="AL1972" i="1"/>
  <c r="AK2927" i="1"/>
  <c r="AL2927" i="1"/>
  <c r="AK2928" i="1"/>
  <c r="AL2928" i="1"/>
  <c r="AK2898" i="1"/>
  <c r="AL2898" i="1"/>
  <c r="AK2742" i="1"/>
  <c r="AL2742" i="1"/>
  <c r="AK2817" i="1"/>
  <c r="AL2817" i="1"/>
  <c r="AK2922" i="1"/>
  <c r="AL2922" i="1"/>
  <c r="AK2926" i="1"/>
  <c r="AL2926" i="1"/>
  <c r="AK2902" i="1"/>
  <c r="AL2902" i="1"/>
  <c r="AK2908" i="1"/>
  <c r="AL2908" i="1"/>
  <c r="AK2877" i="1"/>
  <c r="AL2877" i="1"/>
  <c r="AK2869" i="1"/>
  <c r="AL2869" i="1"/>
  <c r="AK2896" i="1"/>
  <c r="AL2896" i="1"/>
  <c r="AK2863" i="1"/>
  <c r="AL2863" i="1"/>
  <c r="AK2739" i="1"/>
  <c r="AL2739" i="1"/>
  <c r="AK2887" i="1"/>
  <c r="AL2887" i="1"/>
  <c r="AK2861" i="1"/>
  <c r="AL2861" i="1"/>
  <c r="AK2627" i="1"/>
  <c r="AL2627" i="1"/>
  <c r="AK2852" i="1"/>
  <c r="AL2852" i="1"/>
  <c r="AK2848" i="1"/>
  <c r="AL2848" i="1"/>
  <c r="AK2674" i="1"/>
  <c r="AL2674" i="1"/>
  <c r="AK2631" i="1"/>
  <c r="AL2631" i="1"/>
  <c r="AK2903" i="1"/>
  <c r="AL2903" i="1"/>
  <c r="AK2895" i="1"/>
  <c r="AL2895" i="1"/>
  <c r="AK2765" i="1"/>
  <c r="AL2765" i="1"/>
  <c r="AK2661" i="1"/>
  <c r="AL2661" i="1"/>
  <c r="AK2641" i="1"/>
  <c r="AL2641" i="1"/>
  <c r="AK2640" i="1"/>
  <c r="AL2640" i="1"/>
  <c r="AK2840" i="1"/>
  <c r="AL2840" i="1"/>
  <c r="AK2829" i="1"/>
  <c r="AL2829" i="1"/>
  <c r="AK2780" i="1"/>
  <c r="AL2780" i="1"/>
  <c r="AK2617" i="1"/>
  <c r="AL2617" i="1"/>
  <c r="AK2835" i="1"/>
  <c r="AL2835" i="1"/>
  <c r="AK2741" i="1"/>
  <c r="AL2741" i="1"/>
  <c r="AK2909" i="1"/>
  <c r="AL2909" i="1"/>
  <c r="AK2906" i="1"/>
  <c r="AL2906" i="1"/>
  <c r="AK2872" i="1"/>
  <c r="AL2872" i="1"/>
  <c r="AK2856" i="1"/>
  <c r="AL2856" i="1"/>
  <c r="AK2803" i="1"/>
  <c r="AL2803" i="1"/>
  <c r="AK518" i="1"/>
  <c r="AL518" i="1"/>
  <c r="AK507" i="1"/>
  <c r="AL507" i="1"/>
  <c r="AK519" i="1"/>
  <c r="AL519" i="1"/>
  <c r="AK482" i="1"/>
  <c r="AL482" i="1"/>
  <c r="AK415" i="1"/>
  <c r="AL415" i="1"/>
  <c r="AK525" i="1"/>
  <c r="AL525" i="1"/>
  <c r="AK389" i="1"/>
  <c r="AL389" i="1"/>
  <c r="AK530" i="1"/>
  <c r="AL530" i="1"/>
  <c r="AK526" i="1"/>
  <c r="AL526" i="1"/>
  <c r="AK517" i="1"/>
  <c r="AL517" i="1"/>
  <c r="AK523" i="1"/>
  <c r="AL523" i="1"/>
  <c r="AK527" i="1"/>
  <c r="AL527" i="1"/>
  <c r="AK531" i="1"/>
  <c r="AL531" i="1"/>
  <c r="AK521" i="1"/>
  <c r="AL521" i="1"/>
  <c r="AK505" i="1"/>
  <c r="AL505" i="1"/>
  <c r="AK474" i="1"/>
  <c r="AL474" i="1"/>
  <c r="AK400" i="1"/>
  <c r="AL400" i="1"/>
  <c r="AK499" i="1"/>
  <c r="AL499" i="1"/>
  <c r="AK338" i="1"/>
  <c r="AL338" i="1"/>
  <c r="AK455" i="1"/>
  <c r="AL455" i="1"/>
  <c r="AK433" i="1"/>
  <c r="AL433" i="1"/>
  <c r="AK416" i="1"/>
  <c r="AL416" i="1"/>
  <c r="AK146" i="1"/>
  <c r="AL146" i="1"/>
  <c r="AK508" i="1"/>
  <c r="AL508" i="1"/>
  <c r="AK361" i="1"/>
  <c r="AL361" i="1"/>
  <c r="AK463" i="1"/>
  <c r="AL463" i="1"/>
  <c r="AK500" i="1"/>
  <c r="AL500" i="1"/>
  <c r="AK480" i="1"/>
  <c r="AL480" i="1"/>
  <c r="AK456" i="1"/>
  <c r="AL456" i="1"/>
  <c r="AK383" i="1"/>
  <c r="AL383" i="1"/>
  <c r="AK191" i="1"/>
  <c r="AL191" i="1"/>
  <c r="AK413" i="1"/>
  <c r="AL413" i="1"/>
  <c r="AK457" i="1"/>
  <c r="AL457" i="1"/>
  <c r="AK440" i="1"/>
  <c r="AL440" i="1"/>
  <c r="AK453" i="1"/>
  <c r="AL453" i="1"/>
  <c r="AK386" i="1"/>
  <c r="AL386" i="1"/>
  <c r="AK282" i="1"/>
  <c r="AL282" i="1"/>
  <c r="AK481" i="1"/>
  <c r="AL481" i="1"/>
  <c r="AK478" i="1"/>
  <c r="AL478" i="1"/>
  <c r="AK202" i="1"/>
  <c r="AL202" i="1"/>
  <c r="AK402" i="1"/>
  <c r="AL402" i="1"/>
  <c r="AK148" i="1"/>
  <c r="AL148" i="1"/>
  <c r="AK233" i="1"/>
  <c r="AL233" i="1"/>
  <c r="AK459" i="1"/>
  <c r="AL459" i="1"/>
  <c r="AK242" i="1"/>
  <c r="AL242" i="1"/>
  <c r="AK314" i="1"/>
  <c r="AL314" i="1"/>
  <c r="AK201" i="1"/>
  <c r="AL201" i="1"/>
  <c r="AK1460" i="1"/>
  <c r="AL1460" i="1"/>
  <c r="AK370" i="1"/>
  <c r="AL370" i="1"/>
  <c r="AK316" i="1"/>
  <c r="AL316" i="1"/>
  <c r="AK339" i="1"/>
  <c r="AL339" i="1"/>
  <c r="AK106" i="1"/>
  <c r="AL106" i="1"/>
  <c r="AK209" i="1"/>
  <c r="AL209" i="1"/>
  <c r="AK159" i="1"/>
  <c r="AL159" i="1"/>
  <c r="AK155" i="1"/>
  <c r="AL155" i="1"/>
  <c r="AK150" i="1"/>
  <c r="AL150" i="1"/>
  <c r="AK1512" i="1"/>
  <c r="AL1512" i="1"/>
  <c r="AK439" i="1"/>
  <c r="AL439" i="1"/>
  <c r="AK388" i="1"/>
  <c r="AL388" i="1"/>
  <c r="AK260" i="1"/>
  <c r="AL260" i="1"/>
  <c r="AK231" i="1"/>
  <c r="AL231" i="1"/>
  <c r="AK912" i="1"/>
  <c r="AL912" i="1"/>
  <c r="AK1462" i="1"/>
  <c r="AL1462" i="1"/>
  <c r="AK35" i="1"/>
  <c r="AL35" i="1"/>
  <c r="AK933" i="1"/>
  <c r="AL933" i="1"/>
  <c r="AK152" i="1"/>
  <c r="AL152" i="1"/>
  <c r="AK165" i="1"/>
  <c r="AL165" i="1"/>
  <c r="AK490" i="1"/>
  <c r="AL490" i="1"/>
  <c r="AK469" i="1"/>
  <c r="AL469" i="1"/>
  <c r="AK429" i="1"/>
  <c r="AL429" i="1"/>
  <c r="AK408" i="1"/>
  <c r="AL408" i="1"/>
  <c r="AK147" i="1"/>
  <c r="AL147" i="1"/>
  <c r="AK1444" i="1"/>
  <c r="AL1444" i="1"/>
  <c r="AK1422" i="1"/>
  <c r="AL1422" i="1"/>
  <c r="AK1438" i="1"/>
  <c r="AL1438" i="1"/>
  <c r="AK1357" i="1"/>
  <c r="AL1357" i="1"/>
  <c r="AK1430" i="1"/>
  <c r="AL1430" i="1"/>
  <c r="AK1439" i="1"/>
  <c r="AL1439" i="1"/>
  <c r="AK1368" i="1"/>
  <c r="AL1368" i="1"/>
  <c r="AK1353" i="1"/>
  <c r="AL1353" i="1"/>
  <c r="AK1434" i="1"/>
  <c r="AL1434" i="1"/>
  <c r="AK1426" i="1"/>
  <c r="AL1426" i="1"/>
  <c r="AK1391" i="1"/>
  <c r="AL1391" i="1"/>
  <c r="AK1390" i="1"/>
  <c r="AL1390" i="1"/>
  <c r="AK1335" i="1"/>
  <c r="AL1335" i="1"/>
  <c r="AK1378" i="1"/>
  <c r="AL1378" i="1"/>
  <c r="AK1330" i="1"/>
  <c r="AL1330" i="1"/>
  <c r="AK1309" i="1"/>
  <c r="AL1309" i="1"/>
  <c r="AK1414" i="1"/>
  <c r="AL1414" i="1"/>
  <c r="AK1380" i="1"/>
  <c r="AL1380" i="1"/>
  <c r="AK1371" i="1"/>
  <c r="AL1371" i="1"/>
  <c r="AK1407" i="1"/>
  <c r="AL1407" i="1"/>
  <c r="AK1367" i="1"/>
  <c r="AL1367" i="1"/>
  <c r="AK1162" i="1"/>
  <c r="AL1162" i="1"/>
  <c r="AK1177" i="1"/>
  <c r="AL1177" i="1"/>
  <c r="AK1362" i="1"/>
  <c r="AL1362" i="1"/>
  <c r="AK1351" i="1"/>
  <c r="AL1351" i="1"/>
  <c r="AK1243" i="1"/>
  <c r="AL1243" i="1"/>
  <c r="AK1431" i="1"/>
  <c r="AL1431" i="1"/>
  <c r="AK1404" i="1"/>
  <c r="AL1404" i="1"/>
  <c r="AK1396" i="1"/>
  <c r="AL1396" i="1"/>
  <c r="AK1110" i="1"/>
  <c r="AL1110" i="1"/>
  <c r="AK1384" i="1"/>
  <c r="AL1384" i="1"/>
  <c r="AK1307" i="1"/>
  <c r="AL1307" i="1"/>
  <c r="AK1416" i="1"/>
  <c r="AL1416" i="1"/>
  <c r="AK1418" i="1"/>
  <c r="AL1418" i="1"/>
  <c r="AK1408" i="1"/>
  <c r="AL1408" i="1"/>
  <c r="AK1338" i="1"/>
  <c r="AL1338" i="1"/>
  <c r="AK1387" i="1"/>
  <c r="AL1387" i="1"/>
  <c r="AK1329" i="1"/>
  <c r="AL1329" i="1"/>
  <c r="AK1242" i="1"/>
  <c r="AL1242" i="1"/>
  <c r="AK1355" i="1"/>
  <c r="AL1355" i="1"/>
  <c r="AK1347" i="1"/>
  <c r="AL1347" i="1"/>
  <c r="AK1344" i="1"/>
  <c r="AL1344" i="1"/>
  <c r="AK1101" i="1"/>
  <c r="AL1101" i="1"/>
  <c r="AK1321" i="1"/>
  <c r="AL1321" i="1"/>
  <c r="AK1315" i="1"/>
  <c r="AL1315" i="1"/>
  <c r="AK1289" i="1"/>
  <c r="AL1289" i="1"/>
  <c r="AK1247" i="1"/>
  <c r="AL1247" i="1"/>
  <c r="AK1382" i="1"/>
  <c r="AL1382" i="1"/>
  <c r="AK1373" i="1"/>
  <c r="AL1373" i="1"/>
  <c r="AK1369" i="1"/>
  <c r="AL1369" i="1"/>
  <c r="AK1360" i="1"/>
  <c r="AL1360" i="1"/>
  <c r="AK1359" i="1"/>
  <c r="AL1359" i="1"/>
  <c r="AK1262" i="1"/>
  <c r="AL1262" i="1"/>
  <c r="AK1130" i="1"/>
  <c r="AL1130" i="1"/>
  <c r="AK1336" i="1"/>
  <c r="AL1336" i="1"/>
  <c r="AK1253" i="1"/>
  <c r="AL1253" i="1"/>
  <c r="AK1308" i="1"/>
  <c r="AL1308" i="1"/>
  <c r="AK1302" i="1"/>
  <c r="AL1302" i="1"/>
  <c r="AK1410" i="1"/>
  <c r="AL1410" i="1"/>
  <c r="AK1409" i="1"/>
  <c r="AL1409" i="1"/>
  <c r="AK1392" i="1"/>
  <c r="AL1392" i="1"/>
  <c r="AK1333" i="1"/>
  <c r="AL1333" i="1"/>
  <c r="AK1297" i="1"/>
  <c r="AL1297" i="1"/>
  <c r="AK1314" i="1"/>
  <c r="AL1314" i="1"/>
  <c r="AK1295" i="1"/>
  <c r="AL1295" i="1"/>
  <c r="AK1292" i="1"/>
  <c r="AL1292" i="1"/>
  <c r="AK1175" i="1"/>
  <c r="AL1175" i="1"/>
  <c r="AK1106" i="1"/>
  <c r="AL1106" i="1"/>
  <c r="AK1296" i="1"/>
  <c r="AL1296" i="1"/>
  <c r="AK1132" i="1"/>
  <c r="AL1132" i="1"/>
  <c r="AK1230" i="1"/>
  <c r="AL1230" i="1"/>
  <c r="AK1108" i="1"/>
  <c r="AL1108" i="1"/>
  <c r="AK1221" i="1"/>
  <c r="AL1221" i="1"/>
  <c r="AK1173" i="1"/>
  <c r="AL1173" i="1"/>
  <c r="AK1151" i="1"/>
  <c r="AL1151" i="1"/>
  <c r="AK1022" i="1"/>
  <c r="AL1022" i="1"/>
  <c r="AK1843" i="1"/>
  <c r="AL1843" i="1"/>
  <c r="AK1271" i="1"/>
  <c r="AL1271" i="1"/>
  <c r="AK1237" i="1"/>
  <c r="AL1237" i="1"/>
  <c r="AK1154" i="1"/>
  <c r="AL1154" i="1"/>
  <c r="AK1143" i="1"/>
  <c r="AL1143" i="1"/>
  <c r="AK1211" i="1"/>
  <c r="AL1211" i="1"/>
  <c r="AK1178" i="1"/>
  <c r="AL1178" i="1"/>
  <c r="AK1039" i="1"/>
  <c r="AL1039" i="1"/>
  <c r="AK1274" i="1"/>
  <c r="AL1274" i="1"/>
  <c r="AK1204" i="1"/>
  <c r="AL1204" i="1"/>
  <c r="AK1153" i="1"/>
  <c r="AL1153" i="1"/>
  <c r="AK1139" i="1"/>
  <c r="AL1139" i="1"/>
  <c r="AK1121" i="1"/>
  <c r="AL1121" i="1"/>
  <c r="AK1120" i="1"/>
  <c r="AL1120" i="1"/>
  <c r="AK1900" i="1"/>
  <c r="AL1900" i="1"/>
  <c r="AK1676" i="1"/>
  <c r="AL1676" i="1"/>
  <c r="AK1232" i="1"/>
  <c r="AL1232" i="1"/>
  <c r="AK1131" i="1"/>
  <c r="AL1131" i="1"/>
  <c r="AK1767" i="1"/>
  <c r="AL1767" i="1"/>
  <c r="AK1134" i="1"/>
  <c r="AL1134" i="1"/>
  <c r="AK1129" i="1"/>
  <c r="AL1129" i="1"/>
  <c r="AK1244" i="1"/>
  <c r="AL1244" i="1"/>
  <c r="AK1161" i="1"/>
  <c r="AL1161" i="1"/>
  <c r="AK1140" i="1"/>
  <c r="AL1140" i="1"/>
  <c r="AK1063" i="1"/>
  <c r="AL1063" i="1"/>
  <c r="AK1278" i="1"/>
  <c r="AL1278" i="1"/>
  <c r="AK1141" i="1"/>
  <c r="AL1141" i="1"/>
  <c r="AK1079" i="1"/>
  <c r="AL1079" i="1"/>
  <c r="AK1086" i="1"/>
  <c r="AL1086" i="1"/>
  <c r="AK1013" i="1"/>
  <c r="AL1013" i="1"/>
  <c r="AK1116" i="1"/>
  <c r="AL1116" i="1"/>
  <c r="AK1090" i="1"/>
  <c r="AL1090" i="1"/>
  <c r="AK1074" i="1"/>
  <c r="AL1074" i="1"/>
  <c r="AK1871" i="1"/>
  <c r="AL1871" i="1"/>
  <c r="AK1125" i="1"/>
  <c r="AL1125" i="1"/>
  <c r="AK1118" i="1"/>
  <c r="AL1118" i="1"/>
  <c r="AK1115" i="1"/>
  <c r="AL1115" i="1"/>
  <c r="AK1113" i="1"/>
  <c r="AL1113" i="1"/>
  <c r="AK1661" i="1"/>
  <c r="AL1661" i="1"/>
  <c r="AK1017" i="1"/>
  <c r="AL1017" i="1"/>
  <c r="AK1795" i="1"/>
  <c r="AL1795" i="1"/>
  <c r="AK1666" i="1"/>
  <c r="AL1666" i="1"/>
  <c r="AK1014" i="1"/>
  <c r="AL1014" i="1"/>
  <c r="AK1603" i="1"/>
  <c r="AL1603" i="1"/>
  <c r="AK1080" i="1"/>
  <c r="AL1080" i="1"/>
  <c r="AK1056" i="1"/>
  <c r="AL1056" i="1"/>
  <c r="AK1035" i="1"/>
  <c r="AL1035" i="1"/>
  <c r="AK1809" i="1"/>
  <c r="AL1809" i="1"/>
  <c r="AK1733" i="1"/>
  <c r="AL1733" i="1"/>
  <c r="AK1714" i="1"/>
  <c r="AL1714" i="1"/>
  <c r="AK1779" i="1"/>
  <c r="AL1779" i="1"/>
  <c r="AK1077" i="1"/>
  <c r="AL1077" i="1"/>
  <c r="AK1025" i="1"/>
  <c r="AL1025" i="1"/>
  <c r="AK1746" i="1"/>
  <c r="AL1746" i="1"/>
  <c r="AK1911" i="1"/>
  <c r="AL1911" i="1"/>
  <c r="AK1833" i="1"/>
  <c r="AL1833" i="1"/>
  <c r="AK1818" i="1"/>
  <c r="AL1818" i="1"/>
  <c r="AK1810" i="1"/>
  <c r="AL1810" i="1"/>
  <c r="AK1019" i="1"/>
  <c r="AL1019" i="1"/>
  <c r="AK1905" i="1"/>
  <c r="AL1905" i="1"/>
  <c r="AK1791" i="1"/>
  <c r="AL1791" i="1"/>
  <c r="AK1700" i="1"/>
  <c r="AL1700" i="1"/>
  <c r="AK1638" i="1"/>
  <c r="AL1638" i="1"/>
  <c r="AK1907" i="1"/>
  <c r="AL1907" i="1"/>
  <c r="AK1819" i="1"/>
  <c r="AL1819" i="1"/>
  <c r="AK1744" i="1"/>
  <c r="AL1744" i="1"/>
  <c r="AK1707" i="1"/>
  <c r="AL1707" i="1"/>
  <c r="AK1903" i="1"/>
  <c r="AL1903" i="1"/>
  <c r="AK1901" i="1"/>
  <c r="AL1901" i="1"/>
  <c r="AK1815" i="1"/>
  <c r="AL1815" i="1"/>
  <c r="AK1786" i="1"/>
  <c r="AL1786" i="1"/>
  <c r="AK1072" i="1"/>
  <c r="AL1072" i="1"/>
  <c r="AK1005" i="1"/>
  <c r="AL1005" i="1"/>
  <c r="AK1004" i="1"/>
  <c r="AL1004" i="1"/>
  <c r="AK1855" i="1"/>
  <c r="AL1855" i="1"/>
  <c r="AK1723" i="1"/>
  <c r="AL1723" i="1"/>
  <c r="AK1721" i="1"/>
  <c r="AL1721" i="1"/>
  <c r="AK1592" i="1"/>
  <c r="AL1592" i="1"/>
  <c r="AK2388" i="1"/>
  <c r="AL2388" i="1"/>
  <c r="AK1663" i="1"/>
  <c r="AL1663" i="1"/>
  <c r="AK1628" i="1"/>
  <c r="AL1628" i="1"/>
  <c r="AK1621" i="1"/>
  <c r="AL1621" i="1"/>
  <c r="AK1705" i="1"/>
  <c r="AL1705" i="1"/>
  <c r="AK1691" i="1"/>
  <c r="AL1691" i="1"/>
  <c r="AK1566" i="1"/>
  <c r="AL1566" i="1"/>
  <c r="AK1766" i="1"/>
  <c r="AL1766" i="1"/>
  <c r="AK1747" i="1"/>
  <c r="AL1747" i="1"/>
  <c r="AK2372" i="1"/>
  <c r="AL2372" i="1"/>
  <c r="AK1677" i="1"/>
  <c r="AL1677" i="1"/>
  <c r="AK1662" i="1"/>
  <c r="AL1662" i="1"/>
  <c r="AK1647" i="1"/>
  <c r="AL1647" i="1"/>
  <c r="AK1584" i="1"/>
  <c r="AL1584" i="1"/>
  <c r="AK1593" i="1"/>
  <c r="AL1593" i="1"/>
  <c r="AK1529" i="1"/>
  <c r="AL1529" i="1"/>
  <c r="AK1740" i="1"/>
  <c r="AL1740" i="1"/>
  <c r="AK1668" i="1"/>
  <c r="AL1668" i="1"/>
  <c r="AK1557" i="1"/>
  <c r="AL1557" i="1"/>
  <c r="AK1764" i="1"/>
  <c r="AL1764" i="1"/>
  <c r="AK1697" i="1"/>
  <c r="AL1697" i="1"/>
  <c r="AK2416" i="1"/>
  <c r="AL2416" i="1"/>
  <c r="AK2376" i="1"/>
  <c r="AL2376" i="1"/>
  <c r="AK2397" i="1"/>
  <c r="AL2397" i="1"/>
  <c r="AK2194" i="1"/>
  <c r="AL2194" i="1"/>
  <c r="AK2309" i="1"/>
  <c r="AL2309" i="1"/>
  <c r="AK2191" i="1"/>
  <c r="AL2191" i="1"/>
  <c r="AK2393" i="1"/>
  <c r="AL2393" i="1"/>
  <c r="AK2386" i="1"/>
  <c r="AL2386" i="1"/>
  <c r="AK2358" i="1"/>
  <c r="AL2358" i="1"/>
  <c r="AK2298" i="1"/>
  <c r="AL2298" i="1"/>
  <c r="AK2390" i="1"/>
  <c r="AL2390" i="1"/>
  <c r="AK2323" i="1"/>
  <c r="AL2323" i="1"/>
  <c r="AK2256" i="1"/>
  <c r="AL2256" i="1"/>
  <c r="AK2317" i="1"/>
  <c r="AL2317" i="1"/>
  <c r="AK2325" i="1"/>
  <c r="AL2325" i="1"/>
  <c r="AK2173" i="1"/>
  <c r="AL2173" i="1"/>
  <c r="AK2368" i="1"/>
  <c r="AL2368" i="1"/>
  <c r="AK2316" i="1"/>
  <c r="AL2316" i="1"/>
  <c r="AK2302" i="1"/>
  <c r="AL2302" i="1"/>
  <c r="AK2275" i="1"/>
  <c r="AL2275" i="1"/>
  <c r="AK2314" i="1"/>
  <c r="AL2314" i="1"/>
  <c r="AK2313" i="1"/>
  <c r="AL2313" i="1"/>
  <c r="AK2299" i="1"/>
  <c r="AL2299" i="1"/>
  <c r="AK2339" i="1"/>
  <c r="AL2339" i="1"/>
  <c r="AK2208" i="1"/>
  <c r="AL2208" i="1"/>
  <c r="AK2204" i="1"/>
  <c r="AL2204" i="1"/>
  <c r="AK2189" i="1"/>
  <c r="AL2189" i="1"/>
  <c r="AK2169" i="1"/>
  <c r="AL2169" i="1"/>
  <c r="AK2306" i="1"/>
  <c r="AL2306" i="1"/>
  <c r="AK2295" i="1"/>
  <c r="AL2295" i="1"/>
  <c r="AK2244" i="1"/>
  <c r="AL2244" i="1"/>
  <c r="AK2203" i="1"/>
  <c r="AL2203" i="1"/>
  <c r="AK2199" i="1"/>
  <c r="AL2199" i="1"/>
  <c r="AK2257" i="1"/>
  <c r="AL2257" i="1"/>
  <c r="AK2228" i="1"/>
  <c r="AL2228" i="1"/>
  <c r="AK2178" i="1"/>
  <c r="AL2178" i="1"/>
  <c r="AK2885" i="1"/>
  <c r="AL2885" i="1"/>
  <c r="AK2238" i="1"/>
  <c r="AL2238" i="1"/>
  <c r="AK2156" i="1"/>
  <c r="AL2156" i="1"/>
  <c r="AK2237" i="1"/>
  <c r="AL2237" i="1"/>
  <c r="AK2182" i="1"/>
  <c r="AL2182" i="1"/>
  <c r="AK2151" i="1"/>
  <c r="AL2151" i="1"/>
  <c r="AK2226" i="1"/>
  <c r="AL2226" i="1"/>
  <c r="AK2232" i="1"/>
  <c r="AL2232" i="1"/>
  <c r="AK2205" i="1"/>
  <c r="AL2205" i="1"/>
  <c r="AK2155" i="1"/>
  <c r="AL2155" i="1"/>
  <c r="AK2930" i="1"/>
  <c r="AL2930" i="1"/>
  <c r="AK2854" i="1"/>
  <c r="AL2854" i="1"/>
  <c r="AK2933" i="1"/>
  <c r="AL2933" i="1"/>
  <c r="AK2931" i="1"/>
  <c r="AL2931" i="1"/>
  <c r="AK2880" i="1"/>
  <c r="AL2880" i="1"/>
  <c r="AK2833" i="1"/>
  <c r="AL2833" i="1"/>
  <c r="AK2881" i="1"/>
  <c r="AL2881" i="1"/>
  <c r="AK2891" i="1"/>
  <c r="AL2891" i="1"/>
  <c r="AK2932" i="1"/>
  <c r="AL2932" i="1"/>
  <c r="AK2893" i="1"/>
  <c r="AL2893" i="1"/>
  <c r="AK2601" i="1"/>
  <c r="AL2601" i="1"/>
  <c r="AK2855" i="1"/>
  <c r="AL2855" i="1"/>
  <c r="AK2876" i="1"/>
  <c r="AL2876" i="1"/>
  <c r="AK2727" i="1"/>
  <c r="AL2727" i="1"/>
  <c r="AK2707" i="1"/>
  <c r="AL2707" i="1"/>
  <c r="AK2615" i="1"/>
  <c r="AL2615" i="1"/>
  <c r="AK2878" i="1"/>
  <c r="AL2878" i="1"/>
  <c r="AK2905" i="1"/>
  <c r="AL2905" i="1"/>
  <c r="AK2814" i="1"/>
  <c r="AL2814" i="1"/>
  <c r="AK2737" i="1"/>
  <c r="AL2737" i="1"/>
  <c r="AK2899" i="1"/>
  <c r="AL2899" i="1"/>
  <c r="AK2890" i="1"/>
  <c r="AL2890" i="1"/>
  <c r="AK2883" i="1"/>
  <c r="AL2883" i="1"/>
  <c r="AK2882" i="1"/>
  <c r="AL2882" i="1"/>
  <c r="AK2865" i="1"/>
  <c r="AL2865" i="1"/>
  <c r="AK2815" i="1"/>
  <c r="AL2815" i="1"/>
  <c r="AK2656" i="1"/>
  <c r="AL2656" i="1"/>
  <c r="AK2892" i="1"/>
  <c r="AL2892" i="1"/>
  <c r="AK2875" i="1"/>
  <c r="AL2875" i="1"/>
  <c r="AK2910" i="1"/>
  <c r="AL2910" i="1"/>
  <c r="AK2904" i="1"/>
  <c r="AL2904" i="1"/>
  <c r="AK2651" i="1"/>
  <c r="AL2651" i="1"/>
  <c r="AK2897" i="1"/>
  <c r="AL2897" i="1"/>
  <c r="AK2894" i="1"/>
  <c r="AL2894" i="1"/>
  <c r="AK2870" i="1"/>
  <c r="AL2870" i="1"/>
  <c r="AK2866" i="1"/>
  <c r="AL2866" i="1"/>
  <c r="AK2824" i="1"/>
  <c r="AL2824" i="1"/>
  <c r="AK2725" i="1"/>
  <c r="AL2725" i="1"/>
  <c r="AK2888" i="1"/>
  <c r="AL2888" i="1"/>
  <c r="AK2828" i="1"/>
  <c r="AL2828" i="1"/>
  <c r="AK2825" i="1"/>
  <c r="AL2825" i="1"/>
  <c r="AK2732" i="1"/>
  <c r="AL2732" i="1"/>
  <c r="AK2771" i="1"/>
  <c r="AL2771" i="1"/>
  <c r="AK2619" i="1"/>
  <c r="AL2619" i="1"/>
  <c r="AK2841" i="1"/>
  <c r="AL2841" i="1"/>
  <c r="AK2770" i="1"/>
  <c r="AL2770" i="1"/>
  <c r="AK2652" i="1"/>
  <c r="AL2652" i="1"/>
  <c r="AK2626" i="1"/>
  <c r="AL2626" i="1"/>
  <c r="AK2832" i="1"/>
  <c r="AL2832" i="1"/>
  <c r="AK2722" i="1"/>
  <c r="AL2722" i="1"/>
  <c r="AK2712" i="1"/>
  <c r="AL2712" i="1"/>
  <c r="AK2663" i="1"/>
  <c r="AL2663" i="1"/>
  <c r="AK2821" i="1"/>
  <c r="AL2821" i="1"/>
  <c r="AK2775" i="1"/>
  <c r="AL2775" i="1"/>
  <c r="AK2693" i="1"/>
  <c r="AL2693" i="1"/>
  <c r="AK475" i="1"/>
  <c r="AL475" i="1"/>
  <c r="AK470" i="1"/>
  <c r="AL470" i="1"/>
  <c r="AK476" i="1"/>
  <c r="AL476" i="1"/>
  <c r="AK462" i="1"/>
  <c r="AL462" i="1"/>
  <c r="AK427" i="1"/>
  <c r="AL427" i="1"/>
  <c r="AK380" i="1"/>
  <c r="AL380" i="1"/>
  <c r="AK348" i="1"/>
  <c r="AL348" i="1"/>
  <c r="AK492" i="1"/>
  <c r="AL492" i="1"/>
  <c r="AK515" i="1"/>
  <c r="AL515" i="1"/>
  <c r="AK447" i="1"/>
  <c r="AL447" i="1"/>
  <c r="AK445" i="1"/>
  <c r="AL445" i="1"/>
  <c r="AK434" i="1"/>
  <c r="AL434" i="1"/>
  <c r="AK422" i="1"/>
  <c r="AL422" i="1"/>
  <c r="AK404" i="1"/>
  <c r="AL404" i="1"/>
  <c r="AK337" i="1"/>
  <c r="AL337" i="1"/>
  <c r="AK281" i="1"/>
  <c r="AL281" i="1"/>
  <c r="AK483" i="1"/>
  <c r="AL483" i="1"/>
  <c r="AK467" i="1"/>
  <c r="AL467" i="1"/>
  <c r="AK458" i="1"/>
  <c r="AL458" i="1"/>
  <c r="AK436" i="1"/>
  <c r="AL436" i="1"/>
  <c r="AK424" i="1"/>
  <c r="AL424" i="1"/>
  <c r="AK414" i="1"/>
  <c r="AL414" i="1"/>
  <c r="AK127" i="1"/>
  <c r="AL127" i="1"/>
  <c r="AK511" i="1"/>
  <c r="AL511" i="1"/>
  <c r="AK409" i="1"/>
  <c r="AL409" i="1"/>
  <c r="AK412" i="1"/>
  <c r="AL412" i="1"/>
  <c r="AK487" i="1"/>
  <c r="AL487" i="1"/>
  <c r="AK465" i="1"/>
  <c r="AL465" i="1"/>
  <c r="AK504" i="1"/>
  <c r="AL504" i="1"/>
  <c r="AK256" i="1"/>
  <c r="AL256" i="1"/>
  <c r="AK329" i="1"/>
  <c r="AL329" i="1"/>
  <c r="AK206" i="1"/>
  <c r="AL206" i="1"/>
  <c r="AK205" i="1"/>
  <c r="AL205" i="1"/>
  <c r="AK145" i="1"/>
  <c r="AL145" i="1"/>
  <c r="AK128" i="1"/>
  <c r="AL128" i="1"/>
  <c r="AK169" i="1"/>
  <c r="AL169" i="1"/>
  <c r="AK327" i="1"/>
  <c r="AL327" i="1"/>
  <c r="AK170" i="1"/>
  <c r="AL170" i="1"/>
  <c r="AK494" i="1"/>
  <c r="AL494" i="1"/>
  <c r="AK491" i="1"/>
  <c r="AL491" i="1"/>
  <c r="AK472" i="1"/>
  <c r="AL472" i="1"/>
  <c r="AK464" i="1"/>
  <c r="AL464" i="1"/>
  <c r="AK437" i="1"/>
  <c r="AL437" i="1"/>
  <c r="AK411" i="1"/>
  <c r="AL411" i="1"/>
  <c r="AK379" i="1"/>
  <c r="AL379" i="1"/>
  <c r="AK326" i="1"/>
  <c r="AL326" i="1"/>
  <c r="AK506" i="1"/>
  <c r="AL506" i="1"/>
  <c r="AK432" i="1"/>
  <c r="AL432" i="1"/>
  <c r="AK425" i="1"/>
  <c r="AL425" i="1"/>
  <c r="AK395" i="1"/>
  <c r="AL395" i="1"/>
  <c r="AK376" i="1"/>
  <c r="AL376" i="1"/>
  <c r="AK720" i="1"/>
  <c r="AL720" i="1"/>
  <c r="AK420" i="1"/>
  <c r="AL420" i="1"/>
  <c r="AK382" i="1"/>
  <c r="AL382" i="1"/>
  <c r="AK903" i="1"/>
  <c r="AL903" i="1"/>
  <c r="AK502" i="1"/>
  <c r="AL502" i="1"/>
  <c r="AK488" i="1"/>
  <c r="AL488" i="1"/>
  <c r="AK486" i="1"/>
  <c r="AL486" i="1"/>
  <c r="AK484" i="1"/>
  <c r="AL484" i="1"/>
  <c r="AK468" i="1"/>
  <c r="AL468" i="1"/>
  <c r="AK423" i="1"/>
  <c r="AL423" i="1"/>
  <c r="AK367" i="1"/>
  <c r="AL367" i="1"/>
  <c r="AK126" i="1"/>
  <c r="AL126" i="1"/>
  <c r="AK514" i="1"/>
  <c r="AL514" i="1"/>
  <c r="AK493" i="1"/>
  <c r="AL493" i="1"/>
  <c r="AK479" i="1"/>
  <c r="AL479" i="1"/>
  <c r="AK426" i="1"/>
  <c r="AL426" i="1"/>
  <c r="AK497" i="1"/>
  <c r="AL497" i="1"/>
  <c r="AK344" i="1"/>
  <c r="AL344" i="1"/>
  <c r="AK225" i="1"/>
  <c r="AL225" i="1"/>
  <c r="AK194" i="1"/>
  <c r="AL194" i="1"/>
  <c r="AK171" i="1"/>
  <c r="AL171" i="1"/>
  <c r="AK130" i="1"/>
  <c r="AL130" i="1"/>
  <c r="AK454" i="1"/>
  <c r="AL454" i="1"/>
  <c r="AK451" i="1"/>
  <c r="AL451" i="1"/>
  <c r="AK448" i="1"/>
  <c r="AL448" i="1"/>
  <c r="AK238" i="1"/>
  <c r="AL238" i="1"/>
  <c r="AK186" i="1"/>
  <c r="AL186" i="1"/>
  <c r="AK179" i="1"/>
  <c r="AL179" i="1"/>
  <c r="AK178" i="1"/>
  <c r="AL178" i="1"/>
  <c r="AK168" i="1"/>
  <c r="AL168" i="1"/>
  <c r="AK94" i="1"/>
  <c r="AL94" i="1"/>
  <c r="AK509" i="1"/>
  <c r="AL509" i="1"/>
  <c r="AK498" i="1"/>
  <c r="AL498" i="1"/>
  <c r="AK485" i="1"/>
  <c r="AL485" i="1"/>
  <c r="AK473" i="1"/>
  <c r="AL473" i="1"/>
  <c r="AK471" i="1"/>
  <c r="AL471" i="1"/>
  <c r="AK421" i="1"/>
  <c r="AL421" i="1"/>
  <c r="AK135" i="1"/>
  <c r="AL135" i="1"/>
  <c r="AK116" i="1"/>
  <c r="AL116" i="1"/>
  <c r="AK600" i="1"/>
  <c r="AL600" i="1"/>
  <c r="AK578" i="1"/>
  <c r="AL578" i="1"/>
  <c r="AK892" i="1"/>
  <c r="AL892" i="1"/>
  <c r="AK797" i="1"/>
  <c r="AL797" i="1"/>
  <c r="AK1424" i="1"/>
  <c r="AL1424" i="1"/>
  <c r="AK1363" i="1"/>
  <c r="AL1363" i="1"/>
  <c r="AK176" i="1"/>
  <c r="AL176" i="1"/>
  <c r="AK174" i="1"/>
  <c r="AL174" i="1"/>
  <c r="AK1381" i="1"/>
  <c r="AL1381" i="1"/>
  <c r="AK817" i="1"/>
  <c r="AL817" i="1"/>
  <c r="AK184" i="1"/>
  <c r="AL184" i="1"/>
  <c r="AK182" i="1"/>
  <c r="AL182" i="1"/>
  <c r="AK143" i="1"/>
  <c r="AL143" i="1"/>
  <c r="AK825" i="1"/>
  <c r="AL825" i="1"/>
  <c r="AK896" i="1"/>
  <c r="AL896" i="1"/>
  <c r="AK812" i="1"/>
  <c r="AL812" i="1"/>
  <c r="AK809" i="1"/>
  <c r="AL809" i="1"/>
  <c r="AK761" i="1"/>
  <c r="AL761" i="1"/>
  <c r="AK196" i="1"/>
  <c r="AL196" i="1"/>
  <c r="AK192" i="1"/>
  <c r="AL192" i="1"/>
  <c r="AK166" i="1"/>
  <c r="AL166" i="1"/>
  <c r="AK923" i="1"/>
  <c r="AL923" i="1"/>
  <c r="AK707" i="1"/>
  <c r="AL707" i="1"/>
  <c r="AK700" i="1"/>
  <c r="AL700" i="1"/>
  <c r="AK663" i="1"/>
  <c r="AL663" i="1"/>
  <c r="AK1421" i="1"/>
  <c r="AL1421" i="1"/>
  <c r="AK1398" i="1"/>
  <c r="AL1398" i="1"/>
  <c r="AK1401" i="1"/>
  <c r="AL1401" i="1"/>
  <c r="AK1366" i="1"/>
  <c r="AL1366" i="1"/>
  <c r="AK1361" i="1"/>
  <c r="AL1361" i="1"/>
  <c r="AK1284" i="1"/>
  <c r="AL1284" i="1"/>
  <c r="AK1287" i="1"/>
  <c r="AL1287" i="1"/>
  <c r="AK1364" i="1"/>
  <c r="AL1364" i="1"/>
  <c r="AK1306" i="1"/>
  <c r="AL1306" i="1"/>
  <c r="AK1403" i="1"/>
  <c r="AL1403" i="1"/>
  <c r="AK1406" i="1"/>
  <c r="AL1406" i="1"/>
  <c r="AK1395" i="1"/>
  <c r="AL1395" i="1"/>
  <c r="AK1365" i="1"/>
  <c r="AL1365" i="1"/>
  <c r="AK1233" i="1"/>
  <c r="AL1233" i="1"/>
  <c r="AK1283" i="1"/>
  <c r="AL1283" i="1"/>
  <c r="AK1312" i="1"/>
  <c r="AL1312" i="1"/>
  <c r="AK1397" i="1"/>
  <c r="AL1397" i="1"/>
  <c r="AK1394" i="1"/>
  <c r="AL1394" i="1"/>
  <c r="AK1261" i="1"/>
  <c r="AL1261" i="1"/>
  <c r="AK1325" i="1"/>
  <c r="AL1325" i="1"/>
  <c r="AK1260" i="1"/>
  <c r="AL1260" i="1"/>
  <c r="AK1258" i="1"/>
  <c r="AL1258" i="1"/>
  <c r="AK1294" i="1"/>
  <c r="AL1294" i="1"/>
  <c r="AK1317" i="1"/>
  <c r="AL1317" i="1"/>
  <c r="AK1303" i="1"/>
  <c r="AL1303" i="1"/>
  <c r="AK1145" i="1"/>
  <c r="AL1145" i="1"/>
  <c r="AK1311" i="1"/>
  <c r="AL1311" i="1"/>
  <c r="AK1291" i="1"/>
  <c r="AL1291" i="1"/>
  <c r="AK1265" i="1"/>
  <c r="AL1265" i="1"/>
  <c r="AK1286" i="1"/>
  <c r="AL1286" i="1"/>
  <c r="AK1251" i="1"/>
  <c r="AL1251" i="1"/>
  <c r="AK1277" i="1"/>
  <c r="AL1277" i="1"/>
  <c r="AK1202" i="1"/>
  <c r="AL1202" i="1"/>
  <c r="AK1188" i="1"/>
  <c r="AL1188" i="1"/>
  <c r="AK1256" i="1"/>
  <c r="AL1256" i="1"/>
  <c r="AK1254" i="1"/>
  <c r="AL1254" i="1"/>
  <c r="AK1304" i="1"/>
  <c r="AL1304" i="1"/>
  <c r="AK1281" i="1"/>
  <c r="AL1281" i="1"/>
  <c r="AK1235" i="1"/>
  <c r="AL1235" i="1"/>
  <c r="AK1293" i="1"/>
  <c r="AL1293" i="1"/>
  <c r="AK1275" i="1"/>
  <c r="AL1275" i="1"/>
  <c r="AK1203" i="1"/>
  <c r="AL1203" i="1"/>
  <c r="AK1290" i="1"/>
  <c r="AL1290" i="1"/>
  <c r="AK1288" i="1"/>
  <c r="AL1288" i="1"/>
  <c r="AK1272" i="1"/>
  <c r="AL1272" i="1"/>
  <c r="AK1259" i="1"/>
  <c r="AL1259" i="1"/>
  <c r="AK1255" i="1"/>
  <c r="AL1255" i="1"/>
  <c r="AK1182" i="1"/>
  <c r="AL1182" i="1"/>
  <c r="AK1264" i="1"/>
  <c r="AL1264" i="1"/>
  <c r="AK1227" i="1"/>
  <c r="AL1227" i="1"/>
  <c r="AK1282" i="1"/>
  <c r="AL1282" i="1"/>
  <c r="AK1267" i="1"/>
  <c r="AL1267" i="1"/>
  <c r="AK1199" i="1"/>
  <c r="AL1199" i="1"/>
  <c r="AK1198" i="1"/>
  <c r="AL1198" i="1"/>
  <c r="AK1241" i="1"/>
  <c r="AL1241" i="1"/>
  <c r="AK1240" i="1"/>
  <c r="AL1240" i="1"/>
  <c r="AK1210" i="1"/>
  <c r="AL1210" i="1"/>
  <c r="AK1201" i="1"/>
  <c r="AL1201" i="1"/>
  <c r="AK1185" i="1"/>
  <c r="AL1185" i="1"/>
  <c r="AK1150" i="1"/>
  <c r="AL1150" i="1"/>
  <c r="AK1273" i="1"/>
  <c r="AL1273" i="1"/>
  <c r="AK1239" i="1"/>
  <c r="AL1239" i="1"/>
  <c r="AK1238" i="1"/>
  <c r="AL1238" i="1"/>
  <c r="AK1224" i="1"/>
  <c r="AL1224" i="1"/>
  <c r="AK1220" i="1"/>
  <c r="AL1220" i="1"/>
  <c r="AK1073" i="1"/>
  <c r="AL1073" i="1"/>
  <c r="AK1126" i="1"/>
  <c r="AL1126" i="1"/>
  <c r="AK1111" i="1"/>
  <c r="AL1111" i="1"/>
  <c r="AK1171" i="1"/>
  <c r="AL1171" i="1"/>
  <c r="AK1158" i="1"/>
  <c r="AL1158" i="1"/>
  <c r="AK1084" i="1"/>
  <c r="AL1084" i="1"/>
  <c r="AK1186" i="1"/>
  <c r="AL1186" i="1"/>
  <c r="AK1170" i="1"/>
  <c r="AL1170" i="1"/>
  <c r="AK1146" i="1"/>
  <c r="AL1146" i="1"/>
  <c r="AK1064" i="1"/>
  <c r="AL1064" i="1"/>
  <c r="AK1168" i="1"/>
  <c r="AL1168" i="1"/>
  <c r="AK1065" i="1"/>
  <c r="AL1065" i="1"/>
  <c r="AK1091" i="1"/>
  <c r="AL1091" i="1"/>
  <c r="AK1059" i="1"/>
  <c r="AL1059" i="1"/>
  <c r="AK1874" i="1"/>
  <c r="AL1874" i="1"/>
  <c r="AK1873" i="1"/>
  <c r="AL1873" i="1"/>
  <c r="AK1200" i="1"/>
  <c r="AL1200" i="1"/>
  <c r="AK1191" i="1"/>
  <c r="AL1191" i="1"/>
  <c r="AK1891" i="1"/>
  <c r="AL1891" i="1"/>
  <c r="AK1208" i="1"/>
  <c r="AL1208" i="1"/>
  <c r="AK1176" i="1"/>
  <c r="AL1176" i="1"/>
  <c r="AK1164" i="1"/>
  <c r="AL1164" i="1"/>
  <c r="AK1772" i="1"/>
  <c r="AL1772" i="1"/>
  <c r="AK1067" i="1"/>
  <c r="AL1067" i="1"/>
  <c r="AK1033" i="1"/>
  <c r="AL1033" i="1"/>
  <c r="AK1062" i="1"/>
  <c r="AL1062" i="1"/>
  <c r="AK1058" i="1"/>
  <c r="AL1058" i="1"/>
  <c r="AK1806" i="1"/>
  <c r="AL1806" i="1"/>
  <c r="AK1066" i="1"/>
  <c r="AL1066" i="1"/>
  <c r="AK1061" i="1"/>
  <c r="AL1061" i="1"/>
  <c r="AK1842" i="1"/>
  <c r="AL1842" i="1"/>
  <c r="AK1861" i="1"/>
  <c r="AL1861" i="1"/>
  <c r="AK1908" i="1"/>
  <c r="AL1908" i="1"/>
  <c r="AK1883" i="1"/>
  <c r="AL1883" i="1"/>
  <c r="AK1866" i="1"/>
  <c r="AL1866" i="1"/>
  <c r="AK1783" i="1"/>
  <c r="AL1783" i="1"/>
  <c r="AK1047" i="1"/>
  <c r="AL1047" i="1"/>
  <c r="AK1762" i="1"/>
  <c r="AL1762" i="1"/>
  <c r="AK1682" i="1"/>
  <c r="AL1682" i="1"/>
  <c r="AK1068" i="1"/>
  <c r="AL1068" i="1"/>
  <c r="AK1060" i="1"/>
  <c r="AL1060" i="1"/>
  <c r="AK1038" i="1"/>
  <c r="AL1038" i="1"/>
  <c r="AK1008" i="1"/>
  <c r="AL1008" i="1"/>
  <c r="AK1850" i="1"/>
  <c r="AL1850" i="1"/>
  <c r="AK1849" i="1"/>
  <c r="AL1849" i="1"/>
  <c r="AK1796" i="1"/>
  <c r="AL1796" i="1"/>
  <c r="AK1828" i="1"/>
  <c r="AL1828" i="1"/>
  <c r="AK1057" i="1"/>
  <c r="AL1057" i="1"/>
  <c r="AK1010" i="1"/>
  <c r="AL1010" i="1"/>
  <c r="AK1884" i="1"/>
  <c r="AL1884" i="1"/>
  <c r="AK1876" i="1"/>
  <c r="AL1876" i="1"/>
  <c r="AK1875" i="1"/>
  <c r="AL1875" i="1"/>
  <c r="AK1827" i="1"/>
  <c r="AL1827" i="1"/>
  <c r="AK1768" i="1"/>
  <c r="AL1768" i="1"/>
  <c r="AK1867" i="1"/>
  <c r="AL1867" i="1"/>
  <c r="AK1774" i="1"/>
  <c r="AL1774" i="1"/>
  <c r="AK1043" i="1"/>
  <c r="AL1043" i="1"/>
  <c r="AK1016" i="1"/>
  <c r="AL1016" i="1"/>
  <c r="AK1865" i="1"/>
  <c r="AL1865" i="1"/>
  <c r="AK1656" i="1"/>
  <c r="AL1656" i="1"/>
  <c r="AK1835" i="1"/>
  <c r="AL1835" i="1"/>
  <c r="AK1743" i="1"/>
  <c r="AL1743" i="1"/>
  <c r="AK1718" i="1"/>
  <c r="AL1718" i="1"/>
  <c r="AK1782" i="1"/>
  <c r="AL1782" i="1"/>
  <c r="AK1702" i="1"/>
  <c r="AL1702" i="1"/>
  <c r="AK1854" i="1"/>
  <c r="AL1854" i="1"/>
  <c r="AK1800" i="1"/>
  <c r="AL1800" i="1"/>
  <c r="AK1760" i="1"/>
  <c r="AL1760" i="1"/>
  <c r="AK2389" i="1"/>
  <c r="AL2389" i="1"/>
  <c r="AK1000" i="1"/>
  <c r="AL1000" i="1"/>
  <c r="AK1853" i="1"/>
  <c r="AL1853" i="1"/>
  <c r="AK1790" i="1"/>
  <c r="AL1790" i="1"/>
  <c r="AK1741" i="1"/>
  <c r="AL1741" i="1"/>
  <c r="AK1698" i="1"/>
  <c r="AL1698" i="1"/>
  <c r="AK1015" i="1"/>
  <c r="AL1015" i="1"/>
  <c r="AK1007" i="1"/>
  <c r="AL1007" i="1"/>
  <c r="AK1001" i="1"/>
  <c r="AL1001" i="1"/>
  <c r="AK1886" i="1"/>
  <c r="AL1886" i="1"/>
  <c r="AK1832" i="1"/>
  <c r="AL1832" i="1"/>
  <c r="AK1734" i="1"/>
  <c r="AL1734" i="1"/>
  <c r="AK1658" i="1"/>
  <c r="AL1658" i="1"/>
  <c r="AK1761" i="1"/>
  <c r="AL1761" i="1"/>
  <c r="AK1727" i="1"/>
  <c r="AL1727" i="1"/>
  <c r="AK1770" i="1"/>
  <c r="AL1770" i="1"/>
  <c r="AK1710" i="1"/>
  <c r="AL1710" i="1"/>
  <c r="AK1684" i="1"/>
  <c r="AL1684" i="1"/>
  <c r="AK1680" i="1"/>
  <c r="AL1680" i="1"/>
  <c r="AK1623" i="1"/>
  <c r="AL1623" i="1"/>
  <c r="AK1802" i="1"/>
  <c r="AL1802" i="1"/>
  <c r="AK1624" i="1"/>
  <c r="AL1624" i="1"/>
  <c r="AK1694" i="1"/>
  <c r="AL1694" i="1"/>
  <c r="AK1657" i="1"/>
  <c r="AL1657" i="1"/>
  <c r="AK1612" i="1"/>
  <c r="AL1612" i="1"/>
  <c r="AK1606" i="1"/>
  <c r="AL1606" i="1"/>
  <c r="AK1659" i="1"/>
  <c r="AL1659" i="1"/>
  <c r="AK1575" i="1"/>
  <c r="AL1575" i="1"/>
  <c r="AK1807" i="1"/>
  <c r="AL1807" i="1"/>
  <c r="AK1756" i="1"/>
  <c r="AL1756" i="1"/>
  <c r="AK1613" i="1"/>
  <c r="AL1613" i="1"/>
  <c r="AK1537" i="1"/>
  <c r="AL1537" i="1"/>
  <c r="AK1750" i="1"/>
  <c r="AL1750" i="1"/>
  <c r="AK1703" i="1"/>
  <c r="AL1703" i="1"/>
  <c r="AK1816" i="1"/>
  <c r="AL1816" i="1"/>
  <c r="AK1797" i="1"/>
  <c r="AL1797" i="1"/>
  <c r="AK1794" i="1"/>
  <c r="AL1794" i="1"/>
  <c r="AK1708" i="1"/>
  <c r="AL1708" i="1"/>
  <c r="AK1699" i="1"/>
  <c r="AL1699" i="1"/>
  <c r="AK1646" i="1"/>
  <c r="AL1646" i="1"/>
  <c r="AK1636" i="1"/>
  <c r="AL1636" i="1"/>
  <c r="AK1545" i="1"/>
  <c r="AL1545" i="1"/>
  <c r="AK1688" i="1"/>
  <c r="AL1688" i="1"/>
  <c r="AK1597" i="1"/>
  <c r="AL1597" i="1"/>
  <c r="AK1591" i="1"/>
  <c r="AL1591" i="1"/>
  <c r="AK1548" i="1"/>
  <c r="AL1548" i="1"/>
  <c r="AK1525" i="1"/>
  <c r="AL1525" i="1"/>
  <c r="AK1554" i="1"/>
  <c r="AL1554" i="1"/>
  <c r="AK1692" i="1"/>
  <c r="AL1692" i="1"/>
  <c r="AK1574" i="1"/>
  <c r="AL1574" i="1"/>
  <c r="AK1517" i="1"/>
  <c r="AL1517" i="1"/>
  <c r="AK2387" i="1"/>
  <c r="AL2387" i="1"/>
  <c r="AK1669" i="1"/>
  <c r="AL1669" i="1"/>
  <c r="AK1619" i="1"/>
  <c r="AL1619" i="1"/>
  <c r="AK1716" i="1"/>
  <c r="AL1716" i="1"/>
  <c r="AK1712" i="1"/>
  <c r="AL1712" i="1"/>
  <c r="AK1611" i="1"/>
  <c r="AL1611" i="1"/>
  <c r="AK1544" i="1"/>
  <c r="AL1544" i="1"/>
  <c r="AK2385" i="1"/>
  <c r="AL2385" i="1"/>
  <c r="AK1704" i="1"/>
  <c r="AL1704" i="1"/>
  <c r="AK1678" i="1"/>
  <c r="AL1678" i="1"/>
  <c r="AK1618" i="1"/>
  <c r="AL1618" i="1"/>
  <c r="AK1614" i="1"/>
  <c r="AL1614" i="1"/>
  <c r="AK1667" i="1"/>
  <c r="AL1667" i="1"/>
  <c r="AK2370" i="1"/>
  <c r="AL2370" i="1"/>
  <c r="AK2337" i="1"/>
  <c r="AL2337" i="1"/>
  <c r="AK2384" i="1"/>
  <c r="AL2384" i="1"/>
  <c r="AK2349" i="1"/>
  <c r="AL2349" i="1"/>
  <c r="AK2394" i="1"/>
  <c r="AL2394" i="1"/>
  <c r="AK2345" i="1"/>
  <c r="AL2345" i="1"/>
  <c r="AK2341" i="1"/>
  <c r="AL2341" i="1"/>
  <c r="AK2392" i="1"/>
  <c r="AL2392" i="1"/>
  <c r="AK2391" i="1"/>
  <c r="AL2391" i="1"/>
  <c r="AK2354" i="1"/>
  <c r="AL2354" i="1"/>
  <c r="AK2378" i="1"/>
  <c r="AL2378" i="1"/>
  <c r="AK2139" i="1"/>
  <c r="AL2139" i="1"/>
  <c r="AK2375" i="1"/>
  <c r="AL2375" i="1"/>
  <c r="AK2147" i="1"/>
  <c r="AL2147" i="1"/>
  <c r="AK2383" i="1"/>
  <c r="AL2383" i="1"/>
  <c r="AK2366" i="1"/>
  <c r="AL2366" i="1"/>
  <c r="AK2145" i="1"/>
  <c r="AL2145" i="1"/>
  <c r="AK2374" i="1"/>
  <c r="AL2374" i="1"/>
  <c r="AK2373" i="1"/>
  <c r="AL2373" i="1"/>
  <c r="AK2355" i="1"/>
  <c r="AL2355" i="1"/>
  <c r="AK2333" i="1"/>
  <c r="AL2333" i="1"/>
  <c r="AK2327" i="1"/>
  <c r="AL2327" i="1"/>
  <c r="AK2371" i="1"/>
  <c r="AL2371" i="1"/>
  <c r="AK2241" i="1"/>
  <c r="AL2241" i="1"/>
  <c r="AK2227" i="1"/>
  <c r="AL2227" i="1"/>
  <c r="AK2326" i="1"/>
  <c r="AL2326" i="1"/>
  <c r="AK2322" i="1"/>
  <c r="AL2322" i="1"/>
  <c r="AK2229" i="1"/>
  <c r="AL2229" i="1"/>
  <c r="AK2357" i="1"/>
  <c r="AL2357" i="1"/>
  <c r="AK2344" i="1"/>
  <c r="AL2344" i="1"/>
  <c r="AK2342" i="1"/>
  <c r="AL2342" i="1"/>
  <c r="AK2365" i="1"/>
  <c r="AL2365" i="1"/>
  <c r="AK2362" i="1"/>
  <c r="AL2362" i="1"/>
  <c r="AK2381" i="1"/>
  <c r="AL2381" i="1"/>
  <c r="AK2351" i="1"/>
  <c r="AL2351" i="1"/>
  <c r="AK2304" i="1"/>
  <c r="AL2304" i="1"/>
  <c r="AK2207" i="1"/>
  <c r="AL2207" i="1"/>
  <c r="AK2332" i="1"/>
  <c r="AL2332" i="1"/>
  <c r="AK2233" i="1"/>
  <c r="AL2233" i="1"/>
  <c r="AK2186" i="1"/>
  <c r="AL2186" i="1"/>
  <c r="AK2329" i="1"/>
  <c r="AL2329" i="1"/>
  <c r="AK2321" i="1"/>
  <c r="AL2321" i="1"/>
  <c r="AK2311" i="1"/>
  <c r="AL2311" i="1"/>
  <c r="AK2296" i="1"/>
  <c r="AL2296" i="1"/>
  <c r="AK2319" i="1"/>
  <c r="AL2319" i="1"/>
  <c r="AK2209" i="1"/>
  <c r="AL2209" i="1"/>
  <c r="AK2153" i="1"/>
  <c r="AL2153" i="1"/>
  <c r="AK2340" i="1"/>
  <c r="AL2340" i="1"/>
  <c r="AK2305" i="1"/>
  <c r="AL2305" i="1"/>
  <c r="AK2277" i="1"/>
  <c r="AL2277" i="1"/>
  <c r="AK2338" i="1"/>
  <c r="AL2338" i="1"/>
  <c r="AK2282" i="1"/>
  <c r="AL2282" i="1"/>
  <c r="AK2826" i="1"/>
  <c r="AL2826" i="1"/>
  <c r="AK2547" i="1"/>
  <c r="AL2547" i="1"/>
  <c r="AK2524" i="1"/>
  <c r="AL2524" i="1"/>
  <c r="AK2525" i="1"/>
  <c r="AL2525" i="1"/>
  <c r="AK2261" i="1"/>
  <c r="AL2261" i="1"/>
  <c r="AK2246" i="1"/>
  <c r="AL2246" i="1"/>
  <c r="AK2217" i="1"/>
  <c r="AL2217" i="1"/>
  <c r="AK2308" i="1"/>
  <c r="AL2308" i="1"/>
  <c r="AK2266" i="1"/>
  <c r="AL2266" i="1"/>
  <c r="AK2350" i="1"/>
  <c r="AL2350" i="1"/>
  <c r="AK2279" i="1"/>
  <c r="AL2279" i="1"/>
  <c r="AK2336" i="1"/>
  <c r="AL2336" i="1"/>
  <c r="AK2285" i="1"/>
  <c r="AL2285" i="1"/>
  <c r="AK2260" i="1"/>
  <c r="AL2260" i="1"/>
  <c r="AK2148" i="1"/>
  <c r="AL2148" i="1"/>
  <c r="AK2301" i="1"/>
  <c r="AL2301" i="1"/>
  <c r="AK2272" i="1"/>
  <c r="AL2272" i="1"/>
  <c r="AK2254" i="1"/>
  <c r="AL2254" i="1"/>
  <c r="AK2289" i="1"/>
  <c r="AL2289" i="1"/>
  <c r="AK2230" i="1"/>
  <c r="AL2230" i="1"/>
  <c r="AK2184" i="1"/>
  <c r="AL2184" i="1"/>
  <c r="AK2269" i="1"/>
  <c r="AL2269" i="1"/>
  <c r="AK2251" i="1"/>
  <c r="AL2251" i="1"/>
  <c r="AK2224" i="1"/>
  <c r="AL2224" i="1"/>
  <c r="AK2192" i="1"/>
  <c r="AL2192" i="1"/>
  <c r="AK2206" i="1"/>
  <c r="AL2206" i="1"/>
  <c r="AK2175" i="1"/>
  <c r="AL2175" i="1"/>
  <c r="AK2141" i="1"/>
  <c r="AL2141" i="1"/>
  <c r="AK2236" i="1"/>
  <c r="AL2236" i="1"/>
  <c r="AK2170" i="1"/>
  <c r="AL2170" i="1"/>
  <c r="AK2150" i="1"/>
  <c r="AL2150" i="1"/>
  <c r="AK2223" i="1"/>
  <c r="AL2223" i="1"/>
  <c r="AK2212" i="1"/>
  <c r="AL2212" i="1"/>
  <c r="AK2171" i="1"/>
  <c r="AL2171" i="1"/>
  <c r="AK2152" i="1"/>
  <c r="AL2152" i="1"/>
  <c r="AK2166" i="1"/>
  <c r="AL2166" i="1"/>
  <c r="AK2159" i="1"/>
  <c r="AL2159" i="1"/>
  <c r="AK2836" i="1"/>
  <c r="AL2836" i="1"/>
  <c r="AK2847" i="1"/>
  <c r="AL2847" i="1"/>
  <c r="AK2548" i="1"/>
  <c r="AL2548" i="1"/>
  <c r="AK2522" i="1"/>
  <c r="AL2522" i="1"/>
  <c r="AK2752" i="1"/>
  <c r="AL2752" i="1"/>
  <c r="AK2757" i="1"/>
  <c r="AL2757" i="1"/>
  <c r="AK2864" i="1"/>
  <c r="AL2864" i="1"/>
  <c r="AK2810" i="1"/>
  <c r="AL2810" i="1"/>
  <c r="AK2874" i="1"/>
  <c r="AL2874" i="1"/>
  <c r="AK2867" i="1"/>
  <c r="AL2867" i="1"/>
  <c r="AK2849" i="1"/>
  <c r="AL2849" i="1"/>
  <c r="AK2842" i="1"/>
  <c r="AL2842" i="1"/>
  <c r="AK2800" i="1"/>
  <c r="AL2800" i="1"/>
  <c r="AK2823" i="1"/>
  <c r="AL2823" i="1"/>
  <c r="AK2862" i="1"/>
  <c r="AL2862" i="1"/>
  <c r="AK2748" i="1"/>
  <c r="AL2748" i="1"/>
  <c r="AK2747" i="1"/>
  <c r="AL2747" i="1"/>
  <c r="AK2671" i="1"/>
  <c r="AL2671" i="1"/>
  <c r="AK2845" i="1"/>
  <c r="AL2845" i="1"/>
  <c r="AK2834" i="1"/>
  <c r="AL2834" i="1"/>
  <c r="AK2666" i="1"/>
  <c r="AL2666" i="1"/>
  <c r="AK2630" i="1"/>
  <c r="AL2630" i="1"/>
  <c r="AK2827" i="1"/>
  <c r="AL2827" i="1"/>
  <c r="AK2756" i="1"/>
  <c r="AL2756" i="1"/>
  <c r="AK2642" i="1"/>
  <c r="AL2642" i="1"/>
  <c r="AK2692" i="1"/>
  <c r="AL2692" i="1"/>
  <c r="AK2750" i="1"/>
  <c r="AL2750" i="1"/>
  <c r="AK2546" i="1"/>
  <c r="AL2546" i="1"/>
  <c r="AK2808" i="1"/>
  <c r="AL2808" i="1"/>
  <c r="AK2673" i="1"/>
  <c r="AL2673" i="1"/>
  <c r="AK2846" i="1"/>
  <c r="AL2846" i="1"/>
  <c r="AK2813" i="1"/>
  <c r="AL2813" i="1"/>
  <c r="AK2807" i="1"/>
  <c r="AL2807" i="1"/>
  <c r="AK2769" i="1"/>
  <c r="AL2769" i="1"/>
  <c r="AK2695" i="1"/>
  <c r="AL2695" i="1"/>
  <c r="AK2797" i="1"/>
  <c r="AL2797" i="1"/>
  <c r="AK2744" i="1"/>
  <c r="AL2744" i="1"/>
  <c r="AK2805" i="1"/>
  <c r="AL2805" i="1"/>
  <c r="AK2608" i="1"/>
  <c r="AL2608" i="1"/>
  <c r="AK2837" i="1"/>
  <c r="AL2837" i="1"/>
  <c r="AK2809" i="1"/>
  <c r="AL2809" i="1"/>
  <c r="AK2720" i="1"/>
  <c r="AL2720" i="1"/>
  <c r="AK2662" i="1"/>
  <c r="AL2662" i="1"/>
  <c r="AK2646" i="1"/>
  <c r="AL2646" i="1"/>
  <c r="AK2594" i="1"/>
  <c r="AL2594" i="1"/>
  <c r="AK406" i="1"/>
  <c r="AL406" i="1"/>
  <c r="AK387" i="1"/>
  <c r="AL387" i="1"/>
  <c r="AK273" i="1"/>
  <c r="AL273" i="1"/>
  <c r="AK362" i="1"/>
  <c r="AL362" i="1"/>
  <c r="AK341" i="1"/>
  <c r="AL341" i="1"/>
  <c r="AK270" i="1"/>
  <c r="AL270" i="1"/>
  <c r="AK318" i="1"/>
  <c r="AL318" i="1"/>
  <c r="AK359" i="1"/>
  <c r="AL359" i="1"/>
  <c r="AK394" i="1"/>
  <c r="AL394" i="1"/>
  <c r="AK392" i="1"/>
  <c r="AL392" i="1"/>
  <c r="AK353" i="1"/>
  <c r="AL353" i="1"/>
  <c r="AK276" i="1"/>
  <c r="AL276" i="1"/>
  <c r="AK372" i="1"/>
  <c r="AL372" i="1"/>
  <c r="AK345" i="1"/>
  <c r="AL345" i="1"/>
  <c r="AK334" i="1"/>
  <c r="AL334" i="1"/>
  <c r="AK237" i="1"/>
  <c r="AL237" i="1"/>
  <c r="AK385" i="1"/>
  <c r="AL385" i="1"/>
  <c r="AK331" i="1"/>
  <c r="AL331" i="1"/>
  <c r="AK322" i="1"/>
  <c r="AL322" i="1"/>
  <c r="AK254" i="1"/>
  <c r="AL254" i="1"/>
  <c r="AK204" i="1"/>
  <c r="AL204" i="1"/>
  <c r="AK351" i="1"/>
  <c r="AL351" i="1"/>
  <c r="AK332" i="1"/>
  <c r="AL332" i="1"/>
  <c r="AK304" i="1"/>
  <c r="AL304" i="1"/>
  <c r="AK91" i="1"/>
  <c r="AL91" i="1"/>
  <c r="AK399" i="1"/>
  <c r="AL399" i="1"/>
  <c r="AK356" i="1"/>
  <c r="AL356" i="1"/>
  <c r="AK325" i="1"/>
  <c r="AL325" i="1"/>
  <c r="AK317" i="1"/>
  <c r="AL317" i="1"/>
  <c r="AK905" i="1"/>
  <c r="AL905" i="1"/>
  <c r="AK347" i="1"/>
  <c r="AL347" i="1"/>
  <c r="AK200" i="1"/>
  <c r="AL200" i="1"/>
  <c r="AK377" i="1"/>
  <c r="AL377" i="1"/>
  <c r="AK280" i="1"/>
  <c r="AL280" i="1"/>
  <c r="AK278" i="1"/>
  <c r="AL278" i="1"/>
  <c r="AK247" i="1"/>
  <c r="AL247" i="1"/>
  <c r="AK208" i="1"/>
  <c r="AL208" i="1"/>
  <c r="AK195" i="1"/>
  <c r="AL195" i="1"/>
  <c r="AK167" i="1"/>
  <c r="AL167" i="1"/>
  <c r="AK349" i="1"/>
  <c r="AL349" i="1"/>
  <c r="AK346" i="1"/>
  <c r="AL346" i="1"/>
  <c r="AK175" i="1"/>
  <c r="AL175" i="1"/>
  <c r="AK207" i="1"/>
  <c r="AL207" i="1"/>
  <c r="AK885" i="1"/>
  <c r="AL885" i="1"/>
  <c r="AK952" i="1"/>
  <c r="AL952" i="1"/>
  <c r="AK827" i="1"/>
  <c r="AL827" i="1"/>
  <c r="AK151" i="1"/>
  <c r="AL151" i="1"/>
  <c r="AK137" i="1"/>
  <c r="AL137" i="1"/>
  <c r="AK131" i="1"/>
  <c r="AL131" i="1"/>
  <c r="AK262" i="1"/>
  <c r="AL262" i="1"/>
  <c r="AK230" i="1"/>
  <c r="AL230" i="1"/>
  <c r="AK188" i="1"/>
  <c r="AL188" i="1"/>
  <c r="AK129" i="1"/>
  <c r="AL129" i="1"/>
  <c r="AK45" i="1"/>
  <c r="AL45" i="1"/>
  <c r="AK114" i="1"/>
  <c r="AL114" i="1"/>
  <c r="AK163" i="1"/>
  <c r="AL163" i="1"/>
  <c r="AK198" i="1"/>
  <c r="AL198" i="1"/>
  <c r="AK197" i="1"/>
  <c r="AL197" i="1"/>
  <c r="AK5" i="1"/>
  <c r="AL5" i="1"/>
  <c r="AK833" i="1"/>
  <c r="AL833" i="1"/>
  <c r="AK835" i="1"/>
  <c r="AL835" i="1"/>
  <c r="AK866" i="1"/>
  <c r="AL866" i="1"/>
  <c r="AK141" i="1"/>
  <c r="AL141" i="1"/>
  <c r="AK757" i="1"/>
  <c r="AL757" i="1"/>
  <c r="AK754" i="1"/>
  <c r="AL754" i="1"/>
  <c r="AK1226" i="1"/>
  <c r="AL1226" i="1"/>
  <c r="AK1279" i="1"/>
  <c r="AL1279" i="1"/>
  <c r="AK847" i="1"/>
  <c r="AL847" i="1"/>
  <c r="AK820" i="1"/>
  <c r="AL820" i="1"/>
  <c r="AK907" i="1"/>
  <c r="AL907" i="1"/>
  <c r="AK887" i="1"/>
  <c r="AL887" i="1"/>
  <c r="AK811" i="1"/>
  <c r="AL811" i="1"/>
  <c r="AK93" i="1"/>
  <c r="AL93" i="1"/>
  <c r="AK90" i="1"/>
  <c r="AL90" i="1"/>
  <c r="AK86" i="1"/>
  <c r="AL86" i="1"/>
  <c r="AK889" i="1"/>
  <c r="AL889" i="1"/>
  <c r="AK136" i="1"/>
  <c r="AL136" i="1"/>
  <c r="AK101" i="1"/>
  <c r="AL101" i="1"/>
  <c r="AK77" i="1"/>
  <c r="AL77" i="1"/>
  <c r="AK929" i="1"/>
  <c r="AL929" i="1"/>
  <c r="AK913" i="1"/>
  <c r="AL913" i="1"/>
  <c r="AK890" i="1"/>
  <c r="AL890" i="1"/>
  <c r="AK1252" i="1"/>
  <c r="AL1252" i="1"/>
  <c r="AK183" i="1"/>
  <c r="AL183" i="1"/>
  <c r="AK156" i="1"/>
  <c r="AL156" i="1"/>
  <c r="AK185" i="1"/>
  <c r="AL185" i="1"/>
  <c r="AK55" i="1"/>
  <c r="AL55" i="1"/>
  <c r="AK180" i="1"/>
  <c r="AL180" i="1"/>
  <c r="AK1207" i="1"/>
  <c r="AL1207" i="1"/>
  <c r="AK1213" i="1"/>
  <c r="AL1213" i="1"/>
  <c r="AK1223" i="1"/>
  <c r="AL1223" i="1"/>
  <c r="AK1218" i="1"/>
  <c r="AL1218" i="1"/>
  <c r="AK1225" i="1"/>
  <c r="AL1225" i="1"/>
  <c r="AK1212" i="1"/>
  <c r="AL1212" i="1"/>
  <c r="AK1216" i="1"/>
  <c r="AL1216" i="1"/>
  <c r="AK1179" i="1"/>
  <c r="AL1179" i="1"/>
  <c r="AK1217" i="1"/>
  <c r="AL1217" i="1"/>
  <c r="AK1215" i="1"/>
  <c r="AL1215" i="1"/>
  <c r="AK1214" i="1"/>
  <c r="AL1214" i="1"/>
  <c r="AK1206" i="1"/>
  <c r="AL1206" i="1"/>
  <c r="AK1184" i="1"/>
  <c r="AL1184" i="1"/>
  <c r="AK1219" i="1"/>
  <c r="AL1219" i="1"/>
  <c r="AK1194" i="1"/>
  <c r="AL1194" i="1"/>
  <c r="AK1167" i="1"/>
  <c r="AL1167" i="1"/>
  <c r="AK1878" i="1"/>
  <c r="AL1878" i="1"/>
  <c r="AK1172" i="1"/>
  <c r="AL1172" i="1"/>
  <c r="AK1193" i="1"/>
  <c r="AL1193" i="1"/>
  <c r="AK1189" i="1"/>
  <c r="AL1189" i="1"/>
  <c r="AK1190" i="1"/>
  <c r="AL1190" i="1"/>
  <c r="AK1192" i="1"/>
  <c r="AL1192" i="1"/>
  <c r="AK1196" i="1"/>
  <c r="AL1196" i="1"/>
  <c r="AK1156" i="1"/>
  <c r="AL1156" i="1"/>
  <c r="AK1142" i="1"/>
  <c r="AL1142" i="1"/>
  <c r="AK618" i="1"/>
  <c r="AL618" i="1"/>
  <c r="AK1165" i="1"/>
  <c r="AL1165" i="1"/>
  <c r="AK1155" i="1"/>
  <c r="AL1155" i="1"/>
  <c r="AK1147" i="1"/>
  <c r="AL1147" i="1"/>
  <c r="AK1041" i="1"/>
  <c r="AL1041" i="1"/>
  <c r="AK1044" i="1"/>
  <c r="AL1044" i="1"/>
  <c r="AK1028" i="1"/>
  <c r="AL1028" i="1"/>
  <c r="AK1027" i="1"/>
  <c r="AL1027" i="1"/>
  <c r="AK1030" i="1"/>
  <c r="AL1030" i="1"/>
  <c r="AK1049" i="1"/>
  <c r="AL1049" i="1"/>
  <c r="AK1046" i="1"/>
  <c r="AL1046" i="1"/>
  <c r="AK1048" i="1"/>
  <c r="AL1048" i="1"/>
  <c r="AK1002" i="1"/>
  <c r="AL1002" i="1"/>
  <c r="AK1037" i="1"/>
  <c r="AL1037" i="1"/>
  <c r="AK1024" i="1"/>
  <c r="AL1024" i="1"/>
  <c r="AK1888" i="1"/>
  <c r="AL1888" i="1"/>
  <c r="AK1034" i="1"/>
  <c r="AL1034" i="1"/>
  <c r="AK1045" i="1"/>
  <c r="AL1045" i="1"/>
  <c r="AK1040" i="1"/>
  <c r="AL1040" i="1"/>
  <c r="AK1023" i="1"/>
  <c r="AL1023" i="1"/>
  <c r="AK1020" i="1"/>
  <c r="AL1020" i="1"/>
  <c r="AK1902" i="1"/>
  <c r="AL1902" i="1"/>
  <c r="AK1021" i="1"/>
  <c r="AL1021" i="1"/>
  <c r="AK1031" i="1"/>
  <c r="AL1031" i="1"/>
  <c r="AK1776" i="1"/>
  <c r="AL1776" i="1"/>
  <c r="AK1897" i="1"/>
  <c r="AL1897" i="1"/>
  <c r="AK1885" i="1"/>
  <c r="AL1885" i="1"/>
  <c r="AK1003" i="1"/>
  <c r="AL1003" i="1"/>
  <c r="AK1042" i="1"/>
  <c r="AL1042" i="1"/>
  <c r="AK1032" i="1"/>
  <c r="AL1032" i="1"/>
  <c r="AK1892" i="1"/>
  <c r="AL1892" i="1"/>
  <c r="AK1852" i="1"/>
  <c r="AL1852" i="1"/>
  <c r="AK1029" i="1"/>
  <c r="AL1029" i="1"/>
  <c r="AK999" i="1"/>
  <c r="AL999" i="1"/>
  <c r="AK1824" i="1"/>
  <c r="AL1824" i="1"/>
  <c r="AK1736" i="1"/>
  <c r="AL1736" i="1"/>
  <c r="AK1847" i="1"/>
  <c r="AL1847" i="1"/>
  <c r="AK1811" i="1"/>
  <c r="AL1811" i="1"/>
  <c r="AK1910" i="1"/>
  <c r="AL1910" i="1"/>
  <c r="AK1881" i="1"/>
  <c r="AL1881" i="1"/>
  <c r="AK1715" i="1"/>
  <c r="AL1715" i="1"/>
  <c r="AK1870" i="1"/>
  <c r="AL1870" i="1"/>
  <c r="AK1036" i="1"/>
  <c r="AL1036" i="1"/>
  <c r="AK1026" i="1"/>
  <c r="AL1026" i="1"/>
  <c r="AK1581" i="1"/>
  <c r="AL1581" i="1"/>
  <c r="AK1880" i="1"/>
  <c r="AL1880" i="1"/>
  <c r="AK1765" i="1"/>
  <c r="AL1765" i="1"/>
  <c r="AK1725" i="1"/>
  <c r="AL1725" i="1"/>
  <c r="AK1018" i="1"/>
  <c r="AL1018" i="1"/>
  <c r="AK998" i="1"/>
  <c r="AL998" i="1"/>
  <c r="AK1813" i="1"/>
  <c r="AL1813" i="1"/>
  <c r="AK1882" i="1"/>
  <c r="AL1882" i="1"/>
  <c r="AK1863" i="1"/>
  <c r="AL1863" i="1"/>
  <c r="AK1860" i="1"/>
  <c r="AL1860" i="1"/>
  <c r="AK1857" i="1"/>
  <c r="AL1857" i="1"/>
  <c r="AK1753" i="1"/>
  <c r="AL1753" i="1"/>
  <c r="AK1752" i="1"/>
  <c r="AL1752" i="1"/>
  <c r="AK1879" i="1"/>
  <c r="AL1879" i="1"/>
  <c r="AK1631" i="1"/>
  <c r="AL1631" i="1"/>
  <c r="AK1845" i="1"/>
  <c r="AL1845" i="1"/>
  <c r="AK1781" i="1"/>
  <c r="AL1781" i="1"/>
  <c r="AK1769" i="1"/>
  <c r="AL1769" i="1"/>
  <c r="AK1868" i="1"/>
  <c r="AL1868" i="1"/>
  <c r="AK1864" i="1"/>
  <c r="AL1864" i="1"/>
  <c r="AK1846" i="1"/>
  <c r="AL1846" i="1"/>
  <c r="AK1862" i="1"/>
  <c r="AL1862" i="1"/>
  <c r="AK1859" i="1"/>
  <c r="AL1859" i="1"/>
  <c r="AK1869" i="1"/>
  <c r="AL1869" i="1"/>
  <c r="AK1642" i="1"/>
  <c r="AL1642" i="1"/>
  <c r="AK1838" i="1"/>
  <c r="AL1838" i="1"/>
  <c r="AK1610" i="1"/>
  <c r="AL1610" i="1"/>
  <c r="AK1650" i="1"/>
  <c r="AL1650" i="1"/>
  <c r="AK1821" i="1"/>
  <c r="AL1821" i="1"/>
  <c r="AK1793" i="1"/>
  <c r="AL1793" i="1"/>
  <c r="AK1625" i="1"/>
  <c r="AL1625" i="1"/>
  <c r="AK1844" i="1"/>
  <c r="AL1844" i="1"/>
  <c r="AK1738" i="1"/>
  <c r="AL1738" i="1"/>
  <c r="AK1825" i="1"/>
  <c r="AL1825" i="1"/>
  <c r="AK1788" i="1"/>
  <c r="AL1788" i="1"/>
  <c r="AK1785" i="1"/>
  <c r="AL1785" i="1"/>
  <c r="AK1777" i="1"/>
  <c r="AL1777" i="1"/>
  <c r="AK1856" i="1"/>
  <c r="AL1856" i="1"/>
  <c r="AK1805" i="1"/>
  <c r="AL1805" i="1"/>
  <c r="AK1803" i="1"/>
  <c r="AL1803" i="1"/>
  <c r="AK1681" i="1"/>
  <c r="AL1681" i="1"/>
  <c r="AK1820" i="1"/>
  <c r="AL1820" i="1"/>
  <c r="AK1804" i="1"/>
  <c r="AL1804" i="1"/>
  <c r="AK1792" i="1"/>
  <c r="AL1792" i="1"/>
  <c r="AK1683" i="1"/>
  <c r="AL1683" i="1"/>
  <c r="AK1635" i="1"/>
  <c r="AL1635" i="1"/>
  <c r="AK1607" i="1"/>
  <c r="AL1607" i="1"/>
  <c r="AK1749" i="1"/>
  <c r="AL1749" i="1"/>
  <c r="AK1713" i="1"/>
  <c r="AL1713" i="1"/>
  <c r="AK1751" i="1"/>
  <c r="AL1751" i="1"/>
  <c r="AK1724" i="1"/>
  <c r="AL1724" i="1"/>
  <c r="AK1696" i="1"/>
  <c r="AL1696" i="1"/>
  <c r="AK1660" i="1"/>
  <c r="AL1660" i="1"/>
  <c r="AK1717" i="1"/>
  <c r="AL1717" i="1"/>
  <c r="AK1648" i="1"/>
  <c r="AL1648" i="1"/>
  <c r="AK1598" i="1"/>
  <c r="AL1598" i="1"/>
  <c r="AK1808" i="1"/>
  <c r="AL1808" i="1"/>
  <c r="AK1745" i="1"/>
  <c r="AL1745" i="1"/>
  <c r="AK1589" i="1"/>
  <c r="AL1589" i="1"/>
  <c r="AK1748" i="1"/>
  <c r="AL1748" i="1"/>
  <c r="AK1693" i="1"/>
  <c r="AL1693" i="1"/>
  <c r="AK1840" i="1"/>
  <c r="AL1840" i="1"/>
  <c r="AK1822" i="1"/>
  <c r="AL1822" i="1"/>
  <c r="AK1778" i="1"/>
  <c r="AL1778" i="1"/>
  <c r="AK1817" i="1"/>
  <c r="AL1817" i="1"/>
  <c r="AK1602" i="1"/>
  <c r="AL1602" i="1"/>
  <c r="AK2569" i="1"/>
  <c r="AL2569" i="1"/>
  <c r="AK1600" i="1"/>
  <c r="AL1600" i="1"/>
  <c r="AK1528" i="1"/>
  <c r="AL1528" i="1"/>
  <c r="AK1719" i="1"/>
  <c r="AL1719" i="1"/>
  <c r="AK1605" i="1"/>
  <c r="AL1605" i="1"/>
  <c r="AK1615" i="1"/>
  <c r="AL1615" i="1"/>
  <c r="AK1590" i="1"/>
  <c r="AL1590" i="1"/>
  <c r="AK1587" i="1"/>
  <c r="AL1587" i="1"/>
  <c r="AK1759" i="1"/>
  <c r="AL1759" i="1"/>
  <c r="AK1730" i="1"/>
  <c r="AL1730" i="1"/>
  <c r="AK1690" i="1"/>
  <c r="AL1690" i="1"/>
  <c r="AK1653" i="1"/>
  <c r="AL1653" i="1"/>
  <c r="AK1568" i="1"/>
  <c r="AL1568" i="1"/>
  <c r="AK1737" i="1"/>
  <c r="AL1737" i="1"/>
  <c r="AK1732" i="1"/>
  <c r="AL1732" i="1"/>
  <c r="AK1711" i="1"/>
  <c r="AL1711" i="1"/>
  <c r="AK1634" i="1"/>
  <c r="AL1634" i="1"/>
  <c r="AK2363" i="1"/>
  <c r="AL2363" i="1"/>
  <c r="AK1622" i="1"/>
  <c r="AL1622" i="1"/>
  <c r="AK1616" i="1"/>
  <c r="AL1616" i="1"/>
  <c r="AK1565" i="1"/>
  <c r="AL1565" i="1"/>
  <c r="AK1536" i="1"/>
  <c r="AL1536" i="1"/>
  <c r="AK2353" i="1"/>
  <c r="AL2353" i="1"/>
  <c r="AK2367" i="1"/>
  <c r="AL2367" i="1"/>
  <c r="AK1687" i="1"/>
  <c r="AL1687" i="1"/>
  <c r="AK1674" i="1"/>
  <c r="AL1674" i="1"/>
  <c r="AK1652" i="1"/>
  <c r="AL1652" i="1"/>
  <c r="AK1637" i="1"/>
  <c r="AL1637" i="1"/>
  <c r="AK1686" i="1"/>
  <c r="AL1686" i="1"/>
  <c r="AK1649" i="1"/>
  <c r="AL1649" i="1"/>
  <c r="AK1645" i="1"/>
  <c r="AL1645" i="1"/>
  <c r="AK1576" i="1"/>
  <c r="AL1576" i="1"/>
  <c r="AK1567" i="1"/>
  <c r="AL1567" i="1"/>
  <c r="AK1526" i="1"/>
  <c r="AL1526" i="1"/>
  <c r="AK2361" i="1"/>
  <c r="AL2361" i="1"/>
  <c r="AK2356" i="1"/>
  <c r="AL2356" i="1"/>
  <c r="AK1596" i="1"/>
  <c r="AL1596" i="1"/>
  <c r="AK1571" i="1"/>
  <c r="AL1571" i="1"/>
  <c r="AK1542" i="1"/>
  <c r="AL1542" i="1"/>
  <c r="AK1546" i="1"/>
  <c r="AL1546" i="1"/>
  <c r="AK2359" i="1"/>
  <c r="AL2359" i="1"/>
  <c r="AK2280" i="1"/>
  <c r="AL2280" i="1"/>
  <c r="AK2334" i="1"/>
  <c r="AL2334" i="1"/>
  <c r="AK2213" i="1"/>
  <c r="AL2213" i="1"/>
  <c r="AK2320" i="1"/>
  <c r="AL2320" i="1"/>
  <c r="AK2330" i="1"/>
  <c r="AL2330" i="1"/>
  <c r="AK2310" i="1"/>
  <c r="AL2310" i="1"/>
  <c r="AK2248" i="1"/>
  <c r="AL2248" i="1"/>
  <c r="AK2331" i="1"/>
  <c r="AL2331" i="1"/>
  <c r="AK2288" i="1"/>
  <c r="AL2288" i="1"/>
  <c r="AK2220" i="1"/>
  <c r="AL2220" i="1"/>
  <c r="AK2335" i="1"/>
  <c r="AL2335" i="1"/>
  <c r="AK2328" i="1"/>
  <c r="AL2328" i="1"/>
  <c r="AK2268" i="1"/>
  <c r="AL2268" i="1"/>
  <c r="AK2174" i="1"/>
  <c r="AL2174" i="1"/>
  <c r="AK2215" i="1"/>
  <c r="AL2215" i="1"/>
  <c r="AK2193" i="1"/>
  <c r="AL2193" i="1"/>
  <c r="AK2253" i="1"/>
  <c r="AL2253" i="1"/>
  <c r="AK2201" i="1"/>
  <c r="AL2201" i="1"/>
  <c r="AK2239" i="1"/>
  <c r="AL2239" i="1"/>
  <c r="AK2262" i="1"/>
  <c r="AL2262" i="1"/>
  <c r="AK2185" i="1"/>
  <c r="AL2185" i="1"/>
  <c r="AK2180" i="1"/>
  <c r="AL2180" i="1"/>
  <c r="AK2267" i="1"/>
  <c r="AL2267" i="1"/>
  <c r="AK2265" i="1"/>
  <c r="AL2265" i="1"/>
  <c r="AK2284" i="1"/>
  <c r="AL2284" i="1"/>
  <c r="AK2276" i="1"/>
  <c r="AL2276" i="1"/>
  <c r="AK2225" i="1"/>
  <c r="AL2225" i="1"/>
  <c r="AK2274" i="1"/>
  <c r="AL2274" i="1"/>
  <c r="AK2258" i="1"/>
  <c r="AL2258" i="1"/>
  <c r="AK2245" i="1"/>
  <c r="AL2245" i="1"/>
  <c r="AK2240" i="1"/>
  <c r="AL2240" i="1"/>
  <c r="AK2216" i="1"/>
  <c r="AL2216" i="1"/>
  <c r="AK2291" i="1"/>
  <c r="AL2291" i="1"/>
  <c r="AK2162" i="1"/>
  <c r="AL2162" i="1"/>
  <c r="AK2273" i="1"/>
  <c r="AL2273" i="1"/>
  <c r="AK2255" i="1"/>
  <c r="AL2255" i="1"/>
  <c r="AK2242" i="1"/>
  <c r="AL2242" i="1"/>
  <c r="AK2290" i="1"/>
  <c r="AL2290" i="1"/>
  <c r="AK2247" i="1"/>
  <c r="AL2247" i="1"/>
  <c r="AK2187" i="1"/>
  <c r="AL2187" i="1"/>
  <c r="AK2161" i="1"/>
  <c r="AL2161" i="1"/>
  <c r="AK2235" i="1"/>
  <c r="AL2235" i="1"/>
  <c r="AK2219" i="1"/>
  <c r="AL2219" i="1"/>
  <c r="AK2211" i="1"/>
  <c r="AL2211" i="1"/>
  <c r="AK2140" i="1"/>
  <c r="AL2140" i="1"/>
  <c r="AK2190" i="1"/>
  <c r="AL2190" i="1"/>
  <c r="AK2188" i="1"/>
  <c r="AL2188" i="1"/>
  <c r="AK2149" i="1"/>
  <c r="AL2149" i="1"/>
  <c r="AK2179" i="1"/>
  <c r="AL2179" i="1"/>
  <c r="AK2160" i="1"/>
  <c r="AL2160" i="1"/>
  <c r="AK2136" i="1"/>
  <c r="AL2136" i="1"/>
  <c r="AK2221" i="1"/>
  <c r="AL2221" i="1"/>
  <c r="AK2218" i="1"/>
  <c r="AL2218" i="1"/>
  <c r="AK2195" i="1"/>
  <c r="AL2195" i="1"/>
  <c r="AK2183" i="1"/>
  <c r="AL2183" i="1"/>
  <c r="AK2853" i="1"/>
  <c r="AL2853" i="1"/>
  <c r="AK2871" i="1"/>
  <c r="AL2871" i="1"/>
  <c r="AK2586" i="1"/>
  <c r="AL2586" i="1"/>
  <c r="AK2868" i="1"/>
  <c r="AL2868" i="1"/>
  <c r="AK2621" i="1"/>
  <c r="AL2621" i="1"/>
  <c r="AK2879" i="1"/>
  <c r="AL2879" i="1"/>
  <c r="AK2135" i="1"/>
  <c r="AL2135" i="1"/>
  <c r="AK2851" i="1"/>
  <c r="AL2851" i="1"/>
  <c r="AK2850" i="1"/>
  <c r="AL2850" i="1"/>
  <c r="AK2776" i="1"/>
  <c r="AL2776" i="1"/>
  <c r="AK2844" i="1"/>
  <c r="AL2844" i="1"/>
  <c r="AK2738" i="1"/>
  <c r="AL2738" i="1"/>
  <c r="AK2763" i="1"/>
  <c r="AL2763" i="1"/>
  <c r="AK2743" i="1"/>
  <c r="AL2743" i="1"/>
  <c r="AK2683" i="1"/>
  <c r="AL2683" i="1"/>
  <c r="AK2812" i="1"/>
  <c r="AL2812" i="1"/>
  <c r="AK2632" i="1"/>
  <c r="AL2632" i="1"/>
  <c r="AK2818" i="1"/>
  <c r="AL2818" i="1"/>
  <c r="AK2724" i="1"/>
  <c r="AL2724" i="1"/>
  <c r="AK2781" i="1"/>
  <c r="AL2781" i="1"/>
  <c r="AK2774" i="1"/>
  <c r="AL2774" i="1"/>
  <c r="AK2729" i="1"/>
  <c r="AL2729" i="1"/>
  <c r="AK2790" i="1"/>
  <c r="AL2790" i="1"/>
  <c r="AK2755" i="1"/>
  <c r="AL2755" i="1"/>
  <c r="AK2698" i="1"/>
  <c r="AL2698" i="1"/>
  <c r="AK2820" i="1"/>
  <c r="AL2820" i="1"/>
  <c r="AK2672" i="1"/>
  <c r="AL2672" i="1"/>
  <c r="AK2759" i="1"/>
  <c r="AL2759" i="1"/>
  <c r="AK2734" i="1"/>
  <c r="AL2734" i="1"/>
  <c r="AK2778" i="1"/>
  <c r="AL2778" i="1"/>
  <c r="AK2767" i="1"/>
  <c r="AL2767" i="1"/>
  <c r="AK2754" i="1"/>
  <c r="AL2754" i="1"/>
  <c r="AK2702" i="1"/>
  <c r="AL2702" i="1"/>
  <c r="AK2686" i="1"/>
  <c r="AL2686" i="1"/>
  <c r="AK2682" i="1"/>
  <c r="AL2682" i="1"/>
  <c r="AK2680" i="1"/>
  <c r="AL2680" i="1"/>
  <c r="AK2650" i="1"/>
  <c r="AL2650" i="1"/>
  <c r="AK2740" i="1"/>
  <c r="AL2740" i="1"/>
  <c r="AK2706" i="1"/>
  <c r="AL2706" i="1"/>
  <c r="AK2587" i="1"/>
  <c r="AL2587" i="1"/>
  <c r="AK2758" i="1"/>
  <c r="AL2758" i="1"/>
  <c r="AK2731" i="1"/>
  <c r="AL2731" i="1"/>
  <c r="AK2654" i="1"/>
  <c r="AL2654" i="1"/>
  <c r="AK2753" i="1"/>
  <c r="AL2753" i="1"/>
  <c r="AK2711" i="1"/>
  <c r="AL2711" i="1"/>
  <c r="AK2669" i="1"/>
  <c r="AL2669" i="1"/>
  <c r="AK2786" i="1"/>
  <c r="AL2786" i="1"/>
  <c r="AK2736" i="1"/>
  <c r="AL2736" i="1"/>
  <c r="AK2788" i="1"/>
  <c r="AL2788" i="1"/>
  <c r="AK2783" i="1"/>
  <c r="AL2783" i="1"/>
  <c r="AK2716" i="1"/>
  <c r="AL2716" i="1"/>
  <c r="AK2717" i="1"/>
  <c r="AL2717" i="1"/>
  <c r="AK2751" i="1"/>
  <c r="AL2751" i="1"/>
  <c r="AK2746" i="1"/>
  <c r="AL2746" i="1"/>
  <c r="AK2664" i="1"/>
  <c r="AL2664" i="1"/>
  <c r="AK2657" i="1"/>
  <c r="AL2657" i="1"/>
  <c r="AK2556" i="1"/>
  <c r="AL2556" i="1"/>
  <c r="AK2535" i="1"/>
  <c r="AL2535" i="1"/>
  <c r="AK2618" i="1"/>
  <c r="AL2618" i="1"/>
  <c r="AK2589" i="1"/>
  <c r="AL2589" i="1"/>
  <c r="AK2623" i="1"/>
  <c r="AL2623" i="1"/>
  <c r="AK2558" i="1"/>
  <c r="AL2558" i="1"/>
  <c r="AK2544" i="1"/>
  <c r="AL2544" i="1"/>
  <c r="AK2639" i="1"/>
  <c r="AL2639" i="1"/>
  <c r="AK2526" i="1"/>
  <c r="AL2526" i="1"/>
  <c r="AK2552" i="1"/>
  <c r="AL2552" i="1"/>
  <c r="AK2593" i="1"/>
  <c r="AL2593" i="1"/>
  <c r="AK2649" i="1"/>
  <c r="AL2649" i="1"/>
  <c r="AK2647" i="1"/>
  <c r="AL2647" i="1"/>
  <c r="AK2645" i="1"/>
  <c r="AL2645" i="1"/>
  <c r="AK2638" i="1"/>
  <c r="AL2638" i="1"/>
  <c r="AK396" i="1"/>
  <c r="AL396" i="1"/>
  <c r="AK302" i="1"/>
  <c r="AL302" i="1"/>
  <c r="AK398" i="1"/>
  <c r="AL398" i="1"/>
  <c r="AK352" i="1"/>
  <c r="AL352" i="1"/>
  <c r="AK298" i="1"/>
  <c r="AL298" i="1"/>
  <c r="AK323" i="1"/>
  <c r="AL323" i="1"/>
  <c r="AK306" i="1"/>
  <c r="AL306" i="1"/>
  <c r="AK369" i="1"/>
  <c r="AL369" i="1"/>
  <c r="AK328" i="1"/>
  <c r="AL328" i="1"/>
  <c r="AK373" i="1"/>
  <c r="AL373" i="1"/>
  <c r="AK357" i="1"/>
  <c r="AL357" i="1"/>
  <c r="AK358" i="1"/>
  <c r="AL358" i="1"/>
  <c r="AK336" i="1"/>
  <c r="AL336" i="1"/>
  <c r="AK324" i="1"/>
  <c r="AL324" i="1"/>
  <c r="AK259" i="1"/>
  <c r="AL259" i="1"/>
  <c r="AK342" i="1"/>
  <c r="AL342" i="1"/>
  <c r="AK203" i="1"/>
  <c r="AL203" i="1"/>
  <c r="AK378" i="1"/>
  <c r="AL378" i="1"/>
  <c r="AK384" i="1"/>
  <c r="AL384" i="1"/>
  <c r="AK391" i="1"/>
  <c r="AL391" i="1"/>
  <c r="AK365" i="1"/>
  <c r="AL365" i="1"/>
  <c r="AK296" i="1"/>
  <c r="AL296" i="1"/>
  <c r="AK255" i="1"/>
  <c r="AL255" i="1"/>
  <c r="AK160" i="1"/>
  <c r="AL160" i="1"/>
  <c r="AK265" i="1"/>
  <c r="AL265" i="1"/>
  <c r="AK321" i="1"/>
  <c r="AL321" i="1"/>
  <c r="AK307" i="1"/>
  <c r="AL307" i="1"/>
  <c r="AK269" i="1"/>
  <c r="AL269" i="1"/>
  <c r="AK193" i="1"/>
  <c r="AL193" i="1"/>
  <c r="AK229" i="1"/>
  <c r="AL229" i="1"/>
  <c r="AK319" i="1"/>
  <c r="AL319" i="1"/>
  <c r="AK313" i="1"/>
  <c r="AL313" i="1"/>
  <c r="AK311" i="1"/>
  <c r="AL311" i="1"/>
  <c r="AK271" i="1"/>
  <c r="AL271" i="1"/>
  <c r="AK140" i="1"/>
  <c r="AL140" i="1"/>
  <c r="AK115" i="1"/>
  <c r="AL115" i="1"/>
  <c r="AK62" i="1"/>
  <c r="AL62" i="1"/>
  <c r="AK287" i="1"/>
  <c r="AL287" i="1"/>
  <c r="AK301" i="1"/>
  <c r="AL301" i="1"/>
  <c r="AK277" i="1"/>
  <c r="AL277" i="1"/>
  <c r="AK251" i="1"/>
  <c r="AL251" i="1"/>
  <c r="AK190" i="1"/>
  <c r="AL190" i="1"/>
  <c r="AK181" i="1"/>
  <c r="AL181" i="1"/>
  <c r="AK315" i="1"/>
  <c r="AL315" i="1"/>
  <c r="AK312" i="1"/>
  <c r="AL312" i="1"/>
  <c r="AK257" i="1"/>
  <c r="AL257" i="1"/>
  <c r="AK246" i="1"/>
  <c r="AL246" i="1"/>
  <c r="AK234" i="1"/>
  <c r="AL234" i="1"/>
  <c r="AK157" i="1"/>
  <c r="AL157" i="1"/>
  <c r="AK121" i="1"/>
  <c r="AL121" i="1"/>
  <c r="AK107" i="1"/>
  <c r="AL107" i="1"/>
  <c r="AK673" i="1"/>
  <c r="AL673" i="1"/>
  <c r="AK741" i="1"/>
  <c r="AL741" i="1"/>
  <c r="AK199" i="1"/>
  <c r="AL199" i="1"/>
  <c r="AK158" i="1"/>
  <c r="AL158" i="1"/>
  <c r="AK118" i="1"/>
  <c r="AL118" i="1"/>
  <c r="AK950" i="1"/>
  <c r="AL950" i="1"/>
  <c r="AK49" i="1"/>
  <c r="AL49" i="1"/>
  <c r="AK10" i="1"/>
  <c r="AL10" i="1"/>
  <c r="AK934" i="1"/>
  <c r="AL934" i="1"/>
  <c r="AK177" i="1"/>
  <c r="AL177" i="1"/>
  <c r="AK946" i="1"/>
  <c r="AL946" i="1"/>
  <c r="AK804" i="1"/>
  <c r="AL804" i="1"/>
  <c r="AK813" i="1"/>
  <c r="AL813" i="1"/>
  <c r="AK84" i="1"/>
  <c r="AL84" i="1"/>
  <c r="AK68" i="1"/>
  <c r="AL68" i="1"/>
  <c r="AK908" i="1"/>
  <c r="AL908" i="1"/>
  <c r="AK120" i="1"/>
  <c r="AL120" i="1"/>
  <c r="AK132" i="1"/>
  <c r="AL132" i="1"/>
  <c r="AK117" i="1"/>
  <c r="AL117" i="1"/>
  <c r="AK72" i="1"/>
  <c r="AL72" i="1"/>
  <c r="AK61" i="1"/>
  <c r="AL61" i="1"/>
  <c r="AK671" i="1"/>
  <c r="AL671" i="1"/>
  <c r="AK79" i="1"/>
  <c r="AL79" i="1"/>
  <c r="AK793" i="1"/>
  <c r="AL793" i="1"/>
  <c r="AK942" i="1"/>
  <c r="AL942" i="1"/>
  <c r="AK350" i="1"/>
  <c r="AL350" i="1"/>
  <c r="AK343" i="1"/>
  <c r="AL343" i="1"/>
  <c r="AK320" i="1"/>
  <c r="AL320" i="1"/>
  <c r="AK239" i="1"/>
  <c r="AL239" i="1"/>
  <c r="AK133" i="1"/>
  <c r="AL133" i="1"/>
  <c r="AK14" i="1"/>
  <c r="AL14" i="1"/>
  <c r="AK921" i="1"/>
  <c r="AL921" i="1"/>
  <c r="AK848" i="1"/>
  <c r="AL848" i="1"/>
  <c r="AK397" i="1"/>
  <c r="AL397" i="1"/>
  <c r="AK390" i="1"/>
  <c r="AL390" i="1"/>
  <c r="AK366" i="1"/>
  <c r="AL366" i="1"/>
  <c r="AK292" i="1"/>
  <c r="AL292" i="1"/>
  <c r="AK241" i="1"/>
  <c r="AL241" i="1"/>
  <c r="AK122" i="1"/>
  <c r="AL122" i="1"/>
  <c r="AK926" i="1"/>
  <c r="AL926" i="1"/>
  <c r="AK375" i="1"/>
  <c r="AL375" i="1"/>
  <c r="AK134" i="1"/>
  <c r="AL134" i="1"/>
  <c r="AK705" i="1"/>
  <c r="AL705" i="1"/>
  <c r="AK1839" i="1"/>
  <c r="AL1839" i="1"/>
  <c r="AK1830" i="1"/>
  <c r="AL1830" i="1"/>
  <c r="AK1763" i="1"/>
  <c r="AL1763" i="1"/>
  <c r="AK1789" i="1"/>
  <c r="AL1789" i="1"/>
  <c r="AK1758" i="1"/>
  <c r="AL1758" i="1"/>
  <c r="AK1706" i="1"/>
  <c r="AL1706" i="1"/>
  <c r="AK1685" i="1"/>
  <c r="AL1685" i="1"/>
  <c r="AK1780" i="1"/>
  <c r="AL1780" i="1"/>
  <c r="AK1771" i="1"/>
  <c r="AL1771" i="1"/>
  <c r="AK1665" i="1"/>
  <c r="AL1665" i="1"/>
  <c r="AK1801" i="1"/>
  <c r="AL1801" i="1"/>
  <c r="AK1775" i="1"/>
  <c r="AL1775" i="1"/>
  <c r="AK1787" i="1"/>
  <c r="AL1787" i="1"/>
  <c r="AK1773" i="1"/>
  <c r="AL1773" i="1"/>
  <c r="AK1671" i="1"/>
  <c r="AL1671" i="1"/>
  <c r="AK1655" i="1"/>
  <c r="AL1655" i="1"/>
  <c r="AK1726" i="1"/>
  <c r="AL1726" i="1"/>
  <c r="AK1757" i="1"/>
  <c r="AL1757" i="1"/>
  <c r="AK1701" i="1"/>
  <c r="AL1701" i="1"/>
  <c r="AK1643" i="1"/>
  <c r="AL1643" i="1"/>
  <c r="AK1599" i="1"/>
  <c r="AL1599" i="1"/>
  <c r="AK1630" i="1"/>
  <c r="AL1630" i="1"/>
  <c r="AK1679" i="1"/>
  <c r="AL1679" i="1"/>
  <c r="AK1535" i="1"/>
  <c r="AL1535" i="1"/>
  <c r="AK1639" i="1"/>
  <c r="AL1639" i="1"/>
  <c r="AK1586" i="1"/>
  <c r="AL1586" i="1"/>
  <c r="AK1555" i="1"/>
  <c r="AL1555" i="1"/>
  <c r="AK1538" i="1"/>
  <c r="AL1538" i="1"/>
  <c r="AK1604" i="1"/>
  <c r="AL1604" i="1"/>
  <c r="AK1561" i="1"/>
  <c r="AL1561" i="1"/>
  <c r="AK1626" i="1"/>
  <c r="AL1626" i="1"/>
  <c r="AK1582" i="1"/>
  <c r="AL1582" i="1"/>
  <c r="AK1540" i="1"/>
  <c r="AL1540" i="1"/>
  <c r="AK1530" i="1"/>
  <c r="AL1530" i="1"/>
  <c r="AK1595" i="1"/>
  <c r="AL1595" i="1"/>
  <c r="AK1583" i="1"/>
  <c r="AL1583" i="1"/>
  <c r="AK1569" i="1"/>
  <c r="AL1569" i="1"/>
  <c r="AK1552" i="1"/>
  <c r="AL1552" i="1"/>
  <c r="AK1524" i="1"/>
  <c r="AL1524" i="1"/>
  <c r="AK1523" i="1"/>
  <c r="AL1523" i="1"/>
  <c r="AK2287" i="1"/>
  <c r="AL2287" i="1"/>
  <c r="AK2278" i="1"/>
  <c r="AL2278" i="1"/>
  <c r="AK2292" i="1"/>
  <c r="AL2292" i="1"/>
  <c r="AK2259" i="1"/>
  <c r="AL2259" i="1"/>
  <c r="AK2252" i="1"/>
  <c r="AL2252" i="1"/>
  <c r="AK2263" i="1"/>
  <c r="AL2263" i="1"/>
  <c r="AK2533" i="1"/>
  <c r="AL2533" i="1"/>
  <c r="AK1577" i="1"/>
  <c r="AL1577" i="1"/>
  <c r="AK2293" i="1"/>
  <c r="AL2293" i="1"/>
  <c r="AK1564" i="1"/>
  <c r="AL1564" i="1"/>
  <c r="AK2143" i="1"/>
  <c r="AL2143" i="1"/>
  <c r="AK2281" i="1"/>
  <c r="AL2281" i="1"/>
  <c r="AK2250" i="1"/>
  <c r="AL2250" i="1"/>
  <c r="AK2197" i="1"/>
  <c r="AL2197" i="1"/>
  <c r="AK2202" i="1"/>
  <c r="AL2202" i="1"/>
  <c r="AK2142" i="1"/>
  <c r="AL2142" i="1"/>
  <c r="AK2133" i="1"/>
  <c r="AL2133" i="1"/>
  <c r="AK2137" i="1"/>
  <c r="AL2137" i="1"/>
  <c r="AK2214" i="1"/>
  <c r="AL2214" i="1"/>
  <c r="AK2822" i="1"/>
  <c r="AL2822" i="1"/>
  <c r="AK2819" i="1"/>
  <c r="AL2819" i="1"/>
  <c r="AK2804" i="1"/>
  <c r="AL2804" i="1"/>
  <c r="AK2816" i="1"/>
  <c r="AL2816" i="1"/>
  <c r="AK2670" i="1"/>
  <c r="AL2670" i="1"/>
  <c r="AK2801" i="1"/>
  <c r="AL2801" i="1"/>
  <c r="AK2779" i="1"/>
  <c r="AL2779" i="1"/>
  <c r="AK2789" i="1"/>
  <c r="AL2789" i="1"/>
  <c r="AK2795" i="1"/>
  <c r="AL2795" i="1"/>
  <c r="AK2802" i="1"/>
  <c r="AL2802" i="1"/>
  <c r="AK2793" i="1"/>
  <c r="AL2793" i="1"/>
  <c r="AK2811" i="1"/>
  <c r="AL2811" i="1"/>
  <c r="AK2699" i="1"/>
  <c r="AL2699" i="1"/>
  <c r="AK2700" i="1"/>
  <c r="AL2700" i="1"/>
  <c r="AK2806" i="1"/>
  <c r="AL2806" i="1"/>
  <c r="AK2794" i="1"/>
  <c r="AL2794" i="1"/>
  <c r="AK2733" i="1"/>
  <c r="AL2733" i="1"/>
  <c r="AK2798" i="1"/>
  <c r="AL2798" i="1"/>
  <c r="AK2668" i="1"/>
  <c r="AL2668" i="1"/>
  <c r="AK2658" i="1"/>
  <c r="AL2658" i="1"/>
  <c r="AK2772" i="1"/>
  <c r="AL2772" i="1"/>
  <c r="AK2721" i="1"/>
  <c r="AL2721" i="1"/>
  <c r="AK2703" i="1"/>
  <c r="AL2703" i="1"/>
  <c r="AK2580" i="1"/>
  <c r="AL2580" i="1"/>
  <c r="AK2777" i="1"/>
  <c r="AL2777" i="1"/>
  <c r="AK2784" i="1"/>
  <c r="AL2784" i="1"/>
  <c r="AK2760" i="1"/>
  <c r="AL2760" i="1"/>
  <c r="AK2723" i="1"/>
  <c r="AL2723" i="1"/>
  <c r="AK2768" i="1"/>
  <c r="AL2768" i="1"/>
  <c r="AK2764" i="1"/>
  <c r="AL2764" i="1"/>
  <c r="AK2791" i="1"/>
  <c r="AL2791" i="1"/>
  <c r="AK2773" i="1"/>
  <c r="AL2773" i="1"/>
  <c r="AK2766" i="1"/>
  <c r="AL2766" i="1"/>
  <c r="AK2762" i="1"/>
  <c r="AL2762" i="1"/>
  <c r="AK2761" i="1"/>
  <c r="AL2761" i="1"/>
  <c r="AK2709" i="1"/>
  <c r="AL2709" i="1"/>
  <c r="AK2653" i="1"/>
  <c r="AL2653" i="1"/>
  <c r="AK2718" i="1"/>
  <c r="AL2718" i="1"/>
  <c r="AK2675" i="1"/>
  <c r="AL2675" i="1"/>
  <c r="AK2728" i="1"/>
  <c r="AL2728" i="1"/>
  <c r="AK2676" i="1"/>
  <c r="AL2676" i="1"/>
  <c r="AK2643" i="1"/>
  <c r="AL2643" i="1"/>
  <c r="AK2749" i="1"/>
  <c r="AL2749" i="1"/>
  <c r="AK2730" i="1"/>
  <c r="AL2730" i="1"/>
  <c r="AK2719" i="1"/>
  <c r="AL2719" i="1"/>
  <c r="AK2687" i="1"/>
  <c r="AL2687" i="1"/>
  <c r="AK2726" i="1"/>
  <c r="AL2726" i="1"/>
  <c r="AK2697" i="1"/>
  <c r="AL2697" i="1"/>
  <c r="AK2745" i="1"/>
  <c r="AL2745" i="1"/>
  <c r="AK2655" i="1"/>
  <c r="AL2655" i="1"/>
  <c r="AK2705" i="1"/>
  <c r="AL2705" i="1"/>
  <c r="AK2694" i="1"/>
  <c r="AL2694" i="1"/>
  <c r="AK2681" i="1"/>
  <c r="AL2681" i="1"/>
  <c r="AK2684" i="1"/>
  <c r="AL2684" i="1"/>
  <c r="AK2628" i="1"/>
  <c r="AL2628" i="1"/>
  <c r="AK2629" i="1"/>
  <c r="AL2629" i="1"/>
  <c r="AK2677" i="1"/>
  <c r="AL2677" i="1"/>
  <c r="AK2636" i="1"/>
  <c r="AL2636" i="1"/>
  <c r="AK2595" i="1"/>
  <c r="AL2595" i="1"/>
  <c r="AK2527" i="1"/>
  <c r="AL2527" i="1"/>
  <c r="AK2611" i="1"/>
  <c r="AL2611" i="1"/>
  <c r="AK2567" i="1"/>
  <c r="AL2567" i="1"/>
  <c r="AK2543" i="1"/>
  <c r="AL2543" i="1"/>
  <c r="AK2538" i="1"/>
  <c r="AL2538" i="1"/>
  <c r="AK2528" i="1"/>
  <c r="AL2528" i="1"/>
  <c r="AK2523" i="1"/>
  <c r="AL2523" i="1"/>
  <c r="AK2600" i="1"/>
  <c r="AL2600" i="1"/>
  <c r="AK2659" i="1"/>
  <c r="AL2659" i="1"/>
  <c r="AK2622" i="1"/>
  <c r="AL2622" i="1"/>
  <c r="AK2620" i="1"/>
  <c r="AL2620" i="1"/>
  <c r="AK2529" i="1"/>
  <c r="AL2529" i="1"/>
  <c r="AK2603" i="1"/>
  <c r="AL2603" i="1"/>
  <c r="AK2602" i="1"/>
  <c r="AL2602" i="1"/>
  <c r="AK2579" i="1"/>
  <c r="AL2579" i="1"/>
  <c r="AK2541" i="1"/>
  <c r="AL2541" i="1"/>
  <c r="AK2517" i="1"/>
  <c r="AL2517" i="1"/>
  <c r="AK2637" i="1"/>
  <c r="AL2637" i="1"/>
  <c r="AK2635" i="1"/>
  <c r="AL2635" i="1"/>
  <c r="AK2648" i="1"/>
  <c r="AL2648" i="1"/>
  <c r="AK2597" i="1"/>
  <c r="AL2597" i="1"/>
  <c r="AK2633" i="1"/>
  <c r="AL2633" i="1"/>
  <c r="AK354" i="1"/>
  <c r="AL354" i="1"/>
  <c r="AK355" i="1"/>
  <c r="AL355" i="1"/>
  <c r="AK368" i="1"/>
  <c r="AL368" i="1"/>
  <c r="AK381" i="1"/>
  <c r="AL381" i="1"/>
  <c r="AK303" i="1"/>
  <c r="AL303" i="1"/>
  <c r="AK138" i="1"/>
  <c r="AL138" i="1"/>
  <c r="AK310" i="1"/>
  <c r="AL310" i="1"/>
  <c r="AK274" i="1"/>
  <c r="AL274" i="1"/>
  <c r="AK293" i="1"/>
  <c r="AL293" i="1"/>
  <c r="AK284" i="1"/>
  <c r="AL284" i="1"/>
  <c r="AK299" i="1"/>
  <c r="AL299" i="1"/>
  <c r="AK290" i="1"/>
  <c r="AL290" i="1"/>
  <c r="AK289" i="1"/>
  <c r="AL289" i="1"/>
  <c r="AK288" i="1"/>
  <c r="AL288" i="1"/>
  <c r="AK272" i="1"/>
  <c r="AL272" i="1"/>
  <c r="AK41" i="1"/>
  <c r="AL41" i="1"/>
  <c r="AK300" i="1"/>
  <c r="AL300" i="1"/>
  <c r="AK253" i="1"/>
  <c r="AL253" i="1"/>
  <c r="AK243" i="1"/>
  <c r="AL243" i="1"/>
  <c r="AK309" i="1"/>
  <c r="AL309" i="1"/>
  <c r="AK305" i="1"/>
  <c r="AL305" i="1"/>
  <c r="AK139" i="1"/>
  <c r="AL139" i="1"/>
  <c r="AK285" i="1"/>
  <c r="AL285" i="1"/>
  <c r="AK244" i="1"/>
  <c r="AL244" i="1"/>
  <c r="AK286" i="1"/>
  <c r="AL286" i="1"/>
  <c r="AK279" i="1"/>
  <c r="AL279" i="1"/>
  <c r="AK264" i="1"/>
  <c r="AL264" i="1"/>
  <c r="AK261" i="1"/>
  <c r="AL261" i="1"/>
  <c r="AK248" i="1"/>
  <c r="AL248" i="1"/>
  <c r="AK263" i="1"/>
  <c r="AL263" i="1"/>
  <c r="AK252" i="1"/>
  <c r="AL252" i="1"/>
  <c r="AK226" i="1"/>
  <c r="AL226" i="1"/>
  <c r="AK295" i="1"/>
  <c r="AL295" i="1"/>
  <c r="AK250" i="1"/>
  <c r="AL250" i="1"/>
  <c r="AK240" i="1"/>
  <c r="AL240" i="1"/>
  <c r="AK109" i="1"/>
  <c r="AL109" i="1"/>
  <c r="AK113" i="1"/>
  <c r="AL113" i="1"/>
  <c r="AK842" i="1"/>
  <c r="AL842" i="1"/>
  <c r="AK112" i="1"/>
  <c r="AL112" i="1"/>
  <c r="AK110" i="1"/>
  <c r="AL110" i="1"/>
  <c r="AK87" i="1"/>
  <c r="AL87" i="1"/>
  <c r="AK360" i="1"/>
  <c r="AL360" i="1"/>
  <c r="AK340" i="1"/>
  <c r="AL340" i="1"/>
  <c r="AK275" i="1"/>
  <c r="AL275" i="1"/>
  <c r="AK268" i="1"/>
  <c r="AL268" i="1"/>
  <c r="AK236" i="1"/>
  <c r="AL236" i="1"/>
  <c r="AK88" i="1"/>
  <c r="AL88" i="1"/>
  <c r="AK763" i="1"/>
  <c r="AL763" i="1"/>
  <c r="AK258" i="1"/>
  <c r="AL258" i="1"/>
  <c r="AK162" i="1"/>
  <c r="AL162" i="1"/>
  <c r="AK95" i="1"/>
  <c r="AL95" i="1"/>
  <c r="AK308" i="1"/>
  <c r="AL308" i="1"/>
  <c r="AK297" i="1"/>
  <c r="AL297" i="1"/>
  <c r="AK291" i="1"/>
  <c r="AL291" i="1"/>
  <c r="AK266" i="1"/>
  <c r="AL266" i="1"/>
  <c r="AK232" i="1"/>
  <c r="AL232" i="1"/>
  <c r="AK103" i="1"/>
  <c r="AL103" i="1"/>
  <c r="AK108" i="1"/>
  <c r="AL108" i="1"/>
  <c r="AK894" i="1"/>
  <c r="AL894" i="1"/>
  <c r="AK92" i="1"/>
  <c r="AL92" i="1"/>
  <c r="AK953" i="1"/>
  <c r="AL953" i="1"/>
  <c r="AK119" i="1"/>
  <c r="AL119" i="1"/>
  <c r="AK951" i="1"/>
  <c r="AL951" i="1"/>
  <c r="AK928" i="1"/>
  <c r="AL928" i="1"/>
  <c r="AK616" i="1"/>
  <c r="AL616" i="1"/>
  <c r="AK58" i="1"/>
  <c r="AL58" i="1"/>
  <c r="AK930" i="1"/>
  <c r="AL930" i="1"/>
  <c r="AK96" i="1"/>
  <c r="AL96" i="1"/>
  <c r="AK75" i="1"/>
  <c r="AL75" i="1"/>
  <c r="AK823" i="1"/>
  <c r="AL823" i="1"/>
  <c r="AK16" i="1"/>
  <c r="AL16" i="1"/>
  <c r="AK944" i="1"/>
  <c r="AL944" i="1"/>
  <c r="AK829" i="1"/>
  <c r="AL829" i="1"/>
  <c r="AK100" i="1"/>
  <c r="AL100" i="1"/>
  <c r="AK864" i="1"/>
  <c r="AL864" i="1"/>
  <c r="AK82" i="1"/>
  <c r="AL82" i="1"/>
  <c r="AK568" i="1"/>
  <c r="AL568" i="1"/>
  <c r="AK939" i="1"/>
  <c r="AL939" i="1"/>
  <c r="AK80" i="1"/>
  <c r="AL80" i="1"/>
  <c r="AK44" i="1"/>
  <c r="AL44" i="1"/>
  <c r="AK945" i="1"/>
  <c r="AL945" i="1"/>
  <c r="AK935" i="1"/>
  <c r="AL935" i="1"/>
  <c r="AK831" i="1"/>
  <c r="AL831" i="1"/>
  <c r="AK104" i="1"/>
  <c r="AL104" i="1"/>
  <c r="AK102" i="1"/>
  <c r="AL102" i="1"/>
  <c r="AK97" i="1"/>
  <c r="AL97" i="1"/>
  <c r="AK943" i="1"/>
  <c r="AL943" i="1"/>
  <c r="AK569" i="1"/>
  <c r="AL569" i="1"/>
  <c r="AK111" i="1"/>
  <c r="AL111" i="1"/>
  <c r="AK43" i="1"/>
  <c r="AL43" i="1"/>
  <c r="AK98" i="1"/>
  <c r="AL98" i="1"/>
  <c r="AK832" i="1"/>
  <c r="AL832" i="1"/>
  <c r="AK802" i="1"/>
  <c r="AL802" i="1"/>
  <c r="AK105" i="1"/>
  <c r="AL105" i="1"/>
  <c r="AK31" i="1"/>
  <c r="AL31" i="1"/>
  <c r="AK893" i="1"/>
  <c r="AL893" i="1"/>
  <c r="AK1580" i="1"/>
  <c r="AL1580" i="1"/>
  <c r="AK821" i="1"/>
  <c r="AL821" i="1"/>
  <c r="AK586" i="1"/>
  <c r="AL586" i="1"/>
  <c r="AK99" i="1"/>
  <c r="AL99" i="1"/>
  <c r="AK89" i="1"/>
  <c r="AL89" i="1"/>
  <c r="AK76" i="1"/>
  <c r="AL76" i="1"/>
  <c r="AK57" i="1"/>
  <c r="AL57" i="1"/>
  <c r="AK20" i="1"/>
  <c r="AL20" i="1"/>
  <c r="AK901" i="1"/>
  <c r="AL901" i="1"/>
  <c r="AK588" i="1"/>
  <c r="AL588" i="1"/>
  <c r="AK573" i="1"/>
  <c r="AL573" i="1"/>
  <c r="AK846" i="1"/>
  <c r="AL846" i="1"/>
  <c r="AK839" i="1"/>
  <c r="AL839" i="1"/>
  <c r="AK819" i="1"/>
  <c r="AL819" i="1"/>
  <c r="AK810" i="1"/>
  <c r="AL810" i="1"/>
  <c r="AK1532" i="1"/>
  <c r="AL1532" i="1"/>
  <c r="AK1570" i="1"/>
  <c r="AL1570" i="1"/>
  <c r="AK1534" i="1"/>
  <c r="AL1534" i="1"/>
  <c r="AK1573" i="1"/>
  <c r="AL1573" i="1"/>
  <c r="AK1522" i="1"/>
  <c r="AL1522" i="1"/>
  <c r="AK1547" i="1"/>
  <c r="AL1547" i="1"/>
  <c r="AK1531" i="1"/>
  <c r="AL1531" i="1"/>
  <c r="AK1550" i="1"/>
  <c r="AL1550" i="1"/>
  <c r="AK1556" i="1"/>
  <c r="AL1556" i="1"/>
  <c r="AK1549" i="1"/>
  <c r="AL1549" i="1"/>
  <c r="AK1518" i="1"/>
  <c r="AL1518" i="1"/>
  <c r="AK1560" i="1"/>
  <c r="AL1560" i="1"/>
  <c r="AK1541" i="1"/>
  <c r="AL1541" i="1"/>
  <c r="AK1563" i="1"/>
  <c r="AL1563" i="1"/>
  <c r="AK1578" i="1"/>
  <c r="AL1578" i="1"/>
  <c r="AK1572" i="1"/>
  <c r="AL1572" i="1"/>
  <c r="AK1579" i="1"/>
  <c r="AL1579" i="1"/>
  <c r="AK1539" i="1"/>
  <c r="AL1539" i="1"/>
  <c r="AK2799" i="1"/>
  <c r="AL2799" i="1"/>
  <c r="AK2796" i="1"/>
  <c r="AL2796" i="1"/>
  <c r="AK2782" i="1"/>
  <c r="AL2782" i="1"/>
  <c r="AK2787" i="1"/>
  <c r="AL2787" i="1"/>
  <c r="AK2735" i="1"/>
  <c r="AL2735" i="1"/>
  <c r="AK2701" i="1"/>
  <c r="AL2701" i="1"/>
  <c r="AK2678" i="1"/>
  <c r="AL2678" i="1"/>
  <c r="AK2660" i="1"/>
  <c r="AL2660" i="1"/>
  <c r="AK2685" i="1"/>
  <c r="AL2685" i="1"/>
  <c r="AK2715" i="1"/>
  <c r="AL2715" i="1"/>
  <c r="AK2691" i="1"/>
  <c r="AL2691" i="1"/>
  <c r="AK2696" i="1"/>
  <c r="AL2696" i="1"/>
  <c r="AK2625" i="1"/>
  <c r="AL2625" i="1"/>
  <c r="AK2624" i="1"/>
  <c r="AL2624" i="1"/>
  <c r="AK2609" i="1"/>
  <c r="AL2609" i="1"/>
  <c r="AK2539" i="1"/>
  <c r="AL2539" i="1"/>
  <c r="AK2518" i="1"/>
  <c r="AL2518" i="1"/>
  <c r="AK2598" i="1"/>
  <c r="AL2598" i="1"/>
  <c r="AK2590" i="1"/>
  <c r="AL2590" i="1"/>
  <c r="AK2510" i="1"/>
  <c r="AL2510" i="1"/>
  <c r="AK2577" i="1"/>
  <c r="AL2577" i="1"/>
  <c r="AK2614" i="1"/>
  <c r="AL2614" i="1"/>
  <c r="AK2607" i="1"/>
  <c r="AL2607" i="1"/>
  <c r="AK2519" i="1"/>
  <c r="AL2519" i="1"/>
  <c r="AK2568" i="1"/>
  <c r="AL2568" i="1"/>
  <c r="AK2536" i="1"/>
  <c r="AL2536" i="1"/>
  <c r="AK2557" i="1"/>
  <c r="AL2557" i="1"/>
  <c r="AK2554" i="1"/>
  <c r="AL2554" i="1"/>
  <c r="AK2560" i="1"/>
  <c r="AL2560" i="1"/>
  <c r="AK2596" i="1"/>
  <c r="AL2596" i="1"/>
  <c r="AK2584" i="1"/>
  <c r="AL2584" i="1"/>
  <c r="AK2565" i="1"/>
  <c r="AL2565" i="1"/>
  <c r="AK2555" i="1"/>
  <c r="AL2555" i="1"/>
  <c r="AK2588" i="1"/>
  <c r="AL2588" i="1"/>
  <c r="AK2583" i="1"/>
  <c r="AL2583" i="1"/>
  <c r="AK696" i="1"/>
  <c r="AL696" i="1"/>
  <c r="AK222" i="1"/>
  <c r="AL222" i="1"/>
  <c r="AK27" i="1"/>
  <c r="AL27" i="1"/>
  <c r="AK23" i="1"/>
  <c r="AL23" i="1"/>
  <c r="AK858" i="1"/>
  <c r="AL858" i="1"/>
  <c r="AK948" i="1"/>
  <c r="AL948" i="1"/>
  <c r="AK81" i="1"/>
  <c r="AL81" i="1"/>
  <c r="AK803" i="1"/>
  <c r="AL803" i="1"/>
  <c r="AK85" i="1"/>
  <c r="AL85" i="1"/>
  <c r="AK69" i="1"/>
  <c r="AL69" i="1"/>
  <c r="AK855" i="1"/>
  <c r="AL855" i="1"/>
  <c r="AK938" i="1"/>
  <c r="AL938" i="1"/>
  <c r="AK78" i="1"/>
  <c r="AL78" i="1"/>
  <c r="AK936" i="1"/>
  <c r="AL936" i="1"/>
  <c r="AK906" i="1"/>
  <c r="AL906" i="1"/>
  <c r="AK807" i="1"/>
  <c r="AL807" i="1"/>
  <c r="AK993" i="1"/>
  <c r="AL993" i="1"/>
  <c r="AK947" i="1"/>
  <c r="AL947" i="1"/>
  <c r="AK783" i="1"/>
  <c r="AL783" i="1"/>
  <c r="AK40" i="1"/>
  <c r="AL40" i="1"/>
  <c r="AK70" i="1"/>
  <c r="AL70" i="1"/>
  <c r="AK949" i="1"/>
  <c r="AL949" i="1"/>
  <c r="AK792" i="1"/>
  <c r="AL792" i="1"/>
  <c r="AK546" i="1"/>
  <c r="AL546" i="1"/>
  <c r="AK910" i="1"/>
  <c r="AL910" i="1"/>
  <c r="AK897" i="1"/>
  <c r="AL897" i="1"/>
  <c r="AK895" i="1"/>
  <c r="AL895" i="1"/>
  <c r="AK623" i="1"/>
  <c r="AL623" i="1"/>
  <c r="AK1533" i="1"/>
  <c r="AL1533" i="1"/>
  <c r="AK83" i="1"/>
  <c r="AL83" i="1"/>
  <c r="AK986" i="1"/>
  <c r="AL986" i="1"/>
  <c r="AK875" i="1"/>
  <c r="AL875" i="1"/>
  <c r="AK699" i="1"/>
  <c r="AL699" i="1"/>
  <c r="AK557" i="1"/>
  <c r="AL557" i="1"/>
  <c r="AK48" i="1"/>
  <c r="AL48" i="1"/>
  <c r="AK21" i="1"/>
  <c r="AL21" i="1"/>
  <c r="AK978" i="1"/>
  <c r="AL978" i="1"/>
  <c r="AK937" i="1"/>
  <c r="AL937" i="1"/>
  <c r="AK900" i="1"/>
  <c r="AL900" i="1"/>
  <c r="AK818" i="1"/>
  <c r="AL818" i="1"/>
  <c r="AK12" i="1"/>
  <c r="AL12" i="1"/>
  <c r="AK883" i="1"/>
  <c r="AL883" i="1"/>
  <c r="AK850" i="1"/>
  <c r="AL850" i="1"/>
  <c r="AK940" i="1"/>
  <c r="AL940" i="1"/>
  <c r="AK869" i="1"/>
  <c r="AL869" i="1"/>
  <c r="AK841" i="1"/>
  <c r="AL841" i="1"/>
  <c r="AK66" i="1"/>
  <c r="AL66" i="1"/>
  <c r="AK808" i="1"/>
  <c r="AL808" i="1"/>
  <c r="AK922" i="1"/>
  <c r="AL922" i="1"/>
  <c r="AK915" i="1"/>
  <c r="AL915" i="1"/>
  <c r="AK867" i="1"/>
  <c r="AL867" i="1"/>
  <c r="AK861" i="1"/>
  <c r="AL861" i="1"/>
  <c r="AK710" i="1"/>
  <c r="AL710" i="1"/>
  <c r="AK746" i="1"/>
  <c r="AL746" i="1"/>
  <c r="AK706" i="1"/>
  <c r="AL706" i="1"/>
  <c r="AK878" i="1"/>
  <c r="AL878" i="1"/>
  <c r="AK708" i="1"/>
  <c r="AL708" i="1"/>
  <c r="AK1551" i="1"/>
  <c r="AL1551" i="1"/>
  <c r="AK898" i="1"/>
  <c r="AL898" i="1"/>
  <c r="AK843" i="1"/>
  <c r="AL843" i="1"/>
  <c r="AK822" i="1"/>
  <c r="AL822" i="1"/>
  <c r="AK851" i="1"/>
  <c r="AL851" i="1"/>
  <c r="AK849" i="1"/>
  <c r="AL849" i="1"/>
  <c r="AK759" i="1"/>
  <c r="AL759" i="1"/>
  <c r="AK717" i="1"/>
  <c r="AL717" i="1"/>
  <c r="AK2509" i="1"/>
  <c r="AL2509" i="1"/>
  <c r="AK830" i="1"/>
  <c r="AL830" i="1"/>
  <c r="AK786" i="1"/>
  <c r="AL786" i="1"/>
  <c r="AK646" i="1"/>
  <c r="AL646" i="1"/>
  <c r="AK219" i="1"/>
  <c r="AL219" i="1"/>
  <c r="AK42" i="1"/>
  <c r="AL42" i="1"/>
  <c r="AK36" i="1"/>
  <c r="AL36" i="1"/>
  <c r="AK33" i="1"/>
  <c r="AL33" i="1"/>
  <c r="AK891" i="1"/>
  <c r="AL891" i="1"/>
  <c r="AK882" i="1"/>
  <c r="AL882" i="1"/>
  <c r="AK815" i="1"/>
  <c r="AL815" i="1"/>
  <c r="AK777" i="1"/>
  <c r="AL777" i="1"/>
  <c r="AK1558" i="1"/>
  <c r="AL1558" i="1"/>
  <c r="AK1527" i="1"/>
  <c r="AL1527" i="1"/>
  <c r="AK931" i="1"/>
  <c r="AL931" i="1"/>
  <c r="AK834" i="1"/>
  <c r="AL834" i="1"/>
  <c r="AK824" i="1"/>
  <c r="AL824" i="1"/>
  <c r="AK785" i="1"/>
  <c r="AL785" i="1"/>
  <c r="AK756" i="1"/>
  <c r="AL756" i="1"/>
  <c r="AK1520" i="1"/>
  <c r="AL1520" i="1"/>
  <c r="AK224" i="1"/>
  <c r="AL224" i="1"/>
  <c r="AK63" i="1"/>
  <c r="AL63" i="1"/>
  <c r="AK60" i="1"/>
  <c r="AL60" i="1"/>
  <c r="AK59" i="1"/>
  <c r="AL59" i="1"/>
  <c r="AK941" i="1"/>
  <c r="AL941" i="1"/>
  <c r="AK837" i="1"/>
  <c r="AL837" i="1"/>
  <c r="AK836" i="1"/>
  <c r="AL836" i="1"/>
  <c r="AK798" i="1"/>
  <c r="AL798" i="1"/>
  <c r="AK789" i="1"/>
  <c r="AL789" i="1"/>
  <c r="AK769" i="1"/>
  <c r="AL769" i="1"/>
  <c r="AK755" i="1"/>
  <c r="AL755" i="1"/>
  <c r="AK1562" i="1"/>
  <c r="AL1562" i="1"/>
  <c r="AK801" i="1"/>
  <c r="AL801" i="1"/>
  <c r="AK715" i="1"/>
  <c r="AL715" i="1"/>
  <c r="AK845" i="1"/>
  <c r="AL845" i="1"/>
  <c r="AK752" i="1"/>
  <c r="AL752" i="1"/>
  <c r="AK668" i="1"/>
  <c r="AL668" i="1"/>
  <c r="AK1559" i="1"/>
  <c r="AL1559" i="1"/>
  <c r="AK1553" i="1"/>
  <c r="AL1553" i="1"/>
  <c r="AK1521" i="1"/>
  <c r="AL1521" i="1"/>
  <c r="AK1519" i="1"/>
  <c r="AL1519" i="1"/>
  <c r="AK2688" i="1"/>
  <c r="AL2688" i="1"/>
  <c r="AK2704" i="1"/>
  <c r="AL2704" i="1"/>
  <c r="AK2613" i="1"/>
  <c r="AL2613" i="1"/>
  <c r="AK2714" i="1"/>
  <c r="AL2714" i="1"/>
  <c r="AK2710" i="1"/>
  <c r="AL2710" i="1"/>
  <c r="AK2689" i="1"/>
  <c r="AL2689" i="1"/>
  <c r="AK2679" i="1"/>
  <c r="AL2679" i="1"/>
  <c r="AK2713" i="1"/>
  <c r="AL2713" i="1"/>
  <c r="AK2690" i="1"/>
  <c r="AL2690" i="1"/>
  <c r="AK2591" i="1"/>
  <c r="AL2591" i="1"/>
  <c r="AK2516" i="1"/>
  <c r="AL2516" i="1"/>
  <c r="AK2605" i="1"/>
  <c r="AL2605" i="1"/>
  <c r="AK2612" i="1"/>
  <c r="AL2612" i="1"/>
  <c r="AK2610" i="1"/>
  <c r="AL2610" i="1"/>
  <c r="AK2606" i="1"/>
  <c r="AL2606" i="1"/>
  <c r="AK2537" i="1"/>
  <c r="AL2537" i="1"/>
  <c r="AK2604" i="1"/>
  <c r="AL2604" i="1"/>
  <c r="AK2561" i="1"/>
  <c r="AL2561" i="1"/>
  <c r="AK2521" i="1"/>
  <c r="AL2521" i="1"/>
  <c r="AK2563" i="1"/>
  <c r="AL2563" i="1"/>
  <c r="AK2571" i="1"/>
  <c r="AL2571" i="1"/>
  <c r="AK2534" i="1"/>
  <c r="AL2534" i="1"/>
  <c r="AK2582" i="1"/>
  <c r="AL2582" i="1"/>
  <c r="AK2540" i="1"/>
  <c r="AL2540" i="1"/>
  <c r="AK2578" i="1"/>
  <c r="AL2578" i="1"/>
  <c r="AK2559" i="1"/>
  <c r="AL2559" i="1"/>
  <c r="AK2545" i="1"/>
  <c r="AL2545" i="1"/>
  <c r="AK2592" i="1"/>
  <c r="AL2592" i="1"/>
  <c r="AK2581" i="1"/>
  <c r="AL2581" i="1"/>
  <c r="AK2575" i="1"/>
  <c r="AL2575" i="1"/>
  <c r="AK2574" i="1"/>
  <c r="AL2574" i="1"/>
  <c r="AK2532" i="1"/>
  <c r="AL2532" i="1"/>
  <c r="AK2585" i="1"/>
  <c r="AL2585" i="1"/>
  <c r="AK2553" i="1"/>
  <c r="AL2553" i="1"/>
  <c r="AK2551" i="1"/>
  <c r="AL2551" i="1"/>
  <c r="AK2549" i="1"/>
  <c r="AL2549" i="1"/>
  <c r="AK2520" i="1"/>
  <c r="AL2520" i="1"/>
  <c r="AK64" i="1"/>
  <c r="AL64" i="1"/>
  <c r="AK74" i="1"/>
  <c r="AL74" i="1"/>
  <c r="AK985" i="1"/>
  <c r="AL985" i="1"/>
  <c r="AK762" i="1"/>
  <c r="AL762" i="1"/>
  <c r="AK747" i="1"/>
  <c r="AL747" i="1"/>
  <c r="AK227" i="1"/>
  <c r="AL227" i="1"/>
  <c r="AK220" i="1"/>
  <c r="AL220" i="1"/>
  <c r="AK768" i="1"/>
  <c r="AL768" i="1"/>
  <c r="AK567" i="1"/>
  <c r="AL567" i="1"/>
  <c r="AK228" i="1"/>
  <c r="AL228" i="1"/>
  <c r="AK71" i="1"/>
  <c r="AL71" i="1"/>
  <c r="AK996" i="1"/>
  <c r="AL996" i="1"/>
  <c r="AK47" i="1"/>
  <c r="AL47" i="1"/>
  <c r="AK3" i="1"/>
  <c r="AL3" i="1"/>
  <c r="AK53" i="1"/>
  <c r="AL53" i="1"/>
  <c r="AK73" i="1"/>
  <c r="AL73" i="1"/>
  <c r="AK15" i="1"/>
  <c r="AL15" i="1"/>
  <c r="AK969" i="1"/>
  <c r="AL969" i="1"/>
  <c r="AK34" i="1"/>
  <c r="AL34" i="1"/>
  <c r="AK805" i="1"/>
  <c r="AL805" i="1"/>
  <c r="AK29" i="1"/>
  <c r="AL29" i="1"/>
  <c r="AK914" i="1"/>
  <c r="AL914" i="1"/>
  <c r="AK37" i="1"/>
  <c r="AL37" i="1"/>
  <c r="AK987" i="1"/>
  <c r="AL987" i="1"/>
  <c r="AK954" i="1"/>
  <c r="AL954" i="1"/>
  <c r="AK932" i="1"/>
  <c r="AL932" i="1"/>
  <c r="AK796" i="1"/>
  <c r="AL796" i="1"/>
  <c r="AK879" i="1"/>
  <c r="AL879" i="1"/>
  <c r="AK874" i="1"/>
  <c r="AL874" i="1"/>
  <c r="AK884" i="1"/>
  <c r="AL884" i="1"/>
  <c r="AK859" i="1"/>
  <c r="AL859" i="1"/>
  <c r="AK56" i="1"/>
  <c r="AL56" i="1"/>
  <c r="AK918" i="1"/>
  <c r="AL918" i="1"/>
  <c r="AK863" i="1"/>
  <c r="AL863" i="1"/>
  <c r="AK838" i="1"/>
  <c r="AL838" i="1"/>
  <c r="AK54" i="1"/>
  <c r="AL54" i="1"/>
  <c r="AK39" i="1"/>
  <c r="AL39" i="1"/>
  <c r="AK975" i="1"/>
  <c r="AL975" i="1"/>
  <c r="AK974" i="1"/>
  <c r="AL974" i="1"/>
  <c r="AK214" i="1"/>
  <c r="AL214" i="1"/>
  <c r="AK52" i="1"/>
  <c r="AL52" i="1"/>
  <c r="AK995" i="1"/>
  <c r="AL995" i="1"/>
  <c r="AK828" i="1"/>
  <c r="AL828" i="1"/>
  <c r="AK904" i="1"/>
  <c r="AL904" i="1"/>
  <c r="AK604" i="1"/>
  <c r="AL604" i="1"/>
  <c r="AK911" i="1"/>
  <c r="AL911" i="1"/>
  <c r="AK902" i="1"/>
  <c r="AL902" i="1"/>
  <c r="AK865" i="1"/>
  <c r="AL865" i="1"/>
  <c r="AK919" i="1"/>
  <c r="AL919" i="1"/>
  <c r="AK917" i="1"/>
  <c r="AL917" i="1"/>
  <c r="AK916" i="1"/>
  <c r="AL916" i="1"/>
  <c r="AK899" i="1"/>
  <c r="AL899" i="1"/>
  <c r="AK826" i="1"/>
  <c r="AL826" i="1"/>
  <c r="AK795" i="1"/>
  <c r="AL795" i="1"/>
  <c r="AK791" i="1"/>
  <c r="AL791" i="1"/>
  <c r="AK909" i="1"/>
  <c r="AL909" i="1"/>
  <c r="AK870" i="1"/>
  <c r="AL870" i="1"/>
  <c r="AK854" i="1"/>
  <c r="AL854" i="1"/>
  <c r="AK736" i="1"/>
  <c r="AL736" i="1"/>
  <c r="AK690" i="1"/>
  <c r="AL690" i="1"/>
  <c r="AK881" i="1"/>
  <c r="AL881" i="1"/>
  <c r="AK778" i="1"/>
  <c r="AL778" i="1"/>
  <c r="AK840" i="1"/>
  <c r="AL840" i="1"/>
  <c r="AK776" i="1"/>
  <c r="AL776" i="1"/>
  <c r="AK701" i="1"/>
  <c r="AL701" i="1"/>
  <c r="AK723" i="1"/>
  <c r="AL723" i="1"/>
  <c r="AK574" i="1"/>
  <c r="AL574" i="1"/>
  <c r="AK38" i="1"/>
  <c r="AL38" i="1"/>
  <c r="AK806" i="1"/>
  <c r="AL806" i="1"/>
  <c r="AK787" i="1"/>
  <c r="AL787" i="1"/>
  <c r="AK877" i="1"/>
  <c r="AL877" i="1"/>
  <c r="AK862" i="1"/>
  <c r="AL862" i="1"/>
  <c r="AK860" i="1"/>
  <c r="AL860" i="1"/>
  <c r="AK856" i="1"/>
  <c r="AL856" i="1"/>
  <c r="AK853" i="1"/>
  <c r="AL853" i="1"/>
  <c r="AK592" i="1"/>
  <c r="AL592" i="1"/>
  <c r="AK876" i="1"/>
  <c r="AL876" i="1"/>
  <c r="AK872" i="1"/>
  <c r="AL872" i="1"/>
  <c r="AK794" i="1"/>
  <c r="AL794" i="1"/>
  <c r="AK760" i="1"/>
  <c r="AL760" i="1"/>
  <c r="AK65" i="1"/>
  <c r="AL65" i="1"/>
  <c r="AK32" i="1"/>
  <c r="AL32" i="1"/>
  <c r="AK22" i="1"/>
  <c r="AL22" i="1"/>
  <c r="AK4" i="1"/>
  <c r="AL4" i="1"/>
  <c r="AK970" i="1"/>
  <c r="AL970" i="1"/>
  <c r="AK966" i="1"/>
  <c r="AL966" i="1"/>
  <c r="AK868" i="1"/>
  <c r="AL868" i="1"/>
  <c r="AK790" i="1"/>
  <c r="AL790" i="1"/>
  <c r="AK873" i="1"/>
  <c r="AL873" i="1"/>
  <c r="AK814" i="1"/>
  <c r="AL814" i="1"/>
  <c r="AK712" i="1"/>
  <c r="AL712" i="1"/>
  <c r="AK6" i="1"/>
  <c r="AL6" i="1"/>
  <c r="AK888" i="1"/>
  <c r="AL888" i="1"/>
  <c r="AK800" i="1"/>
  <c r="AL800" i="1"/>
  <c r="AK774" i="1"/>
  <c r="AL774" i="1"/>
  <c r="AK770" i="1"/>
  <c r="AL770" i="1"/>
  <c r="AK765" i="1"/>
  <c r="AL765" i="1"/>
  <c r="AK711" i="1"/>
  <c r="AL711" i="1"/>
  <c r="AK703" i="1"/>
  <c r="AL703" i="1"/>
  <c r="AK799" i="1"/>
  <c r="AL799" i="1"/>
  <c r="AK764" i="1"/>
  <c r="AL764" i="1"/>
  <c r="AK751" i="1"/>
  <c r="AL751" i="1"/>
  <c r="AK622" i="1"/>
  <c r="AL622" i="1"/>
  <c r="AK575" i="1"/>
  <c r="AL575" i="1"/>
  <c r="AK2531" i="1"/>
  <c r="AL2531" i="1"/>
  <c r="AK857" i="1"/>
  <c r="AL857" i="1"/>
  <c r="AK852" i="1"/>
  <c r="AL852" i="1"/>
  <c r="AK771" i="1"/>
  <c r="AL771" i="1"/>
  <c r="AK758" i="1"/>
  <c r="AL758" i="1"/>
  <c r="AK722" i="1"/>
  <c r="AL722" i="1"/>
  <c r="AK571" i="1"/>
  <c r="AL571" i="1"/>
  <c r="AK2576" i="1"/>
  <c r="AL2576" i="1"/>
  <c r="AK2570" i="1"/>
  <c r="AL2570" i="1"/>
  <c r="AK2550" i="1"/>
  <c r="AL2550" i="1"/>
  <c r="AK2573" i="1"/>
  <c r="AL2573" i="1"/>
  <c r="AK2572" i="1"/>
  <c r="AL2572" i="1"/>
  <c r="AK2542" i="1"/>
  <c r="AL2542" i="1"/>
  <c r="AK2562" i="1"/>
  <c r="AL2562" i="1"/>
  <c r="AK2566" i="1"/>
  <c r="AL2566" i="1"/>
  <c r="AK2564" i="1"/>
  <c r="AL2564" i="1"/>
  <c r="AK584" i="1"/>
  <c r="AL584" i="1"/>
  <c r="AK67" i="1"/>
  <c r="AL67" i="1"/>
  <c r="AK213" i="1"/>
  <c r="AL213" i="1"/>
  <c r="AK211" i="1"/>
  <c r="AL211" i="1"/>
  <c r="AK223" i="1"/>
  <c r="AL223" i="1"/>
  <c r="AK50" i="1"/>
  <c r="AL50" i="1"/>
  <c r="AK24" i="1"/>
  <c r="AL24" i="1"/>
  <c r="AK212" i="1"/>
  <c r="AL212" i="1"/>
  <c r="AK221" i="1"/>
  <c r="AL221" i="1"/>
  <c r="AK46" i="1"/>
  <c r="AL46" i="1"/>
  <c r="AK28" i="1"/>
  <c r="AL28" i="1"/>
  <c r="AK955" i="1"/>
  <c r="AL955" i="1"/>
  <c r="AK26" i="1"/>
  <c r="AL26" i="1"/>
  <c r="AK25" i="1"/>
  <c r="AL25" i="1"/>
  <c r="AK19" i="1"/>
  <c r="AL19" i="1"/>
  <c r="AK17" i="1"/>
  <c r="AL17" i="1"/>
  <c r="AK973" i="1"/>
  <c r="AL973" i="1"/>
  <c r="AK983" i="1"/>
  <c r="AL983" i="1"/>
  <c r="AK980" i="1"/>
  <c r="AL980" i="1"/>
  <c r="AK962" i="1"/>
  <c r="AL962" i="1"/>
  <c r="AK988" i="1"/>
  <c r="AL988" i="1"/>
  <c r="AK981" i="1"/>
  <c r="AL981" i="1"/>
  <c r="AK964" i="1"/>
  <c r="AL964" i="1"/>
  <c r="AK960" i="1"/>
  <c r="AL960" i="1"/>
  <c r="AK959" i="1"/>
  <c r="AL959" i="1"/>
  <c r="AK18" i="1"/>
  <c r="AL18" i="1"/>
  <c r="AK976" i="1"/>
  <c r="AL976" i="1"/>
  <c r="AK968" i="1"/>
  <c r="AL968" i="1"/>
  <c r="AK961" i="1"/>
  <c r="AL961" i="1"/>
  <c r="AK13" i="1"/>
  <c r="AL13" i="1"/>
  <c r="AK994" i="1"/>
  <c r="AL994" i="1"/>
  <c r="AK979" i="1"/>
  <c r="AL979" i="1"/>
  <c r="AK871" i="1"/>
  <c r="AL871" i="1"/>
  <c r="AK880" i="1"/>
  <c r="AL880" i="1"/>
  <c r="AK714" i="1"/>
  <c r="AL714" i="1"/>
  <c r="AK782" i="1"/>
  <c r="AL782" i="1"/>
  <c r="AK744" i="1"/>
  <c r="AL744" i="1"/>
  <c r="AK743" i="1"/>
  <c r="AL743" i="1"/>
  <c r="AK721" i="1"/>
  <c r="AL721" i="1"/>
  <c r="AK779" i="1"/>
  <c r="AL779" i="1"/>
  <c r="AK886" i="1"/>
  <c r="AL886" i="1"/>
  <c r="AK727" i="1"/>
  <c r="AL727" i="1"/>
  <c r="AK745" i="1"/>
  <c r="AL745" i="1"/>
  <c r="AK702" i="1"/>
  <c r="AL702" i="1"/>
  <c r="AK780" i="1"/>
  <c r="AL780" i="1"/>
  <c r="AK651" i="1"/>
  <c r="AL651" i="1"/>
  <c r="AK784" i="1"/>
  <c r="AL784" i="1"/>
  <c r="AK749" i="1"/>
  <c r="AL749" i="1"/>
  <c r="AK577" i="1"/>
  <c r="AL577" i="1"/>
  <c r="AK619" i="1"/>
  <c r="AL619" i="1"/>
  <c r="AK652" i="1"/>
  <c r="AL652" i="1"/>
  <c r="AK628" i="1"/>
  <c r="AL628" i="1"/>
  <c r="AK709" i="1"/>
  <c r="AL709" i="1"/>
  <c r="AK698" i="1"/>
  <c r="AL698" i="1"/>
  <c r="AK660" i="1"/>
  <c r="AL660" i="1"/>
  <c r="AK653" i="1"/>
  <c r="AL653" i="1"/>
  <c r="AK753" i="1"/>
  <c r="AL753" i="1"/>
  <c r="AK621" i="1"/>
  <c r="AL621" i="1"/>
  <c r="AK725" i="1"/>
  <c r="AL725" i="1"/>
  <c r="AK728" i="1"/>
  <c r="AL728" i="1"/>
  <c r="AK684" i="1"/>
  <c r="AL684" i="1"/>
  <c r="AK570" i="1"/>
  <c r="AL570" i="1"/>
  <c r="AK580" i="1"/>
  <c r="AL580" i="1"/>
  <c r="AK775" i="1"/>
  <c r="AL775" i="1"/>
  <c r="AK773" i="1"/>
  <c r="AL773" i="1"/>
  <c r="AK772" i="1"/>
  <c r="AL772" i="1"/>
  <c r="AK781" i="1"/>
  <c r="AL781" i="1"/>
  <c r="AK730" i="1"/>
  <c r="AL730" i="1"/>
  <c r="AK572" i="1"/>
  <c r="AL572" i="1"/>
  <c r="AK729" i="1"/>
  <c r="AL729" i="1"/>
  <c r="AK615" i="1"/>
  <c r="AL615" i="1"/>
  <c r="AK536" i="1"/>
  <c r="AL536" i="1"/>
  <c r="AK750" i="1"/>
  <c r="AL750" i="1"/>
  <c r="AK713" i="1"/>
  <c r="AL713" i="1"/>
  <c r="AK681" i="1"/>
  <c r="AL681" i="1"/>
  <c r="AK583" i="1"/>
  <c r="AL583" i="1"/>
  <c r="AK215" i="1"/>
  <c r="AL215" i="1"/>
  <c r="AK216" i="1"/>
  <c r="AL216" i="1"/>
  <c r="AK565" i="1"/>
  <c r="AL565" i="1"/>
  <c r="AK576" i="1"/>
  <c r="AL576" i="1"/>
  <c r="AK217" i="1"/>
  <c r="AL217" i="1"/>
  <c r="AK218" i="1"/>
  <c r="AL218" i="1"/>
  <c r="AK9" i="1"/>
  <c r="AL9" i="1"/>
  <c r="AK11" i="1"/>
  <c r="AL11" i="1"/>
  <c r="AK8" i="1"/>
  <c r="AL8" i="1"/>
  <c r="AK7" i="1"/>
  <c r="AL7" i="1"/>
  <c r="AK965" i="1"/>
  <c r="AL965" i="1"/>
  <c r="AK210" i="1"/>
  <c r="AL210" i="1"/>
  <c r="AK992" i="1"/>
  <c r="AL992" i="1"/>
  <c r="AK2" i="1"/>
  <c r="AL2" i="1"/>
  <c r="AK977" i="1"/>
  <c r="AL977" i="1"/>
  <c r="AK982" i="1"/>
  <c r="AL982" i="1"/>
  <c r="AK971" i="1"/>
  <c r="AL971" i="1"/>
  <c r="AK990" i="1"/>
  <c r="AL990" i="1"/>
  <c r="AK984" i="1"/>
  <c r="AL984" i="1"/>
  <c r="AK963" i="1"/>
  <c r="AL963" i="1"/>
  <c r="AK989" i="1"/>
  <c r="AL989" i="1"/>
  <c r="AK991" i="1"/>
  <c r="AL991" i="1"/>
  <c r="AK972" i="1"/>
  <c r="AL972" i="1"/>
  <c r="AK967" i="1"/>
  <c r="AL967" i="1"/>
  <c r="AK732" i="1"/>
  <c r="AL732" i="1"/>
  <c r="AK766" i="1"/>
  <c r="AL766" i="1"/>
  <c r="AK733" i="1"/>
  <c r="AL733" i="1"/>
  <c r="AK685" i="1"/>
  <c r="AL685" i="1"/>
  <c r="AK704" i="1"/>
  <c r="AL704" i="1"/>
  <c r="AK740" i="1"/>
  <c r="AL740" i="1"/>
  <c r="AK613" i="1"/>
  <c r="AL613" i="1"/>
  <c r="AK587" i="1"/>
  <c r="AL587" i="1"/>
  <c r="AK605" i="1"/>
  <c r="AL605" i="1"/>
  <c r="AK597" i="1"/>
  <c r="AL597" i="1"/>
  <c r="AK579" i="1"/>
  <c r="AL579" i="1"/>
  <c r="AK719" i="1"/>
  <c r="AL719" i="1"/>
  <c r="AK641" i="1"/>
  <c r="AL641" i="1"/>
  <c r="AK633" i="1"/>
  <c r="AL633" i="1"/>
  <c r="AK624" i="1"/>
  <c r="AL624" i="1"/>
  <c r="AK691" i="1"/>
  <c r="AL691" i="1"/>
  <c r="AK650" i="1"/>
  <c r="AL650" i="1"/>
  <c r="AK625" i="1"/>
  <c r="AL625" i="1"/>
  <c r="AK737" i="1"/>
  <c r="AL737" i="1"/>
  <c r="AK683" i="1"/>
  <c r="AL683" i="1"/>
  <c r="AK667" i="1"/>
  <c r="AL667" i="1"/>
  <c r="AK658" i="1"/>
  <c r="AL658" i="1"/>
  <c r="AK677" i="1"/>
  <c r="AL677" i="1"/>
  <c r="AK669" i="1"/>
  <c r="AL669" i="1"/>
  <c r="AK742" i="1"/>
  <c r="AL742" i="1"/>
  <c r="AK734" i="1"/>
  <c r="AL734" i="1"/>
  <c r="AK724" i="1"/>
  <c r="AL724" i="1"/>
  <c r="AK694" i="1"/>
  <c r="AL694" i="1"/>
  <c r="AK635" i="1"/>
  <c r="AL635" i="1"/>
  <c r="AK606" i="1"/>
  <c r="AL606" i="1"/>
  <c r="AK560" i="1"/>
  <c r="AL560" i="1"/>
  <c r="AK686" i="1"/>
  <c r="AL686" i="1"/>
  <c r="AK627" i="1"/>
  <c r="AL627" i="1"/>
  <c r="AK607" i="1"/>
  <c r="AL607" i="1"/>
  <c r="AK679" i="1"/>
  <c r="AL679" i="1"/>
  <c r="AK645" i="1"/>
  <c r="AL645" i="1"/>
  <c r="AK599" i="1"/>
  <c r="AL599" i="1"/>
  <c r="AK672" i="1"/>
  <c r="AL672" i="1"/>
  <c r="AK654" i="1"/>
  <c r="AL654" i="1"/>
  <c r="AK608" i="1"/>
  <c r="AL608" i="1"/>
  <c r="AK581" i="1"/>
  <c r="AL581" i="1"/>
  <c r="AK554" i="1"/>
  <c r="AL554" i="1"/>
  <c r="AK726" i="1"/>
  <c r="AL726" i="1"/>
  <c r="AK680" i="1"/>
  <c r="AL680" i="1"/>
  <c r="AK547" i="1"/>
  <c r="AL547" i="1"/>
  <c r="AK688" i="1"/>
  <c r="AL688" i="1"/>
  <c r="AK562" i="1"/>
  <c r="AL562" i="1"/>
  <c r="AK697" i="1"/>
  <c r="AL697" i="1"/>
  <c r="AK620" i="1"/>
  <c r="AL620" i="1"/>
  <c r="AK610" i="1"/>
  <c r="AL610" i="1"/>
  <c r="AK748" i="1"/>
  <c r="AL748" i="1"/>
  <c r="AK656" i="1"/>
  <c r="AL656" i="1"/>
  <c r="AK593" i="1"/>
  <c r="AL593" i="1"/>
  <c r="AK563" i="1"/>
  <c r="AL563" i="1"/>
  <c r="AK718" i="1"/>
  <c r="AL718" i="1"/>
  <c r="AK689" i="1"/>
  <c r="AL689" i="1"/>
  <c r="AK674" i="1"/>
  <c r="AL674" i="1"/>
  <c r="AK648" i="1"/>
  <c r="AL648" i="1"/>
  <c r="AK630" i="1"/>
  <c r="AL630" i="1"/>
  <c r="AK602" i="1"/>
  <c r="AL602" i="1"/>
  <c r="AK731" i="1"/>
  <c r="AL731" i="1"/>
  <c r="AK682" i="1"/>
  <c r="AL682" i="1"/>
  <c r="AK666" i="1"/>
  <c r="AL666" i="1"/>
  <c r="AK649" i="1"/>
  <c r="AL649" i="1"/>
  <c r="AK631" i="1"/>
  <c r="AL631" i="1"/>
  <c r="AK594" i="1"/>
  <c r="AL594" i="1"/>
  <c r="AK566" i="1"/>
  <c r="AL566" i="1"/>
  <c r="AK957" i="1"/>
  <c r="AL957" i="1"/>
  <c r="AK958" i="1"/>
  <c r="AL958" i="1"/>
  <c r="AK956" i="1"/>
  <c r="AL956" i="1"/>
  <c r="AK738" i="1"/>
  <c r="AL738" i="1"/>
  <c r="AK598" i="1"/>
  <c r="AL598" i="1"/>
  <c r="AK661" i="1"/>
  <c r="AL661" i="1"/>
  <c r="AK617" i="1"/>
  <c r="AL617" i="1"/>
  <c r="AK640" i="1"/>
  <c r="AL640" i="1"/>
  <c r="AK739" i="1"/>
  <c r="AL739" i="1"/>
  <c r="AK693" i="1"/>
  <c r="AL693" i="1"/>
  <c r="AK659" i="1"/>
  <c r="AL659" i="1"/>
  <c r="AK735" i="1"/>
  <c r="AL735" i="1"/>
  <c r="AK655" i="1"/>
  <c r="AL655" i="1"/>
  <c r="AK643" i="1"/>
  <c r="AL643" i="1"/>
  <c r="AK670" i="1"/>
  <c r="AL670" i="1"/>
  <c r="AK637" i="1"/>
  <c r="AL637" i="1"/>
  <c r="AK676" i="1"/>
  <c r="AL676" i="1"/>
  <c r="AK647" i="1"/>
  <c r="AL647" i="1"/>
  <c r="AK644" i="1"/>
  <c r="AL644" i="1"/>
  <c r="AK687" i="1"/>
  <c r="AL687" i="1"/>
  <c r="AK664" i="1"/>
  <c r="AL664" i="1"/>
  <c r="AK695" i="1"/>
  <c r="AL695" i="1"/>
  <c r="AK675" i="1"/>
  <c r="AL675" i="1"/>
  <c r="AK665" i="1"/>
  <c r="AL665" i="1"/>
  <c r="AK638" i="1"/>
  <c r="AL638" i="1"/>
  <c r="AK632" i="1"/>
  <c r="AL632" i="1"/>
  <c r="AK609" i="1"/>
  <c r="AL609" i="1"/>
  <c r="AK611" i="1"/>
  <c r="AL611" i="1"/>
  <c r="AK634" i="1"/>
  <c r="AL634" i="1"/>
  <c r="AK612" i="1"/>
  <c r="AL612" i="1"/>
  <c r="AK642" i="1"/>
  <c r="AL642" i="1"/>
  <c r="AK639" i="1"/>
  <c r="AL639" i="1"/>
  <c r="AK636" i="1"/>
  <c r="AL636" i="1"/>
  <c r="AK585" i="1"/>
  <c r="AL585" i="1"/>
  <c r="AK545" i="1"/>
  <c r="AL545" i="1"/>
  <c r="AK614" i="1"/>
  <c r="AL614" i="1"/>
  <c r="AK582" i="1"/>
  <c r="AL582" i="1"/>
  <c r="AK629" i="1"/>
  <c r="AL629" i="1"/>
  <c r="AK589" i="1"/>
  <c r="AL589" i="1"/>
  <c r="AK601" i="1"/>
  <c r="AL601" i="1"/>
  <c r="AK692" i="1"/>
  <c r="AL692" i="1"/>
  <c r="AK603" i="1"/>
  <c r="AL603" i="1"/>
  <c r="AK678" i="1"/>
  <c r="AL678" i="1"/>
  <c r="AK662" i="1"/>
  <c r="AL662" i="1"/>
  <c r="AK657" i="1"/>
  <c r="AL657" i="1"/>
  <c r="AK549" i="1"/>
  <c r="AL549" i="1"/>
  <c r="AK538" i="1"/>
  <c r="AL538" i="1"/>
  <c r="AK550" i="1"/>
  <c r="AL550" i="1"/>
  <c r="AK558" i="1"/>
  <c r="AL558" i="1"/>
  <c r="AK539" i="1"/>
  <c r="AL539" i="1"/>
  <c r="AK535" i="1"/>
  <c r="AL535" i="1"/>
  <c r="AK590" i="1"/>
  <c r="AL590" i="1"/>
  <c r="AK555" i="1"/>
  <c r="AL555" i="1"/>
  <c r="AK596" i="1"/>
  <c r="AL596" i="1"/>
  <c r="AK591" i="1"/>
  <c r="AL591" i="1"/>
  <c r="AK552" i="1"/>
  <c r="AL552" i="1"/>
  <c r="AK544" i="1"/>
  <c r="AL544" i="1"/>
  <c r="AK564" i="1"/>
  <c r="AL564" i="1"/>
  <c r="AK595" i="1"/>
  <c r="AL595" i="1"/>
  <c r="AK556" i="1"/>
  <c r="AL556" i="1"/>
  <c r="AK548" i="1"/>
  <c r="AL548" i="1"/>
  <c r="AK559" i="1"/>
  <c r="AL559" i="1"/>
  <c r="AK553" i="1"/>
  <c r="AL553" i="1"/>
  <c r="AK561" i="1"/>
  <c r="AL561" i="1"/>
  <c r="AK551" i="1"/>
  <c r="AL551" i="1"/>
  <c r="AK537" i="1"/>
  <c r="AL537" i="1"/>
  <c r="BC1" i="1"/>
</calcChain>
</file>

<file path=xl/sharedStrings.xml><?xml version="1.0" encoding="utf-8"?>
<sst xmlns="http://schemas.openxmlformats.org/spreadsheetml/2006/main" count="66777" uniqueCount="12635">
  <si>
    <t>Inc.#</t>
  </si>
  <si>
    <t>Date</t>
  </si>
  <si>
    <t>Status</t>
  </si>
  <si>
    <t>Bugle Mgr</t>
  </si>
  <si>
    <t>Bugle Mgr Title</t>
  </si>
  <si>
    <t>Trust Mgr</t>
  </si>
  <si>
    <t>NR Mgr</t>
  </si>
  <si>
    <t>Cause</t>
  </si>
  <si>
    <t>Root Cause</t>
  </si>
  <si>
    <t>Root Cause Descrip.</t>
  </si>
  <si>
    <t>Incid. Location</t>
  </si>
  <si>
    <t>Comment</t>
  </si>
  <si>
    <t>Equip.</t>
  </si>
  <si>
    <t>Tot. Mins</t>
  </si>
  <si>
    <t>Inc. Mins Delay Mins</t>
  </si>
  <si>
    <t>Delay Mins</t>
  </si>
  <si>
    <t>Capes</t>
  </si>
  <si>
    <t xml:space="preserve">Pines </t>
  </si>
  <si>
    <t>Calvs</t>
  </si>
  <si>
    <t>FTS</t>
  </si>
  <si>
    <t>Trains Affect</t>
  </si>
  <si>
    <t>EQ Mins</t>
  </si>
  <si>
    <t>Mgrs Note</t>
  </si>
  <si>
    <t>KPI</t>
  </si>
  <si>
    <t>Bugle Status</t>
  </si>
  <si>
    <t>RSP Week</t>
  </si>
  <si>
    <t>Inc. Pd</t>
  </si>
  <si>
    <t>DfT Full</t>
  </si>
  <si>
    <t>DfT Part</t>
  </si>
  <si>
    <t>CaSL</t>
  </si>
  <si>
    <t>PPM Fail</t>
  </si>
  <si>
    <t>Incid. #</t>
  </si>
  <si>
    <t>Div.s</t>
  </si>
  <si>
    <t>Company</t>
  </si>
  <si>
    <t>Full Canx</t>
  </si>
  <si>
    <t>Part Canx</t>
  </si>
  <si>
    <t>Total Canx</t>
  </si>
  <si>
    <t>Sig. Lates</t>
  </si>
  <si>
    <t>Total Mins</t>
  </si>
  <si>
    <t>W/E</t>
  </si>
  <si>
    <t>Rep. Period</t>
  </si>
  <si>
    <t>KPI Cat.</t>
  </si>
  <si>
    <t>CaSL's</t>
  </si>
  <si>
    <t>PPM Fails</t>
  </si>
  <si>
    <t>Sect1</t>
  </si>
  <si>
    <t>Region.</t>
  </si>
  <si>
    <t>Sect2</t>
  </si>
  <si>
    <t>Day 8</t>
  </si>
  <si>
    <t>NR KPI</t>
  </si>
  <si>
    <t>TOC1</t>
  </si>
  <si>
    <t>TOC2</t>
  </si>
  <si>
    <t>Region</t>
  </si>
  <si>
    <t>Funct.</t>
  </si>
  <si>
    <t>000017221027</t>
  </si>
  <si>
    <t>A</t>
  </si>
  <si>
    <t>MHB1</t>
  </si>
  <si>
    <t>HITACHI - CLASS 800</t>
  </si>
  <si>
    <t>OQGE</t>
  </si>
  <si>
    <t>MP</t>
  </si>
  <si>
    <t>MP09</t>
  </si>
  <si>
    <t>CLASS 800/801 - AUTUMN ADHESION SPLIT WITH NR</t>
  </si>
  <si>
    <t>HGT HRS</t>
  </si>
  <si>
    <t>1A22 3 LOST HGT HRS</t>
  </si>
  <si>
    <t>800201</t>
  </si>
  <si>
    <t>DVR REPORTS SLIPPING RE LEAF FALL - SPLIT WITH NR (AUTUMN ADHESION)</t>
  </si>
  <si>
    <t>750</t>
  </si>
  <si>
    <t>Accepted</t>
  </si>
  <si>
    <t>30/2023</t>
  </si>
  <si>
    <t>23/08</t>
  </si>
  <si>
    <t>000843221027</t>
  </si>
  <si>
    <t>MHBA</t>
  </si>
  <si>
    <t>FLEET - CLASS 91 LOCOMOTIVE</t>
  </si>
  <si>
    <t>OQGG</t>
  </si>
  <si>
    <t>M0</t>
  </si>
  <si>
    <t>NULL</t>
  </si>
  <si>
    <t>No Root Cause entered</t>
  </si>
  <si>
    <t>LEEDS</t>
  </si>
  <si>
    <t>1A28 WIPER FAULT LDS</t>
  </si>
  <si>
    <t>NL12</t>
  </si>
  <si>
    <t>New Manager Tracking Record</t>
  </si>
  <si>
    <t>701D</t>
  </si>
  <si>
    <t>New</t>
  </si>
  <si>
    <t>001216221027</t>
  </si>
  <si>
    <t>OQL9</t>
  </si>
  <si>
    <t>MD</t>
  </si>
  <si>
    <t>MD09</t>
  </si>
  <si>
    <t>UNDERFRAME / BOGIES / WHEELSETS</t>
  </si>
  <si>
    <t>EDINBURGH</t>
  </si>
  <si>
    <t>1W20 CANCELLED EDB</t>
  </si>
  <si>
    <t>800108</t>
  </si>
  <si>
    <t>W20 CANCELLED EDB
LNER FPPM advises of a knocking noise heard coming from 800108 this morning. DSDM tried to liaise with driver team managers to see if there was anyone available to bring the spare unit off Doncaster IEP, however they have just confirmed there is no one available. As a result, 1w20 $14:00 London kings cross - Aberdeen| will have to terminate at Edinburgh Waverley and run ECS to Craigentinny depot for an underframe inspection. RCRS and RCTC are looking at options to enable this to happen.  Log 81: Underframe component found with play, clamps readjusted, defected closed.</t>
  </si>
  <si>
    <t>001616221027</t>
  </si>
  <si>
    <t>MHB2</t>
  </si>
  <si>
    <t>HITACHI - CLASS 801</t>
  </si>
  <si>
    <t>OQIE</t>
  </si>
  <si>
    <t>M7</t>
  </si>
  <si>
    <t>M704</t>
  </si>
  <si>
    <t>CDL</t>
  </si>
  <si>
    <t>YRK</t>
  </si>
  <si>
    <t>1S30 3 LOST YRK</t>
  </si>
  <si>
    <t>801217</t>
  </si>
  <si>
    <t>LOOSE WIRING/PLUG FOUND ON AIR TIGHT CYLINDER LDS MICROSWITCH. PLUG RECONNECTED, DOOR OPERATION FULLY TESTED AND FOUND TO BE OPERATING CORRECTLY.</t>
  </si>
  <si>
    <t>001833221027</t>
  </si>
  <si>
    <t>MP06</t>
  </si>
  <si>
    <t>CLASS 91 - AUTUMN ADHESION SPLIT WITH NR</t>
  </si>
  <si>
    <t>WKF WHRDJN</t>
  </si>
  <si>
    <t>1D30 3 LOST WKF WHRDJN</t>
  </si>
  <si>
    <t>NL13</t>
  </si>
  <si>
    <t>Driver reports - [Adhesion] struggled for linespeed Wakefield to Ardsley</t>
  </si>
  <si>
    <t>003544221028</t>
  </si>
  <si>
    <t>MHBK</t>
  </si>
  <si>
    <t>YARD - CRAIGENTINNY</t>
  </si>
  <si>
    <t>MU</t>
  </si>
  <si>
    <t>MU14</t>
  </si>
  <si>
    <t>DEPOT STAFF ACCIDENT</t>
  </si>
  <si>
    <t>CRGNTNY</t>
  </si>
  <si>
    <t>5E09 LATE START CRGNTNY</t>
  </si>
  <si>
    <t>Undefined</t>
  </si>
  <si>
    <t>Awaiting for TL to release the road to allow 801207 to depart. Class 5 delay only.</t>
  </si>
  <si>
    <t>701A</t>
  </si>
  <si>
    <t>006439221029</t>
  </si>
  <si>
    <t>OQIF</t>
  </si>
  <si>
    <t>M019</t>
  </si>
  <si>
    <t>TMS</t>
  </si>
  <si>
    <t>NCL</t>
  </si>
  <si>
    <t>1Y08 UNIT FAULT NCL</t>
  </si>
  <si>
    <t>801201</t>
  </si>
  <si>
    <t xml:space="preserve">"1Y08 UNIT FAULT NCL
TMS NOT ACCEPTING THE HEADCODE DRIVER NE1004 ISSUED BY HITACHI MC AN ALTERNATIVE ONE RESULTING IN A LATE DEPARTURE. Log 33: AM MC. Headcode UP47 given"
Known issue with OBS. Scheduled for renewal.
</t>
  </si>
  <si>
    <t>006543221029</t>
  </si>
  <si>
    <t>OQIJ</t>
  </si>
  <si>
    <t>NNG GRA</t>
  </si>
  <si>
    <t>1A01 3 LOST NNG GRA</t>
  </si>
  <si>
    <t>NL26</t>
  </si>
  <si>
    <t>DRIVER CONFIRMS POOR ADHESION IN AREA - SPLIT WITH NR (AUTUMN ADHESION RULES)</t>
  </si>
  <si>
    <t>006725221029</t>
  </si>
  <si>
    <t>1A04 3 LOST NNG GRA</t>
  </si>
  <si>
    <t>DRIVER REPORTS VIA TAS WEATHER DAMP THE WHOLE JOURNEY CAUSING TIME LOST IN SECTIONS. SPLIT WITH NR (AUTUMN ADHESION RULES)</t>
  </si>
  <si>
    <t>006732221029</t>
  </si>
  <si>
    <t>M9</t>
  </si>
  <si>
    <t>M903</t>
  </si>
  <si>
    <t>SMOKE OR SMELL OF BURNING FROM TRAIN - NFF</t>
  </si>
  <si>
    <t>SHY</t>
  </si>
  <si>
    <t>1A13 BELOW SBAR SMOKE SHY</t>
  </si>
  <si>
    <t>800112</t>
  </si>
  <si>
    <t>"1A13 BELOW SBAR SMOKE SHY
DRIVER REPORTED POSSIBLE SMOKE COMING FROM TRAIN 
Shipley station staff, as the train arrived into platform smoke was observed coming from beneath the train Specifically coach L and M. The DVR ld1008 advises - heating the GU'S 1a13 runs on non -electrified route via Hambleton between Leeds and Doncaster. Fitters attended at Leeds to examine the train. No fault found. Log 34: TRI reports smoke dispersed after about a minute, nothing was seen from
the other GU cars because these were off the platform. Driver reported no issues but at the time of the report he had pressed pre heat for the engines ready for when it came into Leeds but the engines were already to temp for startup."
No Fault Found</t>
  </si>
  <si>
    <t>007393221029</t>
  </si>
  <si>
    <t>OQI8</t>
  </si>
  <si>
    <t>M703</t>
  </si>
  <si>
    <t>PASSENGER DOOR</t>
  </si>
  <si>
    <t>SVG</t>
  </si>
  <si>
    <t>1D14 DOORS SVG</t>
  </si>
  <si>
    <t>801208</t>
  </si>
  <si>
    <t>TMS 0637 (DOOR B OPEN WHILE RUNNING) REPORTED BY DVR. CONFIRMED TRAIN PASSED ON OPPOSITE LINE BEFORE FAULT APPEARED. DID NOT LOSE INTERLOCK AT ANY POINT. DOOR DID NOT OPEN. TRI CARRIED OUT DCS ADJUSTMENT AT LEEDS. FURTHER CHECKS (IAW FFGOP003) CARRIED OUT AT EC, BUT NO FURTHER ADJUSTMENT REQUIRED.</t>
  </si>
  <si>
    <t>009408221030</t>
  </si>
  <si>
    <t>OQIU</t>
  </si>
  <si>
    <t>PBO</t>
  </si>
  <si>
    <t>1A18 ADHESION PBO</t>
  </si>
  <si>
    <t>801111</t>
  </si>
  <si>
    <t>HITACHI MAINTENANCE CONTROLLER ADVISES THAT 1A18 [08:40 LEEDS - LONDON KINGS CROSS| HAD SOME TROUBLE STOPPING IN PLATFORM 2 AT PETERBOROUGH DUE TO SLIPPING.  THE DRIVER (LD2004) HAD TO PUT THE BRAKE INTO EMER GENCY AND STOPPED WITH THE CAB DOOR OFF THE PLATFORM  ALL OTHER DOORS WERE PLATFORMED. 
SPLIT WITH NR / AUTUMN ADHESION RULES</t>
  </si>
  <si>
    <t>31/2023</t>
  </si>
  <si>
    <t>009794221030</t>
  </si>
  <si>
    <t>MHBB</t>
  </si>
  <si>
    <t>FLEET - MARK 4 COACH</t>
  </si>
  <si>
    <t>WKF</t>
  </si>
  <si>
    <t>1D13 3 DVR GUARD COMMS WKF</t>
  </si>
  <si>
    <t>NL06</t>
  </si>
  <si>
    <t>009872221030</t>
  </si>
  <si>
    <t>DAR</t>
  </si>
  <si>
    <t>1Y38 BRAKES DAR</t>
  </si>
  <si>
    <t>801218</t>
  </si>
  <si>
    <t>"1Y38 BRAKES DAR
14:54Emergency Call From Durham Fire Service Advising - 2 Crews On Site at Darlington Station Attending a Train (1Y38) with Brakes On Fire.15:03Tyneside. Issue under investigation, after inspecting the train by the driver that couldn't see nothing amiss decision has been made it is ok to move forward. Train manager was advised that as long as a clear and safe understanding was arranged with platform staff that they would have been able to dispatch the service safely from car 827218 vice the normal dispatch matrix. Log 67: MC AM Driver reports that he got a report from station staff that there was
smoke and burning from the lead axle on vehicle 827218. When he got out to check, there was smoke but no burning and no heat. The brake disc on axle in question, was warm but not hot. He touched all adjacent axle boxes and brake discs with his hands and did not find any evidence of heat. LNER STSM reports fire brigade already at unit due to reports from members of the public.. See SAP 6756419. 21 brake pads had been changed on 29.10.22. including 827218 Bogie 1. W1 inner and outer. W2 inner and outer. this is the Lead axle in question that is at fault.unit has only trav elled from Heaton depot to Newcastle station then Newcastle station 35 miles to darlington. Potential that the smoke is the brake pad bedding itself. Checked at Doncaster station. No smoke, No discolouring, No unusual smells, No unusual noises.Checked temps with a IR thermometer. no hot components found to suggest binding or other issues. onboard no unsual noises or issues found when braking in service. No TMS faults present. CCTV shows the train come to a stop. smoke is seen on Door camera at 14:46 coming from bogie 1. 14:49 driver arrives and goes down to inspect axles and components. 14:50 driver back up onto platform and smokes seems to dissipate. no smoke or other issues seen at any other station since. As above driver suspect debris stuck between pad that is burning off. crew said it smelt like burning paper and embers could be seen burning off."
Post incident inspection carried out with NFF.</t>
  </si>
  <si>
    <t>009907221030</t>
  </si>
  <si>
    <t>NNG</t>
  </si>
  <si>
    <t>1E14 3 LOST NNG</t>
  </si>
  <si>
    <t>801222</t>
  </si>
  <si>
    <t xml:space="preserve">DOOR IDICATOR MCB FOUND TRIPPED, BIL INSPECTED &amp; SIGNS OF IMPACT DAMAGE FOUND, BIL HAS A CRACK AND HOLE IN IT. PLEASE SEE THE PHOTO ATTACHED.
DOOR IDICATOR MCB FOUND TRIPPED, BIL INSPECTED &amp; SIGNS OF IMPACT DAMAGE FOUND, BIL HAS A CRACK AND HOLE IN IT. PLEASE SEE THE PHOTO ATTACHED. </t>
  </si>
  <si>
    <t>010376221030</t>
  </si>
  <si>
    <t>MDC#</t>
  </si>
  <si>
    <t>SYSTEM</t>
  </si>
  <si>
    <t>DON</t>
  </si>
  <si>
    <t>1S28 UNIT ISSUE DON</t>
  </si>
  <si>
    <t>800101</t>
  </si>
  <si>
    <t>VCB3 issue, DIIO &amp; DIO-A cards transposed &amp; fault rectified.</t>
  </si>
  <si>
    <t>010417221030</t>
  </si>
  <si>
    <t>1A46 DOOR ISSUE NNG GRA</t>
  </si>
  <si>
    <t>NL17</t>
  </si>
  <si>
    <t>Bottle cap found in door B on 11417.  Removed.
Bowden cable found tight, Rectified 
Switch for bar light not operating, Switch roller found in wrong position. Rectified 
Door re checked for interlock and found ok.</t>
  </si>
  <si>
    <t>011586221031</t>
  </si>
  <si>
    <t>MP04</t>
  </si>
  <si>
    <t>CLASS 91 - WEATHER</t>
  </si>
  <si>
    <t>Adhesion issues</t>
  </si>
  <si>
    <t>011891221031</t>
  </si>
  <si>
    <t>1S04 DOOR DEFECT YRK</t>
  </si>
  <si>
    <t>801229</t>
  </si>
  <si>
    <t>DCS required adjustment.</t>
  </si>
  <si>
    <t>011967221031</t>
  </si>
  <si>
    <t>MHBT</t>
  </si>
  <si>
    <t>FLEET - 225</t>
  </si>
  <si>
    <t>MS</t>
  </si>
  <si>
    <t>MS08</t>
  </si>
  <si>
    <t>SET SWAPPED/TURNED/DELAYED FOR DEPOT EXAM OR ATTENTION</t>
  </si>
  <si>
    <t>KGX</t>
  </si>
  <si>
    <t>LNER SET SWAP KGX</t>
  </si>
  <si>
    <t>Set swap due to NL17 being taken off York overnighter due to interlock issues day before.</t>
  </si>
  <si>
    <t>013027221031</t>
  </si>
  <si>
    <t>1B86 STOP AND EXAM NNG</t>
  </si>
  <si>
    <t>801203</t>
  </si>
  <si>
    <t>Post incident inspection carried out with NFF.</t>
  </si>
  <si>
    <t>015320221101</t>
  </si>
  <si>
    <t>MS06</t>
  </si>
  <si>
    <t>800/801 UNAVAILABLE</t>
  </si>
  <si>
    <t>1B80 DEPOT OPS NNG</t>
  </si>
  <si>
    <t>800207</t>
  </si>
  <si>
    <t>HRE Reject, MTIN ¿ No, Unit 800207 not made available to service due to Horn damage sustained due to  a Deer strike whilst working 1B88 31/10. Unit 801109 5E v 5B covering Diagram DR501, 1B80/3/6/9 term/start NNG vice LCN. Covered under availability, rejected as D&amp;V.</t>
  </si>
  <si>
    <t>015514221101</t>
  </si>
  <si>
    <t>MHBV</t>
  </si>
  <si>
    <t>FLEET - CONTRACT CLEANERS</t>
  </si>
  <si>
    <t>MF</t>
  </si>
  <si>
    <t>MF29</t>
  </si>
  <si>
    <t>Rubbish/dirt blocking doors from closing</t>
  </si>
  <si>
    <t>GRA</t>
  </si>
  <si>
    <t>1D02 OVERTIME GRA</t>
  </si>
  <si>
    <t>801112</t>
  </si>
  <si>
    <t xml:space="preserve">STATION STAFF CODE DELAY IN QUARTZ DUE TO DOOR OBSTRUCTION IN COACH B - BIL REMAINED LIT B  DOORS RERELEASED AND CHECKED FOR OBSTRUCTION. PEN AND TISSUE REMOVED FROM RUNNERS OF DOORS  
DISPATCH RECOMMENCED BIL EXTINGUISHED AND TRAIN DEPARTED 
</t>
  </si>
  <si>
    <t>017238221101</t>
  </si>
  <si>
    <t>1S30 SET SWAP KGX</t>
  </si>
  <si>
    <t>HRE Reject, MTIN ¿ No, Diagram BN904 covered 5E v 9E due to Unit 801201 not made available for service due to repairs for an OBS fault. Fault rectified &amp; 801201 swapped into traffic to correct Diagram working 1S30 which departed KGX 8L. Covered under Availability.</t>
  </si>
  <si>
    <t>018780221102</t>
  </si>
  <si>
    <t>1Y00 4 LOST NNG GRA</t>
  </si>
  <si>
    <t xml:space="preserve">Driver reports - Low Adhesion throughout journey
Split agreed (Autumn adhesion period)
</t>
  </si>
  <si>
    <t>019442221102</t>
  </si>
  <si>
    <t>OQL0</t>
  </si>
  <si>
    <t>PIT PTH</t>
  </si>
  <si>
    <t>1E13 3 LOST PIT PTH</t>
  </si>
  <si>
    <t>800102</t>
  </si>
  <si>
    <t xml:space="preserve">Driver reports poor railhead conditions - couldnt get traction
Split as per Autumn adhesion rules
</t>
  </si>
  <si>
    <t>020496221102</t>
  </si>
  <si>
    <t>MB</t>
  </si>
  <si>
    <t>MB04</t>
  </si>
  <si>
    <t>TRACTION MOTORS</t>
  </si>
  <si>
    <t>FPK</t>
  </si>
  <si>
    <t>1D21 TM FAULT FPK</t>
  </si>
  <si>
    <t xml:space="preserve">Traction motor and choke found defective, both being replaced. </t>
  </si>
  <si>
    <t>020598221102</t>
  </si>
  <si>
    <t>M913</t>
  </si>
  <si>
    <t>REPORT OF NOISE/BANG FROM TRAIN - NFF</t>
  </si>
  <si>
    <t>USAN CAN</t>
  </si>
  <si>
    <t>1E25 LOUD BANG USAN CAN</t>
  </si>
  <si>
    <t>800113</t>
  </si>
  <si>
    <t>1E25 LOUD BANG USAN CAN CCIL 2571007 16:15 SIGNALLER INVERKEILLOR ADVISES THAT 1E25 1452 ABERDEEN - KINGS X HAS CAME TO A STAND AT LUNAN BAY. DRIVER INSPECTI NG TRAIN. UNIT / SET NO: 800113 16:21 SIGNALLER INVERKEILLOR ADVISES  DRIVER 1E25 CARRIED OU T A UNIT EXAMINATION AND CONFIRMS NOTHING SEEN AMISS. SIGNALLER WILL NOW CARRY OUT A LINE EXAMINATION OF THE UP LI NE  SIGNALLER ALSO ADVISED TO EXTEND THE MILEAGE THE DRIVER GIVES FOR THE EXAMINATION. 16:33 SIGNALLER INVERKEILLOR ADVISES  DRIVER 1E25 REPORTS DR IVER STOPPED AT THE 25- &amp; 3/4-MILE POST WITH THE SUSPECTED B ANG FROM THE UNIT BEING APPROX ONE MILE SHORT. DRIVER 6R38 1 405 ABERDEEN WATERLOO COLAS - IRVINE CALEDONIAN PAPER  WILL BE ADVISED AND REQUESTED TO CARRY OUT A LINE EXAMINATION FRO M THE 23- &amp; 3/4-MILE POST. 16:40 SIGNALLER INVERKEILLOR ADVISES  DRIVER 6R38 ADVISED AS PER ABOVE CONFIRMS LINE EXAMINED BETWEEN THE 23- &amp; 3/4-MILE POST AND THE 25- &amp; 3/4-MILE POST WITH NOTHING SEEN AMISS. N ORMAL WORKING RESUMED. 
FFCCTV CHECKED AND NOTHING VISIBLE ON THE LINE</t>
  </si>
  <si>
    <t>023093221103</t>
  </si>
  <si>
    <t>MD03</t>
  </si>
  <si>
    <t>800/801 DIESEL ENGINE / GU</t>
  </si>
  <si>
    <t>DEE</t>
  </si>
  <si>
    <t>1E11 ENGINE FLT DEE</t>
  </si>
  <si>
    <t>800103</t>
  </si>
  <si>
    <t>Moisture ingress found in Pressure Switch plug</t>
  </si>
  <si>
    <t>023415221103</t>
  </si>
  <si>
    <t>M8</t>
  </si>
  <si>
    <t>M801</t>
  </si>
  <si>
    <t>CATERING EQUIPMENT</t>
  </si>
  <si>
    <t>LDS</t>
  </si>
  <si>
    <t>1A28 ELEC FAULT LDS</t>
  </si>
  <si>
    <t>Smell of electrical burning in SV, equipment required to be isolated causing a delay</t>
  </si>
  <si>
    <t>025275221104</t>
  </si>
  <si>
    <t>LDY DEE</t>
  </si>
  <si>
    <t>1W24 4 LOST LDY DEE</t>
  </si>
  <si>
    <t>800105</t>
  </si>
  <si>
    <t xml:space="preserve">Driver reports the adhesion was poor and had to adjust accordingly. 
We slid a fair bit on the approach to Leuchars and struggled to pick up speed again after the 50 through Ladybank.
Autumn adhesion split with NR
</t>
  </si>
  <si>
    <t>026833221104</t>
  </si>
  <si>
    <t>NEWARKNGT</t>
  </si>
  <si>
    <t>1B80 STOCK SHORTAGE</t>
  </si>
  <si>
    <t>801108</t>
  </si>
  <si>
    <t>Unit 800207 not made available to service due to Horn &amp; Valance damage sustained due to a Deer strike whilst working 1B88 31/10. Unit 801108 5E v 5B covering Diagram DR501, 1B80/3/6/9 term/start NNG vice LCN. Covered under availability.</t>
  </si>
  <si>
    <t>027702221104</t>
  </si>
  <si>
    <t>AWK DON</t>
  </si>
  <si>
    <t>1A41 3 LOST AWK DON</t>
  </si>
  <si>
    <t>1 traction motor locked out, DI03 cared renewed and fixed issue.</t>
  </si>
  <si>
    <t>029335221105</t>
  </si>
  <si>
    <t>1A13 3 LOST WKF</t>
  </si>
  <si>
    <t>801107/11</t>
  </si>
  <si>
    <t>Driver reports adhesion.</t>
  </si>
  <si>
    <t>029605221105</t>
  </si>
  <si>
    <t>MHBH</t>
  </si>
  <si>
    <t>HITACHI - DONCASTER CARR</t>
  </si>
  <si>
    <t>MU00</t>
  </si>
  <si>
    <t>LATE OFF MAINT/SERVICING OR NOT COMPLETED AT ALL</t>
  </si>
  <si>
    <t>DONCIEP</t>
  </si>
  <si>
    <t>5D15 12 LATE DONCIEP</t>
  </si>
  <si>
    <t>801220</t>
  </si>
  <si>
    <t xml:space="preserve">MTIN ¿ No, HRE accept the 7 minute late start on 1D15, Late departure from DON IEP, Depot report very poor phone signal reception at the depot which meant the Driver could not get hold of the PIC. Eventfully got through at 14:01 &amp; signaller rang straight away for departure. 5D15 dep 12L, 1D15 dep 7L.
</t>
  </si>
  <si>
    <t>030304221106</t>
  </si>
  <si>
    <t>M799</t>
  </si>
  <si>
    <t>Rubbish/bottles preventing doors closing</t>
  </si>
  <si>
    <t>DHM</t>
  </si>
  <si>
    <t>1Y16 DOOR FLR DHM</t>
  </si>
  <si>
    <t>800111</t>
  </si>
  <si>
    <t>Debris found in the Door runner, please see the photo¿s attached.</t>
  </si>
  <si>
    <t>32/2023</t>
  </si>
  <si>
    <t>033840221107</t>
  </si>
  <si>
    <t>MHBR</t>
  </si>
  <si>
    <t>HITACHI - CONTROL (INC YMC &amp; TRI)</t>
  </si>
  <si>
    <t>MF33</t>
  </si>
  <si>
    <t>Information miscommunicated or not at all</t>
  </si>
  <si>
    <t>1A40 WRONG TMS INFO PBO</t>
  </si>
  <si>
    <t>801227</t>
  </si>
  <si>
    <t>Driver of 1A40 (16:15 LEEDS to KINGS X) called YMC for an emergency headcode on 07/11/22 due to having an SSO at PBO
YMC told him to use U118 which is an invalid code and caused APCO issues at PBO</t>
  </si>
  <si>
    <t>035273221108</t>
  </si>
  <si>
    <t>PEG</t>
  </si>
  <si>
    <t>1E18 ROLA PEG 02/11</t>
  </si>
  <si>
    <t>801212</t>
  </si>
  <si>
    <t xml:space="preserve">1E18 Driver advises that when the service was approaching the 40 MPH TSR at Pegswood they applied the brake and had to go to notch 7, due to the service not slowing as it would. 
When they got to Morpeth, they completed all forms with the Signaller required for poor rail head condition at Pegswood.
1E19 was then asked to carry out a controlled stop at Pegswood (no issues reported)
CCIL states that the line had been RHTT treated at 06:11 with 3J77  02/11/22
Split as per DAPR F1.6.1
</t>
  </si>
  <si>
    <t>036675221108</t>
  </si>
  <si>
    <t>1S21 UNIT FLT DAR</t>
  </si>
  <si>
    <t>801214</t>
  </si>
  <si>
    <t>"1S21 UNIT FLT DAR
DRIVER CONTACTED HITACHI MC TO RESOLVE ISSUE OF HIS TMS SCREEN FREEZING.  NO INFORMATION IN THE LOG."
TMS software issue.</t>
  </si>
  <si>
    <t>036926221108</t>
  </si>
  <si>
    <t>MD07</t>
  </si>
  <si>
    <t>HST TRACTION MOTOR(S)</t>
  </si>
  <si>
    <t>1A48 BRAKE DEFECT WKF</t>
  </si>
  <si>
    <t>82225</t>
  </si>
  <si>
    <t xml:space="preserve">traction motor locked out of use. </t>
  </si>
  <si>
    <t>038222221109</t>
  </si>
  <si>
    <t>1A04 DOOR FLR LDS</t>
  </si>
  <si>
    <t>NL08</t>
  </si>
  <si>
    <t>Unable to gain interlock so TM locked door out of use.
Bottom door limit switch roller arm fractured, Renewed and tested all ok</t>
  </si>
  <si>
    <t>038636221109</t>
  </si>
  <si>
    <t>M1</t>
  </si>
  <si>
    <t>M101</t>
  </si>
  <si>
    <t>PANTOGRAPH (NOT CARBONS)</t>
  </si>
  <si>
    <t>MPT ALM</t>
  </si>
  <si>
    <t>1S01 PANTO FLR MPT ALM</t>
  </si>
  <si>
    <t>801224</t>
  </si>
  <si>
    <t>Pan chain became detached . New assembly fitted.</t>
  </si>
  <si>
    <t>039350221109</t>
  </si>
  <si>
    <t>1D15 TMS FAULT KGX</t>
  </si>
  <si>
    <t>801111/13</t>
  </si>
  <si>
    <t>"1D15 TMS FAULT KGX
NO INFORMATION IN THE LOG.
801111/801103 - Delayed departure due to reported issue with the TMS. DRIVER HAD ISSUES ENTERING HEADCODE, CONTACTED HITACHI MC TO RESOLVE, ISSUED WITH TEMP HEADCODE TO USE."
TMS issue.</t>
  </si>
  <si>
    <t>040277221109</t>
  </si>
  <si>
    <t>MN</t>
  </si>
  <si>
    <t>MN03</t>
  </si>
  <si>
    <t>BRAKES - OTHER</t>
  </si>
  <si>
    <t>1D32 BRAKES SVG</t>
  </si>
  <si>
    <t xml:space="preserve">*** 09/11/22 21:28 #QGP0234 *** CREATED
ROC SSMA DV BRAKE ISSUE IN SET 
</t>
  </si>
  <si>
    <t>042555221110</t>
  </si>
  <si>
    <t>MPT</t>
  </si>
  <si>
    <t>1S17 DOOR FAULT MPT</t>
  </si>
  <si>
    <t>801221</t>
  </si>
  <si>
    <t xml:space="preserve">801221 Service has reports of a door fault on coach H (825221) with all four doors locked out of use now.Doors warning alert on the TMS, appears to be indication only as full interlock but have locked doors OOU in coach H. Log 80: 1S17 Relief DVR reported at Newcastle, door fault still active against all doors 825 Car (15:45). Unit was still boarding, MC advised to monitor doors 825 Car when closing doors and gaining interlock. Newcastle TRI contacted to attend unit. Unit departed before TRI arrived. Further report from Driver after departing Newcastle that all doors on 825 car are yellow and 1 of the doors keeps flashing yellow/blue, door interlock ok so TM asked to phsically check the doors, reports back that all doors are closed ok but do not look as flush as the others! Train brought to a stand in Morpeth station and doors cycled. Fault still persists so TM requested to lock all 4 doors out of use.
Vehicle interface unit replaced
</t>
  </si>
  <si>
    <t>046983221111</t>
  </si>
  <si>
    <t>1D33 OVERTIME DON</t>
  </si>
  <si>
    <t>MKIV COACH DOOR/INTERLOCK DELAY
---
NO ACTION TAKEN IN BUGLE - INCIDENT CLOSED BY D.A. MANAGER 16 March 2025</t>
  </si>
  <si>
    <t>047489221112</t>
  </si>
  <si>
    <t>1B80 DEPOT OPS KGX</t>
  </si>
  <si>
    <t>800203</t>
  </si>
  <si>
    <t>Unit 800203 Unit 800203 not made available for service due to a sander fault discovered on overnight maintenance/exam. In reaction 1B80/83/86/89 cancelled. Covered under Availability?</t>
  </si>
  <si>
    <t>047653221112</t>
  </si>
  <si>
    <t>M900</t>
  </si>
  <si>
    <t>OTHER SAFETY OF THE LINE REPORT - NFF</t>
  </si>
  <si>
    <t>XNL</t>
  </si>
  <si>
    <t>3A07 DEPOT XNL</t>
  </si>
  <si>
    <t>801101/08</t>
  </si>
  <si>
    <t>This delay was not due to the unit, the unit acted as per design please see the attached report. Following an investigation into TIN 47653 801101  this can be rejected back to operator with route cause identified as driver error. The findings show the unit operated as expected.
No fault found.</t>
  </si>
  <si>
    <t>047749221112</t>
  </si>
  <si>
    <t>MHBN</t>
  </si>
  <si>
    <t>YARD - HEATON</t>
  </si>
  <si>
    <t>XHT</t>
  </si>
  <si>
    <t>5Y14 DEPOT OPS XHT</t>
  </si>
  <si>
    <t xml:space="preserve">MTIN NO HRE accept mins Unit 801229 Late departure from Heaton, Depot report waiting paperwork/FTR Cert. 5Y14 dep 25L, 1Y14 dep 7L.
</t>
  </si>
  <si>
    <t>048564221112</t>
  </si>
  <si>
    <t>1S10 5 OVERTIME DHM</t>
  </si>
  <si>
    <t>* 12/11/22 13:26 #HBPY113 * ACCEPTED BY USER
CAN JAMMED IN COACH J DOORWAY</t>
  </si>
  <si>
    <t>049265221112</t>
  </si>
  <si>
    <t>BWK BELFORD</t>
  </si>
  <si>
    <t>1E21 LOSS LNE LGHT BWK BELFORD</t>
  </si>
  <si>
    <t>801226</t>
  </si>
  <si>
    <t xml:space="preserve">"1E21 LOSS LNE LGHT BWK BELFORD
Log entry 114: TMS  warning alert for low voltage. Driver brought train to a stand, lower pantograph, contact Hitachi maintenance controller, as a pre-caution driver authorized to raise trailing pantograph, OHL voltage restored, 1E21 [15:30 Edinburgh - London Kings Cross] okay to proceed forward. 829226 pan had later issue pan has been isolated for inspection to be carried out. unable to work on end of day location. Pan still isolated."
Low upforce pressure. 
</t>
  </si>
  <si>
    <t>050290221113</t>
  </si>
  <si>
    <t>MU30</t>
  </si>
  <si>
    <t>DEPOT OHLE</t>
  </si>
  <si>
    <t>5Y19 DEPOT OPS XHT</t>
  </si>
  <si>
    <t>801228</t>
  </si>
  <si>
    <t>HITACHI CPC ADVISES TRI AT HEATON REPORTS 3 UNITS HAVE WARNING ALERTS FOR FLAT BATTERIES  
SUSPECT OHL ISSUE ON DEPOT  
HOWEVER TRI AS CONFIRMED ALL UNITS ARE OKAY  IMPACT 5Y19 EXPEC TED 15 MINUTES LATE OF DEPOT.</t>
  </si>
  <si>
    <t>33/2023</t>
  </si>
  <si>
    <t>23/09</t>
  </si>
  <si>
    <t>050479221113</t>
  </si>
  <si>
    <t>MU27</t>
  </si>
  <si>
    <t>Depot staff - No show or late notice sickness absence</t>
  </si>
  <si>
    <t>5Y23 DEPOT OPS XHT</t>
  </si>
  <si>
    <t xml:space="preserve">800101 WILL MOST LIKELY BE RECORDED AS A LATE DEPARTURE DUE TO NOT BEING PROCESSED BY NORTHERN ON NIGHTS AND AGAIN MISSED FIRST THING THIS MORNING AS THEY HAD A STAFF SHORTAGE </t>
  </si>
  <si>
    <t>050701221113</t>
  </si>
  <si>
    <t>CAN USAN</t>
  </si>
  <si>
    <t>1A55 3 LOST CAN USAN</t>
  </si>
  <si>
    <t>DVR REPORTS ADHESION - SPLIT</t>
  </si>
  <si>
    <t>052846221114</t>
  </si>
  <si>
    <t>M901</t>
  </si>
  <si>
    <t>LOSS OF POWER/LINE LIGHT - NFF</t>
  </si>
  <si>
    <t>1A09 PANTO PBO</t>
  </si>
  <si>
    <t>91105</t>
  </si>
  <si>
    <t xml:space="preserve">R2M confirms loss of line light then comes back after a few minutes. NFF with loco and OLE not tripping. </t>
  </si>
  <si>
    <t>053106221114</t>
  </si>
  <si>
    <t>5E09 21 LATE START CRGNTNY</t>
  </si>
  <si>
    <t>801213</t>
  </si>
  <si>
    <t xml:space="preserve">* 14/11/22 11:25 #HBPY010 * ACCEPTED BY USER
SET LATE OFF MAINTENANCE </t>
  </si>
  <si>
    <t>055576221115</t>
  </si>
  <si>
    <t>MY</t>
  </si>
  <si>
    <t>MEJ#</t>
  </si>
  <si>
    <t>3B81 COUPLER DON</t>
  </si>
  <si>
    <t>800210/09</t>
  </si>
  <si>
    <t>OG - HRE maintenance control on phone to driver of 3B81 (which splits to from 3A12 at Doncaster which arrives as a 10-car). Driver reporting that sets will not uncouple. HRE maintenance control are currently fault finding.Driver reports TMS only showing 1 unit, TMS reset carried out to no avail, Driver asked to try to un-couple from the other unit still will not un-couple. The TMS is now showing the unit is on the approach to Doncaster so manual station selection carried out. Still will not un-couple, ACIC checked and found to be isolated, de-isolated but still will not un-couple. TMS again now showing on the approach to DON so manual station selection carried out again. TRI now in attendence. TRI reports unit has now been manually un-coupled.
ACIC was found isolated - NCR Raised</t>
  </si>
  <si>
    <t>056893221115</t>
  </si>
  <si>
    <t>MN11</t>
  </si>
  <si>
    <t>RHEOSTATIC/REGENERATIVE BRAKES</t>
  </si>
  <si>
    <t>1A37 2 LOST AWK DON 13/11</t>
  </si>
  <si>
    <t xml:space="preserve">Driver (RH) Reports - on this particular RED leaf adhesion warning day, I was driving towards signal L302 at danger with extreme caution. There had been cautionary signals from Adwick which had cleared upon approach. This was compounded by the presence on that MK4/91 by a Northern fitter, who was monitoring the repeated failure of the rheostatic brake. I¿d already had the RHEO braking system temporarily fail on the approach to Wakefield Westgate. This meant that the brakes on that particular train were not behaving as usual and not wishing to have an incident in the absence of a sensible and mature decision by powers that be to remove that train from passenger service, I don't think that 2 minutes delay from 100mph to a red signal which cleared before stopping was particularly disappointing given the circumstances. I'd also suggest that further delays in high-risk areas attributed to that particular set are attributed to the ongoing brake fault and the poor decisions that leave it in service. I kept the set and took it to Skipton later the same day but the decision to hold us in Leeds and send a stopping class 2 train to Skipton in front of us masked the further delays caused by the conditions and faulty brake after the fitter left the train before it went to Skipton as 1D28
</t>
  </si>
  <si>
    <t>058431221116</t>
  </si>
  <si>
    <t>MB05</t>
  </si>
  <si>
    <t>POWER EQUIPMENT</t>
  </si>
  <si>
    <t>1N36 LOCO ISSUE DON</t>
  </si>
  <si>
    <t>NL15</t>
  </si>
  <si>
    <t xml:space="preserve">Loco lost power. PSU found at fault and replaced. </t>
  </si>
  <si>
    <t>060459221116</t>
  </si>
  <si>
    <t>1E18 4 OVERTIME DON</t>
  </si>
  <si>
    <t>HVAC ISSUES
There have been no HVAC faults on HFMT, the TRI has inspected the HVAC controller with no faults seen. The HVAC was working as designed there was no fault with the unit, please reject this TIN.</t>
  </si>
  <si>
    <t>065579221118</t>
  </si>
  <si>
    <t>MBKD</t>
  </si>
  <si>
    <t>FDM RACK</t>
  </si>
  <si>
    <t>1A02 POWER ISSUES DON</t>
  </si>
  <si>
    <t xml:space="preserve">Came to a stand with loss of interlock, found FDM rack had no power which was cause. FDM rack renewed. </t>
  </si>
  <si>
    <t>065938221118</t>
  </si>
  <si>
    <t>1S06 DOOR ISSUES PBO</t>
  </si>
  <si>
    <t>801202</t>
  </si>
  <si>
    <t>STATION STAFF CONFIRMED DOOR ISSUE AT PBO, TM LOCKED DOOR OUT OF USE
DCS required adjustment.</t>
  </si>
  <si>
    <t>068858221119</t>
  </si>
  <si>
    <t>5E03</t>
  </si>
  <si>
    <t>5E03 UNIT FLT XCN</t>
  </si>
  <si>
    <t>Major Alarm from ACOCR during Unit being stuck in Haymarket Tunnel (1E25 TIN 63793), 1 Day exam completed, ACOCR not reset before Unit was presented to the DVR. Over Current.</t>
  </si>
  <si>
    <t>069117221119</t>
  </si>
  <si>
    <t>XHO PBO</t>
  </si>
  <si>
    <t>1S07 LOST 3 XHO PBO</t>
  </si>
  <si>
    <t>800/801</t>
  </si>
  <si>
    <t>Other than slippery railhead conditions, driver not aware of any delay.  Running on green signals. 
SPLIT AGREED AS PER AUTUMN PERIOD AGREEMENT</t>
  </si>
  <si>
    <t>070683221119</t>
  </si>
  <si>
    <t>SPA PBO</t>
  </si>
  <si>
    <t>1E23 5 LOST SPA PBO</t>
  </si>
  <si>
    <t>Driver contacted and reports poor railhead conditions. 
SPLIT AGREED AS PER AUTUMN PERIOD AGREEMENT</t>
  </si>
  <si>
    <t>071667221120</t>
  </si>
  <si>
    <t>WGC XGN</t>
  </si>
  <si>
    <t>1W16 DSD WGN / SET SWAP NCL</t>
  </si>
  <si>
    <t>The bulk of the incident is 47 minutes delay to 1E16 at Newcastle ¿ a set swap at NCL having been arranged with 1W16 due to 800103 having issues with both pans. See LNER Log Reference Number 221120-71
This would always have caused some delay as 1W16 is due at NCL 14:50H 14:53H 24 minutes later than 1E16 (14:26 14:32).
However, 1W16 arrived 43L at NCL with the largest cause of delay being the DSD incident.
OSC confirms  the train have got on the move, carried on south and swapped with 1W16 at another location such as Darlington.
Incident split 3 ways, ODM South/Fleet/Control</t>
  </si>
  <si>
    <t>34/2023</t>
  </si>
  <si>
    <t>071763221120</t>
  </si>
  <si>
    <t>MHBL</t>
  </si>
  <si>
    <t>YARD - ABERDEEN CLAYHILLS</t>
  </si>
  <si>
    <t>DUMM</t>
  </si>
  <si>
    <t>MU10</t>
  </si>
  <si>
    <t>DEPOT FUELLING ISSUE</t>
  </si>
  <si>
    <t>INVRKEITH</t>
  </si>
  <si>
    <t>1E15 FTS INK</t>
  </si>
  <si>
    <t>800106</t>
  </si>
  <si>
    <t xml:space="preserve">1E15 FTS INK
DRIVER OF 1E15 REPORTS TO HITACHI MC THAT THE GU ENGINES ON VEHICLE 812206 AND 818106 HAD SHUT DOWN AND UNABLE TO REINSTATE. DUE TO THE CURRENT POOR WEATHER AND RAILHEAD CONDITIONS, DECISION TAKEN TO FTC AT INVERKEITHING TO AID THE SERVICE ON THE CLIMB UP TO THE FORTH RAIL BRIDGE. Log 69: MC AD - Both GU's shut down, TMS shows low fuel.Unit not refuelled correctly on Depot, NCR raised.
</t>
  </si>
  <si>
    <t>071935221120</t>
  </si>
  <si>
    <t>DON BESSCRJ</t>
  </si>
  <si>
    <t>1E11 3 LOST DON BESSCRJ</t>
  </si>
  <si>
    <t>Driver experienced slippery rails and poor railhead conditions around the diversion.
Split with NR under Autumn agreement</t>
  </si>
  <si>
    <t>072170221120</t>
  </si>
  <si>
    <t>OQV9</t>
  </si>
  <si>
    <t>PBO SPA</t>
  </si>
  <si>
    <t>1S24 3 LOST PBO SPA</t>
  </si>
  <si>
    <t>Driver reports - railhead conditions
SPLIT WITH NETWORK RAIL UNDER AUTUMN AGREEMENT</t>
  </si>
  <si>
    <t>072313221120</t>
  </si>
  <si>
    <t>1D23 3 LOST PBO SPA</t>
  </si>
  <si>
    <t xml:space="preserve">Driver reports - 1D23 was a 10 car formed of 800 and 801 5 car units, this was very sluggish to accelerate in very poor weather conditions so it took a long time to get up to speed, I also had adhesion issues due to rail conditions approaching the 50psr at Spalding, the Speedo wasnt giving accurate readings when braking it was jumping up and down erratically due to wheel slip so I reduced speed as per pda to ensure I complied with speed
Split with NR under Autumn Period Agreement
</t>
  </si>
  <si>
    <t>073697221121</t>
  </si>
  <si>
    <t>M705</t>
  </si>
  <si>
    <t>OTHER INTERNAL POWERED DOOR</t>
  </si>
  <si>
    <t>NTR</t>
  </si>
  <si>
    <t>1Y05 3 OVERTIME NTR</t>
  </si>
  <si>
    <t>801219</t>
  </si>
  <si>
    <t>Gangway doors on car 8/9 [829219 and 828219]. TRI will join the set enroute where possible. The doors cannot be isolated as end coach. Train Manager advised. H1 and H2 and M1 and M" between 818219 and 829219 failing to operate corectly.
Door Leaf required adjustment.</t>
  </si>
  <si>
    <t>074004221121</t>
  </si>
  <si>
    <t>M701</t>
  </si>
  <si>
    <t>DRIVERS DOOR</t>
  </si>
  <si>
    <t>1B80 DOOR INTERLOCK KGX</t>
  </si>
  <si>
    <t>800204</t>
  </si>
  <si>
    <t>DRIVER LD27 REPORTS NO INTERLOCK INDICATION IN THE DRIVING CAB.
BIL replaced on B side of Car 1.</t>
  </si>
  <si>
    <t>074121221121</t>
  </si>
  <si>
    <t>MN09</t>
  </si>
  <si>
    <t>BRAKE VALVES / COCKS</t>
  </si>
  <si>
    <t>HEATON CS</t>
  </si>
  <si>
    <t>5S03 CAPED BRAKE DEFECT XHT</t>
  </si>
  <si>
    <t>Master brake fault
Air suspension pressure switch 1 found loose, removed, cleaned and refitted.</t>
  </si>
  <si>
    <t>074261221121</t>
  </si>
  <si>
    <t>MN10</t>
  </si>
  <si>
    <t>WHEELS, INCLUDING WHEEL FLATS</t>
  </si>
  <si>
    <t>1E02 TRAIN FAULT GRA</t>
  </si>
  <si>
    <t>LOUD NOISE REPORTED IN THE CAB 829224 BOGIE 1. 
DRIVED EXAMINED THE SET AND FOUND NOTHING TO CONTRIBUTE TO THE LOUD NOISE.
Red RCF present</t>
  </si>
  <si>
    <t>074335221121</t>
  </si>
  <si>
    <t>Traction Converter of 815111 isolated due to VCB3 not closing. DIO &amp; DIOA cards replaced.</t>
  </si>
  <si>
    <t>074833221121</t>
  </si>
  <si>
    <t>1E19 5 LOST SPA PBO 19/11</t>
  </si>
  <si>
    <t>SPLIT AGREED WITH NR L2 - DRIVERS REPORT STATES SLIPPING IN HEAVY RAIN</t>
  </si>
  <si>
    <t>074961221121</t>
  </si>
  <si>
    <t>EDB</t>
  </si>
  <si>
    <t>1E18 4 LATE START EDB</t>
  </si>
  <si>
    <t xml:space="preserve">HITACHI MAINTENANCE CONTROL ADVISE THAT DUE TO A BIL LIGHT IN COACH B CONSTANTLY FLASHING THE TRI THAT ATTENDED HAS LOCKED ALL THE DOORS OUT OF USE.
Debris found in door pocket .  </t>
  </si>
  <si>
    <t>075362221121</t>
  </si>
  <si>
    <t>1A41 3 LATE START LDS</t>
  </si>
  <si>
    <t xml:space="preserve">* 21/11/22 17:18 #HBPY004 * ACCEPTED BY USER
TM REPORTS OBJECT STUCK IN THE RUNNER IN COACH E DOOR A PREVENTING DOOR WAS GAINING INTERLOCK. 
PLATFORM STAFF REMOVED. </t>
  </si>
  <si>
    <t>075472221121</t>
  </si>
  <si>
    <t>HUL</t>
  </si>
  <si>
    <t>1J10 PANTOGRAPHS HUL</t>
  </si>
  <si>
    <t>Unit running on Diesel only restriction, insufficient fuel to complete diagram.</t>
  </si>
  <si>
    <t>076729221122</t>
  </si>
  <si>
    <t>SUN NCL</t>
  </si>
  <si>
    <t>1Y08 PART CAPED SUN NCL</t>
  </si>
  <si>
    <t xml:space="preserve">3Y08 had a late  departure on the 22nd due to further investigation into the SDO error First reported on 1E13 on the 21st 
TMS 0652 Door B  See MC log entry at 07:42 </t>
  </si>
  <si>
    <t>076952221122</t>
  </si>
  <si>
    <t>MUFT</t>
  </si>
  <si>
    <t>NO FTR CERTIFICATE OR LATE ISSUE OF FTR CERTIFICATE</t>
  </si>
  <si>
    <t>3W02 LATE START DON</t>
  </si>
  <si>
    <t xml:space="preserve">ADVISED BY HITACHI MC THAT 800102  WHICH WAS AT RISK OF BEING UNAVAILABLE  WAS NOW AWAITING FITNESS TO RUN/HANDOVER DOCU MENTS. THIS IS IN THE PROCESS OF BEING CREATED. AS THE NIGHT TURN DONCASTER DRIVER HAS FINISHED  RCTC ADVISE THEY HAVE S ENT ANOTHER DRIVER TO DEPOT IN TAXI  TO BRING THE SET OFF. LD006 
</t>
  </si>
  <si>
    <t>077575221122</t>
  </si>
  <si>
    <t>800104</t>
  </si>
  <si>
    <t>Driver reports poor railhead conditions very slippery - SPLIT WITH NR (AGREED AUTUMN PERIOD)</t>
  </si>
  <si>
    <t>077616221122</t>
  </si>
  <si>
    <t>TOLERTN</t>
  </si>
  <si>
    <t>1W16 ONBOARD FLT TOLERTN</t>
  </si>
  <si>
    <t>Hitachi Maintenance Control advise that 1W16 is showing ETCS
computer fault, which puts the brake into emergency. The driver was
advised the reset, however upon doing so and once the unit began to
move, the fault re-appeared. MC AA - Driver reports being at a stand with TMS 5001 &amp; 5006. Driver requested to trip/reset ETCS MCB, fault now reset however when the train pulled away the fault reoccurred
Pulse generator 1 Replaced</t>
  </si>
  <si>
    <t>078372221122</t>
  </si>
  <si>
    <t>M021</t>
  </si>
  <si>
    <t>WINDSCREEN WIPER ARM</t>
  </si>
  <si>
    <t>1W24 SET SWAP KGX</t>
  </si>
  <si>
    <t>800109</t>
  </si>
  <si>
    <t xml:space="preserve">Wiper arm replaced as square drive inside the arm had worn. </t>
  </si>
  <si>
    <t>078481221122</t>
  </si>
  <si>
    <t>MHBC</t>
  </si>
  <si>
    <t>FLEET - DVT</t>
  </si>
  <si>
    <t>1A41 6 LATE START LDS</t>
  </si>
  <si>
    <t xml:space="preserve">Miscommunication between TRI and driver. TRI was topping up/checking converter oil in the 91 which caused the delay. </t>
  </si>
  <si>
    <t>079713221123</t>
  </si>
  <si>
    <t>HRS HGT</t>
  </si>
  <si>
    <t>1D24 5 LOST HRS HGT</t>
  </si>
  <si>
    <t xml:space="preserve">Driver reports - Really bad rail conditions between Leeds and Harrogate
</t>
  </si>
  <si>
    <t>080887221123</t>
  </si>
  <si>
    <t>1A15 TMS ERROR SVG</t>
  </si>
  <si>
    <t>TMS indicates door fault in coach J
CCTV reviewed and during dwell time at Stevenage, GTR unit passes which disturbs door causing steplight to illuminate.</t>
  </si>
  <si>
    <t>080905221123</t>
  </si>
  <si>
    <t>COPHWJN</t>
  </si>
  <si>
    <t>3N81 LOCO FAILURE COPHWJN</t>
  </si>
  <si>
    <t>TMS alarm went off, loco sent back to depot, restricted to 40mph with regular checks. Suspected cause of alarm is a over torque with loco.</t>
  </si>
  <si>
    <t>081885221123</t>
  </si>
  <si>
    <t>1D19 3 LOST WKF WHRDJN</t>
  </si>
  <si>
    <t xml:space="preserve">loco running on 3 traction motors, TRI attended and reinstated. </t>
  </si>
  <si>
    <t>083647221124</t>
  </si>
  <si>
    <t>M707</t>
  </si>
  <si>
    <t>SLIDING VAN DOOR</t>
  </si>
  <si>
    <t>1A04 4 LOST NNG</t>
  </si>
  <si>
    <t xml:space="preserve">door was stiff to open, oiled at depot. </t>
  </si>
  <si>
    <t>084161221124</t>
  </si>
  <si>
    <t>1D08 DOOR FAULT SVG</t>
  </si>
  <si>
    <t>DOOR OPEN ALARM DOOR C COACH K. 
TRAIN OBSERVED PASSING 09:55. OPH039 Completed. DCS adjusted, Door tested No faults.</t>
  </si>
  <si>
    <t>084309221124</t>
  </si>
  <si>
    <t>TALNGTN PBO</t>
  </si>
  <si>
    <t>1A22 TRAIN FAULT TALNGTN PBO</t>
  </si>
  <si>
    <t>800206</t>
  </si>
  <si>
    <t>AN DROPPING. Log entry 56:    
DVR reported he was at a stand North of Peterborough. OHL
Low Voltage and No Current Draw from OHL. Checked Pan Camera
CCTV which showed pan in the well but TMS symbology still showed pan raised. He did not have an ADD activation. DVR had raised the pan and gained APS before contacting MC.MC asked DVR to confirm OHL and pan looked intact. As the DVR had reported the pan had dropped, MC advised to start GUs and continue on. Diesel to next station stop to inspect pan. HFMT shows multiple TMS 6602 activations from 11:33 to 11:35. HFMT showed no current draw for approx 5min before pan dropped. BN report 815206 pan has been rectified and is now back in use.
Pan uplift force found to be low, adjustment required.</t>
  </si>
  <si>
    <t>092455221127</t>
  </si>
  <si>
    <t>M805</t>
  </si>
  <si>
    <t>TOILET &amp; WATER SYSTEMS</t>
  </si>
  <si>
    <t>1E11 5 LOST YRK</t>
  </si>
  <si>
    <t>801101</t>
  </si>
  <si>
    <t xml:space="preserve">I spoke directly to the TM who said there WAS a circuit breaker tripped [vehicle 825101], unfortunately, when we started digging, Quartz showed the delay as due to passenger incident on board. Jim Pepper checked this out and it turns out that the member of staff at the station made an assumption that the TM was dealing with a passenger issue as no comms were received. It would appear that the UAT was indeed tripped at that time. As the train was full and standing, the TM had no choice but to walk along the platform at York and deal direct.
I would suggest this IS technical, unfortunately.
Warren Johnston   
Fleet Engineer
Craigentinny Depot, Mountcastle Crescent, Edinburgh, EH8 7TE
t.  +447799336080    m.  +447799336080    e. Warren.Johnston@lner.co.uk
</t>
  </si>
  <si>
    <t>35/2023</t>
  </si>
  <si>
    <t>092768221127</t>
  </si>
  <si>
    <t>1A40 BELOW SBAR LDS</t>
  </si>
  <si>
    <t>TM REPORT SEEING SMOKE FROM REAR 800 
Pre-Heater injection Pump replaced by MTU. WJ 05/12/22</t>
  </si>
  <si>
    <t>092865221127</t>
  </si>
  <si>
    <t>MHBJ</t>
  </si>
  <si>
    <t>YARD - BOUNDS GREEN</t>
  </si>
  <si>
    <t>1A26/1A29/1Y24 SET SWAP KGX</t>
  </si>
  <si>
    <t>801107</t>
  </si>
  <si>
    <t>801107 Maintenance at Bounds Green</t>
  </si>
  <si>
    <t>093872221128</t>
  </si>
  <si>
    <t>1B80 CANCELLED KGX</t>
  </si>
  <si>
    <t>1B80 0806 Kings Cross to Lincoln (Unit not ready at Bounds Green following repairs, 800207)</t>
  </si>
  <si>
    <t>094185221128</t>
  </si>
  <si>
    <t>XBN</t>
  </si>
  <si>
    <t>1S07 TRAIN FAULT XBN</t>
  </si>
  <si>
    <t>801205</t>
  </si>
  <si>
    <t>Due to the failure of 801205 at Bounds Green 1S07 [08:00 London Kings Cross - Edinburgh] it will start from Doncaster with a spare set brought from DON IEP ( 801210, as 5D05).
Unit not made available for service, covered under Availability.</t>
  </si>
  <si>
    <t>096299221128</t>
  </si>
  <si>
    <t>M042</t>
  </si>
  <si>
    <t>POWER/BRAKE OR OTHER CAB DESK CONTROLS</t>
  </si>
  <si>
    <t>5D22 BELOW SB LDS</t>
  </si>
  <si>
    <t>801109</t>
  </si>
  <si>
    <t>LOG - MC AD - DVR reports to MC unable to key into the desk, no DVR key down the rear on the train, DVRs unable to turn key. TRI on route, DVR check slot and cant see anything within.</t>
  </si>
  <si>
    <t>097115221129</t>
  </si>
  <si>
    <t>3A07 NOT AVAILABLE XNL</t>
  </si>
  <si>
    <t>UPON ENGINE TESTING OVERNIGHT AT NEVILLE HILL, THE DEPOT REP
ORTS WHITE SMOKE EMITTING FROM THE GU ON 801108. THIS UNIT HAS THEREFOR BEEN REJECTED IN LINE WITH LNER PRACTICE OF DECLINING AN ELECTRIC UNIT WITH NO WORKING GU. 
nit 801108 rejected for service by LNER due to restriction in place, GU on electric Unit LOOU. 1A07 started from LDS vice BFQ with MKIV set. Covered under Availability.</t>
  </si>
  <si>
    <t>098026221129</t>
  </si>
  <si>
    <t>M806</t>
  </si>
  <si>
    <t>AIR CONDITIONING</t>
  </si>
  <si>
    <t>1E05 APS FAULT NCL</t>
  </si>
  <si>
    <t xml:space="preserve">APS FAULT - ONLY ONE WORKING 801214
Log item 77 refers MC AA TRI attended unit at NCL station, arrival at 08:56. HVAC foundset to full auto and set points ok but HVAC stop demand showing OFF on all cars. Fault reset, CPU reset and aux off/on carried out but fault remains. Decision was made to cancel the service as all saloons showing 3 degrees (Outside temp 2) and TM was refusing to take forward in its current state. Fault finding continued, Crew Traction page shows all VCBs closed and all APS output as healthy However Maint/APS page shows that cars 1 4 and 6 APS as NO OUTPUT. This the reason for no HVAC output (Also Catering is degraded) Unit on route to DON IEP and apart from HVAC and Catering is running without issue with only 1 APS output MC AA Investigation complete and fault rectified. HVAC systems
operating as normal. </t>
  </si>
  <si>
    <t>098134221129</t>
  </si>
  <si>
    <t>1A45 DOORS PBO 25/11</t>
  </si>
  <si>
    <t xml:space="preserve">Unable to gain interlock at Peterborough, door/coach locked out of use. On depot bottom door guide found needing adjustment, adjusted and then tested ok. </t>
  </si>
  <si>
    <t>099463221129</t>
  </si>
  <si>
    <t>1N29 OVERTIME KGX</t>
  </si>
  <si>
    <t>801223</t>
  </si>
  <si>
    <t xml:space="preserve">Kings Cross DTL advises that 1N29 [18:18 London Kings Cross -
Newcastle] was still in the platform due to having interlock problems. They advise that Coach J door couldn't get interlock. Once Interlock was gained, the BIL light would not go out. As a result, the Train Manager locked and then unlocked the whole train and that is when the BIL light went out. The dispatch process was restarted and the TM dispatched from the rear driving cab. 
oor D at the 1st attempt. MLD to replace. </t>
  </si>
  <si>
    <t>099833221129</t>
  </si>
  <si>
    <t>BWK</t>
  </si>
  <si>
    <t>1S28 PANTO/AC BWK</t>
  </si>
  <si>
    <t xml:space="preserve">1S28 PANTO/AC BWK
Key Detail:Advised by signaller Tweedmouth that the driver of 1S28, 1800 Kings Cross to Edinburgh, had reported he had reduced speed and was going to stop his train in Berwick station to examine his pantograph after the train manager reported carbon may have been lost from it
Log item 93 refers
MC AA TM reported to DVR they thought they could see carbon chips
coming off 829 pantograph. DVR advised to visually inspect pan carbonsat Berwick (10min away at point of call to MC)
DVR reported they could see some minor chips to the carbons but
visibility was poor, DVR requested permission to proceed on 821 pan to Edinburgh (unit terminates, goes onto EC). Unit to proceed 821
pantograph. MC AA Pantograph inspected, no major damage found, wear within
limits.
</t>
  </si>
  <si>
    <t>099958221129</t>
  </si>
  <si>
    <t>REST402 GTHS</t>
  </si>
  <si>
    <t>1S30 UNIT FLT REST402 GTHS</t>
  </si>
  <si>
    <t>1S30 UNIT FLT REST402 GTHS
CCIL - 2584937  Title:1S30 801217 UNIT ISSUES               
23:02Edinburgh IECC SSM advises driver 1S30 1830 Kings X-Edinburgh reports train manager states excessive sparking from rear pantograph, driver is currently checking LNER Control advised                                        
23:03LNER Control advise following advice from hitachi control driver will drop rear pan and proceed forward with leading pan. 23:03 
HRL reject @ 12:43 30-11-22 Pan carbons checked with no issues of concern found, sparking observed thought to be as a result of the misty/foggy weather conditions reported by the Driver at the time.</t>
  </si>
  <si>
    <t>100469221130</t>
  </si>
  <si>
    <t>MU19</t>
  </si>
  <si>
    <t>OTHER FLEET STAFF ERROR/ISSUE</t>
  </si>
  <si>
    <t>1Y03 DOORS NCL</t>
  </si>
  <si>
    <t>MC AA DVR reported faults TMS 0646/0647/0648/0649 against doors platform side at Newcastle prior to departure (04:45). Multiple attempts to cycle doors but faults remain. DVR advised to proceed with faults and monitor if they clear at next stop (Durham). DVR reported all faults cleared once doors were opened at Durham
OTMR confirms depot staff error.</t>
  </si>
  <si>
    <t>100661221130</t>
  </si>
  <si>
    <t>5S00 DEPOT XHT</t>
  </si>
  <si>
    <t>DTM WORKING 5S00 [05:40 HEATON T&amp;R.S.M.D. - NEWCASTLE| ADVIS E THE UNIT WILL LATE OFF DEPOT AFTER THEY FOUND IT HAD NOT Y ET BEEN SHUNTED OUT OF THE SHED. THEY REPORT HEATON STAFF WE RE UNDER THE IMPRESSION THE SERVICE WAS CANCELLED (IT IS UNK NOWN WHERE THEY GOT THIS INFORMATION AT PRESENT)  WHICH IS W HY THEY HAD LEFT IT IN THE SHED.</t>
  </si>
  <si>
    <t>100888221130</t>
  </si>
  <si>
    <t>1S04 OVERTIME GRA</t>
  </si>
  <si>
    <t xml:space="preserve">"1S04 OVERTIME GRA
NORTH DOOR COACH L WOULD NOT CLOSE. TM RELEASED DOORS AFTER INSPECTING AND FINDING NO ISSUE AND DISPATCH RESTARTED
DCU replaced </t>
  </si>
  <si>
    <t>101103221130</t>
  </si>
  <si>
    <t>5S03 DEPOT XHT</t>
  </si>
  <si>
    <t>801224 - SET DELAYED COMING FROM HEATON DUE TO A DELAY IN CO MPLETING MAINTENANCE WORK AND RECEIVING THE FITNESS TO RUN CERTIFICATE.</t>
  </si>
  <si>
    <t>102573221130</t>
  </si>
  <si>
    <t>1A41 POWER ISSUES PBO</t>
  </si>
  <si>
    <t xml:space="preserve">Traction power light not illuminating, suspected bulb had gone as loco still worked and wasn't faulting. </t>
  </si>
  <si>
    <t>103943221201</t>
  </si>
  <si>
    <t>MBK#</t>
  </si>
  <si>
    <t>3A13 42 LATE OFF XNL</t>
  </si>
  <si>
    <t xml:space="preserve">Delay off depot so set swap took place. </t>
  </si>
  <si>
    <t>104670221201</t>
  </si>
  <si>
    <t>1A28 BURNING SMELL WKF</t>
  </si>
  <si>
    <t xml:space="preserve">PASSENGER REPORTS A "CHEMICAL BURNING" SMELL. TM INVESTIGATES AT WKF, CONTACTS HITACHI MC - NO WARNINGS ON TMS, NO FIRE SUPRESSANT SYSTEMS ACTIVATION, APPEARS TO BE NO ISSUE. TM WILL CONTINUE TO MONITOR HOWEVER.
1A28, Repeat testing done by TRI at EoD location and confirm no smells of burning present. Depot report Car 6, 100% heat selected and car monitored for approximately 20 mins for any signs of smoke/smell - none detected. </t>
  </si>
  <si>
    <t>105607221201</t>
  </si>
  <si>
    <t>1D26 COUPLER KGX</t>
  </si>
  <si>
    <t>800203/07</t>
  </si>
  <si>
    <t xml:space="preserve">1D26 COUPLER KGX
SET ARRIVED IN OF 1B85 AND 1B87 BOTH 5 CARS. SET WAS TO BE COUPLED UP TO FORM A 10 CAR BACK TO LEEDS/ SKIPTON. DRIVER REPORTED TO HITACHI MC  THAT THE ELECTRIC COUPLER COVER WAS OPEN 815207. HIT MC REQUESTED A TRI TO ATTEND AND CHECK THE SETS OVER. ONCE COUPLED TOGETHER PASSENGERS WERE LLOWED TO BOARD RESULTING IN A LATE DEPARTURE </t>
  </si>
  <si>
    <t>105711221201</t>
  </si>
  <si>
    <t>MDV</t>
  </si>
  <si>
    <t>VALVES/PIPEWORK</t>
  </si>
  <si>
    <t>1A49 OVERTIME LDS</t>
  </si>
  <si>
    <t xml:space="preserve">There¿s no evidence in SAP to show that the pipe has previously been replaced. However, there was a notification raised on 28.11.2022 (SAP 6792246) for Main Res Pipe Dented Bogie 2 on 801107-824107, with the following in the long text:
28.11.2022 17:55:01 Main Res Pipe Dented Bogie 2 at semi permanent coupler
</t>
  </si>
  <si>
    <t>106697221202</t>
  </si>
  <si>
    <t>M020</t>
  </si>
  <si>
    <t>WINDSCREEN WIPER BLADE</t>
  </si>
  <si>
    <t>1Y03 OVERTIME DHM</t>
  </si>
  <si>
    <t>"Merged with 106774
Defective wiper blade replaced on arrival into KGX email from CPT @07:38 03/12/22 WJ 05/12/22"</t>
  </si>
  <si>
    <t>109949221203</t>
  </si>
  <si>
    <t>1D03 CANCELLED KGX</t>
  </si>
  <si>
    <t>801215</t>
  </si>
  <si>
    <t>Ongoing issue with OTMR on depot, not made available for service</t>
  </si>
  <si>
    <t>110485221203</t>
  </si>
  <si>
    <t>1D07 BRAKE ISSUE KGX</t>
  </si>
  <si>
    <t>NL16</t>
  </si>
  <si>
    <t xml:space="preserve">Brake overcharge button missing, depot confirm set left depot with it in place. Vandalism suspected as cause. </t>
  </si>
  <si>
    <t>111842221203</t>
  </si>
  <si>
    <t>LCN</t>
  </si>
  <si>
    <t>1B91 SMOKE ALARM LCN</t>
  </si>
  <si>
    <t>800209</t>
  </si>
  <si>
    <t>REported as possible passenger smoke/vape setting off smoke detection system</t>
  </si>
  <si>
    <t>112750221204</t>
  </si>
  <si>
    <t>1A19 ELEC LOCO LDS</t>
  </si>
  <si>
    <t xml:space="preserve">Cause down to overcharge not fully bleeding off before braking, driving style causes issue but drivers only overcharge in this manner as parking brake on DVT was isolated. So driver unable to overcharge while stationary. </t>
  </si>
  <si>
    <t>36/2023</t>
  </si>
  <si>
    <t>112888221204</t>
  </si>
  <si>
    <t>MUTD</t>
  </si>
  <si>
    <t>LATE ONTO/OFF DEPOT - NO REASON GIVEN</t>
  </si>
  <si>
    <t>3A25 DEPOT OPS DONCIEP</t>
  </si>
  <si>
    <t>801102/12</t>
  </si>
  <si>
    <t>NFI from depot</t>
  </si>
  <si>
    <t>112900221204</t>
  </si>
  <si>
    <t>MP01</t>
  </si>
  <si>
    <t>HST  - WEATHER</t>
  </si>
  <si>
    <t>COLTONJ YRK</t>
  </si>
  <si>
    <t>1S07 3 LOST COLTONJ YRK</t>
  </si>
  <si>
    <t>Driver reports  LOW ADHESION ISSUE ON THE ROUTE</t>
  </si>
  <si>
    <t>113320221204</t>
  </si>
  <si>
    <t>1A31 UNIT FLT NNG</t>
  </si>
  <si>
    <t>TM unable to enter 1A31 due to  OBS TRANSMISSION FAILURE TMS 7821. UNIT WAS NOT AUX-OFF-ON DURING 1 DAY EXAM. TMS 7821 CLEARED AFTER TMS RESET.  TM issued default head code for diversion route which caused APCO.</t>
  </si>
  <si>
    <t>113396221204</t>
  </si>
  <si>
    <t>1A48 DEPOT OPS LDS</t>
  </si>
  <si>
    <t xml:space="preserve">UNIT NOT AVAILABLE FOR TRAFIC
1H10 1722 KINGS CROSS TO HULL WAS NOT ABLE TO ENTER TRAFFIC DUE TO A COUPLER DEFECT ON THE SET. BOUNDS </t>
  </si>
  <si>
    <t>113608221204</t>
  </si>
  <si>
    <t>MN02</t>
  </si>
  <si>
    <t>BRAKE CONTROL UNITS (BCU)</t>
  </si>
  <si>
    <t>MUB</t>
  </si>
  <si>
    <t>1W16 BRAKE FLT MUB</t>
  </si>
  <si>
    <t>"1W16 BRAKE FLT MUB
SET CAME TO A STAND AT MUSSELBURGH DUE TO PROBLEM WITH THE WSP. FAULT HAS BEEN RECTIFIED AND SET DEPARTED 22 MIN LATE."
LAD10 had failed</t>
  </si>
  <si>
    <t>115151221205</t>
  </si>
  <si>
    <t>MN14</t>
  </si>
  <si>
    <t>BRAKE CONTROL UNITS (BCU) - DO NOT USE (DUPLICAT OF MN02)</t>
  </si>
  <si>
    <t>3A19 DEPOT OPS DON</t>
  </si>
  <si>
    <t>801111/08</t>
  </si>
  <si>
    <t>Fault found on prep by DVR 0n 801111. Unit uncoupled . 801102 marshalled into position and ECS departed the depot 96 late. Class 1 service departed 5 mins late. LAD10 CDS &amp; FDS failures at time of  4502 event. Lad 10 card to be replaced.</t>
  </si>
  <si>
    <t>115174221205</t>
  </si>
  <si>
    <t>1S08 UNIT FAULT KGX</t>
  </si>
  <si>
    <t xml:space="preserve">"1S08 UNIT FAULT KGX
Cancelled due to a fault with the GU on 801227.
NON WORKING GU FOR 9 CAR ELECTRIC. Log 66: MC AA Due to Traction convertor on 827227 being isolated this unit will not have any traction and APS when on limited traction GU. Decision was
made to move unit to Bounds green. Diagram cancelled."
Unit removed from service due to Traction converter fault.
</t>
  </si>
  <si>
    <t>115374221205</t>
  </si>
  <si>
    <t>DLW PIT</t>
  </si>
  <si>
    <t>1E13 BCU FAULT</t>
  </si>
  <si>
    <t>BCU Fault. DRIVER REPORTS 1 BCU ISOLATED. 10MPH REDUCTION THROUGHOUT.
LAD 10 card renewed.</t>
  </si>
  <si>
    <t>115406221205</t>
  </si>
  <si>
    <t>XCN</t>
  </si>
  <si>
    <t>5E09 SET FAILURE XCN</t>
  </si>
  <si>
    <t>Unit not offered for service due to a double computer fault reported on 1S21 on the 4th. Covered under availability.</t>
  </si>
  <si>
    <t>117929221206</t>
  </si>
  <si>
    <t>KINGS X</t>
  </si>
  <si>
    <t>1D02 DEPOT OPS KGX</t>
  </si>
  <si>
    <t>TRACTION CONVERTOR FAULT 801227  set cancelled on depot
Set not made available for service.</t>
  </si>
  <si>
    <t>118926221206</t>
  </si>
  <si>
    <t>1D09 DOOR FAULT KGX</t>
  </si>
  <si>
    <t>Door locked out of use as unable to gain interlock, Reinstated at depot and tested all ok. NFF.</t>
  </si>
  <si>
    <t>121104221207</t>
  </si>
  <si>
    <t>1A02 PANTO ISSUE LDS</t>
  </si>
  <si>
    <t>PAN WOULD NOT STAY UP. PAN CHANGED ON DEPOT.</t>
  </si>
  <si>
    <t>121327221207</t>
  </si>
  <si>
    <t>1W02 DEPOT OPS YRK</t>
  </si>
  <si>
    <t xml:space="preserve">VALANCE NEEDED REPLACING FROM THE ANIMAL STRIKE TUES 06.12.2 2. 
DRIVER BOOKED TO BRING THE ECS OFF FROM IEP TO LEEDS UNABLE TO WAIT UNTIL THE WORK CARRIED OUT.  
DECISION TO START THE SET FROM YORK VICE LEEDS SEE YESTERDAYS LOG RE 1E13 ANIMAL STRIKE </t>
  </si>
  <si>
    <t>123355221207</t>
  </si>
  <si>
    <t>MT</t>
  </si>
  <si>
    <t>MT11</t>
  </si>
  <si>
    <t>ON-BOARD HABD, INCLUDING CABLES</t>
  </si>
  <si>
    <t>1B91 UNIT ISSUE PBO</t>
  </si>
  <si>
    <t>"1B91 20:25 Lincoln to London Kings Cross due 22:24 is being 
delayed at PeterboroughInternal Information                 
815206 - Driver has reported a TMS warning showing Hot Axle 
Box Detector Hitachi Maintenance Controller is aware and in contact with the driver"
Lad 10 card to be transposed - Changed</t>
  </si>
  <si>
    <t>124421221208</t>
  </si>
  <si>
    <t>1A04 3 OVERTIME WKF</t>
  </si>
  <si>
    <t xml:space="preserve">Part of door mechanism jammed preventing door closing fully. Removed at depot and new part to fit. </t>
  </si>
  <si>
    <t>125513221208</t>
  </si>
  <si>
    <t>M017</t>
  </si>
  <si>
    <t>HORN</t>
  </si>
  <si>
    <t>1E04 TRAIN FAULT NNG</t>
  </si>
  <si>
    <t>HITACHI MC REQUESTS A FORM A TO BEEN ISSUED TO THE DRIVER OF 1E04 $06:56 EDINBURGH - LONDON KINGS CROSS| DEFECT NO LOUD LOW TONE HORN WHEN DRIVING FROM 829213. Log 61: Set 801213 was diagrammed to finish the evenings service at Craigentinny depot for attention/repairs
FFGAH001 COMPLETED AND PRESSURES FOUND INCORRECT. PRESSURE ADJUSTED SYSTEM NOW GOOD</t>
  </si>
  <si>
    <t>126116221208</t>
  </si>
  <si>
    <t>1D19 OVERTIME PBO</t>
  </si>
  <si>
    <t xml:space="preserve">Rheo light flickering, driver advised to proceed and no further issues. </t>
  </si>
  <si>
    <t>127188221209</t>
  </si>
  <si>
    <t>MU01</t>
  </si>
  <si>
    <t>CONGESTION DUE TO LNER TRAIN(S) ON LNER DEPOT</t>
  </si>
  <si>
    <t>1N36 OVERTIME DON</t>
  </si>
  <si>
    <t>1N36 awaiting Driver. Driver's previous working was 5D31 from DON to DON IEP (then taxi back), held for 73 minutes in the station due to congestion on depot.</t>
  </si>
  <si>
    <t>127731221209</t>
  </si>
  <si>
    <t>1S01 CANCELLED DON</t>
  </si>
  <si>
    <t>CAMERA 1 FOR DOOR 822208 NOT WORKING. AS PER DOTE SET UNABLE TO COME OFF DEPOT. NO SETS AVAILABLE TO STEP UP.
Fault found on maintenance . Unit not offered for service. Covered under availability.</t>
  </si>
  <si>
    <t>128472221209</t>
  </si>
  <si>
    <t>M035</t>
  </si>
  <si>
    <t>CCTV CAMERA(S)</t>
  </si>
  <si>
    <t>XGD</t>
  </si>
  <si>
    <t>5D12 DEPOT OPS XGD</t>
  </si>
  <si>
    <t xml:space="preserve">CCTV Doo Camera defect.
</t>
  </si>
  <si>
    <t>128981221209</t>
  </si>
  <si>
    <t>1W11 9 OVERTIME EDB</t>
  </si>
  <si>
    <t>800109 - SERVICE HELD AT EDINBURGH DUE TO REPORTS OF A DOOR LATCH FAULT. HITACHI MAINTENANCE FITTER IN ATTENDANCE. 
Bottom latch not retracting far enough, causing door to remain locked. Bouden cable to bottom lock adjusted, door now operating as it should.</t>
  </si>
  <si>
    <t>131119221210</t>
  </si>
  <si>
    <t>1S05 STOCK SHORTAGE</t>
  </si>
  <si>
    <t>S10 SET SWAP KGX
1S10 SET SWAP KGX CCF SHOWS UNSCHEDULED SHUNT INTO KGX (5S06) DELAYING 3S15.  1S10 $09:30 LONDON KINGS CROSS - EDINBURGH|. Log 75 : RC-RS advise 801223 is not ready for its booked working 5S06 [05:45 Bounds Green T&amp;R.S.M.D - London Kings Cross], due to staff shortage and the unit not having been through its daily maintenance.</t>
  </si>
  <si>
    <t>131144221210</t>
  </si>
  <si>
    <t>MW</t>
  </si>
  <si>
    <t>MW05</t>
  </si>
  <si>
    <t>ICE/SNOW BUILDUP ON, OR DAMAGE TO PANTOGRAPH</t>
  </si>
  <si>
    <t>1Y08 ADD ACTIVATION SVG</t>
  </si>
  <si>
    <t>The pan carbon has been severely abraded by the frost accumulated on the OLE, exposing the ¿pan gallery¿ ¿ the air tube running through it that activates the ADD when exposed.</t>
  </si>
  <si>
    <t>131199221210</t>
  </si>
  <si>
    <t>1S10 SET SWAP KGX</t>
  </si>
  <si>
    <t>801223 IS NOT YET READY DUE TO SHIFT CHANGEOVER AT THE DEPOT RC-RS HAS STEPPED SETS UP SOME MORE  1Y03 [04:45 NEWCASTLE - LONDON KINGS CROSS| NOW FORMING 1S08  1Y05 [05:26 NEWCASTLE - LONDON KINGS CROSS| WILL FORM 1S09 [09:00 LONDON KINGS CR OSS - EDINBURGH|  AND 801223 WILL NOW FORM 1S10 [09:30 LONDO N KINGS CROSS - EDINBURGH|.</t>
  </si>
  <si>
    <t>131591221210</t>
  </si>
  <si>
    <t>1A28 VMS ALARM LDS</t>
  </si>
  <si>
    <t xml:space="preserve">VMS alarm went off but nothing found, suspected issue with TFDS system on loco. </t>
  </si>
  <si>
    <t>133447221211</t>
  </si>
  <si>
    <t>1S07 CCTV FAULT DON</t>
  </si>
  <si>
    <t>Unit not made available for service due to Door cam fault found on prep. Delay coded as Availability.</t>
  </si>
  <si>
    <t>37/2023</t>
  </si>
  <si>
    <t>23/10</t>
  </si>
  <si>
    <t>133632221211</t>
  </si>
  <si>
    <t>FRMPKRS</t>
  </si>
  <si>
    <t>5N09 LATE START FRMPKRS</t>
  </si>
  <si>
    <t>801104</t>
  </si>
  <si>
    <t>BOOKED 10 CAR - DVR HAD TO COUPLE SETS UP</t>
  </si>
  <si>
    <t>133932221211</t>
  </si>
  <si>
    <t>1Y20 DOORS YRK</t>
  </si>
  <si>
    <t>"1Y20 DOORS YRK
DOOR FAULT DOOR B 823 CAR REPORTED BY HIT MC   
No information in the log."
Defective Sensitive Edge replaced.</t>
  </si>
  <si>
    <t>134712221211</t>
  </si>
  <si>
    <t>1S21 DOOR DEFECT NCL</t>
  </si>
  <si>
    <t>801209</t>
  </si>
  <si>
    <t>"1S21 DOOR DEFECT NCL
Reported door fault on 801209. DOOR C WOULD NOT OPEN 825209. Log 128 : 17:47 Tm reports at Newcastle that door C is close but the driver doesn't have interlock. TM attempted to release the doors again but door C didn't open. Advised TM to operate the egress handle and manually open the door, TM operated handle but could not open the door. TRI in attendance at this point. TRI called to say door C LOOU and unit obtained interlock unit good to depart."
SD confirms Door open failure.</t>
  </si>
  <si>
    <t>134720221211</t>
  </si>
  <si>
    <t>5H10 COUPLING KGX</t>
  </si>
  <si>
    <t>801103</t>
  </si>
  <si>
    <t>DOORS WOULD NOT RELEASE ON FRONT 5 CAR AFTER COUPLING 5H10 HAD TO WAIT FOR PLT 6 VICE 3 AS WAS COUPLING UP IN PLT AS PER TOC REQ. THEN HAD ISSUES COUPLING AND DOOR ISSUES AFTER RESULTING IN LATE START. No information in the log.
No fault found .</t>
  </si>
  <si>
    <t>134839221211</t>
  </si>
  <si>
    <t>MCW</t>
  </si>
  <si>
    <t xml:space="preserve">BODYSIDE WINDOWS </t>
  </si>
  <si>
    <t>1S07 BROKEN WINDOW BWK</t>
  </si>
  <si>
    <t>SET SWAP TO ALLOW WINDOW REPAIRS ON 801228
Broken bodylight reported on 1S07 in the Belford area due to ballast strike. RTN working 1E97 arrived KGX at 17:50 and was swapped to work 1S28 18.00 KGX-EDB to have the window repaired at EC.</t>
  </si>
  <si>
    <t>135054221211</t>
  </si>
  <si>
    <t>MN22</t>
  </si>
  <si>
    <t>WSP PIPEWORK/VALVES</t>
  </si>
  <si>
    <t>1S27 4 OVERTIME NCL</t>
  </si>
  <si>
    <t>Pulse Generator 1 (PG1) failure on WH7, Generator replaced. Part of cruz control (WSP)</t>
  </si>
  <si>
    <t>136133221212</t>
  </si>
  <si>
    <t>HTONTMD</t>
  </si>
  <si>
    <t>5Y11 DEPOT HTONTMD</t>
  </si>
  <si>
    <t>* 12/12/22 08:22 #HBPY010 * ACCEPTED BY USER
DEPOT REPORTS AWAITING FITNESS TO RUN CERTIFICATE.</t>
  </si>
  <si>
    <t>136517221212</t>
  </si>
  <si>
    <t>MHBM</t>
  </si>
  <si>
    <t>YARD - NEVILLE HILL</t>
  </si>
  <si>
    <t>DONCASTER</t>
  </si>
  <si>
    <t>1A15 PART CAPED LDS DON</t>
  </si>
  <si>
    <t>"1A15 PART CAPED LDS DON                                      
Due to more trains than usual needing repairs at the same time.
Log 67: Hitachi MC advises that unit 800113 at Neville Hill for 3A15 [06:12 Neville Hill T&amp;R.S.M.D - Harrogate] has large wheel cavities. Unit is not fit for traffic."
HRE Reject, MTIN ¿ No, Unit 800113 not made available for service due to cavities found &gt;15mm W8 car 6 on overnight maintenance requiring wheel to be turned. Unit 800107 spare at DON stepped up to form 1A15 start DON vice HGT. Covered under Availability.</t>
  </si>
  <si>
    <t>136869221212</t>
  </si>
  <si>
    <t>1D04 UNIT FAULT DON</t>
  </si>
  <si>
    <t>"1D04 UNIT FAULT DON
DRIVER INVESTIGATING AFTER REPORTS OF SMOKE FROM TRAIN. INITIAL REPORTS OF SMOKE FROM UNDER THE SERVICE, HOWEVER ON INSPECTION AT DONCASTER, HITACHI ADVISES DUE TO GU ENGINES BEING PREHEATED AND IN THE COLD WEATHER, LETTING OFF STEAM."
TRI report confirms GU pre-heaters in operation at the time issue was reported. No fire indications on TMS. U/F checks shows no signs of fire/smoke. NFF.</t>
  </si>
  <si>
    <t>137627221212</t>
  </si>
  <si>
    <t>LINCLNCEN</t>
  </si>
  <si>
    <t>1B89 CANX LCN</t>
  </si>
  <si>
    <t>HRE Reject, MTIN ¿ No, Unit arrived late overnight onto BGN at 05:15, due to planned maintenance &amp; available resources Unit not processed &amp; not made available for service 12/12</t>
  </si>
  <si>
    <t>137741221212</t>
  </si>
  <si>
    <t>MW09</t>
  </si>
  <si>
    <t>FROZEN ON-TRAIN WATER SUPPLY/TOILETS</t>
  </si>
  <si>
    <t>1D24 TRAIN FLT KGX</t>
  </si>
  <si>
    <t>Suspected water frozen in pipework, All toilets once thawed out tested and all ok working as per design.</t>
  </si>
  <si>
    <t>137779221212</t>
  </si>
  <si>
    <t>1D18 5 LOST KGX</t>
  </si>
  <si>
    <t>"1D18 5 LOST KGX
REPORTED AS 7 TOILETS NOT WORKING, HITACHI MC REQUESTS A FITTER TO ATTEND AND RECTIFY AS MANY AS POSSIBLE."
Suspected water frozen in pipework, All toilets once thawed out tested and all ok working as per design.</t>
  </si>
  <si>
    <t>138547221212</t>
  </si>
  <si>
    <t>MPD#</t>
  </si>
  <si>
    <t>STOKEJN TALNGTN</t>
  </si>
  <si>
    <t>1Y88 LOST 7 STOKEJN TALNGTN</t>
  </si>
  <si>
    <t>TRACTION MOTOR OUT ON 825217, VCB FAULT REPORTED BY DRIVER LD27 TO HIT MC
GD1 AND GD2T FAULTS CONFIRMED. SYSTEMS ENGINEER CONFIRMS ONE LIKELY DUE TO ADVERSE WEATHER.</t>
  </si>
  <si>
    <t>138685221212</t>
  </si>
  <si>
    <t>1S25 6 OVERTIME DHM</t>
  </si>
  <si>
    <t>Door fault, coach C south end wouldnt close (bouncing backwards and forwards) on dispatch, doors re-released and closed using close button with a push to close, locked out of use by TM, train re dispatched</t>
  </si>
  <si>
    <t>139041221212</t>
  </si>
  <si>
    <t>M009</t>
  </si>
  <si>
    <t>DVR/GUARD BUZZER</t>
  </si>
  <si>
    <t>1D32 OVERTIME SVG</t>
  </si>
  <si>
    <t>Reported driver give two on buzzer but TM only heard one, tested on depot and NFF.</t>
  </si>
  <si>
    <t>140126221213</t>
  </si>
  <si>
    <t>1A25 3 LOST LDS</t>
  </si>
  <si>
    <t>801102/03</t>
  </si>
  <si>
    <t>BCU fault
EP Compact renewed</t>
  </si>
  <si>
    <t>140139221213</t>
  </si>
  <si>
    <t>HTONSJN</t>
  </si>
  <si>
    <t>1S06 ADD ACTIVATION HTONSJN</t>
  </si>
  <si>
    <t>"1S06 ADD ACTIVATION HTONSJN
1S06 0730 London Kings Cross to Edinburgh $801209! has come 
to a stand near to Heaton South Junction, 1   miles north of
Newcastle with an ADD as a result the DOWN MAIN is blocked.
Log 140: MC AA HFMT ADD alert @ 10:44. DVR called approx 10:50, confirmed ADD near HT South Junction, unit at a stand Down Main @ HT. DVR confirmed pan 829 car was lowered on TMS but could not confirm with CCTV (image too poor quality) DVR advised to start GU pre-heat before going to 829 car to check OLE and pan. DVR advised he would need line block to confirm condition of OLE and pan is lowered into the well. DVR called 11:09 to confirm OLE is OK, pan is intact and fully seated in it's well. MC advised DVR on process to clear ADD activation, raise pan 821 car, confirm APS throughout unit and no faults remaining on TMS. Unit cleared to proceed 11:12 TRI to attend @ Edinburgh to isolate pan 829 car. Pan isolated at EDB, CCTV camera image poor, suspect camera has frosted up. Set terminated and moving to Craigentinny."
Extreme weather.</t>
  </si>
  <si>
    <t>141152221214</t>
  </si>
  <si>
    <t>1A09 BRAKE/WHLS DON</t>
  </si>
  <si>
    <t xml:space="preserve">1A09 BRAKE/WHLS DON
Hitachi maintenance controller advises driver working 1A09 [07:47
Doncaster - London Kings Cross] after changing ends in the station (5A09 [07:30 Doncaster Carr IEP Depot - Doncaster] reports brake indication issue from driving cab 819112, Hitachi TRI is attending. MC AA DVR reported moving unit from IEP to Don station from 811 car
with no faults. Once at Don station DVR changed end to 819 car carried out brake test which brought TMS 4401 &amp; 4502. CPBC reset carried out but fault remained. TRI on route. DVR called back to report BCU faults had cleared when he put CPBC into EB to leave desk. Unit cleared to proceed, if BCU fault repeats BCU to isolate. Fault finding carried out on depot overnight.
EP Compact to be replaced due to previous history (TIN 787640).
</t>
  </si>
  <si>
    <t>141307221214</t>
  </si>
  <si>
    <t>1E06 OVERTIME NCL</t>
  </si>
  <si>
    <t>Rubbish stuck in door, Coach G</t>
  </si>
  <si>
    <t>141405221214</t>
  </si>
  <si>
    <t>MAHE</t>
  </si>
  <si>
    <t>ELECTRICAL SOLENOID VALVE</t>
  </si>
  <si>
    <t>MARKLE</t>
  </si>
  <si>
    <t>1E10 SET FLT MARKLE</t>
  </si>
  <si>
    <t>High tone still found to be under performing. Leaks found and 4X o-rings replaced. Pipe work.</t>
  </si>
  <si>
    <t>142436221215</t>
  </si>
  <si>
    <t>1Y14 UNIT FLT YRK</t>
  </si>
  <si>
    <t>801230</t>
  </si>
  <si>
    <t>"This unit It did not return to a TMC or outstation, but stabled at York.
In extreme weather conditions, the set was left Aux-Off over 12 hours. This resulted in the toilets freezing.</t>
  </si>
  <si>
    <t>142999221215</t>
  </si>
  <si>
    <t>MW14</t>
  </si>
  <si>
    <t>OTHER DAMAGE DUE TO TRAIN STRIKING ICE/SNOW</t>
  </si>
  <si>
    <t>BIW</t>
  </si>
  <si>
    <t>1A09 ADD ACTIVATION BIW</t>
  </si>
  <si>
    <t xml:space="preserve">"1A09 ADD ACTIVATION BIW
Log 44: MC AA HFMT ADD alert 09:35. DVR contacted MC approx 09:40 confirmed ADD activation, at a stand near Biggleswade. DVR reported pan 819 car lowered into well and looks intact, DVR has asked TM to inspect OLE from 819 cab. Hitachi staff on board unit.
OLE ok, ADD activation cancelled, pan 811 car raised. DVR waiting for clearance from signaller. 09:50 - 10:00 unit proceeding under diesel traction. Pan 819 car isolated"
Extreme weather conditions.
</t>
  </si>
  <si>
    <t>143385221215</t>
  </si>
  <si>
    <t>MW06</t>
  </si>
  <si>
    <t>ICE/SNOW IN HORN</t>
  </si>
  <si>
    <t>1A13 STN OVERTIME GRA</t>
  </si>
  <si>
    <t>"
Initial reports of snow blockage, followed by reports of a bird strike. Full functionality returned later in the day following removal/melting of ice. See Snip image JPG of bird strike damage"""</t>
  </si>
  <si>
    <t>145979221216</t>
  </si>
  <si>
    <t>M107</t>
  </si>
  <si>
    <t>VALVES / STRAINERS / FILTERS</t>
  </si>
  <si>
    <t>ALN</t>
  </si>
  <si>
    <t>1E16 PANTOGRAPH ALN</t>
  </si>
  <si>
    <t>800202/06</t>
  </si>
  <si>
    <t xml:space="preserve">16/12/2022 13:59Tweedmouth Signaller reports that Driver of LNER 1E16 (1300 Edinburgh - London Kings Cross) has brought the Train to a stand on approach to Lucker CCTV. Driver advises they have had a pantograph alarm, he has lowered his pantographs. IC has checked with Signaller and not an ADD, Driver has lowered the Pantographs, Driver is liaising with TOC Control .
Upforce Regulator Adjusted 
</t>
  </si>
  <si>
    <t>146519221217</t>
  </si>
  <si>
    <t>5E06 LATE START XCN</t>
  </si>
  <si>
    <t>801225</t>
  </si>
  <si>
    <t xml:space="preserve">Depot report late issuing of Form A for a Traction Converter fault (reported on 14/12) in reaction to a member of staff requiring to be escorted to hospital by the Depot manager. Form A issued at EDB after discussion between LNER &amp; HMC. </t>
  </si>
  <si>
    <t>DONCLCJ DON</t>
  </si>
  <si>
    <t>801207</t>
  </si>
  <si>
    <t>OQGF</t>
  </si>
  <si>
    <t>No equipment specifed</t>
  </si>
  <si>
    <t>38/2023</t>
  </si>
  <si>
    <t>Procedure missing, out of date or incorrect</t>
  </si>
  <si>
    <t>801206</t>
  </si>
  <si>
    <t>YRK COLTONJ</t>
  </si>
  <si>
    <t>RET NNG</t>
  </si>
  <si>
    <t>Split</t>
  </si>
  <si>
    <t>HAT</t>
  </si>
  <si>
    <t>800210</t>
  </si>
  <si>
    <t>147871221218</t>
  </si>
  <si>
    <t>MU40</t>
  </si>
  <si>
    <t>Depot Staff - Industrial action/Work to rule/Overtime ban</t>
  </si>
  <si>
    <t>ABRDCH</t>
  </si>
  <si>
    <t>5E19 LATE START ABRDCH</t>
  </si>
  <si>
    <t>The Driver's taxi was late to Clayhills Depot due to bad weather, but when the Driver arrived the unit required fuelling due it being stabled at a depot due to industrial action. The delays are equal so split agreed with ODM Scotland and Azuma Attribution.</t>
  </si>
  <si>
    <t>147893221218</t>
  </si>
  <si>
    <t>BELFORD ALM</t>
  </si>
  <si>
    <t>1E14 BRAKE DEFECT BELFORD ALM</t>
  </si>
  <si>
    <t>REPORTS OF DRAGGING BRAKE ALARMS ON THE TMS. ABLE TO CLEAR, NO ISSUES, SERVICE PROCEEDED FORWARD. 
Vigilance unit replaced.</t>
  </si>
  <si>
    <t>DONCLCJ RET</t>
  </si>
  <si>
    <t>147948221218</t>
  </si>
  <si>
    <t>1E14 ABOVE SB NCL</t>
  </si>
  <si>
    <t xml:space="preserve">UAT LOOU IN COACH A  SO DELAY WHILST X2 WHEELCHAIR USERS MOVED TO M. </t>
  </si>
  <si>
    <t>INV AVM</t>
  </si>
  <si>
    <t>HUN</t>
  </si>
  <si>
    <t>41/2023</t>
  </si>
  <si>
    <t>23/11</t>
  </si>
  <si>
    <t>42/2023</t>
  </si>
  <si>
    <t>43/2023</t>
  </si>
  <si>
    <t>45/2023</t>
  </si>
  <si>
    <t>23/12</t>
  </si>
  <si>
    <t>46/2023</t>
  </si>
  <si>
    <t>47/2023</t>
  </si>
  <si>
    <t>801216</t>
  </si>
  <si>
    <t>YORK</t>
  </si>
  <si>
    <t>148594221218</t>
  </si>
  <si>
    <t>RET DONCLCJ</t>
  </si>
  <si>
    <t>1D26 UNIT ISSUE RET DONCLCJ</t>
  </si>
  <si>
    <t xml:space="preserve">DVR CONTACTED HITACHI MC TO ADVISE/RESOLVE ISSUES WITH A TRACTION CONVERTER FAULT.  
TRACTION DOWNLOAD SHOWS LIGHT ENGINE FAILURE. COOLANT TO BE TOPPED UP WITH GU RUNNING.
</t>
  </si>
  <si>
    <t>801204</t>
  </si>
  <si>
    <t>149341221219</t>
  </si>
  <si>
    <t>3A13 PINED BRAKE DEFECT LDS</t>
  </si>
  <si>
    <t>82222</t>
  </si>
  <si>
    <t xml:space="preserve">Brake overcharge button not working, switch was loose. </t>
  </si>
  <si>
    <t>ALM</t>
  </si>
  <si>
    <t>Not Applicable</t>
  </si>
  <si>
    <t>150567221219</t>
  </si>
  <si>
    <t>1S06 ABOVE SBAR KGX</t>
  </si>
  <si>
    <t>Frozen toilets found on start up. Units outstabled in the care of LNER at KGX overnight &amp; Auxed off for over 12hrs in extreme temperatures. Inward 5S08 Unit 801230 stepped up to form 1S06 which departed 33L.</t>
  </si>
  <si>
    <t>801110/09</t>
  </si>
  <si>
    <t>HYM</t>
  </si>
  <si>
    <t>800208</t>
  </si>
  <si>
    <t>FPK KNGXBEL</t>
  </si>
  <si>
    <t>D</t>
  </si>
  <si>
    <t>VARIOUS</t>
  </si>
  <si>
    <t>HTONSJN MPT</t>
  </si>
  <si>
    <t>NCASTLCEN</t>
  </si>
  <si>
    <t>HOLME PBO</t>
  </si>
  <si>
    <t>TEMPLHJ</t>
  </si>
  <si>
    <t>NOTAV</t>
  </si>
  <si>
    <t>152518221220</t>
  </si>
  <si>
    <t>1S08 NO DRIVER KGX/NO UNIT NCL</t>
  </si>
  <si>
    <t xml:space="preserve">1S08 was cancelled between KGX &amp; NCL due to no available TM &amp; was planned to be started from Newcastle with Unit 801224 from Heaton.
Unit 801224 was subsequently not made available due to overrunning repairs to a pulse generator fault which resulted in 1S08 then being cancelled throughout.
</t>
  </si>
  <si>
    <t>152889221220</t>
  </si>
  <si>
    <t xml:space="preserve">3A12 LATE START DONCIEP </t>
  </si>
  <si>
    <t>OVERRUNNING MAINTENANCE ON 800201</t>
  </si>
  <si>
    <t>152924221220</t>
  </si>
  <si>
    <t>5E04 LATE START XCN</t>
  </si>
  <si>
    <t>"5E04 LATE START XCN
TAS REPORTS TRACTION CONV.FAULT  COACH K DRIVER ASKED BY HIT MC TO RESET C/B FAULT NOT CLEARED. DRIVER HAS BEEN GIVEN PERMISSION BY HITACHI TO LEAVE THE DEPOT AND TOLD IT WOULD BE FIXED ON ROUTE.
Aux K DC Contactor to be replaced on Car 7. 21-12-22 @12:26</t>
  </si>
  <si>
    <t>1A02 2 LOST NNG GRA</t>
  </si>
  <si>
    <t>48/2023</t>
  </si>
  <si>
    <t>51/2023</t>
  </si>
  <si>
    <t>23/13</t>
  </si>
  <si>
    <t>RET</t>
  </si>
  <si>
    <t>153160221220</t>
  </si>
  <si>
    <t>1S04 PAN ISSUE RET</t>
  </si>
  <si>
    <t>T-Piece found worn &amp; replaced 13:29 22/12/22</t>
  </si>
  <si>
    <t>MTS</t>
  </si>
  <si>
    <t>801104/11</t>
  </si>
  <si>
    <t>DON AWK</t>
  </si>
  <si>
    <t>153575221220</t>
  </si>
  <si>
    <t>CRAIGNTNY</t>
  </si>
  <si>
    <t>5E08 UNIT FLR XCN</t>
  </si>
  <si>
    <t>HRE Reject, MTIN ¿ No, Unit not made available for service due to requiring reactive tyre turning after No 1 wheel severe RCF + CAVITIES FULL CIRCUMFERENCE found on overnight exam. In reaction 5E08/1E08 cancelled. Covered under Availability.</t>
  </si>
  <si>
    <t>OXWLCO</t>
  </si>
  <si>
    <t>BELFORD BWK</t>
  </si>
  <si>
    <t>HUN SDY</t>
  </si>
  <si>
    <t>154387221220</t>
  </si>
  <si>
    <t>1A41 ABOVE SB WKF</t>
  </si>
  <si>
    <t>traction motor locked out</t>
  </si>
  <si>
    <t>801108/07</t>
  </si>
  <si>
    <t>156327221221</t>
  </si>
  <si>
    <t>1E13 3 LOST INV AVM</t>
  </si>
  <si>
    <t>"1E13 3 LOST INV AVM  
Set losing power due to GU issues"
OTMR SHOWS LOSING SPEED WHILE CPBC AT 90%. MTU HAVE REPORTED THE FOLLOWING; THE GU PRE-HEATING AND CRANKING MEETING THRESHOLD SPEED BUT IS DISPLAYING A LOW FUEL PRESSURE BUILD UP POSSIBLY RELATED TO A MINOR FUEL LEAK OR AIR IN THE FUEL SYSTEM. MTU TO REPLACE OIL DRAIN VALVE.</t>
  </si>
  <si>
    <t>156335221221</t>
  </si>
  <si>
    <t>5S03 DEPOT HTONTMD</t>
  </si>
  <si>
    <t xml:space="preserve">HRE Reject, MTIN No, Depot report only one LNER Driver on shift until 03:00 which delayed Units being moved for servicing &amp; paperwork being processed.
</t>
  </si>
  <si>
    <t>WHRDJN</t>
  </si>
  <si>
    <t>39/2023</t>
  </si>
  <si>
    <t>40/2023</t>
  </si>
  <si>
    <t>WGC PBR</t>
  </si>
  <si>
    <t>BDQ</t>
  </si>
  <si>
    <t>800110</t>
  </si>
  <si>
    <t>AWK</t>
  </si>
  <si>
    <t>NNG RET</t>
  </si>
  <si>
    <t>CLS</t>
  </si>
  <si>
    <t>PTH BLFD</t>
  </si>
  <si>
    <t>OQGL</t>
  </si>
  <si>
    <t>157280221221</t>
  </si>
  <si>
    <t>M023</t>
  </si>
  <si>
    <t>WINDSCREEN WIPER MOTOR (ELECTRIC)</t>
  </si>
  <si>
    <t>1E17 DIVERT REQ NCL</t>
  </si>
  <si>
    <t>DUE TO DEFECTIVE WINDSCREEN WIPER, SET DEPARTED VIA HIGH LEVEL BRIDGE.
Actuator (Motor) replaced</t>
  </si>
  <si>
    <t>04/2023</t>
  </si>
  <si>
    <t>23/01</t>
  </si>
  <si>
    <t>157771221221</t>
  </si>
  <si>
    <t>1E24 OVERTIME ALM</t>
  </si>
  <si>
    <t xml:space="preserve">STATION STAFF REPORTED IN QUARTZ BLACK ROUNDAL STOPPING DOOR (A ) IN COACH B (822214) FROM CLOSING </t>
  </si>
  <si>
    <t>801110/01</t>
  </si>
  <si>
    <t>159036221222</t>
  </si>
  <si>
    <t>MD14</t>
  </si>
  <si>
    <t>TRACTION CONVERTER</t>
  </si>
  <si>
    <t>1S04 TRAIN FAULT KGX</t>
  </si>
  <si>
    <t>Traction motors tested .  TM No4 (WH 4&amp;5) found to be low resistance to earth (120k). TM to be replaced in accordance with PMH001.</t>
  </si>
  <si>
    <t>159068221222</t>
  </si>
  <si>
    <t>3S01 LATE START DON</t>
  </si>
  <si>
    <t>HRE accept the 11 minute late start of 1S01, Depot report 3S01 late following 3W02, delayed due to overrunning maintenance/paperwork.</t>
  </si>
  <si>
    <t>159087221222</t>
  </si>
  <si>
    <t>MB10</t>
  </si>
  <si>
    <t>LOSS OF POWER/GENERAL FAULT</t>
  </si>
  <si>
    <t>HAREPKJ SKIRBY</t>
  </si>
  <si>
    <t>1A02 LOP HAREPKJ SKIRBY</t>
  </si>
  <si>
    <t xml:space="preserve">Set kept losing power, loco has been stopped since incident broken. </t>
  </si>
  <si>
    <t>801211</t>
  </si>
  <si>
    <t>159441221222</t>
  </si>
  <si>
    <t>M108</t>
  </si>
  <si>
    <t>PIPEWORK</t>
  </si>
  <si>
    <t>1A09 LOSS OF POWER GRA</t>
  </si>
  <si>
    <t>ADD pipework found leaking.</t>
  </si>
  <si>
    <t>159498221222</t>
  </si>
  <si>
    <t>5S03 UNIT XAM HTONTMD</t>
  </si>
  <si>
    <t>Unit 801209 not available for SOD to form 5S03/1S03 due to overrunning maintenance/ exam work as a result of capacity issues on Depot overnight. Covered under Availability.</t>
  </si>
  <si>
    <t>1E13 2 LOST INV AVM</t>
  </si>
  <si>
    <t>Pending</t>
  </si>
  <si>
    <t>159702221222</t>
  </si>
  <si>
    <t>1D12 FAILED ON DEPOT KGX</t>
  </si>
  <si>
    <t>"1D12 FAILED ON DEPOT KGX  CCTV ISSUE 
NR TRC ADVISED. NO CCTV ON TRAIN. Log 56: Hitachi MC advise that 800210 is unavailable at Bounds Green due to a defective camera which needs replacing on 812210. As per DOTE SMS9.3 A37 A train must not leave a maintenance depot if the external door cameras are defective on any vehicle, or if the monitoring equipment is defective in a driving cab which it is required to be driven from.
1D12 [11:33 London Kings Cross - Leeds] cancelled as a result."
HRE Reject, MTIN ¿ No, Unit 800210 not made available for service due to ongoing investigation into a DOO camera fault on Car 2. Covered under Availability.</t>
  </si>
  <si>
    <t>Rejected</t>
  </si>
  <si>
    <t>STG</t>
  </si>
  <si>
    <t>800107</t>
  </si>
  <si>
    <t>160300221222</t>
  </si>
  <si>
    <t>M907</t>
  </si>
  <si>
    <t>DRIVER GUARD COMMS - NFF</t>
  </si>
  <si>
    <t>1A31 BRAKE FAULT LDS</t>
  </si>
  <si>
    <t>report of driver guard comms not working, tested all ok NFF.</t>
  </si>
  <si>
    <t>NTR EAG</t>
  </si>
  <si>
    <t>44/2023</t>
  </si>
  <si>
    <t>49/2023</t>
  </si>
  <si>
    <t>50/2023</t>
  </si>
  <si>
    <t>800202</t>
  </si>
  <si>
    <t>801103/08</t>
  </si>
  <si>
    <t>HEMSWTH</t>
  </si>
  <si>
    <t>BDQ LDS</t>
  </si>
  <si>
    <t>801104/12</t>
  </si>
  <si>
    <t>STIRLING</t>
  </si>
  <si>
    <t>162328221223</t>
  </si>
  <si>
    <t>BNDSGRN</t>
  </si>
  <si>
    <t>5D02 CONGESTION BNDSGRN</t>
  </si>
  <si>
    <t xml:space="preserve">5D02 CONGESTION BNDSGRN
Driver reports that the units have not been released from the Depot as staff are involved with shunting units around the Depot. "THESE TRAINS ARRIVED ON SITE ON TIME, HOWEVER HELD OUTSIDE 
IN THE YARD AS THE MAINTENANCE SHEDS WERE ALREADY OCCUPIED.THIS HAS THEN CAUSED DELAY TO THE START OF TASKS THEN THE RELEASE OF THESE UNITS."                      
LOG 67         </t>
  </si>
  <si>
    <t>PBR</t>
  </si>
  <si>
    <t>162568221223</t>
  </si>
  <si>
    <t>5B80 CONGESTION BNDSGRN</t>
  </si>
  <si>
    <t xml:space="preserve">5B80 CONGESTION BNDSGRN
"THESE TRAINS ARRIVED ON SITE ON TIME, HOWEVER HELD OUTSIDE IN THE YARD AS THE MAINTENANCE SHEDS WERE ALREADY OCCUPIED. THIS HAS THEN CAUSED DELAY TO THE START OF TASKS THEN THE RELEASE OF THESE UNITS."   </t>
  </si>
  <si>
    <t>162704221223</t>
  </si>
  <si>
    <t>5S03 DEPOT OPS XHT</t>
  </si>
  <si>
    <t xml:space="preserve">Unit 801209 not available for SOD to form 5S03/1S03 due to overrunning maintenance/ exam work as a result of capacity issues on Depot overnight. </t>
  </si>
  <si>
    <t>163211221223</t>
  </si>
  <si>
    <t>1W02 3 LOST LDY DEE</t>
  </si>
  <si>
    <t>"1W02 3 LOST LDY DEE
REDUCED PERFORMANCE - RUNNING ON X3 GUS."
Loss of time in running on 1W02.</t>
  </si>
  <si>
    <t>LNER SET SWAPS KGX</t>
  </si>
  <si>
    <t>163407221223</t>
  </si>
  <si>
    <t>MCFG</t>
  </si>
  <si>
    <t>WINDSCREEN</t>
  </si>
  <si>
    <t>1A31 UNIT SWAP LDS</t>
  </si>
  <si>
    <t>91106</t>
  </si>
  <si>
    <t>water leaking  in through windscreen</t>
  </si>
  <si>
    <t>1E13 SSO DON</t>
  </si>
  <si>
    <t>HGT</t>
  </si>
  <si>
    <t>FPK XKB</t>
  </si>
  <si>
    <t>801110/08</t>
  </si>
  <si>
    <t>DISPUTE</t>
  </si>
  <si>
    <t>XGN SVG</t>
  </si>
  <si>
    <t>SDY HUN</t>
  </si>
  <si>
    <t>SDY HIT</t>
  </si>
  <si>
    <t>801108/10</t>
  </si>
  <si>
    <t>DUN</t>
  </si>
  <si>
    <t>166865221227</t>
  </si>
  <si>
    <t>5S12 LATE PRESENTATION BNDSGRN</t>
  </si>
  <si>
    <t xml:space="preserve">"5S12 LATE PRESENTATION BNDSGRN
DRIVER KX7021 ARRIVED AT BOUNDS GREEN AND REPORTS THE SETS HAVE NOT BEEN PREPPED. DRIVER KX7021 HAS STARTED THE PREP WHICH MEANS LATE OFF DEPOT INTO KGX. AND A LATE DEPARTURE FROM KGX. Log 22: Hitachi Maintenance Controller subsequently advised that the Driver KX7021 diagram had advised them that when they arrived at the set to take it ECS into Kings Cross ex Bounds Green that the set (801209) had not been prepared on depot and they had to prepare the set themselves. As a consequence a late start would be incurred to 1S12 awaiting the set arriving ex depot."
Staff shortage on depot
</t>
  </si>
  <si>
    <t>801110/12</t>
  </si>
  <si>
    <t>167119221227</t>
  </si>
  <si>
    <t>5D13 BRAKES FRMPKRS</t>
  </si>
  <si>
    <t>"5D13 BRAKES FRMPKRS
BCU FAULT AS SET WAS STABLED AT FERME PK.    
EMERGENCY BRAKE PRESSURE FAULT ON THE UNIT.  
Log 32: Hitachi advised that staff were attempting to rectify the fault however consequently a late start would be incurred to 1D13. Unit stabled at FMP. When the driver boarded the unit and went to depart he was presented with 2x faults (4401 - BCU fault and 4502 -Emergency brake pressure function faulty) this unit was part of a 10 car unit with 801102. After a discussion with YMC they confirmed that the BCU could be isolated on the defective vehicle and the unit able to depart. BCIC has been isolated on car 3 and a form A &amp; restriction raised"
"C &amp; CV Pressure Sensors transposed. 
Control and control valve."</t>
  </si>
  <si>
    <t>801210</t>
  </si>
  <si>
    <t>NTR THI</t>
  </si>
  <si>
    <t>THI TOLERTN</t>
  </si>
  <si>
    <t>801112/10</t>
  </si>
  <si>
    <t>167359221227</t>
  </si>
  <si>
    <t>1A29 PANTOGRAPH PBO</t>
  </si>
  <si>
    <t>800206/08</t>
  </si>
  <si>
    <t xml:space="preserve">"1A29 PANTOGRAPH PBO
1A29 1215 Leeds - London Kings Cross came to a stand in the 
Werrington area at 13:49 after the rear pan dropper, driver 
did not report an ADD, ECR confirmed section is energised. D
river has spoken to maintenance who report a low voltage ala
rm being received. 1A29 is ok forward. (NEEDS FLEET DOWNLOAD - SUSPECT LOW OHL VOLTAGE)"
Over height valve replaced
</t>
  </si>
  <si>
    <t>PBO HUN</t>
  </si>
  <si>
    <t>ABD</t>
  </si>
  <si>
    <t>167770221227</t>
  </si>
  <si>
    <t>1A46 WIPER DEFECT HGT</t>
  </si>
  <si>
    <t>"1A46 WIPER DEFECT HGT
WIPER NEEDS REPLACING ON 815203 $ 800203. SET WILL BE DIVERTED VIA HAMBLETON AND WILL FAILL TO CALL AT WAKEFIELD. Log 48: Hitachi Maintenance Controller advises that the windscreen wiper on 815203 (leading into Harrogate) is defective. There is a TRI with the unit that will try and fix it at Harrogate. TRI unable to fix the window wiper unit to stop at Boundsgreen for repair."
Speed control module replaced.</t>
  </si>
  <si>
    <t>167827221227</t>
  </si>
  <si>
    <t>DEE LDY</t>
  </si>
  <si>
    <t>1E25 3 LOST DEE LDY</t>
  </si>
  <si>
    <t>Train running on 3 GU¿s instead of five unable to maintain point to point timings.</t>
  </si>
  <si>
    <t>801102</t>
  </si>
  <si>
    <t>168843221228</t>
  </si>
  <si>
    <t>3A12 LATE START DONCIEP</t>
  </si>
  <si>
    <t>3A12 LATE FROM DON IEP AS WAS COUPLED TO 800209 AT DON AND HAD TO BE UNCOUPLED AND SHUNTED PRIOR TO DEPARTURE.
HRE accept the 5 minute late start to 1A12, 3A12 delayed on Depot whilst Unit 800209 was uncoupled due to a DOO camera fault discovered by techs on final walk through of Units before they were handed over for service to LNER.</t>
  </si>
  <si>
    <t>168900221228</t>
  </si>
  <si>
    <t>1B81 UNIT FLT LCN</t>
  </si>
  <si>
    <t>DOO camera fault on Car 2 discovered by techs on final walk through of Units before they were handed over for service to LNER. Unit not made available for service. Covered under Availability.</t>
  </si>
  <si>
    <t>TOLERTN THI</t>
  </si>
  <si>
    <t>ARB</t>
  </si>
  <si>
    <t>169401221228</t>
  </si>
  <si>
    <t>INK KDY</t>
  </si>
  <si>
    <t>1W02 5 LOST INK KDY</t>
  </si>
  <si>
    <t>SERVICE ONLY RUNNING ON X3 GUS
Found all wires at bottom of DC to DC converter loose in their terminals. Tightened all wires and GU started, ran and stopped several times normally.</t>
  </si>
  <si>
    <t>1E15 3 OVERTIME EDB</t>
  </si>
  <si>
    <t>COLTONJ</t>
  </si>
  <si>
    <t>NTR DAR</t>
  </si>
  <si>
    <t>01/2023</t>
  </si>
  <si>
    <t>170282221228</t>
  </si>
  <si>
    <t>SVG HIT</t>
  </si>
  <si>
    <t>1N87 DOOR FLT SVG HIT</t>
  </si>
  <si>
    <t xml:space="preserve">"1N87 DOOR FLT SVG HIT
1N87 CURRENTLY AT A STAND ON THE DF NORTH OF STEVENAGE WITH A DOOR FAULT. HITACHI NOTES "" LOG 83: 
Driver phoned just after leaving Stevenage @ 1530, advised to send TM to inspect door and LOOU as necessary. Door LOOU shows on HFMT @ 1541 and driver called back at 1542 to inform that all faults were clear, door had not been open and TM had LOOU and traction regained."
Large piece of insulation foam found protruding in Door Header Panel.
</t>
  </si>
  <si>
    <t>FYHLSJN DAR</t>
  </si>
  <si>
    <t>DHM KEBGSJN</t>
  </si>
  <si>
    <t>SKI</t>
  </si>
  <si>
    <t>HARROGATE</t>
  </si>
  <si>
    <t>5B80 LATE START XGD</t>
  </si>
  <si>
    <t>TEMPLHJ SHFTHLJ</t>
  </si>
  <si>
    <t>52/2023</t>
  </si>
  <si>
    <t>172342221229</t>
  </si>
  <si>
    <t>1D12 NO FORM A LDS</t>
  </si>
  <si>
    <t>Form A missing from Driver¿s Cab advising of known restriction regarding the GU of 812203 being LOOU. NCR raised against Bounds Green.</t>
  </si>
  <si>
    <t>OQL8</t>
  </si>
  <si>
    <t>DRM DUN</t>
  </si>
  <si>
    <t>AAP</t>
  </si>
  <si>
    <t>1W20 3 LOST LDY DEE</t>
  </si>
  <si>
    <t>173369221230</t>
  </si>
  <si>
    <t>1N35 BRAKE FAULT DON 29/12</t>
  </si>
  <si>
    <t>"1N35 BRAKE FAULT DON Dare of incident (29/12/22)
00:09LNER advise 1N35 2200 Kings Cross - Newcastle will terminate at Doncaster due to a brake fault. set will go onto IEP. Doncaster SSM advised. Log 92: Hitachi Maintenance Control have advised that the driver (LD32) has informed them of a poor brake allegation. Hitachi Maintenance Controller advises that due a traction convertor being isolated (828221) the unit was doing friction braking which does fee different to normal braking. Hitachi Maintenance Control advises that as the driver is new and hasn't experienced it before they wouldn't know that it was friction braking, however because the allegation has been made, the unit has to be pulled from traffic."
As all relevant post incident checks have been completed with no fault found, HRE are therefore rejecting this incident. No fault found.</t>
  </si>
  <si>
    <t>173717221230</t>
  </si>
  <si>
    <t>M110</t>
  </si>
  <si>
    <t>ADD / VOLTAGE MONITORING SOFTWARE</t>
  </si>
  <si>
    <t>APY</t>
  </si>
  <si>
    <t>3A13 PANTOGRAPH APY</t>
  </si>
  <si>
    <t xml:space="preserve">ADD failed to close after neutral section, closed after pan up reset. </t>
  </si>
  <si>
    <t>KBW</t>
  </si>
  <si>
    <t>NEWCASTLE</t>
  </si>
  <si>
    <t>N/A</t>
  </si>
  <si>
    <t>PIT DLW</t>
  </si>
  <si>
    <t>175134221230</t>
  </si>
  <si>
    <t>M030</t>
  </si>
  <si>
    <t>TPWS indicator/panel (Cab)</t>
  </si>
  <si>
    <t>1D21 CANCELLED KGX</t>
  </si>
  <si>
    <t xml:space="preserve">TPWS fault light flashing, card in unit found at fault. Replaced and tested ok. </t>
  </si>
  <si>
    <t>SOKEJN TALNGTN</t>
  </si>
  <si>
    <t>SHFTHLJ DON</t>
  </si>
  <si>
    <t>1A09 CANCELLED LDS</t>
  </si>
  <si>
    <t>AAP FPK</t>
  </si>
  <si>
    <t>801106/12</t>
  </si>
  <si>
    <t>1A31 7 LATE START LDS</t>
  </si>
  <si>
    <t>801112/06</t>
  </si>
  <si>
    <t>178023230101</t>
  </si>
  <si>
    <t>M102</t>
  </si>
  <si>
    <t>PAN CARBONS</t>
  </si>
  <si>
    <t>1N33 TMS COLTONJ YRK 31/12</t>
  </si>
  <si>
    <t xml:space="preserve">"1N33 TMS COLTONJ YRK (Incidents date 31/12/22)
Indication fault
22:04SSM Leeds S ROC:- 1N33 20:00 KINGS X to NCASTLCEN unit 801207 has had an ADD, train stands before Y197 on Down Main. This is at Copmanthorpe. Driver is checking the issue. TRC and SIC advised.  22:18SNDM has received word from Hitachi that there was not an ADD. The issue was an indication fault. 22:21Leeds Sub ROC SSM advises the driver of 1N33 has confirmed an indication fault and normal working resumed. IC ECN and TRC advised. 
Log 131: MC AD - DVR reports @ around 22:03 an ADD on coming into York. DVR reports unable to see anything on the CCTV, DVR instructed to confirm the OHL is intact and the PAN is in the well. DVR reports TM has inspected and confirmed the OHL is intact and PAN is in the well. DVR instructed to change pans and regain APS. once Acknowledging the faults on TMS and pressing AUX on. DVR told to contact the signaller and proceed @ 22:10. Attended @ York and isolated via IC2. Confirmed from platform PAN is secure in the well and nothing untoward can be seen, just an air leak can be heard. Quick glance at CCTV nothing could be seen due to train departing.                                              
Due to 801207 finishing the days service at Heaton depot the pantograph on car 829207 would remain isolated with the set operating with the pantograph on car 821207 until the set was able to run to a Hitachi Maintenance depot and was diagrammed to finish at Bounds Green depot on Sunday."
Unable to provide a strike pack due to carbons being disposed of. The last exam recorded for 801207 was; X18 (540 Day) Exam carried out on 22/12/2022, the carbons were record on exam at 34mm.
</t>
  </si>
  <si>
    <t>178284230101</t>
  </si>
  <si>
    <t>DAR FYHLSJN</t>
  </si>
  <si>
    <t>1S08 BRAKE/WHLS DAR FYHLSJN</t>
  </si>
  <si>
    <t>"1S08 BRAKE/WHLS DAR FYHLSJN
DRIVER REPORTED ON BOARD HOT BOX ACTIVATION 
Log 84: Hitachi (FMC) driver advises, whilst requesting line blockage and exiting driving cab, TMA warning alert cleared, driver checked axle no heat source, returned to driving tripped and re-set C/B, authorised to proceed forward at line speed. 
Driver at a stand at 11:15. MC advised get line block and check for signs of heat on external of unit. Driver confirmed all axles on vehicle are cold and can touch them all with bare hands. MC advised trip CB, fault cleared. Safe to proceed. TMP 10.23 TO BE CARRIED OUT"
HABD Unit replaced on car 1.</t>
  </si>
  <si>
    <t>PBR AAP</t>
  </si>
  <si>
    <t>178725230101</t>
  </si>
  <si>
    <t>1B89 DOORS GRA</t>
  </si>
  <si>
    <t>"1B89 DOORS GRA
800210 / 814210 (Coach D)   
Service reported a door interlock issue at Grantham.
Log 93: MC AD - TM reports around 18:44, that both DVR/TM unable to obtain interlock. TM informs no open doors on TMS, instructed to cycle the doors. TM report still unsuccessful, HFMT shows multiple door transmission errors on 814 coach (all be it internal). Instructed to key out GOP and carry out a TMS reset. TM reports interlock had then been gained."
CYCLE DATA REVIEWED AND COMPARED WITH HFMT SIGNALS WHICH SHOW ALL DOORS CLOSED AND LOCKED BUT MULTIPLE OCCASIONS WHEN DOOR INTERLOCK IS NOT ACHIEVED. Both DCUs replaced.</t>
  </si>
  <si>
    <t>DAR NTR</t>
  </si>
  <si>
    <t>PTH</t>
  </si>
  <si>
    <t>02/2023</t>
  </si>
  <si>
    <t>03/2023</t>
  </si>
  <si>
    <t>05/2023</t>
  </si>
  <si>
    <t>23/02</t>
  </si>
  <si>
    <t>06/2023</t>
  </si>
  <si>
    <t>07/2023</t>
  </si>
  <si>
    <t>08/2023</t>
  </si>
  <si>
    <t>179428230102</t>
  </si>
  <si>
    <t>1A07 BRAKES LDS</t>
  </si>
  <si>
    <t>801104/01</t>
  </si>
  <si>
    <t>"1A07 BRAKES LDS
SSM ADVISES BRAKE FAULT IN PLAT 6 AT LEEDS
HITACHI MAINTENANCE CONTROL HAVE ADVISED THAT THE BRAKE FAULT APPEARED UPON TRYING TO DEPART FROM LEEDS BUT THE FAULT HAS NOW CLEARED. DRIVER CONTACTED MC ADVISES THEY HAVE TMS 4401 WHEN CHANGING ENDS AT LDS. ADVISED DRIVER TO PUT CPBC INTO EMERGENCY AND BACK OUT. DRIVER CONFIRMS FAULT NOW CLEAR FROM TMS. ADVISED DRIVER TO CONTACT MC IF FAULT RETURNS.  Log 29: Fault cleared in service did not repeat. Scope of work still to carry out HMC. TAS: Brake fault on train. Rectified through maintenance control."
EP-COMPACT REPLACEMENT. MICROSD CARD FITTED.</t>
  </si>
  <si>
    <t>179664230102</t>
  </si>
  <si>
    <t>1D04 ELEC VICE BIMODE LDS</t>
  </si>
  <si>
    <t>Unit 800111 not made available for service due to ongoing repairs to a wiper fault reported by the Driver of 1A45 on 01/01/23. Covered under Availability.</t>
  </si>
  <si>
    <t>CLM</t>
  </si>
  <si>
    <t>1Y84 3 LATE START YRK</t>
  </si>
  <si>
    <t>GRA NNG</t>
  </si>
  <si>
    <t>KDY</t>
  </si>
  <si>
    <t>180469230102</t>
  </si>
  <si>
    <t>1A45 BRAKES WKF</t>
  </si>
  <si>
    <t>"1A45 BRAKES WKF
DRIVER REPROTED TO HMC BRAKE ISSUE, DEICSION HAS BEEN MANDE TO TERMIANTE SERVICE AT WKF AND ECS MOVE AS 5A45 TO DON AND THEN DON IEP FOR FURTHER INVESTIGATION. Log 58: scope of work carried out and components changed unit now fit for service.                   
TAS: Train terminated at Doncaster due to brake issues."
CID card on cars 3, 5, 7 &amp; 8 replaced.</t>
  </si>
  <si>
    <t>SHY APERLYJ</t>
  </si>
  <si>
    <t>WGC</t>
  </si>
  <si>
    <t>180993230102</t>
  </si>
  <si>
    <t>MU07</t>
  </si>
  <si>
    <t>CONGESTION DUE TO LNER TRAINS ON NON-LNER DEPOT</t>
  </si>
  <si>
    <t>5N29 LATE ONTO DONIEP</t>
  </si>
  <si>
    <t>801203. MTIN NO HRE REJECT CLASS 5 MOVE  Congestion on the depot.</t>
  </si>
  <si>
    <t>KEBGSJN</t>
  </si>
  <si>
    <t>XKB FPK</t>
  </si>
  <si>
    <t>181790230103</t>
  </si>
  <si>
    <t>1A41 UNIT FAULT LDS</t>
  </si>
  <si>
    <t xml:space="preserve">The root cause of the delay was due to a bottle top &amp; cardboard in the door inhibiting the door to fully close. </t>
  </si>
  <si>
    <t>182052230104</t>
  </si>
  <si>
    <t>5S01 BRAKES XHT</t>
  </si>
  <si>
    <t xml:space="preserve">801218 - unit is still at the depot awaiting a CE 
HITACHI ADVISE OF A BCU|BRAKE CONTROL UNIT FAULT|ON  
THE SET AT HEATON.SEE LOG 30 : MC AM. 07:08 driver contacted MC advising dragging brake fault and also TMS 4401 BCU
fault. Fault was handed from nightshift. Driver had no form A's in his cab. Requested driver to go to opposite to check if form A's present in the opposite cab. Contacted Engineering as to if the unit is allowed off Heaton with both parking brakes and BCU isolated. 07:22 Engineering confirm unit not allowed to depart.   </t>
  </si>
  <si>
    <t>182064230104</t>
  </si>
  <si>
    <t>MU04</t>
  </si>
  <si>
    <t>DEPOT TRACK, POINTS, ETC</t>
  </si>
  <si>
    <t>5A09 DEPOT OPS DONCIEP</t>
  </si>
  <si>
    <t>5A09 DEPOT OPS DONCIEP
LATE START DUE TO AN ISSUE INSIDE THE DEPOT  
REACTION TO POINTS ISSUES ON DONCASTER YESTERDAY. 
DONCASTER IEP AND PONITS INTO THE DEPOT.                
ONLY 1 ROAD IS AVAILABLE RATHER THAN THAN NORMAL 3 ROADS. Log 31: 5A09 07.30 Don IEP to Doncaster departed 11 late.
Departed Doncaster 7 late at 07.54 after arriving late and GG loading stores.</t>
  </si>
  <si>
    <t>182069230104</t>
  </si>
  <si>
    <t>5S04 DEPOT OPS DONCIEP</t>
  </si>
  <si>
    <t>"5S04 DEPOT OPS DONCIEP
LATE START DUE TO ISSUE IN DEPOT
FOLLOWING YESTERDAYS POINTS PROBLEM  
LOG 31: Due to a points failure yesterday on Doncaster Carr IEP depot, driver of 5S04 [07:52 Doncaster Carr IEP Depot - Doncaster] called STSM at 07:27 to advise that the unit (800202 &amp; 800204) will be late off depot due to still needing to go through the CET. Driver advised that they were not expected to arrive onto the CET road for a further 20 minutes."</t>
  </si>
  <si>
    <t>ABERDEEN</t>
  </si>
  <si>
    <t>ABD STN</t>
  </si>
  <si>
    <t>182313230104</t>
  </si>
  <si>
    <t>TALLNGTNJ</t>
  </si>
  <si>
    <t>1E15 CANCELLED PBO</t>
  </si>
  <si>
    <t xml:space="preserve">"5S04 DEPOT OPS DONCIEP
LATE START DUE TO ISSUE IN DEPOT
FOLLOWING YESTERDAYS POINTS PROBLEM  
LOG 31: Due to a points failure yesterday on Doncaster Carr IEP depot, driver of 5S04 [07:52 Doncaster Carr IEP Depot - Doncaster] called STSM at 07:27 to advise that the unit (800202 &amp; 800204) will be late off depot due to still needing to go through the CET. Driver advised that they were not expected to arrive onto the CET road for a further 20 minutes."
No signs of impact damage, fault cleared straight away. HABD renewed.
</t>
  </si>
  <si>
    <t>182406230104</t>
  </si>
  <si>
    <t>M029</t>
  </si>
  <si>
    <t>SPEEDOMETER</t>
  </si>
  <si>
    <t>1S15 BELOW SBAR DON</t>
  </si>
  <si>
    <t>"1S15 BELOW SBAR DON
REQUIRED FITTERS ATTENTION TO RESET ETCS BREAKER"</t>
  </si>
  <si>
    <t>THI NTR</t>
  </si>
  <si>
    <t>183043230105</t>
  </si>
  <si>
    <t>5W11 DEPOT XGD</t>
  </si>
  <si>
    <t>Set delayed off depot incident put down to industrial action. No staff available to step up the sets.</t>
  </si>
  <si>
    <t>DRM MNKTNHJ</t>
  </si>
  <si>
    <t>184408230106</t>
  </si>
  <si>
    <t>1S06 ALOC STOCK DON</t>
  </si>
  <si>
    <t>Set swap at DON on 1S06. Inward 801224 swapped with 801222. CPC plan shows 801224 EoD alteration r/a to K priority / K1 - X Exam (DON). CPC report the swap was done to because 800109 was due exam at DON but because of the incident with it getting damaged running through the floods we are unable to move it so we have changed the exam for that Unit and it will now get done at CRA. 801224 which was the exam set for CRA is now getting done at DON.</t>
  </si>
  <si>
    <t>GTHS</t>
  </si>
  <si>
    <t>PBO TALNGTN</t>
  </si>
  <si>
    <t>184971230107</t>
  </si>
  <si>
    <t>1E04 PANTOGRAPH NCL</t>
  </si>
  <si>
    <t>ADD Pipe found leaking, fitting loose. Re-secured &amp; no further issues observed.</t>
  </si>
  <si>
    <t>FZW</t>
  </si>
  <si>
    <t>DONCLCJ</t>
  </si>
  <si>
    <t>MNKTNHJ DRM</t>
  </si>
  <si>
    <t>186363230108</t>
  </si>
  <si>
    <t>1S24 BELOW SB DHM</t>
  </si>
  <si>
    <t>UAT AIR SUPPLY PIPE FOUND SHEARED AT REGULATOR.</t>
  </si>
  <si>
    <t>186420230108</t>
  </si>
  <si>
    <t>1S25 5 LOST MPT</t>
  </si>
  <si>
    <t xml:space="preserve">CID card to be replaced </t>
  </si>
  <si>
    <t>GTHS DUN</t>
  </si>
  <si>
    <t>HUN XHO</t>
  </si>
  <si>
    <t>OQFO</t>
  </si>
  <si>
    <t>188855230109</t>
  </si>
  <si>
    <t>1A40 BRAKES DON</t>
  </si>
  <si>
    <t>CID cards to be replaced.</t>
  </si>
  <si>
    <t>NCL HTONSJN</t>
  </si>
  <si>
    <t>190086230110</t>
  </si>
  <si>
    <t>M702</t>
  </si>
  <si>
    <t>CREW DOOR</t>
  </si>
  <si>
    <t>1Y00 LOCO FLR DON</t>
  </si>
  <si>
    <t xml:space="preserve">Cab door not sealing, re-shimmed at depot and now sealing. </t>
  </si>
  <si>
    <t>190292230110</t>
  </si>
  <si>
    <t>1A12 CANCELLED HUL DON</t>
  </si>
  <si>
    <t>Admin mix up between CPC and Depot . Unit 800208 stepped up from NH to work 1A12 starting at Doncaster.</t>
  </si>
  <si>
    <t>DON SHFTHLJ</t>
  </si>
  <si>
    <t>190976230110</t>
  </si>
  <si>
    <t>1E04 TMS NNG GRA</t>
  </si>
  <si>
    <t xml:space="preserve">"1E04 TMS NNG GRA
DON SSM 1049 ADVISES DOOR INTERLOCK ISSUE AFTER LEAVING NNG. SPURIOUS TMS ALERT FOR DOOR OPENING IN TRAFFIC, DRIVER STOPPED HOWEVER ALL DOORS STILL HAD INTERLOCK AND WERE CLOSED."
CCTV checked there was a passing train near to fault activation timing .  This is a known fault when trains pass by each other it creates a vacuum that causes the door to jolt. 
</t>
  </si>
  <si>
    <t>KEBGSJN NCL</t>
  </si>
  <si>
    <t>1W20 3 LOST CAN USAN</t>
  </si>
  <si>
    <t>192530230110</t>
  </si>
  <si>
    <t>1N34 SET SWAP KGX</t>
  </si>
  <si>
    <t>"1N34 SET SWAP KGX
LATE DUE TO SET SWAP - MAINENANCE REQUIREMENTS FOR 801229
"</t>
  </si>
  <si>
    <t>KEI SHY</t>
  </si>
  <si>
    <t>HIT SDY</t>
  </si>
  <si>
    <t>PBR WGC</t>
  </si>
  <si>
    <t>HIT SVG</t>
  </si>
  <si>
    <t>801106/09</t>
  </si>
  <si>
    <t>SHFTHLJ TEMPLHJ</t>
  </si>
  <si>
    <t>KEBGSJN DHM</t>
  </si>
  <si>
    <t>195224230111</t>
  </si>
  <si>
    <t>1W16 3 LOST PIT DLW</t>
  </si>
  <si>
    <t>GU locked out of use. Unit running on only 4 engines.</t>
  </si>
  <si>
    <t>OUT</t>
  </si>
  <si>
    <t>196277230112</t>
  </si>
  <si>
    <t>SKI KEI</t>
  </si>
  <si>
    <t>1A13 3 LOST SKI KEI         WR</t>
  </si>
  <si>
    <t>Driver (SB) Reports - the train was struggling in this area due to wheelslip - Loco 91106</t>
  </si>
  <si>
    <t>196650230112</t>
  </si>
  <si>
    <t>1E09 WIPER EDB</t>
  </si>
  <si>
    <t>"1E09 WIPER EDB
ADVISED BY HITACHI MAINTENANCE CONTROLLER THAT 801209 THAT WAS DUE TO WORK 1E09 $09:30 EDINBURGH - LONDON KINGS CROSS| HAS DEFECTIVE WINDSCREEN WIPERS AND THEREFORE WILL NOT BE FIT FOR TRAFFIC. SPARE SET 801202 WILL COME FROM IEP AND START AT YORK TO WORK 1E09 $09:30 EDINBURGH - LONDON KINGS CROSS|  
FROM 11:58.
Log 37: Contains the same information."
Actuator replaced .</t>
  </si>
  <si>
    <t>1N81 3 LOST COLTONJ YRK</t>
  </si>
  <si>
    <t>197813230112</t>
  </si>
  <si>
    <t>KDY INK</t>
  </si>
  <si>
    <t>1E25 3 LOST KDY INK</t>
  </si>
  <si>
    <t>Referred in bugle loss of time in running  KDY 16;51-INK 17;08. Soros shows GU isolated on 813 car Restriction 58065. Unit running in degraded mode</t>
  </si>
  <si>
    <t>198075230112</t>
  </si>
  <si>
    <t>SVG WLMRGRN</t>
  </si>
  <si>
    <t>1B89 DOORS SVG WLMRGRN</t>
  </si>
  <si>
    <t>"1B89 DOORS SVG WLMRGRN
Driver on 1B89 [17:27 Lincoln - London Kings Cross] reports that has had a TMS ""passenger door open"" alert after departing Stevenage. This concerned door ""B"" in vehicle 811210. The Driver brought the train to a stand and informed the Signaller. Door interlock was not lost, and the Train Manager on checking the door found it closed and secure. The door has been locked out of use as a precaution. 
Log 49: After departing Stevenage TMS alarm for door open while running, door checked found secure so locked out of use."
FFGOP003 COMPLETED. DOOR CLOSE SWITCH RED BAND NOT VISIBLE,ADJUSTED.  THE DOOR VISIBLY MOVED WHEN ANOTHER TRAIN PASSED AT HIGH SPEED (DOOR RAMS NOT ENABLES AS BELOW 25KPH)</t>
  </si>
  <si>
    <t>199185230113</t>
  </si>
  <si>
    <t>M018</t>
  </si>
  <si>
    <t>OTMR</t>
  </si>
  <si>
    <t>1N80 OTMR FAULT KGX</t>
  </si>
  <si>
    <t xml:space="preserve">"1N80 OTMR FAULT KGX
Service is currently delayed at London Kings Cross due to fitters attending a reported fault with the OTMR. 801211. Log 52: MC JE live OTMR fault on 821211, cleared after MCB reset. Further invest required. EOD EC "
OTMR Unit on 821211 replaced.
</t>
  </si>
  <si>
    <t>XNL LDS</t>
  </si>
  <si>
    <t>199632230113</t>
  </si>
  <si>
    <t>1D07 UNIT ISSUE HIT SDY</t>
  </si>
  <si>
    <t xml:space="preserve">GOTCHA alert and wheel flats found on set. Service cancelled and ECS back to NL at 60mph. </t>
  </si>
  <si>
    <t>200548230113</t>
  </si>
  <si>
    <t>M0BC</t>
  </si>
  <si>
    <t>GSM-R Unit</t>
  </si>
  <si>
    <t>GSMR PRESSED ON DEPOT XNL</t>
  </si>
  <si>
    <t xml:space="preserve">gsmr unit pressed accidentally by cleaning staff on depot. </t>
  </si>
  <si>
    <t>200574230113</t>
  </si>
  <si>
    <t>5Z81 LATE START DONCIEP</t>
  </si>
  <si>
    <t xml:space="preserve">"5Z81 LATE START DONCIEP
THE DEPOT IS WORKING IN A DEGRADED MODE AS THE POINTS TO AND FROM THE DEPOT HAVE FAILED.     "
Unit 801109. 5Z81 14:09 DON IEP-HT departed 9 late at 14:09. Depot report that the LOPs has failed and the depot is working in a degraded mode. Class 5 delay only </t>
  </si>
  <si>
    <t>XGN WGC</t>
  </si>
  <si>
    <t>201538230113</t>
  </si>
  <si>
    <t>M914</t>
  </si>
  <si>
    <t>PANTOGRAPH - NFF</t>
  </si>
  <si>
    <t>SKELTON</t>
  </si>
  <si>
    <t>1N34 PANTO ISSUE SKELTON</t>
  </si>
  <si>
    <t>This has been discussed directly with the OLE engineers and ours. The window for getting exact voltage data from the wires was missed, so split to clear.</t>
  </si>
  <si>
    <t>202236230114</t>
  </si>
  <si>
    <t>MN06</t>
  </si>
  <si>
    <t>EMERGENCY BRAKE</t>
  </si>
  <si>
    <t>5S07 BRAKE FLT XGD</t>
  </si>
  <si>
    <t>Dragging brake 4404 occurs @ 06:30:29 on 811206 recovering 1s later. Pressure remains at emergency (unit driven from coupled end) SD data confirms OTMR BC pressures on car 1 remain at emergency.</t>
  </si>
  <si>
    <t>202501230114</t>
  </si>
  <si>
    <t>1D04 OVERTIME GRA</t>
  </si>
  <si>
    <t>driver/guard buzzer reported as not working, checked on depot and all ok</t>
  </si>
  <si>
    <t>801112/02</t>
  </si>
  <si>
    <t>EAG</t>
  </si>
  <si>
    <t>204388230115</t>
  </si>
  <si>
    <t>1Y14 DOOR FAULT YRK</t>
  </si>
  <si>
    <t xml:space="preserve">door would not open, halo not lighting </t>
  </si>
  <si>
    <t>BELFORD</t>
  </si>
  <si>
    <t>204787230115</t>
  </si>
  <si>
    <t>1S08 STEPPED UP EDB</t>
  </si>
  <si>
    <t>Set swap was required due to the defect on the set with the ECTS FAULT.  Set swap   for maintenance  set 1S08 was unit 801206.</t>
  </si>
  <si>
    <t>CLPLLP</t>
  </si>
  <si>
    <t>204957230115</t>
  </si>
  <si>
    <t>1E15 3 LOST NTR THI</t>
  </si>
  <si>
    <t>GU of 813202 LOOU, root cause of fault TBC.</t>
  </si>
  <si>
    <t>SVG XGN</t>
  </si>
  <si>
    <t>205984230116</t>
  </si>
  <si>
    <t>DONCIEP OFF NETWORK INF</t>
  </si>
  <si>
    <t xml:space="preserve">"DONCIEP OFF NETWORK INF
DONCASTER SSM (0559 GN1) ADVISED OF AN ISSUE WITHIN THE DEPOT THAT SIGNALS ARE HAVING TO BE PASSED AT DANGER GOING IN AND COMING OUT. Log 1: Due to a signalling fault within Doncaster IEP depot (Hitachi infrastructure), this is causing long delays for ECS movements onto the depot. This is an ongoing issue and has been ongoing for several days."
</t>
  </si>
  <si>
    <t>HIT</t>
  </si>
  <si>
    <t>206414230116</t>
  </si>
  <si>
    <t>1E02 BRAKE DEFECT DAR NTR</t>
  </si>
  <si>
    <t xml:space="preserve">"1E02 BRAKE DEFECT DAR NTR
HITACHI MC ADVISES THE DRIVER  OF 1E02 |05:48 EDINBURGH - LONDON KINGS CROSS| IS AT A STAND NORTH OF DARLINGTON WITH A BCU FAULT |BRAKE CONTROL UNIT FAULT| ON THE REAR UNIT 821106 OF 801106. HITACHI MC REPORTS THE TRAIN IS AT A STAND AGAIN |THIRSK|  TRAIN WILL RUN FORWARD 10MPH BELOW LINE SPEED. DRIVER IN THE PROSESS OF ISOLATING BCU ON 821106. Log 31 : Driver called at around 08:15 to report that they had come to a stand due to BCU fault on 821106, this cleared when they came to a stand, driver asked to continue forward, fault re occurred at 08:29 driver brought train to a stand north of Thirsk. Driver asked to isolated BCIC on 821106 and continue forward 10MPH BELOW LINE SPEED. 8:48 unit ok to depart with speed restriction."
Lad10 card to be replaced
</t>
  </si>
  <si>
    <t>206423230116</t>
  </si>
  <si>
    <t>MHBQ</t>
  </si>
  <si>
    <t>FLEET - LNER HQ</t>
  </si>
  <si>
    <t>1E11 NO STAFF ABRDCH</t>
  </si>
  <si>
    <t>LNER Planning had not been notified by Fleet HQ that the shore supply was not being used for unit stabled overnight due to catering left on board and the need to run chillers, which the shore supply is not powerful enough to maintain.
Instead of being ready for the Driver, the train needed to be fuelled before an FTR certificate could be issued and this was not achievable.
LNER Planning have also acknowledged that the plans for the weekend's engineering work had not been shared with Clayhills so there was no opportunity for the depot to raise any concerns over the mismatch between what was in the plan and what had become customary,
Units will go back to using the shore supply now, as catering have come up with a workaround that does not require the chillers to be used.</t>
  </si>
  <si>
    <t>ALM BELFORD</t>
  </si>
  <si>
    <t>COLTONJ HAMBLNJ</t>
  </si>
  <si>
    <t>207268230116</t>
  </si>
  <si>
    <t>1D15 CANCELLED DON</t>
  </si>
  <si>
    <t>801105/09</t>
  </si>
  <si>
    <t>An object strike was the cause of seal failure.  Impact damage. NW rail reject the incident but the evidence provided proves impact damage.</t>
  </si>
  <si>
    <t>209014230117</t>
  </si>
  <si>
    <t>MF36</t>
  </si>
  <si>
    <t>1E03 TMS FAULT STG</t>
  </si>
  <si>
    <t>It would appear that the operating process and Hitachi idea of operating these trains is in conflict so I apologise if my responses below are completely out of kilter with what happens on a day to day basis. 
I have got a meeting with the Hitachi Fleet Engineer on Monday 13th  to go through his report and try to understand what actually caused the problem, as at this moment in time I do not think it was the inputting of the headcode. I suspect that because there were various faults and inconsistencies that the final outcome of the incident is well and truly muddied.</t>
  </si>
  <si>
    <t>DON DONCLCJ</t>
  </si>
  <si>
    <t>209431230117</t>
  </si>
  <si>
    <t>1Y03 HORN FAULT SDY HIT</t>
  </si>
  <si>
    <t>Suspected build-up of snow/ice  caused failure. HORN TESTED OKAY ON DEPOT</t>
  </si>
  <si>
    <t>209609230117</t>
  </si>
  <si>
    <t>5S03 CANCELLED XHT</t>
  </si>
  <si>
    <t xml:space="preserve">"5S03 CAPED DEPOT OPS XHT
CAPED AT XHT, DUE TO DEPOT OPS ISSUE.DEFECTIVE GU ON 801221. UNABLE TO COME INTO TRAFFIC. RSC STEPPED UP SETS TO BALANCE THE REMAINDER OF THE DIAGRAM        
Log 62: 5S00 [05:43 Heaton T&amp;R.S.M.D. - Newcastle] 801221
Hitachi MC advise that 801221 at Heaton has a defective GU which is
none operational. As per LNER policy, we have declined to accept this set for service, leaving us one set short for service. This was scheduled to work 1S00 [06:22 Newcastle - Edinburgh]. RCRS has given Hitachi CPC some options, and are awaiting a call back. RCRS has stepped sets up at Heaton to allow 1S00 [06:22 Newcastle -
Edinburgh] to operate (103 reservations). 1S03 [08:56 Newcastle - Edinburgh] will be cancelled (23 reservations), with 1W02 [07:08 Leeds - Aberdeen] delayed at Newcastle for 9 minutes,
to depart at 08:56. Craigentinny spare 801229 will be brought in to work 1E12 [11:00 Edinburgh - London Kings Cross]. RCRS/RCTC will look at sending 5N19 [18:55 Edinburgh - Heaton T&amp;R.S.M.D.] or 5N21 [20:07 Edinburgh - Heaton T&amp;R.S.M.D.] to Craigentinny tonight to balance sets." Covered under Availability. </t>
  </si>
  <si>
    <t>1Y84 CANCELLED YRK</t>
  </si>
  <si>
    <t>1D08 CANCELLED KGX</t>
  </si>
  <si>
    <t>209859230117</t>
  </si>
  <si>
    <t>MW08</t>
  </si>
  <si>
    <t>DOOR OPERATION OBSTRUCTED BY SNOW/ICE</t>
  </si>
  <si>
    <t>1E06 DOOR DEFECT DAR</t>
  </si>
  <si>
    <t>Suspect build-up of ice Door passed functional test.</t>
  </si>
  <si>
    <t>209945230117</t>
  </si>
  <si>
    <t>1E07 BRAKE DEFECT DAR</t>
  </si>
  <si>
    <t xml:space="preserve">"1E07 BRAKE DEFECT DAR
DRIVER REPORTS A TMS ISSUE TO HITACHI MC BRAKE PERCENTAGE GAUGE. HIT MC CONFIRMS THIS AS A KNOW FAULT.- NO ISSUE WITH THE BRAKES JUST THE GAUGE. SET TO BE SWAPPED AT KINGS CROSS. Information also in log 77."
CID cards to renew
</t>
  </si>
  <si>
    <t>210069230117</t>
  </si>
  <si>
    <t>1D10 DOOR FAULT KGX</t>
  </si>
  <si>
    <t xml:space="preserve">Door panel on the DVT door was constantly sounding a alarm when the panel was activated. PACCU replaced.  </t>
  </si>
  <si>
    <t>210455230117</t>
  </si>
  <si>
    <t>1A36 UNIT FAULT LDS</t>
  </si>
  <si>
    <t>801109/05</t>
  </si>
  <si>
    <t>WARNING LIGHT ON UNIT.  LOG 80. TMS SYSTEM FAULT REPROTED.DRIVER CONDUCTED SYSTEM RESET AND WAS OK TO DEPART. 
An object strike was the cause of seal failure. Photos and evidence provided in an email.
NR rejected the incident as the damage appears to be old. 
Impact damage.</t>
  </si>
  <si>
    <t>SHFTHLJ</t>
  </si>
  <si>
    <t>211617230117</t>
  </si>
  <si>
    <t>1D33 BRAKE FAULT GRA</t>
  </si>
  <si>
    <t xml:space="preserve">knob on brake controller loose, temp repaired carried out. Then new one fitted at depot. </t>
  </si>
  <si>
    <t>FYHLSJN DHM</t>
  </si>
  <si>
    <t>212270230118</t>
  </si>
  <si>
    <t>1A06 CAPED LDS</t>
  </si>
  <si>
    <t xml:space="preserve">HRE Reject, MTIN ¿ No, Air suspension fault discovered on overnight maintenance, Unit not made available for service. Covered under Availability.
</t>
  </si>
  <si>
    <t>WKF HAREPKJ</t>
  </si>
  <si>
    <t>212581230118</t>
  </si>
  <si>
    <t>3A12 TRAIN FAULT DON</t>
  </si>
  <si>
    <t xml:space="preserve">Unit not made available for service SOD due to APC Antenna damage discovered on overnight maintenance. Covered under Availability.
</t>
  </si>
  <si>
    <t>RSN</t>
  </si>
  <si>
    <t>801110</t>
  </si>
  <si>
    <t>214762230118</t>
  </si>
  <si>
    <t>M010</t>
  </si>
  <si>
    <t>SUNBLIND</t>
  </si>
  <si>
    <t>1N33 2 OVERTIME DAR</t>
  </si>
  <si>
    <t xml:space="preserve">DAR ADVISE DRIVER HAD PROBLEM WITH SUN BLIND 811106 CAB.  TRI ON TRAIN FIXED IT.   
Sub threshold delay 2 minutes.
</t>
  </si>
  <si>
    <t>215789230119</t>
  </si>
  <si>
    <t>1D04 LATE TRTS KGX</t>
  </si>
  <si>
    <t>At 00:15 Hitachi CPC advise that 800104 for 5A01 [04:26 Neville Hill
T&amp;R.S.M.D - Leeds] won't be ready for traffic until late morning - there is a self levelling valve fault on the unit.
Unit 800104 not available SOD to form 5A01 due to ongoing repairs to a levelling valve fault. Unit 800204 formed 1A01 &amp; swapped to form 1D04 from KGX to ensure 9 car bi mode available to form 1W20 1400 KGX - ABD. 1D04 dep 10L. Covered under Availability.</t>
  </si>
  <si>
    <t>216105230119</t>
  </si>
  <si>
    <t>MY05</t>
  </si>
  <si>
    <t>Class 800/801 Couplers</t>
  </si>
  <si>
    <t>1A18 COUPLER LDS</t>
  </si>
  <si>
    <t>Suspected bad couple causing TMS software issues.</t>
  </si>
  <si>
    <t>TALNGTN SOKEJN</t>
  </si>
  <si>
    <t>1B86 3 LOST TALNGTN SOKEJN</t>
  </si>
  <si>
    <t>217138230119</t>
  </si>
  <si>
    <t>5Y34 LATE TRTS KGX</t>
  </si>
  <si>
    <t>5Y34 16+55 KINGS CROSS TO BOUNDS GREEN FOR 
1N33 2000 KINGS CROSS TO SUNDERLAND - SET SWAP REACTION TO POSITIONING 800101 FOR MAINTENANCE EXAM</t>
  </si>
  <si>
    <t>217754230119</t>
  </si>
  <si>
    <t>1N33 ADD SDY HUN</t>
  </si>
  <si>
    <t>ADD activation.
Air pipe connecting to T piece found to be rubbing. Photo in SAP shows hole in pipe.</t>
  </si>
  <si>
    <t>XHO</t>
  </si>
  <si>
    <t>218648230120</t>
  </si>
  <si>
    <t>1A02 BRAKE FAULT LDS</t>
  </si>
  <si>
    <t>NL15 NL151</t>
  </si>
  <si>
    <t xml:space="preserve">overcharge pressure regulator adjusted. </t>
  </si>
  <si>
    <t>1A04 2 OVERTIME NNG</t>
  </si>
  <si>
    <t>KNGXBEL FPK</t>
  </si>
  <si>
    <t>ADWICKJ SKIRBYJ</t>
  </si>
  <si>
    <t>NWRKCEJ LCN</t>
  </si>
  <si>
    <t>221795230121</t>
  </si>
  <si>
    <t>5E02 UNIT ISSUES EDB</t>
  </si>
  <si>
    <t xml:space="preserve">Update shows Impact damage found upon further investigation Please record as D&amp;V. see photos below.
NR will not accept as the unit failed shortly after leaving the depot on a class 5 move.  This means the impact damage occurred on a different day but did not cause an issue unit 21-01-23. </t>
  </si>
  <si>
    <t>222020230121</t>
  </si>
  <si>
    <t>MN21</t>
  </si>
  <si>
    <t>WSP ELECTRONICS \ CABLES</t>
  </si>
  <si>
    <t>1F06 UNIT FAULT KGX</t>
  </si>
  <si>
    <t>"1F06 UNIT FAULT KGX
WSP |WHEELSLIDE PROTECTION FAULT| SHOWING ON TMS. SET UNABLE TO ENTER TRAFFIC. SET BACK TO DEPOT FOR ATTENTION          
LOG - Driver contacted HMC with BCU and WSP fault TRI dispatched attempted to aux on and off with no success as per DOTE unit can only start a journey from somewhere other than a maintenance depot decision was made to pull unit from service. RH-HMC"
ASV3 AND ASV4 Changed and fault cleared.</t>
  </si>
  <si>
    <t>222164230121</t>
  </si>
  <si>
    <t>1B81 DOORS SVG</t>
  </si>
  <si>
    <t xml:space="preserve">TRAIN TMS SHOWING DOOR OPEN WHILST RUNNING, DOOR LOCKED OUT OF USE. DOOR BEING MONITORED AS FAULT RE-OCCURRED.LOG44    
LOG  - Hitachi MC advises 1B81 at a stand at around Stevenage area. A TMS fault Door open whilst running alert. Train Manager confirms door closed and interlock gained. Door locked out of use.
Train on the move from Stevenage. Train comes to a stand again. Train Manager confirms door closed. Train Manager will monitor the door. MC AM. 09:04 Driver reports after leaving stevenage TMS 0637 occurred. Driver already checked door before contacting MC. Driver confirmed door is physically shut. Advised driver to contact TM to LOOU door B and contact MC after to ensure faults cleared. 09:10 Driver contacted MC advised fault had cleared, however fault returned. Advised driver to come to a stand. Driver confirmed he had door interlock. MC happy for unit to proceed with TM monitoring door.
CONFIRMED TRAIN PASSED WHILE UNDER 25KPH. XFRACAS 391 
</t>
  </si>
  <si>
    <t>222268230121</t>
  </si>
  <si>
    <t>3Y14 HORN FAULT TEMPLHJ</t>
  </si>
  <si>
    <t>DRIVER DR8004 ADVISES HITACHI MC THAT BOTH HORNS HIGH AND LOW ON 811210 CAR UNIT 800210 WERE NOT WORKING, ADVISED TO GO FORWARD TO YORK AT 20MPH. ON ARRIVAL AT YORK BOTH NOW WORKING AFTER HITACH MC ATTENTION.                                
LOG - DVR called @0803 stating he's at 20mph now as he's got no horns. He is on two track section and has no staff on board to assist with getting hot water etc to try and sort the horn. No further advice except to continue trying his horns. EDIT* DVR called back @0825 stating his Hi tone is back but takes 7-8 seconds to work, advised to continue @20mph and keep trying both tones. Attended unit in York horn area frozen attempted up unfreeze but unable to test due to location in Station. effected area trailing off York Requested TM up try horn once clear of station. TM contacted HMC to report horn operational once out of station. RH - HMC
Repeat defect, Horn to be replaced.</t>
  </si>
  <si>
    <t>TALNGTN</t>
  </si>
  <si>
    <t>ARL</t>
  </si>
  <si>
    <t>222926230121</t>
  </si>
  <si>
    <t>1S13 5 LOST NTR</t>
  </si>
  <si>
    <t xml:space="preserve">Under Investigation: HRL state 24/01/23 WJ  Signal data confirm CCTV. Door fails to open &amp; records "door open failure / timeout". On closing the door records 3 attempts to close and then opens. Edge sensor is not triggered. NFF at TMC suggests that a foreign object inhibiting the door operation but nothing found.
</t>
  </si>
  <si>
    <t>EAG NTR</t>
  </si>
  <si>
    <t>GOO GBD</t>
  </si>
  <si>
    <t>SOKEJ GRA</t>
  </si>
  <si>
    <t>1E19 4 LOST EAG NTR</t>
  </si>
  <si>
    <t>224274230122</t>
  </si>
  <si>
    <t>1F08 TRAIN FAULT KGX</t>
  </si>
  <si>
    <t>Gu found tripped. No active fault on the set and No fault found by Hitachi.
Set oustabled overnight at KGX.</t>
  </si>
  <si>
    <t>224279230122</t>
  </si>
  <si>
    <t>5S11 LATE START BNDSGRN</t>
  </si>
  <si>
    <t>HRE accept the late start of 1S11, Depot report the de-railler had frozen and Unit had to depart via the north end of the depot.</t>
  </si>
  <si>
    <t>224344230122</t>
  </si>
  <si>
    <t>M905</t>
  </si>
  <si>
    <t>LOSS OF AIR - NFF</t>
  </si>
  <si>
    <t>5A19 LOCO FAULT XNL</t>
  </si>
  <si>
    <t>Driver reported loss of air, fitters attended reset air compressor but all found ok. Believed driver may had created brake too earlier. R2M reviewed and forwarded to driver manager but after review claim driver as done everything as expected. No faults found with set.</t>
  </si>
  <si>
    <t>224381230122</t>
  </si>
  <si>
    <t>FPK AAP</t>
  </si>
  <si>
    <t>1D07 ADD FPK AAP</t>
  </si>
  <si>
    <t>Arch damage caused by ice on the pantograph causing AAD activation.</t>
  </si>
  <si>
    <t>SNO</t>
  </si>
  <si>
    <t>224854230122</t>
  </si>
  <si>
    <t>1W20 DOOR FAULT NTR</t>
  </si>
  <si>
    <t xml:space="preserve">DRIVER CONFIRMED BOTTLE CAP FOUND STUCK IN DOOR RUNNER. 
NO ALLEGATION OF TRAIN FAULT.
</t>
  </si>
  <si>
    <t>225038230122</t>
  </si>
  <si>
    <t>M9OE</t>
  </si>
  <si>
    <t>DOORS/INTERLOCK - NFF</t>
  </si>
  <si>
    <t>1E19 DOOR PROBLEM YRK</t>
  </si>
  <si>
    <t>Door issues at YRK.
No fault found.</t>
  </si>
  <si>
    <t>225099230122</t>
  </si>
  <si>
    <t>HAYMRWJ DLMYJN</t>
  </si>
  <si>
    <t>1W20 3 LOST HAYMRWJ DLMYJN</t>
  </si>
  <si>
    <t>"1W20 3 LOST HAYMRWJ DLMYJN
The Driver reports the TMS showed brake control unit fault. The Driver had to contact maintenance controller. 
Driver contacted HMC @ approx 16:07 reporting, WSP fault on Bogie 2 TMS 4473 &amp; Brake control unit fault, TMS 4401 faulted at 16:04 &amp; cleared instantly."
ASV3 &amp; LAD10 Card replaced (Car 5).</t>
  </si>
  <si>
    <t>PELAW NCL</t>
  </si>
  <si>
    <t>225778230123</t>
  </si>
  <si>
    <t>1Y03 CCTV DEFECT YRK</t>
  </si>
  <si>
    <t>LOG - Hitachi FMC advise 801223 on IEP depot has door CCTV faults on vehicles 821223, 822223 and 823223. Due to the spare unit at IEP already utilised, 3Y03 [04:53 Doncaster Carr IEP Depot - York] and 1Y03 [06:00 York - London Kings Cross] are now cancelled, with a spare unit at Ferme Park to enter service to complete the set diagram.
HRE Reject, MTIN ¿ No, Unit 801223 not made available for service due to DOO camera faults on several cars discovered on overnight maintenance. Covered under Availability</t>
  </si>
  <si>
    <t>226081230123</t>
  </si>
  <si>
    <t>3E15 9 LATE START CRGNTNY</t>
  </si>
  <si>
    <t>Unit late departing following delayed 5D82. Class 3 only delay.</t>
  </si>
  <si>
    <t>226097230123</t>
  </si>
  <si>
    <t>1A22 CANCELLED HGT LDS</t>
  </si>
  <si>
    <t xml:space="preserve">HMC REPORTED THAT SET ON THE DEPOT HAS BROKEN WINDSCREEN. SPARE UNIT ALLOCATED AT NEVILLE HILL HOVEWER IT IS A 9 CAR ELECTRIC AND CAN'T GO TO HARROGATE, 1A22 WILL HAVE TO START FROM LEEDS
Unit 800202 not made available for service 
</t>
  </si>
  <si>
    <t>226146230123</t>
  </si>
  <si>
    <t>1S00 4 OVERTIME BWK</t>
  </si>
  <si>
    <t>TRAIN MANAGER CALLED OSC DESK AND INFORM OF THE DELAY AT BERWICK DUE TO STATION STAFF REPORTING ISSUED WITH ONE OF THE DOOR NOT SEALED PROPERLY. TRAIN MANAGER WALKED THROUGH THE TRAIN TO CHECK THE DOOR HOWEVER COULDN'T FIND NOTHING WRONG WITH IT. SET DEPARTED 4 MIN LATE.  
TM called OSC Desk &amp; informed of the delay at Berwick due to Station Staff reporting an issue with one of the doors not sealed properly. TM walked through the train to check the door with nothing found amiss. Not reported to MC. Safety of the line incident.</t>
  </si>
  <si>
    <t>226414230123</t>
  </si>
  <si>
    <t>LOG - 5B80 [07:16 Bounds Green T&amp;R.S.M.D - London Kings Cross] departs Bounds Green 73' late. 800201 wasn't ready at the booked departure time and the booked nightshift Driver wasn't able to wait until it was ready. A Driver signing on at 07:30 was sent to collect the unit.</t>
  </si>
  <si>
    <t>226587230123</t>
  </si>
  <si>
    <t>1A15 HORN DEFECT PBO HUN</t>
  </si>
  <si>
    <t>Repeat fault, both Horns to be replaced.</t>
  </si>
  <si>
    <t>226610230123</t>
  </si>
  <si>
    <t>1D06 DRIVER GUARD COMMS DON</t>
  </si>
  <si>
    <t xml:space="preserve">Repeat fault from day before were it was NFF, still awaiting to be looked at by depot. </t>
  </si>
  <si>
    <t>226855230123</t>
  </si>
  <si>
    <t>M908</t>
  </si>
  <si>
    <t>PUBLIC ADDRESS - NFF</t>
  </si>
  <si>
    <t>1A28 OVERTIME WKF</t>
  </si>
  <si>
    <t>disabled alarm not resetting, TRI attended reset and all ok. NFF</t>
  </si>
  <si>
    <t>226926230123</t>
  </si>
  <si>
    <t>1A22 DOOR INTERLOCK SVG</t>
  </si>
  <si>
    <t>DOOR INTERLOCK FAULT ON DPT FROM SVG
Known DCS issue with trains passing. email accepting 25-01-23 WJ Engineering change is in progress to resolve.</t>
  </si>
  <si>
    <t>227090230123</t>
  </si>
  <si>
    <t>1E15 BRAKE FLT DUN</t>
  </si>
  <si>
    <t>SM EDINBURGH IECC ADVISES 1E15 0952 ABERDEEN - KINGS X AT A STAND AT ED486 WITH A BRAKE CONTROL UNIT FAULT ON 800111 |819111-M VEHICLE|. AFTER SPEAKING TO HIACHI MC, TRAIN ON THE MOVE FORWARD 
DRIVER ISOLATING THE BCU AT WOODEMGATE, FORWARD 10MPH BELOW LINESPEED                   
Under investigation Accepted 25-01-23 WJ @13:36  ASV3 &amp; LAD10 Card replaced.</t>
  </si>
  <si>
    <t>INV</t>
  </si>
  <si>
    <t>228896230124</t>
  </si>
  <si>
    <t>5Y11 DEPOT XHT</t>
  </si>
  <si>
    <t>Unit 801206 not made available for service due to ongoing investigation &amp; repairs to a TMS 5001 ETCS Double Computer fault reported on 23/01/23. In reaction 5Y11/1Y11 cancelled. Covered under Availability</t>
  </si>
  <si>
    <t>ARMLJCN APERLYJ</t>
  </si>
  <si>
    <t>ALM MPT</t>
  </si>
  <si>
    <t>229943230124</t>
  </si>
  <si>
    <t>XGN</t>
  </si>
  <si>
    <t>3B84 DEPOT OPS XGN</t>
  </si>
  <si>
    <t xml:space="preserve">CCF shows 3B84 departed bn depot. DEPART KGX AS 3B84 ON TIME BUT THEN HEADCODE CHANGED TO 5Y80 ON ROUTE ON ARRIVAL 1Y80 RAN 5Y80 TO BOUNDS GREEN AS THE WINDSCREEN REQUIRING CLEANING ON DEPOT, CAME OFF AS 3B84 TO FORM 1B84. CCF shows 3B84 dep KGX right time but Headcode then changed to 5Y80 on route with Unit arriving back at KGX 32L. 1B84 dep 14L. DVR of 1Y80 reported to MC a brown film on the windscreen, which would not clear although not causing visibility issues. </t>
  </si>
  <si>
    <t>CAN DEE</t>
  </si>
  <si>
    <t>STN ABD</t>
  </si>
  <si>
    <t>HRS</t>
  </si>
  <si>
    <t>801105</t>
  </si>
  <si>
    <t>HUL BUH</t>
  </si>
  <si>
    <t>233176230125</t>
  </si>
  <si>
    <t>1D17 LATE TRTS KGX</t>
  </si>
  <si>
    <t xml:space="preserve">Delayed due to converter oil found low and TRI topped up.  </t>
  </si>
  <si>
    <t>INK</t>
  </si>
  <si>
    <t>235042230126</t>
  </si>
  <si>
    <t>1D03 CAPED KGX</t>
  </si>
  <si>
    <t>HRE Reject, MTIN ¿ No, Unit 801101 not available for service due to ongoing investigation &amp; repair to a DOO camera fault discovered on overnight maintenance/exam. Covered under Availability.</t>
  </si>
  <si>
    <t>801109/04</t>
  </si>
  <si>
    <t>SKIRBYJ HAREPKJ</t>
  </si>
  <si>
    <t>236311230126</t>
  </si>
  <si>
    <t>1D19 4 OVERTIME PBO</t>
  </si>
  <si>
    <t xml:space="preserve">door seal was adrift blocking door so interlock could not be gained, seal re-fitted. </t>
  </si>
  <si>
    <t>237702230127</t>
  </si>
  <si>
    <t xml:space="preserve">"1D03 CANCELLED KGX
HMC ADVISE OF A GU FAULT ON 801213 WHICH WAS TO WORK 5S08 $0 6:27 FERME PARK RECP. - LONDON KINGS CROSS|. UNABLE TO ACCEPT THIS SET SO THE DECISION HAS BEEN MADE TO CANCEL 1D03 $07:03 LONDON KINGS CROSS - LEEDS| AND USE 801205 FOR 1S08 $08:30 LONDON KINGS CROSS - EDINBURGH| AND USE A SPARE SET FROM NEVILLE HILL FOR 1D03 BACK WORKING."
Unit 801213 declined for service by LNER due to a known GU pre heat fault on 822213 resulting in the GU failing to start &amp; being isolated. In reaction 1D03 was cancelled. Covered under Availability.
</t>
  </si>
  <si>
    <t>AVM</t>
  </si>
  <si>
    <t>238882230127</t>
  </si>
  <si>
    <t>M039</t>
  </si>
  <si>
    <t>Public Address (PA) / Auto Announcer</t>
  </si>
  <si>
    <t>1D13 PA FAULT PBO</t>
  </si>
  <si>
    <t>"1D13 PA Fault
DRIVER REPORTS TO HITACHI MC OF A PA FAULT AT PETERBOROUGH. TM |LD360| AND DRIVER |LD7012| FAULT FINDING. TM CONFIRMS FAULT NOW RECTIFIED."
HFMT confirms events occurred but NFF.</t>
  </si>
  <si>
    <t>239163230127</t>
  </si>
  <si>
    <t>1W20 BRAKE/WHLS KGX</t>
  </si>
  <si>
    <t>"1W20  BRAKE/WHLS KGX
Source Of Info EMAIL - 800102 - An axle fault has been reported, the driver is attempting to rectify the issue. SERVICE DEPARTED KGX THEN DRIVER ALERTED |LOCKED AXLE| TRI ATTENDING. TRAIN SET BACK INTO STATION AND ROTATIONAL TEST CARRIED OUT. DRIVER RESETS CAB AND TMS CODE WOULD NOT CLEAR. UNIT SWAPPED. SEE LOG 44. TRAIN DEPARTED 60 LATE ."
Pin corrosion found in plug of PG Sensor cable from Bogie to Train.</t>
  </si>
  <si>
    <t>3A13 DEPOT XNL</t>
  </si>
  <si>
    <t>241004230128</t>
  </si>
  <si>
    <t>1D04 DVR/GRD COMMS SVG</t>
  </si>
  <si>
    <t>driver/guard buzzer reported as not working, TRI attended but could not fault and found all working ok.</t>
  </si>
  <si>
    <t>241178230128</t>
  </si>
  <si>
    <t>1E11 UNIT FAULT DEE LDY</t>
  </si>
  <si>
    <t>"1E11 UNIT FAULT DEE LDY
08:43LNER control advise that 1E11 0752 Aberdeen - London Ki 
ngs Cross is currently running on 3 engines and could be subject to delay. Log 47: Driver of 1E11 [07:52 Aberdeen - London Kings Cross] report having dropped to two GUs in the Stonehaven area.
815105 is known the be locked out of use; HMFT advise 812105 is the GU that has been lost, unknown reason at present.                                               
MC AD - TM attempted reset through CB's however engine recovered for a short time then shutdown again unit on 3 GU's as 815105 already known."</t>
  </si>
  <si>
    <t>241197230128</t>
  </si>
  <si>
    <t>HPL BIL</t>
  </si>
  <si>
    <t>1E05 3 LOST HPL BIL</t>
  </si>
  <si>
    <t>"1E05 3 LOST HPL BIL
800204 1 X GU ISLOATED ATTACHED TO 5 CAR ELECTRIS SET"</t>
  </si>
  <si>
    <t>241509230128</t>
  </si>
  <si>
    <t>1B83 AWS FAULT PBO</t>
  </si>
  <si>
    <t>Recoded to accept after fault repeated on 31/01, TPWS Control Unit suspected to be at fault, investigation ongoing.</t>
  </si>
  <si>
    <t>243087230129</t>
  </si>
  <si>
    <t>MB09</t>
  </si>
  <si>
    <t>AIR SYSTEM / COMPRESSOR</t>
  </si>
  <si>
    <t>1Y14 DOORS YRK</t>
  </si>
  <si>
    <t xml:space="preserve">Driver unable to gain power from york, set had stabled overnight. TRI found aux proved was lost when direction was selected caused due to equipment governor not closing as cause. Pan down/bis reset fixed issue. Inspected at depot and all found ok. Intermittent fault. </t>
  </si>
  <si>
    <t>PTH PIT</t>
  </si>
  <si>
    <t>243435230129</t>
  </si>
  <si>
    <t>1E13 3 LOST EAG NTR</t>
  </si>
  <si>
    <t>"1E13 3 LOST EAG NTR
DRIVER REPORTS ONLY *TWO* GU IN USE"
GU of 813204 isolated, awaiting MTU attendance.</t>
  </si>
  <si>
    <t>SOKEJN</t>
  </si>
  <si>
    <t>243623230129</t>
  </si>
  <si>
    <t>1E23 UNIT FLT BWK</t>
  </si>
  <si>
    <t>"1E23 UNIT FLT BWK
LOG46, DRIVER NED6033 REPORTED ISSUE WITH THE GU, RESET COMPLETED AND OK TO DEPART 
Unit  fault at Tweed Mouth. MC AD - Driver called to report 4001 TM reset MCBS at berwick fault cleared. MC AD - Awaiting MTU attention."</t>
  </si>
  <si>
    <t>801101/10</t>
  </si>
  <si>
    <t>HPL SEA</t>
  </si>
  <si>
    <t>3A07 DEPOT OPS XNL</t>
  </si>
  <si>
    <t>3S01 LATE START DONCIEP</t>
  </si>
  <si>
    <t>MTH</t>
  </si>
  <si>
    <t>1W11 2 LOST BELFORD BWK</t>
  </si>
  <si>
    <t>245853230130</t>
  </si>
  <si>
    <t>1D16 3 LOST HRS HGT</t>
  </si>
  <si>
    <t xml:space="preserve">"1D16 3 LOST HRS HGT
DRIVER CODED DELAY TO RUNNING ONLY ON 2 TRACTION MOTORS."
</t>
  </si>
  <si>
    <t>245860230130</t>
  </si>
  <si>
    <t>1A41 PANTO/AC LDS</t>
  </si>
  <si>
    <t xml:space="preserve">CHIPPED PANTOGRAPH REPORTED ON LOCO 91130 DECISION HAS BEEN MADE TO CANCEL 1A41 AND IT'S BACK WORKING 1D30. ADDITIONAL SSO FRO SVG AND GRA FOR 1D31 REQUESTED. 
</t>
  </si>
  <si>
    <t>247577230131</t>
  </si>
  <si>
    <t>1S06 BRAKE FAULT KGX</t>
  </si>
  <si>
    <t>Emergency Brake Release Solenoid Valve renewed and tested ok.</t>
  </si>
  <si>
    <t>1A15 3 LOST HGT HRS</t>
  </si>
  <si>
    <t>1A13 3 LOST SKI KEI</t>
  </si>
  <si>
    <t>248015230131</t>
  </si>
  <si>
    <t>STN CAARMNT</t>
  </si>
  <si>
    <t>1E15 LOST UNIT FLT STN CAARMNT</t>
  </si>
  <si>
    <t xml:space="preserve">"1E15 LOST UNIT FLT STN LDY
1E15 815105 GU OUT THEN ANOTHER 812105"
Lost time due to GUs ISOLATED. </t>
  </si>
  <si>
    <t>LAU</t>
  </si>
  <si>
    <t>CNNGTIP</t>
  </si>
  <si>
    <t>248483230131</t>
  </si>
  <si>
    <t>1B86 ENGINE FAULT KGX</t>
  </si>
  <si>
    <t>"1B86 ENGINE FAULT KGX
HITACHI MC ADVISE LATE START DUE TO UNIT GU FAULT, X2 GUS LOCKED OUT OF USE, SO AS ONLY 1 AVAILABLE 1B86 TRM NNG, SIT IN BABWORTH LOOP TO FORM 1B89 STARTING NNG."</t>
  </si>
  <si>
    <t>248511230131</t>
  </si>
  <si>
    <t>5N87 LATE START XGD</t>
  </si>
  <si>
    <t>"5N87 LATE START XGD
FAO LNER LVL 2. DEPOT REPORT UNIT LATE DUE TO MISCOMMUNICATION BETWEEN CPC AND ROLLING STOCK AS TO WHETHER SET WAS GOING BACK INTO TRAFFIC. 
AWAITING DEPOT REPORT - DEPOT INITIALLY REPORTS AWAITING SIGNAL, BUT CCFR SHOWS ROUTE GIVEN ON TIME." Class 5 delay only.</t>
  </si>
  <si>
    <t>XHE</t>
  </si>
  <si>
    <t>248843230131</t>
  </si>
  <si>
    <t xml:space="preserve">"1E25 3 LOST KDY INK 16:49 - 17:18
DRIVER REPORTS DELAYS IN SECTION DUE TO GU BEING LOCKED OUT OF USE 817112."
</t>
  </si>
  <si>
    <t>248991230131</t>
  </si>
  <si>
    <t>1D22 BRAKE ISSUE RET DONCLCJ</t>
  </si>
  <si>
    <t>Photo received from driver and shows wheel flat on leading vehicle, as a result service will terminate at Doncaster, with the set onto IEP. MC AM Driver reports wheel flats - is pulling into Ranskill loop to inspect 18:20hrs - TRI will meet at Doncaster. 
Heavy dirt build up on the wheel tread causing an uneven surface &amp; the subsequent knocking noise. No Fault Found.</t>
  </si>
  <si>
    <t>1D26 CANCELLED DON</t>
  </si>
  <si>
    <t>SBY GBD</t>
  </si>
  <si>
    <t>251783230202</t>
  </si>
  <si>
    <t>M036</t>
  </si>
  <si>
    <t>CCTV MONITOR/SYSTEM</t>
  </si>
  <si>
    <t>1A19 CCTV FAULT LDS</t>
  </si>
  <si>
    <t>"1A19 CCTV FAULT LDS
CCTV on 3 vehicles on unit 801103 are not working. See log 23 today set to start at Leeds VICE IEP. Hitachi CPC advise that the door CCTV on three vehicles on unit 801103 are not working. The 5 car electric is booked to work couple with a 5 car bi-mode today, to finish at Craigentinny ahead of the Durham coast diversionary route on Saturday. Hitachi FMC advise the issue is recurrent when two units are being attached, and that the door cameras are not necessarily faulty. Which proved to be true as CPC then advised the fault had clear on the unit. Due to the unit being  late, and following consideration to passenger loadings as well as workings at Leeds station, 3A19 will be running late off IEP to Leeds and 1A19 [08:43 Bradford Forster Square - London KingsCross] will start at Leeds at 09:15."Unit 800209 found to have had identity theft when coupled and Unit ID had changed to 801103. All okay after changing Unit ID back.</t>
  </si>
  <si>
    <t>251840230202</t>
  </si>
  <si>
    <t>WHRDJN WKF</t>
  </si>
  <si>
    <t>1A02 3 LOST WHRDJN WKF</t>
  </si>
  <si>
    <t>Driver reports - wheelslip in this area.</t>
  </si>
  <si>
    <t>252026230202</t>
  </si>
  <si>
    <t>SDY</t>
  </si>
  <si>
    <t>1A01 FIRE ALARM SDY</t>
  </si>
  <si>
    <t>"1A01 FIRE ALARM SDY
Driver working 1A01 via GSM-R advises, due to catering equipment
supply fault, smoke has been reported within the Kitchen area, as a
precaution driver has brought the train to a stand, spoken with controlling signaller and requested block of adjacent lines.
Update 0710 - Train on the move, LNER advise that the UPS was on fire but this has been extinguished and will be looked at on arrival to destination. Log 24: Maintenance Control GB: Reported by LNER CE - repeat defect TRI attending unit in service. Boarded train at Peterborough and found very faint smell but nothing significant, Found that 1 x combi oven and microwave had been tripped
due to issues overnight. UPS inverter had tripped so UPS reset and all equipment was live. Started to load up circuit and once coffee machines, boilers and one combi oven on there was a very slight smell of burning that just got worse. Smoke then started to fill the kitchen area. Found UPS Batt charger was on fire and flames could be seen through vent grill. Isolated power and used kitchen Co2 extinguisher to put out flames in UPS charger. Fire alarm had sounded and HVAC tripped out so driver had brought the train to a stand. Tripped out 1F2 110v supply, 1F3 24v supply, 1F1 400v main, 2F1 400v supply, 2F2 230v supply CBs tripped and also main isolator and mode switch off. Tried to get some pictures (attached) once fire extinguished but not able to take picture of inside of batt charger. All UPS equipment cool by the time set reached Kings Cross, smoke cleared once doors opened at KX and fire detectors and HVAC reset.                              
Investigation underway by HRE ENG"Battery Charger, Batteries &amp; Inverter replaced.</t>
  </si>
  <si>
    <t>252253230202</t>
  </si>
  <si>
    <t>MS11</t>
  </si>
  <si>
    <t>125/225 SHORT FORMATION</t>
  </si>
  <si>
    <t>1A13 OVER MAGNET LDS</t>
  </si>
  <si>
    <t xml:space="preserve">DRIVER REPORTS AT LEEDS ON CHANGING ENDS DUE TO THE SHORT FORMATION THE SET WAS SITTING ON THE AWS MAGNET AND UNABL;E TO CREATE A BRAKE.
DRIVER CHANGED ENDS AND MOVED THE SET OFF THE MAGNET. THEN WAITING FOR THE SIGNAL TO CLEAR FOR DEPARTURE. ALSO 1 1 TRACTION MOTOR ISOLATED ON THIS SET 
---
REFERRAL AGREED BY R RAINS
</t>
  </si>
  <si>
    <t>LDS WHRDJN</t>
  </si>
  <si>
    <t>252734230202</t>
  </si>
  <si>
    <t>1N83 CANCELLED KGX</t>
  </si>
  <si>
    <t>801211 801211/17</t>
  </si>
  <si>
    <t>"1N83 CANCELLED KGX
801211 - The Train Manager on-board this service has reported a fault with the PCA (Passenger Communication Apparatus). A fitter has been on-board but unable to resolve the fault. Log 30: 
Maintenance Control GB: KX fitters report EAD activation door B and
unable to reset alarm in the cab. Door B LOOU Whilst on the phone
another EAD activation on 827 car invest TBCO as there was no passengers reported on the unit. reported at 10:58 due to dep 11:06. No TRI at KX as riding 800103. Kings Cross fitters and TRI unable to rectify - PAU rotary isolation switch unlatched. Door B LOOU and brake release achieved. Unit awaiting driver to ECS to BG. 
Unit at BGN water ingress found awaiting parts to rectify issues door still LOOU."
Water ingress discovered at EAD plug and external door push-button.</t>
  </si>
  <si>
    <t>255137230203</t>
  </si>
  <si>
    <t>1A33 LATE TRTS LDS</t>
  </si>
  <si>
    <t>Sub threshold delay 2 minutes only.
Moving passengers from one coach to another due to a Kitchen defect.</t>
  </si>
  <si>
    <t>256266230204</t>
  </si>
  <si>
    <t>MT01</t>
  </si>
  <si>
    <t>TPWS</t>
  </si>
  <si>
    <t>5S00 DEPOT OPS XHT</t>
  </si>
  <si>
    <t>OTMR SHOWS PUT FAILED CODE 26 (ANNUNCIATOR FAULT).</t>
  </si>
  <si>
    <t>256412230204</t>
  </si>
  <si>
    <t>5D02 LATE START BNDSGRN</t>
  </si>
  <si>
    <t>BCU DOWNLOAD SHOWING LAD3 CARD GOING SICK AROUND TIME OF FAULT. LAD3 REPLACED BUT FAULT RETURNED, BSR PRESSURE SENSOR RENEWED BUT FAULT REMAINED, LAD3 TRANSPOSED WITH CAR 3, FAULT NOW CLEAR</t>
  </si>
  <si>
    <t>256593230204</t>
  </si>
  <si>
    <t>5E09 LATE START XCN</t>
  </si>
  <si>
    <t>Depot report waiting signal to depart. Class 5 only delay.</t>
  </si>
  <si>
    <t>256667230204</t>
  </si>
  <si>
    <t>5E15 LATE START ABRDCH</t>
  </si>
  <si>
    <t>No fitness to run certificate presented to the driver on time.</t>
  </si>
  <si>
    <t>SEA HPL</t>
  </si>
  <si>
    <t>HPL BLNGHMJ</t>
  </si>
  <si>
    <t>257060230204</t>
  </si>
  <si>
    <t>1N85 DOOR INTERLOCK SVG</t>
  </si>
  <si>
    <t>"1N85 DOOR INTERLOCK SVG
Driver reports being at a stand with 827205 Door D open whilst running a train was passing at the same time, TM has checked the door which is secure and has now been locked out of use, however the door halo is flashing, this is suspect due to the auto close also being isolated on that door. Driver has interlock and advised to continue forward. Log 35: MC AA TRI boarded @ Retford, CCTV Checked, Confirmed high speed train passes @ 13:26 and the step light illuminates. Train moves off shortly after then comes to a stop with the door open while running error TMS 0639 Door D Open while Running. Door runners checked and are clear of any large pieces of debris. No pooling of water seen either suggesting the drain holes are unblocked. SOW still to carry out"
TRAIN PASSING AT SPEED WHILE UNIT STATIONARY CAUSED THE DOOR TO SHUDDER.</t>
  </si>
  <si>
    <t>257382230204</t>
  </si>
  <si>
    <t>1S28 SET SWAP KGX</t>
  </si>
  <si>
    <t>Set swap required at KGX to get Unit 800112 back on diagram for planned X exam &amp; K Priority at DON in reaction to disruption 02/02 (Gas leak at Carnoustie) &amp; strike day 03/02. Unit 800113 (16:47) arrival swapped to form 1S28 (17:00) departing 7L.</t>
  </si>
  <si>
    <t>FYHLSJN</t>
  </si>
  <si>
    <t>258704230205</t>
  </si>
  <si>
    <t>5A22 27 LATE PRESENTATION XNL</t>
  </si>
  <si>
    <t>REPEAT 4502 EM BRAKE PRESSURE FAULT, 1ST OCCURENCE LAD10 CARD TRANSPOSED. EB FAULT OCCURED WHEN DRIVER WAS GOING IN/OUT OF EMERGENCY RAPIDLY (X4 IN 30S)EB SOLENOID REPLACED ON CAR 4 IAW: BDH005. CONFIRM NO 4502-FAULT CODE OR ANY OTHER BCU CODES PRESENT ON TMS. ALL BCUS SHOWING HEALTHY. ONE DAY BRAKE TEST PASSED. AND TMS 'EMERGENCY BRAKE SELF-TEST' HAS ALSO PASSED.</t>
  </si>
  <si>
    <t>PIT</t>
  </si>
  <si>
    <t>258807230205</t>
  </si>
  <si>
    <t>1S09 REDUCED POWER EAG</t>
  </si>
  <si>
    <t>813204 - GU ISOLATED
Unit running in a degraded state GU remains LOOU awaiting parts from MTU</t>
  </si>
  <si>
    <t>1D17 3 LOST XHO PBO</t>
  </si>
  <si>
    <t>259258230205</t>
  </si>
  <si>
    <t>1G18 HORN DEFECT DON</t>
  </si>
  <si>
    <t xml:space="preserve">"1G18 HORN DEFECT DON
Unit lost both horns and will have over time at Doncaster station whilst the fitters attempt to rectify the issue. Log 58: Driver called approx 1650 advising his horn had completely failed both tones at 80mph on approach to Doncaster so he had slowed to 20mph. Asked driver to test horn while on the phone and had both tones working
while travelling at 20mph, advised to proceed to Doncaster at 20mph. TRI attended at Doncaster station who tested horn with key in and with key out. Horn appears to have cleared and works in both high and low volumes. TRI advised to ride with unit to Peterborough to ensure no further issues with horn at higher speeds."
Both horns replaced as repeat defect.
</t>
  </si>
  <si>
    <t>259897230206</t>
  </si>
  <si>
    <t>M904</t>
  </si>
  <si>
    <t>BODYWORK/FLAPS/PANELS - NFF</t>
  </si>
  <si>
    <t>1Y14 UNIT FLT NCL</t>
  </si>
  <si>
    <t>"UNDER INVESTIGATION
DVR report required from LNER Depot DVR as what the issue was when trying to couple . On investigation NFF with either unit
FFGCN001 carried out on both Units with NFF, both Units have been out in service coupled on numerous occasions since this incident with no issues reported."</t>
  </si>
  <si>
    <t>260330230206</t>
  </si>
  <si>
    <t>1E11 FTS INK</t>
  </si>
  <si>
    <t>"1E11 FTS INK
08:10LNER Control advise 1E11 0752 Aberdeen-Kings X will not stop at Inverkeithing due to engine issues on 800110, Edinburgh IECC  Log 15: UNIT HAS X2 GUS ISOLATED SO WILL FAIL TO CALL AT INVERKEITHING AS A RESULT."
UNIT RUNNING IN DEGRADED MODE</t>
  </si>
  <si>
    <t>260365230206</t>
  </si>
  <si>
    <t>1D01 PANTO/AC NNG</t>
  </si>
  <si>
    <t>MTIN NO HRE REJECT . SAFETY OF THE LINE 07:25 driver contacted MC advised they have been requested by the signaller to inspect the pantograph at Newark due to reported arcing from a passing unit.. Driver reports unable to see much via the cctv so is contacting the signaller to carry out a visual inspection. Driver to contact MC once inspection carried out. Driver contacted MC after inspection. miner pitting on edge of pan.</t>
  </si>
  <si>
    <t>260507230206</t>
  </si>
  <si>
    <t>1S09 UNIT FLT KGX</t>
  </si>
  <si>
    <t>"1S09 UNIT FLT KGX
FITTERS ATTENTION AT KGX FOR A BREAK FAULT, TRI HAD TO ISOLATE BCU ON CAR 828212 - SERVICE TO CONTINUE FORWARD AT 10MPH BELOW LINE SPEED. Log 33: 1S09 departed from Doncaster at 0930, 30 minutes late start after Fitters had isolated the BCU on car 828212 with the set operating forward at 10mph below line speed."
EBV replaced.</t>
  </si>
  <si>
    <t>RANSBAW</t>
  </si>
  <si>
    <t>263167230207</t>
  </si>
  <si>
    <t>1Y05 BRAKE FLT SOKEJN</t>
  </si>
  <si>
    <t xml:space="preserve">"1Y05 BRAKE FLT SOKEJN
SERVICE CAME TO A STAND INITIALLY AT LITTLE BYTHAM WITH A WSP/BCU FAULT INDICATION. PROCEEDED BY CAME TO A STAND A SECOND TIME NEAR TALLINGTON WITH THE FAULT REOCCURED. LINE BLOCKAGE TAKEN TO ISOLATE A BCU. SET CAME TO A STAND A 3RD TIME NEAR EVERTON CCTV, SO DECISION TAKEN TO TERMINATE AT STEVENAGE TO RUN ESC ON BOUNDS GREEN FROM THERE.                     
Incident 230207- Log 54: Unit 801219 Driver contacted HMC with the unit at a stand with the following faults:
- TMS 4472 Major WSP Fault Bogie 1
- TMS 4401 BCU Fault
Once on the line to HMC Driver acknowledged the faults then but CPBC into emergency and out. This cleared the TMS fault codes.
08:06 driver contacted MC advised they are at a stand and the above
faults have returned.. Advised driver to acknowledge faults on the TMS and contact the signaller for a line block and isolate the BCU on 824 car. called back 08:23 confirming isolation. Unit came to a stand once again with same faults even though BCU was isolated on effected Car and LNER made the decision to terminate in
Stevenage."
BCU DOWNLOADED, SHOWS ASV2 ACTIVATION AND LAD10 CARD FAILURE.
</t>
  </si>
  <si>
    <t>MSLMWZB GTHS</t>
  </si>
  <si>
    <t>1D20 CANCELLED LDS</t>
  </si>
  <si>
    <t>KGX XKB</t>
  </si>
  <si>
    <t>HGY</t>
  </si>
  <si>
    <t>264695230207</t>
  </si>
  <si>
    <t>1S30 GMSR FAULT AAP</t>
  </si>
  <si>
    <t xml:space="preserve">"1S30 GMSR FAULT AAP
Issue with GSM-R handset - emergency functionality was in place but driver could not be heard by signaller. Portable handset was provided at Peterborough. Log 65: Driver reports that his GSMR is faulty in that, he can hear the call coming through the loud speaker but he cannot make an outgoing call. GSMR MCB tripped and reset. Fault still active. Driver called MC on GSMR and MC could not hear the driver. Speaker defective on handset and all other functions work. LNER and Network rail made arrangements to get portable GSMR to the set at PETERBORUGH so that unit is compliant with A51 in LNER DOTE"
GSMR Handset renewed
</t>
  </si>
  <si>
    <t>MPT HTONSJN</t>
  </si>
  <si>
    <t>CRLTOTL</t>
  </si>
  <si>
    <t>GRA SOKEJN</t>
  </si>
  <si>
    <t>265904230208</t>
  </si>
  <si>
    <t>M00A</t>
  </si>
  <si>
    <t>SET ON FLAGS AND WHISTLES</t>
  </si>
  <si>
    <t>1A02 DVR GRD COMMS PBO</t>
  </si>
  <si>
    <t xml:space="preserve">PACCU replaced and fault cleared. </t>
  </si>
  <si>
    <t>266433230208</t>
  </si>
  <si>
    <t>MB08</t>
  </si>
  <si>
    <t>TRANSFORMERS</t>
  </si>
  <si>
    <t>1D09 ELEC LOCO KGX</t>
  </si>
  <si>
    <t xml:space="preserve">converter oil was low and need topped up. </t>
  </si>
  <si>
    <t>DHM FYHLSJN</t>
  </si>
  <si>
    <t>267750230208</t>
  </si>
  <si>
    <t>1D24 UNIT CHECK DON</t>
  </si>
  <si>
    <t>FOUND EXCESSIVE PLAY IN TORSION BAR SIDE 1 - BOGIE 2 - WHEELS 3 + 4. WEAR PAD MEASUREMENT 15MM. ENGINEERING ADVICE ARB WEAR PADS SET INCORRECTLY, WEAR PADS TO BE REPLACED. Unit at NH awaiting repair</t>
  </si>
  <si>
    <t>268014230208</t>
  </si>
  <si>
    <t>1N34 3 OVERTIME SVG</t>
  </si>
  <si>
    <t>TMS EVENTS REVIEWED, MAJORITY SELF RECOVER AND LAST 1S, 2011, 2917 &amp; 2817 DON'T RECOVER, (PRESUMABLY) RECOVER AFTER A TMS RESET. TMS S/W LEVELS AND CABLES CHECKED ALL OK. NO ISSUES SINCE THE 08/02. Communication error with the TMS.</t>
  </si>
  <si>
    <t>268723230209</t>
  </si>
  <si>
    <t>1D01 DOORS SVG HIT</t>
  </si>
  <si>
    <t>DOOR OPEN WHEN RUNNING INDICATION FAULT 824103 - LOCKED OUT OF USE. MC AM Driver called at 06:18 to report when pulling away from Stevenage they have had a door open while running fault on door C 824103, Driver instructed to get TM to check door. TM  confirmed the door is not actually open and will need to be isolated. Door LOOU. Unit to continue to Peterborough where they can cycle doors to clear fault.
CCTV HAS BEEN REVIEWED AND SAW ANOTHER UNIT WENT PAST AT SPEED AT TIME OF FAULT. This causes a vacuum which causes the doors to judder.</t>
  </si>
  <si>
    <t>AAP PBR</t>
  </si>
  <si>
    <t>269294230209</t>
  </si>
  <si>
    <t>5D02 DEPOT OPS LDS</t>
  </si>
  <si>
    <t>801106</t>
  </si>
  <si>
    <t xml:space="preserve">As discussed with DH and Andy Hoyer. Isolation on Neville Hill depot agreed between Network Rail and Northern with no notification to LNER </t>
  </si>
  <si>
    <t>269952230209</t>
  </si>
  <si>
    <t>ARMLJCN LDS</t>
  </si>
  <si>
    <t>1A34 ADD ALERT ARMLJCN LDS</t>
  </si>
  <si>
    <t xml:space="preserve">The pantograph was isolated and the software isn¿t able to manage this when approaching an APCO location.  
No documentation issued to Ops by Fleet for this eventuality.
Engineering/software solution is required to prevent in future.
</t>
  </si>
  <si>
    <t>HEX HWH</t>
  </si>
  <si>
    <t>270307230209</t>
  </si>
  <si>
    <t>1D20 UNIT FLT LDS</t>
  </si>
  <si>
    <t xml:space="preserve">Driver reported other changover faults present and one GU had failed to start. Advised driver to move forward on his running engines and carry out a GU reset on return to Leeds . 
Unit stopped for exam at Doncaster.
"Traction download shows CAPOS not charged, reason currently under investigation.
( Capacitor Power System) for the engine starter power supply system."
</t>
  </si>
  <si>
    <t>271410230210</t>
  </si>
  <si>
    <t>1A02 ON 3 TMS LDS</t>
  </si>
  <si>
    <t>Running on 3 traction motors, known restriction with loco 91124</t>
  </si>
  <si>
    <t>271790230210</t>
  </si>
  <si>
    <t>1A15 BRAKE FAULT HGT</t>
  </si>
  <si>
    <t>Unit 800112 Not made available for service due to brake pad replacement  LNER LOG SHOWS Hitachi Maintenance Controller advises that 800112 at Neville Hill has been reported as having 34 excessively worn brake pads. This is most likely due to 813112 traction converter being isolated and the unit being on friction braking only. As a result 1A15 [07:37 Harrogate - London Kings Cross] and 1N23 [15:25 London Kings Cross - York] are cancelled (1N23 was already terminating at York today due 9 car units not being authorized to run to Middlesbrough).</t>
  </si>
  <si>
    <t>272265230210</t>
  </si>
  <si>
    <t>M034</t>
  </si>
  <si>
    <t>PASS COMM SYSTEM</t>
  </si>
  <si>
    <t>1Y84 PA FAULT YRK</t>
  </si>
  <si>
    <t xml:space="preserve">Passcom would not reset. NFF, TRI inspected reset CB and fault cleared. </t>
  </si>
  <si>
    <t>272685230210</t>
  </si>
  <si>
    <t>1E19 DOOR FLT EDB</t>
  </si>
  <si>
    <t>NO FURTHER ACTION TAKEN IN BUGLE - INCIDENT CLOSED BY D.A. MANAGER 09 March 2023</t>
  </si>
  <si>
    <t>273542230210</t>
  </si>
  <si>
    <t>1S26 3 LOST BELFORD BWK</t>
  </si>
  <si>
    <t>Hitachi FMC request that 1S26 [17:00 London Kings Cross - Edinburgh] (unit 800102) runs in Diesel mode throughout due to the pantograph on 819102 being isolated as known set alteration, and the "good" pantograph on 811102 expiring its 48 hours running period between checks 16:30. The unit finishes the day at Craigentinny depot tonight, where 811102 pantograph will be checked and reinstated for the next day.
BOTH PANS ISOLATED, 1 X ADD, 1 X REQ. GPX005, RUNNING ON DIESEL ONLY RESTRICTION.</t>
  </si>
  <si>
    <t>273705230210</t>
  </si>
  <si>
    <t>1S32 UNIT FLT YRK</t>
  </si>
  <si>
    <t>TMS transmission failures on HFMT. HFMT SHOWS NO FURTHER TRANSMISSION FAILURES SINCE AFTER THE TMS RESET. S/W AND CABLE CHECKS ALL OKAY.</t>
  </si>
  <si>
    <t>801103/11</t>
  </si>
  <si>
    <t>OKL</t>
  </si>
  <si>
    <t>274801230211</t>
  </si>
  <si>
    <t>1A26 3 TM LDS</t>
  </si>
  <si>
    <t>91124 ON X3 TRACTION MOTORS.</t>
  </si>
  <si>
    <t>275002230211</t>
  </si>
  <si>
    <t>1E09 2 LOST EAG NTR</t>
  </si>
  <si>
    <t xml:space="preserve">GU of 813204 isolated train loosing time in the running.
</t>
  </si>
  <si>
    <t>EDB CRGNTNY</t>
  </si>
  <si>
    <t>276709230212</t>
  </si>
  <si>
    <t>1E11 3 LOST SEA HPL</t>
  </si>
  <si>
    <t xml:space="preserve">"1E11 3 LOST SEA HPL
813208 GU NOT PROVIDING TRACTION POWER"
</t>
  </si>
  <si>
    <t>276792230212</t>
  </si>
  <si>
    <t>1E13 3 LOST HPL BLNGHMJ</t>
  </si>
  <si>
    <t>"1E13 3 LOST HPL BLNGHMJ
GU ISOLATED ON 813204/800204"</t>
  </si>
  <si>
    <t>277413230212</t>
  </si>
  <si>
    <t>1E29 HOT AXLE BOX ALARM ALM</t>
  </si>
  <si>
    <t>"1E29 HOT AXLE BOX ALARM ALM
Alnmouth signaller advises 1E29 (20:00 EDINBURGH to 
DONCASTE R) has come to a stand at A128 signal with TMS showing Hot A xle. The train passed a hot axle box detector a couple if signal section back with no issue. Driver thinks it is an onboard fault and is speaking with maintenance. 
Log 46:  Activation 1: ""Driver contacted at a stand hot axle box
reported. Driver contacted signaller - Stamford hot axle box showing
nothing unusual. Driver taken a block and is inspecting wheel 2 and axle. Reporting back. Driver contacted back at 21:24 is going back to isolate the HADB circuit breaker - driver isolated - driving checking with signaller for live axle box detection lineside at Morpeth within 50 miles is contacting back to confirm. ET-04-9038 - Hot Axle Box detected on axle box position 2 TMS0402 [IEP]TOC.
Activation 2: Driver now reports that car B is showing a hot axle box
detect - ET-04-9038 - Hot Axle Box detected on axle box position 2 -
taking block and is inspecting contacting back - -reports no hot axle box - isolated HADB MCB and is moving off TMS0402 [IEP]TOC."
HABD replaced</t>
  </si>
  <si>
    <t>277923230213</t>
  </si>
  <si>
    <t>3A13 DEPOT OPS XNL</t>
  </si>
  <si>
    <t xml:space="preserve">"3A13 DEPOT OPS XNL
QUARTZ REPORTS INTERPOSED AT 0530 DEPARTED 0535 FOLLOWING 5C00.                                                     
CCF CLEARLY SHOWS LATE START FROM DEPOT."
</t>
  </si>
  <si>
    <t>278087230213</t>
  </si>
  <si>
    <t>3B81 LATE START DON</t>
  </si>
  <si>
    <t>MTIN ¿ No but HRE accept the 12 minute late start to 1B81, Depot report delay due to SOROS paperwork amendments required due to 3A12 &amp; 3B81 departing separately due to Fleet Traction imbalance.  3B81 dep 14L, 1B81 dep 12L.</t>
  </si>
  <si>
    <t>278117230213</t>
  </si>
  <si>
    <t>1S01 UNIT FLT YRK</t>
  </si>
  <si>
    <t xml:space="preserve">Driver has not completed any coupling, fault appeared spuriously,
No fault found but HFMT confirms fault exists. </t>
  </si>
  <si>
    <t>278813230213</t>
  </si>
  <si>
    <t>1D12 TOC OTHER KGX</t>
  </si>
  <si>
    <t>"1D12 TOC OTHER KGX
SET ORIGINALLY NOT AVAILABLE FOLLOWING A REPORT FROM BOUNDS GREEN OF A LEVELLING VALVE NEEDING REPLACING. ROLLING STOCK  ALTERED WORKING TO 1B84/1B87 TERMINATING AND STARTING AT NNG. Log 27: 
At 0650hrs, Hitachi CPC advise 800201 may not be available for traffic  due to a minor repair to a levelling valve needing to be undertaken on the unit before entering passenger service."
"1D12 TOC OTHER KGX
SET ORIGINALLY NOT AVAILABLE FOLLOWING A REPORT FROM BOUNDS GREEN OF A LEVELLING VALVE NEEDING REPLACING. ROLLING STOCK  ALTERED WORKING TO 1B84/1B87 TERMINATING AND STARTING AT NNG. Log 27: 
At 0650hrs, Hitachi CPC advise 800201 may not be available for trafficm due to a minor repair to a levelling valve needing to be undertaken on the unit before entering passenger service."</t>
  </si>
  <si>
    <t>1S19 4 OVERTIME PBO</t>
  </si>
  <si>
    <t>1D32 3 OVERTIME PBO</t>
  </si>
  <si>
    <t>SBY</t>
  </si>
  <si>
    <t>280955230214</t>
  </si>
  <si>
    <t>1E11 STARTING EDB</t>
  </si>
  <si>
    <t>Unit 800101 not made available for service due to requiring post incident inspection due to an object strike reported working 1E07 13/02. Unit finished at Clayhills 13/02 so requires ECS move to TMC. In reaction 1E11 started from EDB vice ABD.</t>
  </si>
  <si>
    <t>WRNGTNJ</t>
  </si>
  <si>
    <t>282247230214</t>
  </si>
  <si>
    <t>1A34 UNIT FLT LDS</t>
  </si>
  <si>
    <t xml:space="preserve">According to Hitachi, there was no technical defect with the set as the Pantograph was isolated correctly. 
There  should have been a brief sent out to staff informing the drivers of the correct procedure to follow when this situation arises.
According to our sources, a brief has not been circulated to the drivers as there were some queries concerning the brief that to my knowledge were not answered at the time, so the brief is yet to be circulated.
</t>
  </si>
  <si>
    <t>LEU</t>
  </si>
  <si>
    <t>284089230215</t>
  </si>
  <si>
    <t>MS05</t>
  </si>
  <si>
    <t>225 UNAVAILABLE</t>
  </si>
  <si>
    <t xml:space="preserve">Maintenance overrunning, loco required panhead changed. </t>
  </si>
  <si>
    <t>801111/12</t>
  </si>
  <si>
    <t>801112/11</t>
  </si>
  <si>
    <t>1D09 CANCELLED KGX</t>
  </si>
  <si>
    <t>1S03 CANCELLED NCL EDB</t>
  </si>
  <si>
    <t>292111230217</t>
  </si>
  <si>
    <t>AVM INV</t>
  </si>
  <si>
    <t>1W16 3 LOST AVM INV</t>
  </si>
  <si>
    <t>812105 - GU locked out of use.</t>
  </si>
  <si>
    <t>292923230218</t>
  </si>
  <si>
    <t>5Y08 46 LATE START XHT</t>
  </si>
  <si>
    <t>Unit 801212 arrived 50L on Depot overnight as 5E21 due to yesterday¿s weather related disruption so missed its maintenance slot. This had a knock on effect, overrunning maintenance resulting in the paperwork being produced late for 5Y08 which dep 46L. Unit 801211 booked to form 1Y11 from Newcastle stepped up to form 1Y08 which departed 9L.</t>
  </si>
  <si>
    <t>293243230218</t>
  </si>
  <si>
    <t xml:space="preserve">Gu locked out of use train loosing time in the running.
</t>
  </si>
  <si>
    <t>293974230218</t>
  </si>
  <si>
    <t>M043</t>
  </si>
  <si>
    <t>DRIVER OR OTHER TRAINCREW SEATING</t>
  </si>
  <si>
    <t>1S19 DRIVERS SEAT DON</t>
  </si>
  <si>
    <t>"1S19 DRIVERS SEAT DON
DRIVER REPORTS AN ISSUE WITH THE DRIVER SEAT IN THE CAB 801206. FITTERS ATTENDED AT DONCASTER AND A TEMP FIX CARRIED OUT SET TO TURN VIA HLB AT NEWCASTLE AND WILL BE PLANNED TO REPAIR ON ARRIVAL AT EDB, 
Log 159: TRI attended but was  unable to carry out repair. assessed safe for travel. unit on depot for repairs overnight."</t>
  </si>
  <si>
    <t>SOKEJ</t>
  </si>
  <si>
    <t>295612230219</t>
  </si>
  <si>
    <t>1E23 DEPOT OPS XAC</t>
  </si>
  <si>
    <t>Depot infrastructure issues, major kink in the rail &amp; a points failure as a result.</t>
  </si>
  <si>
    <t>1W16 4 LOST PIT DLW</t>
  </si>
  <si>
    <t>HFN SVG</t>
  </si>
  <si>
    <t>300526230221</t>
  </si>
  <si>
    <t>1D11 DOOR FAULT KGX</t>
  </si>
  <si>
    <t>801104/10</t>
  </si>
  <si>
    <t xml:space="preserve">Stations teams do not have a set instruction from Hitachi as to the length of time the dispatcher has to press the button to close the doors.
The station team are not willing to accept a full referral but have offered a split of the minutes.
Split accepted by Engineering.
</t>
  </si>
  <si>
    <t>301574230221</t>
  </si>
  <si>
    <t>"1W16 3 LOST PIT DLW
800110 4GU'S  
Drivers report ¿ only 4 engines/ Fault code 4001 coach B traction converter ."</t>
  </si>
  <si>
    <t>BUH</t>
  </si>
  <si>
    <t>302496230222</t>
  </si>
  <si>
    <t>1Y00 4 OVERTIME YRK</t>
  </si>
  <si>
    <t>Driver unable to gain power, sticky governor suspected as cause.</t>
  </si>
  <si>
    <t>302579230222</t>
  </si>
  <si>
    <t>1S03 CANCELLED NCL</t>
  </si>
  <si>
    <t>801229 UNAVAILABLE AFTER OVERNIGHT CHECKS POST ANIMAL STRIKE</t>
  </si>
  <si>
    <t>801103/07</t>
  </si>
  <si>
    <t>303050230222</t>
  </si>
  <si>
    <t>1E13 ENGINE OUT INV AVM</t>
  </si>
  <si>
    <t>GU working in a degraded state causing the train to loose time.</t>
  </si>
  <si>
    <t>DEE CAN</t>
  </si>
  <si>
    <t>304629230222</t>
  </si>
  <si>
    <t>1D23 4 OVERTIME WKF</t>
  </si>
  <si>
    <t xml:space="preserve">NFF but fault repeated again a few days later and wire was found adrift. </t>
  </si>
  <si>
    <t>801107/03</t>
  </si>
  <si>
    <t>308987230224</t>
  </si>
  <si>
    <t>1Y82 DOOR FAULT YRK</t>
  </si>
  <si>
    <t>GOP Panel has been inspected and tested with No issues in Service or at TMC.</t>
  </si>
  <si>
    <t>313947230226</t>
  </si>
  <si>
    <t>1S19 ACCESSABLE TOILET OOU YRK</t>
  </si>
  <si>
    <t xml:space="preserve">Accessible toilet OOU. LNER Overtime at York station arr 15:34-15.44. Route message sent out Station reports wheelchair passenger was placed in coach A at Retford and had a reservation in M. the accessible toilet was out of use therefore they had to be moved to coach M. </t>
  </si>
  <si>
    <t>WMG</t>
  </si>
  <si>
    <t>KEI</t>
  </si>
  <si>
    <t>316255230227</t>
  </si>
  <si>
    <t>1E23 LOSS OF POWER EDB</t>
  </si>
  <si>
    <t>Traction converter isolated (4141) against car 2 but all other TMS codes are against car 5. DVR lowered then re-raised the pan, all faults cleared except TMS 4001 against car 5. APS regained and unit cleared to continue. GU &amp; T/C Control CB resets to be carried out
HFMT ALERT FOR TRACTION INVERTER IGBT FAILURE. TC DOWNLOAD SHOWS A FAILURE OF W PHASE PU2.</t>
  </si>
  <si>
    <t>316354230227</t>
  </si>
  <si>
    <t>1A37 UNIT FLT WGC PBR</t>
  </si>
  <si>
    <t>NR LNE TRC south advises, driver working 1A37 $15:15 Leeds - London kings cross| brought train to a stand at K538 DFL at potter¿s bar, following reports from the tm of hearing a rattle noise in the rear driving cab 821206 whilst passing through Welwyn Garden city. Due to location where train stopped, GTR 1T45 stands in rear, nr have requested, if possible, for train to move forward at reduced speed to new Barnet, this would enable trapped trains to be released and up services to be diverted via USL. Further information required after investigation at new Barnett. Log 47: unit inspected no faults found materials to be changed as a precaution on Bounds green awating .
Underframe check on depot and all secure and no impact damage found. On examine for further checks. Drop links on the ARB are being replaced?</t>
  </si>
  <si>
    <t>16/2023</t>
  </si>
  <si>
    <t>23/04</t>
  </si>
  <si>
    <t>317802230228</t>
  </si>
  <si>
    <t>1A13 OVERTIME KEI</t>
  </si>
  <si>
    <t xml:space="preserve">Brake controller not registering step 4 </t>
  </si>
  <si>
    <t>HOLBJCN</t>
  </si>
  <si>
    <t>318698230228</t>
  </si>
  <si>
    <t>1A31 OVERTIME WKF</t>
  </si>
  <si>
    <t xml:space="preserve">It was caused by a discarded bottle top in the door runner. A TRI attended the unit &amp; reviewed CCTV. It was confirmed that the BIL stayed illuminated &amp; the door failed to fully close due to an obstruction.
</t>
  </si>
  <si>
    <t>318939230228</t>
  </si>
  <si>
    <t>1S12 DIVERT EDB</t>
  </si>
  <si>
    <t>1S12 swapped to form 1E23 vice 1E22 at EDB due to requiring post incident underframe inspection after discovery of metal framework @ Heaton not identified as a train part but origin unconfirmed.  1S12 arrived 6L due to platform alteration.</t>
  </si>
  <si>
    <t>320511230301</t>
  </si>
  <si>
    <t>3A15 DEPOT XNL             LV2</t>
  </si>
  <si>
    <t>MTIN NO HRE JECT Late departure from NH at 06:30 due to following Northern late 5C00. 1A15 DEPARTED HGT RT. CLASS 5 DELAY ONLY</t>
  </si>
  <si>
    <t>321525230301</t>
  </si>
  <si>
    <t>1A30 ELEC LOCO DON</t>
  </si>
  <si>
    <t xml:space="preserve">Issue with RHEO stack caused all four motors to LOOU and loco to lose power. RHEO isolated and power restored. Forwarded on friction only braking. </t>
  </si>
  <si>
    <t>321536230301</t>
  </si>
  <si>
    <t>1S15 2 LOST DON SHFTHLJ</t>
  </si>
  <si>
    <t>Driver reports traction converter was isolated in coach L (801 230)</t>
  </si>
  <si>
    <t>323608230302</t>
  </si>
  <si>
    <t xml:space="preserve">LOCK DEFECTIVE </t>
  </si>
  <si>
    <t>323625230302</t>
  </si>
  <si>
    <t>1D03 DOOR INTERLOCK FAULT PBO</t>
  </si>
  <si>
    <t>Confirmed water ingress found in the west side BIL of car 1, now replaced.</t>
  </si>
  <si>
    <t>1A45 3 LOST DON DONCLCJ</t>
  </si>
  <si>
    <t>1D32 3 LATE START KGX</t>
  </si>
  <si>
    <t>326461230303</t>
  </si>
  <si>
    <t>1A15 HORN ISSUE DON</t>
  </si>
  <si>
    <t xml:space="preserve">"FFG COMPLETED , LOW PRESSURE @5.4 NOW @6.0BAR ALL ELSE OK.
R.M states to accept the delay as technical. 16/03/23
Tested horns while in service today, Horn is slightly better
than it was, still a slight delay in the low tone at low speed, but
the horn never failed to work. Tested multiple times at all speeds.
Current driver advised he's happy with how it is.
</t>
  </si>
  <si>
    <t>MCV</t>
  </si>
  <si>
    <t>328630230304</t>
  </si>
  <si>
    <t>3B81 POINTS DONCIEP</t>
  </si>
  <si>
    <t>ATE START DUE TO ISSUE IN THE DEPOT 
LNER Control query with TRC South if there are any reasons why 3B81 (0427 Doncaster Carr IEP Depot - Lincoln) has not departed Doncaster IEP onto mainline. TRC establishes with Signal box that they are having issues with points in the depot                                       04/03/2023 04:53Doncaster PSB SSM advises IC ECS that the Depot are having several issues with their signalling system and having to clamp points on the depot. Not on Network Rail infrastructure, purely for advice 04/03/2023 05:11Doncaster PSB SSM advises that points are clamped and Trains able to move now. Signalling systems failed in the depot. 3B81 has now departed the depot LNER Duty Manager confirms they are restricted to one line to depart the depot currently. 
Incident affecting multiple trains.</t>
  </si>
  <si>
    <t>330133230304</t>
  </si>
  <si>
    <t>1E24 DOORS NNG</t>
  </si>
  <si>
    <t>QUARTZ REPORT - 
A DOOR IN COACH 'J' WOULDN'T CLOSE - SOMETHING WEDGED IN THE DOOR THOUGHT TO BE A CAN OR BOTTLE.</t>
  </si>
  <si>
    <t>330930230305</t>
  </si>
  <si>
    <t>1S07 UNIT ISSUE DON</t>
  </si>
  <si>
    <t>Depot report due to water not been restored until 04.00 the Chlorine task required could not be carried out on time. Unit late off exam.</t>
  </si>
  <si>
    <t>331079230305</t>
  </si>
  <si>
    <t>1E15 SET DEFECT KDY</t>
  </si>
  <si>
    <t>"1E15 SET DEFECT KDY
1E15 delay at KDY was down to coach defect in coach m which resulted in a toilet stop for a W/C PASSENGER PLEASE recode KDY delay to M8/MHB1.                                   
Log 31: Train Manager of 1E15 [09:47 Aberdeen - London Kings Cross] 800112 contacted the Service Delivery Team to advise they had a customer on the service in coach m who required the UAT however this was not in service. The Train Manager offered the customer the option to be relocated to standard class however the customer refused. A toilet stop was authorized for Kirkcaldy and the service incurred a 9 minuet delay. The customer has chosen to leave the service at Edinburgh and has been booked onto 1E16 [13:00 Edinburgh - London Kings Cross] to complete her journey."
Service is being delayed at Kirkcaldy due to a fault with the first class UAT and a customer requiring the facilities.  LNER RM showed UAT LOOU SEE LNER LOG</t>
  </si>
  <si>
    <t>334986230307</t>
  </si>
  <si>
    <t>1Y14 HORN DEFECT BWK BELFORD</t>
  </si>
  <si>
    <t>DVR to pour hot water over
horns to defrost the snow and ice blocking the horns .Low tone horn now back in use.</t>
  </si>
  <si>
    <t>335697230307</t>
  </si>
  <si>
    <t>1A26 4 LOST WKF</t>
  </si>
  <si>
    <t>contact driver alarm went off on its own. No other issues rest of day and checked at depot NFF.</t>
  </si>
  <si>
    <t>335721230307</t>
  </si>
  <si>
    <t>MP07</t>
  </si>
  <si>
    <t>CLASS 800/801 - WEATHER</t>
  </si>
  <si>
    <t>1E07 ADHESION YRK</t>
  </si>
  <si>
    <t>Key Detail:Leeds Sub Roc SSM advises that the driver of 1E07 
LNER 08:30 Edinburgh - London service reported poor railhead conditions from the AWS to Y232 signal platform 3. Conditions are dry and no issues with the breaking capability of the train. Next train (1V87) to be cautioned. Driver reported poor rail adhesion. Log 41: 
Driver of 1E07 [08:30 Edinburgh - London Kings Cross] has reported
reportable rail condition on the approach to York Station.</t>
  </si>
  <si>
    <t>336598230307</t>
  </si>
  <si>
    <t>STOKOTJ</t>
  </si>
  <si>
    <t>1H10 DOOR FAULT STOKOTJ</t>
  </si>
  <si>
    <t>Known DCS issue with trains passing on the opposite line.</t>
  </si>
  <si>
    <t>337064230307</t>
  </si>
  <si>
    <t>1N34 DOOR FAULT NNG</t>
  </si>
  <si>
    <t>CCTV REVIEW CARRIED OUT, @ 22:21 801215 WAS STATIONARY WHEN ANOTHER UNIT PASSED IT AT SPEED, CAUSING THE DOOR TO MOVE, INITIATION A FAULT IN TMS. COVERED UNDER DR(T)391</t>
  </si>
  <si>
    <t>337228230308</t>
  </si>
  <si>
    <t>1D33 CAB SYS RET</t>
  </si>
  <si>
    <t>Issues with pan force uplift, pan not making full contact with wire.</t>
  </si>
  <si>
    <t>LOWFELJ</t>
  </si>
  <si>
    <t>337980230308</t>
  </si>
  <si>
    <t>5B80 35 LATE START BNDSGRN</t>
  </si>
  <si>
    <t>Can you please amend the below delay to CCTV issues as the defect was reported after the set had been handed over to the driver?
Currently coded as MU in bugle.
SB</t>
  </si>
  <si>
    <t>338002230308</t>
  </si>
  <si>
    <t>1E11 21 LATE START ABD</t>
  </si>
  <si>
    <t>DETECTION SWITCH STRIKER MISALIGNED. ADJUSTED AND CARRIED OUT OPX002. Coach M.</t>
  </si>
  <si>
    <t>338062230308</t>
  </si>
  <si>
    <t>MTE#</t>
  </si>
  <si>
    <t>1E11 FIRE ALARM ABD STN</t>
  </si>
  <si>
    <t>The train has come to a stand due to the TMS showing an activated smoke salarm in coach G. Driver has inspected the coach and no smoke has been found. The driver has reset TMS and is now on the move. Log 53: Hitachi FMC advise 1E11 [07:52 Aberdeen - London Kings Cross] has come to a stand south of Aberdeen with a fire alarm for coach G (vehicle 814101, unit 800101). Following checks, no fire was found, the Driver is presently resetting their TMS alert.
FFG carried out and fault traced to fire detector which was contaminated with dust . Detector replaced.</t>
  </si>
  <si>
    <t>CAR</t>
  </si>
  <si>
    <t>HAMBLNJ TEMPLHJ</t>
  </si>
  <si>
    <t>MNKTNHJ</t>
  </si>
  <si>
    <t>1N33 CANCELLED NCL</t>
  </si>
  <si>
    <t>340612230309</t>
  </si>
  <si>
    <t>3Y14 LATE START HTONTMD</t>
  </si>
  <si>
    <t>3Y14 LATE START HTONTMD
THREE SETS WERE LATE OFF HEATON THIS MORNING WAITING FITNES TO RUN PAPPER WORK
DEPOT REPORT AWAITING PAPERWORK.</t>
  </si>
  <si>
    <t>340801230309</t>
  </si>
  <si>
    <t>Drivers report confirms the horn was covered in snow and ice. Picture included in the email folder.</t>
  </si>
  <si>
    <t>341101230309</t>
  </si>
  <si>
    <t>DHM TURSDLJ</t>
  </si>
  <si>
    <t>1Y14 PANTOGRAPH DHM TURSDLJ</t>
  </si>
  <si>
    <t>NR confirm that there was an OLE tripping. Sections Tripped at 08:16 139 to - 142 all section reclosed 08:31. NR maintenance fault logs refer to the information coming back from the ECRO that the pantograph was only half up.
Normal working from 08:33 (all timings approx.) just 9¿ after initial report but 1Y14 had problems switching from diesel back to electric. 1Y14¿s total delay was 37¿.
Split of incident agreed with Network Rail at L2</t>
  </si>
  <si>
    <t>341234230309</t>
  </si>
  <si>
    <t>1E07 HORN DEFECT BWK</t>
  </si>
  <si>
    <t>Weather related due to a build-up of snow in the nose end causing the Horn to freeze.</t>
  </si>
  <si>
    <t>341779230309</t>
  </si>
  <si>
    <t>1E07 BRAKE FLT HIT SVG</t>
  </si>
  <si>
    <t>HMC INFORMED OF BCU ACTIVATED ON 1E07 JUST OUTSIDE OF HITCHIN. SET OK TO DEPART 10 MPH BELOW THE LINE SPEED. LOG56 : Maintenance Control GB: Unit at a stand - acknowledged fault - moved forward 5 meters to next signal fault does not clear - is taking line blockage to isolate BCIC. Driver reports heavy breaking at the time. 12:57 driver called back having isolated the BCIC and is clear to proceed at 10mph below line speed - restriction raised and form A issued to Senior train service manager.
LAD10 Card transposed.</t>
  </si>
  <si>
    <t>341977230309</t>
  </si>
  <si>
    <t>1E11 WIDSCREEN WIPER DAR</t>
  </si>
  <si>
    <t xml:space="preserve">"1E11 WIDSCREEN WIPER DAR
LOG 59 BROKEN WIPER ARM ON FRONT DRIVING CAB- HEAVY SNOWFALL. report from time of call 13:35 Driver reports complete failure of the wiper arm, it was in fast mode when it has disappeared of the windscreen. referred to the DOTE advised driver to proceed with caution into Darlington station and inspect the wiper and call back 14:01 driver called to say the wiper has fallen down the front and is hanging down the front of the train.14:18 driver called back currently cannot detach the wiper arm, TRI despatched form Newcastle 14:24 dep. Meanwhile driver will remain with the unit to attempt to detach the wiper arm. Arm detached unit sent to
depot, to be replaced before unit comes off depot HMC S.N"
Wiper arm replaced.
</t>
  </si>
  <si>
    <t>342458230309</t>
  </si>
  <si>
    <t>1A43 PANTO/AC DON</t>
  </si>
  <si>
    <t xml:space="preserve">"1A43 PANTO/AC DON
SSM ADVISES OF DRIVER HAVING PANTO ISSUES AT DON 
DRIVER REPORTS TO HITACHI MC THAT HE HAS RECEIVED A TMS ALERT OF NO CURRENT DRAWN WHEN IN A NEUTRAL SECTION. ARRIVED 4 LATE INTO DONCASTER. HITACHI MC ADVISES DRIVER TO CHANGE PANTOGRAPH AND DEPART. NR IC ADVISES NO ISSUES IN THE AREA DRIVER TO REPORT VIA TAS 801205 DR7028.                     
TAS : 6602 fault code. Ymc advise to swap pans over"
APC Receiver replaced.
</t>
  </si>
  <si>
    <t>WGC WLMRGRN</t>
  </si>
  <si>
    <t>1E11 CANCELLED ABD</t>
  </si>
  <si>
    <t>1E01 CANCELLED EDB</t>
  </si>
  <si>
    <t>1Y05 3 LOST DAR NTR</t>
  </si>
  <si>
    <t>344272230310</t>
  </si>
  <si>
    <t>MD16</t>
  </si>
  <si>
    <t>SUSPENSION</t>
  </si>
  <si>
    <t>GTHS MSLMWZB</t>
  </si>
  <si>
    <t>1E07 5 LOST GTHS MSLMWZB</t>
  </si>
  <si>
    <t>Air suspension switched replaced due to  impact strike. 
photo review and no signs of impact damage. could have vibrated free.
PM states to accept the incident as technical. 08/05/23</t>
  </si>
  <si>
    <t>1A12 3 LOST HUL BUH</t>
  </si>
  <si>
    <t>344887230310</t>
  </si>
  <si>
    <t>5S03 LATE START HTONTMD</t>
  </si>
  <si>
    <t>"Not MTIN but HRE accept the late start to 1S03, email sent with details 11/03/23
Late issuing of the FTR Certificate &amp; frozen points on Depot. HRE accept the 4 minute late start to 1S03."</t>
  </si>
  <si>
    <t>XFD</t>
  </si>
  <si>
    <t>345644230310</t>
  </si>
  <si>
    <t>1A43 BELOW SBAR RET NNG</t>
  </si>
  <si>
    <t xml:space="preserve">Pulse Generator found with old impact damage &amp; renewed.
</t>
  </si>
  <si>
    <t>345656230310</t>
  </si>
  <si>
    <t>1A50 CANCELLED LDS</t>
  </si>
  <si>
    <t xml:space="preserve">transformer light was red. Gas in system which needed bled out. </t>
  </si>
  <si>
    <t>347453230311</t>
  </si>
  <si>
    <t>1A30 SET SWAP LDS</t>
  </si>
  <si>
    <t>HRE Reject, MTIN ¿ No, MKIV Diagram, Set NL08 booked to work Diagram NL404 delayed departing Neville Hill. In reaction Unit 801214 working Diagram BN913 (1D10 1035 KGX - LDS) booked arrival 12:45 stepped up to form 1A30 1245 LDS - KGX departing 10L. Route message attached.</t>
  </si>
  <si>
    <t>1S18 SSO NTR</t>
  </si>
  <si>
    <t>347916230311</t>
  </si>
  <si>
    <t>1S22 11 OVERTIME YRK</t>
  </si>
  <si>
    <t>"1S22 DISORDER YRK
HITACHI MC ADVISES DRIVER CONTACTED THEM REGARDING A COMMUNICATIONS FAILURE ALARM ON THE TMS. HITACHI ADVISES OKAY TO CONTINUE AS IS, THE CAUSE MAY BE DUE TO A HANDSET NOT HAVING BEEN REPLACED PROPERLY - AWAITING HITACHI REPORT.            
Nothing in LOG
Station staff report : The Driver reported that there was a hissing sound coming from the rear passenger door coach A. 
No Fault Found. Rejected by HRE.
Accept as no fault found suspect TM did not place the handset in the cradle correctly.</t>
  </si>
  <si>
    <t>1D32 3 OVERTIME DON</t>
  </si>
  <si>
    <t>5S05 DEPOT OPS XNL</t>
  </si>
  <si>
    <t>5A19 DEPOT OPS XNL</t>
  </si>
  <si>
    <t>THI</t>
  </si>
  <si>
    <t>349439230312</t>
  </si>
  <si>
    <t>1D13 OVERTIME NNG</t>
  </si>
  <si>
    <t xml:space="preserve">Passenger reported via social media water leak. TM sent to inspect but leak minimal. NFF on depot. </t>
  </si>
  <si>
    <t>349577230312</t>
  </si>
  <si>
    <t>1Y38 DOOR ISSUES PBO</t>
  </si>
  <si>
    <t>TRI reports compressed paper found in the Door runner preventing interlock, paper removed and interlock achieved without further issue. Door subsequently tested on Depot and functioning correctly.
Obstacle caught in the runner.</t>
  </si>
  <si>
    <t>349781230312</t>
  </si>
  <si>
    <t>1E18 DOOR FLT PBO</t>
  </si>
  <si>
    <t>INTERLOCK ISSUES - UPON INSPECTION OBJECT CAUGHT IN THE RUNNING PREVENTING IT FROM CLOSING PROPERLY.</t>
  </si>
  <si>
    <t>1E03 CANCELLED STG</t>
  </si>
  <si>
    <t>CHT</t>
  </si>
  <si>
    <t>351054230313</t>
  </si>
  <si>
    <t>5E09 7 LATE ASKING OUT XCN</t>
  </si>
  <si>
    <t>Late departure from Craigentinny, Depot report congestion waiting for 1CL road to be released due to maintenance. Class 5 only delay.</t>
  </si>
  <si>
    <t>351070230313</t>
  </si>
  <si>
    <t>1A07 GSMR PBO HUN</t>
  </si>
  <si>
    <t>OTMR showed high counts of radio losing network and regaining network. VSWR and antenna inspection carried out with NFF. GSM-R replaced due to repeat defect.</t>
  </si>
  <si>
    <t>DON KGX</t>
  </si>
  <si>
    <t>1N23 CANCELLED KGX</t>
  </si>
  <si>
    <t>354293230314</t>
  </si>
  <si>
    <t>1A26 3 OVERTIME LDS</t>
  </si>
  <si>
    <t xml:space="preserve">buzzer not working, handset found defective. </t>
  </si>
  <si>
    <t>354360230314</t>
  </si>
  <si>
    <t>1Y84 OVERTIME YRK</t>
  </si>
  <si>
    <t>Reported door not working, inspected and NFF.</t>
  </si>
  <si>
    <t>355152230314</t>
  </si>
  <si>
    <t>1S27 DOOR FLT KGX</t>
  </si>
  <si>
    <t>Defective Sensitive Edge, no passenger interaction observed on CCTV.</t>
  </si>
  <si>
    <t>1E25 3 OVERTIME NCL</t>
  </si>
  <si>
    <t>356877230315</t>
  </si>
  <si>
    <t>1S04 DOOR FAULT NTR</t>
  </si>
  <si>
    <t>"1S04 UNIT FAULT NTR
Door fault North Doors locked out coach K&amp;J, TMS Door Fault on DPT NTR and further door faults at Darlington where a TRI joined."
Mechanical plunger found disengaged. Accept as technical incident. Plunger requires to be replaced.</t>
  </si>
  <si>
    <t>357707230315</t>
  </si>
  <si>
    <t>5N23 LATE START  BNDSGRN</t>
  </si>
  <si>
    <t>800205</t>
  </si>
  <si>
    <t>Depot work load.</t>
  </si>
  <si>
    <t>357727230315</t>
  </si>
  <si>
    <t>MF27</t>
  </si>
  <si>
    <t>EQUIPMENT ISSUE - BROKEN, LOST OR MISUSED</t>
  </si>
  <si>
    <t>1Y86 GSM-R PBO</t>
  </si>
  <si>
    <t xml:space="preserve">Invest into the defective GSM-R has highlighted damage to the drivers handset (see below). This can only have occurred in service as the handset is checked for functionality as part of the 1 exam
</t>
  </si>
  <si>
    <t>361834230317</t>
  </si>
  <si>
    <t>1E11 6 OVERTIME NCL</t>
  </si>
  <si>
    <t>NO PASSENGER INTERFERENCE AND NO OBVIOUS DEBRIS WITHIN THE RUNNER, OPH039 CARRIED OUT. DOOR FULLY FUNCTIONAL - SD DATA CHECKED SENSITIVE EDGE SIGNAL FLUCTUATING SAP REOPENED ADDITIONAL SOW. NFF FROM SOW, SENSITIVE EDGE TO RENEW.</t>
  </si>
  <si>
    <t>361846230317</t>
  </si>
  <si>
    <t>3D11 DEPOT XFD</t>
  </si>
  <si>
    <t>801101/04</t>
  </si>
  <si>
    <t>Unit 801101+801104 Late departure from Ferme Park, Depot report Train left FPK early but was then delayed at the Wait/Proceed board waiting for 5S93 to clear the Wash Road. 3D11 dep 24L, 1D11 dep 10L.</t>
  </si>
  <si>
    <t>364778230319</t>
  </si>
  <si>
    <t>1A22 CALVIN LDS</t>
  </si>
  <si>
    <t>HRE Reject, MTIN ¿ No, Unit 800109 not made available for service due to a Cab Door fault discovered on overnight maintenance. In reaction Unit 800105 spare at DON IEP ran ECS to Leeds to form 1A22 starting from Leeds vice Harrogate. Covered under Availability.</t>
  </si>
  <si>
    <t>365160230319</t>
  </si>
  <si>
    <t>1S05 3 LOST DRM MNKTNHJ</t>
  </si>
  <si>
    <t>Degraded running , GU of Car 3 LOOU.</t>
  </si>
  <si>
    <t>365424230319</t>
  </si>
  <si>
    <t>1E10 REPORT OF SMOKE WGC PBR</t>
  </si>
  <si>
    <t>HRE Reject, MTIN ¿ No, Report from Stevenage Station Staff of smoke from towards the front of the train. Line block taken, Driver reports nothing amiss. TRI confirms no issues after inspecting the train on arrival at KGX. Safety of the line incident.</t>
  </si>
  <si>
    <t>366659230320</t>
  </si>
  <si>
    <t>1D04 PANTOGRAPH KGX</t>
  </si>
  <si>
    <t>"1D04 SET FAULT KGX ADD
This service was a delayed departing the depot due to a pantograph issue on vehicle 819110 which has now been isolated. Hitachi advised 1D04 (801110) had an issue on depot with the Pantograph which caused an ADD activation. Issue on 819110.
Log 48: MC AD - Driver called at 07:35 to report that when changing ends at kings cross and proceeding to pan up 819110 there was a ADD fault. driver had pressed pan down and pressed aux on button to lock pan out of use. 811110 pan raised and APS gained on unit. Driver ok to proceed as unit was stationary at time of ADD. TRI to LOOU 819110 pan and Form A to issue.. Inspected roof from platform at Doncaster. Pan sat in well and within gauge. Air can be heard leaking from pan. 819 Pan isolated via IC2. CCTV footage reviewed. Pan doesn't attempt to raise at kings cross when ADD fault is activated."
FFGGJ001 carried out and air hose found holed close to T-Piece.</t>
  </si>
  <si>
    <t>367080230320</t>
  </si>
  <si>
    <t>1E13 ENGINE DEFECT INV AVM</t>
  </si>
  <si>
    <t>"1E13 ENGINE DEFECT INV AVM
INV HWS advise at 1052 that 1E13 reported power issues after departing inverness, 9 car Azuma (800101). GU locked out of use on 1E13 so has one GU less than normal to provide power. Should maintain time after Edinburgh."
Can the delay minutes attributed to this incident please be checked, as 2 of the minutes attributed are for station overtime at Inverkeithing, which has nothing to do with the Unit running with a GU LOOU.</t>
  </si>
  <si>
    <t>Train Preparation/TMS error</t>
  </si>
  <si>
    <t>367211230320</t>
  </si>
  <si>
    <t>1S10 PANTOGRAPH YRK</t>
  </si>
  <si>
    <t>"1S10 PANOTGRAPH YRK
Advised by station staff at Newark Northgate that on departure of 1S10 [09:30 London Kings Cross - Edinburgh] after despatch staff noticed what appears to be 'black tape' hanging and flapping from the Pantograph head, they advised that it does not appear to be long enough to interfere with the carbon blade but though it was prudent to report so the driver could check/inspect at the next station.
Driver asked whether they were to inspect at next station (York) as CCTV camera not good quality - this was agreed as the safest option. Train departed York 4 minutes late at 11.39 after swapping pantograph [821203] for the remainder of its journey. Form A issued at Edinburgh for the next part of the diagram 1E20 1500 Edinburgh to Kings Cross then off to Bounds Green."
Self - Amalgamating Tape from the Pan Cross Tube found adrift, requiring to be cut back and secured.</t>
  </si>
  <si>
    <t>801105/07</t>
  </si>
  <si>
    <t>368143230320</t>
  </si>
  <si>
    <t>1D29 PANTO FAULT KGX</t>
  </si>
  <si>
    <t xml:space="preserve">ADD pipework found loose. </t>
  </si>
  <si>
    <t>1S30 6 OVERTIME NCL</t>
  </si>
  <si>
    <t>NBA</t>
  </si>
  <si>
    <t>NENGLNN</t>
  </si>
  <si>
    <t>14/2023</t>
  </si>
  <si>
    <t>370017230321</t>
  </si>
  <si>
    <t>1E05 TMS ISSUE GRA</t>
  </si>
  <si>
    <t>EVC LOGS SHOW PULSE GENERATOR ON AXLE 3 OF 829222 AT FAULT. Damage has compromised the seal allowing water ingress and subsequent failure. Report &amp; Photos attached.</t>
  </si>
  <si>
    <t>DONCUDY</t>
  </si>
  <si>
    <t>370623230321</t>
  </si>
  <si>
    <t>1E21 TPWS ISSUE GTHS</t>
  </si>
  <si>
    <t>TPWS Control Unit replaced, fault now cleared and system functioning correctly.  </t>
  </si>
  <si>
    <t>1A46 CANCELLED LDS</t>
  </si>
  <si>
    <t>371328230321</t>
  </si>
  <si>
    <t>Set swap required for exam.</t>
  </si>
  <si>
    <t>372632230322</t>
  </si>
  <si>
    <t>1E11 2 LOST KDY INK</t>
  </si>
  <si>
    <t xml:space="preserve">
Degraded running, GU of 818108 LOOU due to a coolant leak, now rectified by MTU."</t>
  </si>
  <si>
    <t>372633230322</t>
  </si>
  <si>
    <t>1D10 DRIVER/GUARD COMMS SVG</t>
  </si>
  <si>
    <t xml:space="preserve">Spurious buzzer alarms, repeated for TRIs, NFF at depot though. </t>
  </si>
  <si>
    <t>373285230322</t>
  </si>
  <si>
    <t>1D18 3 LOST NNG RET</t>
  </si>
  <si>
    <t>"MLTT already planned in for 29/03/23, Wheel inspection completed and still classified as Amber. TRI rode Unit again this morning on 1S01 with wheel flat noise barely noticeable, DVR in agreement. Full SAP extract as follows:-  23.03.2023 04:21:39 Wesley Florence (WFLOR)
As no change to status of wheel defects priority lowered to P3 and unit to remain in service until planned MLTT date
23.03.2023 08:29:36 Blue Goldthorpe (BGOLD)
TRI ride requested by Maintenance control
~Boarded Doncaster, monitored until Darlington, No wheel flats are audible enough in car 1 to warrant the driver reducing speed. Very faint noise of a wheel flat but barely noticeable, the current driver agreed.
Train is good to continue in service. MLTT planned in for 29/03 which should rectify any defects."</t>
  </si>
  <si>
    <t>375134230323</t>
  </si>
  <si>
    <t>1E09 15 LATE EDB</t>
  </si>
  <si>
    <t>LHS Water Boiler Drain Cock left in open position causing flood.</t>
  </si>
  <si>
    <t>1D09 5 OVERTIME DON</t>
  </si>
  <si>
    <t>376281230323</t>
  </si>
  <si>
    <t>1W20 3 LOST INK KDY</t>
  </si>
  <si>
    <t>Incident referred from ops to Engineering - confirms GU isolated car 2 and convertor fault car 5. Sump gasket on engine renewed WJ 31/03/23</t>
  </si>
  <si>
    <t>376563230323</t>
  </si>
  <si>
    <t>1E29 DOOR FLT DHM</t>
  </si>
  <si>
    <t xml:space="preserve">"1E29 DOOR FLT DHM - 
SSM advises door interlocking issues.
TAS: Door fault at 21:29 - 21:32"
3X SCREWS ON EED PANEL REPOSITIONED AWAY FROM DOOR IN CORRECT POSITION.
</t>
  </si>
  <si>
    <t>377478230324</t>
  </si>
  <si>
    <t>3S01 TRAIN FAULT DONCIEP</t>
  </si>
  <si>
    <t xml:space="preserve">
BCU fault was TMS 4502 EB pressure fault, repeat occurrence, root cause TBC. Defective Doo camera self-rectified. Faults occurred after Unit had been handed over to the Driver for service."</t>
  </si>
  <si>
    <t>377499230324</t>
  </si>
  <si>
    <t>1A02 DVR GRD COMMS NNG</t>
  </si>
  <si>
    <t xml:space="preserve">PACCU Renewed </t>
  </si>
  <si>
    <t>377523230324</t>
  </si>
  <si>
    <t>MD05</t>
  </si>
  <si>
    <t>FIRE &amp; EMERGENCY EQUIPMENT</t>
  </si>
  <si>
    <t>1D02 TRAIN FAULT SVG</t>
  </si>
  <si>
    <t>Transformer plug damaged by impact in service. NR refused to accept. Non technical.</t>
  </si>
  <si>
    <t>1E14 CANCELLED EDB</t>
  </si>
  <si>
    <t>377895230324</t>
  </si>
  <si>
    <t>1D07 TRACTION FAULT PBO</t>
  </si>
  <si>
    <t>loss of power</t>
  </si>
  <si>
    <t>377956230324</t>
  </si>
  <si>
    <t>MS18</t>
  </si>
  <si>
    <t>STOCK ENTERED SERVICE IN INCORRECT/REVERSE FORMATION</t>
  </si>
  <si>
    <t>1B82 SET SWAP KGX</t>
  </si>
  <si>
    <t>MTIN ¿ No, HRE Accept the delay minutes attributed to 1B82, Depot departed 800204 in wrong orientation on 3A12 on Friday morning. Set swap required at KGX ( as per set swap sheet) to get 800204 back into its Maintenance Plan.</t>
  </si>
  <si>
    <t>378016230324</t>
  </si>
  <si>
    <t>1E15 LOST STN CAARMNT</t>
  </si>
  <si>
    <t>"1E15 LOST STN CAARMNT
UNIT UNDERPOWERED. 2 ENGINES ISOLATED."</t>
  </si>
  <si>
    <t>SOKEJN GRA</t>
  </si>
  <si>
    <t>380298230325</t>
  </si>
  <si>
    <t>1N80 BELOW SBAR AAP PBR</t>
  </si>
  <si>
    <t xml:space="preserve">"1N80 BELOW SBAR AAP PBR - WSP Fault
Also reported BCU fault on TMS. Log 42: 
NR made HMC aware that 1N80 was at a stand approx. 07:25 driver
then contacted HMC reporting BCU and WSP faults but they had cleared of TMS before reporting to HMC. Driver advised very wet conditions on track at the time. HMC advised ok to continue taking in to account rail conditions and contact HMC with any other issues.
ET-04-11525 - Brake control unit fault TMS4401 [IEP]TOC Time: 25/03/2023 07:15:52.000 Active Location: +51.65533, -0.17522
Recovered Time: 25/03/2023 07:16:05.000 Recovered Location: +51.66028, -0.17557 NR approached HMC reporting station staff at potters Bar reported a loud bang from middle of train as it moved of from station. Driver contacted again reporting repeated and was pulling in to Welwyn Garden City. Faults now reported on 824226.
Driver reporting to signaller and carrying out inspection of unit as per
report of the loud bang. Driver contacted HMC again after inspection of unit finding nothing to report. The Driver then noted that the BCU and WSP faults occurred on both car 6 and 4 on both occasions This is different to what shows on HMFT. Driver confirmed all faults occurred under traction Hitachi SSE contacted and advised unit ok to continue driving to the rail condition."
LAD10 Card replaced on Car 4.
</t>
  </si>
  <si>
    <t>382081230326</t>
  </si>
  <si>
    <t>1S04 CAB SAFETY NCL</t>
  </si>
  <si>
    <t>HRE Reject, MTIN ¿ No, Unit not made available for service due to investigation into an alleged AWS fault whilst working 1N34 25/03/23, not reported to MC.</t>
  </si>
  <si>
    <t>382362230326</t>
  </si>
  <si>
    <t>1E15 SET FAULT ABD</t>
  </si>
  <si>
    <t>"1E15 SET FAULT ABD
Log 30:
As per RCRS report 1E15 [09:47 Aberdeen - London Kings Cross]
800101 is running on 3 GU. 812101 - GU isolated, 815101- traction
converter isolated."</t>
  </si>
  <si>
    <t>384615230327</t>
  </si>
  <si>
    <t>1A31 UNIT FAULT LDS</t>
  </si>
  <si>
    <t xml:space="preserve">door adjusted at depot. </t>
  </si>
  <si>
    <t>384719230327</t>
  </si>
  <si>
    <t>1E12 5 OVERTIME NNG</t>
  </si>
  <si>
    <t>INCORRECT PAU HANDSET FITTED ON THE 08/03. CORRECT HANDSET FITTED, NCR RAISED.</t>
  </si>
  <si>
    <t>385118230327</t>
  </si>
  <si>
    <t>1A41 BRAKE ISSUES DON</t>
  </si>
  <si>
    <t xml:space="preserve">Master controller changed </t>
  </si>
  <si>
    <t>388655230329</t>
  </si>
  <si>
    <t>1Y80 DOOR FAULT XHT</t>
  </si>
  <si>
    <t>800203/09</t>
  </si>
  <si>
    <t>3Y80 cancelled at Heaton - cab door interlock fault 800203</t>
  </si>
  <si>
    <t>389158230329</t>
  </si>
  <si>
    <t>"1E13 3 LOST INV AVM
800107 812107 GU locked out of use nothing yet in TAS. NE52 to report please. No information in the log."
Webasto Pre-Heater found with significant impact damage and requires replacement.</t>
  </si>
  <si>
    <t>389654230329</t>
  </si>
  <si>
    <t>MR</t>
  </si>
  <si>
    <t>MR12</t>
  </si>
  <si>
    <t>SANDER AIR SUPPLY</t>
  </si>
  <si>
    <t>1D17 SANDERS KGX 28/03</t>
  </si>
  <si>
    <t xml:space="preserve">air leak from sanders </t>
  </si>
  <si>
    <t>389674230329</t>
  </si>
  <si>
    <t>1B82 DOOR FAULT KGX</t>
  </si>
  <si>
    <t>"1B82 DOOR FAULT KGX
ADVISED BY KX INFO CONTROLLER THAT 1B82 DELAYED DEPARTING AS A BIL |BODYSIDE INDICCATOR LIGHT| ON 800206 NOT EXTINQUISHING. FITTERS IN ATTENDANCE ATTEMPTING TO RECTIFY. SET OFF |1Y80 08.13 YRK TO KGX| STEPPED UP TO FORM 1B82 TO LINCON. SET DEPARTED 43 LATE                                 
LOG - ""10:18 Called by KX station fitters, already working unit after departure time. Unit had an emergency brake app when trying to leave KX, station staff noticed car 1 BIL had not extinguished and TMS showing Door D open while running. Station fitters and TRI attending, unable to rectify door issues, unit pulled from service. Interlock to be isolated to move to depot."" Fault rectification carried out overnight on depot"
SD data confirmed MLD failure. MLD found to be stuck.- MLD replaced  WJ 31/03/23</t>
  </si>
  <si>
    <t>390488230329</t>
  </si>
  <si>
    <t>1D25 TMS GRA</t>
  </si>
  <si>
    <t>801110/02</t>
  </si>
  <si>
    <t>EVC LOGS SHOW PULSE GENERATOR ON AXLE 3 OF 821110 AT FAULT. Damage has compromised the seal allowing water ingress and subsequent failure. Report &amp; Photos attached.</t>
  </si>
  <si>
    <t>390776230329</t>
  </si>
  <si>
    <t>1E24 PANTOGRAPH SVG</t>
  </si>
  <si>
    <t xml:space="preserve">No fault found  </t>
  </si>
  <si>
    <t>394693230331</t>
  </si>
  <si>
    <t>1E13 2 LOST DLW PIT</t>
  </si>
  <si>
    <t>"1E13 2 LOST DLW PIT
GU locked out of use. This was the train¿s first journey, and the GU was already locked out of use, so it has to be a fleet cause. You can¿t link restrictions to previous day¿s problems. 
It can¿t stay coded to the Drivers when we know the train is hobbled, and unnecessarily hobbled if the preheater is the only issue."</t>
  </si>
  <si>
    <t>09/2023</t>
  </si>
  <si>
    <t>23/03</t>
  </si>
  <si>
    <t>11/2023</t>
  </si>
  <si>
    <t>12/2023</t>
  </si>
  <si>
    <t>13/2023</t>
  </si>
  <si>
    <t>15/2023</t>
  </si>
  <si>
    <t>19/2023</t>
  </si>
  <si>
    <t>23/05</t>
  </si>
  <si>
    <t>10/2023</t>
  </si>
  <si>
    <t>21/2023</t>
  </si>
  <si>
    <t>23/06</t>
  </si>
  <si>
    <t>20/2023</t>
  </si>
  <si>
    <t>17/2023</t>
  </si>
  <si>
    <t>18/2023</t>
  </si>
  <si>
    <t>LCN NWRKCEJ</t>
  </si>
  <si>
    <t>DBL BLFD</t>
  </si>
  <si>
    <t>480134220401</t>
  </si>
  <si>
    <t>1Y03 UNIT PROBLEMS YRK</t>
  </si>
  <si>
    <t>HAMBLNJ COLTONJ</t>
  </si>
  <si>
    <t>BOUNDGNCS</t>
  </si>
  <si>
    <t>801109/06</t>
  </si>
  <si>
    <t>485541220403</t>
  </si>
  <si>
    <t>5E98 LATE START XCN</t>
  </si>
  <si>
    <t>LDS MIK</t>
  </si>
  <si>
    <t>485877220403</t>
  </si>
  <si>
    <t>1D29 6 LOST KGX</t>
  </si>
  <si>
    <t xml:space="preserve">UNCOUPLING ISSUE </t>
  </si>
  <si>
    <t>487346220404</t>
  </si>
  <si>
    <t>3W16 CAPED KGX DOOR FLT</t>
  </si>
  <si>
    <t xml:space="preserve">RS-RS ADVISES FITTER ATTENTION FOR A DOOR FAULT. 
</t>
  </si>
  <si>
    <t>488234220404</t>
  </si>
  <si>
    <t>CRCRFTJ</t>
  </si>
  <si>
    <t>1A45 UNIT ISSUE CRCRFTJ</t>
  </si>
  <si>
    <t>488367220404</t>
  </si>
  <si>
    <t>1S28 2 LOST COLTONJ YRK</t>
  </si>
  <si>
    <t>Set had a brake isolated  - running at 10mph below line speed. Referred as agreed. AC</t>
  </si>
  <si>
    <t>489450220405</t>
  </si>
  <si>
    <t>1A04 FAULT LIGHT NNG GRA</t>
  </si>
  <si>
    <t>489832220405</t>
  </si>
  <si>
    <t>1D06 DEPOT OPS LDS</t>
  </si>
  <si>
    <t>incident 489832 recoded to 801 fleet as a planning/depot issue in regards to the expiry of the FTR</t>
  </si>
  <si>
    <t>490889220405</t>
  </si>
  <si>
    <t>1A45 DOOR ISSUE PBO</t>
  </si>
  <si>
    <t>491787220406</t>
  </si>
  <si>
    <t>5S00 CAPED HEATON NO STOCK</t>
  </si>
  <si>
    <t>491892220406</t>
  </si>
  <si>
    <t>1A04 UNIT FAULT WHRDJN</t>
  </si>
  <si>
    <t>BLFD PTH</t>
  </si>
  <si>
    <t>492464220406</t>
  </si>
  <si>
    <t>1B83 DOORS LCN</t>
  </si>
  <si>
    <t>815209 PANEL/DOOR FAULT</t>
  </si>
  <si>
    <t>492649220406</t>
  </si>
  <si>
    <t>1A26 POWER ISSUES SDY HIT</t>
  </si>
  <si>
    <t>492673220406</t>
  </si>
  <si>
    <t>5Z70 LATE START DONCIEP</t>
  </si>
  <si>
    <t>493267220406</t>
  </si>
  <si>
    <t>1D28 LATE TRTS KGX</t>
  </si>
  <si>
    <t>801108/11</t>
  </si>
  <si>
    <t>494284220407</t>
  </si>
  <si>
    <t>5Y05 DEPOT XHT              L2</t>
  </si>
  <si>
    <t>494287220407</t>
  </si>
  <si>
    <t>5S01 DEPOT XNL</t>
  </si>
  <si>
    <t>801107/12</t>
  </si>
  <si>
    <t>495869220407</t>
  </si>
  <si>
    <t>1A40 DOORS GRA</t>
  </si>
  <si>
    <t xml:space="preserve">LD620 TM ADVISES THAT THEY WERE DELAYED AT GRANTHAM DUE TO T HE TMS SHOWING A DOOR OPEN ON V811202 ON DEPARTURE. THE TRAI N STOPPED HALF IN/HALF OUT OF THE PLATFORM  WHILST TECHNICAL ADVICE WAS OBTAINED AND THE DISPATCH PROCESS RESTARTED. THE DOOR WAS C ON 811202 LD620 ADVISES THE ALERT SHOWED OPEN WHILST RUNNING  TM HAS CHECK THE DOOR AND FOUND IT BE SECUR E. THE DOOR IS LOCKED OUT OF USE UNTIL ON DEPOT 
</t>
  </si>
  <si>
    <t>496291220407</t>
  </si>
  <si>
    <t>1D30 6 OVERTIME GRA</t>
  </si>
  <si>
    <t xml:space="preserve">Driver Cab Infested with fleas - Driver needed a break </t>
  </si>
  <si>
    <t>496387220407</t>
  </si>
  <si>
    <t>5N21 DEPOT XHT              WR</t>
  </si>
  <si>
    <t>496514220407</t>
  </si>
  <si>
    <t>1N36 BELOW SBAR KGX</t>
  </si>
  <si>
    <t>497090220408</t>
  </si>
  <si>
    <t>1Y00 UNDER POWER PBO HUN</t>
  </si>
  <si>
    <t>498171220408</t>
  </si>
  <si>
    <t>1E15 UNIT FLT YRK</t>
  </si>
  <si>
    <t xml:space="preserve">800105 - NUMEROUS TOILETS ARE NOW OUT OF ORDER ON THIS SERVI CE. 
THE SERVICE DELIVERY TEAM ARE FORMULATING A PLAN TO MOVE THE SET FORWARD. 
</t>
  </si>
  <si>
    <t>498865220408</t>
  </si>
  <si>
    <t>1W24 DOOR FLT INK</t>
  </si>
  <si>
    <t>DRIVER OF 1W24 HAS REPORTED A PROBLEM W ITH THE DOORS AT INVERKEITHING</t>
  </si>
  <si>
    <t>501951220410</t>
  </si>
  <si>
    <t>5E09 SET FAULT XCN</t>
  </si>
  <si>
    <t>502197220410</t>
  </si>
  <si>
    <t>1E15 SET FAULT HYM</t>
  </si>
  <si>
    <t xml:space="preserve">APCO FAILURE AT HAYMARKET. 
DRIVER HAD TO MANUALLY CHANGEOVER </t>
  </si>
  <si>
    <t>502282220410</t>
  </si>
  <si>
    <t>1A31 ALOC STOCK LDS</t>
  </si>
  <si>
    <t>TEMPLHJ HAMBLNJ</t>
  </si>
  <si>
    <t>502520220410</t>
  </si>
  <si>
    <t>1E17 SET SWAP DON</t>
  </si>
  <si>
    <t xml:space="preserve">FAULT WITH THE TOILET WASTE PIPE IN COACH H 815113 CAUSING A STRONG SMELL OF EFFLUENT IN THE COACH   
PEOPLE REPORTED VOMITING DUE TO SMELL SO DECISION TAKEN TO REMOVE SET FROM SERVICE AS TRI UNABLE TO RESOLVE ISSUE AND A SPARE SET 800106 OFF IEP TO TAKE OVER. </t>
  </si>
  <si>
    <t>503610220411</t>
  </si>
  <si>
    <t>1A04 TRAIN FAULT RET</t>
  </si>
  <si>
    <t>1E13 3 LOST PTH BLFD</t>
  </si>
  <si>
    <t>1A26 3 OVERTIME GRA</t>
  </si>
  <si>
    <t>506249220412</t>
  </si>
  <si>
    <t>BDQ SHY</t>
  </si>
  <si>
    <t>1A07 BRAKE DEFECT BDQ SHY</t>
  </si>
  <si>
    <t>506260220412</t>
  </si>
  <si>
    <t>M012</t>
  </si>
  <si>
    <t>DRA</t>
  </si>
  <si>
    <t>5A09 DRA DEFECT XNL</t>
  </si>
  <si>
    <t>800109/11</t>
  </si>
  <si>
    <t xml:space="preserve">DRA BUTTON BROKE WHEN DRIVER OPERATED. SET SWAP ARRANGED WITH 801111  
LATE DEPARTURE OF 5A09  WHICH WILL AFFECT 1A09 DEP ARTURE FROM LEEDS. </t>
  </si>
  <si>
    <t>507339220412</t>
  </si>
  <si>
    <t>1A31 POWER ISSUES WGC PBR</t>
  </si>
  <si>
    <t>STN</t>
  </si>
  <si>
    <t>507552220412</t>
  </si>
  <si>
    <t>M008</t>
  </si>
  <si>
    <t>DVR/GRD INTERCOMM</t>
  </si>
  <si>
    <t>1A45 UNIT FLT LDS</t>
  </si>
  <si>
    <t xml:space="preserve">DRIVER / GUARD COMMS ISSUE ON 82213/91124 NL13. TM UNABLE TO HEAR DRIVER BELL BUZZER 
---
NO FURTHER ACTION TAKEN IN BUGLE - INCIDENT CLOSED BY D.A. MANAGER 31 December 2023
</t>
  </si>
  <si>
    <t>801109/10</t>
  </si>
  <si>
    <t>508833220413</t>
  </si>
  <si>
    <t>1E05 SET FAULT EDB</t>
  </si>
  <si>
    <t>1S15 3 OVERTIME DHM</t>
  </si>
  <si>
    <t>91110</t>
  </si>
  <si>
    <t>510321220413</t>
  </si>
  <si>
    <t>1D22 BELOW S/BAR LDS</t>
  </si>
  <si>
    <t>510329220413</t>
  </si>
  <si>
    <t>1A48 SPEED LIMITER FAULT WKF</t>
  </si>
  <si>
    <t>82213</t>
  </si>
  <si>
    <t>514236220415</t>
  </si>
  <si>
    <t>1A09 2 OVERTIME DON</t>
  </si>
  <si>
    <t>1A09 2 OVERTIME GRA</t>
  </si>
  <si>
    <t>514557220415</t>
  </si>
  <si>
    <t>BEAL</t>
  </si>
  <si>
    <t>1S07 HIGH TEMP ALARM BEAL</t>
  </si>
  <si>
    <t>1W02 3 LOST CAN USAN</t>
  </si>
  <si>
    <t>516420220416</t>
  </si>
  <si>
    <t>1A04 DOOR FLT WKF</t>
  </si>
  <si>
    <t>1A48 3 LOST AWK DON</t>
  </si>
  <si>
    <t>517594220416</t>
  </si>
  <si>
    <t>1Y90 BRAKE FLT NNG</t>
  </si>
  <si>
    <t>518315220417</t>
  </si>
  <si>
    <t>1Y16 ABOVE SBAR NCL</t>
  </si>
  <si>
    <t>518319220417</t>
  </si>
  <si>
    <t>1Y14 ABOVE SBAR YRK</t>
  </si>
  <si>
    <t>518773220417</t>
  </si>
  <si>
    <t>MUOC</t>
  </si>
  <si>
    <t>1S17 3 LOST NTR</t>
  </si>
  <si>
    <t>* 17/04/22 17:59 #HBPY010 * ACCEPTED BY USER
NO FAULT WITH SET - DEBRIS STUCK IN THE RUNNER OF DOOR C, COA CH J WHICH PREVENTED IT FROM OPENING/CLOSING PROPERLY.</t>
  </si>
  <si>
    <t>519705220418</t>
  </si>
  <si>
    <t>1E02 UNIT FAULT EDB</t>
  </si>
  <si>
    <t>520136220418</t>
  </si>
  <si>
    <t>1D07 PAN CHECK KGX</t>
  </si>
  <si>
    <t xml:space="preserve">DRIVER WORKING 1D07 ADVISES STSM REQUESTED VIA NORTHERN MAIN TENANCE CONTROLLER TECHNICAL / MAINTENANCE STAFF TO EXAMINE NORTHERN MC REPORTS SAME  HAS MADE CONTACT WITH EMR FITTER A T ST PANCRAS TO ATTEND. 
NORTHERN MC UPDATE: FITTER AT LOCO CH ECKED PAN CARBON AGAINST LNER FLEET TECHNICAL BRIEF  
SOME WEAR ON LEADING CARBON EDGE
HOWEVER WITHIN THE SPECIFICATION LNER FLEET PANTOGRAPH TOLERANCE BRIEF. 
91106 OKAY TO REMAIN IN TRAFFIC FOR REST OF DIAGRAM FINISHING NEVILLE HILL DEP OT TONIGHT. 
---
NO FURTHER ACTION TAKEN IN BUGLE - INCIDENT CLOSED BY D.A. MANAGER 31 December 2023
</t>
  </si>
  <si>
    <t>521733220419</t>
  </si>
  <si>
    <t>SKI LDS</t>
  </si>
  <si>
    <t>1A13 PART CAPED SKI LDS</t>
  </si>
  <si>
    <t xml:space="preserve">START FROM LDS DUE TO NEVILLE HILL CONGESTION ISSUE. NL16 - SET LATE OFF DEPOT DUE TO SHORT STAFFING. </t>
  </si>
  <si>
    <t>521784220419</t>
  </si>
  <si>
    <t>1A01 OVERTIME GRA</t>
  </si>
  <si>
    <t>TM REPORTS - I REPORTED THIS TO CONTROL &amp; TO MAINTENANCE  DO OR B OF COACH H WOULD NOT CLOSE AT GRANTHAM A MEMBER OF DESP ATCH STAFF REMOVED SOME RUBBISH STUCK IN THE DOOR WELL SO I RETURNED TO MATRIX &amp; WE TRIED DESPATCH AGAIN  BUT AGAIN DID NOT GAIN INTERLOCK ON SAID DOOR  THE DISPATCHER SAID THE DOO R WAS ABOUT TO CLOSE &amp; OPENING BACK UP EVERY TIME. SO I WENT BACK TO THE DOOR &amp; LOCKED IT OUT OF USE &amp; WE THEN GAINED IN TERLOCK  AS SOON AS WE DEPARTED GRANTHAM I REPORTED THIS TO DELAY CONTROL &amp; TO MAINTENANCE</t>
  </si>
  <si>
    <t>521891220419</t>
  </si>
  <si>
    <t>1A09 UNIT FAULT LDS</t>
  </si>
  <si>
    <t>521934220419</t>
  </si>
  <si>
    <t>3A19 CHANGE OF ORIGIN XNL</t>
  </si>
  <si>
    <t>522545220419</t>
  </si>
  <si>
    <t>1E08 DOOR FLT DON</t>
  </si>
  <si>
    <t xml:space="preserve">HITACHI MAINTENANCE CONTROLLER ADVISES DELAY TO 1E08 AT DONC ASTER DUE TO A FAULT WITH DOOR C ON 823212. TM REPORTED AFTE R ARRIVING  ONCE THE DOOR RELEASE ACTIVATED DOOR C ONLY OPEN ED HALF  ONCE THE DOOR WAS CLOSED TM ATTEMPTED TO LOCK OUT O F USE  HOWEVER THE L/O/O/U SIGN DID NOT ILLUMINATE. HITACHI HAVE TRI AVAILABLE ATTENDED. NOT ABLE TO FIX IT BUT MANAGED TO LOCKED TEH DOOR OUT OF USE. </t>
  </si>
  <si>
    <t>523042220419</t>
  </si>
  <si>
    <t>5D23 LATE FERME PARK</t>
  </si>
  <si>
    <t>Recode</t>
  </si>
  <si>
    <t>1S19 3 OVERTIME NCL</t>
  </si>
  <si>
    <t>524841220420</t>
  </si>
  <si>
    <t>1E01 SMOKE ALARM AAP</t>
  </si>
  <si>
    <t xml:space="preserve">smoke alarm went off, NFF. Suspected passenger smoking in toilet </t>
  </si>
  <si>
    <t>PETLBGJ HWH</t>
  </si>
  <si>
    <t>525446220420</t>
  </si>
  <si>
    <t>1Y86 HORN FLT 100MPH SHFTHLJ</t>
  </si>
  <si>
    <t>801206 100MPH HORN DEFECT</t>
  </si>
  <si>
    <t>525660220420</t>
  </si>
  <si>
    <t>1A39 UNIT FLT DON</t>
  </si>
  <si>
    <t>801102/09</t>
  </si>
  <si>
    <t>801102/08</t>
  </si>
  <si>
    <t>EDB NCL</t>
  </si>
  <si>
    <t>530121220422</t>
  </si>
  <si>
    <t>1A26 DOOR DEFECT LDS</t>
  </si>
  <si>
    <t>NO ACTION TAKEN IN BUGLE - INCIDENT CLOSED BY D.A. MANAGER 16 March 2025</t>
  </si>
  <si>
    <t>5D18 LATE START XGD</t>
  </si>
  <si>
    <t>531028220422</t>
  </si>
  <si>
    <t>1E25 4 OVERTIME DUN</t>
  </si>
  <si>
    <t>NO INTERLOCK EVENTUALLY TRAIN MANAGER WALKED TO REAR OF TRAI N WHERE AN EMPTY BOTTLE WAS OBSTRUCTING INTERLOCK ON REAR DOOR OF COACH A.</t>
  </si>
  <si>
    <t>531067220422</t>
  </si>
  <si>
    <t>1A46 SET SWAP LDS</t>
  </si>
  <si>
    <t xml:space="preserve">HITACHI CPC ADVISED EARLIER TODAY THAT 800202 IS AT NEVILLE TO ALLOW FOR TIME FOR REPAIRS  THE SET DIAGRAM WAS ALLOCATED SET SWAP AT LEEDS WITH 800112 ON 1A46 FROM HARROGATE TO GO T O NEVILLE HILL UPON ARRIVAL AT LEEDS AND 800202 OFF NEVILLE HILL AS 5A46 TO WORK 1A46 LEEDS TO KINGS CROSS.- LONDON KING S CROSS| BETWEEN LEEDS AND KINGS CROSS. 
</t>
  </si>
  <si>
    <t>532109220423</t>
  </si>
  <si>
    <t>801105/12</t>
  </si>
  <si>
    <t>532410220423</t>
  </si>
  <si>
    <t>1D08 PINED SET SWAP LDS</t>
  </si>
  <si>
    <t xml:space="preserve">PART CANCELLATION DUE TO DEPOT STAFF HAVE REQUESTED MORE TIM E TO COMPLETE THE OVERNIGHT SERVICING  WAITING FTR. </t>
  </si>
  <si>
    <t>801104/06</t>
  </si>
  <si>
    <t>532951220423</t>
  </si>
  <si>
    <t>SOKEJ TALNGTN</t>
  </si>
  <si>
    <t>1A31 DSD SOKEJ TALNGTN</t>
  </si>
  <si>
    <t>1W11 4 LOST LDY DEE</t>
  </si>
  <si>
    <t>533549220423</t>
  </si>
  <si>
    <t>1D32 DRIVER KGX</t>
  </si>
  <si>
    <t>534069220424</t>
  </si>
  <si>
    <t>1S08 DEPOT OPS NCL</t>
  </si>
  <si>
    <t>534277220424</t>
  </si>
  <si>
    <t>5Y24 DEPOT OPS XHT</t>
  </si>
  <si>
    <t>534358220424</t>
  </si>
  <si>
    <t>1E11 UNIT FLT EDB</t>
  </si>
  <si>
    <t>TOLERTN SKELTON</t>
  </si>
  <si>
    <t>1D21 OVERTIME GRA</t>
  </si>
  <si>
    <t>534968220424</t>
  </si>
  <si>
    <t>1S27 DOOR ISSUE PBO</t>
  </si>
  <si>
    <t xml:space="preserve">TRAIN MANGER REPORTED TO HMC AND OSC DESK DELAY DUE TO 2X DO 824211- AN OBSTRUCTION (PLASTIC BAG) STOPPED DOOR FROM CLOSI 822211 - UNKNOW REASON. DOOR HAS BEEN LOCKED OUT OF USE. </t>
  </si>
  <si>
    <t>535100220424</t>
  </si>
  <si>
    <t>1E25 SET SWAP DON</t>
  </si>
  <si>
    <t>801029</t>
  </si>
  <si>
    <t>535632220425</t>
  </si>
  <si>
    <t>3S01 DEPOT XNL</t>
  </si>
  <si>
    <t>HAREPKJ SKIRBYJ</t>
  </si>
  <si>
    <t>538593220426</t>
  </si>
  <si>
    <t>0Z29 DEPOT OPS XNL</t>
  </si>
  <si>
    <t>0Z29</t>
  </si>
  <si>
    <t>538782220426</t>
  </si>
  <si>
    <t>1N81 DOOR FAULT GRA</t>
  </si>
  <si>
    <t>540824220427</t>
  </si>
  <si>
    <t>1S04 CCTV FAULT DON         WR</t>
  </si>
  <si>
    <t>Fault reported with CCTV system, but Hitachi argue that the DOTE says the train could continue without it.
SPLIT AGREED WITH W JOHNSTON / H MASON</t>
  </si>
  <si>
    <t>23/2023</t>
  </si>
  <si>
    <t>541797220427</t>
  </si>
  <si>
    <t>1A36 REPORTS BANG SDY HIT  WR</t>
  </si>
  <si>
    <t xml:space="preserve">No damage or technical issue was found with this. I¿ll just accept it under Safety of the Line.
Warren Johnston   
Fleet Engineer
t.  0116 366 3449    m.  +447799336080    e. Warren.Johnston@lner.co.uk
</t>
  </si>
  <si>
    <t>NSG</t>
  </si>
  <si>
    <t>543730220428</t>
  </si>
  <si>
    <t>1A26 UNIT DEFECT SVG</t>
  </si>
  <si>
    <t>report of banging,  inspected by tri and all ok, further inspected at depot/underframe check and all found ok. Accepted as safety of the line NFF.</t>
  </si>
  <si>
    <t>545415220429</t>
  </si>
  <si>
    <t>5A04 DEPOT OPS XNL</t>
  </si>
  <si>
    <t>546474220429</t>
  </si>
  <si>
    <t>1W11 DOOR FLT EDB</t>
  </si>
  <si>
    <t>DOOR FAULT</t>
  </si>
  <si>
    <t>547081220429</t>
  </si>
  <si>
    <t>1Y90 ADD PBO</t>
  </si>
  <si>
    <t>801109/12</t>
  </si>
  <si>
    <t>550086220501</t>
  </si>
  <si>
    <t>5B82 UNIT FLT BNDSGRN</t>
  </si>
  <si>
    <t>550329220501</t>
  </si>
  <si>
    <t>1S10 UNIT FLT KGX</t>
  </si>
  <si>
    <t>550611220501</t>
  </si>
  <si>
    <t>1E09 HORN FLT GRA</t>
  </si>
  <si>
    <t>552044220502</t>
  </si>
  <si>
    <t>1D08 UNIT FAULT PBR WGC</t>
  </si>
  <si>
    <t>DAILY LOG REFERENCE 220502-31. DRIVER BROUGHT TRAIN TO A STA ND AT BROOKMANS PARK DUE TO A KNOCKING NOISE COMING FROM UND ER 811111. DRIVER TOOK LINE BLOCKAGE TO EXAMINE AND NOTHING FOUND AMISS. SERVICE DEPARTED AND DRIVER ADVISED OF KNOCKING NOISE AGAIN  SO WILL RUN AT A CAUTIONARY SPEED. HITACHI TRI TO JOIN SERVICE AT GRA.</t>
  </si>
  <si>
    <t>552121220502</t>
  </si>
  <si>
    <t>1Y80 SET SWAP KGX</t>
  </si>
  <si>
    <t>552420220502</t>
  </si>
  <si>
    <t>1D11 PANTO HIT SDY</t>
  </si>
  <si>
    <t>801102/04</t>
  </si>
  <si>
    <t>553195220502</t>
  </si>
  <si>
    <t>1D32 BRAKES KGX</t>
  </si>
  <si>
    <t>554406220503</t>
  </si>
  <si>
    <t>1D08/1W11 SET SWAP KGX</t>
  </si>
  <si>
    <t xml:space="preserve">SET SWAP AT KGX 1Y08 TO FORM 1D08 AND 1A06 TO FORM 1W11  THI S IS DUE TO 800106 REQUIRED TO END AT DONCASTER IEP FOR MAIN TENANCE. </t>
  </si>
  <si>
    <t>554802220503</t>
  </si>
  <si>
    <t>1W16 SET SWAP YRK</t>
  </si>
  <si>
    <t xml:space="preserve">RC-RS ADVISES THAT AT THE REQUEST OF HITACHI 800104 IS REQUI RED TO FINISH AT DON IEP ONIGHY FOR REPAIRS TO A PRIMARY DAM PER FAULT 800104 IS CURRENTLY WORKING 1A15 THEN 1W16 . 800111 IS AVAIL ABLE AT DON IEP SET SWAP HAS BEEN AGREED AT YORK WITH A FRES H SET COMING IN FORM DON IEP AND THE BOOKED SET GOING TO IEP FOR REPAIRS. </t>
  </si>
  <si>
    <t>554964220503</t>
  </si>
  <si>
    <t>1E25 3 OVERTIME STN</t>
  </si>
  <si>
    <t xml:space="preserve">TM AB240 ADVISES UNABLE TO GAIN INTERLOCK AT STONEHAVEN STATION. 
TM WAS DISPATCHING AT COACH C 813103. 
DRIVER REPORTS NO DOORS OPEN OR TMS ISSUE. 
</t>
  </si>
  <si>
    <t>22/2023</t>
  </si>
  <si>
    <t>24/2023</t>
  </si>
  <si>
    <t>25/2023</t>
  </si>
  <si>
    <t>23/07</t>
  </si>
  <si>
    <t>26/2023</t>
  </si>
  <si>
    <t>27/2023</t>
  </si>
  <si>
    <t>28/2023</t>
  </si>
  <si>
    <t>29/2023</t>
  </si>
  <si>
    <t>LAU MTS</t>
  </si>
  <si>
    <t>557438220504</t>
  </si>
  <si>
    <t>1D18 DOOR ISSUES KGX</t>
  </si>
  <si>
    <t xml:space="preserve">TM 460 REPORTS AN INTERLOCK ISSUE ON DOOR C ON 821111. NO LI GHT SHOWING  REPORTED TO HITACHI MC </t>
  </si>
  <si>
    <t>CAARMNT STN</t>
  </si>
  <si>
    <t>559704220505</t>
  </si>
  <si>
    <t>1D15 SET SWAP KGX</t>
  </si>
  <si>
    <t>560381220505</t>
  </si>
  <si>
    <t>1E22 UNIT FLT NTR THI</t>
  </si>
  <si>
    <t>562416220506</t>
  </si>
  <si>
    <t>MU0A</t>
  </si>
  <si>
    <t>DEPOT CLEANING ISSUE</t>
  </si>
  <si>
    <t>5Y85 TRTS KGX</t>
  </si>
  <si>
    <t>* 06/05/22 16:24 #HBPY004 * ACCEPTED BY USER
CLEANING TEAM ON BOARD BEFORE TRAIN DEPARTS</t>
  </si>
  <si>
    <t>564492220507</t>
  </si>
  <si>
    <t>1E03 DEFECTIVE HORN PBO</t>
  </si>
  <si>
    <t>801106/10</t>
  </si>
  <si>
    <t>566323220508</t>
  </si>
  <si>
    <t>1S09 UNIT PREP KGX</t>
  </si>
  <si>
    <t>801102/05</t>
  </si>
  <si>
    <t>DLTNECX</t>
  </si>
  <si>
    <t>1E09 3 OVERTIME NCL</t>
  </si>
  <si>
    <t>568261220509</t>
  </si>
  <si>
    <t>1D07 OVERTIME DON</t>
  </si>
  <si>
    <t>570216220510</t>
  </si>
  <si>
    <t>3W02 DEPOT OPS DON</t>
  </si>
  <si>
    <t xml:space="preserve">DISCOLOURING OF WHEEL SETS- RESULTING NOT FIT FOR TRAFFIC THEREFORE SET SWAP WITH 800101 IN DONCASTER STATION 
</t>
  </si>
  <si>
    <t>570400220510</t>
  </si>
  <si>
    <t>1S06 DOOR FAULT KGX</t>
  </si>
  <si>
    <t xml:space="preserve">INTERLOCK FAULT ON 826224  DOOR C LOCKED  O/O/U </t>
  </si>
  <si>
    <t>1E13 2 LOST PIT PTH</t>
  </si>
  <si>
    <t>571177220510</t>
  </si>
  <si>
    <t>1D17 LATE START KGX</t>
  </si>
  <si>
    <t>573793220511</t>
  </si>
  <si>
    <t>1D18 UNIT FLT AAP PBR</t>
  </si>
  <si>
    <t>573912220511</t>
  </si>
  <si>
    <t>1W22 2 LOST SDY HUN</t>
  </si>
  <si>
    <t>801103/06</t>
  </si>
  <si>
    <t>1E13 1 LOST PIT PTH</t>
  </si>
  <si>
    <t>576585220512</t>
  </si>
  <si>
    <t>1D24 HOT AXLE BOX AAP PBR</t>
  </si>
  <si>
    <t>Maintenance
Controller
Driver called at 1740 reporting that he had a HABD at wheel 4. Driver
brought train to a stand. MC advised take line block. When driver called
back at 1745 to advise that he was awaiting signallers instruction. Driver
reported that the fault had completely cleared, no indications on tms at all.
MC advised proceed and contact again if fault reoccurs. FAULT
REOCCURRED - Driver called back at POTTERS BAR - 1755. MC
advised carry out inspections both sides of affected vehicle. Once
inspections complete, call MC back. No evidence of HABD found. HABD
isolated on 815. TMP 10.23 to be carried out at EOD location. Driver
ready to proceed at 1815.</t>
  </si>
  <si>
    <t>576744220512</t>
  </si>
  <si>
    <t>1A48 UNIT ISSUE DON</t>
  </si>
  <si>
    <t>577978220513</t>
  </si>
  <si>
    <t>M90B</t>
  </si>
  <si>
    <t>RIDE QUALITY - NFF</t>
  </si>
  <si>
    <t>1B81 UNIT EXAM SNO</t>
  </si>
  <si>
    <t xml:space="preserve">EXCESSIVE MOVEMENT FROM 800209 - 100MPH - SET OUT TO B/GRN 1B82 5 CAR ELECTIC SO TERM NNG 
</t>
  </si>
  <si>
    <t>579074220513</t>
  </si>
  <si>
    <t>1E21 UNIT FLT EDB</t>
  </si>
  <si>
    <t>582240220515</t>
  </si>
  <si>
    <t>1D34 OVERTIME RET</t>
  </si>
  <si>
    <t>* 19/05/22 11:31 #HBPY026 * ACCEPTED BY USER
BEER CAN JAMMING THE DOOR IN COACH F (STD CLASS) HAD TO BE REMOVED BEFORE INTERLOCK COULD BE ATTAINED.</t>
  </si>
  <si>
    <t>1E25 6 LATE START EDB</t>
  </si>
  <si>
    <t>583526220515</t>
  </si>
  <si>
    <t>LND</t>
  </si>
  <si>
    <t>1E28 SET FAULT LND</t>
  </si>
  <si>
    <t xml:space="preserve">HITACHI ADVISE THAT POWER LOST DUE TO 'OVER CURRENT ALERT' OHL VOLTAGE WAS OVER 26KV WHICH CAUSES THIS TO HAPPEN. </t>
  </si>
  <si>
    <t>91107</t>
  </si>
  <si>
    <t>585107220516</t>
  </si>
  <si>
    <t>1N83 DOOR FLT PBO</t>
  </si>
  <si>
    <t xml:space="preserve">PBO DTL UPDATE DOOR C IN COACH B (822201) IS HAVING ISSUE CL OSING DUE TO THE DOORFRSME APPEARING LOOSE. THE DOOR AHS BEE N LABEL OUT OF USE. FAULT WILL BE REAPIRED AT CRAGENTINNY. 
</t>
  </si>
  <si>
    <t>HEATONSJN</t>
  </si>
  <si>
    <t>1E25 5 OVERTIME EDB</t>
  </si>
  <si>
    <t>588072220517</t>
  </si>
  <si>
    <t>1D13 TRAIN FAULT CLPLLP</t>
  </si>
  <si>
    <t>801103/1</t>
  </si>
  <si>
    <t>588235220517</t>
  </si>
  <si>
    <t>1D23 4 OVERTIME PBO</t>
  </si>
  <si>
    <t>801106/02</t>
  </si>
  <si>
    <t>588992220517</t>
  </si>
  <si>
    <t>MD01</t>
  </si>
  <si>
    <t>TERCESL</t>
  </si>
  <si>
    <t>5B91 UNIT FAULT TERCESL</t>
  </si>
  <si>
    <t xml:space="preserve">DRIVER OF 5B91 1941 LINCOLN TERRACE SIDINGS TO LINCOLN THE HITACHI MAINTENANCE CONTROLLER WAS ASSISTING THE DRIVER IN BUILDING AIR BACK UP ON THE UNIT. 800209. PROBLEMS IN GAINING MAIN RESERVOIR AIR ON THE UNIT 
</t>
  </si>
  <si>
    <t>589291220517</t>
  </si>
  <si>
    <t>1S27 DEPOT ISSUES NCL</t>
  </si>
  <si>
    <t>590198220518</t>
  </si>
  <si>
    <t>590384220518</t>
  </si>
  <si>
    <t>1E03 HORN FLT NNG GRA</t>
  </si>
  <si>
    <t>590605220518</t>
  </si>
  <si>
    <t>BABWTHL</t>
  </si>
  <si>
    <t>1D10 TRAIN FAULT BABWTHL</t>
  </si>
  <si>
    <t>593395220519</t>
  </si>
  <si>
    <t>1D11 UTHD LOST RET DONCLCJ</t>
  </si>
  <si>
    <t>801104/05</t>
  </si>
  <si>
    <t>NWRKCEJ</t>
  </si>
  <si>
    <t>597961220521</t>
  </si>
  <si>
    <t>MDH</t>
  </si>
  <si>
    <t>CYLINDER HEADS AND GASKETS</t>
  </si>
  <si>
    <t>MTIN  YES HRE  ACCEPT  EMAIL SENT 22/05  Unit was running on a restriction. Awaiting MTU attending for the sump gasket to be replaced.
S.B</t>
  </si>
  <si>
    <t>598162220521</t>
  </si>
  <si>
    <t>1S08 DOOR FAULT YRK</t>
  </si>
  <si>
    <t xml:space="preserve">TRAIN MANAGER REPORTED DOOR FAULT TO HMC. DOOR B ON 824216. DOOR LOCKED OUT OF USE. </t>
  </si>
  <si>
    <t>598465220521</t>
  </si>
  <si>
    <t>1D14 LOSING PRESSURE SDY</t>
  </si>
  <si>
    <t>1B88 CANCELLED KGX</t>
  </si>
  <si>
    <t>600959220522</t>
  </si>
  <si>
    <t>1A49 DOOR FLT WHRDJN WKF</t>
  </si>
  <si>
    <t>Drivers cab door E had opened in transit. Micro-Switch plates required adjusting.
S.B</t>
  </si>
  <si>
    <t>1E25 4 OVERTIME EDB</t>
  </si>
  <si>
    <t>UNKNOWN</t>
  </si>
  <si>
    <t>607715220525</t>
  </si>
  <si>
    <t>1A31 OVERTIME DON</t>
  </si>
  <si>
    <t>608971220526</t>
  </si>
  <si>
    <t>1D36 UNIT FLT WGC 25/05</t>
  </si>
  <si>
    <t>Maintenance
Controller
Driver report possible oscillation at high speed (125),The driver confirms
that the guard also has reported this and have passed it onto the signaller
also. This was reported at two areas Hatfield and Holme Junction. This
defect will be reported as a P2 SRD and will need to be ridden by a TRI
on it's first journey off tomorrow to confirm any oscillation and which cars,
the locations reported by the driver are not a large distance therefore it is
sceptical that the guard can have covered the full distance of the unit to
confirm a whole unit is oscillating. A further 2 locations have been
reported in sap, the unit is now running at 110mph with no further reports</t>
  </si>
  <si>
    <t>609987220526</t>
  </si>
  <si>
    <t>1D12 LATE START KGX</t>
  </si>
  <si>
    <t xml:space="preserve">
Unit presented to the Driver on Depot with usual HVAC faults associated with low main res air pressure on start-up.</t>
  </si>
  <si>
    <t>611158220526</t>
  </si>
  <si>
    <t>1A50 DOOR FAULT PBO NL06</t>
  </si>
  <si>
    <t>613582220527</t>
  </si>
  <si>
    <t>5A49 DEPOT XNL              L2</t>
  </si>
  <si>
    <t>594 - OVERNIGHT RAIL GRINDER CAUSED A SMALL FIRE IN A SLEEPER IN THE USL. FOLLOWING REPORTS FIRE HAD REIGNITED, THE DRIVER OF 5D02 USED IN-CAB FIRE EXTINGUISHERS TO DOUSE THE FIRE.
NEVILLE HILL HAD NO REPLACEMENTS, SO DELAY TO 5A49 LEAVING WHILST REPLACEMENTS ON ANOTHER SPARE SET FOUND AND MOVED OVER. ROOT CAUSE WOULD BE THE SLEEPER FIRE 611594 AND THE FIRE EXTINGUISHERS BEING USED ON THAT. RC-RS identified another unit on depot 800201 (EG01) ECS to Doncaster
IEP, NL SDM will transfer extinguisher from north cab to 5A49. J.P states accept incident as Non- Tecnical.</t>
  </si>
  <si>
    <t>1E11 3 OVERTIME STN</t>
  </si>
  <si>
    <t>1E13 3 OVERTIME AVM</t>
  </si>
  <si>
    <t>1W02 3 OVERTIME EDB</t>
  </si>
  <si>
    <t>1A30 3 OVERTIME WKF</t>
  </si>
  <si>
    <t>1D14 OVERTIME GRA</t>
  </si>
  <si>
    <t>616969220529</t>
  </si>
  <si>
    <t>1Y16 HABD ACTIVATION DON</t>
  </si>
  <si>
    <t>1Y16 HABD ACTIVATION DON
The temple stick has melted upon examination
by the driver.
HRL - BRAKE CALLIPER WHEEL 7 STUCK ON</t>
  </si>
  <si>
    <t>617663220529</t>
  </si>
  <si>
    <t>1S22 ABOVE SBAR YRK</t>
  </si>
  <si>
    <t xml:space="preserve">1S22 YRK
Defective windscreen wiper arm. Wiper arm detaching.
Wiper arm replaced.
S.B
</t>
  </si>
  <si>
    <t>618565220530</t>
  </si>
  <si>
    <t>618953220530</t>
  </si>
  <si>
    <t>1E02 3 LOST RET NNG</t>
  </si>
  <si>
    <t xml:space="preserve">FFG IDENTIFIED CONTAMINATED GRILLES. </t>
  </si>
  <si>
    <t>619029220530</t>
  </si>
  <si>
    <t>1D08 DISPATCH SVG</t>
  </si>
  <si>
    <t>SLIGHT ADJUSTMENT TO DCS PLUNGER BUT FAULT EXPECTED TO BE KNOWN ISSUE WITH DCS REED SWITCHES</t>
  </si>
  <si>
    <t>AWK SKIRBYJ</t>
  </si>
  <si>
    <t>621673220531</t>
  </si>
  <si>
    <t>1E05 2 LOST TOLERTN SKELTON</t>
  </si>
  <si>
    <t>"1E05 2 LOST TOLERTN SKELTON 
100MPH MAX DUE TO LOSS OF HIGH TONE HORN.
Driver reported to HMC intermittent high tone horn over 100MPH. HMC advised unit now at 100MPH MAX rest of day and form A issued. no reports of object strike- RH-HMC". Sub threshold delay New horn fitted.</t>
  </si>
  <si>
    <t>623879220601</t>
  </si>
  <si>
    <t>1A13 2 OVERTIME LDS</t>
  </si>
  <si>
    <t>623991220601</t>
  </si>
  <si>
    <t>MD12</t>
  </si>
  <si>
    <t>CIRCUIT BREAKERS</t>
  </si>
  <si>
    <t>1E13 3 LOST INV AVM
07:55 INVERNESS to KINGS X  
DRIVER REPORTED DRIVING ON 1 GU LESS AND THERE WAS A STEEP CLIMB.
Loss of time in running INV-Aviemore .  DVR has reported GU not running. CPT report Main Circuit Earthing fault, 3 Phase Cables to replace.</t>
  </si>
  <si>
    <t>624497220601</t>
  </si>
  <si>
    <t>1Y84 DOORS DON</t>
  </si>
  <si>
    <t>625248220601</t>
  </si>
  <si>
    <t>1E20 DOOR FAULT DON</t>
  </si>
  <si>
    <t xml:space="preserve">DOOR B ON COACH A 821226 LOCKED OUT OF USE AT DONCASTER </t>
  </si>
  <si>
    <t>625981220602</t>
  </si>
  <si>
    <t>1D33 DOOR FAULT DON</t>
  </si>
  <si>
    <t>626277220602</t>
  </si>
  <si>
    <t>3Y08 DEPOT OPS XHT</t>
  </si>
  <si>
    <t xml:space="preserve">RC-RS ADVISES 3Y08 [04:46 HEATON T&amp;R.S.M.D. - SUNDERLAND| WILL THE CONCESSION HAS NOW BEEN AGREED BETWEEN HITACHI FMC AND THE ON CALL ENGINEERING; PAPERWORK IS BEING ISSUED.
AXLE PAINT ON VEHICLE 813105 AND 815105. 
</t>
  </si>
  <si>
    <t>626350220602</t>
  </si>
  <si>
    <t>3W02 LATE START DONCIEP</t>
  </si>
  <si>
    <t>626364220602</t>
  </si>
  <si>
    <t>3A06 LATE START DONCIEP</t>
  </si>
  <si>
    <t>Driver of 3A06 [05:19 Doncaster Carr IEP Depot - Leeds] reports a fault with the PA on 800113.
800203 (5 Car) is spare at IEP, and is being mobilised to work 800113 diagram.</t>
  </si>
  <si>
    <t>626657220602</t>
  </si>
  <si>
    <t>1A13 LOSS OF POWER TALNGTN</t>
  </si>
  <si>
    <t>627047220602</t>
  </si>
  <si>
    <t>1E10 DRIVER/GUARD COM FLR DAR</t>
  </si>
  <si>
    <t>1W02 3 LOST STN ABD</t>
  </si>
  <si>
    <t>YRK SKELTON</t>
  </si>
  <si>
    <t>627612220602</t>
  </si>
  <si>
    <t>1D23 DOOR ISSUE ON DVT KGX</t>
  </si>
  <si>
    <t>627912220602</t>
  </si>
  <si>
    <t>1D30 UNIT FLT KGX</t>
  </si>
  <si>
    <t>628968220603</t>
  </si>
  <si>
    <t>1D07 UNIT PROBLEM KGX</t>
  </si>
  <si>
    <t>1E10 3 OVERTIME DHM</t>
  </si>
  <si>
    <t>632122220604</t>
  </si>
  <si>
    <t>1S25 UNIT FAULT YRK</t>
  </si>
  <si>
    <t>633093220605</t>
  </si>
  <si>
    <t>5E13 LATE START XCN</t>
  </si>
  <si>
    <t>1E15 3 LOST BWK BELFORD</t>
  </si>
  <si>
    <t>633606220605</t>
  </si>
  <si>
    <t>1D21 DOORS PBO</t>
  </si>
  <si>
    <t>* 05/06/22 17:29 #HBPY010 * ACCEPTED BY USER
BEER BOTTLE CAP STUCK IN THE RUNNER OF DOOR,  SO UNABLE TO GAIN INTERLOCK. 
TM MANAGED TO EXTRACT IT FROM THE DOOR</t>
  </si>
  <si>
    <t>1W11 3 LOST STN ABD</t>
  </si>
  <si>
    <t>637930220607</t>
  </si>
  <si>
    <t>MW19</t>
  </si>
  <si>
    <t>Sunlight on controls, display, etc</t>
  </si>
  <si>
    <t>1D09 DOOR INTERLOCK ISSUE DON</t>
  </si>
  <si>
    <t xml:space="preserve">TM reported as being unable to see the interlock light before dispatch
Split agreed between OTSC and 225 fleet
</t>
  </si>
  <si>
    <t>638006220607</t>
  </si>
  <si>
    <t>1A30 OVERTIME DON</t>
  </si>
  <si>
    <t>638710220607</t>
  </si>
  <si>
    <t>ADW</t>
  </si>
  <si>
    <t>1A48 LOP ADW</t>
  </si>
  <si>
    <t>1A01 3 LOST AWK DON</t>
  </si>
  <si>
    <t>640079220608</t>
  </si>
  <si>
    <t>1A20 4 LATE START LDS</t>
  </si>
  <si>
    <t>642255220609</t>
  </si>
  <si>
    <t>1A09 UNIT FLT LDS</t>
  </si>
  <si>
    <t>642531220609</t>
  </si>
  <si>
    <t>1Y08 ALOC STOCK FPK XKB</t>
  </si>
  <si>
    <t>643831220609</t>
  </si>
  <si>
    <t>1A50 UNIT ISSUE DON</t>
  </si>
  <si>
    <t>644654220610</t>
  </si>
  <si>
    <t xml:space="preserve">5C00 (train scheduled to depart before 5A04) was delayed on depot so each operator takes their own delay.
</t>
  </si>
  <si>
    <t>M10A</t>
  </si>
  <si>
    <t>VCB</t>
  </si>
  <si>
    <t>645265220610</t>
  </si>
  <si>
    <t>3D11 DEPOT OPS FRMPKRS</t>
  </si>
  <si>
    <t>646567220610</t>
  </si>
  <si>
    <t>1A48 COMMS PBO</t>
  </si>
  <si>
    <t>646763220610</t>
  </si>
  <si>
    <t>1E29 TRAIN DEFECT FYHLSJN DAR</t>
  </si>
  <si>
    <t>647958220611</t>
  </si>
  <si>
    <t>1W02 3 LOST DEE</t>
  </si>
  <si>
    <t xml:space="preserve">REPORT FROM HIT MC. DRIVER ADVISES AT DUNDEE A FAULT ON THE TMS FOR COACH B 812113 DOOR A NOT CLOSING CORRECTLY. </t>
  </si>
  <si>
    <t>1W16 3 OVERTIME EDB</t>
  </si>
  <si>
    <t>649532220612</t>
  </si>
  <si>
    <t>1S05 UNIT FLT LDS MIK</t>
  </si>
  <si>
    <t>1S05 WAS DELAYED IN THE NEVILLE HILL AREA DUE TO ISSUES WITH THE POWER CHANGEOVER FROM ELECTRIC TO DIESEL. 
THE DRIVER TO OK ADVICE FROM THE HITACHI FMC. 
HITACHI ADVISE THAT A TRI WILL BE JOINING THE SERVICE AT DARLINGTON.</t>
  </si>
  <si>
    <t>1E17 3 LOST PIT PTH</t>
  </si>
  <si>
    <t>650347220612</t>
  </si>
  <si>
    <t>1D26 OVERTIME KGX</t>
  </si>
  <si>
    <t xml:space="preserve">800109 REQUIRED TO FINISH AT DONCASTER FOR MAINTENANCE </t>
  </si>
  <si>
    <t>650468220612</t>
  </si>
  <si>
    <t>1A46 2 OVERTIME DON</t>
  </si>
  <si>
    <t>DOOR PANEL ISSUE</t>
  </si>
  <si>
    <t>653619220614</t>
  </si>
  <si>
    <t>1Y00 SET SWAP DON</t>
  </si>
  <si>
    <t>91101</t>
  </si>
  <si>
    <t>653714220614</t>
  </si>
  <si>
    <t>1A02 POWER ISSUES LDS</t>
  </si>
  <si>
    <t xml:space="preserve">SUMMARY: 1A02 POWER ISSUES LDS OPERATOR: LNER CCIL REF: 2498752 CREW DIAGRAM IF KNOWN: UNIT NUMBER: NL15 SOURCE OF INFO: TRC CCIL AND LNER TYRELL KEY DETAIL: 05:34LEEDS SUB ROC SSM ADVISES THAT 1A02 0530 LEEDS TO KINGS CROSS HAS REQUESTED THE SIGNAL BACK TO DANGER AT LEEDS DUE TO POWER ISSUES ON DEPARTURE FROM LEEDS. SET NL15 WITH CLASS 91105. LNER SENIOR TRAINS SERVICE MANAGER ADVISED. LNER STSM ADVISES THAT 1A02 WILL NOW BE CANCELLED THROUGHOUT . THE STOCK WILL REMAIN IN THE PLATFORM AT LEEDS WHILE THE T RI ATTENDS BEFORE SENDING THE STOCK TO NEVILLE HILL. LEEDS SUB ROC SSM ADVISED. 
---
NO FURTHER ACTION TAKEN IN BUGLE - INCIDENT CLOSED BY D.A. MANAGER 31 December 2023
</t>
  </si>
  <si>
    <t>653752220614</t>
  </si>
  <si>
    <t xml:space="preserve">Email received on the 15th of June from HRL to accept as due to delay awaiting fitness to run certificate. </t>
  </si>
  <si>
    <t>653811220614</t>
  </si>
  <si>
    <t>1E04 GSMR FLT EDB</t>
  </si>
  <si>
    <t>1E11 3 LOST KDY INK</t>
  </si>
  <si>
    <t>654403220614</t>
  </si>
  <si>
    <t>MIKA</t>
  </si>
  <si>
    <t>DRIVERS SEAT</t>
  </si>
  <si>
    <t>1D12 FITTERS TO TRAIN KGX</t>
  </si>
  <si>
    <t>"1D12 FITTERS TO TRAIN KGX
HE DRIVER OF 1D12 1133 KINGS CROSS TO HARROGATE (DR5 DIAGRAM ) ADVISED THE HITACHI MAINTENANCE CONTROLLER THAT THE DRIVERS SEAT IN CAR 811207 (SET 800207) WOULD NOT POSITION CORRECTLY AND THEY REQUESTED FITTERS ATTENTION TO RECTIFY THE FAULT. 
log entry 39: MC AD - DVR reports DVR seat insecure, Not happy to proceed. KX Fitters attending. Front bolts that secure the seat to the pedestal found missing. Bolts robbed from the second mans seat and fitted. Temporary bolts fitted to the second mans seat to correct on depot. SAP updated."
Bolts missing securing  the seat to the pedestal. New bolts fitted.</t>
  </si>
  <si>
    <t>655158220614</t>
  </si>
  <si>
    <t>1D23 BELOW SB KGX</t>
  </si>
  <si>
    <t>656521220615</t>
  </si>
  <si>
    <t>1E05 UNIT FLT MNKTNHJ</t>
  </si>
  <si>
    <t>HOLME</t>
  </si>
  <si>
    <t>657611220615</t>
  </si>
  <si>
    <t>1S21 UNIT ISSUE XHO</t>
  </si>
  <si>
    <t>658038220615</t>
  </si>
  <si>
    <t>DONCBDY</t>
  </si>
  <si>
    <t>1D23 UNIT ISSUE DONCBDY</t>
  </si>
  <si>
    <t xml:space="preserve">1D23 UNIT ISSUE DONCBDY 8:35DONCASTER SSM ADVISES THAT 1D23 1703 KINGS CROSS - LEEDS (91101) IS CURRENTLY PASSING ROSSINGTON AND IS COASTING AT 75MPH. DRIVER STATES A LOSS OF TRACTION POWER. AS NOT CONFID ENT OF MAKING THE STATION WILL BE BROUGHT IN AT DECOY NORTH ONTO DOWN SLOW 2 FOR THE DRIVER TO INVESTIGATE. LNER AND NORTHERN MAINTENANCE CONTROL AWARE. LNER WILL GET T HE THUNDERBIRD READY AT DONCASTER BUT UNSURE IF THEY HAVE A FITTER TO COUPLE. 
---
NO FURTHER ACTION TAKEN IN BUGLE - INCIDENT CLOSED BY D.A. MANAGER 31 December 2023
</t>
  </si>
  <si>
    <t>659056220616</t>
  </si>
  <si>
    <t>5E01 21 LATE START XCN</t>
  </si>
  <si>
    <t xml:space="preserve">"5E01 21 LATE START XCN
LATE OFF DEPOT DUE TO OVERRUNNING MAINTENANCE. 
</t>
  </si>
  <si>
    <t>659975220616</t>
  </si>
  <si>
    <t>1D12 UNIT FLT KGX</t>
  </si>
  <si>
    <t>TM REPORTED OVERHEATIN 814210 - HVAC AND TMS SHOWING TEMP AS FIXED BETWEEN 20-23   
LNER carried out investigation with HRL.
HRL accept this incident as a TIN.</t>
  </si>
  <si>
    <t>660664220616</t>
  </si>
  <si>
    <t>1B87 LOCKED AXLE GRA</t>
  </si>
  <si>
    <t xml:space="preserve">Locked Axle 
Defective LAD05 card replaced.
</t>
  </si>
  <si>
    <t>660759220616</t>
  </si>
  <si>
    <t>MD21</t>
  </si>
  <si>
    <t>LOSS OF ETS</t>
  </si>
  <si>
    <t>1D21 3 LOST PBO</t>
  </si>
  <si>
    <t xml:space="preserve">TM REPORTS LOSS OF ETS THROUIGHOUT THE TRAIN ON ARRIVAL
---
NO ACTION TAKEN IN BUGLE - INCIDENT CLOSED BY D.A. MANAGER 31 December 2023
</t>
  </si>
  <si>
    <t>660781220616</t>
  </si>
  <si>
    <t>MT02</t>
  </si>
  <si>
    <t>AWS RECEIVER</t>
  </si>
  <si>
    <t>1S25 TPWS HIT SDY</t>
  </si>
  <si>
    <t xml:space="preserve">Edinburgh has an AWS fault and will be restricted to 60mph, agreed with SSM to run Slow line North of Biggleswade. 1714- LNER request set swap with 1Y88 1603 York- London Kings Cross at Peterborough so set can return South and onto Bounds Green. Peterborough SSM advised. Log entry 47: Driver reports @ 16:48 when driving, they gets random AWS bells and Horns when they're not near a magnet, or a signal. This has happened multiple times on route. However when they approaches ACTUAL magnets and signals, the AWS operates as it should normally. MC advised proceed at 60mph toward Peterborough where unit will detrain and swap with another set and head back to KX.OTMR downloaded and uploaded to:-
I:\ServiceDelivery\LBG\AT300 OTMR Downloads\LNER\IEP-821204
16-06-2022 OTMR download shows that almost approx. every 20 seconds AWS receiver is detecting spurious 'south' magnets, followed by a 'north'magnet. OTMR shows that correct cab indications are being given.Possible AWS/TPWS antenna at fault. AWS isolated on cab back wall. RH-HMC
Impact damage to AWS/TPWS receiver which has now been replaced. </t>
  </si>
  <si>
    <t>661164220616</t>
  </si>
  <si>
    <t>1S23 SET FLT EDB</t>
  </si>
  <si>
    <t>Wheels within defined  standards . Suspect condition of track . No Damage found to wheelset or underframe.
NFF</t>
  </si>
  <si>
    <t>662182220617</t>
  </si>
  <si>
    <t>1S01 UNIT FLT DON</t>
  </si>
  <si>
    <t>"1S01 UNIT FLT DON
Due to a fault on this train 1S01 06:10 Doncaster to Edinburgh due 09:23 has been delayed at Doncaster and is now 10 minutes late.                   
801212 - Fitters in attendance due to reports of numerous BIL $Bodyside Indicator Lights! not illuminating. Log entry 54: Both BIL renewed on IEP overnight tested and now fully operational. RH-HMC"
"MTIN Yes HRE Accept email sent
Confirmed water ingress in the BIL¿s of Car 6 &amp; 9, both to be replaced.</t>
  </si>
  <si>
    <t>663326220617</t>
  </si>
  <si>
    <t>1Y84 5 LOST SVG</t>
  </si>
  <si>
    <t>663631220617</t>
  </si>
  <si>
    <t>MZBC</t>
  </si>
  <si>
    <t>FIRE BOTTLE GAUGE SHOWING LOW PRESSURE</t>
  </si>
  <si>
    <t>1S23 UNIT FLT SVG</t>
  </si>
  <si>
    <t>CAB HVAC INOP DUE TO FIRE DETECTION MODE. FIRE DETECTION FAULT ON ALL CARS FROM 14:07-14:21 WHEN LBG TECH RESETS THE  FIRE DETECTION MODULE AFTER CALL FROM DRIVER DURING STOPOVER.</t>
  </si>
  <si>
    <t>663916220617</t>
  </si>
  <si>
    <t>1D21 5 LOST DON</t>
  </si>
  <si>
    <t>1E27 3 LOST DHM</t>
  </si>
  <si>
    <t>665857220618</t>
  </si>
  <si>
    <t>1S07 DOOR FAULT BWK</t>
  </si>
  <si>
    <t xml:space="preserve">DEBRIS REMOVED AND DOOR TESTED. SD DATA CONFIRMS OBSTACLE DETECTION ACTIVE. SIGNAL DATA CONFIRMED OBSTACLE DETECTION. Photo to follow as Tech of duty
</t>
  </si>
  <si>
    <t>666307220618</t>
  </si>
  <si>
    <t>1N87 OVERTIME SVG</t>
  </si>
  <si>
    <t>1N87 3 LOST COLTONJ YRK     WR</t>
  </si>
  <si>
    <t>667818220619</t>
  </si>
  <si>
    <t>1Y14 2 OVERTIME PBO</t>
  </si>
  <si>
    <t>668141220619</t>
  </si>
  <si>
    <t>1B84 SET SWAP NNG</t>
  </si>
  <si>
    <t>668533220619</t>
  </si>
  <si>
    <t>1E19 SET SWAP YRK</t>
  </si>
  <si>
    <t>669771220620</t>
  </si>
  <si>
    <t>1E06 SET FLT EDB</t>
  </si>
  <si>
    <t>1E25 3 LOST USAN CAN</t>
  </si>
  <si>
    <t>670856220620</t>
  </si>
  <si>
    <t>1E12 4 LOST NNG</t>
  </si>
  <si>
    <t xml:space="preserve">20/06/22 16:19 #HBPY113 * ACCEPTED BY USER
NNG STATION REPORTS 'COACH J DOOR PROBLEMS BOTH SETS OF DOORS HAD THINGS JAMMING THE DOORS OPEN WATER BOTTLE IN THE SOUTH END  IPOD CASE IN THE NORTH END DOOR BOTH CLEARED' </t>
  </si>
  <si>
    <t>670954220620</t>
  </si>
  <si>
    <t>1D22 UNIT FLT XKB FPK</t>
  </si>
  <si>
    <t>671386220620</t>
  </si>
  <si>
    <t>1S27 4 LOST DAR</t>
  </si>
  <si>
    <t>Defective GSM-R Base Unit replaced</t>
  </si>
  <si>
    <t>672657220621</t>
  </si>
  <si>
    <t>1E12 BRAKE FLT LND</t>
  </si>
  <si>
    <t>"Under investigation TMS 4401 BCU fault . DVR reports TMS 4401,4472 &amp; 4473 all on the same car. DVR advised to bring the unit to a stand, all faults cleared. DVR further reports same faults and instructed to isolate the BCU on 824 car. FWD 10 mph below UPDATE UNIT 801211 TO TERM AT NCL AND RUN ECS AS 5Z12 NCL-EC. INWAD 1W11 801224 TO TEM AT NCL AND FORM OUTWARD 1E12
Defective LAD10 Card replaced."</t>
  </si>
  <si>
    <t>673360220622</t>
  </si>
  <si>
    <t>1S05 DOOR ISSUE KGX</t>
  </si>
  <si>
    <t>Sensitive Edge found damaged &amp; replaced (photo attached), rejected as D&amp;V, likely to be impact by wheelchair ramp. WJ4095</t>
  </si>
  <si>
    <t>673567220622</t>
  </si>
  <si>
    <t>1A15 UNIT FLT LDS</t>
  </si>
  <si>
    <t>They report
that as the train was approaching Leeds, the interlock light and train fault acknowledge were both flashing.
Door Lock switch wiring defect identified as root cause, Door Lock switch replaced.</t>
  </si>
  <si>
    <t>3A19 DEPOT DON</t>
  </si>
  <si>
    <t>673868220622</t>
  </si>
  <si>
    <t>5D07 DEPOT XFD</t>
  </si>
  <si>
    <t>"5D07 DEPOT XFD
WAITING DEPOT REPORTS 
Log 39 : Set departed 08.20 then held at Finsbury Pk for 32 minutes.
Depot planning"</t>
  </si>
  <si>
    <t>674021220622</t>
  </si>
  <si>
    <t>1S10 LATE START KGX</t>
  </si>
  <si>
    <t>674551220622</t>
  </si>
  <si>
    <t>1A30 BRAKE FLT WKF</t>
  </si>
  <si>
    <t>801112/07</t>
  </si>
  <si>
    <t>801105/01</t>
  </si>
  <si>
    <t>679891220625</t>
  </si>
  <si>
    <t>1E04 DEPOT NCL</t>
  </si>
  <si>
    <t>MTIN NO HRE REJECT . NO NR STAFF TO IN HEATON TOWER DUE TO INDUSTRAIL ACTION</t>
  </si>
  <si>
    <t>680647220626</t>
  </si>
  <si>
    <t>3S07 LATE START DONCIEP</t>
  </si>
  <si>
    <t>"OHL TRIPOUT CAUSED LOW BATTERY DEFECT MCB TRIP OUT. CLASS 5 DELAY ONLY. OHL trip after the unit was prepped for service caused flat batts and the battery box MCB to trip. The flat batts occurred approximately 20 minutes after the loss of OHL so potentially not long enough for the unit to self protect via sleep mode. I don¿t think we can fault the unit here as it would have needed the electric button to be re-pressed to regain APS output but as the unit was unmanned and we don¿t seem to have been alerted to flat batts by HFMT or by the ECO, we were unaware of the issue. Class 3 Delay only. 
Time line 08:19 ¿Driver On-site
08:35 ¿ Driver Reports No Power to the unit, Lead Technician sent to investigate.
08:49 ¿ LT Reports OLE tripped, causing low battery detect MCB to trip in Car 6 Battery box.
08:53 ¿ LT Reports issue resolved ¿ re-instated.
09:01 ¿ Driver Rings PIC for Departure, Signaller informed ¿ route set. 09:07 ¿ Unit Departs Doncaster Carr IEP"</t>
  </si>
  <si>
    <t>680821220626</t>
  </si>
  <si>
    <t>1A29 STOP ACTIVATION HGT HRS</t>
  </si>
  <si>
    <t>MTIN NO HRE REJECT DVR reports at a stand at hornbeam PK after passing low hanging branches and getting a TMS 6505 Engine Emergency stop. 4 GUs still running . DVR OK FWD. TRI found the Emergency engine stop plunged in on side 1. Faults cleared when de isolated</t>
  </si>
  <si>
    <t>801102/11</t>
  </si>
  <si>
    <t>682150220627</t>
  </si>
  <si>
    <t>MB02</t>
  </si>
  <si>
    <t>ELECTRIC CONTROL EQUIPMENT</t>
  </si>
  <si>
    <t>PBO HOLME</t>
  </si>
  <si>
    <t>1Y00 LOLL PBO HOLME</t>
  </si>
  <si>
    <t>Loss of power with loco</t>
  </si>
  <si>
    <t>1E13 4 LOST PIT PTH</t>
  </si>
  <si>
    <t>683215220627</t>
  </si>
  <si>
    <t>5D18 LATE START BNDSGRN  WR</t>
  </si>
  <si>
    <t xml:space="preserve">Congestion </t>
  </si>
  <si>
    <t>684801220628</t>
  </si>
  <si>
    <t>"3A12 LATE START DONCIEP
DELAY DUE TO A GU FAULT ON 813202 DISCOVERED BEFORE THE UNIT WAS HANDED FOR SERVICE, THE DELAY WAS DUE TO WAITING FOR THE RESTRICTION TO BE RAISED &amp; PAPERWORK (FTR CERTIFICATE) TO BE CREATED."</t>
  </si>
  <si>
    <t>684878220628</t>
  </si>
  <si>
    <t>1D04 CAB FAULT KGX</t>
  </si>
  <si>
    <t>HRE Reject, MTIN ¿ No, Unit 801223 not made available for service due to a CCTV fault on 825223. Covered under Availability.</t>
  </si>
  <si>
    <t>686483220628</t>
  </si>
  <si>
    <t>1D30 UNIT ISSUE WGC</t>
  </si>
  <si>
    <t xml:space="preserve">Report of smoke from back of train from member of public. Inspected by driver, nothing found, inspected again at depot overnight and nothing found. </t>
  </si>
  <si>
    <t>692420220701</t>
  </si>
  <si>
    <t>1A04 DVR GUARD COMMS DON</t>
  </si>
  <si>
    <t xml:space="preserve">driver/guard buzzer not working </t>
  </si>
  <si>
    <t>693247220701</t>
  </si>
  <si>
    <t>MN24</t>
  </si>
  <si>
    <t>WSP INDICATOR</t>
  </si>
  <si>
    <t>1A31 UNIT FLT LDS</t>
  </si>
  <si>
    <t xml:space="preserve">wsp indicator tripped, rack replaced. </t>
  </si>
  <si>
    <t>697428220703</t>
  </si>
  <si>
    <t>1S09 FITTERS ATTN KGX</t>
  </si>
  <si>
    <t>HRE Reject, MTIN ¿ No, Unit stabled at KGX overnight, usual BCU faults associated with low main res air pressure when Unit was started up, Aux off/on when main res air pressure had built up cleared the fault.</t>
  </si>
  <si>
    <t>1A41 3 OVERTIME WKF</t>
  </si>
  <si>
    <t>699680220704</t>
  </si>
  <si>
    <t>1D06 6 LOST DON</t>
  </si>
  <si>
    <t xml:space="preserve">driver/guard buzzer reported as not working. </t>
  </si>
  <si>
    <t>700396220704</t>
  </si>
  <si>
    <t>1N87 CANCELLED KGX          L2</t>
  </si>
  <si>
    <t>Operational errors by the crew, Full SOW carried out with NFF, no issues reported pre or post this incident. Please see attached report.</t>
  </si>
  <si>
    <t>701919220705</t>
  </si>
  <si>
    <t>1S04 UNIT FLT KGX</t>
  </si>
  <si>
    <t>"1S04 UNIT FLT KGX
NUMEROUS TMS ALERTS TO THE SET AT KINGS CROSS ON PLATFORM 6 DRIVER KX001 IN CONTACT WITH HITACHI MC, FITTER SENT TO TRAIN AND RESET THE SET FITTER ADVISES TRANSMISSION ISSUES. RESET DONE AND SET FREE TO GO FORWARD. 801227- |821227/829227|. Log entry 40: Driver reports multiple faults. KXC fitters attending. TRI contacted HMC
reporting he was unable to clear multiple network communication issues for TMS in Car 9 including ETCS, OTMR and doors cab showing yellow on TMS 06:26 due to unit being already 15min late for departure HMC advised an AUX of reset with no result. TRI tripped TMS 1 and 2 resulting in faults clearing.
Arrived at set and KX night fitter had already carried out a TMS reset.
Faults still showing all on Coach M. Many TMS faults, OTMR power flt,ECTS power flt. (See attached pictures of TMS screen showing faults)Attempted TMS reset again, still no success. Also noticed that the cab doors on coach M were showing yellow status.
Aux 'off' carried out, still again the faults were showing once everything was back up and running. Continued to fault find and decided to Trip TMS 1 CB and TMS 2 CB. All faults cleared once both CB's were reset. Rode set out to Peterborough 27 min late and did not have any reoccurring faults whilst riding the set."
Cab Interface Unit replaced.</t>
  </si>
  <si>
    <t>702065220705</t>
  </si>
  <si>
    <t>1A13 UNIT FLT SKI</t>
  </si>
  <si>
    <t xml:space="preserve">Unable to gain interlock due to air leak </t>
  </si>
  <si>
    <t>702515220705</t>
  </si>
  <si>
    <t>1D06 6 LOST WKF WHRDJN      WR</t>
  </si>
  <si>
    <t xml:space="preserve">loss of power, VCB found not closing properly </t>
  </si>
  <si>
    <t>801104/08</t>
  </si>
  <si>
    <t>707137220707</t>
  </si>
  <si>
    <t>3A13 SPEEDO FAULT XNL</t>
  </si>
  <si>
    <t xml:space="preserve">wsp rack replaced </t>
  </si>
  <si>
    <t>1Y84 2 LOST NNG GRA</t>
  </si>
  <si>
    <t>1E19 3 LOST RET NNG</t>
  </si>
  <si>
    <t>708796220707</t>
  </si>
  <si>
    <t>1A45 ABOV SBAR HAREPKJ SKIRBYJ</t>
  </si>
  <si>
    <t>Defective CID Card on 825204 replaced.</t>
  </si>
  <si>
    <t>711712220708</t>
  </si>
  <si>
    <t>MHBO</t>
  </si>
  <si>
    <t>YARD - POLMADIE</t>
  </si>
  <si>
    <t>1S27 UNIT FLT HIT</t>
  </si>
  <si>
    <t>CET Cap found missing &amp; chain hanging down from the train. Maintenance/Human error, internal investigation in progress.</t>
  </si>
  <si>
    <t>713473220709</t>
  </si>
  <si>
    <t>M031</t>
  </si>
  <si>
    <t>AWS BUTTON</t>
  </si>
  <si>
    <t>1A26 DVR NNG</t>
  </si>
  <si>
    <t>AWS reset button replaced.</t>
  </si>
  <si>
    <t>713538220709</t>
  </si>
  <si>
    <t>MN04</t>
  </si>
  <si>
    <t>CALIPERS / ACTUATORS / CYLINDERS</t>
  </si>
  <si>
    <t>1Y84 BRAKE FAULT DON</t>
  </si>
  <si>
    <t xml:space="preserve">dragging brake, caliper and pads replaced. </t>
  </si>
  <si>
    <t>801101/02</t>
  </si>
  <si>
    <t>714361220709</t>
  </si>
  <si>
    <t>1D24 BRAKE APP HOLME</t>
  </si>
  <si>
    <t>Defective LAD10 Card on 824102 replaced.</t>
  </si>
  <si>
    <t>715245220710</t>
  </si>
  <si>
    <t>1Y14 UNIT FAULT YRK</t>
  </si>
  <si>
    <t>Equipment governor replaced, set had stabled overnight and lost all air</t>
  </si>
  <si>
    <t>716003220710</t>
  </si>
  <si>
    <t>1D17 LOP NNG</t>
  </si>
  <si>
    <t xml:space="preserve">ETS jumpers not found fully in. </t>
  </si>
  <si>
    <t>717195220711</t>
  </si>
  <si>
    <t>1Y00 DOOR INTERLOCK DON</t>
  </si>
  <si>
    <t>TM couldn't hear buzzer when pressing, speaker found at fault, renewed.</t>
  </si>
  <si>
    <t>717265220711</t>
  </si>
  <si>
    <t>3A13 DEPOT XNL              L2</t>
  </si>
  <si>
    <t xml:space="preserve">aircon wasnt working in cab, fitters attended and reset. </t>
  </si>
  <si>
    <t>720407220712</t>
  </si>
  <si>
    <t>1Y00 LATE START YRK</t>
  </si>
  <si>
    <t xml:space="preserve">Report buzzer not working, NFF  on depot </t>
  </si>
  <si>
    <t>720742220712</t>
  </si>
  <si>
    <t>1A13 UNIT FAULT LDS</t>
  </si>
  <si>
    <t xml:space="preserve">Driver reported TMS light not on, TRI attended later in the day and all lights found on as normal.  </t>
  </si>
  <si>
    <t>720849220712</t>
  </si>
  <si>
    <t>1D06 UNIT FLT KGX</t>
  </si>
  <si>
    <t xml:space="preserve">fault found with aircon unit. </t>
  </si>
  <si>
    <t>721271220712</t>
  </si>
  <si>
    <t>1E05 UNIT FLT PBO</t>
  </si>
  <si>
    <t>"1E05 UNIT FLT PBO
DVR REPORTS DRA ISSUE.  DRIVER REPORTED TO HMC ISSUE WITH THE DRA, DRIVER REMINDER DEVICE.  THE TOP PART OF THE DEVICE CAME OFF WHEN PULLED OUT. Log 113: 
Maintenance Controller GB: DRA knob detached from body. Driver has been able to release the DRA. Continuing on using the emergency brake as substitute DRA. intial call 11:13 phoned back 11:16. Checked at KX the plastic button has snapped off so requires renewing. DRA Isolated as per YMC instruction form A being supplied. Photo attached.DRA knob detached from body. Driver has been able to release the DRA. Continuing on using the emergency brake as substitute DRA. intial call 11:13 phoned back 11:16. Checked at KX the plastic button has snapped off so requires
renewing. DRA Isolated as per YMC instruction form A being supplied."
Known issue with DRA button, Design modification in progress</t>
  </si>
  <si>
    <t>721732220712</t>
  </si>
  <si>
    <t>1S15 DOOR FAULT NCL</t>
  </si>
  <si>
    <t xml:space="preserve">HFMT DATA SHOWS OBSTRUCTION DETECTION AT 14:40:34 &amp; REMAINS IN THAT STATE. CCTV SHOWS PASSENGER STRIKING EDGE WITH HARD SUITCASE DISLOGING THE SENSITIVE EDGE.
</t>
  </si>
  <si>
    <t>722058220712</t>
  </si>
  <si>
    <t>1W11 OVERTIME STN</t>
  </si>
  <si>
    <t>* 12/07/22 17:17 #HBPY011 * ACCEPTED BY USER
TM REPORTS BIT OF PLASTIC IN DOOR OF G - STOPPING IT FROM CLOSING</t>
  </si>
  <si>
    <t>723344220713</t>
  </si>
  <si>
    <t>MUSS</t>
  </si>
  <si>
    <t>SET SWAPPED/TURNED FOR DEPOT EXAM</t>
  </si>
  <si>
    <t>HRE Reject, MTIN ¿ No, last minute set swap due to the failure of MKIV NL13 with a HVAC fault on departure booked to form 3A13. Class 3 only delay.</t>
  </si>
  <si>
    <t>723495220713</t>
  </si>
  <si>
    <t>1Y11 DOOR FLR NTR</t>
  </si>
  <si>
    <t>725121220713</t>
  </si>
  <si>
    <t>1W24 DOORS DAR</t>
  </si>
  <si>
    <t>"1W24 DOORS DAR
DOOR C WOULD NOT CLOSE ON CAR 7.
Door jammed open."
Sensitive edge replaced.</t>
  </si>
  <si>
    <t>726549220714</t>
  </si>
  <si>
    <t>LNER DEPOT OPS SET SWAPS KGX</t>
  </si>
  <si>
    <t>"LNER DEPOT OPS SET SWAPS KGX
KGX SET SWAP SHEET ADVISES: 5S09 EX BN801219 1S09 0900 Kings Cross to Edinburgh 801215 defective driver¿s seat 5S09 RAN ADHOC WITH NO SCHEDULE. DELAYED 2K28 0915 ROC SSM ADV 1Y08 TO COME OUT OF SERVICE DUE TO DEFECTIVE DRIVER SEAT AND SET SWAP. DELAYED ARRIVAL AT KGX AS WTG PLATFORM DUE TO EMPTY SETS 5B03 SET SWAP FOR 1Y08 AS ADV BY ROC SSM. SHOULD HAVE BEEN 5Y03 HEADCODE.1650 ROC SSM ADV 5Y34 IS A LNER SET SWAP AND TOC RQST TO RUN EARLY EX KGX TO GET IT OUT TEH WAY. DELAYED 1T46 AND 9Y88 SET SWAP AT KINGS CROSS - 801215 OFF 1Y05, RAN 5Y03 TO BOUNDS GREEN TO RECEIVE ATTENTION FOR A DEFECTIVE DRIVERS SEAT, AS A RESULT AD-HOC 5S09 801219 RAN OFF BOUNDS GREEN TO KING'S CROSS TO FORM 1S09. REACTIONARY OCCURED.  
No information in the log."</t>
  </si>
  <si>
    <t>726609220714</t>
  </si>
  <si>
    <t>1S03 SET SWAP NCL</t>
  </si>
  <si>
    <t>HRE Reject, MTIN ¿ No, Unit 801217 not made available for traffic due to ARB Castellated Nut found sheared off on overnight exam. Rejected as covered under Availability.</t>
  </si>
  <si>
    <t>730596220715</t>
  </si>
  <si>
    <t>1E18 2 LOST DAR</t>
  </si>
  <si>
    <t>"1E18 2 LOST DAR
DAR STN REPORT TM LOOKING AT WHEELS TOWARDS REAR OF THE TRAIN.  SUSPECT WHEEL FLAT."
No Fault Found.</t>
  </si>
  <si>
    <t>730744220715</t>
  </si>
  <si>
    <t>1E19 2 LOST DAR NTR</t>
  </si>
  <si>
    <t>"1E19 2 LOST DAR NTR
DEPARTING DARLINGTON I NOTICED THE TRAIN HEADCODE HAD DROPPED OUT OF THE TMS. TRAIN BROUGHT TO A STAND AND THE HEADCODE RE ENTERED INTO THE TMS. NO FURTHER ISSUES 2 MINUTES DELAY INCURRED. SIGNALLER APPRAISED.                               
Nothing in LOG"
Sub threshold delay, Unit tested with NFF</t>
  </si>
  <si>
    <t>732492220716</t>
  </si>
  <si>
    <t>1N81 5 LOST PBO</t>
  </si>
  <si>
    <t xml:space="preserve">random announcements for driver to contact TM, fault traced to FDM rack. Rack replaced. </t>
  </si>
  <si>
    <t>732822220716</t>
  </si>
  <si>
    <t>1E15 7 OVERTIME HYM</t>
  </si>
  <si>
    <t>Sensitive edge fault found to be hard on @ EOD. After further investigation by shift Engineer¿s it was found that the sensitive edge failed  due to damage to the copper contacts caused by being hit. AA will provide photos to show the damage. Please update your records accordingly</t>
  </si>
  <si>
    <t>733019220716</t>
  </si>
  <si>
    <t>1W16/1E13 SET SWAP YRK</t>
  </si>
  <si>
    <t>"Email sent to reject 17/07/22
Root cause is Unit 800108 on coming of exam a chip in the windscreen was found and a replacement windscreen had to be fitted and Unit was not available due to the curing time required. Unit 800101 which was due an exam was utilised to provide  a service with a set swap at YRK  . CPC plan shows K1 - 800101 X Exam (DON). Set swap R/A to 800108 windscreen repairs slip (DON)"</t>
  </si>
  <si>
    <t>733439220716</t>
  </si>
  <si>
    <t>1W11 3 OVERTIME STN</t>
  </si>
  <si>
    <t>* 16/07/22 18:15 #HBPY011 * ACCEPTED BY USER
A BOTTLE OF WATER ON THE STEP OF A DOOR PREVENTING A DOOR CL OSING.</t>
  </si>
  <si>
    <t>735717220717</t>
  </si>
  <si>
    <t>1A43 3 TMS WHRDJN WKF</t>
  </si>
  <si>
    <t>T/M locked out, only running on 3 T/M.</t>
  </si>
  <si>
    <t>736006220717</t>
  </si>
  <si>
    <t>3S31 LATE START XGD</t>
  </si>
  <si>
    <t xml:space="preserve">Unit 801225 required GPX005 which could not be carried out at Bounds Green on 16/07 due to lack of available road space. Set swap to enable Unit 801225 to finish at Craigentinny for GPX005 inspection.
</t>
  </si>
  <si>
    <t>736738220718</t>
  </si>
  <si>
    <t>M911</t>
  </si>
  <si>
    <t>REPORT OF POOR BRAKE - NFF</t>
  </si>
  <si>
    <t>1Y03 BRAKES NCL</t>
  </si>
  <si>
    <t>OTMR reviewed &amp; Brake Pressures operating correctly (screenshot attached). The combination of regen &amp; brake pressures were consistent across the whole unit, no poor braking apparent.</t>
  </si>
  <si>
    <t>HGT LDS</t>
  </si>
  <si>
    <t>738345220718</t>
  </si>
  <si>
    <t>1W11 WSP/BRAKE FAULT FYHLSJN</t>
  </si>
  <si>
    <t>Lad10 card replaced.</t>
  </si>
  <si>
    <t>742230220719</t>
  </si>
  <si>
    <t>MW20</t>
  </si>
  <si>
    <t>FIRE DETECTION TRIGGERED BY AMBIENT HEAT</t>
  </si>
  <si>
    <t>1S13 UNIT FLT BELFORD BWK</t>
  </si>
  <si>
    <t xml:space="preserve">NO FAULT WITH THE UNIT - TMS ALARM SHOWING G U FIRE DETECTION OWING TO THE EXCESSIVE HEAT OUTSIDE. </t>
  </si>
  <si>
    <t>747059220721</t>
  </si>
  <si>
    <t>Fault light reported on for compressor but building air fine. Checked on depot and NFF</t>
  </si>
  <si>
    <t>747921220721</t>
  </si>
  <si>
    <t>1D13 AIR CON PBO</t>
  </si>
  <si>
    <t xml:space="preserve">Agreed referral - Azuma email states - Although this is not a technical defect the root cause of this delay was due to Maintenance staff error. Please refer the delay to us under MHBQ  - JM
</t>
  </si>
  <si>
    <t>748727220721</t>
  </si>
  <si>
    <t>1H10 BRAKE SDY HUN</t>
  </si>
  <si>
    <t>CID and Lad03 card changed</t>
  </si>
  <si>
    <t>749593220722</t>
  </si>
  <si>
    <t>M001</t>
  </si>
  <si>
    <t>DSD FOOT SWITCH</t>
  </si>
  <si>
    <t>1N36 DRIVER DSD DON</t>
  </si>
  <si>
    <t xml:space="preserve">DSD pedal replaced </t>
  </si>
  <si>
    <t>749993220722</t>
  </si>
  <si>
    <t>MEDA</t>
  </si>
  <si>
    <t>STATIC CONVERTER 415/240/110V</t>
  </si>
  <si>
    <t>1A04 TRACTION ISSUE LDS</t>
  </si>
  <si>
    <t xml:space="preserve">stat con would not reset </t>
  </si>
  <si>
    <t>752331220722</t>
  </si>
  <si>
    <t>5B90 WTNG ACCPTNCE DONCIEP WR</t>
  </si>
  <si>
    <t>MTIN NO HRE reject Depot report congestion on CET1 road delaying acceptance. Class 5 only delay</t>
  </si>
  <si>
    <t>752772220723</t>
  </si>
  <si>
    <t>1B81 CANX NNG</t>
  </si>
  <si>
    <t>Flat batteries discovered overnight on Depot, Unit not made available for service. LNER Log 17 refers. Covered under Availability</t>
  </si>
  <si>
    <t>752983220723</t>
  </si>
  <si>
    <t>NEVHILL D</t>
  </si>
  <si>
    <t>3A15 MS CANC NEVLTMD</t>
  </si>
  <si>
    <t>Unit 800103 not made available for service due to ongoing investigation into multiple door faults reported whilst working 1E30 22/07 (TIN 751826), subsequently found to be crew error.</t>
  </si>
  <si>
    <t>753145220723</t>
  </si>
  <si>
    <t>1A09 LOST 3 SVG XGN</t>
  </si>
  <si>
    <t xml:space="preserve">no. 4 traction motor locked out of its own accord. </t>
  </si>
  <si>
    <t>753938220723</t>
  </si>
  <si>
    <t>DRA renewed, Email sent to accept 24/07.</t>
  </si>
  <si>
    <t>755896220724</t>
  </si>
  <si>
    <t>1D17 LOCO FLR FPK</t>
  </si>
  <si>
    <t>traction effort encoder card renewed</t>
  </si>
  <si>
    <t>REST402 BWK</t>
  </si>
  <si>
    <t>758751220725</t>
  </si>
  <si>
    <t>1A33 BRAKES RET</t>
  </si>
  <si>
    <t>"1A33 BRAKES RET
BRAKE PROBLEMS ADVICE TRC 10 MPH BELOW LINE SPEED
BCU FAULT 824102. Log 41 - Driver reports to Main Con TMS 4401 BCU Fault &amp; TMS 4472 major. WSP fault no1 bogie also showing, Driver advised to move CPBC to emergency back to rel, fault still apparent. 14:29 Driver then asked to move the unit forward, faults still not cleared. 14:44 BCIC isolated and unit forward at 10mph below linespeed SDH MC"
Defective LAD10 Card replaced</t>
  </si>
  <si>
    <t>760252220726</t>
  </si>
  <si>
    <t>HIT OHL TRIP  SEC 30</t>
  </si>
  <si>
    <t>We believe the pantograph is fit for purpose, as I suspect do the other operators who all use this design of pantograph.
We believe that the pantograph was damaged in operation, probably with defective infrastructure at Neville Hill, although we will never be able to prove this.
The investigation suggests that the trains were placed into service with a defective centre chain and therefore LNER should accept the incidents on that basis.
Linda Wain   
Engineering Director</t>
  </si>
  <si>
    <t>762172220726</t>
  </si>
  <si>
    <t>1E27 STN UNEX ALM</t>
  </si>
  <si>
    <t>TM REPORTS - small item stuck in door, couldn¿t get interlock because of it and had to restart dispatch</t>
  </si>
  <si>
    <t>764198220728</t>
  </si>
  <si>
    <t>Sets arrived onto Heaton before 18.30. No staff overnight to prep the sets for the next day.
Driver arrived with usual BCU &amp; HVAC faults associated with low main res air requiring to be cleared before departure.</t>
  </si>
  <si>
    <t>765834220728</t>
  </si>
  <si>
    <t>M90A</t>
  </si>
  <si>
    <t>AWS/DSD/TPWS - NFF</t>
  </si>
  <si>
    <t>1D30 DRIVER KGX</t>
  </si>
  <si>
    <t>TPWS fault light flashing. AWS cancells ok. Attended at KGX 1D30 (Sched Dep 19:33) Driver had resolved issue when I arrived to Cab. He stated that he was initially unable to reset a flashing TPWS fault light (Cab off FSA, Recycled isolation switch FSA). Fault light went hard following cab 2 reset and was  ultimately then cleared form Cab1. 
Re Test on Depot
Tested on depot and NFF.</t>
  </si>
  <si>
    <t>768254220729</t>
  </si>
  <si>
    <t>1A31 DOOR ISSUE GRA</t>
  </si>
  <si>
    <t xml:space="preserve">buzzer replaced. </t>
  </si>
  <si>
    <t>772034220731</t>
  </si>
  <si>
    <t>5G01 DEPOT XNL</t>
  </si>
  <si>
    <t xml:space="preserve">Possession overrun </t>
  </si>
  <si>
    <t>772189220731</t>
  </si>
  <si>
    <t>1A21 UNIT FLT WKF</t>
  </si>
  <si>
    <t>NL TRI reports TM has reported the signal buzzer is not working from door position D. 
*UPDATE* TRI PB checked at KGX. Found both door control panel buzzers and DRV/GRD handset not working at all. (Buzzer heard at panel but not by driver) requires investigation at depot. Checked on arrival at depot and found handset circuit board burnt-out, requires further investigation.
renewed handset and then PA rack ,turned all other PA switches to 'off' and now all working ok</t>
  </si>
  <si>
    <t>772965220731</t>
  </si>
  <si>
    <t>1S25 GSMR PBO</t>
  </si>
  <si>
    <t>Button lodged in the handset. Handset renewed as button damaged.</t>
  </si>
  <si>
    <t>775393220801</t>
  </si>
  <si>
    <t>1E22 5 OVERTIME DHM</t>
  </si>
  <si>
    <t xml:space="preserve">1E22 5 OVERTIME DHM
TM REPORT - DOOR A COACH C (823225) HAD TO BE PUSHED TO GAIN INTERLOCK, DESPITE TMS SHOWING DOORS WERE CLOSED AND LOCKED. MAINTENANCE AWARE. 
[Plastic bottle found in runner. Photos provided]
</t>
  </si>
  <si>
    <t>1W24 4 LOST STN ABD</t>
  </si>
  <si>
    <t>776690220802</t>
  </si>
  <si>
    <t>3A13 DOORS LDS</t>
  </si>
  <si>
    <t xml:space="preserve">Door would not lock out of use. Door re setup and adjusted on depot. </t>
  </si>
  <si>
    <t>777353220802</t>
  </si>
  <si>
    <t>1A20 UNIT ISSUE PBO</t>
  </si>
  <si>
    <t>Actuator arm to be replaced.</t>
  </si>
  <si>
    <t>777545220802</t>
  </si>
  <si>
    <t>1A26 DOOR ISSUE GRA</t>
  </si>
  <si>
    <t>NL26MK4</t>
  </si>
  <si>
    <t>Bell/buzzer not working, set departed using bells &amp; whistles. TRI attended at KX,  Inspection of door control panels and handsets throughout the set. Found door close and lock button was stuck in the pressed position. Operated the button so it released and re tested the GOP. Tested ok. To monitor on return journey</t>
  </si>
  <si>
    <t>779631220803</t>
  </si>
  <si>
    <t>IGBT failure. PU replacement.</t>
  </si>
  <si>
    <t>780962220803</t>
  </si>
  <si>
    <t>1Y88 CAB SAFTEY SOKEJ</t>
  </si>
  <si>
    <t>"As discussed on conference Yesterday. SAP reports  
cctv review carried out of  the car/time  mentioned above. At the time of the fire alarm activation two customers were seen leaving one of the toilets  together. Suspect the activation was caused by Vaping/ Smoking in the toilet."</t>
  </si>
  <si>
    <t>781892220804</t>
  </si>
  <si>
    <t>1Y03 DOOR ISSUE DHM</t>
  </si>
  <si>
    <t>DOOR INTERLOCKING ISSUES AT DURHAM DOOR FAULT COACH J.</t>
  </si>
  <si>
    <t>783732220804</t>
  </si>
  <si>
    <t>1A48 INTERLOCK ISSUES LDS</t>
  </si>
  <si>
    <t>91127</t>
  </si>
  <si>
    <t>reported as fault with driver/guard buzzer, tested at depot and nff</t>
  </si>
  <si>
    <t>784434220805</t>
  </si>
  <si>
    <t>HUN HOLM</t>
  </si>
  <si>
    <t>1N36 LOSS OF POWER HUN HOLM</t>
  </si>
  <si>
    <t xml:space="preserve">Not reported to control. NFF with loco. </t>
  </si>
  <si>
    <t>784820220805</t>
  </si>
  <si>
    <t>5Y05 DEPOT HTONTMD</t>
  </si>
  <si>
    <t>Unit late off maintenance which resulted in late issuing of FTR</t>
  </si>
  <si>
    <t>1D06 2 LOST SOKEJ GRA</t>
  </si>
  <si>
    <t>786075220805</t>
  </si>
  <si>
    <t>1D17 TRAIN FAULT KGX</t>
  </si>
  <si>
    <t xml:space="preserve">Reported as TPWS flashing, TRI attended but fault at rectified. Tested at depot all ok. </t>
  </si>
  <si>
    <t>786421220805</t>
  </si>
  <si>
    <t>1E19 DOOR DEFECT YRK</t>
  </si>
  <si>
    <t>"1E19 DOOR DEFECT YRK
STATION OVERTIME - TM IN CONTACT WITH HFMT DUE TO A BIL NOT  EXTINGUISHING IN COACH B. Log 86: MC AD - Call @1705 from driver reporting doors closed on TMS but bill on coach B (822) still on, Request for the TM to contact MC. Call from TM 712. TM on platform confirm all doors closed but BIL on asked for the TM to give each door a heavy push in the direction of close and see if this will extinguish the BIL. TM pushed both doors then proceeded without direction to key on at a guards panel and then press door release then close. BIL extinguished. unable to identify door at fault and doors had no earlier reports unit running non stop to KGX.. If KGX fitter available will request attention.</t>
  </si>
  <si>
    <t>801103/09</t>
  </si>
  <si>
    <t>787540220806</t>
  </si>
  <si>
    <t>1A02 LATE START LDS</t>
  </si>
  <si>
    <t>91124</t>
  </si>
  <si>
    <t xml:space="preserve">1A02 LATE START LDS
Key Detail: ADVISED THAT THE DRIVER ASKED FOR THE SIGNAL BACK AS THERE WAS A DODGY SLIP CAN TOC COMMENT PLEASE.  QUARTZ SHOW DRIVER CARRIED OUT AN EMERGENCY STOP DUE TO HAVING A SLIP OF PAPERWORK DATED YESTERDAY. THE DRIVER LD1003 AFTER SPEAKING TO CONTROL WAS HAPPY TO WORK THE TRAIN FORWARD. SET HAD COME FROM N. HILL COVERED BY NORTHERN TRAIN STAFF
</t>
  </si>
  <si>
    <t>787640220806</t>
  </si>
  <si>
    <t>3W02 UNIT FAULT DONCIEP</t>
  </si>
  <si>
    <t>LAD10 &amp; EBV REPLACED.</t>
  </si>
  <si>
    <t>788869220806</t>
  </si>
  <si>
    <t>1B89 DOORS LCN</t>
  </si>
  <si>
    <t xml:space="preserve">TM CONFIRMS NO INTERLOCK ON DEPARTURE AT LINCOLN. DEBRIS FOUND IN THE RUNNER BEING THE CAUSE OF THE DELAY. 
RUBBISH REMOVED FROM COACH C AND DOOR CLOSED CORRECTLY. |COACH C 813209| </t>
  </si>
  <si>
    <t>790052220807</t>
  </si>
  <si>
    <t>5S05 DEPOT XNL</t>
  </si>
  <si>
    <t xml:space="preserve">OG 36: 5S05 Driver on phone to Hitachi Maintenance control due to a number of faults appearing on the TMS. Air and brake faults. Driver advised to re-set circuit breaker. OHLE isolation overnight in the area is believed to be the cause and as a result the units are low on air pressure.
</t>
  </si>
  <si>
    <t>790105220807</t>
  </si>
  <si>
    <t>1A19 ABOVE SB LDS</t>
  </si>
  <si>
    <t>SEE LNER LOG FOR THE DAY. UNIT SET SWAPPED DUE TO LINE BLOCKAGE LDS-DON VIA WAKEFIELD. Incident due to the PA issue.</t>
  </si>
  <si>
    <t>790367220807</t>
  </si>
  <si>
    <t>1Y24 SET SWAP YRK</t>
  </si>
  <si>
    <t>Set swap</t>
  </si>
  <si>
    <t>791799220808</t>
  </si>
  <si>
    <t>LNER UNIT AVAILABILTY XCN</t>
  </si>
  <si>
    <t>Fruit fly reported by onboard staff. Unit had to have the Area fumigated .</t>
  </si>
  <si>
    <t>792139220808</t>
  </si>
  <si>
    <t>1S05 SET ISSUE PBO</t>
  </si>
  <si>
    <t>Defective hand set renewed.</t>
  </si>
  <si>
    <t>792309220808</t>
  </si>
  <si>
    <t>1A13 UNIT ISSUE  PBO</t>
  </si>
  <si>
    <t>lost power 3 times, pan up reset carried out traction motor 4 locked out. Renewed VMD5 panel, checked motors reset locked out TM4 motor performed static power test ok</t>
  </si>
  <si>
    <t>792786220808</t>
  </si>
  <si>
    <t>MU35</t>
  </si>
  <si>
    <t>Fleet staff equipment issue/mishap</t>
  </si>
  <si>
    <t>LNER YARD REC CALL DON</t>
  </si>
  <si>
    <t>"LNER YARD REC CALL DON
1152REC Call from 801104B with nothing said then call termin 
ated. IEP PIC contacted to investigate. Normal working on ma 
in lines with IEP remaining blocked.                         
1159PIC Confirms that it was actually a GSMR Test and not a  
an emergency.                                                 
No information in the log."
"¿. MTL contacts staff carrying out functional testing on 801104 and they confirm they have been working this system.
¿Technician A says they we¿re carrying out SEX004, they got a GSM-R alarm during SEX004 testing, Technician A pressed ¿X¿ button on the GSM-R interface twice to cancel the alarm. Alarm then stopped, GSM-R then started connecting and the technician waited for approximately 5 seconds, got no response and thought they had cancelled the alarm. This has subsequently connected to network rail and NR have received no response from Technician A. This has initiated an emergency broadcast.
¿MTL confirms to the signaler at 11:55 that this is not an emergency broadcast and has confirmed the root cause of the call was accidental.
¿Maintenance control have called MTL on the team leader phone at approximately 12:00. MTL has confirmed to Maintenance control that this was not an emergency call and has been accidentally initiated during maintenance tasks. MTL also confirms this information has been relayed to the signaler."</t>
  </si>
  <si>
    <t>792948220808</t>
  </si>
  <si>
    <t>1S12 DOORS YRK</t>
  </si>
  <si>
    <t xml:space="preserve">DOOR FAULT AT YORK - UPON INVESTIGATION E CIG IN DOOR (801208 COACH H) </t>
  </si>
  <si>
    <t>795818220809</t>
  </si>
  <si>
    <t>1D09 BRAKE ISSUE RET DONCLCJ</t>
  </si>
  <si>
    <t>.</t>
  </si>
  <si>
    <t>BLNGHMJ HPL</t>
  </si>
  <si>
    <t>796607220809</t>
  </si>
  <si>
    <t>1A41 3 LOST LDS</t>
  </si>
  <si>
    <t xml:space="preserve">OFIO1 card replaced(on 3rd occasion when loco failed), fault not diagnosed and failed another two times. </t>
  </si>
  <si>
    <t>796655220809</t>
  </si>
  <si>
    <t>1S26 UNIT ISSUE KGX</t>
  </si>
  <si>
    <t>Loose connection on power cable to BCU on LHS. Secured power cable and connections restored. Carried out Service/EB brake tests from Cab, all passed ok.</t>
  </si>
  <si>
    <t>797954220810</t>
  </si>
  <si>
    <t>1E03 EDB UNIT SHORTAGE</t>
  </si>
  <si>
    <t>1E03 0526 Stirling to Kings Cross started at Newcastle TSDB alteration (reaction to 801204 tread damage)</t>
  </si>
  <si>
    <t>798444220810</t>
  </si>
  <si>
    <t>MR14</t>
  </si>
  <si>
    <t>SANDER HOSE</t>
  </si>
  <si>
    <t>1S03 CAPED NCL UNIT FAULT</t>
  </si>
  <si>
    <t>North end Car 1 bogie 2 sanding hose shows it has been severed from the hose end sanding dispenser pipe. Evidence of a bird strike. Found during 1 day exam. 1S03 canx</t>
  </si>
  <si>
    <t>799987220810</t>
  </si>
  <si>
    <t>1A43 1S25 SET SWAP DON</t>
  </si>
  <si>
    <t>No further info - accepted by Sam Marchant 28/09/22</t>
  </si>
  <si>
    <t>801490220811</t>
  </si>
  <si>
    <t>"1E06 SET FLT EDB
DRIVER OF 1E06 REPORTS LOSS OF AIR IN MOUND TUNNEL APPROACHING EDINBURGH AND BCU FAULT. HITACHI FITTER HAS IDENTIFIED AT AIR SUPPLY PIPE WITH HAS BEEN SHEARED OFF - SET NEEDS TO DO TO CRAIGENTINNY FOR AN UNDERFRAME EXAMINATION TO DETERMINE ANY FURTHER DAMAGE AND ROOT CAUSE OF ISSUE. Log 33: Driver contacted HMC 07:50 reporting a BCU fault on 814 and 815. Driver on the line to HMC driver informed they had arrived at EDB platform. EDB
fitter was dispatched to unit. With block in place Fitter found a split in the intercar-coupler Main Air pipe. after investigation was advised to fitter isolated MRPCIC1 on car 5 and MRPCIC2 on car 4 this stopped the leak and main res pressure was able to build to 10BAR. Unit moved ti ED TMC for investigation. -RH HMC."</t>
  </si>
  <si>
    <t>801106/03</t>
  </si>
  <si>
    <t>801770220811</t>
  </si>
  <si>
    <t>5E08 LATE START XCN</t>
  </si>
  <si>
    <t xml:space="preserve">Depot duties not completed. 
Late handover.
</t>
  </si>
  <si>
    <t>802201220811</t>
  </si>
  <si>
    <t>1S15 BRAKE FLT KGX</t>
  </si>
  <si>
    <t>Lad 10 card renewed and tested all ok.</t>
  </si>
  <si>
    <t>802421220811</t>
  </si>
  <si>
    <t>1N83 FITTERS ATT DON</t>
  </si>
  <si>
    <t>Wheel flats</t>
  </si>
  <si>
    <t>802548220811</t>
  </si>
  <si>
    <t>1D17 UNIT FLT PBR</t>
  </si>
  <si>
    <t xml:space="preserve">OFIO1 card replaced, 2nd time loco failed with same issue after fault not diagnosed. </t>
  </si>
  <si>
    <t>802956220811</t>
  </si>
  <si>
    <t>MHB#</t>
  </si>
  <si>
    <t>1B88 UNIT FLT KGX</t>
  </si>
  <si>
    <t>APS DL SHOWS THAT A LOSS OF DC LINK WAS DETECTED AT 05:07. TMS DATA SHOWS AUX K CAR 3 OPENED TEMPORARILY AROUND THIS TIME WHICH RESULTED IN CK OPENING. CK NEVER CLOSED AGAIN UNTIL UNIT AUX OFF/ON AFTER SET WAS CANCELLED.</t>
  </si>
  <si>
    <t>805354220812</t>
  </si>
  <si>
    <t>1E09 CANCELLED EDB</t>
  </si>
  <si>
    <t>Unit not offered for service</t>
  </si>
  <si>
    <t>1A31 3 OVERTIME GRA</t>
  </si>
  <si>
    <t>806857220812</t>
  </si>
  <si>
    <t>1D23 CANCELLLED KGX</t>
  </si>
  <si>
    <t xml:space="preserve">OFIO1 card replaced, 3rd time loco failed with same issue after fault not diagnosed. </t>
  </si>
  <si>
    <t>806895220812</t>
  </si>
  <si>
    <t>1D19 3 LOST WKF</t>
  </si>
  <si>
    <t>806912220812</t>
  </si>
  <si>
    <t>1D25 TRAIN FAULT XKB FPK</t>
  </si>
  <si>
    <t>801102/07</t>
  </si>
  <si>
    <t>ASVS REPLACED. LAD10 TRANSPOSED CARS 2/4. CLR START PROC CARRIED OUT</t>
  </si>
  <si>
    <t>807035220812</t>
  </si>
  <si>
    <t>1A48 ABOVE SB LDS</t>
  </si>
  <si>
    <t>Blending valve renewed</t>
  </si>
  <si>
    <t>807042220812</t>
  </si>
  <si>
    <t>1W22 COACH DOOR BWK</t>
  </si>
  <si>
    <t>A screw from the panel which covers the door rams, had worked loose and was catching on the door ram striker plate, preventing the door from fully closing.</t>
  </si>
  <si>
    <t>808503220813</t>
  </si>
  <si>
    <t>1N80 WHEELCHAIR PAX KGX</t>
  </si>
  <si>
    <t>UAT LOOU raised as a restriction 51583 and on the Handover cert
Toilet LOOU due toilet defective.</t>
  </si>
  <si>
    <t>808597220813</t>
  </si>
  <si>
    <t>MF34</t>
  </si>
  <si>
    <t>Booked cleaning not carried out / Late to train / No show</t>
  </si>
  <si>
    <t>1E05 29 LATE START EDB</t>
  </si>
  <si>
    <t xml:space="preserve">1S31 (12/08 )was booked to stable in EDB overnight to form 1E05 the next morning (13/08)
The Cleaners were planned to access 1S31 after it terminated, but the unit wasn¿t cleaned 
With the unit being left so soiled as to be unfit for service, in the morning the Driver of 1E05 was asked to take the unit out to Craigentinny and bring a fresh one back from the depot, to form 1E05 with a late start.
The Cleaners state they did attend, but had little or no time as the DTL on duty on the 12th denied them access to the unit as the Driver had to lock up the unit and book off. The DTL states the Cleaners did not attend at all and he didn¿t see them all night.
CCTV checked by both station and engineering and incident accepted by Cleaners
</t>
  </si>
  <si>
    <t>810915220814</t>
  </si>
  <si>
    <t>5S15 UNIT SWAP KGX</t>
  </si>
  <si>
    <t>et swap at KGX due to fleet imbalance on 13 and amended diagrams on 12</t>
  </si>
  <si>
    <t>810974220814</t>
  </si>
  <si>
    <t>1S13 BRAKE FLT FPK</t>
  </si>
  <si>
    <t>The unit appeared to be braking correctly prior to moving to emergency brake at 11:03:56. See attached report.
Lost indication in the cab caused no view of the brake pressure.
Root cause Lad 1 card. BCU.</t>
  </si>
  <si>
    <t>801111/04</t>
  </si>
  <si>
    <t>811086220814</t>
  </si>
  <si>
    <t>Control confirm No mainline DVR to carry out move on Depot on the 12 due to amended diagrams . Unit stabled on the 13th due to industrial action. Booked DVR had to carry out the task on the 14t and not diagrammed to do so.</t>
  </si>
  <si>
    <t>1Y38 CANCELLED NCL</t>
  </si>
  <si>
    <t>811951220814</t>
  </si>
  <si>
    <t>3A46 AIR CON DEFECT XNL</t>
  </si>
  <si>
    <t xml:space="preserve">aircon fault, fitters attended at depot and reset. </t>
  </si>
  <si>
    <t>813823220815</t>
  </si>
  <si>
    <t>1D10 FITTERS ATTN LDS</t>
  </si>
  <si>
    <t xml:space="preserve">Pushbutton damaged, believed by passenger hitting, at Leeds TRI changed button which caused slight delay. </t>
  </si>
  <si>
    <t>814243220815</t>
  </si>
  <si>
    <t>1S21 OVERTIME PBO</t>
  </si>
  <si>
    <t>TMS SOFTWARE LEVELS ARE CORRECT AT BOTH ENDS FOR DU. SCREEN WAS CHECKED AND ALL AREAS OF DISPLAY WERE RESPONSIVE, UNABLE TO REPLICATE FAULT. MOUNTING SCREWS REMOVED, REPLACED AND TORQUED.
TMS SOFTWARE LEVELS ARE CORRECT AT BOTH ENDS FOR DU. SCREEN WAS CHECKED AND ALL AREAS OF DISPLAY WERE RESPONSIVE, UNABLE TO REPLICATE FAULT. MOUNTING SCREWS REMOVED, REPLACED AND TORQUED.</t>
  </si>
  <si>
    <t>814264220815</t>
  </si>
  <si>
    <t>A30 HELD OUT OF KGX DUE TO LNER SET SWAPS OCCUPYING BOOKED  PLT. 1E108012241W22 1500 Kings Cross to Stirling801224 required to finish at Craigentinny for underframe examination 1E098012041N87 1506 Kings Cross to YorkReaction to 801224 requiring depot finish . UNDERFRAME EXAMINATION REQUIRED DUE TO TM ON 1S01 REPORTED LOUD BANG. SET SWAP ARRANGED SO THE SET COULD FINISH AT THE DEPOT. FURTHER INFORAMTION REQURIED AFTER EXAMINATION IS COMPLETED.</t>
  </si>
  <si>
    <t>STG LBT</t>
  </si>
  <si>
    <t>816577220816</t>
  </si>
  <si>
    <t> Defective VCB1 on Car 1 replaced</t>
  </si>
  <si>
    <t>816600220816</t>
  </si>
  <si>
    <t>HRE Accept the 5 minute late start to 1S03, Depot report late issuing of FTR Certificate.</t>
  </si>
  <si>
    <t>817114220816</t>
  </si>
  <si>
    <t>1D14 WATER LEAK KGX</t>
  </si>
  <si>
    <t>ARC DAMAGE HOLE FOUND ON PANTOGRAPH ROOF WELL, HOLE PATCHED REPAIR CARRIED OUT AS PER PROCEDURE.</t>
  </si>
  <si>
    <t>817200220816</t>
  </si>
  <si>
    <t>1D13 ADD BIW</t>
  </si>
  <si>
    <t>817231220816</t>
  </si>
  <si>
    <t>1E11 UNIT ISSUES YRK</t>
  </si>
  <si>
    <t>"1E11 UNIT ISSUES YRK
DRIVER ON PHONE TO MAINTENANCE REGARDING NOISE COMING FROM COACH G. No information in the log."
HRE Reject, MTIN ¿ No, TM reports Grinding &amp; Banging noise from vehicle, no Alarms on TMS, DVR inspecting vehicle, nothing found. TRI reports Rode unit for 60 mins, no grinding noise or banging heard, checked at both ends of bogies &amp; L3 catering also but nothing heard. Post incident inspection 10.10 carried out on Depot with nothing found.</t>
  </si>
  <si>
    <t>1W16 5 LOST PTH PIT</t>
  </si>
  <si>
    <t>818748220817</t>
  </si>
  <si>
    <t>MN23</t>
  </si>
  <si>
    <t>WSP HARNESS</t>
  </si>
  <si>
    <t>1N36 BRAKES GRA</t>
  </si>
  <si>
    <t>820427220817</t>
  </si>
  <si>
    <t>1D21 CAPED KGX</t>
  </si>
  <si>
    <t xml:space="preserve">Speedo 6mph out. DI01 card changed and tested ok. </t>
  </si>
  <si>
    <t>820621220817</t>
  </si>
  <si>
    <t>1E15 UNIT ISSUE PBO HUN</t>
  </si>
  <si>
    <t>LOSS OF INTERLOCK WHEN TM PUT DOOR BACK IN USE WHILST TRAIN WAS RUNNING AT LINE SPEED, INSTRUCTED BY HMC. ALTHOUGH INTERLOCK WASN'T LOST MOMENTARILY (~7 MINS), INTERLOCK REGAINED WHEN THE DOOR WAS LOOU AGAIN.</t>
  </si>
  <si>
    <t>823022220819</t>
  </si>
  <si>
    <t>1A30 POWER ISSUE PBO</t>
  </si>
  <si>
    <t>800202/04</t>
  </si>
  <si>
    <t>1A30 headcode did not contain correct strike day stopping pattern for service as confirmed by the Driver. Trust schedule also incorrect showing running for normal Mon-Fri timetable, not the amended Strike day timetable.
Non technical issue - LNER planning issue</t>
  </si>
  <si>
    <t>826694220821</t>
  </si>
  <si>
    <t>1A18 LATE SHUNT DONCIEP</t>
  </si>
  <si>
    <t>801105/08</t>
  </si>
  <si>
    <t xml:space="preserve">1A18 SET WAS TO BE STABLED OVERNIGHT AT DONCASTER PLATFORM LATE REQUEST ON 20/08 FROM HITACHI STATING ONE OF THE 5 CARS ON THE 10 CAR SET REQUIRED MAINT EXAM SO HAD TO GO TO DON IEP AND COME BACK IN THIS MORNING WITH NO DRIVER ALLOCATED.   </t>
  </si>
  <si>
    <t>826725220821</t>
  </si>
  <si>
    <t>MUCU</t>
  </si>
  <si>
    <t>COUPLING/UNCOUPLING</t>
  </si>
  <si>
    <t>1D07 DEPOT OPS KGX</t>
  </si>
  <si>
    <t xml:space="preserve">RC-RS ADVISE THAT FERME PARK HAVE COUPLED THE UNITS THE WRONG WAY AROUND. </t>
  </si>
  <si>
    <t>826750220821</t>
  </si>
  <si>
    <t>1A21 OVERTIME WKF</t>
  </si>
  <si>
    <t xml:space="preserve">fdm rack replaced </t>
  </si>
  <si>
    <t>827194220821</t>
  </si>
  <si>
    <t>MS03</t>
  </si>
  <si>
    <t>STOCK DIAGRAM CORRECTION</t>
  </si>
  <si>
    <t>1E11 UNIT FLT NNG</t>
  </si>
  <si>
    <t>"Cif file sent by the operator incorrect
HRL accept the minutes but under non-technical as MC provided the incorrect head code for the set."</t>
  </si>
  <si>
    <t>827294220821</t>
  </si>
  <si>
    <t>1E20 6 LATE START EDB</t>
  </si>
  <si>
    <t>Late departure from Edinburgh, Driver reports no FTR Certificate in 829 cab. Unit had been stabled in KGX overnight before working 1S10 0930 KGX - EDB with 821 cab leading.
Late departure from Edinburgh, Driver reports no FTR Certificate in 829 cab. Unit had been stabled in KGX overnight before working 1S10 0930 KGX - EDB with 821 cab leading. Unit remained in the care of LNER due to industrial action. Handover cert shows 52326OC APPROVED 48 HOUR DIAGRAM EXPIRES AT 1120 22-08-22 . Suspect hand cert has been removed by person or persons unknown by accident.</t>
  </si>
  <si>
    <t>801111/07</t>
  </si>
  <si>
    <t>830629220822</t>
  </si>
  <si>
    <t>1S23 UNIT ISSUES MTH</t>
  </si>
  <si>
    <t>Driver reports - While getting ready to depart I received a major alarm stating brake in emergency and brake went to zero. Eventually I received a TPWS isolated light on TPWS panel. I reconfigured cab and all cleared. Signaller was kept aware of event and maintenance informed of incident.
Engineering report - we would suggest that the driver was sat with the controller in Forward whilst at Motherwell station and when he received the buzzer from the TM he momentarily placed the controller in the OFF position, thinking he was going in to the Forward position. As a consequence contacts on the master controller have been opened which results in the AWS going through the set up procedure and because the driver did not rest the AWS the ensuing faults/ alarms became apparent. This would align with the OTMR trace and the initial report through to Control from the driver.
---
No way to ever know for sure as the data in HFMT isn't granular enough - split agreed by ODM Scotland and Engineering Team.</t>
  </si>
  <si>
    <t>1E02 SSO RET</t>
  </si>
  <si>
    <t>EDB MNKTNHJ</t>
  </si>
  <si>
    <t>GTHS REST402</t>
  </si>
  <si>
    <t>836681220825</t>
  </si>
  <si>
    <t>5A02 DEPOT OPS XNL</t>
  </si>
  <si>
    <t>Unit not being stabled on an electrified line.  Driver late reporting to the depot and Additionally as the unit was incorrectly operated to move in rescue mode limited traction.</t>
  </si>
  <si>
    <t>837601220825</t>
  </si>
  <si>
    <t>1D09 3 LOST PBO</t>
  </si>
  <si>
    <t>PACCU replaced.</t>
  </si>
  <si>
    <t>838698220825</t>
  </si>
  <si>
    <t>MF32</t>
  </si>
  <si>
    <t>STAFF ERROR / MISCONDUCT</t>
  </si>
  <si>
    <t>1W20 STAFF ABUSE DEE</t>
  </si>
  <si>
    <t>Train Manager requests BTP at Dundee station. The on-board cleaner has been verbally abusive to a member of staff in the Cafe Bar. BTP advise that no one is available at Dundee or Aberdeen, but they will contact the Train Manager to check on welfare.
--
Train Manager reports that the cleaner initially refused to leave the train at Dundee [they are Aberdeen-based], but the station staff assisted and the cleaner agreed to leave. Call made to Bronze CX for welfare purposes. Bronze CX is escalating this to the relevant manager within LNER to pick this up with Atalian Servest.
Trust report shows 1W20 arriving Dundee 1 minute late and departing 8
minutes late.</t>
  </si>
  <si>
    <t>839690220826</t>
  </si>
  <si>
    <t>1D04 DEPOT LDS</t>
  </si>
  <si>
    <t xml:space="preserve">HRE Reject, MTIN ¿ No, Battery Contactor fault on Car 6 &amp; 9 discovered on overnight maintenance/exam, Unit not made available for service. Covered under HRL Availability.
</t>
  </si>
  <si>
    <t>839966220826</t>
  </si>
  <si>
    <t>1D06 CAB DOOR FAULT KGX</t>
  </si>
  <si>
    <t xml:space="preserve">cab door would not open. lock taken off and rebuilt </t>
  </si>
  <si>
    <t>840444220826</t>
  </si>
  <si>
    <t>MN07</t>
  </si>
  <si>
    <t>PARKING BRAKE</t>
  </si>
  <si>
    <t>1Y84 BRAKE DEFECT YRK</t>
  </si>
  <si>
    <t xml:space="preserve">parking brake slow to release </t>
  </si>
  <si>
    <t>841279220826</t>
  </si>
  <si>
    <t>1D20 OVERTIME LDS</t>
  </si>
  <si>
    <t xml:space="preserve">"1D20 OVERTIME LDS
DRIVER REPORTS TO HITACHI MC OF A TRACTION CONVERTOR ISSUE ON DEPARTURE FROM LEEDS.CONFIRMED VIA QUARTZ. NOTHING REPORTED VIA TAS. DRIVER LD18. Log 118:  MC AD - Driver reports that upon power changeover, traction changeover failed, MC advised shut engines down and try procedure again. Power changeover succeeded with one traction converter dropping out"
MTU inspection carried out with no apparent fuel faults. Fuel filter vent valve mod was reverted and pack tested with no further issues.
</t>
  </si>
  <si>
    <t>842808220827</t>
  </si>
  <si>
    <t>1E04 2 LOST DON</t>
  </si>
  <si>
    <t>TMS reset required (Incident caused a 2 minute delay)
"1E04 2 LOST DON
DRIVER DID REPORT IT TO YMC FULL REPORT - I RECEIVED A FEW TMS FAULTS RELATING TO THE REAR OF THE TRAIN (COACHES G,C,B,A) WHICH SUBSEQUENTLY CLEARED. THE DOOR STAAS I HAD INTERLOCK, THEY ALLOWED ME TO PROCEED  TO DONCASTER WHERE THEY ASKED ME TO COMPLETE A TMS RESET TO REMEDY THE ISSUE. THE TMS RESET DID RESOLVE THE ISSUE, BUT THIS CAUSED THE 2-MINUTE DELAY. No information in the log."</t>
  </si>
  <si>
    <t>843199220827</t>
  </si>
  <si>
    <t>1A30 DOOR FLR LDS</t>
  </si>
  <si>
    <t>report of door fault but nff</t>
  </si>
  <si>
    <t>844668220828</t>
  </si>
  <si>
    <t>ABDN CLAY</t>
  </si>
  <si>
    <t>1E19 SET FLT ABD</t>
  </si>
  <si>
    <t>Air leak from Air Suspension Arm of 818113 discovered on overnight maintenance/exam, Unit not made available for service. Covered under Availability.</t>
  </si>
  <si>
    <t>844911220828</t>
  </si>
  <si>
    <t>NEVLTMD</t>
  </si>
  <si>
    <t>3A22 LATE START NEVLTMD</t>
  </si>
  <si>
    <t>Depot report 3A22 delayed departure due to following late Northern service 5Y17. Late off depot due to congestion.</t>
  </si>
  <si>
    <t>845542220828</t>
  </si>
  <si>
    <t>MF30</t>
  </si>
  <si>
    <t>Rubbish or Cleaners equipment blocking aisles or bike/luggage space</t>
  </si>
  <si>
    <t>1E14 OVERTIME NNG</t>
  </si>
  <si>
    <t>BOOKED BIKE TO JOIN AT NNG. COACHES K AND ALL COMPARTMENTS FULL OF BIKES + LUGGAGE. 
BIKE FINALLY LOCATED IN COACH B COMPARTMENT AFTER REMOVING CLEANERS BAG/EQUIPMENT</t>
  </si>
  <si>
    <t>847913220829</t>
  </si>
  <si>
    <t>1A43 DOOR FLR LDS</t>
  </si>
  <si>
    <t xml:space="preserve">Rubbish found in the Door Pocket preventing door from closing. </t>
  </si>
  <si>
    <t>5E02 LATE PRESENTATION XCN</t>
  </si>
  <si>
    <t>850365220830</t>
  </si>
  <si>
    <t>1E23 LATE START EDB</t>
  </si>
  <si>
    <t>"1E23 LATE START EDB
FITTER REPORTED ISSUE WITH THE PANTOGRAPH. DRIVER ADVISED TO USE SECOND ONE. Log 40:  EDB fitter contacted HMC reporting that the downstream stabilizer was missing on edge of one of the pan carbons at each side of the unit. investigation into this issue found that this part of the pan is not in contact with OLE at any point and protected by the pantograph horn unit departed 6 min late- HMC RH. Unit to ECS tomorrow to Hitachi TMC for inspection of pans and new pans to be placed on unit."</t>
  </si>
  <si>
    <t>851618220831</t>
  </si>
  <si>
    <t>"Sanding fault reported on 811102.
Sand slightly damp, Dryer Exhaust Choke found clogged &amp; debris found in plastic cup which feeds Sander delivery hose."</t>
  </si>
  <si>
    <t>851958220831</t>
  </si>
  <si>
    <t xml:space="preserve">door tested and nff so reinstated </t>
  </si>
  <si>
    <t>852007220831</t>
  </si>
  <si>
    <t>1A13 2 OVERTIME WKF</t>
  </si>
  <si>
    <t>bottle wedged in door</t>
  </si>
  <si>
    <t>854806220901</t>
  </si>
  <si>
    <t>5G81 7 LOST SHFTHLJ TEMPLHJ</t>
  </si>
  <si>
    <t>EMERGENCY BRAKE APPLICATION
LAD10 Card failure</t>
  </si>
  <si>
    <t>855052220901</t>
  </si>
  <si>
    <t>3B81 UNIT FLT DON</t>
  </si>
  <si>
    <t>DEPARTING. DRIVER COULD NOT GET INTERLOCK.
Water ingress found in Body indicator light. BIL replaced.</t>
  </si>
  <si>
    <t>857527220902</t>
  </si>
  <si>
    <t>1E13 BRAKE FAULT INV</t>
  </si>
  <si>
    <t xml:space="preserve">TMS events compared multiple events not shown at both ends.  TMS software likely cause as Unit recovered after Aux Off/Aux On. POSSIBLE LOST OF COMMS FROM BCU. </t>
  </si>
  <si>
    <t>1E11 3 LOST DEE LDY</t>
  </si>
  <si>
    <t>857982220902</t>
  </si>
  <si>
    <t>1A26 3 OVERTIME WKF</t>
  </si>
  <si>
    <t>report buzzer not working but nff</t>
  </si>
  <si>
    <t>858043220902</t>
  </si>
  <si>
    <t>1E09 DOOR FAULT YRK</t>
  </si>
  <si>
    <t>09:30 EDINBURGH to KINGS X HAD SIGNAL OFF TO DEPART BUT HAD TO BE REPLACED DUE TO DOOR ISSUES. DELAYED 1Y84.         DOOR LOCKED OUT OF USE COACH H.
Door cut out switch of Door C required adjustment.</t>
  </si>
  <si>
    <t>858134220902</t>
  </si>
  <si>
    <t>1A30 FITTERS LDS</t>
  </si>
  <si>
    <t xml:space="preserve">parking brake not coming off. motor changed. </t>
  </si>
  <si>
    <t>858586220902</t>
  </si>
  <si>
    <t>1A34 DOORS SVG</t>
  </si>
  <si>
    <t>Passing unit causing loss of door interlock. DCS and MLD set-up all ok, known issue affecting DCS switch.
DCU = Door cut out switch.</t>
  </si>
  <si>
    <t>860045220903</t>
  </si>
  <si>
    <t>5Y14 DEPOT XHT</t>
  </si>
  <si>
    <t>Depot report late completion of paperwork/issuing of the FTR Certificate delaying departure of 5Y14. 1Y14 dep 2L (sub threshold).</t>
  </si>
  <si>
    <t>860565220903</t>
  </si>
  <si>
    <t>1E10 PASSENGERS NCL</t>
  </si>
  <si>
    <t xml:space="preserve">Azuma covering 225.Resulted in a 5 car being on a 9 car diagram causing overcrowding which led to a delay. </t>
  </si>
  <si>
    <t>862126220904</t>
  </si>
  <si>
    <t>5S05 LATE START NEVLTMD</t>
  </si>
  <si>
    <t>824105 (UNIT 801105) HAS INCURRED A BCU FAULT WHILST BEING PREPARED AT NEVILLE HILL. 
BCU DL shows LAD10 failure</t>
  </si>
  <si>
    <t>862274220904</t>
  </si>
  <si>
    <t>1E08 BRAKE FLT BWK</t>
  </si>
  <si>
    <t>Impact damage
Impact strike to the WSP probe on bogie 1 which resulted in the BCU fault.</t>
  </si>
  <si>
    <t>862719220904</t>
  </si>
  <si>
    <t>1E16 2 LOST MNKTNHJ DRM</t>
  </si>
  <si>
    <t>Time lost in running Monktonhall Jcn - Drem, BCIC isolated on 815209, Unit running 10 mph below line speed. Further investigation. LAD 10 replaced, WSP fault still active. Second LAD 10 fitted and flashed, WSP still fails, ASV valve changed, fault clears.</t>
  </si>
  <si>
    <t>862844220904</t>
  </si>
  <si>
    <t>1E22 FITTERS ATTENTION EDB</t>
  </si>
  <si>
    <t>PA communications fault on 801216.</t>
  </si>
  <si>
    <t>863411220904</t>
  </si>
  <si>
    <t>5D29 ABOVE SB LDS</t>
  </si>
  <si>
    <t>CID card replaced. Incident minutes rejected  as technical due to the incident occurred on depot. Class 5 only.</t>
  </si>
  <si>
    <t>1A09 OVERTIME DON</t>
  </si>
  <si>
    <t>864268220905</t>
  </si>
  <si>
    <t>5E08 CANCELLED XCN</t>
  </si>
  <si>
    <t>801219 speed probe on bogie 1 found to be damaged and hanging off. Damaged by impact.</t>
  </si>
  <si>
    <t>801107/10</t>
  </si>
  <si>
    <t>864414220905</t>
  </si>
  <si>
    <t>1E11 WIPER DEFECT EDB</t>
  </si>
  <si>
    <t>Wiper blade worn. Station overtime at EDB while blade replaced</t>
  </si>
  <si>
    <t>SKIPTON</t>
  </si>
  <si>
    <t>865463220905</t>
  </si>
  <si>
    <t>1Y88</t>
  </si>
  <si>
    <t>1Y88 BRAKE SDY</t>
  </si>
  <si>
    <t>( Lad 10 card has been replaced)</t>
  </si>
  <si>
    <t>869711220907</t>
  </si>
  <si>
    <t>1S04 DOOR FLT SVG</t>
  </si>
  <si>
    <t>( Suspect DCS fault TBC )CHECKED DOOR AND FOUND DCS SWITCH TO BE PROTRUDING ON A FEW DOOR CYCLES. CHECKED CAGE BEARING AND FOUND TO BE 47MM. Reset DCS, CCTV reviewed and unit passed whilst stationary this may have caused a slip line effect causing the door to shudder.</t>
  </si>
  <si>
    <t>BUH HUL</t>
  </si>
  <si>
    <t>870351220907</t>
  </si>
  <si>
    <t>1E06 UNIT FLT PBO</t>
  </si>
  <si>
    <t xml:space="preserve">Auxiliary Power supply fault on car 6 
801210 </t>
  </si>
  <si>
    <t>870402220907</t>
  </si>
  <si>
    <t>1A30 UNIT FLT LDS</t>
  </si>
  <si>
    <t xml:space="preserve">speedo out by 4mph, was on test following a previous failure. </t>
  </si>
  <si>
    <t>870508220907</t>
  </si>
  <si>
    <t>1D15 UNIT FLT HGY</t>
  </si>
  <si>
    <t>HABD renewed. No sign of impact damage</t>
  </si>
  <si>
    <t>871471220907</t>
  </si>
  <si>
    <t>1D33 GSM-R FLT KGX</t>
  </si>
  <si>
    <t xml:space="preserve">gsmr low bat warning, unit replaced </t>
  </si>
  <si>
    <t>872558220908</t>
  </si>
  <si>
    <t>1D04 OVERTIME SVG</t>
  </si>
  <si>
    <t>Techs have completed the FFG and identified the root cause of the door not closing was a large bottle cap in the door runner.</t>
  </si>
  <si>
    <t>874096220908</t>
  </si>
  <si>
    <t>1D29 FAULT SPEED TALNGTN</t>
  </si>
  <si>
    <t>speedo 8mph out, DI01 card found at fault.</t>
  </si>
  <si>
    <t>874173220908</t>
  </si>
  <si>
    <t>1A52 UNIT FAULT LDS</t>
  </si>
  <si>
    <t>Water ingress found in the west side BIL of vehicle 825102 (801102) causing the Door Indicator MCB to trip. BIL now replaced.</t>
  </si>
  <si>
    <t>1W24 7 OVERTIME HYM</t>
  </si>
  <si>
    <t>874937220909</t>
  </si>
  <si>
    <t>1Y03 UNIT FAULT DHM</t>
  </si>
  <si>
    <t>WSP fault bogie 1. Impact damage to ASV plug .</t>
  </si>
  <si>
    <t>875135220909</t>
  </si>
  <si>
    <t>HITACHI MAINTENANCE CONTROLLER ADVISES WAS DUE TO WAITING FOR A CONCESSION TO BE APPROVED BY THE LNER ENGINEER - MINOR OVERHAUL TASKS RELATING TO THE PANTOGRAPHS ON VEHICLES 811106 AND 819106 HAD ONLY BEEN PARTIALLY COMPLETED. Log 45: AM MC. Maintenance control spoke to LNER engineer. Engineer advised
they were having I.T issues making them unable to send concessions. Verbally granted concession approximately 06:15.</t>
  </si>
  <si>
    <t>877974220910</t>
  </si>
  <si>
    <t>1W02 3 LATE START LDS</t>
  </si>
  <si>
    <t>DCU and external button panel to be replaced. EXTERNAL DOOR PANEL FOUND WITH WATER INGRESS WHICH HAS DAMAGED THE DCU.</t>
  </si>
  <si>
    <t>878022220910</t>
  </si>
  <si>
    <t>3A19 STOCK ALLOC LDS</t>
  </si>
  <si>
    <t xml:space="preserve">CPC plan shows 801107 NEV v DON R/A to 5CE Misbalance NH depot also report that the 06:45 dep was held for 7 mins due to signals. 1A19 departed Bradford RT. </t>
  </si>
  <si>
    <t>878384220910</t>
  </si>
  <si>
    <t>5E12 UNIT FLR XCN</t>
  </si>
  <si>
    <t>Unit 801206 not available for service as ASV plug seared off and found on exam. LNER RCRS set swap show Inward 801215 on 1S04 11:08 arrival to form outward 1E12 11:00 departure. SEE TIN 874937 for picture of damaged equipment</t>
  </si>
  <si>
    <t>879065220910</t>
  </si>
  <si>
    <t>1A41 SET SWAP LDS</t>
  </si>
  <si>
    <t xml:space="preserve">set swap due to 225 not being available. sets also blocked in at depot which increased delay. </t>
  </si>
  <si>
    <t>801108/12</t>
  </si>
  <si>
    <t>880103220911</t>
  </si>
  <si>
    <t>"5S05 DEPOT OPS XNL
STATION STAFF IN QUARTZ CODE DELAY TO TRAIN SHOWING A WHEEL SLIP FAULT, DRIVER RANG CONTROL AND THEN ISOLATED THE FAULT. TRAIN TO PROCEED 10MPH BELOW THE LINE SPEED. WILL BE INVESTIGATED WHEN ARRIVE TONIGHT AT BOUNDS GREEN. FAULT KEEPS HAPPENING QUITE OFTERN ON THE SET. Log 55:  MC AM. Driver reports when coming to the unit at Neville Hil the unit has TMS 4401 and TMS 4472. Advised driver to power the unit down and Aux off and Aux back on. Fault remained. Driver cycled CPBC fault remained. BCU isolated on 824102."</t>
  </si>
  <si>
    <t>880249220911</t>
  </si>
  <si>
    <t>MU08</t>
  </si>
  <si>
    <t>CONGESTION DUE TO NON-LNER TRAINS ON LNER DEPOT</t>
  </si>
  <si>
    <t xml:space="preserve">"5A19 DEPOT OPS XNL
FAULT ON NL06, SET SWAPPED TO 800113 WHICH HAD TO BE SHUNTED FOR DEPARTURE AS IT WAS BLOCKED IN BEHIND ANOTHER TRAIN. </t>
  </si>
  <si>
    <t>880773220911</t>
  </si>
  <si>
    <t>1E19 DOOR FAULT EDB</t>
  </si>
  <si>
    <t>"BIL Light Replaced
Water ingress."</t>
  </si>
  <si>
    <t>881067220911</t>
  </si>
  <si>
    <t>1S18 UNIT ISSUE BELFORD BWK</t>
  </si>
  <si>
    <t>P.I.I. IDENTIFIED AMBER RCF &amp; SHELLING FOUND ON WHEELS 1,2,7 &amp; 8. ALSO &gt;1MM DEEP CAVITY ON WHEEL 8.</t>
  </si>
  <si>
    <t>882018220912</t>
  </si>
  <si>
    <t>1A09 POWER FLR LDS</t>
  </si>
  <si>
    <t xml:space="preserve">Parking brake isolated caused power unable to be taken in hold, driver required to go down one step further to gain power. Would not have occurred if parking wasn't isolated. </t>
  </si>
  <si>
    <t>883404220912</t>
  </si>
  <si>
    <t>1D22 DOORS KGX</t>
  </si>
  <si>
    <t>825107 SIDE 1 BIL FOUND WITH WATER INGRESS, AND NOW REPLACED.</t>
  </si>
  <si>
    <t>884907220913</t>
  </si>
  <si>
    <t>. Depot report IT issues on depot and issues printing the SOROS certificate.</t>
  </si>
  <si>
    <t>885157220913</t>
  </si>
  <si>
    <t>1A09 UNIT FLT DON</t>
  </si>
  <si>
    <t xml:space="preserve">VCB would not reclose due to air leak from fire bottles. Air leak caused due to a loose connection. </t>
  </si>
  <si>
    <t>886723220913</t>
  </si>
  <si>
    <t>1D30 3 LOST AAP PBR</t>
  </si>
  <si>
    <t>wheelslip on loco</t>
  </si>
  <si>
    <t>887819220914</t>
  </si>
  <si>
    <t>1A02 ELEC LOCO NNG</t>
  </si>
  <si>
    <t xml:space="preserve">checked ok on depot </t>
  </si>
  <si>
    <t>887840220914</t>
  </si>
  <si>
    <t>AVS 2 and Lad 10 card replaced. Class 3/5 delay only</t>
  </si>
  <si>
    <t>887880220914</t>
  </si>
  <si>
    <t>1N80 UNIT ISSUE KGX</t>
  </si>
  <si>
    <t>"Maintenance/Human error, TCN11 plug found loose on the ETCS rack. Please see the attached report for a detailed explanation.
(Door A open while running TMS0636 events can be a result of known failure mode DR(T)391, which occurs when the DCS sticks when exposed to shock loading from air pulses from passing trains when the rams are not engaged) However, OTMR downloads show that the unit was at speed at the time of the first Door A open while running TMS0636.It can therefore be concluded that the Door A open while running TMS0636 event was a result of the ETCS MCB having tripped, which meant no ETCS speed signal was going to the DCU and the door actuator air tight lock did not engage at speed. This would normally be activated when the speed is &gt; 25km/h, see below."</t>
  </si>
  <si>
    <t>888083220914</t>
  </si>
  <si>
    <t>1A09 DVT DOOR DON</t>
  </si>
  <si>
    <t xml:space="preserve">interlock not gained, door reopened/closed and interlock gained. NFF on depot </t>
  </si>
  <si>
    <t>5E09 13 LATE START XCN</t>
  </si>
  <si>
    <t>891157220915</t>
  </si>
  <si>
    <t>1A19 UNIT ISSUE WGC PBR</t>
  </si>
  <si>
    <t>MTIN NO HRE Reject. Unreported Delay to MC. Informed by Control that Station staff reported smoke from a Unit and informed the signaller who stopped the train and DVR reported nothing amiss. Safety of the line incident.</t>
  </si>
  <si>
    <t>892283220915</t>
  </si>
  <si>
    <t>1D32 DOOR INTERLOCK NNG</t>
  </si>
  <si>
    <t>door not closing, LOOU. On depot NFF</t>
  </si>
  <si>
    <t>892905220916</t>
  </si>
  <si>
    <t>3S01 DEPOT DON</t>
  </si>
  <si>
    <t>Defect found on DOO camera prior to handover and Unit returned to shed for repair. Units 800202 and 801101 Marshalled and departed as 10 car vice 9CE.</t>
  </si>
  <si>
    <t>893054220916</t>
  </si>
  <si>
    <t>1A13 DOORS SHY</t>
  </si>
  <si>
    <t xml:space="preserve">door came off runner, reattached. </t>
  </si>
  <si>
    <t>1S21 3 OVERTIME DAR</t>
  </si>
  <si>
    <t>895986220917</t>
  </si>
  <si>
    <t>1E08 CANCELLED EDB</t>
  </si>
  <si>
    <t>HRE Reject, MTIN ¿ No, Evidence of an animal strike discovered on overnight maintenance/exam with Unit requiring a biowash &amp; therefore not made available for service. Covered under Availability. LNER Log 31 refers.</t>
  </si>
  <si>
    <t>896225220917</t>
  </si>
  <si>
    <t>5N83 LATE START XGN</t>
  </si>
  <si>
    <t>5N83 10;25 BN-KGX departed 21L at 10:46  and arrived into KGX at 11:00 for an 11:06 dep OSC report DVR said he was waiting for the set and paper work to be completed. Depot Report awaiting Paperwork. Class1 service departed 4 late.</t>
  </si>
  <si>
    <t>896323220917</t>
  </si>
  <si>
    <t>1A26 DOOR INTERLOCK GRA</t>
  </si>
  <si>
    <t>nff</t>
  </si>
  <si>
    <t>897250220917</t>
  </si>
  <si>
    <t>1D30 LOCO ISSUES DONCLCJ DON</t>
  </si>
  <si>
    <t>loco lost power, pan up reset restored. rheo stack renewed</t>
  </si>
  <si>
    <t>897897220918</t>
  </si>
  <si>
    <t>MNFF</t>
  </si>
  <si>
    <t>NO FAULT FOUND</t>
  </si>
  <si>
    <t>1A21 BRAKES LDS</t>
  </si>
  <si>
    <t xml:space="preserve">Issue caused due to brake cylinder pressure being too high, cause due to overcharge not bleeding off. </t>
  </si>
  <si>
    <t>897928220918</t>
  </si>
  <si>
    <t>MU06</t>
  </si>
  <si>
    <t>OTHER DEPOT OPERATIONS/DEPOT PLANNING ISSUE</t>
  </si>
  <si>
    <t>5D11 DEPOT OPS XGN</t>
  </si>
  <si>
    <t>Late off depot due to awaiting signals.</t>
  </si>
  <si>
    <t>801104/02</t>
  </si>
  <si>
    <t>898465220918</t>
  </si>
  <si>
    <t xml:space="preserve">door failed to gain interlock, NFF at depot. </t>
  </si>
  <si>
    <t>1D30 3 OVERTIME WKF</t>
  </si>
  <si>
    <t>899792220919</t>
  </si>
  <si>
    <t>1A22 DOORS LDS</t>
  </si>
  <si>
    <t xml:space="preserve">A pen was found in the door runner preventing the door from closing. 
</t>
  </si>
  <si>
    <t>900063220919</t>
  </si>
  <si>
    <t>1D11 COMMS PANEL DON</t>
  </si>
  <si>
    <t>COMMS PANEL FAULT IN 821 CAR, TM USED ANOTHER PANEL FOR DISPATCH.
Defective PA Handset in 821104 to be replaced.</t>
  </si>
  <si>
    <t>900125220919</t>
  </si>
  <si>
    <t>1A31 UNIT FAULT WKF</t>
  </si>
  <si>
    <t>MPU log shows fault with traction motor</t>
  </si>
  <si>
    <t>LDY</t>
  </si>
  <si>
    <t>900426220919</t>
  </si>
  <si>
    <t>1D23 4 LOST KGX</t>
  </si>
  <si>
    <t xml:space="preserve">Parking brake isolated, no form A in the cab. Delay caused while driver raised this and one was printed. </t>
  </si>
  <si>
    <t>1E25 3 OVERTIME BWK</t>
  </si>
  <si>
    <t>904115220921</t>
  </si>
  <si>
    <t>3W02 DEPOT XNL</t>
  </si>
  <si>
    <t>Depot report waiting signal to depart. 3W02 dep N'Hill vice Doncaster due to Unit 800101 on repair at DON IEP &amp; not made available for service.</t>
  </si>
  <si>
    <t>91119</t>
  </si>
  <si>
    <t>905305220921</t>
  </si>
  <si>
    <t>1D23 5 LOST KGX</t>
  </si>
  <si>
    <t>microswitch found broken</t>
  </si>
  <si>
    <t>905356220921</t>
  </si>
  <si>
    <t>1D22 BRAKE FAULT ARL 821103</t>
  </si>
  <si>
    <t>821103 821103</t>
  </si>
  <si>
    <t>BCU FAULT ON VEHICLE 821103. BCU ISOLATED 
LAD10 Card &amp; ASV 2 replaced.</t>
  </si>
  <si>
    <t>KGX KNGXBEL</t>
  </si>
  <si>
    <t>908456220922</t>
  </si>
  <si>
    <t>1E21 SWAP KGX</t>
  </si>
  <si>
    <t>"1E21 SWAP KGX
SCHEDULE AT KGX 1E21/1D95 BOTH BOOKED IN OUT 1948 AND 1D95 CROSSES PATH OF 1E21.                                        
CONFIRMED BY YROC STH SSM                                   
*** 26/09/22 14:03 #QGP0028 *** AMENDED                     
ADVISED THE FOLLOWING BY SSM : The 1E32 was held for the 1D95 so as we could signal it into its Platform 2 once the 1D95 had departed this was due to an LNER swap for the 1E21 due to make 1D32 departure from platform 2 at 2033. We need to keep it in the correct platforms to keep the station in best order."</t>
  </si>
  <si>
    <t>908840220923</t>
  </si>
  <si>
    <t>1N36 ADHESION HUN</t>
  </si>
  <si>
    <t>Driver (RW) Reports - It was down to poor adhesion of the loco in wet weather, and therefore unable to run at line speed - JM</t>
  </si>
  <si>
    <t>909194220923</t>
  </si>
  <si>
    <t>1Y11 ALOC STOCK NCL</t>
  </si>
  <si>
    <t>"1Y11 ALOC STOCK NCL
Due to more trains than usual needing repairs at the same time1Y11 23/09/22 06:30 Newcastle to London Kings Cross due 09:36 will be cancelled."
Unit 801204 not made available for service due to requiring further investigation &amp; rectification of an ARB defect at Heaton. Covered under Availability.</t>
  </si>
  <si>
    <t>911081220923</t>
  </si>
  <si>
    <t>1A45 2 LOST WHRDJN WKF</t>
  </si>
  <si>
    <t>Driver (PR) Reports in TAS - poor adhesion in this area due to the wet weather - JM</t>
  </si>
  <si>
    <t>912099220924</t>
  </si>
  <si>
    <t>POINTS FAILURE DONCIEP</t>
  </si>
  <si>
    <t>Depot report a Points failure on the Depot causing congestion. Class 3 only delay.</t>
  </si>
  <si>
    <t>800205/10</t>
  </si>
  <si>
    <t>EDB CRLORTJ</t>
  </si>
  <si>
    <t>914912220925</t>
  </si>
  <si>
    <t>1S15 TOILET ISSUE PBO</t>
  </si>
  <si>
    <t>Toilet locked out of use due to defect. Toilet re-instated by TRI.</t>
  </si>
  <si>
    <t>914915220925</t>
  </si>
  <si>
    <t>1D13 OVERTIME PBO</t>
  </si>
  <si>
    <t xml:space="preserve">microswitch found broken </t>
  </si>
  <si>
    <t>915033220925</t>
  </si>
  <si>
    <t>1E15 DOOR DEFECT DAR</t>
  </si>
  <si>
    <t>LARGE AMOUNT OF WATER INGRESS BEHIND THE EXTERNAL PASSENGER DOOR PANEL, POTENTIAL SHORT TO DOOR OPEN SWITCH.</t>
  </si>
  <si>
    <t>915844220926</t>
  </si>
  <si>
    <t>MIKM</t>
  </si>
  <si>
    <t>Cab desk</t>
  </si>
  <si>
    <t>1N36 CAB CONTROLS DON</t>
  </si>
  <si>
    <t>82205</t>
  </si>
  <si>
    <t>DIRECTION SWITCH CAME OFF</t>
  </si>
  <si>
    <t>1D18 3 OVERTIME GRA</t>
  </si>
  <si>
    <t>917761220926</t>
  </si>
  <si>
    <t>1D20 LATE START LDS</t>
  </si>
  <si>
    <t xml:space="preserve">DRIVER REQUIRED TO TRIP/RESET THE ECTS MCB FOR A BALISE FAULT  .                                                       </t>
  </si>
  <si>
    <t>918276220926</t>
  </si>
  <si>
    <t>MR11</t>
  </si>
  <si>
    <t>SANDERS INCL. LOW SAND LEVELS</t>
  </si>
  <si>
    <t>1D32 3 LOST NNG RET</t>
  </si>
  <si>
    <t xml:space="preserve">sand wet so unable to dispense. </t>
  </si>
  <si>
    <t>918991220927</t>
  </si>
  <si>
    <t>NL12 unavailable due to door fault, swapped with Azuma</t>
  </si>
  <si>
    <t>919014220927</t>
  </si>
  <si>
    <t>Late off maintenance</t>
  </si>
  <si>
    <t>919072220927</t>
  </si>
  <si>
    <t>1Y05 WIPER FAULT DON</t>
  </si>
  <si>
    <t>WIPER FAULT ORIGINALLY DIAGRAMMED FOR 3Y08/1Y08 SUNDERLAND SET. SWAPPED TO 1Y05 TO ENABLE THE SET TO GO TO DON IEP FOR A REPAIR</t>
  </si>
  <si>
    <t>919157220927</t>
  </si>
  <si>
    <t>1A06 DOOR ISSUE DON</t>
  </si>
  <si>
    <t>Nitrogen Bottle pressure found to be low on GU fire system. Under investigation.</t>
  </si>
  <si>
    <t>919183220927</t>
  </si>
  <si>
    <t>Still under investigation</t>
  </si>
  <si>
    <t>921209220927</t>
  </si>
  <si>
    <t>1N36 BELOW SB KGX</t>
  </si>
  <si>
    <t>tested ok</t>
  </si>
  <si>
    <t>921742220928</t>
  </si>
  <si>
    <t>1D02 CAPED KGX</t>
  </si>
  <si>
    <t>Defective Air Suspension Deflation Sensor on Car 7 identified as root cause. This masked major alarm in TMS.</t>
  </si>
  <si>
    <t>921870220928</t>
  </si>
  <si>
    <t>1D01 DOOR ISSUE RET</t>
  </si>
  <si>
    <t xml:space="preserve">CONFIRMED RUBBISH IN DOOR B 822110 </t>
  </si>
  <si>
    <t>922239220928</t>
  </si>
  <si>
    <t>1Y82 DOOR FLT YRK</t>
  </si>
  <si>
    <t>Possible water ingress caused door MCB to trip. Root of water ingress till under investigation .</t>
  </si>
  <si>
    <t>922878220928</t>
  </si>
  <si>
    <t>1D19 LOST 3 XKB FPK</t>
  </si>
  <si>
    <t>encoder card renewed</t>
  </si>
  <si>
    <t>923240220928</t>
  </si>
  <si>
    <t>1D22 BRAKES RET</t>
  </si>
  <si>
    <t xml:space="preserve">CPT response. BCU FAULT SHORTLY AFTER PASSING THROUGH NEUTRAL SECTION WHICH ALSO RESULTED IN NUMEROUS TMS TRANSMISSION RELATED FAULTS. CID CARD REPLACED DUE TO KNOWN ISSUE WITH CARD, AND LAD10 CARDS INTERPOSED BETWEEN CARS 3 AND 4, BUT FAULT NOT ISOLATED TO BRAKE SYSTEM; MULTIPLE SYSTEMS SHOWING FAILURES ON TMS AT TIME OF EVENT. ALL COINCIDENT WITH VCB1 OPENING AT NEUTRAL SECTION. </t>
  </si>
  <si>
    <t>SUNDERLND</t>
  </si>
  <si>
    <t>924430220929</t>
  </si>
  <si>
    <t>MU02</t>
  </si>
  <si>
    <t>SHUNTING</t>
  </si>
  <si>
    <t>5A09 DEPOT OPS XNL</t>
  </si>
  <si>
    <t>Depot shunting staff shortage at BN/Ferne Park.</t>
  </si>
  <si>
    <t>924852220929</t>
  </si>
  <si>
    <t>5E09 CAPED XCN</t>
  </si>
  <si>
    <t>5E09 CAPED &amp; AS A RESULT 1E09 FROM EDB 
5W22 STRUCK A DEER 28/09 DAMAGED FOUND ON SET OVERNIGHT
Unit 801218 not made available for service after the Driver of 5W22 reported striking a Deer south of Stirling 28/09 causing damage to the valance requiring repair &amp; the Unit subsequently requiring a Bio wash.</t>
  </si>
  <si>
    <t>924900220929</t>
  </si>
  <si>
    <t>1D07 4 LOST PBO TALNGTN</t>
  </si>
  <si>
    <t>encoder card found at fault</t>
  </si>
  <si>
    <t>1A26 3 OVERTIME SVG</t>
  </si>
  <si>
    <t>926841220930</t>
  </si>
  <si>
    <t>3Y14 DEPOT XHT</t>
  </si>
  <si>
    <t>AT 0517 TYNESIDE IECC REPORTS SETS IN THE WRONG FORMATION IN THE DEPOT SO DEPARTED LATE. 
Late departure from Heaton, Depot report miscommunication from CPC to the Depot regarding overnight changes to  the Movements Plan resulting in paperwork &amp; FTR Certs having to be updated &amp; re-issued. HRE accept the delay minutes for the 8 minute late start of 1Y14.</t>
  </si>
  <si>
    <t>926992220930</t>
  </si>
  <si>
    <t>1A04 CAPED BELOW SB LDS</t>
  </si>
  <si>
    <t>82214</t>
  </si>
  <si>
    <t xml:space="preserve">ALL TESTED OK AT DEPOT </t>
  </si>
  <si>
    <t>927639220930</t>
  </si>
  <si>
    <t>1D06 DOOR DEFECT LDS</t>
  </si>
  <si>
    <t>Door stiff</t>
  </si>
  <si>
    <t>927810220930</t>
  </si>
  <si>
    <t>5Y08 WIPER BLADE XHT</t>
  </si>
  <si>
    <t>800214</t>
  </si>
  <si>
    <t xml:space="preserve">NEW BLADE WAS FITTED AT KINGS X   </t>
  </si>
  <si>
    <t>DUN DRM</t>
  </si>
  <si>
    <t>928144220930</t>
  </si>
  <si>
    <t>1S13 CAB SAFETY FYHLSJN DHM</t>
  </si>
  <si>
    <t>LOG - MC AD - Unit at a stop T403 signal with a blank GSM-R DHG instructions carried out. Unit GSM-R failed to reset going blank after tripped out and in. driver advised he was ok to continue under signalers instruction under following conditions * Operative transportable or hand portable GSMR equipment has been
provided in the driving cab to be driven from. * The train can reach a location, not exceeding 75 miles, where operative transportable or hand portable GSMR equipment can be provided. * There is a radio network failure.- informed LNER to arrange portable GSMR to be loaded on to unit @ Newcastle within the 75 mile limit.- unit has history with GSM-R failure See SAP 6714501
unit at Ferme Park today where it will ECS to Bounds Green to rectifiy
fault before service. DCP replaced.</t>
  </si>
  <si>
    <t>929171220930</t>
  </si>
  <si>
    <t>DRIVER REPORTS THE TMS NEEDED TO BE RESET WITH HELP FROM YMC.
Suspected software blip, no repeat occurrences.</t>
  </si>
  <si>
    <t>929175220930</t>
  </si>
  <si>
    <t>1D33 FLOODED TOILET KGX</t>
  </si>
  <si>
    <t>12432</t>
  </si>
  <si>
    <t>blocked toilet</t>
  </si>
  <si>
    <t>930006221001</t>
  </si>
  <si>
    <t>5W16 74 LATE FRMPKRS</t>
  </si>
  <si>
    <t xml:space="preserve">BN REPORT STATES THE ELECTRICAL HEAD ON COUPLER WAS FOUND ISOLATED CAUSING COUPLER ISSUE.. Human maintenance error </t>
  </si>
  <si>
    <t>930054221001</t>
  </si>
  <si>
    <t>1N85 UNIT ISSUE PBO</t>
  </si>
  <si>
    <t>Traction Converter earthing fault, root cause TBC.</t>
  </si>
  <si>
    <t>930444221002</t>
  </si>
  <si>
    <t>1Y19 CALVIN DON</t>
  </si>
  <si>
    <t>No Northern staff on at NH overnight and no Hitachi LT on days. Units failed on coupling and low air faults.</t>
  </si>
  <si>
    <t>930476221002</t>
  </si>
  <si>
    <t>1A18 SET SWAP LDS</t>
  </si>
  <si>
    <t>TMS 4401/4467 &amp; 4452 DUE TO UNIT NOT BEING PREPPED FOR DISPATCH</t>
  </si>
  <si>
    <t>930498221002</t>
  </si>
  <si>
    <t>5S05 CAPED XNL</t>
  </si>
  <si>
    <t>No Northern staff on at NH overnight and no Hitachi LT on days.</t>
  </si>
  <si>
    <t>930545221002</t>
  </si>
  <si>
    <t>5A21 DEPOT XNL          LNERL2</t>
  </si>
  <si>
    <t>"5A21 DEPOT XNL
LATE START FROM NEVILLE HILL
SEE LOG 22
LOG - The Driver for 5A21 09+03 Neville Hill to Leeds (for 1A21 0940 Leeds to Kings Cross) advised the RC-RS that Neville Hill depot staff had advised that there was no set allocated to their working,. The set shown allocated by Hitachi CPC was 801220 however on further
investigation the set was not serviced for traffic or prepared for service. The RC-RS was liasing with Hitachi CPC to try and provide another set for service.
Set 800111 was provided by Hitachi CPC vice being spare to form 1A21 with 5A21 departing from depot at 0918, 15 minutes late."</t>
  </si>
  <si>
    <t>930577221002</t>
  </si>
  <si>
    <t>MU0B</t>
  </si>
  <si>
    <t>FOUND ON PREP</t>
  </si>
  <si>
    <t>3A26 DEPOT XNL</t>
  </si>
  <si>
    <t>DVR ADVISES UNIT IS ON AN UNWIRED ROAD AND IS IN LIMITED TRACTION. TMS SHOWS MULTIPLE BCU AND HVAC FAULTS. TMS 4401/4467 &amp; 4452 DUE TO UNIT NOT BEING PREPPED FOR DISPATCH</t>
  </si>
  <si>
    <t>930782221002</t>
  </si>
  <si>
    <t>3E11 NO DRIVER DONCIEP</t>
  </si>
  <si>
    <t>Set not available from Doncaster driver forced to take Taxi from Doncaster IEP to LDS for another set.</t>
  </si>
  <si>
    <t>931137221002</t>
  </si>
  <si>
    <t>1S22 COUPLING ISSUES KGX</t>
  </si>
  <si>
    <t>The coupler was stiff required lubricated.</t>
  </si>
  <si>
    <t>931207221002</t>
  </si>
  <si>
    <t>1D15 DVR GUARD COMMS NNG</t>
  </si>
  <si>
    <t>DVR/TM Buzzer fault</t>
  </si>
  <si>
    <t>931275221002</t>
  </si>
  <si>
    <t>1S23 DOOR PROBLEMS GRA</t>
  </si>
  <si>
    <t>DOOR SHIM FOUND ADRIFT. SHIM LOCATED AND REFITTED TO M1 DOOR. DOOR NOW OPERATING CORRECTLY WITHOUT ISSUE.</t>
  </si>
  <si>
    <t>931675221002</t>
  </si>
  <si>
    <t>1N34 LATE START KGX</t>
  </si>
  <si>
    <t>SET SWAP DUE TO 800113 MAINTENANCE PRIORITY.</t>
  </si>
  <si>
    <t>932155221003</t>
  </si>
  <si>
    <t>3S00 DEPOT XNL</t>
  </si>
  <si>
    <t xml:space="preserve">UNIT had insufficient down time on depot and was late off maintenance. </t>
  </si>
  <si>
    <t>932521221003</t>
  </si>
  <si>
    <t>1Y11 OVERTIME DAR           L2</t>
  </si>
  <si>
    <t>PART OF IT WAS LATE ARRIVAL OF THER 3Y11 DUE TO THE ISSUE WITH THE DRIVER (TDI 932429) - 8 MIN, AND 4 MIN FOR THE AIR CON ISSUE ON BOARD AS THE RESET HAD BEEN NEEDE TO MAKE IT WORK .      
No Fault Found.</t>
  </si>
  <si>
    <t>932599221003</t>
  </si>
  <si>
    <t>1F02 LATE START LDS</t>
  </si>
  <si>
    <t>Delay due to availability WJ 04.10.22</t>
  </si>
  <si>
    <t>932644221003</t>
  </si>
  <si>
    <t xml:space="preserve">"5E15 LATE START ABRDCH
DELAY DUE TO SHORTAGE OF THE STAFF AT THE DEPOT
</t>
  </si>
  <si>
    <t>933305221003</t>
  </si>
  <si>
    <t>1E17 TMS FAULT EDB</t>
  </si>
  <si>
    <t>HITACHI MAINTENANCE CONTROLLER ADVISES THAT 1E17 $11:41 EDINBURGH - LONDON KINGS CROSS| HAS GOT TMS PROBLEMS IN PLATFORM 9 AT EDINBURGH.
HRL  Cannot prove if this is due to the current design of the software. Agreed to accept the incident as a TIN.</t>
  </si>
  <si>
    <t>1E13 3 OVERTIME NCL</t>
  </si>
  <si>
    <t>934889221004</t>
  </si>
  <si>
    <t>1D33 4 OVERTIME WKF</t>
  </si>
  <si>
    <t>935746221004</t>
  </si>
  <si>
    <t>1A04 OVERTIME PBO</t>
  </si>
  <si>
    <t>NFF</t>
  </si>
  <si>
    <t>935847221004</t>
  </si>
  <si>
    <t>5Z98 DEPOT OPS XHT</t>
  </si>
  <si>
    <t xml:space="preserve">"5Z98 DEPOT OPS XHT
DEPOT STAFF USED SOROS CER FOR DEPARTURE TIME THAT SHOWED 08:30 VICE CPC PLAN WHICH IS SUPPOSED TO BE USED THAT SHOWED CORRECT TIME 08:12. HMC ADVISED CPC PLAN SHOULD BE USED TO CHECK DEPARTURE TIME."
</t>
  </si>
  <si>
    <t>936542221004</t>
  </si>
  <si>
    <t>1D16 SMOKE REPORT SVG</t>
  </si>
  <si>
    <t>NR LNE TRC SOUTH ADVISES, 1D16 $13:33 LONDON KINGS CROSS - LEEDS| IS BEEN DELAYED AT STEVENAGE, AS THE TRAIN ARRIVED INTO PLATFORM 3, GTR PLATFORM STAFF REPORT TO THE DRIVER OF SMOKE REAR WHEEL SET LEADING CAR 815204. DRIVER CURRENTLY INVESTIGATING.
Log no 88 refers
Hitachi Technical Riding Inspector advises evidence of fuel leak from the isolated GU, which successfully stopped. TRI indicates the units could now remain in traffic, however with a replacement Units available, as a precaution to enable the Units wheel sets to receive a steam cleaned decision taken to continue with revised train plan</t>
  </si>
  <si>
    <t>937017221004</t>
  </si>
  <si>
    <t>1W23 BELOW SB DON</t>
  </si>
  <si>
    <t>Reports of train striking something on the rail.
PII COMPLETE WITH NO DAMAGE IDENTIFIED. CCTV REVIEW FROM NON RUNNING END COMPLETED WITH NO OBJECT IDENTIFIED ON RUN INTO DONCASTER.SAFTETY OF THE LINE.</t>
  </si>
  <si>
    <t>1E30 3 LOST KDY INK</t>
  </si>
  <si>
    <t>940792221006</t>
  </si>
  <si>
    <t>1A13 BRAKE FLT DON</t>
  </si>
  <si>
    <t>WHEEL FLAT CAUSED BY WIRING BEING ADRIFT ON WSP</t>
  </si>
  <si>
    <t>1E10 3 OVERTIME NCL</t>
  </si>
  <si>
    <t>941523221006</t>
  </si>
  <si>
    <t>MN08</t>
  </si>
  <si>
    <t>BRAKE PIPEWORK / HOSES</t>
  </si>
  <si>
    <t>1E12 BRAKE FLR TOLERTN SKELTON</t>
  </si>
  <si>
    <t>ROOT CAUSE IS PIPE BECOMING DISLOGED FROM COUPLING. No impact strike.</t>
  </si>
  <si>
    <t>941809221006</t>
  </si>
  <si>
    <t>1A31 2 LOST WHRDJN WKF</t>
  </si>
  <si>
    <t>Driver (RW) Reports in TAS - Slow to reach line speed Holbeck Jn to Ardsley due to weather conditions/low adhesion</t>
  </si>
  <si>
    <t>943685221007</t>
  </si>
  <si>
    <t>1A13 4 LOST KEI</t>
  </si>
  <si>
    <t>943889221007</t>
  </si>
  <si>
    <t>1E11 6 LOST EDB CRLORTJ</t>
  </si>
  <si>
    <t>* 07/10/22 11:36 #HBPY113 * ACCEPTED BY USER
DRIVER REPORTS ON TAS DELAY IN SECTION DUE TO ADHESION/WHEEL SLIP</t>
  </si>
  <si>
    <t>943978221007</t>
  </si>
  <si>
    <t>1W02 3 LOST MPT ALM         WR</t>
  </si>
  <si>
    <t>Driver reports lots of wheelslip into Alnmouth - split with NR</t>
  </si>
  <si>
    <t>944529221007</t>
  </si>
  <si>
    <t>945099221007</t>
  </si>
  <si>
    <t>Driver reports very slippery rails all the way to York, unable to get to line-speed. Autumn period split with NR</t>
  </si>
  <si>
    <t>945134221007</t>
  </si>
  <si>
    <t>1D22 OVERTIME GRA</t>
  </si>
  <si>
    <t>945151221007</t>
  </si>
  <si>
    <t>1N22 UNIT ISSUE DHM</t>
  </si>
  <si>
    <t>"1N22 UNIT ISSUE DHM
CHANGE OVER ISSUE - COULD NOT PRE HEAT SO DID A COLD START
LOG - 1N22 departs Durham 24' late (arrived 17' late) after problems switching to diesel traction (diesel power required due to engineering works at Newcastle). Unit 800202 is hauling 801103."
HRL state  TC DL CONFIRMS MULTIPLE PRE-HEAT FAILURES, PRE-HEAT CHECKS REQUESTED. coded as pre-heater. 13-10-22 WJ</t>
  </si>
  <si>
    <t>945343221007</t>
  </si>
  <si>
    <t>1E21 DOOR FULT KBW</t>
  </si>
  <si>
    <t>Failure summary shows FFG to be carried out on DCS. No Adjusted required. It was reported that at the time of the incident a train was passing which made the door rattle</t>
  </si>
  <si>
    <t>947164221009</t>
  </si>
  <si>
    <t>5A19 TRAIN PREP XNL</t>
  </si>
  <si>
    <t>"5A19 TRAIN PREP XNL
RC-RS ADVISES NEVILLE HILL SDM, ADVISES 5A19 $08:41 NEVILLE HILL T&amp;R.S.M.D - LEEDS| NL12 STILL TO BE PREPARED, DEPOT STAFF ARE IN ATTENDANCE ESTIMATE 20 LATE START.  SET SWAP 5A21 WILL FORM 1A19 AND 5A19 WILL FORM 1A21.                     
LOG - RC-RS advises Neville Hill SDM, advises 5A19 [08:41 Neville Hill T&amp;R.S.M.D - Leeds] NL12 still to be prepared, depot staff are in attendance estimate 20 late start.
To mitigate further delay RC- RS / TC advise can step up at Leeds
therefore 5A21 to form 1A19 [09:05 Leeds - London Kings Cross],
estimate 10' late and 5A19 to form 1A21 [09:40 Leeds - London Kings Cross]"</t>
  </si>
  <si>
    <t>947428221009</t>
  </si>
  <si>
    <t>1A21 DOOR FLT PBO</t>
  </si>
  <si>
    <t>947449221009</t>
  </si>
  <si>
    <t>MU05</t>
  </si>
  <si>
    <t>DEPOT TRAINING ISSUES</t>
  </si>
  <si>
    <t>5S15 LATE START FRMPKRS</t>
  </si>
  <si>
    <t>HE DVR WAS DELAYED AT F/PK AS THE  STOP+ PROCEED BOARD AHEAD OF THE WASH IS BROKEN AND THE DVR WANTED PERMISSION BEFORE MOVING THE UNIT FORWARD. THIS HAD TO BE OBTAINED FROM THE OPERATIONS TEAM LEADER AT BN. THE OTL WAS ASSISTING WITH A SHUNT ON THE DEPOT AND GOT BACK TO DVR AS SOON AS HE WAS FINISHED             
Depot confirm Stop/Proceed board defective at the time. HRE accept the 5 minute late start of 1S15.</t>
  </si>
  <si>
    <t>948255221009</t>
  </si>
  <si>
    <t>MN05</t>
  </si>
  <si>
    <t>BRAKE DISTRIBUTOR</t>
  </si>
  <si>
    <t>1A48 BRAKES RET     WR</t>
  </si>
  <si>
    <t>DRAGGING BRAKES</t>
  </si>
  <si>
    <t>949118221010</t>
  </si>
  <si>
    <t>1A02 OVERTIME GRA</t>
  </si>
  <si>
    <t>AIR LEAK</t>
  </si>
  <si>
    <t>949797221010</t>
  </si>
  <si>
    <t>5S13 LATE DEPOT XGD</t>
  </si>
  <si>
    <t>THE DRIVER WAS TRYING TO RAISE A RESTRICTED PANTOGRAPH ON DEPOT CAUSING ISSUES WHICH THEY HAD TO TALK THE DRIVER THROUGH TO RECTIFY.
HRL state Depot confirm a Form A had been placed in Car 1 only &amp; not in the lead Car 9 so the Driver was unaware that the Pan on Car 1 was isolated.</t>
  </si>
  <si>
    <t>952172221011</t>
  </si>
  <si>
    <t>1A04 2 LOST LDS WHRDJN      L2</t>
  </si>
  <si>
    <t>Driver reports - leaving Leeds TAS said We left Leeds late by 2 mins and then it was slipping up Copley hill. Lots of sand and a sluggish set</t>
  </si>
  <si>
    <t>952194221011</t>
  </si>
  <si>
    <t>1E01 CAPED DEPOT OPS NCL</t>
  </si>
  <si>
    <t>BCU FAULTS 801227 Cancelled from NCL, but did not leave EC as booked?
WSP fault on bogie 2 WJ 13-10-22  Suspect Lad 10 card . 13-10-22 WJ</t>
  </si>
  <si>
    <t>952195221011</t>
  </si>
  <si>
    <t>1Y00 POWER ISSUE HAT</t>
  </si>
  <si>
    <t xml:space="preserve">IRT tripped due to low converter oil, oil needed topped up to regain power. </t>
  </si>
  <si>
    <t>1E13 2 LOST PTH BLFD</t>
  </si>
  <si>
    <t>952934221011</t>
  </si>
  <si>
    <t>1E12 STOCK CHANGE EDB</t>
  </si>
  <si>
    <t xml:space="preserve">1S03 EX NCL HAD PAN RESTRICITON FROM A BIRD STRIKE INCIDENT
2 days in service without being fixed.
Root cause is damaged pan in service for 2 days prior to repair WJ 13-10-22 </t>
  </si>
  <si>
    <t>953034221011</t>
  </si>
  <si>
    <t>1E07 UNIT ISSUE PBO HUN</t>
  </si>
  <si>
    <t>HEADCODE DROPPED FROM TMS - TRAIN STOPPED TO RE-ENTER
No fault found.</t>
  </si>
  <si>
    <t>953129221011</t>
  </si>
  <si>
    <t>1D15 LATE TRTS KGX</t>
  </si>
  <si>
    <t>801105/06</t>
  </si>
  <si>
    <t>Suspected TMS DTI file issue</t>
  </si>
  <si>
    <t>953306221011</t>
  </si>
  <si>
    <t>1B86 UNIT ISSUE SVG</t>
  </si>
  <si>
    <t> FULL U/F INSPECTION CARRIED OUT AT EOD LOCATION AND NOTHING FOUND. OTMR CHECKED FOR BRAKE OPERATION AND ALL NORMAL. NFF. As discussed please show as a safety of the line.</t>
  </si>
  <si>
    <t>953414221011</t>
  </si>
  <si>
    <t>5N87 LATE DEPOT XGD</t>
  </si>
  <si>
    <t>Waiting Depot report. 801203 was K1 for an X exam at Bounds Green. A set swap took place in Kings Cross to put it on the correct diagram to do this. Hence 801203 was swapped onto 5Y07/5N87 and 801206 swapped onto 1W22.</t>
  </si>
  <si>
    <t>1E21 3 LATE START EDB</t>
  </si>
  <si>
    <t>955121221012</t>
  </si>
  <si>
    <t>Unit not handed over to LNER due to a software issue with the renewed TMS unit which was discovered during Maintenance. Delay occurred getting the Spare unit ready for departure</t>
  </si>
  <si>
    <t>955256221012</t>
  </si>
  <si>
    <t>5A09 DEPOT XNL</t>
  </si>
  <si>
    <t>Late off due to brake fault</t>
  </si>
  <si>
    <t>958149221013</t>
  </si>
  <si>
    <t>1S01 UNIT FAULT YRK</t>
  </si>
  <si>
    <t>"1S01 UNIT FAULT YRK
DRIVER DR001 REPORTS TO HIT MC THAT THERE APPEARS TO BE A CAB TO CAB COMMUNICATIONS FAULT, ENROUTE BETWEEN DONCASTER AND YORK. DRIVER HEARING THE TMS ANNOUNCEMENTS. SET ON ARRIVAL AT YORK. DRIVER RESET THE SYSTEM. A TRI WILL JOIN AT NEWCASTLE TO ENSURE ALL WORKING AS IT SHOULD. 829224            
Log item 44 refers
MC AM. DRIVER CAN ALSO HEAR TM'S ANNOUNCEMENTS IN CAB.DVR SAID HE WILL CALL BACK ONCE IN YORK STN. DVR CALLED BACK AND STATES THAT THE CALL FOR AID IS NOT WORKING EITHER, DVR NOT HAPPY AND STATES ITS A DISTRACTION WHILST DRIVING, ADVISED TO GET HIS TM TO TRIP/RESET PA BREAKER IN HIS CAR. THIS RECTIFIED ALL FAULTS"
HR REPORT  ALL INVESTIGATIONS HAVE BEEN CARRIED OUT AND THERE HAS BEEN NO FAULT FOUND WITH THE EQUIPMENT.</t>
  </si>
  <si>
    <t>KNGXBEL</t>
  </si>
  <si>
    <t>961879221014</t>
  </si>
  <si>
    <t>1D07 DOOR FLT DON</t>
  </si>
  <si>
    <t>962080221014</t>
  </si>
  <si>
    <t>1B83 OVERTIME GRA</t>
  </si>
  <si>
    <t>Debris in the door runner which was removed by the TM at Stevenage, door tested on arrival into KGX &amp; again on Depot overnight with NFF. Please see the Engineering report &amp; LNER Log item attached.</t>
  </si>
  <si>
    <t>962223221014</t>
  </si>
  <si>
    <t>1B83 OVERTIME SVG</t>
  </si>
  <si>
    <t xml:space="preserve">Delay to 1B83 on Friday 14th October 2022 for 7 minutes at Stevenage.
Reports indicate a door interlock fault at Coach C, where debris was found in the door runner.
</t>
  </si>
  <si>
    <t>962250221014</t>
  </si>
  <si>
    <t>1A34 UNIT FAULT LDS</t>
  </si>
  <si>
    <t>"1A34 UNIT FAULT LDS
FITTERS ATTENTION AT LEEDS DUE TO REPORTED BRAKE FAULT IN VEHICLES 813113 AND 814113. Log 70: Coach C and Coach G. RC MC- Driver informs 2x brake cylinder pressures at 0.0bar. Met unit on platform and TMS showing car 3 and 4 as stated above. Brake Control 1 reset on both vehicles. Brake Cylinder pressures now showing correct. Driver asked to run through set up and all indications correct. Event logs show - Car 3 has received multiple BCU transmission failures 4411/ 4421 and fault at time of attendance; - Brake Demand Signal Failure TMS 4105
Rode to Wakefield without issue. RH MC- Driver contacted MC @ 17:15 with the exact same issue on the
same unit at KGX unit brake pressure not visible on both 813113 and
814113. Scope of work carried out on BCU and new components installed on BCU, all faults cleared fit for service."
Defective CID Card replaced.</t>
  </si>
  <si>
    <t>962279221014</t>
  </si>
  <si>
    <t>1Y84 OVERTIME NNG</t>
  </si>
  <si>
    <t>962449221014</t>
  </si>
  <si>
    <t>1S17 DEPOT CONGESTION XCN</t>
  </si>
  <si>
    <t>Craigentinny capacity issues as a result of ongoing LNER Driver shortages, please see the attached report.</t>
  </si>
  <si>
    <t>965247221015</t>
  </si>
  <si>
    <t>1D17 DOOR FLT DON</t>
  </si>
  <si>
    <t>DOOR FAILED TO CLOSE, NFF AT DEPOT</t>
  </si>
  <si>
    <t>965509221015</t>
  </si>
  <si>
    <t>1A45 DOORS LDS</t>
  </si>
  <si>
    <t>966856221016</t>
  </si>
  <si>
    <t>1A22 OVERTIME NNG</t>
  </si>
  <si>
    <t>"1A22 OVERTIME NNG
FLICKERING BIL LIGHT COACH G 814109. 
BIL replaced, confirmed water ingress</t>
  </si>
  <si>
    <t>967047221016</t>
  </si>
  <si>
    <t>1E14 DRIVER DAR</t>
  </si>
  <si>
    <t>"1E14 DRIVER DAR
REPORT REVIEVED IN QUARTZ, DRIVER RESET CCTV SYSTEM"
CCTV software issue.</t>
  </si>
  <si>
    <t>967715221016</t>
  </si>
  <si>
    <t>1D28 3 LOST WKF WHRDJN</t>
  </si>
  <si>
    <t xml:space="preserve">Driver reports - leaving Wakefield there was difficulty with wheel slip on 91130. Had it most of the journey pulling away from stations but Wakefield was particularly bad as it¿s a rising gradient and it was a damp/wet evening.  Never got the train to line speed as a result.
</t>
  </si>
  <si>
    <t>801105/10</t>
  </si>
  <si>
    <t>969158221017</t>
  </si>
  <si>
    <t>1D04 BRAKES CRLTOTL</t>
  </si>
  <si>
    <t>Log 45 : Alert received by on board HABD system activated by1D04.                                                     "Driver reports HADB on wheel 7. Driver come to a stand, check exterior of vehicle for signs of heat. Boarded at Carlton loop . Checked TMS events show 815 CAR TMS (0407 ) hot axle detection alert and cleared at the same time . The fault triggered a few times more but self cleared .
Defective HABD Sensor cable identified as root cause, HABD replaced.</t>
  </si>
  <si>
    <t>1S10 3 LOST REST402 GTHS</t>
  </si>
  <si>
    <t>969749221017</t>
  </si>
  <si>
    <t>1W16 LATE TRTS KGX</t>
  </si>
  <si>
    <t xml:space="preserve">"1W16 LATE TRTS KGX
TM reports : When making an announcement the PA all was flashing. When I tried to contact the driver I was unable to get a ring tone. Fitters were called by the station team and I tried to reset the handsets but nothing worked. I eventually make it to the driver who could see any faults and equally couldn¿t get the internal calls to work. The Maintanace team reset something and we did a quick check and all comms to start working. Log 54: MC Called at 1155-Tested from cab 819101 &amp; L1 kitchen area. Initially no one answered from 819101 cab, but TM responded from L1 kitchen area so then went back to 819101 cab and checked again and this time TM replied.
Possibly started working as handset reseated by either TM or fitter."""
PA Handset found cracked at the base &amp; required replacing, rejected by Hitachi  as Damage and vandalism
</t>
  </si>
  <si>
    <t>971349221018</t>
  </si>
  <si>
    <t>5E01 SET FLT XCN</t>
  </si>
  <si>
    <t xml:space="preserve">801226 DAMAGED NOSE CONE AND VALANCE AT CRAIGENTINNY . NETWORK RAIL CONTROL ADVISED THAT 5E01 IS A SET FLT AT CRAIGENTIINY AND WIL BE CANCELLED. DUE TO THIS 1E01 WILL START FROM NEWCASTLE.
HRE Reject, MTIN ¿ No, Unit 801226 not made available for service due to evidence of an object strike to the valance of 821 car discovered on overnight maintenance requiring a bio wash &amp; post incident 10.9. In reaction Unit 801220 spare at Heaton stepped up to form 5E01/1E01 start NCL vice EDB. Covered under Availability.
</t>
  </si>
  <si>
    <t>972225221018</t>
  </si>
  <si>
    <t>Driver reports poor rail head conditions slipping &amp; sliding to build up speed DR 
SPLIT AGREED WITH NR (AUTUMN ADHESION)</t>
  </si>
  <si>
    <t>973620221018</t>
  </si>
  <si>
    <t>1D29 UNIT ISSUE KGX</t>
  </si>
  <si>
    <t>DRIVER LD7001 UNABLE TO GAIN POWER FROM LOCO 91101/82212. SPEAKING TO NORTHERN TRAINS MC FAULT FINDING
---
NO FURTHER ACTION TAKEN IN BUGLE - INCIDENT CLOSED BY D.A. MANAGER 16 March 2025</t>
  </si>
  <si>
    <t>BESSCRJ GBROTJ</t>
  </si>
  <si>
    <t>975555221019</t>
  </si>
  <si>
    <t xml:space="preserve">Driver reports 4GU </t>
  </si>
  <si>
    <t>976656221019</t>
  </si>
  <si>
    <t>1N23 SMOKE NFF TOLERTN THI</t>
  </si>
  <si>
    <t>"1N23 SMOKE NFF TOLERTN THI
Leeds SSM advises that the driver of 6E26 1047 Knowsley Freight Terminal - Wilton Efw Terminal reported either smoke or water coming from 1N23 1525 London Kings Cross - Middlesbrough as it passed. 1N23 was stopped at Tollerton to examine who reported no fault found and it was possibly smoke when braking for the speed restriction in the area. Driver NE24 checked the set and found nothing amiss. Log entry 64: Hitachi MC advise that as driver did not contact MC to report the potential smoke from unit, that the set is unavailable for traffic at Heaton depot.The set will need a concession to perform one ecs to Doncaster depot for roof inspection of the unit."
"Under investigation, NFF by Driver
Under frame inspection carried out with NFF, Rear Pan cam footage reviewed with no signs of smoke/steam."</t>
  </si>
  <si>
    <t>977438221020</t>
  </si>
  <si>
    <t>1D33 LOST 3 RET DONCLCJ</t>
  </si>
  <si>
    <t>Driver reports - Low adhesion leaving Retford meant that line speed through Ranskill was never achieved, I was up to about 80mph on the MK4 where I'd expect to be at 110mph
SPLIT WITH NR (AUTUMN ADHESION)</t>
  </si>
  <si>
    <t>978163221020</t>
  </si>
  <si>
    <t>3A19 UNIT FAULT HEMSWTH</t>
  </si>
  <si>
    <t>VCB2 failure on 825101
VCB2 Replaced</t>
  </si>
  <si>
    <t>978358221020</t>
  </si>
  <si>
    <t>3Y80 BELOW SBAR XHT</t>
  </si>
  <si>
    <t xml:space="preserve">"3Y80 BELOW SBAR XHT
UNIT NOT AVALIABLE DUE TO NOT BEING ABLE TO EXAMINE UNIT AT HEATON DEPOT AND CHECK REPORT OF SMOKE COMING OF THE SET YESTERDAY. NO LOG ENTRY."
HRE Reject, MTIN ¿ No, Unit 800208 not made available for service due to requiring roof &amp; underframe inspection after reports of smoke coming from the train whilst working 1N23 (TIN 976656) 19/10/22. Covered under Availability. Please note Unit 801105 spare at Doncaster IEP was utilised to form 1Y80 start YRK vice NCL &amp; was not responsible for this TIN.
</t>
  </si>
  <si>
    <t>978683221020</t>
  </si>
  <si>
    <t>1A09 6 LOST PBO HUN</t>
  </si>
  <si>
    <t xml:space="preserve">Split agreed as Driver reported poor adhesion
NB. CCF does not reflect what has been disputed - ie it seems ok around P396. 
AUTUMN ADHESION SPLIT
</t>
  </si>
  <si>
    <t>978774221020</t>
  </si>
  <si>
    <t>1Y80 DOORS NNG GRA</t>
  </si>
  <si>
    <t>DOOR ISSUE - INTERLOCK REPORTED TO HMC
"Known DCS issue when passing trains at low speed.
Driver reported he had come to a stop after activation. Fault occurred while train was going through Peascliffe Tunnel as another unit past in the other direction. FFGOP carried out alongside OPH039 and no faults to report. Door operating correctly and also passed full door test on the TMS."</t>
  </si>
  <si>
    <t>979505221020</t>
  </si>
  <si>
    <t>1D17 BRAKES AAP    WR</t>
  </si>
  <si>
    <t>Split agreed by S Duncan / H Mason</t>
  </si>
  <si>
    <t>979685221020</t>
  </si>
  <si>
    <t>VESTIBULE (GANGWAY)</t>
  </si>
  <si>
    <t>1D21 BELOW SB KGX</t>
  </si>
  <si>
    <t>gangway coupler reported adrift, fitter attended and re-attached.</t>
  </si>
  <si>
    <t>980435221020</t>
  </si>
  <si>
    <t>1A50 SET ISSUE PBO HUN</t>
  </si>
  <si>
    <t xml:space="preserve">Loss of ETS through neutral section, pan up reset cleared. Unable to fault/recreate issue at depot. </t>
  </si>
  <si>
    <t>981296221021</t>
  </si>
  <si>
    <t>M912</t>
  </si>
  <si>
    <t>UNABLE TO BUILD AIR - NFF</t>
  </si>
  <si>
    <t>3W02 SET SWAP DON</t>
  </si>
  <si>
    <t>HITACHI MC ADVISE THAT CAR 6 HAS LOW BRAKE PRESSURE, DEPOT FITTER CAN NOT RECITFY THE FAULT THEREFORE SPARE 5 CAR UNIT 801105 WILL REPLACE THE BROKEN SET.
NFF</t>
  </si>
  <si>
    <t>982265221021</t>
  </si>
  <si>
    <t>1Y84 BELOW SB DON</t>
  </si>
  <si>
    <t xml:space="preserve">TM report loud banging underneath, inspected but all found ok. </t>
  </si>
  <si>
    <t>1W20 5 OVERTIME KDY</t>
  </si>
  <si>
    <t>983401221021</t>
  </si>
  <si>
    <t>1W24 HABD HTONSJN MPT</t>
  </si>
  <si>
    <t>HABD sensor replaced. Email received from CPT containing pictures of sensor cable. Please amend your records to show that this incident has been reviewed by SSE and is deem to be impact damage as the root cause. 
NWR reject incident accepted as technical.</t>
  </si>
  <si>
    <t>986109221022</t>
  </si>
  <si>
    <t>1A41 ELEC LOCO SDY</t>
  </si>
  <si>
    <t xml:space="preserve">OIF1 card replaced </t>
  </si>
  <si>
    <t>986155221022</t>
  </si>
  <si>
    <t>1S28 FACILITIES BREAK YRK</t>
  </si>
  <si>
    <t xml:space="preserve">TM report the  delay was due to the first class UAT being locked out of use due to being soiled.
NFF </t>
  </si>
  <si>
    <t>987288221023</t>
  </si>
  <si>
    <t>1Y20 BRAKE FAULT DAR</t>
  </si>
  <si>
    <t>CID card renewed and Install completed</t>
  </si>
  <si>
    <t>988907221024</t>
  </si>
  <si>
    <t>MU28</t>
  </si>
  <si>
    <t>DEPOT LIGHTING</t>
  </si>
  <si>
    <t>1S06 DEPOT OPS KGX</t>
  </si>
  <si>
    <t>PARTIAL ACCEPTANCE LACK OF LIGHTING AT FERME PK. AT 03.10 HITACHI TL ADVOISES T HE FLOODLIFGHTS HAVE FAILED AT FERME PK. STAFF AT FERME PK H AVE DECLINED TO DO THE PRE- SERVICE WALK AROUND ON THE DEPOT THERE IS 4 SETS ON FERME PK. A SPARE SET AT BOUNDS GREEN WI LLBE UTILISED TO COVER SOME OF THE DIAGRAM SEE LOG 34</t>
  </si>
  <si>
    <t>988919221024</t>
  </si>
  <si>
    <t>MU24</t>
  </si>
  <si>
    <t>5Y05 LATE START XHT</t>
  </si>
  <si>
    <t xml:space="preserve">¿Driver arrived at the leading end and energised the cab
¿Driver logged into TMS and  was presented with door fault down one side of the train. 
¿Driver attempted to contact HMC without success.
¿Driver contacted Heaton depot for assistance
¿Driver contacted HMC again and this time was successful.
¿HMC advised driver to try different selective door operations. This did not clear the fault.
¿Heaton TRI arrived and went to the remote cab
¿TRI rectified the fault and reported to the driver that the rear TMS had been left energised
</t>
  </si>
  <si>
    <t>989457221024</t>
  </si>
  <si>
    <t>5E08 8 LATE START XCN</t>
  </si>
  <si>
    <t xml:space="preserve">"5E08 8 LATE START XCN
EDB IECC SSM CONTACTED AND ADVISES 5E08 LATE ASKING OUT XCN."
</t>
  </si>
  <si>
    <t>990104221024</t>
  </si>
  <si>
    <t>1S10 UNIT FAULT BELFORD</t>
  </si>
  <si>
    <t xml:space="preserve">1S10 UNIT FAULT BELFORD
KGX Cross to EDB has detected a HABD. 
ONBOARD HABD ALERT ON VEHICLE 815111 WHEEL 8. DRIVER INSPECTED, NOTHING SEEN AMISS, DRIVER TRIPED HABD CIRCUIT BREAKER AND ALLOWED TO CONTINUE FORWARD. DAILY LOG ENTRY 47: Driver called at 13:30 to report they had come to a stand between Alnmouth and Berwick saying they had a HABD on 815111 wheel 8, Driver was asked to obtain a block and inspect the affected wheels, Driver called back at 13:55 to report they had carried out the inspection found nothing amiss and was asked to trip HABD in 815111. Driver called back at 14:05 to inform they had carried out tasks and was instructed to pay particular attention to 815111 whenever line side detection happens.
HABD SENSOR WIRE BREAK ABOVE CONDUIT BELOW TOP BRACKET.
</t>
  </si>
  <si>
    <t>991570221024</t>
  </si>
  <si>
    <t>1D01</t>
  </si>
  <si>
    <t>1D01 DOOR FAULT GRA</t>
  </si>
  <si>
    <t>Hitachi advise it was due to the TM seeking advice for a door fault on coach A door B. Door locked out of use. Door left locked out, requires further attention when next on a maintenance depot. 'TM CALLED TO REPORT THAT DOOR B ON 823101 HAD CLOSED AND LOCKED BUT THEY FOUND IT COULD STILL BE PUSHED SLIGHTLY SO DOOR LOOU, 
Bil Car 5 revealed water ingress. RM to confirm type of BIL</t>
  </si>
  <si>
    <t>992326221025</t>
  </si>
  <si>
    <t>1E01 CANCELLED EDB
APS | AUXILIARY POWER SUPPLY | NO OPERATIONAL SPARE AVAILABL AT EDINBURGH. Log entry 53: At 00:55 Hitachi Maintenance Controller reported that 801226 is not fit for traffic this morning due to an APS fault (Auxiliary Power Supply). There are no spare units at Craigentinny).</t>
  </si>
  <si>
    <t>992777221025</t>
  </si>
  <si>
    <t>1E07 CANCELLED EDB</t>
  </si>
  <si>
    <t xml:space="preserve">"1E07 CAPED EDB
801222 FAILED ON DEPOT FLAT BATTERIES   
Log 54: 801222 batteries still not fully charged in time for 1E07 departure from Heaton decision made to terminate 1S04 [06:15 London Kings Cross -Edinburgh] at Newcastle and this set 801227 to form 1E07 09.59 from Newcastle to Kings Cross Customers will go forward on 1S05 [07:00 London Kings Cross -Edinburgh] from Newcastle MC AA Further investigation required when next on a maintenance depot."
Driver error when taking the unit out of limited traction.
</t>
  </si>
  <si>
    <t>992928221025</t>
  </si>
  <si>
    <t>1D04 UNIT FAULT FZW</t>
  </si>
  <si>
    <t>Retrieving data. Wait a few seconds and try to cut or copy again.</t>
  </si>
  <si>
    <t>993515221025</t>
  </si>
  <si>
    <t>1W11 ABOVE SB DON SHFTHLJ</t>
  </si>
  <si>
    <t>1W11 ABOVE SB DON SHFTHLJ
Driver working 1W11  10:00 to KGX Reports check pantograph alarm sounding in the cab. No ADD. 800106 - delayed due to a pantograph check alert. There were no issues found with the set or with the overhead wires. This will be further investigated. Potentaily due to OHL isues at MOAT HILLS? Log entry 63: MC AA Pantograph isolated. Scope of work submitted by engineering, to
be carried out when next on a maintenance depot.
Pantograph Control box replaced . No Panto current draw (TMS6602)on 800106, investigations have identified that the 70N regulator inside the control box is venting heavily and as a result the Pan fails the force test with a mean value of only 36N. Due to this I would say we need to accept this delay as we cannot prove that this low force was enough to keep suitable contact with the OHL and therefore possibly cause the two No current draw events.</t>
  </si>
  <si>
    <t>993535221025</t>
  </si>
  <si>
    <t>1A13 DOORS LDS</t>
  </si>
  <si>
    <t xml:space="preserve">Report of no interlock from vehicle, checked on depot no issues. </t>
  </si>
  <si>
    <t>995602221026</t>
  </si>
  <si>
    <t>1D03 DEPOT OPS KGX</t>
  </si>
  <si>
    <t xml:space="preserve">"1D03 DEPOT OPS KGX
26/10/2022 05:04LNER advise 1D03 0703 Kings Cross - Leeds is  
cancelled due to a fault on the train on depot. Cancelled in TRUST.                                                      
801223 broken valance on depot. No information in the log."
</t>
  </si>
  <si>
    <t>996882221026</t>
  </si>
  <si>
    <t>1A30 UNIT FAULT OUT</t>
  </si>
  <si>
    <t>RHEO stack 2 found at fault, replaced.</t>
  </si>
  <si>
    <t>997798221026</t>
  </si>
  <si>
    <t>MP05</t>
  </si>
  <si>
    <t>CLASS 91 - LEAF FALL RELATED</t>
  </si>
  <si>
    <t>1A48 BRAKES WKF</t>
  </si>
  <si>
    <t xml:space="preserve">Set overshot Wakefield, brake tests carried out on unit and NFF, been in service since and all ok. OTMR reviewed and after discussion with DTM agreed poor adhesion has been cause of issue.  </t>
  </si>
  <si>
    <t>997845221026</t>
  </si>
  <si>
    <t>"1W16 3 LOST PIT DLW
DRIVER REPORTS, ...LEFT ON 4 ENGINES CODE 4001 VEHICLE NUMBER 812106"
3 phase cable</t>
  </si>
  <si>
    <t>1A15 CANCELLED HGT LDS</t>
  </si>
  <si>
    <t>999149221027</t>
  </si>
  <si>
    <t>5D02 DEPOT OPS XGN</t>
  </si>
  <si>
    <t>0525 ROC SSMK ADV 5D02 PRESENTED FROM NORTH END OF BN DEPOT INSTEAD OF SOUTH.</t>
  </si>
  <si>
    <t>1E13 LOST INV AVM</t>
  </si>
  <si>
    <t>999930221027</t>
  </si>
  <si>
    <t>1A04 ABOVE SBAR NNG</t>
  </si>
  <si>
    <t>999931221027</t>
  </si>
  <si>
    <t>SERVICE LATE OF MAINTENANCE DUE TO INVESTIGATION INTO PAX ACCIDENT WITH INTERNAL DOORS . TECH STAFF DELAYED ON 3W02
FTR paperwork missing.</t>
  </si>
  <si>
    <t>999969221027</t>
  </si>
  <si>
    <t>1W02 DEPOT NCL</t>
  </si>
  <si>
    <t>"Service starting at Heaton vice Doncaster due to DVR availability Unit late of Maintenance due to a DVR seat needing to be replaced The delay was caused because the driver seat would not lock in position.
The bar used for locking slider has been bent causing the chair to not lock.
Driver seat has now been replaced.
Before that days service the driver¿s seat was functionally checked IAW JSX001 and passed. See attached photo"</t>
  </si>
  <si>
    <t>33/2024</t>
  </si>
  <si>
    <t>24/09</t>
  </si>
  <si>
    <t>34/2024</t>
  </si>
  <si>
    <t>35/2024</t>
  </si>
  <si>
    <t>36/2024</t>
  </si>
  <si>
    <t>01/2024</t>
  </si>
  <si>
    <t>24/01</t>
  </si>
  <si>
    <t>02/2024</t>
  </si>
  <si>
    <t>03/2024</t>
  </si>
  <si>
    <t>32/2024</t>
  </si>
  <si>
    <t>24/08</t>
  </si>
  <si>
    <t>001093231115</t>
  </si>
  <si>
    <t>1D06 3 LOST WKF WHRDJN</t>
  </si>
  <si>
    <t>Report of slipping out of WKF</t>
  </si>
  <si>
    <t>41/2024</t>
  </si>
  <si>
    <t>24/11</t>
  </si>
  <si>
    <t>001457231115</t>
  </si>
  <si>
    <t>1S18 CANCELLED KGX</t>
  </si>
  <si>
    <t>"MTIN NO HRE REJECT ALL CHECKS CARRIED OUT . NO REPORTS OF A SMELL OP-0020: Faint musty smell present. Unable to locate source. Cab cabinets and panels checked. U/frame and bogie checked. Nose cone a
nd auto coupler checked. Cab interior and exterior cleaned by LBG service team."</t>
  </si>
  <si>
    <t>001924231115</t>
  </si>
  <si>
    <t>1S19 6 OVERTIME DAR</t>
  </si>
  <si>
    <t xml:space="preserve">Metal straw removed from the doorrunners at Darlington station TM reports door D bouncing open.
TM inspected and found metel straw in the runner of the door. Obstruction was removed but unit could still not get interlock.
TM LOOU Door
</t>
  </si>
  <si>
    <t>004074231116</t>
  </si>
  <si>
    <t>3S01 45 LATE START DONCIEP</t>
  </si>
  <si>
    <t>"MTIN No HRE Reject
1A02 0530 Leeds to Kings Cross departed from Leeds at 0549, 19
minutes late start. The Drivers for 3W02 05+46 Doncaster to Leeds and 3A19 05+36 Doncaster IEP to Bradford Forster Square were both travelling passenger on 1A02 and therefore would be late start ex depot. 3S01 05+56 Doncaster IEP to Doncaster for 1S01 0608 Doncaster to Edinburgh was trapped on depot as a reaction to 3W02 and 3A19 still being on depot with a late start being incurred to 1S01 as a consequence Advised by Network Rail that an emergency possession taken last night at Outwood will be overrunning, ETA for handback 05:30hrs"</t>
  </si>
  <si>
    <t>004615231116</t>
  </si>
  <si>
    <t>1A20 11 OVERTIME DON</t>
  </si>
  <si>
    <t>WINDSCREEN WASH PIPE FOUND SPLIT.</t>
  </si>
  <si>
    <t>004821231116</t>
  </si>
  <si>
    <t>REPORT OF WHEELSLIP</t>
  </si>
  <si>
    <t>004986231116</t>
  </si>
  <si>
    <t>1E11 2 LOST KDY INK 13/11</t>
  </si>
  <si>
    <t>GU LOOU</t>
  </si>
  <si>
    <t>38/2024</t>
  </si>
  <si>
    <t>24/10</t>
  </si>
  <si>
    <t>005215231116</t>
  </si>
  <si>
    <t>1S17 DOORS NNG DON PBO</t>
  </si>
  <si>
    <t xml:space="preserve">Sensitive Edge damaged by a passenger boarding at KGX
</t>
  </si>
  <si>
    <t>WLMRGRN WGC</t>
  </si>
  <si>
    <t>005608231116</t>
  </si>
  <si>
    <t>1D16 4 LATE START LDS</t>
  </si>
  <si>
    <t>CCTV REVIEW CONFIRMS UNIT WAS PASSED BY ANOTHER TRAIN AT SPEED WHILST UNIT WAS STATIONARY.</t>
  </si>
  <si>
    <t>007371231117</t>
  </si>
  <si>
    <t>1Y08 CANCELLED SUN NCL</t>
  </si>
  <si>
    <t>Depot report (Northern staff) It was an error on our end, we had a TPO (Cleaner) logged onto the wrong road and we had to track them down to move the unit. HRE accept the part cancellation of 1Y08 SUN ¿ NCL and the 23 minute late start.</t>
  </si>
  <si>
    <t>37/2024</t>
  </si>
  <si>
    <t>39/2024</t>
  </si>
  <si>
    <t>40/2024</t>
  </si>
  <si>
    <t>42/2024</t>
  </si>
  <si>
    <t>43/2024</t>
  </si>
  <si>
    <t>44/2024</t>
  </si>
  <si>
    <t>45/2024</t>
  </si>
  <si>
    <t>24/12</t>
  </si>
  <si>
    <t>46/2024</t>
  </si>
  <si>
    <t>47/2024</t>
  </si>
  <si>
    <t>48/2024</t>
  </si>
  <si>
    <t>49/2024</t>
  </si>
  <si>
    <t>24/13</t>
  </si>
  <si>
    <t>50/2024</t>
  </si>
  <si>
    <t>51/2024</t>
  </si>
  <si>
    <t>52/2024</t>
  </si>
  <si>
    <t>008048231117</t>
  </si>
  <si>
    <t>Unit 800113 had a GU isolated which resulted in a 3 min delay between Inverness and Aviemore. ^AR</t>
  </si>
  <si>
    <t>008557231117</t>
  </si>
  <si>
    <t>1S12 4 OVERTIME YRK</t>
  </si>
  <si>
    <t>"1S12 4 OVERTIME YRK
1S12 OVERTIMEAT YRK, DUE TO DOOR DEFECT 
TRAIN MANAGER REPORTED A JAM JAR THAT STUCK IN A DOOR IN A COACH B THT PREVENTING  THE DOOR FROM CLOSING. OBJECT WAS REMOVED AND DOOR LOCKED CORRECTLY."</t>
  </si>
  <si>
    <t>011199231118</t>
  </si>
  <si>
    <t>5Y14 36 LATE START XHT</t>
  </si>
  <si>
    <t>Late departure from Heaton, Depot report late issuing of paperwork due to overrunning maintenance. 5Y14 dep 36L, 1Y14 dep 20L. HRE accept the delay attributed for the 20 minute late start of 1Y14.</t>
  </si>
  <si>
    <t>011304231118</t>
  </si>
  <si>
    <t>MF26</t>
  </si>
  <si>
    <t>STAFF ERROR / MISHAP</t>
  </si>
  <si>
    <t>1N80 4 LATE START KGX</t>
  </si>
  <si>
    <t>"1N80 4 LATE START KGX
DEPARTED KGX LATE DUE TO ISSUES WITH THE DRIVER/GUARD BUZZER.THEN FURTHER DELAYED AT SVG DUE TO DRIVER BEING UNABLE TO RELEASE THE DOORS - CAUSE WAS A DOOR CONTROL CIRCUIT BREAKER WHICH WAS FOUND TO BE TRIPPED. Log 32: Driver agreed safe method of working to use Driver/Guard comms for dispatch. Further problems at Stevenage Driver unable to release doors, Door Control 2 MCB found tripped, same reset and door control regained. HMC. MC door tested on depot to try find root cause however unable to find in time constraints so door LOOU. Unit still has concession in date for door fault.
HMC S.N"Maintenance/Human error, Door Control MCB left tripped in error whilst investigating a GOP Panel fault reported on 15/11/23. MCB reset and no further issues reported.</t>
  </si>
  <si>
    <t>011359231118</t>
  </si>
  <si>
    <t>1E13 4 LOST INV AVM</t>
  </si>
  <si>
    <t>Accepted as GU locked out.</t>
  </si>
  <si>
    <t>011446231118</t>
  </si>
  <si>
    <t>PTH KGX</t>
  </si>
  <si>
    <t>1E13 CANCELLED PTH KGX</t>
  </si>
  <si>
    <t>Wiper Actuator replaced.</t>
  </si>
  <si>
    <t>1Y84 3 OVERTIME SVG</t>
  </si>
  <si>
    <t>801107/08</t>
  </si>
  <si>
    <t>012112231118</t>
  </si>
  <si>
    <t>1S17 6 OVERTIME DON</t>
  </si>
  <si>
    <t>DCS adjusted and now in spec. CCTV reviewed and nothing unusual observed</t>
  </si>
  <si>
    <t>1W20 CANCELLED DEE ABD</t>
  </si>
  <si>
    <t>013752231119</t>
  </si>
  <si>
    <t>5Y14 6 LATE START DONCIEP</t>
  </si>
  <si>
    <t>MTIN ¿ No, HRE Accept the 5 minute late start of 1Y14, Depot report that the  Driver unable to reach PIC Mobile to advise that they were ready to depart.</t>
  </si>
  <si>
    <t>013784231119</t>
  </si>
  <si>
    <t>1A55 CANCELLED EDB</t>
  </si>
  <si>
    <t>HRE Reject, MTIN ¿ no, Unit 800106 not made available for service due to an ongoing investigation into a Tail light fault on 811106 reported on 18/11/23. Covered under Availability.</t>
  </si>
  <si>
    <t>1S08 5 LATE START KGX</t>
  </si>
  <si>
    <t>014174231119</t>
  </si>
  <si>
    <t>1E15 3 LOST DEE LDY</t>
  </si>
  <si>
    <t>Degraded running, GU of 817111 LOOU.</t>
  </si>
  <si>
    <t>014435231119</t>
  </si>
  <si>
    <t>1E13 19 OVERTIME YRK</t>
  </si>
  <si>
    <t>"DOOR UNABLE TO CLOSE.SD REVIEWED, CONFIRMS SENSITIVE GOES TO 1 AT TIME OF EVENT AND DOESN'T RECOVER.
Sensitive edge replaced"</t>
  </si>
  <si>
    <t>014576231119</t>
  </si>
  <si>
    <t>1E19 2 LOST EDB MNKTNHJ</t>
  </si>
  <si>
    <t>Degraded running, TC of 817109 isolated."</t>
  </si>
  <si>
    <t>014714231119</t>
  </si>
  <si>
    <t>1E14 14 LOST HUN SDY</t>
  </si>
  <si>
    <t>PIPEWORK FOUND SPLIT, RENEWED TESTED OK. CCTV REVIEWED NO OBJECT STRIKE SEEN.</t>
  </si>
  <si>
    <t>016814231120</t>
  </si>
  <si>
    <t>5S03 12 LATE START XHT</t>
  </si>
  <si>
    <t>HRE Reject, MTIN ¿ No, Depot report overrunning maintenance resulting in the late issuing of the FTR Certificate. 5S03 dep 12L, 1S03 dep 2L, sub threshold</t>
  </si>
  <si>
    <t>017146231120</t>
  </si>
  <si>
    <t>MY06</t>
  </si>
  <si>
    <t>Class 800/801 Coupler doors (Clamshells)</t>
  </si>
  <si>
    <t>1D13 8 LATE START KGX</t>
  </si>
  <si>
    <t>"COUPLER COVER CLOSE ERROR. FFGNC002 TO CARRIED OUT
TECH CONFIRMED NFF AFTER COMPLETING FFG. LOOKING AT HMFT FAULT HASN'T OCCURRED AGAIN SINCE 20/11/23."</t>
  </si>
  <si>
    <t>017198231120</t>
  </si>
  <si>
    <t>NCL KEBGSJN</t>
  </si>
  <si>
    <t>1E09 4 LOST NCL KEBGSJN</t>
  </si>
  <si>
    <t>Incorrect handset fitted, last changed SAP 7205646 @ EC. Should have been replaced in accordance with XEH001 &amp; tested to XEX001. NCR raised.</t>
  </si>
  <si>
    <t>1D16 6 LATE START KGX</t>
  </si>
  <si>
    <t>1D16 CANCELLED LDS HGT</t>
  </si>
  <si>
    <t>018254231120</t>
  </si>
  <si>
    <t>AUTUMN ADHESION - SPLIT WITH NR</t>
  </si>
  <si>
    <t>018716231121</t>
  </si>
  <si>
    <t>1S25 CANCELLED NCL EDB 20/11</t>
  </si>
  <si>
    <t>MTIN ¿ No, HRE accept the part cancellation of 1S25 at NCL vice EDB due to capacity issues at Craigentinny. Unit 801220 on post incident repairs (derailment) and Unit 800106 on repair due to a tail light fault..</t>
  </si>
  <si>
    <t>019746231121</t>
  </si>
  <si>
    <t>1E05 11 LATE START EDB</t>
  </si>
  <si>
    <t>EP-Compact to renew.</t>
  </si>
  <si>
    <t>020252231121</t>
  </si>
  <si>
    <t xml:space="preserve">GU - Active restriction
2 minute delay below sub threshold </t>
  </si>
  <si>
    <t>020431231121</t>
  </si>
  <si>
    <t>1N81 2 LOST HOLME PBO</t>
  </si>
  <si>
    <t>020680231121</t>
  </si>
  <si>
    <t>1D08 4 LOST HRS HGT</t>
  </si>
  <si>
    <t>Driver reports - wheel slip/adhesion due to weather</t>
  </si>
  <si>
    <t>1D30 5 OVERTIME GRA</t>
  </si>
  <si>
    <t>022104231121</t>
  </si>
  <si>
    <t>1D28 CANCELLED LDS BDQ</t>
  </si>
  <si>
    <t>Unit 801105 not made available for service due to  a CCTV fault discovered on Depot by the Techs before handover. Covered under Availability.</t>
  </si>
  <si>
    <t>023037231122</t>
  </si>
  <si>
    <t>HRE Reject, MTIN ¿ No, Unit 801203 not made available for service due to red cavities on wheel 8 of 829203 confirmed on overnight inspection which requires tyre turning. In reaction 5E01/1E01 canx with Unit 801209 spare at BN to cover the rest of diagram BN916.</t>
  </si>
  <si>
    <t>025502231122</t>
  </si>
  <si>
    <t>027076231123</t>
  </si>
  <si>
    <t>1A04 4 OVERTIME NNG</t>
  </si>
  <si>
    <t>E70 NOT CORRECTLY SET UP ON DEPOT - DVR SET CORRECTLY AT NNG AFTER SPEAKING TO NT MC.
WAS RESTRICTED TO 110MPH UNTIL NNG.</t>
  </si>
  <si>
    <t>027208231123</t>
  </si>
  <si>
    <t>1W02 13 LOST TOLERTN THI</t>
  </si>
  <si>
    <t xml:space="preserve">SD reviewed which shows axles 1 &amp; 2 provided implausible speed signals (WSP &amp; DNRA) during a period of low adhesion during acceleration. Lad10&amp;Lad05 cards transposed </t>
  </si>
  <si>
    <t>027612231123</t>
  </si>
  <si>
    <t>1D06 3 LOST SKIRBYJ HAREPKJ</t>
  </si>
  <si>
    <t>027820231123</t>
  </si>
  <si>
    <t>1E08 7 OVERTIME YRK</t>
  </si>
  <si>
    <t>"1E08 LATE TRTS YRK
W/C PAS IN COACH M WITH NO ACCESS TO TOILET (ALREADY ON) TAKEN OFF  AT YORK TO PUT IN COACH A BUT PASSENGER REFUSED RE CLASS OF CARRIAGE - FINALLY AGREED TO TRAVEL ON NEXT SERVICE (YORK STARTER). 
No infomation in the log."
The incident occurred whilst the train was in service the delay is to be accepted as technical. 
"In service delay
SOW ADDED FOR FURTHER CHECKS. SIGNAL DATA CONFIRMS THE UAT WAS FAULTING ON THE DAY AND HAS ALSO FAULTED SINCE. FURTHER INVESTIGATION REQUIRED
FURTHER INVESTIGATION INTO PUMP FAILURES REVEALS NO FAULTS OTHER THAN LOW ACCUMULATOR PRESSURE WHICH HAS NOW BEEN TOPPED UP
"</t>
  </si>
  <si>
    <t>1A48 CANCELLED LDS</t>
  </si>
  <si>
    <t>1A39 4 OVERTIME DON</t>
  </si>
  <si>
    <t>031165231124</t>
  </si>
  <si>
    <t>1A15 6 LOST GRA STOKEJN</t>
  </si>
  <si>
    <t>035639231125</t>
  </si>
  <si>
    <t>1S22 7 OVERTIME DAR</t>
  </si>
  <si>
    <t xml:space="preserve">"Operational error by the Driver, please see the report attached.
Please reject TIN 35639 SAP 7229382 801209 TMS 0103 AWS/TPWS Brake Applied, this was caused by an over rotation of the Driver¿s Direction Switch (DDS). This is a known issue where over rotation of the DDS to forward from neutral or to off generates TMS event code 0103 on TMS indicating a brake application via TPWS/AWS when no AWS/TPWS brake application has occurred."
SM and MA request for the incident to be accepted as NFF Safety of the line on this occasion. A brief will be sent out to the drivers in the New year. 19/12/23 There was no fault with the unit. </t>
  </si>
  <si>
    <t>035852231125</t>
  </si>
  <si>
    <t xml:space="preserve">"1E19 3 LOST RET NNG
PLEASE ADD OTHER 2-MINUTE LOSSES IN RUNNING. HORN FAULT.  SEE LOG 52 DELAY AT LEEDS RE TPWS LIGHT FLASHING WHILST IN LEEDS | DRIVER CHANGE OVER| 
DRIVER KX8005 REPORTS ON TAS THE PREVIOUS DRIVER STOPPED ONTHE AWS MAGNET AT THE SOUTH END OF PLATFORM 12 AT LEEDS. THIS RESULTED IN A DELAY WHILE HE SET THE TRAIN BACK BEHIND THE MAGNET AND WITH THE CONSEQUENTIAL ALARMS AND TMS FAULTS NEEDING TO BE ADDRESSED. THIS DELAYED THE SERVICE DEPARTING LEEDS, 27 MINUTES DELAYED FURTHER AT DONCASTER RESTRICTIVE ASPECT AT DS112, THEN REPORTS LOSS OF LOW TONE HORN. REPORTED TO HITACHI MC AND SIGNALLER SEE LOG 56 HORN DEFECT ON 825104. THEREFORE MAX SPEED 100 MPH FROM DONCASTER SOUTH."
"FFGAH001 has been completed on both horns, NFF.
OTMR shows short lever press of 0.44 &amp; 0.56 seconds.
Horns tested to be working. SEE ATTACHED"
SM and WJ state to accept the incident as technical. 18/12/23 S.B 
</t>
  </si>
  <si>
    <t>037338231126</t>
  </si>
  <si>
    <t>1E11 10 LATE START EDB</t>
  </si>
  <si>
    <t>Station staff confirm an email was received in good time notifying them of the unit formation. Two fitters were present.
TM reports a Hitachi Fitter in the rear cab released the doors and then amended TMS to correct formation resulting in passengers detraining to find their correct seats, causing the delay.</t>
  </si>
  <si>
    <t>037744231126</t>
  </si>
  <si>
    <t>1D15 8 OVERTIME SVG</t>
  </si>
  <si>
    <t xml:space="preserve">"1D15 8 OVERTIME SVG
801203 - service has come to a stand at Stevenage with reports of a door fault. Log 45: Driver at a stand after just leaving Stevenage - reports Door B open while running. Driver reports door LOOU TM doing a physical check of door - has not lost interlock - driver reporting back. Driver contacted back and reports that the TM has physically checked the door and the door is closed. Driver previously reported that the door was LOOU - checked HFMT and does not look to be LOOU have requested door to be LOOU by TM."
Unit passed at speed. Known train fault. Door sensor switch. </t>
  </si>
  <si>
    <t>1S17 3 OVERTIME PBO</t>
  </si>
  <si>
    <t>039490231127</t>
  </si>
  <si>
    <t xml:space="preserve">
DEPOT REPORT LATE HANDOVER DUE TO CLEANING STAFF BEING SHORT STAFFED"</t>
  </si>
  <si>
    <t>039591231127</t>
  </si>
  <si>
    <t xml:space="preserve">TM REPORTS PAS COM ALARM SOUNDING CONSTANTLY EVEN THOUGH THE PASS COM HAD NOT BEEN ACTIVATED - FITTER ATTENDED KGX </t>
  </si>
  <si>
    <t>040586231127</t>
  </si>
  <si>
    <t>1D12 7 LOST GRA NNG</t>
  </si>
  <si>
    <t xml:space="preserve">COMPARED OTMR AND TMS AND CAN SEE AT 12:44:16 APC OPERATION BUT ONLY VCB2 CAR 1 OPENS. SUSPECT THIS IS RECORDING ISSUE DUE TO TMS FAILURE.  ALL FAULTS RESET 12:44. NFF on depot
</t>
  </si>
  <si>
    <t>1A13 6 OVERTIME LDS</t>
  </si>
  <si>
    <t>043848231128</t>
  </si>
  <si>
    <t>1A15 4 LOST SVG XGN</t>
  </si>
  <si>
    <t>WHIST UNIT WAS LEAVING SVG ANOTHER UNIT WENT PAST AS CONFIRMED BY TRI'S CCTV REVIEW. THIS HAS CAUSED THE DCS LOSS OF SIGNAL (KNOWN FAULT - DRT 391).</t>
  </si>
  <si>
    <t>LDS DON</t>
  </si>
  <si>
    <t>044349231128</t>
  </si>
  <si>
    <t>1D18 3 LATE START KGX</t>
  </si>
  <si>
    <t>Leading Carbon strip on car 9 found with major damage which is consistent with using the pan on frozen OHL equipment. Please see the photos attached.
This was not the first unit on the tracks for the day the incident is to be accepted as technical.</t>
  </si>
  <si>
    <t>046223231129</t>
  </si>
  <si>
    <t>1S00 GSM-R FAULT HTONSJN MPT</t>
  </si>
  <si>
    <t>GSMR Hand set replaced</t>
  </si>
  <si>
    <t>046569231129</t>
  </si>
  <si>
    <t>Degraded running, GU LOOU, awaiting fuel Tank replacement on Car 8.</t>
  </si>
  <si>
    <t>1D06 2 LOST SOKEJN GRA</t>
  </si>
  <si>
    <t>1H10 3 OVERTIME GRA</t>
  </si>
  <si>
    <t>048891231130</t>
  </si>
  <si>
    <t>1D33 5 OVERTIME NNG 29/11</t>
  </si>
  <si>
    <t>TM REPORTED TO DCEM DOOR INTERLOCK ISSUES  
NL13 - COACH/DOOR NOT SPECIFIED.</t>
  </si>
  <si>
    <t>048895231130</t>
  </si>
  <si>
    <t>1D33 5 OVERTIME RET</t>
  </si>
  <si>
    <t xml:space="preserve">TM REPORTS FURTHER DOOR INTERLOCK ISSUES TO DCEM NL13 - COACH/DOORS NOT SPECIFIED. </t>
  </si>
  <si>
    <t>1A07 CANCELLED BDQ LDS</t>
  </si>
  <si>
    <t>801110/11</t>
  </si>
  <si>
    <t>049604231130</t>
  </si>
  <si>
    <t>3S01 38 LATE START DONCIEP</t>
  </si>
  <si>
    <t>"3S01 TRAIN FAULT DON
801201 had a fault on the original set . 1S01 Class one train effected.
BCU FAULT ON DEPOT ON 801201, HAD TO SET SWAP WITH SPARE 800108."
BCU power supply board replaced. TIN¿s 49883 &amp; 51447 are shown as merged with this incident.</t>
  </si>
  <si>
    <t>049797231130</t>
  </si>
  <si>
    <t>1A13 20 OVERTIME LDS</t>
  </si>
  <si>
    <t>DOOR FAULT  COACH C VEHICLE 12431. TM LOOU DOOR</t>
  </si>
  <si>
    <t>HAGTDSG</t>
  </si>
  <si>
    <t>051417231130</t>
  </si>
  <si>
    <t>1D20 5 OVERTIME LDS</t>
  </si>
  <si>
    <t>"1D20 ABOVE SB LDS
DRIVER IN CONTACT WITH HITACH BCU | BRAKE CONTOLLER UNIT| ON 814111 VEHICLE. FAULT CLEARED AND TRAIN READY TO DEPART. Log 65: Driver requested to cycle the CPBC and fault cleared."
EP Compact replaced</t>
  </si>
  <si>
    <t>053451231201</t>
  </si>
  <si>
    <t>1E01 CANCELLED YRK KGX</t>
  </si>
  <si>
    <t>1E01 TIN 53451 Unit 801204 DVR reports sudden loss of MR. Leak located to pipework next to Isolation cock, pipe had come out of fitting. A piece of ice built up on the Unit suspected to have broken away hitting the pipe. 1E01 canx @ YRK, 1D09 also cancelled.</t>
  </si>
  <si>
    <t>053592231201</t>
  </si>
  <si>
    <t>MW11</t>
  </si>
  <si>
    <t>AIR SYSTEM DAMAGE DUE TO ICE/SNOW</t>
  </si>
  <si>
    <t>1Y14 9 OVERTIME YRK</t>
  </si>
  <si>
    <t xml:space="preserve">Doors frozen..
ice build on doors preventing doors from closing &amp; gaining interlock.
</t>
  </si>
  <si>
    <t>053614231201</t>
  </si>
  <si>
    <t>"1E13 3 LOST INV AVM
TRACTION CONVERTER ISOLATED"</t>
  </si>
  <si>
    <t>053738231201</t>
  </si>
  <si>
    <t>1E07 3 LOST MNKTNHJ DRM</t>
  </si>
  <si>
    <t>Adverse weather related issues, horn found packed with snow &amp; ice, warm water used to rectify issue.</t>
  </si>
  <si>
    <t>053749231201</t>
  </si>
  <si>
    <t>1W02 23 LOST MPT ALM</t>
  </si>
  <si>
    <t>054113231201</t>
  </si>
  <si>
    <t>1E10 4 LOST BWK BELFORD</t>
  </si>
  <si>
    <t xml:space="preserve">Horn compacted with ice. </t>
  </si>
  <si>
    <t>054805231201</t>
  </si>
  <si>
    <t>1D10 3 OVERTIME DON</t>
  </si>
  <si>
    <t>STATION REPORT BELL BUZZER NOT WORKING AT DONCASTER.</t>
  </si>
  <si>
    <t>055182231201</t>
  </si>
  <si>
    <t>1S17</t>
  </si>
  <si>
    <t>1S17 6 LOST BELFORD BWK</t>
  </si>
  <si>
    <t>"1S17 6 LOST BELFORD BWK
Pantograth issues due to weather conditions. 
"</t>
  </si>
  <si>
    <t>055414231201</t>
  </si>
  <si>
    <t>1E24 8 LOST BWK BELFORD</t>
  </si>
  <si>
    <t>"Please find attached the  investigation into the 6602 pan no current draw TIN on 801211. There is a 200ms loss of OHL voltage causing the ACVR to drop out. This is most likely to have been caused by the adverse weather and as such I believe this should be rejected. 
The unit was tested at the EOD and there were no faults apparent and no visible damage to the pan carbons"</t>
  </si>
  <si>
    <t>Pending Referred</t>
  </si>
  <si>
    <t>060400231203</t>
  </si>
  <si>
    <t>1Y14 44 LATE START YRK</t>
  </si>
  <si>
    <t xml:space="preserve">DRIVER ADVISE PANTOGRAPH STIFF FOLLOWING OVERNIGHT AT STATION - STRUGGLED TO RAISE. 
NOW ISSUES BUILDING BRAKE AIR PRESSURE. 
NORTHERN MC ADVISE AIR ISSUE DUE TO COLD WEATHER. </t>
  </si>
  <si>
    <t>060531231203</t>
  </si>
  <si>
    <t>3S07 22 LATE START DONCIEP</t>
  </si>
  <si>
    <t>MTIN ¿ No, HRE Accept the 31 minute late start to 1A18. Booked Unit 800103 failed on overnight exam due to  a Door fault on 819103. Unit 800207 stepped up to cover. In reaction 3A18 dep 41L, 1A18 dep 31L.</t>
  </si>
  <si>
    <t>060535231203</t>
  </si>
  <si>
    <t>3A18 41 LATE START DONCIEP</t>
  </si>
  <si>
    <t>1E19 7 LATE START ABD</t>
  </si>
  <si>
    <t>060899231203</t>
  </si>
  <si>
    <t>1E16 CANCELLED EDB</t>
  </si>
  <si>
    <t>AWS receiver found damaged at EDB.
No on-train data nor FFCCTV to establish when. Driver reported nothing unusual on the journey to EDB.
Strike pack sent to PTRS who rejected LNER's dispute but split agreed with Network Rail after direct discussion.
Modification to increase the resilience of the unit is planned.</t>
  </si>
  <si>
    <t>1B90 CANCELLED NNG LCN</t>
  </si>
  <si>
    <t>DONCARIEP</t>
  </si>
  <si>
    <t>1S06 CANCELLED KGX</t>
  </si>
  <si>
    <t>NNG LCN</t>
  </si>
  <si>
    <t>063634231204</t>
  </si>
  <si>
    <t>1Y82 11 OVERTIME NNG</t>
  </si>
  <si>
    <t xml:space="preserve">Chip reported in pan carbon by station staff, but no pan cam available to prove the unit didn't enter service with the chip there already. LNER had to accept incident.
</t>
  </si>
  <si>
    <t>064146231204</t>
  </si>
  <si>
    <t>1D14 4 LATE START KGX</t>
  </si>
  <si>
    <t>"1D14 ABOVE SBAR KGX
TRAIN MANAGER CONFIRMED ISSUE WITH THE DVR CAB TMS/NO SPEEDO TMS RE-SET HAS  BEEN PERFORMED AND FAULT RECTIFIED. ISSUE OCCURRED AGAIN AT DONCASTER. TRI IS JOINING THE TRAIN AND WILL INVESTIGATE IT AT LEEDS REPORTS CIRCUIT BREAKER RESET BEFORE DEPARTING. Log 58: DVR carried out ETCS CB reset prior to departure from KX. Unknwon if fault cleared. Boarded unit at Doncaster on inspection the ETCS screen appears to be off but yellow light lit for screen. carried out etcs reset at Doncaster and it did not rectify the fault. Once unit was at Leeds made cab dark and tried again to get screen on but you can see the backlight is not lit. HMC"
ETCS DMI Screen replaced.</t>
  </si>
  <si>
    <t>064189231204</t>
  </si>
  <si>
    <t>1E18 15 LATE START EDB</t>
  </si>
  <si>
    <t>Error between CPC &amp; HMC regarding the FTR Certificate expiry on Unit 801229.</t>
  </si>
  <si>
    <t>064281231204</t>
  </si>
  <si>
    <t>5N87 25 LATE START XGD</t>
  </si>
  <si>
    <t>Depot report a bird strike on Depot causing OHL trip out on sections 9 &amp; 250 at BGN resulting in 5N87 departing 25L &amp; 1W16 departing 16L.</t>
  </si>
  <si>
    <t>065030231204</t>
  </si>
  <si>
    <t>Set swap due to maintenance/exam requirements on Unit 800111</t>
  </si>
  <si>
    <t>065164231204</t>
  </si>
  <si>
    <t>1A46 7 OVERTIME DON</t>
  </si>
  <si>
    <t>Set swap to get Unit 800203 back to a TMC for repair to two broken bodylights.</t>
  </si>
  <si>
    <t>065185231204</t>
  </si>
  <si>
    <t>1D24 5 LOST DONCLCJ DON</t>
  </si>
  <si>
    <t>DELAY DUE TO TM REPORTING THE TRAIN HITTING AN OBJECT UNDER  THE REAR OF THE TRAIN. THE SIGNALLER REQUIRED A FORM COMPLETING BEFORE THEY WERE ALLOWED TO PROCEED.
Nothing found at fault on the train or at the site location, Hitachi examined the train (NFF) and MOM attended site to check the area (NFF).
Report from CCTV manager - Unfortunately Hitachi wiped the Drives while on depot so I can¿t go back further than 15th December.
Jack Wilson, Cctv Incident Analyst, 
t.  +447895312655    m.  +447895312655    e. Jack.Wilson@lner.co.uk</t>
  </si>
  <si>
    <t>065409231204</t>
  </si>
  <si>
    <t>1D33 5 LATE START KGX</t>
  </si>
  <si>
    <t xml:space="preserve">DRIVER REPORTED CHIP IN PANTOGRAPH CARBON 
REQUESTED FITTER TO CHECK </t>
  </si>
  <si>
    <t>1D03 3 LATE START KGX</t>
  </si>
  <si>
    <t>1E11 3 OVERTIME EDB</t>
  </si>
  <si>
    <t>067732231205</t>
  </si>
  <si>
    <t>1A31 SET SWAP LDS</t>
  </si>
  <si>
    <t xml:space="preserve">NL08 HAD SOME PANTOGRAPH DAMAGE  WAS ORIGINALLY BOOKED TO ST ABLE AT YORK OVERNIGHT BUT TO GET IT TO DEPOT FOR ATTENTION THE ONLY OPTION WAS TO RUN NL08 EX 1D10 ONTO XNL AND BRING OFF A SPARE AZUMA TO COVER THE REST OF THE DIAGRAM </t>
  </si>
  <si>
    <t>069945231206</t>
  </si>
  <si>
    <t>NCL KGX</t>
  </si>
  <si>
    <t>1E01 CANCELLED NCL KGX</t>
  </si>
  <si>
    <t>MTIN ¿ No, HRE Accept the delay minutes &amp; cancellations. Due to staff shortages on Depot overnight, Unit 801218 not processed and paperwork issued in time for departure.</t>
  </si>
  <si>
    <t>070136231206</t>
  </si>
  <si>
    <t>3A13 23 LATE START XNL</t>
  </si>
  <si>
    <t>"3A13 23 LATE START XNL
QUARTZ REPORT LATE FOLLOWING LATE RUNNING 5C00 {NORTHERN UNIT|"</t>
  </si>
  <si>
    <t>070371231206</t>
  </si>
  <si>
    <t>1S00 TPWS HTONSJN MPT 29/11</t>
  </si>
  <si>
    <t xml:space="preserve">"SAP investigation notes below confirm infrastructure issue, Train TPWS functioning correctly.
Both readings within 1s indicates an overspeed so the TPWS was acting as per design. Both OTMRs reviewed and
they both show that the unit was travelling @ 105mph (170kph &amp;172kph). As LNER have informed us that this was on a section of
track where the speed limit was 110mph then this must be due to infrastructure issues. PII to be completed to confirm no defects
present."
Unable to refer the incident back to NR due to only 1 train effected. </t>
  </si>
  <si>
    <t>072375231206</t>
  </si>
  <si>
    <t>1E20 ADD RANSBAW</t>
  </si>
  <si>
    <t>"""PAN CARBONS FOUND HOLED FROM LOW LEVELS"". QUARANTINED FOR A.JEFFS TO INSPECT. LAST CHANGED 21/10. GPX005 CARRIED OUT 24/11. ADVERSE WEATHER CHECK COMPLETED 04/12. ""USUAL WEAR AND TEAR ONLY""
Carbon exceeding limits"</t>
  </si>
  <si>
    <t>073806231207</t>
  </si>
  <si>
    <t>1Y14 CANCELLED BWK NCL</t>
  </si>
  <si>
    <t>Unit 801204 not available for service due to requiring post incident inspection after bio debris &amp; blood found on Cars 5,8 &amp; 9 on overnight exam. In reaction 1E01 terminated at NCL to form 1Y14 starting from NCL vice BWK, departing 11L. Covered under Availability.</t>
  </si>
  <si>
    <t>073905231207</t>
  </si>
  <si>
    <t>1S00 6 OVERTIME MPT</t>
  </si>
  <si>
    <t>SD reviewed &amp; shows Exhaust Pressure Sensor Obstacle detections. Door checks carried out with NFF. DCUS transposed.</t>
  </si>
  <si>
    <t>074867231207</t>
  </si>
  <si>
    <t>1E13 4 OVERTIME DAR</t>
  </si>
  <si>
    <t>HMC error, Start of Day documents had the incorrect date, replacements sent to Darlington still contained a Pan restriction in error as the SAP notification had subsequently been resolved and closed.</t>
  </si>
  <si>
    <t>1E20 3 OVERTIME DHM</t>
  </si>
  <si>
    <t>075467231207</t>
  </si>
  <si>
    <t>1D23 4 LOST SVG HIT</t>
  </si>
  <si>
    <t xml:space="preserve">NL12 - NORTHERN MAINTENANCE ADVISE DRIVER IS STRUGGLING TO G AIN TRACTION  POSSIBLY DUE TO REDUCED SAND LEVELS. SERVICE T O PROCEED AT 100MPH </t>
  </si>
  <si>
    <t>1D22 CANCELLED KGX</t>
  </si>
  <si>
    <t>078560231208</t>
  </si>
  <si>
    <t>1B88 10 LOST SVG HIT</t>
  </si>
  <si>
    <t>DCS to be changed</t>
  </si>
  <si>
    <t>079181231208</t>
  </si>
  <si>
    <t>Degraded running, GU of 818108 LOOU.</t>
  </si>
  <si>
    <t>080372231209</t>
  </si>
  <si>
    <t>3S01 7 LATE START DONCIEP</t>
  </si>
  <si>
    <t>Depot report overrunning maintenance resulting in the late issuing of the FTR Certificate. HRE accept the 3 minute late start to 1S01.</t>
  </si>
  <si>
    <t>04/2024</t>
  </si>
  <si>
    <t>05/2024</t>
  </si>
  <si>
    <t>24/02</t>
  </si>
  <si>
    <t>06/2024</t>
  </si>
  <si>
    <t>07/2024</t>
  </si>
  <si>
    <t>080715231209</t>
  </si>
  <si>
    <t>"I can confirm that the Unit entered service with the TC of car 812105 isolated.
Please refer the incident across."</t>
  </si>
  <si>
    <t>1N83 3 LATE START KGX</t>
  </si>
  <si>
    <t>1S17 3 OVERTIME DON</t>
  </si>
  <si>
    <t>1Y14 5 LATE START YRK</t>
  </si>
  <si>
    <t>083994231210</t>
  </si>
  <si>
    <t>1E15 4 LOST DEE LDY</t>
  </si>
  <si>
    <t>GU isolated to 800108 - also passengers slow to board at LEU</t>
  </si>
  <si>
    <t>086327231211</t>
  </si>
  <si>
    <t>1A04 2 LOST DONCLCJ RET</t>
  </si>
  <si>
    <t>Autumn adhesion issue - split with NR</t>
  </si>
  <si>
    <t>086577231211</t>
  </si>
  <si>
    <t>1A09 3 OVERTIME GRA</t>
  </si>
  <si>
    <t>Autumn adhesion - split with NR</t>
  </si>
  <si>
    <t>1A30 CANCELLED LDS</t>
  </si>
  <si>
    <t>1S17 CANCELLED NCL EDB</t>
  </si>
  <si>
    <t>087815231211</t>
  </si>
  <si>
    <t>1S17 5 OVERTIME NTR</t>
  </si>
  <si>
    <t xml:space="preserve">OVERTIME AT NORTHALLERTON DUE TO THE ACTIVATION OF THE WHEELSLIP ALARM AND DRIVER INVESTIGATING. TRAIN STILL HAD SIGNAL SO WENT FORWARDV WHEN READY </t>
  </si>
  <si>
    <t>1D19 3 LOST XHO PBO</t>
  </si>
  <si>
    <t>088525231211</t>
  </si>
  <si>
    <t>1S23 19 OVERTIME DAR</t>
  </si>
  <si>
    <t>FFGOP003 REQUESTED, DOOR SET UP/CHECK REQUIRED ON DOOR SWITCH AND NEW SENSITIVE EDGE NEEDED. CCTV REVIEWED NO REPORTS OF CONTACT WITH THE SENSITIVE EDGE.</t>
  </si>
  <si>
    <t>088891231211</t>
  </si>
  <si>
    <t>1E29 ADD FYHLSJN DAR</t>
  </si>
  <si>
    <t>Pan Carbons found to have worn past the Carbon depth limit and exposed the ADD tube, the ADD has operated as per design to protect the OLE.</t>
  </si>
  <si>
    <t>089141231212</t>
  </si>
  <si>
    <t>1E24 3 LOST NNG GRA 11/12</t>
  </si>
  <si>
    <t>Driver reports - cautioned towards Grantham. Struggled to regain speed in the wet.
CCF checked and nothing ahead and clear signals given.
Split agreed with NR for the reported adhesion issue.</t>
  </si>
  <si>
    <t>090291231212</t>
  </si>
  <si>
    <t>1E11 5 OVERTIME STN</t>
  </si>
  <si>
    <t>TMS Software issue.</t>
  </si>
  <si>
    <t>091050231212</t>
  </si>
  <si>
    <t>1S13 6 OVERTIME YRK</t>
  </si>
  <si>
    <t xml:space="preserve">
Update 28/12/23  Door found to be fouling against the trim panel at the bottom section. Inside panel removed, brackets adjusted, panel refitted. FFG carried out with no further issues."</t>
  </si>
  <si>
    <t>1Y84 7 OVERTIME PBO</t>
  </si>
  <si>
    <t>094777231213</t>
  </si>
  <si>
    <t>5E21 RAN AD HOC CRGNTNY</t>
  </si>
  <si>
    <t>Unit 801201 had a layover at Craigentinny after working 1S05 vice forming 3E21 due to LNER Driver shortages. Unit then formed 5E21 from Craigentinny departing 18L awaiting platform availability at EDB. Class 5 only delay.</t>
  </si>
  <si>
    <t>094816231213</t>
  </si>
  <si>
    <t>1E14 21 LOST NNG GRA</t>
  </si>
  <si>
    <t>Known DCS issue with trains passing on the opposite line whilst stationary.</t>
  </si>
  <si>
    <t>095334231213</t>
  </si>
  <si>
    <t>1A43 UNIT FLT DON</t>
  </si>
  <si>
    <t>"1A43 UNIT FLT DON
DRIVER ON PHONE TO HITACHI MC AND AWAITING FITTER TO JOIN - INTERMITTENT LOSS OF LOW TONE HORN"
High &amp; Low Tone Horns replaced on Vehicle 819104.</t>
  </si>
  <si>
    <t>095999231213</t>
  </si>
  <si>
    <t>1D32 16 OVERTIME DON</t>
  </si>
  <si>
    <t xml:space="preserve">LOSS OF POWER  RECTIFIED AT DONCASTER STATION
---
NO ACTION TAKEN IN BUGLE - INCIDENT CLOSED BY D.A. MANAGER 31 December 2023
</t>
  </si>
  <si>
    <t>3W02 CANCELLED DONCIEP</t>
  </si>
  <si>
    <t>097265231214</t>
  </si>
  <si>
    <t>5B80 19 LATE START XGD</t>
  </si>
  <si>
    <t>HRE Reject, MTIN ¿ No, Unit 800209 booked to form 5B80 not available for traffic SOD due to a TMS 318 GU Fire Detection Fault reported on overnight ECS move from FPK - BGN requiring attention. Unit 800207 stepped up to cover. 5B80 dep 19L, 1B80 dep 6L. Covered under Availability.</t>
  </si>
  <si>
    <t>097536231214</t>
  </si>
  <si>
    <t>1N81 PLAT ALT KGX</t>
  </si>
  <si>
    <t>"1N81 PLAT ALT KGX 
1N12 PLAT ALT KGX - 1N12 IN P2 VICE P3 DELAYING ARRIVAL OF 1Y08. NO FURTHER INFO ON PLATFORM SWAPS. 
1N81 OFF PLAT 2 DUE TO 5S08 PLAT 3 BECOMING 1D07 DUE TO MAINTENANCE POSITIONING FOR 801230"</t>
  </si>
  <si>
    <t>098461231214</t>
  </si>
  <si>
    <t>1D18 5 OVERTIME GRA</t>
  </si>
  <si>
    <t>Door investigated and found to be catching on Trim/Kickplate. Trim adjusted and door now functioning correctly.</t>
  </si>
  <si>
    <t>100555231215</t>
  </si>
  <si>
    <t>1D04 20 LATE START KGX</t>
  </si>
  <si>
    <t xml:space="preserve">Log 40: late start from Kings Cross due to no Fitness to Run certificate
This service was delayed at London Kings Cross due to awaiting a fitness to run certificate. 
This is due to the set being stabled at Kings Cross overnight. 
FTR REMOVED BY CLEANER . </t>
  </si>
  <si>
    <t>1S00 CANCELLED NCL</t>
  </si>
  <si>
    <t>1D01 9 LATE START KGX</t>
  </si>
  <si>
    <t>1W11 4 LATE START KGX</t>
  </si>
  <si>
    <t>104780231216</t>
  </si>
  <si>
    <t>1S12 2 LOST DONCLCJ DON</t>
  </si>
  <si>
    <t>TRACTION CONVERTER FAULT - REDUCED SPEED (825218)</t>
  </si>
  <si>
    <t>105441231216</t>
  </si>
  <si>
    <t>1S19 17 OVERTIME ALM</t>
  </si>
  <si>
    <t>"1S19 17 OVERTIME ALM
Key Detail:17:29TRC advised that a signaller travelling as a 
passenger on 1S19 (13:30 KINGS X to EDINBURGH) heard a ratt 
ling noise during travel and advised the guard - Crew wanted 
to examine the train at Alnmouth, although LNER and Hitachi 
in York would prefer the train continues to Edinburgh for examination - Awaiting message to continue to get to driver. Log 56: MC AD - Passengers have reported hearing cracking noises from car 7
near Morpeth. Platform side inspection carried out at Alnmouth, fresh
impact damge reported on car body about 1 foot above platform height. Based on this information MC advised unit can proceed to ED to be met by a TRI if the crew was happy, crew advised they were not happy to proceed without checking non platform side.
between Morpeth and Alnmouth in coach K."
No fault found with the unit.</t>
  </si>
  <si>
    <t>105502231216</t>
  </si>
  <si>
    <t>MB07</t>
  </si>
  <si>
    <t>1D20 CANCELLED LDS HGT</t>
  </si>
  <si>
    <t>DRIVER DRD1003 CALLS ROLLING STOCK TO REPORT HEARING A LOUD BANG IN THE NEWARK AREA WHILST DRIVING 1D05 [0803 KINGS CROS S TO LEEDS| FROM THE LEADING CAB OF 91109 ATTACHED TO NL16. UPON INVESTIGATION THE DRIVER HAS DISCOVERED AN OIL LEAK IN THE POWER ROOM OF THE LOCOMOTIVE AND A NORTHERN TECHNICAL RI DING INSPECTOR HAS BEEN DEPLOYED TO THE SET IN LEEDS. THE DR IVER HAS ALSO NOTED A LARGE OIL LEAK FROM BENEATH THE 91109. IN ORDER TO WITHDRAW SET FROM SERVICE 1D19 WILL RUN ECS TO X NL  1D20 WILL TERMINATE LEEDS AND FORM 1A45. 
-
REPORTS AND FFCCTV REQUESTED FROM NORTHERN RAIL IN DECEMBER BUT NOTHING FORTHCOMING AND LNER HAD TO ACCEPT THE INCIDENT.</t>
  </si>
  <si>
    <t>106230231216</t>
  </si>
  <si>
    <t>1S24 CANCELLED NCL EDB</t>
  </si>
  <si>
    <t>"1S24 CANCELLED NCL EDB
FITTER ATTENTION SUSPENSION ISSUE     
AIR SUSPENSION FAULT IN 801224, VEHICLE 829224. DOWN TO 75MP H, FITTERS ATTENTION ONBOARD. ATTEMPTS TO RECITIFY AT DAR UNSUCCESSFUL, PROCEED FORWARD TO NCL TO TERMINATE. Log 57: TM reported rough riding felt from bogie 1 of car 9. Felt in multiple sections."
HR information: LEVELLING VALVE RENEWED ON THE 16/12, VEHICLE HEIGHT NOT SET UP CORRECTLY. Human /maintenance Error</t>
  </si>
  <si>
    <t>1D17 2 OVERTIME NNG</t>
  </si>
  <si>
    <t>107830231217</t>
  </si>
  <si>
    <t>LDS1A46</t>
  </si>
  <si>
    <t>NORTHERN MAINTENANCE CONTROLLER ADVISES THAT NL12 ON 1D18 [THE SET HAS A BRAKE FAULT PLUS IS DISPLAYING RED &amp; WHITE LIGHTS AT THE FRONT AND REAR OF THE TRAIN.  
A FITTER IS ON BOAR D AND CAN'T RECTIFY THE FAULTS.</t>
  </si>
  <si>
    <t>107969231217</t>
  </si>
  <si>
    <t>1H10 24 LATE START KGX</t>
  </si>
  <si>
    <t>COUPLER COVER DOOR LOWER WING BRACKETS FOUND PARTIALLY SEIZED. LOWER WING BRACKET REMOVED, CLEANED AND RE-LUBRICATED.</t>
  </si>
  <si>
    <t>110378231218</t>
  </si>
  <si>
    <t>1N87 BRAKES KGX</t>
  </si>
  <si>
    <t>TPWS Control Unit  renewed</t>
  </si>
  <si>
    <t>1Y00 CANCELLED GRA KGX</t>
  </si>
  <si>
    <t>114555231219</t>
  </si>
  <si>
    <t>1A48 CANCELLED PBO KGX</t>
  </si>
  <si>
    <t xml:space="preserve">DRIVER LD 29 REPORTS LOSS OF POWER ON THE APPROACH TO PETERB OROUGH. TALKING TO NORTHERN MC AND FAULTFINDING SEE LOG 43 FOR FULL DETAILS. 
SET TO BE THUNDERHAULED TO N. HILL AS 5A48 ONCE TRI OFF 1A50 AND TB 1Z99 ARRIVES </t>
  </si>
  <si>
    <t>1A13 CANCELLED SKI LDS</t>
  </si>
  <si>
    <t>801110/03</t>
  </si>
  <si>
    <t>118137231220</t>
  </si>
  <si>
    <t>1E27 6 OVERTIME GRA</t>
  </si>
  <si>
    <t>"Not a train problem 
The Driver of 1E27 1830 Edinburgh to Kings Cross advised of poor rail head/adhesion conditions when arriving into Grantham resulting in the driving cab door not being in the correct position.
Network Rail LNE advised and would deploy a member of staff to check conditions. 1E27 arrived into Grantham at 2218, 3 minutes late and departed at 2226, 9 late"</t>
  </si>
  <si>
    <t>1Y00 CANCELLED YRK DON</t>
  </si>
  <si>
    <t>121811231222</t>
  </si>
  <si>
    <t>1N36 23 LOST XKB FPK 21/12</t>
  </si>
  <si>
    <t xml:space="preserve">HAD POWER ISSUES LEAVING KGX </t>
  </si>
  <si>
    <t>122889231222</t>
  </si>
  <si>
    <t>1A26 6 LATE START LDS</t>
  </si>
  <si>
    <t xml:space="preserve">91127 3 TM </t>
  </si>
  <si>
    <t>1A34 SET SWAP KGX</t>
  </si>
  <si>
    <t>124479231222</t>
  </si>
  <si>
    <t>1D30 4 OVERTIME GRA</t>
  </si>
  <si>
    <t>STATION REPORT PROBLEMS GETTING INTERLOCK</t>
  </si>
  <si>
    <t>1A28 CANCELLED LDS</t>
  </si>
  <si>
    <t>126315231223</t>
  </si>
  <si>
    <t>1Y82 11 LOST SVG XGN</t>
  </si>
  <si>
    <t xml:space="preserve">OPH039 CARRIED OUT, DCS ADJUSTED SO RED BAND WITHIN SPEC. DOOR TESTED AND FULLY FUNCTIONAL.
</t>
  </si>
  <si>
    <t>1D18 CANCELLED KGX</t>
  </si>
  <si>
    <t>1D26 CANCELLED LDS SKI</t>
  </si>
  <si>
    <t>800202/07</t>
  </si>
  <si>
    <t>1S08 CANCELLED NCL EDB</t>
  </si>
  <si>
    <t>1S23 5 OVERTIME DON</t>
  </si>
  <si>
    <t>128971231224</t>
  </si>
  <si>
    <t>1F01 30 LOST DHM KEBGSTHJN</t>
  </si>
  <si>
    <t xml:space="preserve">"The driver states this is the procedure they have been given to follow to enter Limited Traction.
The correct procedure to enter Limited Traction is either;
When in Electric (Pan Up)
Pre-Heat and Start GU
Select Limited Traction ¿ on Back Wall
Select Diesel.
This will reconfigure the unit and give an APS output as required.
When Diesel Engine is already running
Select Limited Traction ¿ On Back Wall
Select Diesel
This will also reconfigure the unit and give an APS output as required."
</t>
  </si>
  <si>
    <t>1D04 CANCELLED KGX LDS</t>
  </si>
  <si>
    <t>130475231227</t>
  </si>
  <si>
    <t>5G81 12 LATE START DONCIEP</t>
  </si>
  <si>
    <t>Depot states they were told the platform at Doncaster was occupied by a freight so the unit wasn't permitted onto the network 
However we DID present late due to on-depot congestion. Split agreed.</t>
  </si>
  <si>
    <t>130528231227</t>
  </si>
  <si>
    <t>5S08 18 LATE START XFD</t>
  </si>
  <si>
    <t>CCF shows 5S08 didn't present until 06:37:06, departure time should have been 06:27</t>
  </si>
  <si>
    <t>130583231227</t>
  </si>
  <si>
    <t>1A13 CANCELLED LDS</t>
  </si>
  <si>
    <t xml:space="preserve">NL08 91110 RHEO BRAKE FAULT AND TRAC MOT ISSUES DBR22 
</t>
  </si>
  <si>
    <t>130661231227</t>
  </si>
  <si>
    <t>1A15 39 LOST DONCLCJ RET</t>
  </si>
  <si>
    <t>LAD10 card replaced</t>
  </si>
  <si>
    <t>131176231227</t>
  </si>
  <si>
    <t>1Y82 38 OVERTIME PBO</t>
  </si>
  <si>
    <t>HRE Reject, MTIN ¿ No. Cigarette Lighter found jammed in the Door Runner by the TM, Lighter removed and the Door closed.</t>
  </si>
  <si>
    <t>131720231227</t>
  </si>
  <si>
    <t>1D12 CANCELLED KGX</t>
  </si>
  <si>
    <t>HRE Reject, MTIN ¿ No, Unit 800201 not made available for service due to ongoing maintenance/exam work. Covered under Availability</t>
  </si>
  <si>
    <t>1D18 4 OVERTIME GRA</t>
  </si>
  <si>
    <t>1E23 CANCELLED EDB</t>
  </si>
  <si>
    <t>1D13 CANCELLED KGX</t>
  </si>
  <si>
    <t>1E08 CANCELLED EDB NCL</t>
  </si>
  <si>
    <t>133774231228</t>
  </si>
  <si>
    <t>Unit 801206 booked to form 5E09/1E09 not available for service due to Exam defects to clear. RTS slip due to OHL damage 27/12  (CRA) - Late handover due to work to complete in shed 28/12 am. In reaction 1E09 cancelled. COVERED UNDER AVAILABILTY</t>
  </si>
  <si>
    <t>1Y84 5 OVERTIME RET</t>
  </si>
  <si>
    <t>801106/01</t>
  </si>
  <si>
    <t>1A49 CANCELLED LDS</t>
  </si>
  <si>
    <t>1N33 CANCELLED NCL SUN</t>
  </si>
  <si>
    <t>1D02 CANCELLED KGX</t>
  </si>
  <si>
    <t>AAP GDH</t>
  </si>
  <si>
    <t>1H10 CANCELLED KGX</t>
  </si>
  <si>
    <t>138626231230</t>
  </si>
  <si>
    <t>5S06 36 LATE START FRMPKRS</t>
  </si>
  <si>
    <t>Depot report 5S06 delayed following late Lumo service 5S91 which departed 53L waiting for a concession to be approved. Class 5 only delay, 5S06 arr KGX at 06:15, 1S06 booked departure 07:30.</t>
  </si>
  <si>
    <t>138853231230</t>
  </si>
  <si>
    <t>1S06 16 LATE START KGX</t>
  </si>
  <si>
    <t>Confirmed OHL low voltage causing TMS 6602 no current draw from OHL alert. Please see the attached report
"Driver KX1004
Email  sent to J.P for advice. The incident was not reported to NR within the required 7 day time period. 19/01/24 S.B
According to the email thread attached Hitachi did not notify us that the incident was due to the OHL until 11 days after the incident occurred. 
At this stage we are unable to refer the incident back to NR. Also as NR states the incident didn¿t appear to affect any other unit within Kings Cross station.
HR non -tech NFF."</t>
  </si>
  <si>
    <t>139185231230</t>
  </si>
  <si>
    <t>M022</t>
  </si>
  <si>
    <t>WINDSCREEN WIPER MOTOR (AIR)</t>
  </si>
  <si>
    <t>1E07 7 OVERTIME DAR</t>
  </si>
  <si>
    <t>Wiper Motor renewed.</t>
  </si>
  <si>
    <t>139192231230</t>
  </si>
  <si>
    <t>1E08 4 OVERTIME DHM</t>
  </si>
  <si>
    <t>"CCTV reviewed for the above time frame. It can be seen that TM walked to 823, Door 'B' to dispatch the train. Door close and lock was performed and then the TM can be seen walking to another vehicle.
Cameras show TM and dispatch staff walk to 822. Door was closed and step board light extinguished. TM attempted to push doors close, but BIL light remained light.
Doors were released and dispatch staff opened each door in turn and checked for obstructions. When checking door 'B', it appears that they retrieved something from the step board area.
Door close and lock re-attempted and interlock was than achieved.
Suspect obstruction in door runner."</t>
  </si>
  <si>
    <t>801110/05</t>
  </si>
  <si>
    <t>1D22 7 LATE START KGX</t>
  </si>
  <si>
    <t>140819231231</t>
  </si>
  <si>
    <t>1Y14 19 LATE START YRK</t>
  </si>
  <si>
    <t xml:space="preserve">NTERNAL INFORMATION NL26 - SERVICE WILL BE A LATE START FROM YORK AS DRIVER IS H AVING A PARKING BRAKE ISSUE </t>
  </si>
  <si>
    <t>140916231231</t>
  </si>
  <si>
    <t>3A22 4 LATE START XNL</t>
  </si>
  <si>
    <t xml:space="preserve">INTERPOSED AT L779 0825 FOR A 0825 BOOKED DEPARTURE (I.E. LATE PRESENTATION) NOTHING AHEAD
</t>
  </si>
  <si>
    <t>FYHLAYC</t>
  </si>
  <si>
    <t>801108/03</t>
  </si>
  <si>
    <t>1E19 3 OVERTIME EDB</t>
  </si>
  <si>
    <t>143068240101</t>
  </si>
  <si>
    <t>1D18 5 LOST AAP PBR</t>
  </si>
  <si>
    <t>WSP and BCU fault. LAD10 cards transposed.</t>
  </si>
  <si>
    <t>143224240101</t>
  </si>
  <si>
    <t>1E19 CANCELLED YRK KGX</t>
  </si>
  <si>
    <t xml:space="preserve">CANCELLED AT YORK - AIR SUSPENSION FAULT IN THE LEADING BOGIE. 829228 VEHICLE. 1N33 CANCELLED OFF KGX IN REACTION       
</t>
  </si>
  <si>
    <t>143535240101</t>
  </si>
  <si>
    <t>1E25 6 LOST NNG GRA</t>
  </si>
  <si>
    <t>LAD10 card replaced repeat of 143068</t>
  </si>
  <si>
    <t>143750240101</t>
  </si>
  <si>
    <t>1E30 3 LOST ALM MPT</t>
  </si>
  <si>
    <t>Driver reports no known delay, however heavy rain and low Adhesion.</t>
  </si>
  <si>
    <t>143900240102</t>
  </si>
  <si>
    <t>1E06 CANCELLED EDB NCL</t>
  </si>
  <si>
    <t>HRE Reject, MTIN ¿ No, Unit 801207 not available for service due to requiring post incident checks after a Deer strike reported by the Driver of 1S26 the previous evening. In reaction, 1E06 started from NCL vice EDB with Unit 800102 running ECS as 3E06 from DON IEP. Covered under Availability.</t>
  </si>
  <si>
    <t>144753240102</t>
  </si>
  <si>
    <t>ISOLATED BRAKES ON COACH B 12226 NL15  SET SWAP AT LDS TO RE PLACE NL15 WITH NL16.</t>
  </si>
  <si>
    <t>144826240102</t>
  </si>
  <si>
    <t>1N83 8 LOST SVG HIT</t>
  </si>
  <si>
    <t>144834240102</t>
  </si>
  <si>
    <t>NTR  DAR</t>
  </si>
  <si>
    <t>1E09 11 LOST DAR NTR</t>
  </si>
  <si>
    <t>ETCS speed probe cable damaged.  An external object has struck the ETCS Speed Probe Cable penetrating the outer sheath. Water has then penetrated this protective layer and tracked into the sensor housing accordingly.</t>
  </si>
  <si>
    <t>145003240102</t>
  </si>
  <si>
    <t>1N85 CANCELLED KGX</t>
  </si>
  <si>
    <t>Defective speed monitor - ETCS DMI screen replaced.</t>
  </si>
  <si>
    <t>145066240102</t>
  </si>
  <si>
    <t>1E16 5 LOST BWK BELFORD</t>
  </si>
  <si>
    <t>PU1 failed.  DOWNLOADS SHOW CONVERTER GROUP 2 FAILURE AND MOTOR OVER CURRENT EVENTS.</t>
  </si>
  <si>
    <t>145828240102</t>
  </si>
  <si>
    <t>1A50 17 LATE START LDS</t>
  </si>
  <si>
    <t xml:space="preserve">DELAYED OWING TO DRIVER BEING UNABLE TO GET POWER TO THE UNI T. TRI IN ATTENDANCE. </t>
  </si>
  <si>
    <t>801111/10</t>
  </si>
  <si>
    <t>147000240103</t>
  </si>
  <si>
    <t>1A13 5 OVERTIME LDS</t>
  </si>
  <si>
    <t xml:space="preserve">FITTERS ATTENDED AT LEEDS. DRIVER CHARGED BRAKES NL15 82214/91114 
</t>
  </si>
  <si>
    <t>147301240103</t>
  </si>
  <si>
    <t>HRE Reject, MTIN ¿ No, Unit 801204 not made available for service due to the ongoing investigation into an ETCS Double Computer Fault reported whilst working as 1E09 02/01/24 (TIN 144834). In reaction, 1E09 and back working 1W22 cancelled.</t>
  </si>
  <si>
    <t>148884240103</t>
  </si>
  <si>
    <t>1D30 132 LOST RET LOVERSALL</t>
  </si>
  <si>
    <t>03/01/2024 21:22 James Garthwaite NWR advise 1D30 [19:33 London Kings Cross - Leeds] is at a stand at Ranskill with brakes stuck on, and can not be released.
03/01/2024 21:23 James Garthwaite Northern TRI boarding 1A52 [20:45 Leeds - London Kings Cross] at Doncaster and will be dropped off alongside 1D30.
03/01/2024 21:25 James Garthwaite Observed on CCF 1D30 [19:33 London Kings Cross - Leeds] on the move.
03/01/2024 21:28 James Garthwaite 1D30 [19:33 London Kings Cross - Leeds] at a stand again south of
Ranskill Loop.
03/01/2024 21:48 James Garthwaite 1A52 [20:45 Leeds - London Kings Cross] was instructed to stop alongside to drop Northern TRI off at 1D30, after train stopped, advised that fitter had not boarded.
TRI is on 1E27 [18:30 Edinburgh - London Kings Cross] and driver has been instructed to pull up alongside 1D30.
03/01/2024 21:50 James Garthwaite 0Z47 [10:11 Newark North Gate Sidings - Peterborough] stands in rear, plan is for this to run wrong road around the failed set, and attach to front of set.</t>
  </si>
  <si>
    <t>149532240104</t>
  </si>
  <si>
    <t>MU0F</t>
  </si>
  <si>
    <t>LATE OFF DEPOT DUE TO BEING LATE ONTO DEPOT</t>
  </si>
  <si>
    <t>Late off maint due to late arrival at XHT the previous night</t>
  </si>
  <si>
    <t>150604240104</t>
  </si>
  <si>
    <t>Defective cab bell/buzzer was found as cause.</t>
  </si>
  <si>
    <t>150729240104</t>
  </si>
  <si>
    <t>1B82 4 OVERTIME PBO</t>
  </si>
  <si>
    <t>"1B82 WHITE LIGHTS REAR PBO
York SDC reports at 1350 that 1B82 was delayed at PBO as there were white lights on the rear of the unit and the driver was rectifying this at PBO. Suspected to be sunlight reflecting off lens, as inspections found taillights working correctly."
NFF</t>
  </si>
  <si>
    <t>150733240104</t>
  </si>
  <si>
    <t>1B82 3 LOST NWRKCEJ LCN</t>
  </si>
  <si>
    <t>"10:06 KINGS X   to LINCLNCEN
Traction converter isolated - running on reduced traction"</t>
  </si>
  <si>
    <t>1S23 3 OVERTIME ALM</t>
  </si>
  <si>
    <t>152614240105</t>
  </si>
  <si>
    <t>Unit 801230 not made available SOD due to a Sander fault on 829230 (Air system found full of water and air dryer not functioning). In reaction 1E08 started from NCL vice EDB, formed by 1S04 Unit 801226 which terminated at NCL vice EDB. Covered under Availability.</t>
  </si>
  <si>
    <t>153176240105</t>
  </si>
  <si>
    <t>M028</t>
  </si>
  <si>
    <t>WINDSCREEN WASHER PIPEWORK</t>
  </si>
  <si>
    <t>1E19 CANCELLED EDB</t>
  </si>
  <si>
    <t xml:space="preserve">Screen wash issue blockage. </t>
  </si>
  <si>
    <t>155003240106</t>
  </si>
  <si>
    <t>5Y05 39 LATE START XHT</t>
  </si>
  <si>
    <t>Depot report late issuing of the FTR Certificate. 5Y05 dep 39L, 1Y05 dep 5L</t>
  </si>
  <si>
    <t>157472240107</t>
  </si>
  <si>
    <t>1E17 43 LOST PIT PTH</t>
  </si>
  <si>
    <t>"1E17 43 LOST PIT PTH
Train brought to a stand on two occasions with two Hot Axle alarms. Issue believed to be on wheel 5 of car 5 which is 815111. Driver examined train with nil seen amiss. LNER advise 1E17 will require a further examination at Perth as part of DOTE requirements."
HABD Replaced. Wire found broken due to fatigue.</t>
  </si>
  <si>
    <t>157904240107</t>
  </si>
  <si>
    <t>1S26 CANCELLED DON EDB</t>
  </si>
  <si>
    <t xml:space="preserve">"1S26 CANCELLED DON EDB
Reaction to earlier dragging brake fault on 801217 which resulted in 1S26 terminating at Doncaster. 
A spare unit has been brought into traffic off Doncaster IEP to form 1N32, resulting in a late start."
Traction Motor to be replaced. </t>
  </si>
  <si>
    <t>159274240108</t>
  </si>
  <si>
    <t>1A12 7 LOST SVG XGN</t>
  </si>
  <si>
    <t>DCS to be replaced, as this was found to be root cause. 15/01  AS</t>
  </si>
  <si>
    <t>159571240108</t>
  </si>
  <si>
    <t>1Y84 10 OVERTIME YRK</t>
  </si>
  <si>
    <t xml:space="preserve">RESERVED CYCLE TURNED UP LAS MINUTE. TM/ STATION LOADED THE BIKE THEN INTERLOCK WAS LOST ON THE DVT SLIDING DOOR. TOOK A FEW ATTEMPTS TO CLOSE SO SIGNAL WAS PUT BACK TO RED. CYCLE RESERVED YRK TO PBO </t>
  </si>
  <si>
    <t>159903240108</t>
  </si>
  <si>
    <t>1S21 7 LOST AAP PBR</t>
  </si>
  <si>
    <t xml:space="preserve">"1S21 7 LOST AAP PBR
Unit came to a stand at Potters Bar with a brake fault. HFMT shows: TMS 4473 Major WSP Fault Bogie 2 &amp; Brake control unit fault TMS4401 (14:37) Car 7.  All faults cleared before train came to a stand."
Accepted ASV and LAD10 replaced
</t>
  </si>
  <si>
    <t>160095240108</t>
  </si>
  <si>
    <t>1S19 2 LOST GRA NNG</t>
  </si>
  <si>
    <t>LNER accept as technical - TRACTION CONVERTOR ISOLATED IN COACH H 
HRE Reject - HRE state drivers style was the issue.
The drivers rejected the incident and LNER engineers deemed the incident technical.</t>
  </si>
  <si>
    <t>160735240108</t>
  </si>
  <si>
    <t>1N32 3 OVERTIME DON</t>
  </si>
  <si>
    <t xml:space="preserve">"1N32 3 OVERTIME DON
DRIVER REPORTS A HIGH PITCHED SQUEALING SOUND UNDERNEATH 821228 CAB. Log 51: Investigated noise, Noise is exactly the same as been recently reported on SAP 7268053 and 7276710 ARB link bar needs to be replaced, as stated in the SAP notifications listed above. Driver advised he will not take the set forward from York due to how loud the noise is in the cab.
Video attached. Picture attached for reference of the location of the defective ARB link bar. ARB link bar needs to be replaced to fix this noise. (Side 1, End 1, Bogie 1. Closest to cab door F)"""
Overtime at Don for TRI to inspect noise reported by the DVR. Unit ok FWD. Safety of the line
</t>
  </si>
  <si>
    <t>161734240109</t>
  </si>
  <si>
    <t>1Y00 4 LOST FPK XKB</t>
  </si>
  <si>
    <t xml:space="preserve">DRIVER REPORTS THE DRIVER DOOR OF THE DVT LOCK IS NOT SECURE . 
TRI HAS BEEN REQUESTED TO LOOK ON ARRIVAL AT KGX </t>
  </si>
  <si>
    <t>161738240109</t>
  </si>
  <si>
    <t>5A09 26 LATE START XNL</t>
  </si>
  <si>
    <t>91119 LOP ON DEPOT - SAME LOCO HAD THE SAME ISSUE LATER ON AS 1A09</t>
  </si>
  <si>
    <t>161903240109</t>
  </si>
  <si>
    <t>1A09 37 LOST WHRDJN WKF</t>
  </si>
  <si>
    <t xml:space="preserve">1A09 07:15 LEEDS TO KINGS X ON UP DONCASTER AT COPLEY HILL REPORTED LOSS OF LINE LIGHT THER EFORE LOWERED PANTOGRAPH WITHIN NEUTRAL SECTION (ELECTRIC ON LY TRAIN). 1A09 CAME TO A STAND AT L3596 SIGNAL - BELIEVED C LEAR OF NEUTRAL SECTION. DRIVER ATTEMPTED A RE-SET AND RECEI VED AN ADD ALARM. ECRO REQUESTED AN EXAMINATION OF THE OLE. 3N04 WILL EXAMINE FROM THE ADJACENT LINE. 07:39FROM LEEDS SUB ROC SSM; FITTER ONBOARD 1A09. 3N04 TO EX AMINE THE LINE FIRST FROM THE ADJACENT LINE. NOTHING REPORTE D FROM ECR. POSSIBLE LB REQUIRED FOR FITTER TO UNDERTAKE CHE CKS. </t>
  </si>
  <si>
    <t>11/2024</t>
  </si>
  <si>
    <t>24/03</t>
  </si>
  <si>
    <t>165096240110</t>
  </si>
  <si>
    <t>1S04 BRAKE/WHLS RET DONCLCJ</t>
  </si>
  <si>
    <t>ASV1+2 RENEWED AND LAD10 TO TRANSPOSED CAR 7 TO 3.</t>
  </si>
  <si>
    <t>801108/06</t>
  </si>
  <si>
    <t>168244240111</t>
  </si>
  <si>
    <t>TRACTION MOTOR FAULT ON 91119 
NOTE 1D06 NL15 HAD TO GO OUT TO N/HILL FOR A SPEEDO FAULT WITH NL17 COMING IN</t>
  </si>
  <si>
    <t>168371240111</t>
  </si>
  <si>
    <t>Cab door handle was root cause. 15/01  AS</t>
  </si>
  <si>
    <t>169059240111</t>
  </si>
  <si>
    <t>1A41 2 LATE START LDS</t>
  </si>
  <si>
    <t>91119 ON 3 TMS</t>
  </si>
  <si>
    <t>169071240111</t>
  </si>
  <si>
    <t>MTU ADVISED GU REQUIRED REPLACEMENT, AD BLUE LEAK CAUSED WIRING FAULT. GU HAS NOW BEEN REPLACED</t>
  </si>
  <si>
    <t>169461240111</t>
  </si>
  <si>
    <t>1A45 5 OVERTIME PBO</t>
  </si>
  <si>
    <t>QUARTZ REPORT SHOWS DOOR FAULT COACH M. WOULD NOT SHUT ON FIRST ATTEMPT OF DISPATCH. DISPATCH STOPPED DOORS REQUESTED TO BE OPENED AFTER CONVERSATION WITH TM. ATTEMPTED TO CLOSE DO OR WITH VESTIBULE BUTTON STILL WOULD NOT CLOSE ON FIRST ATTE MPT  DOOR THEN CLOSED. DISPATCH RESTARTED AND TRAIN DEPARTED.</t>
  </si>
  <si>
    <t>1N32 2 LOST DONCLCJ DON</t>
  </si>
  <si>
    <t>170728240112</t>
  </si>
  <si>
    <t>1E04 3 OVERTIME DHM</t>
  </si>
  <si>
    <t>Bottle in door</t>
  </si>
  <si>
    <t>171711240112</t>
  </si>
  <si>
    <t>1S21 6 LOST RET DONCLCJ</t>
  </si>
  <si>
    <t>Unit running in degraded mode.</t>
  </si>
  <si>
    <t>1A41 10 LATE START LDS</t>
  </si>
  <si>
    <t>08/2024</t>
  </si>
  <si>
    <t>09/2024</t>
  </si>
  <si>
    <t>10/2024</t>
  </si>
  <si>
    <t>12/2024</t>
  </si>
  <si>
    <t>175322240114</t>
  </si>
  <si>
    <t>3A26 40 LATE START DONCIEP</t>
  </si>
  <si>
    <t>HRE Reject, MTIN ¿ No, Depot report 800103 failed with a BCU fault on route to CET. Tech unable to resolve. 801217 stepped up to cover. In reaction 1A26 to start at LDS vice BFQ. Unit failed prior to being handed over to LNER. Covered under Availability.</t>
  </si>
  <si>
    <t>175791240114</t>
  </si>
  <si>
    <t>1S17 3 OVERTIME NTR</t>
  </si>
  <si>
    <t>Known DCS issue was found as cause.    16/01  AS</t>
  </si>
  <si>
    <t>176258240114</t>
  </si>
  <si>
    <t>1A52 49 LATE START LDS</t>
  </si>
  <si>
    <t xml:space="preserve">"1A52 49 LATE START LDS
801206 suffering loss of power. TRI was unable to rectify VCB fault. 801220 to be utilised after it terminates to enable customers to continue their journey. 801220 departed from Leeds 49' late."
Pan compressor governors to be replaced on both ends. VCBR32 relay found loose in control cupboard.
</t>
  </si>
  <si>
    <t>176829240115</t>
  </si>
  <si>
    <t>1A02 CANCELLED DON KGX</t>
  </si>
  <si>
    <t>"1A02 CANCELLED DON KGX
801206 - Set onto Doncaster IEP. LOG ITEM 44 FROM 14/01. REACTION TO VCB FAILURE ON 1A52. MC AD 2033 - Driver reports his VCB failed to close after turning around at Leeds, repeat of fault that occurred previously in the day. Attempted to reset with electric button but this caused multiple ""Traction converter isolated"" faults to occur."
Pan compressor governors to be replaced on both ends. VCBR32 relay found loose in control cupboard.</t>
  </si>
  <si>
    <t>176872240115</t>
  </si>
  <si>
    <t>1Y08 16 OVERTIME NCL</t>
  </si>
  <si>
    <t xml:space="preserve">"1Y08 16 OVERTIME NCL
Set had an interlock problem and bill light issue in coach K. Log 26: showing open on tms - has attended door pulled the external egress and BIL light has extinguished after reset of the egress. Advised to LOOU. TM called at 06:04. TM states when dispatching from Newcastle, BIL on 817 did not extinguish. TMS showed door A as unlocked. TM found door A physically closed, and halos extinguished. He attempted to reset the door using the external egress handle, door would not release on external egress handle. Egress handle reset, BIL extinguished. Door A then LOOU. TMS checked, no faults at the time of the incident, around 05:58. Restriction 77645 raised by control."
"MLD REPLACED
Magnetic locking device"
</t>
  </si>
  <si>
    <t>1S00 3 LOST BELFORD BWK</t>
  </si>
  <si>
    <t>177655240115</t>
  </si>
  <si>
    <t>1A26 2 OVERTIME WKF</t>
  </si>
  <si>
    <t xml:space="preserve">QUARTZ REPORT: UNABLE TO SEE IF DVT HAD GAINED INTERLOCK DUE TO THE BRIGHT SUN AND DULL LIGHT. FITTER EVEN ON-SITE COULD NT SEE. HAD TO ASK THE DRIVER TO CHECK </t>
  </si>
  <si>
    <t>179925240116</t>
  </si>
  <si>
    <t>5A09 25 LATE START XNL</t>
  </si>
  <si>
    <t>DRIVER ADVISES THE FAULT TRACED TO A DOOR INTERLOCK ISSUE 1 1212 DOOR A   
FAULT RECTIFIED AND CLEARED  
TRACTION POWER REGAINED  
NL12 OKAY TO DEPART THE DEPORT.</t>
  </si>
  <si>
    <t>180757240116</t>
  </si>
  <si>
    <t>1D10 4 OVERTIME DON</t>
  </si>
  <si>
    <t xml:space="preserve">DOOR ISSUE REPORTED BY THE TM. 
ISSUES CLOSING DOORS AFTER CUSTOMERS HOLDING OPEN. </t>
  </si>
  <si>
    <t>181123240116</t>
  </si>
  <si>
    <t>MT13</t>
  </si>
  <si>
    <t>SMOKE DETECTOR/ALARM</t>
  </si>
  <si>
    <t>1S19 16 LOST NNG RET</t>
  </si>
  <si>
    <t>Fault finding guide carried out and smoke detectors found to be clogged with debris, detectors cleaned and tested and found to be ok.</t>
  </si>
  <si>
    <t>183547240117</t>
  </si>
  <si>
    <t>1A26 2 LATE START LDS</t>
  </si>
  <si>
    <t>COACH F DOOR INTERLOCK FAULT</t>
  </si>
  <si>
    <t>183570240117</t>
  </si>
  <si>
    <t>1E13 12 OVERTIME EDB</t>
  </si>
  <si>
    <t>Door found frozen on arrival into EDB as a result of adverse weather conditions on route from Inverness. Door tested and working correctly on Depot after ice had defrosted. - 12 degrees temperatures.</t>
  </si>
  <si>
    <t>183739240117</t>
  </si>
  <si>
    <t>1W02 20 OVERTIME STN</t>
  </si>
  <si>
    <t>"1W02 BRAKE DEFECT STN
BCU FAULT 816104. DRIVER ASKED TO ISOLATED WHICH REQUIRED A LINE BLOCKAGE."</t>
  </si>
  <si>
    <t>184335240117</t>
  </si>
  <si>
    <t>184653240117</t>
  </si>
  <si>
    <t>1N29 5 OVERTIME GRA</t>
  </si>
  <si>
    <t>M contacted MC advised that at Grantham door D failed to close.
ON INSPECTION LOWER PANEL FOUND LOOSE AND STOPPING DOOR FROM CLOSING. ADJUSTED AND TIGHTENED PANEL, NOW OK</t>
  </si>
  <si>
    <t>185577240118</t>
  </si>
  <si>
    <t>1D01 10 LATE START KGX</t>
  </si>
  <si>
    <t>801108/05</t>
  </si>
  <si>
    <t>"1D01 TMS FAULT KGX
SOUTH SSM 0609 ADVISES TMS FAULT  
THE DRIVER OF 1D01 0555 KINGS CROSS TO LEEDS ADVISED THE THEY WERE REQUESTED TO TRIP A CIRCUIT BREAKER AND INPUT A REPLACEMENT HEADCODE INTO THE SETS. THE SETS (801108 AND 801105). Log 45: Hitachi TRI attended TMS re-set, cleared the fault, headcode accepted, train ready to depart."
TMS SOFEWARE ISSUE</t>
  </si>
  <si>
    <t>801111/01</t>
  </si>
  <si>
    <t>185744240118</t>
  </si>
  <si>
    <t>1Y14 19 LOST BWK BELFORD</t>
  </si>
  <si>
    <t>"1Y14 HORN DEFECT BWK - HORN FAULT 801215
Hitachi maintenance controller advises driver working 1Y14 [06:00
Berwick-upon-Tweed - London Kings Cross] reports complete loss of
warning horn from driving cab 829215 (south-end). As per the DOTE train can proceed forward at reduced speed 20 MPH."
Adverse weather, Horns found packed with snow.</t>
  </si>
  <si>
    <t>185888240118</t>
  </si>
  <si>
    <t>1Y03 2 LOST WGC PBR</t>
  </si>
  <si>
    <t>"1Y03 2 LOST WGC PBR - Horn Fault 
1Y03 is travelling 100 max speed due to a high tone horn. Log 49: Driver sounded horn no high tone horn above and below 100mph - has soft tone only has been instructed to proceed at 100mph line speed. LNER informed. Driver reports not hitting anything along route."
Horn Replaced</t>
  </si>
  <si>
    <t>186368240118</t>
  </si>
  <si>
    <t>MD13</t>
  </si>
  <si>
    <t>1D08 5 LATE START KGX</t>
  </si>
  <si>
    <t>Transformer Fan to be replaced.</t>
  </si>
  <si>
    <t>186372240118</t>
  </si>
  <si>
    <t>1D08 5 OVERTIME SVG</t>
  </si>
  <si>
    <t>"MLD REPLACED
Magnetic locking device"</t>
  </si>
  <si>
    <t>186535240118</t>
  </si>
  <si>
    <t>1S12 CANCELLED BIW EDB</t>
  </si>
  <si>
    <t xml:space="preserve">Driver taking block inspecting horns. Senior train service manager informed. Driver contacted back 11:25 - has thrown 4 flasks of hot water over the horn and the horn is still frozen. Senior train service manager requests driver to speak to the signaller to go forward at 20mph to Biggles wade to detrain the passengers and then run the unit ECS to London.
Horns replaced </t>
  </si>
  <si>
    <t>187944240118</t>
  </si>
  <si>
    <t>1N32 7 OVERTIME PBO</t>
  </si>
  <si>
    <t>"1N32 DOORS PBO  
Log 68: Hitachi advises that debris was found in the door runner in vehicle 824208 door D preventing door closing. Debris removed and interlock gained. TM found piece of metal                                  
HRE Reject, MTIN ¿ No, Object removed from the Door runner by the TM</t>
  </si>
  <si>
    <t>188036240118</t>
  </si>
  <si>
    <t>CRSTRSE LAWJ</t>
  </si>
  <si>
    <t>1S23 6 LOST CRSTRSE LAWJ</t>
  </si>
  <si>
    <t>NR confirm no voltage drop - the ECR would get a ¿Low Voltage¿ alarm if the voltage drops below 23.5kv. As there were no alarms then it would indicate the voltage was within the operating parameters.</t>
  </si>
  <si>
    <t>188627240119</t>
  </si>
  <si>
    <t>1Y00 3 LATE START YRK</t>
  </si>
  <si>
    <t>AFTER BIKE BEING LOADED  DISPATCH COMMENCED. X1 DOOR DID NOT GET INTERLOCK  
RAIL 6 HAD TO MAKE THEIR WAY TO THE DOOR TO PUSH IT SHUT.</t>
  </si>
  <si>
    <t>188761240119</t>
  </si>
  <si>
    <t>NORTHERN TRAINS MAINTENANCE CONTROLLER ADVISED THAT 91110 
THEY HAD ARRANGED FOR A TECHNICAL RIDING INSPECTOR TO MEET T HE SERVICE AT LEEDS HOWEVER WHEN THE SERVICE ARRIVED INTO LEEDS THE LOCOMOTIVE HAD LOCKED 2 TRACTION MOTORS OUT. 
THEREFORE THE SET WOULD RUN BACK TO NEVILLE HILL FOR ATTENTI 5 CAR SET 800201 WAS AVAILABLE AT NEVILLE HILL AND WOULD FORM 1A13 STARTING AT LEEDS AT 0740.</t>
  </si>
  <si>
    <t>188792240119</t>
  </si>
  <si>
    <t>5S00 36 LATE START XHT</t>
  </si>
  <si>
    <t xml:space="preserve">Depot report waiting for available Driver to take Unit from the sheds.
Driver reports over running maintenance the set was not ready for service. 
</t>
  </si>
  <si>
    <t>188972240119</t>
  </si>
  <si>
    <t>1A01 20 LOST SDY HIT</t>
  </si>
  <si>
    <t>"1A01 FIRE ALARM ARL
1A01 05:05 Leeds - Kings Cross has come to a stand with a 'fire detection' fault on the Up Fast at Arlesey.  GU Fault 817 CAR triggered a TMS MESSAGE ""FIRE DETECTION FAULT. Log 74:  
Got block on main line and checked GU no fire present, all FOGTEC
checked in vestibule ok. Isolated GU and set forward to KX. In KX started all remaining 4 GU's to ensure functioning for later diagram to Aberdeen. GU left isolated."
Nitrogen  Bottle replaced.</t>
  </si>
  <si>
    <t>189197240119</t>
  </si>
  <si>
    <t>1D05 7 LOST SDY HUN</t>
  </si>
  <si>
    <t xml:space="preserve">"1D05 BRAKE DEMAND SDY
Unsolicited brake application on the Down Fast at Sandy. Has done a reset and is proceeding forward.  MC LOG SHOWS 189197 UNIT 800113 E B APPLICATION DVR REPORTS BRAKE APPLICATION UNKNOWN REASON, NO FAULTS ON TMS. DVR INSTRUCTED TO CARRY OUT STATIC BRAKE TEST, TESTED OKAY TO PROCEED. DVR REPORTS NOT MISSING A DSD OR AWS."
DSD VIGLANCE UNIT REPLACED AND TESTED
</t>
  </si>
  <si>
    <t>189597240119</t>
  </si>
  <si>
    <t>M9OD</t>
  </si>
  <si>
    <t>CDL/BIL - NFF</t>
  </si>
  <si>
    <t>1A19 3 LOST FPK XKB</t>
  </si>
  <si>
    <t>"1A19 TOC REQUEST FPK XKB
Platform alterations requested due to BILL not illuminating east side of 823101. No information in the log."
Both east and west BILLs checked at KX both illuminated. E/S Bill checked for water ingress non  found. All other coaches checked all BILs on. NFF</t>
  </si>
  <si>
    <t>190183240119</t>
  </si>
  <si>
    <t>1D20 24 OVERTIME SVG</t>
  </si>
  <si>
    <t>1A43 5 OVERTIME SVG</t>
  </si>
  <si>
    <t>190909240119</t>
  </si>
  <si>
    <t>1D30 CANCELLED PBO LDS</t>
  </si>
  <si>
    <t xml:space="preserve">BRAKE FAULT ON VEHICLE 11426 (INTERCITY 225 NL26). </t>
  </si>
  <si>
    <t>192087240120</t>
  </si>
  <si>
    <t>5N83 30 LATE START XGD</t>
  </si>
  <si>
    <t>Maintenance/Human error. There was no requirement for Bounds Green to delay the Unit. SAP was re-opened at approx 02:40 for CCTV review for delay invest, BIL had already been tested with NFF.</t>
  </si>
  <si>
    <t>192183240120</t>
  </si>
  <si>
    <t>1E08 21 LOST TEMPLHJ SHFTHMEJN</t>
  </si>
  <si>
    <t>Pneumatic quick fitting that connects the hose to the pan carbon found split. CCTV review inconclusive.</t>
  </si>
  <si>
    <t>1D12 CANCELLED LDS HGT</t>
  </si>
  <si>
    <t>1A50 3 LOST PBO HUN</t>
  </si>
  <si>
    <t>193633240121</t>
  </si>
  <si>
    <t>1Y24 CANCELLED NCL</t>
  </si>
  <si>
    <t>Unit 801220 not available for service due to an ETCS Double Computer fault on 829220 discovered on overnight maintenance. Covered under Availability.</t>
  </si>
  <si>
    <t>194035240121</t>
  </si>
  <si>
    <t>91105 BRAKE FAULT</t>
  </si>
  <si>
    <t>194387240121</t>
  </si>
  <si>
    <t>1Y42 13 OVERTIME DAR</t>
  </si>
  <si>
    <t>"1Y42 DOORS DAR
HMC CONFIRM 817104 DOOR A DEFECTIVE. L.O.O.U."
Magnetic locking device  replaced</t>
  </si>
  <si>
    <t>14/2024</t>
  </si>
  <si>
    <t>24/04</t>
  </si>
  <si>
    <t>195161240122</t>
  </si>
  <si>
    <t>1A45 15 OVERTIME PBO 21/01</t>
  </si>
  <si>
    <t>PLASTIC ON PANTOGRAPH -  AN EASY DISPUTE TO NETWORK RAIL EXCEPT HITACHI NEVER PROVIDED THE REQUESTED PAN CAM FOOTAGE TO SUPPORT LNER'S DISPUTE DUE TO NO STAFF BEING AVAILABLE TO PULL THE FOOTAGE.</t>
  </si>
  <si>
    <t>195449240122</t>
  </si>
  <si>
    <t>1Y00 14 LATE START YRK</t>
  </si>
  <si>
    <t>91127 BRAKES ISOLATED 10MPH BELOW LOG DBR 088 REFERS</t>
  </si>
  <si>
    <t>197645240122</t>
  </si>
  <si>
    <t>1D33 4 LATE START KGX</t>
  </si>
  <si>
    <t>"1D33 4 LATE START KGX
Log 106: Driver reports no audible alarm from TMS. Associated with an emergency brake application. Component that was causing issue was found to to have water ingress,
component swapped and tested ok"
"APS found full of water. APS Renewed and fault has now cleared.
"</t>
  </si>
  <si>
    <t>1Y11 CANCELLED NCL</t>
  </si>
  <si>
    <t>198512240123</t>
  </si>
  <si>
    <t>WIPER MOTOR RENEWED AND TESTED OK</t>
  </si>
  <si>
    <t>199406240123</t>
  </si>
  <si>
    <t>LOW ADHESION DUE TO RAIN - REPORTED BY DVR</t>
  </si>
  <si>
    <t>199944240123</t>
  </si>
  <si>
    <t>1A26 BRAKE FAULT SVG</t>
  </si>
  <si>
    <t xml:space="preserve">NORTHERN MAINTENANCE CONTROLLER HAS ADVISED THAT 1A26 [11:15 LEEDS - LONDON KINGS CROSS| HAS HAD A BRAKE APPLICATION AT STEVENAGE WITH THE REAR TWO COACHES PLATFORMED. DISCOVERED ISSUE WITH AIR LEAK. 1A26 TERMINATED AT SVG. 
</t>
  </si>
  <si>
    <t>202393240124</t>
  </si>
  <si>
    <t>1A04 4 OVERTIME PBO</t>
  </si>
  <si>
    <t xml:space="preserve">TM WORKING 1A04 REPORTS WHILST GIVING THE DRIVER THE 2 BELL BUZZER FROM COACH 12433 DOOR D, THE DRIVER CALLED HER TO SAY HE THOUGH HE HAD HEARD 3 ON THE BELL BUZZER AND WANTED TO C LARIFY THE COMMUNICTAION. THEY CARRIED OUT THE 2/2 AGAIN DEL AYING THE DEPARTURE.. NORTHERN TRAINS MC ADVISED AND HAS REQUESTED A TRI TO JOIN THE NEXT WORKING 1N81 TO YORK TO FAULT FIND. </t>
  </si>
  <si>
    <t>202956240124</t>
  </si>
  <si>
    <t>1A26 2 OVERTIME DON</t>
  </si>
  <si>
    <t xml:space="preserve">QUARTZ REPORT - HIGH VOLUME OF PASSENGRS BOARDING THE TRAIN AND COACH B LOCKED OUT OF USE. 
</t>
  </si>
  <si>
    <t>202960240124</t>
  </si>
  <si>
    <t>1B84 9 OVERTIME PBO</t>
  </si>
  <si>
    <t>PSB the details of the investigation into the alleged door fault at Peterborough. The root cause for this delay is the driver not knowing how to select the station and platform on the TMS on arrival. Once this was carried out the SDO pattern loaded immediately and the doors released. Please mark the sheet as N/N.
Unable to refer the incident back to the driver SM states to accept the incident as technical.</t>
  </si>
  <si>
    <t>801101/06</t>
  </si>
  <si>
    <t>205307240125</t>
  </si>
  <si>
    <t>1B84 CANCELLED KGX</t>
  </si>
  <si>
    <t>1B84 Cancelled due to availability.
Canceled in reaction to 1Y80 - 800203 having to go onto Boundsgreen depot owing to water ingress into coach A. Log 56: Hitachi FMC advise Train Manager on 1Y80 [07:08 Middlesbrough -
London Kings Cross] has got water pouring out of the roof, around the lighting panel, in the south end vestibule of coach A (811203, unit
800203). The water is coming in constant flow, with the carpet becoming water logged. MC unit at Doncaster IEP, found to be arcing holes in the roof of the unit, temporary repair carried out on unit to stop roof leak.</t>
  </si>
  <si>
    <t>205407240125</t>
  </si>
  <si>
    <t>5D12 41 LATE START XGD</t>
  </si>
  <si>
    <t>Unit awaiting a handover cert</t>
  </si>
  <si>
    <t>207793240126</t>
  </si>
  <si>
    <t>1D04 26 OVERTIME GRA</t>
  </si>
  <si>
    <t>Air leak found from air feed to rear carbon, cable tie incorrectly fitted had rubbed through pipe. Maintenance/human error.</t>
  </si>
  <si>
    <t>208263240126</t>
  </si>
  <si>
    <t>1A28 27 LATE START LDS</t>
  </si>
  <si>
    <t>"1A28 27 LATE START LDS
Fault reported with the Driver-guard communication system."
FULL CAB HIU SWAPPED END TO END AND COMMS REGAINED FROM BOTH HANDSETS.</t>
  </si>
  <si>
    <t>208438240126</t>
  </si>
  <si>
    <t>1Y82 10 LOST SVG XGN</t>
  </si>
  <si>
    <t>26/01 1Y32 TIN 208438 Unit 801108 TMS 0636 Door A Open while running TM reported fault occurred while departing Stevenage station. DVR reported car 1 door A &amp; car 3 door A to TM. HFMT only shows car 3. Both doors now locked OOU. Next workings 1N85 and 1Y88 also canx.   FFGOP003 completed DCS replaced. Fracas DR(T)391.</t>
  </si>
  <si>
    <t>209272240126</t>
  </si>
  <si>
    <t>1E23 6 OVERTIME YRK</t>
  </si>
  <si>
    <t>"26/01 1E23 Tin 209272 Unit 801221 . TM reports took 3 x cycle of the doors close to get interlock, doors A &amp; D were not locked. 822 car. On initial check the outer door buttons were not lit, BIL still lit.
Magnetic locking device replaced."</t>
  </si>
  <si>
    <t>209637240126</t>
  </si>
  <si>
    <t>1S32 5 LOST DAR FHILSTHJN</t>
  </si>
  <si>
    <t>26/01 1S32 TIN 209637 Unit 801212 TMS 4001 One traction Convertor Fault. Driver came to a stand reports car 5 traction convertor fault reports 400 v across all cars. VCB remains lit due to effecting car 5 driver ok to continue. Under investigation. Traction download confirms VCB3 failure, VCB inspection/checks completed with NFF. VCB3 operating fine when tested on depot.</t>
  </si>
  <si>
    <t>211059240127</t>
  </si>
  <si>
    <t>1E13 60 OVERTIME NCL</t>
  </si>
  <si>
    <t>211231240127</t>
  </si>
  <si>
    <t>"1S17 CANCELLED NCL EDB
FLEET PLANNERS REPORT SET INBALANCE 
No information in the log.
TRUST states fleet imbalance due to industrial action. "</t>
  </si>
  <si>
    <t>1Y23 5 OVERTIME PBO</t>
  </si>
  <si>
    <t>212861240128</t>
  </si>
  <si>
    <t>1S22 4 LATE START KGX</t>
  </si>
  <si>
    <t>Due to no door cameras, fault remains on departure so unit is running without.
28/01 1S22 TIN 212861 Unit 801204 TMS 1645 Power Unit or DC48V Fault. DVR reported multiple CCTV faults 9 mins prior to dispatch from KX. TRI attended but couldn't rectify without incurring significant delay, unit can proceed IAW LNER DOTE section A37. Switching Hub replaced in Car 2.</t>
  </si>
  <si>
    <t>213216240128</t>
  </si>
  <si>
    <t>"28/01 1A43 TIN 213216 Unit 801112 TMS 0637 Door b open while running . DVR confirms Door not open. TM locked the Door OOU.
DCS adjusted "</t>
  </si>
  <si>
    <t>213726240129</t>
  </si>
  <si>
    <t>3Y14 CANCELLED XHT</t>
  </si>
  <si>
    <t>Unit 801212 not made available for service due to the Unit failing BBX001 on overnight maintenance/exam with multiple brake pads requiring replacement. Covered under availability.</t>
  </si>
  <si>
    <t>213828240129</t>
  </si>
  <si>
    <t>1Y00 CANCELLED YRK</t>
  </si>
  <si>
    <t xml:space="preserve">DRIVER UNABLE TO BUILD AIR ON 82208 AND BRAKE GAUGES NOT READING CORRECTLY. 
NORTHERN MC UNABLE TO RECTIFY THE ISSUE SO SET WAS DECLARED A FAILURE 
</t>
  </si>
  <si>
    <t>213919240129</t>
  </si>
  <si>
    <t>Depot error not coupling Units 800208+801105 to form 3S01 as per the CPC Plan requirements.</t>
  </si>
  <si>
    <t>214642240129</t>
  </si>
  <si>
    <t>MS00</t>
  </si>
  <si>
    <t>UNIT/SET PROVIDED WITH RESTRICTION(S) / DEGRADED PERFORMANCE</t>
  </si>
  <si>
    <t>1S08 2 LOST DON SHFTHLJ</t>
  </si>
  <si>
    <t xml:space="preserve">801213 CAR 825213 TRACTION CONVERTER ISOLATED </t>
  </si>
  <si>
    <t>214718240129</t>
  </si>
  <si>
    <t>1S12 3 LOST PBR WGC</t>
  </si>
  <si>
    <t>TMS cascading faults occurring following VCB closure (neutral section). FFGMM001 carried out no faults identified. No components transposed as all affected. Electrical noise interference caused by VCB closing after passing through a neutral section thought to be root cause.</t>
  </si>
  <si>
    <t>1D33 CANCELLED KGX</t>
  </si>
  <si>
    <t>215737240129</t>
  </si>
  <si>
    <t>1D24 CANCELLED LDS HGT</t>
  </si>
  <si>
    <t xml:space="preserve">DUE TO PA FAULT ON NL26 11426 - HAS TO GO OUT TO DEPOT 1D24 WILL TERM AT LDS AND FORM 1A50 DBR 052 REFERS </t>
  </si>
  <si>
    <t>216771240130</t>
  </si>
  <si>
    <t>1A01 3 OVERTIME GRA</t>
  </si>
  <si>
    <t>ISSUES WITH DVT DOOR - UNABLE TO OPEN</t>
  </si>
  <si>
    <t>217190240130</t>
  </si>
  <si>
    <t>1D04 3 OVERTIME WKF</t>
  </si>
  <si>
    <t>HRE Reject, MTIN ¿ No. LNER advise that the TM reported seeing smoke coming from underneath the train at Wakefield. Driver investigated reporting that it was just pre-heat from the GU's starting up. Nothing reported to HMC. Safety of the line incident.</t>
  </si>
  <si>
    <t>218082240130</t>
  </si>
  <si>
    <t>1A45 2 LOST LDS WHRDJN</t>
  </si>
  <si>
    <t>Driver contacted and reports back: Left Leeds station about one minute behind and it was a 91 with slippery weather conditions, delay became 3 mins when we reached Wakefield.</t>
  </si>
  <si>
    <t>219183240131</t>
  </si>
  <si>
    <t>Water ingress found in the DOO Camera due to a perished seal.</t>
  </si>
  <si>
    <t>1E04 2 LOST DAR NTR</t>
  </si>
  <si>
    <t>CAN ARB</t>
  </si>
  <si>
    <t>221998240201</t>
  </si>
  <si>
    <t>MN00</t>
  </si>
  <si>
    <t>CHT ALM</t>
  </si>
  <si>
    <t>1E06 CANCELLED CHT ALM</t>
  </si>
  <si>
    <t>FFGBW001 complete NFF. LAD 10 transposed &amp; ASV 1 &amp; 2 replaced.</t>
  </si>
  <si>
    <t>222425240201</t>
  </si>
  <si>
    <t>1A26 4 OVERTIME DON</t>
  </si>
  <si>
    <t>Damaged Kazoo replaced, no evidence of D&amp;V.</t>
  </si>
  <si>
    <t>223888240202</t>
  </si>
  <si>
    <t>1N35 13 OVERTIME NNG 01/02</t>
  </si>
  <si>
    <t>FFGOP003 completed DCS replaced (repeat failure). Fracas DR(T)391.</t>
  </si>
  <si>
    <t>225629240202</t>
  </si>
  <si>
    <t>1S20 4 LOST NTR DAR</t>
  </si>
  <si>
    <t>227064240203</t>
  </si>
  <si>
    <t>3A15 67 LATE START XNL</t>
  </si>
  <si>
    <t>"The original Units booked to work 3A15 were not made available for service due to a coupling fault as detailed in the table below.
Unit 800104 was stepped up to cover and was then delayed leaving Neville Hill after the Driver reported the CCTV fault on prep."</t>
  </si>
  <si>
    <t>227131240203</t>
  </si>
  <si>
    <t>3G02 15 LATE START DONCIEP</t>
  </si>
  <si>
    <t>801110/04</t>
  </si>
  <si>
    <t>Depot report Mainline driver noticed the FTR Certificate did not state the 10 car was coupled and requested new FTR Cert. HMC confirmed new FTR Certificate required. In reaction, 3G02 dep 15L, 1G02 dep 7L.</t>
  </si>
  <si>
    <t>227255240203</t>
  </si>
  <si>
    <t>1F12 12 LATE START KGX</t>
  </si>
  <si>
    <t xml:space="preserve">1F12 FITTERS HAD BEEN REQUESTED TO ATTEND FROM ST PANCRAS - ATTENTION TO A DEFECTIVE BRAKE PIPE ON THE CLASS 91 LOCOMOTIVE (91109  NL17). </t>
  </si>
  <si>
    <t>1A31 CANCELLED LDS</t>
  </si>
  <si>
    <t>1W20 3 LOST STN ABD</t>
  </si>
  <si>
    <t>229034240204</t>
  </si>
  <si>
    <t>3E17 52 LATE START XCN</t>
  </si>
  <si>
    <t>FAILED TO COUPLE 1ST ATTEMPT AND ID THEFT. ID RESET AND UNITS SUCCESSFULLY COUPLED ON OPPOSITE ENDS.</t>
  </si>
  <si>
    <t>229477240204</t>
  </si>
  <si>
    <t>MDGS</t>
  </si>
  <si>
    <t>ENGINE ELECTRONIC SPEED SENSOR</t>
  </si>
  <si>
    <t>1S22 18 LOST BLNGHMJ HPL</t>
  </si>
  <si>
    <t xml:space="preserve">D&amp;V. Cable found ripped out of the pulse gen speed probe. Please see the pictures attached.
NR rejected the incident as there was no clear evidence that the incident occurred due to an issue on the tracks. 
</t>
  </si>
  <si>
    <t>229547240204</t>
  </si>
  <si>
    <t>MCVD</t>
  </si>
  <si>
    <t>GANGWAY DIAPHRAGM</t>
  </si>
  <si>
    <t xml:space="preserve">FITTERS WERE CALLED TO SET DUE TO VESTIBULE SKIRTING CLIIPINGS BECOMING UNDONE IN COACH M. 
DUE TO THE PROLONGED DELAY  PASSENGERS STARTED TO LEAVE THE SERVICE ONTO 1D23 AND 1S28  WITH BOTH INCURRING LATE STARTS OWING TO HEAVY LOADINGS AND STOP ORDERS BEING ISSUED AFTER 1D22 CAPED DUE TO ISSUE. </t>
  </si>
  <si>
    <t>230559240205</t>
  </si>
  <si>
    <t>1E06 8 OVERTIME EDB</t>
  </si>
  <si>
    <t>"Cigarette Lighter found in the Door runner, report attached. Door unable to be opened manually on initial inspection, after door was manipulated to allow it to be opened, runner inspected. Found remains of a lighter in corner of door runner (see picture). On further inspection, more of the lighter was blocking the door from moving. Lighter removed and runner cleared of any debris. Air reinstated &amp; tested without fail. Full door test carried out, without fail
"</t>
  </si>
  <si>
    <t>1D15 6 OVERTIME PBO</t>
  </si>
  <si>
    <t>1N87 3 OVERTIME PBO</t>
  </si>
  <si>
    <t>231578240205</t>
  </si>
  <si>
    <t>1D29 CANCELLED KGX</t>
  </si>
  <si>
    <t>HRE Reject, MTIN ¿ No, Unit 801204 not available for service due to ongoing repairs at Neville Hill for a WSP fault. In reaction, to balance the Fleet for start of service 06/02, 1D29 19:03 KGX - LDS cancelled. Covered under Availability.</t>
  </si>
  <si>
    <t>233796240206</t>
  </si>
  <si>
    <t>1A34 4 OVERTIME LDS</t>
  </si>
  <si>
    <t>TMS DL shows correct balise id and APCO initiated but also shows the TMS pan up/pan down bug occurred. Known TMS software issue under investigation with Central Engineering.</t>
  </si>
  <si>
    <t>1D24 8 LATE START KGX</t>
  </si>
  <si>
    <t>235709240207</t>
  </si>
  <si>
    <t>5A09 54 LATE START XNL</t>
  </si>
  <si>
    <t xml:space="preserve">SET WAS DUE TO HAVE COACH E DETACHED FOLLOWING AN INTERLOCK FAULT ON THE VEHICLE 12432. 
TESTS NEED TO BE CARRIED OUT ON DEPOT TO ENSURE  FIT FOR TRAFFIC. 
RESULTING IN A DELAYED DEPARTING DEPOT. 
</t>
  </si>
  <si>
    <t>235805240207</t>
  </si>
  <si>
    <t xml:space="preserve">DEBRIS FOUND IN RUNNERS, 
ALL CLEANED OUT AND SEAT WORKING CORRECTLY. TECH EMAILED TO SEE WHAT DEBRIS WAS FOUND, ( DUE TO I A THE TECH HAS NOT REPLIED )
Exam task to make sure there is no debris in the seat runner obstructing movement potentially not carried out.   
</t>
  </si>
  <si>
    <t>237239240207</t>
  </si>
  <si>
    <t>MDC</t>
  </si>
  <si>
    <t>CRANKCASE OR SUMP</t>
  </si>
  <si>
    <t>PIT BLA</t>
  </si>
  <si>
    <t>1W16 3 LOST PIT BLA</t>
  </si>
  <si>
    <t>Degraded running, GU of 817102 LOOU due to a Sump Gasket leak awaiting MTU attendance.</t>
  </si>
  <si>
    <t>238257240208</t>
  </si>
  <si>
    <t>1A02 3 LATE START LDS</t>
  </si>
  <si>
    <t>"1A02 3 LATE START LDS
Log 40: Hitachi FMC advise 1A02 [05:30 Leeds - Kings Cross] has incurred a brake fault in vehicle 825204 (unit 801204) on departure at Leeds. The fault cleared following a reset, however HFMC advise the fault is historical and as a result they want to isolate the BCU on the affected vehicle. The TRI will join at Doncaster and isolate the BCU at Newark, to minimise delay. Form A also issued."
EBV renewed.</t>
  </si>
  <si>
    <t>238360240208</t>
  </si>
  <si>
    <t>1D08 CANCELLED LDS HGT</t>
  </si>
  <si>
    <t>HRE Reject, MTIN ¿ No, Unit 800104 not available for service due to a DOO camera fault discovered on Depot prior to handover. Unit 801218 spare at N'Hill utilised to cover Diagram DN802 9e vice 9bi forming 3A06. In reaction 1D08 &amp; 1A34 term/start from LDS vice HGT. Covered under Availability.</t>
  </si>
  <si>
    <t>239434240208</t>
  </si>
  <si>
    <t>1S13 4 OVERTIME DAR</t>
  </si>
  <si>
    <t>"1S13 4 OVERTIME DAR
Driver reported issues with the warning horn high tone horn at Darlington, which were rectified at 13:37. Log 48: MC AD - DVR reports complete loss of high tone horn, Driver reports losing it when going through the snow. DVR reports LT Horn functioning
correct loud and soft." No Fault Found with the Horn.</t>
  </si>
  <si>
    <t>1S15 7 OVERTIME DON</t>
  </si>
  <si>
    <t>240407240208</t>
  </si>
  <si>
    <t>1E30 3 LOST DEE LDY</t>
  </si>
  <si>
    <t xml:space="preserve">GU Locked out of use. Degraded running. </t>
  </si>
  <si>
    <t>241362240209</t>
  </si>
  <si>
    <t>1Y00 12 OVERTIME NNG</t>
  </si>
  <si>
    <t>09/02/2024 05:46 The Driver of 1Y00 0440 York to Kings Cross advised the Hitachi Maintenance Controller that they were losing the overhead line light from the class 91 locomotive (91130, NL12). and the service was stood at Newark Northgate.
The Driver was advised that they were required to contact the Northern Trains Maintenance Controller.
09/02/2024 05:48 1Y00 Driver subsequently contacted the Northern Trains Maintenance Controller and advised that after having carried out a pantograph up reset that overhead line supply had been regained. They were advised to continue forward from Newark Northgate and advise the Maintenance Controller of any further issues on route.
Network Rail LNE advised.
09/02/2024 05:50 1Y00 departed from Newark Northgate at 0548, 12 minutes late having arrived at 0532, 2 minutes early.
09/02/2024 06:09 NR TRC Central advises, 1Y00 driver reports loss of line light currently stands at Grantham station.
09/02/2024 06:14 Northern maintenance controller advise, TRI spoken with driver advised to isolate RHEO brake,
09/02/2024 06:26 1A01 routed via platform 4 All passengers have de-trained 1Y00 and will now join 1A01
09/02/2024 06:40 1Y00 terminated Grantham, when power restored to run ECS to Kings Cross for back workings.</t>
  </si>
  <si>
    <t>1A04 3 OVERTIME PBO</t>
  </si>
  <si>
    <t>241881240209</t>
  </si>
  <si>
    <t>1E09 CANCELLED EDB NCL</t>
  </si>
  <si>
    <t xml:space="preserve">Unit 801207, booked to work Diagram BN922, not made available for traffic due to  a BCU fault discovered on overnight maintenance/exam. In reaction 1S04 Unit 801224 terminated at NCL vice EDB to form 1E09 starting from NCL vice EDB. Covered under Availability.
</t>
  </si>
  <si>
    <t>242751240209</t>
  </si>
  <si>
    <t>1D13 3 OVERTIME DON</t>
  </si>
  <si>
    <t xml:space="preserve">D&amp;V, Air Suspension Levelling Valve linkage found snapped, photo attached.
NR rejected the incident as the damage appeared old and the evidence provided was not sufficient.
CCTV  also unavailable. 
Performance manger SM states the Incident is to be accepted as TECHNICAL 
</t>
  </si>
  <si>
    <t>242798240209</t>
  </si>
  <si>
    <t>1E19 2 LOST MPT HTONSJN</t>
  </si>
  <si>
    <t>Unit 801204 vehicle 825204 has a BCU isolated and is running 10MPH below line speed. No info in the log.</t>
  </si>
  <si>
    <t>243113240209</t>
  </si>
  <si>
    <t>1N29 11 LATE START KGX</t>
  </si>
  <si>
    <t xml:space="preserve">"1N29 11 LATE START KGX
On departure the driver reports there is an issue with the DSD pedal.  Log 59:  18:116 Driver called to say there was a issue with the DSD height adjust, KGX fitter sent to assess/ fix issue. Unit departed 11 late."
DSD pedal replaced </t>
  </si>
  <si>
    <t>243930240210</t>
  </si>
  <si>
    <t>M025</t>
  </si>
  <si>
    <t>WINDSCREEN WIPER PIPEWORK</t>
  </si>
  <si>
    <t>1W20 89 LOST STN ABD 09/02</t>
  </si>
  <si>
    <t>Wiper Actuator found to be air locked. Air lock removed and tested in all positions, now ok. Known issue DR(T)431</t>
  </si>
  <si>
    <t>244458240210</t>
  </si>
  <si>
    <t>1E13 6 LOST INV AVM</t>
  </si>
  <si>
    <t xml:space="preserve">"1E13 6 LOST INV AVM
Traction Motor isolated car 5 
No info in the log."
Brake chopper failure . Traction convertor isolated and PU2 to renew. </t>
  </si>
  <si>
    <t>245682240210</t>
  </si>
  <si>
    <t>1E25 9 OVERTIME NCL</t>
  </si>
  <si>
    <t xml:space="preserve">Door microswitch adjusted. </t>
  </si>
  <si>
    <t>1D28 3 OVERTIME GRA</t>
  </si>
  <si>
    <t>246527240211</t>
  </si>
  <si>
    <t>5A55 13 LATE START XCN</t>
  </si>
  <si>
    <t>5A55 13 LATE START XCN 
LATE START - THE DRIVER OF 5A55 08+47 CRAIGENTINNY TO EDINBURGH (FOR 1A55 0910 EDINBURGH TO ABERDEEN) ADVISED THAT THE SET (800108) HAD NOT BEEN FUELLED AT CRAIGENTINNY DEPOT OVERNIGHT. The delay affected the class 1 trains. 
Log 28: The Driver of 1A55 advised that they were unwilling to take the set to Aberdeen Clayhills depot on arrival at Aberdeen at 1145. The Driver was allocated a PNB on arrival at Aberdeen of 30 minutes and was due on duty until 1400 hours however were not willing to take the set for fuel. Therefore the set would have to operate with the residual fuel that was in the set.</t>
  </si>
  <si>
    <t>801107/09</t>
  </si>
  <si>
    <t>248268240212</t>
  </si>
  <si>
    <t xml:space="preserve">LOLL 91109 - PAN UP RESET SORTED IT 
</t>
  </si>
  <si>
    <t>248365240212</t>
  </si>
  <si>
    <t>3G81 12 LATE START DONCIEP</t>
  </si>
  <si>
    <t>Driver states there was confusion on depot over who would release the set  there was no lock operator. After making a few phone calls the depot dispatched the set. Head code 3G81.
Confusion on depot about dispatch procedure due to industrial action. MTIN NO HRE Reject . Class 3 delay only</t>
  </si>
  <si>
    <t>1S26 CANCELLED NCL EDB</t>
  </si>
  <si>
    <t>250324240212</t>
  </si>
  <si>
    <t>1E30 45 LOST RSN</t>
  </si>
  <si>
    <t xml:space="preserve">Unit at a stand at Reston with TMD fault. 
'double safety system failure' on the TMS. Log 45: 22:03 driver called and issues with carrying out Aux off - appears unit had
pantograph still raised when auxing off. Advised to lower pan then carry out aux off. Pressed aux on and the TMS did not load up and was stuck on the Hitachi page. Advised to carry out aux off again, unit powered down correctly, aux on pressed for 3 seconds and unit powered up driver keyed in and TMs loaded up, driver logged into TMS ok, pan up &amp; electric pressed, APS output ok and main res rising to 10 bar. All faults cleared form TMS. Driver ok to proceed call ended 22:22. At Newcastle faults reappeared, driver was asked to start the GU's which this then cleared the faults. Driver contacted STSM to explain the faults, driver was given an option of a set swap, with another bimode which was due to arrive Newcastle at 00:05, driver stated they would much rather have a set swap than driver the orignal set.
</t>
  </si>
  <si>
    <t>251470240213</t>
  </si>
  <si>
    <t>ST NEOTS</t>
  </si>
  <si>
    <t>1Y08 MN CANC ST NEOTS</t>
  </si>
  <si>
    <t xml:space="preserve">1Y08 CANCELLED ST NEOTS
Brake defect - TMS fault (no brake).
Driver reports unable to make a brake application with the CPBC after TMS 2001 fault and various other faults throughout the train, Driver reports having to use the emergency brake plunger to stop the train. Driver requested to carry out a TMS reset however multiple faults still present, aux off/on carried out faults still present, another TMS reset carried out and unit switched to diesel faults now clear. Unit to set back to St Neots and terminate at walking pace Log 52:
</t>
  </si>
  <si>
    <t>1E03 SSO DON</t>
  </si>
  <si>
    <t>251636240213</t>
  </si>
  <si>
    <t>1A19 7 OVERTIME LDS</t>
  </si>
  <si>
    <t>Delay at Leeds due to unscheduled coupling of 2 units. 
The delay is a reaction to industrial action.</t>
  </si>
  <si>
    <t>253959240214</t>
  </si>
  <si>
    <t>1A02 9 OVERTIME DON</t>
  </si>
  <si>
    <t>"wiper actuator and wiper arm now replaced in accordance with JVH001 &amp; JVH002, windscreen wiper is now operating correctly. Wiper arm had to be replaced because it was seized onto the actuator shaft and became damaged while removing it.
TIN 253959, 801216, WIPER STICKING/JUDDERING WHEN OPERATED.  SAP suggests that this may have been caused by poor maintenance from a previous actuator replace:"</t>
  </si>
  <si>
    <t>254029240214</t>
  </si>
  <si>
    <t>1Y11 17 OVERTIME NCL</t>
  </si>
  <si>
    <t xml:space="preserve">Driver reports a buzzing sound in the leading cab.
Key Detail: Due to a fault on this train 1Y11 06:30 Newcastle to London Kings Cross due 09:37 has been delayed at Newcastle and is now 17 minutes late. Service delayed departing Newcastle owing to a fitter investigating a reported fault. 
Underframe visual examination carried out - nothing untoward found. Safety of the line
</t>
  </si>
  <si>
    <t>254540240214</t>
  </si>
  <si>
    <t>801112/08</t>
  </si>
  <si>
    <t> Should be merged into 1A49 1916 Leeds to Kings Cross (reaction to Hitachi industrial action).
"1A19 7 OVERTIME LDS
DELAY AT LEEDS DUE TO UNSCHEDULED COUPLING 2 UNITS 
SET AVAILABILITY RE INDUSTRIAL  ACTION."</t>
  </si>
  <si>
    <t>255303240214</t>
  </si>
  <si>
    <t>1A31 4 OVERTIME GRA</t>
  </si>
  <si>
    <t>QUARTZ REPORT AN INTERLOCK PROBLEM ON THE SET NORTH END OF COACH B AT GRANTHAM</t>
  </si>
  <si>
    <t>256355240214</t>
  </si>
  <si>
    <t>5D31 CANCELLED LDS</t>
  </si>
  <si>
    <t>"1D31 PLT ALT LDS
PLAT ALT TO PLAT 8 VICE PLAT 6 AT LEEDS
BOOKED MOVE TO NEVILLE HIL AS PER PLANNING
No information in the log.
This train normally goes into P6 (bay platform) then forms 5D31 out to DoncasterIEP
On the 14th we asked for it to go to Neville Hill vice DoncasterIEP, so it needed a through platform and this delay was for that.
Hitachi Industrial action related?"</t>
  </si>
  <si>
    <t>256985240215</t>
  </si>
  <si>
    <t>MP08</t>
  </si>
  <si>
    <t>CLASS 800/801 - LEAF FALL RELATED</t>
  </si>
  <si>
    <t>Driver reports adhesion between AWK and Doncaster.</t>
  </si>
  <si>
    <t>257640240215</t>
  </si>
  <si>
    <t>Due to industrial action and exam requirements on depot
1A18 is today short formed - booked 10 car 
Due to loadings 1E03 will have a SSO at Doncaster</t>
  </si>
  <si>
    <t>258803240215</t>
  </si>
  <si>
    <t>1B86 5 OVERTIME PBO</t>
  </si>
  <si>
    <t>"MULTIPLE TMS FAULTS SEEN LEADING TO A ROUTER 2 FAILURE ON CAR 5.  WIRING CHECKS REQUESTED.
ALL WIRING CHECKS NFF.
ROUTER 2 REPLACED AS A PRECAUTION"</t>
  </si>
  <si>
    <t>259923240216</t>
  </si>
  <si>
    <t>3S01 13 LATE START DONCIEP</t>
  </si>
  <si>
    <t>3Y08 departed Heaton 14 late. Depot report  awaiting paper work. 1Y08 departed RT from Sunderland</t>
  </si>
  <si>
    <t>260059240216</t>
  </si>
  <si>
    <t>1W02 12 LATE START LDS</t>
  </si>
  <si>
    <t>GD2(T) FAULTS WHILST IN SELF-MODE. GU 3PH INSULATION TESTING TO BE CARRIED OUT. RED 2 REPEATED 21/02 &amp; 23/02</t>
  </si>
  <si>
    <t>260151240216</t>
  </si>
  <si>
    <t>1A04 2 OVERTIME DON</t>
  </si>
  <si>
    <t>1A04 2 OVERTIME DON
DOOR ON COACH E JAMMED - NO INTERLOCK 
REMOVE LITTER AND CLOSED DOOR AND RESTART</t>
  </si>
  <si>
    <t>260459240216</t>
  </si>
  <si>
    <t>1A19 11 OVERTIME LDS</t>
  </si>
  <si>
    <t>MTIN NO HRE REJECT Inward 801111 on 1A19 coupled to Inward 801112 on 1D02 to form booked 10 car Planned as per TSDB alterations due to Industrial action 1D02 to couple with 1A19 to form 10 Car due to Hitachi industrial action and high loading</t>
  </si>
  <si>
    <t>261314240216</t>
  </si>
  <si>
    <t>Severe wheel flats. Daily log:75 Driver 1E19 [14:30 Edinburgh - London Kings Cross] has advised the Hitachi FMC that their unit has severe wheel flats and that they are unwilling to take the train beyond Darlington.
Wheelset tread-degraded</t>
  </si>
  <si>
    <t>263463240217</t>
  </si>
  <si>
    <t>TC download reviewed which confirms the GU stuck at idle event
Driver reports only 4 engines running, plus speed restriction throughout the route.  818111 Traction convertor isolated.</t>
  </si>
  <si>
    <t>264939240218</t>
  </si>
  <si>
    <t>5S04 48 LATE START XHT</t>
  </si>
  <si>
    <t>MTIN NO HRE ACCEPT UNIT HANDED OVER LATE FROM MINTENANCE DUE TO NORTHERN BEING SHORT STAFF. LATE SOROS</t>
  </si>
  <si>
    <t>265018240218</t>
  </si>
  <si>
    <t>5E11 28 LATE START XCN</t>
  </si>
  <si>
    <t xml:space="preserve">MTIN NO HRE ACCEPT . UNIT HANDED OVER LATE FROM MAINTENANCE. 
Industrial action </t>
  </si>
  <si>
    <t>1E11 2 LOST CAN DEE</t>
  </si>
  <si>
    <t>268134240219</t>
  </si>
  <si>
    <t>1S15 13 LOST NNG RET</t>
  </si>
  <si>
    <t>TMS DOWNLOAD SHOWS IT WAS CAUSED BY VCB INDUCED ELECTRICAL NOISE. VCB CLOSURE OCCURRED AT 13:39:25 AND TMS FAULTS STARTED WITH ROUTER RELATED TRANSMISSION FAULTS AT 13:39:25 ALSO</t>
  </si>
  <si>
    <t>269049240220</t>
  </si>
  <si>
    <t>5A02 26 LATE START XNL</t>
  </si>
  <si>
    <t xml:space="preserve">Fitter attending the set prior to departure
The downloads show that the driver (08145) failed to re-establish APS when taking the unit out of Limited traction. This resulted in low MR pressure. Once the unit was self-reset APS was re-stablished and MR pressure regained. This delay was due to driver error.
The driver rejected the incident and the incident has been coded to industrial action as the unit should have been set up ready for the driver. 
</t>
  </si>
  <si>
    <t>270515240220</t>
  </si>
  <si>
    <t>MU11</t>
  </si>
  <si>
    <t>DERAILMENT ON DEPOT</t>
  </si>
  <si>
    <t>1A39 37 LATE START LDS</t>
  </si>
  <si>
    <t>"1A39 37 LATE START LDS
Late start due to derailment at the depot. NH depot advise (91114) has derailed on a walkway crossing near the primary roads. "</t>
  </si>
  <si>
    <t>270772240220</t>
  </si>
  <si>
    <t>1A45 19 LATE START LDS</t>
  </si>
  <si>
    <t xml:space="preserve">FFGOP001 NFF. CCTV CONFIRMS DOOR DID NOT CLOSE. SD TO REVIEW WHEN AVAILABLE.SD SHOWS SENSITIVE EDGE SIGNAL HIGH AT ALL TIMES. SENSITIVE EDGE REPLACED AND TESTED FULLY FUNCTIONAL.
Door fault on door B coach 827229. Door LOOU. </t>
  </si>
  <si>
    <t>270917240220</t>
  </si>
  <si>
    <t>1W20 3 OVERTIME EDB</t>
  </si>
  <si>
    <t xml:space="preserve">Quartz report: Bell Buzzer not working in the rear cab. Log 71: 
HMC. TM advises that signal buzzer didn't work in the rear cab when departing Edinburgh. TM attempted to use the signal buzzer from different GOP panel. Signal buzzer operated successfully from the other GOP
"GOP panel and buzzer have been fully tested on depot with no fault identified and the OTMR shows that the signal button was not pressed at the time of the incident. Please see the report attached.
Please reject the following delay. The GOP panel and buzzer have been fully tested on depot with no fault identified and the OTMR shows that the signal button was not pressed at the time of the incident. A SAP review was carried out and there have been no other reports of this nature."
</t>
  </si>
  <si>
    <t>272287240221</t>
  </si>
  <si>
    <t>"GD2(T) FAULTS WHILST IN SELF-MODE. GU 3PH INSULATION TESTING TO BE CARRIED OUT.
Unit running in a degraded mode"</t>
  </si>
  <si>
    <t>272330240221</t>
  </si>
  <si>
    <t>1A06 4 OVERTIME NNG</t>
  </si>
  <si>
    <t>"1A06 4 OVERTIME NNG
Driver reports server overcrowding and unhappy to take the set forward due to safety issues. The set was due to to be a 10 car but a 5 car was provided."
Availability due to industrial action</t>
  </si>
  <si>
    <t>272467240221</t>
  </si>
  <si>
    <t>801103/01</t>
  </si>
  <si>
    <t>MTIN NO HRE REJECT . delayed at Leeds owing to 1D02 needing to couple with 1A19 at Leeds station to make a 10 car from Leeds. Reaction to IA . Coded as TOC request</t>
  </si>
  <si>
    <t>273322240221</t>
  </si>
  <si>
    <t>1E18 11 OVERTIME NCL</t>
  </si>
  <si>
    <t>"Door runner / treadplate inspected and found discarded lighter wedged at end of door runner pressing against door leaf. Door striking this and preventing full close cycle. Object removed.
TMS door test undertaken numerous times and door release and lock cycled numerous times in 829 cab. Interlock achieved each time. discarded lighter' root cause of interlock failure at Door D during service. Both doors reinstated.
"</t>
  </si>
  <si>
    <t>274866240222</t>
  </si>
  <si>
    <t>5A04 9 LATE START XNL</t>
  </si>
  <si>
    <t>"3A13 DEPOT OPS XNL
Delayed departing XNL following late running 5A04. As the incident was on depot each operator takes own delay."</t>
  </si>
  <si>
    <t>275132240222</t>
  </si>
  <si>
    <t>1A15 6 LATE START HGT</t>
  </si>
  <si>
    <t xml:space="preserve">The Door FFG for TIN 275132 has been completed with NFF. Signal data does confirm their door was sensing an obstruction between 07:26 until the door was finally closed at 07:43:
</t>
  </si>
  <si>
    <t>1A13 2 OVERTIME SHY</t>
  </si>
  <si>
    <t>275464240222</t>
  </si>
  <si>
    <t>1A19 13 OVERTIME LDS</t>
  </si>
  <si>
    <t>HRE Reject, MTIN ¿ No, Inward 1D02 801108 terminated in PLT 8 at LDS Inward 1A19 801106 coupled to 1D02 to form a 10 car LDS-KGX in reaction to shortage of available Units due to IA. Covered under Availability.</t>
  </si>
  <si>
    <t>1D31 3 OVERTIME PBO</t>
  </si>
  <si>
    <t>277804240223</t>
  </si>
  <si>
    <t>5A09 36 LATE START XNL</t>
  </si>
  <si>
    <t xml:space="preserve">FITTERS ATTENTION DUE TO AN ISSUE DURING THE BRAKE CONTINUITY TEST ON DVT 82223. 
SUBSEQUENTLY SET NOT FIT FOR TRAFFIC, SO SWAPPED OUT TO NL16 WITH LATE START OFF XNL/LDS AS A RESUL T </t>
  </si>
  <si>
    <t>278225240223</t>
  </si>
  <si>
    <t>801111/05</t>
  </si>
  <si>
    <t>HRE Reject, MTIN ¿ No, Inward 1D02 801111 terminated in PLT 8 at LDS Inward 1A19 801105 coupled to 1D02 to form a 10 car LDS-KGX in reaction to shortage of available Units due to IA. Covered under Availability</t>
  </si>
  <si>
    <t>1Y05 CANCELLED NCL</t>
  </si>
  <si>
    <t>1D04 CANCELLED KGX</t>
  </si>
  <si>
    <t>281271240224</t>
  </si>
  <si>
    <t>1W02 4 LOST STN ABD</t>
  </si>
  <si>
    <t>Unit running in a degraded mode. Awaiting MTU attention</t>
  </si>
  <si>
    <t>281857240224</t>
  </si>
  <si>
    <t>1Y88 SET SWAP KGX</t>
  </si>
  <si>
    <t>Report of low tone horn, Visual inspection carried out on both horns and related pipework for damage or loose connections, NFF. Horn grill was checked for contamination but found to be clean. Horn test carried out (AHX001) and it was found that both horns were operating normally. Both low and high tone pressure test carried out and completed, pressures found to be within spec. Horn 'O' ring found to be present. No cracks or damage were found to both low and high horn trumpets. Horn heater test carried out and found to be operational and within spec. Horn heater resistance check also found to be within spec.</t>
  </si>
  <si>
    <t>1E08 4 OVERTIME YRK</t>
  </si>
  <si>
    <t>283290240225</t>
  </si>
  <si>
    <t>1A25 3 OVERTIME RET</t>
  </si>
  <si>
    <t xml:space="preserve">"1A25 3 OVERTIME RET
5 Car vice 10 car. Quartz report: 5 car unit overcrowded. TM Declassifying 1st Class."
Unit unavailable for service from starting location. </t>
  </si>
  <si>
    <t>283384240225</t>
  </si>
  <si>
    <t>1D17 CANCELLED SVG KGX</t>
  </si>
  <si>
    <t xml:space="preserve">DRIVER 1D17 REPORTS AFTER DEPARTING ST EVENAGE LOCO HAD LOSS OF POWER. </t>
  </si>
  <si>
    <t>283574240225</t>
  </si>
  <si>
    <t>3A45 CANCELLED LDS HGT</t>
  </si>
  <si>
    <t xml:space="preserve">HRE Reject, MTIN ¿ No, 1A45 1705 HGT-KGX start LDS formed from 9CE vice 9CBI (reaction to 800103 requiring underframe checks at BGN after reports of smoke coming from under Coach K by station staff at NCL whilst working 1W02 on 24/02/24 subsequently NFF) not able to be carried out overnight on 24/02 as Unit unable to get to BN due to DVR issues and a possession. Unit 801219 ran ECS ex DON IEP to form 1A45.
Fleet Availability
</t>
  </si>
  <si>
    <t>285065240226</t>
  </si>
  <si>
    <t>1A19 8 OVERTIME LDS</t>
  </si>
  <si>
    <t>"1A19 ATTACH SET LDS
Reaction to Hitachi industrial action. Set coupled with 1D02 to form a 10 car."</t>
  </si>
  <si>
    <t>285309240226</t>
  </si>
  <si>
    <t xml:space="preserve">ADVISED BY HITACHI MAINTENANCE CONTROLLER THAT 1D12 [11:33 L ONDON KINGS CROSS - HARROGATE| HAD A DEFECTIVE SPEEDOMETER IN VEHICLE 815205. 
AS PER SMS9.03 A44 THE SERVICE WAS CANCELLED TO MITIGATE FURTHER RISK AND ENABLE A MORE SPEEDY REPAIR AT A MAINTENANCE DEPOT </t>
  </si>
  <si>
    <t>287761240227</t>
  </si>
  <si>
    <t>1A19 5 OVERTIME LDS</t>
  </si>
  <si>
    <t>Unit coupled to1D02 to form a 10 car in reaction to Hitachi industrial action. Incident is due to availability</t>
  </si>
  <si>
    <t>288145240227</t>
  </si>
  <si>
    <t>1S04 SET SWAP EDB</t>
  </si>
  <si>
    <t>Set swap at EDB in order for the unit to make its way back to Craigentinny depot due to a horn fault.</t>
  </si>
  <si>
    <t>290158240228</t>
  </si>
  <si>
    <t>1Y05 26 OVERTIME DON</t>
  </si>
  <si>
    <t>Passenger reports to the train manager ne250 they felt a lurch left to right whilst traveling over Heck 
MTIN NO HRE REJECTTMP 10.10. on car 1 and car 2. to ascertain impact damage from the ballast and no noticeable damage that could hamper the smooth move of the train. NFF</t>
  </si>
  <si>
    <t>290497240228</t>
  </si>
  <si>
    <t>MS09</t>
  </si>
  <si>
    <t>5-CAR VICE 9/10-CAR</t>
  </si>
  <si>
    <t>1A19 ATTACH SET LDS</t>
  </si>
  <si>
    <t xml:space="preserve">Reaction to Hitachi industrial action on arrival at Leeds 801110 attached to 801104 to form a 10 car for 1a19 Leeds to kings cross|.
</t>
  </si>
  <si>
    <t>16/2024</t>
  </si>
  <si>
    <t>1N81 2 LATE START KGX</t>
  </si>
  <si>
    <t>291847240228</t>
  </si>
  <si>
    <t>1N29 8 OVERTIME PBO</t>
  </si>
  <si>
    <t xml:space="preserve">
801201 - service delayed at Peterborough due to reports of TMS fault on board.
Fault recovered after TMS reset
</t>
  </si>
  <si>
    <t>293226240229</t>
  </si>
  <si>
    <t>Under investigation . DVR reports via taz loss of time in running down to GU LOOU</t>
  </si>
  <si>
    <t>294047240229</t>
  </si>
  <si>
    <t>1S18 SET SWAP KGX</t>
  </si>
  <si>
    <t>Reactionary minutes only Bugle reports 1S18 set swap at KGX. Set swap sheet shows Inward 1a20 ( 11:58 arr) to form 1S18 13;00 KGX-EDB due to fleet availability. 1A20 arrived RT at 11:59. Next workings 1D14 shown as canx. Unit stabled at KGX to work 1S18 which departed  RT.</t>
  </si>
  <si>
    <t>294389240229</t>
  </si>
  <si>
    <t>1D19 14 LOST SKIRBYJ HAREPKJ</t>
  </si>
  <si>
    <t>SERVICE CAME TO A STAND WITH LOSS OF LINE LIGHT AND ETS</t>
  </si>
  <si>
    <t>298446240302</t>
  </si>
  <si>
    <t>1A15 11 OVERTIME LDS</t>
  </si>
  <si>
    <t>This is a known fault with Change on route &amp; association files within the DTI.</t>
  </si>
  <si>
    <t>298667240302</t>
  </si>
  <si>
    <t>MZB</t>
  </si>
  <si>
    <t>FIRE BOTTLE BLOWN</t>
  </si>
  <si>
    <t>1W11 4 OVERTIME YRK</t>
  </si>
  <si>
    <t>Fault traced to the Square Plug connector on the Fire Bottle, pins were found to be corroded. Pins now cleaned and Plug Pin connectors tightened clearing the fault.</t>
  </si>
  <si>
    <t>298674240302</t>
  </si>
  <si>
    <t>1S13 5 LATE START KGX</t>
  </si>
  <si>
    <t>Confirmed water ingress in both east and west side BILs which have been replaced.</t>
  </si>
  <si>
    <t>299447240302</t>
  </si>
  <si>
    <t>1W20 26 LOST MPT ALM</t>
  </si>
  <si>
    <t>Damage to the optical pulse generator on 800106. Please see the photo attached.</t>
  </si>
  <si>
    <t>299829240302</t>
  </si>
  <si>
    <t xml:space="preserve">THIS SERVICE WILL TERMINATE AT LEEDS TO ACCOMMODATE THE FLEET MAINTENANCE REQUIREMENTS. </t>
  </si>
  <si>
    <t>300619240303</t>
  </si>
  <si>
    <t>5A19 47 LATE START XNL</t>
  </si>
  <si>
    <t>LAD 10 card transposed between cars 2&amp;3</t>
  </si>
  <si>
    <t>300855240303</t>
  </si>
  <si>
    <t>1E19 CANCELLED ABD EDB</t>
  </si>
  <si>
    <t>HRE Reject, MTIN ¿ No, Unit 800106 not available for service due to ongoing repairs to an optical pulse Generator which incurred impact damage whilst working 1W20 on 02/03. In reaction 1W11 (800107) terminated at EDB vice ABD to form 1E19 starting from EDB vice ABD.</t>
  </si>
  <si>
    <t>1S31 6 OVERTIME NCL</t>
  </si>
  <si>
    <t>302443240304</t>
  </si>
  <si>
    <t>GU LOOU 813103
Unit awaiting MTU attention, Running in a degraded state.</t>
  </si>
  <si>
    <t>801109/02</t>
  </si>
  <si>
    <t>302839240304</t>
  </si>
  <si>
    <t>1A26 4 LATE START LDS</t>
  </si>
  <si>
    <t>FAILED TO GET INTERLOCK COACH B 1A26</t>
  </si>
  <si>
    <t>304026240304</t>
  </si>
  <si>
    <t>1N34 8 LOST SVG HIT</t>
  </si>
  <si>
    <t xml:space="preserve">DVR did report a high speed train ran through station. TM inspected both doors, confirmed shut, instructed to LOOU both doors. Occurred @ 21:22
DCS have been reset on both doors.
</t>
  </si>
  <si>
    <t>305438240305</t>
  </si>
  <si>
    <t>Driver reports 1 Engine shut down vehicle 818107</t>
  </si>
  <si>
    <t>1Y84 3 OVERTIME DON</t>
  </si>
  <si>
    <t>308553240306</t>
  </si>
  <si>
    <t xml:space="preserve">DRIVER REPORT IN TAS: GENERAL FAULT AT SVG. 
TOOK SEVERAL PAN UP RESETS TO CLEAR. </t>
  </si>
  <si>
    <t>1W11 3 LOST INK KDY</t>
  </si>
  <si>
    <t>312045240307</t>
  </si>
  <si>
    <t>1E22 11 LOST SVG XGN</t>
  </si>
  <si>
    <t>MTIN YES HRE ACCEPT Known DCS issue with trains passing whilst stationary.</t>
  </si>
  <si>
    <t>312067240307</t>
  </si>
  <si>
    <t>1B91 CANCELLED NNG KGX</t>
  </si>
  <si>
    <t>"1B91 TRAIN FAULT CLM
Doncaster PSB SSM advises 1B91 is at a stand approach of D86 
on Up Main. Driver advises of a an board banging noise and needs to inspect his Train at that location. A block of the Down line will also be required. No allegation against the infrastructure.                                     Plan for degraded working   Up and Down Lincoln Lines blocked for examination. ECML unaffected.                                   
LNER aware and Driver conducting exam"
Wheel defect caused by D&amp;V identified as root cause, no issues found with the ARB Drop Links as first suspected. Please see the report attached.</t>
  </si>
  <si>
    <t>312702240308</t>
  </si>
  <si>
    <t>1Y05 CANCELLED NCL YRK</t>
  </si>
  <si>
    <t>MTIN NO HRE REJECT Unit 801223 not available for service due to a GU fault reported on overnight maintenance at Heaton. In reaction, 1Y05 started from YRK vice NCL formed from Unit 801222 running ECS from DON IEP departing 13L. Covered under Availability.</t>
  </si>
  <si>
    <t>312846240308</t>
  </si>
  <si>
    <t>3A13 41 LATE START XNL</t>
  </si>
  <si>
    <t>5D30 arrived 152min late due to trespasser incident at PBO. This resulted insufficient time for depot staff to conduct Required checks and unable to leave depot on booked time</t>
  </si>
  <si>
    <t>312951240308</t>
  </si>
  <si>
    <t>NXL</t>
  </si>
  <si>
    <t>HRE Reject, MTIN ¿ No. Unit 800104 booked to form 3W02 not available for traffic due to a DOO Camera fault discovered on overnight exam. In reaction 3W02 started from N'Hill vice DON IEP with Unit 800107.</t>
  </si>
  <si>
    <t>312971240308</t>
  </si>
  <si>
    <t>MTIN NO HRE REJECT 1A15 started from LDS vice HGT due to a BCU fault on Car 6 reported on overnight maintenance at Neville Hill requiring further attention before departure. Unit running 10 mph below line speed with the BCIC isolated. Covered under Availability.</t>
  </si>
  <si>
    <t>313026240308</t>
  </si>
  <si>
    <t>MTIN NO HRE REJECT Unit 800207 not made available for service due to the ongoing investigation into a banging noise coming from under vehicle 813207 reported by the Driver of 1B91 on 07/03. In reaction 1N23 15:27 KGX - MBR cancelled. Covered under Availability.</t>
  </si>
  <si>
    <t>313753240308</t>
  </si>
  <si>
    <t>1D15 25 LATE START KGX</t>
  </si>
  <si>
    <t>Suspected CCTV Switching Hub software blip on coupling. TMS download reviewed, inconclusive as to what caused the fault. FFG and TMS E-Head pin checks carried out with NFF. Unit coupled, CCTV functioning correctly.</t>
  </si>
  <si>
    <t>313897240308</t>
  </si>
  <si>
    <t>1D18 8 LATE START KGX</t>
  </si>
  <si>
    <t xml:space="preserve">MTIN NO HRE ACCEPT HUMAN /MAINTENANCE ERROR BY FITTER CARRYING OUT PA RESETS ON TMS AND NOT LOGGING BACK OUT WHEN FINISHED.  TMS left in self test mode by fitter after carrying out PA Tests. TMS reset carried out and fault cleared.
</t>
  </si>
  <si>
    <t>315753240309</t>
  </si>
  <si>
    <t>Unit had a traction convertor isolated 829112</t>
  </si>
  <si>
    <t>315839240309</t>
  </si>
  <si>
    <t>1E25 CANCELLED ABD EDB</t>
  </si>
  <si>
    <t>MTIN NO HRE REJECT. Unit 800101 not available for service due to the ongoing investigation into an ETCS Double Computer fault first reported on 07/03. In reaction, 1E02 formed from 801202 9ce v 9cbi, bw 1W02 term at EDB. 1W11 &amp; 1E25 (Unit 800102) start/term at EDB vice ABD. Covered under Availability.</t>
  </si>
  <si>
    <t>316391240309</t>
  </si>
  <si>
    <t>MS17</t>
  </si>
  <si>
    <t>Next day stock provision</t>
  </si>
  <si>
    <t>1E13 CANCELLED DON KGX</t>
  </si>
  <si>
    <t xml:space="preserve">"HFMC preferred location for 800112 on the 13/02/24 was DON IEP but due to reversing move required was hauled via Hertford to BN 
08/03 LNER log shows 800112 currently working 5G12 [09:42 Bounds Green T&amp;R.S.M.D -
Doncaster Carr IEP Depot] test run, will now extend to York. This set will then form 1W16 forward from York.
Planned engineering work on the 09/03 shows that services to run via the Durham coast .
800112 was not planned to enter passengers service on the 8th and had no opportunity to be fueled before entering passenger service"
</t>
  </si>
  <si>
    <t>18/2024</t>
  </si>
  <si>
    <t>24/05</t>
  </si>
  <si>
    <t>317682240310</t>
  </si>
  <si>
    <t>5Y20 48 LATE START XHT</t>
  </si>
  <si>
    <t>MTIN NO HRE ACCEPT MINS 08:30 HT-NCL departed 48 mins late at 09:18. No staff over night and units not ready for departure.  801108 in wrong formation ref ETCS double computer fault .1Y20 departed 29 late</t>
  </si>
  <si>
    <t>319673240311</t>
  </si>
  <si>
    <t>As per email (13/03/24) sub threshold delay. 812104 GU is shown as LOOU.</t>
  </si>
  <si>
    <t>322519240312</t>
  </si>
  <si>
    <t>1A25 CANCELLED LDS</t>
  </si>
  <si>
    <t xml:space="preserve">Hitachi Maintenance Control have advised that prior to departure from Leeds the Driver of 1A25 [10:45 Leeds - London Kings Cross] has reported a partial loss of door communication with the TMS. MC AD - DVR reports yellow doors on TMS from coach A-J, On HFMT
looks like Door comms have been lost, DVR instructed to close doors and carry out a TMS reset before departure. HFMT was showing a TMS router system failure TMS 2021, TRI in attendance. Looks like train has History. DVR reported originally to MC @ 10:44. TRI on platform awaiting any further issues. TRI attended unable to clear all defects, TRI report to follow. 11:10 LNER required drivers off the set, doors reopened and they made the decision to transfer passengers to 1A26 11:15 departure.
Incident accepted as technical this is a 3 x repeat defect   - SOW re-opened for further investigation
</t>
  </si>
  <si>
    <t>324391240313</t>
  </si>
  <si>
    <t>Unit 801201 Unit 801201 refused for service by LNER due to a GU fault &amp; therefore no Limited Traction mode. In reaction 1S03 canx, Unit 801228 spare at Craigentinny to cover the rest of the diagram &amp; Unit 800107 formed 1Y08 starting at NCL vice SUN. Covered under availability</t>
  </si>
  <si>
    <t>324488240313</t>
  </si>
  <si>
    <t>Unit 801209 Unit 801209 not available for SOD due to overrunning maintenance. Unit arrived at 02:26 as 5N35 &amp; booked to form 5Y11 06:00 departure, maintenance window breach. In reaction, 1Y11 canx, Unit 801209 formed 1S13 starting from NCL vice KGX. Covered under availability</t>
  </si>
  <si>
    <t>325014240313</t>
  </si>
  <si>
    <t>1S06 7 OVERTIME DON</t>
  </si>
  <si>
    <t>TM reported a loud bang from the roof of the train at 08:50. TRI checked roof &amp; PAN from platform @ DON with no issues observed, FF CCTV reviewed from 821 &amp; 829 cars with nothing observed. Roof checked again at YRK from a higher level with NFF. Roof inspection carried out on Depot again with NFF.</t>
  </si>
  <si>
    <t>801106/11</t>
  </si>
  <si>
    <t>327553240314</t>
  </si>
  <si>
    <t>1D04 10 LATE START KGX</t>
  </si>
  <si>
    <t>HRE Reject, MTIN ¿ No, Unit 800106 arrived at BGN as 5E25, 266L at 04:45 in reaction to the disruption caused by the animal strike at Northallerton ongoing until 02:46 (TIN 326314). Due to its late arrival the Unit was fueled but ran direct from FPK to BGN bypassing the CET as it was diagrammed to form 5D04, 06:34 departure from BGN.</t>
  </si>
  <si>
    <t>330008240315</t>
  </si>
  <si>
    <t>Unit 801201 not made available for service due to ongoing investigation and repair of a GU fault reported on 13/03/24. Unit ran ECS from Heaton to Craigentinny 14/03. In reaction, 3E03/1E03 cancelled. Covered under Availability.</t>
  </si>
  <si>
    <t>331582240315</t>
  </si>
  <si>
    <t>1E25 2 LOST DEE LDY</t>
  </si>
  <si>
    <t>Degraded running, GU of 813103 LOOU.</t>
  </si>
  <si>
    <t>331851240315</t>
  </si>
  <si>
    <t>1E24 3 OVERTIME DHM</t>
  </si>
  <si>
    <t>"1E24 3 OVERTIME DHM
BOTTLE CAP CAUGHT IN COACH H DOOR."</t>
  </si>
  <si>
    <t>331968240315</t>
  </si>
  <si>
    <t xml:space="preserve">HFMT confirms TMS event occurred. FFG carried out, NFF. Door cycled multiple times and passed door tests. SD data shows no anomalies. CCTV review carried out and check of door apertures, no debris found. DCS/MLD checked ok, door cycled without fail.
</t>
  </si>
  <si>
    <t>332143240315</t>
  </si>
  <si>
    <t>1E30 4 LOST DEE LDY</t>
  </si>
  <si>
    <t>GU isolated 815109</t>
  </si>
  <si>
    <t>332603240316</t>
  </si>
  <si>
    <t>1S32 3 LOST GTHS DUN 15/03</t>
  </si>
  <si>
    <t xml:space="preserve">"1S32 3 LOST GTHS DUN 15/03
Defective traction convertors on coaches B + C on unit 801214 A end."
VCB 2 REPLACED </t>
  </si>
  <si>
    <t>333203240316</t>
  </si>
  <si>
    <t>1E05 27 LATE START EDB</t>
  </si>
  <si>
    <t>VCB2 replaced.
Hitachi maintenance controller advises, driver working 1E05 reports
having issues gaining traction power, Hitachi TRI at Edinburgh will attend. Driver called at 07:27 to report they had two traction convertor faults and a red VCB light, driver stated they had two TC's showing as U/S driver instructed to trip and reset the two TC's in 822214/823214. station fitter attended unit, informed that once they tripped and reset the TC's and pressed electric all 5 TC's faulted so carried out a aux off and on. was then informed unit had a transformer overflow error station fitter tried to rectify fault. at 07:54 station fitter said unit had APS output and same two TC's (822214/823214) where still faulting, unit given ok to move.</t>
  </si>
  <si>
    <t>1E15 3 OVERTIME INK</t>
  </si>
  <si>
    <t>333748240316</t>
  </si>
  <si>
    <t xml:space="preserve">PARKING BRAKE ON 91130/82208. 
SET FAILED AT LEEDS - EC S TO N HILL </t>
  </si>
  <si>
    <t>1D17 14 LATE START KGX</t>
  </si>
  <si>
    <t>334622240316</t>
  </si>
  <si>
    <t>GU isolated 813106</t>
  </si>
  <si>
    <t>335423240317</t>
  </si>
  <si>
    <t>5S11 28 LATE START BNDSGRN</t>
  </si>
  <si>
    <t>HRE Accept, MTIN ¿ Yes, Depot report 5S11 was late due to set developing a brake fault on Driver¿s prep and a complete brake test had to be carried out to clear the fault.</t>
  </si>
  <si>
    <t>335469240317</t>
  </si>
  <si>
    <t>1A26 CANCELLED BDQ</t>
  </si>
  <si>
    <t>DRIVER OF 1A26 [10:25 BRADFORD FORSTER SQUARE - LONDON KING S CROSS| ADVISES DSDM THAT THERE IS AN OVERPOWERING SMELL OF A DEAD ANIMAL IN THE DVT WHILST DRIVING THE ECS FROM LEEDS TO BRADFORD. 
CONCERNS RAISED THAT THE SMELL WILL BECOME DISTRACTING WHILST DRIVING THE SET FROM THE DVT TO LONDON KINGS CROSS.</t>
  </si>
  <si>
    <t>335786240317</t>
  </si>
  <si>
    <t>1Y38 5 OVERTIME DHM</t>
  </si>
  <si>
    <t xml:space="preserve">"1Y38 5 OVERTIME DHM
Driver reported that at 14:32 they had an issue with the VCB 
not closing on the unit driver tried to press electric but  this brought up two faults for traction convertors on 822214 and 823214, this is a known issue, driver was asked to press electric button again to regain aps. Two TC faults still active. Log 79."
VCB2 Replaced
</t>
  </si>
  <si>
    <t>335804240317</t>
  </si>
  <si>
    <t>1E19 2 LOST KDY INK</t>
  </si>
  <si>
    <t xml:space="preserve">Gu LOOU </t>
  </si>
  <si>
    <t>1B90 3 LOST NWRKCEJ LCN</t>
  </si>
  <si>
    <t>337609240318</t>
  </si>
  <si>
    <t>1E15 2 LOST CAN DEE</t>
  </si>
  <si>
    <t>LNER Investigation Notes
"1E15 2 LOST CAN DEE
Traction convertor isolated"
Sub threshold delay.</t>
  </si>
  <si>
    <t>338071240318</t>
  </si>
  <si>
    <t>1D16 15 LATE START LDS</t>
  </si>
  <si>
    <t>"KNOWN GU OVER TEMP CAUSING GU TO REMAIN AT IDLE. GU LOOU RES 79858
REQUIRES MTU INSPECTION OF GU TEMPERATURE SENSORS."</t>
  </si>
  <si>
    <t>338288240318</t>
  </si>
  <si>
    <t>1E25 2 LOST LAU MTS</t>
  </si>
  <si>
    <t>GU LOCKED OUT OF USE 818107</t>
  </si>
  <si>
    <t>340033240319</t>
  </si>
  <si>
    <t>813103 Traction motor isolated</t>
  </si>
  <si>
    <t>340374240319</t>
  </si>
  <si>
    <t>1E08 15 LOST NNG GRA</t>
  </si>
  <si>
    <t xml:space="preserve">1E08 15 LOST NNG GRA - Pantograph
Doncaster SSM advises 1N83 0939 Kings Cross - York has put in an urgent call to the signaller to report a pantograph issue on 1E08 0900 Edinburgh - Kings Cross. This service was noted in the Claypole area with the pantograph aerofoil in a vertical position when it should be horizontal. Log 35: "Driver reports unable to see the pan with the camera so is going back to inspect. confirms aerofoil "sticking up" so Driver asked to raise the pan on 819 car. Photos taken. Pantograph isolated via IC2. CCTV checked, pan aerofoil misaligned when pan raised at Edinburgh."                INTERNAL THREADS ON THE ROD ENDS HAVE FAILED AND THE TWO PIECES FALLEN APART.
</t>
  </si>
  <si>
    <t>15/2024</t>
  </si>
  <si>
    <t>342563240320</t>
  </si>
  <si>
    <t>1D04 CANCELLED LDS HGT</t>
  </si>
  <si>
    <t>801111 - 5E v 9B in r/a to 800110 GSM-R/OTMR fault / Unavoidable MW breach due to diagrams.1D04 07:33 KGX-HGT term at LD and 1A29 11:36 HGT-KGX start at LDS. Covered under availability</t>
  </si>
  <si>
    <t>344676240321</t>
  </si>
  <si>
    <t>1S04 7 LOST SVG HIT</t>
  </si>
  <si>
    <t>MTIN YES HRE ACCEPT DCS TO BE REPLACED</t>
  </si>
  <si>
    <t>1A13 4 OVERTIME LDS</t>
  </si>
  <si>
    <t>344920240321</t>
  </si>
  <si>
    <t>Subthreshold delay. 815 GU LOU</t>
  </si>
  <si>
    <t>345145240321</t>
  </si>
  <si>
    <t>DRIVER REPORTS - THE WEATHER WAS A LITTLE WET AROUND THE FIF E COAST - WITH THE LINE SPEED AND GRADIENTS UNDULATING IN TH IS AREA THIS MAY HAVE LED TO THE LOSS OF A MINUTE OR TWO DUE TO WHEEL SLIP</t>
  </si>
  <si>
    <t>1D03 3 OVERTIME PBO</t>
  </si>
  <si>
    <t>347579240322</t>
  </si>
  <si>
    <t>Degraded running, Traction Converter of 818111 isolated</t>
  </si>
  <si>
    <t>349137240322</t>
  </si>
  <si>
    <t>1E23 8 LOST SVG XGN</t>
  </si>
  <si>
    <t>Known DCS issue with trains passing on the adjacent line whilst stationary (FRACAS DR(T)391).</t>
  </si>
  <si>
    <t>350083240323</t>
  </si>
  <si>
    <t>1A04 2 LOST NNG GRA</t>
  </si>
  <si>
    <t>Driver (CS) Reports - set was slow due to slipping in the weather conditions - JM</t>
  </si>
  <si>
    <t>350189240323</t>
  </si>
  <si>
    <t>Time lost in running Inverness - Aviemore (07:55 - 08:33). Active restriction, GU of 813106 LOOU. Unit running in a degraded mode.</t>
  </si>
  <si>
    <t>MNKTNHALJ EDB</t>
  </si>
  <si>
    <t>352403240324</t>
  </si>
  <si>
    <t>5A28 27 LATE START XNL</t>
  </si>
  <si>
    <t>FAILED FIRST BRAKE CONTINUITY TEST - PASSED SECOND TIME</t>
  </si>
  <si>
    <t>353088240324</t>
  </si>
  <si>
    <t>M910</t>
  </si>
  <si>
    <t>GSM-R - NFF</t>
  </si>
  <si>
    <t>1B90 13 LOST SVG HIT</t>
  </si>
  <si>
    <t>GSM-R NFF</t>
  </si>
  <si>
    <t>1A19 3 OVERTIME WKF</t>
  </si>
  <si>
    <t>354199240325</t>
  </si>
  <si>
    <t xml:space="preserve">1E11 2 LOST CAN DEE
Traction convertor 813102 isolated
Unit running in degraded mode.
</t>
  </si>
  <si>
    <t>354480240325</t>
  </si>
  <si>
    <t>M2</t>
  </si>
  <si>
    <t>M208</t>
  </si>
  <si>
    <t>ATO/ETCS CABLE(S)</t>
  </si>
  <si>
    <t>1A20 19 LOST SDY HIT</t>
  </si>
  <si>
    <t xml:space="preserve">"On inspection the cable to PG1 was found defective due to an object strike. Please see attached SSE investigation. 
PG1 has now been replaced
Strike Pack not provided. Unable to refer incident to NR due to evidence, Appears to be  wear and tear damage.
</t>
  </si>
  <si>
    <t>1W20 4 OVERTIME EDB</t>
  </si>
  <si>
    <t>359014240327</t>
  </si>
  <si>
    <t>1A02 19 LATE START LDS</t>
  </si>
  <si>
    <t>HABD Sensor replaced.</t>
  </si>
  <si>
    <t>359015240327</t>
  </si>
  <si>
    <t>1D01 18 LATE START KGX</t>
  </si>
  <si>
    <t xml:space="preserve">1D01 18 LATE START KGX / Pantograph
Section 2 tripped at 04:37 and closed 04:39 - 1D01 in section no reports. Section 2 has then tripped again 05:28. 1D01, 1S91, 1D02 in Kings Cross Station. FM confirms defective train 1D01.   
Log 26: Driver contacted HMC reporting that after coupling units in KGX he was unable to get an APS output on 801110 the rear car had APS. The VCB would not close. Driver attempted a pan down pan up under HMC instruction and also tried at both ends of 10 car set with pans in both orientations with no avail. Looking at HMFT the unit had a AC Line Over Current TMS4303 at 04:37 that is still active and driver does not have required. Fitter on KGX from FMP has reset the over current still no joy but is believed unit has tripped the OLE on KGX Still unable to get APS on 801110. Pans now down and unit on GU. Unit to move on to BGN DF HMCVCB1 replaced
</t>
  </si>
  <si>
    <t>359806240327</t>
  </si>
  <si>
    <t>1D13 15 LATE START KGX</t>
  </si>
  <si>
    <t>Known Switching Hub software issue. Fracas DR(T)571 refers.</t>
  </si>
  <si>
    <t>359826240327</t>
  </si>
  <si>
    <t>"1E11 2 LOST KDY INK
TC ISOLATED 818111 or 819111?"</t>
  </si>
  <si>
    <t>PMT FKG</t>
  </si>
  <si>
    <t>1D02 6 OVERTIME PBO</t>
  </si>
  <si>
    <t>361939240328</t>
  </si>
  <si>
    <t>1N81 19 LATE START KGX</t>
  </si>
  <si>
    <t>PARKING BRAKE ISOLATED ON 82208. 
DRIVER CARRYING OUT THE CON TINUITY BRAKE TEST, CAUSING THE TRAIN TO MOVE SLIGHTLY AS DRIVING FROM THE LOCO 91106. 
SEE LOG 37</t>
  </si>
  <si>
    <t>362521240328</t>
  </si>
  <si>
    <t>1E12 3 OVERTIME DHM</t>
  </si>
  <si>
    <t>Driver who advises that at Durham a member of onboard staff knocked on the driver cab window to advise that the cap on the tank for emptying the toilets was loose and flapping about.
The toilet tank cap should have been secured on depot.
On 28th March 1E12 was on diagram BN915, which started the day at Heaton.</t>
  </si>
  <si>
    <t>362790240328</t>
  </si>
  <si>
    <t>5N87 17 LATE START XFD</t>
  </si>
  <si>
    <t xml:space="preserve">HRE Reject, MTIN ¿ No, Depot report that the Driver did not advise the PIC that they were ready to depart until 14:25 (booked departure 14:15). 5N87 dep 17L, 1N87 dep 4L.
Miss communication between staff </t>
  </si>
  <si>
    <t>364259240329</t>
  </si>
  <si>
    <t>3A06 8 LATE START DONCIEP</t>
  </si>
  <si>
    <t>MTIN NO HRE REJECT Late departure from Doncaster IEP, Depot report overrunning maintenance/exam resulting in the late issuing of the FTR Certificate. Class 3 only delay</t>
  </si>
  <si>
    <t>1A09 2 LOST NNG GRA</t>
  </si>
  <si>
    <t>364989240329</t>
  </si>
  <si>
    <t>1B84 CANCELLED SVG LCN</t>
  </si>
  <si>
    <t>Driver¿s Seat replaced.</t>
  </si>
  <si>
    <t>365255240329</t>
  </si>
  <si>
    <t>1D13 4 OVERTIME WKF</t>
  </si>
  <si>
    <t xml:space="preserve">823108801112801108"1D13 4 OVERTIME WKF
DOOR FAULT BIL LIGHT NOT EXTINGUISHING VEHICLE 823108 DOOR D COACH H.                              "Debris including a bottle top found in the door runner, please see the report attached.Cleaning MF </t>
  </si>
  <si>
    <t>365793240329</t>
  </si>
  <si>
    <t>1N29 6 OVERTIME GRA</t>
  </si>
  <si>
    <t>Fastener found loose on the Lower Door Kickplate causing it to catch on the Door Leaf. Fastener retightened, Kickplate no longer catching.</t>
  </si>
  <si>
    <t>367669240330</t>
  </si>
  <si>
    <t>M105</t>
  </si>
  <si>
    <t>AIR MOTOR</t>
  </si>
  <si>
    <t>1A41 CANCELLED DON KGX</t>
  </si>
  <si>
    <t>800/801 800206</t>
  </si>
  <si>
    <t>CABLE FOUND WITH PINCHED INSULATION TO THE HVAC CAUSING AN EARTH FAULT. CABLE REPLACED</t>
  </si>
  <si>
    <t>1E23 13 OVERTIME YRK</t>
  </si>
  <si>
    <t>368437240331</t>
  </si>
  <si>
    <t>1Y14 CANCELLED YRK</t>
  </si>
  <si>
    <t xml:space="preserve">Overnight it was highlighted that the set to form 1Y14 [08:00 York -
London Kings Cross] which had arrived at York the previous evening as 1F32 [20:30 London Kings Cross - York] had not been cleaned, and was heavily littered throughout the train.
</t>
  </si>
  <si>
    <t>368499240331</t>
  </si>
  <si>
    <t>MU03</t>
  </si>
  <si>
    <t>CONGESTION DUE TO NON-LNER TRAINS ON NON-LNER DEPOT</t>
  </si>
  <si>
    <t>5Y19 32 LATE START XHT</t>
  </si>
  <si>
    <t>"5Y19 [07:50 Heaton T&amp;R.S.M.D. - Newcastle] departed Heaton 32' Late due to depot capacity issues overnight.
Saturday 30th March 1N34 was altered to outstable in Newcastle platform to form 1Y19 [08:25 Newcastle - London Kings Cross] however this request was declined last minute by NR due to possession within the station. Therefore 5N34 had to go to Heaton and would not be fully processed due to capacity"</t>
  </si>
  <si>
    <t>368786240331</t>
  </si>
  <si>
    <t>1E17 8 OVERTIME PTH</t>
  </si>
  <si>
    <t>"1E17 8 OVERTIME PTH
Overtime at Perth due to an unspecified door fault.
Door C in vehicle 812109 failed to close properly. Inspection found a torch, when the torch was removed the door closed correctly."
MTIN NO HRE ACCEPT HUMAN /MAINTENANCE ERROR</t>
  </si>
  <si>
    <t>368921240331</t>
  </si>
  <si>
    <t>1D17 36 LATE START KGX</t>
  </si>
  <si>
    <t>VCB2 was isolated on 801105 due to main transformer MCB tripping out.</t>
  </si>
  <si>
    <t>369119240331</t>
  </si>
  <si>
    <t>1E20 4 OVERTIME DAR</t>
  </si>
  <si>
    <t>Overtime at Darlington due to the driver resetting the TMS system Traction convertor issues.
APPEARS TO BE A SPURIOUS EVENT UNDER DYNAMIC BRAKING</t>
  </si>
  <si>
    <t>24/2024</t>
  </si>
  <si>
    <t>24/06</t>
  </si>
  <si>
    <t>22/2024</t>
  </si>
  <si>
    <t>23/2024</t>
  </si>
  <si>
    <t>25/2024</t>
  </si>
  <si>
    <t>24/07</t>
  </si>
  <si>
    <t>397388230401</t>
  </si>
  <si>
    <t>1A28 LOCO FAULT LDS</t>
  </si>
  <si>
    <t xml:space="preserve">ETS kept dropping out, pins/contacts cleaned out and now all ok. </t>
  </si>
  <si>
    <t>397538230401</t>
  </si>
  <si>
    <t xml:space="preserve">Reported buzzer not working but then worked on 2nd attempt. NFF at depot. Suspect user error but unable to prove. </t>
  </si>
  <si>
    <t>1E19 2 LOST ALM MPT</t>
  </si>
  <si>
    <t>399082230402</t>
  </si>
  <si>
    <t>1A31 DOOR FAULT DON</t>
  </si>
  <si>
    <t>Water ingress found in external button panel which has now been replaced.</t>
  </si>
  <si>
    <t>400629230403</t>
  </si>
  <si>
    <t>1A15 VCB TALNGTN PBO</t>
  </si>
  <si>
    <t xml:space="preserve">"Possible intermittent fault (repeat) car 1
Car 9 VCB2 found to be defective and replaced."
</t>
  </si>
  <si>
    <t>13/2024</t>
  </si>
  <si>
    <t>17/2024</t>
  </si>
  <si>
    <t>19/2024</t>
  </si>
  <si>
    <t>26/2024</t>
  </si>
  <si>
    <t>403436230404</t>
  </si>
  <si>
    <t>1A18 BELOW SBAR NNG GRA</t>
  </si>
  <si>
    <t>Lad 10 card replaced.</t>
  </si>
  <si>
    <t>406508230405</t>
  </si>
  <si>
    <t>1D11 BRAKE FLR PBR WGC</t>
  </si>
  <si>
    <t>801108/02</t>
  </si>
  <si>
    <t>409163230406</t>
  </si>
  <si>
    <t>1D10 LATE START KGX</t>
  </si>
  <si>
    <t>Traction motor LOOU</t>
  </si>
  <si>
    <t>412290230407</t>
  </si>
  <si>
    <t>1D18 ELEC LOCO KGX</t>
  </si>
  <si>
    <t>Driver reported converter oil low, TRI inspected before it left, confirmed oil low but could depart and arrangements made to top up at Doncaster.</t>
  </si>
  <si>
    <t>412901230407</t>
  </si>
  <si>
    <t>1D29 CANCELLED DON</t>
  </si>
  <si>
    <t>"1D29 CANCELLED DON
1D29 1903 Kings Cross to Leeds terminate Doncaster (ECS IEP- 801210 Hitachi exam requirements). Exam required by Hitachi MC set to end at IEP- possible wheelset change."</t>
  </si>
  <si>
    <t>1D31 CANCELLED KGX</t>
  </si>
  <si>
    <t>413683230408</t>
  </si>
  <si>
    <t>1Y00 ELEC LOCO NNG</t>
  </si>
  <si>
    <t xml:space="preserve">Unable to pull for power. Initially root caused as overcharge but set suffered with same fault a few days later. Marked as NFF as nothing found for this incident. </t>
  </si>
  <si>
    <t>414044230408</t>
  </si>
  <si>
    <t>5N83 DEPOT OPS XGD</t>
  </si>
  <si>
    <t>MTIN NO HRE accept. Late from depot due to overrunning maintenance.</t>
  </si>
  <si>
    <t>415382230409</t>
  </si>
  <si>
    <t>1A18 3 LOST LDS</t>
  </si>
  <si>
    <t>Door tested and wouldn¿t close, Pen and other debris found in the runners. Debris cleared and doors tested ok. Door now fully functional.</t>
  </si>
  <si>
    <t>415694230409</t>
  </si>
  <si>
    <t>1E17 BRAKE FLT STG LBT</t>
  </si>
  <si>
    <t>SIGNAL DATA SHOWS ASV4 ACTIVATION AT TIME OF LAD10 FAILURE.ASV and LAD10 to renew</t>
  </si>
  <si>
    <t>417351230410</t>
  </si>
  <si>
    <t>1S12 DOOR FLT YRK</t>
  </si>
  <si>
    <t xml:space="preserve">"1S12 DOOR FLT YRK 
Hitachi MC advises coach B 822220 door B slow to close at York. Door locked out of use until end day next working 1E22 1 16.00 EDB to KGX then bounds green for attention. log 39: TM advised to use the emerg egress handle to open and close the door,
door now locked out of use DF MC."
Suspect an obstruction was the root cause but unable to identify. Door tested on Depot with no adjustments and NFF
</t>
  </si>
  <si>
    <t>418342230410</t>
  </si>
  <si>
    <t>1Y00 ABOVE SBAR DON</t>
  </si>
  <si>
    <t>Wiper smudging 2nd mans side. Unable to return to depot due to blockade. Stabled Doncaster overnight then went to depot.</t>
  </si>
  <si>
    <t>418910230411</t>
  </si>
  <si>
    <t>MD04</t>
  </si>
  <si>
    <t>ELECTRIC CONTROL SYSTEM</t>
  </si>
  <si>
    <t xml:space="preserve">Issue with TDM module not giving out correct signal. </t>
  </si>
  <si>
    <t>419020230411</t>
  </si>
  <si>
    <t xml:space="preserve">Unit running in a degraded state. </t>
  </si>
  <si>
    <t>419713230411</t>
  </si>
  <si>
    <t>1A26 DOORS SVG</t>
  </si>
  <si>
    <t>Headphone earbud found in the door runner pocket preventing interlock, report &amp; photo attached.</t>
  </si>
  <si>
    <t>419720230411</t>
  </si>
  <si>
    <t>1N85 DOORS KGX</t>
  </si>
  <si>
    <t>Water ingress to passenger door panel. Electrical damage to plug and pins.</t>
  </si>
  <si>
    <t>20/2024</t>
  </si>
  <si>
    <t>21/2024</t>
  </si>
  <si>
    <t>420262230411</t>
  </si>
  <si>
    <t>1B88 DOORS GRA</t>
  </si>
  <si>
    <t>"CCTV reviewed at time in question, 17:20 and can be seen that the door closes and step board lights extinguish. It can than be seen that station/driver/guard checking the door and pocket, cycling it and eventually locking it OOU.
TMS P.Door page checked and with door LOOU, DLS is showing as 'OFF'. Door checked and confirmed that it had not 'pushed out'. Door gear checked and found DLS switch had raised and became jammed, pictures attached.
DLDSOL toggled, however DLS remained stuck. DLS freed and door pushed out along with TMS showing DLS as 'ON' now.
"</t>
  </si>
  <si>
    <t>423156230412</t>
  </si>
  <si>
    <t>1A34 TOC REQUEST KGX</t>
  </si>
  <si>
    <t>"1A34 TOC REQUEST KGX
SIG - south SUB SSM advises train held outside of KGX due to set swap request 1H10 Key Detail: 1708. Set swap due to maintenance exam 800109 . No information in the log."
Unit required for Exam at Doncaster . set swap organised with LNER to meet Exam schedule.</t>
  </si>
  <si>
    <t>HAYMRWJ</t>
  </si>
  <si>
    <t>423504230412</t>
  </si>
  <si>
    <t xml:space="preserve">3A12 advises rear 5 car unit 800205 Form A issued to operate only in diesel traction. Due to the time constraints and driver resource availability , agreed unit can come into traffic. RC-RS and Hitachi CPC looking at options to either replace or minimise the mileage. No replacement unit available at Doncaster IEP. 1D26 1803 Kings Cross to Skipton terminate Doncaster (800205 diesel traction only) 1D26 terminated at DON vice Skipton due to Unit 800205 entering service running on a Diesel only restriction due to an APC Fault &amp; subsequent mileage capacity limitations. </t>
  </si>
  <si>
    <t>424693230413</t>
  </si>
  <si>
    <t>GU fault on 813203 discovered, LOOU and restriction raised, prior to the Unit being handed over to the Driver for service, so not MTIN, HRE however, accept the associated cancellations.</t>
  </si>
  <si>
    <t>428057230414</t>
  </si>
  <si>
    <t>MN01</t>
  </si>
  <si>
    <t>BRAKE BLOCKS / PADS</t>
  </si>
  <si>
    <t>1D10 BRAKES KGX</t>
  </si>
  <si>
    <t xml:space="preserve">Dragging brakes found by TRI. </t>
  </si>
  <si>
    <t>429115230414</t>
  </si>
  <si>
    <t>1S27 22 LATE START KGX</t>
  </si>
  <si>
    <t xml:space="preserve">"1S27 22 LATE START KGX
Train Manger on inwards working 1E14 [12:00 Edinburgh - London Kings Cross] reported to HMC that there is a PA fault on one of the coach ( 829227 at 15:42). HMC sent fitter to attend when set arrived to KGX  and after investigation he reported back that there is a fault with the PA on the whole train. Set suppose to form 1S27 [17:30 London Kings Cross - Edinburgh]."
FFGXE001 CARRIED OUT, FOUND RED STATUS LED ON C-AMP CARD - RENEWED
</t>
  </si>
  <si>
    <t>429134230414</t>
  </si>
  <si>
    <t>1D22 TMS FAULT GRA NNG</t>
  </si>
  <si>
    <t>"1D22 BRAKE FAULT GRA NNG
1840 DON SSM ADV driver reports TMS fault showing on unit. Log 50: DVR reports coming to a stand with a 4401, DVR reports when going through Peascliffe tunnel TMS logged itself out and then the DVR came to a stand under the advice of code 4401. CPBC cycled, E stop pressed, Fault wouldnt clear. Brake test carried out and had 3.65Bar on EB and no pressure minimum and maximum. DVR instructed to proceed to next station and ISO BCU at next available location. DVR proceeding 10 Below linespeed."
LAD 10 renewed</t>
  </si>
  <si>
    <t>429345230414</t>
  </si>
  <si>
    <t xml:space="preserve">Delays due to set 800110 having a GU isolated and BCU isolated (10mph below line speed). </t>
  </si>
  <si>
    <t>429844230415</t>
  </si>
  <si>
    <t>1W24 3 LOST STN ABD 14/04</t>
  </si>
  <si>
    <t>"1W24 3 LOST STN ABD 14/04
800103  GU isolated"
Unit running in a degraded mode due to GU LOOU</t>
  </si>
  <si>
    <t>430762230415</t>
  </si>
  <si>
    <t>"5N83 DEPOT OPS XGD
Reported via bounds green - awaiting paperwork prior to departure."
10:25 BN-KGX departed BN 20 late at 10:45. Depot report awaiting a P4 to be signed off prior to departure. 1N83 11.06 KGX-YRK departed 7 late at 11:13.</t>
  </si>
  <si>
    <t>430888230415</t>
  </si>
  <si>
    <t>1A19 BRAKE/WHLS CNNGTIP</t>
  </si>
  <si>
    <t>"1A19 BRAKE/WHLS CNNGTIP
Key Detail: advised 1A19 had a brake fault control light come on. Log 59: The Driver of 1A19 0843 Bradford Forster Square to Kings Cross advised the Hitachi Maintenance Controller that they had incurred a BCU (brake control unit) indication fault on the TMS of the set 801105 attached to set 801106 when on the up main line at Stilton Fen (south of Peterborough). When the service was brought to a stand the indication cleared. 1A18 on the move 7 minutes late having been 1 minute late when coming to a stand. Brake continuity checks carried out found to be ok, fault no longer on TMS unit ok for service. HMC S.N"
HFMT confirms event occurred but NFF.</t>
  </si>
  <si>
    <t>431321230415</t>
  </si>
  <si>
    <t>1A30 CAB SAFETY PBO</t>
  </si>
  <si>
    <t xml:space="preserve">Switch was jammed, replaced and all ok. </t>
  </si>
  <si>
    <t>431486230415</t>
  </si>
  <si>
    <t>"1D24 GSM-R KGX
Driver reports issue with GMSR on set. Log 69: TMS shows previous headcode on TMS however stopping pattern correct or out going headcode, TMS resets carried out from 801105 and 801106 fault still the same however signal box shows correct headcode on describer so unit departed. SDH MC. TMS interrogated and found to of had correct stopping pattern loaded, no further issues with TMS found. HMC S.N"
POSSIBLE ASSOCIATION FILE ISSUE RELATING TO A SPLITTING DIAGRAM - Accept as technical</t>
  </si>
  <si>
    <t>432488230416</t>
  </si>
  <si>
    <t>3S07 DEPOT DON</t>
  </si>
  <si>
    <t>"3S07 DEPOT DON
Hitachi mc and RCRS advise set has a BCU indication fault on 822218, driver has been instructed to perform an aux off/on. Fault was cleared and set departed with the delay. This impacted 1S07 that departed don 6 min late. Log 47: ""MC AD - Driver asked to cycle CPBC fault did not clear so aux off/on carried out and fault recovered. Boarded unit at Doncaster Aux off/on carried out tms still showing BCU fault Cycled CPBC fault cleared. Not enough time for downloads as unit was late and was blocking station platform."" 
fault investigation carried out and component replaced, SAP closed unit ok for service. HMC S.N"
EP-COMPACT TO BE REPLACED</t>
  </si>
  <si>
    <t>432543230416</t>
  </si>
  <si>
    <t>5S14 DEPOT XGD</t>
  </si>
  <si>
    <t>Deport report late off maintenance due to additional repairs required to gangway doors before entering service. Units used for 1S15 which departed 9 late</t>
  </si>
  <si>
    <t>432850230416</t>
  </si>
  <si>
    <t>3A45 BRAKE ISSUES DON</t>
  </si>
  <si>
    <t>"3A45 BRAKE ISSUES DON
16/04/2023 15:33Doncaster SSM advises 3A45 1514 Doncaster Carr IEP Depot - Harrogate has come to a stand in the vicinity of Dock Hills CCTV LC with suspected dragging brakes, Driver is speaking to fleet. Log 54: Driver reports TMS 4404 occurred twice whilst coasting on 816 &amp; 817 cars, unit sat just North of Doncaster so Driver asked if the unit can set back to the station at 5mph to clear the line and allow the TRI who is at the station to attend. BCU's to be isolated and unit to go back to IEP for further investigation. TRI checked unit at Doncaster carried out rotational test none of the brakes are dragging on both cars. Carried out isolation of car 6 &amp; 7 Driver to return unit back to depot  DR2006 Driver was booked to work 3A46 [17:11 Neville Hill T&amp;R.S.M.D - Leeds] after 3A45 arrived at Leeds of IEP. However, due to 800104 having to return to IEP, DR2006 could not make it back to Leeds in good time, as a result LD2021 Driver booking at 17:35 had to go to Neville Hill to fetch their set, which consequently will be late off the depot and 1A46 [18:15 Leeds - London Kings Cross] late departing Leeds. (No spare Driver available at Leeds to assist.)"
LAD10 Card renewed.</t>
  </si>
  <si>
    <t>433106230416</t>
  </si>
  <si>
    <t>Incorrect date shown in Bugle. Incident was on the 15/04/23 and not 16th as in bugle 05:17 NH-BRA shown as departing 21 late at 05:38. Depot report Unit waiting FTR prior to departure NH Team leader received email at 04:51. CLASS 1 1A07 DEPRTED 3 LATE FROM BRADFORD AT 06.33 Units 801102+801103</t>
  </si>
  <si>
    <t>434451230417</t>
  </si>
  <si>
    <t>Degraded running, GU of 817105 LOOU.</t>
  </si>
  <si>
    <t>434651230417</t>
  </si>
  <si>
    <t>1S12 3 OVERTIME DON</t>
  </si>
  <si>
    <t>CONTROL CONTACTED DTL TO ADVISE PASSENGER ASSIST FAIRNINGTON IS TO BE UPGRADED INTO M AS TOILET NOT WORKING IN A WHEN TRAIN ARRIVED COACH M ALREADY HAD WHEELCHAIR, LIASED WITH TM PASSANGER PUT IN A,TM ADVISED NO CONTACT HAD BEEN MADE BY CONTROL.</t>
  </si>
  <si>
    <t>435229230417</t>
  </si>
  <si>
    <t>1D19 4 OVERTIME WKF</t>
  </si>
  <si>
    <t>* 17/04/23 17:37 #HBPY004 * ACCEPTED BY USER
PASSENGER REPORTED UNATTENDED BAG IN VESTIBULE. 
BAG LOOKS TO BELONG TO CLEANER MOVED TO GUARD TO CONFIRM WHO IT BELONGED TO PUT A CALL OUT FOR CLEANER. 
DECIDED TO REMOVE FROM TRAIN TO NOT FURTHER DELAY AND CLOSE CALL IT.</t>
  </si>
  <si>
    <t>435403230417</t>
  </si>
  <si>
    <t>1E22 TOILET FAULT YRK</t>
  </si>
  <si>
    <t>HRE Reject, MTIN ¿ No, Unit entered service with active restriction (UAT in 821219 LOOU) and not managed accordingly in service. Restriction was detailed on the Daily Set/Service Alterations route message &amp; also on the specific route message for 1E22 (both attached).
Source Of Info: SSM advised toilet out of use in standard class, so wheelchair passenger had to be helped to the first-class WC. UAT 821219 -requiring a repair from 14.04.23 pressure valve needs replacing. Passenger booked into a had to be transferred to allow them to use the UAT in coach M at York station</t>
  </si>
  <si>
    <t>27/2024</t>
  </si>
  <si>
    <t>28/2024</t>
  </si>
  <si>
    <t>437264230418</t>
  </si>
  <si>
    <t>1B83 OVERTIME LCN</t>
  </si>
  <si>
    <t>"1B83 OVERTIME LCN
TM reports door fault on departure from LCN, had to lock door out of use. HMC advised. No information in the log."
Door control unit blip. Re-cycling the doors resolved the issue</t>
  </si>
  <si>
    <t>437819230418</t>
  </si>
  <si>
    <t>1S17 2 LOAT GRA NNG</t>
  </si>
  <si>
    <t xml:space="preserve">"1S17 2 LOAT GRA NNG
Reported rough ride from 822204 - reduced speed. Log 48: Hitachi Maintenances Controller have advised that there was an earlier report on 1E04 [06:56 Edinburgh - London Kings Cross] of a rough ride from vehicle 822204.
MC AM. TRI ridden found no major concerns. Unit rode between Doncaster and Darlington. Unit EOD Craigentinny for inspection. As TRI found nothing out of the ordinary while riding and underframe inspection found nothing amiss SAP closed."
Safety of the Line incident TRI found nothing out of the ordinary while riding and underframe inspection found nothing amiss SAP closed. 2 min sub threshold.
</t>
  </si>
  <si>
    <t>438595230418</t>
  </si>
  <si>
    <t>1W24 3 LOST STN ABD</t>
  </si>
  <si>
    <t>Delays due to set 800110 having a GU isolated.</t>
  </si>
  <si>
    <t>439492230419</t>
  </si>
  <si>
    <t>1E03 3 OVERTIME YRK</t>
  </si>
  <si>
    <t>MTIN NO HRE reject CCTV review confirmed Door A bounced open  and required manually closing by station staff. An inspection by the TRI revealed a lip balm wedged in the door runner causing an obstruction.</t>
  </si>
  <si>
    <t>439958230419</t>
  </si>
  <si>
    <t>M809</t>
  </si>
  <si>
    <t>INTERIOR LIGHTING</t>
  </si>
  <si>
    <t>1A30 TRAIN FAULT LDS</t>
  </si>
  <si>
    <t xml:space="preserve">Light went off, suspected issue with the statcon. </t>
  </si>
  <si>
    <t>440250230419</t>
  </si>
  <si>
    <t>1E15 2 LOST DEE LDY</t>
  </si>
  <si>
    <t>Unit running in a degraded mode due to GU LOOU</t>
  </si>
  <si>
    <t>442080230420</t>
  </si>
  <si>
    <t>M802</t>
  </si>
  <si>
    <t>INTERNAL FIXTURES/FITTINGS / FLOORS</t>
  </si>
  <si>
    <t xml:space="preserve">Panel hanging down, fastner had come adrift. </t>
  </si>
  <si>
    <t>442186230420</t>
  </si>
  <si>
    <t>"1E13 3 LOST INV AVM
GU IN 817105 LOOU. UNPOWERED."</t>
  </si>
  <si>
    <t>442475230420</t>
  </si>
  <si>
    <t>1E03 EGRESS ALARM NSG</t>
  </si>
  <si>
    <t>"1E03 EGRESS ALARM NSG
There was an indication only door open in traffic alarm which applied emergency brake however the full 20 minutes is Arguably not all down to this. 1E03 approaches new Southgate 7L and is then delayed further by 9S21 as CCFR shows. 1E03 gets a route forward at 15 minutes late - the comms regarding the fault only comes in afterwards, so wasn't an ongoing fault at the time 1E03 was stood behind 9S21. 1E03 passes new Southgate 25l, so only 10 minutes is down to the fault. The other 10 is reactionary to 9S21. Log 43: Hitachi MC advises that door B has been inspected, is closed fully and that it is an indication only issue. The offending door has been LOOU to
prevent fault reoccurring. Door fault finding and functionality checks carried out door operated correctly."
FFG TO CARRY OUT, CAUSED BY PASSING TRAIN. FURTHER DOOR ISSUES, UNABLE TO RELEASE DOORS AT STEVENAGE, UPDATED SAP FOR TMS DOWNLOAD.</t>
  </si>
  <si>
    <t>442991230420</t>
  </si>
  <si>
    <t>1D18 DOOR ISSUE SVG</t>
  </si>
  <si>
    <t xml:space="preserve">Split agreed by P Lyon (Head of Ops Delivery) and S Marchant (Fleet)
---
Fleet - It appears that the Stevenage stop wasn¿t confirmed as per the Drivers Operating Manual in SMS 19.2F.
¿.7.2 Relieving Driver
When relieving a driver at the same cab as they are occupying:
¿ Check CPBC is at Max 
¿ Check DRA is set
¿ Log in using pay number only (it is not necessary to re-enter the Train ID)
¿ Check station stopping pattern is correct
¿ Check for outstanding MAJOR faults¿
The driver is supposed to confirm the stopping points after they put in the headcode, so it would seem as though this hasn¿t been done
---
DTM Response
Diver confirmed what the TMS was showing at Stevenage.  
The driver stated that the TMS was correctly showing ¿Stevenage¿ when the train had stopped, and the doors looked to be colour coded correctly for use as expected.  
If the doors do not open when released at this stage as reported (and the driver has confirmed the station is being displayed as expected on TMS) then a message is shown that a door is open (when it is not) then I can¿t see what else the driver should have done in this fault situation once maintenance was informed.
The driver stated that it took some time for the maintenance controller to remedy with the help of the driver.
This is not driver error from what I can see
</t>
  </si>
  <si>
    <t>444836230421</t>
  </si>
  <si>
    <t>1A01 ADHESION RET</t>
  </si>
  <si>
    <t>Poor Railhead conditions at Retford reported by the Driver, not a train fault.</t>
  </si>
  <si>
    <t>445926230421</t>
  </si>
  <si>
    <t>1N85 ADHESION DON</t>
  </si>
  <si>
    <t>"1N85 ADHESION DON
15:20Doncaster SSM advises that of 1N85 LNER (1306 London  Kings Cross - York) wheelslip activation at Loversall Jn area, 1D95 was a YY and driver advise of reportable railhead activation. Next train 1H04 will be asked to confirm. 1N85 didn't report it until Doncaster so driver completing the form in Arksey loop." Confirmed poor railhead conditions, not a Unit fault.</t>
  </si>
  <si>
    <t>447981230422</t>
  </si>
  <si>
    <t>1S05 ADD DRM MNKTNHJ</t>
  </si>
  <si>
    <t>"1S05 9 LOST DRM MNKTNHJ
HFMT Event [ADD Activation At Speed] has activation on [801216],
Driver called 11:14 with ADD (HFMT alert recieved @ 11:08). Talked 
driver through process and no OHL issues. Aux'd unit on and TMS 6601 cleared TM &amp; Driver confirmed via CCTV camera &amp; visually that PAN was down and no OHL issues front or rear of the unit, Signaller had spoken to driver and no report of any OHL issues. Got driver to raise 821 pan &amp; APS gained, no other faults on TMS and driver ok to proceed. 829 PAN to be isolated &amp; cctv download req'd TRI to attend @ EDIN. CCTV reviewed and no object strike can be seen around time of AAD activation. Air leak can be heard in pan well. Car 9 pan to be isolated. HMC DF"
Air supply pipe found to have been rubbing &amp; had worn through, pipe now replaced.</t>
  </si>
  <si>
    <t>448619230422</t>
  </si>
  <si>
    <t>1D24 TMS FAULT KGX</t>
  </si>
  <si>
    <t>TMS issue with 10 car set. 
TMS software issue, root cause TBC."</t>
  </si>
  <si>
    <t>801109/08</t>
  </si>
  <si>
    <t>449793230423</t>
  </si>
  <si>
    <t>1S10 CANCELLED KGX</t>
  </si>
  <si>
    <t xml:space="preserve">"1S10 CANCELLED KGX
0930 Kings Cross to Edinburgh (801202 Unit fault Bounds Green) Log 126: Hitachi MC advise driver of 5S09 [22:55 Bounds Green T&amp;R.S.M.D -London Kings Cross] states that Hustle alarm is defective on 825202,Bounds Green depot have locked the door out of use. DOTE SMS9.3 A32 states Starting a journey from a maintenance depot A train must not start a journey from a maintenance depot with a defective hustle alarm in any vehicle.  1S10 [09:30 London Kings Cross - Edinburgh] will be cancelled. 1S11 (10:03 London Kings Cross - Edinburgh ) will have SSO for Retford,
Alnmouth and Dunbar. 1E20 [15:00 Edinburgh - London Kings Cross] will be formed with a fresh set from Craigentinny. 1E27 (18:30 Edinburgh to Kings Cross) will be cancelled."
HRE Reject, MTIN ¿ No, Unit 801202 not made available for service due to a Hustle Alarm fault on vehicle 825202 preventing the Unit from leaving the Depot as per DOTE SMS9.3 A32. In reaction 1S10 &amp; 1E27 cancelled throughout. Covered under Availability. LNER Log Item 126 refers.
</t>
  </si>
  <si>
    <t>451374230424</t>
  </si>
  <si>
    <t>LND DRM</t>
  </si>
  <si>
    <t>1E04 UNIT FAULT LND DRM</t>
  </si>
  <si>
    <t>"1E04 UNIT FAULT LND DRM
SM Edinburgh IECC advises that 1E04 0656 Edinburgh - Kings X reports at a stand with a circuit breaker fault on 801213. 
No information in the log."
VCB2(3) failure. Still awaiting SOW to be carried out. No repeat failures as 01/05</t>
  </si>
  <si>
    <t>GBROTJ BESSCRJ</t>
  </si>
  <si>
    <t>451924230424</t>
  </si>
  <si>
    <t>3A13 DEPOT OPS XNL 20/04</t>
  </si>
  <si>
    <t>Followed Northern's 5T01 late off servicing</t>
  </si>
  <si>
    <t>452761230424</t>
  </si>
  <si>
    <t>1A45 DESPATCH WKF</t>
  </si>
  <si>
    <t xml:space="preserve">door button found stuck in. </t>
  </si>
  <si>
    <t>453278230424</t>
  </si>
  <si>
    <t>5J10 ACCEPTANCE DONCIEP</t>
  </si>
  <si>
    <t>"5J10 ACCEPTANCE DONCIEP
Appears to be delayed behind: 24/04 1E27 1831 Edinburgh HB SHFTHMEJN-Doncaster   007 minutes late.
Awaiting IEP acceptance."</t>
  </si>
  <si>
    <t>454995230425</t>
  </si>
  <si>
    <t>LAD 10 &amp; EBV renewed</t>
  </si>
  <si>
    <t>455418230425</t>
  </si>
  <si>
    <t>1E25 DOOR FLT ARB</t>
  </si>
  <si>
    <t>debris in door runners</t>
  </si>
  <si>
    <t>456980230426</t>
  </si>
  <si>
    <t>3A22 DEPOT OPS XNL</t>
  </si>
  <si>
    <t>"3A22 DEPOT OPS XNL
DRIVER REPORTS VOMIT ON THE DESKTOP WHEN COLLECTIONG THE SET  AND PREPARING IT FOR 3A22 DEPARTURE TO HARROGATE. CAB 81520 3 ALSO SMELLING. DRIVER VIA HIT MC FOR A CLEANER TO ARRIVE. SET ONCE CLEANED - DEEMED OK FOR USE. DEPARTS 08.47"</t>
  </si>
  <si>
    <t>457191230426</t>
  </si>
  <si>
    <t>5E09 CANCELLED XCN</t>
  </si>
  <si>
    <t>"5E09 CAPE CRGNTNY
ADVISED BY TRUST 1E09 CANCELLED XCN DUE TO SET DEFECT. 801215 has tyre damage from 9th April which is unable to be turned out. Requires bogies or wheelsets, damage outside of spec. 16 days at depot. No spare sets."
Unit 801215 not made available for service due to requiring new wheelsets. Covered under Availability.</t>
  </si>
  <si>
    <t>458148230426</t>
  </si>
  <si>
    <t>1A41 REPORT OF SMOKE PBO</t>
  </si>
  <si>
    <t xml:space="preserve">Report of smoke from train from crossing keeper. Driver confirmed he was dropping sand in the area at time. No fault. </t>
  </si>
  <si>
    <t>458535230426</t>
  </si>
  <si>
    <t>1W20 4 LOST STN ABD</t>
  </si>
  <si>
    <t>"1W20 4 LOST STN ABD
800110 currently has 2 GU'S out of use and a BCU isolated meaning that it can run at linespeed minus 10 mph."</t>
  </si>
  <si>
    <t>461911230428</t>
  </si>
  <si>
    <t>"5A04 DEPOT OPS XNL
Quartz report: at 0519 departed at 0527 follow on 5J01 call out, regulated for following a late train. Followed 5J01 - depot congestion.       "</t>
  </si>
  <si>
    <t>462079230428</t>
  </si>
  <si>
    <t>1S04 DOORS SVG</t>
  </si>
  <si>
    <t xml:space="preserve">"1S04 DOORS SVG
Log 22:
Driver of 1S04 [06:15 London Kings Cross - Edinburgh] has reported to Hitachi Maintenance Control that shortly after departing Stevenage, theyreceived a TMS Alert for a 'Door Open Alarm'. Service came to a stand and the door [825204/Door B] was checked and confirmed to be secure. ""DVR called with a door B fault after leaving Stevenage after a train on the down fast passed the unit. Driver has acknowledged fault and TM to LOOU the door. Door light on the bottom was still lit. DVR brought the unit to a stop, they were travelling approx 6-7 mph. Fault cleared after door LOOU. DVR called back stating camera all on down the side of the unit and door is indicating white on the TMS screen. Fault on TMS 0637. TRI to attend to the unit at Doncaster. DVR confirmed door were closed and locked interlocked gained prior to leaving Stevenage ~ Boarded at Newark northgate. Found the step light still illuminated on Door B 825204, Reinstated the door and pushed the door forcefully to its home position, Step light now gone out. Door LOOU again to avoid any further delays. Restriction raised spoke with the driver who confirmed his CCTV screen had now returned back to normal. CCTV checked in the non active cab, a high speed train can be seen to pass at 06:37 which brings 801204 to a
stop shortly after. TMS download attached; I:\ServiceDelivery\Control_York\Downloads FFGOP003 still to be carried out."""
Known DCS issue with trains passing on the opposite line.
</t>
  </si>
  <si>
    <t>1A31 2 OVERTIME GRA</t>
  </si>
  <si>
    <t>1S17 2 OVERTIME DON</t>
  </si>
  <si>
    <t>463231230428</t>
  </si>
  <si>
    <t>1A37 4 OVERTIME WKF</t>
  </si>
  <si>
    <t>having re-checked Door B, techs have retrieved a foreign object from within the door pocket which we suspect was causing the obstruction. This object does not form any part of the passenger door, door pocket or door runner:</t>
  </si>
  <si>
    <t>465105230429</t>
  </si>
  <si>
    <t>1D04 3 LOST HRS</t>
  </si>
  <si>
    <t>"1D04 3 LOST HRS
Key detail: Harrogate SB advises that smoke detector keeps going off and maintenance is on to fix it.                    "
Detector cleaned by TRI which cleared the activations</t>
  </si>
  <si>
    <t>465339230429</t>
  </si>
  <si>
    <t>1A25 DOORS WKF</t>
  </si>
  <si>
    <t xml:space="preserve">Door not venting when opening, adjusted. </t>
  </si>
  <si>
    <t>1A43 3 OVERTIME DON</t>
  </si>
  <si>
    <t>467100230430</t>
  </si>
  <si>
    <t>MBKA</t>
  </si>
  <si>
    <t>TDM RACK</t>
  </si>
  <si>
    <t>1Y14 TRAIN PREP YRK</t>
  </si>
  <si>
    <t>91111</t>
  </si>
  <si>
    <t xml:space="preserve">TDM deconfigured itself. </t>
  </si>
  <si>
    <t>467259230430</t>
  </si>
  <si>
    <t>1A19 UNIT POWER ISSUES NNG GRA</t>
  </si>
  <si>
    <t>NL0691127</t>
  </si>
  <si>
    <t>1E14 3 OVERTIME NCL</t>
  </si>
  <si>
    <t>468667230501</t>
  </si>
  <si>
    <t xml:space="preserve">"3S01 LATE START DONCIEP
Hitachi CPC advise a minor collision on depot with 801201, booked to work 3S01, as a result a 5 car unit 801109 was supplied instead with a late start off Doncaster IEP. Log 23: Hitachi Maintenance Team Leader advises that there is minor damage to a side skirt which has become detached. The unit was being moved by Hitachi staff at the time of the incident and will be dealt with at the depot locally by the Hitachi team. No LNER colleagues were involved in the incident. On call engineer appraised of collision and will make contact with Hitachi."
HRE ACCEPT, LATE START FROM DEPOT DUE TO AN OPERATIONAL INCIDENT ON DEPOT
</t>
  </si>
  <si>
    <t>468797230501</t>
  </si>
  <si>
    <t>5Y25 CAPED KGX 30/04</t>
  </si>
  <si>
    <t>5Y25 CAPED KGX 30/04
1E25 stable Kings Cross overnight due to set shortages.</t>
  </si>
  <si>
    <t>471066230502</t>
  </si>
  <si>
    <t>1D07 LATE TRTS KGX</t>
  </si>
  <si>
    <t>GOTCHA alert went off. Minor wheelflats found at King Cross.</t>
  </si>
  <si>
    <t>471707230502</t>
  </si>
  <si>
    <t>1A29 DOOR FAULT SVG XGN</t>
  </si>
  <si>
    <t>"1A29 DOOR FAULT SVG XGN
NR TRC central reports 1A29 has had some overtime at Stevenage station. Driver advises Hitachi MC that he has received a TMS alert to advise door open whilst running. Vehicle H 815101 door C. Train manager has checked the door whilst in Stevenage and this was closed, he has locked door C out of use and requested a TRI to meet the train in at kings cross. Next working is 1W24 |16:00 London kings cross - Aberdeen| update from Hitachi MC. TRI are unable to rectify the fault at kings cross, 1W24 $16:00 London kings cross ¿ Aberdeen  will depart with door C coach H locked out of use."
TRAIN PASSING AT THE TIME. DR(T)391 | DOOR OPEN WHILE RUNNING FAULT</t>
  </si>
  <si>
    <t>471818230502</t>
  </si>
  <si>
    <t>1W20 VCB FAULT TALNGTN SOKEJN</t>
  </si>
  <si>
    <t xml:space="preserve">"1W20  3 LOST TALNGTN SOKEJN
821104 has a VCB fault and therefore is unable to use electric traction and is on 3 GU motors. Linked to 1A25 10.45 LDS to KGX incident. Where Hitachi maintenance controller advises that 800104 working 1A25 |10:45 Leeds - London kings cross at Peterborough has a VCB fault.  The driver is starting the GU engines to proceed forward in diesel mode. Set will go to Craigentinny to allow the repair to take place.
Log 70: Hitachi MC - Driver reported @1140 he had a code 4052 ""Transformer oil flow failure"", had no APS and could not close his VCB with the pan up. Unit has plenty of air. Advised driver to proceed to Pbro on GUs and attempt to raise other pantograph ther
Raised 829 pan but still could not close VCB. Continued to KX on GUs. On arrival at KX driver reports he struggled to get above 100mph, HFMT shows only 3 GUs providing power
KX fitters unable to rectify fault at station, LNER decided to cut route short and send unit GU only to Edinburgh to be inspected at Craigentinny tonight."
CAR 1 VCB2 SHOWING STUCK CLOSED. VCB2 DAMPER DEFECTIVE DAMPER REPLACED
</t>
  </si>
  <si>
    <t>474424230503</t>
  </si>
  <si>
    <t>1S13 PANTOGRAPH NCL</t>
  </si>
  <si>
    <t>VCB2 inspected all ok. Aux compressor low air warning does not clear. Aux compressor pressure switch tapped which intermittently clears the fault. Aux compressor pressure switch to renew.</t>
  </si>
  <si>
    <t>476578230504</t>
  </si>
  <si>
    <t>"1E11 3 LOST KDY INK
Train is currently running with a BCU locked out of use. This limits the train to 10 miles an hour below line speed.    "
And GU locked out of use.</t>
  </si>
  <si>
    <t>477358230504</t>
  </si>
  <si>
    <t>1W24 LOCKED AXLE SDY HUN</t>
  </si>
  <si>
    <t xml:space="preserve">"1W24 LOCKED AXLE SDY HUN
04/05/2023 16:31Peterborough SSM advises 1W24 1600 Kings X - Aberdeen is stood on approach to Tempsford CCTV with a locked axle alarm. 1D21 1603 Kings X - Leeds is stood in rear. All other services will divert around the issue via the Down Slow. Log 59: The Driver of 1W24 [16:00 London Kings Cross - Aberdeen] has now reported intermittent TMS alerts for a locked axle alarm and will be signalled into Carlton Loop for the Driver to carry out a unit examination with Hitachi Maintenance Control."
LAD05 Card replaced.
</t>
  </si>
  <si>
    <t>477753230504</t>
  </si>
  <si>
    <t>1A45 3 LOST HUN SDY</t>
  </si>
  <si>
    <t xml:space="preserve">NORTHER TRAINS MC REPORTS THE DRIVER HAS AN ISSUE WITH THE S PEEDO IN THE DRIVING CAB. SET ENDS UP ON N. HILL AND WILL BE LOOKED AT ON ARRIVAL. </t>
  </si>
  <si>
    <t>478046230504</t>
  </si>
  <si>
    <t>M103</t>
  </si>
  <si>
    <t>INSULATORS</t>
  </si>
  <si>
    <t>1N32 ABOVE SBAR YRK</t>
  </si>
  <si>
    <t>"1N32 ABOVE SBAR YRK
Key Detail:LNER advise 1N32 is awaiting fitter's attention at York due to sparks between the carriages. They confirm there is no concern of a fault with or threat to the OHLE and is a train borne issue. Log 65: Driver in contact with Hitachi MC to advise of sparks from the insulator/cables on the roof between coach K and L. Hitachi MC is going to the train to inspect. Hitachi MC advise that 1N32 [19:30 London Kings Cross - Newcastle] is
ok to go forward at linespeed.
Departs York 33 minutes late."
Intercar Insulator required cleaning.</t>
  </si>
  <si>
    <t>479262230505</t>
  </si>
  <si>
    <t>1S04 4 LOST MPT ALM</t>
  </si>
  <si>
    <t>"1S04 4 LOST MPT ALM
Hitachi mc at York roc advised 1S04 had come to a stand due to the TMS freezing. Rectification requires train to come to a stand. Driver had come to a stand and called Hitachi MC as soon as able. "</t>
  </si>
  <si>
    <t>480247230505</t>
  </si>
  <si>
    <t>1A37 DOOR FAULT SVG</t>
  </si>
  <si>
    <t>"1A37 DOOR FAULT SVG
1A37 door fault SVG as advised by YRK STH - 1715  
Log 57: Hitachi have confirmed that the door is not open. The Door has been locked out of use coach 825223 coach H door D.
Train on the move 21 minutes late from arriving 5 minutes late"
DOOR CLOSE SWITCH REQUIRED SETTING UP TRI confirms train passing at the time of the incident.</t>
  </si>
  <si>
    <t>481816230506</t>
  </si>
  <si>
    <t>1E11 LOST USAN CAN</t>
  </si>
  <si>
    <t>"1E11 LOST USAN CAN
GU LOCKED OUT OF USE 813110, SET 800111  
"</t>
  </si>
  <si>
    <t>482158230506</t>
  </si>
  <si>
    <t>1A28 UNIT FLT WKF</t>
  </si>
  <si>
    <t>Loco brakes had been left on when being rescued. Caused brakes to drag all the way to Doncaster. Root cause due to brake not being bled off by T/BIRD.</t>
  </si>
  <si>
    <t>483915230507</t>
  </si>
  <si>
    <t>1Y35 3 LOST DAR</t>
  </si>
  <si>
    <t>801105/02</t>
  </si>
  <si>
    <t>Station reports a Bil light issue
DETAILED CHECK IDENTIFIED WATER INGRESS SIDE 2 BIL CAUSING FAULT."</t>
  </si>
  <si>
    <t>3S01 15 LATE START DONCIEP</t>
  </si>
  <si>
    <t>485489230508</t>
  </si>
  <si>
    <t>1N81 5 OVERTIME RET</t>
  </si>
  <si>
    <t xml:space="preserve">Tested on depot and no fault found. </t>
  </si>
  <si>
    <t>486154230508</t>
  </si>
  <si>
    <t>Toilet in coach A out of use overtime . Fault with the accessible toilet in coach A the fitter attended the train and locked the toilet out of use. There was a WC user in coach A and they were transferred into coach M.
UAT FOUND TO BE IN USE, TM REPORTED PRV TYPE FAUL NOISE HAD CLEARED. UAT MONITORED WITHOUT FAULT.</t>
  </si>
  <si>
    <t>486358230508</t>
  </si>
  <si>
    <t>1S31 UNIT SWAP PBO</t>
  </si>
  <si>
    <t>"1S31 UNIT SWAP PBO
Hitachi tri reports rough ride in car 4 824230 and recommends service runs at 100mph. As a result, a set swap will take place at Peterborough, to allow 801230 to return to depot. 1E22 $16:00 Edinburgh - London kings cross| and 1S31 $19:00 London kings cross - Edinburgh| will perform a swap at Peterborough. 
Log 43:Maint Controller GB: TRI rode unit to PBO. Confirmed vehicle oscillating at certain points in the track - TRI suggests reducing speed to 100mph , to ease passenger comfort. Senior train service manager elected to swap unit at PTB and return to Bounds Green - Eng scope of work added unit to be investigated and worked."</t>
  </si>
  <si>
    <t>490073230510</t>
  </si>
  <si>
    <t>1A13 ELEC LOCO WKF</t>
  </si>
  <si>
    <t xml:space="preserve">Issues with statcon, AF5/6 cards renewed. </t>
  </si>
  <si>
    <t>490814230510</t>
  </si>
  <si>
    <t>1W11 4 OVERTIME BWK</t>
  </si>
  <si>
    <t>Door pocket had a strap buckle inside causing an obstruction.</t>
  </si>
  <si>
    <t>492700230511</t>
  </si>
  <si>
    <t>1A12 UNIT ISSUE DON</t>
  </si>
  <si>
    <t xml:space="preserve">11/05/2023 07:59Doncaster PSB SSM advises station overtime Doncaster 1A12 0700 Hull to Kings Cross due to loss of CCTV.  Fitter attending.  Log 47: "DVR reports intermittent CCTV fault.
07:53: DVR called at Doncaster to report DOO camera images for car 1 only. Unit to proceed in line with the DOTE. 07:58
Unit attended on lay over at BN, faults have cleared DOO images
restored"
Blip 
No fault found 
PORT 17 ON CAR 4 NOT COMMUNICATING. LOSS OF TRANSMISSION BETWEEN CAR 4 &amp; 5. DRIVING FROM CAR 5 WILL RESULTIN ONLY CAR 5 CCTV AVAILABLE TO DRIVER. SOW CARRIED OUT UNABLE TO FIND FAULT. NO FAULTS PRESENT ON TMS AND SWITCHING HUBS COMMUNICATING OK.
</t>
  </si>
  <si>
    <t>492959230511</t>
  </si>
  <si>
    <t>1D05 BROKEN WINDOWS DON</t>
  </si>
  <si>
    <t>800110/05</t>
  </si>
  <si>
    <t>"Reports of ballast strike at approx 09:00 in the Tallington area
possibly whilst passing 1Y14 which has also suffered broken
bodylights Unit arrived into Doncaster station - Quick check of all panels /skirt panels all secure . 815 has got 3 Bodylights smashed west side of travel with the 811 CAR leading . (pictures attached ) As Above the passenger witnessed a Ballast freight wagon pass at the time of the event . Unable to gather any video footage due to Signaller wanting the Unit moving from the station  . further investigation required
all 3 smashed side windows replaced IAW IIH005. sealed at 16:00.
11.05.2023 20:47:00 Pete Roberts (PROBE)
Post object strike checks carried out as per 10.9 (CNX001, URX006, URX003, UWX001 and UWX003) No other issues found.
Hitachi MC advises that FFCCTV from 1Y14 [06:00 Berwick-upon-Tweed
- London Kings Cross] shows ballast and dust being thrown up when
1Y14 passes 1D05 [08:03 London Kings Cross - Leeds] at 0900:28.
801222"</t>
  </si>
  <si>
    <t>493016230511</t>
  </si>
  <si>
    <t>1W11 BRAKE/WHLS WGC</t>
  </si>
  <si>
    <t>"1W11 BRAKE/WHLS WGC - 813103 locked axel  
Key Detail: south sub advised the driver of 1W11 has a locked axle on the down fast at WGC. Log 51: ""10:16 Driver reports being at a stand with a locked axle fault on 813 car, unit under power at the time and no WSP present. Driver requested to carry out a rotation test and isolate the BCU as a precaution. Rotation test
carried out ok TRI Arrived at unit after driver had complete rotation test. Driver informed that they were under power and TMS alarmed with '#4439 Locked Axle 4', which cleared approx. 4 seconds later as they were bringing the train to a stand. Rotation test carried out without issue, however BCU was not isolated on
this vehicle. Monitored unit up to York, in a variety of braking conditions and no further occurrences."
Repeat defect.</t>
  </si>
  <si>
    <t>496793230513</t>
  </si>
  <si>
    <t>1A13 NO POWER LDS</t>
  </si>
  <si>
    <t xml:space="preserve">"1A13 NO POWER LDS
Driver called at 07:42 to report they had had HVAC faults on start up
throughout the unit, as all HVACS where effected driver was instructed fastest way to reset was to AUX off and on. Unit departed 7 late all faults cleared. HMC S.N"
"Known HVAC issue on start-up associated with low main res air pressure cleared with an Aux off/on of the Unit. Avoidable delay, no issues reported by the Driver on prep at Neville Hill, Unit arrived into Leeds at 07:29, issue not reported to HMC until 07:42, 3 minutes before booked departure.
</t>
  </si>
  <si>
    <t>497191230513</t>
  </si>
  <si>
    <t>1N16 WHEEL ISSUES SDY HUN</t>
  </si>
  <si>
    <t>"1N16 WHEEL ISSUES SDY HUN
Driver reports locked axle indication to Hitachi mc. Rotational test carried out; fault has cleared. Service going Forward. Log 28-13.05.23 This is the same unit which also had a locked axle indication whilst
working 1W11 on on Thurs 11Th May at Welwyn. 
Driver reports 4439 at 1232 - MC advised take line block and carry out rotation test. 1256 driver called back, rotation test successful MC advised safe to proceed."</t>
  </si>
  <si>
    <t>498579230514</t>
  </si>
  <si>
    <t>1A29 AXLE ISSUE SOKEJN TALNGTN</t>
  </si>
  <si>
    <t>"1A29 AXLE ISSUE SOKEJN TALNGTN
Hitachi MC advise service at a stand with a locked axle indication, and multiple other BCU faults. Driver instructed to perform a rotational test. Driver was travelling 125mph when he got wsp faults, bcu faults and locked axle faults on 812109. At a stand at 1320. MC advised take line block and carry out rotation test. Rotation test succeeded but wsp fault remained, isolated BCIC as precaution. Driver called back at 1413 ready to move forward. MC advised 10mph below permissible as per LNER DOTE HMC R.S"
LAD10 Cared renewed.</t>
  </si>
  <si>
    <t>1A43 5 OVERTIME WKF</t>
  </si>
  <si>
    <t>499209230514</t>
  </si>
  <si>
    <t>5W16 UNIT FLT INV</t>
  </si>
  <si>
    <t>"5W16 UNIT FLT INV
INV XC advised - 5W16 late start INV due to having issue with unit in platform 2 , service departed fuel bay where its being looked at by maintenance. Nothing in TAS or Quartz."
LAD10 Card renewed, Class 5 only delay so minutes not accepted.</t>
  </si>
  <si>
    <t>499365230514</t>
  </si>
  <si>
    <t>1S30 DOOR ISSUE BWK</t>
  </si>
  <si>
    <t>TIN 499365 SAP 6992647 Door A Failed to Close, there was no fault found with the door. The door was obstructed from closing by a foreign object of some kind. Although the object which prevented the door from closing hasn¿t been found, it is clear from the CCTV review and from HUE signal data, that a foreign object was the cause of the door close failure. See attached  report.</t>
  </si>
  <si>
    <t>500126230515</t>
  </si>
  <si>
    <t>1A09 ELEC LOCO NNG</t>
  </si>
  <si>
    <t xml:space="preserve">Reported as loss of power. NFF on depot. </t>
  </si>
  <si>
    <t>500681230515</t>
  </si>
  <si>
    <t>1A30 ELEC LOCO XNL LDS</t>
  </si>
  <si>
    <t xml:space="preserve">Traction motor contactor fault. </t>
  </si>
  <si>
    <t>501166230515</t>
  </si>
  <si>
    <t>1S13 BRAKES NTR DAR</t>
  </si>
  <si>
    <t xml:space="preserve">"1S13 BRAKES NTR DAR
801201 / 821201 BCU isolated (10mph below) 1Y14 0600 Berwick 
to Kings Cross. Log 46: MC AA DVR reports @ NCL @ around 0425, 821201 car showing zero on min and max pressures. EB operating, on TMS and DUPLEX. DVR reports they were functioning on departure from Heaton, AUX off/on, Fault still apparent. DVR instructed to isolate BCIC and proceed @ 10 Below. DVR reports no faults showing on TMS. CPC informed"
Maintenance/Human error, Car 2 Brake Coding MCB incorrectly set.
</t>
  </si>
  <si>
    <t>502390230516</t>
  </si>
  <si>
    <t>5Y00 DEPOT OPS DONCUDY</t>
  </si>
  <si>
    <t>MTIN ¿ No but HRE accept the delay minutes for the late start to 1Y00, Depot report overrunning maintenance/exam.</t>
  </si>
  <si>
    <t>502541230516</t>
  </si>
  <si>
    <t>3S01 UNIT FLT DON</t>
  </si>
  <si>
    <t>og 36: Hitachi Maintenance Control have advised that as 3S01 [05:56 Doncaster Carr IEP Depot - Doncaster] was on the approach to Doncaster Station it came to a stand with Multiple TMS faults.
"Other associated faults TMS 4401 and TMS 4472 Driver aux off and on faults still apparent. LNER elected to put train back on depot and take spare as unit not completely clear of depot yet. Driver contacted back and cannot release brakes. Driver requested to isolate BCIC. Driver then rereports back that she cannot release the brakes. TRI on route from station. No PTS trained staff on Doncaster depot requested to assist @ 06:15 but unfortunately no PTS trained staff available. TRI taken Line block 06:51 contacted and is now on board to assist.Contacted signaler from signal phone @D278 at platform 1 at Doncaster station. 06:41 Lines block taken. Line blocked from signals D278 - D268. Authority # 30643. 06:49 Line block released from signal phone D269 signal TMS brake pressure showing 0 on 829 pressure. BCIC reinstated. Pressure still 0 Unit Aux off and on. WSP and brake faults re-occurred 829 brake Pressure now showing on TMS. Brakes released and rolling brake test carried out. Arrived back into depot with nothing isolated but faults still on TMS"
Both Bogies on Car 9 just renewed and the Speed Probes transferred. A strand of copper cable was found to be lain across 5 terminals of the Bogie Joint Box connections causing the fault. Maintenance/Human error</t>
  </si>
  <si>
    <t>502886230516</t>
  </si>
  <si>
    <t>1Y08 LOST 3 BESSCRJ GBROTJ</t>
  </si>
  <si>
    <t>BCU was causing the unit to lose speed - referred as agreed with SB</t>
  </si>
  <si>
    <t>503144230516</t>
  </si>
  <si>
    <t>5S13 LATE START XGD</t>
  </si>
  <si>
    <t>MTIN ¿ No but HRE accept the delay minutes for the late start to 1S13, Depot report late set swap on Depot due to an operational incident, no further details known at this time.</t>
  </si>
  <si>
    <t>1D08 SET SWAP LDS</t>
  </si>
  <si>
    <t>509209230518</t>
  </si>
  <si>
    <t>5N87 DEPOT OPS BNDSGRN</t>
  </si>
  <si>
    <t>HRE Reject, MTIN ¿ No, DVR reported Form A was showing the incorrect date, form reissued before departure. Class 5 only delay.</t>
  </si>
  <si>
    <t>510642230519</t>
  </si>
  <si>
    <t>3E03 28 LATE START XCN</t>
  </si>
  <si>
    <t>MTN NO HRE REJECT Late departure from Craigentinny, Depot report overrunning maintenance. Class 3 only delay.</t>
  </si>
  <si>
    <t>512573230519</t>
  </si>
  <si>
    <t>1H10 UNIT SWAP KGX</t>
  </si>
  <si>
    <t>"1H10 UNIT SWAP KGX
800103 UNIT SWAP TO FOR MTCE POISITIONING"</t>
  </si>
  <si>
    <t>513881230520</t>
  </si>
  <si>
    <t>1S07 AUTO ANNOUNCER YRK</t>
  </si>
  <si>
    <t>"1S07 AUTO ANNOUNCER YRK
Log 69:  Observed on CCTV 1S07 [08:00 London Kings Cross - Edinburgh] departed 4 min late from York station. When contacted with the Train Manager, he informed about 2 call for aid activated in two different coaches ( B and H). They were activated by accident. Train Manager informed he could not hear them as the auto announcement is not working. He reported fault of that to HMC. System has been reset and set departed 4 min late."
Known TMS Software fault raised in XFRACAS item 513.</t>
  </si>
  <si>
    <t>518998230522</t>
  </si>
  <si>
    <t>1N33 CAPED KGX</t>
  </si>
  <si>
    <t>"1N33 CAPED KGX
Due to more trains than usual needing repairs at the same time.                                                          
800110 - BCU fault so taken out of service."
MTIN NO HRE Reject. Covered under availability</t>
  </si>
  <si>
    <t>519015230522</t>
  </si>
  <si>
    <t>1B87 UNIT FAULT SOKEJN</t>
  </si>
  <si>
    <t>HABD Sensor failure, now replaced.</t>
  </si>
  <si>
    <t>519846230522</t>
  </si>
  <si>
    <t>1N32 DOOR FLT NTR</t>
  </si>
  <si>
    <t>"1N32 DOOR FLT NTR
1N32 1930 London Kings Cross - Newcastle 2238 was at Northa  
llerton the driver had an alarm on the train to show a door was opened. The interlocking is all ok and no doors have been opened, there is a fitter on the train who confirms no doors have been opened and suspect it was due to a train passing at linespeed on the up that has caused the alarm. Hitachi maintenance control advise that the service incurred a door bounce following the passing of 1M80."
Known Door Closing Switch issue with Trains passing on the opposite line.</t>
  </si>
  <si>
    <t>520610230523</t>
  </si>
  <si>
    <t>1Y00 ADHESION BIW</t>
  </si>
  <si>
    <t xml:space="preserve">1Y00 lost no time in section, delay to other trains requested to examine the line. Route issue was due to adhesion. </t>
  </si>
  <si>
    <t>520889230523</t>
  </si>
  <si>
    <t>5E09 8 LATE ASKING OUT XCN</t>
  </si>
  <si>
    <t xml:space="preserve">"5E09 8 LATE ASKING OUT XCN
Depot reports it was waiting 5P10 arriving into yard
Awaiting for a Scotrail set to arrive on depot."
</t>
  </si>
  <si>
    <t>523175230524</t>
  </si>
  <si>
    <t xml:space="preserve">Wrong fitness to run certificate issued for 3Y08 800111. Driver unable to take the esc into NCEL. starting today from NCEL v Sunderland log 37-24.05.23                             
Advised by the driver of 3Y08 [04:46 Heaton T&amp;R.S.M.D. - Sunderland] that they were delayed on depot and late issue of 'Fit to Run' (FTR) certificate. Driver states that on checking the FTR it was for the wrong service and as such will have to proceed back into the depot. Due to the delay and the requirement to have the correct FTR 1Y08 [05:39 Sunderland - London Kings Cross] will start at
Newcastle.
Information from Hitachi CPT :The FTR Certificate was late in being
produced but it was the correct one. SOROS checked and only one
certificate was issued., it was issued correctly however late.
</t>
  </si>
  <si>
    <t>523367230524</t>
  </si>
  <si>
    <t>HRE Reject, MTIN ¿ No, Unit 800101 @ XNL booked to form 3W02/1W02 not made available for traffic due to multiple brake pads requiring to be changed on the Unit. Unit 800104 @ DON IEP stepped up after overnight servicing completed. 3W02 dep 67L, 1W02 dep 23L. Covered under Availability.</t>
  </si>
  <si>
    <t>524533230524</t>
  </si>
  <si>
    <t>1D17 DOOR SDY HUN</t>
  </si>
  <si>
    <t xml:space="preserve">Cab door seal was missing, replaced. </t>
  </si>
  <si>
    <t>524843230524</t>
  </si>
  <si>
    <t>5D23 TOC REQUEST KGX</t>
  </si>
  <si>
    <t xml:space="preserve">drivers seat not adjusting. seat replaced. </t>
  </si>
  <si>
    <t>525497230524</t>
  </si>
  <si>
    <t>1A50 ELEC LOCO KBW</t>
  </si>
  <si>
    <t xml:space="preserve">Stat con fault. Stat con is to be replaced. </t>
  </si>
  <si>
    <t>526134230525</t>
  </si>
  <si>
    <t>MD15</t>
  </si>
  <si>
    <t>STATIC CONVERTER</t>
  </si>
  <si>
    <t xml:space="preserve">Started from Doncaster vice York. Covered by a Azuma as MKIV set had a stat con fault day before so had to go back to depot.
</t>
  </si>
  <si>
    <t>526442230525</t>
  </si>
  <si>
    <t>1S04 DOORS DON</t>
  </si>
  <si>
    <t>MTIN ¿ Yes, HRE Accept ¿ Yes, Door reinstated in error without rectification work being carried out, Door originally LOOU due to a fault with the external Door Panel which is waiting replacement. Door LOOU again at Doncaster.</t>
  </si>
  <si>
    <t>526740230525</t>
  </si>
  <si>
    <t>1A09 DOOR FLR SVG</t>
  </si>
  <si>
    <t>door pressure adjusted and tested several times all ok now</t>
  </si>
  <si>
    <t>527339230525</t>
  </si>
  <si>
    <t>1D19 STAT CON KGX</t>
  </si>
  <si>
    <t>Pulled from service stat con fault.</t>
  </si>
  <si>
    <t>1S26 4 LOST BELFORD BWK</t>
  </si>
  <si>
    <t>529523230526</t>
  </si>
  <si>
    <t>1D06 DOOR FLT WKF</t>
  </si>
  <si>
    <t>door locking pin fouling on door mech,mech adjusted now testing ok</t>
  </si>
  <si>
    <t>529799230526</t>
  </si>
  <si>
    <t>1S10 LOUD BANG NCL</t>
  </si>
  <si>
    <t>"1S10 LOUD BANG NCL
1S10 09:30 London Kings Cross to Edinburgh due 14:15 has been delayed at Newcastle and is now 12 minutes late. Service is being held at Newcastle on Platform 3 following reports from a passenger on board hearing a 'loud bang' from under Coach H.   801227/825227.  Log 44:  NE37 Driver travelling to work on 1S10 [09:30 London Kings Cross -Edinburgh] advises that a passenger travelling in coach ""H"" 825227 has reported a loud bang under the coach - ""as if a panel has fallen off"". 1S10 is running into Newcastle, Hitachi Maintenance Controller is arranging for a TRI to attend at Newcastle. TRI inspected at Newcastle and then rode the unit to Morpeth: No unusual noises heard while unit was travelling at a variety of speeds. Quickly checked both FF cameras on approach to NCL and nothing was seen that could have caused the loud bang.      
Post incident inspection carried out with NFF, suspect possible ballast strike.</t>
  </si>
  <si>
    <t>530486230526</t>
  </si>
  <si>
    <t>1A45 ABOVE SBAR LDS</t>
  </si>
  <si>
    <t>oVERTIME AT LDS  STAT CON FAULT - DRIVER CONTACTED NORTHER M C TO RESOLVE. TRI WILL JOIN AT DON
Driver reported stat con tripped when changing air con from max to min. Reset at Leeds ok and no further issues. Monitored throughout 1A45 journey
Unable to fault at NL.NFF</t>
  </si>
  <si>
    <t>533202230527</t>
  </si>
  <si>
    <t xml:space="preserve">DOOR FAULT - TM FOUND A CAN STUCK IN DOOR NORTH END OF COACH B </t>
  </si>
  <si>
    <t>534360230528</t>
  </si>
  <si>
    <t>1Y24 GSM-R ISSUE YRK</t>
  </si>
  <si>
    <t>GSMR issue
GSM-R Unit replaced.</t>
  </si>
  <si>
    <t>1A04 4 OVERTIME DON</t>
  </si>
  <si>
    <t>536076230529</t>
  </si>
  <si>
    <t>5E06 SET FAULT XCN</t>
  </si>
  <si>
    <t>5E06 SET FAULT XCN
Set struck a loose CET pipe as coming off XCN, causing some damage to the set. Plans afoot to bring off another set to work the class 1. Log 104: On Call engineer advises that there is superficial damage to the paint/vinyl on the bodyside of 822219 and one of the side skirt panels was damaged but replaced on depot. The unit was moved into the inspection shed for an underframe check on 821219, 822219 and 823219. All side skirts and panels were checked for security and for any damage. No further issues were found upon inspection. 
801219 unable to depart due to infrastructure issues on Depot. Inward 1S01 Unit 801214 arrived EDB at 08:09 &amp; stepped up to form 1E06  which departed 21L. Unit 801219 departed 64L as 5E06 forming 1E09 which dep RT.</t>
  </si>
  <si>
    <t>1D01 2 LOST DONCLCJ DON</t>
  </si>
  <si>
    <t>536930230529</t>
  </si>
  <si>
    <t>1E19 GSM-R EDB</t>
  </si>
  <si>
    <t>Portable GSMR not charged. 
Hitachi unable to attend as the set was oustationed over night due to strike action.</t>
  </si>
  <si>
    <t>542722230531</t>
  </si>
  <si>
    <t>1E23 3 OVERTIME PBO</t>
  </si>
  <si>
    <t>Root cause of the delay was the TRIs intervention when it was not required. SM   
"TM instructed to keep drop down table in the down position and make a note not to use. TRI attending @ Peterborough to assess.
31.05.2023 21:27:13 Alastair Dale (ADALE)
TRI AC - ""Centre bolt of latch loose, removed latch plate and tightened bolt but latch seized on bolt so would not move. No time to repair at PBO station requires new latch"" L3 Drop Down Table latch found bent out of position &amp; loose (picture attached), rejected as D&amp;V."</t>
  </si>
  <si>
    <t>543099230601</t>
  </si>
  <si>
    <t>3A07 DEPOT STAFF XNL</t>
  </si>
  <si>
    <t>"1A07 TRAIN CREW LDS
Log 52: Following industrial action by depot staff at Neville Hill and there not being sufficient resourcing on site until 06:00 [Thursday 1 June] the SDT have agreed to start 1A07 [06:30 Bradford Foster Square to London Kings Cross] from Leeds at 07:00."</t>
  </si>
  <si>
    <t>1A34 3 OVERTIME LDS</t>
  </si>
  <si>
    <t>5N23 LATE START XGD</t>
  </si>
  <si>
    <t>545099230601</t>
  </si>
  <si>
    <t>Unit outstabled at KGX, DVR reports Doors B&amp;C SDO lock error showing on all doors. TRI reports TMS shows error 0652 Door B lock error on coaches A,B,C,G,H,J &amp; error 0653 on coach K. Doors cycled &amp; all faults cleared. TMS reset performed as precaution &amp; doors tested numerous times without fault. 5S07 Unit 801228 swapped to form 1S06 dep RT, 801227 formed 1S07 which also departed RT. Reactionary delay only to 5N90 &amp; 1T07.</t>
  </si>
  <si>
    <t>545501230601</t>
  </si>
  <si>
    <t>1E19 VCB FAULT SDY HIT</t>
  </si>
  <si>
    <t xml:space="preserve">"1E19  VCB FAULT SDY HIT
1E19 was at a stand at Hitchin due to a Vacuum Circuit Breaker (VCB) alert. The Driver contacted the Hitachi Maintenance Controller and the fault has been overcome. 1E19 is on the move 15 mins late.                                           
(Unit 801208)  Log 33: MC AD -DVR reports @ 18:30 Driving from 829, VCBs failed to close after a neutral section, would of occurred around 18:20. DVR repots coasting to a stand @ Hitchin. DVR reports no faults on TMS other than VCB light lit and no APS. Nothing seen on HFMT. DVR had started GU, Causing pan to drop. DVR instructed to inspect OHL, Pan raised (821), electric pressed however VCBs remained open. Electric held for 10second to no avail. DVR instructed to swap pans. 829 Pan raised, APS Gained and DVR instructed to proceed around 18:35. Checked at KX when pan raised on 829 all ok but when pan up on 821 no VCB's close. No faults in TMS and no CB's tripped. Fault acknowledge button permanently lit. No time to investigate further due to train departing, set running on 829 pan as per normal. Unit still under investigation, 821 Pan has now been isolated."
VCB damper adjusted, all microswitches now working correctly.
</t>
  </si>
  <si>
    <t>549721230604</t>
  </si>
  <si>
    <t>5A55 SET FAULT XCN</t>
  </si>
  <si>
    <t xml:space="preserve">LNER controller advises that 5A55 will be late start off Craigentinny due to a set fault (doors) and may require a step up set.                                                               
Hitachi Maintenance Controller advised that the Driver of 5A55 08+46
Craigentinny to Edinburgh had advised that there was an internal cab
door issue on the set (800103).The defect involved car 811103 and as per DOTE, SMS 9.3 section A19 the set was unable to enter traffic until the defect was repaired.
Keeper Plate out of alignment, now secured flush in position with new holes &amp; screws.
</t>
  </si>
  <si>
    <t>549847230604</t>
  </si>
  <si>
    <t>1A19 4 LOST NNG</t>
  </si>
  <si>
    <t xml:space="preserve">TM reported interlock light Dim. NFF suspected sunlight as cause. </t>
  </si>
  <si>
    <t>550355230604</t>
  </si>
  <si>
    <t>1E18 OVERTIME NCL</t>
  </si>
  <si>
    <t>"1E18 OVERTIME NCL
Unit 801228, currently working 1E18 14:00 Edinburgh to kings cross|, will form 1Y42 16:06 Newcastle to kings cross| from Newcastle. 1E18 14:00 Edinburgh to kings cross| will be formed of unit 801222 from Newcastle. This is due to a problem with the toilets on unit 801228 and high passenger loadings on 1E18"
Toilets in 825228 LOOU due to a water pump fault</t>
  </si>
  <si>
    <t>551667230605</t>
  </si>
  <si>
    <t>1S08 SET FAULT KGX</t>
  </si>
  <si>
    <t>"1S08 SET FAULT KGX
801228 - delayed due to a fault with the Drivers seat. 
Driver reports to hit MC that his seat is squeaking, and he requires some WD40.  Log 90:  Station team in contact with RSC to advise a late departure waiting a Hitachi fitter to the train. Drivers cab 821228. Fitter applied the WD40 and driver happy to take the train forward.   
MC AD - Seat lubricated @ KX upon drivers request."</t>
  </si>
  <si>
    <t>551739230605</t>
  </si>
  <si>
    <t>1S03 ABOVE SB NCL</t>
  </si>
  <si>
    <t>"1S03 ABOVE SB NCL
1S03/1E05 set swap at NCL, due to cab defect. As this would prevent the unit from being able to operate north at Line speed, RCRS advise a set swap will now take place at Newcastle. 5S03 [08:34 Heaton T&amp;R.S.M.D. - Newcastle] will now form 1E05 [07:30 Edinburgh - London Kings Cross] from Newcastle. 1E05 [07:30 Edinburgh - London Kings Cross] will from 1S03 [08:56 Newcastle - Edinburgh]. Log 89: Hitachi MC advise of a fault with the height adjuster on the DSD pedal in the 821 cab (north end)."
"The DSD pedal defect was noted on the 04/06/23 but did not appear to cause any delay in service. Due to the disruption with TPE the set ended its journey at Heaton instead of its original planned destination Craigentinny depot for repair.
Heaton had no materials available to repair the defective DSD Pedal. Therefore a set swap  was required on the morning of the 05/06/23.
The defect was repaired on the night of the 05/06/23. DSD Pedal Height Adjuster defective on 821216 Cab, pedal replaced at Bounds Green 05/06/23."</t>
  </si>
  <si>
    <t>552187230605</t>
  </si>
  <si>
    <t>1Y84 BRAKE/WHLS YRK</t>
  </si>
  <si>
    <t xml:space="preserve">Brake controller stiff, driver had to use two hands to operate. Controller replaced. </t>
  </si>
  <si>
    <t>MPT ALN</t>
  </si>
  <si>
    <t>555326230606</t>
  </si>
  <si>
    <t>1N87 DOORS SVG HIT</t>
  </si>
  <si>
    <t>"1N87 DOORS SVG HITCHIN 15:31
MC AD - DVR reports door open while running around 1531, DVR come to a stand, DVR confirms interlock, TM inspected door, confirmed shut, Door LOOU and DVR instructed to proceed. Eastside platform request @ DON and TRI attending"
DCS renewed overnight and door tested ok</t>
  </si>
  <si>
    <t>555410230606</t>
  </si>
  <si>
    <t>MJAF</t>
  </si>
  <si>
    <t>RIPPER UNIT</t>
  </si>
  <si>
    <t>1A43 UNIT FLT LDS</t>
  </si>
  <si>
    <t>"1A43 UNIT FLT LDS
Quartz report: problem with PA in coach A, awaiting fitter to inspect."
C-Amp card to be replaced.</t>
  </si>
  <si>
    <t>557427230607</t>
  </si>
  <si>
    <t>1S31 UNIT FAULT KGX 05/06</t>
  </si>
  <si>
    <t xml:space="preserve">
HRL has confirmed that a Pixel Watch Error occurred on the ETCS DMI. The fault logs have been sent back to the OEM for review and root cause analysis."</t>
  </si>
  <si>
    <t>559767230608</t>
  </si>
  <si>
    <t>1Y14 HOT AXLE NNG GRA</t>
  </si>
  <si>
    <t>"No cable damage found, cable manipulated to try to induce fault without success, HABD renewed as a precaution.
Internal core damage identified at point of cable clamp inside the HABD that will likely have been caused by mechanical strain and vibration over time. (see attached image). Please note that the correct HABD had been removed."</t>
  </si>
  <si>
    <t>559867230608</t>
  </si>
  <si>
    <t>1B80 SMOKE NWRKCEJ LCN</t>
  </si>
  <si>
    <t xml:space="preserve">"1B80 SMOKE NWRKCEJ LCN
10:13Lincoln West signaller advises track inspection team reported smoke seen coming from rear of 1B80 as it passed them in the Boultham area. Train brought to a stand at West Holmes Junction for crew to examine. Driver Manager travelling on rear cab reports nothing amiss found / seen. Suspect possibly due to braking."
HRE Reject, MTIN ¿ No, Track Inspection team report smoke from the rear of the train as it passed by. DVR manager travelling in the rear cab reports nothing found amiss, Unit ok forward. Nothing reported to HMC. Safety of the line incident.
</t>
  </si>
  <si>
    <t>561115230608</t>
  </si>
  <si>
    <t>1S26 EXAMINATION DON - NFF</t>
  </si>
  <si>
    <t xml:space="preserve">"1S26 EXAMINATION DON - NFF Log 37:
South Bank Tees Dock (Drs)] reported what appears to be smoke coming from underneath a passing train - identified as 1S26 [17:00 London Kings Cross - Edinburgh]. 1S26 was stopped at Daw Lane (north of Doncaster) for the Driver to examine. The Driver reported nothing found amiss and 1S26 is on the move passing Shaftholme Jn 17' late (after was 5' late passing Doncaster. 18:48 - Doncaster PSB SSM advises 1S26 on the move at 18:46.Northing found on inspection, no smoke, heat or objects. Drive suggests likely someone using toilet or brake dust TRC and LNER advised."
HRE Reject, MTIN ¿ No, DVR on 4N51 reported smoke from under 1S26 at Daw lane. DVR reports nothing found after inspecting the train. Nothing reported to HMC. Safety of the line incident.
</t>
  </si>
  <si>
    <t>563208230609</t>
  </si>
  <si>
    <t>1A33 ABOVE SBAR LDS</t>
  </si>
  <si>
    <t xml:space="preserve">Chip on the pantograph reported by DVR to HMC, fitter sent to investigate it. Ok to depart.  Log 72: MC AD - DVR reports Pan on way out, TRI investigating, Pantograph checked from platform side and found multiple chips along the length of the pantograph carbon, Advised GPX005 to be carried out when on Depot. DVR was advised to set up and proceed @ Around 1340 whilst TRI on route.
PAN HEAD RENEWED. NO PHOTOS AVAILABLE FROM TECHNICIAN WHO RENEWED PAN CARBON. LARGEST CHIP WAS 12MM. </t>
  </si>
  <si>
    <t>563975230609</t>
  </si>
  <si>
    <t>1A45 BRAKE FLT WKF</t>
  </si>
  <si>
    <t xml:space="preserve">Set unable to get above 50mph. NFF but repeated a few days later. </t>
  </si>
  <si>
    <t>564092230609</t>
  </si>
  <si>
    <t>1D22 BRAKE FAULT DON</t>
  </si>
  <si>
    <t>SIGNAL DATA REVIEWED UNIT WAS AT A STAND WITH CPBC AT 10%. BRAKE CYLINDER PRESSURE WAS STEADY AT 3.44BAR. BCU DOWNLOAD SHOWS LAD10 CARD SICK SEVERAL TIMES ON MOTOR VEHICLE. LAD10 renewed, brakes now fully functional.</t>
  </si>
  <si>
    <t>564443230609</t>
  </si>
  <si>
    <t>1D32 LOCO FAULT PBO</t>
  </si>
  <si>
    <t xml:space="preserve">Nut and washer blocking power controller from being able to be put in full power. Not yet identified where nut and washer had come from. </t>
  </si>
  <si>
    <t>565075230610</t>
  </si>
  <si>
    <t>5A09 POWER ISSUES XNL LDS</t>
  </si>
  <si>
    <t xml:space="preserve">Loco lost power. Parking brake circuit breaker found tripped. </t>
  </si>
  <si>
    <t>565213230610</t>
  </si>
  <si>
    <t>MHBI</t>
  </si>
  <si>
    <t>YARD - INVERNESS</t>
  </si>
  <si>
    <t>1E13 DOOR ISSUE INV</t>
  </si>
  <si>
    <t xml:space="preserve">"Following on from Warren email with ref to Incident 565213 a further review has been carried out by the SSE team and we would like this incident to be shown as MTIN NO HRE Accept. Please see report below.
The problem was created by the maintainer whilst the unit was stabled in Inverness entering an incorrect head code which cleared the SDO pattern. Entering the correct head code afterwards did not remedy the situation as the unit was in the same location as previously so the TMS retains its SDO pattern."
</t>
  </si>
  <si>
    <t>1E11 2 LOST DEE LDY</t>
  </si>
  <si>
    <t>566734230610</t>
  </si>
  <si>
    <t>1E19 AWS FAULT YRK COLTONJ</t>
  </si>
  <si>
    <t xml:space="preserve">"Further investigation as been carried out by the SSE team and would like this incident to be shown as rejected on the grounds off 
1.Multiple functional tests have taken place which has identified no faults.
2.The receiver height has been verified to be within the OEM specification.
3.A visual examination of the receiver has identified no issues.
4.An OTMR review shows no anomalies which would represent a faulty system.
5.No components have been exchanged/altered and the Unit is currently being utilized in passenger service."
</t>
  </si>
  <si>
    <t>567724230611</t>
  </si>
  <si>
    <t>1Y24 DOOR FAULT NCL</t>
  </si>
  <si>
    <t>Sensitive edge replaced</t>
  </si>
  <si>
    <t>567822230611</t>
  </si>
  <si>
    <t>1A21 BRAKE FAULT RET</t>
  </si>
  <si>
    <t>brake cock on loco replaced and various air leaks on pipework fixed.</t>
  </si>
  <si>
    <t>568037230611</t>
  </si>
  <si>
    <t>Mechanical uncoupling handle seized, lubricated and now functioning correctly.</t>
  </si>
  <si>
    <t>568173230611</t>
  </si>
  <si>
    <t>1E15 4 LOST TOLERTN SKELTON</t>
  </si>
  <si>
    <t>LAD10 TRANSPOSED BETWEEN CARS 1 &amp; 3. ASV4 REPLACED IAW ALH004 AND FUNCTIONAL TEST CARRIED OUT IAW BZX002. ALL TESTS GOOD, NO BCU FAULTS.</t>
  </si>
  <si>
    <t>1S17 4 OVERTIME NTR</t>
  </si>
  <si>
    <t>568437230611</t>
  </si>
  <si>
    <t>1B88 3 OVERTIME NNG</t>
  </si>
  <si>
    <t>"1B88 3 OVERTIME NNG 17:08A 17:14A   - 11/06/23
Report in quartz - driver resetting circuit breakers that had tripped and then speaking with maintenance control."
Track Circuit actuator control unit replaced.</t>
  </si>
  <si>
    <t>568516230611</t>
  </si>
  <si>
    <t>1E24 CANCELLED DUN</t>
  </si>
  <si>
    <t>"BOGIE 1 CHECKED ALL OK, WHEELS ON BOGIE 1 CHECKED AND NO FURTHER DEGRADATION NOTICED WHEELS WITHIN SPEC AND PII PASSED.
REOPENED FOR PII 10.10 AS UNIT REMOVED FROM SERVICE. TRI TO RIDE UNIT AND ASSESS ON FIRST JOURNEY. LOUD DRONING NOISE HEARD FROM BOGIE 1, WHEELS WITHIN SPEC AND PII PASSED. SAP CLOSED. DUE FOR TT ON THE 23/06."</t>
  </si>
  <si>
    <t>569534230612</t>
  </si>
  <si>
    <t>1S01 BRAKE/WHLS HAMBLNJ COLTON</t>
  </si>
  <si>
    <t>LAD 10 CARD RENEWED AND SOFTWARE UPDATE COMPLETE. TMS BRAKE TEST PASSED. Confirmed from BCU events LAD10 changed to sick at time of event.</t>
  </si>
  <si>
    <t>1W02 5 LATE START LDS</t>
  </si>
  <si>
    <t>1S07 5 LATE START KGX</t>
  </si>
  <si>
    <t>570048230612</t>
  </si>
  <si>
    <t>KGX XHE</t>
  </si>
  <si>
    <t>5Y13 ALOC STOCK KGX XHE</t>
  </si>
  <si>
    <t xml:space="preserve">Due to hot weather 225 traction swapped out for Azuma due to risk of aircon failing. </t>
  </si>
  <si>
    <t>570099230612</t>
  </si>
  <si>
    <t>5Y12 SET SWAP KGX</t>
  </si>
  <si>
    <t>MTIN NO HRE REJECT Inward 1Y80 to form 5Y12 KGX-BN  vice 3B84 due to Maintenance requirements 800205. NR report delay due to set swap and congestion at the station. Class 5 delay only</t>
  </si>
  <si>
    <t>570113230612</t>
  </si>
  <si>
    <t>1D06 WEATHR FLT LDS</t>
  </si>
  <si>
    <t>571469230612</t>
  </si>
  <si>
    <t>1A46 TMS ISSUES RET NNG</t>
  </si>
  <si>
    <t>"1A46 DOOR ISSUES RET NNG
Multiple faults cycling through TMS DVR reports, TMS 3005, 2817,2917 and 3105 was in rear car. Advised DVR to carry out a TMS reset (indicated a TMS error). Log 75: Hitachi (MC) driver reports TMS ""all doors shown as at fault"" Driver advised to do a TMS re-set. TM confirms all door are closed locked and secure."
ROUTER 2 TRANSPOSED BETWEEN CARS 2 &amp; 4</t>
  </si>
  <si>
    <t>572933230613</t>
  </si>
  <si>
    <t>1Y14 UNIT FLT ARL</t>
  </si>
  <si>
    <t>"1Y14 UNIT FLT ARL - APS Pantograth
09:391Y14 loss of power (still has line lights) on the Up Fa
st at Arlesey. Services to divert Biggleswade - Cadwell Up S
low 09:52LN ER advise that all aux power working for air con etc, trying a reset as pan not picking up power, if not will go under GU engine to Stevenage &amp; meet fitter &amp; may detrain or continue normally if fitters attention prevails. Log 90: MC AD - Driver reports after coming out of Biggleswade neutral section  the VCB's did not close &amp; fault 4052 appeared on 827 &amp; 828 cars, Driver asked to pan back up and try for APS to no avail, Driver then asked to put the pan up on 829 car but still no APA. Driver asked to start diesel engine
and APS obtained. Aux off/on carried out but still same issues so Driver instructed to go forward on ltd traction to Stevenage where a TRI is en-route Asked to get train to Stevenage to assist failed set on limited traction from Biggleswade neutral section. Arrived at set and driver had set in Limited traction. Due to time constraints only had time to do limited fault finding but could not get any VCB to close. Set went on limited traction to KX. on arrival at KX TMS showed 4046 VCB2(3) open failure and VCB 2 showed ""on"" on traction status. Advised set would go to BN on limited traction and I was asked to go with it. Set was stopped by signal on leaving plt 1 at KX and then could not get up the incline leaving KX on limited traction. Set the returned to KX. Signaler could not guarantee a clear run to BN so was decided to leave in KX and try and get set back on electric power. Set powered down and checked No.2 VCB inside UAT, operating damper was defective and stuck not allowing VCB to open properly. Advised to disconnect main plug to VCB and isolate to see if power could be regained but this would still not allow VCB's to close. Eventually advised to remove defective damper and restore all supplies to VCB. All completed and boxed up, power restored to set and all ok."
VCB OPERATING DAMPER WAS FOUND DEFECTIVE AND STUCK NOT ALLOWING VCB TO OPEN PROPERLY VCB DAMPER REPLACED AND TESTED OK.</t>
  </si>
  <si>
    <t>574097230613</t>
  </si>
  <si>
    <t>1A36 UNIT FLT PBO</t>
  </si>
  <si>
    <t xml:space="preserve">MULTIPLE CASCADING TMS TRANSMISSION FAILURES, MOST APPEAR TO FROM CAR 2 TRACTION CONVERTER SAFETY SYSTEM-1.
</t>
  </si>
  <si>
    <t>574948230613</t>
  </si>
  <si>
    <t>1B90 BELOW SBAR PBO</t>
  </si>
  <si>
    <t xml:space="preserve">KNOCKING NOISES REPORTED IN CARS 1 &amp; 2, CAR 5 REPORTED AS ROUGH RIDING. NO ISSUES FOUND WITH CAR 1 OR 2. CAR 3 DROP LINK BUSH SINGS OF PLAY, DROP LINK REPLACED. RIDE HEIGHT ADJUSTED FOR CAR 5.
</t>
  </si>
  <si>
    <t>575800230614</t>
  </si>
  <si>
    <t>1Y11 DOORS DAR</t>
  </si>
  <si>
    <t>HFMT alert received at 07:03 for "loss of door interlock in speed" for unit 801221. The unit is working 1Y11 |06:30 Newcastle - London kings cross|, which has just departed Darlington. The driver is on the phone with Hitachi FMC. HFMC advise door d in coach l (vehicle 828221) is showing "unlocked while running driver report the same fault appeared departing Durham but cleared right away. HFMC advise train manager to check the door and lock out of use. Advised to check door is secure and to lock out of use. TM reports door
locked out as requested. HMC AM
MLD replaced on Door D of vehicle 828221.</t>
  </si>
  <si>
    <t>576381230614</t>
  </si>
  <si>
    <t>1N36 3 OVERTIME DON 11/06</t>
  </si>
  <si>
    <t>Brake handle knob had came off, driver re-screwed back on.</t>
  </si>
  <si>
    <t>576396230614</t>
  </si>
  <si>
    <t>FPK BELLEISLE</t>
  </si>
  <si>
    <t>1E21 FAULT FPK BELLEISLE 11/06</t>
  </si>
  <si>
    <t>"1E21 FAULT FPK BELLEISLE  11/06   Reported 18:23  18:33
Driver report - ""Traction investor high temp, 4 related fault codes. Drove accordingly to advice from Maintenence +some coasting"""
PNH030 PU CLEAN REQUIRED ON CAR 7</t>
  </si>
  <si>
    <t>576689230614</t>
  </si>
  <si>
    <t>FRMPRSG</t>
  </si>
  <si>
    <t>5D32 LATE START FRMPRSG 11/06</t>
  </si>
  <si>
    <t>5D32 LATE START FRMPRSG 11/06 13 MINUTE DELAY TO 5D32
Depot operations.</t>
  </si>
  <si>
    <t>576954230614</t>
  </si>
  <si>
    <t>STATION REPORTS - DISPATCH STOPPED AFTER COACH A BIL WOULD NOT EXTINGUISH  
OBJECT STUCK IN RUNNERS OF DOOR  OBJECT REMOVED DISPATCH RESTARTED  
BIL WOULD STILL NOT EXTINGUISH  DISP ATCH STOPPED AGAIN  
FURTHER INVESTIGATION SHOWED ANOTHER OBJECT STUCK FURTHER DOWN  
OBJECT REMOVED AND DISPATCH RESTARTED</t>
  </si>
  <si>
    <t>579052230615</t>
  </si>
  <si>
    <t>1S01 DOOR FAULT DON</t>
  </si>
  <si>
    <t>Depot report that a cab handle sheared off on final prep while still on the depot before the Unit was handed over for service. Unable to carry out a repair before departure. 3S01/1S01 cancelled. Covered under Availability.</t>
  </si>
  <si>
    <t>582521230616</t>
  </si>
  <si>
    <t xml:space="preserve">"1S10 SET SWAP KGX
Merged with 583306?
SET FORMED OFF 1Y05 EARLIER REPORTED 801222 TRACTION CONVERTOR FAULT. UNABLE TO START AND USE THE SINGLE GU  
Log 117: Fleet planner / Hitachi maintenance controller advises, 801222 traction
convertor pack fault unable to start and use the single GU (diesel engine)
as per agreed LNER procedures 801xxx with no working GU; s in traffic
arrangements should be made to mitigate the risk and where resources
are available be taken out of traffic. Therefore the SDT have implemented the following train plan Unit swap at Kings Cross between 5N83 - 801213 to work 1S10 and 1Y05 801222 to work 1N83 [11:06 London Kings Cross - York], a further Unitswap will take place on 1Y86 [14:02 York - London Kings Cross] at
Doncaster, 3Y86 801209, with 801222 returning to the IEP depot."
 Gate Drive connector found loose and refitted.
</t>
  </si>
  <si>
    <t>582664230616</t>
  </si>
  <si>
    <t>3A25 LATE START XNL</t>
  </si>
  <si>
    <t>Unit delayed departing from Neville Hill due to the failure of Northern 5H32 at the departure signal preventing 3A25 from departing. LNER Log 230616-119 refers.
Congestion on depot</t>
  </si>
  <si>
    <t>582855230616</t>
  </si>
  <si>
    <t>1A28 BRAKE FAULT WKF</t>
  </si>
  <si>
    <t>TM reported smell of binding brakes at Wakefield. TRI isolated and forwarded at -10mph below line line speed.
DISTRIBUTOR RENEWED AND TESTED AS PER BZA 0156.</t>
  </si>
  <si>
    <t>586301230617</t>
  </si>
  <si>
    <t>1D19 PARKING BRAKE FAULT KGX</t>
  </si>
  <si>
    <t xml:space="preserve">Unable to gain door interlock, found door B on TOE wasnt fully closed, door pushed shut by station staff now ok , suspect because door wasnt fully open when closed it hadnt cycled properly
Checked operation of door. Found shim missing from telecopic rail causing door to judder in operation.
</t>
  </si>
  <si>
    <t>586763230617</t>
  </si>
  <si>
    <t>1D22 DOOR FAULT GRA</t>
  </si>
  <si>
    <t>SENSITIVE EDGE RENEWED. SIGNAL DATA SHOWS DOOR OBSTRUCTION DETECTING SIGNALS CONSTANTLY ON/OFF</t>
  </si>
  <si>
    <t>587963230618</t>
  </si>
  <si>
    <t>1S10 7 LATE START KGX</t>
  </si>
  <si>
    <t>HVAC left in heating mode in error, not a Unit fault &amp; therefore not MTIN, HRE accept the delay minutes attributed to the late start of 1S10.</t>
  </si>
  <si>
    <t>588292230618</t>
  </si>
  <si>
    <t>1N16 TRAIN FAULT KGX</t>
  </si>
  <si>
    <t>The root cause of this delay was crew error entering the incorrect headcode 1A18 which resulted in a mismatch of the SDO release pattern and current stopping location. When 1N16 was entered,  the current stopping location was then not confirmed, this resulted in the SDO lock errors.
Split agreed with KGX Station</t>
  </si>
  <si>
    <t>588704230618</t>
  </si>
  <si>
    <t>1E99 4 LATE START EDB</t>
  </si>
  <si>
    <t xml:space="preserve">TM REPORTED A DOOR FAULT IN COACH K, NORTH END DOOR. TM SAID  THE DOOR ARE NOT CLOSING PROPERLY, HE HAD TO DO A RESET BEFORE DEPARTING.
After re-reviewing the HUE Signal Data, there does appear to be a discrepancy in the data of door C vehicle 827208. 
Please now accept this TIN. I have added a SOW to renew the DCU as a precaution.
</t>
  </si>
  <si>
    <t>589238230618</t>
  </si>
  <si>
    <t>1E27 3 OVERTIME DAR</t>
  </si>
  <si>
    <t xml:space="preserve">"1E27 3 OVERTIME DAR
STATION REPORT IN QUARTZ - TRAIN DELAYED IN DARLINGTON DUE TO LOUD CRACKLING VIBRATION COMING FROM REAR OF TRAIN BROUGHT TO TM ATTENTION WHO SPOKE WITH DRIVER DRIVER SAID TM IT COULD BE WITH REAR PANTOGRAPH BEING ISOLATED TRAIN DEPARTED DARLINGTON AND THE NOISE DISAPPEARED CONTROL INFORMED."
"Safety of the line incident.
Rear pantograph was isolated.  Heavy rain at the time of the incident."
</t>
  </si>
  <si>
    <t>589749230619</t>
  </si>
  <si>
    <t>HRE accept the 5 minute late start of 1S01, Depot report overrunning maintenance/exam work.</t>
  </si>
  <si>
    <t>590603230619</t>
  </si>
  <si>
    <t>1D13 TMS FAULT KGX</t>
  </si>
  <si>
    <t>801112/05</t>
  </si>
  <si>
    <t>MULTIPLE CASCADING TMS TRANSMISSION FAILURES, MOST APPEAR TO FROM CAR 2 TRACTION CONVERTER SAFETY SYSTEM-1.</t>
  </si>
  <si>
    <t>29/2024</t>
  </si>
  <si>
    <t>30/2024</t>
  </si>
  <si>
    <t>31/2024</t>
  </si>
  <si>
    <t>592684230620</t>
  </si>
  <si>
    <t>1Y00 5 OVERTIME NNG</t>
  </si>
  <si>
    <t>Reported as not working. Tested on depot and NFF</t>
  </si>
  <si>
    <t>593251230620</t>
  </si>
  <si>
    <t>1E01 DOOR FLR KBW</t>
  </si>
  <si>
    <t>CCTV footage reviewed DCS changes state to 0 with passing train at speed. Known DSC fault.</t>
  </si>
  <si>
    <t>594593230620</t>
  </si>
  <si>
    <t>1N29 3 LATE START KGX</t>
  </si>
  <si>
    <t>"1N29 LATE START KGX
STATION REPORTS ON QUARTZ ""FAULT WITH THE TMS HAD TO WAIT UNTIL IT WAS RECTIFIED""                                          
TMS alarm for DSD prior to departing. Fault cleared after Maintenance contacted on GSMR before departing"
DSD Pedal replaced</t>
  </si>
  <si>
    <t>800209/07</t>
  </si>
  <si>
    <t>597637230621</t>
  </si>
  <si>
    <t>1F24 2 LOST HIT SDY</t>
  </si>
  <si>
    <t>"1F24 2 LOST HIT SDY
Set limited to 100MPH due to a chipped pan as per dote SMS.9
Log 43: Prior to departure from Kings Cross on 5Y07 [13:09 London Kings Cross - Bounds Green T&amp;R.S.M.D] Driver KXD0071 advised Hitachi Maintenance Control of damage to the pantograph on 801107/821107 which was coupled to 800209. Hitachi Maintenance confirmed that on arrival at Bounds Green a fitter would attend to investigate. In line with the DOTE SMS.9.03 A2 the set will be operating on one outer on 800209/815209 (Rear unit) and then one inner on 801107/825107 (Front unit) the service will be restricted to a maximum of 100mph. The set will now form 1F24 [16:00 London Kings Cross - Edinburgh] and
be operating on both rear pantographs on 815209 &amp; 825107."</t>
  </si>
  <si>
    <t>801109/11</t>
  </si>
  <si>
    <t>599620230622</t>
  </si>
  <si>
    <t>1S07 CANCELLED YRK</t>
  </si>
  <si>
    <t>"Maintenance induced error but not a train fault. (LHS door release happens prior to handover)
Following an investigation into the defect named above I have been able to conclude that this is not a door fault but an operational error. I was able to re-create the symptoms and verify that the wrong-side doors were not enabled at any time. 
Reviewing the OTMR further back we can find that a door release (LHS) was carried out @ 02:35:59 and there were no close and lock LHS after that time. Importantly there is no SDO pattern loaded at the time the LHS doors are released."</t>
  </si>
  <si>
    <t>599742230622</t>
  </si>
  <si>
    <t>1Y82 ALOC STOCK DON</t>
  </si>
  <si>
    <t xml:space="preserve">1E05 0730 Edinburgh to Kings Cross will call additionally at Doncaster, Newark and Grantham (reaction to 1Y82 1002 York  to Kings Cross formed with 1 x 5 car set)   9 car electric shortages- Bounds green 801223 on tyre turning repairs. Log 42:                   
Diagram BN902 was formed with 5 car Azuma set 801103 vice the
booked 9 car Azuma set. The diagram covered 1N80 0706 Kings Cross to York, 1Y81 1002 York to kings Cross, 1N85 1308 Kings Cross to York and 1Y88 1601 York to Kings Cross. As a reaction to heavy passenger loadings on 1Y82 (575 reservations throughout with maximum at any one time being 445 reservations ex Peterborough) arrangements made for 1E05 0730 Edinburgh to Kings Cross (317 passengers reservations ex York) to call additionally at Doncaster, Newark and Grantham in order to try spread passenger
loadings. 1A20 0945 Leeds to Kings Cross would also be utilised to move passengers. 1Y82 departed from York heavily loaded.
5 CAR 801103 COVERING A 9 CAR DIAGRAM DUE TO 801227 Deer strike repair. Passenger loadings at stations . CPC show 801103 - 5E v 9E due to . Swap in R/a for fleet rebalance 801227 Deer strike
</t>
  </si>
  <si>
    <t>599876230622</t>
  </si>
  <si>
    <t>1N81 LOCO FLT DON</t>
  </si>
  <si>
    <t xml:space="preserve">TPWS unit replaced. </t>
  </si>
  <si>
    <t>600600230622</t>
  </si>
  <si>
    <t>1A40 ADD DEFECT LDS</t>
  </si>
  <si>
    <t xml:space="preserve">ADD at Leeds
Pan Carbons renewed
</t>
  </si>
  <si>
    <t>602640230623</t>
  </si>
  <si>
    <t xml:space="preserve">Unit running in a Degraded mode due to GU LOOU . </t>
  </si>
  <si>
    <t>602851230623</t>
  </si>
  <si>
    <t>1S04 BELOW SBAR ALM BELFORD</t>
  </si>
  <si>
    <t>"1S04 BELOW SBAR ALM BELFORD
10:22Alnmouth Signaller advises that the Driver of 1S04 0615 
London Kings Cross - Edinburgh has reported that they are h  
aving traction problems and the train has come to a stand ne 
ar to bridge ECM7 - 133 south of Chathill. The Driver is spe  
aking to their Maintenance Controller. 1S05 0700 London Kings Cross - Edinburgh is stood behind.  10:26Alnmouth Signaller advises that the Driver has spoken to their Maintenance Controller and reported that the train has two overheating transformers. The train is fit to proceed at line speed to Edinburgh, but the Driver has been instructed to coast where possible. Log 47: Driver reports bringing the train to a stand due to having no power however faults recovered after he had stopped, Driver advised to reduce power where possible to maintain service timetable."
PTX005 to complete, PU clean required on Car 8.</t>
  </si>
  <si>
    <t>1Y84 3 OVERTIME PBO</t>
  </si>
  <si>
    <t>604171230623</t>
  </si>
  <si>
    <t>1S26 HABD BWK 22/06</t>
  </si>
  <si>
    <t>Impact damage HABD cable found damaged. 30/06/23 
HABD replaced
Came off exam the day prior</t>
  </si>
  <si>
    <t>605806230624</t>
  </si>
  <si>
    <t>Degraded running, SOW in place to transpose GUI Cards.</t>
  </si>
  <si>
    <t>608468230625</t>
  </si>
  <si>
    <t>1A34 TOO HOT LDS</t>
  </si>
  <si>
    <t>Aircon issues with driving cab, as a result set pulled from service and aircon unit planned to be renewed.</t>
  </si>
  <si>
    <t>609571230626</t>
  </si>
  <si>
    <t>1D01 DVR GRD COMMS KGX</t>
  </si>
  <si>
    <t>801105/04</t>
  </si>
  <si>
    <t>"1D01 DVR GRD COMMS KGX
Train manager reports the door panel in the TMs office 8251105 bell buzzer not working between the two 5 cars. Tm move 
D to the door panel in coach m and dispatch completed. A TRI has been arranged to meet the train in leeds                
Log 29: Kings Cross Information Controller advises that 1D01 [05:55 London Kings Cross - Leeds] hasn't departed from platform 4 yet. There is a communication issue between the two units. Train Manager reports the door panel in the TMs office 825105 not working between the Driver and Train Manager. Train Manager moved to the door panel at M coach. Dispatch completed from M coach. Hitachi MC advised and a TRI has been arranged to meet the train on arrival at Leeds. Next working is 1A18 [08:46 Leeds - London Kings Cross]. Bell buzzer system has been tested on unit and unable to find any fault with system, no further faults reported SAP closed."
TMS DATA SHOWS THAT THE FIRST GOP USED WAS CAR5 CAB GOP. THEN 06:00 CAR5 VESTIBULE GOP WAS USED. CAB &amp; VESTIBULE GOP FUNCTIONALLY TESTED AS BOTH A 5 CAR AND 10 CAR SET WITH NO FAULTS IDENTIFIED. SIGNAL BELL CAN BE HEARD AT GOP AND FAR END CAB. See attached SSE report
No Fault Found with the unit and the driver insist he did not hear the bell buzzer being activated by the TM.</t>
  </si>
  <si>
    <t>611258230626</t>
  </si>
  <si>
    <t>M807</t>
  </si>
  <si>
    <t>AIR SYSTEM</t>
  </si>
  <si>
    <t>1D29 DVT FAULT PBO</t>
  </si>
  <si>
    <t>Overcharge button stuck in DVT causing braking system to be continually overcharging air pressure.</t>
  </si>
  <si>
    <t>613369230627</t>
  </si>
  <si>
    <t>1B83 PANTO FLT GRA</t>
  </si>
  <si>
    <t xml:space="preserve">The damage sustained to the PAN was noted prior to the unit entering service.
Hitachi claim there was no issue with the pan as it was still safe to run and functional.
The unit was only stopped as the station staff reported a chip in the PAN. </t>
  </si>
  <si>
    <t>613739230627</t>
  </si>
  <si>
    <t>1D10 WIPER FAULT SNO</t>
  </si>
  <si>
    <t>wiper fault</t>
  </si>
  <si>
    <t>615380230628</t>
  </si>
  <si>
    <t>1D02 CANCELLLED KGX</t>
  </si>
  <si>
    <t>Units 801106+801109 arrived on Depot as 5Y52 at 02:56, 5D02 booked to depart at 05:03, clear maintenance window breach. Availability issue.</t>
  </si>
  <si>
    <t>616281230628</t>
  </si>
  <si>
    <t>1W20 UNIT SWAP YRK 26/06</t>
  </si>
  <si>
    <t>"1W20 UNIT SWAP YRK 26/06
Key Detail: Owing to reduced toilet facilities on 1W20 (1400 
Kings Cross to Aberdeen), a set swap will take place at York as follows; A new unit (800106) will run Empty Coaching stock $ECS! from Neville Hill and will then form 1W20 York to Aberdeen The unit currently forming 1W20 (800111) will run ECS to Doncaster IEP, once all customers have alighted at York (arriving 15:52)"</t>
  </si>
  <si>
    <t>619755230629</t>
  </si>
  <si>
    <t>1S23 DOOR DAR</t>
  </si>
  <si>
    <t xml:space="preserve">QUARTZ REPORT SHOWS A TOOTHBRUSH STUCK IN THE DOOR RUNNER IN COACH C 823219 NE320 
</t>
  </si>
  <si>
    <t>621320230630</t>
  </si>
  <si>
    <t>1W02 BRAKE/WHLS BELFORD BWK</t>
  </si>
  <si>
    <t>LAD10 CARD REPLACED. SOFTWARE INSTALLATION COMPLETED AND BRAKES TESTED. ALL FAULTS CLEARED AND TESTS PASSED.</t>
  </si>
  <si>
    <t>622394230630</t>
  </si>
  <si>
    <t>1N87 ADHESION GRA NNG</t>
  </si>
  <si>
    <t xml:space="preserve">DVR 1N87 reports poor railhead conditions when approaching Newark Northgate on the Down Main. Safety of the line incident, not a Train fault.  </t>
  </si>
  <si>
    <t>1A06 CANCELLED LDS</t>
  </si>
  <si>
    <t>624082230701</t>
  </si>
  <si>
    <t>1A13 DOOR ALARM NNG</t>
  </si>
  <si>
    <t>"1A13 DOOR ALARM NNG
Incident Information 1A13 at 0839 had a door open alarm for 
the Downside beyond Newark Northgate on the Up Main, the Dow 
n Main was stopped whilst the driver confirmed the door was 
closed and nobody egressed. Trapped Trains 1Y14, 1E80 
Plan for degraded working 1A13 driver is securing the door o 
ut of use as a precaution and will be on the move forward. Train Service strategy n/a. Log 37: After leaving Newark TMS 0636 fault on TMS, travelling approx 5mph, train at a stop and driver confirmed no loss of interlock, a train had passed that side prior to departure, TM &amp; drive had LOOU the door. The unit was stood for a period of time prior to call into HMC @08:46"
TRAIN PASSING AT SPEED WHILST UNIT AT A STAND. FFG REQUESTED BUT KNOWN ISSUE, DR(T)391</t>
  </si>
  <si>
    <t>625321230701</t>
  </si>
  <si>
    <t>1D30 4 LATE START KGX</t>
  </si>
  <si>
    <t>Station reported DVT van door took a few attempts to close. Not reported to maincon and no further faults.</t>
  </si>
  <si>
    <t>1Y14 4 LATE START YRK</t>
  </si>
  <si>
    <t>626406230702</t>
  </si>
  <si>
    <t>1A25 BRAKE FLT WKF</t>
  </si>
  <si>
    <t>ONLY REPORTED WITH 801103 LEADING. BC PRESSURES HIGHER WHEN 801103 ACTIVE AND NORMAL WHEN 801109 ACTIVE. BF GAUGE ALSO INACTIVE ON 801103. TMS SAFETY SYSTEM 1 FAULTS ACTIVE AND TRUNKLINE DISCONNECT BETWEEN CAR 3 &amp; 2. NO BRAKING ISSUES ON OTMR, SIGNAL DATA. NO POOR BRAKING. TMS FAULT CAUSED INDICATION ISSUES.</t>
  </si>
  <si>
    <t>1A37 3 OVERTIME GRA</t>
  </si>
  <si>
    <t>626899230702</t>
  </si>
  <si>
    <t>SD data shows door open command error1. This requires the DCU to be reset. DCU reset. FFGOP001 carried out. OPH039 Carried out. All ok. CCTV Checked and no intervention other than checking door after fault could be seen.</t>
  </si>
  <si>
    <t>627144230702</t>
  </si>
  <si>
    <t>1S30 8 LOST NTR DAR</t>
  </si>
  <si>
    <t>Bottle cap found stuck in door runner</t>
  </si>
  <si>
    <t>627899230703</t>
  </si>
  <si>
    <t>Overcharge taking too long to bleed off. Regulator valve replaced.</t>
  </si>
  <si>
    <t>628627230703</t>
  </si>
  <si>
    <t>Driver reported loco struggling to get upto 125mph. TRI rode and loco working with no issues. Loco being monitored but NFF.</t>
  </si>
  <si>
    <t>629619230703</t>
  </si>
  <si>
    <t>1E30 7 LOST ABD STN</t>
  </si>
  <si>
    <t xml:space="preserve">
1E30 7 LOST ABD STN ABD SIGNALLER ADVISES DRIVER REPORTS TRACTION PROBLEMS DEPARTING ABD. TRACTION CONVERTER FAULT, REQUIRED RESET OF THE MCBS.
No information in the log.                               
Drivers report: Traction converter fault on leaving Aberdeen; contacted Maintenance Control and reset."
"GU forced shutdown event 03.07 L2 low coolant alarm
GU alarming for (SD) sensor defect coolant level transmitter"
</t>
  </si>
  <si>
    <t>630822230704</t>
  </si>
  <si>
    <t>5A04 PAN ISSUE XNL LDS</t>
  </si>
  <si>
    <t xml:space="preserve">Fault found with brake valve, replaced and tested ok. </t>
  </si>
  <si>
    <t>631462230704</t>
  </si>
  <si>
    <t>1N81 DVR/GRD COMMS NNG</t>
  </si>
  <si>
    <t xml:space="preserve">Tested and NFF. No history either with vehicle. </t>
  </si>
  <si>
    <t>1S12 8 OVERTIME YRK</t>
  </si>
  <si>
    <t>632136230704</t>
  </si>
  <si>
    <t>1E18 FLASHING LIGHTS DHM</t>
  </si>
  <si>
    <t xml:space="preserve">"1E18 FLASHING LIGHTS DHM                             
REPORTED BY STATION STAFF FLASHING HAZARD LIGHT AND TMS ALERT REGARDING BIL LIGHT. DVR CHECKED IT AT DHM AND DAR AND NOTHING FLASHING HAS BEEN FOUND. 
Log 51: 1E18 departs 8' late, after being right time arriving.
Network Rail LNE SIC then advise that a passing TPE train has reported a flashing hazard light on the west side of the train. Suspect BIL flashing, although Hitachi FMC has no indication of it. 1E18 was occupying an East side platform at Durham, therefore the Driver has been asked by the signaller to proceed to Darlington (West side platform) for further investigation. Darlington station advised."
MTIN NO HRE REJECT  2N34 DRIVER REPORTED WHEN PASSING 1E18 THAT THE SET WAS DISPLAYING AN ORANGE HAZARD LIGHT AT THE REAR O F THE TRAIN. 1E18 DRIVER EXAMINED THE TRAIN AND REPORTED LIGHTS WERE DISPLAYED CORRECTLY, NO FAULT FOUND.
</t>
  </si>
  <si>
    <t>633595230705</t>
  </si>
  <si>
    <t>1Y08 CANCELLED SUN</t>
  </si>
  <si>
    <t>"1Y08 DEPOT SUN
No unit available, Therefore this service will be cancelled   
"
"MTIN NO HRE REJECT LNER log shows 1Y08 0539 Sunderland to Kings Cross (fleet re-balance) CPC report Unit misbalance due to 801213 Deer strike Plan to deliver Service  04th to 05th 801225 EoD CRA v HEA for the rebalance at CRA which left HEA 1 down for today¿s service
800112 was used to cover 5Y11 (BN913) which meant that 1Y08 was cancelled but then once at KGX it went back onto DN806 and we would then take the extra unit from BGN to cover the rest of BN913.
"</t>
  </si>
  <si>
    <t>633814230705</t>
  </si>
  <si>
    <t>MTIN NO HRE accept3W02 departed from NH vice DON. Depot report departed 22 late awaiting TOC instructions arr LDS 9 late at 07:03. 1W02 departed LDS 4 late . Depot report DVR was on site at RT but Unit was in the wrong position due to the late advice from CPC</t>
  </si>
  <si>
    <t>635502230705</t>
  </si>
  <si>
    <t>"1W16 3 LOST PIT DLW
GU locked out of use."
Unit running in a degraded state</t>
  </si>
  <si>
    <t>3A07 98 LATE START XNL</t>
  </si>
  <si>
    <t>1W02 CANCELLED LDS YRK</t>
  </si>
  <si>
    <t>1Y05 3 OVERTIME PBO</t>
  </si>
  <si>
    <t>637782230706</t>
  </si>
  <si>
    <t>1A34 6 OVERTIME LDS</t>
  </si>
  <si>
    <t>"1A34 UNIT FAULT LDS - TRTS time: 13:15;00 - 13:24:41
TM infomed of power issue, Dispatch process was restarted and set was good to go. Log 55: OSC contacted TM on board due to delay at Leeds station. Train Manager explained that the driver changed ends after arrival from Harrogate, 3min late getting into Leeds, the driver indicated that set was good to go and after a safe dispatch TM gave the ready to start at 14.17. Next the TM reported The train rolled forward a few feet and the. Came to a stand, the driver contacted TM and explained he wasn't getting power and would require the signal put back so he could carry out some checks, TM started the dispatch again and departed 9 min late. The incident was not communicated to the MC desk by phone. It seems that the driver of 800105 experienced a power loss after the traction changeover at Leeds and had to revert the signal. The cause is still unknown as no information has been received about the circumstances. The unit was supposed to undergo a traction changeover as it came from Harrogate.
Quartz: States train fault no further info.
TAS: Flagged delay Re dispatched on station following stop whilst on platform"</t>
  </si>
  <si>
    <t>637870230706</t>
  </si>
  <si>
    <t>1A30 SET SWAP KGX</t>
  </si>
  <si>
    <t>1A30 was part of these set swaps, and was signalled into Platform 0 , as this is the platform from which 1D23 is booked to depart from.
Swap due to wiper blade fault on 91114</t>
  </si>
  <si>
    <t>1N36 5 LATE START KGX</t>
  </si>
  <si>
    <t>801104/07</t>
  </si>
  <si>
    <t>639979230707</t>
  </si>
  <si>
    <t>1S06 5 OVERTIME NNG</t>
  </si>
  <si>
    <t xml:space="preserve">SERVICE BOOKED CALL AT NNG  NO SSO. TM REPORTS DOOR IN COACH G FAILED TO CLOSE  
ON CLOSER INSPECTION A DISPOSABLE VAPE PEN WAS STUCK IN THE RUNNER 
</t>
  </si>
  <si>
    <t>801111/09</t>
  </si>
  <si>
    <t>640595230707</t>
  </si>
  <si>
    <t>1E11 5 OVERTIME DAR</t>
  </si>
  <si>
    <t xml:space="preserve">"1E11 5 OVERTIME DAR
Defective air con unit . TM a initially delayed at Darlington due to reports of air con  unit falling on a passenger. Train full and standing so it took the TM a while to make his way down the train. Turns out the air con unit was leaking and hadn't fallen."
No fault found. Delay occurred due to a false report being made to the TM of an aircon unit falling onto a passenger. </t>
  </si>
  <si>
    <t>1D17 5 LATE START KGX</t>
  </si>
  <si>
    <t>641115230707</t>
  </si>
  <si>
    <t>1W24 36 LATE START KGX</t>
  </si>
  <si>
    <t>"1W24 36 LATE START KGX
Driver has adivsed the Hitachi maintenace controller of a potential defective wiper blade on the north end cab. TRI has advised that the fault is with the wiper blade motor and is not clearing the windows fully, and would potentially impact the Drivers view. ""Driver reports wiper is sticking halfway across screen. As per A23 LNER
DOTE states up to driver if he thinks he has got a clear view and feels safe to proceed. TRI deems motor juddering"
Actuator replaced tested OK</t>
  </si>
  <si>
    <t>641332230707</t>
  </si>
  <si>
    <t>1D20 4 LATE START LDS</t>
  </si>
  <si>
    <t>"1D20 4 LATE START LDS 
HMC confirmed that DRV reported issues with the air leak . Fitter to investigate the issue on arrival back to Leeds. Log 69: HMC confirmed that DVR reported issue with the air leak. Fitter to investigate it on it arrival back to Leeds. SAP 7059308 -  Air leak herd coming from the noise cone."
SLIGHT LEAK IDENTIFIED AROUND PIPE FITTING WITHIN NOSE CONE. FURTHER INVEST SHOWS THE INSERT MARK CLEARLY VISIBLE BUT NO SIGNS OF IMPACT STRIKE. PIPE HAS BEEN RESEATED AND NUT RE-TIGHTENED.</t>
  </si>
  <si>
    <t>643263230708</t>
  </si>
  <si>
    <t>1A26 14 LATE START LDS</t>
  </si>
  <si>
    <t>Parking brake needed fitters attention prior to leaving NL.</t>
  </si>
  <si>
    <t>643963230708</t>
  </si>
  <si>
    <t>1D21 RIDING ROUGH GRA NNG</t>
  </si>
  <si>
    <t>"1D21 RIDING ROUGH GRA NNG
801205 - service travelling at reduced speed of 110mph owing  
to reports of a 'rough ride' in the Connington area (south of Peterborough). Service currently 11' late and will make an operational stop to pick up Technical Riding Inspector to board the service at Newark Northgate. Log 55: The Train Manager of 1D21 1603 Kings Cross to Leeds advised that car 822205(set 801205) was reported to be shaking in movement and vibrating. They had been alerted to the issue by a member of Network Rail staff who was travelling on board the service and when they had investigated themselves found the vehicle to be vibrating. The Train Manager had requested the Driver to reduce speed on the service to 100 mph max speed.                                        
TM reports train hunting TRI to ride - noticeable at 125mph line speed
reduced to 100mph and hunting stopped. TRI Boarded unit at Newark
Northgate Rode unit from Newark to Leeds and back to Peterborough. Found the unit did oscillate from side to side from Bogie 1 on two occasions. These locations where at Ranskil Loop and from Stoke Jn to Tallington JCN. What was noted is the oscillations only occurred when the unit was at line speed and when it was only straight track. The duration of the oscillations was only a maximum of 10 second. Unit to be inspected when back on depot tonight. - HMC RH"</t>
  </si>
  <si>
    <t>644132230708</t>
  </si>
  <si>
    <t>M024</t>
  </si>
  <si>
    <t>WINDSCREEN WIPER (OTHER/UNKNOWN)</t>
  </si>
  <si>
    <t>1Y90 WIPER FAULT YRK</t>
  </si>
  <si>
    <t>Wiper not working, MCB tripped and then working again, control has already cancelled though. Tested by TRI &amp; depot and unable to fault.</t>
  </si>
  <si>
    <t>645261230709</t>
  </si>
  <si>
    <t>3A26 20 LATE START LDS</t>
  </si>
  <si>
    <t>Handset renewed</t>
  </si>
  <si>
    <t>645578230709</t>
  </si>
  <si>
    <t>1D17 TPWS FAULT KGX</t>
  </si>
  <si>
    <t>Report of TPWS light flashing. Loco powered down and back up and fault cleared. NFF when inspected back at depot.</t>
  </si>
  <si>
    <t>645697230709</t>
  </si>
  <si>
    <t>1E17 4 OVERTIME NCL</t>
  </si>
  <si>
    <t>Door issues at NCL. Only the first 5 coaches released. Log 62: 
Train arrived at Newcastle station and Departed 16'L, delay due to issue with the door. Quartz report says door has been releaser from first 5 coaches only. HMC mentioned that set also had a APCO problem. MC AD - DVR reported at the same time as the APCo failure, that when arriving @ NCL @ around 15:08, the train only had 5 coaches selected when operating the doors. possible headcode issue? DVR rectified this issue, only reported to MC after the DVR change over @ NCL. DVR Reported unable to manually select doors, when they came to operate doors option of 5 or 5+5
Downloads taken and doors tested ok on depot overnight.
I have had some feedback to say that Hitachi are aware of the issue and need to carry out a TMS software update to fix the problem. No time estimate has been given for the modification as yet.</t>
  </si>
  <si>
    <t>645818230709</t>
  </si>
  <si>
    <t>1E14 UNIT FAULT SVG</t>
  </si>
  <si>
    <t>"1E14 UNIT FAULT SVG
801206 - Hitachi Maintenance Control have advised that the Driver of 1E14 has advised that both transformers have overheated and the service has coasted into Stevenage Station.  They have advised the Driver to allow the unit to come to a stand and cool the transformers for 10 minutes before proceeding into Kings Cross. Log 63 MC AD - DVR reports above stevenage around 16:20 loss of power, reports codes 4053 on both ends of the unit, 4054 (converters go offline)
and 4052, Due to time DVR instructed to get in touch with the singaller and come into Stevenage. DVR instructed to cool for 5-10minutes. DVR instructed to swap pans, take APS. Unable to take APS although DVR beleives he did. Unit placed on to GU. Offered unit on GU to KX @ 30-40mph, LNER decision to unload passenger @ Stevenage. NR wouldnt allow unit to run @ that speed. Wanted to move into welling sidings (where unit would be abandoned) so just Prior to 17:00 DVR contacted, reestablished 829 Pan as unit had some time to cool, APS gained, instructed DVR to proceed using minimal traction and coasting. Hitachi Eng SOW competed overnight, system tested and working as expected."
PTX005 COMPLETED ON ALL TRANSFORMERS</t>
  </si>
  <si>
    <t>646181230709</t>
  </si>
  <si>
    <t>1S27 AWS FAULT DAR FYHLSJN</t>
  </si>
  <si>
    <t>"1S27 DRIVER DAR FYHLSJN - 19:55 - 20:09
Key Detail: 20:07Tyneside IECC SSM advises driver on 1S27 17:30 Kings Cross to Edinburgh reported that the AWS did not cancel for the last 2x signals into Darlington. HFMT alert 20:03 AWS/TPWS emergency brake demand on approach to Darlington. 20:09 driver contacted MC advised that on approach to Darlington, at a double yellow signal driver had to press AWS 3 times to cancel. On approach to the signal at danger the AWS cancelled however the Emergency brake application occurred. Unit to proceed forward at 60mph until Newcastle then unit will be put in reverse upto Edinburgh. Driver is going to isolate AWS/TPWS . Unit can travel at line speed once in reverse. TMP 10.15 required.               
Repeat defect: Hitachi have been made aware of a similar issue with the same unit number on 07/07/23, unit will be ending the day at Craigentinny and is planned to be SPARE tomorrow for a scope of work to be carried our by Hitachi Maintenance."
AWS ACK PB REPLACED</t>
  </si>
  <si>
    <t>647331230710</t>
  </si>
  <si>
    <t>5E09 10 LATE START XCN</t>
  </si>
  <si>
    <t>09:03 EC-EDB DEPARTED 10 LATE at 09:13.and arr EDB at 09:22. Depot report late departure due to late 5P10 arriving onto the depot 1E09 09:30 EDB-KGX departed 2 mins late</t>
  </si>
  <si>
    <t>647393230710</t>
  </si>
  <si>
    <t>1D19 7 OVERTIME DON 07/07</t>
  </si>
  <si>
    <t>TRAIN MANAGER REPORTED DOOR FAULT (NO AIR) IN COACH B 12214 DOOR B WHICH REQUIRED THE DOOR TO BE TAKE N OUT OF USE. 
1S19 [13:30 LONDON KINGS CROSS - EDINBURGH] DEPARTED DONCASTER 7 MIN LATE.</t>
  </si>
  <si>
    <t>1E11 5 OVERTIME EDB</t>
  </si>
  <si>
    <t>648000230710</t>
  </si>
  <si>
    <t>1S28 5 LOST DHM KEBGSJN 07/07</t>
  </si>
  <si>
    <t>821207 821207</t>
  </si>
  <si>
    <t>Full TMP carried out on Depot with no anomalies. Fault Repeats on TIN 646181 SAP 7061174 - NFF but due to repeat - AWS ACK PB Replaced.</t>
  </si>
  <si>
    <t>648929230710</t>
  </si>
  <si>
    <t>1N34 DEFECTIVE SEAT XHO PBO</t>
  </si>
  <si>
    <t>"1N34 DEFECTIVE SEAT XHO PBO
1N34 is being delayed at Peterborough. This is due to a report of a defective seat in the Driver's cab. (Unit 801228, 821228).  Log 56: Hitachi maintenance controller advises, driver working 1N34 reports
issues with drivers seat 821228 (leading cab). The seat when adjusted will not remain in the correction driving position for the driver, losing air and lowering this is causing the driver visibility issues. The driver will continue forward to the next station stop (Peterborough).                                                     
21:08 Driver contacted MC advised that the drivers seat is constantly
sinking down. Driver advises they are struggling but currently ok to
proceed forward. Driver advises they are having to hold the seat in
position. Informed driver that I'll see if a TRI can meet the unit at the
earliest opportunity. 21:31 Driver advised they don't feel comfortable
proceeding forward with the unit. TRI proceeding from Doncaster to Peterborough to attend unit on 1E27."
"Set swap at PBO with 1E27
TECH IDENTIFIED A LOOSE AIR PUSH-FIT CONNECTION. CONNECTION RE-SEATED. SEAT TESTED AS PER JSX002 AND NOW FUNCTIONS CORRECTLY."</t>
  </si>
  <si>
    <t>MN20</t>
  </si>
  <si>
    <t>650294230711</t>
  </si>
  <si>
    <t>1S05 7 OVERTIME NCL</t>
  </si>
  <si>
    <t>"1S05 7 OVERTIME NCL 11:40
Log 43: Repairs carried out on depot overnight. Train Manager informed of a delay due to interlock issue on the panel she
was using to dispatch the train. (829204). Train Manager moved to
another panel and re-start the dispatch. HMC was informed.
TM keyed in, got the doors shut &amp; had interlock. Once doors were shut, GOP lost power and gave no indication to TM. No interlock lights no buzzer etc. TM then moved to next vehicle and dispatched from different panel and everything worked as normal."
GOP active key switch replaced</t>
  </si>
  <si>
    <t>651166230711</t>
  </si>
  <si>
    <t>1A43 19 LATE START LDS</t>
  </si>
  <si>
    <t>"1A43 19 LATE START LDS
801214 Has a Brake control unit fault - The driver is currently investigating and in contact with Hitachi maintenance control. 
Log 49:                                                        
Driver called at 1714 to report BCU fault on 829, MC advised aux off.
Driver rang back still had BCU fault on 828 car. MC advised isolate BCU on exterior of vehicle. Driver taking line block to isolate BCU on west side. BCIC isolated on 828214. 10mph Speed restriction down to 35mph. Repairs carried out on depot overnight."
OTMR shows loss of service brake following EB application. EP-C to be replaced.</t>
  </si>
  <si>
    <t>1D22 CANCELLED LDS BDQ</t>
  </si>
  <si>
    <t>652957230712</t>
  </si>
  <si>
    <t>1D10 3 LATE START KGX</t>
  </si>
  <si>
    <t xml:space="preserve">Door needed pushed closed. checked on depot and nff
</t>
  </si>
  <si>
    <t>1Y03 3 LOST SHFTHLJ DON</t>
  </si>
  <si>
    <t>655893230713</t>
  </si>
  <si>
    <t>1W11 11 OVERTIME YRK</t>
  </si>
  <si>
    <t>"1W11 11 OVERTIME YRK
Train Manager [NEC0230] has contacted the Customer Information
Controller to request a toilet stop at York owing to a high number of toilets being locked out of use owing to defective pumps on 1W11 [10:00 London Kings Cross - Aberdeen] 
Vehicles: 818111, 815111, 813111
Log 27: As a result the stop has been agreed with Network Rail TRC Central, and Hitachi have moved the required modifications on 800108 on 1E13 [07:55 Inverness - London Kings Cross] and the SDT have arranged for a set swap at Newcastle to take place. Hitachi TRI has boarded the service at York and has managed to get 818111 &amp; 815111 back in use, but 813111 will need to remain locked out of use. The plan will still go ahead for Newcastle to get the defective set back to Doncaster IEP this evening as they toilets appear to be temperamental and are constantly locking out of use."
Multiple toilets out of use, Extra Dwell time at YRK and Unit swapped in service at NCL to get to a TMC. Union washer replaced and toilet tested multiple times without fault.</t>
  </si>
  <si>
    <t>1E14 7 OVERTIME NCL</t>
  </si>
  <si>
    <t>657140230713</t>
  </si>
  <si>
    <t>1B91 AWS FLT HUN</t>
  </si>
  <si>
    <t>"1B91 AWS FLT HUN 21:41 - 21:57A
Key Detail: 21:52Peterborough SSM advises that driver of 1B91 20:25 LNER Lincoln - London service has had 3 AWS code 2 failures enroute and has to obtain authority from his control before going forward.  21:58Authority granted by Hitachi to go forward at no more
than 60mph to destination. Log 35: Advised by the driver of 1B91 [20:25 Lincoln - London Kings Cross] that they have had 3 right-side AWS errors and is currently at a stand at Huntington an is contacting HTMC for advice.Hitachi MC advise service can move forward at a maximum speed of 60mph as no competent person is available. 
No information in TAS"
"Report in SAP shows that LNER DTM states this is a known signal issue. Please can you get a report from NR to confirm 
Post incident 10.15 carried out, all passed. Magnet test carried out several times with no issues . Height 189mm so within spec. No signs of damage to receiver or wiring."</t>
  </si>
  <si>
    <t>657942230714</t>
  </si>
  <si>
    <t>1A02 8 LOST RET NNG</t>
  </si>
  <si>
    <t xml:space="preserve">VCB failed to close. </t>
  </si>
  <si>
    <t>658291230714</t>
  </si>
  <si>
    <t>5E09 12 LATE START XCN</t>
  </si>
  <si>
    <t>09:03 5E09 EC-EDB departed 12 late at 09:15. Depot report DVR would not take the unit off depot as no Form A due to a traction convertor isolated on 825215. Restriction raised 07-07-23. Class 1 departed 4 mins late.</t>
  </si>
  <si>
    <t>1S25 3 OVERTIME MPT</t>
  </si>
  <si>
    <t>659824230714</t>
  </si>
  <si>
    <t>NCT RET</t>
  </si>
  <si>
    <t xml:space="preserve">"1D18 3 LOST NNG RET
14/07/2023 19:58Upon interrogation of delay for 2258 points 
at Retford, it had come to light that 1D18 incurred 4 mins delay Newark - Carlton.CCF replay checked and showed the train coming to a stand at North Muskham which was unrelated to points failure.           Enquires made with LNER DSDM and it transpires that Newark Station staff reported to Hitachi MC a potential issue with the pan so Driver was contacted and brought train to a stand to inspect. No issues found and train proceeded forward.                                          
No information in the log."
CCTV REVIEW SHOWED THE CONTROL VANE HAD EXCESSIVE MOVEMENT. CONTROL LINK BUSH FOUND PERISHED. NO SIGNS OF ANY EXTERNAL IMPACT. VANE AND BUSH REPLACED
</t>
  </si>
  <si>
    <t>659862230714</t>
  </si>
  <si>
    <t>"1E27 3 LOST DHM
COACH K - 82707 BIL FLICKERING"
Water ingress found in the east &amp; west side BILs of Car 7, BILs now replaced.</t>
  </si>
  <si>
    <t>661445230715</t>
  </si>
  <si>
    <t>1D15 FITTERS ATTN KGX</t>
  </si>
  <si>
    <t xml:space="preserve">itachi Maintenance Control have advised that following a Brake Control Unit fault the 821101 vehicle has had a BCU isolated on arrival into Kings Cross on 1A18 [08:46 Leeds - London Kings Cross]
Following an inspecting by Hitachi TRI at Kings Cross when isolating the BCU in 821101 they have discovered wheel flats on the leading Northend 5-Car Azuma. Log 42: Original issue was reported by driver at Peterborough by the driver. Driver said he attempted to pull for power with DRA pulled. once he noticed he corrected DRA but had a BCU fault on 801101 the rear car of a 10-car configuration. after cycling CPBC driver was asked if fault was still there at this point driver told HMC fault had cleared at this point he was given
permission to continue on but advised to report any further occurrences to control. Driver reports master controller failure - has reported DRA - requested to cycle PBC - drivers contacts at signal outside of Kings Cross station that he also has a dragging brake fault and subsequent BCU fault in rear car 821. Driver dropping down into Kings Cross - TRI investigating. Angelo was dispatched to isolate BCU on 821101 when unit arrived at KGX. In the interim a GOTCHA alert came through via Email of 208KN on wheel 1 821101.
TRI was dispatched to isolate BCU on 821101 when unit arrived at KGX. In the interim a GOTCHA alert came through via Email of 208KN on wheel 1 821101.
</t>
  </si>
  <si>
    <t>661462230715</t>
  </si>
  <si>
    <t>1S12 6 OVERTIME PBO</t>
  </si>
  <si>
    <t xml:space="preserve">"1S12 6 OVERTIME PBO
TRAIN MANAGER REPORTED COACH B OVERHEATING AND FITTERS ARE TO JOIN THE TRAIN AT DONCASTER AND FIX THE AIR CON ISSUE.  Log 41: ""TM complained too hot cannot allow passengers to travel in car. HMFT shows 25-26C advised to trip HVAC control in and out and TRI meeting AT DON FOGTECS and HVAC now reset. HVAC cooling. Temps currently @ 23cRH-HMC"
Maintenance/Human error, SAP history shows Unit had a fire detection the previous day (passenger using hairspray) which was not reset overnight. SD confirms HVAC was still in smoke detection mode until 11:06. not a train fault so not MTIN, HRE accept the delay minutes attributed.
</t>
  </si>
  <si>
    <t>1Y14 3 OVERTIME PBO</t>
  </si>
  <si>
    <t>663339230716</t>
  </si>
  <si>
    <t>M015</t>
  </si>
  <si>
    <t>TAILLIGHTS</t>
  </si>
  <si>
    <t>1A26 CANCELLED BDQ LDS</t>
  </si>
  <si>
    <t xml:space="preserve">tailight not working, renewed and ok. </t>
  </si>
  <si>
    <t>663472230716</t>
  </si>
  <si>
    <t>1A43 SET SWAP LDS 15/07</t>
  </si>
  <si>
    <t>"1A43 SET SWAP LDS - 15/07/23
RCRS has implemented the following swaps, to help mitigate delay. 1D19 15:03 London Kings Cross - Leeds! will work 1A43 17:15 Leeds - London Kings Cross!, this departed Leeds 6 minutes late. Fresh set ex Neville Hill will work 1A45 17:45 Leeds - London Kings Cross!, however, despite Hitachi CPC been made aware that the set was originally required for 1A43, the set was fully shut down.aux'ed off, and as a result 1A45 17:45 Leeds - London Kings Cross departed Leeds 17 minutes late.Due to diagram (KXD1023) being allocated to a new DVR who does not sign MK4 and no alternative DVR to cover it 1A28 [11:45 Leeds - London Kings Cross] will be cancelled.   
Log 44:                                             
A fresh set will now be utilised from Neville Hill to work 1A43 [17:15 Leeds- London Kings Cross] &amp; 1D29 [19:03 London Kings Cross - Leeds]801203 vice NL26.As a consequence of a late start being incurred to 1D32 the Driverallocated to work the service (LD1025 diagram) advised the RC-TC prior to departure from Kings Cross that at present were unwilling to take the ECS (5D32 23+07 Leeds to Neville Hill) from Leeds to Neville Hill depot. The Driver was diagrammed to sign off duty at 2352. When 1D32 was on route the Train Manager was requested to contact the Driver in order for them to confirm as to whether they were still unwilling to take the ECS ex Leeds to depot and they confirmed that due to the present late running of the service they were unwilling to do so. Network Rail LNE advised and under the circumstances arrangements made for the set (801203) to stable in Leeds station overnight in platform 6. The set would work NL401 diagram on Sunday 16th July commencing with 1A19 0905 Leeds to Kings Cross vice InterCity 225 set. Leeds DTL aware."
801203 Reported in the morning and the set was not ready for departure.</t>
  </si>
  <si>
    <t>665036230717</t>
  </si>
  <si>
    <t xml:space="preserve">"1E13 2 LOST INV AVM
GU ISOLATED 800112/813112" 
6 minutes lost </t>
  </si>
  <si>
    <t>667841230718</t>
  </si>
  <si>
    <t>1D02 UNIT FLT GRA NNG</t>
  </si>
  <si>
    <t xml:space="preserve">According to Hitachi there was an issue with the VCB transient current.
667841  Yes  Accept   VCB transient current causing trunkline failure
Unit 801103
</t>
  </si>
  <si>
    <t>668549230718</t>
  </si>
  <si>
    <t xml:space="preserve">---
NO FURTHER ACTION TAKEN IN BUGLE - INCIDENT CLOSED BY D.A. MANAGER 31 December 2023
</t>
  </si>
  <si>
    <t>672188230719</t>
  </si>
  <si>
    <t>1E23 14 LOST BWK BELFORD</t>
  </si>
  <si>
    <t xml:space="preserve">"1E23 14 LOST BWK BELFORD
801228 - Service stood south of Berwick owing to reports of  
Brake Control Unit fault (825228). Driver is in communication with Hitachi Maintenance. log 41:Also showing TMS 4472 WSP fault No1 bogie, Driver advised to acknowledge faults, cycle CPBC through emergency and faults cleared. However when train started to move the faults came on again so Driver advised to isolate BCIC and forward at 10mph below line speed."
LAD10 Card replaced.
</t>
  </si>
  <si>
    <t>1N35 13 LATE START KGX</t>
  </si>
  <si>
    <t>673767230720</t>
  </si>
  <si>
    <t>1S12 8 LOST NCL HTONSJN 19/07</t>
  </si>
  <si>
    <t>"1S12 POWER ISSUES NCL HTONSJN 19/07/23
MC ADVISES TRANSFORMER FAULT - DRIVER REPORTS TRACTION CONVERTOR FAULTS AFTER HAVING OIL FLOW FAILURE. HITACHI MC ADVISES DRIVER TO ORESS ELECTRICALL FAULTS RECOVERED EXCEPT TMS40."
Brake resistor to be checked for contamination and damage and cleaned</t>
  </si>
  <si>
    <t>674342230720</t>
  </si>
  <si>
    <t>REST402 DUN</t>
  </si>
  <si>
    <t>1S15 LOST REST402 DUN</t>
  </si>
  <si>
    <t>"1S15 LOST REST402 DUN
SET RUNNING 10MPH BELOW LINE SPEED OWING TO A BCU ISOLATED ON 825228. DRIVER REPORTS VIA TAS LOST TIME OWING TO BRAKE ISOLATED"</t>
  </si>
  <si>
    <t>675069230721</t>
  </si>
  <si>
    <t>5D03 CANCELLED XGD</t>
  </si>
  <si>
    <t>Unit 801220 not made available for service as per the DOTE due to H1 + H2 Doors found to be not functioning on overnight exam &amp; the fault unable to be rectified in time for start of service. In reaction 1D03 cancelled. Covered under Availability.</t>
  </si>
  <si>
    <t>677058230721</t>
  </si>
  <si>
    <t>1D29 15 LATE START KGX</t>
  </si>
  <si>
    <t>Gangway clips not attached.</t>
  </si>
  <si>
    <t>CNNGSJN</t>
  </si>
  <si>
    <t>679699230723</t>
  </si>
  <si>
    <t>1Y24 22 OVERTIME YRK</t>
  </si>
  <si>
    <t>Door B failed in service and had no power. Signal data shows that there was no DLS signal once DCS had energized . MLD to renew</t>
  </si>
  <si>
    <t>679787230723</t>
  </si>
  <si>
    <t>1S05 4 LOST DUN DRM</t>
  </si>
  <si>
    <t>HYBRID UNIT TRAVELLING THROUGH POWER LIMITED SECTION (CHTHAP IN CIF FILE). DUE TO CAR 3 ISOLATION AND ELECTRIC UNIT ON 2 GU'S PROVIDING TRACTION. N2 Bottle replaced</t>
  </si>
  <si>
    <t>679977230723</t>
  </si>
  <si>
    <t>1D17 POWER ISSUES KBW</t>
  </si>
  <si>
    <t>PRV WANTING ADJUSTING TO 5.25 TO 5.3 AND ALL OK NOW</t>
  </si>
  <si>
    <t>1E17 3 OVERTIME NCL</t>
  </si>
  <si>
    <t>681339230724</t>
  </si>
  <si>
    <t>1A04 3 OVERTIME NNG</t>
  </si>
  <si>
    <t>TM REPORTS DOOR FAULT AT NNG</t>
  </si>
  <si>
    <t>681358230724</t>
  </si>
  <si>
    <t>Report of issue with brake test switch on depot. fitter attended and NFF.</t>
  </si>
  <si>
    <t>681539230724</t>
  </si>
  <si>
    <t>"1E13 3 LOST INV AVM
Unit underpowered GU isolated on vehicle 813112"</t>
  </si>
  <si>
    <t>681542230724</t>
  </si>
  <si>
    <t>"1S03 CANCELLED NCL EDB
Key Detail: Due to more trains than usual needing repairs at the same time 1W02 07:08 Leeds to Aberdeen due 13:02 will be delayed at Newcastle and is expected to be 9 minutes late. This will be held to run along the timings of the cancelled 1S03 between Newcastle and Edinburgh. 
Log 43: Advised by RCRS that unit 801214 will not be fit for traffic on the 24th of July due to axle problems (axle 2) requiring attention to vehicles 827214, 828214 and 829214. This is from the unit striking high ballast at Cramlington on the 19th of July. As a result, 1S03 08:56 Newcastle - Edinburgh| will be cancelled and 1W02 07:08 Leeds to Aberdeen| will be held at Newcastle until 1s03 departure time of 08:56 vice 08:47 on Monday 24th July 2023."</t>
  </si>
  <si>
    <t>681736230724</t>
  </si>
  <si>
    <t>1E17 3 LOST SDY HIT 23/07</t>
  </si>
  <si>
    <t>"1E17 BELOW SBAR SDY HIT 23/07/23
Key Detail: 17:23South sub ROC reported momentary loss of power for 1E17 1330 Edinburgh - London Kings Cross, fault rectified and normal working with very minor delay. LNER aware."
VCB3 to be replaced</t>
  </si>
  <si>
    <t>683951230725</t>
  </si>
  <si>
    <t>Fault with ASL, WSP rack replaced.</t>
  </si>
  <si>
    <t>684194230725</t>
  </si>
  <si>
    <t>1A04 DOORS NNG</t>
  </si>
  <si>
    <t xml:space="preserve">Issue with DVT van door. Fault has been repeating since. Vehicle is now stopped. </t>
  </si>
  <si>
    <t>684346230725</t>
  </si>
  <si>
    <t>1D14 4 LOST PBO TALNGTN 23/07</t>
  </si>
  <si>
    <t>No. 2 RHEO stack renewed.</t>
  </si>
  <si>
    <t>684651230725</t>
  </si>
  <si>
    <t>1Y84 CANCELLED DON</t>
  </si>
  <si>
    <t xml:space="preserve">Fault logged on MPU as motor fault. </t>
  </si>
  <si>
    <t>1D30 CANCELLED KGX</t>
  </si>
  <si>
    <t>687055230726</t>
  </si>
  <si>
    <t>1N81 ABOVE SBAR KGX</t>
  </si>
  <si>
    <t xml:space="preserve">Microswitch adjusted. </t>
  </si>
  <si>
    <t>687669230726</t>
  </si>
  <si>
    <t>1A26 2 LOST SOKEJ TALNGTN</t>
  </si>
  <si>
    <t>Traction light dim</t>
  </si>
  <si>
    <t>1N81 3 OVERTIME NNG</t>
  </si>
  <si>
    <t>690319230727</t>
  </si>
  <si>
    <t xml:space="preserve">lock freed off. </t>
  </si>
  <si>
    <t>690588230727</t>
  </si>
  <si>
    <t>1A30 7 OVERTIME PBO</t>
  </si>
  <si>
    <t xml:space="preserve">issues with door closing, kept bouncing open. repeat fault. </t>
  </si>
  <si>
    <t>690777230727</t>
  </si>
  <si>
    <t>1W22 11 LOST XHO PBO</t>
  </si>
  <si>
    <t xml:space="preserve">"1W22 UNIT FLT PNO NFF
15:551W22 1500 Kings Cross - Stirling requested a platform at Peterborough after reporting a strange noise when going round right hand bends. No fault found after inspecting the train and went forward 11'L. Driver reported a banging noise from the drivers cab. The TRI joined at PBO to examine the set. No fault found on initial inspection.Log 37: TRI Rode unit for 1 hour with driver. Driver stated cab wobbling all the way from London to Peterborough. After carrying out inspection &amp; carrying on journey no issue for rest of journey. suspect track issues RH HMC"
Already booked for RCF, Flats and now Red Cavities. Wheelset to be replaced. Unit booked for Bogie overhaul 19/08/23.
</t>
  </si>
  <si>
    <t>692342230728</t>
  </si>
  <si>
    <t>1Y08 HABD ACTIVATION TOLERTN</t>
  </si>
  <si>
    <t xml:space="preserve">TMS shows the fault TMS0408 Hot axle box detected on axle box position 8 occurs. Cable found damaged.
As the evidence provided was not submitted with in accordance to the NR rules. I.e., component must be photographed in situ and the surrounding areas must be provided.
Incident to be accepted as technical. </t>
  </si>
  <si>
    <t>692420230728</t>
  </si>
  <si>
    <t>1E02 4 OVERTIME DHM</t>
  </si>
  <si>
    <t xml:space="preserve">DCS required adjustment as red band too far in. </t>
  </si>
  <si>
    <t>692536230728</t>
  </si>
  <si>
    <t>1W02 4 OVERTIME DHM</t>
  </si>
  <si>
    <t>Bogie 1 unusual noise, driver says a network rail worker approached him after disembarking the unit and reported a loud banging noise from under the north end of the car. Tri rode for 60 mins - no noise heard at any speed.</t>
  </si>
  <si>
    <t>697074230730</t>
  </si>
  <si>
    <t>1S11 REPORT OF SMOKE GTHS</t>
  </si>
  <si>
    <t xml:space="preserve">Passenger pulled driver to action cord due to smelling smoke in coach G. Driver investigated and no fire found. TM confirms a pax activated a PAU claiming there was smoke coming through the vents in coach G. On investigation there was no smoke, no smell of smoke nor anything untoward. Driver reports in TAS: PAU activation by passenger in coach A on the approach to Grantshouse loop. Passenger advised that they were sitting in coach G 66 and spotted smoke coming from one of the air vents. I advised the passenger to remain by the PAU emergency button that was activated and await for the train manager to arrive but he disappeared and did not contact the train manager making it difficult to locate and figure out what PAU was activated. Because at that moment in time it could not be easily identifiable that there was or was not a fire on 1S11 I slowed the train down and stopped at Grantshouse loop and contacted the signaller and communicated with the train manager to ascertain if there was or was not a fire/smoke. No issues found and all ok to proceed.
NFF, no smoke observed, no smell of smoke or anything untoward noted. Safety of the line incident.  
</t>
  </si>
  <si>
    <t>697095230730</t>
  </si>
  <si>
    <t>1E23 7 LOST DEE LDY</t>
  </si>
  <si>
    <t>"1E23 7 LOST DEE LDY
15:26Signaller Taybridge South reports 1E23 1347 Aberdeen- 
Kings X running on 3 engines only (800103).  X2 engines shutdown, in 818 and 813 vehicles. Driver managed. To get 818 back in. Hitachi MC has requested TRI to join at EDB to look at 813 engines."
CAR3 GU FAILED TO START. Multiple ENCN/CAN failures. Suspect DC/DC converter, TBC. Car 8 also shut-down due to intermittent FC365 injector wiring fault. Pack change planned for Car 8.</t>
  </si>
  <si>
    <t>698122230731</t>
  </si>
  <si>
    <t>5A04 36 LATE START XNL      L2</t>
  </si>
  <si>
    <t>"5A04 36 LATE START XNL      L2
QUARTZ INDICATES 5A04 INTERPOSED AT 05.41 FOLLOWING 5T01 |04:54 NEVILLE HILL T&amp;R.S.M.D TO LEEDS| WHICH FAILED AT THE DEPOT DEPARTURE SIGNAL."</t>
  </si>
  <si>
    <t>698160230731</t>
  </si>
  <si>
    <t>1Y00 3 OVERTIME NNG</t>
  </si>
  <si>
    <t xml:space="preserve">bar light not lit, replaced. </t>
  </si>
  <si>
    <t>698220230731</t>
  </si>
  <si>
    <t>3A15 26 LATE START XNL</t>
  </si>
  <si>
    <t>Depot report Unit delayed following late Northern service 5T01. Class 3 only delay.</t>
  </si>
  <si>
    <t>698278230731</t>
  </si>
  <si>
    <t>5A09 37 LATE START XNL</t>
  </si>
  <si>
    <t xml:space="preserve">kept overcharging </t>
  </si>
  <si>
    <t>698763230731</t>
  </si>
  <si>
    <t>1B82 15 LATE START KGX</t>
  </si>
  <si>
    <t>"1B82 15 LATE START KGX
Fitters called to the train due to issues with the cone. Quartz report 800208 north end nose cone wouldn¿t close. Fitter attended and had to put a block on the line to access the track and isolate the issue. The driver communicated with maintenance control that he was. On unit 800208 at king's cross station (KGX) stating that he was unable to close the coupler doors. The unit had just returned from Lincoln, and it's uncertain if the coupler cover On unit 800208 at king's cross station (KGX) stating that he was unable to close the coupler doors. The unit had just returned from Lincoln, and it's uncertain if the coupler cover doors were open during that part of the journey. The unit Departed from Doncaster (DON IEP) as a 10-car set on service. 3A12 and uncoupled at Doncaster station (don). HMFT indicate. S that the coupler cover was not closed at 05:32 when the unit departed from Doncaster station as a 5-car set. It is Suspected that the coupler cover doors failed to close and remained open. There is no report from the driver at Newark Station to confirm this issue. A technical rail inspector (tri) Attended at king's cross station and locked out of use (LOOU ) the doors in the open position. Log 79: As unit is at NL tonight coupler cover will still be Locked open, coupler is still working."
Lower Wing brackets seized, issue resolved and Doors now fully functional.</t>
  </si>
  <si>
    <t>699130230731</t>
  </si>
  <si>
    <t>1W02 SMOKE ALARM LAU</t>
  </si>
  <si>
    <t xml:space="preserve">"1W02 SMOKE ALARM LAU
12:42Signaller Laurencekirk advises that 1W02 0708 Leeds - A
berdeen reports a smoke alarm from toilet had activated on 8
00101. Crew investigated an nothing found. Log 82: Driver reports fire detect in 812101. TM investigating the area in question no evidence found system reset. RH-HMC"
"ALL DETECTORS NOW CHECKED AS PER FFG WITH NFF. NO CCTV AVAILABLE. Suspect passenger intervention 
09/08/23"
</t>
  </si>
  <si>
    <t>699682230731</t>
  </si>
  <si>
    <t>1A36 7 OVERTIME PBO</t>
  </si>
  <si>
    <t>BTM Antenna/Rack test, visual inspection no damage found. ETCSs download interrogated, NFF. Known ETCS software problem DR(T)389.</t>
  </si>
  <si>
    <t>701707230801</t>
  </si>
  <si>
    <t>1D08 22 OVERTIME SVG</t>
  </si>
  <si>
    <t>"1D08 22 OVERTIME SVG
SDC SSM advises they have had an urgent call from 1D08 Driver in Platform 3 Stevenage with reports of a possible door open on the Up Fast side. Driver/Guard investigating to ensure no one has fallen/gone out the door track side. LNER/Hitachi confirm that the door has never actually been open. However there is a fault with a door which it why the Driver received and alert and had to investigate. This door H as been further secured so that it couldn't possibly be opened. Log 31: 10:01 TM advises that the driver had contacted them to advise that on the tms door c is showing unlocked. TM advised that the step light is lit. TM LOOU then reinstated the door and the Hussle alarm sounded. Driver had taken a line block. Advised TM to LOOU Door C, asked if a train had passed them while stationary at Stevenage. TM confirmed a unit had passed jurying this time. Advised TM that this was the route cause of the fault and with the LOOU the fault is mitigated. TM wanted to talk to the driver. 10:16 contacted TM to request an update. TM advised that they are await a signal to depart. MC AM"
Known DCS issue (DR(T)391 when a train passes on the opposite line whilst the Unit is stationary.</t>
  </si>
  <si>
    <t>1W11 4 LOST CAN USAN</t>
  </si>
  <si>
    <t>1W02 6 LATE START LDS</t>
  </si>
  <si>
    <t>705233230802</t>
  </si>
  <si>
    <t>1D15 4 OVERTIME WKF</t>
  </si>
  <si>
    <t>801101/07</t>
  </si>
  <si>
    <t>DLS switch jammed UP in the incorrect position . MLD renewed and tested</t>
  </si>
  <si>
    <t>1E07 SSO DON</t>
  </si>
  <si>
    <t>711138230804</t>
  </si>
  <si>
    <t>1S21 DOOR FAULT NNG</t>
  </si>
  <si>
    <t>ADVISED BY NETWORK RAIL AND NEWARK NORTHGATE STATION STAFF THAT 1S21 [14:30 LONDON KINGS CROSS - EDINBURGH| EXPERIENCED DOOR ISSUES AT NEWARK STATION. A TRI WAS ON THE PLATFORM AT THE TIME WHO ATTENDED AND AFTER INSPECTION DISCOVERED A BOT TLE CAP STOPPING THE NORTH END DOOR OF COACH J FROM CLOSING. THE CAP WAS REMOVED AND THE DOOR CLOSED AND SECURED.</t>
  </si>
  <si>
    <t>712722230805</t>
  </si>
  <si>
    <t xml:space="preserve">"1S07 5 LATE START KGX
Quartz report booked headcode not recognised by TMS. Hit fitter attended and default headcode issued and accepted. Late boarding passengers at the station, delaying the departure. Log 45: DVR reported headcode 1S07 would not load into TMS. Alternate
headcode given (DN03). DVR also reported TMS server fault, TRI
attended unit 07:48. Called by station staff at 07:41, went straight to car 2 and tripped and reset the OBS and TMS1 CB then went to driving cab. Driver was on the phone to YMC. after speaking to driver TMS reset carried out and tried to re input 1S07 head code, set would still not accept head code. alternative head code DN03 worked straight away so stops amended and all working ok. Station staff had not boarded the set due to head code issue and started to board train once issue sorted and spoke to driver. Head code 1E17 unable to load at Edinburgh. Emergency Head code UP11 successfully loaded.
821 TMS download taken and placed in the following path."
TMS anomaly . Headcode tested on depot and loaded correctly
</t>
  </si>
  <si>
    <t>1E08 3 OVERTIME DON</t>
  </si>
  <si>
    <t>713726230805</t>
  </si>
  <si>
    <t>1D18 15 LOST DON ADW</t>
  </si>
  <si>
    <t xml:space="preserve">suspected water ingress, white light also lit. </t>
  </si>
  <si>
    <t>1S09 8 LATE START KGX</t>
  </si>
  <si>
    <t>715070230806</t>
  </si>
  <si>
    <t>1A26 5 LOST SHY APERLYJ</t>
  </si>
  <si>
    <t xml:space="preserve">buzzer reported as not heard. tested on depot and all ok. </t>
  </si>
  <si>
    <t>715171230806</t>
  </si>
  <si>
    <t xml:space="preserve">Defective GSM-R cradle in cab.
After a thorough investigation has been carried out we have concluded that RAX001 daily check has not been carried out over night at the depot as the defect should have been spotted before being handed over to the driver. </t>
  </si>
  <si>
    <t>1D30 10 LATE START KGX</t>
  </si>
  <si>
    <t>717273230807</t>
  </si>
  <si>
    <t>1E04 4 OVERTIME GRA</t>
  </si>
  <si>
    <t>Sensitive Edge to be replaced, no significant passenger interactions observed at station stops on route to Grantham, which could have caused the fault.</t>
  </si>
  <si>
    <t>717340230807</t>
  </si>
  <si>
    <t>5S13 LATE START XFD</t>
  </si>
  <si>
    <t>MTIN NO HRE reject Unit 801227 booked to form 3S13/1S13 dep FPK @ 10:10, held at K93 departure signal until 10:33 by the signaller due to mainline traffic. In reaction, inward 1E02 Unit 801204 stepped up to form 1S13 dep 13L, 801227 formed 1S15 dep RT</t>
  </si>
  <si>
    <t>717355230807</t>
  </si>
  <si>
    <t>"1E13 2 LOST INV AVM
818102 Traction converter isolated"</t>
  </si>
  <si>
    <t>718687230807</t>
  </si>
  <si>
    <t>MY07</t>
  </si>
  <si>
    <t>Class 800/801 Jumpers/Hoses</t>
  </si>
  <si>
    <t>LOV RET</t>
  </si>
  <si>
    <t>1A50 12 LOST LOV RET</t>
  </si>
  <si>
    <t>Class 800/801 Coupler Doors - the intercar main res hose had split causing the air leak, no signs of any impacts in the area or on any other part of the hose.</t>
  </si>
  <si>
    <t>718962230807</t>
  </si>
  <si>
    <t xml:space="preserve">Loss of power, suspected interlock related. Tested at depot but all found ok/NFF. Fault repeated a few days later. </t>
  </si>
  <si>
    <t>719840230808</t>
  </si>
  <si>
    <t>"1E13 4 LOST INV AVM
800105 815105 GU locked out of use."
Degraded running, suspected fuel system defect, MTU attendance planned in for 16/08/23.</t>
  </si>
  <si>
    <t>721479230808</t>
  </si>
  <si>
    <t xml:space="preserve">Loco CB tripped which causes loss of power. Number of loose connections found to have arced which caused issue. </t>
  </si>
  <si>
    <t>723599230809</t>
  </si>
  <si>
    <t>1D14 3 OVERTIME DON</t>
  </si>
  <si>
    <t xml:space="preserve">Door LOOU on the 7th and still LOOU on the 9th. No notification to SDT to pass onto Stations.
At the moment, the only information we get or distribute about individual doors that are locked out of use come from Train Managers or stations, individual doors are not sent to us by Hitachi overnight.  
Discussions being had with Hitachi about them providing us this information on a daily basis. 
</t>
  </si>
  <si>
    <t>723914230809</t>
  </si>
  <si>
    <t>1D21 13 LOST SVG HIT</t>
  </si>
  <si>
    <t>Kept losing ETS. Tested on depot but NFF.</t>
  </si>
  <si>
    <t>725478230810</t>
  </si>
  <si>
    <t>1A07 4 OVERTIME SHY</t>
  </si>
  <si>
    <t xml:space="preserve">AN EAR PHONE CASE WAS FOUND JAMMED IN THE DOOR RUNNER OF 823109 PREVENTING INTERLOCK </t>
  </si>
  <si>
    <t>726026230810</t>
  </si>
  <si>
    <t>1N81 3 OVERTIME RET</t>
  </si>
  <si>
    <t xml:space="preserve">Reported door failed to close. Tested at depot and all found ok. </t>
  </si>
  <si>
    <t>726408230810</t>
  </si>
  <si>
    <t>"1A30 WIPER DEFECT LDS
Key Detail: Due to a fault on this train 1A30 12:45 Leeds to 
London Kings Cross due 15:00 has been cancelled. 800107 - delayed at Leeds due to defective windscreen wiper. Hitachi fitters are in attendance. Unable to rectify fault therefore service is now cancelled.                                    
Log 43: Boarded in Leeds 1A30 - Driver prep and tested prior to departure from Leeds , Once boarded I tripped and reset of Wiper MCB ,I tested the Wipers in Normal Mode , Wiper would not move at all , I Physically attempted to move the Wiper whilst in the operation to see if the Wiper was stuck to the screen , The wiper was tight no movement made , A slipping drive noises could be heard also , Attempted the Emergency wiper Air supply mode but still no movement and fault still persist . Unit declared a failure .Suspect Main Wiper drive failure , requires further investigation /
replacement ASAP HMC RH"
Wiper Actuator &amp; Wiper Blade replaced.</t>
  </si>
  <si>
    <t>728298230811</t>
  </si>
  <si>
    <t>Unit 801213 not made available for service due to Bogie 2, Side 2, Primary Damper defect on vehicle 823213, discovered on overnight maintenance/exam. In reaction 1Y11 cancelled. Covered under Availability.</t>
  </si>
  <si>
    <t>728670230811</t>
  </si>
  <si>
    <t>1A02 2 LATE START LDS</t>
  </si>
  <si>
    <t>LOSS OF AIR</t>
  </si>
  <si>
    <t>729627230811</t>
  </si>
  <si>
    <t>1D16 12 LATE START KGX</t>
  </si>
  <si>
    <t xml:space="preserve">"OTMR SHOWS MULTIPLE EB BY DSD OCCURRENCES WHEN FORWARD SELECTED. DSD CONTROL BOX TO BE REPLACED.
DSD CONTROL BOX REPLACED. SFX001 CARRIED OUT AND CHECKED OK.
Update received on the 15/08/23 To summaries, the train was working to design. The root cause of this delay was that the Driver ¿primed¿ the cab in neutral which prevented the action latching."
</t>
  </si>
  <si>
    <t>731871230812</t>
  </si>
  <si>
    <t xml:space="preserve">"1E13 4 LOST INV AVM
GU Isolated 815105"
Unit running in a degraded state awaiting MTU to attend.
</t>
  </si>
  <si>
    <t>1S08 13 LATE START KGX</t>
  </si>
  <si>
    <t>731956230812</t>
  </si>
  <si>
    <t>1N81 20 LATE START KGX</t>
  </si>
  <si>
    <t xml:space="preserve">test switch replaced
</t>
  </si>
  <si>
    <t>732045230812</t>
  </si>
  <si>
    <t>1E18 12 OVERTIME DHM 11/08</t>
  </si>
  <si>
    <t>WIRES 1 &amp; 4 ON THE KEY SWITCH BLOCK RE-FITTED. GUARD PANEL TESTED NOW WORKING.</t>
  </si>
  <si>
    <t>732097230812</t>
  </si>
  <si>
    <t>1E04 3 OVERTIME NNG</t>
  </si>
  <si>
    <t xml:space="preserve">The UAT toilet was apparently not working and so a customer (with booked assistance to Coach A) had to be moved to the coach M whilst the train was in the platform.
There had been no forward information that Coach A UAT was LOOU via SDT and therefore the station couldn¿t have known in advance.
We¿ve identified a gap in our processes wherein units (in this case 801228) have been entering service with UATs or doors to coaches with w/c spaces already locked out of use from previous days, but without Hitachi notifying LNER SDT to message out a warning to stations.
Fleet are picking that up with Hitachi to close the loophole, but this one happened just before we picked up on it. </t>
  </si>
  <si>
    <t>732249230812</t>
  </si>
  <si>
    <t xml:space="preserve">toilet overflowing in saloon. unblocked at depot. </t>
  </si>
  <si>
    <t>1D26 3 OVERTIME PBO</t>
  </si>
  <si>
    <t>733868230812</t>
  </si>
  <si>
    <t>5Y14 54 LATE START LDS</t>
  </si>
  <si>
    <t xml:space="preserve">Power issues. All 4 TM LOOU. FDM rack replaced. </t>
  </si>
  <si>
    <t>734274230813</t>
  </si>
  <si>
    <t>5S05 43 LATE START XNL</t>
  </si>
  <si>
    <t>"CCTV FAULTS/IDENTITY THEFT ON COUPLING. 815210 WAS THE COUPLED END (FUNC LOCATION UPDATED). 815210 CCTV NETWORK UNIT 1 (SWITCHING HUB) PORT LINK DOWN TMS1636 AT 07:38:16 (REC 07:42:41.000)
FFGNC001 carried out, coupled to 800204 no CCTV issues once coupled."</t>
  </si>
  <si>
    <t>734438230813</t>
  </si>
  <si>
    <t>1E09 4 OVERTIME BWK</t>
  </si>
  <si>
    <t xml:space="preserve">Having spoken at length with Hitachi and reviewed the OTMR downloads, the remote release was pressed on depot overnight the night before, but close and lock for that side was NOT pressed until the driver pressed it on the instructions of the maintenance controller.
This in turn caused the issue when the Driver attempted to open the doors.
This is a 701A and a human error by the look of it, not driver/crew error nor an MTIN or 701D.
</t>
  </si>
  <si>
    <t>734508230813</t>
  </si>
  <si>
    <t>5E13 8 LATE START XCN</t>
  </si>
  <si>
    <t>5E13 LATE START CRAIGENTINNY, DEPARTED IN WRONG ORDER WITH 5 P70 PHONED OUT FIRST. 1E13 departed RT. Class 5 delay only</t>
  </si>
  <si>
    <t>734842230813</t>
  </si>
  <si>
    <t>1D13 4 OVERTIME DON</t>
  </si>
  <si>
    <t>734935230813</t>
  </si>
  <si>
    <t>1E17 14 OVERTIME NCL</t>
  </si>
  <si>
    <t xml:space="preserve">Log 49: Hitachi maintenance controller advises driver working 1E17 into Newcastle reports TMS door release requested driver to select 5 or 10, (1E17 formed 9 car bi-mode). on selecting 5 only front 5 vehicles doors released. To release doors on rear 4 vehicles driver / TM required to re-cycle doors closed, selecting 10 car this enabled all platform side doors to be released. MC AD - DVR reports on arrival @ NCL (Occurred around 1505-15:10) TMS asked "5+5 or 5" DVR selected 5 prior to contacting control. DVR operated doors and only the front 5 doors operated. DVR instructed to close doors and manually select all cars. Believe to be an issue with
certain headcodes on a Sunday. TRI-Shortly after departure from Darlington, PIS began to announce "doors will not open on coach H". </t>
  </si>
  <si>
    <t>735272230813</t>
  </si>
  <si>
    <t>1D26 8 OVERTIME PBO</t>
  </si>
  <si>
    <t xml:space="preserve">Log 53: Hitachi maintenance controller, advise currently speaking with Driver 1D26 , driving cab (821207) PAS (driver / Guard) comms not functioning correctly.Advised to trip &amp; reset the PA mcb - ok to depart at 18:03 - may need to get TM to carry out the reset. DVR caslled back to report fault clear and comms is good- Driver contacted again at Peterborough fault reappeared asked to reset PA again to allow unit to continue. Driver called again 18:58 reporting he could make no announcements or calls from the 811 car . Driver could use auto announce/pre recorded announcements asked to use this to contact TM to arrange plans for contact if required. PA is still fully functional from other hand sets. PA failure still present on arrival. All handset setcorrectly. Failure of C-AMP unit found on inspection and
returns after reset. PA from cab restored after PA CB reset carried out.
Suspect C-AMP replacement required. Unit departed for depot.
Repeat defect
</t>
  </si>
  <si>
    <t>736945230814</t>
  </si>
  <si>
    <t>1A28 5 OVERTIME WKF</t>
  </si>
  <si>
    <t xml:space="preserve">FDM rack renewed
</t>
  </si>
  <si>
    <t>737323230814</t>
  </si>
  <si>
    <t>1A30 3 OVERTIME PBO</t>
  </si>
  <si>
    <t xml:space="preserve">TRAIN MANAGER REPORTED DOOR ISSUE. </t>
  </si>
  <si>
    <t>737458230814</t>
  </si>
  <si>
    <t>1D18 9 LOST SVG HIT</t>
  </si>
  <si>
    <t>"1D18 9 LOST SVG HIT
Door issues at Stevanage. CIC informed that 1D18 is at a stand at Stevenage. HMC confirm it. DVR reported TMS fault indicating door C in coach 829209 is open. Door has been checked and found to be closed. The door will now be locked out of use. Log 39: Hitachi MC JE - DVR reports @ 15:00 (Occurred around 14:50-55) having come to a stand, due to a code 0638, TM inspected door and confirmed closed, Door LOOU. DVR instructed @ 15:01 to proceed once gaining interlock, informed fault may reoccur but still proceed. Unit moved off @ 15:05."
CONFIRMED CAUSED BY A PASSING TRAIN. NO OTHER ISSUES FOUND. KNOWN ISSUE DR(T)391</t>
  </si>
  <si>
    <t>1W11 3 LOST CAN USAN</t>
  </si>
  <si>
    <t>741190230815</t>
  </si>
  <si>
    <t>1D33 9 LATE START KGX</t>
  </si>
  <si>
    <t xml:space="preserve">air pressure adjusted </t>
  </si>
  <si>
    <t>741876230816</t>
  </si>
  <si>
    <t>3Y08 30 LATE START XHT</t>
  </si>
  <si>
    <t>"3Y08 LATE START XHT
Log 44:
Driver of 1Y08 reports they have not received there fitness to run documentation. Hitachi CPC made aware. Driver called again at 04:58 to report they were still waiting, CPC advised Heaton was preparing the paper work. 3Y08 departed. 05:16 and arrived at Newcastle 28' late at 05:24. Accounting for the gate gourmet needing to load the train up and the driver next working, 1Y08 will now start at Newcastle."
HRE accept . SOROS late handover</t>
  </si>
  <si>
    <t>742336230816</t>
  </si>
  <si>
    <t>"1E13 3 LOST INV AVM
Set and service alterations shows 1 GU locked out of use on 818104.
Driver reports 1 engine isolated running brake test, Train defect."</t>
  </si>
  <si>
    <t>742672230816</t>
  </si>
  <si>
    <t>"1E11 2 LOST KDY INK
815112 GU isolated the driver reports the train is unable to keep to its timings. Loss in running not station OT. Unit running in degraded mode."
Degraded running, GU of 815112 isolated, fuel leaking from pre-filter housing bleed valves which have now been replaced.</t>
  </si>
  <si>
    <t>742829230816</t>
  </si>
  <si>
    <t>1D10 5 OVERTIME GRA</t>
  </si>
  <si>
    <t xml:space="preserve">Passenger got arm trapped due to suspected issue with floor mat. </t>
  </si>
  <si>
    <t>801111/03</t>
  </si>
  <si>
    <t>745093230817</t>
  </si>
  <si>
    <t xml:space="preserve">"3W02 CAPED LDS
3W02 EX N. HILL VICE IEP AS THERE IS A SHORTAGE OF 9 CAR ELECTRICS AVAILABLE. TO BALANCE THE FLEET THE SET CAME OFF NEVILLE HILL VICE IEP
</t>
  </si>
  <si>
    <t>745521230817</t>
  </si>
  <si>
    <t>1E06 5 OVERTIME DAR</t>
  </si>
  <si>
    <t xml:space="preserve">"1E06 5 LOST DAR
Delay of 5 minutes allocated to this train at Darlington. Quartz report shows 5 minutes to a door fault on H coach south end. No report from train managers in contact with Darlington station and advised that on dispatching the train from Darlington the BIL light would not go out on that coach door open and closed a couple of times OSC in contact with Darlington station and advised that on dispatching the train the BIL light still lit. An Hitachi TRI was travelling on the service and checked the door and this time the light extinguished and the train departed.TM reports door slow to close, they were at C for the dispatch matrix and the TRI went to H coach and the door closes as it should TRI states door bounced open TM from York to LGC contacted and advised by Hitachi MC to lock door C on 825209 out of use until KX. Log 30:"
MC AD - Defect closed, CCTV reviewed and hard peice of plastic found in door runner.
</t>
  </si>
  <si>
    <t>746336230817</t>
  </si>
  <si>
    <t xml:space="preserve">VCB damper found defective, which showed the VCB 2 stuck on TMS. VCB damper renewed
</t>
  </si>
  <si>
    <t>746342230817</t>
  </si>
  <si>
    <t>These events are minor events on TMS, and the TMS guidance is to contact control at the next available opportunity, not to bring the unit to a stand. See TMS guidance and the Soros restriction below.
Restriction raised in the morning prior to leaving the depot.
S.M states to code as Safety of the line as the driver lost time reporting an incident that was not required to be reported.</t>
  </si>
  <si>
    <t>3A12 25 LATE START DONCIEP</t>
  </si>
  <si>
    <t>751262230819</t>
  </si>
  <si>
    <t>Test switch replaced</t>
  </si>
  <si>
    <t>751947230819</t>
  </si>
  <si>
    <t>1Y84 55 LATE START YRK</t>
  </si>
  <si>
    <t xml:space="preserve">Brake cock had now been set right after coupling. </t>
  </si>
  <si>
    <t>752674230819</t>
  </si>
  <si>
    <t>1S25 14 LATE START NCL</t>
  </si>
  <si>
    <t>Set swap at NCL. Not a booked move.
801212 swapped for 801224. Set required for exam at Craigentinny depot.</t>
  </si>
  <si>
    <t>753325230820</t>
  </si>
  <si>
    <t>1D32 5 OVERTIME PBO 19/08</t>
  </si>
  <si>
    <t>Report in Quazrt - Can trapped in door, bounced back 3x. Dispatcher advised TM who removed can. TM advised maintenance.</t>
  </si>
  <si>
    <t>753530230820</t>
  </si>
  <si>
    <t>"5A19 DEPOT OPS XNL
Late presentation off the depot. Congestion.</t>
  </si>
  <si>
    <t>754118230820</t>
  </si>
  <si>
    <t>1A37 4 LATE START LDS</t>
  </si>
  <si>
    <t xml:space="preserve">Parking brake was isolated but no form A had been placed in the cab. </t>
  </si>
  <si>
    <t>754752230820</t>
  </si>
  <si>
    <t>1D30 4 OVERTIME LDS</t>
  </si>
  <si>
    <t>Station reports bottle caps removed from two separate doors in standard class which had prevented interlock being gained.</t>
  </si>
  <si>
    <t>1S13 3 OVERTIME BWK</t>
  </si>
  <si>
    <t>1E11 CANCELLED ABD EDB</t>
  </si>
  <si>
    <t>762753230823</t>
  </si>
  <si>
    <t>1H10 43 LATE START KGX</t>
  </si>
  <si>
    <t xml:space="preserve">Incident split by S Marchant and K Begol
---
Azuma Fleet position: Hitachi confirm from the information provided that the TM was logged into the TMS at the time of the incident. There was no technical issue with the unit.
SAP 7116324 800101 Door B lock errors on all cars. This was crew error entering an incorrect headcode and was not a train fault. 
The unit arrived into Kings Cross as 1E13 at  15:48 on the 23/08. TMS had the correct SDO pattern in TMS, but the train manager then enters 1E13 again, as this journey started in Inverness and the current location was London Kings Cross, TMS clears the SDO pattern. See below from TMS cycle data and the OPE log showing TMS inputs.
The train manager realises that they have made a mistake and selects clear stops shortly afterwards and enters the correct headcode of 1H10. As the starting location for this journey is the same as the units current location, the train does not set up a new SDO pattern, but retains the old one, which was cleared when 1E13 was entered.
As there is no SDO pattern, SDO lock errors occur every time a door release activation is made. This continues until the driver reconfirms the current station as London, this occurs at 17:41:59, see below from TMS cycle data and OPE logs.
After the SDO pattern is successfully loaded no further SDO lock errors occurred.
OTSC Leeds position:
The On Train Skills Competency Management Team are not willing to accept this as a TM error.
Maintenance suggested it could be a fault with a door on the carriage, but locked out the rear door of coach L. 
They then asked for me to try again. Again, we did not get interlock. I was asked to not release the doors and for the Driver to release them this time. 
The doors were released, and we tried again. We still did not get interlock. 
I made an announcement to passengers regarding the delay. 
Maintenance staff went up to see the Driver. 
I gave what information I could and was advised to let maintenance handle it. 
The station manager opened the rear cab door and gave it an extra hard slam shut. I believe this corrected the issue.
At approximately 1755 the station manager said we were OK to try and again and request signal. 
</t>
  </si>
  <si>
    <t>764280230824</t>
  </si>
  <si>
    <t>1A04 2 LOST WHRDJN WKF</t>
  </si>
  <si>
    <t>DRIVER REPORTED WHEELSLIP</t>
  </si>
  <si>
    <t>1E07 3 OVERTIME DAR</t>
  </si>
  <si>
    <t>1E16 10 OVERTIME NCL</t>
  </si>
  <si>
    <t>1S23 3 OVERTIME YRK</t>
  </si>
  <si>
    <t>773377230828</t>
  </si>
  <si>
    <t>1D01 3 LOST GRA NNG</t>
  </si>
  <si>
    <t xml:space="preserve">Loco had issues with adhesion. </t>
  </si>
  <si>
    <t>773619230828</t>
  </si>
  <si>
    <t>1S06 5 OVERTIME DAR</t>
  </si>
  <si>
    <t>"Please request a crew report. Early investigation shows multiple ""Door Obstruction Detecting Operation""
The SD data attached shows multiple Door obstruction activations along with Exhaust pressure sensor activations, indicating something was obstructing the door opening. With the CCTV evidence showing the door being manipulated then becoming free along with the fact that there have been no issues with this door since is strong evidence to support the obstruction theory."</t>
  </si>
  <si>
    <t>774092230828</t>
  </si>
  <si>
    <t>1E15 104 LOST BELFORD ALM</t>
  </si>
  <si>
    <t>Loss of main res pressure. Main res connection into slave toilet has snapped off. Connector to renew.</t>
  </si>
  <si>
    <t>775712230829</t>
  </si>
  <si>
    <t>1A13 5 OVERTIME KEI</t>
  </si>
  <si>
    <t>Door failed to close on first attempt. Tested on depot and NFF.</t>
  </si>
  <si>
    <t>775720230829</t>
  </si>
  <si>
    <t>07:231E11 0752 Aberdeen - London Kings Cross cancelled at Aberdeen due to set fault on unit 800109, as advised by LNER C  
ontrol. Unit to run ECS to Doncaster (VSTP input for 5G09 07  
52 Aberdeen to Doncaster)   Log 54: Hitachi maintenance controller advises, 800109 after passing through the wash plant, TMS warning alerts 812109 WSP (wheel slide protection) and Locked axle, BCU fault
COVERED UNDER AVAILABILTY</t>
  </si>
  <si>
    <t>1A13 3 OVERTIME LDS</t>
  </si>
  <si>
    <t>776600230829</t>
  </si>
  <si>
    <t>3D20 27 LATE START DONCIEP</t>
  </si>
  <si>
    <t xml:space="preserve">PICC reports due to other depot priorities departure time was over looked. Signal contacted and Unit departed once realised </t>
  </si>
  <si>
    <t>778549230830</t>
  </si>
  <si>
    <t>ASL out by 25mph, WSP rack found at fault.</t>
  </si>
  <si>
    <t>1N81 3 LATE START KGX</t>
  </si>
  <si>
    <t>779291230830</t>
  </si>
  <si>
    <t>1E15 17 OVERTIME EDB</t>
  </si>
  <si>
    <t>We have completed a Signal Data check of this door and could see no issues with Door C. There were no obstructions detected and no sensitive edge operations throughout the time when the unit was stopped up to the point the door was eventually locked out of use. As a curiosity check we downloaded Signal Data for Door D on Car 4 and we did identify that this door did show signs of an obstacle detection resulting in the door bouncing open a number of times: Please see attached report.</t>
  </si>
  <si>
    <t>1D19 CANCELLED KGX</t>
  </si>
  <si>
    <t>1N29 CANCELLED KGX</t>
  </si>
  <si>
    <t>785562230902</t>
  </si>
  <si>
    <t>M90C</t>
  </si>
  <si>
    <t>HOT AXLEBOX - NFF</t>
  </si>
  <si>
    <t>1A20 9 OVERTIME DON</t>
  </si>
  <si>
    <t>Driver working 1A20 platform 1 at Doncaster reports TMS warning alert flicking for locked axle. Hitachi (FMC) TRI confirms nothing untoward, suspect defective probe causing the flecking TMS alert, indication fault only. MC AD - DVR reports hot axle box detection to MC @ 10:12 it has flashed on TMS multiple times but self cleared, DVR outside DON so TRI instructed to attend and investigate. DVR unable to give details as flashed on and off. Due to fault clearing DVR instructed to proceed into DON.  HFMT shows code 0403 against 815 coach. LNER report multiple HABD lineside within the next 50miles if required. Unit is stopped at Doncaster IEP for repairs.
SOW added for HABD and cable checks. Checks completed with NFF. HABD replacement requested as a precaution.</t>
  </si>
  <si>
    <t>785829230902</t>
  </si>
  <si>
    <t>1S08 DOOR FAULT DAR</t>
  </si>
  <si>
    <t>Bottle cap stuck in Door B doorway preventing door closure. (Standard class areas are cleaners responsibility).</t>
  </si>
  <si>
    <t>790512230904</t>
  </si>
  <si>
    <t>1D29 10 LATE START KGX</t>
  </si>
  <si>
    <t xml:space="preserve">Temp isolation light flashing. </t>
  </si>
  <si>
    <t>792451230905</t>
  </si>
  <si>
    <t>1E16 9 LOST EDB MNKTNHJ</t>
  </si>
  <si>
    <t>"Fault cleared with a trip/reset of the MCB, cables checked between the OTMR and TMS SW-Hub 2 with no issues found. Diagnostic error files show NFF, suspected momentary OTMR blip.
A full investiagtion has been carried out and NFF."</t>
  </si>
  <si>
    <t>796638230906</t>
  </si>
  <si>
    <t>1D32 13 OVERTIME SVG</t>
  </si>
  <si>
    <t xml:space="preserve">"An investigation has been carried out with NFF with the ETCS DMI screen, the ETCS download confirms no issues logged at the time of this incident.
The flickering reported by the Driver is thought to have been nothing more than the screen automatically adjusting to the ambient light conditions as per design.
The actual delay at Stevenage was as result of the doors being armed prior to the ETCS circuit breaker being tripped.
I concur that the voice coms confirm that the Driver was not told specifically to trip the mcb, prior to the doors being armed and would therefore be willing to accept the delay minutes attributed to this incident."
After a investigating the incident it was apparent that clear instructions were not provided to the driver.
</t>
  </si>
  <si>
    <t>798390230907</t>
  </si>
  <si>
    <t>1D07 3 OVERTIME PBO</t>
  </si>
  <si>
    <t>Door reported as needing a push to close. Tested on depot and NFF.</t>
  </si>
  <si>
    <t>799138230907</t>
  </si>
  <si>
    <t>1S19 35 OVERTIME NCL</t>
  </si>
  <si>
    <t>Air leak on pan caused the pan to drop.
On inspection, a damaged rubber grommet was found on the ADD Pipe. ADD Pipe and Grommet renewed - tested &amp; working. No further air leak</t>
  </si>
  <si>
    <t>799337230907</t>
  </si>
  <si>
    <t>1E24 5 OVERTIME ALM</t>
  </si>
  <si>
    <t>Vigilance unit replaced</t>
  </si>
  <si>
    <t>800149230907</t>
  </si>
  <si>
    <t>1N35 CANCELLED NNG NCL</t>
  </si>
  <si>
    <t>Strike pack details not forthcoming from HRE. Driver reported being unaware of any impact and FFCCTV shows nothing untoward.
Photos provided by HRE are a little out of focus but appear to show a clean cut rather than impact damage.
Incident to be accepted.</t>
  </si>
  <si>
    <t>801551230908</t>
  </si>
  <si>
    <t>M013</t>
  </si>
  <si>
    <t>ASL</t>
  </si>
  <si>
    <t>1A30 CAB SAFETY LDS</t>
  </si>
  <si>
    <t xml:space="preserve">speedo reading 152mph whilst stationary.  fault found with ASL card on wsp rack. </t>
  </si>
  <si>
    <t>804580230909</t>
  </si>
  <si>
    <t>M90D</t>
  </si>
  <si>
    <t>BRAKES - NFF</t>
  </si>
  <si>
    <t>1E15 4 LOST FHILSTHJN DAR</t>
  </si>
  <si>
    <t>1E15 4 LOST FHILSTHJN DAR
Reported brake issue. Driver reports that when braking the train wasnt quite responding as he expected, brake cylinder pressures were showing 0 on the TMS however this is due to the unit being in regen. Driver happy to bring the unit forward monitoring the brake performance and carrying out regular brake tests.TRI to meet the unit at York
TIN 804580 SAP 7135507 800112 Driver Reports Poor Braking, we have reviewed the downloads and the train was acting as design. After an in depth review of the OTMR and HUE Signal Data, there were two things to note. 
1. The driver does a running brake test, during this time there is a small delay before braking occurs. The CPBC went from power straight into braking and in this scenario the traction needs to stop converters and restart for regen when energy has dissipated. The train was acting as per design.
2. There were a three DC Link Over Voltages 1 TMS 4063 (VDOV1) events on HFMT from vehicles 3 &amp; 5, each event lasting less than 30s. The friction braking stepped up to compensate for the loss of regen during the VDOV1 events, however this does not constitute poor braking. The VDOV1 events are being investigated separately, with SAP notifications raised for the brake resistors to be cleaned.
After a thorough review of all the data, the unit was acting as per design. A TRI attended and saw no issues, as did the oncoming driver. The unit has been in service for 3 days since the allegation and there have been no further issues reported.</t>
  </si>
  <si>
    <t>805049230909</t>
  </si>
  <si>
    <t>1W20 UNIT SWAP EDB</t>
  </si>
  <si>
    <t>"EDN FITTER ATTENDED UNIT AND CONFIRMED THAT THE MOTOR IS WORKING/CLICKING OVER BUT THE ARM IS NOT MOVING AT ALL. ACTUATOR WAS NOT FUNCTIONING CORRECTLY AND THEREFORE NOT ROTATING THE SPINDLE.
REPLACED ACTUATOR TESTED &amp; WORKING."</t>
  </si>
  <si>
    <t>806354230910</t>
  </si>
  <si>
    <t>5E10 27 LATE START CRGNTNY</t>
  </si>
  <si>
    <t>"5E10 27 LATE START CRGNTNY
DRV reports awaiting permission to leave due to a traction converter fault."
GD2(t) fault on car 7</t>
  </si>
  <si>
    <t>806560230910</t>
  </si>
  <si>
    <t>1D13 3 LOST HFN SVG</t>
  </si>
  <si>
    <t xml:space="preserve">Main res leaking. Drain valve found sticking. </t>
  </si>
  <si>
    <t>801110/07</t>
  </si>
  <si>
    <t>807022230910</t>
  </si>
  <si>
    <t>1E18</t>
  </si>
  <si>
    <t>1E18 UNIT FLT YRK</t>
  </si>
  <si>
    <t>001220</t>
  </si>
  <si>
    <t xml:space="preserve">ETCS cable looks more like it have been bent too far causing stress to the material and allowing a crack to form. 
LNER say this was a maintenance issue and not caused by an object strike in service.
</t>
  </si>
  <si>
    <t>807418230910</t>
  </si>
  <si>
    <t>1E26 UNIT HAMBLNJ TEMPLHJ</t>
  </si>
  <si>
    <t>"ALL DETECTORS REMOVED AND CLEANED AS PER FFG. NO OBVIOUS SIGN OF FAULT FOR THE VESTIBULE SMOKE DETECTORS
Dust found"</t>
  </si>
  <si>
    <t>807765230911</t>
  </si>
  <si>
    <t>1N36 CANCELLED DON YRK 10/09</t>
  </si>
  <si>
    <t>Northern Maintenance Controller has advised that there has been reports of smoke coming from underneath the catering vehicle at Retford, they have advised that the catering vehicle has now been isolated.
As per the diagram the unit was planned to stable overnight in York after working 1N36 [22:53 Peterborough - York] ready for 1Y00 [04:40 York to Kings Cross] on 11 September.
In reaction to this and to protect service on 11 September the following plan has been implemented by the SDT.
1N36 [22:53 Peterborough - York] will terminate at Doncaster and then run ECS to Neville Hill via Leeds to drop crew back off vice taxis.
Then Driver DR2010 will take 5N36 to Neville Hill then bring off 800112 as
3Y00 from Neville Hill to York via Micklefield to then stable overnight at York.</t>
  </si>
  <si>
    <t>809450230911</t>
  </si>
  <si>
    <t>M803</t>
  </si>
  <si>
    <t>BODYWORK/ROOF/VALANCE</t>
  </si>
  <si>
    <t>1D19 8 LATE START KGX</t>
  </si>
  <si>
    <t>DELAYED AT LONDON KINGS CROSS DUE TO FITTERS REPORTEDLY ATTENDING A LOOSE PANEL ON THE DVT</t>
  </si>
  <si>
    <t>810268230911</t>
  </si>
  <si>
    <t>1A48 56 LOST RET NNG</t>
  </si>
  <si>
    <t xml:space="preserve">1A48 1845 LEEDS - KINGS CROSS CAME TO A STAND ON THE UP MAIN AT CARLTON WITH THE DRIVER REPORTING A LOSS OF POWER. </t>
  </si>
  <si>
    <t>811923230912</t>
  </si>
  <si>
    <t>1A26 24 OVERTIME DON</t>
  </si>
  <si>
    <t>DRIVER IN CONTACT WITH STSM TO ADVISE THAT THERE THE WIPER BLADE HAS SHEARED A BOLT AND AT THE CURRENT TIME THE DRIVER DEEMS IT UNFIT TO CONTINUE TO LONDON DUE TO THE HEAVY RAINF ALL.</t>
  </si>
  <si>
    <t>813024230912</t>
  </si>
  <si>
    <t>1D29 4 OVERTIME DON</t>
  </si>
  <si>
    <t>814152230913</t>
  </si>
  <si>
    <t>1A02 2 LOST WHRDJN WKF</t>
  </si>
  <si>
    <t>Driver reports poor adhesion</t>
  </si>
  <si>
    <t>814567230913</t>
  </si>
  <si>
    <t>1S08 4 OVERTIME PBO</t>
  </si>
  <si>
    <t>CAR 1 SHOWED AUDIO PAIR FAULT CAR 1. C-AMP CARDS TRANSPOSED AND FAULT REMAINED RESET. C-Amp card to be replaced</t>
  </si>
  <si>
    <t>814638230913</t>
  </si>
  <si>
    <t>1D09 GSMR ISSUE KGX</t>
  </si>
  <si>
    <t>814854230913</t>
  </si>
  <si>
    <t>1Y84 4 LATE START YRK</t>
  </si>
  <si>
    <t>814997230913</t>
  </si>
  <si>
    <t>1S17 CANCELLED SVG EDB</t>
  </si>
  <si>
    <t>"TMS AND OTMR DL REVIEW SHOWED THE PWM SIGNAL WAS MISSING.
CPBC REPLACED. PWM SIGNAL NOW SHOWING ON DOWNLOADS."</t>
  </si>
  <si>
    <t>816841230914</t>
  </si>
  <si>
    <t>1Y00 9 OVERTIME NNG</t>
  </si>
  <si>
    <t>1S18 3 OVERTIME NCL</t>
  </si>
  <si>
    <t>819973230915</t>
  </si>
  <si>
    <t>DRIVER CHANGE ENDS AND WAITING TO GET BRAKE RELEASED NL08 91105 /82211</t>
  </si>
  <si>
    <t>821369230915</t>
  </si>
  <si>
    <t>QUARTZ REPORT:THE TRAIN FAULT WAS THE DOOR PANEL KEY WOULD NOT TURN TO LOCAL. HAD TO TRY ANOTHER PANEL BUT DUE TO HOW BUSY THE TRAIN WAS  IT TOOK ME A MINUTE OR TWO TO GET THROUGH THE COACH.</t>
  </si>
  <si>
    <t>1S30 3 OVERTIME DON</t>
  </si>
  <si>
    <t>822825230916</t>
  </si>
  <si>
    <t>1D04 BRAKE FAULT KGX</t>
  </si>
  <si>
    <t>"Under investigation
EP-C found to have O ring missing
Arrived on set and reinstated BCU for testing. Found no faults on the TMS and all green on the BCU pages ""Health of CU""
Inspected all pipe work and wiring on the underframe and found no signs of damage. Ran through all brake tests and cycled brakes but was unable to cause a fault to appear.
Opened the BCU to inspect and immediately heard a noticeable air leak. Located air leak coming from the EP-C directly above test point 6. Removed the EP-C to inspect and found that there was an O-ring missing. Replaced the missing O-ring and refitted EP-C and reinstated all air to test for leaks. No more leaks detected and carried out all brake tests again and all passed with no issues and no TMS fault indications.
I have recoded this incident as non MTIN due to the fault being maintenance induced, but HRE accept responsibility for the resulting delay."</t>
  </si>
  <si>
    <t>823082230916</t>
  </si>
  <si>
    <t>1D06 3 LATE START KGX</t>
  </si>
  <si>
    <t>RUBBER RUNNER DOWN SIDE OF DOOR CAME LOOSE &amp; TRAPPED IN DOOR WHEN CLOSING  NO INTER LOCK. COACH F</t>
  </si>
  <si>
    <t>823639230916</t>
  </si>
  <si>
    <t>1F20 7 LOST TOL THI</t>
  </si>
  <si>
    <t>ETCS cable damage worn on Axle 3 Pulse Generator.</t>
  </si>
  <si>
    <t>1W15 3 OVERTIME PBO</t>
  </si>
  <si>
    <t>823861230916</t>
  </si>
  <si>
    <t>REPORT IN QUARTZ - ISSUE WITH THE DVT DOOR NOT ACHIEVING INTERLOCK. ACHIEVED AFTER MULTIPLE ATTEMPTS (82223 DVT)</t>
  </si>
  <si>
    <t>824027230916</t>
  </si>
  <si>
    <t>1D28 ADD ACTIVATION WMG</t>
  </si>
  <si>
    <t>"Pan carbon blanking bolts found loose
Pantograph inspected and found air leaking from blanking bolt on carbon.
Bolt tightened back up and other carbon also checked and tightened as
this was also loose. Pan tested numerous times on completion and is now
re-instated and functional with no signs of further air leaks."</t>
  </si>
  <si>
    <t>1Y14 3 LATE START YRK</t>
  </si>
  <si>
    <t>824803230917</t>
  </si>
  <si>
    <t>5A15 42 LATE START XNL</t>
  </si>
  <si>
    <t>"5A15 UNIT FAULT XNL
HMC AM. No contact from driver to MC with regards pre heating of the GU on 801225. NL fitter attended 801223 Reset the unit and put the unit into limited traction. Fitter advises that they showed the driver the process for apply limited traction."
NFF, Downloads inconclusive, Limited Traction mode operating correctly after Unit had been Auxed off/on.</t>
  </si>
  <si>
    <t>825073230917</t>
  </si>
  <si>
    <t>1S13 20 LATE START KGX</t>
  </si>
  <si>
    <t>Inspection of DSD pedal carried out unable to find anything obvious that would stop it operation correctly. Rubber seal along edge is damaged but probably not related to the fault.</t>
  </si>
  <si>
    <t>828088230918</t>
  </si>
  <si>
    <t>1S17 3 OVERTIME NCL</t>
  </si>
  <si>
    <t>SD Data shows car 9 door A emergency exhaust valve pressure sensor was activated and the door failed to unlock</t>
  </si>
  <si>
    <t>828105230918</t>
  </si>
  <si>
    <t>1S23 22 LOST PBO TALNGTN</t>
  </si>
  <si>
    <t>Wiper arm replaced</t>
  </si>
  <si>
    <t>829537230919</t>
  </si>
  <si>
    <t xml:space="preserve">brake pipe dropping, brake cock found leaking. </t>
  </si>
  <si>
    <t>830325230919</t>
  </si>
  <si>
    <t>1E07 SMOKE NFF ALM MPT</t>
  </si>
  <si>
    <t xml:space="preserve">No Fault Found </t>
  </si>
  <si>
    <t>830666230919</t>
  </si>
  <si>
    <t>1A28 4 OVERTIME LDS</t>
  </si>
  <si>
    <t xml:space="preserve">NFF
</t>
  </si>
  <si>
    <t>1E22 3 OVERTIME PBO</t>
  </si>
  <si>
    <t>832769230920</t>
  </si>
  <si>
    <t>1A01 3 LOST DONCLCJ RET</t>
  </si>
  <si>
    <t>Driver reports - Low adhesion.</t>
  </si>
  <si>
    <t>832866230920</t>
  </si>
  <si>
    <t>Known DCS issue with trains passing on the opposite line whilst Unit stationary.</t>
  </si>
  <si>
    <t>833262230920</t>
  </si>
  <si>
    <t xml:space="preserve">NFF but fault repeated week later. </t>
  </si>
  <si>
    <t>BLFD DBL</t>
  </si>
  <si>
    <t>834384230920</t>
  </si>
  <si>
    <t>1E21 7 OVERTIME BWK</t>
  </si>
  <si>
    <t>"1E21 7 OVERTIME BWK
Door fault in coach M at Bewick. TM reports the Bil on coach M wouldnt extinguish. Door A LOOU. No info in the log."
Door should have been locked out of use but was not.</t>
  </si>
  <si>
    <t>834685230920</t>
  </si>
  <si>
    <t>1D23 3 LOST TALNGTN SOKEJN</t>
  </si>
  <si>
    <t>Driver reports poor adhesion due to weather conditions.</t>
  </si>
  <si>
    <t>835244230920</t>
  </si>
  <si>
    <t>1N33 53 LOST GRA NNG</t>
  </si>
  <si>
    <t>2x ASV and LAD10 card replaced.</t>
  </si>
  <si>
    <t>835728230921</t>
  </si>
  <si>
    <t>1Y08 CANCELLED SUN YRK</t>
  </si>
  <si>
    <t>HRE Reject, MTIN ¿ No, Unit 800104 not made available for service due to ongoing investigation into a WSP fault on car 9 reported by the Driver  of 1N33 on 20/09/23 (TIN 835244). In reaction 1Y08 started from YRK vice SUN formed from Unit 800105 running ECS from Doncaster IEP. Covered under Availability.</t>
  </si>
  <si>
    <t>836195230921</t>
  </si>
  <si>
    <t>1A04 8 OVERTIME NNG</t>
  </si>
  <si>
    <t>Door B lock switch adjusted and door C lock switch adjusted, door b + c travel and mechanism tested multiple times now ok.</t>
  </si>
  <si>
    <t>1S05 CANCELLED KGX</t>
  </si>
  <si>
    <t>1D19 3 OVERTIME PBO</t>
  </si>
  <si>
    <t>837776230921</t>
  </si>
  <si>
    <t>TMS 4144 PRE-HEAT FAILURE AND TMS 4113 TRACTION CONVERTER CUT-OUT REPORTED. ENGINE STARTING FAILURE, MTU ON DEPOT CHECKS REQUIRED OF THE STARTING SYSTEM. DUE TO STOP FOR EXAM ON THE 02/10</t>
  </si>
  <si>
    <t>839490230922</t>
  </si>
  <si>
    <t>1E08 7 LATE START EDB</t>
  </si>
  <si>
    <t>QUARTZ REPORT: DOOR FAULT AT COACH B DUE TO DOOR NOT ACHIEVI NG INTERLOCK. FITTER ATTENDED TO REMOVE SMALL PLASTIC BOTTLE THAT WAS WEDGED WHERE DOOR WOULD CLOSE.</t>
  </si>
  <si>
    <t>839750230922</t>
  </si>
  <si>
    <t>1W11 32 LOST PBR WGC</t>
  </si>
  <si>
    <t>Loose HABD cable was the cause.</t>
  </si>
  <si>
    <t>840392230922</t>
  </si>
  <si>
    <t>1E17 9 OVERTIME NCL</t>
  </si>
  <si>
    <t>ONLY SALOON HVAC SHOWS TRIP/RESET COMPLETED. CAB HVAC WOULD HAVE BEEN IN SMOKE DETECTION MODE UNTIL TRI RESET AT NEWCASTLE. Human /maintenance error 
LNER log shows 1E17 [13:30 Edinburgh - London Kings Cross] arrived Newcastle 14.56,
Driver taking the set forward to Kings Cross has been in contact with
Hitachi MC to advise the HVAC is not working in the driving cab 829208.</t>
  </si>
  <si>
    <t>841333230922</t>
  </si>
  <si>
    <t>1D31 CANCELLED DON LDS</t>
  </si>
  <si>
    <t>Additional move required. k1 exam.</t>
  </si>
  <si>
    <t>842148230923</t>
  </si>
  <si>
    <t>MUCF</t>
  </si>
  <si>
    <t>COUPLER WIRING FAULT</t>
  </si>
  <si>
    <t>5S04 44 LATE START XGD</t>
  </si>
  <si>
    <t>cOUPLER COVER DOORS WOULD NOT FULLY OPEN.
PROXIMITY SWITCH PLATE ADJUSTED, TESETD SEVERAL TIMES NOW OK.</t>
  </si>
  <si>
    <t>1A34 CANCELLED HGT LDS</t>
  </si>
  <si>
    <t>846016230924</t>
  </si>
  <si>
    <t>1D33 4 LOST WKF WHRDJN</t>
  </si>
  <si>
    <t>WHEELSLIP IN SECTION</t>
  </si>
  <si>
    <t>847149230925</t>
  </si>
  <si>
    <t>1D06 6 OVERTIME DON</t>
  </si>
  <si>
    <t>A. Door found to be intermittently not closing correctly  and not gaining interlock, plus open vent filter missing. Closing speed, closing dampening adjusted and new filter fitted. Door now functioning correctly and speeds within spec. Doors cycled from guards panel multiple times and interlock is now gained every time.</t>
  </si>
  <si>
    <t>847629230925</t>
  </si>
  <si>
    <t>1S19 6 LATE START KGX</t>
  </si>
  <si>
    <t>Object found in door was the cause.</t>
  </si>
  <si>
    <t>849531230926</t>
  </si>
  <si>
    <t>1S05 CANCELLED SVG EDB</t>
  </si>
  <si>
    <t xml:space="preserve">LAD10 Cards transposed between vehicles (4-2 &amp; 6-8). </t>
  </si>
  <si>
    <t>850316230926</t>
  </si>
  <si>
    <t>1D09 16 LOST HIT SDY</t>
  </si>
  <si>
    <t xml:space="preserve">1D09 REPORTS A BRIEF LOSS OF POWER AT S ANDY ON THE DOWN FAST BUT WISHES TO CHECK THE PANTOGRAPH. TH E SIGNALLER HAS IDENTIFIED A GAP WITH THE DOWN SLOW TO BE BL OCKED WHILST THE DRIVER CHECKS THE PANTOGRAPH. YORK ECR REPORT NO TRIPPINGS IN THE AREA </t>
  </si>
  <si>
    <t>853465230927</t>
  </si>
  <si>
    <t>1A28 3 OVERTIME PBO</t>
  </si>
  <si>
    <t>No info in log or trust or TAS. Door interlock fault, passenger may of pressed an open button in 12430 when doors closing. all checked ok - unable to fault</t>
  </si>
  <si>
    <t>856967230928</t>
  </si>
  <si>
    <t>1S23 15 OVERTIME NNG</t>
  </si>
  <si>
    <t xml:space="preserve">"1S23 15 OVERTIME NNG 16:54 driver advises that on departure from newark they noticed door c
was in red. TM LOOU door C. On departure from Newark TMS 0638 door
open while running. Driver came to a stand. TM has confirmed the door is
shut. Driver confirms that a unit passed them while stationary at newark.
HMC AM"
CCTV SHOWS TRAIN PASSING AT THE TIME. SOW COMPLETED WITH N.F.F. DCS TO BE RENEWED AS PRECAUTION.
</t>
  </si>
  <si>
    <t>859019230929</t>
  </si>
  <si>
    <t>1E04 16 OVERTIME NCL</t>
  </si>
  <si>
    <t>Bogie 1 Air Suspension Pressure Switch found to be defective and renewed.</t>
  </si>
  <si>
    <t>862936231001</t>
  </si>
  <si>
    <t>1Y19 17 LATE START YRK</t>
  </si>
  <si>
    <t>Upon investigation no visible smoke or smell present. Electrical cupboards and heaters checked ok. CCTV shows 2 Northern diesel units in the adjacent platform starting up at the same time as 1Y19, smoke/smell suspected to have been pulled in by the HVAC's.</t>
  </si>
  <si>
    <t>863620231001</t>
  </si>
  <si>
    <t>5Y35 5 LATE START KGX</t>
  </si>
  <si>
    <t>Late departure from Kings Cross, set swap to facilitate maintenance requirements on Unit 801108 and EOD change due to disruption caused by a signal failure at Peterborough. Class 5 only delay.</t>
  </si>
  <si>
    <t>865047231002</t>
  </si>
  <si>
    <t>1E13 14 LOST INV AVM</t>
  </si>
  <si>
    <t xml:space="preserve">Driver missed the DSD, and reported this was due to alarms sounding in the cab.
Hitachi maintain the alarms sounded in response to faults thrown up as a consequence of the Driver missing the DSD and have provided download information they say supports this.
---
50/50 Split agreed by Paul Lyon (Ops) / Sam Marchant (Fleet)
</t>
  </si>
  <si>
    <t>868840231003</t>
  </si>
  <si>
    <t>Degraded running, GU of 817110 LOOU due to  a Coolant leak.</t>
  </si>
  <si>
    <t>871703231004</t>
  </si>
  <si>
    <t>1D20 4 OVERTIME NNG</t>
  </si>
  <si>
    <t xml:space="preserve">Doors not fully released. Fleet report release button not pressed fully and for long enough. NFF with doors.
Driver equally adamant the door release was pressed properly and for longer than 2 seconds.
Split agreed by P Lyon/S Marchant for conflicting reports.
</t>
  </si>
  <si>
    <t>1D23 7 OVERTIME PBO</t>
  </si>
  <si>
    <t>875223231005</t>
  </si>
  <si>
    <t>Autumn weather adhesion issue - split with NR</t>
  </si>
  <si>
    <t>876007231006</t>
  </si>
  <si>
    <t>1Y08 3 OVERTIME NCL</t>
  </si>
  <si>
    <t>Under investigation Known TMS Software issue, D-E APCO failure static. Issue seen before with unit stopping APCO 200ms after starting. Ongoing investigation with MITO/Central Engineering.</t>
  </si>
  <si>
    <t>876075231006</t>
  </si>
  <si>
    <t>3S01 14 LATE START DONCIEP</t>
  </si>
  <si>
    <t>HRE SAY THIS WAS OVERRUNNING MAINTENANCE</t>
  </si>
  <si>
    <t>879596231007</t>
  </si>
  <si>
    <t>1A18 3 OVERTIME PBO</t>
  </si>
  <si>
    <t>879772231007</t>
  </si>
  <si>
    <t>MB01</t>
  </si>
  <si>
    <t>RAD/BLOWER MOTORS</t>
  </si>
  <si>
    <t>1A26 37 LOST WHITEHLJN WKF</t>
  </si>
  <si>
    <t>rad blower tripped</t>
  </si>
  <si>
    <t>1D21 5 LATE START KGX</t>
  </si>
  <si>
    <t>880421231007</t>
  </si>
  <si>
    <t>881033231007</t>
  </si>
  <si>
    <t>1D32 25 LATE START KGX</t>
  </si>
  <si>
    <t>LOOU</t>
  </si>
  <si>
    <t>881851231008</t>
  </si>
  <si>
    <t>1B82 9 LOST PBO TALNGTN</t>
  </si>
  <si>
    <t>Smoke Detector found with internal damage and contaminated with dust, Detector replaced.</t>
  </si>
  <si>
    <t>881984231008</t>
  </si>
  <si>
    <t>1E13 3 LOST PETLBGJ HWH</t>
  </si>
  <si>
    <t>882367231008</t>
  </si>
  <si>
    <t>1D32 4 OVERTIME GRA</t>
  </si>
  <si>
    <t>884077231009</t>
  </si>
  <si>
    <t>1A22 5 OVERTIME LDS</t>
  </si>
  <si>
    <t>FIRE ALARM FAULT - SAME AS YESTERDAY 1B82 TDI 881851 FOR REF</t>
  </si>
  <si>
    <t>884378231009</t>
  </si>
  <si>
    <t>1D10 6 OVERTIME DON</t>
  </si>
  <si>
    <t>1D20 3 OVERTIME SVG</t>
  </si>
  <si>
    <t>886811231010</t>
  </si>
  <si>
    <t>1E03 CANCELLED BWK KGX</t>
  </si>
  <si>
    <t>"Under investigation PSB images of the damage to the PG sensor fitted to 801208. This caused the double computer fault which was the root cause of the delay on 1E03. 
See attached report and images"</t>
  </si>
  <si>
    <t>887164231010</t>
  </si>
  <si>
    <t>1S00 40 LOST GRANTSHSE DUN</t>
  </si>
  <si>
    <t>MR Pipe to Coupler found adrift, pipe cleaned and re-fitted. No obvious signs of impact.</t>
  </si>
  <si>
    <t>891515231011</t>
  </si>
  <si>
    <t>1A34 9 LOST XGN SVG</t>
  </si>
  <si>
    <t>Under investigation.  Known DCS issue with trains passing at speed on the opposite line. DCS to be replaced due to repeat failures.</t>
  </si>
  <si>
    <t>894799231012</t>
  </si>
  <si>
    <t>1D20 3 OVERTIME GRA</t>
  </si>
  <si>
    <t>Under investigation Defective BIL replaced on Car 8.</t>
  </si>
  <si>
    <t>895009231012</t>
  </si>
  <si>
    <t>1D20 97 OVERTIME WKF</t>
  </si>
  <si>
    <t>Reports of Smoke or Burning. This was caused by GU preheater operation and not a train fault. At 17:47 on the 12/10 The train manager reports smoke was seen from under vehicle 818108. At this time the GU coolant was pre heating.</t>
  </si>
  <si>
    <t>895025231012</t>
  </si>
  <si>
    <t>1A43 6 OVERTIME GRA</t>
  </si>
  <si>
    <t>DRIVER REPORTS HEARING A LOUD BANG FROM BEHIND THEM  SO STOP PED TO EXAMINE THE TRAIN. NOTHING FOUND  NO ALLEGATION AGAIN ST SET OR TRACK. SERVICE COTINUED.</t>
  </si>
  <si>
    <t>896233231013</t>
  </si>
  <si>
    <t>Unit 801219 not made available for service due to ongoing investigation &amp; repair to a Traction Container fault on vehicle 822219. 1D03 canx due to no spare Units at BGN, Diagram BN904 to start with Unit 801201 spare at N'Hill forming 1A20 from Leeds.</t>
  </si>
  <si>
    <t>896470231013</t>
  </si>
  <si>
    <t xml:space="preserve">* 13/10/23 13:02 #HBPY004 * ACCEPTED BY USER
DRIVER NE003 REPORTS VIA TAS RUNNING BRAKE TEST AND ADHESION PROBLEMS AT DURHAM, DARLINGTON, NORTHALLERTON, DONCASTER, GRANTHAM AND PETERBOROUGH </t>
  </si>
  <si>
    <t>896601231013</t>
  </si>
  <si>
    <t>5W02 11 LATE START DONCIEP</t>
  </si>
  <si>
    <t>Late departure from DON IEP, Depot report OHL trip out delaying the departure of 3W02. NR confirm Section 251 trip out (DON IEP Depot). Class 3 only delay, 1W02 dep RT from Leeds.</t>
  </si>
  <si>
    <t>3Y80 CANCELLED XHT</t>
  </si>
  <si>
    <t>896727231013</t>
  </si>
  <si>
    <t>1E03 6 LOST BWK BELFORD</t>
  </si>
  <si>
    <t>Email sent to accept  Confirmed IGBT failure, PU2 to be replaced.</t>
  </si>
  <si>
    <t>900147231014</t>
  </si>
  <si>
    <t>1B80 4 OVERTIME NNG</t>
  </si>
  <si>
    <t>TRACTION DOWNLOAD SHOWS COFD EVENT WITH GU NOT RUNNING. MTU EMAILED TO DETERMINE WHY GU FAILED TO START.</t>
  </si>
  <si>
    <t>902370231015</t>
  </si>
  <si>
    <t>1S09 5 LATE START KGX</t>
  </si>
  <si>
    <t>801205 arrived into King Cross at 17:00 on the 14/10. A door Close/IL R activation was made at 17:30 with no interlock achieved, see below for the OTMR plot.
Headcode 1E15 was then entered at 18:18 which cleared the SDO pattern. The unit was stabled at Kings Cross overnight. 
The next morning a door release activation was made at 07:56:39. As there was no SDO pattern and the unit had not had the current location confirmed in TMS, SDO lock errors occurs</t>
  </si>
  <si>
    <t>902545231015</t>
  </si>
  <si>
    <t>1E16 29 OVERTIME MTS</t>
  </si>
  <si>
    <t>"OTMR SHOWS THAT HILL START IS ENERGISED AT ALL TIMES WHEN UNIT IS STATIONERY AND ONLY DROPS OUT ONCE UNIT REACHES 3.5KPH
CPBC replaced"</t>
  </si>
  <si>
    <t>903461231015</t>
  </si>
  <si>
    <t>1W20 8 OVERTIME DEE</t>
  </si>
  <si>
    <t>"Air pipe to filter bowl found ""detached"". EIC2 isolated and both SST LOOU
Toilet air supply connector to be replaced."</t>
  </si>
  <si>
    <t>904254231016</t>
  </si>
  <si>
    <t>"1Y03 3 LOST SHFTHLJ DON
DRIVER REPORTS WHEELSLIP/ ADHESION BETWEEN SHAFTHOLME AND DONCASTER"</t>
  </si>
  <si>
    <t>904997231016</t>
  </si>
  <si>
    <t>1N81 37 OVERTIME RET</t>
  </si>
  <si>
    <t>Fault with master switch</t>
  </si>
  <si>
    <t>906380231016</t>
  </si>
  <si>
    <t>1E25 4 OVERTIME DAR</t>
  </si>
  <si>
    <t>FFG completed. Debris found in runner and MLD &amp; DCS incorrectly setup. Adjusted and tested, all indications now correct.</t>
  </si>
  <si>
    <t>907463231017</t>
  </si>
  <si>
    <t>MF00</t>
  </si>
  <si>
    <t>NO REPORT FROM STAFF</t>
  </si>
  <si>
    <t>1D01 8 LATE START KGX</t>
  </si>
  <si>
    <t>NFF, DTI File successfully loaded, Headcode successfully entered into the TMS by 05:54 as shown below, explanation from the crew/station required as to why the Train did not depart until 06:03?
Report requested on multiple occasions with no report provided from the station staff.</t>
  </si>
  <si>
    <t>907928231017</t>
  </si>
  <si>
    <t>AUTUMN ADHESION. SPLIT AGREED WITH LNER LEVEL 2.</t>
  </si>
  <si>
    <t>908522231017</t>
  </si>
  <si>
    <t xml:space="preserve">stat con to be replaced. </t>
  </si>
  <si>
    <t>909648231017</t>
  </si>
  <si>
    <t>1B90 25 OVERTIME GRA</t>
  </si>
  <si>
    <t>BCU Fault Confirmed LAD10 Card fault, Card now replaced.</t>
  </si>
  <si>
    <t>912703231018</t>
  </si>
  <si>
    <t>1A46 19 LATE START LDS</t>
  </si>
  <si>
    <t>MTIN NO HRE reject LNER LOG shows NR TRC North advises of a OHL trip out in section 168 covering Leeds Station and Neville Hill depot. A flash and a bang reported in Neville Hill No.1 Reception. ECRO requires a visual inspection before OHL can be reenergised. 1A46 [18:15 Leeds - London Kings Cross] in Leeds platform 8 NOT a Train fault</t>
  </si>
  <si>
    <t>914992231019</t>
  </si>
  <si>
    <t>M038</t>
  </si>
  <si>
    <t>CALL FOR AID System</t>
  </si>
  <si>
    <t>1D06 13 OVERTIME DON</t>
  </si>
  <si>
    <t xml:space="preserve">Passcom sounding on its own, water ingress found on microswitch </t>
  </si>
  <si>
    <t>915225231019</t>
  </si>
  <si>
    <t>TM reported a bang from the roof area of vehicle at same time as the report of a windscreen being broken on a XC set, Visual inspection carried out by LNER Engineer &amp; Driver, nothing seen amiss. Roof inspection on Depot finds no issues.</t>
  </si>
  <si>
    <t>917783231020</t>
  </si>
  <si>
    <t>5A04 30 LATE START XNL</t>
  </si>
  <si>
    <t xml:space="preserve">traction brake light staying on so set not available from depot. </t>
  </si>
  <si>
    <t>918541231020</t>
  </si>
  <si>
    <t>WSP PROBE</t>
  </si>
  <si>
    <t>1S06 7 OVERTIME DAR</t>
  </si>
  <si>
    <t xml:space="preserve">Please reject TIN 918541 as D&amp;V, the ETCS double computer fault was caused by water ingress to the Pulse generator, there are signs of an impact on the outside as well as water droplets inside
Impact damage appear to be old SM states to accept the incident as technical. </t>
  </si>
  <si>
    <t>921541231021</t>
  </si>
  <si>
    <t>1F02 61 OVERTIME NCL</t>
  </si>
  <si>
    <t>"The DTI CIF file confirms this unit was on a Headcode that was Electric from York to Edinburgh with no further APCO.
From the TMS OPE Log it can be seen that when the unit was at the platform at Newcastle the Driver has selected Engine Pre-Heat
This is the cause of the smoke witnessed by the station staff while the unit was on the platform"</t>
  </si>
  <si>
    <t>1D21 26 LATE START KGX</t>
  </si>
  <si>
    <t>923785231022</t>
  </si>
  <si>
    <t>1A22 4 LOST HGT HRS</t>
  </si>
  <si>
    <t>DRIVER REPORTS POOR ADHESION - AUTUMN SPLIT</t>
  </si>
  <si>
    <t>923965231022</t>
  </si>
  <si>
    <t>927392231023</t>
  </si>
  <si>
    <t>1D23 34 LATE START KGX</t>
  </si>
  <si>
    <t>"1D23 34 LATE START KGX
KX29 UNCOVERED- TCC ALLOCATED THE JOB TO A SPARE DRIVER. WHEN DRIVER BOOKED ON ASKED TO TAKE AN ECS OUT TO BN |5E05|. HOWEVER 5E05 LATE 97 MINS. RSC STEPPED UP SETS IN KINGS CROSS.SPARE DRIVER TOOK OUT ECS TO BOUNDS GREEN. THERE WAS N OHL TRIP OUT AT BOUNDS GREEN - BIRD STRIKE WHICH DELAYED THE DRIVER COMING BACK INTO KINGS CROSS FOR 1D23.1D23 DEPARTED 36 LATE. Log 120:  1D23 [17:03 London Kings Cross - Leeds]expected late start from Kings Cross due to late arrival of driver who had been tasked to perform an additional ECS move from Kings Cross to Bounds Green depot."</t>
  </si>
  <si>
    <t>928854231024</t>
  </si>
  <si>
    <t>¿MTIN NO HRE REJECT LNER log shows Hitachi reported 801228 at Craigentinny would not be available for traffic, due to ongoing brake fault. No operational Spare Unit at the depot, 1E03 0526 Stirling to Kings Cross cancelled, Spare Unit ex Bounds Green completed the return working and unit diagram.</t>
  </si>
  <si>
    <t>930134231024</t>
  </si>
  <si>
    <t>DRIVER REPORTS RAIL ADHESION AT LEUCHARS</t>
  </si>
  <si>
    <t>930496231024</t>
  </si>
  <si>
    <t>1Y84/1A31 SET SWAP KGX</t>
  </si>
  <si>
    <t>11315</t>
  </si>
  <si>
    <t xml:space="preserve">water leak within coach, bodywork needed repaired. </t>
  </si>
  <si>
    <t>930794231024</t>
  </si>
  <si>
    <t>1W11 2 LOST CAN USAN</t>
  </si>
  <si>
    <t>"1W11 2 LOST CAN USAN
GU locked out of use 
This restriction follows the incident on 12/10 when there was a thought of burning that was put down to GU pre heating 9895009). The GU was isolated awaiting MTU to check. This delay site with HRL."</t>
  </si>
  <si>
    <t>932565231025</t>
  </si>
  <si>
    <t>Unit presented at 06:29 and held by YORK Box until 07:01 causing a late start to 1W02</t>
  </si>
  <si>
    <t>932794231025</t>
  </si>
  <si>
    <t>1E11 9 LATE START ABD</t>
  </si>
  <si>
    <t xml:space="preserve">"1E11 DRIVERS SEAT ABD - Faulty Drivers Seat
LNER Control advise when driver attempted to adjust seat, so 
mething fell off, fitter has been called and enroute.25/10/2023 08:01LNER Control advise seat has now been repaired, 1E11 departed 9"" late . Log 40: DVR reports the seat back adjustment handle fell off in their hand and are unable to adjust the seat. DVR has already called Clayhills to get a tech over to attend prior to calling HMC. Unit due off @ 07:52 - 07:58 Aberdeen tech reports back seat handle reattached but requires replacement."
HANDLE WAS FOUND TO BE CRACKED CAUSING A LOOSE FIT. HANDLE REPLACED
</t>
  </si>
  <si>
    <t>936256231026</t>
  </si>
  <si>
    <t>1W02 10 LATE START LDS</t>
  </si>
  <si>
    <t>MTIN NO HRE REJECT DEPOT report  Unit held behind 5A09 which was presented at 06:24 and held by signals until 06:43. 3W02 presented at 06:45 and held until 07:00. 1W02 departed 10 late from LDS awaiting inward ECS.</t>
  </si>
  <si>
    <t>936867231026</t>
  </si>
  <si>
    <t>STN REPORT DUMMY WAS PREVENTING THE DOOR TO FULLY SHUT IN SOUTH END OF COACH G</t>
  </si>
  <si>
    <t>937603231026</t>
  </si>
  <si>
    <t>1D17 18 LATE START KGX</t>
  </si>
  <si>
    <t xml:space="preserve">PBCB tripping </t>
  </si>
  <si>
    <t>938176231026</t>
  </si>
  <si>
    <t>5D70 DIVERTED XNL</t>
  </si>
  <si>
    <t>5D70 EOD at Neville Hill vice DON IEP due to capacity issues. Reactionary delay only to unspecified trains at Leeds</t>
  </si>
  <si>
    <t>939676231027</t>
  </si>
  <si>
    <t>Neville Hill Depot report Unit held from 06:30 until 06:43 waiting signal to depart.</t>
  </si>
  <si>
    <t>939795231027</t>
  </si>
  <si>
    <t>1S00 3 OVERTIME BWK</t>
  </si>
  <si>
    <t>"Tech report from SAP - Debris found in the door runner. Grapes, Mud, Tissue removed. Door tested for smooth operation and checked 10 times.
The Door only opened approximately 4 inches and had to be physically opened fully."</t>
  </si>
  <si>
    <t>941723231027</t>
  </si>
  <si>
    <t>1A45 PANTO/AC HUN</t>
  </si>
  <si>
    <t>MULTIPLE ADDS. ADD ISOLATED AND TRAIN CANCELLED AT PBO</t>
  </si>
  <si>
    <t>942644231028</t>
  </si>
  <si>
    <t>1D07 CANCELLED KGX</t>
  </si>
  <si>
    <t>NL15 TOILET FLOODING COACH E 12515</t>
  </si>
  <si>
    <t>1S05 6 LATE START YRK</t>
  </si>
  <si>
    <t>945758231029</t>
  </si>
  <si>
    <t>1E17 4 LOST INV AVM</t>
  </si>
  <si>
    <t>Degraded running, GU of 818108 isolated.</t>
  </si>
  <si>
    <t>947198231030</t>
  </si>
  <si>
    <t>5S27 DERAILMENT XCN LNER 29/10</t>
  </si>
  <si>
    <t>5S27 DERAILMENT XCN LNER 29/10
Incident currently still in progress on TRUST more cancellations to be added. Log 89: Initial investigation is the points have failed which has caused the derailment."MOM advises, unit 801220 has derailed at 18 handpoints on No:4 reception road. Leading vehicle 829220 has derailed and then re-railed itself. 828220 both bogies derailed and 827220 leading bogie derailed. Initial assessment from Millerhill BRUFF staff is 12 hours to rerail the train.</t>
  </si>
  <si>
    <t>950769231031</t>
  </si>
  <si>
    <t>LNER DERAILMENT XNL</t>
  </si>
  <si>
    <t>5A01 departure delayed due to the derailment of NL17. Class 5 only delay.</t>
  </si>
  <si>
    <t>950858231031</t>
  </si>
  <si>
    <t xml:space="preserve">"1Y08 CANCELLED SUN NCL Hitachi Maintenance Controller has advised that the Driver on 3Y08 [04:46 Heaton T&amp;R.S.M.D. - Sunderland] is still awaiting to depart Heaton T&amp;R.S.M.D.
They have advised that the Door test has not been completed and by Northern Rail depot staff overnight and that they are also awaiting the fitness to run certficate. As a result, 3Y08 [04:46 Heaton T&amp;R.S.M.D. - Sunderland] will now depart depot at 05:35 at the latest now to form 1Y08 [05:39 Sunderland - London Kings Cross starting from Newcastle."
Defective Door Ram Microswitch, now replaced.
</t>
  </si>
  <si>
    <t>1S04 12 LATE START KGX</t>
  </si>
  <si>
    <t>951715231031</t>
  </si>
  <si>
    <t>1E11 SET SWAP EDB</t>
  </si>
  <si>
    <t>1E11 SET SWAP EDB 800110 REQUIRED FOR MAINT REASONS</t>
  </si>
  <si>
    <t>951931231031</t>
  </si>
  <si>
    <t>1D09 7 LOST AAP PBR</t>
  </si>
  <si>
    <t xml:space="preserve">1D09 NL26 LOSING POWER AT PBR AND NNG </t>
  </si>
  <si>
    <t>801107/06</t>
  </si>
  <si>
    <t>952250231031</t>
  </si>
  <si>
    <t>1S15 9 OVERTIME PBO</t>
  </si>
  <si>
    <t>S15 9 OVERTIME PBO Driver reports TMS logged out while on the move, Driver logged back in but now has lost regen braking and doors all showing yellow. Driver then reports everything appears to have returned to normal. Driver requested to carry out a TMS reset at PBO as HFMT shows TMS 2301, 2314 &amp; 2317 still active
Monitoring Server transposed.</t>
  </si>
  <si>
    <t>955166231101</t>
  </si>
  <si>
    <t>Under investigation Degraded running, GU of 818108 LOOU due to a fuel system fault.</t>
  </si>
  <si>
    <t>955176231101</t>
  </si>
  <si>
    <t>5E09 21 LATE START XCN</t>
  </si>
  <si>
    <t>HRE accept the delay minutes for the 19 minute late start on 1E09. Depot report Scotrail 5P10 shunting, preventing 5E09 from departing.</t>
  </si>
  <si>
    <t>958623231102</t>
  </si>
  <si>
    <t>1W02 26 LATE START LDS</t>
  </si>
  <si>
    <t>PLANNING ADVISE 3W02 STARTED XNL WITH OPERATIONAL SPARE VICE IEP DUE TO LACK OF AVAILABLE UNIT ON IEP</t>
  </si>
  <si>
    <t>958783231102</t>
  </si>
  <si>
    <t>1E02 27 LOST THI TOLERTN</t>
  </si>
  <si>
    <t>Broken Wire found, not D&amp;V, now repaired.</t>
  </si>
  <si>
    <t>958973231102</t>
  </si>
  <si>
    <t>1E04 4 OVERTIME YRK</t>
  </si>
  <si>
    <t>CCTV showed door out of runners, however no fault found on depot to the cause, no further fault after this incident.</t>
  </si>
  <si>
    <t>959661231102</t>
  </si>
  <si>
    <t>1W16 10 OVERTIME YRK</t>
  </si>
  <si>
    <t>In depth review carried out with NFF, TMS anomaly, software related.</t>
  </si>
  <si>
    <t>1D04 4 OVERTIME LDS</t>
  </si>
  <si>
    <t>964433231103</t>
  </si>
  <si>
    <t xml:space="preserve">MOKE COMING FROM UNDERCARRIAGE ON COACH C MAINTENANCE IN ATTENDANCE. SIGNALLER CONTACTED. TRAIN WAS CLEAR TO PROCEED DRIVER TO CLAIFTY ISSUE AS NOTHING FROM HITACHI
NFF - NO Reports to MC </t>
  </si>
  <si>
    <t>965986231104</t>
  </si>
  <si>
    <t>1S05 CANCELLED KGX NCL</t>
  </si>
  <si>
    <t>Unit 801226 not made available for service due to ongoing repairs to the Fresh Water Tank Cover on vehicle 822226. In reaction 1S05 PT canx KGX - NCL. 1S05 started from NCL, formed from Unit 801229 spare at Heaton. Covered under Availability.</t>
  </si>
  <si>
    <t>966729231104</t>
  </si>
  <si>
    <t>1D12 6 LOST SVG HIT</t>
  </si>
  <si>
    <t>Passing of Train on adjacent line causing TMS 0639 Door D open while running</t>
  </si>
  <si>
    <t>967020231104</t>
  </si>
  <si>
    <t xml:space="preserve">TIR reports On attendance found e-receiver damaged
The incident was not reported to NR  within the required time frame to dispute the delay. </t>
  </si>
  <si>
    <t>1H10 CANCELLED DON HUL</t>
  </si>
  <si>
    <t>967762231104</t>
  </si>
  <si>
    <t>1D31 17 LATE START KGX</t>
  </si>
  <si>
    <t>04/11/2023 20:10 Chris White Northern Maintenance Controller advises that 91107 in platform 0 at
Kings Cross working 1D31 [20:03 London Kings Cross - Leeds] can't
take power and has a general fault light.
A TRI is in attendance.
04/11/2023 20:20 Chris White 1D31 [20:03 London Kings Cross - Leeds] departs Kings Cross 17' late.
04/11/2023 20:25 Chris White 1D31 is observed to be at a stand in Gasworks Tunnel.
Northern MC advised - the TRI is not on the set.
Network Rail asked if need be can the set return to Kings Cross (if can
get power from the DVT) - yes.
04/11/2023 20:31 Chris White 1D31 is observed to be on the move again (now 27' late), there was no
further contact between the Driver and Northern MC.</t>
  </si>
  <si>
    <t>968706231105</t>
  </si>
  <si>
    <t>1S10 UNIT SWAP KGX</t>
  </si>
  <si>
    <t>HRE Reject, MTIN ¿ No, 5S10 formed from 5E (801109) vice 9E due to Unit availability. Late operational decision by LNER due to passenger loadings, 5S11 (Unit 801226) swapped to form 1S10 which dep 7L, 5S10 formed 1S11 which dep RT. Covered under Availability.</t>
  </si>
  <si>
    <t>971007231106</t>
  </si>
  <si>
    <t>DRIVER REPORTS "POOR ADHESION - SLIPPY RAILS".
SPLIT IN LINE WITH AUTUMN ATTRIBUTION RULE.</t>
  </si>
  <si>
    <t>971171231106</t>
  </si>
  <si>
    <t>545B80MA06 07:22 BOUNDGNCS to KINGS X 11L OFF DEPOT
DEPOT REPORTED - AWAITING SIGNAL. "RELEASE TO K456 SIGNAL AT 07:16" AWAITING SIGNAL                                       
NR REPLIED - This train was not rung out to us till 07:23 (voice tapes available) so by the time it has dropped down to the signal it would have caused this delay. 
The cause of this delay is late presentation, We do not accept this delay. 
SPLIT AGREED WITH NR FOR CONFLICTING REPORTS.</t>
  </si>
  <si>
    <t>971382231106</t>
  </si>
  <si>
    <t>Ref TIN 971382, door D fails to close on 801205, techs have reviewed CCTV and confirmed the door was seen to bounce open before needing to be manually closed by train crew around 10:28. A check of the door was completed which highlighted a battery in the door runner. The battery has been removed and the door functionally tested multiple times without any further faults. Signal Data was available and clearly shows the obstacle detection was triggered at the time the door was attempting to auto close.</t>
  </si>
  <si>
    <t>1B84 CANCELLED NNG LCN</t>
  </si>
  <si>
    <t>1A06 8 LATE START LDS</t>
  </si>
  <si>
    <t>974469231107</t>
  </si>
  <si>
    <t>DOOR FAULT IN COACH H  TM HAD TO LOCK THE DOOR OUT OF USE.</t>
  </si>
  <si>
    <t>974650231107</t>
  </si>
  <si>
    <t>1A02 2 LOST RET NNG</t>
  </si>
  <si>
    <t>SPLIT AGREED WITH NR LEVEL 2. AUTUMN ADHESION</t>
  </si>
  <si>
    <t>974726231107</t>
  </si>
  <si>
    <t>5S03 29 LATE START XHT</t>
  </si>
  <si>
    <t>MTIN NO HRE ACCEPT 08:34 HT-NCL departed 29 late at 09:03. 1S03 departed 21 late at 09:17. Depot report late EX maintenance due to staffing levels on depot . Paperwork not received by TECHs until 08:40</t>
  </si>
  <si>
    <t>975073231107</t>
  </si>
  <si>
    <t>1N81 4 OVERTIME RET</t>
  </si>
  <si>
    <t>DOOR FAULT IN COACH F FITTER ON BOARD TRYING TO SOLVE THE PROBLEM.</t>
  </si>
  <si>
    <t>977992231108</t>
  </si>
  <si>
    <t>978164231108</t>
  </si>
  <si>
    <t>Tripping caused by overnight build up of fallen leaves on roof of train whilst stabled at Craigentinny.</t>
  </si>
  <si>
    <t>979332231108</t>
  </si>
  <si>
    <t>1W11 10 OVERTIME KDY</t>
  </si>
  <si>
    <t>PA HANDSETS FOUND DEFECTIVE ON CAR 2 &amp; 4 AT DOOR B. HANDSETS REPLACED</t>
  </si>
  <si>
    <t>983002231109</t>
  </si>
  <si>
    <t>nverness advised the Hitachi Maintenance Controller that the set (800108) was low on fuel on the 4 GU engines that were operating. The set already had the GU engine on car 818108 inoperative and the fuel levels on the other 4 were low and after discussion with Hitachi Maintenance Controller they advised that there would probably be insufficient fuel to work forward under diesel traction from Dunblane to Inverness and back from Inverness to Dunblane on Thursday morning. 1W16 arrived into Edinburgh Waverley at 1720, 58 minutes late. The bi-mode set ex 1E25 1452 Aberdeen to Kings Cross (800107) arrived into Edinburgh Waverley at 1735, 10 minutes late and would be utilised to form 1W16 forward to Inverness with 800108 ex 1W16 forming 1E25 forward to Kings Cross.</t>
  </si>
  <si>
    <t>984923231110</t>
  </si>
  <si>
    <t>1A06 4 LOST WHRDJN WKF</t>
  </si>
  <si>
    <t xml:space="preserve">CONTROL FAULT AND WHEEL SLIP FAULT ON BOGEY NO 2
Anti skid valve replaced </t>
  </si>
  <si>
    <t>986629231110</t>
  </si>
  <si>
    <t>Email sent to accept 12/11/23.  GU awaiting MTU inspection on 13/11/23</t>
  </si>
  <si>
    <t>988684231111</t>
  </si>
  <si>
    <t>Driver reports Wheel slip/ adhesion
Split with NR as per Autumn rules</t>
  </si>
  <si>
    <t>988732231111</t>
  </si>
  <si>
    <t>Wheelslip reported by the Driver</t>
  </si>
  <si>
    <t>988920231111</t>
  </si>
  <si>
    <t>1W11 8 OVERTIME YRK</t>
  </si>
  <si>
    <t>Pump leaking heavily and pressure switch now wet. Both components to renew.</t>
  </si>
  <si>
    <t>989960231111</t>
  </si>
  <si>
    <t>Known TMS design issue under investigation with MITO.</t>
  </si>
  <si>
    <t>990575231112</t>
  </si>
  <si>
    <t>1Y20 CANCELLED NCL</t>
  </si>
  <si>
    <t>HRE Reject, MTIN ¿ No, Unit 801229 not made available for service due to requiring repairs to pipework, found damaged after an object strike reported by the Driver of 1S28 on 10/11/23</t>
  </si>
  <si>
    <t>995770231114</t>
  </si>
  <si>
    <t>1A43 63 OVERTIME DON 13/11</t>
  </si>
  <si>
    <t>please note the fault was on Unit 800113 which was swapped out of service at Doncaster with Unit 800103 forming 1A43 DON ¿ KGX.   Wiper Arm replaced.</t>
  </si>
  <si>
    <t>996736231114</t>
  </si>
  <si>
    <t>996995231114</t>
  </si>
  <si>
    <t>FFGBW001 AND BCU LOG DOWNLOAD REQUIRED. DOWNLOADS COMPLETED AND REVIEWED. ASV ON BOGIE 2 AXLE 3 FAILED. AT APPROXIAMATELY 74MPH ASV CAN BE SEEN DROPPING OUT FOR ABOUT 20 SEC. FFG WIRING CHECKS PASSED. ASV REPLACED &amp; TESTED. LAD10 CARD TRANSPOSED BETWEEN CAR 5 &amp; 7.</t>
  </si>
  <si>
    <t>997387231114</t>
  </si>
  <si>
    <t>1E13 8 OVERTIME STG</t>
  </si>
  <si>
    <t>PU2 IGBT Failure. PU2 to renew.</t>
  </si>
  <si>
    <t>997469231114</t>
  </si>
  <si>
    <t>1D03 3 LOST SOKEJN GRA</t>
  </si>
  <si>
    <t xml:space="preserve">Driver contacted and reports no specific delay.  Service was running on green signals.  Railhead conditions were slippery. </t>
  </si>
  <si>
    <t>998005231114</t>
  </si>
  <si>
    <t>1A26 4 OVERTIME GRA</t>
  </si>
  <si>
    <t>ISSUES WITH DOORS CLOSING AND GAINING INTERLOCK IN COACH B AND D</t>
  </si>
  <si>
    <t>34/2025</t>
  </si>
  <si>
    <t>25/09</t>
  </si>
  <si>
    <t>000247241118</t>
  </si>
  <si>
    <t>1D28 28 LATE START KGX</t>
  </si>
  <si>
    <t>Brake Force Indicator defective -  replaced</t>
  </si>
  <si>
    <t>000587241118</t>
  </si>
  <si>
    <t>1D32 4 LOST SDY HUN</t>
  </si>
  <si>
    <t>Driver / Guard buzzer sounding spontaneously. Train stopped for Dvr to check with TM what was happening.</t>
  </si>
  <si>
    <t>000867241119</t>
  </si>
  <si>
    <t>1E29 19 LOST DONCLCJ RET 18/11</t>
  </si>
  <si>
    <t>"1E29 WSP FAULT DONCLCJ RET
HITACHI MAINTENANCE CONTROL HAVE ADVISED THAT DRIVER KXD0031 HAS REPORTED A WHEEL SLIP PROTECTION FAULT ON 801210/828210 WEST SIDE OF TRAVEL"
LAD 10 Card replaced.</t>
  </si>
  <si>
    <t>000943241119</t>
  </si>
  <si>
    <t>1D33 3 LOST NNG RET 18/11</t>
  </si>
  <si>
    <t>DRIVER REPORTS STRUGGLING TO GET UP TO SPEED IN SNOW
AUTUMN ADHESION - SPLIT WITH NR</t>
  </si>
  <si>
    <t>002241241119</t>
  </si>
  <si>
    <t xml:space="preserve">"1S08 13 LATE START KGX
SOUTH SSM 0859 ADVISES THAT THE DRIVER REPORTED A TRAIN FAULT, THE DRIVER THEN HAD TO WAIT FOR A CERTIFICATE TO PROCEED. TM IN COMMUNICATION WITH CONTROL ABOUT FLIES IN REAR CAB. THEN BCU FAULT OCCURED - FORM A SHOWING BCU FAULT WITH NEW ONE SENT BUT THE FTR STILL HAD THE WRONG DATE SO HAD TO WAIT FOR A 3RD FORM A TO BE SENT WITH THE CORRECT DATE."
MTIN ¿ No, HRE accept the 13 minute late start to 1S08, delay due to the Driver waiting for a Form A to be issued, advising of a 10mph below line speed restriction, due to a BCU isolation on vehicle 828210, in reaction to a TMS 4472 Major WSP Fault Bogie 1 reported 18/11/24
</t>
  </si>
  <si>
    <t>002371241119</t>
  </si>
  <si>
    <t>1D01 CANCELLED RET LDS</t>
  </si>
  <si>
    <t>Coolant level issue caused the GU of 822112 to shut down.</t>
  </si>
  <si>
    <t>35/2025</t>
  </si>
  <si>
    <t>004226241119</t>
  </si>
  <si>
    <t>1D30 4 OVERTIME DON</t>
  </si>
  <si>
    <t>STATION REPORT IN QUARTZ - FAULT WITH DOOR REAR OF CARRIAGE B. WASN'T CLOSING.</t>
  </si>
  <si>
    <t>005369241120</t>
  </si>
  <si>
    <t>3S01 11 LATE START DONCARIEP</t>
  </si>
  <si>
    <t>NO INFO FROM DEPOT</t>
  </si>
  <si>
    <t>005465241120</t>
  </si>
  <si>
    <t>GTHS MMDWS</t>
  </si>
  <si>
    <t>1E01 26 LOST GTHS MMDWS</t>
  </si>
  <si>
    <t>MTIN YES, HRE ACCEPT - Anti-Skid Valve (ASV2) replaced.</t>
  </si>
  <si>
    <t>005506241120</t>
  </si>
  <si>
    <t>SOKEJN TALNGT</t>
  </si>
  <si>
    <t>1A01 42 LOST SOKEJN TALNGT</t>
  </si>
  <si>
    <t>MTIN YES, HRE ACCEPT - WSP LOOM SLAVED IN</t>
  </si>
  <si>
    <t>005700241120</t>
  </si>
  <si>
    <t>Northern Maintenance Control advised that NL08 + 91127 + 82211 will need to be removed from traffic when 1A13 [06:56 Skipton - London Kings Cross] arrives into Leeds due to an overcharge fault that cannot be fixed.
RC-RS and RC-TC put plans in place for a set swap at Leeds station, utilising the LNER Spare on Neville Hill depot (NL17 + 91105).
1A13 [06:56 Skipton - London Kings Cross] departed Leeds 5 minutes late.</t>
  </si>
  <si>
    <t>005878241120</t>
  </si>
  <si>
    <t>Driver reports bad railhead conditions due to weather</t>
  </si>
  <si>
    <t>005885241120</t>
  </si>
  <si>
    <t>MTIN YES, HRE ACCEPT - Air Suspension Pressure Switch (ASPS) fault on Car 8. ASPS connectors replaced.
MAJOR FAULT ALARM RECEIVED BY DRIVER DURING THE DISPATCH PROCESS. INTERLOCK WAS ACHIEVED, BUT FAULT WOULDNT CLEAR. DOORS RE-RELEASED AND DISPATCH RE-STARTED, FAULT REMAINED BUT DRIVER ADVISED BY HRE TO PROCEED AS LONG AS INTERLOCK LIGHT AND TMS INDICATED ALL DOORS CLOSED AND LOCKED. TM NCL</t>
  </si>
  <si>
    <t>006044241120</t>
  </si>
  <si>
    <t>1B80 5 OVERTIME NNG</t>
  </si>
  <si>
    <t xml:space="preserve">Driver reports - Partial APCO failure during switchover to Diesel mode. Contacted Maintenance to report and resolve.
No further info </t>
  </si>
  <si>
    <t>006444241120</t>
  </si>
  <si>
    <t>1A20 ADD SVG XGN</t>
  </si>
  <si>
    <t>Bolts not fitted properly during replacement of pan carbon, which then came loose during train running and caused the pan head to snag the OLE.</t>
  </si>
  <si>
    <t>006458241120</t>
  </si>
  <si>
    <t>1D08 12 OVERTIME LDS</t>
  </si>
  <si>
    <t xml:space="preserve">800113 - Delayed in Leeds owing to a Brake Fault on this train. BCU FAULT - FITTER ATTENDED. Log 174: Called to meet unit in Leeds with unit late to depart. Driver reports when in emergency only was receiving on 815 vehicle; 
</t>
  </si>
  <si>
    <t>006717241120</t>
  </si>
  <si>
    <t>1A26 25 OVERTIME SVG</t>
  </si>
  <si>
    <t xml:space="preserve">LOG 170 FOLLOWING ON FROM THE TRAIN ISSUE AT KNEBWORTH 1A26 IN STEVENAGE PLATFORM. TRAIN MANAGER KX340 IN CONTACT WITH N T MC TO REPORT LOSS OF INTERLOCK ON THE PASSENGER DOORS. COACH B 12220 DOOR A LOCKED OUT OF USE AND TRAIN ALLOWED FORWAR D 
</t>
  </si>
  <si>
    <t>007145241120</t>
  </si>
  <si>
    <t>1W11 5 OVERTIME LEU</t>
  </si>
  <si>
    <t xml:space="preserve">The TM reports There was a door fault on one of the std coaches and it wouldn¿t closed. 
It was examined and an old baby¿s dummy (had been there sometime) was found lodged in the bottom of the door. </t>
  </si>
  <si>
    <t>01/2025</t>
  </si>
  <si>
    <t>25/01</t>
  </si>
  <si>
    <t>02/2025</t>
  </si>
  <si>
    <t>03/2025</t>
  </si>
  <si>
    <t>04/2025</t>
  </si>
  <si>
    <t>05/2025</t>
  </si>
  <si>
    <t>25/02</t>
  </si>
  <si>
    <t>06/2025</t>
  </si>
  <si>
    <t>007777241120</t>
  </si>
  <si>
    <t>1E30 4 LOST KDY INK</t>
  </si>
  <si>
    <t xml:space="preserve">Driver reports unit 800105 had GU isolated BCU isolated 10mph below line speed. </t>
  </si>
  <si>
    <t>007999241120</t>
  </si>
  <si>
    <t>1D31 13 LATE START KGX</t>
  </si>
  <si>
    <t>MTIN YES, HRE ACCEPT - DCS found to be too far in and required adjustment.</t>
  </si>
  <si>
    <t>37/2025</t>
  </si>
  <si>
    <t>25/10</t>
  </si>
  <si>
    <t>008880241121</t>
  </si>
  <si>
    <t>YRK NCL</t>
  </si>
  <si>
    <t>1Y03 CANCELLED YRK NCL</t>
  </si>
  <si>
    <t xml:space="preserve">WSP fault-  Driver isolated the BCU. 
MC Driver reported 2 faults under breaking 441 and 4472. both faults cleared and unit continued on. Driver contacted again with train at a stand as fault re occurred. Driver getting a block to isolate BCIC then can continue on 10 below above 35MPH Isolation carried out but faults kept repeating.
</t>
  </si>
  <si>
    <t>008976241121</t>
  </si>
  <si>
    <t>3A13 CANCELLED LDS SKI</t>
  </si>
  <si>
    <t xml:space="preserve">* 21/11/24 07:02 #HBPY004 * ACCEPTED BY USER
OVERCHARGE ISSUE NL08 DBR 118 </t>
  </si>
  <si>
    <t>009101241121</t>
  </si>
  <si>
    <t>1Y11 15 LOST DHM FYHLSJN</t>
  </si>
  <si>
    <t>21/11/24 07:26 #HBPY004 * ACCEPTED BY USER
. THE SET HAD INCURRED A CONTROLLER FAILURE ON THE SET WHICH HAD CLEARED.
---
NO ACTION TAKEN IN BUGLE - INCIDENT CLOSED BY D.A. MANAGER 19 January 2025</t>
  </si>
  <si>
    <t>009130241121</t>
  </si>
  <si>
    <t>1N80 9 LATE START KGX</t>
  </si>
  <si>
    <t>21/11/2024 07:11 Gary Pinkney The Driver of 1N80 0706 Kings Cross to York advised the Hitachi Maintenance Controller that they were unable to raise the pantograph on the rear car of the set (801202).
The Driver was advised to operate the set with the pantograph on the leading car (821202) in use however would have to check the rear
pantograph on car 829202 before the service departed to ensure that the pantograph was ok with a late start to the service expected.
Kings Cross Information Controller and Network Rail LNE advised.
21/11/2024 07:18 Gary Pinkney 1N80 departed from Kings Cross at 0715, 9 minutes late start.
The Driver subsequently advised the Maintenance Controller that the set also had a ECTS speedometer fault when having departed from Kings Cross and would try and attend to the fault at Stevenage.
21/11/2024 12:07 Maintenance Controller
MC DVR reported fault when trying to swap pans at KX, soon as he pressed pan up fault occured. DVR physically checked car 9 pan was fully lowered into well, switch to leading pan, left KX on car 1 pan.</t>
  </si>
  <si>
    <t>009197241121</t>
  </si>
  <si>
    <t>1N80 CANCELLED AAP PBR</t>
  </si>
  <si>
    <t xml:space="preserve">MC DVR reported multiple door open while running faults. TM checked all doors were closed, doors affected LOOU. Faults will remain active until they can be cycled at next opportunity. The Driver subsequently advised the Maintenance Controller that the set also had a ECTS speedometer fault when having departed from Kings Cross and would try and attend to the fault at Stevenage.
The Driver of 1N80 advised that the set was ok to continue forward
however due to the constant issues with the doors on the set the service
would be routed onto the down slow line from Sandy and would terminate
at St Neots.
</t>
  </si>
  <si>
    <t>009228241121</t>
  </si>
  <si>
    <t>1S04 11 OVERTIME GRA</t>
  </si>
  <si>
    <t xml:space="preserve">PASSING TRAIN REPORTED EXCESSIVE SPARKING - NFF </t>
  </si>
  <si>
    <t>009493241121</t>
  </si>
  <si>
    <t>Door D failed to closed. SAP details refer to trim and possible video of defective area</t>
  </si>
  <si>
    <t>009639241121</t>
  </si>
  <si>
    <t>1E02 5 OVERTIME NNG</t>
  </si>
  <si>
    <t>DOORS ON COACH C (823210) WOULD NOT RELEASE UPON ARRIVAL AT NNG  DRIVER AND MAINTENANCE DESK ADVISED.</t>
  </si>
  <si>
    <t>009808241121</t>
  </si>
  <si>
    <t xml:space="preserve">GU ISOLATED ON 822103 AND BCU ISOLATED 816103 </t>
  </si>
  <si>
    <t>009869241121</t>
  </si>
  <si>
    <t>Late departure from Kings Cross due to fitters attending to rectify TMS 2817 &amp; 2819 Transmission faults reported by the Driver of inward 1E02 at Newark earlier</t>
  </si>
  <si>
    <t>010458241121</t>
  </si>
  <si>
    <t>1E17 5 OVERTIME NCL</t>
  </si>
  <si>
    <t>Hitachi FMC advise Driver of 1E17 [13:30 Edinburgh - London Kings Cross] report a wiper failure in the 829230 cab (Azuma 9 car electric
801230). Driver ok forward and HFMC have asked for a TRI to attend the unit at Newcastle.
TRI advised after inspection that the wiper has truly failed. As a result, 1E17 will depart Newcastle via the High Level Bridge, which puts the unit in reverse and 821230 leading.
RCRS advise that on arrival at Kings Cross, 801230 will be taken out of service, with 801202 returning into service after repairs following door fault earlier today, and completing the set diagram.</t>
  </si>
  <si>
    <t>011116241121</t>
  </si>
  <si>
    <t>MHH</t>
  </si>
  <si>
    <t>HEATING - ELECTRICAL</t>
  </si>
  <si>
    <t>1A45 CANCELLED DON KGX</t>
  </si>
  <si>
    <t>DVR REPORTED PROBLEM WITH THE HEAT IN THE CAB  TRI ATTENDED AT DON. 
ADVISED OF DEFECTIVE HEATHER AND IT'S TOO COLD TO DRIVE. 
1A45 TERMINATED AT DON  SET ECS TO NEVILLE HILL  
1D32 CAPED  1N34 SSO AT GRA</t>
  </si>
  <si>
    <t>012710241122</t>
  </si>
  <si>
    <t>WHRDJ WKK</t>
  </si>
  <si>
    <t>1A04 4 LOST WHRDJ WKF</t>
  </si>
  <si>
    <t>Driver reports - Issues with wheel slip up Copley hill Wheel slip light not working (reported) 
Very poor traction power to rail head.
Autumn adhesion split with NR</t>
  </si>
  <si>
    <t>012822241122</t>
  </si>
  <si>
    <t>Unit 801228 Unit 801228 rejected for service by LNER due to the Traction Converter on vehicle 822228 being isolated and restriction in place. In reaction 1S05 (Diagram BN903) cancelled. Unit 801210 spare at EC stepped up to cover the remainder of the Diagram. Covered under Availability</t>
  </si>
  <si>
    <t>012824241122</t>
  </si>
  <si>
    <t>5A09 33 LATE START XNL</t>
  </si>
  <si>
    <t>ORIGINAL SET (NL08) FAILED ON THE WAY TO THE DEPARTURE SIGNAL.
SETS SWAPPED ON DEPOT, INCURRING A LATE START.</t>
  </si>
  <si>
    <t>013339241122</t>
  </si>
  <si>
    <t>1D08 4 OVERTIME SVG</t>
  </si>
  <si>
    <t xml:space="preserve">DOOR C 819102 L//O/U FOR DOOR FAULT WHEN IN PLATFORM </t>
  </si>
  <si>
    <t>013361241122</t>
  </si>
  <si>
    <t>5S08 UNIT SWAP AAP</t>
  </si>
  <si>
    <t xml:space="preserve">801214 AWS FAULT - UNAVAILABLE FOR SERVICE
5 CAR USED INSTEAD FOR 1S08 </t>
  </si>
  <si>
    <t>014412241122</t>
  </si>
  <si>
    <t>1D16 44 OVERTIME LDS</t>
  </si>
  <si>
    <t xml:space="preserve">HITACHI FMC ADVISE DRIVER TAKING OVER 1D16 AT LEEDS REPORTS THEY DO NOT HAVE A TAIL LIGHT IN THE 811209 CAB WHEN KEYING IN FROM THE 815209 CAB. TRI AT LEEDS ATTENDING, AFTER LOOKING AT THE ISSUE RECOMMENDED TO AUX OFF/AUX ON THE UNIT (AZUMA
5 CAR BI-MODE 800209),  WHICH RESOLVED THE ISSUE.
</t>
  </si>
  <si>
    <t>015053241122</t>
  </si>
  <si>
    <t>1D29 35 LATE START KGX</t>
  </si>
  <si>
    <t>14 mins of delay to 1D29 merged to ScotRail  012898    1T80 UNIT FLT NWR
---
Hitachi MC -
Door D on car 2 and door C on car 9 both had "open while running" earlier
in the day. Both doors are locked out of use, however because doors were
locked out while fault was live, the fault message stays live to the driver
and the CCTV centres on the defective doors. Advised driver and LNER
that we can clear the faults be reinstating the doors and opening/ closing
them. However, due to timetabling changes, LKX fitters were unable to
reinstate the door on car 2 safely while passengers were loading. Doors
on both sides of unit still require cycling to clear TMS alerts.</t>
  </si>
  <si>
    <t>017073241123</t>
  </si>
  <si>
    <t>5S04 HABD TEMPLHJ</t>
  </si>
  <si>
    <t xml:space="preserve">Confirmed onboard HABD fault. Fault finding delayed as Driver initially delayed inspection as did not want to leave the cab in cold weather conditions (heavy snow). </t>
  </si>
  <si>
    <t>017102241123</t>
  </si>
  <si>
    <t>1E10 33 LOST DRM DUN</t>
  </si>
  <si>
    <t>WSP wiring loom replaced. Accepted 05/12 AS</t>
  </si>
  <si>
    <t>017306241123</t>
  </si>
  <si>
    <t>1E13 CANCELLED EDB KGX</t>
  </si>
  <si>
    <t xml:space="preserve">SEE LOG 65 RE FULL REPORT. MULTIPLE TMS FAULTS
SUSPECT WATER INTO THE SYSTEM| </t>
  </si>
  <si>
    <t>017508241123</t>
  </si>
  <si>
    <t>1S19 13 LATE START KGX</t>
  </si>
  <si>
    <t>MC reports - Driver was in KGX when his TMS had all the possible faults all on the fault log at the same time, KGX fitters Auxd off and all faults cleared. Now driver is on his way he is having WSP faults under braking coupled with a bcu fault on the same vehicle, however, rail head conditions are awful due to extreme weather and the faults clear themselves within a second. No faults present at time of report MC advised to monitor and drive according to weather conditions.</t>
  </si>
  <si>
    <t>019671241124</t>
  </si>
  <si>
    <t>1S07 CANCELLED DON</t>
  </si>
  <si>
    <t>Due to a HABD incident on the 23rd the unit was cancelled at Doncaster. Hitachi Maintenance Controller and CPC advised that Doncaster IEP depot had not completed the scope of work on the set and Hitachi On-Call Fleet Engineer would not permit the set to enter traffic at present. The set was diagrammed to work 1S07 0936 Doncaster to Edinburgh (ex Doncaster IEP depot). Therefore 1S07 would be cancelled. 1S09 0900 Kings Cross to Edinburgh would call additionally at Doncaster vice.</t>
  </si>
  <si>
    <t>020215241124</t>
  </si>
  <si>
    <t>1B83 38 LOST SOKEJN TALNGT</t>
  </si>
  <si>
    <t xml:space="preserve">M/H error, pipe originally dislodged due to an object strike whilst in service on the 23/11. Pipe fittings found to have been reassembled incorrectly on Depot overnight.  </t>
  </si>
  <si>
    <t>801102/01</t>
  </si>
  <si>
    <t>020803241124</t>
  </si>
  <si>
    <t>MU0K</t>
  </si>
  <si>
    <t>Fly or animal infestation</t>
  </si>
  <si>
    <t>1S30 CANCELLED KGK</t>
  </si>
  <si>
    <t>SERVICE CANCELLED DUE TO FLY INFESTATION</t>
  </si>
  <si>
    <t>021175241124</t>
  </si>
  <si>
    <t>BCU isolated - set running 10 below line speed. 819103</t>
  </si>
  <si>
    <t>022298241125</t>
  </si>
  <si>
    <t>5A09 31 LATE START XNL</t>
  </si>
  <si>
    <t>PARKING BRAKE FAULT ON SET USED NL15 INSTEAD</t>
  </si>
  <si>
    <t>022533241125</t>
  </si>
  <si>
    <t>1D01 3 OVERTIME RET</t>
  </si>
  <si>
    <t xml:space="preserve">STN REPORT DOOR FAULT COACH B NORTH EDN TRI ATTENDE AT LDS ON 1A18 (3 MIN DELAY) AND DOOR HAS BEEN L OCKED OUT OF USE 
</t>
  </si>
  <si>
    <t>022962241125</t>
  </si>
  <si>
    <t>817107 GU LOOU</t>
  </si>
  <si>
    <t>022962241126</t>
  </si>
  <si>
    <t>1E13 3 LOST PTH BLFD 25/11</t>
  </si>
  <si>
    <t>DRIVER REPORTED ADHESION</t>
  </si>
  <si>
    <t>023011241125</t>
  </si>
  <si>
    <t>1Y82 6 OVERTIME NNG</t>
  </si>
  <si>
    <t>DELAYED AT NEWARK NORTHGATE DUE TO OVERCROWDING ON THE TRAIN AS IT IS 5 CARS VICE 9 AND THE TRAIN MANAGER IS REFUSING TO TAKE IT FORWARD. 1Y82 WILL OFF LOAD 50 PASSENGERS AND 1A22 09:36 HARROGATE-KINGS CROSS WILL HAVE AN SSO AT NEWARK NORTH GATE TO COLLECT THEM</t>
  </si>
  <si>
    <t>023568241125</t>
  </si>
  <si>
    <t xml:space="preserve">Copper pipe found blown out of its coupling at the rear left-hand side of the nosecone (photo's attached) Air to the nose cone, horns and main res isolated, pipe still leaking. Main res isolated at the rear of 825105 and 821109 and compressors switched off. Once the
air had leaked off attempted to refit the pipe to its coupling. Unable to locate the o ring so the pipe blew back off as the pressure built back up. All isolating cocks corrected set tot'd to BN.
LOG 241125-90 refers. 
</t>
  </si>
  <si>
    <t>40/2025</t>
  </si>
  <si>
    <t>024360241125</t>
  </si>
  <si>
    <t>1A45 16 OVERTIME DON</t>
  </si>
  <si>
    <t xml:space="preserve">QUARTZ REPORT - LOSS OF LIGHTS IN SOME OF THE COACHES </t>
  </si>
  <si>
    <t>024577241125</t>
  </si>
  <si>
    <t>Northern Maintenance Control advise that 1D33 [21:33 London Kings Cross - Leeds] would incur a late start due to a failed brake test. They
later advised that the driver has claimed that the unit has failed its functional brake test but it is within the specs that allow the unit to remain in traffic, however the driver was unhappy to take the unit as the TRI was unable to identify the source of the air leak and as far as they were aware the unit is declared as a failure.
LNER STSM attempted to contact the on call driver manager south but there was no answer so the on call driver manager for central was
contacted instead. They spoke with the driver whom re-iterated the same points and expressed worry taking the train in case it fails on the mainline.
The decision was made to cancel 1D33 [21:33 London Kings Cross - Leeds] throughout and the unit will run ECS to Ferme Park where a TRI
will attend tomorrow.</t>
  </si>
  <si>
    <t>025120241126</t>
  </si>
  <si>
    <t>1W24 3 LOST STN ABD 25/11</t>
  </si>
  <si>
    <t>Fleet report adhesion issues.
Split with NR</t>
  </si>
  <si>
    <t>025355241126</t>
  </si>
  <si>
    <t xml:space="preserve">SET SHORT DUE TO 801225 BEING AT DON IEP FOR REPAIRS ITS BELIEVED IT SHOULD HAVE COME OFF DON IEP EVENING 25/11 T O HEATON BUT DIDNT - MAY HAVE BEEN DUE TO FATALITY CLS </t>
  </si>
  <si>
    <t>026053241126</t>
  </si>
  <si>
    <t>2 X 5 car, with pan isolated. 100mph re-configuration. Accepted 06/12 AS</t>
  </si>
  <si>
    <t>026362241126</t>
  </si>
  <si>
    <t>M111</t>
  </si>
  <si>
    <t>AUX POWER SUPPLY</t>
  </si>
  <si>
    <t>1A15 12 OVERTIME GRA</t>
  </si>
  <si>
    <t xml:space="preserve">ITACHI FMC ADVISE 1A15 [07:37 HARROGATE - LONDON KINGS CRO SS| IS AT A STAND AT GRANTHAM (CALLING PATTERN) WITH A POWER SUPPLY ISSUE. THE AUXILIARY POWER SUPPLY IN VEHICLES 816101 AND 819101 ARE NOT FUNCTIONING  CAUSING THE TRAIN NOT TO GAIN POWER FROM EITHER PANTOGRAPH. THE SERVICE HAS SWITCHED TO DIESEL MODE AND WILL PROCEED FORWARD TO KINGS CROSS  WHERE THE UNIT WILL BE TAKEN OUT OF SERVICE AND GO TO BOUNDS GREEN FOR INVESTIGATION ON THE FAULT. 
</t>
  </si>
  <si>
    <t>36/2025</t>
  </si>
  <si>
    <t>38/2025</t>
  </si>
  <si>
    <t>39/2025</t>
  </si>
  <si>
    <t>41/2025</t>
  </si>
  <si>
    <t>25/11</t>
  </si>
  <si>
    <t>42/2025</t>
  </si>
  <si>
    <t>43/2025</t>
  </si>
  <si>
    <t>44/2025</t>
  </si>
  <si>
    <t>45/2025</t>
  </si>
  <si>
    <t>25/12</t>
  </si>
  <si>
    <t>46/2025</t>
  </si>
  <si>
    <t>47/2025</t>
  </si>
  <si>
    <t>48/2025</t>
  </si>
  <si>
    <t>49/2025</t>
  </si>
  <si>
    <t>25/13</t>
  </si>
  <si>
    <t>50/2025</t>
  </si>
  <si>
    <t>51/2025</t>
  </si>
  <si>
    <t>52/2025</t>
  </si>
  <si>
    <t>026495241126</t>
  </si>
  <si>
    <t>* 26/11/24 11:19 #HBPY113 * ACCEPTED BY USER
GU OUT 813111</t>
  </si>
  <si>
    <t>027300241126</t>
  </si>
  <si>
    <t>1W16 7 LATE START KGX</t>
  </si>
  <si>
    <t xml:space="preserve">* 26/11/24 16:10 #HBPY011 * ACCEPTED BY USER
DOOR FAULT ON 815108 
</t>
  </si>
  <si>
    <t>027821241126</t>
  </si>
  <si>
    <t>DUE TO ONLY 3 GU IN OPERATION AND YELLOW LEVEL OF A LEAF FALL BETWEN LDS - HGT SET TO BE TERMIANTED AT LDS VICE HGT AS 9 CAR BI-MODE.</t>
  </si>
  <si>
    <t>029365241127</t>
  </si>
  <si>
    <t xml:space="preserve">INFESTATION 801227 BOOKED TO WORK 3S01/1S01 THEREFORE THE FOLLOWING PLAN WAS PUT IN PLACE TO COVER VICE; 1A02 0530 LEEDS TO KINGS CROSS WOULD TERMINATE AT DONCASTER AND THE SET WOULD FORM 1S01 0608 DONCASTER TO EDINBURGH. 
</t>
  </si>
  <si>
    <t>029663241127</t>
  </si>
  <si>
    <t>3A13 119 LATE START XNL</t>
  </si>
  <si>
    <t>27/11/2024 05:34 Gary Pinkney Northern Rail Maintenance Controller advised that Fitters were in
attendance to set NL08 at Neville Hill depot due to a parking brake fault
on the DVT (82205).
The set was diagrammed to work 3A13 05+25 Neville Hill to Skipton (for
1A13 0656 Skipton to Kings Cross).
27/11/2024 05:44 Gary Pinkney Neville Hill SDM advised that Fitters were unable to rectify the parking
brake fault on the set at present.
Spare set NL13 &amp; 91106 would be able to be used vice however due to
the timescale involved and to permit time for the set to be prepared 1A13
0656 Skipton to Kings Cross would start at Leeds vice Skipton.
Network Rail LNE and Leeds DTL advised.</t>
  </si>
  <si>
    <t>3A19 CANCELLED DONCIEP LDS</t>
  </si>
  <si>
    <t>1A09 2 OVERTIME WKF</t>
  </si>
  <si>
    <t>029994241127</t>
  </si>
  <si>
    <t>5E09 7 LATE START XCN</t>
  </si>
  <si>
    <t xml:space="preserve">* 27/11/24 10:33 #HBPY113 * ACCEPTED BY USER
YARD MOVEMENTS </t>
  </si>
  <si>
    <t>031550241127</t>
  </si>
  <si>
    <t>1W16 2 LOST PIT DLW</t>
  </si>
  <si>
    <t>Unit on reduced power.</t>
  </si>
  <si>
    <t>1D30 2 LOST DONCLCJ DON</t>
  </si>
  <si>
    <t>033497241128</t>
  </si>
  <si>
    <t>DRIVER REPORTS 4/5 GU WORKING ON THE SET (812104 OUT)</t>
  </si>
  <si>
    <t>033746241128</t>
  </si>
  <si>
    <t>1D08 8 OVERTIME SVG</t>
  </si>
  <si>
    <t xml:space="preserve">1D08 DOOR INTERLOCK FAULT SVG
Key Detail: SDC Langley Workstation signaller advises that 1D08 0933 Kings Cross to Harrogate has door interlock issues at Stevenage and the driver has asked for the signal back ON. 
LNER STSM advised. Log 46:Door open whilst running fault showing on TMS.                                          
</t>
  </si>
  <si>
    <t>033825241128</t>
  </si>
  <si>
    <t>1E09 7 LATE START EDB</t>
  </si>
  <si>
    <t xml:space="preserve">UNIT SWAPPED AT EDB
800106 REQUIRED BACK AT DONCASTER IEP FOR MAINTENANCE 
</t>
  </si>
  <si>
    <t>034333241128</t>
  </si>
  <si>
    <t>1A30/5D09 SET SWAP LDS</t>
  </si>
  <si>
    <t>* 28/11/24 16:03 #HBPY004 * ACCEPTED BY USER
BRAKE FAULT ON NL08 SO SET SWAPPED OUT AT LDS FOR NL16</t>
  </si>
  <si>
    <t>035834241129</t>
  </si>
  <si>
    <t>1A50 CANCELLED PBO KGX 28/11</t>
  </si>
  <si>
    <t>28/11/2024 21:19 Northern Rail Maintenance Controller advised that 1A50 1945 Leeds to Kings Cross was incurring unsolicited brake applications when the set (NL17) was running at 125 mph on the approach to Peterborough.
The Driver had advised the Maintenance Controller that the brake applications had occurred twice in the Werrington junction area.
28/11/2024 21:24 1A50 arrived into Peterborough at 2123, 18 minutes late having been 8 minutes late approaching Werrington junction.
Peterborough DTL advised.
Northern Rail Maintenance Controller would further speak to the Driver of 1A50 at Peterborough.
28/11/2024 21:27 The Driver of 1A50 advised the Northern Rail Maintenance Controller that the the brake fault had occurred on 3 occasions when passing Werrington into Peterborough.
Therefore arrangements made for 1A50 to terminate at Peterborough.
Passengers to travel into Kings Cross on 1E25 1452 Aberdeen to Kings Cross.
The set ex 1A50 would run ECS back to Neville Hill ex Peterborough.
As a consequence 1N36 2245 Kings Cross to Doncaster was cancelled.
28/11/2024 22:08 The Driver of 5A50 ECS (ex 1A50) advised the Maintenance Controller that they were unable to obtain a brake on the set with the main reservoir unable to be obtained above 3.5 bar.
Newark Thunderbird locomotive was being prepared as a precaution.
28/11/2024 22:15 The Driver of 5A50 advised that the brake fault had been overcome and 5A50 ECS was ready to depart from Peterborough to Neville Hill. Network Rail LNE updated.
Newark Thunderbird loco would remain running as precaution.
28/11/2024 22:22 5A50 ECS departed from Peterborough at 2218.
28/11/2024 23:31 The RC-TC stepped traincrew down to cover 1D36 2135 Kings Cross to Leeds as a reaction to 1A50 having terminated at Peterborough however the Driver of 1D36 brought the service to a stand on the down fast line on approach to Alexandra Palace as they did not have the required route knowledge via Hertford North as the service was timetable via this route.
Fortunately a Kings Cross Driver travelling back home from Kings Cross to Peterborough was on board the service and offered their services to route conduct the Driver of 1D36 via Hertford North.
28/11/2024 23:37 1D36 on the move from Alexandra Palace 14 minutes late having been right time approaching.
29/11/2024 01:11 In order to provide a set for 1Y00 0504 Doncaster to Kings Cross InterCity 225 set NL17 would be resourced ex Neville Hill to run as 3Y00 additional ECS ex Neville Hill to Doncaster at approximately 04+15.</t>
  </si>
  <si>
    <t>036472241129</t>
  </si>
  <si>
    <t>1D01 3 LATE START KGX</t>
  </si>
  <si>
    <t xml:space="preserve">Unit coupled to 800207. Conflicting reports from MC indicating door issues at KGX resulting in late departure. Unit departed within limits (3mins) further delays were picked up on route. Speaking to staff and TMS interrogation found driver had boarded unit and found BCU fault. Unit had been coupled at KGX with 800207 having been stood in KGX for several hours and was found to have a BCU fault due to low air pressure. Driver had to Aux of/On to clear this fault. Fault was cleared after air had built and reset carried out.
The BCU/HVAC faults are a known issue when a unit is aux¿d on with low air as per LNER 177_22 brief. Hitachi have investigated and suggested that insufficient time was given for the aux compressor to run as per Section 1.11 in the D1 during the initial setup. 
The 5 minutes stated in the D1 is a rough guide. Engineering have investigated and have found an alternative method in this area which would hopefully avoid any uncertainty in the future when it comes to low air start ups and how long a driver would have to wait. This is in its final stages but as of right now, it has not been issued to the safety team for review for a possible brief/inclusion in the next revision of the D1. </t>
  </si>
  <si>
    <t>037645241129</t>
  </si>
  <si>
    <t>1W16 4 LATE START KGX</t>
  </si>
  <si>
    <t xml:space="preserve">FITTERS ATTENTION AT KGX DUE TO DVR REPORTING ISSUES ON BOAR D EARLY EN ROUTE WITH VCB. FORM A HAVE BEEN ISSUED. </t>
  </si>
  <si>
    <t>037712241129</t>
  </si>
  <si>
    <t>* 29/11/24 13:41 #HBPY011 * ACCEPTED BY USER
TRAIN MANAGER KXC0420 ON 1Y84 [12:02 YORK - LONDON KINGS CR OSS| PRIOR TO DEPARTURE FROM YORK ADVISED THAT THEY HAD BEEN THEY ADVISED THAT NORTHERN RAIL WOULD LOOK TO GET A TRI TO A TTEND AT DONCASTER TO FAULT FIND AND RESTORE LIGHTING TO THE AFFECTED COACH.</t>
  </si>
  <si>
    <t>038089241129</t>
  </si>
  <si>
    <t>1S17 7 OVERTIME YRK</t>
  </si>
  <si>
    <t xml:space="preserve">DOOR A  COACH C. DOOR LOCKED OUT OF USE. REQUES TED EAST SIDE PLATFORM AT EDINBURGH FOR TRI ACCESS TO THE DOOR. 
</t>
  </si>
  <si>
    <t>1E23 CANCELLED EDB NCL</t>
  </si>
  <si>
    <t>040834241130</t>
  </si>
  <si>
    <t>Unit was running in degraded mode an isolated GU as a result of low fire bottle pressures.</t>
  </si>
  <si>
    <t>042611241130</t>
  </si>
  <si>
    <t>1E23 SET SWAP DON</t>
  </si>
  <si>
    <t>MASTER KEY SWITCH DEFECTIVE</t>
  </si>
  <si>
    <t>043313241201</t>
  </si>
  <si>
    <t>1Y14 25 LATE START YRK</t>
  </si>
  <si>
    <t>YORK STATION CONFIRM BOARDING 1Y14 (NL15 + 91101) YET TO COMMENCE.  
TM WAS WAITING FOR DRIVER TO COMPLETE PREP  SET SLOW BUILDING UP AIR, THEN TM REQUIRED TO CARRY OUT EXTERNAL DOOR TEST BOTH SIDES. 
SET WAS PLANNED TO OUT STABLE AT YORK OVERNIGHT.</t>
  </si>
  <si>
    <t>043497241201</t>
  </si>
  <si>
    <t>5A18 6 LATE START DONCIEP</t>
  </si>
  <si>
    <t xml:space="preserve">Train ready at 0903 due to confusion with a blue bag around the coupler which has now been removed/SOROS ready.
</t>
  </si>
  <si>
    <t>043864241201</t>
  </si>
  <si>
    <t>1D07 3 LOST WKF WHRDJN</t>
  </si>
  <si>
    <t>DRIVER REPORTS: 'RED DAY ADHESION. VERY POOR PERFORMANCE  STRUGGLED TO REACH SPEEDS ABOVE 110'</t>
  </si>
  <si>
    <t>043877241201</t>
  </si>
  <si>
    <t>GU isolated on 801104</t>
  </si>
  <si>
    <t>044296241201</t>
  </si>
  <si>
    <t>1E20 8 LATE START EDB</t>
  </si>
  <si>
    <t xml:space="preserve">HMC ADVISED OF DOOR C IN COACH 825225 FAILED TO CLOSED. 
TRI ON BOARD INVESTIGATED. 
DOOR WAS LOCKED OUT OF USE. 
</t>
  </si>
  <si>
    <t>045161241201</t>
  </si>
  <si>
    <t>1A52 35 LATE START LDS</t>
  </si>
  <si>
    <t>01/12/2024 20:50 Driver LDD6011 has advised Northern Rail Maintenance Control of 'two substantial chips' in the pantograph of NL17 / 91127.
Northern TRI will attend and inspect the pantograph.
Leeds DTL advised.
01/12/2024 20:51 Bronze On-Call Drivers Central appraised over initial concerns regarding best practice for services as the following services were at risk;
1A52 [20:45 Leeds - Peterborough]
1N36 [22:53 Peterborough - York]
As well as 1Y00 in the morning.
01/12/2024 20:52 One option would be to use NL15 Ex 1D29 [19:33 St Neots - Leeds] which would result in a 30 minute late start to 1A52 [20:45 Leeds - Peterborough].
01/12/2024 20:53 NL15 has been confirmed as outstabling last night and will be unable to out stable again this evening.
1D23 [17:34 St Neots - Harrogate] has terminated at Leeds and the set Ex 5D23 [20:04 Harrogate - Neville Hill T&amp;R.S.M.D] will be held to allow for a set swap at Leeds, subject to West Riding being available for use as the set 800102 is required on Neville Hill after finishing on 1N36 [22:53 Peterborough - York] which is terminating at Doncaster this evening due to an emergency possession.</t>
  </si>
  <si>
    <t>046149241202</t>
  </si>
  <si>
    <t>1A13 3 OVERTIME KEI</t>
  </si>
  <si>
    <t xml:space="preserve">* 02/12/24 07:39 #HBPY004 * ACCEPTED BY USER
TRAIN MANAGER REPORTS NOT GAINING INTERLOCK AT COACH :L DOOR A AT KEIGHLEY STATION  
MOVED TO A DIFFERENT PANEL AND INTER LOCK GAINED AS IT SHOULD 
</t>
  </si>
  <si>
    <t>801101/12</t>
  </si>
  <si>
    <t>046666241202</t>
  </si>
  <si>
    <t>1B82 6 LATE START KGX</t>
  </si>
  <si>
    <t xml:space="preserve">FLY INFESTATION ON 800203 
</t>
  </si>
  <si>
    <t>047510241202</t>
  </si>
  <si>
    <t>1A39 3 LATE START LDS</t>
  </si>
  <si>
    <t>"Chipping normal
Pan inspected with chips found to be nothing more than expected with normal wear and tear."</t>
  </si>
  <si>
    <t>047761241202</t>
  </si>
  <si>
    <t>WLMRGR</t>
  </si>
  <si>
    <t>1B87 3 LOST SVG XGN</t>
  </si>
  <si>
    <t>DCS adjusted. Accepted 05/12 AS</t>
  </si>
  <si>
    <t>048169241202</t>
  </si>
  <si>
    <t>AIR LEAK ON 91124</t>
  </si>
  <si>
    <t>049416241203</t>
  </si>
  <si>
    <t>DRIVER REPORTS ON TAS - POOR ADHESION AND SLIPPERY RAILS BETWEEN LEEDS AND WAKEFIELD.</t>
  </si>
  <si>
    <t>050649241203</t>
  </si>
  <si>
    <t>1D23 CANCELLED DON LDS 30/11</t>
  </si>
  <si>
    <t xml:space="preserve">HITACHI MAINTENANCE CONTROL HAVE ADVISED THAT 801203/829203 CURRENT FAULT IN THE TMS WITH THE SELECTIVE DOOR OPENING SYS FULLY RELIANT ON THE ASDO OPERATING AS EXPECTED AS A RESULT OF THE BELOW AND THE REQUIREMENT FOR 801203 TO F MAINTENANCE DEPOT THIS EVENING THE FOLLOWING HAS BEEN IMPLEM OWING TO THE AVAILABLE TRAIN CREW RESOURCES AND UNIT AVAIBLI 1E23 [16:30 EDINBURGH - ST NEOTS| WILL DEPART NEWCASTLE VIA BRIDGE TO REVERSE FORMATION OWING TO THE DEFECT BEING ISOLAT 829203 CAB  THE SERVICE WILL ALSO BE ISSUED WITH AN SSO FOR UPON ARRIVAL INTO DONCASTER  1E23 [16:30 EDINBURGH - ST NEOT UNDERGO A SET SWAP WITH DONCASTER IEP SPARE 800105. TO ALLOW FOR THE SET SWAP TO TAKE PLACE; 1D23 [17:52 PETERBOROUGH - LEEDS| WILL TERMINATE AT DONCASTE [19:45 LEEDS - DONCASTER| WILL BE CANCELLED THROUGHOUT. </t>
  </si>
  <si>
    <t>050834241203</t>
  </si>
  <si>
    <t>1Y88 8 LATE START YRK</t>
  </si>
  <si>
    <t>DOOR A LOCKED OUT OF USE 823220</t>
  </si>
  <si>
    <t>050973241203</t>
  </si>
  <si>
    <t>1A41 25 LATE START LDS</t>
  </si>
  <si>
    <t xml:space="preserve">* 03/12/24 18:13 #HBPY113 * ACCEPTED BY USER
DOOR INTERLOCK ISSUE ON SET </t>
  </si>
  <si>
    <t>051886241203</t>
  </si>
  <si>
    <t>MF13</t>
  </si>
  <si>
    <t>OTHER YMC ACT/OMISSION/ERROR</t>
  </si>
  <si>
    <t>RET DONCCLJ</t>
  </si>
  <si>
    <t>1N34 3 LOST RET DONCCLJ</t>
  </si>
  <si>
    <t>1N34 3 LOST RET DONCCLJ 
821216 NO WORKING LOW TONE HORN, RUNNING AT 100MPH MAX SPEED.  
SAP 7754663 states low tone failure, no speed restriction as one tone is working. DOTE A53 refers.
The change to the Dote didn¿t come into effect until the 7th and this incident is on the 3rd.
Voice comms confirm the driver was advised to lower their speed by the YMC advised them to lower their speed.</t>
  </si>
  <si>
    <t>052510241204</t>
  </si>
  <si>
    <t>3A07 38 LATE START XNL</t>
  </si>
  <si>
    <t>Cab door handle replaced and grub screw secured. Accepted 05/12 AS</t>
  </si>
  <si>
    <t>1A13 2 OVERTIME KEI</t>
  </si>
  <si>
    <t>052824241204</t>
  </si>
  <si>
    <t xml:space="preserve">Driver report in full - The set was handed over to me at Leeds (5A13) with a problem with the rheostatic breaks.
I ran the set to Skipton¿ with the problem continuing.
This was reported at Skipton to Maintenace. The high speed breaks were not working ¿ 
This combined with the weather meant It was slippy. (91 unit / mk4)
So I had reduced breaking into stations and reduced acceleration out.
I was late leaving Leeds due to defensive driving from Skipton due to reduced high speed breaking.
Slippy out of stations, reduced acceleration 
At Leeds spoke to TRI to fully brief fault.
Then performed continuity test on set to ensure i had full friction breaks (due to reduced /faulty high speed breaks) I understand this isn't normally required, but did this due to the fault.
Again slippy out of Leeds up Copley hill due to reducing acceleration ability.
The train also showed possible Traction motor out, so alerted signaller.
</t>
  </si>
  <si>
    <t>053810241204</t>
  </si>
  <si>
    <t>1N85 6 OVERTIME SVG</t>
  </si>
  <si>
    <t>DCS replaced. Accepted 05/12 AS</t>
  </si>
  <si>
    <t>053819241204</t>
  </si>
  <si>
    <t>1E12 12 OVERTIME YRK</t>
  </si>
  <si>
    <t xml:space="preserve">TMS has various faults showing and doors didn¿t release at York. TMS reset  carried out which rectified issues. </t>
  </si>
  <si>
    <t>054200241204</t>
  </si>
  <si>
    <t>1A41 16 LATE START LDS</t>
  </si>
  <si>
    <t>NL13 DVT 82212 HORM FAULT 1D07 WITH SWAP OUT AT LEEDS EX NEVILLE HILL NL26</t>
  </si>
  <si>
    <t>054577241204</t>
  </si>
  <si>
    <t>1E30 3 LOST CAARMNT STN</t>
  </si>
  <si>
    <t>BCU ISOLATED 814102 AND 10MPH BELOW</t>
  </si>
  <si>
    <t>055092241204</t>
  </si>
  <si>
    <t>1D33 6 OVERTIME PBO</t>
  </si>
  <si>
    <t xml:space="preserve">Service delayed at Peterborough due to a fault with the passenger communication alarm Pass-Comm </t>
  </si>
  <si>
    <t>055712241205</t>
  </si>
  <si>
    <t>1A01 CANCELLED DON KGX</t>
  </si>
  <si>
    <t>BROKEN SEEAT ON 819101</t>
  </si>
  <si>
    <t>056326241205</t>
  </si>
  <si>
    <t xml:space="preserve">DRIVER REPORTS LOW OIL LEVEL WHICH MAY HAVE CAUSED THE GU ON 813 CAR TO DROP OUT BETWEEN INVERNESS AND AVIEMORE </t>
  </si>
  <si>
    <t>EDB MNKTNHALJ</t>
  </si>
  <si>
    <t>063394241207</t>
  </si>
  <si>
    <t>1D05 8 LOST TALNGTN SOKEJN</t>
  </si>
  <si>
    <t xml:space="preserve">1D05 PANTO TALNGTN SOKEJN CCIL 2972152 07/12/2024 09:15SDC SSM ADVISES THAT 1D05 LNER 08:03 LONDON - LEEDS SERVICE REPORTED LOSS OF LINE LIGHT AT P599 SIGNAL O N THE DOWN FAST AT CORBY GLEN NO ADD REPORTED BY THE DRIVER. DRIVER DROPPED THE PAN ON RECEIVING A LOSS OF LINE LIGHT. ( NO TRIPPING REPORTED BY YORK ECR) DRIVER HAS CHECKED THE PAN AND OHL NO ISSUES. DRIVER HAS REPORTED THE ISSUE AS A UNIT FAULT AND ON THE MOVE AFTER PAN RAISED 
</t>
  </si>
  <si>
    <t>064081241207</t>
  </si>
  <si>
    <t>M209</t>
  </si>
  <si>
    <t>ATO/ETCS OPTICAL PULSE GENERATOR (OPG)</t>
  </si>
  <si>
    <t>1E09 6 LOST SDY HIT</t>
  </si>
  <si>
    <t xml:space="preserve">SSE have investigated the OPG that was the cause of the ETCS Double computer fault. 
Water ingress. The damage appears to be old.
</t>
  </si>
  <si>
    <t>064364241207</t>
  </si>
  <si>
    <t>1E14 8 OVERTIME PBO</t>
  </si>
  <si>
    <t>"there was a highlighter lodged in the door pocket. Obstruction has now been removed and the door has been cycled 8 times with no issues. All working ok. 
PLEASE SEE ATTACHED PIC"</t>
  </si>
  <si>
    <t>064442241207</t>
  </si>
  <si>
    <t xml:space="preserve">CANCELLED FOR DEFECTIVE SANDERS. </t>
  </si>
  <si>
    <t>065395241208</t>
  </si>
  <si>
    <t>1S10 CANCELLED KGX DON</t>
  </si>
  <si>
    <t>"MTIN NO HRE REJECT 
801228 not available for traffic EX BN in reaction to ETC fault and unit requiring repair . Unit 801213 will run EX NH as 3S10 and 1S10 will start at DON vice BN . COVERED UNDER AVAILABILITY"</t>
  </si>
  <si>
    <t>065718241208</t>
  </si>
  <si>
    <t>1S03 3 LOST HTONSJN MPT</t>
  </si>
  <si>
    <t xml:space="preserve">1S03 was running 75MPH due to a faulty suspension levelling arm. 
Accepted into service with known restriction as there was already a BESR in Scotland. </t>
  </si>
  <si>
    <t>065869241208</t>
  </si>
  <si>
    <t>3A29 68 LATE START DONCIEP</t>
  </si>
  <si>
    <t xml:space="preserve">SET LATE OFF WAITING ON PAPERWORK (FORM A) </t>
  </si>
  <si>
    <t>066165241208</t>
  </si>
  <si>
    <t>1E96 CANCELLED XCN</t>
  </si>
  <si>
    <t>1E96 12:20 EDB-KGX canx due to an APS fault on 801214 . Unit not available for service . GU seems to be running in degraded state producing no more than 5% power. CAPOS reset to no avail GU still running in degraded state. COVERED UNDER AVAILABLITY</t>
  </si>
  <si>
    <t>066443241208</t>
  </si>
  <si>
    <t>1S19 9 LATE START KGX</t>
  </si>
  <si>
    <t>"1S19 9 LATE START KGX
CORRECT SIGNALS AND NO REPORTED PROBLEMS.
TM believed there to be an air leak on the set but it turns out it was from the Great Northern train in the adjacent platform."
The TM reported a suspected air leak, when investigated it was apparent the GN unit next to our LNER  train was the culprit.  No fault found on unit 801218.</t>
  </si>
  <si>
    <t>066505241208</t>
  </si>
  <si>
    <t>1D15 8 OVERTIME LDS</t>
  </si>
  <si>
    <t>Miscommunication between the driver and MC</t>
  </si>
  <si>
    <t>066669241208</t>
  </si>
  <si>
    <t>1A45 CANCELLED HGT DON</t>
  </si>
  <si>
    <t xml:space="preserve">Unit 801212 not available for planned departure on 1A45 17:45 LDS-KGX due to Car 5 DOO camera not working . In reaction 1A45 will start at DON via LDS  AVAILABILTY . ( ALSO LNER /NR DID NOT WANT IT TO RUN ON EAST RIDINGS DUE TO ONGOING DISRUPTION)
</t>
  </si>
  <si>
    <t>1A07 6 OVERTIME LDS</t>
  </si>
  <si>
    <t>068387241209</t>
  </si>
  <si>
    <t>1A09 15 LATE START LDS</t>
  </si>
  <si>
    <t xml:space="preserve">NL12 91107/82212 DRIVER REPORTS 1 X TRACTION CONVERTOR DROPPED OUT ON THE LOCO. 
DRIVER HAS BEEN IN CONTACT WITH THE SIGN ALLER TO ARRANGE A GOOD RUN FROM LEEDS TO ARDSLEY TUNNEL. 
SIGNALLER LOOKING FOR A NATURAL BREAK BETWEEN TRAINS . </t>
  </si>
  <si>
    <t>069210241209</t>
  </si>
  <si>
    <t>1A19 3 LOST NNG GRA</t>
  </si>
  <si>
    <t xml:space="preserve">Unit running on restriction 84468 Car 1 pantograph and VCB 1 isolated- due to bird strike.
</t>
  </si>
  <si>
    <t>069914241209</t>
  </si>
  <si>
    <t>1A26 2 LOST HUN SDY</t>
  </si>
  <si>
    <t xml:space="preserve">MOMENTARY LOSS OF LINE LIGHT. NO REPORTED TRIPPINGS OR INFRASTRUCTURE ISSUES. 
TRI ATTENDED AT KGX AND REPORTS VCB STAYED SET DURING THE TIME FRAME SO UNIT ISSUE.
</t>
  </si>
  <si>
    <t>072154241210</t>
  </si>
  <si>
    <t>MU36</t>
  </si>
  <si>
    <t>DEPOT - OVER CAPACITY / NO ROOM</t>
  </si>
  <si>
    <t>3A19 NEV vice DON due to over capacity. 
3A19 arrived at LDS 7 late from NH BUT DEPARTED 6 MINS EARLY 
1A19 departed from Bradford RT. 
Class 5 delay only .</t>
  </si>
  <si>
    <t>074840241210</t>
  </si>
  <si>
    <t>1W24 3 OVERTIME MTS GSM-R</t>
  </si>
  <si>
    <t>Incident Resolution Guide points to a Fleet coding on the basis that the network is clearly working, as evidenced by one party being able to hear the other.
However, given the circumstances of the call, with the Driver trying to report a signal irregularity, Network Rail agreed to split responsibility.</t>
  </si>
  <si>
    <t>075379241211</t>
  </si>
  <si>
    <t>"3Y08 CANCELLED XHT
LATE START FOLLOWING LATE ARRIVAL ON DEPOT AS A RESULT OF FATALITY AT STEVENAGE ON 10 DEC 2024."
"As a result of late arrivals onto Heaton depot following a fatality at
Stevenage last night, 800106 will not be ready for its booked departure
time, as a result 1Y08 [05:39 Sunderland - London Kings Cross] will start at Newcastle
241210-72 - Person struck by a train at Stevenage (SVG) involving 1T55 [18:10 Kings Lynn - London Kings Cross] PLEASERECODED TO THE FATALITY AS INCIDENT STILL ONGOING AFTER MIDNIGHT"</t>
  </si>
  <si>
    <t>076210241211</t>
  </si>
  <si>
    <t>1E05 5 OVERTIME NCL</t>
  </si>
  <si>
    <t>SEAT REPLACED
UNIT TURNING AT NCL VIA HLB, DUE TO DRIVER'S CAB SEAT DEFECT</t>
  </si>
  <si>
    <t>076706241211</t>
  </si>
  <si>
    <t>1D32 18 OVERTIME SVG 10/12</t>
  </si>
  <si>
    <t>SIGNALLER LANGLEY WORK STATION ADVISES 1D32 2033 KINGS CROSS - LEEDS IS HAVING POWER ISSUES IN STEVENAGE. 
DRIVER LIAISING WITH FLEET. 
22:18 LNER CONFIRM INDICATION FAULT ON THE TRAIN. ISSUE WAS ETS.</t>
  </si>
  <si>
    <t>079940241212</t>
  </si>
  <si>
    <t>GU LOOU 
SUB-THRESHOLD DELAY</t>
  </si>
  <si>
    <t>080702241212</t>
  </si>
  <si>
    <t>1E16 3 OVERTIME NTR</t>
  </si>
  <si>
    <t xml:space="preserve">* 12/12/24 16:52 #HBPY011 * ACCEPTED BY USER
PAPER BAG STUCK IN DOOR OF COACH J 
REMOVED AND DISPATCH REST ARTED </t>
  </si>
  <si>
    <t>080827241212</t>
  </si>
  <si>
    <t>1D18 CANCELLED DON LDS</t>
  </si>
  <si>
    <t>SERVICE TERMINATED AT DONCASTER DUE TO CONCERN BY YMC OVER WATER LEVELS ON BOARD AS THE UNIT HAD NOT BEEN TANKED AT CRAIGENTINNY. LATER IT WAS DETERMINED THAT WATER LEVELS WERE SUFFICIENT TO KEEP IN SERVICE - INFORMATION THAT WAS AVAILABLE TO YMC VIA HFMT IF THEY HAD ONLY CHECKED.</t>
  </si>
  <si>
    <t>081468241212</t>
  </si>
  <si>
    <t>1D30 2 LOST KGX KNGXBEL</t>
  </si>
  <si>
    <t>1D30 CAME TO A STAND DUE TO AN UNSOLICITED BELL BUZZER FROM THE GUARD  
SERIES 1  
HOWEVER IT WAS NOT FROM THE GUARD</t>
  </si>
  <si>
    <t>083814241213</t>
  </si>
  <si>
    <t>1D09 13 OVERTIME WKF</t>
  </si>
  <si>
    <t>NORTHERN RAIL MAINTENANCE CONTROLLER ADVISED THAT 1D09 1003 THE DRIVER HAD TRIED RESETTING THE TRACTION MOTOR WHILE AT W A TECHNICAL RIDING INSPECTOR WOULD ATTEND TO THE SET ON TERM INATION OF 1D09 AT LEEDS AND WOULD CHECK THE SANDERS ON THE LOCOMOTIVE AS WELL.  NORTHERN RAIL MAINTENANCE CONTROLLER AD VISED THAT THE TECHNILEEDS DTL WAS ADVISED TO START BOARDING THE SERVICE AND NETWORK RAIL LNE WERE REQUESTED TO PROVIDE THE SERVICE WITH A CLEAR RUN EX LEEDS.</t>
  </si>
  <si>
    <t>084831241213</t>
  </si>
  <si>
    <t>1Y88 10 LOST SVG XGN</t>
  </si>
  <si>
    <t xml:space="preserve">Door fault 
Door control Switch replaced </t>
  </si>
  <si>
    <t>086095241214</t>
  </si>
  <si>
    <t>MEJA</t>
  </si>
  <si>
    <t>UIC JUMPER CABLE</t>
  </si>
  <si>
    <t>1Y00 CANCELLED PBO KGX</t>
  </si>
  <si>
    <t>If the plug is securely fitted in its socket and the cable is snagged, then invariably the join from the cable to the plug is weaker than grip the socket has on the plug, and the cable is yanked out of the plug leaving the plug in situ on the other vehicle.
If the plug wasn¿t snugly fitted to begin with, then it can come out in normal running. The plug then bangs along the track until it comes off, leaving a frayed cable end and, crucially, an empty, undamaged socket with no other damage seen in the vicinity. That¿s exactly what was seen here.
If the whole plug was somehow wrenched from the grip of the socket, then we¿d expect to see damage to the socket but there¿s no mention of any.
Driver saw and heard nothing unusual either and FFCCTV shows nothing unusual.</t>
  </si>
  <si>
    <t>087564241214</t>
  </si>
  <si>
    <t>GU IN 818104 LOOU</t>
  </si>
  <si>
    <t>088187241214</t>
  </si>
  <si>
    <t xml:space="preserve">* 14/12/24 21:44 #HBPY016 * ACCEPTED BY USER
A CAN WAS BLOCKING A DOOR FROM SHUTTING  
HAD TO GET TM TOO R E-RELEASE THE DOORS TO OPEN THE DOOR FULLY AND REMOVE THE CAN AND RESTART DISPATCH AGAIN. </t>
  </si>
  <si>
    <t>088312241214</t>
  </si>
  <si>
    <t>Pantograph restricted max speed 100mph caused delay throughout journey</t>
  </si>
  <si>
    <t>07/2025</t>
  </si>
  <si>
    <t>089129241215</t>
  </si>
  <si>
    <t>3A29 7 LATE START DONCIEP</t>
  </si>
  <si>
    <t>DEPOT REPORT '3A29 INSUFFICIENT TIME BETWEEN DEPARTURES ON D EPOT'</t>
  </si>
  <si>
    <t>089216241215</t>
  </si>
  <si>
    <t>1A19 CANCELLED NNG KGX</t>
  </si>
  <si>
    <t>Northern Maintenance Controller advised that LD2002 Driver working 1A19 [09:05 Leeds - London Kings Cross] between Leeds and Doncaster had reported that the brake force from the DVT cab (82214, InterCity 225 NL15) was too strong when taking initial braking step. LD2002 reported that they were handing over the set to another Driver at Doncaster and would let their relief, DR2003, know of this constraint.
DR2003 Driver contacted Northern Maintenance Control, then the STSM, to confirm the brakes from the DVT were coming on too strong and feel there is cause for concern for the safety of the train operating as a passenger service. On their GSM-R call to the STSM, DR2003 Driver state that the pressure of the brake when taking initially braking step is higher than should be, and that 'the brakes are not doing what they're supposed to do". Driver also confirmed they were not prepared to work the train further than Newark.
As a result, 1A19 will now terminate at Newark, with the service to run ECS back to Neville Hill (5G19 [10:18 Newark North Gate - Neville Hill T&amp;R.S.M.D]). DR2003 advise they are happy to work the unit to Neville Hill as Empty Coach Stock, as well as because the fault may not affect the 91 loco.
In reaction to NL15 taken out of service, 1D14 [12:33 London Kings Cross - Leeds] will now be cancelled.
A unit step up will also take place at Kings Cross with 1A21 [09:40 Leeds - London Kings Cross] (InterCity 225 NL06), booked arrival 11:56, to work 1D13 [12:03 London Kings Cross - Leeds] then complete NL15 set diagram.</t>
  </si>
  <si>
    <t>090648241215</t>
  </si>
  <si>
    <t>1D29 16 LOST WKF WHRDJN</t>
  </si>
  <si>
    <t>1D29 19:03 K INGS X TO LEEDS HAS COME TO A STAND AT HOLBECK WITH MULTIPLE DOOR FAULTS 
NO LOG ENTRY. NO REPORT IN TAS. NO HITACHI REPORT.</t>
  </si>
  <si>
    <t>091350241216</t>
  </si>
  <si>
    <t xml:space="preserve">TRAIN MANAGER REPORTED ISSUE WITH OBTAINING DOOR INTERLOCK DISPATCHER HAD TO ASSIST WITH CLOSING THEM 
</t>
  </si>
  <si>
    <t>093948241216</t>
  </si>
  <si>
    <t>Driver reports - Slippy conditions.</t>
  </si>
  <si>
    <t>094820241217</t>
  </si>
  <si>
    <t>1Y08 76 LOST SHFTHMEJN DON</t>
  </si>
  <si>
    <t xml:space="preserve">17/12/2024 07:25 Driver of 1Y08 [06:00 Newcastle - London Kings Cross] reports to YMC that they have come to a stand on approach to Doncaster Station at Marshgate Junction. Driver is liaising with Hitachi Maintenance Controller as TMS is showing 5001 ETCS double computer fault, 2500 TMS Cab IS unit double safety system fault and two 4401 BCU faults, in Cab A&amp;B.
Due to the positioning of 1Y08 [06:00 Newcastle - London Kings Cross] where it stands services are unable to run from Doncaster to York. 1L41 [07:31 Doncaster - Newcastle] currently trapped in Doncaster Station
Driver was advised by the YMC to trip and reset the ETCS to try andclear the faults.
17/12/2024 07:39 Driver calls back to say they have reset the ETCS and cleared all the faults except the double ETCS. They say they have left the ETCS isolated.
YMC states that they meant only the circuit breakers were to be operated. Both Driver and YMC apologise for not reaching a clear understanding. TRI from Grantham now needed to join the train to reset the ETCS. Driver will be instructed to move forward one section to clear the route into/out of Doncaster. TRI will travel up on 1D02 [06:33 London Kings Cross - Leeds] and transfer along side.
17/12/2024 08:35 HMC advise that TRI has managed to reset what was required and service is fit to continue forward.
17/12/2024 08:37 1Y08 arrives at Doncaster 76 late.
</t>
  </si>
  <si>
    <t>095332241217</t>
  </si>
  <si>
    <t>M917</t>
  </si>
  <si>
    <t>TMS - NFF</t>
  </si>
  <si>
    <t>1S05 3 LOST ALM BFD</t>
  </si>
  <si>
    <t>Units experiencing an APCO in the Chatham Hill area caused by incorrect data provided by NR.</t>
  </si>
  <si>
    <t>097140241217</t>
  </si>
  <si>
    <t>1S27 10 OVERTIME ALM</t>
  </si>
  <si>
    <t>DOOR POCKET CHECKED AND PLUG/PHONE CHARGER FOUND LODGED IN DOOR APERTURE.
Picture provided and saved in the Azuma inbox.</t>
  </si>
  <si>
    <t>097855241218</t>
  </si>
  <si>
    <t>Hitachi CPC report to RCRS that 800112 has been found with OTMR fault on the depot and cannot depart with the fault active. Depot staff have been attempting to rectify for a number of hours with no luck. Unit declared not fit for traffic.
There is no contingency spare units north of London with the exception of a 9 car electric at Neville Hill and an IC225 set at Neville Hill. No spare bi-modes across the entire route.
Decision made with 1Y08 already swapping from a 5 car to 9 car at York (to protect passenger loadings later in the day and future depot balancing) that the 5 car on 1Y08 will now form 1W02 [07:08 Leeds - Aberdeen] but starting from York.
1W02 Loadings</t>
  </si>
  <si>
    <t>098626241218</t>
  </si>
  <si>
    <t>1A09 CANCELLED XGN KGX</t>
  </si>
  <si>
    <t>SERVICE CAME TO A STAND WITH LOSS OF POWER AND GENERAL FAULT LIGHT.</t>
  </si>
  <si>
    <t>099514241218</t>
  </si>
  <si>
    <t>1D30 10 OVERTIME DON 12/12</t>
  </si>
  <si>
    <t xml:space="preserve">REPORTED ON QUARTZ AS A DOOR ISSUE </t>
  </si>
  <si>
    <t>101879241219</t>
  </si>
  <si>
    <t>1E13 800104 HAS A GU LOOU IN VEHICLE 818107</t>
  </si>
  <si>
    <t>101892241219</t>
  </si>
  <si>
    <t>1A13 CANCELLED LDS KGX</t>
  </si>
  <si>
    <t xml:space="preserve">1A13 NL06 INCURRED A LOSS OF POWER INTO LEEDS. DRIVER HAS BEEN ON WITH NORTHERN MC BUT UNABLE TO REGAIN POWER. NORTHERN TRI IS ON ROUTE FROM DONCASTER BUT THUNDERBIRD ASSISTANCE HA S ALSO BEEN REQUESTED. </t>
  </si>
  <si>
    <t>102179241219</t>
  </si>
  <si>
    <t>ALM BFD</t>
  </si>
  <si>
    <t>1S05 6 LOST ALM BFD</t>
  </si>
  <si>
    <t xml:space="preserve">Units experiencing an APCO in the Chatham Hill area, caused by incorrect data provided by NR. </t>
  </si>
  <si>
    <t>103443241219</t>
  </si>
  <si>
    <t>800107 having traction convertors locked out of use.</t>
  </si>
  <si>
    <t>104258241219</t>
  </si>
  <si>
    <t>MT16</t>
  </si>
  <si>
    <t>1E30 6 OVERTIME DAR</t>
  </si>
  <si>
    <t xml:space="preserve">1E30 6 OVERTIME DAR
DRIVER REPORTS FIRE DETECTION FAULT ALERT ON TMS WHEN AT DARLINGTON. DRIVER CHECKED THE ALLEGED AFFECTED GU WAS SAFE BEFORE THEY COULD DEPART DARLINGTON.MTIN YES, HRE ACCEPT -  NITROGEN BOTTLE LOW PRESSURE. AWAITING BOTTLE REPLACE.
</t>
  </si>
  <si>
    <t>104702241220</t>
  </si>
  <si>
    <t>YRK DON</t>
  </si>
  <si>
    <t xml:space="preserve">NORTHERN MAINTENANCE CONTROLLER ADVISE DRIVER ON 1N36 [23:00 LONDON KINGS CROSS - YORK| REPORTS SPURIOUS WSP ACTIVITY BETWEEN DONCASTER AND YORK. NORTHERN MC ADVISE THE SERVICE SHOULD BE TAKEN OUT OF SERVICE AS A RESULT. CONSEQUENTLY  1Y00 [04:40 YORK - LONDON KINGS CROSS| WILL NOW START AT DONCASTER USING A SPARE SET AT NEVILLE HILL (INTERCITY 225 NL06). </t>
  </si>
  <si>
    <t>105791241220</t>
  </si>
  <si>
    <t>MU38</t>
  </si>
  <si>
    <t>DEPOT CET / PIPEWORK</t>
  </si>
  <si>
    <t>3W16 35 LOST FPK AAP</t>
  </si>
  <si>
    <t>3W16 35 LOST FPK AAP
SET WAS NOT PUT THROUGH THE CET AT XNL, SO HAD TO BE DONE AT FERME PARK INSTEAD INCURRING A DELAY TO 3W16/1W16.
MTIN ¿ No, 
HRE accept responsibility for the 25 minute late start of 1W16. Unit 800106 not CET¿d overnight at Neville Hill due to CET pump issues so ran out to Ferme Park on arrival into KGX to be CET¿d before returning to form 1W16.</t>
  </si>
  <si>
    <t>1S21 5 OVERTIME DON</t>
  </si>
  <si>
    <t>108145241221</t>
  </si>
  <si>
    <t>No, Unit 800103 not made available for service due to a CCTV fault discovered on overnight exam which could not be rectified in time for SOD. In reaction, 3A13 cancelled, 1A13 formed from Unit 800109 spare at Neville Hill starting from Leeds vice Skipton. Covered under Availability</t>
  </si>
  <si>
    <t>108395241221</t>
  </si>
  <si>
    <t>1A06 4 OVERTIME DON</t>
  </si>
  <si>
    <t>800207/09</t>
  </si>
  <si>
    <t>STATION REPORT IN QUARTZ - 'PIECE OF PLASTIC IN DOORWAY UNABLE TO GET INTERLOCK.'
NO FURTHER INFO</t>
  </si>
  <si>
    <t>108409241221</t>
  </si>
  <si>
    <t>108996241221</t>
  </si>
  <si>
    <t xml:space="preserve">QUARTZ REPORT SHOWS THE TRAIN DELAYED AT YORK 4 MINS. OWING TO A DOOR FAULT. 
HITACHI MC ADVISES, THE INTERNAL BUTTONS WOULD NOT WORK. 
EGRESS PULLED AND THE DOOR CLOSED. </t>
  </si>
  <si>
    <t>110677241222</t>
  </si>
  <si>
    <t>5A15 20 LATE START XNL</t>
  </si>
  <si>
    <t>5A15 20 LATE START XNL
DRIVER REPORTED TO HITACHI MC THAT THEY HAD RECEIVED MULTIPLE BRAKE ISSUES ON THE TMS. MC WENT THROUGH THE PROCESS WITH DRIVER TO RESET. DRIVER UNSURE AS HOW TO DO IT. MC TALKED THEM THROUGH THE PROCESS AGAIN AND AUX OFF/ AUX ON AND FAULT RECTIFIED. SET DEPARTED LATE OFF N.H INTO LEEDS 
---
UNIT NOT HANDED OVER TO DRIVER READY TO GO.</t>
  </si>
  <si>
    <t>110723241222</t>
  </si>
  <si>
    <t>MU37</t>
  </si>
  <si>
    <t>DEPOT POWER SUPPLY (NOT OHLE)</t>
  </si>
  <si>
    <t>POWER OUTAGE XHT</t>
  </si>
  <si>
    <t>DOMESTIC POWER OUTAGE ON HEATON DEPOT CAUSING DISRUPTION TO TRAIN PREP AND DELAY TO TRAIN DEPARTURES</t>
  </si>
  <si>
    <t>111004241222</t>
  </si>
  <si>
    <t>1A19 25 LOST HUN SDY</t>
  </si>
  <si>
    <t xml:space="preserve">1A19 09:05 LEEDS TO KINGS CROSS STANDS ON THE UP FAST APPROACHING ST NEOTS WITH A LOSS OF POWER FRO M LOCO 91124 (LINE LIGHT SHOWING OK). 
1Y19 08:25 NEWCASTLE TO KINGS CROSS TRAPPED DIRECTLY IN REAR. 
DRIVER OF 1A19 LIAISING WITH NORTHERN MAINTENANCE CONTROL. </t>
  </si>
  <si>
    <t>111085241222</t>
  </si>
  <si>
    <t>1N16 6 LATE START KGX</t>
  </si>
  <si>
    <t>800204/07</t>
  </si>
  <si>
    <t>22/12/2024 12:47 Driver reports to Hitachi MC that they do not have CCTV on the rear 5 cars [ set is 2 x 5 joined]. TMS reset carried out and a TRI asked to attend
22/12/2024 12:48 Train departed 6 minutes late.</t>
  </si>
  <si>
    <t>1E14 3 OVERTIME PBO</t>
  </si>
  <si>
    <t>111820241222</t>
  </si>
  <si>
    <t>1S24 4 OVERTIME DAR</t>
  </si>
  <si>
    <t xml:space="preserve">* 22/12/24 19:58 #HBPY004 * ACCEPTED BY USER
HAD TO RESTART DISPATCH DUE TO A PLASTIC BAG STUCK IN DOOR PREVENTING INTERLOCK. 
STATION ADVISE IT WAS A STANDARD COACH BUT NUMBER NOT KNOWN </t>
  </si>
  <si>
    <t>112510241223</t>
  </si>
  <si>
    <t>1Y08 14 LATE START NCL</t>
  </si>
  <si>
    <t xml:space="preserve">DEFECTIVE DRIVERS SEAT 800109 
811109 CAB </t>
  </si>
  <si>
    <t>1A34 2 LOST DON DONCLCJ</t>
  </si>
  <si>
    <t>114535241223</t>
  </si>
  <si>
    <t>1S23 16 LOST NTR DAR</t>
  </si>
  <si>
    <t xml:space="preserve">TM 1S23 ADVISED HITACHI MC THAT THEY HAD EXPERIENCED A LOSS OF DOOR INTERLOCK AFTER THE DEPARTURE FROM NTR. 
HITACHI MC ADVISED THIS WAS LIKELY DUE TO A PASSING TRAIN CAUSING A VACC UM / CAUSING DOOR BOUNCE. </t>
  </si>
  <si>
    <t>115900241224</t>
  </si>
  <si>
    <t>Driver reports 4GUs only</t>
  </si>
  <si>
    <t>118210241227</t>
  </si>
  <si>
    <t>5S06 DEPOT OPS XGD</t>
  </si>
  <si>
    <t xml:space="preserve">CPT REPORTS DEPOT REPORT SHOWS BCU FAULT REPORTED ON START UP PREP.                                                        </t>
  </si>
  <si>
    <t>1S12 4 OVERTIME NCL</t>
  </si>
  <si>
    <t>119465241227</t>
  </si>
  <si>
    <t>1D33 LATE START KGX 23/12</t>
  </si>
  <si>
    <t xml:space="preserve">ADDITIONAL DELAY AFTER BTP ISSUE DEALT WITH. 
DOOR ISSUE COACH C. 
</t>
  </si>
  <si>
    <t>119989241227</t>
  </si>
  <si>
    <t>1H10 17 LATE START KGX</t>
  </si>
  <si>
    <t xml:space="preserve">OTMR/TMS FAULT 800102 </t>
  </si>
  <si>
    <t>120751241227</t>
  </si>
  <si>
    <t>1D25 3 OVERTIME WKF</t>
  </si>
  <si>
    <t>TM reports - There was a plastic bottle stuck in the door of coach H if I recall correctly, I removed it and returned to the rear of the train but then didn¿t get interlock so had to restart dispatch.</t>
  </si>
  <si>
    <t>120773241228</t>
  </si>
  <si>
    <t>1D29 7 LOST WKF WHRDJN 27/12</t>
  </si>
  <si>
    <t>Hitachi report,  "With both 800203 and 800201 recording the drop and loss of OHL voltage, this confirms that it was an infrastructure issue in the section."
NR provided download from the OLE showing it was within spec.
---
Split agreed due to conflicting evidence.</t>
  </si>
  <si>
    <t>121142241228</t>
  </si>
  <si>
    <t>3A12 53 LATE START DONCIEP</t>
  </si>
  <si>
    <t xml:space="preserve">OTMR FAULT ON THE FRONT 5 CAR SET R SET TO SHUNT ROUND AND TRAIN WILL RUN AS A 5 CAR SET. </t>
  </si>
  <si>
    <t>121354241228</t>
  </si>
  <si>
    <t>1Y11 13 LOST SHFTHMEJN DON</t>
  </si>
  <si>
    <t>801214 UNAVAILABLE DUE TO LIMITED TRACTION</t>
  </si>
  <si>
    <t>121485241228</t>
  </si>
  <si>
    <t>1E15 CANCELLED ABD DEE</t>
  </si>
  <si>
    <t xml:space="preserve">FAULT WITH THE DVR'S SEAT IN 819112
SET SWAP 1E15 TO START FROM DUNDEE
1W02 TERMINATED AT DUNDEE 
</t>
  </si>
  <si>
    <t>121587241228</t>
  </si>
  <si>
    <t>1B82 24 LOST SDY HUN</t>
  </si>
  <si>
    <t xml:space="preserve">DVR REPORTED APS ISSUES 800208. 
BROUGHT TO A STAND AND FULL AUX OFF/AUX ON PROCEDURE. </t>
  </si>
  <si>
    <t>121598241228</t>
  </si>
  <si>
    <t>1N83 10 LATE START KGX</t>
  </si>
  <si>
    <t xml:space="preserve">DRIVER REPORTS TO HITACHI ISSUES WITH THE ONBOARD CCTV. 
DRIVER CARRYING OUT A SYSTEMS RESET. </t>
  </si>
  <si>
    <t>123272241229</t>
  </si>
  <si>
    <t>1S04 CANCELLED NCL EDB</t>
  </si>
  <si>
    <t xml:space="preserve">1S04 CANCELLED  CROSS TO EDINBURGH IN REACTION TO SET 801214 (AUXILIARY POWER SUPPLY NEEDS REPAIRING). </t>
  </si>
  <si>
    <t>123915241229</t>
  </si>
  <si>
    <t>1A41 8 OVERTIME DON</t>
  </si>
  <si>
    <t xml:space="preserve">QUARTZ REPORT:DOOR FAULT, NORTH END COACH K. 
TM LOCKED IT OUT OF USE.                                                    </t>
  </si>
  <si>
    <t>125125241230</t>
  </si>
  <si>
    <t xml:space="preserve">DEPOT REPORT LATE OFF OWING TO 'LATE ARRIVAL OF 5P10 (ASR TURNAROUND) AS DELAY ON DEPOT ACCEPTED. 
</t>
  </si>
  <si>
    <t>125404241230</t>
  </si>
  <si>
    <t>1D08 4 OVERTIME LDS</t>
  </si>
  <si>
    <t xml:space="preserve">DELAY AT LEEDS DUE TO A TRACTION CONVERTOR FAULT. 
SAP 7798791 refers. 
GU failed to start three times though cranking. 
SAP still outstanding for MTU to attend. </t>
  </si>
  <si>
    <t>126268241230</t>
  </si>
  <si>
    <t>1E19 ADD COLTONJ HAMBLNJ</t>
  </si>
  <si>
    <t xml:space="preserve">Report from Hitachi - "I have reviewed the damage to the carbons from 801230-821230 and 801230-829230.
801230-821230.
The leading carbon carrier has evidence of a k-clip dropper impact in proximity to the missing section of carbon.
There is further evidence of another impact central to the missing section of carbon. This most likely the source of the chipping as has grazed the carrier and is closer in proximity to the carbon strip. A deep gouge can be seen through the carbon crimp and below the wear line.
---
801230-829230
The carbon carrier on car 9 was found with damage in service, the damage was sustained in a separate incident to the one above as can be seen by the fixed camera installed at Preston pans, the damage occurred between 22nd &amp; 23rd December, CCTV was reviewed but the footage was very poor and nothing could be seen, From looking at the carbon carrier it can be seen at the point of the bend three indentations that are in keeping with that of a dropper cable, it is most likely a fallen dropper was collected by the pantograph, wrapped around the carbon before being pulled from the OLE bending the carbon in the process."
---
Is it my opinion that these events were the result of insecure infrastructure and should be rejected as D&amp;V.
Kind regards
Allan Jeffs 
Systems Engineer
m: +44 7753 231 735
e: Allan.Jeffs@hitachirail.com
w: www.hitachirail.com
---
PAN CAM FOOTAGE REVIEWED AND ALTHOUGH TOO DARK TO DISCERN AN OBJECT STRIKE THE PAN CAN BE SEEN TO BE ARCING VERY FREQUENTLY BEFORE THE ADD. PHOTOS OF THE DAMAGED PANS DO SHOW EVIDENCE OF OBJECT STRIKES AS DESCRIBED ABOVE, BUT THE DAMAGE IS CERTAINLY NOT RECENT. NO EVIDENCE OF A STRIKE ON THE 30/12 ITSELF AND SO NO CHANCE OF SUCCEEDING IN A DISPUTE WITH NETWORK RAIL.
</t>
  </si>
  <si>
    <t>126964241231</t>
  </si>
  <si>
    <t>5Y05 52 LATE START XHT</t>
  </si>
  <si>
    <t>LATE OFF MAINTENANCE</t>
  </si>
  <si>
    <t>126996241231</t>
  </si>
  <si>
    <t>1Y14 33 LOST BELFORD ALM</t>
  </si>
  <si>
    <t xml:space="preserve">Hitchi have taken this one as technical ¿ ADD pipework found to be worn. 
</t>
  </si>
  <si>
    <t>127028241231</t>
  </si>
  <si>
    <t>5S00 48 LATE START XHT</t>
  </si>
  <si>
    <t>DEPOT REPORT UNIT LATE FROM MAINTENANCE</t>
  </si>
  <si>
    <t>1D20 3 LATE START KGX</t>
  </si>
  <si>
    <t>128060241231</t>
  </si>
  <si>
    <t>1D22 3 LATE START KGX</t>
  </si>
  <si>
    <t>AIR LEAK ON PAN 821112 - 100MPH MAX</t>
  </si>
  <si>
    <t>129868250101</t>
  </si>
  <si>
    <t>1S17 142 LOST MPT ALM</t>
  </si>
  <si>
    <t xml:space="preserve">01.01.2025 16:49:19 Driver reports loss of air - HFMT shows only 2.8 bar not building ¿ has APS 398 - driver getting block is reporting back - LNER informed. MRPCC isolated air is building - driver unable to close VCB - has pressed aux  on and pan up electric - still unable to close VCB reports low air signal stuck on TMS - checked duplex gauge is at 10 bar - pressed aux on again still unable to close VCB - has switched over to opposite pantograph pan up still not able to close VCB. TRI on route on LNER north - driver car 2 GU on and charging batteries.
01.01.2025 17:40:53 TRI working unit @17:34 TMP 10.9 to be carried out
01.01.2025 19:28:12 Investigated fault with colleague on HFMT. 1S17 801205 unit at stand just north of Morpeth.15:58:39 shows first time low main res. Multiple other faults showing but in relation with low air issues.
1642 Boarded 1S19 to get dropped off at stationary unit.
1719 arrived at side of unit. GU on &amp; holding APS. Car 1 compressor showing 10 bar - Car 9 showing 4 bar. Driver had isolated MRP 824 for semi-permanent coupler.
Walked unit and found air leak coming from blown off pipe from MRP isolation cock for connecting MRP inter coupler on (824/825) 825 no1 end. Unable to rectify as olive for copper pipe &amp; washers all missing.  Isolated MR at no2 end car 4 supply &amp; no1 end car 6 supply. No MR to 825. All 4 saloon doors also isolated. TM removed all passengers from car 5. MR holding at both ends of unit.
18:00 Line block finally granted to isolate BCIC on 825.
HFMT also showed dragging brake fault on 824 car. Wheel inspection carried out &amp; looked ok but will require another look with better access.
Checked CCTV but unable to see anything on track &amp; driver didn't hear anything. VCB issue cleared &amp; back pan raised with no issues.
18:22 departed to EDB on 1S17 142 late. 10 below speed limit due to BCIC isolated. Monitored all readings from trailing 829 cab for duration of journey with no further MR issues. Arrived at EDB 19:34 143 late.
Photos attached of effected pipework. Requires new fittings.
01.01.2025 21:55:12 From the photo's provided it seems there may be evidence of impact damage before the isolation cock (from the inter car hose side) and it can be seen that the elbow on this side has also been disturbed. Based on the photo it would seem that to repair the detached pipe a 22mm elbow is required (2000160287). the previously mentioned elbow will require re-seating. Please provide additional photo evidence of any impact strike. If defect is due to a strike then change SAP to D&amp;V. Guidance on how to correctly fit couplings can be found in OPE-DOC-00010.
01.01.2025 22:09:47 Please also complete UWX003 on car 4 due to dragging parking brake indication.
02.01.2025 00:47:30 Images attached of pipe strike .Pipe renewed and new seals fitted and tested all ok .UWX003 carried out and all checked ok
---
FFCCTV AND PICTURES REVIEWED ¿ NO EVIDENCE OF OBJECT OR HIGH BALLAST. NO SPALLING OR WITNESS MARKS ON PHOTOS. INCIDENT TO BE ACCEPTED AS TECHNICAL
</t>
  </si>
  <si>
    <t>THI BOROBDR</t>
  </si>
  <si>
    <t>133193250103</t>
  </si>
  <si>
    <t>5Y05 27 LATE START XHT</t>
  </si>
  <si>
    <t>Cold temperature and frozen CET pipes. 
Driver of 5Y05 has reported that 801209 will not be ready for at least 1 hour threatening right departures for 5Y05 [04:52 Heaton T&amp;R.S.M.D. - Newcastle] and 1Y05 [05:28 Newcastle - London Kings Cross].</t>
  </si>
  <si>
    <t>133290250103</t>
  </si>
  <si>
    <t>1S01 19 OVERTIME DON</t>
  </si>
  <si>
    <t>Driver of 3S01 reports fault on driver's seat in 821207 cab. 
HRE Maintenance control have confirmed fitters on route to set on depot.</t>
  </si>
  <si>
    <t>133372250103</t>
  </si>
  <si>
    <t>1S00 CANCELLED NCL EDB</t>
  </si>
  <si>
    <t>801214 developed a complete APS contact failure whilst moving into the TMS at Heaton Depot for one-day service exam. 
Set will not be available for traffic today 
Unit(s) 801214
Headcodes cancelled:
5Y03 [03:44 Heaton T&amp;R.S.M.D. - Newcastle]
5S00 [05:46 Heaton T&amp;R.S.M.D. - Newcastle]
1S00 [06:28 Newcastle - Edinburgh]</t>
  </si>
  <si>
    <t>133794250103</t>
  </si>
  <si>
    <t>1D08 10 OVERTIME SVG</t>
  </si>
  <si>
    <t>CCFR SHOWS 1A59 PASSING AT THE SAME TIME CAUSING A DOOR BOUNCE. 
TM LOCKED THE DOOR OUT OF USE. 
TRI REQUESTED TO ATTEND AT LEEDS TO CHECK THE DOOR AND REINSTATE.</t>
  </si>
  <si>
    <t>134238250103</t>
  </si>
  <si>
    <t>1A31 5 LATE START LDS</t>
  </si>
  <si>
    <t>QUARTZ NOTES 'ISSUE WITH DOOR INTERLOCK'</t>
  </si>
  <si>
    <t>134836250103</t>
  </si>
  <si>
    <t>1W16 3 LOST BLFD PTH</t>
  </si>
  <si>
    <t>136163250104</t>
  </si>
  <si>
    <t>1S05 CANCELLED BIW EDB</t>
  </si>
  <si>
    <t>Slight nick found to WSP cable - looks as much like a tool mark as impact damage.
Pulse generator on 821201 axle 3.</t>
  </si>
  <si>
    <t>136175250104</t>
  </si>
  <si>
    <t>GU OUT 818104</t>
  </si>
  <si>
    <t>136751250104</t>
  </si>
  <si>
    <t>1D18 8 OVERTIME GRA</t>
  </si>
  <si>
    <t>NT MC ADVISE LOSS OF PWR ON DEPARTURE FROM GRANTHAM</t>
  </si>
  <si>
    <t>138256250105</t>
  </si>
  <si>
    <t>M916</t>
  </si>
  <si>
    <t>COUPLING GEAR - NFF</t>
  </si>
  <si>
    <t>5N09 30 LATE START XFD</t>
  </si>
  <si>
    <t>801104/09</t>
  </si>
  <si>
    <t xml:space="preserve">The taxi taking the driver to Ferme Park to bring 5N09 ECS set in, to form 1E09, was delayed and late running.
---
Driver also reported - units needed coupling.
Electrical coupler got stuck halfway. Contacted Maintenance Control 15 minutes delay.
Hitachi have accepted the following incident as no fault found.
Unable to recreate fault conditions, coupler tested with NFF.
---
Delay split 50/50
</t>
  </si>
  <si>
    <t>138507250105</t>
  </si>
  <si>
    <t>1Y24 35 LOST THI TOLERTN</t>
  </si>
  <si>
    <t>MTIN YES, HRE ACCEPT - FST DOWNLOAD CHECKED, LOGS SHOW LAD10 BOARD POWER FAILURE. 821 LAD 10 CARD RENEWED AS PER BUH010</t>
  </si>
  <si>
    <t>139956250106</t>
  </si>
  <si>
    <t>1E03 9 OVERTIME BWK</t>
  </si>
  <si>
    <t xml:space="preserve">1E03 9 OVERTIME BWK
801227 - Service delayed at Berwick due to a door fault.  
07:19 TM reports that Door B fails to closes and opens again. TM doesn't believe there is anything stopping the door from closing. Advised TM to pull the egress to release the air off the door and manually move the door. TM reset the egress and re closed the door with the same issues. Requested the TM assist the door while it was closing. Door now closed and LOOU
HRE REPORT -  A bottle top was found in the Door runner preventing Interlock. </t>
  </si>
  <si>
    <t>140100250106</t>
  </si>
  <si>
    <t>1E02 17 LOST KEBGSJN DHM</t>
  </si>
  <si>
    <t>MTIN YES, HRE ACCEPT -  XST1 PLUG FOUND LOOSE. PLUG SECURED, FFGBW001 COMPLETED.</t>
  </si>
  <si>
    <t>140116250106</t>
  </si>
  <si>
    <t>HRE Reject, MTIN ¿ No. Unit 801209 not made available for service due to Depot manpower shortages overnight, resulting in Unit 801209 not being processed in time for start of service. Covered under Availability.</t>
  </si>
  <si>
    <t>141251250106</t>
  </si>
  <si>
    <t>1A36 19 LOST SVG XGN</t>
  </si>
  <si>
    <t xml:space="preserve">
1A36 19 LOST SVG XGN
Door issue, after passing 1S25 1630 London Kings Cross - Edinburgh on the opposite line.
DCS required adjustment.</t>
  </si>
  <si>
    <t>142469250107</t>
  </si>
  <si>
    <t>MUCA</t>
  </si>
  <si>
    <t>COUPLER ELECTRICAL CONTACT PIN</t>
  </si>
  <si>
    <t>3A12 CANCELLED DONCIEP</t>
  </si>
  <si>
    <t>800201/03</t>
  </si>
  <si>
    <t>MTIN YES, HRE ACCEPT - COUPLING ISSUE.  EVERY PASSENGER DOOR ISOLATED &amp; STILL NO INTERLOCK ON DESK. ALL DOORS CLOSED &amp; LOCKED ON TMS. NO TMS 'FAIL' EVENTS ON DU. UNITS UNCOUPLED AND OK INDIVIDUALLY. COUPLER CLEANED. RECOUPLED WITHOUT ISSUE WITH TMC MOVEMENT
Multiple system faults reported by driver on arrival to 10 car set. Unit uncoupled and found contaminated electrical coupler head. Area cleaned, no further issues reported.</t>
  </si>
  <si>
    <t>142471250107</t>
  </si>
  <si>
    <t>5D01 CANCELLED BNDSGRN</t>
  </si>
  <si>
    <t>"MTIN NO HRE REJECT
5D01 cancelled at Bounds Green. Depot report overrunning maintenance/exam work resulting in the Units and paperwork not being processed in time for start of service. In reaction, 1D01 and 1A18 canx. Covered under Availability."</t>
  </si>
  <si>
    <t>142572250107</t>
  </si>
  <si>
    <t>5D02 CANCELLED XGD</t>
  </si>
  <si>
    <t>MTIN NO, HRE ACCEPT -  5D02 cancelled at Bounds Green. Depot report due to overrunning maintenance causing congestion and delay to Units arriving onto the Depot overnight, the booked Driver for 5D02 had exceeded their hours . In reaction, 1D02 canx</t>
  </si>
  <si>
    <t>142685250107</t>
  </si>
  <si>
    <t>5B80 CANCELLED BNDSGRN</t>
  </si>
  <si>
    <t>MTIN NO, HRE ACCEPT - 5B80 cancelled at Bounds Green. Depot report no available Driver, due to the booked Driver, being required to take 5D04 (which departed 31L, due to overrunning maintenance causing congestion on Depot) to KGX. In reaction, 1B80 and 1B83 canx.</t>
  </si>
  <si>
    <t>142748250107</t>
  </si>
  <si>
    <t>5D04 31 LATE START BNDSGRN</t>
  </si>
  <si>
    <t>MTIN NO, HRE REJECT -  Late departure from Bounds Green, Depot report overrunning maintenance/exam work resulting in congestion on Depot delaying departures. Class 5 only delay. 1D04 dep 2L (sub threshold).</t>
  </si>
  <si>
    <t>142788250107</t>
  </si>
  <si>
    <t>1S01 9 LOST DHM KEBGSJN</t>
  </si>
  <si>
    <t>"Incidnet now taken as technical following conversations with RM and DK. MTIN YES, HRE ACCEPT. 
MTIN NO, HRE REJECT - WATER INGRESS FOUND INSIDE PULSE GENERATOR ON AXLE 2, SEE ATTACHED EMAIL INVESTIGATION"</t>
  </si>
  <si>
    <t>143552250107</t>
  </si>
  <si>
    <t>1S15 7 LOST PBO TALLNGTNJ</t>
  </si>
  <si>
    <t>"MTIN YES, HRE ACCEPT - TMS SOFTWARE ISSUE
Follwing discussion with SP, incident is under investigation."</t>
  </si>
  <si>
    <t>143901250107</t>
  </si>
  <si>
    <t>1D15 6 OVERTIME WKF</t>
  </si>
  <si>
    <t xml:space="preserve">MTIN NO, HRE REJECT - SD data confirms Obstacle Detection active. Likely object in the door runner which subsequently dislodged. Door tested on Depot with NFF and no further reports of any issues have been received. Additionally, the door was tested multiple times by the TM at the time of the incident whilst on the phone to MC, with no issues reported. Please see the report attached for further details. </t>
  </si>
  <si>
    <t>145672250108</t>
  </si>
  <si>
    <t>1A12 17 LATE START HUL</t>
  </si>
  <si>
    <t>"1A12 17 LATE START HUL
TRAIN MANAGER DRC 240 CONTACTED STSM TO ADVISE THAT THEY WERE STILL IN HULL STATION PLATFORM 7 DUE TO INTERLOCK PROBLEMS. LNER STSM CONNECTED THE CALL TO HITACHI MAINTENANCE CONTROL WHO HAVE ADVISED THAT A TRI IS IN HULL AND ATTENDED THE UNIT. 
Log:19"
MTIN YES, HRE ACCEPT - TRI attended and found IND1 tripped in both cars 1&amp;2. No evidence of water ingress in BILs on either car.</t>
  </si>
  <si>
    <t>145893250108</t>
  </si>
  <si>
    <t>1A15 7 OVERTIME LDS</t>
  </si>
  <si>
    <t xml:space="preserve">HMC ADVISED OF RE-SETTING THE POWER CIRCUIT IN L1 - KITCHEN UNIT 
</t>
  </si>
  <si>
    <t>147222250108</t>
  </si>
  <si>
    <t>1Y88 15 LOST SVG XGN</t>
  </si>
  <si>
    <t xml:space="preserve">
"1Y88 15 LOST SVG XGN
DOOR BOUNCE - DOOR D, VEHICLE 824 WHEN 1T50 PASSING AT SPEED"
MTIN YES, HRE ACCEPT - DCS replaced.</t>
  </si>
  <si>
    <t>148439250109</t>
  </si>
  <si>
    <t>MTIN NO HRE REJECT Unit 801211 07:08 MBR-KGX starting at YRK vice MBR . CPC plan shows DON v HEA in r/a to 801211 cab floor lifting. Unit 800201 will run ECS IEP-YRK to start 1Y80 at 08:13. Covered under availability</t>
  </si>
  <si>
    <t>148581250109</t>
  </si>
  <si>
    <t>1Y14 3 OVERTIME DHM</t>
  </si>
  <si>
    <t>"1Y14 3 LOST DHM
QUARTZ REPORT:PROBLEM WITH DOOR IN COACH L, KEPT STICKING WHEN TRYING TO CLOSE, BEEPER NOISE STILL GOING OFF. LOCKED ON 2ND DISPATCH. SAP 7815729 refers."
"MTIN NO, HRE REJECT - Doors reported sticking when closing. This was caused by something obstructing the door and was likely weather related possibly ice, due to the freezing conditions.
Platform staff reported that door D on car 8 had closed slowly and the BIL had not extinguished. CCTV has been reviewed which shows the door move slowly from the pocket to close then bounces slowly midway. The first time the door failed it went back to the fully open position, the door eventually closes at the third attempt and the door light extinguishes.
The door header gear, treadplate and runner have been inspected and no fault was found.
There were no door related events on HFMT at this time. HUE signal data shows door obstruction detection several times, with exhaust pressure sensor also changing state to 1, indicating the door actuator has been prevented from moving. See below for a screenshot of HUE SD.
The door has had no further issues since the 09/01. There was no fault with the train, the root cause was an obstacle preventing the door from closing, likely to have been weather related."</t>
  </si>
  <si>
    <t>148616250109</t>
  </si>
  <si>
    <t>5G11 18 LATE START XHT</t>
  </si>
  <si>
    <t>"5G11 18 LATE START XHT
QUARTZ REPORT- AWAITING SOROS/FITNESS TO RUN SHEETS."</t>
  </si>
  <si>
    <t>148649250109</t>
  </si>
  <si>
    <t>1B81 10 LATE START LCN</t>
  </si>
  <si>
    <t>"MTIN NO, HRE REJECT - Given that the doors were tested with NFF later that day, the time of day when the failures occurred along with the current freezing temperatures we are experiencing, we strongly believe the open failures were as a result of icing around the doors. As there does not seem to be a train fault
See full SEE report attached"</t>
  </si>
  <si>
    <t>148698250109</t>
  </si>
  <si>
    <t>1W02 OVERTIME LDS</t>
  </si>
  <si>
    <t>MTIN YES, HRE ACCEPT. Fuel Leak found on the GU of 812107 due to a missing Copper Washer which has now been replaced. GU started and now running without issue.</t>
  </si>
  <si>
    <t>148852250109</t>
  </si>
  <si>
    <t>MTIN NO HRE ACCEPT. DEPOT REPORT UNIT LATE OF MAINTENANCE</t>
  </si>
  <si>
    <t>150501250109</t>
  </si>
  <si>
    <t>1H10 3 LOST GOO GBD</t>
  </si>
  <si>
    <t>UNIT RUNNING ON 3XGUs DVR report required to confirm</t>
  </si>
  <si>
    <t>151706250110</t>
  </si>
  <si>
    <t>1A06 7 OVERTIME WKF</t>
  </si>
  <si>
    <t>"MTIN NO, HRE REJECT - Weather related Door issues, please see the report attached for further details.
All doors LOOU or not opening at KX eventually opened by using boiling water to defrost the drain gully which are all full of water. Most of the doors had water in the drains and some more frozen than others."</t>
  </si>
  <si>
    <t>152032250110</t>
  </si>
  <si>
    <t>Unit running on 4 GU's and only 3 on boost.</t>
  </si>
  <si>
    <t>152519250110</t>
  </si>
  <si>
    <t>1A28 15 LATE START LDS</t>
  </si>
  <si>
    <t>MTIN YES, HRE ACCEPT - Sensitive Edge wiring connector found to be defective and replaced.
"1A28 15 LATE START LDS
TRAIN MANAGER REPORTS TO HITACHI MC OF A DOOR FAULT TMS CAR9 829226 DOOR B. ADVISED BY HITACHI MC TO ACTIVATE EGRESS AND LOCK DOOR OUT OF USE. DOOR WILL BE OUT OF USE FOR THE REMAINDER OF THE DAY 1S21/ 5N21."</t>
  </si>
  <si>
    <t>152612250110</t>
  </si>
  <si>
    <t>1E13 2 LOST INV AVM 06/01</t>
  </si>
  <si>
    <t>"1E13 2 LOST INV AVM 06/01
DRIVER REPORTS VIA TAS ONLY HAD 4X GUS , THREE HAD BOOST, ONE DID NOT SO LOST TIME ALL WAY AS A RESULT AND A 50MPH TSR AT CULLODEN DELAYING HIM EVEN FURTHER."
Sub threshold delay.</t>
  </si>
  <si>
    <t>153283250110</t>
  </si>
  <si>
    <t>1A45 SET SWAP LDS</t>
  </si>
  <si>
    <t xml:space="preserve">LATE START DUE TO SET SWAP
1A45 BOOKED TO BE FORMED FROM 1D19
-
1D19NL125D19 ECS Leeds to Neville Hill  (end of day de-stock required)  Reaction to 91107 high pantograph uplift
5A45  (ex NL)NL061A45 1745 Leeds to Kings Cross  (start of day stock required)
---
Reaction to 91107 high pantograph uplift
</t>
  </si>
  <si>
    <t>153546250110</t>
  </si>
  <si>
    <t>1D29 8 LATE START KGX 08/01</t>
  </si>
  <si>
    <t xml:space="preserve">1Y88 15 LOST SVG XGN. DOOR BOUNCE - DOOR D, VEHICLE 824 WHEN 1T50 PASSING AT SPEED 
Request from Engineering team to create new incident for backworking.
"Although it¿s the same unit its two different head codes and different time frames. We are unable to merge them from a RDG perspective.
Please can you amend in TRUST so the incident stay separated"
</t>
  </si>
  <si>
    <t>153663250110</t>
  </si>
  <si>
    <t>MTIN YES, HRE ACCEPT -  TC fault on Car 7 which failed to start. Root cause TBC.</t>
  </si>
  <si>
    <t>154174250111</t>
  </si>
  <si>
    <t>1E22 6 LOST SVG XGD 10/01</t>
  </si>
  <si>
    <t>MTIN YES, HRE ACCEPT - Pantograph Control Box defective. Pantograph replaced.</t>
  </si>
  <si>
    <t>154606250111</t>
  </si>
  <si>
    <t>5A02 46 LATE START XNL</t>
  </si>
  <si>
    <t>1A02 BRAKE FAULT LDS 82225 - FAILED BRAKE CONTINUITY TEST ON NEVILLE HILL. STAFF IN ATTENDANCE.</t>
  </si>
  <si>
    <t>155269250111</t>
  </si>
  <si>
    <t xml:space="preserve">I have reviewed the OTMR and it shows that 812105 traction converter was not powering, aligning with the drivers report. 
Please refer over to fleet. 
Jonathan Cornally   
Fleet Support Engineer
t.  +447720165809    m.  +447720165809    e. Jonathan.Cornally@lner.co.uk
</t>
  </si>
  <si>
    <t>155396250111</t>
  </si>
  <si>
    <t>1E07</t>
  </si>
  <si>
    <t>1E07 11 OVERTIME YRK</t>
  </si>
  <si>
    <t xml:space="preserve">Issues Gaining Interlock.
"MTIN NO, HRE REJECT -  Please see below the Signal data we have been waiting for on 800101 TIN 155396. As you can see there was an open failure reported at 10:54 followed by multiple obstruction detection events when attempting to close. 
The report in SAP was that even with egress pulled the door was still unable to be moved and after inspection there was a significant amount of ice around the door runner. We have made some minor modifications to the kazoo to try and allow any water to drain more freely but the root cause for this delay was the ice build-up"
</t>
  </si>
  <si>
    <t>155416250111</t>
  </si>
  <si>
    <t>1A26 4 OVERTIME LDS</t>
  </si>
  <si>
    <t xml:space="preserve">Leeds DTL reports, We had a door fault in coach k (sticking door) that was the reason for the delay.
Fitter was on the platform at the time and was aware of the door in question.
---
I have spoken with northern maintenance who confirmed the fault was reported. 
The door was K and i believe door D but don't quote me on the door specifically but definitely K. 
Louie Johnston   
Station Delivery Manager
Louie.Johnston@lner.co.uk
</t>
  </si>
  <si>
    <t>155704250111</t>
  </si>
  <si>
    <t>1E14 17 LOST KEBSTHJN DHM</t>
  </si>
  <si>
    <t xml:space="preserve">ASV VALVE PARTED. CCTV CHECKED AND NO OBSTRUCTIONS. DRIVER DIDN'T SEE ANYTHING. NO OTHER EVIDENCE OF WITNESS MARKS OR BALLAST SPALLING. </t>
  </si>
  <si>
    <t>155956250111</t>
  </si>
  <si>
    <t>MTG</t>
  </si>
  <si>
    <t>GEARBOX</t>
  </si>
  <si>
    <t>1D17 2 LOST RET DONCLCJ</t>
  </si>
  <si>
    <t>WHINING GEAR BOX. RUN AT 100MPH.</t>
  </si>
  <si>
    <t>1H10 4 OVERTIME BUH</t>
  </si>
  <si>
    <t>157109250112</t>
  </si>
  <si>
    <t>1S10 CANCELLED KGX
HITACHI CPC HAVE ADVISED THAT THEY HAVE BEEN MADE AWARE THAT 801216 HAS BEEN FOUND WITH "BLOOD AND GUTS" ON DEPOT AND AS A RESULT, THE UNIT IS UNABLE TO ENTER TRAFFIC. DUE TO THE LACK OF SPARE UNITS AVAILABLE SEVERAL ALTERATIONS WERE MADE 1S10 /1E20 CAPED.
LOG 250112-4 refers.   
---
SPLIT AGREED WITH NR AFTER DISPUTED REACTIONARY DELAY WAS NOT REMOVED FROM INCIDENT IN TIME.</t>
  </si>
  <si>
    <t>157171250112</t>
  </si>
  <si>
    <t>1Y16 4 OVERTIME DHM</t>
  </si>
  <si>
    <t xml:space="preserve">"1Y16 4 OVERTIME DHM
PWAY STAFF REPORTED EXCESSIVE ARCING FROM 1Y16. NO FAULT FOUND WITH PANTOGRAPH. COLD WEATHER AND BEING ONLY SECOND TRAIN ON THE UP ACCOUNTS FOR ARCING.
LOG 250112-56 refers."
HRE reject, MTIN ¿ No, safety of the line incident, Unit examined with NFF.
</t>
  </si>
  <si>
    <t>157178250112</t>
  </si>
  <si>
    <t>1Y14 LATE START YRK</t>
  </si>
  <si>
    <t>SET NEEDED TO BE PREP'D AS WAS STABLED OVERNIGHT AT YORK STATION THROUGH AN OHL ISOLATION. THE ISOLATION WAS HANDED BACK 0727 VICE 0705 WHICH HAD AN IMPACT ON PREPPING SET (ATTRIBUTED ELSEWHERE) BUT DUE TO COLD CONDITIONS OUTSIDE  THE SET ALSO TOO K SOME TIME TO BUILD AIR.</t>
  </si>
  <si>
    <t>157452250112</t>
  </si>
  <si>
    <t>1S04 7 OVERTIME BWK</t>
  </si>
  <si>
    <t>HRE reject, MTIN ¿ No, safety of the line incident, Unit examined with NFF.</t>
  </si>
  <si>
    <t>157538250112</t>
  </si>
  <si>
    <t>Accepted on the 20/01 unit running in degraded mode</t>
  </si>
  <si>
    <t>158024250112</t>
  </si>
  <si>
    <t>1D19 3 LOST HRS HGT</t>
  </si>
  <si>
    <t>MTIN YES, HRE ACCEPT -  Fuel Leak found on the GU of 812107 due to a missing Copper Washer which has now been replaced. GU started and now running without issue.</t>
  </si>
  <si>
    <t>158190250112</t>
  </si>
  <si>
    <t>1E26 32 LOST ALM MPT</t>
  </si>
  <si>
    <t>1E26 32 LOST ALM MPT ADD
19:07Alnmouth report that 1E26 has had an ADD south of Shilbottle. The driver is currently speaking with Hitachi. Hitachi ADD auto email shows the ADD occurring at w3w ///wasp.worms.ruin. Agreed with Alnmouth signaller that 1E26 driver is not to leave the train. 1S49 will be asked to examine the OLE on the Up line (from the down), checking for damage to the OLE and the pantographs of 1E26 between where 1E26 stands and Shilbottle neutral section.                                
PAN CARBONS FOUND TO BE WORN DOWN</t>
  </si>
  <si>
    <t>158255250112</t>
  </si>
  <si>
    <t>1A48 CANCELLED HGT</t>
  </si>
  <si>
    <t>HRE Reject, MTIN ¿ No, Unit 800113 not made available for service due to a badly cracked valance on vehicle 819113 discovered on overnight maintenance. Covered under Availability, rejected as D&amp;V.</t>
  </si>
  <si>
    <t>158302250112</t>
  </si>
  <si>
    <t>XKG FPK</t>
  </si>
  <si>
    <t>1D33 25 LOST XKG FPK</t>
  </si>
  <si>
    <t>12/01/2025 21:26 Network Rail LNE have advised that 1D33 [21:05 London Kings Cross - Leeds] has reported power issues upon leaving Kings Cross station and is currently limping towards Finsbury Park where the driver will carry out some checks.
LNER DCEM has been in contact with the Train Manager to obtain a passenger count.
Network Rail have further advised that the Thunderbird Loco Rescue driver has been asked to prep the loco and make their way to
Peterborough as 0Z99 
12/01/2025 21:32 Northern Maintenance Control have advised that there was a traction motor that had been isolated on the unit. They have advised the driver to re-instate it and that should hopefully rectify any issues.
1D34 [21:35 London Kings Cross - Leeds] is being held in Kings Cross awaiting further updates on 1D33.
12/01/2025 21:36 There are 108 passengers in total. 11 in first class, 97 in standard with no vulnerables.
12/01/2025 21:40 1D33 [21:05 London Kings Cross - Leeds] is now on the move 25 minutes late.
1D34 [21:35 London Kings Cross - Leeds] has departed 3 minutes late.
13/01/2025 03:33 1D33 [21:33 London Kings Cross - Leeds] terminated 38 minutes late.</t>
  </si>
  <si>
    <t>158837250113</t>
  </si>
  <si>
    <t>M207</t>
  </si>
  <si>
    <t>ATO/ETCS UNIT (CAB)</t>
  </si>
  <si>
    <t>MTIN YES, HRE ACCEPT -  EETCS screen swapped with 801108. RMAT raised.</t>
  </si>
  <si>
    <t>159361250113</t>
  </si>
  <si>
    <t>1D04 28 LOST GRA NNG</t>
  </si>
  <si>
    <t xml:space="preserve">1D04 28 LOST GRA NNG
ADD ACTIVATION AT 08.44 AT PEASCLIFF/ BARKSTON AREA. DRIVER IN CONTACT WITH SIGNALLER AND HITACHI. DRIVER LOOKING AT PANTOGRAPH CAMERA AND CANNOT SEE ANYTHINGAMISS. ADVISED BY HITACHI MC TO WARM UP THE GU. NR CONFIRM NO TRIPPING IN THE AREA 1Y14 EXAMINED FROM UP SIDE AND CANNOT SEE ANYTHING ON THE OHL REAR PAN LOWERED AND SET TO GO FORWARD IN DIESEL MODE UNTIL A TRI CAN ATTEND- LEEDS. Pan inspected, soruce of leak located to ADD pipe. SAP (7822189)
</t>
  </si>
  <si>
    <t>160281250113</t>
  </si>
  <si>
    <t>5N80 CANCELLED XGD 07/01</t>
  </si>
  <si>
    <t>MTIN YES, HRE ACCEPT - JUST HAD BRAKE PADS CHANGED - PBIC WAS LEFT ISOLATED. HUMAN ERROR.</t>
  </si>
  <si>
    <t>160652250113</t>
  </si>
  <si>
    <t>161771250114</t>
  </si>
  <si>
    <t xml:space="preserve">DEPOT REPORT POINTS FAILURE ON DEPOT. 
</t>
  </si>
  <si>
    <t>162095250114</t>
  </si>
  <si>
    <t>MU31</t>
  </si>
  <si>
    <t>DEPOT SIGNALLING/TELECOMMS INF</t>
  </si>
  <si>
    <t>3L41 18 LATE START DONCIEP</t>
  </si>
  <si>
    <t>MTIN ¿ No, HRE accept the delay minutes for the 11 minute late start of 1L41. Depot report a points failure on site causing delay to departures.</t>
  </si>
  <si>
    <t>162585250114</t>
  </si>
  <si>
    <t>1A28 13 LATE START LDS</t>
  </si>
  <si>
    <t xml:space="preserve">FITTERS ATTENTION FOR A DOOR FAULT. 
DOOR B  COACH L VEHICLE 828221. 
DOOR WOULD NOT CLOSE. LOOU. </t>
  </si>
  <si>
    <t>162689250114</t>
  </si>
  <si>
    <t>1A25 CANCELLED PBO KGX</t>
  </si>
  <si>
    <t>14/01/2025 12:28 HRE Maintrol reports that 800104 will not be able to move forward from PBO due to reports of smoke caused by friction braking. TRI and DRV not happy to proceed forward. Set will remain at PBO PL3 pending further updates form HRE Maintrol.
14/01/2025 12:39 1A25 [10:45 Leeds - London Kings Cross] terminate Peterborough
1D18 [14:33 London Kings Cross - Leeds] cancelled
1A43 [17:15 Leeds - London Kings Cross] cancelled
1D18/1A43 cancelled to provide a bimode unit to run 1W20 [14:00 London Kings Cross - Aberdeen]
14/01/2025 13:18 Set has been given the all clear from Hitachi to go Linespeed. RC-RS as now devised a plan for that set to go ECS to Doncaster IEP as a 5G25 to be destocked at Doncaster if possible.
14/01/2025 15:44 1H10 [17:18 London Kings Cross - Hull], 1J10 [20:29 Hull - Doncaster] cancelled also to allow a unit for 1W20 [14:00 London Kings Cross - Aberdeen]
14/01/2025 16:31 Maintenance Controller
Driver reports that he feels like it is only friction braking and not regen. MC advsied driver carry out running brake test to assess braking
performance. All passed ok. Driver requested to utilise Wakefield station, as he was just outside, to stop and carry out stationary brake test, all passed ok. No braking performance issues and no reports of poor brake.
Checked brake gauge all ok. Checked pressures on TMS, end vehicles showing correct, middle vehicles not showing on TMS. Driver has no
other faults, TMS not faulted for anything at all. HFMT shows all ok. TRI to ride and assess cause of friction braking. SAP has no open defects for t/c isolated etc. HMC R.S
14/01/2025 19:32 To ensure we have a bimode for 1W20 Edinburgh to Aberdeen, the
following applies.
1E08 [09:00 Edinburgh - London Kings Cross] forms 1W20 [14:00 London Kings Cross - Aberdeen] to Edinburgh
1W20 [14:00 London Kings Cross - Aberdeen] on arrival at Edinburgh will form 1E29 [19:37 Edinburgh - London Kings Cross]
1E25 [14:52 Aberdeen - London Kings Cross] on arrival at Edinburgh forms 3W20 to Craigentiney depot to form 1W20 Edinburgh to Aberdeen
1S18 [13:00 London Kings Cross - Edinburgh] on arrival at Edinburgh will form 1E25 Edinburgh to Kings Cross</t>
  </si>
  <si>
    <t>162923250114</t>
  </si>
  <si>
    <t>1E15 2 LOST KDY INK</t>
  </si>
  <si>
    <t xml:space="preserve">BCU ISOLATED ON 818102
10MPH BELOW LINE SPEED
</t>
  </si>
  <si>
    <t>163056250114</t>
  </si>
  <si>
    <t xml:space="preserve">"1H10 CANCELLED KGX
800104 removed from service due to reported BCU issues. See incident 162689. 1D18/1A43 cancelled to provide a bimode unit to run 1W20 [14:00 London Kings Cross - Aberdeen]"
Reactionary cancellation to 1A25 TIN 162689. HRE will be showing 1H10 TIN 163056 as merged with 1A25 TIN 162689.
</t>
  </si>
  <si>
    <t>164683250115</t>
  </si>
  <si>
    <t>3D50 7 LATE START DONCIEP</t>
  </si>
  <si>
    <t>HRE Reject, MTIN ¿ No, Depot report that the Driver was late to declare ready to depart and then further delayed awaiting signal. Class 3 only delay.</t>
  </si>
  <si>
    <t>164741250115</t>
  </si>
  <si>
    <t>1S00 DOOR DEFECT NCL</t>
  </si>
  <si>
    <t>MTIN NO, HRE REJECT -  SD data shows obstacle detect and exhaust pressure sensor active suggesting an obstruction in the door channel which has subsequently dislodged. Door tested with NFF and no further issues reported since the date of this incident. Please see the attached report for further details.</t>
  </si>
  <si>
    <t>164941250115</t>
  </si>
  <si>
    <t>1A13 TRACTION FAULT SKI</t>
  </si>
  <si>
    <t>MARK IV SET RUNNING ON REDUCED TRACTION EFFORT DUE TO A TRACTION MOTOR BEING OUT</t>
  </si>
  <si>
    <t>165601250115</t>
  </si>
  <si>
    <t>1S17 8 LATE START KGX</t>
  </si>
  <si>
    <t>MTIN YES, HRE ACCEPT - C-amp Card renewed.</t>
  </si>
  <si>
    <t>168446250116</t>
  </si>
  <si>
    <t>1L43 3 OVERTIME DAR</t>
  </si>
  <si>
    <t>HRE Reject, MTIN ¿ No, safety of the line incident. DVR investigating reports of a tail light issue with NFF. Nothing reported to HMC.</t>
  </si>
  <si>
    <t>170465250117</t>
  </si>
  <si>
    <t>HRE Reject, MTIN ¿ No, Unit 801218 not made available for start of service due to ongoing heating/air con vent repairs. Covered under Availability.</t>
  </si>
  <si>
    <t>170740250117</t>
  </si>
  <si>
    <t>MTIN NO, HRE ACCEPT - DEPOT CONGESTION.</t>
  </si>
  <si>
    <t>172559250117</t>
  </si>
  <si>
    <t>1D30 CANCELLED PBO</t>
  </si>
  <si>
    <t>17/01/2025 20:25  Network Rail TRC South have advised that the Driver of 1D30 [19:33 London Kings Cross - Leeds] has reported to the SDC SSM that they are experiencing intermittent loss of power on approach to Peterborough and are coming to a stand in the Fletton Jn. area.
The Driver has been able to bring the service to a stand in an area to allow for services to be routed around from Signal P417 to the Down Slow via Platform 4 before coming back onto the the Down Fast at Spital Jn.
17/01/2025 20:27  East Coast Thunderbird is being readied as a precaution.
Peterborough MOM has been advised and will arrange for evacuation boards and head to the station to be ready should they be required.
17/01/2025 20:28  The Duty Customer Experience Manager was in contact with the Train Manager [LDC0620] before they had to terminate the call as they were being contacted by the Driver.
17/01/2025 20:28  Driver is currently liaising with Northern Rail Maintenance Control in order to fault find with the service.
17/01/2025 20:30  Driver is currently in the process of powering down the unit and carrying out a reboot to attempt to clear the faults.
17/01/2025 20:33 Helen Firth Train Manager reports the units emergency lighting has come on. 265 passengers on board. 2 customers with push chairs. No concerns at the moment.
17/01/2025 20:42  Northern Rail Maintenance Controller has advised that the unit has a BCC fault and is slowly building air but to avoid the risk of further incident 1D30 [19:33 London Kings Cross - Leeds] will terminate at Peterborough on Platform 2 and then be hauled by the East Coast Thunderbird to Neville Hill.
17/01/2025 20:49  East Coast Thunderbird is about to depart from Newark Northgate as 1Z99.
17/01/2025 20:55  Network Rail TRC South have advised that the Driver has confirmed to the Signaller that they have built up sufficient air and will now be instructed by the Signaller to be routed into Platform 2.
17/01/2025 21:45  1Z99 arrived into platform 2 at Peterborough to couple up.
17/01/2025 22:34  Network Rail TRC and Northern Maintenance Controller both confirm that 5D30 is now ready to depart. Call placed to Peterborough DTL to request dispatch.
18/01/2025 01:02  5D30 [22:35 Peterborough to Neville Hill] arrived on depot hauled by the Thunderbird 23 minutes late.</t>
  </si>
  <si>
    <t>173379250118</t>
  </si>
  <si>
    <t>5Y14 25 LATE START XHT</t>
  </si>
  <si>
    <t>"5Y14 TIN 173379 Unit 801204 Late departure from Heaton, Depot report overrunning maintenance/exam work. 5Y14 dep 25L, 1Y14 dep 8L.
MTIN NO HRE ACCEPT MINUTES"</t>
  </si>
  <si>
    <t>173576250118</t>
  </si>
  <si>
    <t xml:space="preserve">
"1E13 3 LOST INV AVM
TMS4001 One Traction Converter Fault (815 car). SAP 7831027 refers."
Degraded running</t>
  </si>
  <si>
    <t>1A15 3 OVERTIME DON</t>
  </si>
  <si>
    <t>1D12 3 OVERTIME DON</t>
  </si>
  <si>
    <t>175554250119</t>
  </si>
  <si>
    <t>1Y14 15 LATE START YRK</t>
  </si>
  <si>
    <t xml:space="preserve">Voice comms reviewed.
¿07:50:58 Call 1 ¿ TM says they have interlock but 3 or 4 doors track side do not have red bars. NMC advises TM to recycle the doors a few times. 
¿07:57:47 Call 2 ¿ TM has done so but doors still ¿not playing ball¿. 6 doors in total. TM says Driver is willing to go, but the NMC replies he first wants to speak to LNER controllers. Back in a second¿
¿08:00:00 1Y14 due to depart
¿08:03:02 Call 3 ¿ TM calls NMC back [sounds like there may have been a missed call from NMC to TM when the TM was busy]. NMC says you can¿t go with that many doors with issues. Tells TM to lock doors out individually and reinstate them. ¿It¿s been clap cold all night¿. 
¿08:07:18 Call 4 ¿ TM tells the NMC everything is good to go.
</t>
  </si>
  <si>
    <t>175697250119</t>
  </si>
  <si>
    <t>1S05 6 OVERTIME DAR</t>
  </si>
  <si>
    <t>MTIN YES, HRE ACCEPT -  Water ingress found in the external door push button which has now been replaced.</t>
  </si>
  <si>
    <t>176110250119</t>
  </si>
  <si>
    <t>1D19 2 LATE START KGX</t>
  </si>
  <si>
    <t xml:space="preserve">TMS RESET NEEDED DUE TO FAULT BETWEEN 2 X 5 CAR UNITS. 
</t>
  </si>
  <si>
    <t>176684250119</t>
  </si>
  <si>
    <t>Wiper command module replaced tested ok.</t>
  </si>
  <si>
    <t>177237250120</t>
  </si>
  <si>
    <t>1D01 19 OVERTIME SVG</t>
  </si>
  <si>
    <t>Defective auxiliary compressor preventing VCB from closing. Compressor has now been replaced.</t>
  </si>
  <si>
    <t>177758250120</t>
  </si>
  <si>
    <t>1E04 10 LOST NTR THI</t>
  </si>
  <si>
    <t>MTIN YES, HRE ACCEPT -  DCS RED BAND OUT OF ADJUSTMENT. PLUNGER ADJUSTED AND DOOR TESTED OK</t>
  </si>
  <si>
    <t>178081250120</t>
  </si>
  <si>
    <t xml:space="preserve">20/01/2025 12:30  NR advise 1Y84 [12:02 York - London Kings Cross] is stood at Ryther with a train fault - General fault
20/01/2025 12:31  Driver is in contact with Northern MC
20/01/2025 12:41  Driver is currently speaking with TRI, Newark Tbird has been asked to get ready as a precaution
20/01/2025 13:09  Fault lays with the DVT, driver can get power from the 91 so driver willchange ends and bring it back to York where the service will be cancelled, 1A30 [12:45 Leeds - London Kings Cross] will call additionally at Retford with 1D19 [15:03 London Kings Cross - Leeds] being cancelled
20/01/2025 13:18  1E10 1000 Edinburgh to Kings Cross and 1E11 0752 Aberdeen to Kings Cross were being held at York.
The Thunderbird locomotive was being mobilised ex Newark Northgate.
20/01/2025 13:23  1Y84 set on the move back to York and the set would be hauled ECS to Neville Hill by the Thunderbird.
20/01/2025 13:26  1E10 and 1E11 were requested to depart from York and passengers would be conveyed forward to Kings Cross on 1E13 0755 Inverness to Kings Cross or 1Y86 1402 York to Kings Cross.
20/01/2025 13:46  1E10 departed from York at 1344, 72 minutes late having arrived at 1227, 2 minutes early.
20/01/2025 13:49  1Y84 arrived back into York at 1350. The set would be Thunderbird hauled to Neville Hill via Doncaster. The Northern Rail Maintenance Controller advised that 2 traction motors had locked out on the class 91 locomotive. As a reaction to late running up and down services the following service alterations would apply;
1S22 1500 Kings Cross to Edinburgh was cancelled.
1S23 1530 Kings Cross to Edinburgh would call additionally at Berwick.
1E23 1630 Edinburgh to Kings Cross was cancelled.
1E24 1700 Edinburgh to Kings Cross would call additionally at Berwick.
</t>
  </si>
  <si>
    <t>178208250120</t>
  </si>
  <si>
    <t>1D19 CANCELLED LDS HGT 19/01</t>
  </si>
  <si>
    <t>Driver LDD2010 has enquired about 1D19 [14:52 London Kings Cross - Harrogate] operating beyond Leeds to Harrogate owing to limited GU Capabilities on 800205 (coupled to 801103).
Owing to only two available GU's being in operation on the service and the service being formed of a 10 car Hybrid vice 10 Car Bi-Mode the decision has been made to terminate the service at Leeds.
Units will then run ECS to Neville Hill as 5D19 before coming back off to uncouple in Platform 8 at Leeds as 5D69 and 800205 will run ECS to Doncaster Carr IEP Depot and 801103 will form 1A52 [20:45 Leeds - London Kings Cross] as booked.</t>
  </si>
  <si>
    <t>178687250120</t>
  </si>
  <si>
    <t>1S08 4 LOST MNKTNHALJ EDB</t>
  </si>
  <si>
    <t>MTIN NO, HRE ACCEPT MINUTES1S08 ,4 mins lost Monton hall-EDB Set swap sheet shows Inward 1S08 801212 to form 1E19 14:30 EDB-KGX in reaction to 801230 required to finish at BN</t>
  </si>
  <si>
    <t>180115250121</t>
  </si>
  <si>
    <t>TRAIN LATE OFF SERVICING. TRAIN INTERPOSED AT 0701.</t>
  </si>
  <si>
    <t>180574250121</t>
  </si>
  <si>
    <t>"1B80 5 OVERTIME NNG
APCO CHANGE OVER FAULT - HAD TO PRESS DIESEL START TO CLEAR TMS FAULTS"
MTIN YES, HRE ACCEPT -  Fuel leak found from fuel vent valve, bleed screws renewed.</t>
  </si>
  <si>
    <t>180621250121</t>
  </si>
  <si>
    <t>5D02 27 LATE START LDS</t>
  </si>
  <si>
    <t xml:space="preserve">ISOLATION ON N/HILL DVR AGREED TO TAKE IT ON IN LIMTED TRACTION </t>
  </si>
  <si>
    <t>181124250121</t>
  </si>
  <si>
    <t>1A18 UNIT SWAP KGX</t>
  </si>
  <si>
    <t>Reactionary delay due set swap as a result of an isolated pantograph. Unit running at reduced speed throughout the day due to formation.</t>
  </si>
  <si>
    <t>181490250121</t>
  </si>
  <si>
    <t>1D21 23 LATE START KGX</t>
  </si>
  <si>
    <t xml:space="preserve">21/01/2025 16:06  The Driver of 1D21 1603 Kings Cross to Leeds advised the Northern Rail Maintenance Controller that they were unable to obtain power from the class 91 locomotive (91130) at departure time. The Fitter was in attendance and was trying to rectify the fault. Network Rail LNE aware.
21/01/2025 16:20  Northern Rail Maintenance Controller advised that the Fitter and Driver were in the process of carrying out a brake test. Thunderbird locomotive at Newark Northgate was being liberated as a precaution.
21/01/2025 16:22  Northern Rail Maintenance Controller advised that the set was ok and 1D21 would be able to depart. A Technical Riding Inspector would travel with the service throughout to Leeds.
21/01/2025 16:27  1D21 departed from Kings Cross at 1626, 23 minutes late start.
21/01/2025 17:32  Northern Rail Maintenance Controller advised that the locomotive 91130 was on its 1st day in traffic after having been on investigation at Neville Hill after having failed on Friday 17th Jan. This would leave the evening service at risk if any further problems occurred with 91130 and therefore the decision was taken to take the set out of traffic on termination of 1D21 at Leeds and would run ECS to Neville Hill.
Spare set NL17 &amp; 91114 at Neville Hill would be utilised vice to form 1A48 1845 Leeds to Kings Cross and 1D33 2133 Kings Cross to Leeds vice. Leeds DTL and Network Rail LNE advised.
</t>
  </si>
  <si>
    <t>1H10 2 LOST SBY GBD</t>
  </si>
  <si>
    <t>1A50 3 OVERTIME DON</t>
  </si>
  <si>
    <t>185419250123</t>
  </si>
  <si>
    <t>1D22 CANCELLED LDS BDQ 22/01</t>
  </si>
  <si>
    <t xml:space="preserve">RCRS advised that 801102, working 1D02 [06:33 London Kings Cross - Leeds], is reported to have multiple faults including a compressor fault and a Master Control Unit fault. 1D02 is booked to go to Neville Hill for a layover, then work 1A49 [19:16 Leeds - London Kings Cross], however Hitachi requests the unit to go to IEP at the first available opportunity for the unit to be looked at.
As a result, 5D02 will now go to IEP vice Neville Hill, the to cover 1A49, 1D22 [16:33 London Kings Cross - Bradford Forster Square], 10 car electric Azuma, with detach at Leeds with one portion working 1A49 and the other to run to IEP as booked. FPPM advise that due to the 10 car configuration and the north end unit (801107) booked as one day maintenance positioning to finish at IEP, 1D22 will also terminate at Leeds, with the 801105 south end unit to work 1A49 departing first, then 801105 to run ECS to IEP. </t>
  </si>
  <si>
    <t>186167250123</t>
  </si>
  <si>
    <t>"1E13 2 LOST INV AVM
TRACTION CONVERTOR IN VEHICLE 817107 LOOU, sub threshold delay."</t>
  </si>
  <si>
    <t>186374250123</t>
  </si>
  <si>
    <t>1D10 5 LATE START KGX</t>
  </si>
  <si>
    <t>23/01/2025 10:37 1D06 [08:33 London Kings Cross - Leeds] is receiving fitters attention at London King's Cross due to an air leak coming from 91101.
23/01/2025 10:39 Service departed 5 minutes late.</t>
  </si>
  <si>
    <t>187771250123</t>
  </si>
  <si>
    <t>Driver reports wheelslip</t>
  </si>
  <si>
    <t>187884250123</t>
  </si>
  <si>
    <t>1N34 11 LOST XHO PBO</t>
  </si>
  <si>
    <t xml:space="preserve">23/01/2025 22:02  Network Rail LNE advised that 1N34 [21:00 London Kings Cross - Newcastle] had come to a stand south of Peterborough with a Transformer oil issue. LNER DSDM then further confirmed that they believe this could have been caused by a overhead line voltage issue.
They also advised that the driver was unable to confirm that their pantograph had dropped safely in the well. 1N34 [21:00 London Kings Cross - Newcastle] has proceeded forward into Peterborough where the driver will carry out more inspections.
23/01/2025 22:19 After departing Peterborough, 1N34 [21:00 London Kings Cross - Newcastle] has come to stand once again at Maxey CCTV. The Train Manager advised LNER DCEM that the service came to a "grinding halt". Hitachi Maintenance Control have been advised.
23/01/2025 22:26 Train Manager reports 459 passengers- no vulnerable people.
23/01/2025 23:43 Hitachi Maintenance Control have advised that the problem has re-occurred in the Retford area. They advised that we would need to remove the unit from traffic at Doncaster. Hitachi CPC then advised that Doncaster IEP would not be able to accept the additional unit as it would lock and restrict the depot in terms of movements. The decision was then made for a set swap to take place at Doncaster IEP utilising 5D31 [22:47 Leeds - Doncaster Carr Iep Depot] 801230.
23/01/2025 23:46 1N35 [22:00 London Kings Cross - Newcastle] is being held outside Doncaster awaiting the arrival of 5D31. Due to heavy loadings LNER STSM has advised that 1N34 [21:00 London Kings Cross - Newcastle] stick with their booked services vice travelling forward on 1N35.
23/01/2025 23:50  Observed on TMV, 1N35 [22:00 London Kings Cross - Newcastle] arriving into Platform 8 at Doncaster station and departing right time.
24/01/2025 00:10 Observed on TMV, 1N34 [21:00 London Kings Cross - Newcastle] departing Doncaster 81 minutes late.
24/01/2025 02:33 1N34 [21:00 London Kings Cross - Newcastle] terminated 59 minutes late.
</t>
  </si>
  <si>
    <t>1E08 5 LATE START EDB</t>
  </si>
  <si>
    <t>191792250125</t>
  </si>
  <si>
    <t>1S08 29 OVERTIME PBO</t>
  </si>
  <si>
    <t xml:space="preserve">HITACHI MAINTENANCE CONTROLLER ADVISES THAT 801209 HAS HAD ITS GU LOCKED OUT DUE TO IT OVERHEATING. AS A RESULT  IN VIE W OF THE OHL ISSUES BEING EXPERIENCED ON THE ROUTE  DECISION TAKEN TO SWAP THE DEFECTIVE SET WITH 5F01 [18:50 PETERBOROU GH - DONCASTER CARR IEP DEPOT| THE MOBILE MESS ROOM AT PETER BOROUGH AS A RESULT OF THE PLANNED ENGINEERING WORK SOUTH OF PETERBOROUGH TODAY. 
</t>
  </si>
  <si>
    <t>191917250125</t>
  </si>
  <si>
    <t>1S07 56 LOST SKELTNJ TOLLRTN</t>
  </si>
  <si>
    <t>1S07 ADD at Beningborough just north of York. First journey with this pan.
Hitachi believe this was an object strike, but pan cams not working and neither were the FFCCTV cameras.
Last exam on this pan was 24/12/24 and incident was over a month later with many very cold days inbetween. Upon receiving a strike pack from LNER, Network Rail PTRS concluded that there was no strike (we had provided no evidence of one) and that the carbons were in fact critically low, having run for over a month on cold and frosty conditions without being changed.</t>
  </si>
  <si>
    <t>193616250126</t>
  </si>
  <si>
    <t xml:space="preserve">UNIT STABLED OVER NIGHT AT YORK STATION NL16  
LOCO 91127 NEEDED ADDITIONAL TIME TO BULD UP THE AIR WHEN THE DOOR TEST WAS CONDUCTED. </t>
  </si>
  <si>
    <t>193762250126</t>
  </si>
  <si>
    <t>1D07 6 OVERTIME PBO</t>
  </si>
  <si>
    <t>TRAIN MANAGER OF 1D07 [09:56 PETERBOROUGH - LEEDS| REPORTED DVR RECEIVED ALERT ABOUT TRACTION MOTOR FAULT. SYSTEM HAD TO BE RE-SET AND SET IS RUNNING ON 3 OUT OF 4 MOTORS NOW.</t>
  </si>
  <si>
    <t>195128250127</t>
  </si>
  <si>
    <t>1Y00 37 LATE START YRK</t>
  </si>
  <si>
    <t xml:space="preserve">37 minutes late start to 1Y00 04:40 YORK ¿ KINGSX (plus reactionary delays) on the 27th Jan. The train left York at 05:17.
1)The Driver was 10 late the train to due to their taxi being delayed en route from Doncaster to York.
2)The prep was delayed due to an issue building air. The voice comms received from Northern reveal this was due to the emergency brake control in the DVT and the Driver was notified of this at 04:42 and rectified it. There was no indication that the brake was not set properly, but only after it was activated and then reset could air be built up. This accounted for 15 minutes of the delay.
3)TRTS was offered at 05:05 but the train was further delayed due to a freight train outside York. This is not mentioned in the TRUST dispute text on the day, the Log nor the Drivers report. This part of the delay could and should have been disputed as a ¿new prime cause¿ but it was not brought up until the TM mentioned it in their report ¿ well after the timescales for a dispute. TRTS was at 05:05, but held due until 05:17 ¿ 12 minutes
Delay split 3 ways pro-rata based on the information above. </t>
  </si>
  <si>
    <t>195600250127</t>
  </si>
  <si>
    <t>RCRS ADVISE THEY HAVE RECEIVED INFORMATION FROM HITACHI CPC THAT 9 CAR BI-MODE 800104 AT FERME PARK HAS BEEN FOUND TO HA VE ITS SANDER PIPE RIPPED OFF FROM THE UNIT. AS A RESULT  TH E UNIT MUST GO TO BOUNDS GREEN FOR REPAIRS AND CANNOT ENTER SERVICE FOR 5D04 [06:34 BOUNDS GREEN T&amp;R.S.M.D - LONDON KING S CROSS|. THERE ARE NO SPARE UNITS AVAILABLE AT BOUNDS GREEN LET ALONE SPARE BI-MODE UNITS CONSEQUENTLY  1D04 [07:33 L ONDON KINGS CROSS - HARROGATE| AND 1A29 [11:36 HARROGATE - L ONDON KINGS CROSS| WILL NOW BE CANCELLED.</t>
  </si>
  <si>
    <t>196044250127</t>
  </si>
  <si>
    <t>MF31</t>
  </si>
  <si>
    <t>Delayed for cleaning</t>
  </si>
  <si>
    <t>3W16 5 LATE START KGX</t>
  </si>
  <si>
    <t xml:space="preserve">STATION ADVISES ON QUARTZ AWAITING CLEANERS TO FINISH WITH UNIT. </t>
  </si>
  <si>
    <t>197125250127</t>
  </si>
  <si>
    <t>M918</t>
  </si>
  <si>
    <t>SPEEDOMETER / ASL - NFF</t>
  </si>
  <si>
    <t>1A48 12 LATE START LDS</t>
  </si>
  <si>
    <t xml:space="preserve">DRIVER DR7 REPORTED ON ARRIVAL AT LEEDS THAT THE SPEEDO ON 9 1130 WAS SHOWING 3 MPH OUT OF WHAT THE SPEED WAS DOING. AS PER DOTE 9.03 A SET SWAP ARRANGED WITH 5A49 FORMING 1A48 AND A FRESH SET COMING OFF N. HILL FOR 1A49. BOTH RESULTING IN LATE STARTS FROM LEEDS. SPEEDO TESTED ON DEPOT WITH NFF.
SEE LOG 40 FOR FULL REPORT 
</t>
  </si>
  <si>
    <t>198671250128</t>
  </si>
  <si>
    <t>GU IN VEHICLE 817107 LOOU. SET UNDERPOWERED.</t>
  </si>
  <si>
    <t>198979250128</t>
  </si>
  <si>
    <t>DON LOVERSALL</t>
  </si>
  <si>
    <t>1D06 2 LOST RET LOVERSALL</t>
  </si>
  <si>
    <t>Driver reports wheelslip - confirmed in R2M</t>
  </si>
  <si>
    <t>199259250128</t>
  </si>
  <si>
    <t>1A25 3 OVERTIME PBO</t>
  </si>
  <si>
    <t>COACH J SOUTH END DOOR SET NUMBER 800102 COACH NUMBER 813102 DOOR FAILED TO CLOSE. TM LOCKED DOOR OUT OF USE. HITACHI MC MADE AWARE.</t>
  </si>
  <si>
    <t>201072250129</t>
  </si>
  <si>
    <t>1Y03 58 LOST DHM FYHLSJN</t>
  </si>
  <si>
    <t xml:space="preserve">1Y03 58 LOST DHM FYHLSJN
05:05 driver contacted MC confirmed ADD activation. Driver Starting GU and confirmed OLE still up from from the front cab. ADD alarm cancelled and acknowledged on the TMS. TM is making there way
to the rear cab to check if the OLE is up at the rear of the unit. If it is the driver is going to liaise with signaller to get a block and confirm the pan is sat in the pan well. LNER report the OLE is intact at the rear. CCTV requested, ongoing issue to be invesitgated. LOG 250129-45 refers.MTIN YES, HRE ACCEPT - Pan Carbons found to be leaking on Depot and have now been replaced.
</t>
  </si>
  <si>
    <t>201547250129</t>
  </si>
  <si>
    <t xml:space="preserve">Door B on 816102 vehicle J coach slow to close. TM has locked this out of use and reported the fault to Hitachi MC. A TRI has been requested to attend at Kings Cross. LOG 250129-48 refers. </t>
  </si>
  <si>
    <t>203273250129</t>
  </si>
  <si>
    <t>1D33 CANCELLED GRA LDS</t>
  </si>
  <si>
    <t xml:space="preserve">29/01/2025 22:53 Northern Maintenance Controller advises that 91130 as part of NL06 has suffered a detached suspension part. Driver is currently examining and will send us a video of the defect.
29/01/2025 23:10 Video received from driver clearly shows the Yaw Damper on the Drivers side leading, north end entirely detached from the upper mounting point.
As per DOTE A10 section D the yaw damper needs to be removed before the set can again be moved, however Northern Maintenance Controller advises that the TRIs have all booked off now.
29/01/2025 23:21 Call placed to On Call Engineer who following discussion of the DOTE requirements and the situation, agrees that it will be permissible to move the set at a very low speed for a shunt move to the Up and Down Goods loop at Grantham to clear the line.
29/01/2025 23:24 Call placed to driver LDD27 to discuss the movement authorised by the On Call Engineer, Driver agrees with the logic and is happy to make the movement. Agreed movement to be made at 5mph. Network Rail IC East Coast Central advised and will speak with Doncaster SSM.
29/01/2025 23:54 Set has successfully shunted to the Up and Down Goods loop.
30/01/2025 00:20 Safety of the line message issued.
</t>
  </si>
  <si>
    <t>203701250130</t>
  </si>
  <si>
    <t>1Y03/3Y14 SET SWAP NCL</t>
  </si>
  <si>
    <t xml:space="preserve">1Y14 06:00 Berwick-Upon-Tweed to London Kings Cross due 10:02 will be started from Newcastle.                          
It will no longer call at Berwick-Upon-Tweed, Alnmouth For Alnwick and Morpeth.                                         
Service will start at Newcastle due to an internal cab door issue on 801211 which has been set swapped to this service. 
---
1Y03/3Y14 SET SWAP NCL
INTERNAL DOOR ISSUE ON 821211 |DEFECTIVE LOCK| AS PER DOTE A19, THE UNIT CANNOT ENTER SERVICE WITH A DOOR FAULT BETWEEN CAB AND VESTIBULE. SET SWAP ARRANGED IN THE STATION WITH THE SET FOR 3Y14. THE ORIGINAL SET THEN WENT TO HEATON TO BE FIXED IF POSSIBLE. DECISION FOR 3Y14 TO START AT NEWCASTLE VICE BERWICK. 
LOG 250130-58 refers.  
MTIN YES HRE ACCEPT, DOOR LOCK REPLACED 
</t>
  </si>
  <si>
    <t>204671250130</t>
  </si>
  <si>
    <t>1D13 19 LOST AAP PBR</t>
  </si>
  <si>
    <t>1D13 GSMR REC call for a door open whilst running in the Oakleigh Park area (all lines stopped). 
Set formed off 2 x 5 car Azuma front 801104/rear 801109. 
HFMT shows alert open for 14 seconds car 5 825109 door C. Confirmed door is closed. 
Hitachi happy for train to be on the move shortly. TM advises the door has been locked out of use. Interlock on unit not lost, suspected DCS issue. 
LOG 250130-75 refers</t>
  </si>
  <si>
    <t>1N32 OVERTIME NNG</t>
  </si>
  <si>
    <t>206799250131</t>
  </si>
  <si>
    <t xml:space="preserve">3S01 15 LATE START DONCIEP
ADVISED THAT THE SERVICE WOULD BE LATE OFF IEP FOLLOWING NO
FTR CERTIFICATE PREPARED AT THE TIME OF DEPARTURE. 
MTIN ¿ No, HRE accept responsibility for the 13 minute late start to 1S01. Depot report confusion over the paperwork required for front Pan running.
</t>
  </si>
  <si>
    <t>206889250131</t>
  </si>
  <si>
    <t>1A06 13 LATE START LDS</t>
  </si>
  <si>
    <t>31/01/2025 06:45 Northern Rail Maintenance Controller advised that the Driver of 1A06 0640 Leeds to Kings Cross (DR1 diagram) had advised that there was a smell in the DVT cab (82205) and required Fitters attention.
The Fitter would travel with the service as far as Wakefield Westgate to monitor as they werent sure if it was due to a brake issue.
Leeds DTL and Network Rail LNE advised as a late start was being incurred to the service as a consequence.
31/01/2025 06:59 1A06 departed from Leeds at 0653, 13 minutes late start.
31/01/2025 07:14 Northern Rail Maintenance Controller advised that the Fitter on board 1A06 had advised them that the set was incurring excessive WSP issues on route from Leeds to Wakefield Westgate.
They would monitor the set ex Wakefield Westgate to Doncaster and asses whether the set was able to continue beyond Doncaster.
Doncaster DTL advised.
31/01/2025 07:23 Northern Rail Maintenance Controller advised that the set seemed to be running ok now and was happy for the set to continue running through to Kings Cross.
Doncaster DTL updated.
31/01/2025 09:21 1A06 terminated at Kings Cross at 0920, 31 minutes late.</t>
  </si>
  <si>
    <t>207369250131</t>
  </si>
  <si>
    <t>1A13 42 LOST SVG XGN</t>
  </si>
  <si>
    <t xml:space="preserve">31/01/2025 09:53 NR TRC South advises 1A13 [06:56 Skipton - London Kings Cross] at a stand Driver in contact with Northern Trains MC to advise Loss of line light just south of Stevenage station
31/01/2025 09:54 1Y14 [06:00 Berwick-upon-Tweed - London Kings Cross] directly behind however has now been routed around via the Up slow
31/01/2025 09:54 The Driver of 1A13 was in contact with the Northern Rail Maintenance Controller and confirmed that they had only lost line light on the class 91 locomotive, 91124.
1Y14 0600 Berwick to Kings Cross that was was stood on rear was able to move past 1A13.
Up services were being routed via the up slow line between Stevenage North and Woolmer Green junction.
31/01/2025 10:01 Passenger numbers 37/192 [ 1 passenger with a walking frame]. emergency lighting on. Train Manager and crew advised
31/01/2025 10:06 Northern Rail Maintenance Controller advised that the Driver was making their way to the class 91 locomotive at the rear to check the pantograph etc.
The thunderbird locomotive was moving from Newark southwards as a precaution.
1Y14 on the move from being in rear of 1A13 and passed Stevenage 19 minutes late having been 13 minutes late at Hitchin.
31/01/2025 10:08 Stranded Trains Risk Assessment complete and attached. Bronze CX South requested to become Stranded Trains Champion.
31/01/2025 10:20 The Driver advised the Northern Rail Maintenance Controller that the pantograph on the class 91 locomotive was in contact with the overhead line equipment and line light had been regained after the VCB had closed.
As a consequence of that lateness of 1A13 the next working, 1D10 1033 Kings Cross to Leeds was cancelled.
1D11 1103 Kings Cross to Leeds would call additionally at Stevenage and Grantham.
On arrival of 1A13 into Kings Cross the set would initially run ECS to Ferme Park .
31/01/2025 10:29 1A13 on the move approximately 52 minutes late. Kings Cross Fitter would meet the service in on arrival at Kings Cross to ensure that all was ok with the set before it was moved ECS to Ferme Park.
31/01/2025 11:56 Northern Rail Maintenance Controller advised that the Fitter was ok with NL26 remaining in traffic for the remainder of the day however they would prefer the set to finish the days service at Neville Hill depot on order for the locomotive to be examined etc.
Therefore the set would run ECS ex Ferme Park to form 1D21 1603 Kings Cross to Leeds in order to finish the days service at Neville Hill.
31/01/2025 14:59 Gaynor Hillson Northern Maintenance Controller advises that 1D21 [16:03 London Kings Cross - Leeds] will depart Kings Cross with a Northern fitter onboard, as far as Peterborough, ( as a precaution) due to issues earlier with this set.
If any maintenance issues do arise then another TRI will meet the service at Doncaster.
</t>
  </si>
  <si>
    <t>207551250131</t>
  </si>
  <si>
    <t>Hitachi CPC advise that 800102 is stopped on Neville Hill requiring new brake blocks. Suggestion made that spare Mark 4 set could cover, however to achieve this without cancellation would have required the Mark 4 to work 5A01 [04:26 Neville Hill T&amp;R.S.M.D - Leeds].
Unit(s) 800102
31/01/2025 05:09 In view of need to provide a 800/1 for 1W16 [12:00 London Kings Cross - Inverness] decision taken to utilise the spare Mark 4 set to work 3A15 [06:14 Neville Hill T&amp;R.S.M.D - Harrogate] from Neville Hill swapping at Leeds onto 1A06 [06:40 Leeds - London Kings Cross], 3A06 [04:48 Doncaster Carr Iep Depot - Leeds] inward will pick up 3A15 to Harrogate.
As a result the following amendments apply:
1D08 [09:33 London Kings Cross - Harrogate] will terminate at Leeds (to Neville Hill).
1A34 [13:36 Harrogate - London Kings Cross] will start at Leeds (800102 from Neville Hill).</t>
  </si>
  <si>
    <t>209817250201</t>
  </si>
  <si>
    <t>1E03 6 OVERTIME YRK</t>
  </si>
  <si>
    <t xml:space="preserve">HITACHI MAINTENANCE CONTROLLER ADVISED OF ISSUE WITH THE DOOR ON 1E03| AT YORK. 
DOOR BOUNCING BACK, UNABLE TO CLOSE PROPERLY. DOOR LOCKED OUT OF USE
LOG 250201-39 refers. 
</t>
  </si>
  <si>
    <t>210276250201</t>
  </si>
  <si>
    <t xml:space="preserve">1E14 7 OVERTIME NCL
Driver (DRD 8001) advises the Hitachi Maintenance Controller of a DSD issue with the Drivers seat. The seat is set at the lowest position and they are unable to adjust it.
TRI has been dispatched to the unit to adjust the seat to the appropriate level for the Driver..
LOG 250201-49 refers.           
MTIN YES, HRE ACCEPT -  DSD Pedal replaced.
</t>
  </si>
  <si>
    <t>210697250201</t>
  </si>
  <si>
    <t>HITACHI MAINTENANCE COTROLLER CONFIRMED THERE WAS SOME ISSUE WITH THE POWER/GU. 
DRIVER TALKING WITH TM DUE TO HAVING ISSUES CONVERTING FROM ELECTRIC TO DIESEL.</t>
  </si>
  <si>
    <t>211184250201</t>
  </si>
  <si>
    <t>1E28 5 OVERTIME NTR</t>
  </si>
  <si>
    <t>"1E28 5 OVERTIME NTR
Train Manager called LNER STSM to advise that the service was delayed
departing Northallerton due to a BIL light that wouldn't extinguish. They
advised that they had to physically shove the door shut in order to gain
interlock and for the light to extinguish and as a result picked up a delay."
FFG completed with no issues. Vape  found at end of door runner.</t>
  </si>
  <si>
    <t>211633250202</t>
  </si>
  <si>
    <t xml:space="preserve">02/02/2025 07:42 Northern Maintenance Controller advised that Driver for 1Y14 [08:00 York - Peterborough] contacted them at approximately 07:30 to advise they are having issue building up the air to raise the pantograph in loco 91114, InterCity 225 set NL16. 
The set has been stabled overnight, having arrived at York off 5Y14 [20:57 Neville Hill T&amp;R.S.M.D - York] at 22:27.
Northern TRI is on site and assisting the Driver with the issue.
02/02/2025 08:03  Northern MC advise they have not yet succeeded to get anything out NL16 and suspect a compressor fault. Confidence is very low and Northern Control East Fleet Planner are considering requesting Thunderbird assistance from Network Rail.
As a result, also taking into consideration impact of possible delay of the service for the Peterborough turnaround and the low reservation levels on both services, 1Y14 is now cancelled as well as its back working 1D07 [09:56 Peterborough - Leeds].
1Y16 [08:58 York - Peterborough] will call additionally at Doncaster vice 1Y14 and 1S10 [10:09 Peterborough - Edinburgh] at Grantham and Newark vice 1D07.
02/02/2025 08:50  Northern MC updates still no change to NL16 status. They have approached Network Rail regarding the Thunderbird; STRC confirms it is now ready to go and will depart Newark shortly.
02/02/2025 09:05  In reaction to 1Y14 and 1D07 cancelled, a spare InterCity 225 at Neville Hill (NL26 + 91107) will enter service as 3A29 [11+30 Neville Hill T&amp;R.S.M.D - Leeds] and complete NL16 set diagram.
02/02/2025 09:07  Observed on TVM 1Z99 (Thunderbird) en route, passing Carlton.
02/02/2025 09:55  1Z99 now approaching York. Path validated for NL16 hauled to Leeds via Micklefield, and Neville Hill, 5Z14 [10:53 York to Neville Hill T&amp;R.S.M.D]. LDD 2001 still with the set will ride with 5Z14 and route conduct the GBRf Driver to Neville Hill.
02/02/2025 10:38  LDD 2001 Driver report Thunderbird successfully coupled, set building up and should meet its booked departure time.
02/02/2025 11:12  5Z14 departs York 16' late after it appeared NL16 also had an air leak, slowing the air building up.
02/02/2025 21:55 5Z14 terminated at Neville Hill 10 minutes late.
</t>
  </si>
  <si>
    <t>213818250203</t>
  </si>
  <si>
    <t>1A18 2 LOST TALNGTN PBO</t>
  </si>
  <si>
    <t>Active restriction, Pantograph isolated on 821110, Unit running 100mph max due to the Pan configuration.</t>
  </si>
  <si>
    <t>1E11 2 LOST REST402 BWK</t>
  </si>
  <si>
    <t>214087250203</t>
  </si>
  <si>
    <t xml:space="preserve">QUARTZ NOTES ' STICKY DOOR RE OPENED AND STARTED AGAIN.' 
</t>
  </si>
  <si>
    <t>214355250203</t>
  </si>
  <si>
    <t>1D20 9 LOST AAP PBR</t>
  </si>
  <si>
    <t xml:space="preserve">1D20 9 LOST AAP PBR
CHECK PAN ALARM RECEIVED IN THE NEW SOUTHGATE AREA. DRIVER STATES TO HMC LOW CURRENT DRAW, BUT NO OHL TRIPPINGS REPORTED IN THE AREA. DRIVER SWITCHED PAN AND CONTINUED. Driver then continued to advise of a similar issue
when changing ends at king cross where the same fault occurred, the driver self cleared the fault by lowering and raising the 819 pan and the 6602 fault cleared. No contact to HMC at that time. Now a 2nd occurrence of 6602 advised driver to confirm the 819 pan to lower and swap onto the
811 pan - 811 pan raised and APS gained and faults cleared. TRI to check 819 pan
LOG 250203-28 refers.MTIN YES, HRE ACCEPT -  Air leak found to be coming from the Pressure Relief Valve which has now been replaced.
</t>
  </si>
  <si>
    <t>215831250204</t>
  </si>
  <si>
    <t>MNKTNHALJ DRM</t>
  </si>
  <si>
    <t>1E01 16 LOST MNKTNHALJ DRM</t>
  </si>
  <si>
    <t>04/02/2025 05:58 The Driver of 1E01 0540 Edinburgh to Kings Cross advised the Hitachi Maintenance Controller that the service was stood on the up main line on the approach to Drem with a continous BCU fault on car 827222.
Network Rail Scotland confirmed the same.
The Driver was advised to isolate the BCU on the car concerned and would operate forward at 10 mph below line speed.
1E02 0548 Edinburgh to Kings Cross would be held in rear at St Germains.
04/02/2025 06:09 1E01 [05:40 Edinburgh - London Kings Cross] now on the move running 16' late
04/02/2025 07:15 1E01 [05:40 Edinburgh - London Kings Cross] came to a stand just north of Alnmouth with a WSP fault light indication. Hitachi Maintenance Controller advises that this fault light is indication only and is related to the BCU fault experienced earlier. Set is ok to proceed forward as previous 10mph below line speed. TRI however will meet the service on arrival at Newcastle
04/02/2025 08:13 TRI met the service at Newcastle and has had a look around the train/brakes on car 7.
Service departed Newcastle 35 minutes late running at 10 mph below line speed towards London
04/02/2025 10:19 Maintenance Controller - MC GB: "DVR reported TMS 4473 Major WSP Fault Bogie 2 and TMS 4471 Insufficient ser brake force appeared and cleared on TMS. 
05:54 driver contacted mc and reported that they had a further 4401 fault which cleared once the unit is at a stand. Advised driver to isolate the BCIC on the 827 car as a precaution
06:05 driver confirmed 827 bcu isolated. driver informed of speed restriction - driver contacted back has a further indication fault of TMS
4473 - Major WSP Fault Bogie 2 - flashed up and now cleared - guidance shows when this happens to isolate brakes - brakes already isolated - TRI attending Newcastle to see if any damage to WSP"</t>
  </si>
  <si>
    <t>216014250204</t>
  </si>
  <si>
    <t>3A15 32 LATE START XNL</t>
  </si>
  <si>
    <t xml:space="preserve">DEPOT REPORT SHOWS WAITING FOR FTR CERTIFICATE </t>
  </si>
  <si>
    <t>DBL STG</t>
  </si>
  <si>
    <t>219752250205</t>
  </si>
  <si>
    <t>1E16 12 LATE START EDB</t>
  </si>
  <si>
    <t xml:space="preserve">Late start due to a door fault. TM unable to gain interlock in the back cab. Fitter attended.
</t>
  </si>
  <si>
    <t>219838250205</t>
  </si>
  <si>
    <t>1N87 UNIT SWAP KGX</t>
  </si>
  <si>
    <t xml:space="preserve">1E08 SWAPPED ONTO 1N87 CAUSING PLATFORM IMBALANCE AT KINGS CROSS 
801215 K1 for maintenance at Doncaster IEP
---
KIGS X SET SWAP SHEET ISSUE 2 11:49 05/02/25  REFERS. </t>
  </si>
  <si>
    <t>1A04 2 OVERTIME RET</t>
  </si>
  <si>
    <t>222103250206</t>
  </si>
  <si>
    <t>1B81 11 LOST SVG XGN</t>
  </si>
  <si>
    <t xml:space="preserve">NETWORK RAIL LNE TRC SOUTH ADVISE 1B81 DRIVER REPORTS RECEIVING A 'DOOR OPEN WHILST IN TRAFFIC' ALERT. 1B81 IS RUNNING ON THE UP FAST LINE AND HAD JUST DEPARTED STEVENAGE.DRIVER IN CONTACT WITH HITACHI FMC AT THE TIME OF NETWORK RAIL ADVICE, HFMC SUSPECTS A DOOR BOUNCE WHILE 1B81 WAS STATIONARY, CALLING AT STEVENAGE. DRIV
ER WILL CONTACT THEIR TRAIN MANAGER TO LOCK THE CULPRIT DOOR OUT OF USE, DOOR B IN COACH 813203. LOG 250206-53 refers. 
</t>
  </si>
  <si>
    <t>222294250206</t>
  </si>
  <si>
    <t>1D06 3 LOST GRA NNG</t>
  </si>
  <si>
    <t>DRIVER OF 1D06 [08:33 LONDON KINGS CROSS - LEEDS| ADVISE TH EY HAVE INCURRED A LOSS OF LINE LIGHT IN THE CLAYPOLE AREA. NO ADD  CAUSE OF THE ISSUE UNKNOWN. DRIVER CARRIED OUT A PAN UP RESET  WHICH RESTORED POWER.
NORTHERN MC RAISES CONCERNS THAT IF THE FAULT WERE TO REOCCUR WHEN THE SET (INTERCITY NL 15) IS ON AN UP JOURNEY  THERE ARE LIMITATIONS FOR PAN UP RESET AND PANTOGRAPH CHECKS WITH THE DRIVER DRIVING FORM THE D VT. 
AS A RESULT  NORTHERN MC REQUESTS THAT THE SET IS SWAPPED WITH THE SPARE IC225 SET AT NEVILLE HILL  NL17 TO MITIGAT E AND PREVENT FURTHER ISSUES.</t>
  </si>
  <si>
    <t>224591250207</t>
  </si>
  <si>
    <t>5D01 16 LATE START XGD</t>
  </si>
  <si>
    <t>Hitachi report - insufficient maintenance time on Depot, Unit 801110 arrived 40L at 03:23, 5D01 (05:19 departure) dep 16L awaiting paperwork after completion of required maintenance/exam.</t>
  </si>
  <si>
    <t>225294250207</t>
  </si>
  <si>
    <t>1E10 5 LATE START EDB</t>
  </si>
  <si>
    <t xml:space="preserve">1E10 5 LATE START EDB
FAILED TO GAIN INTERLOCK. FITTER CALLED. DOORS REENERGISED. TM MOVED TO NEXT AVAILABLE PANEL. DISPATCH RECOMMENCED.     MTIN YES, HRE ACCEPT - GOP panel Key Switch found to be defective and now replaced.
</t>
  </si>
  <si>
    <t>225675250207</t>
  </si>
  <si>
    <t>MHBF</t>
  </si>
  <si>
    <t>5Y92 12 LATE START KGX</t>
  </si>
  <si>
    <t>Set came in as 10 car unit. Required cleaning and uncoupling before departure. Split 50/50 Drivers/Cleaners.</t>
  </si>
  <si>
    <t>225752250207</t>
  </si>
  <si>
    <t>1A30 18 LOST SDY HIT</t>
  </si>
  <si>
    <t>07/02/2025 14:39 Network Rail TRC advises 1A30 [12:45 Leeds - London Kings Cross] has come to a stand in the Biggleswade area following reports from the Train Manager of a burning smell.
07/02/2025 14:44 DSDM contacted LD520 who reported a plastic burning smell in Coach E (12407). Upon investigation no sign of smoke or flames and after contacting Northern Maintenance Control, customers will be moved to alternative coaches and service to proceed at line speed. 
07/02/2025 14:48 1A30 on the move approximately 17 minutes late.
07/02/2025 15:06 Northern Rail Maintenance Controller advised that the air conditioning/heating on the coach, 12407 would be isolated.
The coach could still be used by passengers however there would be no heating. The set was diagrammed to finish the days service at Neville Hill depot.
07/02/2025 15:40 1A30 terminated at Kings Cross at 1520, 20 minutes late.</t>
  </si>
  <si>
    <t>226230250207</t>
  </si>
  <si>
    <t>1S28 4 LATE START KGX</t>
  </si>
  <si>
    <t xml:space="preserve">1S28 4 LATE START KGX
TMS 0121 Coupler cover open error. 
SAP 7860953 refers
</t>
  </si>
  <si>
    <t>226329250207</t>
  </si>
  <si>
    <t>1S23 5 OVERTIME DHM</t>
  </si>
  <si>
    <t xml:space="preserve">MTIN YES, HRE ACCEPT -  OCCURS AS VCBS CLOSE AFTER NEUTRAL SECTION (UNIT IN COAST). SUSPECT VCB NOISE
</t>
  </si>
  <si>
    <t>226542250207</t>
  </si>
  <si>
    <t>1B90 13 LOST WGC XGN</t>
  </si>
  <si>
    <t xml:space="preserve">1B90 DOOR FAULT WGC WLMRGRN
1B90 was stood on the down main line south of Woolmer Green junction due to having incurred a door open in traffic indication on door C of car 815208 (set 800208) while having been cautioned past the signals when 1A46 1736 Harrogate to Kings Cross passed on the up main line.
MTIN YES, HRE ACCEPT - HFMT SHOWS THE DOOR OPEN WHILE RUNNING OCCURS @ 20:13. UNIT WAS AT A STAND FROM 20:10. CCTV REVIEW SHOWED UNIT PASSING AT SPEED. DCS RENEWED FOR CALIBRATED ONE. CODED AS OBD
</t>
  </si>
  <si>
    <t>227784250208</t>
  </si>
  <si>
    <t>1S07 3 LOST NTR EAG</t>
  </si>
  <si>
    <t xml:space="preserve">PLANNED UNDERPOWERED UNIT COMBINATION. 800/801 COMBINATION WITH MOTIVE POWER FROM ONLY 3GU ON THE 5-CAR CLASS 800 UNIT PUSHING OR PULLING THE OTHER 5-CAR CLASS 801 ELECTRIC UNIT ON UNWIRED SECTION USING SRTS BASED ON A FULLY POWERED CLASS 800 9-CAR BIMODE. UNABLE TO KEEP TIME.
ALSO THIS UNIT WAS IN SERVICE WITH A DEFECT ¿ ONE GU LOOU ON THE 5-CAR CLASS 800 UNIT. DELAY SPLIT WITH AZUMA FLEET. 
</t>
  </si>
  <si>
    <t>227792250208</t>
  </si>
  <si>
    <t>Driver reports Only had 4 out of 5 GUs leaving Inverness.</t>
  </si>
  <si>
    <t>228330250208</t>
  </si>
  <si>
    <t>SEA SUN</t>
  </si>
  <si>
    <t>1W16 2 LOST SEA SUN</t>
  </si>
  <si>
    <t>GUs locked out of use: 812101</t>
  </si>
  <si>
    <t>228721250208</t>
  </si>
  <si>
    <t>229958250209</t>
  </si>
  <si>
    <t>1S09 3 LOST NTR EAG</t>
  </si>
  <si>
    <t>230135250209</t>
  </si>
  <si>
    <t>1F21 UNIT SWAP KGX 09/02</t>
  </si>
  <si>
    <t>1A22 WAS HELD OUT AS THIS WAS WAITING A DIFFERENT PLATFORM AS IT WAS PART OF A SET SWAP INVOLVING 1F21, WHICH WAS IN THE PLATFORM CONCERNED. 
SET SWAP SHEET ISSUE 1 OF THE 9TH REFERS - "Maintenance positioning for 801204"</t>
  </si>
  <si>
    <t>230320250209</t>
  </si>
  <si>
    <t>1S18 4 LOST HPL SEA</t>
  </si>
  <si>
    <t>230466250209</t>
  </si>
  <si>
    <t>NCL PELAW</t>
  </si>
  <si>
    <t>1E21 3 LOST NCL PELAW</t>
  </si>
  <si>
    <t xml:space="preserve">PLANNED UNDERPOWERED UNIT COMBINATION. 800/801 COMBINATION WITH MOTIVE POWER FROM ONLY 3GU ON THE 5-CAR CLASS 800 UNIT PUSHING OR PULLING THE OTHER 5-CAR CLASS 801 ELECTRIC UNIT ON UNWIRED SECTION USING SRTS BASED ON A FULLY POWERED CLASS 800 9-CAR BIMODE. UNABLE TO KEEP TIME.
ALSO THIS UNIT WAS IN SERVICE WITH A DEFECT - ONE GU LOOU ON THE 5-CAR CLASS 800 UNIT. DELAY SPLIT WITH AZUMA FLEET. 
</t>
  </si>
  <si>
    <t>230843250209</t>
  </si>
  <si>
    <t>1D30 3 OVERTIME LDS</t>
  </si>
  <si>
    <t xml:space="preserve">TRI ATTENTION AT LEEDS (BRAKE FAULT). 
MTIN NO HRE REJECT,
FITTER ATTENDED AT LDS DUE TO REPORTS OF REGEN BRAKING ISSUE AT GRA AND DON 
Both of these locations are areas where DC link over-voltage 1 can occur during regen. Suspect this is more infrastructure related rather than train defect.
Checked OLE data, nothing worthy of note
</t>
  </si>
  <si>
    <t>13/2025</t>
  </si>
  <si>
    <t>25/04</t>
  </si>
  <si>
    <t>232698250210</t>
  </si>
  <si>
    <t>1E19 3 LOST NCL KEBGSTHJN</t>
  </si>
  <si>
    <t xml:space="preserve">HITACHI MC REPORTS TO RCRS THAT DRIVER OF 801201 ON 1S09 [0 9:00 LONDON KINGS CROSS - EDINBURGH| HAS REPORTED THE WIPER BLADE HAS BROKEN AND IS STUCK IN LINE OF SIGHT. DRIVER IS HA PPY TO CONTINUE WITH THE TRAIN AND HAS MOVED THE POSITION OF THEIR SEAT TO ENSURE THEY HAVE APPROPRIATE VISIBILITY. 1S09 [09:00 LONDON KINGS CROSS - EDINBURGH|  WILL NOW ARRIVE INT O NCL VIA THE HLB AND RUN IN REVERSE FORMATION FROM NEWCASTL E TO EDINBURGH. AS A RESULT 1E19 [14:30 EDINBURGH - LONDON K INGS CROSS| WILL RUN IN REVERSE FORMATION BETWEEN EDINBURGH AND NEWCASTLE  AND THEN DEPART NEWCASTLE VIA THE HLB TO CORR ECT THE FORMATION. </t>
  </si>
  <si>
    <t>232986250210</t>
  </si>
  <si>
    <t>1D26 31 LATE START KGX</t>
  </si>
  <si>
    <t>800208/09</t>
  </si>
  <si>
    <t xml:space="preserve">800208 UNABLE TO COUPLE TO 800209 AS THE TWO UNITS HAVE DIFFERENT SOFTWARE UPDATE. 
800208 PAN UP RESET WHICH UPDATED SOFTWARE AND UNITS COUPLED  
HOWEVER ON DEPARTURE TIME HITACHI FMC ADVISE IT WAS NOT SAFE TO RUN 800208 WITH THE NEW UPDATE NOT TESTED IN THE 10 CAR FORMATION AND REQUESTED THAT THE UNITS WERE UNCOUPLED AGAIN. </t>
  </si>
  <si>
    <t>233159250210</t>
  </si>
  <si>
    <t>1A50 4 LATE START LDS</t>
  </si>
  <si>
    <t xml:space="preserve">DVT 82211 ON NL08 REPORTED AT KINGS CROSS DEFECTIVE WINDSCRE EN WIPER. NORTHERN MC ADVISE SET SHOULD BE SWAPPED WHEN NEXT AT LEEDS WITH SPARE AT NEVILLE HILL. AS A RESULT  1D23 (NL0 8)  SET TO NEVILLE HILL AND NL12 (SPARE) TO ENTER TRAFFIC FO R 1A50. </t>
  </si>
  <si>
    <t>234608250211</t>
  </si>
  <si>
    <t>DAR KGX</t>
  </si>
  <si>
    <t>1E03 CANCELLED DAR KGX</t>
  </si>
  <si>
    <t>"MTIN YES, HRE ACCEPT - TRACTION MOTOR EXTREMELY NOISY. CONFIRMED NDE BEARING HAS FAILED - NEW TRACTION MOTOR REQUIRED
CODED AS PLC"</t>
  </si>
  <si>
    <t>234803250211</t>
  </si>
  <si>
    <t>1D05 6 LOST DON AWK</t>
  </si>
  <si>
    <t xml:space="preserve">TRACTION CONVERTER FAULT ALERT  
DRIVER ALSO CONFIRMED AFTER CLEARING NEUTRAL SECTION MULTIPLE FAULTS FLAGGED UP AND THEN CLEARED. 
ONLY ONE THAT NOW REMAINS IS A TRACTION CONVERTER FAULT BUT THAT THEY ARE NOW ON THE MOVE. </t>
  </si>
  <si>
    <t>236096250211</t>
  </si>
  <si>
    <t>FITTERS ATTENTION AT DONCASTER - NO FURTHER INFO</t>
  </si>
  <si>
    <t>238020250212</t>
  </si>
  <si>
    <t>1E05 SSO DON 11/02</t>
  </si>
  <si>
    <t>RI Boarded Doncaster (SSO) and rode to KGX. Wheel defects heard in car 9 from bogie 1 at all speeds but wouldn't class it as severe. The current driver is happy to proceed. Wheels need to be inspected at the earliest convenience. No GOTCHA reports have been made against this train throughout the
day - MC
Hitachi FMC update TRI has joined the service at Doncaster and found the ride over the bogie within tolerance. The unit has been confirmed fit to
remain in service today and tomorrow; No GOTCHA reports have been made against this train throughout the day</t>
  </si>
  <si>
    <t>238631250212</t>
  </si>
  <si>
    <t>1N23 5 LOST THI BOROBDR</t>
  </si>
  <si>
    <t xml:space="preserve">TAS NOTES 'TRACTION CONVERTER ISOLATED CAR D. WHENAPCO CHANG ED OVER INITIALLY APPEARED ALL OKAY AT LONGLANDS JUNCTION C AR C PRODUCED 2X FAULTS SAYING CONFLICTING INFORMATION ABOUT AN APCO FAILURE  STOPPED TO TALK TO MAINTENANCE TO ENSURE PAN DIDNT TRY TO GO BACK UP WHILST CLEARED FAULTS.' 
</t>
  </si>
  <si>
    <t>239453250213</t>
  </si>
  <si>
    <t>1N36 4 OVERTIME DON 12/02</t>
  </si>
  <si>
    <t>COMMS ISSUE</t>
  </si>
  <si>
    <t>1Y08 CANCELLED NCL</t>
  </si>
  <si>
    <t>240691250213</t>
  </si>
  <si>
    <t>1D10 PLAT ALT LDS</t>
  </si>
  <si>
    <t xml:space="preserve">SET SWAP NL17 WITH NL15. DUE TO STRONG SMELL OF SEWAGE IN COACH M. </t>
  </si>
  <si>
    <t>240869250213</t>
  </si>
  <si>
    <t>"1E19 3 OVERTIME EDB
UNSOLICITED BRAKE DEMAND DUE TO LOSS OF DOOR INTERLOCK. SAP 7869747 suggests cab door open right on car 9 was showing as active at 1.4 mph. Awaiting full investigation."
MTIN YES, HRE ACCEPT - Cab door Microswitches required adjustment. Coded OAG.</t>
  </si>
  <si>
    <t>241291250213</t>
  </si>
  <si>
    <t>1A34/1H10 UNIT SWAP KGX</t>
  </si>
  <si>
    <t>CPC REPORT 800206 - 5B v 9B in r/a to 9E maint / EOD alteration to rebalance 9B/5B fleet. Inward 800206 1A34 to form outward 1H10</t>
  </si>
  <si>
    <t>242933250214</t>
  </si>
  <si>
    <t>815106 GU OUT</t>
  </si>
  <si>
    <t>244347250214</t>
  </si>
  <si>
    <t>Driver reports The set was on only 4 GU,s.</t>
  </si>
  <si>
    <t>245397250215</t>
  </si>
  <si>
    <t>GU LOCKED OUT OF USE 800207.</t>
  </si>
  <si>
    <t>245505250215</t>
  </si>
  <si>
    <t xml:space="preserve">GU LOCKED OUT O FUSE - 800102/818102 </t>
  </si>
  <si>
    <t>245516250215</t>
  </si>
  <si>
    <t>"1A15 OVERTIME DON
TMS/FAULT WITH THE PIS INCORRECTLY SHOWING BOTH SETS AS COACHES A-E. THIS TAKING EXTRA TIME FOR PASSENGERS TO BOARD AS THE SCREENS SHOWING WRONG INFO, PASSENGERS GOING BACK AND FORTH, HEAVILY LOADED."
"MTIN YES, HRE ACCEPT - After speaking with the software engineers they believe this is an issue with 1A15 headcode and its associated files. 
CODED as TMS   MEF"</t>
  </si>
  <si>
    <t>245631250215</t>
  </si>
  <si>
    <t>1S07 6 OVERTIME NTR</t>
  </si>
  <si>
    <t>246348250215</t>
  </si>
  <si>
    <t>1N87 2 LOST SOKEJN GRA</t>
  </si>
  <si>
    <t>Driver reported - Adhesion/wheelslip</t>
  </si>
  <si>
    <t>246583250215</t>
  </si>
  <si>
    <t>1B90 3 LATE START KGX</t>
  </si>
  <si>
    <t xml:space="preserve">THE DOOR ON COACH C WASNT CLOSING. WE HAD TO RE OPEN THE DOORS AND RE SET THE DISPATCHER PROCEDURE. 
Hitachi report - [very old] crayon box was found in the door runner preventing interlock.
</t>
  </si>
  <si>
    <t>246893250215</t>
  </si>
  <si>
    <t>1Y90 2 LOST NNG GRA</t>
  </si>
  <si>
    <t>Driver reports Nothing that I recall other than poor adhesion and was a MK4</t>
  </si>
  <si>
    <t>247548250216</t>
  </si>
  <si>
    <t>3S09 10 LATE START DONCIEP</t>
  </si>
  <si>
    <t>Driver reports - The train was late to CET, arriving approx. 5 mins prior to departure. As it arrived, it still had a member of staff in the 1st class end with a laptop plugged in. As soon as they left the train, it was prepared for departure and left.</t>
  </si>
  <si>
    <t>247967250216</t>
  </si>
  <si>
    <t>1S18 3 LOST HPL SEA</t>
  </si>
  <si>
    <t>248330250216</t>
  </si>
  <si>
    <t>1E27 4 LOST SEA HPL</t>
  </si>
  <si>
    <t>249271250217</t>
  </si>
  <si>
    <t>1E04 9 LOST BELFORD ALM</t>
  </si>
  <si>
    <t>Overheight bolt faulted</t>
  </si>
  <si>
    <t>249317250217</t>
  </si>
  <si>
    <t>1D01 3 OVERTIME GRA</t>
  </si>
  <si>
    <t>MTIN NO, HRE REJECT - Door tested with NFF, no further reports received of any issues since this incident occurred. 
Please see the report attached for further details. Metal debris found in the door runner. 
Removed by the TM.</t>
  </si>
  <si>
    <t>249443250217</t>
  </si>
  <si>
    <t>1D07 UNIT SWAP KGX</t>
  </si>
  <si>
    <t xml:space="preserve">"MTIN YES, HRE ACCEPT -  FIRE BOTTLE PRESSURE FOUND TO BE LOW.
CODED AS ZAK"
</t>
  </si>
  <si>
    <t>1D06 SET SWAP LDS</t>
  </si>
  <si>
    <t>250027250217</t>
  </si>
  <si>
    <t>1A31 7 OVERTIME WKF</t>
  </si>
  <si>
    <t>OSC CONTACTED TRAIN MANAGER ON 1A31 (NL17) REGARDING THE DELAY.
TRAIN MANAGER ADVISED OF DOOR ISSUE (C) IN COACH (M) 11417. 
NMC CONTACTED - SET WILL RUN WITH DOOR LOCKED OUT OF USE UNTIL THE END OF DIAGRAM TODAY.</t>
  </si>
  <si>
    <t>1E16 3 OVERTIME NCL</t>
  </si>
  <si>
    <t>250179250217</t>
  </si>
  <si>
    <t>1A31 40 LOST PBO HUN</t>
  </si>
  <si>
    <t xml:space="preserve">17/02/2025 15:09 Network Rail LNE TRC South advise 1A31 [13:15 Leeds - London Kings Cross] has come to a stand on the Up fast line in the Connington area with a loss of line light. Southbound services can work around the issue, routed on the Connington Up Loop. 1E12 [11:00 Edinburgh ¿ London Kings Cross] first service to direct.
Driver of 1A31 in contact with STSM, reports that upon losing their line light they operated one pan up reset as per Driver's Manual; as unsuccessful their must now check the pantograph. They requested a line block to the signaller, they are now waiting for signaller's authorisation.
17/02/2025 15:14 Update from CCIL, line blockage granted on the Down Fast. Northbound services are being routed on the Down Slow line between Huntingdon and Holme in the meantime.
17/02/2025 15:17 Train Manager on 1A31 advise air conditioning is back on, suggesting Driver has raised the pantograph from the 91 loco (91124). TM also advise 315 passengers in Standard class and 70 in First, no vulnerable, no issue at present.
17/02/2025 15:33 Northern MC confirms pantograph is up and set building air.
17/02/2025 15:34 1A31 on the move, 49' late from being 18' late at time of event.
</t>
  </si>
  <si>
    <t>252347250218</t>
  </si>
  <si>
    <t>3A22 3 LOST HRS HGT 16/02</t>
  </si>
  <si>
    <t>GU LOOU 815106</t>
  </si>
  <si>
    <t>252430250218</t>
  </si>
  <si>
    <t>1E23 4 OVERTIME NTR 15/02</t>
  </si>
  <si>
    <t>Pipe split</t>
  </si>
  <si>
    <t>252872250218</t>
  </si>
  <si>
    <t>"1E16 10 OVERTIME NCL
Driver (NE18) contacted LNER STSM via GSM-R to advise that their DSD pedal is stuck down and has spoken with Hitachi Maintenance Control. A TRI has been dispatched to the unit. Log 53: DSD stuck on bottom setting. Too low for new driver. Gear connected
inside. Wound up manually before testing on up/down buttons &amp; now operating when selected."
MTIN YES, HRE ACCEPT - HEIGHT ADJUSTED "STUCK" ON LOWEST SETTING. ONCE MANUALLY RAISED HEIGHT MOVING ON BUTTONS.</t>
  </si>
  <si>
    <t>252960250218</t>
  </si>
  <si>
    <t>Depot report that the Unit was at Ferme Park vice Bounds Green due to a sink hole found at Bounds Green and departed RT.</t>
  </si>
  <si>
    <t>253404250218</t>
  </si>
  <si>
    <t>1E23/1S26 UNIT SWAP YRK</t>
  </si>
  <si>
    <t xml:space="preserve">DISCREPENCY BETWEEN CENTRAL PLANNING CELL AND FLEET ALLOCATION  
SET 801218 REQUIRED TO FINISH AT XC TMD FOR X EXAM AND GP X005. 
AT THE TIME OF RC-RS BEING NOTIFIED OF THIS  801218 WAS WORKING 1E23 16:30 EDINBURGH TO KINGS CROSS AND APPROACHING YORK. A DECISION WAS MADE WITHIN THE SERVICE DELIVERY TEAM TO SWAP 801223  WHICH WAS WORKING 1S26 1700 KINGS CROSS TO EDINBURGH WITH 801218 IN ORDER TO PROTECT ITS MAINTENANCE REGIME. 
</t>
  </si>
  <si>
    <t>253454250218</t>
  </si>
  <si>
    <t>Driver reported set underpowered. Control log shows GU isolated. 818102</t>
  </si>
  <si>
    <t>253579250218</t>
  </si>
  <si>
    <t xml:space="preserve">
"1B90 CANCELLED NNG LCN
This service will terminate at Newark North Gate. This is due to a defective speedometer on this unit. It will terminate to avoid the 815204 cab being used during the diagrammed ECS run from Lincoln to DON IEP.                               
Log 57:"
MTIN YES, HRE ACCEPT - ETCS DMI REPLACED.
</t>
  </si>
  <si>
    <t>254772250219</t>
  </si>
  <si>
    <t xml:space="preserve">800102 TRACTION CONVERTER ISOLATED ON COACH L. PERFORMANCE AFFECTED. </t>
  </si>
  <si>
    <t>1A45 3 OVERTIME DON</t>
  </si>
  <si>
    <t>257680250220</t>
  </si>
  <si>
    <t>GU LOOU IN VEHICLE 815101</t>
  </si>
  <si>
    <t>257830250220</t>
  </si>
  <si>
    <t>1E05 13 OVERTIME YRK</t>
  </si>
  <si>
    <t>"MTIN NO, HRE REJECT - Full investigation has been carried out at BN with NFF
History
Vehicle does not have any history of HVAC failures or any HVAC related works carried out.
The restriction was raised as a chemical spill, there was no evidence of any chemical spill in car 3 or any of the adjacent vehicles."</t>
  </si>
  <si>
    <t>259350250220</t>
  </si>
  <si>
    <t>1E21 2 OVERTIME DAR</t>
  </si>
  <si>
    <t xml:space="preserve">Station report - Driver had to reset the TMS before releasing the doors.
Dvr reports - TMS reset needed at Darlington. Ran slow whilst dealing with faults, code 2800
</t>
  </si>
  <si>
    <t>260910250221</t>
  </si>
  <si>
    <t>1A19 6 LOST FPK XKB</t>
  </si>
  <si>
    <t xml:space="preserve">801207 1S13 1100 Kings Cross to Edinburgh Maintenance positioning for 801213                                   
RESULTED IN REPLT OF 1E02 AND DELAY TO 1A19                
</t>
  </si>
  <si>
    <t>261296250221</t>
  </si>
  <si>
    <t>1D15 5 OVERTIME PBO</t>
  </si>
  <si>
    <t xml:space="preserve">"1D15 UNIT FLT PBO
DVR called to report loss of APS with transformer oil flow failure and had pressed electric and fault cleared and reports the unit has no APS. Unit is a 10 car with 801105 Front &amp; 801110 rear. No issues with 801110. Call was then cut off. DVR called back HMC advised driver to lower pantographs and raise &amp; press electric. APS regained and faults have cleared. Driver contacted HMC at Grantham with loss of APS 821 car and transformer oil flow failure car 822. Pressing electric did not clear faults, Advised to swap pans to 825 pan, faults cleared and APS gained on 821. Going forward speed res to 100mph due to 10 car formation
LOG 250221-53 refers."
MTIN YES, HRE ACCEPT - AC earth fault on the HVAC of 823105.
</t>
  </si>
  <si>
    <t>261862250221</t>
  </si>
  <si>
    <t>1D25 7 LOST PBR WGC</t>
  </si>
  <si>
    <t>"1D25 BRAKES PBR WGC
TMS DRAGGING BRAKES - FAULT CLEARED WHEN STOOD"
Brake Cylinder Pressure Switch replaced. Coded BBN.</t>
  </si>
  <si>
    <t>262808250222</t>
  </si>
  <si>
    <t>1A40 27 LOST FPK XKB 21/02</t>
  </si>
  <si>
    <t xml:space="preserve">Hitachi CPC report handover certificate for 801104 not ready due to technical issues with SAP. 801104 consequently not ready for 5S31 ECS to KX to couple to 801104 for 1S31 [19:00 London Kings Cross - Edinburgh] (1S31 needs to be a hybrid formation ahead of DHM Coast Divert). 1A40 to arrive ontop of 1A39 set on buffer end with both sets
coupling together to form 1S31.
</t>
  </si>
  <si>
    <t>263118250222</t>
  </si>
  <si>
    <t>1Y03 SET SWAP DON</t>
  </si>
  <si>
    <t xml:space="preserve">NORTHERN RAIL MAINTENANCE CONTROLLER ADVISED THAT THE WINDS CREEN WIPER ON THE 2ND MANS SIDE ON DVT 82211 (NL08) WAS DEF ECTIVE AND WOULD NOT OPERATE. THE DRIVER OF 1Y03 WAS REQUEST ED TO DRIVE TO THE CONDITIONS NL08 EX YORK WOULD BE TAKEN OU T OF TRAFFIC AT DONCASTER EX 1NL08 WOULD IN TURN RUN ECS EX DONCASTER TO NEVILLE HILL FOR REPAIRS. DONCASTER TO FORM 1Y0 3 FORWARD TO KINGS CROSS. </t>
  </si>
  <si>
    <t>263472250222</t>
  </si>
  <si>
    <t>1S13 11 LATE START KGX</t>
  </si>
  <si>
    <t xml:space="preserve">"1S13 CCTV FAULT KGX
DVR ON 1S13 REPORTED THAT CCTV IS NOT WORKING AND DRIVER IS DRIVER IS HAPPY TO TAKE THE TRAIN TO YORK AND THE TRI WILL JOIN AT YORK TO RECTIFY THE ISSUE.
LOG 250222-52 refers"
MTIN YES, HRE ACCEPT - CCTV fault cleared after a system reset.
</t>
  </si>
  <si>
    <t>263496250222</t>
  </si>
  <si>
    <t>1G02 2 LOST DONCLCJ RET</t>
  </si>
  <si>
    <t>"1G02  2 LOST DONCLCJ RET
PANTOGRAPH ISOLATED ON 825112, 100MPH MAX SPEED."
MTIN YES, HRE ACCEPT - Degraded running. Pan Elbow height incorrect on 825112. Restriction raised and Pan isolated, Unit running 100mph max due to Pan configuration. Coded GBE.</t>
  </si>
  <si>
    <t>265357250223</t>
  </si>
  <si>
    <t>5A55 32 LATE START XCN</t>
  </si>
  <si>
    <t>LATE OFF DEPOT DUE TO LATE ARRIVAL ON 22/02 POST FATALITY AT STEVENAGE</t>
  </si>
  <si>
    <t>265491250223</t>
  </si>
  <si>
    <t>3G09 6 LATE START XNL 22/02</t>
  </si>
  <si>
    <t xml:space="preserve">SHUNT NECK NOT CLEAR </t>
  </si>
  <si>
    <t>265518250223</t>
  </si>
  <si>
    <t>1E09 3 LOST NCL PELAW</t>
  </si>
  <si>
    <t>265534250223</t>
  </si>
  <si>
    <t>1D11 13 OVERTIME SVG</t>
  </si>
  <si>
    <t>"1D11 13 OVERTIME SVG
Key Detail:GSMR REC call made by the driver of 1D11 11:03 Kings Cross - Leeds (801217) whilst in platform 3 at Stevenage, driver reported to signaller that they had a door open and that the driver was checking that nobody had left the train. TM investigated and was happy that the door was never opened but the foot light was illuminated."
MTIN YES, HRE ACCEPT - DCS replaced for new mod type. Coded OBD.</t>
  </si>
  <si>
    <t>265909250223</t>
  </si>
  <si>
    <t>1W20 2 LOST HPL SEA</t>
  </si>
  <si>
    <t>266905250224</t>
  </si>
  <si>
    <t xml:space="preserve">DAILY LOG 67. SERVICE TERMINATED AT GRANTHAM DUE TO AN DOOR INTERLOCK FAULT. SET TO RUN ECS BACK TO XNL FOR ATTENTION. 
</t>
  </si>
  <si>
    <t>267015250224</t>
  </si>
  <si>
    <t>1E01 4 LOST BWK BELFORD</t>
  </si>
  <si>
    <t>Issue with overheight valve</t>
  </si>
  <si>
    <t>268739250224</t>
  </si>
  <si>
    <t>1A43 8 OVERTIME SVG</t>
  </si>
  <si>
    <t>"1A43 8 OVERTIME SVG
828 DOOR B - DOOR BOUNCE LOOU. 
LOG 250224-91 refers."
MTIN YES, HRE ACCEPT -  DCS to be replaced with calibrated type. Coded OBD.</t>
  </si>
  <si>
    <t>269816250225</t>
  </si>
  <si>
    <t>5A09 38 LATE START XNL</t>
  </si>
  <si>
    <t xml:space="preserve">DAILY BUSINESS LOG ENTRY 250225-88. AWAITING FORM A TO BE IS SUED. 
</t>
  </si>
  <si>
    <t>270298250225</t>
  </si>
  <si>
    <t>1S08 6 LOST RET LOVERSALL</t>
  </si>
  <si>
    <t xml:space="preserve">"1S08 6 LOST RET LOVERSAL
Network Rail advise that on x2 separate occasions in sections 106 and 112 set came to a stand with a loss of line light. ECRO reports no tripping. Monitored pan on CCTV at speed and nothing seen to note. Reviewed CCTV for the 3 times this has occurred, and archin/sparking can be seen shortly before pan drops and faults occur.
SAP  7884937 suggests small air leak found which has now been repaired with no further issues reported. 
LOG 250225-93 refers."
"MTIN YES, HRE ACCEPT -  SUSPECTED AIR LEAK.  
AWAITING CODING"
</t>
  </si>
  <si>
    <t>272673250226</t>
  </si>
  <si>
    <t>Driver reports - we suffered with wheelslip through Whitehall Junction due to the incline</t>
  </si>
  <si>
    <t>273184250226</t>
  </si>
  <si>
    <t>1E11/1S04 UNIT SWAP EDB</t>
  </si>
  <si>
    <t>"1E11/1S04 UNIT SWAP EDB
DVR reports wiper has seized on 819103, DVR can hear the motor but nothing happens. Wiper MCB cycled, to no avail. Wiper Air taken off and reenergized to remove any airlocks, to no avail. TRI unable to rectify the fault. Set swap @ EDB carried out with 801216. 
LOG 250226-74 REFERS."
MTIN YES, HRE ACCEPT -  Wiper Actuator replaced on 819103. Coded JDH.</t>
  </si>
  <si>
    <t>273713250226</t>
  </si>
  <si>
    <t>26/02/2025 14:40 Northern Maintenance Controller advises that it has been reported that there is lateral movement on 1D17 [14:03 London Kings Cross - Leeds] on 91127 which has resulted in a reduction of speed to 115mph max.
Decision made to take the set out of traffic on arrival at Leeds.</t>
  </si>
  <si>
    <t>275117250227</t>
  </si>
  <si>
    <t xml:space="preserve">THE DRIVER OF 1Y00 0440 YORK TO KINGS CROSS ADVISED THE NOR THERN RAIL MAINTENANCE CONTROLLER THAT THEY WERE UNABLE TO R EGAIN THE BRAKE ON THE SET (NL08) AFTER HAVING CARRIED OUT T HEIR BRAKE CONTINUITY TEST ON THE SET WHILE STABLED OVERNIGH T AT YORK. THEY ADVISED THAT THE BRAKE GAUGE PRESSURE WAS AT 0 AND WOUL D NOT BUILD BACK UP. THE MAINTENANCE CONTROLLER WAS ASSISTING THE DRIVER AND THE YORK STATION INFORMATION CONTROLLER ADVISED.   LOCOMOTIVE (9 1105) AND LOWER THE PANTOGRAPH AND POWER THE CLASS 91 OFF AN D RE-RAISE THE PANTOGRAPH ETC. PROVISION FOR THUDERBIRD TO BE DISPATCHED AND AFTER ATTACHIN G WILL RUN TO N. HILL VIA DONCASTER FOR DRIVER CHANGE AND TH EN ONTO LEEDS AND N. HILL SEE LOG 36 FOR FULL REPORT DETAILS </t>
  </si>
  <si>
    <t>275756250227</t>
  </si>
  <si>
    <t>1E02 3 OVERTIME PBO</t>
  </si>
  <si>
    <t>SMOKE ALARM ACTIVATION. CHEF REPORTED (AFTER THE FACT) EXCESS SMOKE FROM THE OVEN DURING CLEANING.
HITACHI STATE NFF WITH OVEN AND COUNTER CLAIM THE CHEF MAY HAVE OPENED THE OVEN TOO SOON AFTER CLEANING.</t>
  </si>
  <si>
    <t>276424250227</t>
  </si>
  <si>
    <t>1E12 70 LOST HUN SDY</t>
  </si>
  <si>
    <t>"1E12 70 LOST HUN SDY
FAO LNER LVL 2. DAILY LOG ENTRY 250227-52. SET CAME TO A STAND WITH AN AIR LEAK. DETERMINED TO BE A DISLODGED PIPE IN THE UAT BELOW SINK WHERE SPARE TOILET ROLLS ARE STORED - SUSPECT KNOCKED BY ONBOARD CLEANER ACCIDENTLY THOUGH NO CONFIRMED AS SUCH."
MTIN YES, HRE ACCEPT - Air supply pipe to UAT control panel found to have detached (picture attached), pipe fitting now replaced. CCTV check confirms fault not caused by the cleaner. Coded WFP.</t>
  </si>
  <si>
    <t>276473250227</t>
  </si>
  <si>
    <t>1D17 2 LOST TALNGTN SOKEJN</t>
  </si>
  <si>
    <t>NORTHERN MAINTENANCE CONTROLLER ADVISE DRIVER ON 1D17 [14:03 LONDON KINGS CROSS - LEEDS| REPORTS THE GEARBOX IN 91124 LO CO (INTERCITY 225 NL12) EMITS A WHINING NOISE WHEN THE TRAIN SPEED IS OVER 100MPH. AS A RESULT  DRIVER WILL DROP THEIR M AXIMUM SPEED TO 105MPH.</t>
  </si>
  <si>
    <t>276963250227</t>
  </si>
  <si>
    <t>1N29 17 OVERTIME GRA</t>
  </si>
  <si>
    <t>DOOR D, COACH G LOOU DUE TO A FAULT. DOOR FAILED TO CLOSE. DBL 250227-62
MTIN YES, HRE ACCEPT - Carried out OPE-EFC-2024-00107, RH kick-plate does not meet criteria, gap present is approx 3.5 mm and cannot be adjusted without modification to the plate. RH ram roller is clear of kick-plate. LH kick-plate did not meet criteria and appeared very close to ram roller. Adjusted kick-plate to give 7mm gap and clear roller. Tested tests carried out numerous times without fault.</t>
  </si>
  <si>
    <t>278012250228</t>
  </si>
  <si>
    <t>1D01 17 LATE START KGX</t>
  </si>
  <si>
    <t>"1D01 17 LATE START KGX
LOG 46 REPORTED BY HITACHI MC THAT THERE IS AN ISSUE WITH CCTV ON 800209/ THIS IS A 10 CAR- COUPLED TO 801109. SET DETACHED AND ATTACHED TO SEE IF THIS WILL RECTIFY THE FAULT. THIS HAS BEEN ACTIONED BUT THE FAULT IS STILL ACTIVE. AS PER DOTE SMS9.03 THE TRAIN CAN RUN FORWARD."
MTIN YES, HRE ACCEPT - No images showing on 800209 when coupled to 801109. Unit number found to be incorrect on the TMS. TMS software related issue. Coded MEF.</t>
  </si>
  <si>
    <t>278163250228</t>
  </si>
  <si>
    <t>M706</t>
  </si>
  <si>
    <t>OTHER INTERNAL MANUAL DOOR</t>
  </si>
  <si>
    <t>1Y14 5 OVERTIME DHM</t>
  </si>
  <si>
    <t>TM reports - We arrived a Durham on time with 2 passengers and a member of platform staff waiting at coach B to load the above trolley into the bulk storage cupboard.
I was dispatching in the matrix position in coach C when the staff member shouted to me that he was unable to open the cupboard door.  I took my keys out of the panel and made my way to coach B.  
The cupboard door was open but the bolt on the side concertina panel was unable to be released.  Because of the length of the trolley it was impossible to get it into the cupboard without the side panel being open.  
I told the platform staff to put it into coach L instead.  Due to this the train left Durham approximately 5-6 minutes late.
A Hitachi fitter had boarded the train at Durham to sort a problem out with the boiler in the cafe bar and I informed him of the problem with the bolt.
After speaking to the passenger on route, She stated that the trolley was for a child¿s project for charity and LNER had okayed it for her to board the train with the trolley as she said that delivery companies couldn¿t help her.
---
50/50 Split agreed with Azuma Attribution team.</t>
  </si>
  <si>
    <t>278350250228</t>
  </si>
  <si>
    <t>HRE Reject, MTIN ¿ No. Unit 801221 not available for start of service due to failing a Transformer air flow test overnight maintenance requiring further attention. In reaction, 5E09 (Unit 801209) stepped up to form 1E08, 1S05 terminated at NCL vice EDB to form 1E09 from NCL. Covered under Availability.</t>
  </si>
  <si>
    <t>08/2025</t>
  </si>
  <si>
    <t>09/2025</t>
  </si>
  <si>
    <t>25/03</t>
  </si>
  <si>
    <t>10/2025</t>
  </si>
  <si>
    <t>11/2025</t>
  </si>
  <si>
    <t>12/2025</t>
  </si>
  <si>
    <t>14/2025</t>
  </si>
  <si>
    <t>15/2025</t>
  </si>
  <si>
    <t>16/2025</t>
  </si>
  <si>
    <t>17/2025</t>
  </si>
  <si>
    <t>25/05</t>
  </si>
  <si>
    <t>18/2025</t>
  </si>
  <si>
    <t>19/2025</t>
  </si>
  <si>
    <t>20/2025</t>
  </si>
  <si>
    <t>278913250228</t>
  </si>
  <si>
    <t>1D11 2 LOST GRA NNG</t>
  </si>
  <si>
    <t>"1D11 2 LOST GRA NNG
ADVISED BY HITACHI MC THAT THE PANTOGRAPH 801107 HAS BEEN ISOLATED OWING TO A STUCK AEROFOIL AT THE KNUNCKLE JOINT. PAN WAS ISOLATED HOWEVER AS UNIT IS IN 10 CAR FORMATION MAX SPEED 100MPH WAS REQUESTED. Images can be seen in the DBR. 
LOG 250228-67 refers."
"MTIN YES, HRE ACCEPT. INSPECTED AT DON. FOUND ROD END OF PAN VANE HAD DETACHED CAUSING VANE TO FAIL. NEW ROD END FITTED TO VANE IAW GPH003. TESTED IAW GPX003. PAN VANE WITHIN SPEC AND FIT FOR SERVICE.
CODED AS GBS"</t>
  </si>
  <si>
    <t>280886250301</t>
  </si>
  <si>
    <t xml:space="preserve">Driver reports - we were approximately 2-3 mins late leaving Leeds awaiting signals and then encountered poor railhead conditions towards Wakefield. These conditions continued for much of the journey owing to the fact we were the first service over the line for approximately 12 hours.
</t>
  </si>
  <si>
    <t>282025250301</t>
  </si>
  <si>
    <t>1S22 3 LOST PELAW NCL</t>
  </si>
  <si>
    <t>1D22 3 OVERTIME GRA</t>
  </si>
  <si>
    <t>284395250302</t>
  </si>
  <si>
    <t xml:space="preserve">Unit would not accept headcode. TMS reset carried out. Version 95 has addressed a fix for this.
</t>
  </si>
  <si>
    <t>285268250303</t>
  </si>
  <si>
    <t>MS16</t>
  </si>
  <si>
    <t>EMU VICE BI-MODE</t>
  </si>
  <si>
    <t>1B90 CANCELLED NNG LCN 01/03</t>
  </si>
  <si>
    <t xml:space="preserve">SEE LOG FROM SAT 01.03.25 LOG NUMBER 134 MISTAKE IN THE DN507 DIAGRAM  FROM HITACHI CPC PLAN 
</t>
  </si>
  <si>
    <t>286102250303</t>
  </si>
  <si>
    <t>1A36 38 LOST TALNGTN PBO</t>
  </si>
  <si>
    <t>HITACHI REPORT MAIN RES COCK COME ADRIFT</t>
  </si>
  <si>
    <t>287946250304</t>
  </si>
  <si>
    <t>1A07 4 OVERTIME WKF 01/03</t>
  </si>
  <si>
    <t xml:space="preserve">Door slow to close.
MTIN YES, HRE ACCEPT -  DOOR CATCHING ON KICKPLATE. REQUIRES ADJUSTMENT
</t>
  </si>
  <si>
    <t>288217250304</t>
  </si>
  <si>
    <t>1D10 CANCELLED KGX</t>
  </si>
  <si>
    <t>04/03/2025 10:45 Observed 1D10 [10:33 London Kings Cross - Leeds] had not departed Kings Cross. Advised that Northern Trains MC that a TRI has been requested at Kings Cross
Northern Trains TRI has advised they are working on the set with two Drivers [ 1 in each end] A brake continuity test has failed
Network Rail and DTL updated
04/03/2025 11:20 Confirmed with Northern Trains MC that 1D10 [10:33 London Kings Cross - Leeds] is now failed. TRI is working still on it and in contact with the On call Engineer.
RSRC has arranged for a set to come off Doncaster IEP around 12.00 to run ECS 5A31 to Leeds to form 1A31 [13:15 Leeds - London Kings
Cross]. set 800201
04/03/2025 11:20 1D10 [10:33 London Kings Cross - Leeds] cancelled as it is a failure.
Spare 5 car Azuma at Doncaster IEP will be utilised to cover the back working 1A31 [13:15 Leeds - London Kings Cross].
04/03/2025 11:45 Northern Maintenance Controller advises the IC225 Fleet Engineer is on site.
04/03/2025 12:06 Northern Train MC has advised the the set can now run ECS to Neville Hill after isolating a DW3 circuit breaker. The train will run forward at 110 mph maximum.
Set to run forward as 5F10
04/03/2025 12:25 5F10 [12:10 London Kings Cross - Neville Hill T&amp;R.S.M.D] departed Kings Cross</t>
  </si>
  <si>
    <t>288342250304</t>
  </si>
  <si>
    <t>1D11 63 LOST PBO TALNGTN</t>
  </si>
  <si>
    <t>"MTIN YES, HRE ACCEPT - Began with an underframe inspection and found that the WSP valve connectors on both WSP valves on bogie 1 were very loose - see attached video and pics, resecured both plugs and went to look into TM
S events regarding 4472 ( bogie 1 ) whilst looking through the events I found that 4473 (bogie 2) had been flagged at circa 16.50 04.03.2025 and also subsequent failures. The fact that both bogies were reporting ASV faults negated the need to carry out FFGBW001 as
the common denominator was the LAD10 card. Replaced LAD10 card IAW BUH010 and carried out software install and inventry check. Faults all cleared, ran brake test and WSP tests and all passed, carried out road test around depot and fault did not return."</t>
  </si>
  <si>
    <t>288374250304</t>
  </si>
  <si>
    <t>DRIVER GAURD COMS FAILURE GUARD LIAISED WITH DRIVER THEN CON FIRMED OK TO MOVE FORWARD</t>
  </si>
  <si>
    <t>288683250304</t>
  </si>
  <si>
    <t>5N87 7 LATE START FRMPKRS</t>
  </si>
  <si>
    <t xml:space="preserve">Due off Ferme Park at 14:15
Train does not present on TMV until 14:15:13
Neither Driver nor Depot could explain delay.
</t>
  </si>
  <si>
    <t>290546250305</t>
  </si>
  <si>
    <t>5A09 15 LATE START XNL</t>
  </si>
  <si>
    <t xml:space="preserve">DRIVER REPORTED: 5A09 INWARDS WORKING DEPARTED LATE FROM THE DEPOT DUE TO SET SWAP AS A REACTION TO THE FAULT ON THE ORI GINAL SET AND NOT BEING INFORMED OF IT WHEN ARRIVED AT THE O RIGINAL SET 5A09 ARRIVED 2 MIN LATE AT LDS. </t>
  </si>
  <si>
    <t>290712250305</t>
  </si>
  <si>
    <t>1D05 6 LATE START KGX</t>
  </si>
  <si>
    <t xml:space="preserve">THE TRAIN MANAGER HAS REPORTED THAT THE SERVICE WILL BE USING FLAGS AND WHISTLES FOR DISPATCH  DUE TO A DRIVER/GUARD COMMUNICATION SYSTEM FAULT. </t>
  </si>
  <si>
    <t>291498250305</t>
  </si>
  <si>
    <t>1D13 19 LOST ADWICKJ SKIRBYJ</t>
  </si>
  <si>
    <t>MTIN YES, HRE ACCEPT -  FFGBW001 CARRIED OUT AND COMPLETED WITH NO SIGNS OF A FAULT WITH THE WIRING. BOTH ANTI SKID VALVES RENEWED ON BOGIE 1 AND ALL RELATED CABLING CHECKED FOR DAMAGE. WSP SELF TEST CARRIED OUT WHICH PASSED.
TMS 4472 Major WSP Fault. Both Anti skid valves have been replaced on bogie 1.</t>
  </si>
  <si>
    <t>291599250305</t>
  </si>
  <si>
    <t>1A36 6 LOST LDS WHRDJN</t>
  </si>
  <si>
    <t xml:space="preserve">"1A36 6 LOST LDS WHRDJN
Different headcode to TIN 291599, unable to merge as per RDG rules. Driver reports Rolling stock tech onboard accidentally created faults on the departure from leeds. Was late leaving as previous service was late due to a brake isolation. Once established the faults were the actions of the rolling stock tech, we continued"
</t>
  </si>
  <si>
    <t>292038250305</t>
  </si>
  <si>
    <t>1A45 4 OVERTIME DON</t>
  </si>
  <si>
    <t>* 05/03/25 19:41 #HBPY011 * ACCEPTED BY USER
QUARTZ NOTES 'UNABLE TO GET INTERLOCK WHEN CLOSING DVT'</t>
  </si>
  <si>
    <t>293458250306</t>
  </si>
  <si>
    <t>1A15 14 OVERTIME LDS</t>
  </si>
  <si>
    <t>06/03/2025 07:26 Advised by Hitachi Maintenance Controller that the driver of 1A15 [07:37 Harrogate - London Kings Cross] has reported an air leak on car 1. The driver is currently fault finding with HTMC
06/03/2025 07:39 1A15 [07:37 Harrogate - London Kings Cross] departs Harrogate 2' late. A TRI will attend the unit at Leeds
06/03/2025 13:55 Maintenance Controller:
HMC Driver reports when changing ends at Harrogate he could hear a bad air leak, when in the cab the TMS showed low air. Driver advised to try isolating the MRPCC this cured the air leak. Further attention required, TRI to inspect at Leeds.
TRI: Attended at Leeds (1A15) Carried out line block on platform 1 &amp; 2 as required, de-isolated, inspected and found the main res feed to the coupler has failed (see photo attached). From looking down there doesn't seem to be any impact damage. However, underframe exam is still required prior to fitting renewal. Main res to coupler Left isolated. Rode unit to Doncaster without issue.
06/03/2025 14:26 Hitachi CPC advise when the Driver changed ends at Harrogate, they identified an air leak coming from the nose cone. The origin of the fault was isolated and the leak stopped, however HFMC advised that if the unit were to fail and needed to be rescued, it could not be rescued from the north end.
To mitigate with this issue, as 800105 is booked to work 1W16 [12:00 London Kings Cross - Inverness] this afternoon/evening and as 800101 is available spare at Neville Hill, a set swap will take place at York after which 800105 will run ECS to Neville Hill for repairs.</t>
  </si>
  <si>
    <t>294672250306</t>
  </si>
  <si>
    <t>1L47 CANCELLED YRK</t>
  </si>
  <si>
    <t xml:space="preserve">1L47 CANCELLED YRK
HITACHI CPC ADVISE 800202 IS EXPIRING ITS SERVICING TOLERANC E TONIGHT AND MUST FINISH AT A MAINTENANCE DEPOT. THE UNIT'S  BOOKED SERVICING WAS DUE ON TUESDAY 4TH MARCH BUT CPC ADVIS E THERE IS A TOW-DAY TOLERANCE FOR SERVICE TO BE DONE. TO ALLOW THE UNIT TO FINISH AT IEP FOR ITS SERVICE, 1L47 WILL NOW BE CANCELLED.  MTIN NO HRE ACCEPT
1L47 20.07 YRK-NCL will be canx .LNER RM shows 800202 required at DON IEP.  CPC report / EOD alteration due to the unit being out of service days.
</t>
  </si>
  <si>
    <t>294836250306</t>
  </si>
  <si>
    <t>HYM DAM</t>
  </si>
  <si>
    <t>1W20 9 LOST HYM DAM</t>
  </si>
  <si>
    <t>TM report - Driver reported to me shortly after we left Haymarket that the smoke detector had been activated in Coach C on the TMS. I was at the rear of the train in Coach M the Driver asked me to go down and investigate the area. He spoke to the signaller and also came down to make sure everything was fine. He also inspected the train at Inverkeithing and Hitachi Maintenance Control asked me trip two circuit breakers whilst we were on the move between Kirkcaldy and Leuchars. Hitachi should have advised me to inform Driver before I tripped the circuit breakers but they didn't and  we picked up another 4-5 minutes of delay at Springfield.
There was no apparent signs of any smoke or smell of smoke or burning. When Hitachi asked me to trip the circuit breakers it cleared the fault on the TMS and reactivated the HVAC as it had isolated the air conditioning when the smoke detection triggered.
---
Incident accepted as vaping based on report from Hitachi. Feedback sent to YMC re wrong advise to the TM.
---
I have listened to the coms and the maintenance control has acknowledged their mistake of not ensuring the driver is aware before resetting the breakers. 
Based on this, I think it would be fair to split the incident 50/50, half to passenger vandalism code and the other to the maintenance controller manger code. 
Jonathan Cornally   
Fleet Support Engineer</t>
  </si>
  <si>
    <t>294858250306</t>
  </si>
  <si>
    <t>1E21 9 LOST SOKEJN TALNGTN</t>
  </si>
  <si>
    <t>TMS screen reported as frozen on ASL. TMS reset carried out.
MTIN YES, HRE ACCEPT -  DR(T)452 | TMS FREEZING ON ASL SCREEN</t>
  </si>
  <si>
    <t>21/2025</t>
  </si>
  <si>
    <t>25/06</t>
  </si>
  <si>
    <t>296740250307</t>
  </si>
  <si>
    <t>1E13 DIVERTED VIA HLB NCL</t>
  </si>
  <si>
    <t>"MTIN NO HRE ACCEPT 
LNER RM shows 1E13 07:55 INV  to KGX due 15:49. This train will run in reverse formation from NCL. CPC plan shows 800101 - Unit will be put in reverse formation on 1E13 ex NCL due to UGMS validation (Unattended Geometry Measurement System)"</t>
  </si>
  <si>
    <t>299022250308</t>
  </si>
  <si>
    <t>1E05 10 LOST TALNGTN PBO</t>
  </si>
  <si>
    <t>OVERHEIGHT VALVE ISSUE</t>
  </si>
  <si>
    <t>299282250308</t>
  </si>
  <si>
    <t>1A37 CANCELLED LDS</t>
  </si>
  <si>
    <t>08/03/2025 15:17 Northern Rail Maintenance Controller advised that set NL15 at Leeds for 1A37 1515 Leeds to Kings Cross had incurred a wrongside door fault with interlock gained on the set with doors open.
The set was therefore taken out of traffic and would run ECS to Neville Hill for attention.
There next arrival into Leeds was not until 1547 hours and a spare set ex Neville Hill would be unable to be resourced in time.
Leeds DTL and Network Rail LNE advised.
Passengers would travel on 1A40 1615 Leeds to Kings Cross.
In return 1D26 1803 Kings Cross to Skipton was cancelled.
1D27 1815 Kings Cross to Leeds would call additionally at Newark Northgate vice 1D28.
08/03/2025 15:30 Northern Rail Maintenance Controller subsequently advised that the Driver of 1A37 contacted them to advise that prior to departure of the service that the interlock light came on in the DVT cab with train doors open with passengers joining and they advised the Maintenance Controller of the defect.
08/03/2025 15:40 5A37 departed from Leeds for Neville Hill</t>
  </si>
  <si>
    <t>1E23 7 LATE START EDB</t>
  </si>
  <si>
    <t>300608250309</t>
  </si>
  <si>
    <t>3S09 7 LATE START DONCIEP</t>
  </si>
  <si>
    <t xml:space="preserve">INITIALLY DELAYED DUE TO DEPOT DRIVER DEALING WITH ANOTHER UNIT, THEN ON DEPARTURE HAD A OTMR FAULT.
SAP 7901128 refers. 
</t>
  </si>
  <si>
    <t>302601250310</t>
  </si>
  <si>
    <t>1E06 2 LOST BWK BELFORD</t>
  </si>
  <si>
    <t>100MPH MAX SPEED, PANTOGRAPH ISOLATED, 10 CAR</t>
  </si>
  <si>
    <t>303445250310</t>
  </si>
  <si>
    <t>1Y86 17 LOST SDY HIT</t>
  </si>
  <si>
    <t>"1Y86 17 LOST SDY HIT
TMS 0637 Door B Open while Running - CCFT SHOWS 1Y86 ON THE UP FAST WHISLD ECS 5D23 15.40 STEVENAGE TO LEEDS| PASSES ON THE DF- DOOR BOUNCED BUT DID NOT OPEN IN TRAFFIC - TRAIN MANAGER ADVISED TO LOCK DOOR B ON 827203 CAR OUT OF USE.
sap 7902692 refers."
MTIN YES, HRE ACCEPT -  DCS adjustment required.</t>
  </si>
  <si>
    <t>303861250310</t>
  </si>
  <si>
    <t xml:space="preserve">SAP report for this incident:
10.03.2025 20:37:16 GMTUK (SHIND.CG)
Driver reports the TM had informed her that the RHS BIL's were lit while on the move. Driver has checked the DOO cameras and isn't sure, unit re-platformed at PBO to enable them to be checked. Also LNER checked the CCTV footage from Grantham station which was where the unit had just departed and nothing seen amiss. On arrival at PBO the BIL's were found not to be lit
11.03.2025 02:27:09 GMTUK (RMCRA.GD)
Tested during one day exam at BN by S. Delong. All BIL's operate when doors unlocked and are extinguished when doors are locked.
</t>
  </si>
  <si>
    <t>304002250310</t>
  </si>
  <si>
    <t>1S26 13 OVERTIME NCL</t>
  </si>
  <si>
    <t xml:space="preserve">"1S26 13 OVERTIME NCL
Driver reports that TMS 0637 occurred on departing Newcastle. Requested driver get confirmation that the door is closed and locked via the TM. TM has confirmed door is closed and locked and the Door B is
LOOU. 
LOG 250310-55 refers."
MTIN NO, HRE ACCEPT - HRE will be recording this incident as merged with TIN 303445, repeat issue occurring on the same Unit on the same day.
Door open while running reported by driver. Known DCS issue which has now been adjusted following EFC.
</t>
  </si>
  <si>
    <t>305143250311</t>
  </si>
  <si>
    <t>1E01 18 LOST SVG XGN</t>
  </si>
  <si>
    <t>"1E01 18 LOST SVG XGN
Whilst at a stand at a signal a train passed the unit and when the train proceeded forward door faults occurred. TMS 0639 DOOR D for both 825 &amp; 826 cars. Driver confirms no loss of interlock, no egress has been pulled and doors have not opened, TM has LOOU, both cars. After these doors have been locked out, and set off anther door fault occurred 829 TMS 0636 door A LOOU - again TM to LOOU.
LOG 250311-79 refers."
MTIN YES, HRE ACCEPT -  (Tech) FFGOP003 carried out. DCS plunger adjusted to correct position.</t>
  </si>
  <si>
    <t>306052250311</t>
  </si>
  <si>
    <t>1A41 17 LATE START LDS</t>
  </si>
  <si>
    <t xml:space="preserve">NORTHN TRAINS MC ADVISES THE DRIVER/COMMS BUTTON HAS POPPED OUT WHEN PRESSED. FITTER IN ATTENDANCE. REFITTED BUT UN RELI ABLE. SET GOING FORWARD ON FLAGS AND WHISTLES. RETURN WORKIN G 1D30 DRIVER WILL BE OK AS DRIVING FROM 91 LOCO. UNIT TO BE L OOKED AT TONIGHT </t>
  </si>
  <si>
    <t>306280250311</t>
  </si>
  <si>
    <t>1D22 4 OVERTIME DON</t>
  </si>
  <si>
    <t>DON TRI RIDING - DRIVER SAYS REGEN BRAKING DROPPING OUT AND FRICTION BRAKE COMING - IS CURRENTLY AT DONCASTER HOLDING DISPATCH FOR TRI TO JOIN.
---
Hitachi have not found any issues reported with the unit. 
LNER engineers had a look at the HFMT events, along with OLE data and were not able to find anything untoward. 
Accepted as safety of the line, NFF</t>
  </si>
  <si>
    <t>306342250311</t>
  </si>
  <si>
    <t>1D28 19 OVERTIME SVG</t>
  </si>
  <si>
    <t>CFA activated at Kings X - still sounding at Stevenage so train pulled in for attention.
Driver and TM reset all buttons but no success. Driver advised to trip MCB, but no success.
Only resolved after TM tripped and reset the PIS CB.
Unit had a repeat fault a few days later.
Referred as agreed with Hitachi</t>
  </si>
  <si>
    <t>306451250311</t>
  </si>
  <si>
    <t>1A48 3 LOST DONCLCJ RET</t>
  </si>
  <si>
    <t xml:space="preserve">NORTHERN TRAINS REPORT -  LOSS OF LINE LIGHT. 
</t>
  </si>
  <si>
    <t>307051250312</t>
  </si>
  <si>
    <t>5Y22 32 LOST XFD AAP 11/03</t>
  </si>
  <si>
    <t>"MTIN NO HRE REJECT 
BUGLE REPORTS 5Y22 WTG ACCEP BN 5Y22 21:17 KGX-BN DEPARTED 4 LATE AT 21;21 AND ARRIVED AT BN 57 LATE AT 01.20. CLASS 5 ECS. DEPOT CONGESTION"</t>
  </si>
  <si>
    <t>307979250312</t>
  </si>
  <si>
    <t>1A45 12 LATE START LDS 11/03</t>
  </si>
  <si>
    <t>STATION REPORT UNABLE TO CLOSE THE SLIDING DOOR ON DVT</t>
  </si>
  <si>
    <t>308324250312</t>
  </si>
  <si>
    <t>1B84 10 OVERTIME PBO</t>
  </si>
  <si>
    <t xml:space="preserve">Driver has been advised from a travelling rail engineer that there is a banging sound coming from the leading bogie. No report initially from train crew. Driver is carrying out an initial inspection at Peterborough and advised to get TM to ride inside the 813 car and assess. TRI to ride unit. Driver called after inspection found nothing loose or detached. TM will sit in 813 car going forward and to report back any issues. 
LOG 250312-52 refers. 
</t>
  </si>
  <si>
    <t>308569250312</t>
  </si>
  <si>
    <t>1E14 8 LOST TEMPLHJ SHFTHLJ</t>
  </si>
  <si>
    <t xml:space="preserve">BCU &amp; WSP fault,  TMS 4472, reported by the driver. SD data shows unit was powering at time. FFG carried out with NFF.
"MTIN YES, HRE ACCEPT - SD SHOWS UNIT WAS POWERING AT THE TIME, OTMR SHOWS NO VCB ACTIVITY AT THE TIME
FFGBW001 COMPLETED WITH NO FAULT FOUND. NO FURTHER EVENTS SINCE THE INITIAL ONE.
HRE ACCEPT ONLY 8 MINUTES."
</t>
  </si>
  <si>
    <t>308615250312</t>
  </si>
  <si>
    <t>1D18 8 LOST PBO TALNGTN</t>
  </si>
  <si>
    <t xml:space="preserve">1D18 8 LOST PBO TALNGTN
Driver called at as stand at Wellington after TMS 5001 double computer fault 829 car - Unit driving from 821 car. Advised to proceed forward as ault is with the rear car (HFMT) confirms, if any issue going forward the 821 ETCS mcb to be tripped &amp; reset. ETCS fault still present on arrival to Leeds - ETCS CB cycled and fault cleared. HFMT now showing all healthy. Unit rode to Wakefield with no issues arising.
LOG 250312-58 refers.
</t>
  </si>
  <si>
    <t>310029250313</t>
  </si>
  <si>
    <t>"1S05 CANCELLED KGX
801220 FAILED ON BOUNDS GREEN WITH A BCU FAULT AND NO ETA FOR REPAIRS. Covered under availability."
UNIT NOT AVAILABLE FOR SERVICE</t>
  </si>
  <si>
    <t>311578250313</t>
  </si>
  <si>
    <t xml:space="preserve">DOOR A LOOU. TM REPORTS A WHEEL POSSIBLY FROM A CHILDS TOY IN THE RUNNER OF THE DOOR. DEBRIS REMOVED, DOOR NOW SHUT AND LOOU..
TESTED ON DEPOT AND NO FAULT FOUND 
</t>
  </si>
  <si>
    <t>313281250314</t>
  </si>
  <si>
    <t>1N81 16 OVERTIME SVG</t>
  </si>
  <si>
    <t>NORTHERN RAIL MAINTENANCE CONTROLLER ADVISED THAT THE DRIVER HAD LOCKED THE DOOR CONCERNED OUT OF USE AND THE SERVICE WOULD BE ABLE TO CONTINUE FORWARD.</t>
  </si>
  <si>
    <t>314099250314</t>
  </si>
  <si>
    <t>1D20 6 OVERTIME SVG</t>
  </si>
  <si>
    <t xml:space="preserve">PA fault 
MTIN YES, HRE ACCEPT -  C-Amp Card replaced.
</t>
  </si>
  <si>
    <t>315905250315</t>
  </si>
  <si>
    <t xml:space="preserve">MTIN YES, HRE ACCEPT - DCS required adjustment. Known issue Xfracas DR(T)219.
"1D08 8 OVERTIME SVG
HITACHI MC ADVISES THAT AT STEVENAGE, THE DRIVER RECEIVED A DOOR OPEN WHILST RUNNING ALERT ON 825230 DOOR A. DRIVER HAS BEEN ADVISE TO LET THE TM LOCK THE DOOR OUT OF USE. TRAIN REPLAY ON CCFR SHOWS 1P85 PASSING ON THE UP.
LOG 250315-56 refers."
</t>
  </si>
  <si>
    <t>318014250316</t>
  </si>
  <si>
    <t>1N31 9 OVERTIME YRK 15/03</t>
  </si>
  <si>
    <t xml:space="preserve">BTP TO TRAIN- ALLEGATION BY MOP AGAINST ONTRAIN CLEANER. Coded to on board cleaners.
Incident coded to on board cleaner. Suspected debris in door.
</t>
  </si>
  <si>
    <t>318685250316</t>
  </si>
  <si>
    <t xml:space="preserve">"1S26 4 LOST BELFORD BWK
DRIVER REPORTS - LOW OHL VOLTAGE IN FRONT 5 CAR SET, OK IN BACK 5 CAR SET, CHECKED PANTOGRAPH AND OVERHEAD LINE, ALL OK, PAN DOWN BUT HAD TO REDUCE SPEED FOR PAN UP CAUSING SLIGHT DELAY, ALL CLEARED AFTER PAN UP."
MTIN YES, HRE ACCEPT - THE OVER HEIGHT BOLT TO PLUNGER MEASUREMENT WAS 145MM. ADJUSTED TO 150MM
</t>
  </si>
  <si>
    <t>318988250317</t>
  </si>
  <si>
    <t>1S28 45 LOST BELFORD BWK 16/03</t>
  </si>
  <si>
    <t>The TMS 6602 no current draw from OHL event occurred at Fenham-Le-Moor level crossing (55.640850, -1.857800). We have had multiple units across different TOC¿s that have had the same 6602 events in this location. 
800210-811210 has since had extensive pantograph checks carried out, proving that the uplift force and over-height function was set up correctly and that no leaks or any other defects are present with the pantograph. 
We believe the issues at Fenham-Le-Moor are caused by the OHL height being too high. This OHL height needs to be confirmed. 
---
Fenham was checked by NR and was within mandated tolerances. Also, delay was exacerbated by the pan cam not working.
Pan NFF sits with the train operator, but split agreed with NR at L2.</t>
  </si>
  <si>
    <t>319407250317</t>
  </si>
  <si>
    <t>1S04 16 OVERTIME GRA</t>
  </si>
  <si>
    <t>16 minute late start from KGX. 4 minutes was due to a door fault, then the subsequent 12 delay minutes were due to driver error.</t>
  </si>
  <si>
    <t>321004250317</t>
  </si>
  <si>
    <t>1D23 2 OVERTIME WKF</t>
  </si>
  <si>
    <t>QUARTZ REPORT: BIKE IN DVT STICKY DOOR WOULD NOT OPEN.</t>
  </si>
  <si>
    <t>321638250318</t>
  </si>
  <si>
    <t>1W24 3 OVERTIME DEE 17/03</t>
  </si>
  <si>
    <t xml:space="preserve">"1W24 3 OVERTIME DEE 17/03
TM REPORTS A DOOR ISSUE - COACH H. TM EXAMINED AND FOUND A CORK IN THE DOOR RUNNER. Coded to cleaners."
</t>
  </si>
  <si>
    <t>322798250318</t>
  </si>
  <si>
    <t>1N81 2 LOST SVG HIT</t>
  </si>
  <si>
    <t>NL06 91101 3 TM</t>
  </si>
  <si>
    <t>323259250318</t>
  </si>
  <si>
    <t>1S17 4 OVERTIME DAR</t>
  </si>
  <si>
    <t xml:space="preserve">BIL LIGHT IN COACH J STILL ILLUMINATED AFTER DOORS ARE LOCKED DOORS RELEASED DISPATCH RESTARTED INTERLOCK ENGAGED - QUARTZ REPORT. DISPATCHER REPORTED NOTHING STUCK IN THE DOOR.
"MTIN YES, HRE ACCEPT -  FFG carried out found DCS required adjustment same adjusted MLD also checked as per section 7.4 all found okay door tested several times with no further issues found. 
HRE accept 4 minutes."
</t>
  </si>
  <si>
    <t>324232250318</t>
  </si>
  <si>
    <t>1D33 5 OVERTIME GRA</t>
  </si>
  <si>
    <t>Rear door coach D would not shut. 
No obstruction noticed. 
Train Manager had to come down to isolate the door and then restart dispatch</t>
  </si>
  <si>
    <t>324879250319</t>
  </si>
  <si>
    <t xml:space="preserve">NEVILLE HILL SERVICE DELIVERY MANAGER (SDM) REPORTS THAT FIT TERS ARE ATTENDING NL08 ON DEPOT DUE A DOOR FAULT REPORTED B Y  THE DRIVER DURING PREP. SET TO FORM 3A13 [05:25 NEVILLE H ILL T&amp;R.S.M.D - SKIPTON| THEN 1A13 [06:56 SKIPTON - LONDON K INGS CROSS|. 9-CAR BI-MODE AZUMA 800101 WILL NOW BE USED TO COVER NL402 A T FROM START OF DAY. </t>
  </si>
  <si>
    <t>324966250319</t>
  </si>
  <si>
    <t xml:space="preserve">Damage found to the cradle. unable to establish root cause
HR coded as D+V 
</t>
  </si>
  <si>
    <t>325124250319</t>
  </si>
  <si>
    <t>M007</t>
  </si>
  <si>
    <t>DSD UNIT/SPEAKER</t>
  </si>
  <si>
    <t>1A09 8 OVERTIME GRA</t>
  </si>
  <si>
    <t>DSD FAULT</t>
  </si>
  <si>
    <t>325510250319</t>
  </si>
  <si>
    <t>1B86 10 OVERTIME NNG 17/03</t>
  </si>
  <si>
    <t xml:space="preserve">MTIN YES, HRE ACCEPT -  Traction download confirms GU of 813202 failed to start. Investigation ongoing awaiting MTU attendance with coding to follow.
</t>
  </si>
  <si>
    <t>326045250319</t>
  </si>
  <si>
    <t xml:space="preserve">DRIVER OF 1D19 REPORTED HE CAN ONLY GO 100MPH MAX SPEED DUE TO WHINING GEAR BOX CAUSING TOO MUCH NOISE. NORTHER MC AWARE OF THE ISSUE. 
</t>
  </si>
  <si>
    <t>326098250319</t>
  </si>
  <si>
    <t>1S23 7 LOST TALNGTN SOKEJN</t>
  </si>
  <si>
    <t xml:space="preserve">"1S23 7 LOST TALNGTN SOKEJN
16:40 driver reports being at a stand with TMS 4401 &amp; 4473. Unit reports that the faults had cleared at the start of the call. Advised driver happy for the unit to proceed forward as faults have cleared. Driver to contact mc if faults return.
16:47 HFMT monitored and show fault reoccurred and cleared. Arranged with LNER to get a w/s platform at DON to isolate as a precaution. Unit back at a stand with TMS 4401. Driver liaising with signaller to gain a line blockage to isolate the BCIC
LOG 250319-51 refers."
MTIN YES, HRE ACCEPT -  LAD10 Card replaced.
MTIN YES, HRE ACCEPT -  LAD10 Card replaced.
</t>
  </si>
  <si>
    <t>327454250320</t>
  </si>
  <si>
    <t xml:space="preserve">1A02 3 LATE START LDS
Crew report required.
Hitachi Maintenance Controller reports 1A02 may be a few minutes late off Leeds. 
This is due to the driver needing to reset to correct electric traction after departing Neville Hill Depot in limited traction. 
Set have been stabled on one of the unwired roads at Neville Hill depot. 
LOG Log 250320-62 refers.
</t>
  </si>
  <si>
    <t>327901250320</t>
  </si>
  <si>
    <t>5E09 9 LATE START XCN</t>
  </si>
  <si>
    <t xml:space="preserve">"5E09 9 LATE START XCN
DRIVER REPORTED A FAULT WITH A PA IN CAR 5 ON DEPOT. ADVISED BY HITACHI MC TO TRIP THE CIRCUIT BREAKER IN CAR 5. THIS APPEARED TO CLEAR THE FAULT.
SAP 7916878 refers - TMS 8140 failure. C-Amp card replaced."
MTIN YES, HRE ACCEPT -  C-Amp card replaced.
</t>
  </si>
  <si>
    <t>328015250320</t>
  </si>
  <si>
    <t xml:space="preserve">BRAKE ISSUE ON LOCO 91127 |NL12| REPORTED AT KINGS CROSS. 
UNABLE TO GET A BRAKE BEFORE DEPARTURE. 
SET RAN ECS TO N. HILL AND A FRESH SET CAME OFF FOR THE NEXT PART OF THE DIAGRAM 3A30 </t>
  </si>
  <si>
    <t>22/2025</t>
  </si>
  <si>
    <t>1B88 CANCELLED PBO LCN</t>
  </si>
  <si>
    <t>331499250321</t>
  </si>
  <si>
    <t>1K45 2 LOST NTR THI</t>
  </si>
  <si>
    <t>814201 10MPH BELOW</t>
  </si>
  <si>
    <t>334960250323</t>
  </si>
  <si>
    <t>1A19 37 LOST HUN SDY</t>
  </si>
  <si>
    <t>23/03/2025 11:12 Network Rail LNE TRC South advise 1A19 [09:05 Leeds - London Kings Cross] is at stand at St Neots with the Driver reporting multiple faults lights illuminated.
Southbound services will divert on the Up Slow line between Huntington and St Neots.
23/03/2025 11:17 Northern MC advise they suspect a traction motor locked out in the loco (91109, InterCity 225 NL13). Driver has carried out a 'pan up reset' and checked the 91, and is now walking back to the DVT and should proceed forward. A TRI will meet the train at Kings Cross.
23/03/2025 11:33 1A19 on the move, 44' late passing Sandy from being 7' late at Huntingdon.
23/03/2025 11:52 1A19 is booked to work 1D13 [12:03 London Kings Cross - Leeds] from Kings Cross.
To minimise delay, 1A21 [09:40 Leeds - London Kings Cross] (now in front of 1A19) will work 1D13. 1A19 will drop to 1D14 [12:33 London Kings Cross - Leeds] after receiving TRI attention.
Furthermore, if NL13 is confirmed to run with a traction motor locked out of use after TRI attendance, consideration will be made regarding keeping the set running as conditions of track are wet due to rainy weather. The risk is especially with the gradient between Leeds and Wakefield, in the Up direction. If required, a spare 9 car electric Azuma at Neville Hill can enter service to complete NL13 set diagram, to mitigate any issues. The decision will be made pending TRI's assessment of the situation.
23/03/2025 12:26 1D13 departed KGX 21 mins late at 21:24 WTT.
23/03/2025 12:28 1A21 terminates 7' late GBTT at 12:05. 1D13 subsequently departs 21' late at 12:24.
23/03/2025 12:38 1A19 terminates 37' late GBTT, at 12:11. TRI attends and advised traction motor reinstated and all four in working
order. 1D14 departs right time without restriction.</t>
  </si>
  <si>
    <t>335144250323</t>
  </si>
  <si>
    <t>1F19 4 LATE START KGX</t>
  </si>
  <si>
    <t xml:space="preserve">"1F19 4 LATE START KGX
STATION REPORTS - COACH G BIL STAYED ON AFTER TRAIN DOORS WERE CLOSED AND LOCKED. FITTERS WERE CALLED DOORS RELEASED AND LOCKED AGAIN.
LOG 250323-34 refers."
MTIN YES, HRE ACCEPT - Failed go-no-go gauging, height adjusted and now passes.
</t>
  </si>
  <si>
    <t>335707250323</t>
  </si>
  <si>
    <t>1D28 3 LOST DONCLCJ DON</t>
  </si>
  <si>
    <t xml:space="preserve">Driver reported adhesion issues. </t>
  </si>
  <si>
    <t>SOKEJ TALNGTNJ</t>
  </si>
  <si>
    <t>336421250324</t>
  </si>
  <si>
    <t xml:space="preserve">"1A02 CAPED DON
Driver contacted control reporting noise like a pneumatic drill from under train suspecting flats. on straight track and right hand bends. Driver contacted again reporting the sound increased with speed and crew had raised concerns. Driver advised to drive at a speed he is comfortable with and we will try and get a TRI to the unit at the next opportunity. Driver called to report he had reduced speed to 75 and informed signaller. PII 10.10 required
Driver unwilling to take forward from DON
LOG 250324-36 refers."
MTIN YES, HRE ACCEPT - WHEEL ALREADY BOOKED AS AMBER RCF.
</t>
  </si>
  <si>
    <t>337023250324</t>
  </si>
  <si>
    <t xml:space="preserve">"1A19 3 LOST NNG GRA
DUE TO A FAULT WITH A PANTOGRAPH ON ONE OF THE 5 CAR UNITS IN THIS 10 CAR FORMATION. THERE IS A RESTRICTION OF 100MPH VICE 125MPH."
APC receiver found to be at fault which has now been replaced. 
</t>
  </si>
  <si>
    <t>337148250324</t>
  </si>
  <si>
    <t xml:space="preserve">"1E11 UTHD LOST REST402 BWK  WR
Brake pad fitted with incorrect orientation. BCIC isolated at Clayhills."
SUB-THRESHOLD DELAY DUE TO BCU ISOLATED ON 812 CAR
</t>
  </si>
  <si>
    <t>337593250324</t>
  </si>
  <si>
    <t>1B85 11 LOST AAP FPK</t>
  </si>
  <si>
    <t xml:space="preserve">"1B85 ABOVE SBAR AAP FPK
MC REPORTS AN EMERGENCY BRAKE APPLICATION DUE TO A LOSS OF MAIN RES AIR. DRIVER CONFIRMED SHOWING IN CAR 2/3 LOW AIR"
Air feed pipe to toilets found to have snapped. Modification/industrilisation planned for fittings.
</t>
  </si>
  <si>
    <t>337982250324</t>
  </si>
  <si>
    <t>MT14</t>
  </si>
  <si>
    <t>TRACK CIRCUIT ACTUATOR (TCA)</t>
  </si>
  <si>
    <t>1W20 32 OVERTIME HYM</t>
  </si>
  <si>
    <t>TCA fault on unit 800111 at Haymarket
TRI from Edinburgh attended.</t>
  </si>
  <si>
    <t>339456250325</t>
  </si>
  <si>
    <t xml:space="preserve">"MTIN NO HRE REJECT
1E11 09:52 ABD-KGX will be started from EDB in reaction to a TCA fault reported on 800111 at Haymarket working 1W20 24/03. Unit not available for service. DOTE Rule Book reference: TW5 Section 22
RIS-3437-TOM reference: Section 4.24. 800104 EX EC AT TO FORM 1E11 10.30 EDB-KGX"
</t>
  </si>
  <si>
    <t>339651250325</t>
  </si>
  <si>
    <t>1E12 7 FLEET NFF EDB GSM-R</t>
  </si>
  <si>
    <t>DAILY LOG 42. ADVISED BY DRIVER OF 1E12 [11:00 EDINBURGH - L ONDON KINGS CROSS| THAT THEY ARE CURRENTLY BEING DELAYED IN PLATFORM 5 AT EDINBURGH DUE TO A GSMR FAULT AND WAITING FOR A PORTABLE GSMR TO BE DELIVERED TO THE SET.</t>
  </si>
  <si>
    <t>340507250325</t>
  </si>
  <si>
    <t>1S28 12 LATE START KGX</t>
  </si>
  <si>
    <t xml:space="preserve">1S28 SET SWAP KGX
Hitachi Maintenance controller and Fitters at the station attending to a TMS fault on 801227 (821227 cab). Hoping to carry out a reset to clear the fault.
Unable to load the headcode or SRS at KX 1S28. TMS and OBS reset carried out. When the TMS started back up Multiple IF line trunk faulures, bodyside camera failures and ETCS Power off failure. Aux off/on carried out faults re occured and all the doors locked out and went black. Plus 2 x cab doors showing yellow on the TMS. Aux Off/On carried out again faults all cleared and the new headcode 1S30 loaded along with the SRS ok. This is a repeat defect Notification 7737629 refers. Further investigation required.
Due to fault being worked on, 1S28 was swapped to 801216 and 227 was put on 1S30. 1S28 Left 12 mins late, 1S30 left on time.
LOG 250325-51 refers. 
</t>
  </si>
  <si>
    <t>1S23 5 OVERTIME NTR</t>
  </si>
  <si>
    <t>344714250327</t>
  </si>
  <si>
    <t xml:space="preserve">"1E11 2 LOST KDY INK
DRIVER REPORTS - 1 GU OUT SLOW THROUGHOUT JOURNEY. THIS IS LOSS IN RUNNING NOT STATION OVERTIME. SECTION IS AUTO TIMED, NOT MANUAL."
Sub threshold delay.
</t>
  </si>
  <si>
    <t>347369250328</t>
  </si>
  <si>
    <t>Driver reports GU locked out of use</t>
  </si>
  <si>
    <t>347389250328</t>
  </si>
  <si>
    <t>1A29 15 OVERTIME WKF</t>
  </si>
  <si>
    <t xml:space="preserve">ETCS SCREEN HAS GONE BLANK  ASKED IF UNIT IS BRIGHT SUNSHINE OR COME OUT OF A TUNNEL AND THE UNIT HAS NOT  ADVISED TO USE TMS SPEED AS REFERENCE AND AT NEXT STATION STOP TO CARRY OU T ETCS RESET. 12:32 DRIVER CONTACTED HMC AFTER TRIPPING &amp; RE SETTING THE ETCS BIT THE DMI SPEEDO SCREEN IS STILL NOT COMI NG ON.  THERE IS AN ORANGE POWER LIGHT LIT. DOTE A44 REFERENCE TO CONTINUE JOURNEY UNTIL THE END OF THE PLANNED JOURNEY WHERE THE UNIT MUST BE TAKEN OUT OF SERVICE. </t>
  </si>
  <si>
    <t>1D24 3 OVERTIME DON</t>
  </si>
  <si>
    <t>349153250329</t>
  </si>
  <si>
    <t>5A04 79 LATE START XNL</t>
  </si>
  <si>
    <t>29/03/2025 05:47 RCRS advises that the set for 1A04 [06:05 Leeds - London Kings Cross] has yet to come off the depot, this has been due to more IC225's requiring repair than usual. 10 - 15min late start expected
29/03/2025 05:56 NL08 &amp; NL13 had both previously failed on depot and the SPARE NL15 was last to run through the shed.
29/03/2025 06:00 NL08 - has subsequently become available and will be shortformed.
29/03/2025 06:26 5A04 [05:06 Neville Hill T&amp;R.S.M.D - Leeds] has departed at 06:25 - 79' late.
29/03/2025 06:42 1A04 [06:05 Leeds - London Kings Cross] - departed 32' late GBBT.
29/03/2025 07:45 NL08 was planned to be utilised for 5A09 [06:27 Neville Hill T&amp;R.S.M.D - Leeds], but has subsequently failed it's brake continuity test. As a result, 1A09 [07:15 Leeds - London Kings Cross] has been cancelled and 1A13 [06:56 Skipton - London Kings Cross] will call additionally at Grantham and Stevenage.
Bi Mode Spare will be used to cover 5D09 0900 Bounds Green to Kings Cross, with 1D09 [10:03 London Kings Cross - Leeds] &amp; 1A30 [12:45
Leeds - London Kings Cross] before a set swap occurs in Kings Cross for balancing.</t>
  </si>
  <si>
    <t>349395250329</t>
  </si>
  <si>
    <t>1B81 6 OVERTIME PBO</t>
  </si>
  <si>
    <t>SPLIT AGREED BY HEAD OF OPS DELIVERY AND FLEET PERFORMANCE MANAGER
---
Driver at Peterborough had emergency brake by vigilance alarm when putting the direction switch into FWD. Driver had attempted this a couple of times., when on the phone to HMC driver had selected forward again and this time no alarm and no emergency brake by Vigilance and no other faults - ok to proceed forward, asked if driver had over rotated the direction selector but didn't think they had. ET-04-8830 - Emergency brake demand by Vigilance system TMS0101.
---
At 08:32:31the driver selected forward on the DDS and immediately there was an EB by DSD application.  The was caused by an over-rotation of the DDS through forward and into off/neutral and is a known issue.
---
Process for recovery of this issue not yet included in Driver's manual D1</t>
  </si>
  <si>
    <t>349599250329</t>
  </si>
  <si>
    <t>1E09 12 OVERTIME NCL</t>
  </si>
  <si>
    <t xml:space="preserve">Hitachi report - the root cause of the delay was debris (compacted paper) in the door runner. </t>
  </si>
  <si>
    <t>349900250329</t>
  </si>
  <si>
    <t>HITACHI REPORT - RUBBISH FOUND IN DOOR RUNNER</t>
  </si>
  <si>
    <t>350447250329</t>
  </si>
  <si>
    <t>1A43 10 OVERTIME RET</t>
  </si>
  <si>
    <t>29/03/2025 18:21 Retford DTL calls to advise that 1A43 [17:15 Leeds - London Kings Cross] has been delayed due to being unable to obtain interlock on departure. After cycling the doors again and some minor fault finding the TM has obtained interlock after locking the south end door of Coach M out of use.
Service incurred 12 minutes delay as a result, departing 16 late.
29/03/2025 18:30 Northern Maintenance Controller confirms the same and advises TRI will meet the service.
29/03/2025 18:47 As per DOTE A7 
As this is:
Door closest to the end of a vehicle with no passenger access to an adjacent vehicle
The following applies: Vehicle to be placed out of use unless a barrier (physical or staff member) can be placed approximately halfway along the vehicle to keep passengers in the portion of the vehicle with the operative door.
TM advises that they have been instructed not to use the physical barriers, but that there are only 6 passengers in Coach M and that the TM has already briefed them. Additionally as the next stop is Stevenage the TM is working from this end of the train so is able to supervise.
Message left for TM working 1D31 [20:03 London Kings Cross - Leeds] to advise of the same.
29/03/2025 19:55 TM 1D31 advised of the requirements and intends to lock Coach M out in its entirety.</t>
  </si>
  <si>
    <t>351329250330</t>
  </si>
  <si>
    <t xml:space="preserve">1S09 8 LATE START KGX
Unit powered up after being out stabled at KX. Once auxiliary compressor stopped running, pan raised on 829, however was unable to close VCB's. Aux on repressed and after aux compressors cut out,
retried to close VCB's. 821 pan raised and VCB's closed with the exception of 829. With main compressors running, when main res reached approx. 2.5 bar pan dropped with ADD. ADD fault cleared and
re-attempted to raise pan. After several attempts, pan raised again and VCB's reclosed. When main res reached approx. 5bar, ADD on 821 re-occurred. ADD fault cleared and tried to raise 829 pan. Pan raised but VCB's still wouldn't close. Once main res reached 10bar, pans swapped and VCB's closed without issues. Service departed approx. 8mins late. Suspect issue with Auxiliary compressors, efficiency test required.
LOG 250330-60 REFERS.  
SAP 7930134 REFERS.
</t>
  </si>
  <si>
    <t>351741250330</t>
  </si>
  <si>
    <t xml:space="preserve">STATION REPORT - DOOR C IN COACH B (12228) DIDNT CLOSE PROPERLY RESULTING IN NO INTERLOCK. HAD TO BE PUSHED MANUALLY.
</t>
  </si>
  <si>
    <t>351757250330</t>
  </si>
  <si>
    <t>1N16 25 OVERTIME PBO</t>
  </si>
  <si>
    <t xml:space="preserve">"1N16 25 OVERTIME PBO
801110 ANOTHER PASS COMM THAT WOULD NOT CLEAR. AWAITING REPORTS FROM HRL.
SAP 7930197 REFERS. 
Log 250330-72 REFERS."
MTIN YES, HRE ACCEPT - OTMR AND HFMT REVIEWED WHICH SHOWS CFA 6 ON CAR 3 ACTIVE AND RESET MULTIPLE TIMES. NO FAULT IDENTIFIED
</t>
  </si>
  <si>
    <t>351782250330</t>
  </si>
  <si>
    <t>1W11 SET SWAP EDB</t>
  </si>
  <si>
    <t xml:space="preserve">HRE Reject, MTIN ¿ No. Oil leak found at F/PK overnight on 800113. Unit not offered for service until investigated at BN. 801229 stepped up to cover 1W11 10.00 KGX-ABD with a set swap at EDB with inward 800103 working 1E19 11:47 ABD-KGX. Covered under Availability.
</t>
  </si>
  <si>
    <t>351860250330</t>
  </si>
  <si>
    <t>1E19 8 LOST DRM DUN</t>
  </si>
  <si>
    <t xml:space="preserve">1E19 15 LOST BELFORD ALM
At a stand with BCU fault 825 car - CPBC into emergency x 2 but fault not cleared, advised to roll forward a rotation and fault has cleared - unit going forward. WSP fault 4472 occurred and cleared also.
16:25 AT CHATHILL AT A STAND WITH BCU FAULT AT 2ND TIME OCCURRED &amp; WSP FAULT OCCURRED ADVISED TO ISOLATE BCU - DOTE A14 advised driver of linespeed at 10mph below linespeed at 35
mph and above. 16:58 Driver at stand after WSP &amp; BCU fault occurred 825 car. Indication only as 825 BCU is isolated driver of to proceed forward and reiterated 10mph below linespeed. CANCELLED AT DONC.
LOG 250330-75 REFERS. 
</t>
  </si>
  <si>
    <t>1W11 7 OVERTIME INK</t>
  </si>
  <si>
    <t>353111250331</t>
  </si>
  <si>
    <t>No, Defective Drivers Seat found on overnight exam at Heaton. Seat unable to be replaced in time for start of service. Unit not made available.</t>
  </si>
  <si>
    <t>353632250331</t>
  </si>
  <si>
    <t>1D11 89 LOST HUN XHO</t>
  </si>
  <si>
    <t xml:space="preserve">Driver rang MC to report that he was at a stand after the catering crew onboard reported loud metallic noises that sounded like chains banging against the side of the set from the 821106 kitchen area. Call to MC desk at approx 1307 to report that he found nothing loose, no faults and no signs of what could be making the noise. SAP - Whilst traveling this coach, TM reported it was reported from 801102 vehicle. 
Safety of the line incident reported by driver. Inspection carried out at EoW with no fault identified on the unit.
</t>
  </si>
  <si>
    <t>354526250331</t>
  </si>
  <si>
    <t>1W16 3 LOST PIT PTH</t>
  </si>
  <si>
    <t>815105 GU locked out of use</t>
  </si>
  <si>
    <t>370515240401</t>
  </si>
  <si>
    <t>1W20 9 LATE START KGX</t>
  </si>
  <si>
    <t>FFGOP001 CARRIED OUT. CONFIRMED THE END SENSOR IS SHORT CIRCUIT (JUST OVER 1 OHMS). NO SIGNS OF DAMAGE. SENSITIVE EDGE REPLACED.</t>
  </si>
  <si>
    <t>370676240401</t>
  </si>
  <si>
    <t>"1E14 3 OVERTIME PBO
Door unable to close due to an object stuck within the doorframe. 
Station report - coach C obstruction was a black piece of plastic, Probably a top of a water bottle that had been wedged in the door mechanism."</t>
  </si>
  <si>
    <t>371016240401</t>
  </si>
  <si>
    <t>1A49 8 LOST WKF HAREPARK</t>
  </si>
  <si>
    <t>STEPLIGHTS ILLUMINATE ONCE LDS COMES ON. DCS REPLACED</t>
  </si>
  <si>
    <t>373066240402</t>
  </si>
  <si>
    <t>1E13 SET SWAP KGX</t>
  </si>
  <si>
    <t>SET SWAP AT KGX - REACTION TO 800110 ON REPAIRS AT NEVILLE H ILL</t>
  </si>
  <si>
    <t>1D23 CANCELLED KGX</t>
  </si>
  <si>
    <t>376246240403</t>
  </si>
  <si>
    <t>1E21 50 LOST NNG GRA</t>
  </si>
  <si>
    <t xml:space="preserve">1E21 ADD NNG GRA
"1854 - ADD alert came up on HFMT for ADD at speed, LNER STSM reported driver was at a stand and speaking with signaler. Driver called and confirmed he had come to a stand and said he had pushed "pan down" after stopping. Asked driver to check pan cam, he said he thought he could see the overheads, but the image was very blurry and there was "something red" on the bottom of the screen. Informed driver that if he was unable to confirm the pan was fully lowered and the OHL was intact from the pan cam, that he would need to liaise with the signaler to get a block and inspect the pantograph from the outside. Told driver to start his engine to maintain air and power for passengers. 1908 - driver called back to say TM had been watching pan cam when the issue occurred and said they "thought they saw something maroon on the overhead line". TRI in London instructed to check pan cam on arrival at London 1921 - Network Rail confirm a line exam has been carried out by a passing unit with nothing untoward seen. 1931 - Driver called back to say he had inspected the unit from the outside and said the pan appeared to be fully retracted and he could see no damage to the overhead wires. Advised driver to return to front end of unit and raise front pantograph to proceed on electric. 1942 - unit back on the move 65 late from 14 late." Pan was isolated at KGX via IC2. Form A issued as unit is on outstation tonight pan will still be isolated in the morning 
HMCPAN INSPECTION  CARRIED OUT. PAN CARBONS FOUND LOW, RENEWED.
</t>
  </si>
  <si>
    <t>378622240404</t>
  </si>
  <si>
    <t>1B87 10 LOST TALNGTN PBO</t>
  </si>
  <si>
    <t>DOWNLOADS REVIEWED, WITH NO EXPLANATION AS TO WHAT CAUSED THE VCB OPEN COMMAND. DISCUSSED WITH SUPPORT ENGINEER AND CURRENTLY CODED TO NFF.</t>
  </si>
  <si>
    <t>1D09 3 OVERTIME PBO</t>
  </si>
  <si>
    <t>380842240405</t>
  </si>
  <si>
    <t>1E11 2 LOST DEE LDY 02/04</t>
  </si>
  <si>
    <t xml:space="preserve">GUs locked out of use:
UnitVehiclePlanned workings
8001078121071E11 0752 Aberdeen to Kings Cross
</t>
  </si>
  <si>
    <t>382859240406</t>
  </si>
  <si>
    <t>1E05 3 LOST KEBGSJN DHM</t>
  </si>
  <si>
    <t xml:space="preserve">Pantographs Isolated: 
UnitVehiclePlanned workings
8012128292121E05 0730 Edinburgh to Kings Cross
Traction Converters Isolated: 
UnitVehiclePlanned workings
8012128252121E05 0730 Edinburgh to Kings Cross
</t>
  </si>
  <si>
    <t>383449240406</t>
  </si>
  <si>
    <t>1E19 7 OVERTIME DHM</t>
  </si>
  <si>
    <t>800204/05</t>
  </si>
  <si>
    <t>YMC still working to outdated process - GUs do NOT need to be pre-heated to start in traffic.
Maint Controllers still advising Drivers to pre-heat.</t>
  </si>
  <si>
    <t>384962240407</t>
  </si>
  <si>
    <t xml:space="preserve">Traction Converters Isolated: 
UnitVehiclePlanned workings
8001048171041W11 1000 Kings Cross to Aberdeen
</t>
  </si>
  <si>
    <t>386295240408</t>
  </si>
  <si>
    <t>1E01/1S13 SET SWAP KGX</t>
  </si>
  <si>
    <t xml:space="preserve">Maintenance positioning for 801228
</t>
  </si>
  <si>
    <t>386518240408</t>
  </si>
  <si>
    <t>1E15 3 LOST CAN DEE</t>
  </si>
  <si>
    <t xml:space="preserve">Traction Converters Isolated: 
UnitVehiclePlanned workings
8001048171041E15 0952 Aberdeen to Kings Cross
</t>
  </si>
  <si>
    <t>386754240408</t>
  </si>
  <si>
    <t>1A31 CANCELLED DON KGX</t>
  </si>
  <si>
    <t xml:space="preserve">DRIVER REPORTS A SMELL IN THE DVT 8222 [NL12- 91101| NOT HAP PY TO TAKE THE SET FORWARD. 
NO NORTHERN TRAINS MC ON SHIFT IN THE AREA  
SET TERMINATED AT DONCASTER AND WILL RETURN TO N . HILL FOR ATTENTION </t>
  </si>
  <si>
    <t>388412240409</t>
  </si>
  <si>
    <t>3A06 CANCELLED DONCIEP</t>
  </si>
  <si>
    <t>"MTIN NO HRE REJECT    
801224 9CE V 9CBM Neville Hill vice DON IEP due to LNER DVR issues after fatality at Drem 
Depot report late following other late services . 1A06 departed 4 late . 3A06 canx ex DON IEP"</t>
  </si>
  <si>
    <t>1N80 3 LATE START KGX</t>
  </si>
  <si>
    <t>388935240409</t>
  </si>
  <si>
    <t>1N81 11 OVERTIME PBO</t>
  </si>
  <si>
    <t>GENERAL FAULT LIGHT AT PBO. PAN UP RESET - FORWARD ON ONE LESS TRACTION MOTOR.</t>
  </si>
  <si>
    <t>389291240409</t>
  </si>
  <si>
    <t>1E08 6 OVERTIME DON</t>
  </si>
  <si>
    <t xml:space="preserve">
Fitter requested 1E08 at Doncaster . MC log shows Bil light not working ( reported by Durham staff) Fitter at DON on another call and was not available . Lack of communication"</t>
  </si>
  <si>
    <t>393648240411</t>
  </si>
  <si>
    <t>800109 not available for traffic due to an object strike reported by Depot staff on arrival at 03:22. Significant front-end damage.   NOT REPORTED TO MC IN REACTION A15 07.37 HGT-KGX CANX AND 1A29 1136 HGT to KGX will start at Leeds AND 1D20 1533 KGX to HGT will terminate at LDS</t>
  </si>
  <si>
    <t>394616240411</t>
  </si>
  <si>
    <t>1S12 8 OVERTIME NNG</t>
  </si>
  <si>
    <t>Report of Smoke/water spray from the rear coach by Claypole signaller . DVR checked at NNG and NFF OK FWD Not reported to MC</t>
  </si>
  <si>
    <t>395101240411</t>
  </si>
  <si>
    <t>SET CAME TO A STAND IN GASWORKS TUNNELS WITH A BRAKE FAULT. 
AFTER A LENGTHY DELAY  MANAGED TO COAST BACK INTO KGX WHERE A TRI WOULD MEET IT.
---
Northern maintenance controller advises (TRI) meet train on arrival and following Intercity 225 (Class 91/MkIV) mobilisation brake test,
successfully restored power.
To ensure the fleet balance for start of service and due to 1D19 terminating Kings Cross, return workings 1A45 [17:45 Leeds - London Kings Cross] will be cancelled.
5D19 (platform 8) RC-TC Kings Cross driver with traction knowledge should be available 1745, the plan will be for the TRI to accompany the
driver 5D32 ECS to Ferme Park and return forming 1D32 [20:33 London Kings Cross - Leeds]</t>
  </si>
  <si>
    <t>396755240412</t>
  </si>
  <si>
    <t>5Y11 31 LATE START XHT</t>
  </si>
  <si>
    <t>Depot report overrunning maintenance/exam work. HRE accept the 16 minute delay to 1Y11.</t>
  </si>
  <si>
    <t>397729240412</t>
  </si>
  <si>
    <t xml:space="preserve">Maintenance/Human error, handset found adrift &amp; 2 pins bent over due to cable not being fitted correctly (photo attached).
</t>
  </si>
  <si>
    <t>400254240413</t>
  </si>
  <si>
    <t xml:space="preserve">QUARTZ REPORTED BY STATION TEAM AT KINGS CROSS DOORS WOULD NOT CLOSE PROPERLY. 
NO REPORT FROM NORTHERN TRAINS MC OR TRAIN MANAGER </t>
  </si>
  <si>
    <t>402575240414</t>
  </si>
  <si>
    <t>1D28 22 LOST KEI SKI</t>
  </si>
  <si>
    <t xml:space="preserve">1D28 WSP FAULT KEI OPERATOR: LNER CCIL REF: 2841928 CREW DIAGRAM IF KNOWN: UNIT NUMBER: NL06 91127 SOURCE OF INFO: CCIL KEY DETAIL: 21:42LEEDS SUB ROC SSM ADVISES 1D28 1835 KINGS X - SKIPTON H AS AN UNSPECIFIED UNIT FAULT AFTER DEPARTING KEIGHLEY STATIO N AND CAN ONLY RUN FORWARD AT 5MPH. NORTHERN FITTER LIAISING WITH THE DRIVER. LNER ADVISED. 21:45LEEDS SUB ROC SSM REQUESTED TO HOLD 2H36 2116 LEEDS - S KIPTON AT KEIGHLEY WITH A VIEW OF TERMINATING THERE. 2S96 21 48 BRADFORD FS - SKIPTON TO BE HELD AT BRADFORD FS. ALL INIT IALLY AGREED WITH NORTHERN. </t>
  </si>
  <si>
    <t>406760240416</t>
  </si>
  <si>
    <t>1W02 LOST CAN ARB</t>
  </si>
  <si>
    <t>Set had 2 GUs LOOU. Accepted 26/04 AS</t>
  </si>
  <si>
    <t>408867240417</t>
  </si>
  <si>
    <t>1W02 3 LOST STN ABD 16/04</t>
  </si>
  <si>
    <t>800112 only 3 GUs operating. 812112 and 818112 - GUs locked out of use.
Schedule has been checked and was correct (WTT timings same as other days)</t>
  </si>
  <si>
    <t>409280240417</t>
  </si>
  <si>
    <t>1S08 5 OVERTIME DHM</t>
  </si>
  <si>
    <t>"1S08 5 OVERTIME DHM
TM ADVISES THAT DEBRIS WAS IN THE DOOR RUNNER PREVENTING IT FROM CLOSING IN COACH C. REMOVED AND OKAY TO CONTINUE."</t>
  </si>
  <si>
    <t>411263240418</t>
  </si>
  <si>
    <t>1Y08 4 OVERTIME NCL</t>
  </si>
  <si>
    <t>TMS database not updated with new Driver's ID</t>
  </si>
  <si>
    <t>1N80 6 OVERTIME GRA</t>
  </si>
  <si>
    <t>412723240418</t>
  </si>
  <si>
    <t xml:space="preserve">1A41 91111 3 TM 
</t>
  </si>
  <si>
    <t>415166240419</t>
  </si>
  <si>
    <t xml:space="preserve">STN REPORT TRAIN INTERLOCK ISSUE COACH C. </t>
  </si>
  <si>
    <t>415674240419</t>
  </si>
  <si>
    <t>1A46 17 LOST SVG XGN</t>
  </si>
  <si>
    <t>Rubbish was found blocking doors from closing - cleaners. 24/04 AS</t>
  </si>
  <si>
    <t>417227240420</t>
  </si>
  <si>
    <t>FITTERS ATTENTION KGX - BRAKE FAULT.</t>
  </si>
  <si>
    <t>417365240420</t>
  </si>
  <si>
    <t>1D16 22 LOST PBO TALNGTN</t>
  </si>
  <si>
    <t xml:space="preserve">* 20/04/24 15:02 #HBPY010 * ACCEPTED BY USER
DRIVER REPORTS LOUD BANG AND LOSS OF LINE LIGHT. 
FITTER ALREADY ONBOARD. 
NO ADD  NO SECTION TRIP. POWER RESTORED. 
</t>
  </si>
  <si>
    <t>418640240421</t>
  </si>
  <si>
    <t xml:space="preserve">* 21/04/24 11:14 #HBPY011 * ACCEPTED BY USER
PBO STATION STAFF ADVISED OSC DESK THAT THERE WAS A DOOR ISSUE ON THE PLATFORM WITH 1Y14 [08:00 YORK - LONDON KINGS CROSS|. 
THEY COULD NOT FIND FAULTY DOOR  ALL DOORS WERE RE-OPEN AND CLOSED AN FAULT WAS RECTIFIED. </t>
  </si>
  <si>
    <t>420913240422</t>
  </si>
  <si>
    <t>* 22/04/24 13:30 #HBPY010 * ACCEPTED BY USER
QUARTZ NOTES 'DRIVER HAD ISSUE WITH WIPER BLADE. TRIED RESETTING IT. LET SIGNALLER KNOW.'</t>
  </si>
  <si>
    <t>1Y84 4 OVERTIME RET</t>
  </si>
  <si>
    <t>423137240423</t>
  </si>
  <si>
    <t>1D09 13 LATE START KGX</t>
  </si>
  <si>
    <t xml:space="preserve">* 23/04/24 10:31 #HBPY010 * ACCEPTED BY USER
DELAYED DEPARTING KGX DUE TO A BRAKE OVERCHARGE ISSUE NL17 </t>
  </si>
  <si>
    <t>425089240424</t>
  </si>
  <si>
    <t>MIKC</t>
  </si>
  <si>
    <t>DRIVERS SEAT ADJUSTING LEVER</t>
  </si>
  <si>
    <t>1S07 17 LATE START KGX</t>
  </si>
  <si>
    <t>Drivers seat required attention to forward/backwards adjuster. Accepted 25/04 AS</t>
  </si>
  <si>
    <t>23/2025</t>
  </si>
  <si>
    <t>24/2025</t>
  </si>
  <si>
    <t>25/2025</t>
  </si>
  <si>
    <t>25/07</t>
  </si>
  <si>
    <t>26/2025</t>
  </si>
  <si>
    <t>27/2025</t>
  </si>
  <si>
    <t>28/2025</t>
  </si>
  <si>
    <t>29/2025</t>
  </si>
  <si>
    <t>25/08</t>
  </si>
  <si>
    <t>426108240424</t>
  </si>
  <si>
    <t>1D18 8 OVERTIME SVG</t>
  </si>
  <si>
    <t>Known DCS issue when trains pass on opposite line. Accepted 25/04 AS</t>
  </si>
  <si>
    <t>426836240424</t>
  </si>
  <si>
    <t>1E23 10 LOST KNGXBEL KGX</t>
  </si>
  <si>
    <t>Double computer fault 
DOWNLOADS SHOW PG AXLE 3 AT FAULT. AXLE 3 PG HAS BEEN REPLACED. MINOR DAMAGE FOUND TO CABLE</t>
  </si>
  <si>
    <t>430675240426</t>
  </si>
  <si>
    <t>1A09 16 LOST WGC PBR</t>
  </si>
  <si>
    <t>REPORT FROM DRIVER LD11 - HE RECEIVED A CALL FROM THE SIGNALLER AFTER STEVENAGE TO REPORT NO TAIL LIGHTS ON 91127.
TRAIN BROUGHT TO A STAND AT POTTERS BAR TO FAULT FIND. TRI ON BOARD AND WILL CHECK THE SET AT KINGS CROSS.</t>
  </si>
  <si>
    <t>431204240426</t>
  </si>
  <si>
    <t>1Y84 7 OVERTIME GRA</t>
  </si>
  <si>
    <t>* 26/04/24 14:25 #HBPY004 * ACCEPTED BY USER
DOOR D  COACH L VEHICLE 11317 FAILED TO CLOSE ON FIRST ATTEM PT. TM HAD TO RECYCLE DOORS TWICE.</t>
  </si>
  <si>
    <t>431345240426</t>
  </si>
  <si>
    <t>QUARTZ NOTES - DISPATCH STARTED BUT A DOOR DID NOT CLOSE. TRAIN CHECKED AND NORTH DOOR ON B DID NOT SHUT PROPERLY. DOOR PUSHED TO, INTERLOCK SUCCEEDED SO DISPATCH CONTINUED.</t>
  </si>
  <si>
    <t>433239240427</t>
  </si>
  <si>
    <t>1E02 8 LOST HIT SVG</t>
  </si>
  <si>
    <t>Known DCs issue with trains passing on the adjacent line, XFRACAS DR(T) 391 refers.</t>
  </si>
  <si>
    <t>433770240427</t>
  </si>
  <si>
    <t>Capacity issues - From LNER LOG 27/04/24:
LNER Fleet Planning Manager advises Craigentinny cannot accommodate all the units as per the earlier agreed train plan. There has been a request at the beginning of the week for the depot to accommodate +1 unit, which they have agreed to despite 801203 stopped for deer strike and 801201 for exam, which FPPM were aware of. FPPM advise they have checked every day this week if the +1 unit was still ok and could remain on the fleet movement plan, which Craigentinny said it were every time they were asked.
At 14:00 today, however, Craigentinny advised they could not take the +1 unit.
As a result, following advice from RCRS and RCTC regarding diagram constraints, which didn't allow for an additional ECS from Edinburgh to Heaton, vice Craigentinny, 1S17 [12:30 London Kings Cross - Edinburgh] terminated at Newcastle with the unit going to Heaton</t>
  </si>
  <si>
    <t>435070240428</t>
  </si>
  <si>
    <t>3B81 18 LATE START DONCIEP</t>
  </si>
  <si>
    <t>Late departure from Doncaster IEP, Depot report congestion delaying 3B81 being moved ready for departure, Class 3 only delay.</t>
  </si>
  <si>
    <t>1D22 SET SWAP KGX</t>
  </si>
  <si>
    <t>436643240429</t>
  </si>
  <si>
    <t>1A07 12 LOST WKF HAREPKJ</t>
  </si>
  <si>
    <t>MINOR ADJUSTMENT OF DCS REQUIRED TO BRING RED BAND INTO VIEW.</t>
  </si>
  <si>
    <t>440513240430</t>
  </si>
  <si>
    <t xml:space="preserve">"1S23 5 OVERTIME NTR
SSM REPORTS FREIGHT TRAIN REPORTED SMOKE COMING
FROM 1S23. DRIVER EXAMINED TRAIN AT NTR NOTHING FOUND. NO INFORMATION FOUND IN THE LOG."
On inspection NO Fauklt Found </t>
  </si>
  <si>
    <t>440948240430</t>
  </si>
  <si>
    <t>1D32 3 OVERTIME GRA</t>
  </si>
  <si>
    <t xml:space="preserve">DRIVER REPORTS  'GUARD CONTACT DRIVER ANNOUNCEMENT SOUNDED SPURIOUSLY. GUARD PULLED PASS COM TO COMMUNICATE WITH ME.' STATION TEAM REPORT  'GUARD/DRIVER CONTACT ALARM SOUNDED ON OPENING THE DOORS. INVESTIGATED AND NO REASON FOR THIS SO TRAIN ANOMALY.' </t>
  </si>
  <si>
    <t>441857240501</t>
  </si>
  <si>
    <t>DRM MNKTNHALJ</t>
  </si>
  <si>
    <t>1S00 23 LOST DRM MNKTNHALJ</t>
  </si>
  <si>
    <t xml:space="preserve">
Initial investigation into 1S00 TIN 441857 from the 01/05/24 has found damage to the cabling of the HABD Sensor which had been replaced."
NR rejected the incident. </t>
  </si>
  <si>
    <t>442867240501</t>
  </si>
  <si>
    <t>1B88 16 OVERTIME SVG</t>
  </si>
  <si>
    <t>Cable and connections checked on TMS DU, all secure. Fault cleared with a TMS reset, software related failure, no history and no repeat since this incident.</t>
  </si>
  <si>
    <t>444290240502</t>
  </si>
  <si>
    <t>1A04 11 OVERTIME DON</t>
  </si>
  <si>
    <t xml:space="preserve">DVR REPORTED LOSS OF POWER - TRI ATTENDED 
SEE DBR 032 </t>
  </si>
  <si>
    <t>444481240502</t>
  </si>
  <si>
    <t>1B80 CANCELLED NNG LCN</t>
  </si>
  <si>
    <t>"MTIN NO HRE REJECT 
Unit 800206 not available for service due to a deer strike. 1B80 &amp;1B86 will term at NNG and 1B83&amp;1B89 will start at NNG. 801105 covering DN501 5 CE vice booked 5CBM"</t>
  </si>
  <si>
    <t>445703240502</t>
  </si>
  <si>
    <t>1W22 DIVERT VIA HLB</t>
  </si>
  <si>
    <t xml:space="preserve">REACTION TO PANTOGRAPH ISOLATED ON 829212. SET REQUESTED TO BE TURNED AT NEWCASTLE VIA HLB TO ALLOW THE PANTOGRAPH TO BEWORKED ON AT CRAIGENTINNY TONIGHT                           
---
RESULT OF BIRDSTRIKE ON 30/04
</t>
  </si>
  <si>
    <t>445848240502</t>
  </si>
  <si>
    <t>GU confirmed to have dropped out on Car 2, Car 7 Traction Converter already isolated.</t>
  </si>
  <si>
    <t>447196240503</t>
  </si>
  <si>
    <t>1W02 20 OVERTIME DHM</t>
  </si>
  <si>
    <t>HRE Reject, MTIN ¿ No, DVR inspected Underframe at Durham after on board crew report a loud bang just before DAR ( 08:02) DVR took a line block to examine North end car 4 west side with NFF. Safety of the line incident.</t>
  </si>
  <si>
    <t>448739240503</t>
  </si>
  <si>
    <t>1D30 7 OVERTIME SVG</t>
  </si>
  <si>
    <t>Driver reported "scrapping sound" checked at Stevenage NFF.</t>
  </si>
  <si>
    <t>450247240504</t>
  </si>
  <si>
    <t>1A28 4 LOST WKF HAREPKJ</t>
  </si>
  <si>
    <t xml:space="preserve">TM REPORTS DELAY DUE TO A SPURIOUS COMMS ALARM ONBOARD. 
ALARM ASKING TM TO CONTACT DRIVER BUT DRIVER NO CLUE. 
HAS HAPPENED BEFORE.
</t>
  </si>
  <si>
    <t>451054240504</t>
  </si>
  <si>
    <t>801106/801109 - service delayed departing Leeds owing to reports of a GSM-R fault. Log 42: MC GB: TRI attended set - defective GSMR - no portable GSMR at Doncaster - unit 75miles only - set returned to Neville Hill.</t>
  </si>
  <si>
    <t>452186240505</t>
  </si>
  <si>
    <t>5Y35 55 LATE START XHT</t>
  </si>
  <si>
    <t>MTIN ¿ No, HRE accept the 43 minute late start of 1Y35. Depot report overrunning maintenance/exam work (brake pad replacement).</t>
  </si>
  <si>
    <t>452309240505</t>
  </si>
  <si>
    <t>It was 2 minutes station overtime at Doncaster whilst a fitter attended to reset an MCB due to a TMS 5005 APCO and ASDO balise reader failure reported by the Driver. The ETCS MCB in cab was cycled, TMS fault cleared and Unit dispatched with no further delays incurred and no repeat issues.</t>
  </si>
  <si>
    <t>452671240505</t>
  </si>
  <si>
    <t>1A43 3 OVERTIME GRA</t>
  </si>
  <si>
    <t xml:space="preserve">Annotation made by the Train Manager "Guard to contact driver announcement sounded - driver unaware believed to be a train fault as they did not require the guard"
</t>
  </si>
  <si>
    <t>1Y14 CANCELLED BWK</t>
  </si>
  <si>
    <t>31/2025</t>
  </si>
  <si>
    <t>457476240507</t>
  </si>
  <si>
    <t>NL06 DOOR ISSUE AT KINGS CROSS</t>
  </si>
  <si>
    <t>30/2025</t>
  </si>
  <si>
    <t>459091240508</t>
  </si>
  <si>
    <t>1N23 7 LOST TALNGTN STOKEJN</t>
  </si>
  <si>
    <t>TMS events indicate a Router 2 failure on car 2 that recovers 20s later however TMS reset was required to restore TMS status. Router to be replaced.</t>
  </si>
  <si>
    <t>459241240508</t>
  </si>
  <si>
    <t>HRE Reject, MTIN ¿ No, Diagram covered with 5CBM vice 9CBM due to Units 800108 &amp; 800109 not available for service. Covered under Availability.</t>
  </si>
  <si>
    <t>459263240508</t>
  </si>
  <si>
    <t>1A40 BRAKES PBO HUN</t>
  </si>
  <si>
    <t>LAD10 Card replaced.</t>
  </si>
  <si>
    <t>462792240510</t>
  </si>
  <si>
    <t>Unit 801209 booked to form 3S01/1S01 not available for traffic due to a water leak in the L1 kitchen. 
Unit 800112 ran ECS from N'Hill to DON to form 1S01, 1A07 started at LDS vice BFQ due to the Driver being utilised to move Unit 800112. Covered under Availability.</t>
  </si>
  <si>
    <t>464435240510</t>
  </si>
  <si>
    <t>1D22 3 OVERTIME SVG</t>
  </si>
  <si>
    <t>HRE Reject, MTIN ¿ No, OSC advised that the TM reported that a bottle top was found in the Door runner preventing interlock. Incident not reported to HMC.</t>
  </si>
  <si>
    <t>464553240510</t>
  </si>
  <si>
    <t>1B88 13 OVERTIME GRA</t>
  </si>
  <si>
    <t>813210 813210</t>
  </si>
  <si>
    <t>Sensitive edge found as cause. Accepted 16/05/24 AS</t>
  </si>
  <si>
    <t>465754240511</t>
  </si>
  <si>
    <t>1Y00 4 LATE START YRK</t>
  </si>
  <si>
    <t>ISSUES WITH PLUG DOOR ON DVT DOOR STICKING IN FRAME 
VERY STIFF TO OPEN 
RUNNERS NEEDED FRESH LAYER OF GREASE TO MAKE IT EASIER</t>
  </si>
  <si>
    <t>465898240511</t>
  </si>
  <si>
    <t>5Y14 29 LATE START XHT</t>
  </si>
  <si>
    <t>Depot late with paperwork due to techs being called out to attend another unit for a fault. Accepted 14/05/24 AS</t>
  </si>
  <si>
    <t>467026240511</t>
  </si>
  <si>
    <t>Sensitive edge wear and tear</t>
  </si>
  <si>
    <t>467093240511</t>
  </si>
  <si>
    <t>1Y88 6 OVERTIME DON</t>
  </si>
  <si>
    <t>Door fault. Accepted 14/05 AS</t>
  </si>
  <si>
    <t>468498240512</t>
  </si>
  <si>
    <t>1A19 11 OVERTIME NNG</t>
  </si>
  <si>
    <t xml:space="preserve">NL06 - DELAYED AT NEWARK DUE TO A BRAKE AND POWER FAULT. DRIVER CURRENTLY INVESTIGATING. 
NORTHERN TRAINS MAINTENANCE CONTROLLER ADVISED THAT THE DRIV ER OF 1A09 0905 LEEDS TO KINGS CROSS HAD ADVISED THAT THE SE T (NL06) WAS UNABLE TO OPERATE AT ABOVE 105 MPH. THE CLASS 9 1 LOCOMOTIVE 91109 HAD BEEN ATTACHED ONTO THE SET AT NEVILL E HILL DEPOT ON SATURDAY WITH THE LIKELIHOOD THAT THE E70 BR AKE WAS ISOLATED ON THE CLASS 91 LOCOMOTIVE AND HAD NOT BEEN RE-INSTATED. THE DRIVER WAS RE-INSTATING THE E70 ON THE LOC OMOTIVE WHILE THE SERVICE CARRIED OUT ITS NEWARK NORTHGATE STATION STOP. 
</t>
  </si>
  <si>
    <t>468758240512</t>
  </si>
  <si>
    <t>1S11 4 OVERTIME PBO</t>
  </si>
  <si>
    <t>VBC relay logic issue. Accepted 17/05/24 AS</t>
  </si>
  <si>
    <t>469221240512</t>
  </si>
  <si>
    <t>1D17 19 LOST HAREPARK WKF</t>
  </si>
  <si>
    <t xml:space="preserve">DVR REPORTED LOSS OF POWER  
COMPLETE SHUT DOWN AND RESTART COMPLETED AND SET DEPARTED LATE. 
</t>
  </si>
  <si>
    <t>469278240512</t>
  </si>
  <si>
    <t xml:space="preserve">UNIT RUNNING IN A DEGRADED MODE DUE TO ACTIVE RESTRICTION . COVERED UNDER AVAILABILITY 
</t>
  </si>
  <si>
    <t>470287240513</t>
  </si>
  <si>
    <t>1S01 13 LOST SHFTHLJ TEMPLHJ</t>
  </si>
  <si>
    <t xml:space="preserve">"NOT A GENUINE WSP FAULT. ASV2 FAULT CODES
FFG CARRIED OUT NFF. ASV2 RENEWED + LAD10 CARD TRANSPOSED"
Brake Control Unit. Anti skid valve (WSP)
</t>
  </si>
  <si>
    <t>470725240513</t>
  </si>
  <si>
    <t xml:space="preserve">Train entered service with GU(s) or Traction converter(s) isolated. </t>
  </si>
  <si>
    <t>471657240513</t>
  </si>
  <si>
    <t>1E25 4 LOST DEE LDY</t>
  </si>
  <si>
    <t>TMS Mon Server found unplugged in car 1. 17/05 AS</t>
  </si>
  <si>
    <t>473046240514</t>
  </si>
  <si>
    <t>BNDSGR</t>
  </si>
  <si>
    <t>5S05 33 LATE START XGD</t>
  </si>
  <si>
    <t>Depot OHL trip caused delay to service. The incident has also been split due to the driver arriving late.
"The main cause of all of the delay is the loss of OHL
The Maintenance Tech who re-powered the unit at 05:02 should have identified the Battery MCB trip faults on TMS had they taken more time to ensure the unit was properly set up for service, however there were certainly extenuating circumstances for their speedy actions given the number of units affected.
The Driver for the ECS move was at least 15 minutes late attending the SET. Had they arrived on time then the issue could have easily been dealt with and probably would have been on time for the class 1 service from Kings Cross
BATTERY BOX TRIPPED ON ARRIVAL TO SET DUE TO OHL TRIP OUTS IN THE AREA AS PER LNER LOG"</t>
  </si>
  <si>
    <t>474228240514</t>
  </si>
  <si>
    <t>1A37 7 LOST NNG GRA</t>
  </si>
  <si>
    <t>CCTV reviewed . REOPENED TO CHECK THE DOOR HANGER, SHIMS AND NUTS AS PER HRE_OPE-EFC-2024-00007 INTERNAL DOOR SHIM ¿ SECONDARY RETENTION. SHIMS HAVE BEEN CHECKED ALL OK AND NOTHING FOUND LOOSE WITH NO DEBRIS FOUND EITHER. TESTED OK WITHOUT ISSUE. NFF</t>
  </si>
  <si>
    <t>475618240515</t>
  </si>
  <si>
    <t>5D04 57 LATE START XGD</t>
  </si>
  <si>
    <t>Late paperwork. Accepted 16/05 AS</t>
  </si>
  <si>
    <t>476934240515</t>
  </si>
  <si>
    <t>1D21 11 OVERTIME PBO</t>
  </si>
  <si>
    <t xml:space="preserve">NORTHERN MAINTENANCE CONTROLLER ADVISES, SPOKE WITH BOTH DRIVER AND TRI RE. THE REPORTED BRAKE ISSUES  
DRIVER ADVISED TO ISOLATE RHEO BRAKE, THEN TO PROCEED FORWARD  
TRI WILL CHE CK R2M </t>
  </si>
  <si>
    <t>477086240515</t>
  </si>
  <si>
    <t>1D21 37 LOST GRA NNG</t>
  </si>
  <si>
    <t xml:space="preserve">1D21 1603 LONDON KINGS CROSS - LEEDS HAS HAD A TOTAL LOSS OF POWER AND HAS COASTED INTO CLAYPOLE DOWN LOOP  
ABLE TO WORK AROUND. OLE SECTION 6 4 IS ENERGISED. 
DRIVER TO INVESTIGATE. 1115/05/2024 18:171D21 ON THE MOVE FROM NEWARK NORTH GATE FOLLOWING THE EAST COAST THUNDERBIRD </t>
  </si>
  <si>
    <t>477482240515</t>
  </si>
  <si>
    <t>Cab handset unit connector found to be loose and the plug was partially unplugged. Now rectified and functioning correctly.  Accepted  17/05 AS</t>
  </si>
  <si>
    <t>478992240516</t>
  </si>
  <si>
    <t>5D12 23 LATE START XGD</t>
  </si>
  <si>
    <t>Overrunning depot maintenance and waiting for a concession to be completed. Accepted 17/05/24 AS</t>
  </si>
  <si>
    <t>481614240517</t>
  </si>
  <si>
    <t>Driver confirm GU isolated.</t>
  </si>
  <si>
    <t>482887240517</t>
  </si>
  <si>
    <t>1W16 5 LOST PIT DLW</t>
  </si>
  <si>
    <t>Driver confirms running on 4 engines</t>
  </si>
  <si>
    <t>484072240518</t>
  </si>
  <si>
    <t>484416240518</t>
  </si>
  <si>
    <t>1A26 CANCELLED DON KGX</t>
  </si>
  <si>
    <t>IT HAS BEEN IDENTIFIED THAT NL17/82225 WAS INVOLVED IN A BIRD STRIKE ON THURSDAY 16TH MAY  AND WAS BOOKED IN FOR AN UNDERFRAME INSPECTION ON FRIDAY 17TH MAY. 
DRIVER HAS CONFIRMED THAT THE BAD SMELL IN THE DVT CAB HAS BECOME A DISTRACTION AND IS NOT WILLING TO WORK THE SERVICE FORWARD AND THE NORTHERN RAIL TRI HAS ADV ISED THE MAINTENANCE CONTROLLER OF THE SAME REPORT.AS A RESULT  1A26 [11:15 LEEDS - LONDON KINGS CROSS| WILL TERMINATE AT DONCASTER AND THEN RUN BACK ECS TO NEVILLE HILL (VIA LEEDS FOR A DESTOCK) AS A 5F26.1D18 [14:35 LONDON KINGS CROSS - L EEDS| WILL THEN BE CANCELLED AS A REACTION TO THE ABOVE EARLY TERMINATION.</t>
  </si>
  <si>
    <t>485042240518</t>
  </si>
  <si>
    <t>1Y88 4 OVERTIME NNG</t>
  </si>
  <si>
    <t>SD Data confirms Door Lock Switch  at fault and is to be replaced.</t>
  </si>
  <si>
    <t>486584240519</t>
  </si>
  <si>
    <t>1A25 3 LATE START LDS</t>
  </si>
  <si>
    <t>MTIN ¿ No, HRE accept the 3 minute late start to 1A25 due to the  delayed issuing of the FTR Certificate.</t>
  </si>
  <si>
    <t>489227240520</t>
  </si>
  <si>
    <t>MUFD</t>
  </si>
  <si>
    <t>FIRE ON DEPOT (NOT ARSON)</t>
  </si>
  <si>
    <t>5N87 25 LATE START XFD</t>
  </si>
  <si>
    <t>Lineside fire  at the washer road at Ferme Park.
As per DAPR Q8.1K  each operator takes own delay.</t>
  </si>
  <si>
    <t>489826240520</t>
  </si>
  <si>
    <t>490827240521</t>
  </si>
  <si>
    <t xml:space="preserve">FAILED RUNNING BRAKE TEST AT SKI. 
DECISION TO BRING SPARE OFF XNL TO START 1A13 AT LEEDS AND NL16 WILL RUN ECS WHEN ABLE BACK TO XNL. 
</t>
  </si>
  <si>
    <t>491196240521</t>
  </si>
  <si>
    <t>1E13 5 LOST INV AVM</t>
  </si>
  <si>
    <t>491515240521</t>
  </si>
  <si>
    <t>1E09 CANCELLED DAR KGX</t>
  </si>
  <si>
    <t>"Traction Motor replaced. "</t>
  </si>
  <si>
    <t>492556240521</t>
  </si>
  <si>
    <t>1E30 FTS INK</t>
  </si>
  <si>
    <t>3 Phase Cable found to be damaged and replaced.</t>
  </si>
  <si>
    <t>494121240522</t>
  </si>
  <si>
    <t>494164240522</t>
  </si>
  <si>
    <t>1E11 9 OVERTIME EDB</t>
  </si>
  <si>
    <t xml:space="preserve">SEE LOG 46- 21.05.24 1W24 ANIMAL STRIKE LEUCHARS 1W24 DRIVER EW23 REPORTS STRIKING A DEER BETWEEN LEUCHARS AND CUPAR ON DF  DRIVER EXAMINED THE UNIT AND CONFIRMS A CRACKED VALANCE AND SLIGHT LOSS OF AIR. SET TO BE CHECKED ON ARRIVAL AT ABER DEEN. PHOTOS PROVIDED TO HITACHI MC SHOW SIGNIFICANT DAMAGE TO THE VALANCE. FRESH SET ARRANGED FOR A SET SWAP AT EDINBUR GH ON 1E11 ARRIVAL 
</t>
  </si>
  <si>
    <t>494318240522</t>
  </si>
  <si>
    <t>1E08 2 LOST BWK BELFORD</t>
  </si>
  <si>
    <t>Unit provided with brakes isolated this caused a delay to the service.
BCIC ISOLATED DUE TO CALLIPER AIR LEAK</t>
  </si>
  <si>
    <t>494733240522</t>
  </si>
  <si>
    <t>1E12 3 OVERTIME NTR</t>
  </si>
  <si>
    <t>CCTV REVIEWED BEFORE AND AFTERTIMEFRAME AND BIL CAN BE SEEN WORKING CORRECTLY AT STATIONS. TESTED ON DEPOT AND NFF</t>
  </si>
  <si>
    <t>495198240522</t>
  </si>
  <si>
    <t>1E23 HABD RSN</t>
  </si>
  <si>
    <t>"""MTIN NO HRE REJECT SEE ATTACHED SSSE REPORT
NFF ""
Can you please reject TIN 495198, this delay was caused by D&amp;V object strike to cable of the HAB sensor.
Driver had investigated the detection and found no signs of overheating, TRI used temperature gauge which showed reading of 14 deg.
Please see photos below of damaged cable.
"
Strike pack not provided and nothing seen on the tracks unable to refer to NR.</t>
  </si>
  <si>
    <t>495248240522</t>
  </si>
  <si>
    <t>1S23 11 OVERTIME YRK</t>
  </si>
  <si>
    <t xml:space="preserve">CCTV footage reviewed and at 17:45:15 during closing cycle at York the door can be seen stopping just under halfway and then returns to the open position. Suspect blockage inside the door recess. Station staff can be seen inspecting the door the pulling the door closed. Unit must have interlock and then sets off to Darlington where TM inspects the door and tests the door multiple times without issue. The door is not LOOU at any point.
Station manager found an item preventing the door from closing. 
</t>
  </si>
  <si>
    <t>496445240523</t>
  </si>
  <si>
    <t>"MTIN NO HRE REJECT CLASS 3 DELAY ONLY
3A12 05.09 DON IEP-HULL DEPARTED 25 LATE AT 05.34 AND ARRIVED HULL 1 LATE AT 06;36. 1A12 DEPARTED RT DEPOT REPORT DEPOT REPORT OVER CAPACITY. LIMITED USE OF CET ALL NIGHT CAUSED SERVICE IMPLICATIONS"</t>
  </si>
  <si>
    <t>497718240523</t>
  </si>
  <si>
    <t>1S21 CANCELLED KGX</t>
  </si>
  <si>
    <t xml:space="preserve">"1S21 UNIT FLT KGX
801215 - Service will be cancelled due to an AWS/TWPS FAULT.
Log 137: Updated by FPPM that the defective unit has been stood down for repairs"
Impact damage </t>
  </si>
  <si>
    <t>BERWICK</t>
  </si>
  <si>
    <t>499355240524</t>
  </si>
  <si>
    <t>1S01 8 OVERTIME DON</t>
  </si>
  <si>
    <t>KNOWN ISSUE WITH COUPLER, SAP 7459212 HAS SOW</t>
  </si>
  <si>
    <t>500892240524</t>
  </si>
  <si>
    <t>1D19 7 OVERTIME DON</t>
  </si>
  <si>
    <t xml:space="preserve">DRIVER/GUARD COMMS FAULT. QUARTZ TEXT 'TM INFORMED US THAT HE HAD A CALL FROM DRIVER TO CONTACT HIM TM WALKED TO DVR AND DVR DIDNT CALL FOR TM FAULT WITH TRAIN TM ON PHONE TO CONTR OL AND CONTROL INFORMED HIM TO TAKE THE TRAIN FORWARD' </t>
  </si>
  <si>
    <t>501053240524</t>
  </si>
  <si>
    <t>1D23 11 OVERTIME PBO</t>
  </si>
  <si>
    <t xml:space="preserve">DVR CONTACTED STSTM TO ADVISE DELAY AT PBO DUE TO A DRIVER/G UARD COMMS FAULT. 
LOG REFERENCE 240524-69. NORTHERN TRI TO J OIN THE SERVICE AT DONCASTER. 
</t>
  </si>
  <si>
    <t>502040240525</t>
  </si>
  <si>
    <t>3B81 CANCELLED DONCIEP</t>
  </si>
  <si>
    <t>HRE Reject, MTIN ¿ No, Unit 800104 not available for SOS due to the protective glass screen on the external PIS near Door C found smashed on overnight maintenance, additional time required for the seal to cure. In reaction, 800104 formed 1B81 starting from NNG vice LCN. Rejected as D&amp;V, covered under Availability.</t>
  </si>
  <si>
    <t>502589240525</t>
  </si>
  <si>
    <t>5N83 14 LATE START XGD</t>
  </si>
  <si>
    <t>MTIN ¿ No, HRE accept responsibility for the 12 minute late start of 1N83. Depot report overrunning maintenance on Unit 801107.</t>
  </si>
  <si>
    <t>504949240526</t>
  </si>
  <si>
    <t>505180240526</t>
  </si>
  <si>
    <t>1W16/1E23 SET SWAP EDB</t>
  </si>
  <si>
    <t>HRE Reject, MTIN ¿ No, Unit 800112 finished EOD (1N32) out stabled at NCL 25/05 in reaction to the OHL disruption at Chester-Le-Street. Set swap at EDB 26/05 due to FTR Certificate expiry.
Hitachi planning issue .</t>
  </si>
  <si>
    <t>506321240527</t>
  </si>
  <si>
    <t>1A13 10 LOST HOLBJCN</t>
  </si>
  <si>
    <t>NORTHERN MAINTENANCE CONTROLLER ADVISES THAT 1A13 [06:56 SK IPTON - LONDON KINGS CROSS| HAS HAD LOSS OF POWER COMING OUT OF LEEDS. POTENTIAL TRACTION MODE ISSUE.</t>
  </si>
  <si>
    <t>506422240527</t>
  </si>
  <si>
    <t>5S03 18 LATE START XHT</t>
  </si>
  <si>
    <t>DVR reported fault after departing HT. Same fault previously on car 1. Audio pair breakage originally on car 1, had to swap C.amp card from car 2 so that driving car had full PA functionality, all PA faults were clear when leaving the set, C.amp card to replace in car 2 at next opportunity. Reset at EDB but C.amp card fails after 30 Seconds. As above C.amp card to renew.</t>
  </si>
  <si>
    <t>507034240527</t>
  </si>
  <si>
    <t>"1E13 SSO DON
1E13 OPERATIONAL STOP ONLY TO PICK UP HITACHI TRI TO INVESTIGATE AN ONBOARD OTMR FAULT.
No information in the log"
OTMR unit replaced.</t>
  </si>
  <si>
    <t>507086240527</t>
  </si>
  <si>
    <t>1E13 2 LOST PIT PERTH 24/05</t>
  </si>
  <si>
    <t>507400240527</t>
  </si>
  <si>
    <t>1S27 SET SWAP KGX</t>
  </si>
  <si>
    <t xml:space="preserve">"1S27 SET SWAP KGX
FITTERS ATTENTION FOR A FAULTY SPEEDO IN 801215, AS A RESULT SET STEPPED BACK FOR 1S28 FOR FITTERS AND 1A37 WOULD FORM 1S27 WITH A LATE START.
LOG ENTRY: ETCS CB tripped/reset but DMI screen remains blank. ETCS DMIs swapped end to end. Working DMI now in leading vehicle. Defective DMI to be replaced overnight."
DEFECTIVE ETCS SCREEN REPLACED
</t>
  </si>
  <si>
    <t>507520240527</t>
  </si>
  <si>
    <t>1A48 CANCELLED LDS 26/05</t>
  </si>
  <si>
    <t xml:space="preserve">OVERFLOWING TOILETS IN COACH E 12515. 
DECISION TAKEN TO TAKE SET OUT OF TRAFFIC DUE TO CONTAMINATION. 
1A48 AND BACK WORK ING 1D33 CAPED. 
</t>
  </si>
  <si>
    <t>507653240527</t>
  </si>
  <si>
    <t>NL08 82211 FAILED BRAKE TEST. DECLARED A FAILURE AND WILL RETURN TO XNL FOR ATTENTION</t>
  </si>
  <si>
    <t>508426240528</t>
  </si>
  <si>
    <t>800101/10</t>
  </si>
  <si>
    <t>HRE Reject, MTIN ¿ No, Unit 800110 not available for service due to  a door fault discovered on overnight maintenance/exam. Unit 800101 utilized from Neville Hill. Covered under Availability. LNER Log  240528-33 refers.</t>
  </si>
  <si>
    <t>1E11 7 OVERTIME YRK</t>
  </si>
  <si>
    <t>511720240529</t>
  </si>
  <si>
    <t>1E06 3 OVERTIME EDB</t>
  </si>
  <si>
    <t>HRE Accept, MTIN ¿ Yes, TMS software blip, cleared with a TMS reset.</t>
  </si>
  <si>
    <t>511991240529</t>
  </si>
  <si>
    <t>1A15 41 LOST HUN SDY</t>
  </si>
  <si>
    <t>Key Detail:10:05SDC SSM advises that 1A15 0737 Harrogate to Kings Cross has come to a stand just after St Neots on the Up Fast with a Door Alarm sounding from coach H. HITACHI MAINTENANCE CONTROLLER ADVISES THAT THE CULPRIT DOO
R IS DOOR "C" ON VEHICLE 815102.  EVERY TIME THE DOOR IS RESET THE HUSTLE ALARM SOUNDS AND THE TRAIN CAN'T TAKE POWER.
OPH039 SECTION 7.5, 7.7 COMPLETED - FOUND WATER INGRESS AFFECTING THE EAD PLUG. EAD REPLACED AND TESTED. WATER APPEARS TO HAVE BEEN COMING FROM THE BOTTOM ROW OF FASTENERS.</t>
  </si>
  <si>
    <t>511996240529</t>
  </si>
  <si>
    <t>1D09 24 LATE START KGX</t>
  </si>
  <si>
    <t>DOOR INTERLOCK FAULT COACH C 12474</t>
  </si>
  <si>
    <t>512437240529</t>
  </si>
  <si>
    <t>512509240529</t>
  </si>
  <si>
    <t>1E12 6 LOST NTR THI</t>
  </si>
  <si>
    <t xml:space="preserve">INDICATION ONLY - DOOR OPEN IN TRAFFIC ALARM. DOOR A 827221. NO LOSS OF INTERLOCK. DOOR LOOU. Log 35: TM confirmed door was closed then locked it OOU. Fault will remain active with CCTV DOO camera images only until door can be cycled.
Known DCS issue, Fracas DR(T)391. - DCS to be replaced </t>
  </si>
  <si>
    <t>514711240530</t>
  </si>
  <si>
    <t xml:space="preserve">ADHESION ISSUE </t>
  </si>
  <si>
    <t>514929240530</t>
  </si>
  <si>
    <t>516228240530</t>
  </si>
  <si>
    <t>1A41 CANCELLED PBO KGX</t>
  </si>
  <si>
    <t xml:space="preserve">TRAIN CAME TO A STAND ON DEPARTURE FROM PLATFORM AT PETERBOROUGH WITH COACH B STILL ON THE PLATFORM. 
DR009 LD760 FAULT FINDING SET NL16 82222/91109. 
TRAIN MANAGER ADVISES BAR LIGHT AT COACH E 12467 POSSIBLE THE CAUSE. </t>
  </si>
  <si>
    <t>516281240530</t>
  </si>
  <si>
    <t>1D23 9 LOST FZW</t>
  </si>
  <si>
    <t xml:space="preserve">TRAIN AT A STAND AT FITZWILLIAM  DOOR B ON COACH 11426 LOST INTERLOCK. 
TRAIN MANAGERS KX660 LOCKED DOOR OUT OF USE AFTER CONTACTING NORTHERN TRAINS MC, BEFORE TRAIN DEPARTS FOR LEEDS </t>
  </si>
  <si>
    <t>517653240531</t>
  </si>
  <si>
    <t>5A09 34 LATE START XNL</t>
  </si>
  <si>
    <t>* 31/05/24 10:32 #HBPY011 * ACCEPTED BY USER
5A09 DRIVER ADVISED THAT FITTERS HAD FOUND A BRAKE PIPE SLIG HTLY ADRIFT BETWEEN THE CLASS 91 LOCOMOTIVE AND THE TOE WHIC H HAD BEEN RECONNECTED AND A FULL BRAKE WAS OBTAINED.</t>
  </si>
  <si>
    <t>518185240531</t>
  </si>
  <si>
    <t>1E15 2 LOST USAN CAN</t>
  </si>
  <si>
    <t>1A29 7 OVERTIME SVG</t>
  </si>
  <si>
    <t>519026240531</t>
  </si>
  <si>
    <t>1W22 4 OVERTIME YRK</t>
  </si>
  <si>
    <t>1W22 4 OVERTIME YRK
DEBRIS FOUND IN THE DOOR WAY STOPPING DOORS IN G CLOSING ON DISPATCH.
Debris stuck in Door. 
TM reports that a pen was stuck in north end door and other debris was stuck in south end door, both items removed. Incident reported to HMC after the event with no further issues reported on route.</t>
  </si>
  <si>
    <t>519330240531</t>
  </si>
  <si>
    <t>1D25 10 OVERTIME RET</t>
  </si>
  <si>
    <t>Main Res flexible hose leaking within the coupler. Hose has been rubbing on the coupler cover doors framework. Hose replaced.</t>
  </si>
  <si>
    <t>520588240601</t>
  </si>
  <si>
    <t>1D06 21 OVERTIME GRA</t>
  </si>
  <si>
    <t xml:space="preserve">DRIVER REPORTED HEARING A BANG IN THE LOCO ON THE APPROACH T O GRANTHAM. STOPPED TO LOOK AROUND SET AND LIAISED WITH NORT HERN MC  BUT NOTHING UNTOWARD FOUND. SET OKAY TO CONTINUE FO RWARD WHERE A TRI WILL MEET AS A PRECAUTION. 
</t>
  </si>
  <si>
    <t>520604240601</t>
  </si>
  <si>
    <t>1Y82 24 LATE START YRK</t>
  </si>
  <si>
    <t>"MTN YES HRE ACCEPT - 8SPEED JUMPS TO 30KM/H FOR 1.04S WHEN UNIT IS STATIONARY AT KINGS X, RESULTING IN DOORS CLOSING AND INTERLOCK LOST AT SPEED EVENT ON TMS
ETCS DOWNLOAD SHOWS SPEED SENSOR DISCREPANCY FOR PG ON AXLE 2. 
PG RENEWED, 
OTMR WHEEL CHECKS CARRIED OUT OK. NFF"</t>
  </si>
  <si>
    <t>521154240601</t>
  </si>
  <si>
    <t>1E13 92 LOST DAR NTR</t>
  </si>
  <si>
    <t>TMS 4411 &amp; 4421 EVENTS ON HFMT AT 08:36:11 WHICH DON'T RECOVER. BC PRESSURES FROM CARS 8 &amp; 9 DROP TO 0 AND REMAIN AT 0. SUSPECT CID CARD COMPLETE FAILURE AND BRAKES HAVE GONE TO FULL SERVICE AT THIS TIME</t>
  </si>
  <si>
    <t>521955240601</t>
  </si>
  <si>
    <t>1A50 56 LOST TALNGTN PBO</t>
  </si>
  <si>
    <t>MTN YES HRE ACCEPT - OTMR SHOWS BC PRESSURE ON THIS CAR REMAINS AT EB PRESSURE AFTER EB RELEASED BY DRIVER FOLLOWED BY BC PRESSURE FALLING TO 0 BAR IN FAULT CONDITION. FST LOGS SHOW FDS_C_SERVICE BRAKE FAILURE AND BRAKE RELESE FAILURE. LAD10 ALSO GOES SICK AT THE TIME.</t>
  </si>
  <si>
    <t>522474240602</t>
  </si>
  <si>
    <t>1Y14 8 LATE START YRK</t>
  </si>
  <si>
    <t xml:space="preserve">QUARTZ NOTES FROM STATION ADVISES 'DOOR FAULT / WEREN'T ABLE TO OPEN THE DOORS' 
</t>
  </si>
  <si>
    <t>522706240602</t>
  </si>
  <si>
    <t>1A16 4 LOST XKB KGX</t>
  </si>
  <si>
    <t>9 CAR BI-MODE AZUMA VICE 5 CAR BI-MODE AZUMA: UNIT PLANNED WORKINGS 800102 1A16 0830 DONCASTER TO KINGS CROSS 1B84 1135 KINGS CROSS TO LINCOLN 1B85 1420 LINCOLN TO KINGS CROSS PLATFORM SWAP DUE TO 9 CAR
DUE TO GRAFFITI ON DEPOT ON 31/5</t>
  </si>
  <si>
    <t>523545240602</t>
  </si>
  <si>
    <t>1E23 6 LOST MPT HTONSJN</t>
  </si>
  <si>
    <t>MTIN YES HRE ACCEPT YES - OTMR data shows VCB2 closed but then re-open because of VBOR protection as TC doesn't see it close. (TW52 feedback signal to traction was missing).</t>
  </si>
  <si>
    <t>525439240603</t>
  </si>
  <si>
    <t>1D09 CANCELLED KGX 02/06</t>
  </si>
  <si>
    <t xml:space="preserve">RAKE FAULT ON SET SEE LOG  49-02.06.24 HITACHI CPC ADVISE THAT 801104 WILL NOT BE AVAILABLE FOR TRA MORNING.S THIS UNIT HAD A BRAKE FAULT ON 1A50 [19:45 LEEDS - LONDON KI ON SATURDAY EVENING  AND THE BCU WAS ISOLATED ON VEHICLE 823 THERE ARE NO SPARE UNITS AT BOUNDS GREEN OR FERME PARK. AS A RESULT 1D09 [10:07 LONDON KINGS CROSS - LEEDS| AND 1A31 LEEDS - LONDON KINGS CROSS| WILL BE CANCELLED. </t>
  </si>
  <si>
    <t>532738240606</t>
  </si>
  <si>
    <t xml:space="preserve">CRACK IN THE WINDSCREEN OF 829215 CAB  UNIT 801215. THE CRACK IS CONSISTE NT WITH BALLAST STRIKE  AND IS DIRECTLY AT EYE LEVEL ON THE DRIVER'S SIDE OF THE WINDSCREEN. AS A RESULT  CONSIDERING TH AT THE ISSUE HINDERS THE CLEAR VIEW OF THE LINE AHEAD AS STA TED IN THE DOTE SMS9.3 A23  THE UNIT WILL NOT ENTER SERVICE. 801215 WAS BOOKED TO W ORK BN921 DIAGRAM STARTING WITH 5E08 [08:22 CRAIGENTINNY T. &amp;R.S.M.D - EDINBURGH| FOR 1E08 [09:00 EDINBURGH - LONDON KIN GS CROSS|. HOWEVER  TO MITIGATE THE IMPACT ON SERVICES BN92 2 DIAGRAM WILL INSTEAD BE CANCELLED  WITH ONLY 1E09 [09:30 E DINBURGH - LONDON KINGS CROSS| AND 1W22 [15:00 LONDON KINGS CROSS - STIRLING| AFFECTED. THE UNIT WILL REMAINED AT CRAIGE NTINNY FOR REPAIRS. SR REQUEST]] 
</t>
  </si>
  <si>
    <t>533262240606</t>
  </si>
  <si>
    <t>1A18 12 LATE START LDS</t>
  </si>
  <si>
    <t>Plastic bottle top wedged inside door runner. Plastic top removed and all doors tested.</t>
  </si>
  <si>
    <t>1E11 3 OVERTIME YRK</t>
  </si>
  <si>
    <t>534135240606</t>
  </si>
  <si>
    <t>1D16 11 OVERTIME WKF</t>
  </si>
  <si>
    <t xml:space="preserve">HITACHI MAINTENANCE CONTROLLER ADVISES THAT THE STATION STAFF AT WAKEFIELD REPORTED THAT THERE WAS A SMELL OF FUEL WHILST 1D16 $13:33 LONDON KINGS CROSS - HARROGATE| WAS IN THE PLATFORM. THE DRIVER HAS INSPECTED THE UNIT AND CAN SEE OR SMELL NOTHING AMISS, AND SUSPECTS IT IS DUE TO THE DIESEL ENGINES PREHEATING (AS REQUIRED FOR THE TRAIN TO RUN TO HARROGATE).
No Fault Found </t>
  </si>
  <si>
    <t>536307240607</t>
  </si>
  <si>
    <t>1A18 6 LOST SDY HIT</t>
  </si>
  <si>
    <t>HRE Reject, MTIN ¿ No, TMS 0304 Catering area fire. DVR checked the area ok so advised to acknowledge the fault and continue forward. CCTV review shows Steam ovens opened repeatedly over a short period of time creating excessive steam. ZAX003 Functional test of internal fire suppression / detection system carried out with NFF.</t>
  </si>
  <si>
    <t>537170240607</t>
  </si>
  <si>
    <t xml:space="preserve">SET SWAP. ORIGINAL TRAIN WENT TO NEVILLE HILL DUE TO A MAINTENANCE ISSUE. 
FRESH SET CAME OFF NEVILLE HILL  
ALLEGATION OF BAD STENCH COMING FROM 82225. 
</t>
  </si>
  <si>
    <t>537369240607</t>
  </si>
  <si>
    <t xml:space="preserve">ADVISED BY NORTHERN MAINTENANCE CONTROLLER THAT 1A48 [18:45 LEEDS - LONDON KINGS CROSS| WAS HAVING DIFFICULTIES AT LEED S  SET WAS NOT PASSING THE NECESSARY BRAKE TEST. ON INVESTIG ATION IT APPEARS THAT THEIR IS AN UNIDENTIFIED AIR LEAK. AS A CONSEQUENCE 1A48 [18:45 LEEDS - LONDON KINGS CROSS| AND BA CK WORKING 1D33 [21:33 LONDON KINGS CROSS - LEEDS| HAS BEEN CANCELLED. 
</t>
  </si>
  <si>
    <t>538345240608</t>
  </si>
  <si>
    <t>"Merged requested with 1A12 TIN 538284 by LNER OSC.
Unit 800202 not available for service due to requiring Traction Pack repairs. 1A12 started from DON vice HUL with Unit 801103 5E v 5Bi. Covered under Availability."</t>
  </si>
  <si>
    <t>538516240608</t>
  </si>
  <si>
    <t>1Y00 16 LOST SVG XGN</t>
  </si>
  <si>
    <t xml:space="preserve">SEE LOG 37-08.06.24 POWER ISSUE LANGLEY AREA. NORTHERN TRAIN S MC IN CONTACT WITH DRIVER. POWER RESTORED | AFTER RECEIVIN G AN ETS FAULT LIGHT AND OVERHEAD LINE FAULT| SET SWAP ARRANGED FOR LATER AT LEEDS ON 1D05 ARRIVAL TO N. H ILL NL08 TO DEPOT AND SPARE SET NL13 WILL COME OFF FOR 1A25 
</t>
  </si>
  <si>
    <t>538811240608</t>
  </si>
  <si>
    <t>801106/04</t>
  </si>
  <si>
    <t>539543240608</t>
  </si>
  <si>
    <t>"MTIN YES, HRE ACCEPT - TRI attended at Doncaster, Cover panel removed and centre of buzzer nut loosened and centre section
of buzzer rotated slightly, Buzzer then tested and centre nut tightened until buzzer working correctly."</t>
  </si>
  <si>
    <t>540104240608</t>
  </si>
  <si>
    <t>1D30 5 LATE START LDS</t>
  </si>
  <si>
    <t>QUARTZ REPORT: DRIVER REPORTED AIR LEAK TO FITTER WHO THEN INSPECTED THE TRAIN.</t>
  </si>
  <si>
    <t>540645240609</t>
  </si>
  <si>
    <t>5N09 32 LOST AAP</t>
  </si>
  <si>
    <t>MTIN ¿ No, HRE Accept the 10 minute late start of 1N09. Communication error between Bounds Green and Ferme Park, agreed Diagram alteration not communicated to staff at Ferme Park. Intercar Damper fault discovered on overnight maintenance/exam.</t>
  </si>
  <si>
    <t>541908240610</t>
  </si>
  <si>
    <t>1E26 10 LOST SVG XGN 09/06</t>
  </si>
  <si>
    <t>DCS replaced, repeat failure.</t>
  </si>
  <si>
    <t>545358240611</t>
  </si>
  <si>
    <t>1Y08 37 LOST HUN SDY</t>
  </si>
  <si>
    <t xml:space="preserve">HRE REJECT, MTIN NO - D&amp;V, HABD inspected with a broken wire @ connector block found. Photos attached taken by the TRI show the cable had been snagged and cable ties ripped off (Pic 1). TRI rescued the cable on the day of the incident (Pic 2), HABD replaced after inspection on Depot (Pic 3).
Unable to refer back to NR  as not enough evidence to suggest impact damage. </t>
  </si>
  <si>
    <t>545377240611</t>
  </si>
  <si>
    <t>WOOLMRGRN</t>
  </si>
  <si>
    <t>1E01 10 LOST WLMRGRN WGC 07/06</t>
  </si>
  <si>
    <t>HRE ACCEPT, MTIN YES - Known DCS issue, Fracas DR(T)391.</t>
  </si>
  <si>
    <t>545591240611</t>
  </si>
  <si>
    <t>1D08 22 LOST XHO PBO</t>
  </si>
  <si>
    <t>812113 812113</t>
  </si>
  <si>
    <t>Initial visual inspection shows no damage. Unable to re-create fault. HABD replaced.</t>
  </si>
  <si>
    <t>547815240612</t>
  </si>
  <si>
    <t>HRE REJECT, MTIN NO - Inward 3A15 (Unit 800112) swapped to form 1A06 due to 800112 required EOD at DON IEP for investigation into a onboard HABD fault reported whilst working 1Y08 11/06/24. In reaction, 1A06 dep LDS 6L. 3A06 (800107) formed 1A15 departing RT.</t>
  </si>
  <si>
    <t>547836240612</t>
  </si>
  <si>
    <t xml:space="preserve">NORTHERN MC ADVISES NL15 (FOR 1A04) FAILED COMING OFF XNL. 
BRAKE FAULT AT NEVILLE HILL, FOULING POINTS.
3A13 SET WILL NOW FORM 1A04, WITH SPARE NL16 COMING OFF XNL TO START 1A13 AT LEEDS VICE SKIPTON. 
</t>
  </si>
  <si>
    <t>548262240612</t>
  </si>
  <si>
    <t>549017240612</t>
  </si>
  <si>
    <t>1A40 UNIT FLT LDS</t>
  </si>
  <si>
    <t>"Drivers report required please, nothing in the HMC Log or raised in SAP. Reactionary delay only.
MC contacted by driver who informs there is cable loose on car 5 bogie 1. 
TRI reports - Loose cable is connected to the Hassler speed probe on bogie 1 wheel 7. Cable secured to the hot axle box cable loom from the platform edge using tie-wraps. Cable is secure but needs to be routed correctly when at a suitable location."</t>
  </si>
  <si>
    <t>549287240612</t>
  </si>
  <si>
    <t>1D22 2 LOST SOKEJN GRA</t>
  </si>
  <si>
    <t>HRE ACCECT, MTIN YES - CID Card failure on 823104, CID Card replaced.</t>
  </si>
  <si>
    <t>550415240613</t>
  </si>
  <si>
    <t>1A04 16 LATE START LDS</t>
  </si>
  <si>
    <t>DRIVER REPORTS UNABLE TO GET POWER FROM 91101. NORTHERN FITT ERS ATTENDING.</t>
  </si>
  <si>
    <t>550472240613</t>
  </si>
  <si>
    <t>5S00 CANCELLED XHT</t>
  </si>
  <si>
    <t xml:space="preserve">"5S00 CANCELLED XHT
801205 FOR 5S00 RAN OVER A SCOTCH ON THE DEPOT. WHEEL THAT RAN OVER SCOTCH DROPPED ABOUT AN INCH ONTO RAILWAY WHERE SCOTCH SHATTERED BENEATH IT. AS A RESULT, WHEEL WILL HAVE TO BE INSPECTED BEFORE SET CAN DEPART. 5S03 WAS TO BE STEPPED UP HOWEVER DUE TO UNCERTAINTY FROM HEATON AS TO WHEN SET WOULD COME OFF, 1S00 WAS CAPED AND 1E08 WOULD START FROM NEWCASTLE WITH THE SET OFF HEATON. 
LOG 240613-39 FOR FURTHER INFORMATION"
</t>
  </si>
  <si>
    <t>550820240613</t>
  </si>
  <si>
    <t>1N81 4 LATE START KGX</t>
  </si>
  <si>
    <t>Recurring loss of power - loco 91101.</t>
  </si>
  <si>
    <t>551108240613</t>
  </si>
  <si>
    <t>M206</t>
  </si>
  <si>
    <t>ATO/ETCS UNIT (UNDERFRAME) INCL. ANTENNA</t>
  </si>
  <si>
    <t>1D08 CANCELLED DON HGT</t>
  </si>
  <si>
    <t>HRE ACCEPT, MTIN YES - ETCS DMI Screen replaced.</t>
  </si>
  <si>
    <t>552109240613</t>
  </si>
  <si>
    <t>1E21 26 OVERTIME DAR</t>
  </si>
  <si>
    <t>HRE ACCEPT, MTIN YES - ASV &amp; LAD10 Card replaced.</t>
  </si>
  <si>
    <t>552132240613</t>
  </si>
  <si>
    <t>1A45 6 OVERTIME WKF</t>
  </si>
  <si>
    <t>554032240614</t>
  </si>
  <si>
    <t>1E04 27 LOST XGN SVG</t>
  </si>
  <si>
    <t>HRE Reject, MTIN ¿ No, White smoke found to be dust from newly ballasted track. Please see  the report attached.</t>
  </si>
  <si>
    <t>1Y84 2 OVERTIME DON</t>
  </si>
  <si>
    <t>554516240614</t>
  </si>
  <si>
    <t>1W11 6 OVERTIME EDB</t>
  </si>
  <si>
    <t>"HRE ACCEPT, MTIN YES - TRI REPORTS LUGAGGE COMPARTMENT FULL PREVENTING DOOR FROM OPENING. BOTTOM LOCK FAILING TO UNLOCK ON BI-FOLD DOOR. BOTTOM LOCK TO BE REPAIRED
BOTTOM LOCK REPLACED."</t>
  </si>
  <si>
    <t>554640240614</t>
  </si>
  <si>
    <t>1E10 UNIT SWAP KGX</t>
  </si>
  <si>
    <t>MTIN ¿ No, HRE accept the 6 minute delay. Unit required EOD at Craigentinny for its upcoming K Priority &amp; had to be at CRA end of day Friday 14/06 as it needs a path to DON IEP for its A Cut which starts on 18/06.</t>
  </si>
  <si>
    <t>556646240615</t>
  </si>
  <si>
    <t>1S05 10 OVERTIME NCL</t>
  </si>
  <si>
    <t>"HRE REJECT, MTIN NO - Looking at OTDR, it appears that a FAST rotation of the DDS, moving from neutral to forward, has caused a loss of brake continuity at 10:04:35.
When the DDS is moved quickly, brake continuity is lost &amp; there is NO TMS event created (unlike an over rotation)."</t>
  </si>
  <si>
    <t>558813240616</t>
  </si>
  <si>
    <t xml:space="preserve">"1E15 3 LOST DEE LDY
817104  TRACTION CONVERTER ISOLATED"
</t>
  </si>
  <si>
    <t>558973240616</t>
  </si>
  <si>
    <t>1D10 2 OVERTIME NNG</t>
  </si>
  <si>
    <t>QUARTZ REPORT -  DOOR PANEL WOULD NOT RELEASE DOORS IN COACH F. 
MOVED TO COACH K AND RELEASED DOORS. FITTER ON BOARD CHE CKING PANEL. 
ALL DOORS INTERLOCKED CORRECTLY BEFORE DEPARTURE.</t>
  </si>
  <si>
    <t>559219240616</t>
  </si>
  <si>
    <t>5A40 11 LATE START HAGTDSG</t>
  </si>
  <si>
    <t>"Fuel Injector fault on 817112.
GU"</t>
  </si>
  <si>
    <t>559431240616</t>
  </si>
  <si>
    <t>1S22 8 OVERTIME DAR</t>
  </si>
  <si>
    <t>"1S22 8 OVERTIME DAR
OVERTIME DARLINGTON DUE TO A DISABLED PASSENGER ASSIST AS ADVISED BY SSM TYNESIDE  STATION STAFF REPORTED THE HAD A PASSENGER REQUIRED WHEEL CHAIR ASSSIT AND DOOR IN COACH A WAS LOCKED OUT OF USE SO THEY HAD TO USE ALTERNATIVE DOOR IN COACH B"</t>
  </si>
  <si>
    <t>561064240617</t>
  </si>
  <si>
    <t>1A26 CANCELLED LDS</t>
  </si>
  <si>
    <t xml:space="preserve">DVT SLIDING DOOR HAD COME OFF RUNNER. DOOR BRACKET DETACHTED FROM HOUSING. 1A26/1D16 CAPED. SET TO RETURN TO XNL </t>
  </si>
  <si>
    <t>561737240617</t>
  </si>
  <si>
    <t>1Y86 CANCELLED YRK</t>
  </si>
  <si>
    <t xml:space="preserve">
"1Y86 CANCELLED YRK
Hitachi Maintenance Control have advised that on arrival into York on 1N83 a Hitachi TRI observed that the pantograph on 801226 / 821226 was leaking air and subsequently at risk of incurring an ADD Activation.
SEE LOG 240617-33 FOR FURTHER INFORMATION"
"HRE ACCEPT, MTIN YES - NORGREN PUSH-IN STRAIGHT FITTING HAD STARTED TO WORK ITSELF LOOSE. MINOR LEAK
Resecured"</t>
  </si>
  <si>
    <t>563454240618</t>
  </si>
  <si>
    <t>5S03 27 LATE START XHT</t>
  </si>
  <si>
    <t>MTIN ¿ No, HRE accept responsibility for the 16 minute late start of 1S03, Deport report overrunning maintenance/exam work.</t>
  </si>
  <si>
    <t>563962240618</t>
  </si>
  <si>
    <t>1A26 4 LOST PBO HUN</t>
  </si>
  <si>
    <t xml:space="preserve">DVR REPORTED ETS SYSTEM FAULT  
DVR CONDUCTED PANEL RE-SET ON DEPARTED 4 MINS LATE 
</t>
  </si>
  <si>
    <t>564721240618</t>
  </si>
  <si>
    <t>1E30 LOST USAN CAN</t>
  </si>
  <si>
    <t>"HRE ACCEPT, MTIN YES - TMS DOWNLOAD SHOWS MULTIPLE CASCADADING TMS TRANSMISISON FAILURES EFFECTING ALL VEHICLES. ALL OK AFTER TMS RESET.
OUTSTANDING SOW FOR IN CAB TMS CHECKS COMPLETED NFF.</t>
  </si>
  <si>
    <t>566389240619</t>
  </si>
  <si>
    <t>1N81 CANCELLED DON YRK</t>
  </si>
  <si>
    <t xml:space="preserve">ETS FAULT AT LOVERSALL CARR JNC NL13 91111/ AND WOULD NOT RE SET. 
SET TO TERMINATE AND RUN ECS TO N  HILL WITH A FRESH SE T COMING OFF FOR 1Y84 | NL13| 
</t>
  </si>
  <si>
    <t>1A50 CANCELLED DON KGX</t>
  </si>
  <si>
    <t>569376240620</t>
  </si>
  <si>
    <t>1A25 3 LOST SDY HIT</t>
  </si>
  <si>
    <t>HRE ACCEPT, MTIN YES - VCB1 replaced.</t>
  </si>
  <si>
    <t>570327240620</t>
  </si>
  <si>
    <t>1D28 10 OVERTIME SVG</t>
  </si>
  <si>
    <t>HRE ACCEPT, MTIN YES - Defective Wiper replaced.</t>
  </si>
  <si>
    <t>570584240620</t>
  </si>
  <si>
    <t>1N29 12 OVERTIME NTR</t>
  </si>
  <si>
    <t>Hitachi say - OTMR showing no door close command until 21:00 when interlock was achieved from the cab and the delay was caused by operator error there is no fault with the unit.
TM reports - they DID use the "door interlock button" at multiple panels without success.
Driver's report in TAS - Stopped at Northallerton platform 2 at Y467. Guard unable to close doors. Signaller contacted and signal reverted to danger. Liaised with maintenance control. Approx 13 minute delay to check doors and ensure doors closed and interlock. Signaller cleared signal once interlock confirmed.
No CCTV available for this incident. Split agreed by both parties.</t>
  </si>
  <si>
    <t>572135240621</t>
  </si>
  <si>
    <t xml:space="preserve">SPEEDO ISSUE ON NL08 91107 SERVICE TERM DONCASTER 
</t>
  </si>
  <si>
    <t>572382240621</t>
  </si>
  <si>
    <t>1E11 10 LOST DHM FHILSTHJN</t>
  </si>
  <si>
    <t>573243240621</t>
  </si>
  <si>
    <t>STATION REPORTS THAT INITIALLY SERVICE FAILED TO ACHIEVE INTERLOCK. 
OKAY AFTER 2ND ATTEMPT.</t>
  </si>
  <si>
    <t>574551240622</t>
  </si>
  <si>
    <t>5D02 11 LATE START XGD</t>
  </si>
  <si>
    <t xml:space="preserve">MTIN NO HRE REJECT 5D02 departed BGN 11L due to following 5N80, retimed to a 05:45 departure vice 06:20 Signaller unaware of change, initially holding 5N80 which eventually departed at 05:59 (21E) ahead of 5D02. 1D02 dep KGX 5L.
</t>
  </si>
  <si>
    <t>574765240622</t>
  </si>
  <si>
    <t>NL061</t>
  </si>
  <si>
    <t>The Driver of 1A02 0530 Leeds to Kings Cross advised the Northern
Trains Maintenance Controller that the locomotive had incurred multiple
general faults and loss of ETS from the class 91 locomotive, 91111
(NL06) on route from Leeds.
The advice from the Driver came when the service was in the South
Elmsall area.
The class 91 locomotive had been attached to the set overnight at Neville
Hill depot.
Due to the nature of the faults decision taken for 1A02 to terminate at
Doncaster and the set would return ECS back to Neville Hill depot.
Passengers to travel forward on 1Y03 0445 Newcastle to Kings Cross.
Doncaster DTL and Network Rail LNE advised.</t>
  </si>
  <si>
    <t>575252240622</t>
  </si>
  <si>
    <t>1W11 36 LOST DAR FYHLAYC</t>
  </si>
  <si>
    <t>HRE ACCEPT, MTIN YES -  HABD renewed  PII10.23 completed, No signs of overheating or D&amp;V.</t>
  </si>
  <si>
    <t>575482240622</t>
  </si>
  <si>
    <t>1S15 6 LOST DAR FYHLSJN</t>
  </si>
  <si>
    <t>HRE ACCEPT, MTIN YES - VCB1 Renewed .</t>
  </si>
  <si>
    <t>576123240622</t>
  </si>
  <si>
    <t>HRE ACCEPT, MTIN YES - No speedometer display on original report, TRI then confirmed screen was blank. ETCS DMI replaced.</t>
  </si>
  <si>
    <t>577137240623</t>
  </si>
  <si>
    <t>1A28 5 OVERTIME DON</t>
  </si>
  <si>
    <t xml:space="preserve">LOST POWER ON ARRIVAL INTO DONCASTER AND HAD TO COAST INTO PLATFORM. 
TRI ATTENDED AND RESTORED POWER AND WILL TRY WITH T HE UNIT FORWARD. 
</t>
  </si>
  <si>
    <t>32/2025</t>
  </si>
  <si>
    <t>33/2025</t>
  </si>
  <si>
    <t>577545240623</t>
  </si>
  <si>
    <t>1E17 23 LOST BELFORD ALM</t>
  </si>
  <si>
    <t>"Loss of continuity on Nitrogen bottle.
Nitrogen Bottle replaced, tested ok &amp; GU run up without issues"</t>
  </si>
  <si>
    <t>577762240623</t>
  </si>
  <si>
    <t>WKF HAREPARK</t>
  </si>
  <si>
    <t>1A45 6 LOST WKF HAREPARK</t>
  </si>
  <si>
    <t>HRE ACCEPT, MTIN YES - Router NFF</t>
  </si>
  <si>
    <t>577931240623</t>
  </si>
  <si>
    <t>1D30 7 LATE START KGX</t>
  </si>
  <si>
    <t>TMS software</t>
  </si>
  <si>
    <t>578687240624</t>
  </si>
  <si>
    <t>5A09 50 LATE START XNL</t>
  </si>
  <si>
    <t>"5A09 50 LATE START XNL
REPORTS THAT THE SET WOULD BE LATE OFF N. HILL- REACTION TO A SHORTAGE OF STAFF ON DEPOT.
LOG 240624-33: NL06 82208/91105 Set ready to depart N. Hill [50 late] following late from servicing."</t>
  </si>
  <si>
    <t>583154240625</t>
  </si>
  <si>
    <t>1D21 7 LATE START KGX</t>
  </si>
  <si>
    <t>SET SWAP. MAINTENANCE POSITION FOR NL13</t>
  </si>
  <si>
    <t>583577240625</t>
  </si>
  <si>
    <t>1S30 18 LATE START KGX</t>
  </si>
  <si>
    <t>HRE ACCEPT - MTIN YES - Cab Interface Units transposed end to end, All TMS Monitoring Server wiring secure. SAP closed and defect coded to TMS software, NFF.</t>
  </si>
  <si>
    <t>583644240625</t>
  </si>
  <si>
    <t>1E30 4 OVERTIME MTS</t>
  </si>
  <si>
    <t>HRE ACCEPT, MTIN YES - DOORS ADJUSTED AND NOW FUNCTIONAL.</t>
  </si>
  <si>
    <t>584906240626</t>
  </si>
  <si>
    <t>1Y00 8 OVERTIME PBO</t>
  </si>
  <si>
    <t xml:space="preserve">TRAIN MANAGER CALLED STSM TO ADVISE THAT THEY HAD DEPARTED PETERBOROUGH 9 MINUTES LATE DUE TO AN INTERLOCK FAULT. THEY HAVE ADVISED THAT IT HAS BEEN REPORTED TO NORTHERN MAINTENAN CE CONTROL AND A TRI IS EXPECTED TO ATTEND TO THE UNIT UPON ARRIVAL INTO KINGS CROSS. 
</t>
  </si>
  <si>
    <t>585078240626</t>
  </si>
  <si>
    <t xml:space="preserve">DOOR ISSUE - VERY SLOW TO CLOSE DOWN 
REPORTED BY A TRAIN MANAGER </t>
  </si>
  <si>
    <t>586403240626</t>
  </si>
  <si>
    <t>MDE#</t>
  </si>
  <si>
    <t>ENGINE CONTROL SYSTEM</t>
  </si>
  <si>
    <t>1D16 5 OVERTIME LDS</t>
  </si>
  <si>
    <t>HRE ACCEPT, MTIN YES - TRACTION DOWNLOAD DL SHOWS STUCK AT IDLE EVENTS. MTU GO SHOWS GU RUNNIN CORRECTLY LATER IN THE SERVICE. KNOWN TRACTION SOFTWARE ISSUE</t>
  </si>
  <si>
    <t>588424240627</t>
  </si>
  <si>
    <t>1A07 CANCELLED WGC KGX</t>
  </si>
  <si>
    <t>"Ref TIN 588424, the SET was deemed unfit for service due to wheel defects on Cars 4 &amp; 5. Driver inspected the unit and reported cavities and flats, with wheels 3 &amp; 4 on Car 5 giving him ¿particular concern¿. The TRI attended and inspected the wheels and could see no defects. TRI then rode the unit and could not hear any wheel related defects during the section ridden. Post incident Inspections (PII) for wheel defects and rough riding were completed with no faults found (NFF), nor was there any issue with the additional back to back measurements which need to be completed after PIIs are NFF.
The unit was then placed back into service and again a TRI was in attendance. The report from this run was some minor oscillation being observed during certain sections of track but the unit was ok to remain in service. 
Based on the above reporting it would seem there was no requirement for the unit to be removed from service. The initial reports to LNER and MC from the driver were specifically related to wheel defects and noise relating to such and no wheel defects were identified. We do know that as the life of the wheels increases then there is a tendency for track defects to become more evident and slightly detrimental towards the ride quality. This unit is now here at DON having MLTT so it is likely that the driver was noticing a slightly poorer ride due to the age of the wheels¿¿..but it still could have stayed in service."</t>
  </si>
  <si>
    <t>589289240627</t>
  </si>
  <si>
    <t>1Y84 3 LOST PBR AAP</t>
  </si>
  <si>
    <t xml:space="preserve">2C37 DRIVER REPORTS SMOKE FRON A REAR CAB ON 1Y84. 
DRIVER OF 1Y84 STOPS AND EXAMINES THE TRAIN AND NFF </t>
  </si>
  <si>
    <t>590108240627</t>
  </si>
  <si>
    <t>Traction download inconclusive. MTU emailed for an eWeb check. MTU replied confirming what MTUGo said about FC365 - injector wiring.</t>
  </si>
  <si>
    <t>591130240628</t>
  </si>
  <si>
    <t>1A04 5 LATE START LDS</t>
  </si>
  <si>
    <t>NO EMERGENCY WATER SUPPLY PUT ON AT NEVILLE HILL
DELAY AT LEEDS FOR GATE GOURMET TO LOAD SOME</t>
  </si>
  <si>
    <t>591306240628</t>
  </si>
  <si>
    <t xml:space="preserve">NORTHERN RAIL MAINTENANCE CONTROLLER HAS ADVISED THAT THE DV T ON NL13 [82213| HAS A DEFECTIVE WINDSCREEN WIPER AND WILL NOT BE ABLE TO CONTINUE IN TRAFFIC.AS A RESULT  THE SERVICE HAS TERMINATED AT LEEDS AND THE SET WILL NOW RUN ECS  AS A 5 A13 TO NEVILLE HILL AND THEN 1D10 [10:33 LONDON KINGS CROSS - LEEDS| WILL BE CANCELLED THROUGHOUT. </t>
  </si>
  <si>
    <t>591459240628</t>
  </si>
  <si>
    <t>1D06 10 LATE START KGX</t>
  </si>
  <si>
    <t>NORTHERN RAIL MAINTEANCE CONTROLLER HAS ADVISED THAT THEY HA VE BEEN CONTACTED BY THE DRIVER OF 1D06 [08:33 LONDON KINGS CROSS - LEEDS| WHO HAS REPORTED A LOSS OF ELECTRIC SUPPLY  P RIOR TO DEPARTURE.NORTHERN RAIL MAINTENANCE CONTROL ADVISED THAT THE TRI CARRIED OUT AN ETS RESET AND THEN POWER WAS RES TORED.POWER ISSUES WERE ONLY ISOLATED TO THE 91  THE REST OF THE SET WAS UNAFFECTED.</t>
  </si>
  <si>
    <t>592441240628</t>
  </si>
  <si>
    <t>1E15 24 OVERTIME YRK</t>
  </si>
  <si>
    <t>PARALLEL OPERATION FAILURE CAUSES BKK TO OPEN WHICH WHEN CAR 9 APS IS FAULTY REMOVES THE 400V FROM CARS 7-9, WHICH THEN CAUSES TC CARS 7 &amp; 8 TO CUT OUT.</t>
  </si>
  <si>
    <t>1Y90 7 OVERTIME SVG</t>
  </si>
  <si>
    <t>596490240630</t>
  </si>
  <si>
    <t>5Y20 43 LATE START XHT</t>
  </si>
  <si>
    <t>"DRIVER REPORTED NO Brake Control PRESSURES ACROSS WHOLE UNIT WHEN THE FAULT WAS NO MR PRESSURE SHOWING ON TMS. MESSAGE MISUNDERSTOOD BY MC 
Root cause was the Local Haul C Cock was in the wrong position"</t>
  </si>
  <si>
    <t>1B87 CANCELLED LCN</t>
  </si>
  <si>
    <t>598674240701</t>
  </si>
  <si>
    <t>1E01 CANCELLED HUN KGX</t>
  </si>
  <si>
    <t>"HFMT SIGNALS SHOW CAR 1 VCB2 REMAINS SHUT FOLLOWING APC. UNIT UNABLE TO ESTABLISH POWER ON DIESEL AS A RESULT
VCB2 REPLACED AT BN."</t>
  </si>
  <si>
    <t>599681240701</t>
  </si>
  <si>
    <t>"WIPER ACTUATOR FAIL
WIPER ACTUATOR REPLACED. NEW WIPER BLADE FITTED. WIPER TESTED OK"</t>
  </si>
  <si>
    <t>601077240702</t>
  </si>
  <si>
    <t>3A12 13 LATE START DONCIEP</t>
  </si>
  <si>
    <t>"3A12 LATE PRESENTATION DONCIEP
DEPOT REPORT: DRIVER CALLED THROUGH TO REPORT THAT 1 GU ON 800206 WOULD NOT START AND AFTER SPEAKING TO MAINT CONTROL AND THEM ADVISING TO ATTEMPT A COLD START THE UNIT THREW UP A TRACTION FAULT. TECH SENT TO ASSIST, GU STARTED AND UNIT DEPARTED SHORTLY AFTERWARDS."
Depot staff error RAX001 was not complete prior to handing the unit over to the driver.</t>
  </si>
  <si>
    <t>601708240702</t>
  </si>
  <si>
    <t xml:space="preserve">NORTHERN RAIL MAINTENANCE CONTROL HAVE ADVISED THAT THE DRIV ER OF 1D09 [10:03 LONDON KINGS CROSS - LEEDS| HAS REPORTED A DEFECTIVE WINDSCREEN WIPER ON 91101  AND FOLLOWING THE ATTE NDANCE OF THE NORTHERN RAIL FITTER THE FAULT HAS NOT BEEN RE CTIFIED.PLAN IS: 1D08 [09:33 LONDON KINGS CROSS - HARROGATE| WILL TERMINATE AT LEEDS AND THEN RUN ECS TO NEVILLE HILL FO R A LAYOVER TO THEN ALLOW THE DRIVER THAT WOULD HAVE TAKEN T HE SERVICE OUT TO HARROGATE TO BRING THE FRESH SET OFF NEVIL LE HILL NL17+91107  AND THEN THEY WILL TAXI BACK OUT TO NEV ILLE HILL TO BRING OFF THEIR BOOKED SET FOR 1A34 [13:36 HARR OGATE - LONDON KINGS CROSS|  WHICH WILL START FROM LEEDS. </t>
  </si>
  <si>
    <t>603908240703</t>
  </si>
  <si>
    <t>1A12 4 OVERTIME BUH</t>
  </si>
  <si>
    <t>CREW REPORTS REQUIRES.  SERVICE RUNNING AS 2X5 CBM WITH DOORS ON ONE 5CBM LOOU</t>
  </si>
  <si>
    <t>604165240703</t>
  </si>
  <si>
    <t>1N80 40 LOST GRA NNG</t>
  </si>
  <si>
    <t>MTIN YES, HRE ACCEPT - HABD SENSOR FOUND TO BE OPEN CIRCUIT. SENSOR HAS BEEN REPLACED, FAULT HAS CLEARED. REPORTED FAILURE POINT AS CABLE ENTERS SENSOR AND NO SIGNS OF IMPACT</t>
  </si>
  <si>
    <t>604699240703</t>
  </si>
  <si>
    <t>1A28 23 LOST RET NNG</t>
  </si>
  <si>
    <t>HABD Cable split</t>
  </si>
  <si>
    <t>607838240704</t>
  </si>
  <si>
    <t>TRAIN MANAGER REPORTED ISSUE WITH THE DVR-TM COMS DURING DIS PATCHING. THE MESSAGE SHOW TWICE TO CONTACT THE DVR. WHEN TM CONTACTED THE DVR HE SAID HE DIDN'T SENT ANY MESSAGES TO CO NTACT HIM.NORTHERN MAINTENANCE CONTROLLER CONTACTED AND ADVI SED TO THE TM TO TRY TO DISPATCH FROM DVT AND REPORT BACK IF THE ISSUE IS STILL THERE.</t>
  </si>
  <si>
    <t>609981240705</t>
  </si>
  <si>
    <t>MTIN NO, HRE REJECT - a 2 minute sub threshold delay so not attributable as a TIN or 701.</t>
  </si>
  <si>
    <t>613839240706</t>
  </si>
  <si>
    <t>1A43 16 OVERTIME GRA</t>
  </si>
  <si>
    <t xml:space="preserve">DRIVER REPORTED A LOSS OF POWER  
CARRIED OUT A RESET AND WAS ABLE TO REGAIN POWER BEORE MOVING FORWARD AGAIN </t>
  </si>
  <si>
    <t>615118240707</t>
  </si>
  <si>
    <t>1S05 3 LOST DUN DRM</t>
  </si>
  <si>
    <t>HRE Accept, MTIN ¿ Yes, Traction Converter LOOU on 813208 (IGBT failure).  Unit running on Diesel in section as per diagrammed Sunday working requirements struggling to reach line speed in section..</t>
  </si>
  <si>
    <t>615218240707</t>
  </si>
  <si>
    <t>QUARTZ REPORT - CLEANER CLEANING UP URINE COACH G.</t>
  </si>
  <si>
    <t>615447240707</t>
  </si>
  <si>
    <t xml:space="preserve">The driver reported the following: "Train initial defect resulting in only managing to achieve a maximum speed of 20mph. No evidence of wheelspin / wheel slide (no red light on dash). Adjusted ASL from 100 to 140 and defect self rectified after downhill gradient from Copley with no further issues. "
Reported incident to Fleet Control as well as Signaller.
</t>
  </si>
  <si>
    <t>616846240708</t>
  </si>
  <si>
    <t>MTIN YES HRE ACCEPT. UNIT RUNNING IN A DEGRADED MOOD. GU LOOU</t>
  </si>
  <si>
    <t>618066240708</t>
  </si>
  <si>
    <t>1A37 171 LOST PBO HUN</t>
  </si>
  <si>
    <t>Defective Brake Calipers identified as root cause.</t>
  </si>
  <si>
    <t>619374240709</t>
  </si>
  <si>
    <t>3A12 29 LATE START DONCIEP</t>
  </si>
  <si>
    <t>800205/06</t>
  </si>
  <si>
    <t>MTIN YES, HRE REJECT - 3 Phase Cable to be replaced. Class 3 only delay.</t>
  </si>
  <si>
    <t>1A41 CANCELLED LDS</t>
  </si>
  <si>
    <t>620718240709</t>
  </si>
  <si>
    <t>1D17 10 LOST GRA NNG</t>
  </si>
  <si>
    <t>1D17 PANTO NNG OPERATOR:LNER CCIL REF: 2888695 CREW DIAGRAM IF KNOWN: UNIT NUMBER: NL15    :  91106  12226 12442  12409  12515  1 2309  10306  11286 11315  11415 82214 SOURCE OF INFO CCIL KEY DETAIL: DONCASTER SSM ADVISED 1D17 14:03 KINGS CROSS-LEEDS HAS HAD A LOSS OF LINE LIGHT ON THE APPROACH TO NEWARK NO RTHGATE STATION  THE TRAIN HAS COME TO A STAND WITH JUST THE FRONT OF THE CAB IS PLATFORMED. DONCASTER SSM HAS CHECK WIT H ECR AND NO TRIPPINGS. LNER ADVISED.</t>
  </si>
  <si>
    <t>621227240709</t>
  </si>
  <si>
    <t>1D25 8 LOST XHO PBO</t>
  </si>
  <si>
    <t>HRE ACCEPT, MTIN YES -  No signs of vaping, smoking, sprays etc.  FFGZA002 carried out, visually inspected all smoke detectors for damage, wiring connections and cleaned any dust from areas. Smoke detectors housing removed and filters cleaned. Performing a functional test of the smoke detectors. Functional test passed with no fault found.</t>
  </si>
  <si>
    <t>621357240709</t>
  </si>
  <si>
    <t xml:space="preserve">QUARTZ REPORT: PASS COMM FAULT. TRAIN MANAGER HAD TO LOCATE THE FAULT  AND THEN CONTACT THEIR MAINTENANCE 
</t>
  </si>
  <si>
    <t>622393240710</t>
  </si>
  <si>
    <t xml:space="preserve">STATION STAFF REPORTED SMOKE/SMELL OF BURNING WHEN SET ARRIVED INTO LEEDS. 
NORTHERN TRI REPORTED SUSPECTED DRAGGING BRAKE AND SET TO RETURN TO XNL. 
AS A RESULT  1A04 TO BE FORMED O FF 3A13 AND 1A13 WILL START LDS VICE SKI WITH SPARE SET OFF XNL. 
</t>
  </si>
  <si>
    <t>625186240711</t>
  </si>
  <si>
    <t>HRE Reject, MTIN ¿ No, Unit 801201 not available for SOD due to requiring overnight maintenance and 1 day exam to be completed. Unit arrive on Depot as 5N35 at 02:00 and booked to form 3Y14/1Y14, 04:25 departure from Heaton. 1Y14 canx, Unit 801229 formed 1S13, bw of 1Y14.</t>
  </si>
  <si>
    <t>626872240711</t>
  </si>
  <si>
    <t>1S27 35 LOST SDY HUN</t>
  </si>
  <si>
    <t>MTIN YES, HRE ACCEPT - HABD Sensor replaced, no evidence of D&amp;V.</t>
  </si>
  <si>
    <t>628894240712</t>
  </si>
  <si>
    <t>1E16 5 LATE START EDB</t>
  </si>
  <si>
    <t>Switching Hub Port 4  failure, Switching Hub to be replaced</t>
  </si>
  <si>
    <t>629375240712</t>
  </si>
  <si>
    <t>1D17 1A41 SET SWAP LDS</t>
  </si>
  <si>
    <t xml:space="preserve">WIPER FAULT ON 91110 - OUT TO N./HIL 1D18 STEP UP TO WORK 1A41 WITH 5 CAR EX N/HILL FOR 1A43 </t>
  </si>
  <si>
    <t>630751240713</t>
  </si>
  <si>
    <t>1A06 11 LATE START LDS</t>
  </si>
  <si>
    <t>800208/04</t>
  </si>
  <si>
    <t xml:space="preserve">NO PAPERWORK FOR 100MPH SPEED RESTRICTION | FORM A NEEDED TO BE PRINTED| 800204 </t>
  </si>
  <si>
    <t>630824240713</t>
  </si>
  <si>
    <t>5E05 27 LATE START XCN</t>
  </si>
  <si>
    <t>Depot report, an OHL trip out on the Depot resulting in systems needing to be reset on Unit 801228 prior to departure. 5E05 dep 27L, 1E05 dep 5L</t>
  </si>
  <si>
    <t>631283240713</t>
  </si>
  <si>
    <t>1E15 3 LOST LDY DEE</t>
  </si>
  <si>
    <t>MTIN YES, HRE ACCEPT - FC365 RECORDED FOR CAR 2 &amp; 7 CONFIRMED THROUGH MTUGO. Unit running in a degraded mood</t>
  </si>
  <si>
    <t>1D15 12 LATE START KGX</t>
  </si>
  <si>
    <t>632191240713</t>
  </si>
  <si>
    <t>1A43 18 OVERTIME GRA</t>
  </si>
  <si>
    <t xml:space="preserve">TRAIN MANAGER REPORTS GIVING READY TO START BELL/BUZZER TO D RIVER BUT NOT RECEIVED ANYTHING BACK. TM PULLED PASS COMM IN ORDER TO CONTACT DRIVER VIA DRIVER/GUARD COMMUNICATION. DRI VER STATE THEY HAD NOT HEARD BELL/BUZZER  ONLY REALISED ISSU E WHEN SAW THE PASS COMM OPERATED LIGHT ON THEIR CONSOLE HAD LIT. NO FURTHER INDICATION OF FAULT REOCCURRING OR IF ISSUE WITH BELL/BUZZER 
</t>
  </si>
  <si>
    <t>633136240714</t>
  </si>
  <si>
    <t>3A22 5 LATE START XNL</t>
  </si>
  <si>
    <t>"MTIN NO HRE REJECT 
3A22 08:25 NH-HGT departed 6 late at 08:31 and arrived at HGT 4 late at 09:11. 1A22 09:15 HGT-KGX departed 3 late at 09:18. Depot report interposed at 0827 follow on from 5A18"</t>
  </si>
  <si>
    <t>633177240714</t>
  </si>
  <si>
    <t>5A21 24 LATE START XNL</t>
  </si>
  <si>
    <t xml:space="preserve">ADVISED BY RCRS THAT THERE WAS AN AIR-PRESSURE FAULT ISSUE A ND THE SET REQUIRED FITTERS ATTENTION ON DEPOT. SET INTERPOS ED AT 09.25 SET ARRIVED LEEDS AND DEPARTED LATE AS GG ADDING THE CATERING STOCK </t>
  </si>
  <si>
    <t>633213240714</t>
  </si>
  <si>
    <t>3A26 32 LATE START XNL</t>
  </si>
  <si>
    <t>"3A26 32 LATE START XNL
QUARTZ SHOWS INTERPOSED AT 09.55 WAITING PREP, THERE HAD BEEN AN OHL ISSUE ENDED AT 06.15"</t>
  </si>
  <si>
    <t>636562240715</t>
  </si>
  <si>
    <t>1A45 14 LATE START LDS</t>
  </si>
  <si>
    <t>* 15/07/24 18:43 #HBPY004 * ACCEPTED BY USER
82211 FAILED BRAKE CONT TEST - TRI ATTENED</t>
  </si>
  <si>
    <t>640803240717</t>
  </si>
  <si>
    <t>HRE Reject, MTIN ¿ No, 1A06 cancelled in reaction to the fatality at Newton Aycliffe 16/07. Booked Unit 800107 had been utilised to form 1N33 starting  DON vice KGX - NCL on the evening of 16/07 finishing EOD at Heaton vice Doncaster.</t>
  </si>
  <si>
    <t>640844240717</t>
  </si>
  <si>
    <t>1A12 4 LATE START HUL</t>
  </si>
  <si>
    <t>YMC UNAWARE OF WHAT BOOST MODE MEANT ON THEIR OWN TRAIN</t>
  </si>
  <si>
    <t>641223240717</t>
  </si>
  <si>
    <t>HRE Reject, MTIN ¿ No, Depot report waiting signal to depart due to Scotrail services arriving on Depot at departure time. Class 5 only delay.</t>
  </si>
  <si>
    <t>641837240717</t>
  </si>
  <si>
    <t>2 BIKES GOING ON INTO THE DVT. COULDNT GET TRAIN INTERLOCK D VT WAS SHOWING THE BLUE LIGHT AS IT WAS CHECKED AFTER THE BI KES HAD BOARDED THE DVT. TM RELEASED THE DOORS AND HE MOVED TO ANOTHER DOOR AND WE RESTARTED THE DISPATCH</t>
  </si>
  <si>
    <t>1D30 3 OVERTIME SVG</t>
  </si>
  <si>
    <t>644040240718</t>
  </si>
  <si>
    <t>1A13 2 LOST WHRDJN WKF</t>
  </si>
  <si>
    <t>NL006</t>
  </si>
  <si>
    <t xml:space="preserve">NL06 TRACTION MOTOR LOCKED OUT ADVISED BY NT MC.SO SET STRUGGLING UP THE BANK. 
</t>
  </si>
  <si>
    <t>644656240718</t>
  </si>
  <si>
    <t>1A31 3 LATE START LDS</t>
  </si>
  <si>
    <t xml:space="preserve">RUNNING ON X3 TRACTION MOTORS  SLOW TO START. </t>
  </si>
  <si>
    <t>644808240718</t>
  </si>
  <si>
    <t>WKF WHITEHLJN</t>
  </si>
  <si>
    <t>1D13 5 LOST WKF WHITEHLJN</t>
  </si>
  <si>
    <t>MTIN NO, HRE REJECT - DVR reports an airlink while on the platform at PBO.  DVR REPORTS NOT INDICATED ON THE GAUGES &amp; NOT AFFECTING THE TRAINS PERFORMANCE. Checked for leaks on depot and NFF</t>
  </si>
  <si>
    <t>645517240718</t>
  </si>
  <si>
    <t>1E23 42 LOST NTR THI</t>
  </si>
  <si>
    <t>MTIN NO,  HRE REJECT - The delay was caused by D&amp;V object strike to cable of the HABD sensor. Please see attached report
CCTV requested by JC 30/07.
CCTV reviewed and there is fresh balast on the side of the track but rather challenging to attribute an exact time. JC 12/08
To close incident and accept as D &amp; V. JC 13/08.
NOT TECH BUT 701D ?</t>
  </si>
  <si>
    <t>646932240719</t>
  </si>
  <si>
    <t>"MTIN YES, HRE ACCEPT - CHECKED AND CONFIRMED GRUB SCREW HAD SHEARED OFF
DRILLED OUT SCREW AND CARRIED OUT THREAD REPAIR TO DOOR HANDLE. SUPPLIED AND FITTED NEW GRUB SCREW. DOOR HANDLE FULLY OPERATIONAL AND NOW SECURE."</t>
  </si>
  <si>
    <t>647007240719</t>
  </si>
  <si>
    <t>5E09 6 LATE START XCN</t>
  </si>
  <si>
    <t>"MTIN NO HRE REJECT.
Late departure from Craigentinny, Depot report waiting signal to depart due to Scotrail services arriving on Depot at departure time. Class 5 only delay."</t>
  </si>
  <si>
    <t>648059240719</t>
  </si>
  <si>
    <t>1Y84 10 LOST FPK XKB</t>
  </si>
  <si>
    <t xml:space="preserve">LOG KEY DETAIL: 419/07/2024 15:13KINGS CROSS WORKSTATION SIGNALLER ADVISES DRIVER 1Y84 1202 YORK TO KINGS CROSS HAS COME TO A STOP ON TH E APPROACH TO KINGS CROSS WITH A LOSS OF POWER. PAN HAS DROPPED  ALTHOUGH THERE ARE NO REPORTED TRIPPINGS IN AREA. </t>
  </si>
  <si>
    <t>648199240719</t>
  </si>
  <si>
    <t>1W20 12 LOST DHM KEBSTHJN</t>
  </si>
  <si>
    <t>MTIN YES, HRE ACCEPT - BOTH ASVS ON BOGIE 2 RENEWED, LAD10 CARD TRANSPOSED</t>
  </si>
  <si>
    <t>648609240719</t>
  </si>
  <si>
    <t>1E16 18 LOST HUN SDY</t>
  </si>
  <si>
    <t>MTIN YES, HRE ACCEPT - LAD 10 card to renew</t>
  </si>
  <si>
    <t>649499240720</t>
  </si>
  <si>
    <t>1E15 CANCELLED ABD EDB</t>
  </si>
  <si>
    <t>"MTIN NO HRE REJECT.
LNER DBL SHOWS LNER RM shows 1E15 09:52 ABD-KGX starts at EDB due to 1W20 terminating at EDB  on 19/07 due to a brake fault on 1W20.
COVERED UNDER AVAILABILTY"</t>
  </si>
  <si>
    <t>650837240720</t>
  </si>
  <si>
    <t>1E25 4 OVERTIME ARB</t>
  </si>
  <si>
    <t xml:space="preserve">"1E25 4 OVERTIME ARB - Reports of a clanging noise
MC AA Driver has got off unit at Arbroath in order to inspect car 8 due to complaints from the TM and passengers about a ""clanging noise""
especially when cornering. Driver could not find anything amiss and is
back on the move, TRI to ride and inspect."
No fault found when inspected. </t>
  </si>
  <si>
    <t>650925240720</t>
  </si>
  <si>
    <t>1S24 6 LOST HIT SDY</t>
  </si>
  <si>
    <t xml:space="preserve">"1S24 LOSS OF POWER ARL
NO ASP FOR REAR PAN AFTER N/S      
Incident Information SDC SSM reports 1S24 has lost power and is coasting to a stand and is currently speaking to fleet.  
Log 119: MC AA Driver had already attempted VCB reset via electric button multiple times, but reported light was still lit and APS output was zero. Line light was lit and TMS was still showing 25KV on the overheads. Advised driver to lower his pantograph, he confirmed it was down and them overhead wires were intact on the CCTV. Front pan raised and APS gained first time. Unit proceeding forward on front pan until TRI can inspect/ test rear pan again."
MTIN YES, HRE ACCEPT - Accepted as Technical, root cause TBC.
</t>
  </si>
  <si>
    <t>652980240721</t>
  </si>
  <si>
    <t>1E18 28 LOST SVG XGN</t>
  </si>
  <si>
    <t>HRE ACCEPT, MTIN YES - Sensor cable has no external damage visible. However, fails the wiggle test.</t>
  </si>
  <si>
    <t>655206240722</t>
  </si>
  <si>
    <t>INCORRECT DELAY CODE NL17 - SERVICE CANCELLED OWING TO A FAULT ON THE TRAIN IN CO H E (12432) TRAIN MANAGER REPORTS FLOODING FROM THE TOILET IN COACH E WH H IS SPREADING DOWN THE CARRIAGES. CUSTOMERS TO BOARD 1A43 17:15 LEEDS TO LONDON KINGS CROSS WH ICH WILL CALL ADDITIONALLY AT NEWARK NORTHGATE AND PETERBORO UGH.</t>
  </si>
  <si>
    <t>656987240723</t>
  </si>
  <si>
    <t xml:space="preserve">Driver called at 08:28 to report they had a no overhead line current draw fault on the unit, driver asked to press electric button to clear fault as they had OLH voltage, Driver pressed electric and although fault had cleared the TMS had shown as both pans raised. Driver asked to check on CCTV to confirm and confirmed both pans where raised, so driver asked to visually check Driver checked their Pan 821217 and confirmed it was up. TM told driver they had checked their pan 829217 and said this was raised as well. Driver asked to pan down and pan back up and only 829217 raised. TRI to inspect CCTV footage. </t>
  </si>
  <si>
    <t>658387240723</t>
  </si>
  <si>
    <t>1D28 6 LATE START KGX</t>
  </si>
  <si>
    <t>"MTIN NO, HRE REJECT - NOT a loose cable as reported by on board staff. TIR replaced a cable tie . Safety of the line issue
HR state the cable tie was a little longer so appeared as though there was a loose cable but no tech issue."</t>
  </si>
  <si>
    <t>660739240724</t>
  </si>
  <si>
    <t>"MTIN NO HRE ACCEPT THE MINUTES 
Unit 801202 required EOD at BGN for repairs to L3 catering, currently isolated due to a water leak, reported 20/07, causing damage to electrical circuitry. Inward 1E10 (801202) arrived 7L at 14:46 swapped to form 1N87 which departed 3L."</t>
  </si>
  <si>
    <t>660880240724</t>
  </si>
  <si>
    <t>1N87 6 LOST SDY HUN</t>
  </si>
  <si>
    <t>MTIN Yes, HRE ACCEPT -  Further SOW still to be carried out to establish route cause</t>
  </si>
  <si>
    <t>664573240725</t>
  </si>
  <si>
    <t>1D31 5 LOST FPK AAP</t>
  </si>
  <si>
    <t xml:space="preserve">LNER report D31 has come to a stand at Ally Pally with no power.
Driver called and confirmed her VCB light had come on and APS was lost at speed. Signaller advised to coast to a stand to avoid blocking depot. No faults on TMS or check pan alarms. Driver had already tried to press electric to no avail. Unable to access CCTV to check pan, but both TMS and HFMT show pan still raised. HFMT showed a loss of overhead voltage around 22:04 which lasted several minutes. Overhead now showing as 25KV, advised driver to press and hold electric and re-gained APS. Driver back on the move 123 minutes late from 118 late. 5 minute delay incurred,
</t>
  </si>
  <si>
    <t>666625240726</t>
  </si>
  <si>
    <t>1E14 CANCELLED PBO KGX</t>
  </si>
  <si>
    <t>MTIN NO, HRE REJECT - OTMR download shows no anomalies, brakes examined/tested on Depot with no issues found. Please see the report attached.</t>
  </si>
  <si>
    <t>666896240726</t>
  </si>
  <si>
    <t>REACTION TO A DEFECTIVE AWS BUTTON NL17 DVT 82225.</t>
  </si>
  <si>
    <t>668098240727</t>
  </si>
  <si>
    <t>1E02 14 LATE START EDB</t>
  </si>
  <si>
    <t xml:space="preserve">Driver report below regarding incident 668098. 
¿Got a call from train crew when booking on to aux on E02 which was stabled in platform 5 overnight. It was brought in as S32 the night before. 
Pressed Aux on and waited the 5 mins as per instruction for aux compressor to build air. Pan went up but VCB wouldn¿t close. Contacted HMC at York who advised to pre heat engine and wait until 40 degrees before running the engine. Meantime Jim the fitter turned up and run the engine to build up enough air to close VCB.¿
The Driver has alleged they have waited the 5 minutes as per instruction listed in SMS19.02, section 1.11. 
</t>
  </si>
  <si>
    <t>668365240727</t>
  </si>
  <si>
    <t>1S06 15 OVERTIME PBO</t>
  </si>
  <si>
    <t>MTIN YES, HRE ACCEPT -  Mean force required adjusting, Control Box also renewed.</t>
  </si>
  <si>
    <t>668528240727</t>
  </si>
  <si>
    <t>GU LOOU 818102</t>
  </si>
  <si>
    <t>668557240727</t>
  </si>
  <si>
    <t>5N83 17 LATE START XGD</t>
  </si>
  <si>
    <t>LATE PRESENTATION AT DEPARTURE SIGNAL. NO ACTION TAKEN IN BUGLE - INCIDENT CLOSED BY D.A. MANAGER 26 December 2024</t>
  </si>
  <si>
    <t>669083240727</t>
  </si>
  <si>
    <t>1A40 FTS WKF</t>
  </si>
  <si>
    <t xml:space="preserve">Driver of 1D12 reported a very fine crack in the windscreen (south end cab).
Consequently 1A40 to run via Hambleton (FTS Wakefield) to Kings Cross then out to Bounds Green.
Drivers of all previous workings questioned and they recall no object strikes nor anything else unusual.
FFCCTV checked and nothing seen.
</t>
  </si>
  <si>
    <t>669373240727</t>
  </si>
  <si>
    <t>MTIN YES, HRE ACCEPT - GOP Panel/Key switch replaced.</t>
  </si>
  <si>
    <t>670522240728</t>
  </si>
  <si>
    <t>5E11 22 LATE START XCN</t>
  </si>
  <si>
    <t>MTIN YES HRE ACCEPT -  Initial set up now completed with no further issues observed.</t>
  </si>
  <si>
    <t>670627240728</t>
  </si>
  <si>
    <t>HRE Accept, MTIN ¿ Yes, Degraded running, Traction Converter of 813208 LOOU, OTMR confirms Driver pulling for full power in section.</t>
  </si>
  <si>
    <t>671358240728</t>
  </si>
  <si>
    <t>1A43 4 OVERTIME GRA</t>
  </si>
  <si>
    <t>STATION OVERTIME DUE TO TRAIN FAULT. QUARTZ NOTES ' DVT LIGHT NOT ILLUMINATING MUCH AND SO WAS VERY DIM AND MADE NO OBVIOUS ILLUMINATION  CALLED MAINTENANCE CONTROL AND REP ORTED THE ISSUE'</t>
  </si>
  <si>
    <t>671574240728</t>
  </si>
  <si>
    <t>HRE ACCEPT, MTIN YES -  DELAY DUE TO PERFORMING A TMS RESET. Known TMS issue</t>
  </si>
  <si>
    <t>672302240729</t>
  </si>
  <si>
    <t>1A13 CANCELLED KEI</t>
  </si>
  <si>
    <t>NORTHERN TRI ADVISED THAT SPEEDOMETER STUCK AT 115MPH.
SET TERMNATED AT LDS. 
SSO ON 1Y14 FOR DON  NNG AND PBO AND 1B81 AT GRA VICE CANCELLED SET.</t>
  </si>
  <si>
    <t>672597240729</t>
  </si>
  <si>
    <t>1E02 57 LOST DONCLCJ RET</t>
  </si>
  <si>
    <t xml:space="preserve">HABD 
HR state the damage was caused by impact damage. There was not enough evidence to refer the incident back to NR. 
The incident has now been accepted as technical. 
</t>
  </si>
  <si>
    <t>673216240729</t>
  </si>
  <si>
    <t>1A26 6 LOST RET NNG</t>
  </si>
  <si>
    <t>The driver has reported the service lost between 3 and 5 minutes at Retford whilst he contacted the signaller and maintenance about a glitch on the set which happened around the time of a power cut. 
NR confirm no power cuts at the time.</t>
  </si>
  <si>
    <t>673281240729</t>
  </si>
  <si>
    <t>The Train Manager has reported a further delay at Stevenage due to the set with a known and repeated issue of the auto announcement going off that says ¿Train Guard Please Contact the Train Driver¿, which has been happening for some time.  Fitter was to attend at King¿s Cross</t>
  </si>
  <si>
    <t>675361240730</t>
  </si>
  <si>
    <t>3A15 9 LATE START XNL</t>
  </si>
  <si>
    <t>"MTIN NO HRE REJECT
06:14 NH-HGT departed 9 late at 06:23 and arrived HGT 3 early. Depot report Following 5R01. Interposed at 06:16. Class 3 delay only"</t>
  </si>
  <si>
    <t>677668240730</t>
  </si>
  <si>
    <t>1A49 6 OVERTIME SVG</t>
  </si>
  <si>
    <t>MTIN NO, HRE REJECT - Suitcase wheel found in the Door runner, please see the report attached.</t>
  </si>
  <si>
    <t>678585240731</t>
  </si>
  <si>
    <t>5S00 41 LATE START XHT</t>
  </si>
  <si>
    <t>Not MTIN, HRE accept the 24 minute late start to 1S00, Depot report Unit late off maintenance due to Driver resource issues on Depot overnight. CPC report, LNER offered a swap with 801228 which had already been processed but declined due to required EODs.</t>
  </si>
  <si>
    <t>678789240731</t>
  </si>
  <si>
    <t>MTIN YES, HRE ACCEPT - LAD03 Card replaced.</t>
  </si>
  <si>
    <t>679452240731</t>
  </si>
  <si>
    <t xml:space="preserve">BOTTLE IN DOOR OF COACH H </t>
  </si>
  <si>
    <t>679805240731</t>
  </si>
  <si>
    <t>Discarded mascara lid blocking 827220 Door C</t>
  </si>
  <si>
    <t>680314240731</t>
  </si>
  <si>
    <t>1E16 3 OVERTIME PBO</t>
  </si>
  <si>
    <t>Make-up applicator found in the Door runner.</t>
  </si>
  <si>
    <t>680603240731</t>
  </si>
  <si>
    <t>1E30 2 LOST LAU MTS</t>
  </si>
  <si>
    <t>MTIN YES, HRE ACCEPT - Degraded running, Unit running on 3 GU¿s.</t>
  </si>
  <si>
    <t>680858240731</t>
  </si>
  <si>
    <t>1D29 9 OVERTIME DON</t>
  </si>
  <si>
    <t>MTIN YES, HRE ACCEPT - HFMT SIGNALS AND SD SHOWS NO ISSUES WITH ANY DOOR CAR 1 AND NO CAB DOORS OPEN. CCTV REVIEW CONFIRMED BIL LIT. DCS CHECKS COMPLETED NFF</t>
  </si>
  <si>
    <t>682048240801</t>
  </si>
  <si>
    <t>1S05 4 OVERTIME PBO</t>
  </si>
  <si>
    <t>HRE ACCPET, MTIN YES - ETCS DMI screen replaced</t>
  </si>
  <si>
    <t>682407240801</t>
  </si>
  <si>
    <t>1E02 42 LOST HIT SVG</t>
  </si>
  <si>
    <t>MTIN YES, HRE ACCEPT - CABLE DAMAGE INTERNAL BUT NO SIGN OF IMPACT. HABD REPLACED.</t>
  </si>
  <si>
    <t>682444240801</t>
  </si>
  <si>
    <t>1E11 LOST KDY INK</t>
  </si>
  <si>
    <t>Sub threshold delay. Please note Unit 800104 not 800102 worked this Diagram.</t>
  </si>
  <si>
    <t>682549240801</t>
  </si>
  <si>
    <t>MTIN YES, HRE ACCEPT - The Engineering Team have reviewed the incident and confirm the time losses accrued are due to the Unit running in degraded mode, due to the Traction Converter isolation on 817106.</t>
  </si>
  <si>
    <t>683781240801</t>
  </si>
  <si>
    <t>ISSUE WITH OBTAINING POWER FROM THE DVT END</t>
  </si>
  <si>
    <t>685859240802</t>
  </si>
  <si>
    <t>1Y84 15 OVERTIME GRA</t>
  </si>
  <si>
    <t>NORTHERN MAINTENANCE CONTROLLER HAS ADVISED THAT A DOOR HAS BEEN LOCKED OUT OF USE AND A TRI WILL ATTEND UPON ARRIVAL INTO KINGS CROSS.</t>
  </si>
  <si>
    <t>688123240803</t>
  </si>
  <si>
    <t>MD02</t>
  </si>
  <si>
    <t>COOLING SYSTEM</t>
  </si>
  <si>
    <t>1E13 21 LOST INV AVM</t>
  </si>
  <si>
    <t>MTIN YES, HRE Accept -  MTUGO SHOWS L2 EVENT FOR LOW COOLANT.</t>
  </si>
  <si>
    <t>689572240803</t>
  </si>
  <si>
    <t>1A48 28 LOST PBO HUN</t>
  </si>
  <si>
    <t>"MTIN YES, HRE ACCEPT - Level 2 discussion between MA and AH has resulted in incident being recoded. 
MTIN NO, HRE REJECT - See images below of the damaged sensor that the Techs have coded to D&amp;V. There is clear evidence of damage to the outer insulation that you only normally associate with an impact strike of some kind"</t>
  </si>
  <si>
    <t>690185240804</t>
  </si>
  <si>
    <t>"MTIN NO HRE REJECT 
CAB SEAT VANDALISED
CPC advise IEP have reported the driving seat in one the cabs on 800110 has been ripped and is now unusable. The unit is therefore no longer available to LNER. As a result, with no spare bi-mode units available, 3A25 [09:41 Doncaster Carr Iep Depot - Leeds], 1A25 [10:45 Leeds - London Kings Cross], and 1D15 [13:03 London Kings Cross - Harrogate] will be cancelled. 800102 on repairs at IEP has been made available later in the day and will form 1A45 [17:05 Harrogate - London Kings Cross] starting at Leeds, due to Driver resource constraints (LD2017 Driver to be utilised to collect the unit off IEP vice working to HGT and back."</t>
  </si>
  <si>
    <t>690260240804</t>
  </si>
  <si>
    <t>1Y14 20 OVERTIME YRK</t>
  </si>
  <si>
    <t xml:space="preserve">DOOR ISSUE - INTERLOCK FAULT. 11417 M COACH </t>
  </si>
  <si>
    <t>690759240804</t>
  </si>
  <si>
    <t>"MTIN NO HRE REJECT COVERED UNDER AVAILABLITY 
Hitachi CPC advise 801214 at Heaton has a non operational GU that will not be repaired in time for 1Y38 [14:16 Newcastle - London Kings Cross]. 1Y38 [14:16 Newcastle - London Kings Cross] will be cancelled. To protect the last Anglo Scot service, 1E18 [14:00 Edinburgh - London Kings Cross] will now form 1S31 [19:00 London Kings Cross - Edinburgh] and 1N32 [19:30 London Kings Cross - Newcastle] will be cancelled."</t>
  </si>
  <si>
    <t>690789240804</t>
  </si>
  <si>
    <t xml:space="preserve">DELAY TODAY AT GRANTHAM PER QUARTZ - TRAIN ARRIVED IN LATE WAITING FOR PASSENGERS TO ALIGHT AND BOARD. TRAIN CREW WERE ALSO PASSING WATER TO OTHER CARRIAGES FROM THE OUTSIDE OF THE TRAIN AS THE AIR CON WASNT WORKING. NORTHERN TRAINS MC ADVISES THE TRI BOARDED AND RESET ALL THE AIR CON CIRCUIT BREAKERS AS THEY WERE ALL SWAITCHED TO THE OFF POITION. THE SET HAD BEEN OUTSTABLED IN LEEDS OVERNIGHT VICE GOING T O N  HILL AS LD1021 DRIVER DELCINED TAKING THE SET TO N. HIL L AS THE TRAIN WAS DELAYED. </t>
  </si>
  <si>
    <t>692053240805</t>
  </si>
  <si>
    <t xml:space="preserve">"1W02 UNIT FLT LDS
STN REPORT LATE TRTS SMOKE IN CARRIAGE B AND L FITTER CALLED AND TRAVELLED WITH SET HIT REPORT MC LOG SHOWS 812&amp;818 CARS REPORT OF SMOKE BY STATION STAFF. SUSPECT GU PRE-HEATING."
Gu preheating </t>
  </si>
  <si>
    <t>693087240805</t>
  </si>
  <si>
    <t>"MTIN YES, HRE ACCEPT - KNOWN ISSUE WITH PIS/PA WHICH GETS STUCK ON CAUSING ALL OTHER COMMS TO FAIL
TMS RESET. DR(T) 513 REFERS."</t>
  </si>
  <si>
    <t>694498240806</t>
  </si>
  <si>
    <t>"MTIN No HRE REJECT DVR WAS ENTERYING 5Y14 VICE 3Y14. 5Y14 IS NOT IN THE DTI FILE AND WILL NOT LOAD.
."</t>
  </si>
  <si>
    <t>695759240806</t>
  </si>
  <si>
    <t>GUS LOOU</t>
  </si>
  <si>
    <t>696646240806</t>
  </si>
  <si>
    <t>1E22 13 LOST NNG GRA</t>
  </si>
  <si>
    <t>"MTIN YES, HRE ACCEPT - TC CIRCUIT BREAKER FOUND REINSTATED ON CAR 5 EVEN THOUGH THERE IS A LIVE RESTRICTION AND SHOULD BE LOOU.
VCB3 TO BE REPLACED"</t>
  </si>
  <si>
    <t>697957240807</t>
  </si>
  <si>
    <t>1E03 25 LOST HMBLTNNJ TEMPLHJ</t>
  </si>
  <si>
    <t>MTIN YES, HRE ACCEPT - HABD replaced.</t>
  </si>
  <si>
    <t>698125240807</t>
  </si>
  <si>
    <t xml:space="preserve">"1E11 2 LOST KDY INK
GU ISOLATED IN 817106 VEHICLE."
SUB threshold delay </t>
  </si>
  <si>
    <t>700427240808</t>
  </si>
  <si>
    <t>3W02 CANCELLED DONCIEP LDS</t>
  </si>
  <si>
    <t>HRE Reject, MTIN ¿ No, Depot report waiting signal to depart.</t>
  </si>
  <si>
    <t>700879240808</t>
  </si>
  <si>
    <t>"1E11 LOST KDY INK
RUNNING ON REDUCED POWER. 4 GUS VICE 5. Sub threshold delay."</t>
  </si>
  <si>
    <t>701577240808</t>
  </si>
  <si>
    <t>1B80 CANCELLED NNG</t>
  </si>
  <si>
    <t>HRE Reject, MTIN ¿ No, Unit 800203 not made available for service due to the ongoing investigation into a wiper fault on 811203 reported on overnight exam. In reaction, Diagram DN501 covered with 801101 5CE V 5CBM, 1B80, 1B83, 1B86 &amp; 1B89 will start/Term at NNG. Covered under Availability.</t>
  </si>
  <si>
    <t>701761240808</t>
  </si>
  <si>
    <t>1S23 6 LOST PBO TALNGTN</t>
  </si>
  <si>
    <t xml:space="preserve">
ETCS Fault on DPT from PBO 801203
HRE ACCEPT, MTIN YES - BTM antenna inspected  and wiring for signs of damage. NFF</t>
  </si>
  <si>
    <t>702101240808</t>
  </si>
  <si>
    <t>1E25 24 OVERTIME BWK</t>
  </si>
  <si>
    <t>MTIN YES, HRE ACCEPT - No further TMS transmission failures since the 09/08</t>
  </si>
  <si>
    <t>703331240809</t>
  </si>
  <si>
    <t>"MTIN YES, HRE ACCEPT - LOSS OF TMS BRAKE PRESSURE INDICATION ON CARS 1&amp;2.
RS485 CONNECTOR TO CID CARD FOUND WITH LOOSE FASTENER WHICH WOULD BE THE PROBABLE CAUSE. CID CARD REPLACED AS A PRECAUTION.
DEPOT INVESTIGATION AS HUMAN/MAINTENANCE ERROR"</t>
  </si>
  <si>
    <t>706261240810</t>
  </si>
  <si>
    <t>1S01 11 LATE START DON</t>
  </si>
  <si>
    <t>UNIT STABLED IN DON OVERNIGHT. DRIVER REPORTS VCB FAULT ON START-UP. GOT THE UNIT GOING WITH HELP FROM YMC. DOENS'T APPEAR TO BE THE USUAL "COLD START" ISSUES. 
---
NO FURTHER ACTION TAKEN IN BUGLE - INCIDENT CLOSED BY D.A. MANAGER 30 December 2024</t>
  </si>
  <si>
    <t>707084240810</t>
  </si>
  <si>
    <t xml:space="preserve">817102/818102 GUS LOOU
</t>
  </si>
  <si>
    <t>707873240810</t>
  </si>
  <si>
    <t>1A45 6 OVERTIME PBO</t>
  </si>
  <si>
    <t>STATION STAFF REPORT DOOR FAULT - TRACED TO A DRINKS CAN CAUGHT IN DOOR MECHANISM</t>
  </si>
  <si>
    <t>708059240810</t>
  </si>
  <si>
    <t>1E28 36 OVERTIME NCL</t>
  </si>
  <si>
    <t>"MTIN NO HRE REJECT
VAPE PEN FOUND IN DOOR RUNNER. SEE IMAGES BELOW"</t>
  </si>
  <si>
    <t>709057240811</t>
  </si>
  <si>
    <t>1A26 6 OVERTIME NNG</t>
  </si>
  <si>
    <t>ADVISED BY NORTHERN MAINTENANCE CONTROLLER THAT 1A26 [10:25 BRADFORD FORSTER SQUARE - LONDON KINGS CROSS| IS LIMITED TO TRAVEL AT 110MPH. THIS IS BELIEVED TO BE AN E70 VALVE ISSUE W HICH WILL BE LOOKED AT ON ARRIVAL AT KINGS CROSS.</t>
  </si>
  <si>
    <t>709369240811</t>
  </si>
  <si>
    <t>HRE ACCEPT, MTIN YES - Degraded running awaiting 3PH cables to be replaced.</t>
  </si>
  <si>
    <t>709729240811</t>
  </si>
  <si>
    <t>1E19 2 LOST STN CAARMNT</t>
  </si>
  <si>
    <t xml:space="preserve">
Emergency Brake Valve replaced on 813108."</t>
  </si>
  <si>
    <t>1D21 4 OVERTIME WKF</t>
  </si>
  <si>
    <t>711101240812</t>
  </si>
  <si>
    <t>STN CARMONT</t>
  </si>
  <si>
    <t>1E15 2 LOST STN CARMONT</t>
  </si>
  <si>
    <t>HRE Accept, MTIN ¿ Yes, degraded running, Unit operating with the GU¿s of 817 &amp; 818102 LOOU.</t>
  </si>
  <si>
    <t>711126240812</t>
  </si>
  <si>
    <t>1A15 7 LOST RET NNG</t>
  </si>
  <si>
    <t xml:space="preserve">MTIN YES, HRE ACCPET - VIF CONNECTIONS CHECKED ALL SECURE.
</t>
  </si>
  <si>
    <t>711616240812</t>
  </si>
  <si>
    <t>STOKEJUNC GRA</t>
  </si>
  <si>
    <t>1S12 27 LOST SOKEJN GRA</t>
  </si>
  <si>
    <t>HRE ACCPET, MTIN YES - HABD RENEWED, NO EVIDENCE OF IMPACT DAMAGE.</t>
  </si>
  <si>
    <t>714412240813</t>
  </si>
  <si>
    <t>1D32 23 OVERTIME PBO 12/08</t>
  </si>
  <si>
    <t xml:space="preserve">NORTHERN TRAINS MAINTENANCE CONTROLLER ADVISED THAT 1D32 203 3 KINGS CROSS TO LEEDS HAD INCURRED DRIVER/TRAIN MANAGER COMMUNICATI ON FAULT AT PETERBOROUGH AND WOULD DEPART FORWARD OPERATING ON 'FLAGS AN D WHISTLES'. 1D32 ARRIVED INTO PETERBOROUGH AT 2150  26 MINUTES LATE AND DEPARTED AT 2215 49 MINUTES LATE. THE TRAIN MANAGER OF 1D32 ONLY CONTACTED THE NORTHERN TRAINS MAINTENANCE CONTROLLER AT 2206 HOURS TO ADVISE THAT THEY WER E HAVING COMMUNICATION ISSUES. STATIONS ON ROUTE ADVISED THAT THE SERVICE WOULD DEPART FORW ARD ON 'FLAGS AND WHISTLES'. 
</t>
  </si>
  <si>
    <t>FERMEPK</t>
  </si>
  <si>
    <t>716812240814</t>
  </si>
  <si>
    <t>"MTIN NO HRE REJECT 
3W02 departed 41 late at 07:11 . XNL VICE DON DUE TO CAPACITY ISSUES. Depot report late following late departures . 1W02 departed LDS 18 late at 07:26 FOLLOWED 3A15 AND 5A09. Depot report Interposed at 06:41 - Knock on from 3A15"</t>
  </si>
  <si>
    <t>717692240814</t>
  </si>
  <si>
    <t>1A30 3 OVERTIME DON</t>
  </si>
  <si>
    <t>QUARTZ REPORT: UNABLE TO GET INTERLOCK - CHECKED ALL DOORS AND RESTART DISPATCH.</t>
  </si>
  <si>
    <t>719680240815</t>
  </si>
  <si>
    <t>LOG 59</t>
  </si>
  <si>
    <t>"MTIN NO HRE REJECT 
UNIT 801201 NOT AVAILABLE FOR SERVICE.
MULYIPLE SET SWAPS TO MAKE THE SERVICE PLAN RESULTED IN A DVR SHORTAGE AT BN"</t>
  </si>
  <si>
    <t>722449240816</t>
  </si>
  <si>
    <t>MTIN ¿ No, HRE Accept the 21 Primary minutes for the late start of 1Y05. Depot report overrunning maintenance/exam work.</t>
  </si>
  <si>
    <t>722702240816</t>
  </si>
  <si>
    <t>1S01 4 OVERTIME NCL</t>
  </si>
  <si>
    <t xml:space="preserve">Voice tapes received. Driver tried to enter the head code 1S01 which was not accepted into the TMS and called Maintenance Control for a default one. The default one given, DN21 is inserted into the TMS, however, the route is ***via Carlisle***. Train tried to changeover to diesel at NCL and threw up a series of faults.
The second controller states that they were unsure why the driver was given the wrong default head code. </t>
  </si>
  <si>
    <t>725343240817</t>
  </si>
  <si>
    <t>MS on Unit 801112 showing a Shore Socket supply fault on Car 5 (coupled end), visual inspection of the auxiliary wiring conduit revealed impact damage to the copex and wiring contained within, at the lower mounting point of the coupler head. Rejected as D&amp;V, photo attached.
The incident happed on depot after being handed to the driver. HR have rejected the incident. LNER have accepted the incident as a 701D</t>
  </si>
  <si>
    <t>725679240817</t>
  </si>
  <si>
    <t>HRE Reject, MTIN ¿ No, 1E02 stopped additionally at Retford due to overcrowding on 1Y14, as a result of Diagram BN914 being covered 5 vice 9 with Unit 800202. CPC report Northern staff shortages on Heaton Depot overnight resulted in Units 801202 &amp; 203 not being ready for service SOD. Covered under Availability.</t>
  </si>
  <si>
    <t>1A37 10 LATE START LDS</t>
  </si>
  <si>
    <t>728092240818</t>
  </si>
  <si>
    <t>3A29 CANCELLED DONCIEP LDS</t>
  </si>
  <si>
    <t>HRE Reject, MTIN ¿ no 3A29 started from Neville Hill vice DON IEP due to capacity issues. Reactionary delay only.</t>
  </si>
  <si>
    <t>728258240818</t>
  </si>
  <si>
    <t>1E15 3 LOST KDY INK</t>
  </si>
  <si>
    <t>MTIN YES, HRE ACCPET - Degraded running.</t>
  </si>
  <si>
    <t>728630240818</t>
  </si>
  <si>
    <t>1W16 5 OVERTIME BWK</t>
  </si>
  <si>
    <t>1W16 APCO SWITCH OVER BUT DUE TO TRACTION CONV ISOLATED THE TRAIN FELT SLUGGISH - 
PERMISSION GRANTED TO REINSTATE PAN AN D RUN ELECTRIC FROM BWK CORRECTION GU OUT 817106 
ADDITIONAL DELAY AS YMC WAS UNAWARE THAT LNER NEED TO RUN IN DIESEL IN THIS AREA ON SUNDAYS AND WAS QUERYING THIS WITH THE DRIVER.</t>
  </si>
  <si>
    <t>728697240818</t>
  </si>
  <si>
    <t>1B87 CANCELLED NNG KGX</t>
  </si>
  <si>
    <t>MTIN YES, HRE ACCEPT - Guide runners on seat base all found to be inverted and not catching on the hooks. Runners adjusted, seat refitted and now fully functional.</t>
  </si>
  <si>
    <t>730484240819</t>
  </si>
  <si>
    <t xml:space="preserve">Train was running on reduced power and Driver (questionned twice) reported both times that that was the only cause he knew.
CCF replay checked and there may have been an interaction with early running 5L52 which is supposed to drop in behind us but was sent 6 early into the station at 12:03, but difficult to prove as again, the Driver did not cite this at all.
Split agreed with NR.
</t>
  </si>
  <si>
    <t>730503240819</t>
  </si>
  <si>
    <t>1D10 SET SWAP LDS</t>
  </si>
  <si>
    <t xml:space="preserve">LOG 65 BRAKE PIPE GOVERNOR FAULT - SET SWAP AT LEEDS TO N. HILL NL08 FOR NL15 FOR THE REMAINDER OF THE DIAGRAM 1A31/1D23/1A50/ 1N36 </t>
  </si>
  <si>
    <t>730767240819</t>
  </si>
  <si>
    <t>1S21 9 LATE START KGX</t>
  </si>
  <si>
    <t>REPORT FROM STATION - 1S21 DELAYED FROM DEPARTING DUE TO A PEN BEING STUCK IN A DOOR RUNNER WHICH STOPPED IT FROM CLOSING</t>
  </si>
  <si>
    <t>731048240819</t>
  </si>
  <si>
    <t>"WATER INGRESS FOUND IN SWITCH. T KEY SWITCH FOUND LOOSE TO THE PANEL.
CATERING DOOR SWITCH REPLACED."
Set ECS to IEP. Wrong side door failure. On releasing doors, one door on the off side on vehicle 822112 opened. Log 75: 16:35 TM reports that they have door open on the wrongside. Unit is stationed on platform 3. TM gaining a Line block. TM confirmed only single door open and non others released. TRI en-route. Advised TM not to move the unit. 16:43 Spoke with TRI door to be LOOU and unit to ESC to Doncaster as a x10. HMC</t>
  </si>
  <si>
    <t>731485240819</t>
  </si>
  <si>
    <t>1D30 16 LATE START KGX</t>
  </si>
  <si>
    <t>1D30 [19:33 LONDON KINGS CROSS - LEEDS| DEPARTS KINGS CROSS 16' LATE. FEEDBACK FROM NORTHERN MAINTENANCE CONTROLLER IS T HAT THEY BELIEVE IT WAS A TDM FAULT</t>
  </si>
  <si>
    <t>731976240820</t>
  </si>
  <si>
    <t>1N36 5 LATE START KGX 19/08</t>
  </si>
  <si>
    <t>REPORT IN QUARTZ - TM LIASED WITH DRIVER OVER A SUSPECTED FA ULT BEFORE DISPATCH ALL WAS CLEARED AND DISPATCH SEQUENCE RE STARTED. NR SOURCE SAYS THIS WAS A DRIVER/GUARD COMMS ISSUE.</t>
  </si>
  <si>
    <t>732888240820</t>
  </si>
  <si>
    <t xml:space="preserve">TC isolated - degraded running. </t>
  </si>
  <si>
    <t>1N83 3 OVERTIME SVG</t>
  </si>
  <si>
    <t>734134240820</t>
  </si>
  <si>
    <t>1S30 23 LATE START KGX</t>
  </si>
  <si>
    <t>DRIVER REPORTED LOW BRAKE PRESSURE. 
YMC REQUESTED FITTER TO COME TO THE TRAIN EVEN AFTER THE DRIVER CONFIRMED THE BRAKE PRESSURES WERE WITHIN ACCEPTABLE TOLERANCES.</t>
  </si>
  <si>
    <t>735180240821</t>
  </si>
  <si>
    <t>21/08/2024 05:25 Gary Pinkney The Driver of 3A13 05+25 Neville Hill to Skipton (for 1A13 0656 Skipton to
Kings Cross) advised that the set was incurring brake problems on Neville
Hill depot when on train preparation.
Fitters had been requested to attend.
21/08/2024 05:38 Gary Pinkney The Driver of 3A13 advised that Fitters were in attendance and were in
the engine room of the class 91 locomotive (91127) and were
investigating the brake issues.
Leeds DTL advised.
21/08/2024 05:50 Gary Pinkney Driver of 3A13 updated that Fitters had found a couple of air leaks on the
set however were unable to rectify the fault where the set was located on
the depot.
Spare set NL08 &amp; locomotive 91107 were available at Neville Hill however
would require to be moved onto a wired road and would be hauled round
with the depot pilot onto an electrified road in preparation for entering
service.
Therefore 1A13 would start at Leeds at 0740.
Leeds DTL and Network Rail LNE advised.
21/08/2024 21:10 Gary Pinkney 1A13 started from Leeds at 0743, 2 minutes late and terminated at Kings
Cross at 0958, 1 minute early.</t>
  </si>
  <si>
    <t>736062240821</t>
  </si>
  <si>
    <t>1N85 SET SWAP KGX 14/08</t>
  </si>
  <si>
    <t xml:space="preserve">Availability </t>
  </si>
  <si>
    <t>736537240821</t>
  </si>
  <si>
    <t>1N87 CANCELLED PBO YRK</t>
  </si>
  <si>
    <t>LAD10 card replaced.</t>
  </si>
  <si>
    <t>736755240821</t>
  </si>
  <si>
    <t>1S18 28 LOST ALM BELFORD</t>
  </si>
  <si>
    <t>HABD fault.</t>
  </si>
  <si>
    <t>738412240822</t>
  </si>
  <si>
    <t>Degraded running, GU of 817106 LOOU.</t>
  </si>
  <si>
    <t>738604240822</t>
  </si>
  <si>
    <t xml:space="preserve">Sensitive edge issue. </t>
  </si>
  <si>
    <t>739038240822</t>
  </si>
  <si>
    <t xml:space="preserve">Degraded running. </t>
  </si>
  <si>
    <t>740353240822</t>
  </si>
  <si>
    <t>1N34 9 OVERTIME YRK</t>
  </si>
  <si>
    <t>"Please see SSE report below
The 9 minute delay should not have occurred for a flashing pantograph light. The crew identified the flashing as arcing in error, it was the light flashing. The light does not affect the operation of the train nor does it have any safety implications if not working. Its sole purpose is to provide better visibility to the pantograph equipment for CCTV reviews and in person viewing. 
MTIN YES, HRE ACCEPT."</t>
  </si>
  <si>
    <t>740926240823</t>
  </si>
  <si>
    <t>3S01 23 LATE START DONCIEP</t>
  </si>
  <si>
    <t>HRE Accept, MTIN ¿ No, Depot report CCTV recording fault on 813106 discovered on overnight maintenance, requiring new NDR &amp; HHD's to be fitted prior to departure. 3S01 dep 23L, 1S01 dep 19L.</t>
  </si>
  <si>
    <t>741517240823</t>
  </si>
  <si>
    <t>1D06 25 LATE START KGX</t>
  </si>
  <si>
    <t>STN REPORT PARKING BRAKE FAULT</t>
  </si>
  <si>
    <t>741943240823</t>
  </si>
  <si>
    <t>"1W02 SET DEFECT STN ABD
1E25 LOSING TIME DUE TO THE SAME FAULT AS PER DISPUTE TEXT BY LNER FOR DA'S 742590/742477 AND 742471. THESE 3 DA'S HAVE BEEN MERGERED WITH THIS AS A RESULT. 
800104/ 817104 TRACTION CONVERTOR ISOLATED"</t>
  </si>
  <si>
    <t>744397240824</t>
  </si>
  <si>
    <t>1A19 8 OVERTIME GRA</t>
  </si>
  <si>
    <t>744969240824</t>
  </si>
  <si>
    <t>"1S19 4 OVERTIME PBO
OBSTRUCTION IN RUNNER OF DOOR IN COACH J PREVENTING IT FROM CLOSING. DISPATCHER HAD TO REMOVE ITEM."</t>
  </si>
  <si>
    <t>747282240825</t>
  </si>
  <si>
    <t>MKBA</t>
  </si>
  <si>
    <t>BOILER</t>
  </si>
  <si>
    <t>1D23 9 OVERTIME SNO</t>
  </si>
  <si>
    <t>"MTIN YES, HRE ACCEPT - HOT WATER BOILER AT FAULT, COVER REMOVED, LEAKING PRESENT WITH SMELL OF BURNING AND ARCING.
BOILER RENEWED"</t>
  </si>
  <si>
    <t>750403240827</t>
  </si>
  <si>
    <t>3D01 44 LATE START XFD</t>
  </si>
  <si>
    <t>"HRE Accept, MTIN no - 3D01 03:51 F/PK-KGX departed 44 late at 05:18 and arrived KGX 51 late at 05:57. 1D01 05:55 KGX-LDS departed 12 late at 06:07. LNER report awaiting handover cert from depot . 
F/PK WI/fi not working and Handover cert had to come from BN"</t>
  </si>
  <si>
    <t>750789240827</t>
  </si>
  <si>
    <t>Driver has reported issue with the generating unit .
"MTU GO SHOWS 365 INJECTOR FAULTS. THIS OCCURRED AT A VERY SIMILAR TIME TO THOSE REPORTED BY DRIVER.
FAULT REQUIRES PACK DROP - UNIT DUE TO STOP ON EXAM 29/08"</t>
  </si>
  <si>
    <t>751968240827</t>
  </si>
  <si>
    <t xml:space="preserve">"TM reports handset fell apart in her hand, mentioned significant damage as if it had been thrown on the floor and cables ripped out of bottom. 
</t>
  </si>
  <si>
    <t>753393240828</t>
  </si>
  <si>
    <t>3W02 52 LATE START DONCIEP</t>
  </si>
  <si>
    <t>"MTIN YES, HRE ACCEPT -  PAN FAILED TO RISE. PANUR NOT ENGERGISING (TRAINWIRE 210 ENERGISES ON PAN UP SW. 
PAN UP VALVE MCB FOUND TRIPPED, REINSTATED, PAN CYCLED WITH NO FURTHER ISSUES.
Suspect that MCB not reinstated after maintenance . Human /maintenance ERROR"</t>
  </si>
  <si>
    <t>754846240828</t>
  </si>
  <si>
    <t xml:space="preserve">LOG 49. NT MC ADVISES THE SET HAS FAILED ITS BRAKE CONTINUITY TEST FOR A POSSIBLE AIR LEAK. 
UNABLE TO ALLOW SERVICE TO DEPART LEEDS. 1A41 AND 1D30 CAPED </t>
  </si>
  <si>
    <t>755336240828</t>
  </si>
  <si>
    <t>"NOT A MTIN .
Aberdeen Clayhills depot Manager advised that after an inspection of the trackwork at Aberdeen Clayhills depot a fault was found with No6 points which permitted sets to enter the stabling road and could possible lead to a derailment of a set passing over the points.
Therefore restricted working on and off the depot would be in place
POINTS FAILURE ON CLAYHILLS 
"</t>
  </si>
  <si>
    <t>755811240828</t>
  </si>
  <si>
    <t>1N36 LATE START KGX</t>
  </si>
  <si>
    <t xml:space="preserve">UNSPECIFIED DOOR FAULT
---
NO FURTHER INFORMATION IN TRUST, FROM STAFF OR LOG(S) - INCIDENT CLOSED BY D.A. MANAGER 30 December 2024
</t>
  </si>
  <si>
    <t>NLRTNCH</t>
  </si>
  <si>
    <t>757589240829</t>
  </si>
  <si>
    <t>1S21 21 LATE START KGX</t>
  </si>
  <si>
    <t>759196240830</t>
  </si>
  <si>
    <t xml:space="preserve">Late off depot. </t>
  </si>
  <si>
    <t>759531240830</t>
  </si>
  <si>
    <t>1N80 CANCELLED DON YRK</t>
  </si>
  <si>
    <t xml:space="preserve">Wiring issues leading to VCB fault. </t>
  </si>
  <si>
    <t>760666240830</t>
  </si>
  <si>
    <t>1B87 9 LOST SVG XGN</t>
  </si>
  <si>
    <t xml:space="preserve">TMS fault recovered after 2 seconds. </t>
  </si>
  <si>
    <t>760830240830</t>
  </si>
  <si>
    <t>1Y90 31 OVERTIME YRK</t>
  </si>
  <si>
    <t>Rubbish preventing doors from closing.</t>
  </si>
  <si>
    <t>765408240901</t>
  </si>
  <si>
    <t>1S27 4 OVERTIME PBO</t>
  </si>
  <si>
    <t xml:space="preserve">Rubbish bags preventing the bike storage. </t>
  </si>
  <si>
    <t>765539240901</t>
  </si>
  <si>
    <t>1E30 7 OVERTIME DUN</t>
  </si>
  <si>
    <t>Train Manager report of incident - 1E30 21:00 EDB-NCL 1st September.
At approximately 21:03, around Craigentinny Jn, my catering crew in the Cafe Bar (Coach G) reported a loud bang sounded like it hit right hand side of the set in the direction of travel. I did not hear this bang but reported it to the driver immediately. The driver confirmed to me to that he saw nothing from the front of the set and had no indications or warnings on the TMS, so I agreed to stay around the area of G, H and J to see if I heard anything further and that I would do an inspection of the set at Dunbar (first calling point).
The driver asked me to do a visual inspection of the set from the interior to check for no broken/cracked windows; which there was not.
Subsequently, as I was speaking to my crew and in the location of H &amp; J. I heard a further bang from the underside of the set. This sounded more like ballast hitting off the underside to me but again my crew also heard this noise in the Cafe Bar and customers also reported hearing both bangs in Coach C.
Again, I confirmed with my driver and he said he did not see or hear anything from the front, but now we both said we would do a visual inspection of the set at Dunbar. 
The driver reported this to Hitachi Maintenance Controller and the driver asked me to contact them too. I spoke to HMC and they asked me general questions about the noises to which I confirmed I did not hear the first bang but relayed my crew¿s report of the incident and informed them of the second.
At Dunbar, the driver, station staff and myself carried out an inspection of the set on the side from the platform and could not see any damage or indication of a strike along the full set. 
No further noises were heard from Dunbar to NCL. At NCL, we came into Platform 2 that gave us the chance to have a check of the other side of the set and again we could not see any indication of damage or an animal strike.
---
CCTV RECEIVED AND REVIEWED 25/09
TOO DARK TO DISCERN ANYTHING. ONLY DELAY WAS FOR INSPECTION AFTER THE NOISE AND NOT DUE TO ACTUAL DAMAGE TO TRAIN. ACCEPTED AS A SAFETY OF THE LINE DELAY.</t>
  </si>
  <si>
    <t>766092240902</t>
  </si>
  <si>
    <t>MF14</t>
  </si>
  <si>
    <t>YMC PROCEDURE MISSING/OUT OF DATE/WRONG</t>
  </si>
  <si>
    <t>Driver on 3A06 [04:48 Doncaster Carr Iep Depot - Leeds] advise Hitachi
FMC that they are having issues with the Auto Speed Limiter (ASL) on the
811105 cab (Azuma 9 car bi-mode 800105). The unit has had a TMS
upgrade and it appears that when the Driver sets their ASL, the set speed
is not showing on the TMS home screen as expected, so the Driver
doesn't know if the speed has been taken into the system or not. As a
result, until the issue can be looked at by engineering, the ASL is at
present treated as defective, and as per DOTE SMS9.3 Section A4 "A
train must not start a journey from a maintenance depot if the ASL/ SL
equipment is isolated or defective."
800102 is spare at Neville Hill and will now be used to cover 1A06 [06:40
Leeds - London Kings Cross]. Due to no spare Driver available to work
the set off Neville Hill and 1A06, 1A15 [07:37 Harrogate - London Kings
Cross] will now start at Leeds, allowing RCTC to step up Drivers.</t>
  </si>
  <si>
    <t>766164240902</t>
  </si>
  <si>
    <t>3A13 21 LATE START XNL</t>
  </si>
  <si>
    <t>"3A13 21 LATE START XNL
FOLLOWING LATE DPT"</t>
  </si>
  <si>
    <t>767072240902</t>
  </si>
  <si>
    <t>02/09/2024 12:21 Carl Horsman Northern Rail Maintenance Controller has advised that during the brake
test on 1Y84 [12:02 York - London Kings Cross] prior to departure, a small
leak has been detected and as such has failed its test.
They have advised that a Northern Rail TRI would look to meet the
service at Doncaster.
02/09/2024 12:26 Carl Horsman Driver DRD0006 has since declined to take the service south until a
Northern Rail TRI is in attendance, who will be passing up to York on
1S12 [10:30 London Kings Cross - Edinburgh]
02/09/2024 12:51 Carl Horsman Northern TRI has attended and confirms a significant air leak, and as a
result 1Y84 [12:02 York - London Kings Cross] &amp; 1D19 [15:03 London
Kings Cross - Leeds] are now both cancelled in full and the Spare
InterCity225 will be brought off Neville Hill for the remainder of the
diagram on 1A45 [17:45 Leeds - London Kings Cross] &amp; 1D32 [20:33
London Kings Cross - Leeds]
02/09/2024 12:52 Carl Horsman Failed Set will now run to Doncaster ECS as 5Y84 with the Driver
changing ends and then running the set up to Neville Hill.</t>
  </si>
  <si>
    <t>767486240902</t>
  </si>
  <si>
    <t>1E25 FTS INK</t>
  </si>
  <si>
    <t xml:space="preserve">GU degraded - due for repairs. </t>
  </si>
  <si>
    <t>1D36 9 LATE START KGX</t>
  </si>
  <si>
    <t>773560240904</t>
  </si>
  <si>
    <t>1E25 12 LOST DONCLCJ RET</t>
  </si>
  <si>
    <t xml:space="preserve">The protective conduit contains a slice right the way through it which allows it to compress without shattering into pieces. There is slight damage on the conduit and appears to be in the area of where this cable has sustained its mark. As mentioned previously, the conduit is open and therefore allows all sorts of dirt and grime to accumulate within the pipe. This makes the job at determining whether it is ¿fresh¿ a lot more difficult.
The first incident on the unit appeared [773560] and was cleared by supposedly resetting a CB inside the unit. Maybe the assumption was that it was an spurious fault. It was only when it happened the day after [775528] did HRl decide to carry out fault finding did they come across the damage cable. 
---
No evidence provided that would prove the damage happened on 04/09/24 so unable to dispute further with Network Rail.
</t>
  </si>
  <si>
    <t>775528240905</t>
  </si>
  <si>
    <t>GRA  STOKEJN</t>
  </si>
  <si>
    <t>1A29 6 LOST GRA STOKEJN</t>
  </si>
  <si>
    <t>Impact Damage</t>
  </si>
  <si>
    <t>775907240905</t>
  </si>
  <si>
    <t>1E18 12 OVERTIME YRK</t>
  </si>
  <si>
    <t xml:space="preserve">DCS issue. </t>
  </si>
  <si>
    <t>776222240905</t>
  </si>
  <si>
    <t>NL26 91105 AIR LEAK - SET OUT TO N/HILL WITH 1D32 CAPED</t>
  </si>
  <si>
    <t>778374240906</t>
  </si>
  <si>
    <t xml:space="preserve">DVT/Coach Brake Fault, Northern Rail Maintenance Controller advised that the unit will be able to run ECS to Neville Hill, but will not be fit to enter passenger service. </t>
  </si>
  <si>
    <t>778705240906</t>
  </si>
  <si>
    <t>1A31 11 LATE START LDS</t>
  </si>
  <si>
    <t xml:space="preserve">DUE TO DVT 82222 BRAKE FAULT NL16 ON 1D10 SET WAS A KNOCK OUT TO NEVILLE HILL WITH NL08 COMING IN TO WORK 1A31 - REQUI RED STOCK ETC </t>
  </si>
  <si>
    <t>780613240907</t>
  </si>
  <si>
    <t>1E08 4 LATE START EDB</t>
  </si>
  <si>
    <t>Debris in door runner.</t>
  </si>
  <si>
    <t>781787240907</t>
  </si>
  <si>
    <t>1D27 17 LATE START KGX</t>
  </si>
  <si>
    <t xml:space="preserve">UNABLE TO SECURE THE DVT DOOR HITACHI TRI ATTENDED TO REPAIR </t>
  </si>
  <si>
    <t>782687240908</t>
  </si>
  <si>
    <t>5F03 18 LATE START XNL</t>
  </si>
  <si>
    <t>801/800</t>
  </si>
  <si>
    <t>Maintenance/Human error. Voice coms reveal  MC directed Driver to use Limited Traction in error. TMS configuration when in Limited Traction causes a conflict of the CCTV system which requires an aux off/on to rectify. This is a known condition when coupling.</t>
  </si>
  <si>
    <t>782860240908</t>
  </si>
  <si>
    <t>5A19 CANCELLED XNL</t>
  </si>
  <si>
    <t xml:space="preserve">5A19 CAPED XNL DUE TO A FAULT ON THIS TRAIN 1A19 09:05 LEEDS TO LONDON KINGS CROSS DUE 11:34 HAS BEEN CA NCELLED. INTERNAL INFORMATION SERVICE NOW CANCELLED DUE TO A FAULT ON THE TRAIN NL15 91111 - RAD FAULT </t>
  </si>
  <si>
    <t>782928240908</t>
  </si>
  <si>
    <t>1S03 28 OVERTIME RSN</t>
  </si>
  <si>
    <t xml:space="preserve">PAU DEFECTIVE - component now replaced. </t>
  </si>
  <si>
    <t>783909240908</t>
  </si>
  <si>
    <t>1D29 CANCELLED NNG LDS</t>
  </si>
  <si>
    <t>ROUTER REPLACED.</t>
  </si>
  <si>
    <t>788122240910</t>
  </si>
  <si>
    <t>1E08 12 LOST NTR THI</t>
  </si>
  <si>
    <t xml:space="preserve">Known DCS issues. </t>
  </si>
  <si>
    <t>789538240910</t>
  </si>
  <si>
    <t>1S31 5 OVERTIME DAR</t>
  </si>
  <si>
    <t>MTIN YES, HRE ACCEPT -  Door A DCS found to be out of alignment, now adjusted and functioning correctly.</t>
  </si>
  <si>
    <t>791988240911</t>
  </si>
  <si>
    <t>1S23 CANCELLED KGX NCL</t>
  </si>
  <si>
    <t xml:space="preserve">VCB shorted out. </t>
  </si>
  <si>
    <t>792263240911</t>
  </si>
  <si>
    <t>1A40 8 OVERTIME SVG</t>
  </si>
  <si>
    <t>DCS issues.</t>
  </si>
  <si>
    <t>793842240912</t>
  </si>
  <si>
    <t>1A15 ADD RET NNG</t>
  </si>
  <si>
    <t xml:space="preserve">Air leak from bleed screw. </t>
  </si>
  <si>
    <t>795724240912</t>
  </si>
  <si>
    <t xml:space="preserve">Multiple Toilets LOOU. </t>
  </si>
  <si>
    <t>1S05 4 LATE START KGX</t>
  </si>
  <si>
    <t>796463240913</t>
  </si>
  <si>
    <t>1S01 15 LOST SKELTONJN TOLERTN</t>
  </si>
  <si>
    <t xml:space="preserve">Horns replaced. </t>
  </si>
  <si>
    <t>796533240913</t>
  </si>
  <si>
    <t>1A09 5 LOST HAREPKJ SKIRBYJ</t>
  </si>
  <si>
    <t>DRIVER REPORTS 'HAD A BRAKE DEMAND AFTER FITZWILLIAM DUE TO DSD DROPPING THE BRAKE BUT NO VIGILANCE SOUNDED'</t>
  </si>
  <si>
    <t>797039240913</t>
  </si>
  <si>
    <t>1E13 5 LOST DBL STG</t>
  </si>
  <si>
    <t>The relevant paperwork was present in the cab, notifying the driver of the isolated rear pan, however, the time elapsed between the incident and referral, we were not able to obtain a TMS download to verify initial setup on the unit</t>
  </si>
  <si>
    <t>797676240913</t>
  </si>
  <si>
    <t>1A34 5 LOST SVG XGN</t>
  </si>
  <si>
    <t>798305240913</t>
  </si>
  <si>
    <t>1S25 8 OVERTIME MPT</t>
  </si>
  <si>
    <t xml:space="preserve">NFF on depot. </t>
  </si>
  <si>
    <t>800925240914</t>
  </si>
  <si>
    <t>14/09/2024 19:25 Gary Pinkney Kings Cross Information Controller advised that the DVT sliding door on
82208 (NL06) had become detached from the runner in platform 6 at
Kings Cross.
They had requested the Fitter to attend and try and place the door back
onto its runner.
14/09/2024 19:31 Gary Pinkney Kings Cross Information Controller advised that the Fitter had attended
and was unable to get the DVT door back despite a few attempts and
advised that the DVT door was stuck and would not go onto its runner and
declared the set a failure.
1D30 was therefore cancelled and as it stood the set would have to
remain in Kings Cross overnight until alternative Fitters could attend which
was likely to be on Sunday morning. The set would be disposed of in
Kings Cross.
Network Rail LNE and Northern Trains Maintenance Controller advised</t>
  </si>
  <si>
    <t>802898240915</t>
  </si>
  <si>
    <t>1N33 8 LATE START KGX</t>
  </si>
  <si>
    <t xml:space="preserve">Broken Body light correctly secured. </t>
  </si>
  <si>
    <t>809966240918</t>
  </si>
  <si>
    <t>MTIN YES, HRE ACCEPT - ECTS SOW carried out NFF all mod levels correct. Fault cleared with an ETCS reset.</t>
  </si>
  <si>
    <t>810279240918</t>
  </si>
  <si>
    <t>1Y84 9 OVERTIME YRK</t>
  </si>
  <si>
    <t xml:space="preserve">DOOR ISSUE REPORTED BY KGX STATION STAFF - UNABLE TO OPEN. 
NMC WILL HAVE ALOOK ON THE ARRIVAL OF 1Y84 TO KGX AT THE ISSUE . </t>
  </si>
  <si>
    <t>810558240918</t>
  </si>
  <si>
    <t>1D17 16 LATE START KGX</t>
  </si>
  <si>
    <t xml:space="preserve">NORTHERN TRAINS MC ADVISES AT 13.53 THAT THE DRIVER AND FITT ER IN KX ARE FAULT FINDING ON THE LOCO AFTER A BCU FAULT. THE DVT DOORS ARE ALSO LOCKEDOUT OF USEFOR THE ENTIRE DAY. SET WORKS 1A41 AND 1D30 THEN ONTO N.HILL WHERE IT CAN BE LOO KED AT </t>
  </si>
  <si>
    <t>810795240918</t>
  </si>
  <si>
    <t>M106</t>
  </si>
  <si>
    <t>SURGE SUPPRESSION</t>
  </si>
  <si>
    <t>1A39 7 OVERTIME WKF</t>
  </si>
  <si>
    <t>MTIN YES, HRE ACCEPT - Confirmed Pan Head Suspension failure side 1.</t>
  </si>
  <si>
    <t>812485240919</t>
  </si>
  <si>
    <t>5S00 20 LATE START XHT</t>
  </si>
  <si>
    <t>MTIN ¿ YES, HRE accept responsibility for the 3 minute late start of 1S00. TPWS/AWS seal reported missing by the Driver on prep, Techs attended and replaced the seal. Maintenance/Human error.</t>
  </si>
  <si>
    <t>816089240920</t>
  </si>
  <si>
    <t>1E11 8 OVERTIME BWK</t>
  </si>
  <si>
    <t>MTIN YES, HRE ACCEPT - TECHS FOUND THAT MLD WAS LOW CAUSING DOOR TO JAM AGAINST THE LATCH. MLD RE-POSITIONED TO ALLOW FOR CORRECT CLEARANCE</t>
  </si>
  <si>
    <t>1A41 5 OVERTIME PBO</t>
  </si>
  <si>
    <t>818349240921</t>
  </si>
  <si>
    <t>1Y11 9 LATE START NCL</t>
  </si>
  <si>
    <t>MTIN YES, HRE ACCEPT -  TMS INDICATION ERROR (GU STILL SHOWING RUNNING)</t>
  </si>
  <si>
    <t>818452240921</t>
  </si>
  <si>
    <t>1Y14 31 LATE START NCL</t>
  </si>
  <si>
    <t>MTIN NO, HRE REJECT - Driver error failing to allow sufficient time for the aux compressor to stop running when attempting to raise the pan. Please see the report attached for more detail.
Driver rejected referral request. 
The unit was acting as per designed driver rejects referral request due to not receiving a brief and the instructions are not in the D1 manual.
Brief to be issued to all drivers.</t>
  </si>
  <si>
    <t>819061240921</t>
  </si>
  <si>
    <t>"1W15 3 OVERTIME PBO
TMS FAULT. DOORS C+D IN COACH J LOOU. REQUIRES TMS RESET AT NCL. Log 49: MC AA DVR reports fault has flashed up and cleared several times.12:25 Report received doors C and D car 6 did not release at Peterborough, doors have been LOOU. This is suspected to be due to the IF Failure. 13:45 Report received doors A and B car 6 did not release at York, doors have been LOOU.
TRI to carry out a TMS reset and re-instate the doors at Newcastle due to train constraints and the fact all 4 doors are now LOOU"
MTIN YES, HRE ACCEPT - Router 1 failure on car 6.</t>
  </si>
  <si>
    <t>1Y14 23 LATE START YRK</t>
  </si>
  <si>
    <t>820951240922</t>
  </si>
  <si>
    <t>3B81 15 LATE START DONCIEP</t>
  </si>
  <si>
    <t>Depot report congestion</t>
  </si>
  <si>
    <t>821671240922</t>
  </si>
  <si>
    <t>1A34 CANCELLED SVG KGX</t>
  </si>
  <si>
    <t>22/09/2024 16:12 Clive Casling NR TRC South advises driver working 1A34 [14:05 Leeds - London Kings Cross] reported to controlling signaller loss of power from loco and currently coasting after passing through Langley neutral section.
Driver will bring train to a stand at Stevenage station., then investigate and contact Northern (MC).
Northern maintenance controller updated.
NR - Thunderbird alerted
22/09/2024 16:23 Clive Casling Northern maintenance controller advises spoken with the driver, power restored, suspect issue with E70 valve, train okay to proceed forward into Kings Cross, Northern TRI will meet train on arrival and carryout further checks.
NR TRC South updated.
22/09/2024 16:39 Clive Casling Northern (MC) advises following further fault finding driver returning to loco to attempt to gain power, MOR1 / MOR2 both have tripped, driver to reinstate.
TM requested to come to clear understanding with the driver, and Stevenage station team, release trains doors to allow passengers to travel forward to Kings Cross on alternative services (GTR) agreed ticket acceptance.
NR T/B loco departed Newark (1Z99)
22/09/2024 16:40 Clive Casling Northern (MC) tri travelling on 1A37 [15:05 Leeds - London Kings Cross] due Stevenage 17:05.
1A34 terminated Stevenage, all passengers have alighted and joined other services. Once on site TRI to carryout further fault finding and
checks.
Due to 1A34 terminating short, return workings to Leeds 1D23 [17:05 London Kings Cross - Leeds] cancelled.
22/09/2024 17:01 Clive Casling Northern (MC) advise driver confirms power obtained from the loco.
22/09/2024 17:13 Clive Casling NL17 will return ECS north from Stevenage to Neville Hill depot - 5D23
22/09/2024 17:15 Clive Casling Northern TRI arrives on site at Stevenage.
22/09/2024 17:27 Clive Casling Northern TRI - confirms power restored and set ready to move
22/09/2024 17:40 Clive Casling 5D23 departs Stevenage North.
NR T/B loco will be held at Peterborough
22/09/2024 20:47 Clive Casling 5D23 [17:40 Stevenage - Neville Hill T&amp;R.S.M.D] arrives onto depot, driver reports no further power issues experienced travelling north.</t>
  </si>
  <si>
    <t>KGC</t>
  </si>
  <si>
    <t>822181240922</t>
  </si>
  <si>
    <t>1S25 3 LOST HEX HWH</t>
  </si>
  <si>
    <t>813201 GU LOOU</t>
  </si>
  <si>
    <t>822693240923</t>
  </si>
  <si>
    <t>3A07 15 LATE START XNL</t>
  </si>
  <si>
    <t xml:space="preserve">DRIVER REPORTS WAITING FOR THE FTR CERTIFICATE </t>
  </si>
  <si>
    <t>823134240923</t>
  </si>
  <si>
    <t>1Y80 5 LATE START YRK</t>
  </si>
  <si>
    <t>HRE Reject, MTIN ¿ No, Unit 801213 not made available for service due to a GU fault reported overnight on the 21/09 with Unit booked to run ECS HT - DON IEP 23/09. In reaction, Unit 800105 ran ECS DON IEP - YRK to form 1Y80 (Diagram BN916) which departed 5L. Covered under Availability.</t>
  </si>
  <si>
    <t>823274240923</t>
  </si>
  <si>
    <t>1N81 10 LATE START KGX</t>
  </si>
  <si>
    <t xml:space="preserve">POWER ISSUE WITH THE LOCO 91107  
NMC ATTENDED TO  INVESTIGATE THE ISSUE </t>
  </si>
  <si>
    <t>824146240923</t>
  </si>
  <si>
    <t>1A30 11 LOST XGN WGC</t>
  </si>
  <si>
    <t>MTIN YES, HRE ACCEPT - Known fault DR(T) 391 - DCS issue
Door control switch defect</t>
  </si>
  <si>
    <t>824405240923</t>
  </si>
  <si>
    <t>1S13 5 LATE START EDB</t>
  </si>
  <si>
    <t>OCS cleaner accessed the cab whilst the train was still in motion - causing a fault.</t>
  </si>
  <si>
    <t>825250240923</t>
  </si>
  <si>
    <t>1N36 CANCELLED AAP YRK</t>
  </si>
  <si>
    <t xml:space="preserve">24/09/2024 00:36 1N36 [23:00 London Kings Cross - York] came to a stand north of New Southgate with a loss of power supply. Driver fault finding with Northern Maintenance but can't identify if the fault is with power or brake.
Eventually identified the fault to be in the DVT, unable to build up air.
Northern Maintenance advise Drivers, after trying to reset various circuit breakers to no avail, to try and isolate the E70 valve in the DVT. If the air can be built after this isolation, the train can move but only northbound. Taking into consideration the delay to the service and Northern MC concerns about the uncertain nature of the fault, if the train was to move under its own power the service will terminate at New Barnett. 1D36 [23:33 London Kings Cross - Doncaster] has yet to depart Kings Cross, and will call at New Barnett to pick passengers up, with 1N36 set then running ECS back to Kings Cross and into Ferme Park (owing to possession in the Doncaster/Leeds area, unable to get access to Neville Hill or Doncaster 2Way Goods).
In the meantime, Network Rail is looking at options for a loco to rescue 1N36 set, however the Thunderbird is not available.
24/09/2024 00:45 With no progress on resolving the fault or building up air, Network Rail are starting the process for side to side evacuation of 1N36 (97 passengers). NR advise however that the side to side evac can only be done from the Down Fast, where 1N36 is, to the Up Fast. As a result, 1E29 [19:36 Edinburgh - London Kings Cross] has been identified as the service to evacuate onto; the service was booked via Hertford but will now be rerouted on the ECML and held at New Barnett, where MOM will join with the evacuation ramps.
24/09/2024 01:13 Northern MC advise 1N36 now declared a failure. Evacuation will take
place and a loco will be resourced to haul the set to Ferme Park. To allow DR10 Driver to evacuate with the passengers and the crew, On Call Driver South contacted to assist. They advise they live near the location where 1N36 has failed and are happy to assist with the evacuation and take over the Driver for the rescue move. They will go to the nearest access point by road where they will be met a member of Network rail on site who will take them to the train.
24/09/2024 02:07 Evacuation commenced at 0200.
24/09/2024 02:22 Evacuation of passengers and crew complete. Driver now finishing to set up the 91 loco for the coupling with the rescue loco, then will join 1E29 as well.
On Call Driver South is in the DVT and ready to take over for the hauling move.
24/09/2024 03:38 5N36 (NL13 loco hauled) has now arrived at Ferme Park and locos detached. Set secured with pan up for power.
As a result of NL13 at Ferme Park, 1E29 set will now stable at Kings Cross to form 1S08 [08:30 London Kings Cross - Edinburgh].
</t>
  </si>
  <si>
    <t>827195240924</t>
  </si>
  <si>
    <t>1A29 10 OVERTIME SVG</t>
  </si>
  <si>
    <t>MTIN YES, HRE ACCEPT - Known fault DR(T) 391 - DCS issue
Door control switch fault</t>
  </si>
  <si>
    <t>828901240925</t>
  </si>
  <si>
    <t>1Y00 CANCELLED DON KGX</t>
  </si>
  <si>
    <t>DUE TO A FAULT WITH THE UAT IN COACH F, WATER WASTE HAS ENTERED THE PASSENGER SEATING AREA. DUE TO THIS SET STABL ING IN YORK OVERNIGHT IT WILL OPERATE IN PASSENGER SERVICE TO DONCASTER WHERE THE SERVICE WILL TERMINATE AND SET BE TAKEN OUT OF SERVICE AND FORM 5F00 DONCASTER TO NEVILLE HILL. CUSTOMERS ARE TO BOARD 1A01 05:35 AT DONCASTER FOR ALL STATIONS.</t>
  </si>
  <si>
    <t>829304240925</t>
  </si>
  <si>
    <t>MTIN YES HRE ACCEPT. UNIT RUNNING IN A DEGRADED STSTE</t>
  </si>
  <si>
    <t>834438240926</t>
  </si>
  <si>
    <t>1A50 17 LOST SDY HIT</t>
  </si>
  <si>
    <t>26/09/2024 21:52 Advised by Network Rail and then Northern Maintenance Controller that the driver of 1A50 [19:45 Leeds - London Kings Cross] has requested routing via the slow line due to having difficulties with the train wipers.
26/09/2024 22:00 NWR TRC South advised that 1A50 will be routed via Up fast south of Welwyn to ease likelihood of congestion due to the amount of stopping GTR services using the slow line
26/09/2024 22:28 1A50 terminated 28' late (GBTT)
26/09/2024 22:40 Advised by Northern Maintenance Controller that on inspection of the unit at KGX it was found two circuit breakers had tripped. The circuit breakers were rest and held with wipers now working normally. Unit to be monitored in service tomorrow morning (running as 1Y00) as Maintenance Controller unaware why these CB's had tripped as they are on separate circuits.</t>
  </si>
  <si>
    <t>835127240927</t>
  </si>
  <si>
    <t>1Y03 3 OVERTIME NTR</t>
  </si>
  <si>
    <t>OT due to Driver reporting poor rail head conditions to signal box prior to dispatch. 
Voice calls listened to and the driver of 1Y05 the test train reports no issues at Northallerton.
Autumn season (joint responsibility) doesn't commence until 01/10 so 100% LNER.</t>
  </si>
  <si>
    <t>835583240927</t>
  </si>
  <si>
    <t>1S08 7 LATE START KGX</t>
  </si>
  <si>
    <t>MTIN YES, HRE ACCEPT - SWITCHINH HUB REPLACED ON CAR 2.</t>
  </si>
  <si>
    <t>837219240927</t>
  </si>
  <si>
    <t>MTIN YES, HRE ACCEPT - Defective Drivers seat replaced.</t>
  </si>
  <si>
    <t>837493240927</t>
  </si>
  <si>
    <t xml:space="preserve">UNSPECIFIED DOOR FAULT - NO FURTHER INFO FROM ANY SOURCE
</t>
  </si>
  <si>
    <t>839355240928</t>
  </si>
  <si>
    <t>1E21 15 LATE START EDB</t>
  </si>
  <si>
    <t>"MTIN YES, HRE ACCEPT - Unit believes it is on a splitting/joining route, so displays both headcode on train formation page. 
Both units still have correct route loaded.
Coded to TMS software, technical?"</t>
  </si>
  <si>
    <t>839647240928</t>
  </si>
  <si>
    <t>1E19 DOOR FAULT NCL</t>
  </si>
  <si>
    <t>"MTIN YES, HRE ACCEPT. Unit believes it is on a splitting/joining route, so displays both headcode on train formation page. 
Both units still have correct route loaded.
Coded to TMS software, technical?"</t>
  </si>
  <si>
    <t>839843240928</t>
  </si>
  <si>
    <t>1E19 UNIT SWAP DON</t>
  </si>
  <si>
    <t xml:space="preserve">ABERDEEN ADVISED STAFF SHORTAGE ON DEPOT DUE TO LATE NOTICE SICKNESS. SET NOW ON 1E19 TO KINGS CROSS HOWEVER A SET SWAP NEEDED AS THE SET IS REQUIRING A K1 EXAM. RSC ARRANGING FOR A SET OFF N. HILL TO RUN ECS TO DONCASTER AND FORM 1E19 DON TO KINGS CROSS AND THE BOOKED SET WILL END ON DON IEP FOR EXAM 
</t>
  </si>
  <si>
    <t>839979240928</t>
  </si>
  <si>
    <t>1D29 28 LOST AAP PBR</t>
  </si>
  <si>
    <t>HABD CABLE FAILURE DUE TO FATIGUE. NO D&amp;V</t>
  </si>
  <si>
    <t>841045240929</t>
  </si>
  <si>
    <t>5A16 26 LATE START DONCIEP</t>
  </si>
  <si>
    <t>MTIN ¿ Yes, HRE accept the minutes for the 24 min late start of 1A16. DVR reports no CCTV images from rear Unit (801103) on prep. Fault cleared by Techs with a DOO Camera system reboot.</t>
  </si>
  <si>
    <t>841152240929</t>
  </si>
  <si>
    <t>1Y19 5 OVERTIME NNG</t>
  </si>
  <si>
    <t>MTIN YES, HRE ACCEPT - Main Res Pressure Isolation Cock found slightly closed and venting by the Driver. Cock fully opened and no further issues reported. Unable to identify any recent maintenance activity that could have caused this.</t>
  </si>
  <si>
    <t>841157240929</t>
  </si>
  <si>
    <t>1E13 18 LATE START EDB</t>
  </si>
  <si>
    <t>MTIN YES, HRE ACCEPT -  Fault due to being on a diversionary route via Carlisle with a change on route at Newcastle. TMS thinks CR means that it is splitting and joining if the train has CR at the same location as it's terminating station on it's next diagram.</t>
  </si>
  <si>
    <t>842150240929</t>
  </si>
  <si>
    <t>1D28 2 LOST SOKEJN GRA</t>
  </si>
  <si>
    <t>Driver reported low adhesion in bad weather.</t>
  </si>
  <si>
    <t>843078240930</t>
  </si>
  <si>
    <t>1A01 18 LOST XGN WGC</t>
  </si>
  <si>
    <t>"1A01 18 LOST XGN WGC
Unit has had an alarm stating two doors on the train have opened, as a result 1N80 (07:06 KINGS X to YORK) on the adjacent line was cautioned. It was discovered by the driver this is an indication only fault, doors have been locked out of use and 1A01 has since moved forward, normal running resumed. Log 33: ""Passing train caused door to bounce showing fault. No doors came open. Doors LOOU set on the move safely. Driver arrived at kings cross and could not release doors, TMS reset carried out all doors released as normal apart from locked doors. HFMT also shows set is lost therefore TRI is resetting OBS whilst attending set prior to departure. Door C 811 - Doors B-C 812"
MTIN YES, HRE ACCEPT - Known issue, XFRACAS DR(T)391</t>
  </si>
  <si>
    <t>843392240930</t>
  </si>
  <si>
    <t>1D05 37 LOST TALNGTN SOKEJN</t>
  </si>
  <si>
    <t xml:space="preserve">
On Board HABD Activation.
Log 33: Driver reports HABD fault on TMS, fault cleared when he brought train to a stand. MC advised get block and go check axle box. Driver found HADB all cold, MC advised trip HABD MCB and continue forward HMC
HABD RENEWED GH504560</t>
  </si>
  <si>
    <t>843794240930</t>
  </si>
  <si>
    <t>MTIN NO HRE REJECT . QUARTZ SHOWS UNIT IN REVERSE . DBR SHOWS ATTACHED SHOWS UNIT IN REVERSE , STATIONS AWARE AND TO MANAGE ACCORDINGLY</t>
  </si>
  <si>
    <t>844933240930</t>
  </si>
  <si>
    <t>1W20 56 LATE START EDB</t>
  </si>
  <si>
    <t xml:space="preserve">Defective speedo </t>
  </si>
  <si>
    <t>846817241001</t>
  </si>
  <si>
    <t>1S10 5 LOST SOKEJN GRA</t>
  </si>
  <si>
    <t>MTIN YES, HRE ACCEPT -  Wiper Motor Arm &amp; Blade renewed.</t>
  </si>
  <si>
    <t>846922241001</t>
  </si>
  <si>
    <t>1S08 3 OVERTIME DHM</t>
  </si>
  <si>
    <t xml:space="preserve">801229/825225 (COACH H)  ISSUE WITH LOCKING THE DOOR AS BOTT LE CAP STUCK IN BETWEEN
REMOVED AND TM WAS ABLE TO CLOSE IT . 
</t>
  </si>
  <si>
    <t>847131241001</t>
  </si>
  <si>
    <t>Driver reports low adhesion
Autumn split with NR</t>
  </si>
  <si>
    <t>847229241001</t>
  </si>
  <si>
    <t>1Y16 5 LATE START NCL 29/09</t>
  </si>
  <si>
    <t>Train booked to be outstabled.
Driver report delay due to diagram error (attributed elsewhere) and then extra delay as train required cleaning (this delay).</t>
  </si>
  <si>
    <t>847388241001</t>
  </si>
  <si>
    <t>MTIN YES, HRE ACCEPT - ETCS DMI Screen replaced.</t>
  </si>
  <si>
    <t>849873241002</t>
  </si>
  <si>
    <t>1N81 6 OVERTIME NNG</t>
  </si>
  <si>
    <t xml:space="preserve">DRIVER ADVISES OVERTIME DUE TO LOSING A TRACTION MOTOR ON DE PARTURE ON NNG. 
NORTHERN FITTER ONBOARD AND LOOKING AT IT. 
</t>
  </si>
  <si>
    <t>850207241002</t>
  </si>
  <si>
    <t>1B84 7 LOST XKB FPK</t>
  </si>
  <si>
    <t xml:space="preserve">SERVICE WAS BOUGHT TO A STAND AT FINSBURY PARK DUE TO REPORTS OF A LOOSE WIRE. 
DRIVER REPORTS NO DAMAGE BUT A WIRE HAS BECOME FRAYED, CHANGED PANS AND CONTINUED FORWARD.
</t>
  </si>
  <si>
    <t>851067241002</t>
  </si>
  <si>
    <t>1S28 23 LOST HIT SDY</t>
  </si>
  <si>
    <t>"OTMR shows unit doing less than 25 Kph, fault falls under DR9(T)391.
FFGOP003 completed.
DCS has been replaced."</t>
  </si>
  <si>
    <t>851141241002</t>
  </si>
  <si>
    <t>TM report in Quartz - Coke can in door A coach k at alnmouth</t>
  </si>
  <si>
    <t>851149241002</t>
  </si>
  <si>
    <t>Driver reported - normal signalling and poor adhesion</t>
  </si>
  <si>
    <t>852608241003</t>
  </si>
  <si>
    <t>1Y03 2 LOST SOKEJ TALNGTNJ</t>
  </si>
  <si>
    <t>Horn renewed. 14/10/24 AS</t>
  </si>
  <si>
    <t>852801241003</t>
  </si>
  <si>
    <t>5S09 NO SCHEDULE XGD</t>
  </si>
  <si>
    <t>Set swap for M positioning.
MTIN NO, HRE REJECT - Late departure from BGN, Adhoc ECS move, NR not made aware of schedule. Class 5 only delay.</t>
  </si>
  <si>
    <t>854414241003</t>
  </si>
  <si>
    <t>MTIN YES, HRE ACCEPT - EBV replaced on Car 1.</t>
  </si>
  <si>
    <t>855676241004</t>
  </si>
  <si>
    <t>3W02 46 LATE START DONCIEP</t>
  </si>
  <si>
    <t>HRE Accept, MTIN ¿ Yes, EBV replaced on Car 6 (800105). HRE accept the 13 minute late start of 1W02.</t>
  </si>
  <si>
    <t>859977241005</t>
  </si>
  <si>
    <t>1D14 3 LOST DON AWK</t>
  </si>
  <si>
    <t>Driver (SC) Reports - It was due to the TMS issue after the neutral section. I did call hitachi but as I stated to them I was slowing down ready to stop at the next signal. He was reading the instructions as to what to do next and advised may have to stop for TMS reset. I was preparing to stop then he advised to go to Wakefield. As you can appreciate this is where the time lost is and should go back to the fault on the set - JM</t>
  </si>
  <si>
    <t>860170241005</t>
  </si>
  <si>
    <t>1S27 12 LATE START KGX</t>
  </si>
  <si>
    <t>"REPORT OF SMOKE FROM UNDERFRAME. REPORT RECEIVED OF SMOKE THE UNDERFRAME WHILE STATIONARY AT KX. 
DVR LATER REPORTED STATION STAFF SAW THICK SMOKE COMING FROM CAR 7, DVR ALSO CONFIRMED HE HAD RECENTLY BEEN PRE-HEATING GUS.
CHECKED UNDERFRAME NO SIGNS OFF ANY LEAKS OR SMOKE WHEN PRE-HEAT OPERATED"</t>
  </si>
  <si>
    <t>861527241006</t>
  </si>
  <si>
    <t>"The Driver of 1S05 0900 York to Edinburgh advised the Hitachi
Maintenance Controller that they were having issues building up air on the set (801211) after the set was stabled overnight in York station.The Maintenance Controller was assisting the Driver in preparing and building air up on the set. Quartz shows that the DVR arrived late at YRK MC report Driver rang Hitachi MC 2 mins before departure and by HFMT, unit had only been powered on 15 mins before hand. Driver had usual startup issues with trying to start unit from dead and trying to build air with faults on TMS. Managed to clear all faults that would have affected her in service leaving just a PA fault. This was reset by the Newcastle TRI later in the journey."</t>
  </si>
  <si>
    <t>863939241007</t>
  </si>
  <si>
    <t>MTIN YES, HRE ACCEPT - Unit running in a degraded mode</t>
  </si>
  <si>
    <t>865682241007</t>
  </si>
  <si>
    <t>Driver reports low adhesion</t>
  </si>
  <si>
    <t>867072241008</t>
  </si>
  <si>
    <t xml:space="preserve">STATION REPORT IN QUARTZ - TRAIN VERY SLOW TO PULL AWAY.
DRIVER REPORTS ON TAS SLUGGHISH MARK IV DUE TO WEATHER CONDITIONS - TRACKS WET AND SLIPPERY. </t>
  </si>
  <si>
    <t>868298241008</t>
  </si>
  <si>
    <t>1E16 26 LOST DHM FYHLSJN</t>
  </si>
  <si>
    <t>HABD REPLACED . SUSPECT SENSOR FAILURE</t>
  </si>
  <si>
    <t>870577241009</t>
  </si>
  <si>
    <t>1S08 6 LATE START KGX</t>
  </si>
  <si>
    <t>"HUMAN/MAINTENANCE ERROR. VALANCE DAMAGE NOT SEEN ON WALK AROUND.
VALANCE TO REPLACE"</t>
  </si>
  <si>
    <t>873260241010</t>
  </si>
  <si>
    <t>3A07 9 LATE START XNL</t>
  </si>
  <si>
    <t>3A07 LATE DEPARTING XNL FOLLOWING LATE RUNNING 5T01</t>
  </si>
  <si>
    <t>873427241010</t>
  </si>
  <si>
    <t>1E05 CANCELLED EDB NCL</t>
  </si>
  <si>
    <t>Generator Unit engine failure. Brake resistor renewed. 14/10/24 AS</t>
  </si>
  <si>
    <t>873527241010</t>
  </si>
  <si>
    <t xml:space="preserve">TRAIN MANAGER ADVISES THAT THEY WERE UNABLE TO GAIN INTERLOCK AT KEIGHLEY STATION FROM DOOR B ON 11279. 
TM USED A DIFFERENT PANEL AND INTERLOCK GAINED </t>
  </si>
  <si>
    <t>874100241010</t>
  </si>
  <si>
    <t>1E15 67 LATE START ABD GSM-R</t>
  </si>
  <si>
    <t>GSMR cab radio unit replaced - 14/10/24 AS</t>
  </si>
  <si>
    <t>875161241010</t>
  </si>
  <si>
    <t>1D25 CANCELLED KGX</t>
  </si>
  <si>
    <t>"5A59 BELOW SBAR LDS
ETCS TMSD Speedometerfault on 821102 coupled with 801103. Speedo not displaying but it can be heard.    
Speedo blank, driver unable to rectify. ETCS DMI replaced overnight."</t>
  </si>
  <si>
    <t>876699241011</t>
  </si>
  <si>
    <t>1A01 3 LOST GRA SOKEJN</t>
  </si>
  <si>
    <t>Dispatch at Grantham BIL light
coach M 819112 remained lit. Dispatcher went to investigate while TM
buzzed driver. BIL light went off then on then off so doors released again and all BIL lights went straight off. TM contacted after the fact reporting in Grantham on dispatch the BIL didn't extinguish TM reported it went off and on 3 times before doors got recycled and BIL functioned as required.</t>
  </si>
  <si>
    <t>876909241011</t>
  </si>
  <si>
    <t>1A09 5 OVERTIME WKF</t>
  </si>
  <si>
    <t xml:space="preserve">1A09 NO FAULT FOUND WKF 07:32LEEDS SUBROC ADVISES THAT 1A09 0715 LEEDS TO KGX STANDS WAKEFIELD WESTGATE AS A MEMBER OF PUBLIC REPORTS A SMELL OF SMOKE. TRAINCREW INVESTIGATING  LNER ADVISED. SET NL26. 0736 1A09 DEPARTED NOTHING SEEN  A MEMBER OF STAFF WILL REMAIN IN THE AREA WHERE THE SMOKE WAS REPORTED. </t>
  </si>
  <si>
    <t>876911241011</t>
  </si>
  <si>
    <t>1A07 2 LOST RET NNG</t>
  </si>
  <si>
    <t>Degraded running - pantograph isolated, excessive play in rod bearing found to be root cause. 14/10/24 AS</t>
  </si>
  <si>
    <t>880150241012</t>
  </si>
  <si>
    <t>1S06 3 LOST GBROTJ BESSCRJ</t>
  </si>
  <si>
    <t xml:space="preserve">The driver has reported : 
1S06 on arrival Peterborough, the train APCO¿d as planned into diesel mode, at which point I was already on the phone to Hitachi maintenance controller, as I had noticed an engine isolated out of use on the 800 bi mode leading unit, so a 10 car train with only two engines offering traction power, as the 801 on the rear with only one engine just about managed to power the kitchen and train sockets, Offering no traction power, Hitachi advised this would be ok and to continue via the joint line on just two engines. On departing Peterborough it became very apparent two engines would not be sufficient to maintain any sort of timings, painfully slow getting up to line speed, arriving into Doncaster 14 minutes late.
</t>
  </si>
  <si>
    <t>1E25 3 OVERTIME MTS</t>
  </si>
  <si>
    <t>881404241012</t>
  </si>
  <si>
    <t>GLNTNJN SPA</t>
  </si>
  <si>
    <t>1D27 2 LOST GLNTNJN SPA</t>
  </si>
  <si>
    <t>Driver reports - Bad rail conditions in heavy rain.</t>
  </si>
  <si>
    <t>883432241013</t>
  </si>
  <si>
    <t>1W19 UNIT SWAP EDB</t>
  </si>
  <si>
    <t>Traction control actuator replaced.</t>
  </si>
  <si>
    <t>1E23 9 OVERTIME NCL</t>
  </si>
  <si>
    <t>885575241014</t>
  </si>
  <si>
    <t>1D09 CANCELLED DON LDS</t>
  </si>
  <si>
    <t xml:space="preserve">* 14/10/24 12:17 #HBPY004 * ACCEPTED BY USER
LOG 36 LOSS OF POWER ON APPROACH TO DONCASTER SET COASTED IN TO THE STATION. FAULT FINDING WITH NT. MC IN YORK ROC. SERVICE TERMINATED AND PASSENGERS FORWARD ON 1D10. 1A30 AND 1D21 CAPED WITH 1A31 AND 1D22 CALLING ADDITIONALLY AT PETERBOROUGH </t>
  </si>
  <si>
    <t>887005241014</t>
  </si>
  <si>
    <t>1W24 16 LOST INK KDY</t>
  </si>
  <si>
    <t>MTIN YES, HRE ACCEPT - TCA Tuner replaced.</t>
  </si>
  <si>
    <t>887610241015</t>
  </si>
  <si>
    <t>1W24 3 LOST STN ABD 14/10</t>
  </si>
  <si>
    <t>Driver reports low adhesion in area DR
SPLIT WITH NR</t>
  </si>
  <si>
    <t>888030241015</t>
  </si>
  <si>
    <t>5S00 31 LATE START XHT</t>
  </si>
  <si>
    <t>Depot report the Depot flow was interrupted by an ongoing LNER audit, so there was a delay processing and prepping Units in time for departure.</t>
  </si>
  <si>
    <t>889187241015</t>
  </si>
  <si>
    <t xml:space="preserve">NL13 DVR DOOR 82213 DEFECT </t>
  </si>
  <si>
    <t>889988241015</t>
  </si>
  <si>
    <t>1A45 5 OVERTIME LDS</t>
  </si>
  <si>
    <t>* 15/10/24 18:32 #HBPY004 * ACCEPTED BY USER
TM LOCKING OUT COACH L DOOR DUE TO INTERLOCK FAULT</t>
  </si>
  <si>
    <t>890238241015</t>
  </si>
  <si>
    <t>1A48 2 LOST LDS WHRDJN</t>
  </si>
  <si>
    <t>Driver reports - poor weather and low adhesion
Autumn split with NR</t>
  </si>
  <si>
    <t>891676241016</t>
  </si>
  <si>
    <t>1A02 4 OVERTIME GRA</t>
  </si>
  <si>
    <t xml:space="preserve">HUE Signal Data has been reviewed for this door. During the time of the incident, door obstruction detection, and exhaust pressure sensor are active. Please see the attached report for further details. Door juddering at the end of the day when tested at Heaton.
Door adjusted.
</t>
  </si>
  <si>
    <t>891784241016</t>
  </si>
  <si>
    <t>892129241016</t>
  </si>
  <si>
    <t>M915</t>
  </si>
  <si>
    <t>CALL FOR AID / PAU / EGRESS - NFF</t>
  </si>
  <si>
    <t>1A18 40 OVERTIME DON</t>
  </si>
  <si>
    <t xml:space="preserve">Text: 
* 16.10.2024 10:06:37 Anthony Abbott (AABBO)
* Call For Aid 5 operation TMS0205 activation at Doncaster.
* Active 09:41:45, Recovery 09:41:54.
*
* DVR reports CFA acknowledgedcleared from TMS but alert is still
repeating throughout set. (10 car with 801109). TRI in attendance.
* 16.10.2024 10:26:30 Adie Keating (AKEAT)
* Call Recieved at 09:42 from Maint control. At unit at 09:47
* No active faults on TMS
* PIS showing "call for aid active in [BLANK]"
*
* Maint event page shows 821110 Call for aid 5 activated.
* All CFA buttons pressed and reset but still alarming.
* 821110 PIS and DVA cycled via MCBs. Still alarming.
* TMS reset carried out. Still alarming.
*
* DVA shows master DVA controller as 821109.
* Cycled PIS and DVA in 821109. This cleared the alarm.
* No fault on TMS.
*
* Call for Aid tested in UAT car 825110, working and resetting
* Call for Aid tested in UAT car 821109, All working and resetting.
*
* Train ok to continue at 10:07
* 16.10.2024 17:10:59 Wesley Florence (WFLOR)
* Test CFA at end of day.
* 17.10.2024 02:01:03 Jacob Cassidy (JCASS)
* Combined write up for both 801110 (7676533) and 801109 (7676619).
*
* Units uncoupled.
* Tested all PAUs throughout unit on 801110 with DVA 821 master, all
working correctly and resetting fully.
* Tested all PAUs throughout unit on 801109 with DVA 821 master, all
working correctly and resetting fully.
* Visually inspected all PAUs, all ok and free of damage.
* No CFA info stuck on PIS - Unable to recreate fault.
*
* TMS downloads taken from car 5 CF card on each unit, SSE made aware and
saved to following locations:
*
* euukdon01syn002 Engineering Train Downloads DON 009-Train
Downloads ECML 801110 2. TMS 801110 CF C5 17-10-24
* &lt;(&gt;&amp;&lt;)&gt;
* euukdon01syn002 Engineering Train Downloads DON 009-Train
Downloads ECML 801109 2. TMS 801109 CF C5 17-10-24
*
* TMS status checked post downloads, showing all green on indicators.
</t>
  </si>
  <si>
    <t>895041241017</t>
  </si>
  <si>
    <t>5D02 77 LATE START XGD</t>
  </si>
  <si>
    <t>ISSUE AT THE DEPOT WITH BLOCKED ROUTE AND DVR UNABLE TO TAKE THE SET OUT,DVR HAD TO USE NEW SET.
HRE Reject, MTIN ¿ No, Depot report Unit did not arrive on Depot until 03:01 as 5Y52, insufficient maintenance time for Unit to be processed ready for a 04:58 departure. CPC plan shows breach caused by mainline disruption. 5D02 dep 77L,1D02 dep 7L.</t>
  </si>
  <si>
    <t>895537241017</t>
  </si>
  <si>
    <t>1Y14 39 LOST NNG GRA</t>
  </si>
  <si>
    <t>MTIN YES, HRE ACCEPT -  HABD replaced, cable fatigue confirmed as root cause.</t>
  </si>
  <si>
    <t>897010241017</t>
  </si>
  <si>
    <t>1S27 7 LOST HIT SDY</t>
  </si>
  <si>
    <t>MTIN YES, HRE ACCEPT -  On inspection of K1 contactor, Auxiliary contact lever found to be misaligned and not operating correctly. Component now replaced.</t>
  </si>
  <si>
    <t>898199241018</t>
  </si>
  <si>
    <t>NORTHERN RAIL MAINTENANCE CONTROLLER HAS ADVISED THAT THEY HAVE BEEN CONTACTED BY THE DRIVER OF 1Y00 [04:40 YORK - LOND ON KINGS CROSS| - LDD7001 WHO HAS ADVISED THEM THAT THEY ARE EXPERIENCING A PARKING BRAKE FAULT ON 82205  WITH THE BRAKE NOT RELEASING</t>
  </si>
  <si>
    <t>898583241018</t>
  </si>
  <si>
    <t xml:space="preserve">THE DRIVER OF 1A04 0605 LEEDS TO KINGS CROSS ADVISED THE NOR THERN TRAINS MAINTENANCE CONTROLLER THAT THE SERVICE WAS UNA BLE TO OPERATE ABOVE 110 MPH MAX SPEED ON ROUTE. THE ADVICE CAME FROM THE DRIVER WHEN THE SERVICE WAS IN THE THE MAINTEN ANCE CONTROLLER ADVISED THAT THEY WOULD ARRANGE FOR A TECHNI CAL RIDING INSPECTOR TO MEET THE SERVICE IN ON ARRIVAL AT KI NGS CROSS AS THEY SUSPECTED THAT THE E70 MAY BE ISOLATED ON THE CLASS 91 LOCOMOTIVE (91111  NL12). </t>
  </si>
  <si>
    <t>898902241018</t>
  </si>
  <si>
    <t>MTIN YES, HRE ACCEPT -  Door Leaf found to be catching on trim. Door leaf vertical alignment adjusted.</t>
  </si>
  <si>
    <t>898985241018</t>
  </si>
  <si>
    <t>QUARTZ REPORT - IC225 DOOR JAMMED AT REAR. 
TM HAD TO UNLOCK AND RESTART THE DISPATCH PROCESS.</t>
  </si>
  <si>
    <t>900702241018</t>
  </si>
  <si>
    <t>Driver made a report of poor brakes against 800108. 
Hitachi investigated and established that the regen braking had dropped out due to fluctuations in the OLE voltage.
---
ECRO responded saying there were no trippings, and the voltage readings provided by LNER show the voltage was fluctuating but never out of spec.
Allegation was against the unit and although the regen brake had dropped out, the train could still have run with the conventional brake, which was unaffected and didn't need to be cancelled.
---
Discussed and split agreed with NR at L3</t>
  </si>
  <si>
    <t>901140241018</t>
  </si>
  <si>
    <t>1D33 14 LATE START GRA</t>
  </si>
  <si>
    <t xml:space="preserve">* 19/10/24 01:01 #HBPY016 * ACCEPTED BY USER
EXTERIOR INTERLOCK INDICATOR LIGHT HANGING OFF. 
TM TAPED UP BEFORE DISPATCH 
</t>
  </si>
  <si>
    <t>902135241019</t>
  </si>
  <si>
    <t>3S01 44 LATE START DONCIEP</t>
  </si>
  <si>
    <t xml:space="preserve">MTIN YES, HRE ACCEPT -  Initial set up attempted IAWXCH017 which failed. CCTV reflash worked, cameras now recording.
</t>
  </si>
  <si>
    <t>903038241019</t>
  </si>
  <si>
    <t>1E11 21 OVERTIME DON</t>
  </si>
  <si>
    <t>MTIN YES, HRE ACCEPT - Door D closed no I/L,  Door LOOU at Darlington. Subsequently doors failed to open at Doncaster as door already released showing on TMS. FFGOP006 carried out, MLD position sensor plug found loose. Plug re-fitted correctly with no further issues observed.</t>
  </si>
  <si>
    <t>903141241019</t>
  </si>
  <si>
    <t>5E19 22 LATE START XCN</t>
  </si>
  <si>
    <t>MTIN YES, HRE REJECT - All 3 flexible hoses to the coupler head found damaged from rubbing against OCD when door retracted.  No history of front end rebuilds. Hoses replaced and correctly routed (found to be too low on coupler chains). Class 5 only delay.</t>
  </si>
  <si>
    <t>904922241020</t>
  </si>
  <si>
    <t>MU16</t>
  </si>
  <si>
    <t>CREW DOOR OPEN/UNSECURE OFF DEPOT</t>
  </si>
  <si>
    <t>3S05 35 LATE START DONCIEP</t>
  </si>
  <si>
    <t>Driver late to depot and then problem due to catering door left open by depot
Split agreed 23/10/24 JP</t>
  </si>
  <si>
    <t>905764241020</t>
  </si>
  <si>
    <t>1E15 UNIT SWAP YRK</t>
  </si>
  <si>
    <t>MTIN YES, HRE ACCEPT - Wiper module replaced &amp; tested, no further issues.</t>
  </si>
  <si>
    <t>906137241020</t>
  </si>
  <si>
    <t>1W10 3 LOST STN ABD</t>
  </si>
  <si>
    <t>Driver reports low adhesion
Split agreed with Network Rail</t>
  </si>
  <si>
    <t>906354241020</t>
  </si>
  <si>
    <t>1S27 4 OVERTIME NTR</t>
  </si>
  <si>
    <t>Driver reported multiple faults on coach D nut all cleared apart from  the 4001 when electric was pressed.
MTIN YES, HRE ACCEPT - GD1 &amp; GDT2 FAULTS RECORDED ON DOWNLOAD.</t>
  </si>
  <si>
    <t>906515241020</t>
  </si>
  <si>
    <t>1E27 21 OVERTIME DON</t>
  </si>
  <si>
    <t>MTIN YES, HRE ACCEPT - GU failure was down to CAPOS not being charged confirmed by traction DL. MTU to attend</t>
  </si>
  <si>
    <t>907574241021</t>
  </si>
  <si>
    <t>3A13 25 LATE START XNL</t>
  </si>
  <si>
    <t xml:space="preserve">INTERPOSED 0548 FOLLOWING OUT 5K00  
</t>
  </si>
  <si>
    <t>908402241021</t>
  </si>
  <si>
    <t>1N81 2 LOST DON SHFTHLJ</t>
  </si>
  <si>
    <t>DRIVER REPORTED AHESION PROBLEM
SPLIT WITH NR</t>
  </si>
  <si>
    <t>909174241021</t>
  </si>
  <si>
    <t>"1E25 3 OVERTIME MTS
TM AB240 ADVISES A BOTTLE TOP FOUND IN THE RUNNER OF DOOR J/K 816108/817108 WHICH STOPPED THE DOOR CLOSING NATURALLY. BOTTLE TOP REMOVED AND DOOR CLOSED."</t>
  </si>
  <si>
    <t>PBO TALLNGTNJ</t>
  </si>
  <si>
    <t>913347241022</t>
  </si>
  <si>
    <t>1E21 44 OVERTIME BWK</t>
  </si>
  <si>
    <t>Door interlock issues unit at a stand. 
MTIN YES, HRE ACCEPT - DCS Switch Actuator found backed off. DCS set up and actuator tightened.</t>
  </si>
  <si>
    <t>913840241022</t>
  </si>
  <si>
    <t>1E24 4 OVERTIME DHM</t>
  </si>
  <si>
    <t>TM reports door C bouncing when attempting to dispatch the service.
MTIN YES, HRE ACCEPT -  Door found catching/rubbing on the Door Pillar Kickplate. Kick plate adjusted and door now runs free.</t>
  </si>
  <si>
    <t>915417241023</t>
  </si>
  <si>
    <t>800108 UNAVAILABLE DUE TO WIPER FAULT NOT ATTENDED TO OVERNIGHT
SEE 1G25 22/10</t>
  </si>
  <si>
    <t>915636241023</t>
  </si>
  <si>
    <t>1S06 9 LATE START KGX</t>
  </si>
  <si>
    <t>PIS/PA Fault 
Log 87: TM called back to report the PIS displays are not
working either TMS reset carried out, all faults now rectified.
MTIN YES, HRE ACCEPT -  CU2 rack renewed.</t>
  </si>
  <si>
    <t>915806241023</t>
  </si>
  <si>
    <t>MTIN YES, HRE ACCEPT -  Degraded running, no WSP activity.</t>
  </si>
  <si>
    <t>916544241023</t>
  </si>
  <si>
    <t>MUCS</t>
  </si>
  <si>
    <t>COUPLER AIR SEAL</t>
  </si>
  <si>
    <t>1E16 SET FLT EDB</t>
  </si>
  <si>
    <t>MTIN YES, HRE ACCEPT - Nose Cone lock bypass cock was found to be leaking - compression coupling loose. Coupling retightened and leak tested with no further issues.</t>
  </si>
  <si>
    <t>916632241023</t>
  </si>
  <si>
    <t xml:space="preserve">NORTHERN TRAINS MC ADVISES THAT AT PETERBOROUGH WHILST DISPATCHING TRAIN MANAGER AT STEVENAGE ADVISES THEY HAD TO MANUALLY PUSH THE DOOR CLOSED AGAIN TO GAIN INTERLOC INTERLOCK OBTAINED . 
TRAIN DEPARTED 14 MINUTES LATE FROM ARRIVING 8 MINUTES LATE 
</t>
  </si>
  <si>
    <t>919149241024</t>
  </si>
  <si>
    <t>HRE Reject, MTIN ¿ No, Unit 801207 not made available for service due to a levelling valve on bogie 2 of vehicle 827207 found damaged on overnight exam requiring immediate replacement. In reaction, 5S03/1S03 cancelled. Covered under Availability. BW 1E12 formed of inward 1S04 801226</t>
  </si>
  <si>
    <t>920137241024</t>
  </si>
  <si>
    <t>1A31 9 LATE START LDS</t>
  </si>
  <si>
    <t xml:space="preserve">NL17 OPERATING ON X3 TRACTION MOTORS. SET TO RUN TO XNL AND BE REPLACED WITH NL12 FOR 1A31 WITH A LATE START INCURRED. </t>
  </si>
  <si>
    <t>801101/11</t>
  </si>
  <si>
    <t>922077241025</t>
  </si>
  <si>
    <t>1N36 3 LOST DONCLCJ DON 24/10</t>
  </si>
  <si>
    <t>DRIVER REPORTS VERY LOW ADHESION
SPLIT AGREED WITH NETWORK RAIL</t>
  </si>
  <si>
    <t>923806241025</t>
  </si>
  <si>
    <t>1A13 8 LATE START SKI</t>
  </si>
  <si>
    <t>* 25/10/24 12:32 #HBPY101 * ACCEPTED BY USER
NO ETS ON SET</t>
  </si>
  <si>
    <t>930170241027</t>
  </si>
  <si>
    <t>1D15 16 LATE START KGX</t>
  </si>
  <si>
    <t>BIL not illuminating. Bill replaced.</t>
  </si>
  <si>
    <t>930526241027</t>
  </si>
  <si>
    <t>1D19 12 OVERTIME GRA</t>
  </si>
  <si>
    <t>Following a CCTV review by the tech and a review of the SD data for the door we have concluded that the root cause for this fault was debris in the door pocket.</t>
  </si>
  <si>
    <t>930690241027</t>
  </si>
  <si>
    <t>1B87 26 OVERTIME NNG</t>
  </si>
  <si>
    <t>Bill replaced - Repeat fault  of TIN ( 930170)</t>
  </si>
  <si>
    <t>931366241027</t>
  </si>
  <si>
    <t>1A50 19 LOST SDY HIT</t>
  </si>
  <si>
    <t>NO D+V TO THE SENSOR. CONFIRMED SENSOR WAS OPEN CIRCUIT WHEN REMOVED. HABD SENSOR replaced</t>
  </si>
  <si>
    <t>932820241028</t>
  </si>
  <si>
    <t>932888241028</t>
  </si>
  <si>
    <t>MTIN YES, HRE ACCEPT - Degraded running . GU LOOU on 817 car.</t>
  </si>
  <si>
    <t>936569241029</t>
  </si>
  <si>
    <t>1A15 7 LOST SVG XGN</t>
  </si>
  <si>
    <t>MTIN YES, HRE ACCEPT - Confirmed known DCS issue, Fracas DR(T)391.</t>
  </si>
  <si>
    <t>939778241030</t>
  </si>
  <si>
    <t>1A13 5 LOST NNG GRA</t>
  </si>
  <si>
    <t>DELAY AFTER DEPARTING NEWARK NORTHGATE - FAULT WITH A TRACTI ON MOTOR IN 91101 AND DRIVER HAD TO ISOLATE.</t>
  </si>
  <si>
    <t>940559241030</t>
  </si>
  <si>
    <t>1D10 2 LOST WKF WHRDJN</t>
  </si>
  <si>
    <t xml:space="preserve">Driver (BR) Reports - Firstly. It had a traction motor out, so accelerating was very slow going due to wheel sleep. Especially after Wakefield. </t>
  </si>
  <si>
    <t>940702241030</t>
  </si>
  <si>
    <t>1D14 29 LOST GRA NNG</t>
  </si>
  <si>
    <t>LONDON KINGS CROSS - LEEDS| IS CURRENTLY STOOD AT GRANTHAM NORTH JN. WITH AN ON BOARD TMS INDICATION FOR A HABD ON 828201. DRIVER CONFIRMS THAT FOLLOWING THE INSPECTION OF THE UNIT, NO FAULT HAS BEEN FOUND AND THEY WILL NOW LOOK TO TRIP AND ISOLATE THE MCB ON 828201 AND THEN THE SERVICE WILL BE ABLE TO PROCEED FORWARD. Log 241030-45 refers.
MTIN YES, HRE ACCEPT -  HABD replaced on vehicle 828201.</t>
  </si>
  <si>
    <t>941046241030</t>
  </si>
  <si>
    <t>1D16 3 OVERTIME HRS</t>
  </si>
  <si>
    <t>Hair clip found in the Door runner preventing interlock. Please see the report attached for further details.</t>
  </si>
  <si>
    <t>943222241031</t>
  </si>
  <si>
    <t>Cable came loose in traffic</t>
  </si>
  <si>
    <t>944576241031</t>
  </si>
  <si>
    <t>1W16 2 LOST DALWHINIE PIT</t>
  </si>
  <si>
    <t>TRACTION CONVERTER ISOLATED ON 815103</t>
  </si>
  <si>
    <t>944576241101</t>
  </si>
  <si>
    <t>1W16 3 LOST PMT FKG 31/10</t>
  </si>
  <si>
    <t>HRE POINT BLANK REFUSED TO ACCEPT THE WHOLE INCIDENT (UNIT RUNNING UNDEPOWERED) AND INSISTED THE 3-MINUTES BE MOVED TO AN MP CODING TO WHICH FLEET AGREED. 
CAN'T SPLIT AN INCIDENT WITH ITSELF IN BUGLE SO SECOND "DUMMY" INCIDENT CREATED MANUALLY.</t>
  </si>
  <si>
    <t>946690241101</t>
  </si>
  <si>
    <t>1A09 CANCELLED NNG KGX</t>
  </si>
  <si>
    <t xml:space="preserve">UNSPECIFIED FAULT AT NNG. POSSIBLE POWER ISSUES. TERMINATE N NG AND A TRI ATTENDED BUT UNABLE TO FAULT A PROBLEM. WILL EC S TO KGX SHADOWED BY A TBIRD </t>
  </si>
  <si>
    <t>946812241101</t>
  </si>
  <si>
    <t>Driver reports - Bad railhead conditions at Milburn Jn and Culloden
SPLIT WITH NR</t>
  </si>
  <si>
    <t>947050241101</t>
  </si>
  <si>
    <t>Driver reports poor railhead conditions.
Autumn adhesion split agreed with NR.</t>
  </si>
  <si>
    <t>947084241101</t>
  </si>
  <si>
    <t>Driver (GW) Reports - wheelslip due to weather 
SPLIT WITH NETWORK RAIL</t>
  </si>
  <si>
    <t>947156241101</t>
  </si>
  <si>
    <t>Driver reports poor railhead conditions
SPLIT WITH NETWORK RAIL</t>
  </si>
  <si>
    <t>951005241102</t>
  </si>
  <si>
    <t>MTIN YES, HRE ACCEPT - Train Door Control Button No1 side found to be defective and now replaced.</t>
  </si>
  <si>
    <t>951236241102</t>
  </si>
  <si>
    <t>1N87 3 LOST GRA NNG</t>
  </si>
  <si>
    <t>Driver contacted and reports back - Delays due to low adhesion, drizzle and struggling to get the 91 up to line speed, throughout 
Split with NR</t>
  </si>
  <si>
    <t>952537241103</t>
  </si>
  <si>
    <t>MTIN YES, HRE ACCEPT - Maintenance/Human error, BCU fault associated with low main res air pressure on start-up not cleared by Depot staff before the Unit was presented to the Driver.</t>
  </si>
  <si>
    <t>952556241103</t>
  </si>
  <si>
    <t>1G20 CANCELLED DONCIEP</t>
  </si>
  <si>
    <t>HRE Reject, MTIN ¿ No, Unit 801216 not made available for service due to Tail Light repairs. Covered under Availability.</t>
  </si>
  <si>
    <t>952576241103</t>
  </si>
  <si>
    <t xml:space="preserve">NORTHERN MAINTENANCE CONTROLLER ADVISES TRI WAS WITH THE SET BUT THAT IT WAS SLOW BUILDING AIR. </t>
  </si>
  <si>
    <t>952971241103</t>
  </si>
  <si>
    <t>1W10 14 OVERTIME DON</t>
  </si>
  <si>
    <t>"MTIN NO - HRE REJECT 
TRT reports TM informed me that the doors were closed but the driver did not have interlock and the Bil was still lit on 827 car. Runners inspected on 827 door A and a broken wheel was found in the door pocket. Wheel removed and interlock achieved."</t>
  </si>
  <si>
    <t>953050241103</t>
  </si>
  <si>
    <t>1N16 33 LATE START KGX</t>
  </si>
  <si>
    <t>MTIN YES, HRE ACCEPT - Door Control Unit (DCU) replaced.</t>
  </si>
  <si>
    <t>953551241103</t>
  </si>
  <si>
    <t>1E23 6 LATE START EDB</t>
  </si>
  <si>
    <t>MTIN ¿ No, HRE accept the 11 minute delay to 1E23. Unit 800109 not CET¿d at Ferme Park overnight due to a pump failure. Set swap at EDB to prevent Unit 800109 ending EOD at Inverness where the Unit again would not be CET¿d.</t>
  </si>
  <si>
    <t>953866241103</t>
  </si>
  <si>
    <t>1E27 13 OVERTIME NCL</t>
  </si>
  <si>
    <t>DVR called unable to gain interlock - car 827 BIL still lit after doors closed.
MTIN YES, HRE ACCEPT - DCS required adjustment.</t>
  </si>
  <si>
    <t>955935241104</t>
  </si>
  <si>
    <t>MTIN YES, HRE ACCEPT - DTI file shows an association file with 1A39 LDS - KGX. Known TMS software issue with split/join Diagrams.</t>
  </si>
  <si>
    <t>956795241104</t>
  </si>
  <si>
    <t>1S30 3 OVERTIME PBO</t>
  </si>
  <si>
    <t>The TM reports they were unable to hear the Driver on the PA/Crew Call handset due to a fault. Driver who confirms the same, although they could hear the TM. Driver confirms this was reported to Hitachi following departure from Peterborough and a fitter attended at Doncaster to swap the handsets.</t>
  </si>
  <si>
    <t>957107241104</t>
  </si>
  <si>
    <t>Driver reports poor railhead conditions especially between Loversall junction and Doncaster Down Decoy.</t>
  </si>
  <si>
    <t>958795241105</t>
  </si>
  <si>
    <t>1N81 2 OVERTIME PBO</t>
  </si>
  <si>
    <t>QUARTZ REPORT - ISSUE WITH DOOR PANEL. DOORS NEEDED TO BE RELEASED AND DISPATCH PROCESS TO BE STARTED AGAIN.</t>
  </si>
  <si>
    <t>959393241105</t>
  </si>
  <si>
    <t xml:space="preserve">* 05/11/24 15:38 #HBPY011 * ACCEPTED BY USER
SET SWAP TO GET NL26 BACK ON NEVILLE HILL DUE TO DRV/GUARD FAULT ON SET NL26 
</t>
  </si>
  <si>
    <t>959685241105</t>
  </si>
  <si>
    <t>1D20 4 OVERTIME GRA</t>
  </si>
  <si>
    <t>Host reports BIL light not illuminating.
MTIN YES, HRE ACCEPT -  TMS events show that router 1 car 6 fails. Router replaced</t>
  </si>
  <si>
    <t>962255241106</t>
  </si>
  <si>
    <t>1W22 11 LATE START KGX 01/11</t>
  </si>
  <si>
    <t>shows Inward 1E10 to form 1W22 Maintenance Position for 801201</t>
  </si>
  <si>
    <t>965316241107</t>
  </si>
  <si>
    <t>1S06 10 OVERTIME DHM</t>
  </si>
  <si>
    <t>Door was catching on internal frame. Has been adjusted</t>
  </si>
  <si>
    <t>968698241108</t>
  </si>
  <si>
    <t>MTIN YES, HRE ACCEPT - Unit running in degraded mode due to GU LOOU</t>
  </si>
  <si>
    <t>968734241108</t>
  </si>
  <si>
    <t>1N81 6 OVERTIME DON</t>
  </si>
  <si>
    <t xml:space="preserve">NORTHERN TRAINS MC ADVISES NL17 HAS LOST A TRACTION MOTOR ON THE WAY BETWEEN RETFORD AND DONCASTER. DRIVER REQUIRED TO R ESET AT DONCASTER AS NO TRI THERE TO ASSIST. THIS WAS ON 911 11. RESET AND ON THE WAY TO YORK 
</t>
  </si>
  <si>
    <t>968743241108</t>
  </si>
  <si>
    <t>M027</t>
  </si>
  <si>
    <t>WINDSCREEN WASHER RESERVOIR / INC NO WATER</t>
  </si>
  <si>
    <t>1A25 SET SWAP LDS</t>
  </si>
  <si>
    <t>REACTION TO LOG 45 1C225 NL13 DVT 82213 WATER SCREEN WASH BO TTLE FAULT. SET NEEDED TO GO TO N. HILL FOR REPAIR. A SPARE SET NL26 CALE OFF N. HILL INTO LEEDS AND NEEDED TO BE STOCKE D BEFORE DEPARTURE FOR 1A25/1D17/1A41/1D30</t>
  </si>
  <si>
    <t>969057241108</t>
  </si>
  <si>
    <t>5D19 DOORS LDS 02/11</t>
  </si>
  <si>
    <t>WHEN 1D19 TERMINATED  DOOR A ON COACH B (12228) HAD COME OFF THE RUNNER. 1A45 DELAYED FOR SET SWAP.</t>
  </si>
  <si>
    <t>969355241108</t>
  </si>
  <si>
    <t>* 08/11/24 17:33 #HBPY004 * ACCEPTED BY USER
SERVICE CANCELLED AND SET BACK TO FERME PARK. UNABLE TO STAY IN TRAFFIC DUE TO A SIGNIFICANT AIR LEAK.</t>
  </si>
  <si>
    <t>969433241108</t>
  </si>
  <si>
    <t>MTIN YES, HRE ACCEPT -  C-Amp Card replaced.</t>
  </si>
  <si>
    <t>969878241108</t>
  </si>
  <si>
    <t>"1E25 3 OVERTIME BWK
HITACHI ADVISES DELAY DUE TO A DOOR RELEASE ERROR. STATION REPORTS ON QUARTZ THAT COACH J DOORS FAILED TO OPEN."
MTIN YES, HRE ACCEPT - Router 1 replaced.</t>
  </si>
  <si>
    <t>971401241109</t>
  </si>
  <si>
    <t>5W02 20 LATE START XNL</t>
  </si>
  <si>
    <t>"MTIN ¿ No, HRE accept responsibility for the 5 minute late start of 1W02. Depot report that the wrong SOROS sheets were placed in the East cab. New sheets reprinted and handed to the Driver.   MHBM"</t>
  </si>
  <si>
    <t>971520241109</t>
  </si>
  <si>
    <t>HRE Reject, MTIN ¿ No, Unit 800112 not made available for service due to the ongoing investigation into an SDO Door fault reported 08/11/24. Covered under Availability.</t>
  </si>
  <si>
    <t>972371241109</t>
  </si>
  <si>
    <t>1N87 6 OVERTIME SVG</t>
  </si>
  <si>
    <t>"A TMS 0636 Door Open While Running event was reported to HMC by the Driver at the time.
Train passed at speed on the oposite side, DCS adjusted."</t>
  </si>
  <si>
    <t>974211241110</t>
  </si>
  <si>
    <t>5W16 8 LATE START XGD</t>
  </si>
  <si>
    <t>CCF shows 5W16 was presented, late, at 11:11:51 for a 11.05 departure</t>
  </si>
  <si>
    <t>974454241110</t>
  </si>
  <si>
    <t>DOOR B 827222 FAILED TO OPEN FULLY AT PBO. TESTED AND FOUND TO BE CATCHING ON A STRIKE PLATE AT THE BOTTOM OF THE DOOR
MTIN YES, HRE ACCEPT -  BOTTOM, RIGHT AIR TIGHTNESS RAM FOUND STILL DEPLOYED. RAM SHAFTS WERE DRY - LUBRICATED ALL RAMS AND CYCLED 30 TIMES WITHOUT FAIL.</t>
  </si>
  <si>
    <t>974670241110</t>
  </si>
  <si>
    <t>1E19 2 LOST BWK BELFORD</t>
  </si>
  <si>
    <t xml:space="preserve">Driver reports set on 4 engines. The train was in diesel mode due to Chathill and Longniddry PSU works.  Referral agreed on Az Att call by JC. </t>
  </si>
  <si>
    <t>1A29 6 OVERTIME DON</t>
  </si>
  <si>
    <t>977564241111</t>
  </si>
  <si>
    <t>1A29 4 LOST SVG WLMRGRN</t>
  </si>
  <si>
    <t>DOOR FAULT - DOOR SHOWING OPEN ON TMS. NO LOSS OF INTERLOCK.
MTIN YES, HRE ACCEPT -  DCS to replace</t>
  </si>
  <si>
    <t>977666241111</t>
  </si>
  <si>
    <t xml:space="preserve">
MTIN YES, HRE ACCEPT - Isolated air to do and saw evidence of rubbing on the door, inspected and found there to be a shim on the handled door between the door and the rubber, removed shim and operated door upwards of 10 times with no issue, carried out door test on the one day exam and also no issue arose</t>
  </si>
  <si>
    <t>980359241112</t>
  </si>
  <si>
    <t xml:space="preserve">TM KX420 REPORTS THAT HE WAS UNABLE DISPATCH FROM L COACH 11288  
TM MOVED TO DVT 82225 TO DISPATCH. 
TRI FROM NORTHERN WILL EXAMINE THE DOOR AT DONCASTER 
</t>
  </si>
  <si>
    <t>981742241112</t>
  </si>
  <si>
    <t>MTIN YES, HRE ACCEPT - CARRIED OUT HRE-OPE-EFC-2024-00063 SAP 7696892 (HABD TO BE REPLACED ON EXAM). NO D&amp;V FOUND
---
Disputed to NR by JP and 50% accepted by Network Rail at Level 3 discussion.</t>
  </si>
  <si>
    <t>983110241113</t>
  </si>
  <si>
    <t>3A15 2 LATE START XNL</t>
  </si>
  <si>
    <t>5D71 late off depot in front of 3A15. No reason attributed but presented late on CCF.</t>
  </si>
  <si>
    <t>983117241113</t>
  </si>
  <si>
    <t>5D02 19 LATE START XGD</t>
  </si>
  <si>
    <t>"MTIN NO HRE REJECT
MAINTENANCE BREACH . UNIT ARRIVED 03.42 FOR 04.48 DEPARTURE DUE TO DISRUPTION  AND DIAGRAM CONSTRAINTS"</t>
  </si>
  <si>
    <t>983929241113</t>
  </si>
  <si>
    <t>1A19 9 OVERTIME GRA</t>
  </si>
  <si>
    <t>MTIN YES, HRE ACCEPT - SD SHOWS SENSITIVE EDGE AT FAULT . NFF ON DEPOT</t>
  </si>
  <si>
    <t>983955241113</t>
  </si>
  <si>
    <t>MTIN YES, HRE ACCEPT - UNIT RUNNING IN A DEGRADED MODE DUE TO GU ISOLATED FOR A FUEL LEAK</t>
  </si>
  <si>
    <t>983981241113</t>
  </si>
  <si>
    <t>1E09 TPWS FHILSTHJN DHM</t>
  </si>
  <si>
    <t xml:space="preserve">TPWS INTERVENTION ON GREEN SIGNAL. DRIVER, FFCCTV AND SIGNAL DOWNLOAD ALL CONFIRM THE SIGNAL CONCERNED WAS GREEN AND THERE WAS NO REVERSION.
ACCEPTED AS PER DAPR GUIDANCE ON NFF - WHEN NFF ON EITHER SIDE, THE DELAY IS ATTRIBUTED TO THE TRAIN AS MAJORITY OF THE SYSTEM IS TRAINBORNE. </t>
  </si>
  <si>
    <t>984116241113</t>
  </si>
  <si>
    <t>"MTIN NO HRE REJECT 
CPC report that 800113 NOT Available for traffic due to a Defective cab seat . Found on exam 
13/11 at 04:20.Drivers Seat U/S. Drivers seat 'Rocking' and will not lock out.
Drivers Seat requires replacement. Nil Stock @ Nev Hill Update"</t>
  </si>
  <si>
    <t>987065241114</t>
  </si>
  <si>
    <t>MTIN YES, HRE ACCEPT GU Coolant Pump Belt failure on 815112 identified as root cause.</t>
  </si>
  <si>
    <t>987344241114</t>
  </si>
  <si>
    <t>Below subthreshold delay 
"1E11 2 LOST DEE LDY
GU OUT ON 812106."</t>
  </si>
  <si>
    <t>988407241114</t>
  </si>
  <si>
    <t>1D22 5 OVERTIME RET</t>
  </si>
  <si>
    <t xml:space="preserve">TM advised that they had been delayed at Retford as they had to physically close door D.
MTIN YES, HRE ACCEPT - Repeat of TIN 983929, Sensitive Edge to be replaced.
</t>
  </si>
  <si>
    <t>988557241114</t>
  </si>
  <si>
    <t>"1W16 3 LOST PIT DLW
GU failed to start during APCO, resulting in TMS4001 (Traction Converter Fault). Unit running in degraded mode."
MTIN YES, HRE ACCEPT - Degraded running</t>
  </si>
  <si>
    <t>988591241114</t>
  </si>
  <si>
    <t>MTIN YES, HRE ACCEPT -  HFMT CONFIRMS NO GPS AT THE TIME.</t>
  </si>
  <si>
    <t>990077241115</t>
  </si>
  <si>
    <t>1S01 5 OVERTIME ALM</t>
  </si>
  <si>
    <t>"1S01 5 OVERTIME ALM
DOOR FAILED TO CLOSE. TM REQUESTED WITH LOOU. SERVICE DEPARTED ALM, BUT THEN DRIVER RECEIVED A ""DOOR OPEN IN TRAFFIC"" ALAERT ON THE TMS. DOOR A."
Mechanical Locking Device replaced.</t>
  </si>
  <si>
    <t>990185241115</t>
  </si>
  <si>
    <t>Set running on reduced power.
MTIN YES, HRE ACCEPT - Degraded running</t>
  </si>
  <si>
    <t>990688241115</t>
  </si>
  <si>
    <t xml:space="preserve">"1E15 2 LOST STN CARMONT
GUS LOOU. UNDERPOWERED. 815 TC LOOU. 818 GU LOOU."
Subthreshold 2 minute delay </t>
  </si>
  <si>
    <t>991300241115</t>
  </si>
  <si>
    <t>1A39 3 LOST SDY HIT 12/11</t>
  </si>
  <si>
    <t>Confirmed Traction Converter fault on vehicle 824111.</t>
  </si>
  <si>
    <t>993187241116</t>
  </si>
  <si>
    <t>5Y14 10 LATE START XHT</t>
  </si>
  <si>
    <t>"MTIN NO HRE ACCEPT 
Late departure from Heaton, Depot report staff shortages delaying overnight processing of Units. 5Y14 dep 10L, 1Y14 dep 5L."</t>
  </si>
  <si>
    <t>993231241116</t>
  </si>
  <si>
    <t>"MTIN NO  HRE REJECT .
Due to staff shortages on Heaton Depot overnight, Unit 801202 not processed and made available for service SOD to form 5Y08/1Y08. In reaction, 1Y08 cancelled, back working 1S13 started from  Newcastle vice Kings Cross. Covered under Availability."</t>
  </si>
  <si>
    <t>993508241116</t>
  </si>
  <si>
    <t>1A20 11 LATE START LDS</t>
  </si>
  <si>
    <t>MTIN YES, HRE ACCEPT - DCS FOUND TO BE TOO FAR IN CAUSING SLOW CHANGE OF STATE ON TMS. ADJUSTED AND NOW DOOR CLOSE STATE IS IN-LINE WITH REST OF THE UNIT.</t>
  </si>
  <si>
    <t>993543241116</t>
  </si>
  <si>
    <t>"MTIN YES HRE ACCEPT 
GU LOOU DUE TO A COLLANT PUMP  LEAK"</t>
  </si>
  <si>
    <t>993581241116</t>
  </si>
  <si>
    <t>Driver reports Low adhesion into Gleneagles
SPLIT WITH NR</t>
  </si>
  <si>
    <t>994165241116</t>
  </si>
  <si>
    <t>Operational error by the Driver, please see the report attached.</t>
  </si>
  <si>
    <t>995306241116</t>
  </si>
  <si>
    <t>1D32 3 LOST PBO TALLNGTNJ</t>
  </si>
  <si>
    <t xml:space="preserve">Hitachi have investigated and have stated the unit has acted as per design, with the APCo successfully taking place. 
The invesitgaiton seems to point to the unit reading a balise in the area to start the GUs.
</t>
  </si>
  <si>
    <t>996005241117</t>
  </si>
  <si>
    <t>1S07 CANCELLED YRK EDB</t>
  </si>
  <si>
    <t>MTIN NO, HRE ACCEPT - Canx at YRK after reports of flies in al coaches . NON-TECHNICAL DELAY -FUMIGATED BY PERFECT CLEAN.</t>
  </si>
  <si>
    <t>996166241117</t>
  </si>
  <si>
    <t>Degraded running, GU of 813106 failed to start. GU LOOU awaiting MTU investigation.</t>
  </si>
  <si>
    <t>996565241117</t>
  </si>
  <si>
    <t>1A34 5 OVERTIME GRA</t>
  </si>
  <si>
    <t>MTIN NO, HRE REJECT - TIN 996565 SAP 7727423 802203-812203 Door B Failed to Close. This was caused by passenger intervention with the door closing operation and not a train fault. See below for the SAP notification excerpt with details of the CCTV review and door testing.
Not enough evidence to suggest passenger intervention. No fault found.
"1A34 5 OVERTIME GRA
DOOR B, VEHICLE 913203 FAILED TO CLOSE. RECYCLED DOORS AND CLOSED SECOND TIME. TM WILL LOOU AT PBO."
---
The door was found to be catching on the kickplate</t>
  </si>
  <si>
    <t>996670241117</t>
  </si>
  <si>
    <t>1D17 14 OVERTIME DON</t>
  </si>
  <si>
    <t>MTIN YES, HRE ACCEPT - LAD10 Card replaced.</t>
  </si>
  <si>
    <t>997261241117</t>
  </si>
  <si>
    <t>1D32 11 LATE START KGX</t>
  </si>
  <si>
    <t>Overflowing universal accessible toilet.
MTIN YES, HRE ACCEPT - DISCONNECTED PX RELIEF PIPE UNDER THE SINK. REFITTED, NO LEAKS. ACCUMULATOR CHECKED, NOT HOLDING PX.ACCUMULATOR CHANGE REQUIRED. TOILET IS STILL WORKING SO LEFT INSTATED. CARPET DRIED OUT BY CLEANERS,</t>
  </si>
  <si>
    <t>997322241117</t>
  </si>
  <si>
    <t xml:space="preserve">SAP 7725972 refers to 825101 (801101 Car 5) ¿ Door B failed to close. Inspection found DLS is too far in and required adjusting. </t>
  </si>
  <si>
    <t>998070241118</t>
  </si>
  <si>
    <t>3A07 44 LATE START XNL</t>
  </si>
  <si>
    <t xml:space="preserve">Hitachi maintenance controller advises, driver working 3A07 reports issues with rear 5 car CCTV, NL fitters requested to attend.
MC Driver initially had issues inputting his headcode into a 10 car set.
Unit would not accept his regular code even after waiting several minutes nor a default one. Advised driver to carry out TMS reset, which then allowed headcode to be inputted but after the reset he lost CCTV images on the rear 5 car. All other cameras still showing.
Driver then called LNER to inform them he couldn't move the set.
Eventually called us and informed us that every time they pulled for power, nothing happened. Told driver to check his traction status, but he appeared to have APS from both engines. Told depot tech to attend unit ASAP. Advised driver to check rear cab for position of limited traction switch. Was told "it should be fine and that's the depot's job". Advised driver to try and put his unit into limited traction to get moving like that. Depot tech called back to say driver was refusing to move unit in limited traction because he cannot see the brake pressures on the rear unit. Tech had advised him that a 10 car will always only show a ghost unit at the back when in limited traction, but driver would only listen to LNER after he called STSM back and eventually got going. Checked HFMT and found that every time he had pulled for power before entering limited traction, he had started to move, but he had stopped before reaching any meaningful speed. Unit eventually left 44 late. TRI: Boarded in Leeds - Unit was late from depot , Driver states TMS Faults still active , TMS shows CCTV switching Hub errors on the 825108-821111 which are the Coupled Cars on the 10 CAR SET . Reset of the CCTV on the affected cars carried out.
</t>
  </si>
  <si>
    <t>998803241118</t>
  </si>
  <si>
    <t>Driver reports low adhesion in area
Split with NR</t>
  </si>
  <si>
    <t>999289241118</t>
  </si>
  <si>
    <t>1D11 2 LOST RET DONCLCJ</t>
  </si>
  <si>
    <t>BCU isolated on 822108 set running 10 MPH below line speed. 
MTIN YES, HRE ACCEPT -  LAD10 Card replaced.</t>
  </si>
  <si>
    <t>999359241118</t>
  </si>
  <si>
    <t>1H10 HABD HIT SDY 12/11</t>
  </si>
  <si>
    <t>HABD activation 
MTIN YES, HRE ACCEPT - CARRIED OUT HRE-OPE-EFC-2024-00063 SAP 7696892 (HABD TO BE REPLACED ON EXAM. NO D&amp;V FOUND</t>
  </si>
  <si>
    <t>999370241118</t>
  </si>
  <si>
    <t>1Y84 6 OVERTIME PBO</t>
  </si>
  <si>
    <t xml:space="preserve">* 18/11/24 14:29 #HBPY011 * ACCEPTED BY USER
PETERBOROUGH STATION TEAM CONTACTED HITACHI MC TO REPORT SET ARRIVED IN 13.31 AND DEPARTED 13.39. STATION TEAM ALERTE D THE TRAIN MANAGER THAT THE DOOR LIGHT WAS OUT. TRAIN MANAGER CAME DOWN TOWARDS THE DVT AND USED THE PANEL AND INTERLOCK WAS OBTAINED. TRAIN DEPARTED 9 LATE </t>
  </si>
  <si>
    <t>35/2026</t>
  </si>
  <si>
    <t>26/09</t>
  </si>
  <si>
    <t>000222251128</t>
  </si>
  <si>
    <t xml:space="preserve">1E21 3 LATE START EDB
HITACHI MAINTANCE ADVISE - 1E21 HAS HAD AN ISSUE WHEN CHANGING OVER POWER AFTER LEAVING XCN IN LIMITED TRACTION.
SAP 8246525 refers - TMS 3708 MPCo complete (D&gt;E) BUT traction limited. 
</t>
  </si>
  <si>
    <t>000733251128</t>
  </si>
  <si>
    <t>1F10 7 LATE START KGX</t>
  </si>
  <si>
    <t>"1F10 CAB SAFETY KGX
DRIVER / TM COMMS FAILED. DOTE STATES THAT DRIVER GUARD COMMS CAN BE ACHEIVED BY USING BUZZER CODES, BUT DRIVER WANTED TO CHECK WORDING OF THE DOTE.
LOG 251128-69 refers.
SAP 8247857 refers - PA handset defective."</t>
  </si>
  <si>
    <t>002374251129</t>
  </si>
  <si>
    <t>3G01 34 LATE START DONCIEP</t>
  </si>
  <si>
    <t xml:space="preserve">3G01 UNIT ISSUES DONCIEP
SET SWAP ON IEP DUE TO CCTV IN LEADING CAB AS PER TAS REPORT. 
SAP 8248788 refers - 2x DOO camera failedMTIN NO, HRE REJECT - Unit 801228 not available for Start of service to work Diagram BN909, forming 3G01 from DON IEP, due to a DOO camera fault discovered prior to handover. Unit 801214 stepped up to cover, in reaction, 3G01 dep 34L, 1G01 dep 22L. Covered under Availability.
</t>
  </si>
  <si>
    <t>002625251129</t>
  </si>
  <si>
    <t>MB06</t>
  </si>
  <si>
    <t>TRANSMISSION / SAFESET</t>
  </si>
  <si>
    <t>Network Rail TRC South advised that 1D08 [09:33 London Kings Cross - Leeds] would be late start from Kings Cross owing to the Driver of the service requesting fitters attention.
It transpires that the Driver was wanting to query the transmission indicator fault with Northern Rail MC, which was indication only and a known issue.
Northern Rail MC are happy for the service to depart as booked and the service departed 5' late GBTT.</t>
  </si>
  <si>
    <t>36/2026</t>
  </si>
  <si>
    <t>002891251129</t>
  </si>
  <si>
    <t>1S07 5 LOST BELFORD BWK</t>
  </si>
  <si>
    <t>JC in direct discussion with local ECRO Daniel Rozday</t>
  </si>
  <si>
    <t>37/2026</t>
  </si>
  <si>
    <t>26/10</t>
  </si>
  <si>
    <t>005163251130</t>
  </si>
  <si>
    <t>3A26 16 LATE START XNL</t>
  </si>
  <si>
    <t>PRESENTED AT 09:28:58 FOR A BOOKED 09:26:00 DEPARTURE.
NO DEPARTURES BEFORE IT AND NOTHING ON MAIN LINE AT BOOKED DEP TIME.
LOST PATH - ROUTE NOW SET FOR ON-TIME 1K11 COMING OUT OF LEEDS.</t>
  </si>
  <si>
    <t>006107251130</t>
  </si>
  <si>
    <t>M919</t>
  </si>
  <si>
    <t>CCTV - NFF</t>
  </si>
  <si>
    <t>1W16 8 OVERTIME AVM</t>
  </si>
  <si>
    <t xml:space="preserve">1W16 8 OVERTIME AVM
DRIVER REPORTED FAULT WITH CCTV. FITTERS REQUIRED TO ATTEND AT AVIEMORE.
SAP 8250032 refers - Driver reports 1620 fault and top monitor off. Driver pressed shutdown button fault cleared.
---
Having received further clarification on their findings, there is nothing that would suggest any driver fault. All was reported correctly on the day and there have been no further reports on this event occurring on the unit. 
Based on this Engineering will be taking this a 701D Jim, coded to the CCTV but a no fault found during investigation. 
</t>
  </si>
  <si>
    <t>006747251201</t>
  </si>
  <si>
    <t>1E21 CANCELLED NCL 30/11</t>
  </si>
  <si>
    <t xml:space="preserve">1E21 CANCELLED NCL
30/11
1E21 a 10 car set front 800210 &amp; rear 801106 but the 822 gu will not start and unable to get APS - pressed diesel start a few times but not starting, advised to go to 822 car to trip t/c control, gu control &amp; gu stop mcb's. TMS faults 3718,3707, &amp; 4146.
LOG 251130-105 refers.
SAP 8249984 refers. 
</t>
  </si>
  <si>
    <t>007581251201</t>
  </si>
  <si>
    <t>1E05 6 OVERTIME NCL</t>
  </si>
  <si>
    <t>1E05 LATE TRTS NCL
TRACTION CONVERTOR FAULT ON 800202. FITTER ATTENDED.
SAP 8248907 refers - TMS 4101 earthing faults along with TMS 4001 and 6002</t>
  </si>
  <si>
    <t>008185251201</t>
  </si>
  <si>
    <t>1S24 27 LOST BELFORD BWK 29/11</t>
  </si>
  <si>
    <t>39/2026</t>
  </si>
  <si>
    <t>44/2026</t>
  </si>
  <si>
    <t>26/11</t>
  </si>
  <si>
    <t>009052251201</t>
  </si>
  <si>
    <t>1S21 4 LOST PELAW NCL</t>
  </si>
  <si>
    <t>Driver reports, set was half bi-mode, half electric only. And bi-mode set down to 2 GUs.
Train running on fully powered bi-mode SRTs.
Split agreed with JC</t>
  </si>
  <si>
    <t>009168251201</t>
  </si>
  <si>
    <t>1E25 CANCELLED DUN KGX</t>
  </si>
  <si>
    <t>Driver reported being unable to see the rear half of the unit on the TMS. Router 2 was replaced.</t>
  </si>
  <si>
    <t>38/2026</t>
  </si>
  <si>
    <t>010298251202</t>
  </si>
  <si>
    <t>1E13 CANCELLED INV EDB</t>
  </si>
  <si>
    <t xml:space="preserve">1E13 CANCELLED INV EDB
Fitter at Inverness reports the battery contact CB keeps tripping on Car 1, HFMT shows flat batteries however no alerts sent from unit. All internal &amp; external Batt CB's checked ok except for Car 1. Unit put on shore supply but Batt CB keeps tripping.
LOG 251202-1 refers. 
SAP 8251725 refers.MTIN NO, HRE REJECT - Unit 800104 not available for service due to a Battery fault reported on overnight maintenance requiring further investigation. In reaction, 1E13 started from EDB with Unit 800108 and 1W16 terminated at Perth vice Inverness to balance. Covered under Availability.
</t>
  </si>
  <si>
    <t>011836251202</t>
  </si>
  <si>
    <t>1L44 CANCELLED YRK NCL</t>
  </si>
  <si>
    <t xml:space="preserve">1L44 CANCELLED YRK NCL
Confirmed unit fault, and genuine rollback. As above, on 2 x occasions, CPBC signal is in powering position, but forward signal not present on OTMR and no tractive effort from any traction pack. Also 7 x TMS1003 Master Controller (DDS) position errors on HMAX in the last 2 weeks.
LOG 251202-61 refers. 
SAP 8253236 refers. 
</t>
  </si>
  <si>
    <t>014251251203</t>
  </si>
  <si>
    <t>1A15 5 OVERTIME WKF</t>
  </si>
  <si>
    <t xml:space="preserve">HMC ADVISES DOOR FAULT AT WAKFIELD WESTGATE. DOOR BOUNCED BACK TWICE ON DISPATCH
Door failed to close at departure time, treadplate repairs completed.
</t>
  </si>
  <si>
    <t>014255251203</t>
  </si>
  <si>
    <t xml:space="preserve">1S03 CANCELLED NCL EDB
Driver reported seeing a rat in car 6 when walking through the unit prior to departure from Heaton. Departure was cancelled and unit ECS'd to EC.
Unit is now stopped for exam, rat traps have been put down, these will be checked/collected tomorrow.
LOG 251203-65 refers. 
SAP 8254244 refers. 
</t>
  </si>
  <si>
    <t>40/2026</t>
  </si>
  <si>
    <t>41/2026</t>
  </si>
  <si>
    <t>42/2026</t>
  </si>
  <si>
    <t>43/2026</t>
  </si>
  <si>
    <t>020400251205</t>
  </si>
  <si>
    <t xml:space="preserve">1E09 0930 EDINBURGH TO KINGS CROSS STARTED FROM NEWCASTLE (REACTION 801202 FAULT AT CRAIGENTINNY) 
</t>
  </si>
  <si>
    <t>020434251205</t>
  </si>
  <si>
    <t>1D01 4 LATE START KGX</t>
  </si>
  <si>
    <t xml:space="preserve">MAINTENANCE CONTROL HAVE ADVISED THAT 1D01 [05:55 LO NDON KINGS CROSS - LEEDS| WILL INCUR A LATE START FROM KINGS DRIVER KXD0020 IS IS THE PROCESS OF CARRYING OUT A TMS RESET TO CLEAR THE FAULT PRIOR TO DEPARTURE.NG FROM KINGS CROSS. </t>
  </si>
  <si>
    <t>020527251205</t>
  </si>
  <si>
    <t>1N80 7 LATE START KGX</t>
  </si>
  <si>
    <t>HITACHI MAINTENANCE CONTROLLER ADVISES THAT 1N80 HAS INCURRED A LATE START AS A RESULT OF THE WRONG PANTOGRAPH BEING ISOLATED WHEN THE SET WAS PREPPED AT BOUNDS GREEN.
MTIN YES, HRE ACCEPT -  Incorrect Pan isolated on Depot in error.</t>
  </si>
  <si>
    <t>020529251205</t>
  </si>
  <si>
    <t>1A13 11 OVERTIME LDS</t>
  </si>
  <si>
    <t>05/12/2025 07:41 Northern Maintenance Controller advises that 1A13 [06:56 Skipton - London Kings Cross] is being delayed at Leeds as the driver is unable to obtain brake release from the DVT on changing ends. TRI is on site.
05/12/2025 07:44 Driver is going back to the 91 to check it has been correctly shut down.
05/12/2025 07:50 Observed 1A13 has TRTS'd, Northern Maintenance Controller advises that on returning to the DVT driver has been able to obtain brake release,
the TRI will continue to investigate as the set has history of similar issues.
05/12/2025 07:52 1A13 [06:56 Skipton - London Kings Cross] departs Leeds 11 minutes late.</t>
  </si>
  <si>
    <t>020643251205</t>
  </si>
  <si>
    <t>3L41 11 LATE START DONCIEP</t>
  </si>
  <si>
    <t>HITACHI CPC WERE NOTIFIED BY THE LNER RCRS ON THE 4TH DEC THAT LINCOLN ROUTE LEARNING ECS 5Z70 WOULD NOT BE NEEDED ON THE 5TH. ON THE MORNING OF THE 5TH THE UNREQUIRED UNIT WAS STILL BLOCKING THE EXIT SIGNAL LEADING TO A LATE DEPARTURE OF 3L41</t>
  </si>
  <si>
    <t>020792251205</t>
  </si>
  <si>
    <t>1D05 8 LOST SOKEJ GRA</t>
  </si>
  <si>
    <t xml:space="preserve">05/12/2025 09:14 Driver 1D05 [08:03 London Kings Cross - Leeds] calls to advise that having suffered a series of intermittent loss of line light issues on bringing the train to a stand they discovered that the pantograph was not in contact with the OHLE.
Driver has spoken to the signaller and after dropping and raising the pan again it is now in contact with the wire. Driver advised they were now able to travel forward.
05/12/2025 09:24 Northern Maintenance Controller aware and arranging for a TRI to meet the service. Note that due to the module failure at Leeds the options to remove the set from service are limited.
05/12/2025 10:28 Northern Maintenance Controller advises that the TRI reports the set has continued to have the pan bouncing off the OHL, therefore set will be removed from traffic with 1A25 [10:45 Leeds - London Kings Cross] and
1D17 [14:03 London Kings Cross - Leeds] being cancelled. </t>
  </si>
  <si>
    <t>020832251205</t>
  </si>
  <si>
    <t xml:space="preserve">LNER DBL: 180. HITACHI SAP: 8255503. TOILET WASTE PIPE DISCONNECTED REQUIRING A FULL BIO-CLEAN MEANING 801202 WILL NOT BE FIT FOR TRAFFIC. FOLLOWING A FULL BIO-CLEAN THE SET WAS THEN PREVENTED FROM LEAVING THE DEPOT DUE TO A LOW HORN DEFECT - HITACHI SAP: 8252505. 1S04 TERMINATED NCL AS A RESULT OF THE SET NOT BEING INITIALLY BEING AVAILABLE. </t>
  </si>
  <si>
    <t>022350251205</t>
  </si>
  <si>
    <t>1H10 8 OVERTIME GRA</t>
  </si>
  <si>
    <t>1H10 DOORS GRA
DOOR FAULT ON COACH A SDT ARE AWARE OF THIS.
SAP 8257310 refers- *RES* Door C Failed to Close</t>
  </si>
  <si>
    <t>022484251205</t>
  </si>
  <si>
    <t>1S23 11 LATE START NCL</t>
  </si>
  <si>
    <t xml:space="preserve">1S23 DSD FAULT NCL
Driver called, unable to adjust height and cant reach the pedal. 1S23 DEPARTED 17 LATE. 
LOG 251205-124 refers. 
SAP 8257311 refers - DSD Pedal unable to adjust height. 
</t>
  </si>
  <si>
    <t>024118251206</t>
  </si>
  <si>
    <t>1S06 11 OVERTIME DON</t>
  </si>
  <si>
    <t>TIN 24118 was caused by the sensitive edge being damaged by the wheelchair ramp on the unit. 
Referral request from JC in Fleet to JC in Stations</t>
  </si>
  <si>
    <t>025239251206</t>
  </si>
  <si>
    <t>1D27 11 LATE START KGX</t>
  </si>
  <si>
    <t>06/12/2025 18:23 Kings Cross DTL contacted LNER STSM at 18:19 to advise that there would be a delay to 1D27 [18:18 London Kings Cross - Leeds] on Platform 1 at Kings Cross. They advised that initially the unit was unable to gain power but had since regained power but lost lighting. A Northern Fitter has been dispatched to the unit.
06/12/2025 18:27 Kings Cross DTL has advised that the unit is now good to go according to the Northern Fitter.</t>
  </si>
  <si>
    <t>03/2026</t>
  </si>
  <si>
    <t>26/01</t>
  </si>
  <si>
    <t>05/2026</t>
  </si>
  <si>
    <t>26/02</t>
  </si>
  <si>
    <t>06/2026</t>
  </si>
  <si>
    <t>026863251207</t>
  </si>
  <si>
    <t xml:space="preserve">"1Y38 CANCELLED NCL
Hitachi CPC advise 801209 has been stopped at Heaton depot, HFMC report an axle earth fault.
LOG 251207-35 refers. 
SAP 8258474 refers - 829 W4 Axle End Earth Return Detached"
HRE Reject, MTIN ¿ No. Unit 801209 not available for service due to Wheel 4 Axle Earth End Return found detached on overnight maintenance/exam. Covered under Availability.
</t>
  </si>
  <si>
    <t>027154251207</t>
  </si>
  <si>
    <t>1A37 5 OVERTIME DON</t>
  </si>
  <si>
    <t>* 07/12/25 16:08 #HBGY032 * ACCEPTED BY USER
STN VIA QUARTZ DVT WOULDNT OPEN. 
TM CAME DOWN TO MANUALLY UNLOCK IT.</t>
  </si>
  <si>
    <t>027407251207</t>
  </si>
  <si>
    <t>1E23 CANCELLED BWK KGX</t>
  </si>
  <si>
    <t>Driver reports multiple alarms when stopping at Bewick.
TMS system fault</t>
  </si>
  <si>
    <t>027473251207</t>
  </si>
  <si>
    <t>HAGTDNSDG</t>
  </si>
  <si>
    <t>1A48 31 LATE START HAGTDNSDG</t>
  </si>
  <si>
    <t xml:space="preserve">1A48 31 LATE START HAGTDNSDG
Driver placed unit into turnaround mode but 812 car GU has issues with 50% power (SAP 8251569 refers). 
Car 2 TC cannot feed car 5 APS. Restriction updated stating do not use turnaround mode. 
LOG 251207-60 refers. 
SAP 8259367 refers - No APS. 
</t>
  </si>
  <si>
    <t>028285251208</t>
  </si>
  <si>
    <t xml:space="preserve">3A06 CANCELLED DONCIEP
Driver reports that when travelling at 60mph she applied the brakes and it did not brake at all. Both TMS and brake gauges dropped tozero and it didn't react. When she finally slowed down and got stood at a signal, the gauges all came back to normal. Not happy with zero braking. Sent straight back to depot by signaller.
LOG 251208-57 refers. 
SAP 8259529 refers - Poor Brake
---
HRE Reject, MTIN ¿ No. NFF, Unit operating as per design. Please see the report provided for further details. </t>
  </si>
  <si>
    <t>028639251208</t>
  </si>
  <si>
    <t>08/12/2025 07:10 Northern Rail Maintenance Controller advised that the train doors on set NL15 on 1A09 0715 Leeds to Kings Cross were self closing when opened. Leeds DTL aware and a Technical Riding Inspector was attending.
08/12/2025 07:20 Northern Maintenance Controller advised that the door fault was unable to be rectified and the set would have to go back to Neville Hill for attention. 
1A09 was therefore cancelled. Passengers to travel forward on 1A13 0656 Skipton to Kings Cross and would call additionally at Grantham and Stevenage. Leeds DTL and Network Rail LNE advised.
08/12/2025 07:42 Spare 9 car Azuma set 801217 was available at Bounds Green and would work 1D09 1003 Kings Cross to Leeds and 1A30 1245 Leeds to Kings Cross vice NL15.
The InterCity 225 set for 1D23 1703 Kings Cross to Leeds (NL08) would be stepped up to cover the remainder of NL403 diagram on 1D21 1603 Kings Cross to Leeds, 1A48 1845 Leeds to Kings Cross and 1D33 2133 Kings Cross to Leeds with 1D23 1703 Kings Cross to Leeds cancelled.</t>
  </si>
  <si>
    <t>028909251208</t>
  </si>
  <si>
    <t>1K41 3 LOST DAR NTR</t>
  </si>
  <si>
    <t xml:space="preserve">MTIN YES, HRE ACCEPT -  Degraded running, Unit slower to reach line speed due to diesel only restriction in force. Coding TBC.
</t>
  </si>
  <si>
    <t>029076251208</t>
  </si>
  <si>
    <t>1S03 8 LOST MPT ALM</t>
  </si>
  <si>
    <t xml:space="preserve">1S03 8 LOST MPT ALM
'Transformer Oil Flow Failure TMS4052' &amp; APS fualts car 1 &amp; 9. Unit was stopped in Alnmouth station with APS on car 4 only. HFMT shows TMS 6062 APS 400v AC Supply earth fault at 09:10 &amp; 09:14 821 car.
APS download required.
LOG 251208-65 refers. 
SAP 8260423 refers - TMS 6006 2+ APSs are waiting reset.
MTIN Yes, HRE Accept. 19/12 Extensive SOW carried out but unable to re-create the fault condition. No further reports of this issue since this incident occurred. Unit currently being monitored. Coded PB9.  </t>
  </si>
  <si>
    <t>029218251208</t>
  </si>
  <si>
    <t xml:space="preserve">1D16 CANCELLED LDS HGT
800205, coupled with 801103, working 1D34 on Sunday 7th December, incurred an animal strike in the Stoke Jn area. 801111 now used to cover service. 
SAP 8260192 refers.HRE Reject, MTIN ¿ No. Unit 800205 not available for service due to post incident inspection/cleaning after being involved in a Deer strike whist working as 1D34 on 07/12. In reaction, Diagram DN506 covered with 5ce vice 5cbi, 1A22 &amp; 1D16 start/term at LDS vice HGT. Covered under Availability.
</t>
  </si>
  <si>
    <t>029409251208</t>
  </si>
  <si>
    <t>Driver reports Wheel slip / Low adhesion. Split with NR.</t>
  </si>
  <si>
    <t>029608251208</t>
  </si>
  <si>
    <t>1K43 3 LOST DAR NTR</t>
  </si>
  <si>
    <t xml:space="preserve">"1K43 3 LOST DAR NTR
Unit running on diesel, both pans isolated. 
SAP 8259369 refers."
</t>
  </si>
  <si>
    <t>030171251208</t>
  </si>
  <si>
    <t>1K45 3 LOST DAR NTR</t>
  </si>
  <si>
    <t xml:space="preserve">"1K45 3 LOST DAR NTR
Unit running on diesel, both pans isolated. 
SAP 8259369 refers."
</t>
  </si>
  <si>
    <t>033121251209</t>
  </si>
  <si>
    <t>1A31 8 LOST SDY HIT</t>
  </si>
  <si>
    <t>09/12/2025 15:13 NR TRC Pax South advised that 1A31 [13:15 Leeds - London Kings Cross] had come to a stand in the Hitchin area due to reports of loss of line light.
09/12/2025 15:13 Northern MC advises, Driver 1A31 [13:15 Leeds - London Kings Cross] called them to advise of a loss of line light, they attempted to reset the pantograph on the move, however wouldn't reset until stationary. No ADD reported.
Driver to check the pantograph at Stevenage (Booked Stop)
1A31 left Hitchin 10L
09/12/2025 15:22 15L leaving Stevenage
09/12/2025 15:41 Northern MC advises nothing found amiss by the driver following the check of the Pantograph</t>
  </si>
  <si>
    <t>033389251209</t>
  </si>
  <si>
    <t xml:space="preserve">1D16 CANCELLED LDS HGT
UNIT TO TERMINATE AT LEEDS VICE HARROGATE DUE TO SHORTAGE OF AVAILABLE MULTI MODE UNITS. 9E vs 9B.
LOG 251209-2 refers. 
</t>
  </si>
  <si>
    <t>1H10 3 LOST BUH HUL</t>
  </si>
  <si>
    <t>08/2026</t>
  </si>
  <si>
    <t>034589251210</t>
  </si>
  <si>
    <t>1N36 3 LOST DONCLCJ DON 09/12</t>
  </si>
  <si>
    <t>Driver reported "slippy conditions" - split with NR</t>
  </si>
  <si>
    <t>035154251210</t>
  </si>
  <si>
    <t>1A06 16 LATE START LDS</t>
  </si>
  <si>
    <t xml:space="preserve">1A06 WAS SHORT FORMED DUE TO A TMS FAULT ON 800112 CAUSING A FLEET IMBALANCE.                                         
</t>
  </si>
  <si>
    <t>036269251210</t>
  </si>
  <si>
    <t>1Y84 5 OVERTIME DON</t>
  </si>
  <si>
    <t>TM couldn¿t release doors on arrival into Doncaster as it was saying to contact the driver, after doors were released TM and driver communicated and dispatch commenced</t>
  </si>
  <si>
    <t>036782251210</t>
  </si>
  <si>
    <t>1E23 STARTING NCL
LNER TSM Glasgow has advised that they have received reports that the 'Fuelling Apron' at Craigentinny T.&amp;R.S.M.D has become dislodged and is now on top of 801230 - 5E21 [14:45 Craigentinny T.&amp;R.S.M.D - Edinburgh], owing to required inspections of the unit following the object strike the unit will now require a roof inspection before being allowed into service and the consensus is that the unit will not be deemed fit for traffic today.
*Service alterations required as a result*
LOG 251210-92 refers.  Covered under Availability</t>
  </si>
  <si>
    <t>036832251210</t>
  </si>
  <si>
    <t>1E16 27 LOST RET NNG</t>
  </si>
  <si>
    <t>10/12/2025 16:18 Unit(s) 801209 Fault type Below solebar
Technical staff/TRI to join at Ex. 1Y88 [16:02 York - London Kings Cross] End of day location Heaton T&amp;R.S.M.D. (XHT)
Alternate method of working Trains held or blocked back, Line examined
Service Recovery Invoked? No
Responsible Manager LNER Head of Fleet Delivery
Attachments 801209 829 Bird Strike.png
Total Attachments 1
CCIL Reference Number 3176942
Linked Sandboxes 801209 loss of air
10/12/2025 16:22 Hitachi Maintenance Control has advised that 1E16 [13:00 Edinburgh - London Kings Cross] has come to a stand in the Carlton CCTV LC area on the Up Main with a reported loss of air. Driver is currently fault finding with HMC and has advised that they do not
believe they have struck anything, and they have requested a line blockage with the controlling signaller to inspect the unit.
Hitachi TRI will be boarding 1Y88 [16:02 York - London Kings Cross]
10/12/2025 16:29 Train Manager of 1E16 [13:00 Edinburgh - London Kings Cross] advises that they have approx. 70/290 on board the service with no reportable conditions.
10/12/2025 16:31 Doncaster MOM has now agreed to carry the fitter to sit via road.
10/12/2025 16:32 Hitachi MC have advised that following fault finding with the Driver they have been able to stem the air leak and the unit has been able to build back air, once the Driver has inspected the unit then they are happy for the service to continue.
10/12/2025 16:36 Owing to a lack of available multi-mode sets in the area at the time of the incident services are currently unable to use the Short Joint line on the Down.
1A40 [15:36 Harrogate - London Kings Cross] would be the first one identified that could run via the short joint, if required.
10/12/2025 16:37 Hitachi MC have confirmed that the unit is now ready to go and the service will be on the move again shortly.
10/12/2025 16:47 1E16 [13:00 Edinburgh - London Kings Cross] is on the move 27' late after passing Retford RT.
10/12/2025 16:47 Options are now being explored for 801209 to finish EOD at Bounds Green vice Heaton Depot as the set was identified as previously being the Heaton Layover.
10/12/2025 17:00 After the service was back on the move HMC have advised that during the final call between them and the Driver, the Driver advised them that approx. 45 minutes prior to the service coming to a stand the Driver advised them of an earlier bird strike [Pheasant], which upon review with HFMT the HMC was able to determine that the unit started loosing air, with the compressor assisting with the air flow until it was not able to continue to build air.
The bird strike has been confirmed with Network Rail TRC Central as not being previously mentioned to either York Signaller or Doncaster
Signaller, and it only appears to have been mentioned to HMC during passing.
Image from HFMT from HMC has been attached for reference.
10/12/2025 17:10 1E16 [13:00 Edinburgh - London Kings Cross] will now form 5Y18 [18:53 London Kings Cross - Bounds Green T&amp;R.S.M.D] and 1N29 [18:18 London Kings Cross - Newcastle] will now be formed off 5S31 [18:03 Bounds Green T&amp;R.S.M.D - London Kings Cross] which has been able to come of depot earlier than booked.
10/12/2025 18:11 Maintenance Controller
HMC - 16:16 - DVR reported coming to a stand with complete loss of air near Sutton on Trent.
Advised DVR to start GU and gain APS then get a line block to inspect the unit. DVR initially reported not hitting anything.
16:27 - DVR called back with line block, inspected front of unit, no damage reported, could not pin point source of leak. Advised DVR to isloate MRPCC, which stopped the air leak. Once back in the cab advised DVR to wait for main res to build before switching back to elec traction.
Unit back on pan, APS across the set, only fault on TMS is the isolation.
Unit good to proceed 16:35.
---
After disputing Hitachi¿s findings, or lack of on the day or post incident, they have now taken accountability for this one - coded to the air system.</t>
  </si>
  <si>
    <t>037018251210</t>
  </si>
  <si>
    <t>1A49 CANCELLED LDS DON</t>
  </si>
  <si>
    <t xml:space="preserve">1A49 CANCELLED LDS DON
SERVICE ORIGINALLY CANCELLED IN REACTION TO 801222 FAILING 09/12/25. SET WAS THEN FIXED AND ATTEMPTS WERE MADE TO GET SET UP TO LEEDS TO BE FULLY REINSTATED BUT A PATH COULD NOT BE PROCURED SO INSTEAD THE SERVICE STARTED AT DONCASTER VICE LEEDS.
LOG 251209-137 refers.  Covered under Availability.
</t>
  </si>
  <si>
    <t>037444251210</t>
  </si>
  <si>
    <t>1A50 28 OVERTIME LDS</t>
  </si>
  <si>
    <t>Northern Rail MC advises that owing to a sliding DVT Door on 82208, the fitter is now in attendance and is the same fitter passing South to connect and intercept 1D30 [19:33 London Kings Cross - Leeds] following the earlier air leak at Kings Cross.</t>
  </si>
  <si>
    <t>037646251210</t>
  </si>
  <si>
    <t>Debris in door runner</t>
  </si>
  <si>
    <t>039194251211</t>
  </si>
  <si>
    <t>1B82 11 LOST SVG HIT</t>
  </si>
  <si>
    <t>1B82 11 LOST SVG HIT
CAME TO STAND AT SVG WITH ETCS FAULT. 
LOG 251211-58 refers. 
SAP 8264189 refers - TMS 5001 ETCS Double Computer Fault.</t>
  </si>
  <si>
    <t>043262251212</t>
  </si>
  <si>
    <t xml:space="preserve">1S17 3 OVERTIME NTR
NOTHING REPOTED ON TAS. PHONE CALL WITH TM STATED THAT SOMETHING WAS STUCK IN A DOOR ON COACH C WHICH PROHIBITED INTERLOCK. AWAITING REPORT FROM TM/DVR.Coded to LNER Cleaners.
</t>
  </si>
  <si>
    <t>043426251212</t>
  </si>
  <si>
    <t>1D17 CANCELLED DON LDS</t>
  </si>
  <si>
    <t>12/12/2025 16:04 Northern Maintenance Controller advises that 1D17 [14:03 London Kings Cross - Leeds] is stood at Doncaster with a loss of power. Driver is currently fault finding.
12/12/2025 16:17 Northern Maintenance Controller is currently facilitating a conference call between two TRIs and the driver working on the fault. Network Rail advise that they have mobilised the Newark Thunderbird.
12/12/2025 16:20 Northern Maintenance Controller advises that the issue has been identified to be as a result of the locomotive overheating. Number 1 Blow Motor has apparently been renewed recently due to it tripping out, however it is now tripping again. Class 91s are equipped with 2 Blow Motors, with only 1 usually being used in Winter - the Number 2 Blow Motor has now been switched on and this is expected to resolve the issue, allowing 1A41 [16:45 Leeds - London Kings Cross] to start at Doncaster.
12/12/2025 16:44 Driver reports power from the 91 end of the train. Now moving to the DVT to establish power there are report back.
12/12/2025 16:53 Power obtained from DVT. 1A41 [16:45 Leeds - London Kings Cross] will start DON right time.</t>
  </si>
  <si>
    <t>046203251213</t>
  </si>
  <si>
    <t>1A33 CANCELLED PBO KGX</t>
  </si>
  <si>
    <t>13/12/2025 14:50 Hitachi Maintenance Controller received call from driver of 1A33 stating AWS fault on the leading cab, 825104 on set 801104 (coupled to 801112). Driver reported AWS horn intermittently activating whilst not over an AWS magnet.
13/12/2025 15:05 Ian Tomes As per DOTE A5 the train is not fit to move forward without a competent person (driver) being provided, or otherwise is subject to a 60mph restriction. As an additional driver is not available, set is not suitable to proceed beyond Peterborough.
As the issue is isolated to the single cab, set is fit to work back north.
13/12/2025 15:15 Decision has now been taking to make the following alterations so that the 10-car formation can be driven from the trailing/north set leading cab 821112 (801112):
1. 1A33 to terminate Peterborough to then form back working, starting Peterborough, 1D22 [16:33 London Kings Cross - Bradford Forster Square].
2. 1D22 to terminate short at Leeds (vice Bradford) so the set(s) can be recovered onto Neville Hill Depot.
13/12/2025 15:18 At this time, the 10-car set is on platform 3 Peterborough with the train being described as 5A33. Plan for the sets to be shunted onto platform 4/5 to be confirmed as 2 drivers will be required for any shunt moves.
13/12/2025 16:12 Ian Tomes Service amendments as a result:
1A33 [13:17 Bradford Forster Square - London Kings Cross] terminate at Peterborough
1D22 [16:33 London Kings Cross - Bradford Forster Square] start Peterborough and terminate Leeds 1D23 [17:03 London Kings Cross - Leeds] additional stop Retford
13/12/2025 16:53 Maintenance Controller - Driver reported at 15:15 to state they had a multiple occurrences of AWS Code 8 Horn instead of no indication, from 825104. as there was multiple occurrences of this decision to remove unit from service at Peterborough.
---
SAP 8267020 refers - AWS Code 8 Horn v no indication</t>
  </si>
  <si>
    <t>048158251214</t>
  </si>
  <si>
    <t>1N06 11 LATE START KGX GSM-R</t>
  </si>
  <si>
    <t>Awaiting drivers report</t>
  </si>
  <si>
    <t>048949251214</t>
  </si>
  <si>
    <t>1S15 5 LOST PTH PIT</t>
  </si>
  <si>
    <t>14/12/2025 19:51 TSM Scotland advises Network Rail report a Code 8 AWS issue for 1S15 [12:03 London Kings Cross - Inverness].
CCIL reveals: Belated AWS code 8 defect from signaller at Perth, happened at 1920hrs. Driver 1S15 1203 Kings Cross Inverness set
800102 cab A advised signaller of an AWS code 8 [horn] when not at a signal or speed indicator.
---
FFCCTV checked and no signal ahead and no temp AWS magnet on track. 
Attribution is to train as equipment is on-train but split agreed with NR at L2 due to lack of proper investigation on their part.</t>
  </si>
  <si>
    <t>050488251215</t>
  </si>
  <si>
    <t>1D08 4 OVERTIME PBO</t>
  </si>
  <si>
    <t>15/12/2025 10:07 1D08 [09:10 London Kings Cross - Leeds] incurred a 4 minute delay at Peterborough. Due to an issue with the Bell Buzzer, service had to depart on flags and whistles.
15/12/2025 10:08 STSM advises that TM has reported to CIC the problem is intermittent so no flags and whistles yet. Northern MC are aware.
15/12/2025 21:07 1D08 terminated at Harrogate at 1124, 3 minutes late.</t>
  </si>
  <si>
    <t>051764251215</t>
  </si>
  <si>
    <t xml:space="preserve">TM ADVISES THAT THEY HAVE GONE TO DISPATCH FROM COACH L  AND THE DRIVER/GUARD COMMS WASN'T WORKING ON THE LOCAL PANEL  SO HAD HAD TO SWITCH PANEL. </t>
  </si>
  <si>
    <t>052142251215</t>
  </si>
  <si>
    <t>1S19 6 OVERTIME DEE</t>
  </si>
  <si>
    <t>15/12/2025 23:05 Aberdeen Clayhills staff advised that when the set ex 1S19 1403 Kings Cross to Aberdeen (800106) had arrived onto depot that the windscreen wiper was defective and a demister fault had caused a cracked windscreen on the north end car 811106 and they were unable to repair.
The driving cab concerned would not be required to be used ex Aberdeen with the exception of when working the ECS ex Aberdeen Clayhills depot into Aberdeen station for Tuesday mornings service.
Set 800112 was available at Doncaster IEP depot and could be utilised vice.
Therefore arrangements made for 800106 to work 1E25 0952 Aberdeen to Kings Cross on Tuesday morning and be taken out of traffic at
Doncaster with 800112 forming 1E15 forward ex Doncaster to Kings Cross.
16/12/2025 02:24 Maintenance Controller - Wiper was reported as defective by Techs on Clayhills depot and was
unrecoverable effected end will be trailing off from Aberdeen.</t>
  </si>
  <si>
    <t>053529251216</t>
  </si>
  <si>
    <t>1E11 22 OVERTIME STN</t>
  </si>
  <si>
    <t>1E11 22 OVERTIME STN
TMS 0616 Door A Close Failure.
LOG 251216-30 refers. 
SAP 8270668 refers.
---
16/12/2025 09:00 Hitachi Maintenance Control advises that ABC 101 Train Manager has attempted to close the doors manually, pulled the egress both inside and outside of the train to no avail. They have attempted to lock the door out of use but as soon as the T-Key is removed the door out of use light comes off. 
Hitachi Maintenance Control have advised that they have advised ABC 101 TM to restart the process.
16/12/2025 09:26 TM advised they cannot isolate the door. They advised that they have positioned a crew member by the affected door (door A, Coach H) at each station stop to prevent customers from departing using that door.
Emailed remaining Scottish stations to advise station staff not to allow customers to board at the affected door, as once it opens it may not close again.
16/12/2025 09:48 Signaller Stonehaven advises 1E11 0752 Aberdeen - London Kings Cross is currently at a stand at Stonehaven due to a door fault. LNER contacted and advise 800111 has a door fault on coach 815111 door A. Train manager has tried to overcome however will now require to lock the door out of use.
16/12/2025 10:19 1E11 [07:52 Aberdeen - London Kings Cross] arrived into Stonehaven right time and departed 22 minutes late.
16/12/2025 10:21 Maintenance Controller :-
08:14 TM called at stonehaven with Door A stuck open and not closing. Door stuck in the aperture and unable to move. Advised to operate egress and pull door shut, TM struggled and eventually got door out of the aperture and manually shut. TM then could not lock the door out of use, the lock out of use indicator would not remain lit after removing the T key to operate the lock. So advised to carry out door release and door close operation and then lock the door out of use. 08:28 Unit on the move TM called back to report interlock gained but still unable to LOOU. Advised to have a crew member by the door to prevent further use. TrI to attend to LOOU</t>
  </si>
  <si>
    <t>054822251216</t>
  </si>
  <si>
    <t>TM REPORTED FAULT WITH THE SLIDING DOOR ON THE DVT. 
LOCKED OUT BY TM.
WAKEFIELD STATION STAFF NOT INFORMED PRIOR TO 1D21 ARRIVAL.</t>
  </si>
  <si>
    <t>055173251216</t>
  </si>
  <si>
    <t>1A34 12 OVERTIME WKF</t>
  </si>
  <si>
    <t xml:space="preserve">1A34 12 OVERTIME WKF
TMS 0616 Door A Close Failure after being checked at KGX. 
LOG 251216-30 refers. 
SAP 8270668 refers.
---
Under investigation. See also 053529. Repeat issue with Door A of 815111.
</t>
  </si>
  <si>
    <t>1A06 5 LATE START LDS</t>
  </si>
  <si>
    <t>059998251218</t>
  </si>
  <si>
    <t>1Y81 3 LOST FPK XKB</t>
  </si>
  <si>
    <t xml:space="preserve">MTIN ¿ No, HRE accept the 3-minute delay to 1Y81. 1Y81 delayed 3 minutes awaiting Platform availability at Kings Cross due to being involved in a set swap for EOD maintenance requirements for Unit 800203.
</t>
  </si>
  <si>
    <t>060098251218</t>
  </si>
  <si>
    <t>1D08 147 LOST WKF WHRDJN</t>
  </si>
  <si>
    <t>18/12/2025 11:26 Network Rail TRC North has advised that 1D08 [09:10 London Kings Cross - Leeds] has come to a stand on the Down Doncaster, with a reported loss of power. Awaiting further details from Northern Rail MC.
Train Manager has confirmed with the Customer Information Controller that they have 240 passengers on board and that a Northern Rail Fitter is travelling on board and is fault finding with the Driver.
18/12/2025 11:35 Northern Rail MC has advised that the Fitter has advised that as the service passed through the neutral section the service indicated a 'no field batteries' fault. Driver is still fault finding with the Fitter.
18/12/2025 12:02 Owing to no confidence in NL26 from Northern Rail MC and the fact that the spare fuse will have been used to get the service on the move they would take the set out of traffic. Therefore, NL15+91114 will be used to cover the remainder of the diagram; 1A20 [12:40 Leeds - London Kings Cross] &amp; 1D21 [15:40 London Kings Cross - Bradford Forster Square]
18/12/2025 12:08 Northern Rail MC has now advised that the service is a failure and as such will require the Thunderbird to assist.
Network Rail STRC confirmed they requested the Thunderbird at 11:37, with the rescue loco passing Retford.
18/12/2025 12:19 Confirmation received from Network Rail STRC that the Thunderbird will run via Wakefield Kirkgate and will couple to the front of the failed service and then drag NL26 into Leeds where it will de-train and then be dragged on to Neville Hill, with the Thunderbird Driver confirmed as signing the depot.
18/12/2025 13:14 Thunderbird on site and to commence coupling up.
18/12/2025 13:45 1D08 [09:10 London Kings Cross - Leeds] on the move into Leeds 149 minutes late.</t>
  </si>
  <si>
    <t>060280251218</t>
  </si>
  <si>
    <t>1E09 ADHESION YRK</t>
  </si>
  <si>
    <t>Voice comms confirm 1Y13 delay being advised of the report from 1E09 of slipping coming into P3 at York.
1E11 Carried out controlled stop and reported some wheelslip south end of platform 3 but was as to be expected as it was raining. 
1310 1E11 Further reported extreme wheelslip upon departure. 1315 MOM carried out examination of full platform length and found no contamination.</t>
  </si>
  <si>
    <t>060484251218</t>
  </si>
  <si>
    <t>1A19 23 LOST TALNGTN PBO</t>
  </si>
  <si>
    <t>18/12/2025 13:39 Northern Maintenance Controller advises that the Train Manager has isolated the sockets in 12422 as a result of a burning smell which they believe is coming from this circuit.
18/12/2025 13:44 Signaller reports the driver working 1A19 [11:37 Bradford Forster Square - London Kings Cross] has reported a strong smell of burning and will check the train over at Peterborough platform 3, Up services in the rear will work round using alternative platform
18/12/2025 13:48 Northern Maintenance Controller advises that the driver has examined the vehicle in question and found nothing untoward. Service will be on the move shortly.
18/12/2025 13:59 Northern Maintenance Controller advises that the driver has had seemingly unrelated issues releasing the brake, but has now resolved this and should be on the move momentarily.
18/12/2025 14:04 1A19 [11:37 Bradford Forster Square - London Kings Cross] on the move 32 late</t>
  </si>
  <si>
    <t>060908251218</t>
  </si>
  <si>
    <t>1N10 9 LATE START KGX</t>
  </si>
  <si>
    <t xml:space="preserve">Issues with the inter vehicle jumper cables was found on the unit. </t>
  </si>
  <si>
    <t>061255251218</t>
  </si>
  <si>
    <t>1D26 9 LATE START KGX</t>
  </si>
  <si>
    <t>Service was delayed departing KGX due to TMS issues.
Update: MTIN YES, HRE ACCEPT - Accepted after review by Engineering, suspected TMS software related issue. Investigation ongoing, coding TBC.</t>
  </si>
  <si>
    <t>063171251219</t>
  </si>
  <si>
    <t>1S03 2 LOST CAN USAN</t>
  </si>
  <si>
    <t>Driver reports traction convertor fault.
MTIN YES, HRE ACCEPT -  Degraded running. Root cause TBC, awaiting MTU attendance.</t>
  </si>
  <si>
    <t>065506251220</t>
  </si>
  <si>
    <t>1Y06 3 LOST HAMBLNJ TEMPLHJ</t>
  </si>
  <si>
    <t>Active cab bottom latch on the door wasn¿t fully locked in place. Driver report requested by JC 21/01</t>
  </si>
  <si>
    <t>066335251220</t>
  </si>
  <si>
    <t>1B88 3 LATE START KGX</t>
  </si>
  <si>
    <t xml:space="preserve">Unusual noises reported KX Fitters contacted. Audible air leak under active cab.
New Main Res Air pipe fitted.
</t>
  </si>
  <si>
    <t>068067251221</t>
  </si>
  <si>
    <t>3B85 15 LATE START DONCIEP</t>
  </si>
  <si>
    <t xml:space="preserve">"HRE Reject, MTIN No.
Depot report overrunning maintenance, 3 GU's required refueling. Class 3 only delay."
</t>
  </si>
  <si>
    <t>068527251221</t>
  </si>
  <si>
    <t>1A25 8 OVERTIME LDS</t>
  </si>
  <si>
    <t xml:space="preserve">"HRE Accept, MTIN Yes.
Drilled out rivets found to have made their way into the swivel mechanism, seat was replaced on the 10/10/25."
</t>
  </si>
  <si>
    <t>1S07 2 OVERTIME DAR</t>
  </si>
  <si>
    <t>071289251222</t>
  </si>
  <si>
    <t>1A32 11 LATE START LDS</t>
  </si>
  <si>
    <t>22/12/2025 18:45 Advised by Leeds DTL that 1A32 [18:40 Leeds - London Kings Cross] is being delayed leaving Leeds to reports of an air leak. DTL advises a 'Fitter' is in attendance
22/12/2025 18:46 Leeds DTL advises unit now good to depart, Unit required a brake overcharge after Fitter resolved an air leak
22/12/2025 19:05 Northern Maintenance Controller advises that the unit had the parking brake sticking coming off and an air leak coming from the underframe on 91127
22/12/2025 23:22 1A32 [18:40 Leeds - London Kings Cross] departed 11 minutes late and terminated 17 minutes late.</t>
  </si>
  <si>
    <t>072399251223</t>
  </si>
  <si>
    <t>MU41</t>
  </si>
  <si>
    <t>DEPOT PHONES/LANDLINE</t>
  </si>
  <si>
    <t>5A06 15 LATE START XNL</t>
  </si>
  <si>
    <t>23/12/2025 06:09 NL SDM confirms there is an ongoing fault with the West End Console phone system. They have been and are issuing a temporary mobile phone number to drivers and staff on depot to contact the West End Console operator with.
23/12/2025 06:12 Temporary West End Console phone number has now been issued to Resource Controller Train Crew (RCTC), Senior Train Service Manager (STSM), Duty Service Delivery Manager (DSDM), and Resource Controller Rolling Stock (RCRS).
23/12/2025 06:13 RCRS has issued 5A06 driver, LDD4, the temporary West End Console phone number. Driver reports that they were not issued with that number when they arrived at Neville Hill Depot.</t>
  </si>
  <si>
    <t>074417251223</t>
  </si>
  <si>
    <t>1E23 8 OVERTIME DON</t>
  </si>
  <si>
    <t>Quartz report - issue with interlock (coach B rear do). Dispatch was restarted. TM called with the same report.  Log 251223-103 refers: TM reports door fault during dispatch procedure at DON. BIL light for local
door had extinguished however they could not achieve interlock. Due to this the dispatch procedure had to be restarted. TM reported that they locked the door out of use and have reported to Hitachi MC. 
SAP: 8280813 + 8280816       
---
CCTV has been viewed below which shows LNER staff removing debris from the door pocket area just before the door is LOOU.</t>
  </si>
  <si>
    <t>076033251224</t>
  </si>
  <si>
    <t>QUARTZ COMMENT: DOOR FAULT ON COACH D NORTH END DOOR  
TM RE RELEASED DOOR OF COACH 12407 BUT WAS DRIVER WHO EVENTUALLY GOT SHUT</t>
  </si>
  <si>
    <t>076833251224</t>
  </si>
  <si>
    <t xml:space="preserve">1D28 3 OVERTIME GRA
Nothing on quartz - called TM who advised that some debris in the door runner preventing door closing properly in coach D.  Cleared and door closed properly however delay in rectifying. No information in the log. </t>
  </si>
  <si>
    <t>078411251227</t>
  </si>
  <si>
    <t>1A11 4 LOST NNG GRA</t>
  </si>
  <si>
    <t>27/12/2025 09:32 Northern Maintenance Controller reported that a Traction Motor has been locked out of use at Newark Northgate. A TRI will attend at King's Cross.</t>
  </si>
  <si>
    <t>078881251227</t>
  </si>
  <si>
    <t xml:space="preserve">Due to a driver/TM coms fault the set went via the HLB at Newcastle after driver changed ends.
HRE Accept. MTIN Yes.
PA handset replaced."
</t>
  </si>
  <si>
    <t>079119251227</t>
  </si>
  <si>
    <t>1E17 2 LOST ALM BELFORD</t>
  </si>
  <si>
    <t>Time lost in running, sub-threshold delay.
Traction convertor isolated.</t>
  </si>
  <si>
    <t>079197251227</t>
  </si>
  <si>
    <t>1E25 CANCELLED ABD NCL</t>
  </si>
  <si>
    <t xml:space="preserve">"HRE Accept. MTIN Yes.
ETCS DMI screen replaced. Coded SEH."
</t>
  </si>
  <si>
    <t>079573251227</t>
  </si>
  <si>
    <t>1H20 16 LATE START KGX</t>
  </si>
  <si>
    <t xml:space="preserve">1H20 16 LATE START KGX
DBL: 66. Plans were put in place to run 1H20 as a 10-car formation to move 801104 to Doncaster IEP following an animal strike on 24/12. When the coupling was attempted, it came to light that a reservoir was isolated at Heaton at 0520 this morning but this had not been shared with HMC, FPPM orcs. As a result, 1H20 ran as a 5-car formation. 800210 ran back to bounds green via Ferme Park. Disputed as unsure if this would be coded to Heaton or as a unit fault.             </t>
  </si>
  <si>
    <t>080619251228</t>
  </si>
  <si>
    <t>5A16 24 LATE START XNL</t>
  </si>
  <si>
    <t xml:space="preserve">* 28/12/25 11:04 #HBGY020 * ACCEPTED BY USER
QUARTZ ANNOTATION STATES: ' TRAIN LATE OF SERVICING' </t>
  </si>
  <si>
    <t>081421251228</t>
  </si>
  <si>
    <t>1S25 12 LOST SKELTON TOLLERTON</t>
  </si>
  <si>
    <t xml:space="preserve">ESCALATED FOR RESOLUTION AT HEAD OF... LEVEL
---
TMS THREW UP FAULT AND DRIVER BROUGHT TRAIN TO A STAND, CONTACTED YMC AND CONDUCTED A TMS RESET UNDER THEIR INSTRUCTION.
---
AZUMA ATTRIBUTION TEAM POSITION -
1S25 12 LOST SKELTON TOLLERTON
SAP: 8285030. Operational error by the Driver powering in a Neutral section. OTMR shows the driver at Pmax through a neutral section which we know causes a lot of electrical noise, likely to cause transmission issues within the TMS system. All defects appear to recover shortly after the VCBs have re-closed.
---
ODM YORKSHIRE POSITION -
DTM Response
I appreciate the Driver may have had the CPBC in power entering the neutral section, but this is why we have APC magnets as an additional layer of protection. I am certain we would have many instances of Drivers being late to shut off for a neutral section every day ¿ 20 years of driving, I can assure you it happens. If this action results in the TMS logging you out and the train behaving in this way, I am sorry that is not acceptable and we will not be accepting the delay. </t>
  </si>
  <si>
    <t>Arbitration</t>
  </si>
  <si>
    <t>081459251228</t>
  </si>
  <si>
    <t>1D25 10 OVERTIME DON</t>
  </si>
  <si>
    <t>Door fault. TM office.</t>
  </si>
  <si>
    <t>081674251228</t>
  </si>
  <si>
    <t>1N16 29 LATE START KGX</t>
  </si>
  <si>
    <t>28/12/2025 20:46 Fault type In cab. Equipment fault.
Technical staff/TRI to join at London Kings Cross
28/12/2025 20:50 Northern Rail MC have advised that the Driver of 1N16 [21:33 London Kings Cross - York] has reported that the second man windscreen on 91106 has cracked. Unit is diagrammed to be the outstable at York this evening for start of service tomorrow for 1Y01 [04:40 York - London Kings Cross].
In line with SMS9.03 DOTE - Section A24 [December 2025] - Driving cab windows or side glazing - broken or obscured. 
-- Starting a journey from somewhere other than a maintenance depot and during a journey --
A train may start a journey from somewhere other than a maintenance depot or continue a journey only if the Driver considers that they will have a clear view of the line ahead or train dispatch equipment through any driving cab window or side glazing, in the driving cab which is required to be driven from.
To ensure this, it may be necessary to: -
* Provide a competent person (Driver) to assist the Driver in identifying
signals and lineside signs at the earliest opportunity if required.
* Impose a speed restriction determined suitable by the Driver.
* Increase the use of the warning horn.
* Consider the effects the damaged window or side glazing, particularly
during darkness or poor visibility, can have on signals or other indicators.
* Turn, remarshal or take the train out of service.
Owing to the screen being the second man the service will be able to continue in traffic, but will be subject to an in service set swap with the set Ex. 1D30 [20:09 London Kings Cross - Leeds] - NL08, in order to protect service tomorrow and allow for effective repairs.
NL08 will run ECS from Leeds as a 3N16 [22:34 Leeds - Doncaster] then NL15 will run ECS from Doncaster to Neville Hill as 5F16 [23:30
Doncaster - Neville Hill T&amp;R.S.M.D]
28/12/2025 21:33 Driver DRD2009 calls to discuss the defect. Driver expresses concern that the window is not simply cracked but significantly damaged, new pictures provided to STSM and attached to this log entry.
In view of the extent of the damage the driver wanted to put further measures in place given the risk of further damage to the windscreen in question. After discussion agreed that Northern TRI would attend and apply film to the window and that if this was successful the driver stated they would be happy to take the set subject to a maximum speed of 100mph. Advised the driver that this was acceptable to the SDT and to get back in touch if they had any further concerns.
28/12/2025 22:06 1N16 [21:33 London Kings Cross - York] departs 29 minutes late.</t>
  </si>
  <si>
    <t>082368251229</t>
  </si>
  <si>
    <t>1B82 CANCELLED NNG LCN</t>
  </si>
  <si>
    <t xml:space="preserve">Diagram DN503 covered with 9cbi vice 5cbi due to Units 800204 &amp; 800210 not available for service due to required repairs following Deer strikes
</t>
  </si>
  <si>
    <t>082897251229</t>
  </si>
  <si>
    <t>1D11 2 OVERTIME NNG</t>
  </si>
  <si>
    <t xml:space="preserve">Quartz comment: Train delayed due to a TMS fault which the driver has reset and now working correctly. No information in the log.
sub- Threshold delay. </t>
  </si>
  <si>
    <t>083289251229</t>
  </si>
  <si>
    <t>1S13 9 LOST BELFORD BWK</t>
  </si>
  <si>
    <t>Accepted as overheight valve issue</t>
  </si>
  <si>
    <t>084398251230</t>
  </si>
  <si>
    <t>5Y31 14 LATE START XFD 29/12</t>
  </si>
  <si>
    <t xml:space="preserve">MTIN NO, HRE REJECT CLASS 3/5
Unit delayed off depot </t>
  </si>
  <si>
    <t>086406251230</t>
  </si>
  <si>
    <t>1N13 8 OVERTIME GRA</t>
  </si>
  <si>
    <t xml:space="preserve">1N13 8 OVERTIME GRA
Door D locked out of use - no interlock.
No information in the log. SAP: 8287428
MTIn YES, HRE ACCEPT - Sensitive Edge replaced.
</t>
  </si>
  <si>
    <t>087271251231</t>
  </si>
  <si>
    <t>1N01 11 LATE START KGX</t>
  </si>
  <si>
    <t xml:space="preserve">Fault with lighting but rather than talk the Driver through the simple reset process, he was instructed to wait for the TRI.
But the TRI did not book on before 1N01's booked departure.
</t>
  </si>
  <si>
    <t>088315251231</t>
  </si>
  <si>
    <t>1D15 CLEANING REQUIRED LDS</t>
  </si>
  <si>
    <t>Awaiting cleaners due to dog mess in the vestibule end.</t>
  </si>
  <si>
    <t>088699251231</t>
  </si>
  <si>
    <t>1D22 4 OVERTIME WKF</t>
  </si>
  <si>
    <t>Door fault with local door on coach L, TM moved to another door to close doors and complete dispatch.</t>
  </si>
  <si>
    <t>090391260101</t>
  </si>
  <si>
    <t>1E23 2 LOST NTR THI</t>
  </si>
  <si>
    <t xml:space="preserve">Pantograph isolated by fitter due to air leak found when inspecting unit - advised 100mph max with current pantograph configuration. 
MTIN YES, HRE ACCEPT -  Pan assembly inspected and no leak found. Pan operated as expected.
</t>
  </si>
  <si>
    <t>092176260102</t>
  </si>
  <si>
    <t>1S11 3 LOST CAN USAN</t>
  </si>
  <si>
    <t>Degraded running</t>
  </si>
  <si>
    <t>092667260102</t>
  </si>
  <si>
    <t>1D25 3 LOST ARMLJCN APERLYJ</t>
  </si>
  <si>
    <t>DRIVER REPORTED LOSS OF POWER. FITTERS ATTENDED AT LEEDS.</t>
  </si>
  <si>
    <t>093409260103</t>
  </si>
  <si>
    <t>1A11 CANCELLED BDQ LDS</t>
  </si>
  <si>
    <t>03/01/2026 06:29 Description Loco 91130 failed overnight requiring it to be shunted off NL17 to be replaced by loco 91111. Report from Neville Hill Depot and Northern Fleet Planner reported that loco 91130 had suffered an "excessive converter oil leak".
Technical staff/TRI to join at Neville Hill Depot
3A11 [06:40 Neville Hill T&amp;R.S.M.D - Bradford Forster Square]
3A15 [08:03 Neville Hill T&amp;R.S.M.D - Bradford Forster Square]
1A15 start LDS v BDQ
03/01/2026 06:18 Neville Hill Service Delivery Manager (SDM) reports that due to the loco shunt, the set has not yet left the Train Maintenance Shed (TMS) and will therefore be late off depot by approximately 15 mins.
03/01/2026 06:25 A further report from the driver of 3A11, LDD1031, confirms it will be another 30 mins at least before the set is ready to move out of the TMS toward the depot departure roads.
03/01/2026 06:35 As a consequence of the delay to the work on NL17 following the loco shunts, decision has been taken to start 1A11 [07:37 Bradford Forster Square - London Kings Cross] at Leeds vice Bradford at 08:10
03/01/2026 06:36 All relevant SDT, station, and NR stakeholders have been briefed re 1A11 start Leeds.
03/01/2026 06:40 Hitachi Maintenance controller reports one-day exam and handover not yet completed on 800208 which is due off Neville Hill as 3A15 [08:03 Neville Hill T&amp;R.S.M.D - Bradford Forster Square].
03/01/2026 06:45 Phone call to Neville Hill confirms SDM is aware but confident the day shift depot staff will be able to complete one-day exam and handover on 800208 in time for R/T departure as 3A15.
03/01/2026 07:16 Neville Hill SDM advises that the set for 3A15 [08:03 Neville Hill T&amp;R.S.M.D - Bradford Forster Square] is now not expected to have its one day completed until 08:30 at the earliest, in view of the further time required to prep the set, exit the depot and arrive in Leeds, decision taken to start 1A15 [09:37 Bradford Forster Square - London Kings Cross] at Leeds to ensure at right time start.
03/01/2026 08:54 800208 SOROS handover cert issued at and effective as of 08:42 on 03/01/26, 39 mins later than planned departure time of 0803 for 3A15.</t>
  </si>
  <si>
    <t>093547260103</t>
  </si>
  <si>
    <t>1A15 CANCELLED BDQ LDS</t>
  </si>
  <si>
    <t xml:space="preserve">MTIN ¿ No, HRE Accept responsibility for the part cancellation of 1A15. 1A15 started from Leeds vice Bradford departing 9L due to overrunning maintenance/exam work at Neville Hill.
</t>
  </si>
  <si>
    <t>093871260103</t>
  </si>
  <si>
    <t>1E06 5 OVERTIME YRK</t>
  </si>
  <si>
    <t xml:space="preserve">HRE Reject, MTIN ¿ No. 1E06 station overtime at York due to the Driver reporting to the signaller poor railhead adhesion on approach to Platform 3.
</t>
  </si>
  <si>
    <t>1Y83 3 OVERTIME RET</t>
  </si>
  <si>
    <t>095675260104</t>
  </si>
  <si>
    <t>5S12 25 LATE START XFD</t>
  </si>
  <si>
    <t>095887260104</t>
  </si>
  <si>
    <t>1A18 CANCELLED LDS DON</t>
  </si>
  <si>
    <t xml:space="preserve">TMS 4404 Dragging Brake reported by driver.  Fault cleared with Watchdog test. </t>
  </si>
  <si>
    <t>1D14 4 OVERTIME DON</t>
  </si>
  <si>
    <t>096501260104</t>
  </si>
  <si>
    <t>1D28 9 LATE START KGX</t>
  </si>
  <si>
    <t>096571260104</t>
  </si>
  <si>
    <t>1E23 8 LOST RET NNG</t>
  </si>
  <si>
    <t>Awaiting response from drivers department.</t>
  </si>
  <si>
    <t>096676260104</t>
  </si>
  <si>
    <t>1B92 5 OVERTIME NNG</t>
  </si>
  <si>
    <t xml:space="preserve">Reason for the GU failing to start unable to be established. HMAX shows Car 3 GU failed to start at 21:12 but was running by 21:14. MTU advise no further action required as the GU has run without issue since this event occurred. </t>
  </si>
  <si>
    <t>097591260105</t>
  </si>
  <si>
    <t>1S06 7 LOST PBR WGC</t>
  </si>
  <si>
    <t xml:space="preserve">ASV1 replaced. </t>
  </si>
  <si>
    <t>097865260105</t>
  </si>
  <si>
    <t>1E04 CANCELLED NCL KGX</t>
  </si>
  <si>
    <t>01211 rejected for traffic by LNER due to a GU fault discovered on overnight maintenance/exam.</t>
  </si>
  <si>
    <t>099458260105</t>
  </si>
  <si>
    <t>1E23 26 LOST DONCLCJ RET</t>
  </si>
  <si>
    <t>100415260106</t>
  </si>
  <si>
    <t>5S08 CANCELLED XFD</t>
  </si>
  <si>
    <t>Unit 801201 refused for service by LNER due to a GU fault discovered on overnight maintenance/exam. In reaction 1S08/1E17 (Diagram BN907) cancelled.</t>
  </si>
  <si>
    <t>100568260106</t>
  </si>
  <si>
    <t>1N01 24 LATE START KGX</t>
  </si>
  <si>
    <t>101009260106</t>
  </si>
  <si>
    <t>1A08 4 OVERTIME GRA</t>
  </si>
  <si>
    <t>Door Treadplate adjustment required.</t>
  </si>
  <si>
    <t>1S08 CANCELLED KGX</t>
  </si>
  <si>
    <t>101106260106</t>
  </si>
  <si>
    <t>1N02 5 OVERTIME SVG</t>
  </si>
  <si>
    <t xml:space="preserve">Door failed to close at departure. Door tested without issue during investigation.
</t>
  </si>
  <si>
    <t>101107260106</t>
  </si>
  <si>
    <t>5E08 123 LATE START XCN</t>
  </si>
  <si>
    <t>Set swap with 1S02 due to issues with 801223 at Craigentinny.</t>
  </si>
  <si>
    <t>101147260106</t>
  </si>
  <si>
    <t>Unit 801211 not available for service due to a GU fault discovered on overnight maintenance/exam at Heaton. In reaction, 1D18 and 1A30 cancelled.</t>
  </si>
  <si>
    <t>101311260106</t>
  </si>
  <si>
    <t>5G04 47 LATE START XHT</t>
  </si>
  <si>
    <t>VCB2(3) Close Failure TMS4045 &amp; AC Line Over Current TMS4303 faults reported on Unit 800109 &amp; OHL trip out at Heaton. Pan cam from Unit 801211 confirms a bird strike with 2 dead birds found in the pan well of 819109.</t>
  </si>
  <si>
    <t>103333260107</t>
  </si>
  <si>
    <t>1Y01 CANCELLED YRK</t>
  </si>
  <si>
    <t>103466260107</t>
  </si>
  <si>
    <t>5D02 53 LATE START XGD</t>
  </si>
  <si>
    <t>5D02 formed 5 v10 due to Pan isolation on 801106 (825106), Unit unable to be marshalled on Depot with fault buried. 5D02 (801111) departed as 5 car only 53L after agreement with LNER to run as 5 car, 1D02 dep KGX 36L.</t>
  </si>
  <si>
    <t>103549260107</t>
  </si>
  <si>
    <t>5S03 141 LATE START XFD</t>
  </si>
  <si>
    <t>5S03 departed BGN vice FPK due to a Fleet misbalance in reaction to disruption 06/01. Unit 800105 did not arrive on Depot until after 03:00 due to a tcf at the North end of the Depot. In reaction, 5S03 dep 141L @ 06:05, 5S04,Unit 801224 stepped up to form 1S03 dep 17L,</t>
  </si>
  <si>
    <t>103724260107</t>
  </si>
  <si>
    <t>1A10 4 OVERTIME SHY</t>
  </si>
  <si>
    <t>104012260107</t>
  </si>
  <si>
    <t>1E05 7 LOST ALM MPT</t>
  </si>
  <si>
    <t>DSD Vigilance Unit replaced.</t>
  </si>
  <si>
    <t>104040260107</t>
  </si>
  <si>
    <t>Confirmed event but pre-heater tested and found to be functioning correctly.</t>
  </si>
  <si>
    <t>104546260107</t>
  </si>
  <si>
    <t>1A17 44 LOST HUN SDY</t>
  </si>
  <si>
    <t>104774260107</t>
  </si>
  <si>
    <t xml:space="preserve">Debris found in the Door runner. </t>
  </si>
  <si>
    <t>104888260107</t>
  </si>
  <si>
    <t>1A22 12 LOST FPK XKB</t>
  </si>
  <si>
    <t>1A22 delayed 12 minutes awaiting platform availability at KGX, after being swapped to form 1N12 vice 1S25 as booked, due to a shortage of available 9ce Units.</t>
  </si>
  <si>
    <t>105118260107</t>
  </si>
  <si>
    <t>1D25 18 LOST XKB FPK</t>
  </si>
  <si>
    <t>04/2026</t>
  </si>
  <si>
    <t>07/2026</t>
  </si>
  <si>
    <t>09/2026</t>
  </si>
  <si>
    <t>26/03</t>
  </si>
  <si>
    <t>10/2026</t>
  </si>
  <si>
    <t>106194260108</t>
  </si>
  <si>
    <t>1E01 CANCELLED EDB NCL</t>
  </si>
  <si>
    <t xml:space="preserve">HRE reject, MTIN ¿ No. Unit 801207 not available for traffic due to requiring post incident inspection/repair after being involved in multiple animal strikes. in reaction, 1E01 started from NCL vice EDB formed from Unit 801105 (5ce v (9ce). Covered under Availability.
</t>
  </si>
  <si>
    <t>106541260108</t>
  </si>
  <si>
    <t>TMS 5005 APCo &amp; balise reader failure reported 06/01/25.</t>
  </si>
  <si>
    <t>106547260108</t>
  </si>
  <si>
    <t>1S08 CANCELLED KGX
Advised by RCRS that they had been advised that unit 801217 has an OTMR fault and would not be able to come into service. As a result the follwoing alterations have had to be implimented 1S08 &amp; 1E18 have been cancelled.
LOG 260108-83 refers.
SAP 8297080 refers.HRE Reject, MTIN ¿ No. Unit 801217 not available for service due to the ongoing investigation into a TMS 5901 OTMR fault discovered on overnight maintenance/exam. In reaction, 1S08 &amp; 1E18 cancelled. Covered under Availability.</t>
  </si>
  <si>
    <t>106559260108</t>
  </si>
  <si>
    <t>3A12 24 LATE START DONCIEP</t>
  </si>
  <si>
    <t>M/Human error. MCB¿s in E-Box found to have been left isolated in error by MTU.</t>
  </si>
  <si>
    <t>106721260108</t>
  </si>
  <si>
    <t>1A06 2 LOST SOKEJN TALNGTN</t>
  </si>
  <si>
    <t xml:space="preserve">MTIN YES, HRE ACCEPT -  Degraded running. Pantograph RHS Head Suspension sheered, Head suspension to be replaced.
800209 COUPLED TO 801108 HAS A PAN ISOLATED. 100 MAX SPEED.
SAP 8291666 refers - Pan head suspension damaged while trying to replace carbon strips. VCB only secured by 3 nuts as unable to fit the 4th?  </t>
  </si>
  <si>
    <t>107480260108</t>
  </si>
  <si>
    <t>1E12 CANCELLED DON KGX</t>
  </si>
  <si>
    <t>Low Sand Sensor defective and replaced.</t>
  </si>
  <si>
    <t>107548260108</t>
  </si>
  <si>
    <t>ASPIC found to have sustained impact damage. Please see the report attached for further details.</t>
  </si>
  <si>
    <t>107907260108</t>
  </si>
  <si>
    <t>1B90 4 LATE START KGX</t>
  </si>
  <si>
    <t>UPS found to have tripped and required to be reset.</t>
  </si>
  <si>
    <t>110275260109</t>
  </si>
  <si>
    <t>1S10 SSO DON</t>
  </si>
  <si>
    <t>Root cause as per TIN 107548 above not correctly identified until the 11/01. Components changed overnight on the 08/01 &amp; 09/01 with the fault reoccurring the following day.</t>
  </si>
  <si>
    <t>110711260109</t>
  </si>
  <si>
    <t>1D13 2 OVERTIME LDS</t>
  </si>
  <si>
    <t xml:space="preserve">Sub threshold delay. </t>
  </si>
  <si>
    <t>110940260109</t>
  </si>
  <si>
    <t>Root cause of BCU fault not correctly diagnosed during investigation.
HR Merged with 1S10 TIN 110275 for MTIN, standalone 701D incident. Root cause as per TIN 107548 (ASPIC impact damage) not correctly identified until the 11/01. Components changed overnight on the 08/01 &amp; 09/01 with the fault reoccurring the following day.</t>
  </si>
  <si>
    <t>111634260109</t>
  </si>
  <si>
    <t>1E26 26 LOST COLTONJ HMBLTNJ</t>
  </si>
  <si>
    <t>ASV2 replaced.</t>
  </si>
  <si>
    <t>112527260110</t>
  </si>
  <si>
    <t>1Y04 2 LOST KEBGSJN DHM</t>
  </si>
  <si>
    <t xml:space="preserve">1Y04 2 LOST KEBGSJN DHM
DRIVER ADVISES ON TAS DELAY DUE TO TRACTION CONVERTER BEING ISOLATED. UNIT 801210 VEHICLE 825210 AND ALSO EFFECTS OF FROSTING PROCEDURE IN PLACE.
Driver driving as per Frosting procedure and not requesting full power.
---
Incident split - 50/50 MD (Fleet)/VW (Weather)
</t>
  </si>
  <si>
    <t>112918260110</t>
  </si>
  <si>
    <t>1E04 2 LOST KEBGSJN DHM</t>
  </si>
  <si>
    <t>113217260110</t>
  </si>
  <si>
    <t>1D13 2 LOST GRA NNG</t>
  </si>
  <si>
    <t>113876260110</t>
  </si>
  <si>
    <t>1N30 3 LOST XHO PBO</t>
  </si>
  <si>
    <t>Driver reports Brake isolated 10mph below permissible speed all journey.</t>
  </si>
  <si>
    <t>114229260110</t>
  </si>
  <si>
    <t>5D76 21 LATE START DONCIEP</t>
  </si>
  <si>
    <t>Depot report a signalling system fault within the Depot delaying the acceptance of Units. Class 5 only delay.</t>
  </si>
  <si>
    <t>114683260111</t>
  </si>
  <si>
    <t>1A12 14 OVERTIME WKF</t>
  </si>
  <si>
    <t>114850260111</t>
  </si>
  <si>
    <t>1S12 CANCELLED NCL</t>
  </si>
  <si>
    <t>Unit 801220 not available for service due to the ongoing investigation and repair to a Parking Brake fault on 821220.</t>
  </si>
  <si>
    <t>115051260111</t>
  </si>
  <si>
    <t>1S14 19 LATE START KGX</t>
  </si>
  <si>
    <t xml:space="preserve">AWS/TPWS receiver found to have sustained significant impact damage on inspection. </t>
  </si>
  <si>
    <t>GTHS MARSHALM</t>
  </si>
  <si>
    <t>116300260112</t>
  </si>
  <si>
    <t>1A03 8 OVERTIME DON</t>
  </si>
  <si>
    <t>N2 connector to be replaced.</t>
  </si>
  <si>
    <t>119033260113</t>
  </si>
  <si>
    <t>5A02 47 LATE START XNL</t>
  </si>
  <si>
    <t xml:space="preserve">PARKING BRAKE FAULT ON NL13 - SET STEP UP TOOK PLACE AT DEPO T AND NL26 WILL TAKE OVER DIAGRAM </t>
  </si>
  <si>
    <t>119708260113</t>
  </si>
  <si>
    <t>1B85 CANCELLED LCN NNG</t>
  </si>
  <si>
    <t>Diagram DN503 covered with 5ce v 5cbi due to Unit 800208 being unavailable for traffic due to ongoing repairs for a defective Drivers Seat.</t>
  </si>
  <si>
    <t>120070260113</t>
  </si>
  <si>
    <t>5Z20 39 LATE START XCN</t>
  </si>
  <si>
    <t xml:space="preserve">LATE CONCESSION REQUEST. </t>
  </si>
  <si>
    <t>120777260113</t>
  </si>
  <si>
    <t>Door Kick plate required adjustment.</t>
  </si>
  <si>
    <t>120882260113</t>
  </si>
  <si>
    <t>1E25 UNIT SWAP EDB</t>
  </si>
  <si>
    <t>Unit 800107 working 1S19,required EOD @ a TMC for investigation into an APCo fault on 819107. In reaction, 1E25 (800106) swapped to form 1S19 EDB - ABD, 801217 formed 1E25 EDB - KGX incurring a 4-minute delay.</t>
  </si>
  <si>
    <t>121974260114</t>
  </si>
  <si>
    <t>1D03 CANCELLED KGX DON</t>
  </si>
  <si>
    <t xml:space="preserve">1D03 CANCELLED KGX DON
Advised by Hitachi Maintenance Controller that unit 800107 had come off the Depot with an ETCS fault which affects the functionality of the APCO system. The unit had went onto Bounds Green the previous evening with this fault but unfortunately repairs had not been completed over night. This is a repeat fault from 12th January. As a result the unit will return back to Bounds Green Depot. 1D03 [06:40 London Kings Cross - Harrogate] will start at Doncaster using spare 800109 set from Doncaster IEP.
*Part cancellation only*
LOG 260114-66 refers. 
SAP 8305899 refers.
</t>
  </si>
  <si>
    <t>122417260114</t>
  </si>
  <si>
    <t>Degraded running, Danfoss valve replacement required on 812103.</t>
  </si>
  <si>
    <t>122639260114</t>
  </si>
  <si>
    <t>1D08 31 LOST PBR WGC</t>
  </si>
  <si>
    <t>123029260114</t>
  </si>
  <si>
    <t>1A20 11 OVERTIME WKF</t>
  </si>
  <si>
    <t>124786260115</t>
  </si>
  <si>
    <t>1A10 CANCELLED SKI LDS</t>
  </si>
  <si>
    <t>125472260115</t>
  </si>
  <si>
    <t>1E03 2 LOST KEBGSJN DHM</t>
  </si>
  <si>
    <t xml:space="preserve">Time lost in running, TC isolated on 825 car.
</t>
  </si>
  <si>
    <t>126140260115</t>
  </si>
  <si>
    <t>1D21/5Y18 SET SWAP KGX</t>
  </si>
  <si>
    <t xml:space="preserve">SET SWAP AT KINGS X - NL15 Pan Fault  </t>
  </si>
  <si>
    <t>127468260116</t>
  </si>
  <si>
    <t xml:space="preserve">TM reports he was working from the DVT platform 8 at Leeds and the dispatch had started and the door in coach K (11279) didn¿t close or attempt to close. Dispatch was stopped and the door was checked there was no obstruction. The door was pushed closed as the teams are trained to do. Interlock gained and the train departed.  Northern Maintenance were contacted (at 10:17 according to TM phone log) and the TM locked the door out of use at Wakefield.
</t>
  </si>
  <si>
    <t>127580260116</t>
  </si>
  <si>
    <t>3A10 CANCELLED SHY</t>
  </si>
  <si>
    <t>128368260116</t>
  </si>
  <si>
    <t>1S13 10 OVERTIME PBO</t>
  </si>
  <si>
    <t>Pending referral request.</t>
  </si>
  <si>
    <t>129141260116</t>
  </si>
  <si>
    <t>1D21 4 OVERTIME LDS</t>
  </si>
  <si>
    <t>130722260117</t>
  </si>
  <si>
    <t>1E09 3 LOST NCL KEBSTHJN</t>
  </si>
  <si>
    <t>Wiper Command Module replaced.</t>
  </si>
  <si>
    <t>130870260117</t>
  </si>
  <si>
    <t>1S03 4 LOST DBL BLFD</t>
  </si>
  <si>
    <t>131010260117</t>
  </si>
  <si>
    <t>1A20 CANCELLED GRA KGX</t>
  </si>
  <si>
    <t>131565260117</t>
  </si>
  <si>
    <t>1S19 3 LOST DBL BLFD</t>
  </si>
  <si>
    <t>M/H error/Degraded running, Plug not refitted correctly after recent N2 bottle changed.</t>
  </si>
  <si>
    <t>131953260118</t>
  </si>
  <si>
    <t>5Y86 16 LATE START XFD 17/01</t>
  </si>
  <si>
    <t xml:space="preserve">TMV appears to show late presentation at 2245 then regulated for on time service due to the late presentation. </t>
  </si>
  <si>
    <t>132433260118</t>
  </si>
  <si>
    <t>M/H error/Degraded running, Plug not refitted correctly after recent N2 bottle changed. QN raised.</t>
  </si>
  <si>
    <t>134048260119</t>
  </si>
  <si>
    <t>1S04 31 LOST GRA NNG</t>
  </si>
  <si>
    <t xml:space="preserve">Driver reported air leak. Inspection of front end pipework found MR pipe to MRPCC had loose connection. Tightened and leak stopped.
</t>
  </si>
  <si>
    <t>134535260119</t>
  </si>
  <si>
    <t>1S14 8 LOST HIT SDY</t>
  </si>
  <si>
    <t>Aux KR relay contacts burnt and renewed.</t>
  </si>
  <si>
    <t>134876260119</t>
  </si>
  <si>
    <t>1S21 UNIT SWAP KGX</t>
  </si>
  <si>
    <t xml:space="preserve">"1S21 UNIT SWAP KGX
Hitachi FMC Driver for 1S21 [15:03 London Kings Cross - Edinburgh] reports a fault with the DMI (Driver Machine Interface) in the 821224 cab.
LOG 260119-59 refers. 
SAP 8313564 refers - ETCS DMI Screen Blank or Distorted"
ETCS DMI screen renewed.
</t>
  </si>
  <si>
    <t>135282260119</t>
  </si>
  <si>
    <t>1E23 2 LOST GTHS REST402</t>
  </si>
  <si>
    <t>Time lost in running.
Driver reported recued power while using the GSMR</t>
  </si>
  <si>
    <t>135308260119</t>
  </si>
  <si>
    <t>MUCE</t>
  </si>
  <si>
    <t>ELECTRICAL COUPLER BOX</t>
  </si>
  <si>
    <t>1D26 30 LATE START KGX</t>
  </si>
  <si>
    <t xml:space="preserve">Electrical box moved forward at the same time as mechanically coupling, then the box retracted, numerous TMS faults reported. Mechanical Valve Indicator required adjusting.
</t>
  </si>
  <si>
    <t>136491260120</t>
  </si>
  <si>
    <t>1D02 8 OVERTIME PBO</t>
  </si>
  <si>
    <t>136815260120</t>
  </si>
  <si>
    <t>1N09 CANCELLED KGX 17/01</t>
  </si>
  <si>
    <t>Pipe next to air strainer found loose. Pipe re-secured and tested, no longer leaking.</t>
  </si>
  <si>
    <t>136944260120</t>
  </si>
  <si>
    <t>1E03 12 LOST DON DONCLCJ</t>
  </si>
  <si>
    <t>137328260120</t>
  </si>
  <si>
    <t>1A17 4 LOST SVG XGN</t>
  </si>
  <si>
    <t xml:space="preserve">"1A17 4 LOST SVG XGN
TMS 0636 Door A Open while Running
DCS replaced.
</t>
  </si>
  <si>
    <t>137875260120</t>
  </si>
  <si>
    <t>1E19 6 LOST DONCLCJ RET</t>
  </si>
  <si>
    <t>137945260120</t>
  </si>
  <si>
    <t>1E21 3 LOST DONCLCJ RET</t>
  </si>
  <si>
    <t>137978260120</t>
  </si>
  <si>
    <t>801102/80</t>
  </si>
  <si>
    <t>139749260121</t>
  </si>
  <si>
    <t>1E05 UNIT SWAP DON</t>
  </si>
  <si>
    <t xml:space="preserve">Pending discussion at LV2. </t>
  </si>
  <si>
    <t>01/2026</t>
  </si>
  <si>
    <t>141709260122</t>
  </si>
  <si>
    <t>1A06 12 LATE START LDS</t>
  </si>
  <si>
    <t xml:space="preserve">TMS would not accept headcode. </t>
  </si>
  <si>
    <t>142523260122</t>
  </si>
  <si>
    <t>Driver reports I had to reset a circuit breaker for the outside CCTV cameras, maintenance and Tyneside Darlington west panel signaller were made aware.</t>
  </si>
  <si>
    <t>143243260122</t>
  </si>
  <si>
    <t xml:space="preserve">DSD Pedal unable to adjust height.
TRI confirmed fault present at the time they attended. </t>
  </si>
  <si>
    <t>143441260122</t>
  </si>
  <si>
    <t>1S30/1S31 UNIT SWAP KGX</t>
  </si>
  <si>
    <t>Wiper knob found loose (old type). Re-tightened and now functioning correctly.</t>
  </si>
  <si>
    <t>144616260123</t>
  </si>
  <si>
    <t>1A10 3 LOST HAREPKJ SKIRBYJ</t>
  </si>
  <si>
    <t>Driver of 1A10 [06:56 Skipton - London Kings Cross] advises they had a fault on the loco on NL08. TRI was on board. On the move 3 late.
Vehicle 91119
Unit(s) NL08
Fault type General Fault</t>
  </si>
  <si>
    <t>144947260123</t>
  </si>
  <si>
    <t>1Y05 UNIT SWAP KGX</t>
  </si>
  <si>
    <t xml:space="preserve">Inward 1Y05 swapped to form 1S12 vice 1D10 as diagrammed in reaction to 1E13 starting from EDB vice INV due to adverse weather &amp; Unit 801218 late handover. 1Y05 arr KGX RT, 1S12 &amp; 1D10 both dep RT.
Unit 801218 handed over late. Set swap at KGX.
</t>
  </si>
  <si>
    <t>145947260123</t>
  </si>
  <si>
    <t>1D26 15 LATE START KGX</t>
  </si>
  <si>
    <t xml:space="preserve">Electrical head coupler issues. Hinges now lubricated and moving freely.
</t>
  </si>
  <si>
    <t>147088260124</t>
  </si>
  <si>
    <t>1N02 11 OVERTIME GRA</t>
  </si>
  <si>
    <t xml:space="preserve">M/H error. Speed signal Main Circuit Breaker found tripped, MCB reset, rams now engaging. </t>
  </si>
  <si>
    <t>147475260124</t>
  </si>
  <si>
    <t>1Y83 3 OVERTIME DON</t>
  </si>
  <si>
    <t>Awaiting investigation.</t>
  </si>
  <si>
    <t>148924260125</t>
  </si>
  <si>
    <t>1N04 9 LOST AAP GDH</t>
  </si>
  <si>
    <t xml:space="preserve">CPBC replaced. </t>
  </si>
  <si>
    <t>148982260125</t>
  </si>
  <si>
    <t>5S12 61 LATE START XFD</t>
  </si>
  <si>
    <t xml:space="preserve">Unit late off depot. </t>
  </si>
  <si>
    <t>150738260126</t>
  </si>
  <si>
    <t>1A32 3 OVERTIME DON 23/01</t>
  </si>
  <si>
    <t>QUARTZ READS: DVT DOOR STUCK, THEN INTERLOCK NOT GAINED AND STRUGGLED TO REOPEN</t>
  </si>
  <si>
    <t>151124260126</t>
  </si>
  <si>
    <t>1D12 3 LOST WKF WHRDJN</t>
  </si>
  <si>
    <t>Driver reports - We experienced a lot of wheel slip leaving Wakefield and really struggled to get anywhere near line speed on the approach to Ardsley tunnel</t>
  </si>
  <si>
    <t>152025260126</t>
  </si>
  <si>
    <t xml:space="preserve">ACIC found to be in incorrect position, M/H error. </t>
  </si>
  <si>
    <t>152306260126</t>
  </si>
  <si>
    <t>26/01/2026 23:26 Kings Cross Information Controller advises that 1N35 [23:08 London Kings Cross - York] was delayed departing Kings Cross due to a fault with the panel in the DVT coach (82213). This fault was preventing the Train Manager (DRC 111) from gaining interlock. The Train Manager changed panels and was able to gain interlock. 1N35 departed 13 minutes late.
26/01/2026 23:35 Hitachi Maintenance Control advises that due to the unit stabling at York overnight, they will arrange for a TRI to meet the unit upon it's arrival into Kings Cross, tomorrow (27/01/26) on 1Y01 [04:40 York - London Kings Cross].</t>
  </si>
  <si>
    <t>152814260127</t>
  </si>
  <si>
    <t>1Y01 6 OVERTIME PBO</t>
  </si>
  <si>
    <t xml:space="preserve">QUARTZ REPORT INTERLOCK ISSUE WITH COACH H NORTH DOOR </t>
  </si>
  <si>
    <t>152900260127</t>
  </si>
  <si>
    <t>1E02 47 LOST BWK BELFORD</t>
  </si>
  <si>
    <t>LAD10 and LAD05 cards renewed.</t>
  </si>
  <si>
    <t>153390260127</t>
  </si>
  <si>
    <t>1D05 4 OVERTIME DON</t>
  </si>
  <si>
    <t xml:space="preserve">STN REPORT VIA QUARTZ DOOR FAULT IN BUFFET CAR RIGHT SIDE OF TRAVEL </t>
  </si>
  <si>
    <t>153483260127</t>
  </si>
  <si>
    <t>1S09 4 OVERTIME PBO</t>
  </si>
  <si>
    <t>ETCS DMI Screen replaced.</t>
  </si>
  <si>
    <t>153582260127</t>
  </si>
  <si>
    <t>1A15 13 LOST AWK DON</t>
  </si>
  <si>
    <t xml:space="preserve">Pulse Generator found to have sustained impact damage with confirmed water ingress when the component was inspected. </t>
  </si>
  <si>
    <t>156663260128</t>
  </si>
  <si>
    <t>1A19 CANCELLED LDS</t>
  </si>
  <si>
    <t>28/01/2026 12:22 1A19 [11:37 Bradford Forster Square - London Kings Cross] Actual Location Copley Hill
1A19 cancelled, 5A19 back to XNL
28/01/2026 12:23 The Driver of 1A19 1137 Bradford Forster Square to Kings Cross advised that the service had come to a stand on the up Doncaster line at Copley Hill (ex Leeds) with an unsolicited brake application.
The Train Manager was in contact with the Driver and trying to ascertain if a passenger had operated a passenger communication aparatus however nothing was shown in the DTV.
28/01/2026 12:46 An LNER Driver passing on the down line noticed smoke coming from the set halfway down.
Northern Rail Maintenance Controller was deploying a Fitter to site by road.
Network Rail LNE were deploying the Thunderbird loco ex Newark Northgate.
28/01/2026 12:52 1A20 1240 Leeds to Kings Cross was cancelled.
28/01/2026 12:59 The Driver of 1A19 advised that thy had found a main reservoir pipe adrift on the set and had managed to temporarily re-attach the pipe however required the Northern Rail Fitter to try and re-attach fully. If successful the service would set back into Leeds and then run ECS to Neville Hill.
1A21 1233 Harrogate to Kings Cross would be diverted via Hambleton junctions and failed to call at Wakefield Westgate and would call
additionally at Grantham and Peterborough. 
28/01/2026 13:26 Leeds MOM advises the fitters are currently working on the faulty air pipe and the line blockage is still in place on the Down Lines.</t>
  </si>
  <si>
    <t>156693260128</t>
  </si>
  <si>
    <t>1Y83 CANCELLED YRK</t>
  </si>
  <si>
    <t>156719260128</t>
  </si>
  <si>
    <t>1S12 10 OVERTIME YRK</t>
  </si>
  <si>
    <t>ACTa board was found hanging loose with all 4 mountings smashed. Signs of impact damage found on the external side of the mounting panel.</t>
  </si>
  <si>
    <t>156801260128</t>
  </si>
  <si>
    <t>1S09 2 LOST MPT ALM</t>
  </si>
  <si>
    <t>157818260128</t>
  </si>
  <si>
    <t>5E32 6 LATE START XCN</t>
  </si>
  <si>
    <t xml:space="preserve">Awaiting Driver report DR </t>
  </si>
  <si>
    <t>158923260129</t>
  </si>
  <si>
    <t>1D08 4 LATE START KGX</t>
  </si>
  <si>
    <t>159731260129</t>
  </si>
  <si>
    <t>1B89 7 OVERTIME GRA</t>
  </si>
  <si>
    <t>160060260129</t>
  </si>
  <si>
    <t>1D23 CANCELLED NNG HGT</t>
  </si>
  <si>
    <t>161321260130</t>
  </si>
  <si>
    <t>1E05 6 LOST EDB MNKTNHALJ</t>
  </si>
  <si>
    <t>161527260130</t>
  </si>
  <si>
    <t>Degraded running, GU of 815107 LOOU (Drive Belt failure), MTU in attendance today 02/02.</t>
  </si>
  <si>
    <t>161530260130</t>
  </si>
  <si>
    <t xml:space="preserve">Suspected debris in the door pocket. </t>
  </si>
  <si>
    <t>161902260130</t>
  </si>
  <si>
    <t>1E07 2 LOST GTHS MARSHALM</t>
  </si>
  <si>
    <t>Degraded running, BCU isolated on 825212. Air pipe above wheel 2 split and now replaced (not D&amp;V).</t>
  </si>
  <si>
    <t>162172260130</t>
  </si>
  <si>
    <t>162457260130</t>
  </si>
  <si>
    <t>1Y18 5 LATE START NCL</t>
  </si>
  <si>
    <t>168071260202</t>
  </si>
  <si>
    <t>1D03 CANCELLED LDS HGT 30/01</t>
  </si>
  <si>
    <t>02/2026</t>
  </si>
  <si>
    <t>11/2026</t>
  </si>
  <si>
    <t>14/2026</t>
  </si>
  <si>
    <t>26/04</t>
  </si>
  <si>
    <t>356114250401</t>
  </si>
  <si>
    <t>1E13 4 LOST DLW PIT</t>
  </si>
  <si>
    <t>22/2026</t>
  </si>
  <si>
    <t>26/06</t>
  </si>
  <si>
    <t>356370250401</t>
  </si>
  <si>
    <t>1D10 3 LOST XKB FPK</t>
  </si>
  <si>
    <t xml:space="preserve">DRIVER REPORTS GENERLA FAULT LIGHT ON LOCO WHEN APPROACHING FINSBURY PK. RESET AND ON THE MOVE  
NORTHERN TRAINS MC AWARE </t>
  </si>
  <si>
    <t>13/2026</t>
  </si>
  <si>
    <t>357280250401</t>
  </si>
  <si>
    <t>1S21 12 LOST NTR DAR</t>
  </si>
  <si>
    <t>DOOR BOUNCE. 1V70 PASSED AT SPEED AT TIME IT OCCURED</t>
  </si>
  <si>
    <t>357789250401</t>
  </si>
  <si>
    <t>1E30 UNIT SWAP NCL</t>
  </si>
  <si>
    <t xml:space="preserve">ISSUE WITH APS ON 800105 AND A REQUIRED IN SERVICE 
SET SWAP WAS NEEDED TO GET THE SET BACK SOUTH AS OPPOSED TO ON HEATON DEPOT </t>
  </si>
  <si>
    <t>358942250402</t>
  </si>
  <si>
    <t>1D04 10 LATE START LDS</t>
  </si>
  <si>
    <t xml:space="preserve">MTIN YES, HRE ACCEPT - DSD REPLACED AT CLAYHILLS OVERNIGHT
Driver reported defective DSD pedal which was renewed at EoW.
</t>
  </si>
  <si>
    <t>360993250403</t>
  </si>
  <si>
    <t>MD10</t>
  </si>
  <si>
    <t>BATTERIES</t>
  </si>
  <si>
    <t>03/04/2025 06:04 Northern Rail Maintenance Control has advised that 3A13 [05:25 Neville Hill T&amp;R.S.M.D - Skipton] has come to a stand in the Kirkstall Loops area on the Down Shipley Main.
Northern Rail TRI is heading from Neville Hill to Leeds, but initial suggestion is that the service appears to be losing door interlock when
passing through a neutral section.
03/04/2025 06:06 Northern Rail Maintenance Control has confirmed that the set will now need to return to Neville Hill.
03/04/2025 06:21 Northern Maintenance Controller advises that the defect is suspected to be flat batteries on the coaching stock.
As a result the set will return to Neville Hill and spare NL06 with 91119 will be utilised to start 1A13 [06:56 Skipton - London Kings Cross] at Leeds.</t>
  </si>
  <si>
    <t>361020250403</t>
  </si>
  <si>
    <t xml:space="preserve">"3A15 2 LATE START XNL
Depot related delay. Sub threshold."
</t>
  </si>
  <si>
    <t>361117250403</t>
  </si>
  <si>
    <t>FAULT ON THE SET 800105 - 3W02  ECS MOVE DON IEP - LDS CANCE LLED  
5W02 BROUGHT FROM NEVILLE HILL TO COVER 1W02</t>
  </si>
  <si>
    <t>361165250403</t>
  </si>
  <si>
    <t>DRIVER REPORTS "ADHESION" AT RETFORD</t>
  </si>
  <si>
    <t>361599250403</t>
  </si>
  <si>
    <t>1Y82 BELOW SBAR DONCLCJ RET</t>
  </si>
  <si>
    <t xml:space="preserve">HMC TM reports air leak within UAT, unable to isolate internally, TM instructed to speak to driver as we need to come to safe location to isolate externally, just after saying this unit applied emergency brake @ around 10:35 due to low air. DVR instructed to go isolate EIC 2. DVR isolated EIC 2, reports all faults cleared and brake checks complete. Back on the move @ 11:00. Air feed to toilet controls, threaded part of union snapped off
"MTIN YES, HRE ACCEPT - Union replaced and tested to be working.
Wheels examined, no evidence of flats or damage."
</t>
  </si>
  <si>
    <t>361720250403</t>
  </si>
  <si>
    <t>1D10 6 OVERTIME GRA</t>
  </si>
  <si>
    <t>03/04/2025 12:19 Advised by Northern Maintenance controller that door B on vehicle 12208 (Coach B) will not close via mechanical means. A member of onboard staff has bee positioned at the door to manually close it if required. On termination of this service the offending door will be locked out of use but this then requires the entire coach B being isolated and locked out. 
This impacts;-
1A31 [13:15 Leeds - London Kings Cross]
1D21 [16:03 London Kings Cross - Leeds]
1A48 [18:45 Leeds - London Kings Cross]
1D33 [21:33 London Kings Cross - Leeds]</t>
  </si>
  <si>
    <t>362695250403</t>
  </si>
  <si>
    <t>SERVICE EVENTUALLY TERMINATED SHORT AT PBO OWING TO A FAULT WITH A CIRCUIT BREAKER IN THE DVT - 82208 - WHICH RESULTED IN A LOSS OF BRAKE PRESSURE. SET ON ARRIVAL INTO PBO WOULD DE TRAIN THEN RUN ECS TO NEVILL HILL AS 5D33 FOR REPAIRS.</t>
  </si>
  <si>
    <t>363656250404</t>
  </si>
  <si>
    <t>1A04 CANCELLED DON KGX</t>
  </si>
  <si>
    <t xml:space="preserve">04/04/2025 06:40 Northern Maintenance Controller has been informed by TRI at Doncaster that NL08, working 1A04, has severe wheel flats.
04/04/2025 07:07 Decision has been taken to terminate 1A04 at Doncaster. We are now looking at stabling NL08 set on Doncaster 2-Way Goods Loop until severity of flats, restrictions for any movements, and recovery plan can be confirmed.
04/04/2025 07:09 STSM, RCRS, and RCTC are looking at options to cover remaining workings on 1A04 diagram NL401:
1N81 [09:06 London Kings Cross - York]
1Y84 [12:02 York - London Kings Cross]
1D19 [15:03 London Kings Cross - Leeds]
1A45 [17:45 Leeds - London Kings Cross]
1D32 [20:33 London Kings Cross - Leeds]
04/04/2025 07:10 RCRS &amp; RCRS have looked at spare sets and crews to cover service, and have determined, owing to available resources, the most robust plan at this stage is to protect 1N81 at KGX by using NL13 ex 1Y00 at KGX to form 1N81.
That does mean that 1D06 [08:33 London Kings Cross - Leeds] will NOT start from KGX and will be potentially cancelled throughout. However, STSM and RCRS are waiting for Northern to confirm if they have a spare IC225 set at Neville Hill Depot to form the back working of 1D06 (1A26 [11:15 Leeds - London Kings Cross].
04/04/2025 07:32 Decision has been taken to start 1D06 at Doncaster. Still at this time waiting to hear back from Northern re spare IC225 set.
04/04/2025 08:13 1D06 and remainder of diagram NL404 will be covered by Azuma 9-car electric 801211 ex Doncaster IEP Depot. RCRS will look at plan to rebalance set back to Doncaster IEP Depot at EOD.
04/04/2025 09:09 Northern Maintenance Controller advises that the TRI has measured the wheel flats as maximum of 65mm resulting in a maximum speed for a movement back to Neville Hill of 60mph.
04/04/2025 09:31 VSTP for ECS to NL submitted to NR with 60mph speed restriction stipulated on VSTP request form. RCTC has briefed driver who is currently on the set awaiting instructions and confirmation of path.
04/04/2025 10:19 Recovery ECS path now confirmed as 5F04 10+55 Doncaster (2-way goods) to Neville Hill due to arrive back on depot at 11+56. STSM, OSC, RCTC, Driver, and Northern Fleet Planner all aware.
04/04/2025 11:06 5F04 is now on the move.
04/04/2025 13:13 NL08 is now back at Neville Hill Depot. Indication from Northern Fleet Planner is that NL08 will come back to traffic over the weekend short-formed with 12481 TO (C) taken out for tyre-turning.
</t>
  </si>
  <si>
    <t>364000250404</t>
  </si>
  <si>
    <t>1N81 31 LOST HIT SDY</t>
  </si>
  <si>
    <t xml:space="preserve">GENERAL FAULT X2 91109 </t>
  </si>
  <si>
    <t>364738250404</t>
  </si>
  <si>
    <t>1Y86 3 LOST NNG GRA</t>
  </si>
  <si>
    <t>LOCO ON 3 TRACTION MOTORS</t>
  </si>
  <si>
    <t>364821250404</t>
  </si>
  <si>
    <t>2 minutes OT at LEU (bin bag in door) the rest unexplained loss in running - split agreed with NR</t>
  </si>
  <si>
    <t>365341250404</t>
  </si>
  <si>
    <t xml:space="preserve">DRIVER IN CONTACT WITH NORTHERN TRAIN MC TO ADVISE AN ISSUE WITH THE DSD PEDAL IN 82212. 
</t>
  </si>
  <si>
    <t>365502250404</t>
  </si>
  <si>
    <t>5D70 56 OVERTIME DON</t>
  </si>
  <si>
    <t>Depot report Unit 800111 required to arrive via CET 1 which was already occupied with two previous arrivals being processed and shunt moves ongoing causing congestion. Class 5 only delay.</t>
  </si>
  <si>
    <t>366297250405</t>
  </si>
  <si>
    <t>1S01 6 OVERTIME NCL</t>
  </si>
  <si>
    <t xml:space="preserve">"1S01 BELOW SBAR NCL
TM REQUESTED FITTERS ATTENDANCE AS WAS CONCERNED ABOUT PAN CARBON WEAR ON 829210 PANTOGRAPH. FITTER ATTENDED AND DECLARED NO PROBLEMS AND SET OKAY TO PROCEED FORWARD.
LOG 250405-56 refers. 
SAP 7938508 indicates pans have been changed. Pictures/carbon thickness to be requested."
HRE Reject, MTIN ¿ No. The TM requested that a TRI check the Pantograph on vehicle 829210, as they were concerned about wear on the Pantograph carbons. TRI inspected and confirmed Unit ok to continue. Safety of the line incident.
</t>
  </si>
  <si>
    <t>368856250406</t>
  </si>
  <si>
    <t>1D13 23 LOST AWK SKIRBYJ</t>
  </si>
  <si>
    <t xml:space="preserve">SERVICE CAME TO A STAND WITH A HORN FAULT. 
WHEN MOVING HORN WAS STUCK CONTINUOUSLY ON. 
TRI WAS ONBOARD AND WENT TO ATTEND. 
LOG REG 105 </t>
  </si>
  <si>
    <t>370797250407</t>
  </si>
  <si>
    <t>1D09 18 LOST GRA NNG</t>
  </si>
  <si>
    <t xml:space="preserve">1D09 TRAIN MANAGER ADVISED THAT THE DRIVER HAD ADVISED THAT THE WARNING HORN WAS STUCK ON THE CLASS 91 LOCOMOTIVE (91111 ). THE SET WOULD BE TAKEN OUT OF TRAFFIC ON TERMINATION AT L EEDSPARE 9 CAR AZUMA SET 800111 WOULD BE UTILISED VICE TO FO RM 1A30 1245 LEEDS TO KINGS CROSS AND THE REMAINDER OF NL403 DIAGRAM VICE. 
</t>
  </si>
  <si>
    <t>371873250407</t>
  </si>
  <si>
    <t>1A45 CANCELLED NNG KGX</t>
  </si>
  <si>
    <t xml:space="preserve">LOG 57-07/04/25 EMERGENCY BRAKE APPLICATION ON THE UP FAST A T ROSSINGTON LC. THEN LOSS OF POWER. OVERCOME THE FAULT AND ON THE MOVE  AGAIN CAME TO A STAND AT EGMANTON WITH LOSS OF INTERLOCK. |LOW BATTERY IN ONE OF THE VEHICLES|. ON THE MOVE FOR THE SECOND TIME AND LOOPED AT CLAYPOLE TO ALLOW THE DRIV ER TO ISOLATE THE DOOR. TM HAS LOCKE COAH B | ALL FOUR DOORS | OUT OF USE AND MOVED PASSENGERS TO OTHER VEHICLES. SET ONC E ON THE MOVE WILL TERMINATE AT NEWARK AND RUN ECS TO DONCAS TER FOR DRIVER CHANGE AND THEN ONTO N. HILL 
</t>
  </si>
  <si>
    <t>373528250408</t>
  </si>
  <si>
    <t>1D29 28 OVERTIME PBO 07/04</t>
  </si>
  <si>
    <t xml:space="preserve">"1D29 28 OVERTIME PBO 07/04
HITACHI MAINTENANCE CONTROL HAS BEEN ADVISED BY THE DRIVER OF 1D29 THAT THEY ARE SHOWING AN AIR LEAK ON 801207 ON THE APPROACH TO PETERBOROUGH ON 823207."
MTIN YES, HRE ACCEPT - AIR PIPE FITTING TO REGULATOR SHEARED OFF. REPLACED FITTING AND PIPEWORK, REINSTATED AIR SUPPLY TO TOILET AND REINSTATED TOILET.
</t>
  </si>
  <si>
    <t>373588250408</t>
  </si>
  <si>
    <t>1Y84 4 OVERTIME YRK</t>
  </si>
  <si>
    <t xml:space="preserve">INTERLOCKING ISSUES AT YORK </t>
  </si>
  <si>
    <t>373860250408</t>
  </si>
  <si>
    <t>1E12 8 OVERTIME DON</t>
  </si>
  <si>
    <t xml:space="preserve">DRIVER SEAT ON 821206 NOT LOCKING IN SITU - LOG 63 SET SWAP ARRANGED WITH A SPARE 9 CAR SET OFF DONCASTER IEP HITACHI MC - EDINBURGH TRI INSPECTED SEAT AFTER REPORT OF 'CUSHION MOVING 'SEAT BASE SLIDE ADJUSTER MECHANISM ADRIFT. SPRING DETACHED FROM ADJUSTER LOCKING PLATE. UNABLE TO LOCATE MISSING COMPON ENTS. </t>
  </si>
  <si>
    <t>374190250408</t>
  </si>
  <si>
    <t xml:space="preserve">SEE LOG 70-08.04.25. ISSUE OF AN INTERLOCK FAULT ON NL06 SET IN THE PLATFORM. COACH B APPEARS TO BE THE COACH WITH THE D OOR FAULT. RSC AND NORTHERN TRAINS MC HAVE ARRANGED A SET SW AP AT LEEDS. A FRESH AZUMA SET WILL COME OFF TO CONTINUE THE DIAGRAM 5A48 THE NL06 SET WILL RUN TO N. HILL FOR REPAIRS </t>
  </si>
  <si>
    <t>375653250409</t>
  </si>
  <si>
    <t xml:space="preserve">E70 ISLOLATED - DVR PUT BACK IN AT RET 
</t>
  </si>
  <si>
    <t>376030250409</t>
  </si>
  <si>
    <t>1D04 UNIT SWAP LDS</t>
  </si>
  <si>
    <t xml:space="preserve">TMS coupler door fault reported overnight at Bounds Green. Unit not available for service. Spare bimode from Neville Hill used to cover rest of diagram.
</t>
  </si>
  <si>
    <t>376091250409</t>
  </si>
  <si>
    <t>1K42 77 LOST THI TOLERTN</t>
  </si>
  <si>
    <t xml:space="preserve">"1K42 77 LOST THI TOLERTN
PENDING TECH REPORTS RE LOSS OF MAIN RES - AIR LEAK FROM REAR OF TRAIN"
MTIN YES, HRE ACCEPT - THE FIXED MAIN RES PIPE TO COUPLER HEAD ADRIFT. PIPE RE-ATTACHED AND AIR LEAK TEST PASSED.
</t>
  </si>
  <si>
    <t>377141250409</t>
  </si>
  <si>
    <t>1N29 7 LATE START KGX</t>
  </si>
  <si>
    <t xml:space="preserve">"1N29 7 LATE START KGX
KINGS CROSS INFORMATION CONTROLLER ADVISED THAT 1N29 WOULD INCUR A LATE START FROM KINGS CROSS OWING TO FITTERS ATTENTION.INITIAL REPORT WAS DUE TO A DEFECTIVE PANTOGRAPH.
LOG 250409-60 refers. 
SAP 7944090 refers."
UPDATE - MTIN YES, HRE ACCEPT - Defective Braid replaced.
Defective braid on pan assembly reported by crew. Braid has now been replaced.
</t>
  </si>
  <si>
    <t>379098250410</t>
  </si>
  <si>
    <t>MTEA</t>
  </si>
  <si>
    <t>VMS CONTROL UNIT</t>
  </si>
  <si>
    <t>1A30 46 LOST NNG GRA</t>
  </si>
  <si>
    <t>NETWORK RAIL TRC ADVISES 1A30 [12:45 LEEDS - LONDON KINGS C ROSS| WAS AT A STAND IN THE GRANTHAM AREA WITH A VMS FAULT. NORTHERN MAINTENANCE CONTROLLER IN CONTACT WITH THE DRIVER AND A TRI TO DISCUSS THE FAULT.</t>
  </si>
  <si>
    <t>379449250410</t>
  </si>
  <si>
    <t>1S17 29 LOST BELFORD BWK</t>
  </si>
  <si>
    <t>1S17 PANTO ALM BELFORD
Drive reports loss of OHL voltage and is at a stand, unit already had 829 car pan isolated. Driver reports pressing electric and nothing coming back, Driver asked to start the diesel engine as the MR is dropping and to gain APS. Driver reports OHL looks ok but cannot see the pan very well on the camera. MR now back up to 10 bar so Driver requested to raise the pan, VCB's now closed and APS gained, Driver requested to check the pan again now up on the wire and reports all looks ok. No reports of OHL trip from NR.
SAP 7944943 refers. 
LOG 250410-83 refers.
---
This follows many reports in the Belford area similar to other operators. Fault finding has been carried out and has been able to fault the pan. While it has not been formally rejected by HRL, I raised the dispute for a just in case basis. I should be able to provide further details once received. 
SAP details: 
* 10.04.2025 16:49:32 GMTUK (SHIND.CG)
* Drive reports loss of OHL voltage and is at a stand, unit already has
* 829 car pan isolated. Driver reports pressing electric and nothing
* coming back, Driver asked to start the diesel engine as the MR is
* dropping and to gain APS. Driver reports OHL looks ok but cannot see the
* pan very well on the camera. Driver asked to check pan best as possible
* and nothing seen amiss. MR now back up to 10 bar so Driver requested to
* raise the pan, VCB's now closed and APS gained, Driver requested to
* check the pan again now up on the wire and reports all looks ok. No
* reports from NR of OHL trip
* 10.04.2025 17:12:16 GMTUK (DSAND.HF)
* Require OTMR from 821 cab and Traction download from 822 (IAW PKH001).
* 10.04.2025 17:40:03 GMTUK (SHIND.CG)
* Driver reports again @ 17:35 that he has lost OHL again and has come to
* a stand, MR at 9 bar so Driver asked to press electric and everything
* came back.
* 10.04.2025 22:26:33 GMTUK (AHENS.CA)
The first 6602 occurred at Fenham le moor level crossing which is a
known area where it is suspected the OHL is too high. The other was at
prestopans where there is no level crossing. CCTV to review at 16:24:21
and 17:34:05 to ensure pan is remaining in contact with OHL. Due to
multiple reports in one day suggest carrying out pan uplift force checks
* 10.04.2025 22:45:34 GMTUK (AHENS.CA)
* Signal data attached for OHL voltage.
* 11.04.2025 01:58:33 GMTUK (JEDWA.JA)
* CCTV reviewed and 821 pan arcs and drops. Video added to below location.
* Traction and OTMR DL taken and added to I:Drive location :
* I: ServiceDelivery ECR Downloads 801210 OTMR-Traction - Video.zip
*
* GPX008, GPX009 and GPX010 all carried out.
* - No leaks
* - Up force all within spec
* - Over height within spec and operational
* - Head suspension within spec
* - ADD operational
* No defects to report.
*
* Downloads to review and further SOW required.
* J,GrayS.Wiliams
*
* 11.04.2025 02:58:51 GMTUK (AHENS.CA)
* As the uplift testing has confirmed the pantograph is in spec, it can be
assumed that this defect was caused by a known OHL height issue at
Fenham Le Moor which has caused several TMS6602 events across all fleets
recently. No further work is required, Defect to be closed.
---
Fenham examined by NR and found to be within mandated tolerances.
Pan issues (NFF) sit with the train operator, but split agreed with NR.</t>
  </si>
  <si>
    <t>379761250410</t>
  </si>
  <si>
    <t xml:space="preserve">NORTHERN MAINTENANCE CONTROLLER ADVISES THAT THERE IS A SME LL OF BURNING IN THE DVT. LEEDS FITTER TO ATTEND.  NORTHERN MC ADVISES THAT THE SET IS NOT FIT FOR SERVICE AND NEEDS TO RETURN TO NEVILLE HILL. AS A RESULT 1A48 [18:45 LEEDS - LOND ON KINGS CROSS| WILL BE CANCELLED AND A SPARE 5 CAR AZUMA UT ILISED TO COVER 1D33 [21:33 LONDON KINGS CROSS - LEEDS| WITH REBALANCING MOVES ARRANGED FOR TOMORROW. 
</t>
  </si>
  <si>
    <t>380991250411</t>
  </si>
  <si>
    <t xml:space="preserve">ISSUES WITH GETTING SET READY AFTER OUTSTABLING OVERNIGHT. REQUIRES BUILDING AIR AND RESOLVING FAULTS ON THE TMS. SET WA S OUTSTABLED 1Y90/1S05 DUE TO CAPACITY ISSUES AT BOUNDS GREEN. </t>
  </si>
  <si>
    <t>381121250411</t>
  </si>
  <si>
    <t>1B81 19 LATE START LCN</t>
  </si>
  <si>
    <t>DAILY LOG ENTRY 58. DOORS C AND D IN 814207 LOOU. 
DOORS SHOW CLOSED ON THE TMS BUT THE BIL DID NOT EXTINGUISH.</t>
  </si>
  <si>
    <t>381561250411</t>
  </si>
  <si>
    <t>1E11 13 LOST MNKTNHJ DRM</t>
  </si>
  <si>
    <t xml:space="preserve">VCB3 close failure recorded in SAP 7936235.
</t>
  </si>
  <si>
    <t>381873250411</t>
  </si>
  <si>
    <t>1W16 20 LATE START KGX</t>
  </si>
  <si>
    <t>DBR LOG 66. FITTERS ATTENTION DUE TO THE SET STRUGGLING TO BUILD AIR. 
FITTER ISOLATED A BCU IN 816107 AND SET OKAY 10MPH BELOW LINESPEED.</t>
  </si>
  <si>
    <t>382479250411</t>
  </si>
  <si>
    <t>1A41 14 LATE START LDS</t>
  </si>
  <si>
    <t>Station report: Failed to obtain interlock / coordinator asked for signal back whilst fault finding / awaiting signal when ready to go again.</t>
  </si>
  <si>
    <t>382760250411</t>
  </si>
  <si>
    <t xml:space="preserve">QUARTZ REPROT: DOOR INTERLOCK ISSUE
</t>
  </si>
  <si>
    <t>383969250412</t>
  </si>
  <si>
    <t>10MPH BELOW DUE TO BRAKES ISOLATED.</t>
  </si>
  <si>
    <t>384058250412</t>
  </si>
  <si>
    <t>1E03 4 OVERTIME YRK</t>
  </si>
  <si>
    <t>UAT NO WORKING IN COACH A 821221  MOVED CUSTOMER TO M.</t>
  </si>
  <si>
    <t>384425250412</t>
  </si>
  <si>
    <t xml:space="preserve">STATION REPORT IN QUARTZ STATES  
CARRIAGE DOOR NOT PROPERLY CLOSED  
NORTH DOOR COACH M </t>
  </si>
  <si>
    <t>384507250412</t>
  </si>
  <si>
    <t>1E13 10 OVERTIME NCL</t>
  </si>
  <si>
    <t xml:space="preserve">DEFECTIVE WIPER  UNIT TURNRD AT NCL. </t>
  </si>
  <si>
    <t>384549250412</t>
  </si>
  <si>
    <t>1S19 12 LATE START KGX</t>
  </si>
  <si>
    <t xml:space="preserve">DOOR FAULT COACH C/ L.O.O.U BY HITACHI TRI. </t>
  </si>
  <si>
    <t>384830250412</t>
  </si>
  <si>
    <t>1E25 5 OVERTIME ARB</t>
  </si>
  <si>
    <t>TM ADVISES OF OVERTIME AT ARBROATH DUE TO COACH H DOOR ALPHA ONLY CLOSING HALF WAY AND JUDDERING. AFTER DISCUSSION WITH HITACHI MC THE DOOR HAS BEEN LOCKED OUT OF USE.
SAP 7947651 refers.MTIN NO, HRE REJECT - Debris found in the Door runner.</t>
  </si>
  <si>
    <t>385161250412</t>
  </si>
  <si>
    <t>1D29 3 LATE START KGX</t>
  </si>
  <si>
    <t xml:space="preserve">STATION STAFF ADVISE VIA QUARTZ OF A TMS FAULT  
HITACHI MC CONFIRMS THAT THE UNITS HAD RETAINED HEADCODE FROM PREVIOUS WORKING. </t>
  </si>
  <si>
    <t>385276250412</t>
  </si>
  <si>
    <t>1A51 SET SWAP LDS</t>
  </si>
  <si>
    <t>Inward 1D24 801201 swapped with 801110+801102 in reaction to 801101 not available from IEP that morning due to a brake fault found on exam. Swap at LDS to rebalance the fleet</t>
  </si>
  <si>
    <t>386487250413</t>
  </si>
  <si>
    <t>1E15 6 OVERTIME NCL</t>
  </si>
  <si>
    <t xml:space="preserve">DRIVER HAD TO PERFORM A TMS RESET DUE TO THE SYSTEMS ON ARRIVAL AT NCL BELIVING IT WAS A 5 CAR SET, NOT 9 CAR. </t>
  </si>
  <si>
    <t>386643250413</t>
  </si>
  <si>
    <t>QUARTZ NOTES 'TM INVESTIGATING A DOOR FAULT IN EITHER COACHE S L OR K. NO FAULT FOUND ON DEPARTURE FROM NEWARK'</t>
  </si>
  <si>
    <t>387610250414</t>
  </si>
  <si>
    <t>1A13 CANCELLED SKI</t>
  </si>
  <si>
    <t xml:space="preserve">GENERAL FAULT ON DVT 82211 AT LEEDS. SET BACK TO N. HILL FOR REPAIRS/MAINTENANCE. SEE LOG 33-14.04.25 </t>
  </si>
  <si>
    <t>388718250414</t>
  </si>
  <si>
    <t>1E20 CANCELLED EDB</t>
  </si>
  <si>
    <t xml:space="preserve">1E20 AND 1N34 CANCELLED DUE TO DEFECTIVE SPEEDOMETER ON 801206. 
</t>
  </si>
  <si>
    <t>388804250414</t>
  </si>
  <si>
    <t>1A33 6 LOST TALLNGTNJ PBO</t>
  </si>
  <si>
    <t xml:space="preserve">TMS FAULT  RESET COMPLETED AND OK TO DEPART </t>
  </si>
  <si>
    <t>389043250414</t>
  </si>
  <si>
    <t>14/04/2025 16:54 Advised by TRC Pass Sth that the driver has reported suspected track defect at Hitchin and Huntingdon. 1D81 [16:27 London Kings Cross - Bradford Interchange] will examine the line and services will be cautioned over the affected area at 20mph
14/04/2025 17:00 Hitachi Maintenance Controller advises that the driver of 1B88 [16:06 London Kings Cross - Lincoln] has reported excessive vibration from vehicle 811207. The service has reduced speed to 50mph and will proceed to Peterborough and will then examine the train. If nothing untoward identified a gradual speed increase will be completed as part of further investigations
14/04/2025 17:08 1D81 16:27 Kings Cross - Bradford Int has examined the line and reports nothing amiss. Trains will be cautioned for 20mph at YB1509 signal.
14/04/2025 17:09 Normal working at Hitchin after the driver of 1B88 has now confirmed to the signaller on Peterborough workstation that the issue is a unit fault and having reduced the train speed to 50mph, the train is now running smoothly.
14/04/2025 17:19 1D81 [16:27 London Kings Cross - Bradford Interchange] reports nothing amiss at Huntingdon, normal working resumed.
14/04/2025 17:35 HTMC advise that after inspection of the service nothing untoward was identified
14/04/2025 19:10 Relief driver for 3B91 [19:00 Peterborough - Lincoln] has reported back that after incremental speed increases they state that any speed above 110mph results in excessive vibration. Driver will maintain max speed at 110mph and will re-evaluate on return working 1B91 [20:25 Lincoln - London Kings Cross] from alternative driving cab, a TRI will also meet the service at Newark Northgate
14/04/2025 21:17 1B88 terminated at Peterborough at 1706, 9 minutes late.</t>
  </si>
  <si>
    <t>389100250414</t>
  </si>
  <si>
    <t>1D19 5 LOST WHITEHLJN LDS</t>
  </si>
  <si>
    <t>PLATFORM 6/9 REQUESTED BY NMC AT LDS  
FITTER TO ATTEND TO F IX DEFECTIVE SCREEN WIPER</t>
  </si>
  <si>
    <t>389344250414</t>
  </si>
  <si>
    <t>NCL EDB</t>
  </si>
  <si>
    <t xml:space="preserve">XC DEPOT CAPACITY ISSUE 
</t>
  </si>
  <si>
    <t>390120250415</t>
  </si>
  <si>
    <t>1E03 CANCELLED EDB</t>
  </si>
  <si>
    <t xml:space="preserve">REPORTS FROM HITACHI 5S22 DBR LOG 063 FROM 14/04/25 REFERS 5S22 FOUND TO HAVE CRACKED VALANCE AND DAMAGED NOSE CONE - ANIMAL STRIKE?? SET NOT FIT FOR TRAFFIC - 1K41 TO DPT NCL AT 0800 IN PATH OF 1E03  1E03 START YRK USING SET FROMN DON IEP </t>
  </si>
  <si>
    <t>390281250415</t>
  </si>
  <si>
    <t xml:space="preserve">801212 BRAKE ISSUES 1S31 14/04/25 - SET SHORTAGE AT HEATON 
</t>
  </si>
  <si>
    <t>390645250415</t>
  </si>
  <si>
    <t>1A04 2 LOST GRA SOKEJN</t>
  </si>
  <si>
    <t>Driver reports - poor adhesion (TSR at Greatford already accounted for in incident 305948)</t>
  </si>
  <si>
    <t>391825250415</t>
  </si>
  <si>
    <t>PBO STATION REPORTED DOOR INTERLOCK ISUE DOOR C COACH M  
NMC ATTENDED AT KGX</t>
  </si>
  <si>
    <t>395770250417</t>
  </si>
  <si>
    <t>1E06 5 LOST MNKTNHJ DRM</t>
  </si>
  <si>
    <t xml:space="preserve">Driver called at 08:11 to report they had come to a stand with 4401 brake fault, driver was asked to acknowledge the fault and fault cleared. unit ok to continue forward without speed restriction. Driver was not braking at time of fault. Driver called again at 08:20 past Drem to say fault had reoccurred. Driver instructed to isolate BCIC and continue forward with a 10mph below line speed restriction.
LOG 250417-135 refers.
SAP 7953800 refers. 
</t>
  </si>
  <si>
    <t>397349250417</t>
  </si>
  <si>
    <t>1E27 3 LOST DRM DUN</t>
  </si>
  <si>
    <t xml:space="preserve">TMS 4472 Major WSP Fault Bogie 1
SAP 7954343 refers. 
</t>
  </si>
  <si>
    <t>399826250418</t>
  </si>
  <si>
    <t>TM reports - I keyed in ready to dispatch and the "Train Guard, please call the Driver" automated announcement came on. I pulled the pass com and contacted the Driver. The Driver had not called for me. I reset the pass com and went to dispatch from a different door. I understand from the previous TM that the issue had already been reported.</t>
  </si>
  <si>
    <t>400654250419</t>
  </si>
  <si>
    <t>1 minute OT at Leuchars in TRUST (HFMT checked and the TRUST times are correct).
Unit on reduced power (GU LOOU)
Incident split accordingly.</t>
  </si>
  <si>
    <t>400710250419</t>
  </si>
  <si>
    <t>1D04 SET SWAP LDS</t>
  </si>
  <si>
    <t xml:space="preserve">DRIVER OF 5D04 06+35 BOUNDS GREEN TO KINGS CROSS ADVISED THAT WHEN THE ECS WAS READY TO DEPART FROM BOUNDS GREEN THAT THE SHUNTER AT BOUNDS GREEN DEPOT HAD ISSUED THE DRIVER INSTRUCTIONS TO DEPART WITH THE RA "RIGHT AWAY" INDICATOR NOT CLEARED/LIT AT THE SOUTH END OF NO9 ROAD. THEY ADVISED THAT THE DERAILLEUR WAS IN THE DOWN POSITION. THE DRIVER IMMEDIATELY ADVISED THE SHUNTER OF THE ERROR AND REQUESTED THAT THE RA INDICATION BE CORRECTLY DISPLAYED/CLEARED WHICH WAS DULY DONE. THE ECS DID NOT MOVE WHEN THE INCIDENT OCCURRED.  
LOG 250419-57 refers.   
</t>
  </si>
  <si>
    <t>401147250419</t>
  </si>
  <si>
    <t xml:space="preserve">1A34 3 OVERTIME LDS
QUARTZ REPORT: COACH D BILL LIGHT STILL ILLUMINATED DESPITE DOORS BEING CLOSED, DOORS HAD TO BE RELEASED AND DISPATCH WAS RESTARTED DOOR FAULT WAS SOLVED AND INTERLOCK WAS OBTAINEDMTIN YES, HRE ACCEPT -  When removing panel, a good amount of water escaped onto the floor. water all over connector. Upon inspection of connector pins none found to be damaged or corroded but were very wet. Pins removed from connector and dried out. Continuity test carried out between pins and DCU input. All pins have continuity and reading around 1.4 ohms.
DCU removed and inspected, No signs of blown components or damage, DCU switch set up correctly.
A new external door panel has been fitted.
</t>
  </si>
  <si>
    <t>402266250420</t>
  </si>
  <si>
    <t>1Y20 20 OVERTIME YRK GSM-R</t>
  </si>
  <si>
    <t xml:space="preserve">THE DRIVER OF 1Y20 0855 NEWCASTLE TO KINGS CROSS ADVISED TH E HITACHI MAINTENANCE CONTROLLER THAT THEY HAD ISSUES WITH T HE GSMR RADIO WHEN THE SERVICE WAS AT DARLINGTON. THEY ADVIS ED THAT THE SIGNALLER HAD CONTACTED THEM WHILE THE SERVICE C ARRIED OUT ITS BOOKED STATION STOP THERE. THE DRIVER COULD H EAR THE SIGNALLER ON THE HANDSET HOWEVER THE INCOMING DIAL T ONE COULD NOT BE HEARD (CAB 829226M SET 801226). HE DRIVER W AS ADVISED TO CONTINUE TO YORK AND WAS REQUESTED TO CARRY OU T A RESET OF THE SYSTEM AT YORK. </t>
  </si>
  <si>
    <t>800204/10</t>
  </si>
  <si>
    <t>402973250420</t>
  </si>
  <si>
    <t>1E26 12 OVERTIME DAR</t>
  </si>
  <si>
    <t xml:space="preserve">1E26 AIR LEAK DAR
HFMT shows main res drops off but compressors overcome air loss ok so Driver advised to go forward with a view to a TRI attending at Doncaster. Unit waiting when arrived to DON. Found as reported air leak from main res between vehicles 826 and 827. Found air leak coming from split hose at joint 826 side. Photo attached. Main res isolated either side of leak on both cars and leak stopped. Hose is not repairable and will require new. Air hose replaced.
LOG 250420-59 refers.  
</t>
  </si>
  <si>
    <t>404177250421</t>
  </si>
  <si>
    <t>1S12 10 LOST NTR DAR</t>
  </si>
  <si>
    <t xml:space="preserve">TMS 0638 Door C Open while Running.
SAP 7958180 refers.
</t>
  </si>
  <si>
    <t>19/2026</t>
  </si>
  <si>
    <t>26/05</t>
  </si>
  <si>
    <t>20/2026</t>
  </si>
  <si>
    <t>29/2026</t>
  </si>
  <si>
    <t>26/08</t>
  </si>
  <si>
    <t>15/2026</t>
  </si>
  <si>
    <t>23/2026</t>
  </si>
  <si>
    <t>25/2026</t>
  </si>
  <si>
    <t>26/07</t>
  </si>
  <si>
    <t>28/2026</t>
  </si>
  <si>
    <t>407856250423</t>
  </si>
  <si>
    <t>1K41 CANCELLED NCL</t>
  </si>
  <si>
    <t>HRE Reject, MTIN ¿ No. Unit 800210 not made available for service due to ongoing repairs to a snapped Air Bag Levelling Rod found during investigation into an air leak reported by the DVR of 1L44 on the 22/04. In reaction, 1K41 canx, Unit 800207 from DON IEP covering the rest of Diagram DN508.</t>
  </si>
  <si>
    <t>18/2026</t>
  </si>
  <si>
    <t>24/2026</t>
  </si>
  <si>
    <t>26/2026</t>
  </si>
  <si>
    <t>409323250423</t>
  </si>
  <si>
    <t>1A37 22 LATE START LDS</t>
  </si>
  <si>
    <t>VARIOUS TMS ISSUES ON SET - TRI ATTENDED.
'Fault appears to lie with the router on vehicle 2'
SAP 7961316 refers. 
LOG 250423-68 refers. 
---
23/04/2025 15:57 Leeds DTL reports issue is with 1A37 [15:15 Leeds - London Kings Cross] which is currently sat in platform 6.
STSM has queried the delay and issue with Hitachi Fleet Maintenance Controller who advises that the Driver called them at 15:07 to flag a
problem with the TMS to do with doors and then the PA. Driver called back at 15:14 to say there was no TM to close the doors
causing more dwell. Station staff were available but unsure where TM was at this time.
23/04/2025 16:04 Train departed Leeds 22"late 
23/04/2025 17:12 Maintenance Controller
"15:05 driver reports that the doors on the TMS are showing in yellow on 821 &amp; 822 cars. Driver confirmed they were not on a short platform, advised driver to close and lock door then re release the platform side door. Driver also concerned his APS was showing in red and traction torque 0. Advised driver that the APS is cross feeding.
15:14 driver contacted MC reports they are unable to contact the TM to close the doors"
TMS reset carried out and all faults cleared TMS was showing correct at both ends and all doors showing correct.
Unit was on 1D14 service and arrived at 14:48 so presume this must have faulted at platform after driver had departed.
23/04/2025 21:16 1A37 terminated at Kings Cross at 1746, 16 minutes late.
24/04/2025 02:16 Maintenance Controller - TMS files downloaded and trunk line issue cleared HMC S.N</t>
  </si>
  <si>
    <t>410535250424</t>
  </si>
  <si>
    <t xml:space="preserve">HRE Reject, MTIN ¿ No. Unit 801220 not made available for service due to requiring post incident inspection/repairs due to a Deer strike whilst working as 1N32 23/04. In reaction, 1S00 canx, Unit 801225 stepped up from EC to cover the rest of Diagram BN913.
</t>
  </si>
  <si>
    <t>411383250424</t>
  </si>
  <si>
    <t>1W16 6 LATE START KGX</t>
  </si>
  <si>
    <t>I was informed that the PA had developed a fault prior to departure in that PA announcements were audible in the cab even when the cab was active. I confirmed this when I mobilised the set. Even though Hitachi were apparently aware I decided to call this in to maintenance. As the service was a flyer I was prepared to work it with this fault however two Hitachi fitters arrived at the cab roughly five minutes prior to departure. Initially their attempt at fixing the fault resulted in the entire PA becoming defective. A further fix rectified the issue and it did not reoccur at any other point on the journey. I informed the Scottish driver of the fault on handover at Newcastle and confirmed with them the fault hadn¿t reoccurred after fitters attendance at Kings Cross.</t>
  </si>
  <si>
    <t>414860250425</t>
  </si>
  <si>
    <t>1W20 13 OVERTIME EDB</t>
  </si>
  <si>
    <t xml:space="preserve">MTIN YES, HRE ACCEPT -  During a repeat check of the PA racks Tech noted a plug in the wrong position on CAR 4. With Car 4 isolated (MCB) AA would start to work. With Plug in correct position and Car 4 re-instated the fault returned. C- AMP slaved in with no change to fault. Plug that was incorrectly fitted was for handset 2-1, Handset replaced and fault cleared, all tests pass.
Auto announcer issues reported at EDB. Plug found in wrong position on PA racks during fault finding which also required handset renewal.
</t>
  </si>
  <si>
    <t>415181250425</t>
  </si>
  <si>
    <t>1A46 4 LOST XKB KGX</t>
  </si>
  <si>
    <t xml:space="preserve">Service delayed due to fleet balancing swap owing to 800/2 availability issues.
</t>
  </si>
  <si>
    <t>415890250426</t>
  </si>
  <si>
    <t>5D02 64 LATE START XGD</t>
  </si>
  <si>
    <t xml:space="preserve">WAITING HANDOVER/FTR HRE CPC CONFIRMS DEPOT STAFF ARE JUST SIGNING OFF SOME TASK S IN SAP AND THAT THEY ARE READY TO PRINT OFF THE HANDOVER C ERTIFICATE  SO SET SHOULD BE HANDED OVER IMMINENTLY. 
</t>
  </si>
  <si>
    <t>416285250426</t>
  </si>
  <si>
    <t>5B84 15 LATE START XGD</t>
  </si>
  <si>
    <t>AWAITING HANDOVER DOCS ETC</t>
  </si>
  <si>
    <t>416728250426</t>
  </si>
  <si>
    <t xml:space="preserve">HRE Reject, MTIN ¿ No. 1D16 formed from 5CE (801110) vice 10C hybrid due to Unit 800208 not available for service due to a wheelset change at DON IEP &amp; Unit 800202 stopped at N'Hill with Red RCF. In reaction, 1D16/1A46 Term/Start at LDS vice HGT. Covered under Availability
Service terminated at Leeds in reaction to wheelset damage on both 800202 &amp; 800208.
</t>
  </si>
  <si>
    <t>417098250426</t>
  </si>
  <si>
    <t>1A43 4 OVERTIME DON</t>
  </si>
  <si>
    <t xml:space="preserve">STATION STAFF ADVISE THAT THE TRAIN STRUGGLED TO GAIN INTERLOCK AND THE DISPATCH PROCESS WAS REQUIRED TO BE RESTARTED. </t>
  </si>
  <si>
    <t>420172250428</t>
  </si>
  <si>
    <t>28/04/2025 08:41 Northern Maintenance Controller advises that NL13 (82205) has a above (wiper blade issue).
NMC reports that the Windscreen was reported has needing to be cleaned due to flies and was cleaned with a substance that is now
smearing when wiper blades are in use.
28/04/2025 08:44 Plan to swap NL13 1D06 [08:33 London Kings Cross - Leeds] with spare set at Neville Hill. 1D06 will terminate in Leeds at 10:45 and then go ECS to Neville Hill for sets to be swapped out. Leeds DTL and Coordinators informed.
28/04/2025 08:49 RC-RS have been trying to contact Depot (Neville Hill ) for 20 minutes without succession to implement this plan.
28/04/2025 11:20 Set swap has taken place and 1A26 [11:15 Leeds - London Kings Cross] departed Leeds right time.</t>
  </si>
  <si>
    <t>420377250428</t>
  </si>
  <si>
    <t>1A26 9 LOST NNG GRA</t>
  </si>
  <si>
    <t>28/04/2025 12:33 Northern Maintenance Controller advises of a general fault light on 1A26 [11:15 Leeds - London Kings Cross].
28/04/2025 12:38 Driver of 1A26 [11:15 Leeds - London Kings Cross] reports that they have had a general fault light issue and previously come to a stand and were able to get the set moving but now reports that they have come to a stand again. Driver reports that on arrival at Grantham they may have to check the loco before departing. NR aware.
28/04/2025 13:30 1A26 passed Newark Northgate 2 minutes later and departed from Grantham at 1232, 12 minutes late.</t>
  </si>
  <si>
    <t>421490250428</t>
  </si>
  <si>
    <t>1W24 UNIT SWAP EDB</t>
  </si>
  <si>
    <t xml:space="preserve">Set swap carried out at EDB following driver reports of no screen wash on the unit. Suspect part of RAX001 not carried out before release into service. MTIN YES, HRE ACCEPT - Unit out of Screen wash.
</t>
  </si>
  <si>
    <t>423198250429</t>
  </si>
  <si>
    <t>1E09 6 LOST HUN SDY</t>
  </si>
  <si>
    <t xml:space="preserve">"MTIN YES, HRE ACCEPT -  REMOTE OTMR REVIEWED, VCB ACTIVITY AT THE SAME TIME AS THE VEHICLE INTERFACE FAILURES
KNOWN ISSUE DR(T)626."
Driver reported TMS I/F Failure. Known issue relating to VCB induced electrical noise.
</t>
  </si>
  <si>
    <t>425153250430</t>
  </si>
  <si>
    <t>5S05 37 LATE START XGD</t>
  </si>
  <si>
    <t xml:space="preserve">"5S05 37 LATE START XGD
DVR REPROTED TO HMC  A BODYSIDE CCTV FAULT ON 801212, DEPOT FITTER HAS BEEN SENT ACROSS TO ASSIST AND ATTEMPT TO RECTIFY THE FAULT. FAULT WITH COACH D, UNIT NOT AVAIALBLE FOR TRAFFIC. SET SWAP IN PLACE TO COVER THE DIAGRAM, 5S06 TO FORM 1S0 
5, 5D03 TO FORM 1S06, 5S05 TO FORM 1D03   
SAP Number 7969928"
HRE Accept, MTIN ¿ Yes. DOO Camera replaced.
</t>
  </si>
  <si>
    <t>426046250430</t>
  </si>
  <si>
    <t>1D14 29 LOST HIT SDY</t>
  </si>
  <si>
    <t>Driver called to report he had BCU fault and WSP faults on 825 vehicle. MC advsied cycle cpbc still faulted. Rolled full roation forward still faulted. MC advsied get line block and isolate BCIC on 825. MC advised to continue forward at 10 below line.
speed as per dote.
Anti skid valve 1 replaced.</t>
  </si>
  <si>
    <t>426330250430</t>
  </si>
  <si>
    <t xml:space="preserve">DRIVER REPORTS ON TAS '2 GUS NOT RUNNING. COACH C OVER TEMPE RATURE FAULT AND COACH L WOULDNT RUN EITHER. RESET ONCE BUT FAULT REOCCURRED. HMC AWARE' </t>
  </si>
  <si>
    <t>426844250430</t>
  </si>
  <si>
    <t>1A43 5 LOST SOKEJN TALNGTN</t>
  </si>
  <si>
    <t>30/04/2025 18:37 The Train Manager of 1A43 1714 Leeds to Kings Cross advised the Hitachi Maintenance Controller that as the service passed through the Little Bytham area that both themselves and passengers on the train heard a bang on the roof of car 823218 (set 801218).
They suspected that something might have been thrown down from a road over rail bridge in the area (which there are 2 north of Little Bytham and 1 south of Little Bytham).
1A43 Driver was requested to run through Peterborough station at reduced speed and Peterborough DTL was requested to carry out a quick check of the set roof from the station footbridge as the service passed through.
Network Rail LNE advised.
30/04/2025 18:43 Peterborough DTL advised that when the service passed through there appeared to be nothing amiss on the roof.
Hitachi Maintenance Controller advised and would get the set checked on termination of the service at Kings Cross.
30/04/2025 22:52 Maintenance Controller -
Driver reports that there was a bang on the roof at the 823218 vehicle.
LNER STSM having set slow down through peterbrough so station staff can check the roof from the foot bridge. No faults no further noises.
---
Front and rear CCTV reviewed. Nothing seen. Accepted as a safety of the line report made in good faith.</t>
  </si>
  <si>
    <t>427438250501</t>
  </si>
  <si>
    <t>1N33 UNIT SWAP DON 30/04</t>
  </si>
  <si>
    <t xml:space="preserve">Car 8 &amp; 9 HVAC's were both isolated due to faulty condenser fans post overhaul. Following repairs isolations were not removed as per HCH005. Maintenance/human error.
</t>
  </si>
  <si>
    <t>428613250501</t>
  </si>
  <si>
    <t xml:space="preserve">Degraded running, TMS 4001 traction converter fault reported by driver.
Sub threshold delay
</t>
  </si>
  <si>
    <t>428727250501</t>
  </si>
  <si>
    <t>1E07 7 OVERTIME YRK</t>
  </si>
  <si>
    <t xml:space="preserve">1E07 ABOVE SB YRK
NO WIPER CLEAING FLUID REPORTED - REQUIRED CLEANING AT YORK.
LOG 250501-57 refers. 
SAP 7971217 refers.
</t>
  </si>
  <si>
    <t>428821250501</t>
  </si>
  <si>
    <t>1S09 8 OVERTIME BWK</t>
  </si>
  <si>
    <t xml:space="preserve">1S09 DEPOT OPS BWK
NR TRC advises that the Driver of 1S09 reports needing his screen wash topped up owing to the bugs on the front window.
LOG 250501-64 refers. 
SAP 7971706 refers. 
</t>
  </si>
  <si>
    <t>429816250501</t>
  </si>
  <si>
    <t xml:space="preserve">DRIVER REPORTS COACH B GU LOCKED OUT OF USE </t>
  </si>
  <si>
    <t>430228250501</t>
  </si>
  <si>
    <t>1N36 16 LATE START KGX</t>
  </si>
  <si>
    <t>DRIVER DRD0013 REPORTED THAT THE DRIVERS CAB DOOR ON 91101 IS STIFF TO OPEN.
NO NORTHERN RAIL TRI TO ATTEND  SO DRIVER FOR 5Y49 ASSSITED AND FOUND RUBBER EDGING SEAL WHICH WAS REMOVED AND THEN THE DOOR WAS ABLE TO OPERATE AS NORMAL.</t>
  </si>
  <si>
    <t>430975250502</t>
  </si>
  <si>
    <t xml:space="preserve">Driver Reports - There was an issue with the pantograph configuration. When we were panning down and panning up to switch the pan to the rear one it kept putting up the front pan as default instead of the rear, despite there not being any paperwork to say the rear had been isolated for any reason.
I called the PIC as didn¿t just want to select the other pan myself in case there was an issue.
They sent a TRI down to the set. They performed a full TMS reset which rectified the issue.
---
After a review of the incident  shown as accepted  as TMS reset cleared the fault </t>
  </si>
  <si>
    <t>431264250502</t>
  </si>
  <si>
    <t>1N81 2 OVERTIME SVG</t>
  </si>
  <si>
    <t xml:space="preserve">TRAIN MANAGER ADVISED  DVR REPORTED TO HIM ISSUE WITH THE DVR PANEL AND COMMS. 
</t>
  </si>
  <si>
    <t>1A25 4 OVERTIME PBO</t>
  </si>
  <si>
    <t>435899250504</t>
  </si>
  <si>
    <t>1W11 3 LATE START KGX</t>
  </si>
  <si>
    <t>TMS FAULT TRAIN WOULDNT ACCEPT THE HEAD CODE 1W11.
DRIVER ATTEMPTED TO RESOLVE ISSUE WHILE AWAITING HITACHI MAINTENANCE TO ARRIVE. 
EMERGENCY HEAD CODE HAD TO BE USED</t>
  </si>
  <si>
    <t>435926250504</t>
  </si>
  <si>
    <t>5S12 34 LATE START XGD</t>
  </si>
  <si>
    <t>801108 RTS slip 1 day post exam tasks not completed in time for dispatch 9E vice 10e in service with 5E spare, re-balanced by EOD, DN603 uncovered.</t>
  </si>
  <si>
    <t>436087250504</t>
  </si>
  <si>
    <t>1A26 17 OVERTIME LDS</t>
  </si>
  <si>
    <t>04/05/2025 10:52 Signaller reported that driver states that loco 91101 struggling to take power after passing through neutral sections.
04/05/2025 10:56 RCRS/FPPM/RCTC/DCEM/CEC have put the follwing plan in place to get 91101 (NL15) back to depot for checks/repairs:
1. NL15 - 1A26 BDQ to LDS then 5A26 back to NL.
2. NL16 - 5A28 NL to LDS then 1A26 LDS to KGX. Remains on diagram NL403.
3. NL06 (spare set) - 5F28 NL to LDS then 1A28 to KGX. Remains on diagram NL404.
04/05/2025 11:06 At time of writing, 5A28 (NL16) given road into platform 8 LDS to form 1A26. Hopefully delays to 1A26 should be minimised.
04/05/2025 11:24 1A26 departed LDS 17 mins late at 11:22 WTT with new fresh set NL16.
NL15+91101 went back to Neville Hill Depot as 5A26 for checks/repairs.
04/05/2025 11:55 1A28 (ex NL as 5F28 with spare 225 NL06) departed LDS 14 mins late at 11:54 WTT.
04/05/2025 13:56 1A26 terminated KGX 18 mins late at 13:51 WTT.
Set forms 1D17 [14:03 London Kings Cross - Leeds]. 5/10 minute late start expected due to late arrival of 1A26. RCRS has checked for swap
options but no suitable inward workings or traction available to protect 1D17 R/T start.</t>
  </si>
  <si>
    <t>437593250505</t>
  </si>
  <si>
    <t>Door defect on 801224 which was recorded in the DBR sequence number 250505-39 and was reported to Maintenance
I have checked SAP and confirm there was two pens in the door runner. 
Please refer over to fleet, specifically the on train cleaner code.
Many thanks, 
Azuma Attribution</t>
  </si>
  <si>
    <t>437652250505</t>
  </si>
  <si>
    <t xml:space="preserve">* 05/05/25 12:00 #HBGY004 * ACCEPTED BY USER
WELL KNOWN FAULT ON THIS MK4 SET  TRAIN MANAGER ADVISED (CON TACT ALARM ACTIVATED WHEN KEY HAS BEEN INPUT BY THE TRAIN MANAGER) CONTACTED DRIVER TO CONFIRM A FALSE ALARM 
</t>
  </si>
  <si>
    <t>438014250505</t>
  </si>
  <si>
    <t>1Y84 9 OVERTIME RET</t>
  </si>
  <si>
    <t>05/05/2025 12:40 Network Rail TRC Central has advised Doncaster Station Staff have been approached by a MOP who has told them they "saw smoking brakes" on 1Y84 [12:02 York - London Kings Cross].
Report for location was vague on where exactly this was observed.
Doncaster PSB SSM advised accordingly who has been requested to allow for the Driver to examine the service at Retford.
05/05/2025 13:04 1Y84 [12:02 York - London Kings Cross] is now on the move 18' late after departing Doncaster 9' late, following the earlier bicycle on the line at Doncaster.
05/05/2025 13:05 Northern Rail MC has advised that the Driver has carried out an examination of the full length of the service at Retford and can't find anything untoward, and the service will be departing shortly.
Northern Rail MC will look to arrange for a TRI to attend on arrival at Kings Cross for a further examination.</t>
  </si>
  <si>
    <t>1E14 3 OVERTIME DON</t>
  </si>
  <si>
    <t>438411250505</t>
  </si>
  <si>
    <t>1E16 8 LOST NNG GRA</t>
  </si>
  <si>
    <t xml:space="preserve">LOSS OF INTERLOCK COACH L 828211 DOOR B. { CCFR S HOWS 1D19 PASSING ON THE OPPOSITE SIDE. 
TM LOCKED THE DOOR OUT OF USE AND TRAIN DEPARTED. </t>
  </si>
  <si>
    <t>438741250505</t>
  </si>
  <si>
    <t xml:space="preserve">DRIVER OF 1Y90 1802 YORK TO KINGS CROSS ADVISED THAT THE SERVICE HAD SHOWN A 'DOOR OPEN' INDICATION WHEN THEN THE SE RVICE WAS STOOD IN PLATFORM 2 AT STEVENAGE. AT THE SAME TIME 1N96 1927 KINGS CROSS TO SUNDERLAND GRAND C ENTRAL SERVICE PASSED THROUGH ON THE DOWN  MAIN LINE. THE TRAIN MANAGER WAS REQUESTED TO ENSURE THE DOOR CONCERNED (DOOR A CAR 827219  SET 801219) WAS SECURE. </t>
  </si>
  <si>
    <t>438778250505</t>
  </si>
  <si>
    <t>Network Rail LNE advised that 1D32 2033 Kings Cross to Leeds was incurring a late start from Kings Cross due to the Driver being unable to
exit the Drivers cab on the class 91 locomotive, 91114 (NL17) as the cab door lock was jammed.</t>
  </si>
  <si>
    <t>440350250506</t>
  </si>
  <si>
    <t>06/05/2025 12:53 Driver DRD7001 - with a Trainee, advised that as they arrived into Retford at 12:39, they turned the Master Switch from 82211 into Aux, whilst at a stand in the Platform and they appeared to loose brake pressure, with no indication towards the DSD being activated, but it triggered an alarm to the Signaller via the GSM-R.
Following consultation with Northern Rail MC they have now confirmed the fault has cleared but a Northern Rail TRI will look to meet the service in at Kings Cross to investigate the fault further.
Service is now on the move 5' late after passing Loversall Carr Jn. 1' late GBTT.
06/05/2025 12:57 No allegation against the Driver or the Trainee Driver in relation to a missed DSD Vigilance System.</t>
  </si>
  <si>
    <t>440402250506</t>
  </si>
  <si>
    <t>06/05/2025 08:13 Train Manager LDC0300 has advised the Duty Service Delivery Manager of an issue with the Driver/Guard Comms system in that when they insert the key in the panel on the Loco 91, it activates an alarm advising them to contact the Driver.
Issue raised with Northern Rail MC, but owing to the unit being planned t out stable at York overnight the following set swap will be put in place;
1D10 [10:33 London Kings Cross - Leeds] on arrival into Leeds will run ECS to Neville Hill as 5D10 and then a 5A31 will run ECS from Neville Hill to Leeds at 12:30 to form 1A31 [13:15 Leeds - London Kings Cross] formed off SPARE InterCity 225 - NL15+91127
06/05/2025 08:16 Train Manager has confirmed that 1A13 [06:56 Skipton - London Kings Cross] &amp; 1D10 [10:33 London Kings Cross - Leeds] will look to operate on flags and whistles for the foreseeable.
06/05/2025 10:42 1D10 [10:33 London Kings Cross - Leeds] has a Northern Rail TRI travelling on the service from Kings Cross to Leeds and will monitor the fault, after they had reset some circuit breakers on the service prior to departure.
06/05/2025 11:00 Carl Horsman Set swap will still look to be implemented by the SDT to mitigate the impact on the Unit Diagram for the remainder of the day, as exposed risk with outstabled unit this evening at York.
Leeds DTL appraised.
06/05/2025 11:01 Concern raised from Northern Fleet Planner with NL15+91127 [SPARE] and the available mileage, but nothing noted on any of the InterCity 225 Daily Plan from Northern Rail.</t>
  </si>
  <si>
    <t>441308250506</t>
  </si>
  <si>
    <t>06/05/2025 20:32 Driver LDD 29 contacted LNER STSM to advise that they were still at Doncaster due to losing the stat con 3-4 times. Northern Maintenance Control have advised that the set needs to be removed from traffic and return to Neville Hill.
As a result, 1A50 [19:45 Leeds - London Kings Cross] will terminate at Doncaster and passengers are to travel forward on 1E25 [14:52 Aberdeen - London Kings Cross].
06/05/2025 20:40 1E25 [14:52 Aberdeen - London Kings Cross] departed Doncaster 8 minutes late.</t>
  </si>
  <si>
    <t>444923250508</t>
  </si>
  <si>
    <t>TM REPORTS PHANTOM DVR GRD COMMS ISSUES AT KEIGHLEY
COACH K 11229</t>
  </si>
  <si>
    <t>445038250508</t>
  </si>
  <si>
    <t>1D01 27 LOST SKIRBYJ HAREPKJ</t>
  </si>
  <si>
    <t xml:space="preserve">Fire monitoring sensor found at fault which has now been replaced.
</t>
  </si>
  <si>
    <t>1Y82 3 OVERTIME DON</t>
  </si>
  <si>
    <t>16/2026</t>
  </si>
  <si>
    <t>445548250508</t>
  </si>
  <si>
    <t>1Y84 18 LATE START YRK</t>
  </si>
  <si>
    <t>08/05/2025 12:56 York info controller rang to advise there was an air leak reported to the driver by the TM in coach B, once driver had attended they then had a traction motor issue</t>
  </si>
  <si>
    <t>446741250508</t>
  </si>
  <si>
    <t>1D32 2 LOST HIT SDY</t>
  </si>
  <si>
    <t xml:space="preserve">91109 HAD A TRACTION MOTOR LOCKED OUT FROM ALEXANDRA PALACE AREA ON THIS SERVICE </t>
  </si>
  <si>
    <t>447480250509</t>
  </si>
  <si>
    <t>1A09 10 LOST WHRDJN WKF</t>
  </si>
  <si>
    <t>09/05/2025 07:28 Network Rail LNE advised that 1A09 0715 Leeds to Kings Cross was stood on the up Doncaster line at Copley Hill junction with a loss of line light (NL16, 91101).
The Driver contacted the Hitachi Maintenance Controller re the issue and was advised that they were required to contact Northern Rail Maintenance Controller. The Driver advised that they had contacted the Hitachi Maintenance Controller as they stated that they had tried to contact the Northern Rail Maintenance Controller however they were uncontactable.
Northern Rail Maintenance Controller subsequently advised.
09/05/2025 07:32 1A09 on the move from Copley Hill approximately 10 minutes late.
Northern Rail Maintenance Controller advised that a Technical Riding Inspector was on board the service and advised that the VCB on 91101 had not closed when the service exited the neutral section at Copley Hill.
The Technical Riding Inspector would monitor on route.
09/05/2025 10:37 Gary Pinkney 1A09 terminated at Kings Cross at 0957, 27 minutes late.
As a consequence a late start was incurred to the return working, 1D09 1003 Kings Cross to Leeds which departed at 1011, 8 minutes late start.</t>
  </si>
  <si>
    <t>449965250510</t>
  </si>
  <si>
    <t>5E12 CANCELLED XCN</t>
  </si>
  <si>
    <t xml:space="preserve">"5E12 CANCELLED XCN
06:17LNER advise that due to two units at Craigentinny Depot being out of commission as a result of animal strikes, 1E12 1100 Edinburgh - Kings X service will start at Newcastle. Log 48:"
"MTIN NO HRE REJECT
LNER RM shows 1S24 16:00 KGX-EDB will term at NCL vice EDB .  CPC sheet shows 801221 not available to a unreported animal strike on 09/05. 801207 will run ECS HT-EDB to form SOD working 1E12. UNREPORT D&amp;V"
</t>
  </si>
  <si>
    <t>449978250510</t>
  </si>
  <si>
    <t>1A04 9 LOST WHRDJN WKF</t>
  </si>
  <si>
    <t>CIC observes 1A04 [06:05 Leeds - London Kings Cross] 8' late departing Wakefield, from being right time departing Leeds. TRUST showing the delay is due to a loss of line light in the Copley Hill area, south of Leeds.
Driver has not contacted the SDT, STSM also enquires with Northern MC who reports they have not been called by the Driver either. Northern MC and Network Rail IC West Yorks advise the same issue incurred to the same set (InterCity 225 NL16, with loco 91101) at the same location yesterday, Friday 9th May. NR IC West Yorks adds that no issues have been reported with the OLE.</t>
  </si>
  <si>
    <t>450800250510</t>
  </si>
  <si>
    <t>DRIVER KGX TO NCLE REPORTS ROUGH RIDE ON DEPARTURE FROM DUR HAM. IN CONTACT WITH HITACHI MC. A TRI WAS POSITIONED TO JOIN THE SET AT NEWCASTLE FOR A RiDE QUALITY TEST AND A DOWNLOA D OF THE JOURNEY.TRI STAYED ON UNTIL BERWICK THE EDINBURGH DRIVER WAS NOT HAPPY TO CALL ADDITIONALLY AT BERWICK WITHOUT THE PAPERWORK. THEREFORE AN SSO WAS ISSUED LAST MINUTE.</t>
  </si>
  <si>
    <t>12/2026</t>
  </si>
  <si>
    <t>17/2026</t>
  </si>
  <si>
    <t>21/2026</t>
  </si>
  <si>
    <t>27/2026</t>
  </si>
  <si>
    <t>452401250511</t>
  </si>
  <si>
    <t>1D07 11 LOST SDY HUN</t>
  </si>
  <si>
    <t>800210/04</t>
  </si>
  <si>
    <t xml:space="preserve">11/05/2025 09:56  Network Rail LNE TRC South advise 1D07 [09:05 London Kings Cross - Harrogate] is at a stand on the Down Fast line south of Huntingdon station with a loss of power.
Driver of 1D07 is in contact with Hitachi FMC at the same time, they report receiving a 'Check Pan' alarm for the pantograph on the leading unit, 5 car bi-mode 800210, vehicle 811210 (coupled with 5 car bi-mode 800204). HFMC have established with the Driver that the pantograph has lowered in the well, and Driver has been instructed to lower the rear pantograph (vehicle 8252204) and to switch to diesel traction to resume journey to Leeds at line speed.
A TRI will meet the train and inspect the pantograph at Leeds.
11/05/2025 10:52 Maintenance Controller - The driver contacted control with unit 800210 coupled to unit 800204, driving from 811210 on Headcode 1D07. The driver reported a fault on TMS 6602: no current draw from the overhead line (OHL). The pantograph on unit 811210 had dropped, but the rear set pantograph was still raised. The driver confirmed via CCTV that the pantograph was down in the Well and the overhead line equipment (OLE) was good, but he was unable to inspect it due to access restrictions caused by the train's position on the network.
Since both units are bi-mode, the driver was requested by control to transfer onto diesel traction. Once complete, the unit can continue under the signaller's discretion. TRI at Doncaster is looking into HMAX and will meet the train on route to investigate.
Driver inspected lineside at Peterborough and can see no issues with 811210 pantograph
11/05/2025 12:24 The north end pantograph on 811210 has been isolated and a Form A issued (Leeds to issue on 1A34). To mitigate with the speed restriction due to pantograph configuration, the 10 car unit will run in diesel at line speed throughout the rest of the day.
11/05/2025 22:04  1D07 [09:05 London Kings Cross - Harrogate] terminated into Harrogate 28' late GBTT.
12/05/2025 03:18 Maintenance Controller - Pan to stay isolated as unit is departing from Neville hill
---
Incident has been accepted as a technical incident due to the adjustment on the over height valve.
</t>
  </si>
  <si>
    <t>452475250511</t>
  </si>
  <si>
    <t>Northern MC advised on departure of 1Y14 [08:00 York - London Kings Cross] at York that the windscreen wiper on the Driver side of loco 91124 (InterCity 225) is faulty. Due to not affecting the running of 1Y14, STSM and Northern MC agree for a TRI to meet the service on arrival at Kings Cross and look at the wiper prior to departure of NL08 back working, 1D10 [10:33 London Kings Cross - Leeds].
1D10 departs 28' late, with 5' minutes allocated for the TRI attendance, who resolved the issue. The remaining 23' are owed to the late arrival of 1Y14.</t>
  </si>
  <si>
    <t>453084250511</t>
  </si>
  <si>
    <t>1S21 9 LOST THI NTR</t>
  </si>
  <si>
    <t xml:space="preserve">* 11/05/25 17:15 #HBGY013 * ACCEPTED BY USER
HMC REPORT A DRAGGING BRAKE FAULT ALERT  
THIS CLEARED BY ITSELF AND NO FURTHER ACTION WAS REQUIRED </t>
  </si>
  <si>
    <t>453525250511</t>
  </si>
  <si>
    <t xml:space="preserve">FROM QUARTZ: UPON FIRST DISPATCH TRAIN INTERLOCK WAS UNABLE TO BE ACHIEVED. COMMUNICATING WITH TM ABOUT RELEASING DOORS AND RESTARTING DISPATCH. WHEN THEY HAD COME TO A CLEAR UNDERSTANDING, DISPATCH RESTARTED AND COMPLETED WITH INTERLOCK . </t>
  </si>
  <si>
    <t>453832250512</t>
  </si>
  <si>
    <t>1Y00 8 LATE START YRK</t>
  </si>
  <si>
    <t xml:space="preserve">NORTHERN RAIL MAINTENANCE CONTROLLER HAS ADVISED THAT 1Y00 0440 YORK - LONDON KINGS CROSS| INCURRED A LATE START FROM YORK FOLLOWING A DOOR INTERLOCK FAULT WITH THE DVT - 82225 - F OLLOWING THE PLACEMENT OF A PASSENGER BIKE BEING PLACED ON THE SERVICE. 
TRAIN CREW MANAGED TO GAIN INTERLOCK ON THE SERVICE AFTER SEVERAL ATTEMPTS AT SLAMMING THE DOOR INTO PLACE. </t>
  </si>
  <si>
    <t>453980250512</t>
  </si>
  <si>
    <t>5Y11 28 LATE START XHT</t>
  </si>
  <si>
    <t xml:space="preserve">MTIN ¿ No, HRE Accept responsibility for the 18 minute late start of 1Y11. Depot report overrunning maintenance/exam work due to low Northern staffing levels, resulting in the late issuing of the SOROS paperwork. 5Y11 dep 28L, 1Y11 dep 18L. </t>
  </si>
  <si>
    <t>454588250512</t>
  </si>
  <si>
    <t>1A15 3 OVERTIME GRA</t>
  </si>
  <si>
    <t xml:space="preserve">DOOR OBSTRUCTION COACH C
Log 64: Whilst walking towards rear of the train, observed north - end door coach 813111 was not seated correctly in the closed position, on investigation found a piece of plastic ring was preventing the door from clossing correctly. 
MTIN NO, HRE REJECT -  OBSTACLE DETECTION CAUSED BY PLASTIC RING TRAPPED IN DOOR POCKET
Obstruction removed by the TM and the door closed without fault .
---
NB. Plastic was in fact part of the door controls. Bezel from the door open button that had detached and fell into the door well.
Recoded 701A as per Fleet Performance Manager request.  </t>
  </si>
  <si>
    <t>455393250512</t>
  </si>
  <si>
    <t>1E13 5 LOST SOKEJN TALNGTN</t>
  </si>
  <si>
    <t xml:space="preserve">1E13 5 LOST SOKEJN TALNGTN
(07:55 INVERNESS to KINGS X) has had smoke alarm in rear carriage at Tallington 
No signs of fire seen by train manager on 1E13.
</t>
  </si>
  <si>
    <t>458585250513</t>
  </si>
  <si>
    <t>QUARTZ REPORT: INTERLOCK ISSUE.
R2M DATA APPEARS TO CONFIRM.</t>
  </si>
  <si>
    <t>459381250514</t>
  </si>
  <si>
    <t>1A04 4 LOST WHRDJN WKF</t>
  </si>
  <si>
    <t xml:space="preserve">LOSS OF POWER REPORTED TO NORTHERN TRAINS MC RE VCB NOT CLOS ING [ COPLEY HILL NEUTRAL SECTION LD4 DRIVER NL06 91101/82208 
</t>
  </si>
  <si>
    <t>461635250514</t>
  </si>
  <si>
    <t>1E30 3 OVERTIME DHM</t>
  </si>
  <si>
    <t xml:space="preserve">1E30 3 OVERTIME DHM
QUARTZ REPORT FROM DURHAM DTL: DOOR ON COACH M NOT CLOSING. 
TM reports - The delay was due to the GOP I was attempting to dispatch from being faulty.  I contacted the driver to let them know and then went to the next available GOP, confirmed that the signal was still displaying a proceed aspect and then belled out. I logged the fault with maintenance.
The GOP that I reported also had issues with the intercom to the driver. I used the GSMR in the rear cab to report the incident and the guy on the phone said he would get the GOP tested at the depot. I reported it as soon as I left Durham so that would have been around 2300/2310.
</t>
  </si>
  <si>
    <t>462555250515</t>
  </si>
  <si>
    <t>1E04 10 LOST DAR NTR</t>
  </si>
  <si>
    <t xml:space="preserve">1E04 reported a door open fault on departing Northallerton. Came to a stand on the Up Fast.  Couldn't confirm whether the door had actually opened (Door onto the Running Lines). Sent Train Manager to investigate.  Signaller blocked adjacent line until confirmation had been received. TM has confirmed door was not open and is now LOOU. Log 57: CCFR shows 1S05 passing the train at the same time.                </t>
  </si>
  <si>
    <t>463019250515</t>
  </si>
  <si>
    <t>1B83 8 LOST TALNGTN PBO</t>
  </si>
  <si>
    <t xml:space="preserve">15/05/2025 12:33 Network Rail NDM contacted LNER STSM to advise that 1B83 [11:27 Lincoln - London Kings Cross] came to a stand at Werrington Junction with a loss of line light. They advised that no ADD activation occurred and no OLE issues confirmed by ECRO. They believe it could have been a fault with the unit that caused the fault to occur.
They further advised that line light was restored and 1B83 proceeded forward into Peterborough as booked.
15/05/2025 12:36 Hitachi Maintenance Control have advised that HFMT is showing that 800210 lost overhead line voltage for 8 seconds between 12:24:15 and 12:24:23. Network Rail LNE have been advised.
---
Accepted as a technical incident due to the adjustment on the over height valve.
</t>
  </si>
  <si>
    <t>463226250515</t>
  </si>
  <si>
    <t>1A34 2 LOST DON DONCLCJ 11/05</t>
  </si>
  <si>
    <t>464884250516</t>
  </si>
  <si>
    <t>1S01 11 OVERTIME DHM</t>
  </si>
  <si>
    <t xml:space="preserve">SEE LOG 28. DRIVER REPORTS TRACTION CONVERTORS LOCKED OUT AT DURHAM STATION AND AT BIRTLEY. 
TRAIN MANAGER HAS RESET THEM AND A TRI WILL JOIN THE TRAIN AT NEWCASTLE AND RIDE WITH IT TO EDINBURGH.  
DRIVER DR2 DONCASTER TO NEWCASTLE EW1 FROM N EWCASTLE TO EDINBURGH 
</t>
  </si>
  <si>
    <t>464989250516</t>
  </si>
  <si>
    <t xml:space="preserve">ONLY 4 GUS WORKING  
81212 LOOU
FORM A IN CAB. 
</t>
  </si>
  <si>
    <t>465680250516</t>
  </si>
  <si>
    <t>1E10 11 LOST TALNGTN POO</t>
  </si>
  <si>
    <t>SAME TRACTION CONVERTOR ISSUE AS 1S01 THE SAME DAY (464884)
UNABLE TO MERGE AS PER RDG INSTRUCTION</t>
  </si>
  <si>
    <t>467468250517</t>
  </si>
  <si>
    <t>1E04 CANCELLED EDB NCL</t>
  </si>
  <si>
    <t>HRE Reject, MTIN ¿ No. Unit 801221 not made available for service due to ongoing investigation/repairs into a VCB2 fault first reported on the 15/05/25. In reaction, 1E04 started from Newcastle vice Edinburgh, formed by Unit 801228, spare at Heaton. Covered under Availability.</t>
  </si>
  <si>
    <t>471362250519</t>
  </si>
  <si>
    <t>1E02 WHEEL SLIP ALM</t>
  </si>
  <si>
    <t>Driver of 1E02 reports ¿reportable rail conditions between Longhoughton and A128¿ significant wheel slip and only in that area.
Driver then confirms that they were breaking at the time, up to 40% at the time. Dry conditions, sanders weren¿t deployed and not aware of anything that could affect the breaking of the train.
1E04 carried out a controlled stop with no reports of any problems.</t>
  </si>
  <si>
    <t>471499250519</t>
  </si>
  <si>
    <t>TM locking door out of use coach M (11406).
Northern Maintenance Controller requested an even numbered platform at Kings Cross to give access to a fault on door A of coach M.
Train never made it to Kings X as it was cancelled at St Neots. See unrelated incident 471627 1A09 CANCELLED SNO KGX</t>
  </si>
  <si>
    <t>471627250519</t>
  </si>
  <si>
    <t>1A09 CANCELLED SNO KGX</t>
  </si>
  <si>
    <t xml:space="preserve">19/05/2025 09:01  Network Rail SDC TRC advises that 1A09 [07:15 Leeds - London Kings Cross] is at a stand in the St Neots area with a loss of line light. Northern Maintenance Controller is already talking to the driver, and there is a TRI onboard. 1Y11 [06:30 Newcastle - London Kings Cross] stands in rear.
19/05/2025 09:20  Northern Maintenance Controller advises that the Driver and TRI are now in the locomotive and the Radiator Blowers have tripped, these will be reinstated and if they hold the train will be ready to go.
19/05/2025 09:33  Northern Maintenance Controller advises 1A09 [07:15 Leeds ¿ London Kings Cross] is a failure and will require the Thunderbird. Requested that 1Y11 [06:30 Newcastle - London Kings Cross] be set back to run via the Up Slow.
19/05/2025 09:49  1Z99 Thunderbird has now departed Newark en route.
19/05/2025 11:09  1Z99 begins coupling.
19/05/2025 12:06  1A09 [07:15 Leeds - London Kings Cross] ready to go after the Thunderbird loco struggled to provide enough air to power the set.
19/05/2025 12:31  1E07 [08:30 Edinburgh - London Kings Cross] called additionally at St Neots and Stevenage for the benefit of 1A09 [07:15 Leeds - London Kings Cross] passengers.
19/05/2025 12:45  Thunderbird will haul NL06 to Welwyn, where the it will run around, before hauling the set back to Neville Hill.
19/05/2025 13:22 NR STRC advise staff on 5A09 are reporting further issues maintaining air between the T/B loco and NL06. The proposal is to continue to Welwyn Garden City routed into platform 1. T/B driver will then need to return to Newark and collect CL57 loco. Returning to WGC attach to NL06 top tail locos to Neville Hill.
19/05/2025 14:02 DSDM advise Network Rail reported the rescue loco attached to NL06 has a compressor fault and cannot haul from the north end. As a result the Driver and MOM need to go back to Newark and fetch another loco.
19/05/2025 18:54 The second rescue loco has now arrived at St Neots and is coupling with 91101.
19/05/2025 19:20 Network Rail LNE TRC South advise NL06 is still at Welwyn with issues building up air after the second Thunderbird has been coupled.
19/05/2025 20:48 NL06 on the move.
</t>
  </si>
  <si>
    <t>471986250519</t>
  </si>
  <si>
    <t>STATION NOTES IN QUARTZ ADVISED ISSUE WITH DOOR INTERLOCK IN COACH M.</t>
  </si>
  <si>
    <t>474191250520</t>
  </si>
  <si>
    <t>1D05 5 LOST FPK AAP</t>
  </si>
  <si>
    <t>STN REPORT FROM QUARTZ ALARM SET OFF DURING DISPATCH. 
CAME TO UNDERSTANDING WITH TM AND DRIVER TO RESTART DISPATCH.
---
See earlier incident - 
20/05/2025 08:16 The Driver of 1D05 0803 Kings Cross to Leeds advised that they had brought the service to a stand on the down fast line at Harringay after they had received an unsolicited "1 indication" on the Driver/Guard communication buzzer.
They advised that the indication was quite long and when they contacted the Train Manager they confirmed that the indication was unsolicited.
The Driver advised that the set would continue forward with the Driver/Guards communication out of use and would operate on
flags/lamps and whistles for the remainder of the diagram on 1D05, 1A25 1045 Leeds to Kings Cross, 1D17 1403 Kings Cross to Leeds, 1A41 1645 Leeds to Kings Cross and 1D30 1933 Kings Cross to Leeds and finish the days service at Neville Hill depot.
Northern Rail Maintenance Controller advised.
1D05 on the move 5 minutes late having been right time passing FinsburycPark.
1B80 0806 Kings Cross to Lincoln Central was delayed in rear andcpassed Alexandra Palace 4 minutes late.
20/05/2025 09:10 Form A "defective on train equipment" certificate issued.</t>
  </si>
  <si>
    <t>474408250520</t>
  </si>
  <si>
    <t>1B80 13 OVERTIME NNG</t>
  </si>
  <si>
    <t xml:space="preserve">1B80 13 OVERTIME NNG
OVERTIME AT NNG DUE TO ISSUES SWITCHING FROM ELECTRIC TO DIESEL TRACTION. MC ADVISES THAT WHEN APCO OPERATED FOR SWITCHOVER, THE TRACTION CONVERTORS SHUT DOWN ON 3 VEHICLES.
Data review confirms that all three GUs wer ein MCOSS when released into traffic at start of day. The MCOSS events were maintenance triggered.
SAP 7993818 refers.
LOG 250520-64 refers. 
</t>
  </si>
  <si>
    <t>474410250520</t>
  </si>
  <si>
    <t>HRE Reject, MTIN ¿ No. Depot report Yard movements delaying departure. Class 5 only delay.</t>
  </si>
  <si>
    <t>475141250520</t>
  </si>
  <si>
    <t>1E14 20 LOST SHFTHLJ DON</t>
  </si>
  <si>
    <t xml:space="preserve">Unit setup found to be at fault, specifically the pan vanes and over height setting.  </t>
  </si>
  <si>
    <t>478631250521</t>
  </si>
  <si>
    <t>1S30 6 OVERTIME NNG</t>
  </si>
  <si>
    <t xml:space="preserve">1S30 6 OVERTIME NNG
DOOR C CAR 4 LOCKED OUT OF USE.
Train Manager had accepted the Station Work Complete hand signal and initiated the lock doors process, door C in coach G (824209, 9 car electric Azuma 801209) started to close but stopped a quarter of the way, with the hustle alarm still sounding. There were no obstruction to be seen, and the door was reported on its rails. As a result, the Train Manager locked the door out of use before dispatch recommenced.
SAP 7995405 refers. 
LOG 250521-74 refers.MTIN NO, HRE REJECT - SD download corroborates the report in SAP that there was some debris in the door runner. As can be seen in the screenshot, exhaust pressure sensor (Column BF) and door obstruction detection (Column BH) both go high at the time of the incident.
</t>
  </si>
  <si>
    <t>480209250522</t>
  </si>
  <si>
    <t xml:space="preserve">HITACHI ADVISE 1N83 REPORTED A DOOR OPEN WHILST RUNNING ALERT WHILST AT STEVENAGE. 
CCFR SHOWS 1E04 RUNNING ON THE OPPOSITE SIDE, POSSIBLY CREATING THE DOOR TO BOUNCE.               
828201 DOOR D. TM LOCKED THIS OUT OF USE. TRI WILL CHECK AT DONCASTER.
TMS 0639 Door D Open while Running.
SAP 7996497 refers. 
LOG 250522-68 refers. 
</t>
  </si>
  <si>
    <t>480396250522</t>
  </si>
  <si>
    <t>MF35</t>
  </si>
  <si>
    <t>Train delayed by activities of Fitter/TRI NOT directly linked to a fault</t>
  </si>
  <si>
    <t>1W11 2 LOST NCL HTONSJN</t>
  </si>
  <si>
    <t>Driver reports - At Newcastle, there was a Hitachi fitter who said he needed to be in the cab before departure.  He said he would have to key out, which destroyed the brake. I then had to do a running brake test at Manors, as per rules instructions.</t>
  </si>
  <si>
    <t>481697250523</t>
  </si>
  <si>
    <t>1N35 6 OVERTIME GRA 22/05</t>
  </si>
  <si>
    <t>1N35 DOOR FLT GRA
FROM QUARTZ; COULD NOT ACHIEVE INTERLOCK NORTHEND OF COACH G. THE TRAIN MANAGER HAD TO LOCK THE DOOR OUT OF USE. DISPATCH WAS THEN COMPLETED. DOOR D.
SAP 7996864 refers.MTIN NO, HRE REJECT -  TIN 481697 801222-824222 SAP 7996864 Door D Closed but no Interlock, was not a train fault, but was caused by D&amp;V. A thorough investigation of the door + treadplate has been carried out with no fault found. The unit has had no further issues with this door. HUE Signal Data has been reviewed which shows obstacle detection and exhaust pressure sensor signals go high indicating that there was an obstruction in the door aperture preventing the door from closing. The obstruction has since become dislodged as no obstacle was found on inspection.</t>
  </si>
  <si>
    <t>482391250523</t>
  </si>
  <si>
    <t>DRIVER NE52 REPORTS THE SET ON 3 GUS CAR 3 AND 5 KEEP DROPPING OUT,. TM EW 720 HAS RESET THE CIRCUIT BREAKERS UNDER HITACHI MC INSTRUCTIONS HOWEVER THIS IS NOT RESOLVING THE PROBLEB. A TRI HAS BEEN ASKED TO ATTEND AND THE SET WILL FINISH ON DONCASTER TONIGHT</t>
  </si>
  <si>
    <t>482922250523</t>
  </si>
  <si>
    <t xml:space="preserve">QUARTZ NOTES "PA SYSTEM FAULT/FITTER ATTENTION".
SAP 7997986 refers.
</t>
  </si>
  <si>
    <t>483215250523</t>
  </si>
  <si>
    <t>QUARTZ NOTES 'INITIALLY WAS LOTS OF PASSENGERS TRYING TO GET ON ONE DOOR  THEN DISPATCH STOPPED AS THE DOOR DIDNT CLOSE PROPERLY  THEN IT CLOSED DISPATCH CONTINUED  THEN A LONG WAIT BEFORE TRAIN MOVED OFF AS IC225.'</t>
  </si>
  <si>
    <t>484523250524</t>
  </si>
  <si>
    <t>Driver on 5Y05 [04:39 Heaton T&amp;R.S.M.D. - Newcastle] at Heaton advise they have have incurrent an overcurrent, with a loud bang on the roof.
Hitachi FMC advise the issue is the same as at other locations; the current transformer insulator has been covered with dirt and dried flies
and is now conducting current with water flowing over the not insulated anymore insulator.
The unit has therefore been stopped and is returning to depot to undertake a roof inspection.
As a result, 1Y05 [05:28 Newcastle - London Kings Cross] will now be cancelled.
RCRS advise there are no spare units at Bounds Green to cover the remainder of the set diagram, therefore further cancellations are required. However to mitigate with passenger volume, the option with the lowest reservations - although still very high - has been chosen: 1S13 [11:00 London Kings Cross - Edinburgh] and 1E23 [16:30 Edinburgh - London Kings Cross].
1Y08 [06:00 Newcastle - London Kings Cross] will call additionally at Doncaster and Grantham vice 1Y05.</t>
  </si>
  <si>
    <t>484547250524</t>
  </si>
  <si>
    <t>801201 801225</t>
  </si>
  <si>
    <t>23/05/2025 22:46 Hitachi FMC advise Driver on 5S27 [22:33 Edinburgh - Craigentinny T.&amp;R.S.M.D] reports a pigeon has struck and exploded on the Overhead Line Equipment, over the rear pantograph (821225, 9 car electric Azuma 801225).
Driver is contacting the signaller. STSM appraises Network Rail Scotland TRC East.
23/05/2025 22:50 5S27 departs Edinburgh 7' late, in limited traction.
24/05/2025 03:08 Following investigation, it has been established that 801225 incurring a bang and loss of OLE supply is a unit fault. Hitachi FMC advise the unit will not available for traffic on Saturday 24th May.
There are no spare units at Craigentinny, therefore some cancellations are necessary.
RCRS advise 1E03 [06:30 Edinburgh - London Kings Cross] will now be cancelled.
---
To balance units at Craigentinny and minimise the number of cancellations, 1S17 [12:30 London Kings Cross - Edinburgh] will also be
cancelled. The inward working 1G99 [09:05 Leeds - London Kings Cross] will now form 1E03's back working, 1S15 [11:30 London Kings Cross - Edinburgh]. Some delay at Kings X due to this swap.</t>
  </si>
  <si>
    <t>484643250524</t>
  </si>
  <si>
    <t>1N80 CANCELLED KGX</t>
  </si>
  <si>
    <t>1N80 0706 Kings Cross to York CANCELLED at Kings X (801217 pantograph current transformer fault)
1S07 0800 Kings Cross to Edinburgh SSO Newark, Retford and Doncaster (vice 1N80)</t>
  </si>
  <si>
    <t>484708250524</t>
  </si>
  <si>
    <t>1Y08 11 OVERTIME DAR</t>
  </si>
  <si>
    <t xml:space="preserve">PROBLEM WITH TRACTION CONVERTER, SIGNAL REVERTED AND PROBLEM RECTIFIED BY DRIVER.
SAP 7973038 refers.
</t>
  </si>
  <si>
    <t>484867250524</t>
  </si>
  <si>
    <t>1E06 CANCELLED EDB</t>
  </si>
  <si>
    <t>Unit 801225 not available for service due to ongoing investigation/repairs into a TMS 4303 AC Line Overcurrent fault reported by the Driver of 5S27 on the 23/05. In reaction, 1E06 (BN921) cancelled</t>
  </si>
  <si>
    <t>484962250524</t>
  </si>
  <si>
    <t>Hitachi FMC advise Driver of 5D04 [Ferme Park to Kings Cross (vice Bounds Green to Kings Cross) reports incurring an overcurrent and a
bang on the roof, which is the same insulator issue as seen in Craigentinny, Heaton, and Neville Hill.
The unit, 9 car bi-mode Azuma 800109, will return to Ferme Park. The Driver will make their way to Bounds Green to collect a spare 5 car
electric Azuma into service. As a result, 1D04 [07:35 London Kings Cross - Harrogate] will terminate at Leeds, layover at Neville Hill, and 1A29 [11:36 Harrogate - London Kings Cross] will start Leeds.</t>
  </si>
  <si>
    <t>485205250524</t>
  </si>
  <si>
    <t>1E05 5 LOST PBR WGN</t>
  </si>
  <si>
    <t>485402250524</t>
  </si>
  <si>
    <t xml:space="preserve">1S12 DOORS YRK
ADVISED BY NETWORK RAIL THAT 1S12 IS CURRENTLY BEING DELAYED AT YORK WITH A DOOR DEFECT, TRAIN MANAGER CURRENTLY LIAISING WITH HITACHI MAINTENANCE CONTROLLER, HTMC ADVISE DOOR DEFECT ON CAR 5 (COACH H) DOOR B, DOOR HAS BEEN LOCKED OUT OF USE.
SAP 7999152 refers. 
</t>
  </si>
  <si>
    <t>485518250524</t>
  </si>
  <si>
    <t>1A29 14 LOST GRA SOKEJN</t>
  </si>
  <si>
    <t xml:space="preserve">TMS 0636 Door A Open while Running - HMC ADVISED THAT THE ALERT FOR THE DOOR WAS DUE TO DOOR BOUNCING BACK AND LOSING INTERLOCK DUE TO PRESSURE FAILURE. DOOR A IN COACH 1 ( 825110). DOOR IS LOCKED OUT OF USE. 
SAP 7999158 refers.
LOG 250524-80 refers. 
</t>
  </si>
  <si>
    <t>485812250524</t>
  </si>
  <si>
    <t xml:space="preserve">QUARTZ REPORT: DOOR FAULT COACH D </t>
  </si>
  <si>
    <t>486918250525</t>
  </si>
  <si>
    <t xml:space="preserve">Station staff state whilst performing the dispatch procedure they failed to obtain interlock which was discovered to be a 'sticky' door. </t>
  </si>
  <si>
    <t>487173250525</t>
  </si>
  <si>
    <t>1S15 CANCELLED KGX</t>
  </si>
  <si>
    <t xml:space="preserve">AVAILABILTY ISSUE
1S15 11:30 KGX-EDB shown as canx . Shown as reaction to Azuma shortages. OTMR FAULT ON 801202. OTMR TMS red status indication and 'OTMR healthy' indicator not
illuminated. OTMR replaced IAW SOH001 and CPM replaced. Software updated . 5S14 CANX 801202 FAULT ON DEPOT IN REACTION 1S15/1E24 CANX 
</t>
  </si>
  <si>
    <t>487243250525</t>
  </si>
  <si>
    <t>1D11 31 LATE START KGX</t>
  </si>
  <si>
    <t>25/05/2025 05:00 Hitachi FMC advise 800106, at Ferme Park to work 5W11 [08:16 Ferme Park Recp. - London Kings Cross], has been found with two adjacent sets of internal vehicle end doors defective. They are doors M1 and M2 at the north end of vehicle 819106 (coach M) and doors H1 and H2 at the south end of vehicle 818106 (coach L).
As per DOTE SMS9.3, 'a train must not start a journey with more than one set of adjacent interconnecting internal vehicle end doors defective or isolated.' As a result, 800106 is presently not available for traffic.
Hitachi CPC aware and have also been appraised of the absence of spare units at Bounds Green/Ferme Park. They will chase with Bounds
Green to have them sort out at least one set of doors in order for the unit to be able to enter traffic.
In the meantime, RCRS are looking at options to protect 1W11 [10:00 London Kings Cross - Aberdeen], which 800106 is booked to work.
25/05/2025 07:03 RCRS has devised train plan to help assist in giving Hitachi more time to repair internal doors on 800106
5S11 [08:21 Bounds Green T&amp;R.S.M.D - London Kings Cross] to form 26 1W11 [10:00 London Kings Cross - Aberdeen] to Edinburgh where it will have an in service set swap with 1S12
5S12 [09:30 Bounds Green T&amp;R.S.M.D - London Kings Cross] to form 1S11 [10:03 London Kings Cross - Edinburgh]
1A15 [08:05 Leeds - London Kings Cross] to form 1S12 [10:30 London Kings Cross - Edinburgh] the proceed forward as 1W11 from Edinburgh (in service set swap)
26/05/2025 02:17 Maintenance Controller - Both sets of doors reinstated unit ok for service.</t>
  </si>
  <si>
    <t>487390250525</t>
  </si>
  <si>
    <t>1E17 2 LOST BLFD DBL</t>
  </si>
  <si>
    <t>Driver reports 800102 running on only 4GUs</t>
  </si>
  <si>
    <t>487612250525</t>
  </si>
  <si>
    <t xml:space="preserve">1E17 3 OVERTIME NCL
TMS FAULT - ONLY HALF THE DOORS OPENED.
SAP 8000175 refers.  UNDER INVEST 
1E17 on arrival at NCL. Platform staff report only half the door opened . Quartz shows Driver resetting doors after 4 rear coach doors failed to open. HFMT shows an SDO stopping platform change at 15:07 and a Door D SDO release error on car 5 at 1510
</t>
  </si>
  <si>
    <t>487762250525</t>
  </si>
  <si>
    <t>813105</t>
  </si>
  <si>
    <t xml:space="preserve">813105 CAR 3 DOOR D. THIS DOOR WOULD NOT CLOSE HAD TO LOCK DOOR D OUT OF USE.
SAP 8000179 refers. 
</t>
  </si>
  <si>
    <t>488064250525</t>
  </si>
  <si>
    <t>1D31 4 LATE START KGX</t>
  </si>
  <si>
    <t xml:space="preserve">1D31 4 LATE START KGX
DOOR TO COACH J WAS NOT CLOSING PROPERLY, HAD TO RESTART DISPATCH PROCEDURE AFTER CONTACTING SIGNALLER.
SAP 8000289 refers.MTIN NO, HRE REJECT.  After investigation of TIN 488064, it was found to be caused by a lighter being stuck in the runner which was preventing the door from closing.
</t>
  </si>
  <si>
    <t>488712250526</t>
  </si>
  <si>
    <t>5Y05 29 LATE START XHT</t>
  </si>
  <si>
    <t>DEPOT REPORT AWAITING PAPERWORK 
paper work received 04:58 SOROS Created 04:58 
1Y05 DEPARTED 6 LATE.</t>
  </si>
  <si>
    <t>488905250526</t>
  </si>
  <si>
    <t xml:space="preserve">HITACHI MC ADVISE A DOOR ISSUE AT BERWICK UPON TWEED. 
TRI WILL MEET THE TRAIN IN AT EDINBURGH 
TM LOCKED THE DOOR OUT OF USE.
SAP 8001069 refers. 
</t>
  </si>
  <si>
    <t>489445250526</t>
  </si>
  <si>
    <t>1S08 56 LOST ALM BELFORD</t>
  </si>
  <si>
    <t xml:space="preserve">1S08 56 LOST ALM BELFORD
DAILY BUSINESS LOG ENTRY 65. REPORTS OF SMOKE FROM A PASSING LUMO. DRIVER INSPECTED AND NO FAULT FOUND. CCTV check carried out form Lumo unit (803005) and signs of what looks like smoke/dust. Fresh ballast in the area but could also be drain water water from the sinks. 
SAP 8001250 refers.  MTIN NO HRE REJECT
DVR carrying out a safety check after a report of smoke from the rear of the train . The train manager has advised that they have checked internally and could not smell or see anything amiss. 13:04 Driver called HMC to report no issues found after inspecting the unit both sides - no sign of overheating axles, dragging brakes, fire or smoke.  unit ok to proceed forward 
OP-0020: URX005+006 carried out, no evidence of fire or smoke 
</t>
  </si>
  <si>
    <t>489543250526</t>
  </si>
  <si>
    <t>1A30 5 OVERTIME DON</t>
  </si>
  <si>
    <t>DAILY LOG REF 64.  QUARTZ NOTES 'HAD TO PERFORM FLAGS AND WHI STLES DISPATCH. 
PROBLEM WITH INTERLOCK THAT TM HAD TO SORT OUT'</t>
  </si>
  <si>
    <t>490745250527</t>
  </si>
  <si>
    <t>1D33 3 OVERTIME SVG 26/05</t>
  </si>
  <si>
    <t>TM REPORTS 1D33 (NL06) ON FLAGS AND WHISTLES / DEGRADED WORKING</t>
  </si>
  <si>
    <t>491125250527</t>
  </si>
  <si>
    <t>1W02 13 LATE START LDS</t>
  </si>
  <si>
    <t xml:space="preserve">1W02 13 LATE START LDS
HITACHI MAINTENANCE CONTROLLER ADVISED THAT FITTERS HAD BEEN REQUESTED TO ATTEND TO 1W02 0708 LEEDS TO ABERDEEN AT LEEDS DUE TO REPORT OF SMOKE AND BURNING SMELL FROM CAR 813103 (SET 800103). THE MAINTENANCE CONTROLLER SUSPECTED THAT IT MAY BE FROM THE HVAC WHEN THE HEATING HAD OPERATED ON THE CAR WITH THE SMELL BEING FROM RESIDUE IN THE AIR CONDITIONING/HEATING DUCTING.
LOG 250527-33 refers. 
SAP 8002166 refers. 
</t>
  </si>
  <si>
    <t>492104250527</t>
  </si>
  <si>
    <t>1A33 11 OVERTIME LDS</t>
  </si>
  <si>
    <t>1A33 11 OVERTIME LDS
NO MAIN RES SHOWING THROUGHOUT THE SET ON THE TMS. 
FITTER ATTENDED THE SET. DRIVER CARRIED OUT A TMS RESET.
No Main res on TMS reported. 
Under Investigation.</t>
  </si>
  <si>
    <t>492696250527</t>
  </si>
  <si>
    <t>1Y90 12 LOST HAMBLNJ TEMPLHJ</t>
  </si>
  <si>
    <t xml:space="preserve">1Y90 12 LOST HAMBLNJ TEMPLHJ
Service came to a stand after passing through a neutral section, with the Driver reporting a TMS Fault with the VCB and Traction Converters.
Confirmed that HMC 827216 had previously faulted in service and 828216 has subsequently faulted.
LOG 250527-57 refers. 
SAP 8002661 refers - Fault caused by AXCIC being isolated on car 9. AXCIC reinstated and faults cleared.  
Traction converter fault reported. </t>
  </si>
  <si>
    <t>493909250528</t>
  </si>
  <si>
    <t>1S05 10 LOST HIT SDY</t>
  </si>
  <si>
    <t xml:space="preserve">28/05/2025 07:29 Network Rail LNE advised that 1S05 0700 Kings Cross to Edinburgh was stood on the down fast line at Biggleswade with apparent power issues on the set (801221).
The Driver was in contact with the Hitachi Maintenance Controller and was carrying out fault finding procedures.
Down services would operate via the down slow between Biggleswade and Sandy to work around 1S05.
28/05/2025 07:33  1S05 on the move approximately 5 minutes late. The Driver advised that the Maintenance Controller that when they applied power after having travelled over the 20 mph ESR on the down main line at Biggleswade that the Traction Convertors on the set had tripped out.
The Train Manager was advised to carry out a circuit breaker reset on the set when the service called at Peterborough in liason with the Driver.
28/05/2025 07:38  Hitachi Maintenance Controller advised that they would deploy a Technical Riding Inspector to the set at Newark Northgate and would be on the set to Edinburgh and on 1E14 1200 Edinburgh to Kings Cross.
On termination back at Kings Cross ex 1E14 the set would be taken out of service. Spare set 801216 at Bounds Green would be utilised vice.
The Technical Riding Inspector would be picked up additionally on 1S05 at Newark Northgate.
28/05/2025 09:28 Maintenance Controller -
Driver reports Going through a neutral section at 20mph under a speed restriction and having multiple traction converters fail and his VCB failing to close. After pressing electric button, car 2 and 3 TCUs were still showing as locked out, all other TCUs now providing APS. Advised driver to continue as he was and get his TM to contact us to carry out traction resets
</t>
  </si>
  <si>
    <t>494027250528</t>
  </si>
  <si>
    <t>1E06 31 LATE START EDB</t>
  </si>
  <si>
    <t>28/05/2025 08:09  Hitachi Maintenance Controller advised that 1E06 0800 Edinburgh to Kings Cross was being delayed at Edinburgh Waverley due to a door fault on the set (801227).
They advised that the Driver of the service had advised that in the leading cab 829227 the doors for both sides of the set were showing as being enabled however only the platform side doors (platform 6) were able to be opened. The offside doors were still closed and secured.
A Technical Riding Inspector was in attendance and was carrying out a further fault finding procedure to try and rectify the fault.
28/05/2025 08:15 Edinburgh Waverley DTL contacted the STSM to request advice as passengers had been de-trained and they had been advised that the service was cancelled.
They advised that passengers had been de-trained and were making their way to 1E07 0830 Edinburgh to Kings Cross.
Edinburgh DTL was advised that the service had not been cancelled and that the Technical Riding Inspector was trying to rectify the fault and required to carry out one more procedure to try and rectify.
If this was unsuccessful then the service would be cancelled and the set would have to run ECS to Craigentinny depot for attention.
28/05/2025 08:19 Hitachi Maintenance Controller advised that the set was now available for traffic after the door fault had been rectified. Edinburgh Waverley DTL advised and would reload 1E06 with passengers. Hitachi Maintenance Controller advised that there appeared to have been some miscommunication at Edinburgh Waverley with the Technical Riding Inspector having advised the DTL and platform staff that the service was cancelled before they had finished their fault finding which resulted in passengers being detrained from the service.
The Maintenance Controller advised the Technical Riding Inspector that if they were unable to rectify the fault then the service would have to be cancelled, and it appeared that they had taken this as that the service was cancelled and subsequent detraining of passengers.
28/05/2025 08:53 1E06 departed from Edinburgh Waverley at 0831, 31 minutes late start.
28/05/2025 09:30 Maintenance Controller - Driver reports the door release buttons on the L/H side of his desk were slightly illuminated at the same time as his "door locked" indicator while bringing the unit into Edinburgh Waverley.
Second Aux Off carried out from 829227 and fault clears.
29/05/2025 02:30 Maintenance Controller
Fault showing as no longer active, partial fault finding carried out at HT, full scope of work to be carried out at EOD BN today 29/05/25</t>
  </si>
  <si>
    <t>494030250528</t>
  </si>
  <si>
    <t xml:space="preserve">1E13 3 LOST INV AVM
GU LOOU on 812 car. 
</t>
  </si>
  <si>
    <t>497255250529</t>
  </si>
  <si>
    <t>1S06 CANCELLED KGX 24/05</t>
  </si>
  <si>
    <t>24/05/2025 06:37 Advised by RCRS that 801213 has developed the same fault being experienced by other units as a result 1S06 [07:30 London Kings Cross - Edinburgh] and 1E16 [13:00 Edinburgh - London Kings Cross] have been cancelled.
24/05/2025 14:25 HoSD update: - as per SMS7.01 HOSD and On call Director discussed need to convene the Business Disruption Group. An assessment of the ongoing risk led to the conclusion that the incident and its impacts can continue to be managed by the SDT, ON Call Managers and our BAU teams.
24/05/2025 17:43 Maintenance Controller -
Multiple units affected by dust/ dirt on roofs/ OHL equipment being made conductive in the rain. Multiple instances of arcing between components or to OHL. Fleet check implemented to capture as many roof inspections and deep cleans as possible.</t>
  </si>
  <si>
    <t>498064250529</t>
  </si>
  <si>
    <t>29/05/2025 15:03 RCRS advises a fault with the air conditioning on 1D19 [15:03 London Kings Cross - Bradford Forster Square]. Train Manager [KX640]. not happy to depart until a fitter is in attendance
29/05/2025 15:16 10300 and 11229 coaches are reported as overheating. 
NT MC advises Train departed 15.09 [6 minutes late]</t>
  </si>
  <si>
    <t>498376250529</t>
  </si>
  <si>
    <t>1A43 CANCELLED GRA KGX</t>
  </si>
  <si>
    <t>29/05/2025 18:24 Hitachi Maintenance Control have advised that the Driver of 1A43 [17:15 Leeds - London Kings Cross] has reported that the TMS Screen on 829229 has a crack across the touchscreen which is affected the ASL Set Up on the service and as such is restricted to 100mph since been previously set up.
Although SMS9.03 DOTE Section A4 does not restrict the service continuing in service due to the defect, it does in turn remove the ability
for the Driver to acknowledge any other potential faults or activations on the TMS.
As a result, the service will terminate at Grantham and then run ECS to Doncaster IEP for repairs as 5A43 [18:30 Grantham - Doncaster Carr IEP Depot].
Network Rail TRC Central appraised along with Grantham DTL.
29/05/2025 18:30 RC-TC has appraised the Train Manager on the service.
29/05/2025 18:30 As a result, the following service alterations have been implemented;
1D31 [20:03 London Kings Cross - Leeds] will be cancelled
1D26 [18:03 London Kings Cross - Skipton] will be terminated at Leeds before running ECS to Doncaster IEP as 5G26 [20:35 Leeds - Doncaster Carr IEP Depot].
30/05/2025 02:25 Maintenance Controller - 
Unit stopped for repairs at Doncaster IEP HMC S.N</t>
  </si>
  <si>
    <t>499631250530</t>
  </si>
  <si>
    <t>MT15</t>
  </si>
  <si>
    <t>FAULT WITH PASS COMM / CALL FOR AID - COACH</t>
  </si>
  <si>
    <t>DVR REPORTS - Speaking to maintenance re passcom fault reported by tm on way back from Skipton. 
Fitter was meant to attend at Leeds, but instead was on another service and was agreed to meet at Doncaster. 
No further issues en route.</t>
  </si>
  <si>
    <t>499698250530</t>
  </si>
  <si>
    <t>91106 running on 3 TMs</t>
  </si>
  <si>
    <t>501228250530</t>
  </si>
  <si>
    <t>1D22 8 OVERTIME DON</t>
  </si>
  <si>
    <t xml:space="preserve">1D22 PANTOGRAPH FAULT DON
ADVISED BY HITACHI MC THAT THERE WAS AN ISSUE WITH THE PANTOGRAPH ON 1D22. 
A SPRING IS MISSING ON 821108 PANTOGRAPH. 100MPH - FORM A IS TO BE ISSUED                             
SAP 8006568 refers.
LOG 250530-72 refers. 
</t>
  </si>
  <si>
    <t>501392250530</t>
  </si>
  <si>
    <t>1D30 6 LOST AAP PBR</t>
  </si>
  <si>
    <t>30/05/2025 19:45 Driver of Hull Trains 1A96 [17:08 Hull - London Kings Cross] has reported to the Signaller that they have reported smoke appearing from one of the axles on 1D30 [19:33 London Kings Cross - Leeds]
As a result, 1D30 [19:33 London Kings Cross - Leeds] will be brought to a stand at New Southgate to carry out an inspection of the unit.
30/05/2025 19:46 Train Manager LDC0620 of 1D30 [19:33 London Kings Cross - Leeds] was being appraised by the Duty Customer Experience Manager, who advised during the call that the service was back on the move.
Passenger Count at the time was approx. 400 passengers.
30/05/2025 19:48 Driver LDD0024 has advised the Signaller nothing found nothing amiss.
1D30 [19:33 London Kings Cross - Leeds] is now on the move 8' late GBTT.
30/05/2025 19:51 Unit finishes on Neville Hill T&amp;R.S.M.D this evening and details have been passed over to Northern Rail MC.
30/05/2025 21:54 1D30 terminated at Leeds at 2153, 5 minutes late.</t>
  </si>
  <si>
    <t>501590250530</t>
  </si>
  <si>
    <t>5J10 8 OVERTIME DON</t>
  </si>
  <si>
    <t xml:space="preserve">5J10 WTG ACCEPTANCE DONCIEP
Depot congestion.  
MTIN NO HRE REJECT - CLASS 5 DELAY ONLY (WHICH IS NOT THE CASE)
</t>
  </si>
  <si>
    <t>502562250531</t>
  </si>
  <si>
    <t>1A09 7 OVERTIME SVG</t>
  </si>
  <si>
    <t>31/05/2025 09:13 NR TRC South advises that 1A09 [07:15 Leeds - London Kings Cross] was being delayed at Stevenage due to a door interlock fault. Set NL15.
Train Manager is investigating.
31/05/2025 09:14 1A09 [07:15 Leeds - London Kings Cross] departed Stevenage after a delay of 7 minutes.
31/05/2025 09:19 Train Manager advises door fault was at the north end of coach D (vehicle 12409).
31/05/2025 21:04 1A09 terminated at Kings Cross at 0935, 4 minutes late.</t>
  </si>
  <si>
    <t>503855250531</t>
  </si>
  <si>
    <t>31/05/2025 20:05 Northern Maintenance Controller advises that on starting dispatch the TM of 1D31 [20:03 London Kings Cross - Leeds] has reported that with the doors open the interlock light was lit. TRI has been requested to attend.
31/05/2025 20:11 Maintenance Controller advises that the TRI has performed a reset and deems it necessary to conduct a full door test on the set, as a result passengers are currently alighting to enable this to take place. In view of the loadings of 1D31 and 1D32 [20:30 London Kings Cross - Leeds] being within the capacity of the 10 car Azuma forming 1D32, decision taken to cancel 1D31 with passengers forward on 1D32 which calls at all the booked stops of 1D31.
1D31 [20:03 London Kings Cross - Leeds] cancelled, NL13 will run ECS to Leeds for Neville Hill as 5D31.
31/05/2025 20:48 5D31 [20:03 London Kings Cross - Leeds] departed at 20:48 following problems obtaining brake release.
01/06/2025 00:55 The set would be stood down from traffic at Neville Hill depot for investigation.</t>
  </si>
  <si>
    <t>504582250601</t>
  </si>
  <si>
    <t>SM WKF reports -  We loaded the lost property on 1A19 in the DVT but the 2x member of staff couldn't see the blue light illuminated believably because of the bright sunlight but they did try a couple of times thinking the door may not be closed correctly and the driver did come to have a look too but he couldn't ascertain if it was illuminated. The decision was made to commence dispatch and see if interlock was gained with the TM which it was.
It has since come to light that the same set NL06 has a defective DVT interlock light. 
---
DVT was 82208.
No report of defective light to York Maintenance Control.
Incident split with 225 fleet.</t>
  </si>
  <si>
    <t>504679250601</t>
  </si>
  <si>
    <t xml:space="preserve">01/06/2025 10:44 On investigation into delays to 1A19 [09:05 Leeds - London Kings Cross], it was noted that the set had been stood in Grantham for nearly 10 minutes.
OSC contacted Grantham DTL who advised that there was a fitter onboard investigating a strange smell from the rear of the set. Whilst on the phone to the DTL, 1A19 departed.
It was then noticed that a log entry had been created by Network Rail IC regarding a possible dragging brake on 1A19. Relevant entries below;
--
10:27 "SSM Doncaster advises 1A19 0905 Leeds - London Kings Cross is being held at Grantham for the driver to investigate a report from S&amp;T of a strange smell."
10:30 "Grantham S&amp;T advises when 1A19 passed them at Peascliffe there was a smell of brakes and a squealing sound from the rear, possible a dragging brake so they have reported this to the signaller."
10:33 "Train Running Controller advised"
10:39 "SSM Doncaster advises driver has investigated and is going forward, there is a strange smell and they have a fitter onboard travelling in the rear"
--
SDT had received no information regarding this from Network Rail TRC.
01/06/2025 11:01 STSM has checked with RC-RS to look at any step ups but set will have to make 1D13 [12:03 London Kings Cross - Leeds] with a late start due to the below issue and clarity of communication coming so late and no update from the Traincrew.
NR TRC South advised that no sets available to step up.
NR TRC advice LNER that 1A92 [09:03 Hull - London Kings Cross] will be sent in front of 1A19 but that 1A19 will be given priority over 1Y20 [08:55 Newcastle - London Kings Cross].
01/06/2025 11:07 Northern Maintenance Controller advised that they also had no knowledge of this incident and unclear why there was a delay at Grantham. They will speak to the onboard fitter for more information.
1A19 [09:05 Leeds - London Kings Cross] is now running 26 minutes late and a late start is expected to the next working 1D13 [12:03 London Kings Cross - Leeds]
01/06/2025 11:17 NMC has confirmed that the Driver and Fitter investigated the issue at Grantham and owing to this problem the delay now stands at 26 minutes.
01/06/2025 21:08 1A19 terminated at Kings Cross at 1156, 22 minutes late.
</t>
  </si>
  <si>
    <t>504965250601</t>
  </si>
  <si>
    <t>1E15 3 LOST NCL KEBGSTHJN</t>
  </si>
  <si>
    <t xml:space="preserve">1E15 3 LOST NCL KEBGSTHJN
SERVICE TURNED VIA THE HLB DUE TO A FAULTY WIPER SPEED SELECTOR CONTROL.
LOG 250601-38 refers.
SAP 8008659 refers.Under investigation.
</t>
  </si>
  <si>
    <t>505151250601</t>
  </si>
  <si>
    <t>1A37 4 OVERTIME GRA</t>
  </si>
  <si>
    <t xml:space="preserve">TM CONFIRMS AT GRANTHAM THERE WAS OVERTIME BECAUSE A DOOR A IN COACH 12406 BECAME STUCK AND FAILED TO CLOSE. 
STATION STAFF ATTE NDED TO GET IT A SHOVE TO GET IT MOVING. </t>
  </si>
  <si>
    <t>507692250602</t>
  </si>
  <si>
    <t>1A49 12 LATE START LDS</t>
  </si>
  <si>
    <t xml:space="preserve">1A49 12 LATE START LDS
Advised by Hitachi Maintenance controller that there was a PA fault identified on 1A49. On investigation it was identified that the issue appears to originate from vehicle 821106 (coach A). As per SMS 9.03 A41 the affected vehicle will be isolated and customers moved out of that particular vehicle.
Suspected C-Amp card failure. 
LOG 250602-56 refers.
SAP 8010044 refers.
</t>
  </si>
  <si>
    <t>509307250603</t>
  </si>
  <si>
    <t xml:space="preserve">03/06/2025 10:53 Dennis Middleton RCRS advised that 800208 on terminating at Kings Cross had proceeded to Bounds Green depot with a windscreen fault, on investigation it was advised that the windscreen would not be able to be repaired in time for
the rest of its diagram. As a consequence 1N23 [15:27 London Kings Cross - Middlesbrough] will be cancelled
03/06/2025 14:34 Maintenance Controller
Driver reports windscreen is leaking and dripping down next to where the TMS screen is. MC advised manage drip with tissue. Driver emailing photos of where leak is coming from. Driver states leak is not bad at the minute and is only a drip but will require attention at EOD. Weather had not improved and risk of damage to equipment unit was cancelled at KGX and BN to attend.
--
LOG 250603-61 refers. 
SAP 8010832 refers
</t>
  </si>
  <si>
    <t>509462250603</t>
  </si>
  <si>
    <t>1E14 4 OVERTIME EDB</t>
  </si>
  <si>
    <t>SENSITIVE EDGE REPLACED. NO SIGN OF D&amp;V</t>
  </si>
  <si>
    <t>510274250603</t>
  </si>
  <si>
    <t>1E17 1330 EDINBURGH 3 LOST BELLEISLE-KINGS X
DUE TO 1D25 IN PLATFORM 5 VICE 7
1A34/1H10 IN PLATFORM 7.
---
KINGS X SET SWAP SHEET 03/06/25 ISSUE 2 - 1A34 SET SWAP DUE TO "To protect upcoming K priority for 800109"</t>
  </si>
  <si>
    <t>511657250604</t>
  </si>
  <si>
    <t xml:space="preserve">DVR REPORTS GU OUT
SAP 8012312 refers - HFMT shows a few failures ove the duration of the day. 
</t>
  </si>
  <si>
    <t>512683250604</t>
  </si>
  <si>
    <t>1D17 2 LOST XKB FPK</t>
  </si>
  <si>
    <t xml:space="preserve">Driver reports power problems (91124) running on 3 tractor motors.  
Reported to Maintenance. </t>
  </si>
  <si>
    <t>516733250606</t>
  </si>
  <si>
    <t>800/801 COMBINATION - 800203 HAD A GU LOOU</t>
  </si>
  <si>
    <t>516753250606</t>
  </si>
  <si>
    <t>5E06 6 LATE START XCN</t>
  </si>
  <si>
    <t>Depot process delay.</t>
  </si>
  <si>
    <t>519249250607</t>
  </si>
  <si>
    <t>1D33 4 LATE START KGX 06/06</t>
  </si>
  <si>
    <t>06/06/2025 18:50 Advised by Northern Maintenance Controller that the lighting in coach C has failed, a TRI will be joining the service at Doncaster to investigate 
06/06/2025 18:55 Train Manager on 1A48 [18:45 Leeds - London Kings Cross] contacted to advise ref TRI joining at Doncaster and to advise that if unsuccessful in resolving the lighting issue the coach will have to be isolated and customers moved to alternative seating (as per SMS9.03 A48). Train Manager advised that customers have already been relocated
06/06/2025 20:13 Advised that Doncaster TRI unable to resolve the lighting issue, Northern Maintenance Controller advise TRI at Kings Cross will also investigate in an effort to resolve. If lighting fault continues both coaches B &amp; C will be locked out of use on return working 1D33 [21:33 London Kings Cross - Leeds]
06/06/2025 21:27 LDC 800 Train Manager contacted LNER STSM to advise that the Kings Cross TRI was unable to rectify the fault and that coaches B &amp; C will be locked out of use.</t>
  </si>
  <si>
    <t>519865250607</t>
  </si>
  <si>
    <t>Unit 800203 not available for service due to ongoing Coupler Cover Door repairs. In reaction, 1B84/1B87 (Diagram DN505) covered with Unit 801112 (5ce v 5cbi) terminating/starting from Newark vice Lincoln. Covered under Availability.</t>
  </si>
  <si>
    <t>520046250607</t>
  </si>
  <si>
    <t>1D17 5 LOST AAP PBR</t>
  </si>
  <si>
    <t>07/06/2025 14:20 Northern Rail Maintenance Controller advised that the Driver of 1D17 1403 Kings Cross to Leeds had advised that the ASL on the class 91 locomotive, 91130 was defective. The ASL needle was continously spinning round.
The Driver had brought the service to a stand at New Barnet in order to isolate the ASL.
The set would be ok to remain in traffic on 1D17 however would be taken out of traffic on termination of the service at Leeds and would run ECS to Neville Hill for repairs.
Spare 9 car Azuma set 800106 at Neville Hill would be utilised vice to form 1A41 1645 Leeds to Kings Cross and 1D30 1933 Kings Cross to
Bradford Forster Square. Leeds DTL and Network Rail LNE advised.
07/06/2025 14:25 1D17 on the move from New Barnet approximately 5 minutes late having been right time when having come to a stand.</t>
  </si>
  <si>
    <t>520460250607</t>
  </si>
  <si>
    <t>1E24 2 LOST NCL KEBGSTHJN</t>
  </si>
  <si>
    <t xml:space="preserve">SET PUT INTO REVERSE FOR MAAINTENANCE REASONS APS EXAM 
</t>
  </si>
  <si>
    <t>521257250608</t>
  </si>
  <si>
    <t>M814</t>
  </si>
  <si>
    <t>DEFECTIVE ON-TRAIN RAMP</t>
  </si>
  <si>
    <t xml:space="preserve">* 08/06/25 23:35 #HBPY026 * ACCEPTED BY USER
REPORT IN QUARTZ - DELAY DUE TO ONBOARD RAMP BEING FAULTY      
</t>
  </si>
  <si>
    <t>521360250608</t>
  </si>
  <si>
    <t>1B82 3 LATE START KGX</t>
  </si>
  <si>
    <t>TM reported a smell of burning in the saloon, no signs of smoke or fire, no HFMT alert or live faults for smoke detection. TRI reports no smell of smoke outside or inside the vehicle. TM rechecked &amp; smell has cleared. NFF</t>
  </si>
  <si>
    <t>521432250608</t>
  </si>
  <si>
    <t>5D09 25 LATE START XGD</t>
  </si>
  <si>
    <t>HRE accept responsibility for the 15 minute late start of 1D09. Depot report Sander fault discovered on Unit 801101 overnight. Unit 801102 stepped up to cover with the Unit requiring to be shunted and low main res air pressure associated faults requiring to be cleared prior to departure. 5D09 dep 25L, 1D09 dep 15L.</t>
  </si>
  <si>
    <t>521534250608</t>
  </si>
  <si>
    <t>1E14 6 OVERTIME EDB</t>
  </si>
  <si>
    <t>* 08/06/25 23:45 #HBPY026 * ACCEPTED BY USER
DTL REPORTS - AIR CON FAULT. DISPATCH STAFF WERE NOT ADVISED BY THE DRIVER  DISPATCH STAFF HAD WENT FOR TRTS DUE TO NOT KNOWING OF ANY ISSUES- GUARD WAS NOT ADVISED EITHER. AT 1158 DISPATCH STAFF WERE ADVISED THAT HITACHI FITTER WAS CALLED  FITTER THEN ATTENDED THE TRAIN. DURING THIS DRIVER DONE A PAN DRILL  WHICH CAUSED THE DOORS TO CLOSE AUTOMATICALLY. FITTER AND 2ND DISPATCHER THEN ADVISED THAT TRAIN WAS ABLE TO GO AND FAULT WAS FIXED. MYSELF AS LEAD DISPATCHER WAS WITH THE GUARD. A HOST AND PASSENGER WAS ON THE PLATFORM SO WE ASKED DRIVER TO RELEASE THE DOORS AND THEN WENT FOR TRTS AND DISPATCHED AGAIN WITH NORMAL PROCEDURE.
---
1E14 6 OVERTIME EDB
TMS 9083 Ventilation Fault at EDB. 
Driver/TM report required. 
SAP 8017277 refers.  HRE Reject, MTIN ¿ No. Unit 801226 on layover only at Heaton due to Depot protection system failure and therefore not handed back to HRE for overnight processing. Low main res air pressure associated HVAC faults not cleared by the Driver of 5S04 after startup of the Unit. HVAC issue reported by the Driver of 1E14 at Edinburgh, faults cleared with an Aux off/on of the Unit.</t>
  </si>
  <si>
    <t>521932250608</t>
  </si>
  <si>
    <t>1S26 5 LATE START KGX</t>
  </si>
  <si>
    <t>External panel removed and checked for presence of water. Nothing found.</t>
  </si>
  <si>
    <t>524396250609</t>
  </si>
  <si>
    <t>1E24/1S27 UNIT SWAP YRK</t>
  </si>
  <si>
    <t>Train wash button in 829 car found defected, now renewed and all seals tested all ok.</t>
  </si>
  <si>
    <t>528981250611</t>
  </si>
  <si>
    <t>ASV 3 to be replaced.</t>
  </si>
  <si>
    <t>528985250611</t>
  </si>
  <si>
    <t>1E13 10 LOST SOKEJN TALNGTN</t>
  </si>
  <si>
    <t xml:space="preserve">HFMC was contacted by the Driver of 1E13 due to a PA Fault with the TMS system. HFMC advises that the Driver kept ringing regarding this fault. During the time that the Driver was trying to rectify the faults with flashing greens. When the PA alarms started again the Driver reports that they have missed their AWS. 
LOG 250611-71 refers. 
SAP 8021280 refers - New C-Amp card fitted to car 1. 
</t>
  </si>
  <si>
    <t>529171250611</t>
  </si>
  <si>
    <t>1A33 11 LOST TALNGTN PBO</t>
  </si>
  <si>
    <t xml:space="preserve">1A33 PANTO FLT WRNGTNJ
DRIVER REPORTED TO SIGNALLER AND HITACHI MC THAT THEY HAVE HAD A PAN CHECK ALERT AT 15.15 IN THE WERRINGTON AREA. DRIVER CONFIRMS TO STSM THAT THEY HAD LOW VOLTAGE REPORT. NR ADVISED AND CONFIRM NO OHL TRIP OUT.
LOG 250611-72 refers.
SAP 8021300 refers. - Signal data would suggest overheight issue as 801111 did not see the same power loss.MTIN YES, HRE ACCEPT - HFMT OHL low voltage event GPS shows it happened near a level crossing.
Overheight valve set up SOW outstanding 
15/06/25 - OHV was adjusted but measurement not taken before adjustment so unknown if it was setup wrong.
</t>
  </si>
  <si>
    <t>529412250611</t>
  </si>
  <si>
    <t>1S28 5 LATE START KGX</t>
  </si>
  <si>
    <t>Door Kickplate found to be fouling the Door and required re-alignment.</t>
  </si>
  <si>
    <t>1E16 9 LATE START EDB</t>
  </si>
  <si>
    <t>532407250612</t>
  </si>
  <si>
    <t>1A52 3 OVERTIME RET</t>
  </si>
  <si>
    <t>OHV was adjusted but measurement not taken before adjustment so unknown if it was setup wrong.</t>
  </si>
  <si>
    <t>538400250615</t>
  </si>
  <si>
    <t>1S05 14 LOST BELFORD BWK</t>
  </si>
  <si>
    <t xml:space="preserve">1S05 14 LOST BELFORD BWK
TMS 6602 No Current Draw from OHL around level crossing in Feltham area. 
100mph speed restriction due to pan configuration. 
SAP 8025713 refers. 
LOG 250615-39 refers.
MTIN YES, HRE ACCEPT -  Over Height Valve required adjustment. 
</t>
  </si>
  <si>
    <t>538814250615</t>
  </si>
  <si>
    <t>Door LOOU - Debris found in the runner on depot.</t>
  </si>
  <si>
    <t>539916250616</t>
  </si>
  <si>
    <t>MDAV</t>
  </si>
  <si>
    <t>1S01 6 LATE START DON</t>
  </si>
  <si>
    <t xml:space="preserve">Transformer &amp; compressor inspected NFF.
Pipe &amp; clamp re-attached. Air sus drain cock plate found loose, secured. Side skirt handle replaced
</t>
  </si>
  <si>
    <t>541076250616</t>
  </si>
  <si>
    <t>QUARTZ REPORT: DOOR FAULT COACH C  NORTH END PUSHED SHUTH 
NUMBER 12406</t>
  </si>
  <si>
    <t>541280250616</t>
  </si>
  <si>
    <t>PU clean SOW outstanding.</t>
  </si>
  <si>
    <t>541828250616</t>
  </si>
  <si>
    <t>1A50 15 OVERTIME LDS</t>
  </si>
  <si>
    <t>16/06/2025 19:50 Leeds DTL advised that 1A50 1915 Bradford Forster Square to Kings Cross was being delayed at Leeds due to the Driver requiring attention to the windscreen wiper wash on the DVT, 82211 and required water replenishing to the water bottle.
Fitters had been requested to attend and were on route.
Northern Rail Maintenance Controller aware as the Driver had already been in contact with them.
When the Driver of 1A50 advised the Maintenance Controller of the issue the Driver stated to the Maintenance Controller that "it was their call as to whether the service could operate forward". 
The Driver was suitably advised by the Maintenance Controller that it was dependant as to whether the Driver was prepared to take the set forward and not the Maintenance Controller.
Network Rail LNE advised.
16/06/2025 20:02 1A50 departed from Leeds at 2000, 15 minutes late having arrived at 1935, 2 minutes early.
16/06/2025 21:04 Driver working 1A50 [19:15 Bradford Forster Square - London Kings Cross] called requesting a top up of water at Peterborough. DTL advises they will ensure the set is met with a top up of water.
16/06/2025 23:53 Northern Maintenance Controller advises that TRI attended at Kings Cross and topped up the DVT washer bottles. The issue is believed to be badly angled washer jets resulting in more water than usual having to be used to clean the screen.</t>
  </si>
  <si>
    <t>543469250617</t>
  </si>
  <si>
    <t>1S05 2 LOST BELFORD BWK</t>
  </si>
  <si>
    <t xml:space="preserve">TC overheating. </t>
  </si>
  <si>
    <t>543559250617</t>
  </si>
  <si>
    <t>1W11 2 LOST TEMPLHJ HAMBLNJ</t>
  </si>
  <si>
    <t>Code 4053 fault, coach K &amp; L Transformer High Temperature. 
Advised to coast/min power.</t>
  </si>
  <si>
    <t>543831250617</t>
  </si>
  <si>
    <t>1S12 2 LOST DAR FYHLSJN</t>
  </si>
  <si>
    <t>Dvr reports - Traction converter high temp fault so had to lift and coast and not use full power. That predominantly uphill section from Darlington, through Aycliffe and Preston-le-Skerne to Ferryhill was slow going so got the speed up as best I could but not in the normal way so just gradually up to line speed eventually by the Ferryhill section. After that it¿s pretty much downhill into Newcastle so was fine for time after that as really wanted to avoid it overheating before the handover.</t>
  </si>
  <si>
    <t>544198250617</t>
  </si>
  <si>
    <t>1D21 11 LATE START KGX</t>
  </si>
  <si>
    <t>17/06/2025 16:05 Network Rail TRC South advised that 1D21 1603 Kings Cross to Leeds had not departed from Kings Cross and the signal had been requested to be placed back to danger. Kings Cross Information Controller contacted and advised that the Driver was unable to obtain power from the class 91 locomotive, 91111 (NL15).
Northern Rail Maintenance Controller advised and was arranging for the Fitter to attend.
17/06/2025 16:15 1D21 departed from Kings Cross at 1614, 11 minutes late start after power was regained by the Driver before the Fitter was able to attend.
17/06/2025 20:38 1D21 terminated at Leeds at 1837, 21 minutes late.</t>
  </si>
  <si>
    <t>30/2026</t>
  </si>
  <si>
    <t>32/2026</t>
  </si>
  <si>
    <t>33/2026</t>
  </si>
  <si>
    <t>34/2026</t>
  </si>
  <si>
    <t>546206250618</t>
  </si>
  <si>
    <t>1A19 2 LOST RET NNG</t>
  </si>
  <si>
    <t>HITACHI FMC ADVISE DRIVER OF 1A19 REPORTED, WHILE CARRYING OUT A VISUAL INSPECTION OF THE PANTOGRAPHS WHILE CHANGING ENDS, THAT THE CARBON STRIP ON VEHICLE 821105  APPEARED TO BE A LITTLE THIN. Pan isolated and running in a degraded state.
Pan carbons measured 32.8 &amp; 33.2mm when measured on the 19/06/25 and within tolerance.</t>
  </si>
  <si>
    <t>546537250618</t>
  </si>
  <si>
    <t>1D13 2 LOST HUN XHO</t>
  </si>
  <si>
    <t>HITACHI FMC ADVISE DRIVER OF 1A19 REPORTED, WHILE CARRYING OUT A VISUAL INSPECTION OF THE PANTOGRAPHS WHILE CHANGING ENDS, THAT THE CARBON STRIP ON VEHICLE 821105  APPEARED TO BE A LITTLE THIN. Pantograph isolated and unit running in degraded state. 
Pan carbons measured 32.8 &amp; 33.2mm when measured on the 19/06/25 and within tolerance.</t>
  </si>
  <si>
    <t>546745250618</t>
  </si>
  <si>
    <t xml:space="preserve">800204 not made available for service due to suspected air dryer damage.
"1D12 CANCELLED LDS HGT
Hitachi CPC have advised that 800204 will not be good for traffic on Wednesday 18th June owing to reported water in the air supply to both the doors and brakes on 815204.
Availability."
"MTIN NO HRE REJECT 
Unit 800204 not available for traffic. Car 5 Doors B &amp; C failed the air tightness test (part of RAX001). Upon investigation, water was found in the door air system. Unit 801109 (5CE V 5CB) worked 1D12 &amp; 1A40 term/starting at LDS vice HGT"
</t>
  </si>
  <si>
    <t>547003250618</t>
  </si>
  <si>
    <t>1A36 3 LOST RET NNG</t>
  </si>
  <si>
    <t xml:space="preserve">HITACHI FMC ADVISE DRIVER OF 1A19 REPORTED, WHILE CARRYING OUT A VISUAL INSPECTION OF THE PANTOGRAPHS WHILE CHANGING ENDS, THAT THE CARBON STRIP ON VEHICLE 821105  APPEARED TO BE A LITTLE THIN
Pan carbons measured 32.8 &amp; 33.2mm when measured on the 19/06/25 and within tolerance. </t>
  </si>
  <si>
    <t>547341250618</t>
  </si>
  <si>
    <t>PU clean required</t>
  </si>
  <si>
    <t>547598250618</t>
  </si>
  <si>
    <t>1A45 6 LOST PBO HUN</t>
  </si>
  <si>
    <t xml:space="preserve">"1A45 UNIT FLT HUN
PM requested for the incident to be coded to safety of the line as this was an avoidable delay.
TMS 4053 FAULT 823 CAR - Transformer over temperature."
MTIN NO, HRE REJECT -  Avoidable delay, Driver not required to bring the train to a stand. Please see the report attached for further details.
Driver bought the train to a stand due to feeling overwhelmed when the alarms were activated. </t>
  </si>
  <si>
    <t>548307250619</t>
  </si>
  <si>
    <t>MTIN YES, HRE ACCEPT -  Transformer &amp; compressor inspected NFF.
Pipe &amp; clamp re-attached.
Air sus drain cock plate found loose, secured.
Side skirt handle replaced.</t>
  </si>
  <si>
    <t>548321250619</t>
  </si>
  <si>
    <t>Fleet imbalance caused by the withdrawal of Unit 800202 on the 18/06 for investigation into an alleged AWS fault reported whilst working as 1B85 (TIN 546881). Covered under Availability.</t>
  </si>
  <si>
    <t>549746250619</t>
  </si>
  <si>
    <t>19/06/2025 14:14 Advised by Kings Cross station that 1D17 [14:03 London Kings Cross - Leeds] was having power difficulties and may incur some delay departing. Northern Maintenance Controller advised that the driver has reported a general fault light being illuminated and has directed driver on appropriate actions They also advised that a TRI will attend to assist
19/06/2025 14:18 Northern Maintenance Controller advised that the unit required a stat con reset and once competed was ok to proceed, 1D17 [14:03 London Kings Cross - Leeds] has departed Kings Cross 14' late</t>
  </si>
  <si>
    <t>550651250619</t>
  </si>
  <si>
    <t>1S30 3 LOST NTR DAR</t>
  </si>
  <si>
    <t xml:space="preserve">The set throughout the journey had multiple faults that resulted in having to coast or take minimum power to get up to speed. </t>
  </si>
  <si>
    <t>550706250619</t>
  </si>
  <si>
    <t>1E29 13 OVERTIME DAR</t>
  </si>
  <si>
    <t xml:space="preserve">Hitachi Maintenance Control were advised by the Driver of 1E29 DRD0009 at Darlington that the service had incurred a TMS Fault Code 2705:
MTIN YES, HRE ACCEPT - TMS DOWNLOAD INCONCLUSIVE, HFMT SHOWS 27 OF THESE EVENTS SINCE 25/05. SOW ADDED FOR CAB I/F CHECKS &amp; TRANSPOSITION END TO END
</t>
  </si>
  <si>
    <t>552642250620</t>
  </si>
  <si>
    <t>557086250622</t>
  </si>
  <si>
    <t>5B82 7 LATE START XGD</t>
  </si>
  <si>
    <t>HRE Accept responsibility for the 3 minute late start to 1D07. Inward ECS move delayed departing Bounds Green due to an ongoing shunt move on Depot.</t>
  </si>
  <si>
    <t>558843250623</t>
  </si>
  <si>
    <t>BROKEN TAMPER SEAL REPORTED BY THE DRIVER. TRI ATTENDED AND FIXED THE ISSUE.</t>
  </si>
  <si>
    <t>559028250623</t>
  </si>
  <si>
    <t xml:space="preserve">Checked CCF and 3A22 0812 NEVHILL D TO HARROGATE was presented at 08:11:28 (not 08:12 as it says in TRUST)
However ¿ the *SN visible on CCF indicates the Shunt Neck (controlled by the Depot Panel Team) was occupied and so the mainline signaller can¿t clear the route off the depot for 3A22 to depart.
The shunt neck isn¿t cleared until 08:17 at which point the signal clears to let 3A22 off the depot.
</t>
  </si>
  <si>
    <t>559069250623</t>
  </si>
  <si>
    <t>1D23 16 LOST WKF WHRDJN 20/06</t>
  </si>
  <si>
    <t>LOSS OF POWER REPORTED BY DRIVER TO NMC</t>
  </si>
  <si>
    <t>559854250623</t>
  </si>
  <si>
    <t>1E13 14 LOST RET NNG</t>
  </si>
  <si>
    <t>MOP reported excessive sparking from the pan. Checks carried out, pan okay to remain in service.</t>
  </si>
  <si>
    <t>560030250623</t>
  </si>
  <si>
    <t>3W20 21 LATE START DONCIEP</t>
  </si>
  <si>
    <t xml:space="preserve">3W20 21 LATE START DONCIEP
MULTIPLE FAULTS ON THE TMS FOR DOOR AND BRAKE FAULTS DESPLAYING DEPARTURE OFF IEP.
LOG 250623-49 refers.MTIN YES, HRE ACCEPT - 1st delay 
3W20 is not contained in the file data so would not load. A default headcode was supplied to the driver.
2nd Delay Unit had to be Aux off/on due to TMS router 2 failure on car 7.
</t>
  </si>
  <si>
    <t>561897250624</t>
  </si>
  <si>
    <t xml:space="preserve">"1E11 3 LOST DEE LDY
GU LOOU ON 813 CAR, TIME LOST IN RUNNING."
MTIN YES, HRE ACCEPT -  X2 Plug not fully secure. Degraded Running.
</t>
  </si>
  <si>
    <t>562065250624</t>
  </si>
  <si>
    <t>1A15 CANCELLED SVG KGX</t>
  </si>
  <si>
    <t xml:space="preserve">1A15 CANCELLED SVG KGX
Hitachi Maintenance Control have advised that they have been contacted by Driver LDD0009 on 1A15 who has received a report from the Train Manager [LDC0360] that as the service passed through Sandy then noticed that 814103 [Coach G] was leaning to the right, but they confirmed to the Driver that they believed the unit was still fit to continue.
Service will now terminate at Stevenage owing to the time taken to examine the unit.
LOG 250624-35 REFERS. 
SAP 8037319 REFERS.MTIN NO, HRE REJECT. 
TRI attended, Unit reported as no longer leaning.
Underframe inspection completed, including airbag testing. No issues found.
SAP SHOWS 
Underframe inspection undertaken inspecting all dampers, springs, air bags, air pipes, leveling valves, air suspension tanks &amp; pressure switches etc. No abnormalities found. Tested all four air bags / levelling valves by isolating system and dropping / raising each corner independently; all airbags drop and raise within a similar time frame with leveling valves operating as they should. Body end semi-permanent couplings also checked with no issuesCrew reports requested - JM. JC 25/06
Awaiting crew reports. CCTV request from station at stevenage sent to GTR cctv. JC 25/06
Crew reports received, requested pictures from staff member. JC 27/06
Pictures recieved back, nothing of interest noted. JC 01/07
</t>
  </si>
  <si>
    <t>562766250624</t>
  </si>
  <si>
    <t>1K44 3 OVERTIME DHM</t>
  </si>
  <si>
    <t xml:space="preserve">"HRE Accept, MTIN yes.
DCU replaced, door now functioning as expected."
</t>
  </si>
  <si>
    <t>565268250625</t>
  </si>
  <si>
    <t>Pantograph isolated after receiving a note of concern from the driver of low carbon strip.
After examination no fault found by HR.
Safety of the line incident. Inspection carried out, roof components all appear in good condition, nothing loose or dirty, no signs of a flashover or arcing. Unit moved to a live OLE section and Pan re-instated, no fizzing noise present. Only noise in the area present is a slight buzzing from the reactor mods at the end of car 2. There was also a report of a plastic bag on the pan from 23/06/2025, there is potential that there may have been some remaining debris that has now gone.</t>
  </si>
  <si>
    <t>566055250625</t>
  </si>
  <si>
    <t>1S28 6 LOST XHO PBO</t>
  </si>
  <si>
    <t xml:space="preserve">1S28 6 LOST XHO PBO
HEADCODE INEXPLICABLY DROPPED OUT CAUSING SERVICE TO APCO. SERVICE CAME TO A STAND SO DRIVER COULD REINPUT HEADCODE.
SAP 8039743 refers.  DVR REPORTED HEADCODE HAD DISAPPEARED HFMT SHOWS OLD HEADCODE 1A37 IN TMS
</t>
  </si>
  <si>
    <t>567284250626</t>
  </si>
  <si>
    <t>1A13 12 OVERTIME LDS</t>
  </si>
  <si>
    <t>26/06/2025 07:46 Leeds DTL advised that 1A13 0656 Skipton to Kings Cross was being delayed at Leeds due to an apparent brake fault on the set (NL12). Northern Rail Maintenance Controller appraised however the Driver had not contacted them re the issue.
26/06/2025 07:54 Northern Rail Maintenance Controller advised that a Technical Riding Inspector was in attendance with the service and had carried out a brake overcharge and this had cleared the brake fault.
26/06/2025 07:55 1A13 departed from Leeds at 0754, 13 minutes late having arrived at 0734, 1 minute late.</t>
  </si>
  <si>
    <t>570330250627</t>
  </si>
  <si>
    <t xml:space="preserve">"1S07 2 LOST DAR
QUARTZ REPORT: DRIVER COULDNT RELEASE THE DOORS.
Sub threshold delay."
</t>
  </si>
  <si>
    <t>571591250627</t>
  </si>
  <si>
    <t>1E17 8 LOST XGN WGC</t>
  </si>
  <si>
    <t xml:space="preserve">Driver reported poor brake. Unit was acting as per design, switching from dynamic to friction as and when required. Safety of the line incident.
</t>
  </si>
  <si>
    <t>572560250628</t>
  </si>
  <si>
    <t>1S04 20 OVERTIME SVG</t>
  </si>
  <si>
    <t>TRI and driver both confirmed smoke following diesel leak (previous day), inadequate cleaning before being released back into service.
M9 aligns with 701D</t>
  </si>
  <si>
    <t>572911250628</t>
  </si>
  <si>
    <t xml:space="preserve">"1W02 3 OVERTIME EBD
QUARTZ NOTES ""THE TM WAS ON THE PHONE TO MAINTENANCE CONTROL REGARDING A FAULT WITH THE ACCESSIBLE TOILET IN COACH A. TM SUCCESSFULLY FIXED THE FAULT AND HAD TO RETURN TO THE MATRIX POSITION FOR DISPATCH. ADB"".
SAP 8043330 REFERS."
MTIN YES, HRE ACCEPT -  Water Pump replaced.
</t>
  </si>
  <si>
    <t>575698250629</t>
  </si>
  <si>
    <t>1D17 13 OVERTIME LDS</t>
  </si>
  <si>
    <t>29/06/2025 15:25 RC-RS have advised of an air conditioning fault on NL06 working 1D17 [14:03 London Kings Cross - Bradford Forster Square]. Due to the fact the fault cannot be rectified, a decision has been made to remove the set from traffic upon arrival into Leeds and swap it out for the LNER Spare NL08.
29/06/2025 15:34 RCRS update - bringing NL08 into service on that particular diagram caused further complications due to further swaps required with NL12 as that stabled at York last night.
RCRS contacted LNER on call and they agreed if all other options were exausted then NL12 could indeed outstable York again providing it was withdrawn after 1D05 at Leeds tomorrow.
Update from Northern - NL15 will now be used for the swap with 1D17</t>
  </si>
  <si>
    <t>575772250629</t>
  </si>
  <si>
    <t xml:space="preserve">Traction download inconclusive, MTU report no issues, suspected Traction Software issue.
</t>
  </si>
  <si>
    <t>576880250630</t>
  </si>
  <si>
    <t xml:space="preserve">"1E13 3 LOST INV AVM
813109 GU LOOU ACCORDING TO ROUTE MESSAGE.
SAP 8027362 refers."
MTIN YES, HRE ACCEPT -  X2 Plug not fully secure. Degraded Running.
</t>
  </si>
  <si>
    <t>577717250630</t>
  </si>
  <si>
    <t>30/06/2025 14:05 SDC advised by NR TRC South that the Driver of 1D17 has asked for the signal to be put back to RED as they have no power to the loco. STSM has been in contact with Northern Train MC and will request a TRI to attend at the station
30/06/2025 14:21 Service departed 18 minutes late.
30/06/2025 14:43 Northern Maintenance Controller advises the TRI attended the set and performed some actions to cool the traction motors, on resetting the loco it has then been able to obtain power.
---
Driver report in TAS - No traction amps when dispatched. Fitters called and signaller informed. Fault finding carried out. Fault self rectified when blowers activated for a few mins.</t>
  </si>
  <si>
    <t>578349250630</t>
  </si>
  <si>
    <t xml:space="preserve">"1H10 17 LATE START KGX
ADVISED FITTERS IN ATTENDANCE AT KGX WITH MULTIPLE TMS ISSUES ON 800109. 811109 CAB. ADVISED BY HIT MC THAT DOORS IN 817. 818 AND 819 CARS WERE DISPLAYING YELLOW. TMS ROUTER SYSTEM SHOWING 2 TRANSMISSION FAILURE - TMS 2021.**Repeat defect from 28/06/25**
SAP 8043441 refers.
LOG 250630-86 refers."
MTIN YES, HRE ACCEPT -  Router 2 replaced on 817109.
</t>
  </si>
  <si>
    <t>578520250630</t>
  </si>
  <si>
    <t>1A41 8 OVERTIME PBO</t>
  </si>
  <si>
    <t>FOLLOWING AIR CON FAULTS REPORTED ON BOARD THE SET- VARIOUS COACHES.
A BOOKED PAX WITH MOBILITY SCOOTER USER HAVING TO BE MOVED FROM COACH F TO COACH L DUE TO FAILURE OF AIR CONDITIONING IN COACH F. 
TRAIN MANAGER ADVISED STATION PRIOR TO ARRIVAL OF SERVICE.</t>
  </si>
  <si>
    <t>579967250701</t>
  </si>
  <si>
    <t>DRIVER REPORTS ON TAS 'ON 4 ENGINES DUE TO A TRACTION CONVER TER FAILURE SO LOW POWER THROUGHOUT THE JOURNEY'</t>
  </si>
  <si>
    <t>580436250701</t>
  </si>
  <si>
    <t>01/07/2025 10:11 Dennis Middleton advised by Northern Maintenance Controller that NL16 (loco 91114) has a defective AC in the drivers cab. as a result a set swap will be taking place so a spare unit can be brought off Neville Hill depot.
1D05 TO NEVILLE HILL 91114 CAB AIR CON FAULT + 5A26 / 1A26 ALLOCATION</t>
  </si>
  <si>
    <t>580875250701</t>
  </si>
  <si>
    <t>1A31 9 OVERTIME GRA</t>
  </si>
  <si>
    <t xml:space="preserve">Delay split between fleet and station:
Station reports - LNER PASSENGER ASSIST REF PA-EFDTKMFY TUAG GRA TO KGX. QUARTZ REPORT SLOW MOVING TUAG INTO THE SERVICE. THE PASSENGER PRESENTED LAST MINUTE AND DEMANDED ASSISTANCE BUT DID NOT WANT TO SAY WHERE THEY WERE GOING TO WHAT TRAIN OR WHERE THERE WERE ON THE TRAIN
Then Door Fault Coach 12205 Door B - Reported to maintenance controller. Door attempted to close but did not fully engage and was manually pushed closed to secure interlock.
</t>
  </si>
  <si>
    <t>581163250701</t>
  </si>
  <si>
    <t>1S19 4 OVERTIME NCL</t>
  </si>
  <si>
    <t xml:space="preserve">Cab I/F unit awaiting to be transposed. </t>
  </si>
  <si>
    <t>582788250702</t>
  </si>
  <si>
    <t>TM REPORTS DELAYED AT SHIPLEY DUE TO NO RED BAR LIGHT. (VEHICLE NUMBER 12420 COACH D  DOOR A)</t>
  </si>
  <si>
    <t>582946250702</t>
  </si>
  <si>
    <t>1L41 6 LOST DHM KEBGSJN</t>
  </si>
  <si>
    <t xml:space="preserve">MTIN ¿ No, HRE accept the 6-minute delay. Unit 801105 requested by CPC to be turned via the HLB at Newcastle and into reverse in preparation for PU cleaning on X exam at Doncaster. In reaction 1L41 arrived at Newcastle 6L.
</t>
  </si>
  <si>
    <t>583548250702</t>
  </si>
  <si>
    <t>1E10 2 OVERTIME DAR</t>
  </si>
  <si>
    <t xml:space="preserve">1E10 2 OVERTIME DAR
DOOR REPORTED TO NOT CLOSE ON DISPATCH FROM DARLINGTON. TM AND STATION STAFF HAD TO MANUALLY CLOSE DOOR D ON COACH 823216 AT THE STATION. TM NE310 LOCKED THIS OUT OF USE AND INFORMED HITACHI MC.
SAP 8048752 refers. Sub threhold delay.
Lego found in the door runner, Preventing the door from closing. Email saved in the inbox. 
</t>
  </si>
  <si>
    <t>583968250702</t>
  </si>
  <si>
    <t>1E20 30 LOST ALM MPT</t>
  </si>
  <si>
    <t xml:space="preserve">LAD10 Card replaced. </t>
  </si>
  <si>
    <t>583988250702</t>
  </si>
  <si>
    <t>1E19 3 OVERTIME DAR</t>
  </si>
  <si>
    <t xml:space="preserve">"1E19 3 OVERTIME DAR
DOOR ISSUE REPORTED AT DARLINGTON TO HIT MC COACH J DOORS DID NOT GET THE INTERLOCK, REASON UNKNOWN. DOORS CHECKED. BIL LIGHT WAS STILL ON.
SAP 8048920 refers."
Debris found in the Door runner preventing interlock. Please see the report attached for further details.
</t>
  </si>
  <si>
    <t>585276250703</t>
  </si>
  <si>
    <t>5D02 15 LATE START BNDSGRN</t>
  </si>
  <si>
    <t xml:space="preserve">5D02 15 LATE START XGD
KXD 31 Driver at Bounds Green for 5D01 10 car electric Azuma, advise that the two 5 car units are not yet coupled and not shunted in readiness for coupling. Hitachi CPC appraised, and advised that to minimise impact on 1D01, SDT are happy to take a single 5 car for 1D01 and 1A18 [08:46 Leeds - London Kings Cross] for the time being, with the second 5 car to come off later and couple at Kings Cross to complete the set diagram as a 10 car as booked.
However, upon chasing which 5 car unit would be forming 5D01, Bounds Green advise CPC the two units are now being coupled, against LNER SDT request.
Drivers not able to stay beyond their hours. 
LOG 250703-47 refers.
1D01 departs 15' late at 06:10, after 5D02 arrives 06:01, 20' late.HRE Reject, MTIN ¿ No. Units 801103+801108 not prepped &amp; coupled in time for departure as 5D01 (05:09), Unit 801103 not on Depot until 02:50 as 5Y52. In reaction, 5D02 departed 15L, forming 1D01 which departed 15L, 1D02 cancelled. Maintenance Window breach due to Diagrams.
</t>
  </si>
  <si>
    <t>585955250703</t>
  </si>
  <si>
    <t>1D12 CANCELLED BNDSGRN</t>
  </si>
  <si>
    <t xml:space="preserve">"1D12 CANCELLED KGX
800207 OTMR FAULT BOUNDS GREEN (OTMR fault 5901- GSMR Shows 06 Fault) - 9 CAR ELECTRIC TO WORK 1D12 TERM LDS - OUT TO NEVILLE HILL
1A40 START LDS - OFF NEVILLE HILL.
LOG 250703-5 refers. 
SAP 8046624 refers."
Unit 800207 not available for service due to an OTMR fault discovered on Depot and not rectified in time for service. </t>
  </si>
  <si>
    <t>586174250703</t>
  </si>
  <si>
    <t xml:space="preserve">DVR REPROT IN TAS: DEFECTIVE INTERCOM - STRUGGLED TO MAKE EFFECTIVE SAFETY CRITICAL COMMUNICATION WITH GUARD VIA THE INTERCOM TO CONFIRM THAT WE WERE READY TO START AFTER BEING UNSURE IF IT WAS A 2 RECEIVED ON THE BELL BUZZER  RE PORTED AS A DEFECT TO NORTHERN MAINTENANCE CONTROL ACCORDINGLY DRIVING FROM DVT 82211  WITH LOCO 91124 AT THE REAR. </t>
  </si>
  <si>
    <t>588615250704</t>
  </si>
  <si>
    <t>1S03 7 OVERTIME NCL</t>
  </si>
  <si>
    <t>HMC - DVR reported ETCS screen either off or too dim to read. DVR called MC at 08:53, unit due to depart 08:56.
DVR advised to trip/reset ETCS CB (with all doors closed) TRI called to attend. Unit departed NCL 7 late.
TRI - Attended at NCL at departure time. Screen was powered but very dim (Too dim to use) and there was no buttons (spanner) on the RH side to enter maintenance mode. Tripped/reset the DMI breaker in the ETCS cabinet which did improve the brightness when it came back on but was still dim and again to maintenance function on the RH side. Tripped and reset ETCS MCB after making safe to do so. ETCS screen once reloaded was now fully functional and maintenance spanner now back on and screen able to increase/decrease both sound and brightness.</t>
  </si>
  <si>
    <t>588914250704</t>
  </si>
  <si>
    <t>1N81 5 LOST DONCLCJ DON</t>
  </si>
  <si>
    <t>Driver reports - Had 4 fault light up on the dash. Stopped and spoke to signaller. Rectified faults and continued.</t>
  </si>
  <si>
    <t>589547250704</t>
  </si>
  <si>
    <t>1D19 18 LATE START KGX</t>
  </si>
  <si>
    <t>Analysis of R2M indicates that the guard turns the key to the off position on the GOP. It took approx.. 1 minute to get interlock after he pressed doors close and lock button, so a sticky door but when he keyed off the panel to investigate, he did not press close and lock after this to arm the buzzer.
---
Door sticking and then a bell/buzzer issue being a TM matter.
Split agreed by T Chadwick and S Ahmed.</t>
  </si>
  <si>
    <t>589828250704</t>
  </si>
  <si>
    <t>Northern Rail Maintenance Controller advised that the Driver of 1D17 1403 Kings Cross to Leeds had advised them that they had reported a poor brake on a couple of occasions on route when driving from class 91 locomotive, 91111 (NL13) and required extra brake applications to be applied.
The advice came when the service was passing Outwood.
The set would therefore be taken out of traffic at Leeds and would run ECS to Neville Hill for attention and brake test.
As a consequence the return working 1A41 1645 Leeds to Kings Cross was cancelled along with 1D30 1933 Kings Cross to Leeds.
1A43 1715 Leeds to Kings Cross would call additionally at Peterborough and 1D31 2003 Kings Cross to Leeds would call additionally at Stevenage and Grantham.
Leeds DTL and Network Rail LNE advised.</t>
  </si>
  <si>
    <t>591363250705</t>
  </si>
  <si>
    <t>THE DRIVER HAS REPORTED A TRACTION CONVERTER FAULT ON 817107.
MTIN YES, HRE ACCEPT - TC DL SHOWS GU STALLS AT 08.00</t>
  </si>
  <si>
    <t>593636250706</t>
  </si>
  <si>
    <t xml:space="preserve">"1A55 3 LOST CAN USAN
Traction container OOU."
Traction Container OOU due to IGBT failure, time lost in running.
</t>
  </si>
  <si>
    <t>593638250706</t>
  </si>
  <si>
    <t>1S05 4 OVERTIME BWK</t>
  </si>
  <si>
    <t>800210/08</t>
  </si>
  <si>
    <t xml:space="preserve">1S05 4 OVERTIME BWK
DRIVER ADVISES LOW VOLTAGE BEFORE BWK STATION SO HAD TO COAST INTO THE STATION - DRIVER CHECKED PAN AT BWK NO REPORTED ISSUES. HMC REPORT LOW VOLTAGE.
SAP 8053288 refers - Pantograph overheight activationMTIN YES, HRE ACCEPT -  Confirmed over height issue.
UPDATE: HRL still investigating.
FINAL - MTIN NO, HRE REJECT -  Extensive SOW carried out with NFF. 
Overheight tests completed
Trip height measured 3 times
1 - 2975mm
2 - 3014mm
3 - 2995mm
This gives an average trip height of 2995mm
Height measured from roof to rail height at 3261mm
This gives a combined rail to trip level height of 6256mm
Combined height exceeds 6200mm, no further action required.CCTV required - 10:45 - 10:50 from pan cam. JC
CCTV  requested 22/07 S.B
Discussion with ND and MA. JC 28/07
Incident review requested by JC following pan renewal. 08/08 JC
Details received back - LNER to accept, monitoring equipment go live date to be 17/08. 
To be changed to M9 in Bugle. S.B 
</t>
  </si>
  <si>
    <t>594255250706</t>
  </si>
  <si>
    <t>1E23 13 OVERTIME EDB</t>
  </si>
  <si>
    <t xml:space="preserve">SET SWAP DUE TO UNIT PROVIDED HAVING DEFECTIVE ONBOARD CATERING EQUIPMENT LOW POWER, WHICH HAS BEEN DECREASING FOR A WHILE. LNER CONTROL UNWILLING TO TAKE CX HIT ON SUCH A LONG JOURNEY.
</t>
  </si>
  <si>
    <t>595090250707</t>
  </si>
  <si>
    <t xml:space="preserve">Unit late off maintenance following breach in the plan. 
MTIN NO HRE ACCEPT THE MINUTES . UNIT LATE OF EXAM DUE TO MAINTENANCE BREACH 
</t>
  </si>
  <si>
    <t>595100250707</t>
  </si>
  <si>
    <t>Neville Hill SDM advises RS-RC that NL16 has cavities in the DVT 81128 end and the spare set will not be ready until after 11:00.
Due to the above, 1A09 [07:15 Leeds - London Kings Cross] and the back workings 1D09 [10:03 London Kings Cross - Leeds] will both be
cancelled.
The spare set NL26 will not be ready in time to cover the above.
07/07/2025 06:31 Gaynor Hillson NL26 will cover the rest of the diagrams:
1A30 [12:45 Leeds - London Kings Cross]
1D21 [16:03 London Kings Cross - Leeds]
1A48 [18:45 Leeds - London Kings Cross]
1D33 [21:33 London Kings Cross - Leeds
Due to late processing of sets at Neville Hill this set will not be available until late morning.</t>
  </si>
  <si>
    <t>596288250707</t>
  </si>
  <si>
    <t xml:space="preserve">Known DCS issues which has since been adjusted. Known issue, EFC on fleet is underway.
</t>
  </si>
  <si>
    <t>596666250707</t>
  </si>
  <si>
    <t>MF22</t>
  </si>
  <si>
    <t>Train not tanked / Watered</t>
  </si>
  <si>
    <t>1E20 CANCELLED YRK KGX</t>
  </si>
  <si>
    <t xml:space="preserve">Unit is running under the 48 hour FTR owing to outstation issues at Heaton (providing services for Hitachi). Engineering have approved a dispensation for the unit to enter the depot on a layover. </t>
  </si>
  <si>
    <t>597707250708</t>
  </si>
  <si>
    <t>1Y00 4 OVERTIME GRA</t>
  </si>
  <si>
    <t>DOOR FAULT - 12205, COACH B, DOOR D
Advised by DTL that 1Y00 [04:40 York - London Kings Cross] has been delayed at Grantham from a door fault. Coach, south end door east side.
This was slow to close. This has been reported a few times over the last week. Door closed manually.
Northern Trains MC has been advised.</t>
  </si>
  <si>
    <t>598253250708</t>
  </si>
  <si>
    <t>1D09 11 LATE START KGX</t>
  </si>
  <si>
    <t xml:space="preserve">08/07/2025 09:47 SDM Northern at Neville Hill has advised the Northern Maintenance Controller that a Pantograph measurement tool is unaccounted for and that it may have been left or sitting in the Pantograph well on top of 1A09 [07:15 Leeds - London Kings Cross]
Northern Maintenance Controller as advised the Resource Controller of the Pantograph measurement tool that may be on top of 1A09 who has then informed the STSM.
08/07/2025 10:00 Plan in place to run 800210 off Bounds Green into Kings Cross to form
1D10 [10:33 London Kings Cross - Leeds].
1D09 will be formed from NL26 (1A13 [06:56 Skipton - London Kings Cross] set).
08/07/2025 10:05 OSC contacts On-Call engineer to advise of the current issues and that train unsafe to put into traffic unless more clarity can be given as to the whereabouts of this tool.
08/07/2025 10:07 RC-RS advises STSM that fitters are currently searching the Pan CCTV to find the elusive tool and that the end of the tool has black and yellow hazard tape wrapped around it and thought to be 3metres long. These are the only details that have currently being shared but not any other details at this time. Currently Hitachi and Northern Fitter confirm that CCTV does not show any such item as described as being on top of the train but can neither confirm or deny 100% that the item is not there.
08/07/2025 10:25 On Call engineer states that the set must go to Ferme Park as a precaution until the missing tool can be identified or the set can be checked to confirm visually that the tool is not on top of the train. There will be a speed restriction of 40mph imposed. NR aware
08/07/2025 11:09 Please see the proposed plan that wasn't put into place due to missing tool being located. Network Rail Thunderbird was requested to drag the set to Ferme Park onto an un-electrified road, a Northern TRI would travel with the set to check the pantograph area. Once confirmed the missing tool was not on the train or it was removed the set would be dragged by the Thunderbird to PBO where a relief driver would take the set back to Neville Hill.
During readiness for the above plan the missing tool was located by staff at Neville Hill. NL12 will be taken to Ferme Park and will re enter service for 1D23 [17:03 London Kings Cross - Leeds]
08/07/2025 12:20 As a reaction to stepping up sets in Kings Cross 1D09 1003 Kings Cross to Leeds departed from Kings Cross at 1014, 11 minutes late start.
1D10 1033 Kings Cross to Leeds was formed with a 5 car Azuma set ex Bounds Green in order for NL12 to be inspected and 1D10 departed from Kings Cross at 1048, 15 minutes late start.
08/07/2025 12:33 1D09 [10:03 London Kings Cross - Leeds] terminated 18 minutes late at 12.34, next working 1A30 [12:45 Leeds - London Kings Cross]
08/07/2025 12:57 1D10 [10:33 London Kings Cross - Leeds] terminated Leeds 9 minutes late at 12.54
08/07/2025 14:31 Neville Hill confirmed at 11:10 that the missing tool has been found on depot.
08/07/2025 17:20 5D23 (NL12 returning to Kings Cross from its layover at Ferme Park) shows on TMV arriving at Kings Cross at 16:50. 1D23 subsequently departs 10' late, at 17:13.
</t>
  </si>
  <si>
    <t>598368250708</t>
  </si>
  <si>
    <t>1A19 6 OVERTIME SVG</t>
  </si>
  <si>
    <t>08/07/2025 11:00 Advised by Hitachi MC that 1A19 [08:43 Bradford Forster Square - London Kings Cross] has had a TMS alert to advise door open whilst running.
TMV replay shows 1T22 [10:42 London Kings Cross - Kings Lynn] passed on the DF at the same time.
NR TRC South advised
08/07/2025 13:02 1A19 arrived into Stevenage at 1101, right time and departed at 1111, 6 minutes late and terminated at Kings Cross at 1133, 3 minutes late.
08/07/2025 16:33 Maintenance Controller - TRI attended the unit at Kings cross and reset the door to remove defect off CCTV and TMS. Door locked back out of use HMC S.N</t>
  </si>
  <si>
    <t>599250250708</t>
  </si>
  <si>
    <t>1D23 10 LATE START KGX</t>
  </si>
  <si>
    <t>Northern Rail Fleet Planner advised that 91110 (NL17) was required to finish the days service at Neville Hill for buffing plate repairs to the class 91 locomotive.
The set was diagrammed to finish the days service at York and therefore alternative options were required to be looked at in order for the set to finish at Neville Hill depot.
The set was working 1Y84 1202 York to Kings Cross and then 1D19 1503 Kings Cross to Bradford Forster Square.
NL12 that had been moved ECS to Ferme Park was unable to be liberated ex Ferme Park due to Driver resource issues.
Therefore the following arrangement applied;
NL17 ex 1A50 1915 Bradford Forster Square to Kings Cross would be taken out of traffic at Leeds and would run ECS to Neville Hill as 5D23
ECS.
NL12 ex 1D23 1703 Kings Cross to Leeds (due Leeds 1915) would form 1A50 forward from Leeds to Kings Cross.
1D23 [17:03 London Kings Cross - Leeds] terminated at Leeds platform 6 21' late GBTT, at 19:38.
1A50 [19:15 Bradford Forster Square - London Kings Cross] shows on TMV arriving at Leeds at 19:41, then departs 5' late at 19:50, after the set swap.</t>
  </si>
  <si>
    <t>599306250708</t>
  </si>
  <si>
    <t>MB03</t>
  </si>
  <si>
    <t>1D23 11 LOST SVG HIT</t>
  </si>
  <si>
    <t>NR report on the day: Driver of 1D23- reports 3 general faults shown on dash with  power/ OHL as hes past beyond platform 3 stevenage on dn fast. will work around. 
While Fleet don¿t dispute the loco suffered an earth fault, they questionned the driver¿s action, saying there was no reason for applying an emergency brake application, pressing pan up reset once would have cleared the fault.
---
Unable to find any documentation for 225 loss of OLE and what action the Driver should take. Coded THBQ/TY accordingly.</t>
  </si>
  <si>
    <t>600466250709</t>
  </si>
  <si>
    <t>1D03 6 LATE START KGX</t>
  </si>
  <si>
    <t>MIX UP WITH SETS ALLOCATED FROM BOUNDS GREEN AND WHAT HAD BEEN ALLOCATED IN TRENT.
LOG 250709-9 refers.  MTIN NO, HRE ACCEPT MINS. CONFUSION ON DEPOT 
---
09/07/2025 06:45 Train Manager KX280 diagrammed to work 1D03 [07:03 London Kings Cross - Bradford Forster Square], contacted RCRS to confirm the set on platform 6 was correct as the set was a 5 car Azuma and should be a 9 car.
1N80 [07:06 London Kings Cross - York] on platform 5 was a 9 car vice 5 car.
RCRS in contact with the signal box to correct.
09/07/2025 07:18 1D03 [07:03 London Kings Cross - Bradford Forster Square] 801210 departed 6 minutes late
1N80 [07:06 London Kings Cross - York] 801110 departed 4 minutes late
800210 is allocated to be on at Bounds Green
09/07/2025 08:24 Plan from CPC at Bounds Green shows 801210 would form 5D03 [06:18 Bounds Green T&amp;R.S.M.D - London Kings Cross] and 801110 would be spare on Bounds Green until 11.00
09/07/2025 09:36 1D03 [07:03 London Kings Cross - Bradford Forster Square] arrived at Leeds 09.18 [ 6 minutes late]
1N80 [07:06 London Kings Cross - York] terminated York 09.25 3 minutes early</t>
  </si>
  <si>
    <t>601789250709</t>
  </si>
  <si>
    <t>1A36 17 LOST RET NNG</t>
  </si>
  <si>
    <t xml:space="preserve">1A36 17 LOST RET NNG
TRAIN MANAGER ON 1A36 REPORTS A STRONG SMELL OF BURNING COMING FROM THE REAR CAB (VEHICLE 821108). TM ADVISED TO CONTACT THEIR DRIVER TO ADVISE THEN OF THE ISSUE. HITACHI FMC ADVISE THE DRIVER REPORTS NO SMELL AND NO ISSUES DURING THEIR INSPECTION OF THE TRAIN. 
LOG 250709-56 refers. 
Safety of the line.    Driver reports to LNER STSM that the TM could smell burning in the rear cab. Driver rang back as he had arranged with LNER to take the unit into the loop because he has had no faults and no signs of brake issues. MC advised check for unusual signs of heat and smoke around bogies, take temple sticks if needed. TM in rear cab did not tell the driver about the burning smell for 15 minutes, then driver decided to pull it in the loop and check. First call to MC was 1540 roughly. Driver Called at 15:50 who called back to report that the smell was NOT BURNING - and more of a sweet smell, similar to a vape in the rear cab. Set proceeding with no faults. SAP defect raised for delay attribution - no faults with set.
</t>
  </si>
  <si>
    <t>601818250709</t>
  </si>
  <si>
    <t>1Y88 7 LATE START YRK</t>
  </si>
  <si>
    <t>1Y88 7 LATE START YRK
DOOR A FAILED TO CLOSE ON 821110, DOOR LOCKED OUT OF USE.
SAP 8058083 refers.
LOG 250709-60 refers. 
---
09/07/2025 16:17 HMC advised of issue with Door A in coach 821110. Issue with closing the door properly. Door is locked out of use.
09/07/2025 16:18 Maintenance Controller
TM called at 16:11 to report door A on 821110 failed to close, TM had to use Egress to cycle door and LOOU. HMC S.N
10/07/2025 02:49 Neville Hill T&amp;R.S.M.D have attempted to rectify the fault overnight and have been unsuccessful. As a result, 1A01 [05:05 Leeds - London Kings Cross] &amp; 1D07 [09:03 London Kings Cross - Bradford Forster Square] will be 5 vice 10 [801103] with the plan to allow for further time to repair the defect and to the couple up and return to planned diagram upon returning to Leeds prior to running out to Bradford Forster Square.</t>
  </si>
  <si>
    <t>1W11 4 LOST DEE CAN</t>
  </si>
  <si>
    <t>601940250709</t>
  </si>
  <si>
    <t>09/07/2025 16:15 Northern MC advise, at 15:55, that InterCity NL26 at Kings Cross, booked to work 1D21 [16:03 London Kings Cross - Leeds], has failed its brake continuity test when the Driver mobilised the unit. A TRI is attending the unit.
To mitigate with delays owing to fitters attendance, a set is taking place with NL15 now working 1D21 vice 1D23 [17:03 London Kings Cross - Leeds]. NL26 will now be stepped down to work 1D23.
09/07/2025 16:19 1D21 departs 10' late.
09/07/2025 16:43 Northern MC update TRI has identified a brake pipe cock in an incorrect position between coached D and E (vehicles 12465 and 12429), which caused an air leak. TRI has managed to rearrange the cock to minimise the leak, and have obtained brake air pressure within tolerance during a brake continuity test.
TRI has however been advised to have 1D23 Driver to carry out another brake continuity test, as they will need to decide whether they are happy to work the train forward.
09/07/2025 16:55 Driver of 1D23 advise they are not prepared to work the set with the current issue.
As a result, 1D23 will now be cancelled and the set will be going to Park to clear the platform and receive further attention.
Northern MC advise a replacement part is required, therefore it is likely that NL26 will remain overnight at Ferme Park.
09/07/2025 17:19 The Driver taking the culprit set to Ferme Park advise they can only gain 2 bar on brake pressure and are therefore not prepared to work the unit. Northern MC have therefore arranged for the TRI to ride with the set to Ferme Park to mitigate with possible issues en route.
09/07/2025 20:12 Northern MC advise the replacement part has been located at Neville Hill. A TRI will travel on 1A04 [06:05 Leeds - London Kings Cross] on Thursday with the part to Kings Cross, then will attend the unit at Ferme Park to carry out repairs.
ETA for repairs completed is 13:00 Thursday.
Additionally, Northern Fleet Planning Manager advise that there will now be a unit shortage at Neville Hill for start of service Thursday. There are no spare units (IC225 or Azuma) at Neville Hill tomorrow to mitigate with this shortage.
As a result, the following plan has been implemented:
1A13 [06:56 Skipton - London Kings Cross] will be cancelled (TSDB request)
1D10 [10:33 London Kings Cross - Leeds] and 1A31 [13:15 Leeds - London Kings Cross] will run 5 car Azuma vice IC225, utilising a spare
unit at Bounds Green.
Following repairs, NL26 will re-enter service to form 1D23 [17:03 London Kings Cross - Leeds].</t>
  </si>
  <si>
    <t>602288250709</t>
  </si>
  <si>
    <t xml:space="preserve">DRIVER REPORTED IN TAS - ONLY X4 GUS ALL WAY.
SAP 8058135 - TMS 4001 One Traction Converter Fault
</t>
  </si>
  <si>
    <t>602969250710</t>
  </si>
  <si>
    <t>1N35 11 OVERTIME DAR 09/07</t>
  </si>
  <si>
    <t>Hitachi Maintenance Control has advised that Driver NED0023 on 1N35 [22:00 London Kings Cross - Newcastle] reported a defective wiper motor on 821205 which was reported as producing cleaning solution but no movement.
As the set was due to finish at Heaton T&amp;R.S.M.D, it has been agreed that as the depot may not be in a position to get the set ready for service in the morning, it will be treated as an additional layover unit and the work
1Y11 [06:30 Newcastle - London Kings Cross] before being taken out of service at Kings Cross to end up running ECS to Bounds Green
T&amp;R.S.M.D for maintenance.
This is in line with SMS9.03 DOTE Section A23 - Driving Cab Windows -
Broken or Obscured;
"If it is possible to remarshal the train to avoid using the affected cab for any subsequent journeys, the train may continue a journey until the train reaches a location where the defect can be repaired. If this is not possible, the train must be taken out of service at the next available location where it can be moved to a location where the defect can be repaired."
Also the defective wiper will be on the trailing cab.
Water Levels &amp; CET have been checked and the levels will be sufficient to run the set on one journey into London without being touched on depot.</t>
  </si>
  <si>
    <t>603993250710</t>
  </si>
  <si>
    <t>1D07 3 OVERTIME LDS</t>
  </si>
  <si>
    <t xml:space="preserve">TDI 601818 - DOOR ISSUE ON 1Y88 LOG 60-09.07.25 DOOR DEFECT ON 801110 DOOR ISSUE AT YORK DO OR A IN COACH 821110 NOT CLOSING PROPERLY  
UNABLE TO RECTIFY OVERNIGHT AT BUT UNSUCCESSFUL  
THEREFORE 1A01/1D07 NOW A 5 C AR AZUMA. 
A SET WAS AVAILABLE LATER FROM N. HILL THEREFORE ADDITIONAL SET BROUGHT IN FROM N. HILL AND COUPLED AT LEEDS TO RUN THROUGH TO BRADFORD AS A 10 CAR </t>
  </si>
  <si>
    <t>604432250710</t>
  </si>
  <si>
    <t>1B83 3 OVERTIME SVG</t>
  </si>
  <si>
    <t>TRACTION TEMPERATURE FAULT - HIGH
Driver reports - Code 4084 fault on coach D - overheating traction invertor. 
Called Hitachi and advised not to take full power / coast where possible.</t>
  </si>
  <si>
    <t>604682250710</t>
  </si>
  <si>
    <t>1D19 61 LOST HIT SDY</t>
  </si>
  <si>
    <t>10/07/2025 15:35 Network Rail LNE have advised that 1D19 [15:03 London Kings Cross - Bradford Forster Square] has come to a stand after the driver of 1E13 [07:55 Inverness - London Kings Cross] (NED 16) reported smoke coming from the middle of the train to the signaller. LNER DCEM has confirmed with Northern Maintenance Control that the driver of 1D19 (KXD 27) is in contact with them and has been brought forward into Biggleswade.
10/07/2025 15:52 Northern Maintenance Control have advised that KXD 27 driver has completed their external inspections and found no signs of smoke emitting from the train. They advised that the driver is now in the process of checking the stat cons. LNER On Call Engineer has also advised that a rotational test will need to take place.
10/07/2025 16:04 Network Rail LNE have advised that T&amp;V are on site.
10/07/2025 16:24 Northern Maintenance Control have advised that LXD 27 driver has physically touched each axle box and confirmed that none are overheating. As a result, the LNER on call engineer has confirmed that they are happy for the unit to proceed as long as it is monitored. A TRI will meet the unit upon it's arrival into Doncaster.
10/07/2025 16:28 1D19 [15:03 London Kings Cross - Bradford Forster Square] is now on the move 57 minutes late.</t>
  </si>
  <si>
    <t>604795250710</t>
  </si>
  <si>
    <t>10/07/2025 16:00 Northern Maintenance Control have advised that 1D21 [16:03 London Kings Cross - Leeds] in platform 8 at Kings Cross had been in touch to report a potential air leak. They advised that a TRI has been dispatched to the unit to assist.
---
Driver report in TAS - Train were broke, wouldn¿t build a brake, northern TRI fixed but it took ages.
Station report in Quartz - Brake issue in DVT and making loud noise. Suspected trapped air (not loss of air as sent by control via route message)</t>
  </si>
  <si>
    <t>604899250710</t>
  </si>
  <si>
    <t>10/07/2025 16:47 Northern Maintenance Control have advised that 1A41 [16:45 Leeds - London Kings Cross] will be delayed leaving Leeds due to a brake overcharge. They advised that the overcharge was showing 5.4 bar. A TRI has been dispatched to the unit.
10/07/2025 17:22 Northern Maintenance Controller was approached by LNER STSTM for an update as they had not heard anything and noticed on TMV that 1A41 [16:45 Leeds - London Kings Cross] was still in platform 8 at Leeds. The Northern Maintenance Controller reached out to the TRI that attended to the unit and was informed that the unit had just departed. They confirmed the unit was stuck in overcharge which required the unit to be completely shut down and restarted again. The service departed 17 minutes late with
the TRI travelling on the unit to Doncaster.
10/07/2025 20:44 Due to the late arrival and termination of 1A41 [16:45 Leeds - London Kings Cross] (28 minutes late), DRD 12 driver took their full 45 minute break and their back working of 1D31 [20:03 London Kings Cross - Leeds] departed 16 minutes late.
---
Driver report in TAS - Brake fault on mobilisation. Spoke to maintenance and RTI attended. Brake overcharge worked on second attempt. Restrictives multiple times due to being out of path.</t>
  </si>
  <si>
    <t>605248250710</t>
  </si>
  <si>
    <t>MD08</t>
  </si>
  <si>
    <t>TRANSMISSION</t>
  </si>
  <si>
    <t>1H10 5 OVERTIME SBY</t>
  </si>
  <si>
    <t xml:space="preserve">Voice coms were obtained, and the incident has been accepted as technical by Hitachi, TMS transmission faults. </t>
  </si>
  <si>
    <t>605335250710</t>
  </si>
  <si>
    <t>GU ISOLATED ON 812104</t>
  </si>
  <si>
    <t>605577250710</t>
  </si>
  <si>
    <t>1S27 22 LOST DONCLCJ DON</t>
  </si>
  <si>
    <t>10/07/2025 19:31 Hitachi Maintenance Control advised that 1S27 [17:30 London Kings Cross - Edinburgh] was requesting to pull into Doncaster station due to having no screen wash. DRD 9 contacted LNER STSM to advise of the situation. They stated that the Hitachi TRI had met the unit upon its arrival into Doncaster and filled up the screen wash. Although they filled it to the top, no screen wash was coming out due to the pipes being air locked.
This then resulted in dry wiping of the screen which made the situation worse. DRD 9 driver advised that they would not be willing to take the train forward as they believe it is unsafe to drive with the windscreen being as obscured as it is. They further advised that they could barely see the signals on the approach to Doncaster and will not be comfortable taking the train forward.
10/07/2025 19:41 Hitachi Team Leader has advised that the TRI has managed to rectify the air lock and the screen wash is fully functional. 1S27 [17:30 London Kings Cross - Edinburgh] departed Doncaster 23 minutes late.</t>
  </si>
  <si>
    <t>607981250711</t>
  </si>
  <si>
    <t>1S19 63 OVERTIME YRK</t>
  </si>
  <si>
    <t>M/H error, Screenwash Tank not fully replenished on Depot for start of service, QN raised.</t>
  </si>
  <si>
    <t>608151250711</t>
  </si>
  <si>
    <t>1E10 3 LOST PBO HUN</t>
  </si>
  <si>
    <t xml:space="preserve">1E10 3 LOST PBO HUN
The driver has reported  - traction converters overheating codes 4086/7.  Reported to Hitachi and instruction given. This was for most of the journey south of Doncaster. Between Peterborough and Huntingdon it is a particularly steep incline and driver was unable to maintain line speed.MTIN YES, HRE ACCEPT - Confirmed over temp issue with 2 traction packs not providing full power.
</t>
  </si>
  <si>
    <t>609987250712</t>
  </si>
  <si>
    <t>1E13 HAS A GU LOCKED OUT ON 812104 COACH B ON UNIT 800104. 
DRIVER NE 1052 REPORTED VIA TAS THAT THEY WERE UNABLE TO REACH LINE SPEED OWING TO THE GU L/O/U</t>
  </si>
  <si>
    <t>611479250712</t>
  </si>
  <si>
    <t>1D23 29 LATE START KGX</t>
  </si>
  <si>
    <t xml:space="preserve">1D23 is being delayed at Kings Cross due to a TMS fault. Service will be formed of 5 coaches vice 10. Log 118: After coupling 2 x sets 800209 &amp; 800201 tms IS SHOWING UNDER RECONSTRUCTION - TMS reset to carry out &amp; TRI to attend SOROS is showing RES Coupling Restriction - Non-Multi TMS 95.2 software update, non multi can mechanically couple for recovery purposes. for 800201
</t>
  </si>
  <si>
    <t>612022250712</t>
  </si>
  <si>
    <t>1D31 DIVERTED PBO</t>
  </si>
  <si>
    <t>12/07/2025 20:21 Driver LDD 1026 contacted LNER STSM to advise to request for someone at Peterborough to meet the unit upon its arrival into the station with a bucket of water and a brush to allow for the driver to clear their windscreen. They advise that the screen is filthy and they are struggling to see.
12/07/2025 20:50 Driver had to call STSM to ask if Peterborough had been called as there was nobody visible with a bucket and brush.
12/07/2025 20:53 STSM contacted the DTL at Peterborough to ask if the person with the bucket of water and brush was visible as the Driver was having to go looking for them. DTL at PBO advises that the person should be waiting and that the Driver should be able to see them on arrival.</t>
  </si>
  <si>
    <t>613614250713</t>
  </si>
  <si>
    <t>1E19 20 LOST BELFORD ALM</t>
  </si>
  <si>
    <t>1E19 20 LOST BELFORD ALM
Unit came to a stand with an on board fire detection fault. Log 63: Hitachi Maintenance Control have advised that 1E19 [11:47 Aberdeen - London Kings Cross] has come to a stand just south of Chathill with a fire alarm occurring in vehicle 815110. LNER DCEM has been in contact with NEC 2330 who confirmed that they arrived into the carriage and nothing is amiss. No fire, no smoke and no smell.
---
Key Detail: Alnmouth Signaller advises the driver of 1E19 11 47 Aberdeen - Kings Cross stands at A146, on the Up Main approaching Fallodon CCTV Level Crossing, with an on board fire detection fault.                                           
Alnmouth Signaller advises the driver of 1E19 has updated they have two engines isolated which limits their speed but they are changing to electric traction mode imminently and the y will then be able to reach line speed.</t>
  </si>
  <si>
    <t>615463250714</t>
  </si>
  <si>
    <t>STATION REPORTS - After speaking with the dispatcher that was on the platform in this position that day. They have informed that a pen was within the door runner mechanism which was preventing the door to close and stay open. This was in Coach K Rear door for STD Class (rear) ¿ can¿t confirm door number I¿m afraid.
However, obstruction was removed after some time as took couple minutes to lever the item out and a fresh dispatch was started under clear understanding.</t>
  </si>
  <si>
    <t>615974250714</t>
  </si>
  <si>
    <t>1A31 CANCELLED DON</t>
  </si>
  <si>
    <t xml:space="preserve">14/07/2025 14:31 Network Rail TRC Central has advised that 1A31 [13:15 Leeds ¿ London Kings Cross] has come to a stand with a reported permanent Wheel Slip Protection indication on 82223 - NL26. Driver LDD0020 is in contact with Northern Rail MC and is in the process of changing ends to carry out a rotational test before reporting back the result to Northern Rail MC.
As a result, the service is currently occupying the route and is blocking traffic on the ECML from Doncaster to York, with the only route available being Doncaster to Leeds.
14/07/2025 14:35 1S17 [12:30 London Kings Cross - Edinburgh] stands South of Doncaster Station along with 1D14 [12:33 London Kings Cross - Leeds].
1A33 [13:17 Bradford Forster Square - London Kings Cross] is stood at Adwick on the Up Leeds line and 1E13 [07:55 Inverness - London Kings Cross] is approaching Temple Hirst Jn.
14/07/2025 14:49 Driver has completed the required rotational test from 91101 and will then request permission from the Signaller to pull forward, wrong directionally to clear the route on the ECML. Once completed the service will then be routed into Doncaster where it will terminate and then run ECS to Neville Hill as per SMS9.03 DOTE - Section A54
14/07/2025 14:53 As a result, 1D22 [16:33 London Kings Cross - Bradford Forster Square] will be cancelled and the unit will be stepped up to work 1D23 [17:03 London Kings Cross - Leeds] as the crew on 1A31 [13:15 Leeds ¿ London Kings Cross] work 1D22.
14/07/2025 15:09 1A31 [13:15 Leeds - London Kings Cross] has now on the move towards Doncaster and will be routed into Platform 1.
14/07/2025 15:18 Loco is now struggling for power and will be again as the route is again locked on the ECML, so 1A31 [13:15 Leeds - London Kings Cross] will again be set back from Signal D302 where it will reset the route and then await for the Thunderbird Rescue Loco to couple to the front and drag the service into Doncaster.
14/07/2025 15:26 Driver LDD0020 has advised the Signaller that they are in the process of carrying out some resets to NL26 and they are confident that they will then be able to get the service moving under it's own power into Doncaster Platform 1. Service is stood at the moment and has yet to set back as originally planned.
14/07/2025 15:29 1A31 [13:15 Leeds - London Kings Cross] is now on the move at 10mph into Doncaster Station.
14/07/2025 15:34 1A31 [13:15 Leeds - London Kings Cross] observed on Doncaster Station CCTV in the SDT as arrived into Platform 1, and the Thunderbird Rescue Loco has reached Doncaster where it will shunt and couple to the North end of the service and drag it to Neville Hill.
14/07/2025 16:50 Network Rail advised that 5A31 [16:30 Doncaster - Neville Hill T&amp;R.S.M.D] was on the move towards Neville Hill T&amp;R.S.M.D
</t>
  </si>
  <si>
    <t>31/2026</t>
  </si>
  <si>
    <t>617496250715</t>
  </si>
  <si>
    <t>MS19</t>
  </si>
  <si>
    <t>INCOMPATIBLE (SOFTWARE) UNITS COUPLED TOGETHER</t>
  </si>
  <si>
    <t>1D01 14 LOST PBO TALGNTN</t>
  </si>
  <si>
    <t xml:space="preserve">TMS versions. </t>
  </si>
  <si>
    <t>617562250715</t>
  </si>
  <si>
    <t>1E03 14 OVERTIME BWK</t>
  </si>
  <si>
    <t xml:space="preserve">1E03 14 OVERTIME BWK
Key Detail: Due to a fault on this train 1E03 06:30 Edinburgh to London Kings Cross due 10:52 has been delayed at Berwick-Upon-Tweed and is now 15 minutes late. Service has been delayed due to a door fault. The door was locked out of use but on departure at Berwick the driver received a door fault alarm. Hitachi TRI will attend at Newcastle.   
TRI FOUND BUTTON IN DOOR 801215 DOOR C 
Coded to LNER Cleaners, a silver button was found in the Door runner. 
</t>
  </si>
  <si>
    <t>617997250715</t>
  </si>
  <si>
    <t>1A19 12 LOST RET NNG</t>
  </si>
  <si>
    <t xml:space="preserve">TMS related incident. </t>
  </si>
  <si>
    <t>618105250715</t>
  </si>
  <si>
    <t>UAT Door found to be off Hangers and jamming. Fault rectified on Depot overnight.</t>
  </si>
  <si>
    <t>618283250715</t>
  </si>
  <si>
    <t>M906</t>
  </si>
  <si>
    <t>ETS - NFF</t>
  </si>
  <si>
    <t>1D09 14 OVERTIME DON</t>
  </si>
  <si>
    <t xml:space="preserve">INITIALLY STOOD WITH REPORTS OF A LOSS OF ETS. NORTHERN RAIL MAINTENANCE CONTROLLER ADVISED THAT ETS WAS PRESENT THROUGH THE SET AND IT APPEARED TO BE AN INDICATION FAULT ONLY FROM THE CLASS 91 LOCOMOTIVE AND THE SET WAS OK TO REMAIN IN TRAFFIC. DAILY LOG ENTRY 124 </t>
  </si>
  <si>
    <t>618429250715</t>
  </si>
  <si>
    <t>MT08</t>
  </si>
  <si>
    <t>AWS CABLE(S)</t>
  </si>
  <si>
    <t>1A26 18 LOST SDY HIT</t>
  </si>
  <si>
    <t xml:space="preserve">1A26 BRAKES BIW
Incident Information   1A26 is stood on the Up Fast at Arlesey with unsolicited brake demand due to computer issues. Driver currently doing a full reboot and shall hopefully be on the move shortly.   
The Driver of 1A26 [11:15 Leeds - London Kings Cross] has advised Hitachi Maintenance Controller that the service has come to a stand on the Up Fast in the Arlesey area with an ECTS Fault - 800109 / 819109.
SAP 8065784 refers. - TMS 5000 faultHRE Reject, MTIN ¿ No
PG1 found cable sheared @ WH7. Rejected by Hitachi as D&amp;V. 
---
CCTV footage around then the first alarms were received on the TMS. There is a unit passing on the opposite line a good few seconds before the event took place which we suspect may have caused some sort of ballast strike on the PG cable, all theoretical but equally plausible. In terms of dispute with Network Rail, there is currently no grounds and is likely one for LNER to accept. Sheet has been updated. </t>
  </si>
  <si>
    <t>619494250715</t>
  </si>
  <si>
    <t>1D32 7 LOST PBO TALGNTN</t>
  </si>
  <si>
    <t>Accepted under "stock provision" which maps to the 701A KPI for all our reports, to reflect that there was no defect with either unit in themselves , except when coupled together due to different and incompatible software versions.</t>
  </si>
  <si>
    <t>1A04 3 OVERTIME RET</t>
  </si>
  <si>
    <t>621675250716</t>
  </si>
  <si>
    <t>Accepted under ¿stock provision¿ which maps to the 701A KPI for all our reports, to reflect that there was no defect with either unit in themselves , except when coupled together due to different and incompatible software versions.</t>
  </si>
  <si>
    <t>624028250717</t>
  </si>
  <si>
    <t>1A33 3 LOST SOKEJN TALNGTN</t>
  </si>
  <si>
    <t>624380250717</t>
  </si>
  <si>
    <t>Water pump replaced on Car 1 and a new Toilet Bowl fitted on Car 9. Both UAT's now fully functional on Unit 800110.</t>
  </si>
  <si>
    <t>624556250717</t>
  </si>
  <si>
    <t>1A45 4 OVERTIME PBO</t>
  </si>
  <si>
    <t>625551250718</t>
  </si>
  <si>
    <t>1D01 3 OVERTIME PBO</t>
  </si>
  <si>
    <t xml:space="preserve">TMS software related item. </t>
  </si>
  <si>
    <t>628450250719</t>
  </si>
  <si>
    <t>629095250719</t>
  </si>
  <si>
    <t>1D11 CANCELLED LDS BDQ</t>
  </si>
  <si>
    <t>Router 2 replaced on 816112.</t>
  </si>
  <si>
    <t>629448250719</t>
  </si>
  <si>
    <t>1W11 6 LOST CAN USAN</t>
  </si>
  <si>
    <t>Degraded running, ongoing issue with the GU of 812104.</t>
  </si>
  <si>
    <t>629674250719</t>
  </si>
  <si>
    <t>TM reports - Door fault, obstruction: Vape bottle wedged into lower door runner of south end coach C</t>
  </si>
  <si>
    <t>630871250720</t>
  </si>
  <si>
    <t>1D09 8 OVERTIME PBO</t>
  </si>
  <si>
    <t>631004250720</t>
  </si>
  <si>
    <t>WATER LEAKING INTO 829209
HOLE FOUND IN ROOF NEAR PAN, ALMOST CERTAINLY FROM ARCING BUT NO NETWORK RAIL CAUSE IDENTIFIED AFTER VIEWING PAN CAM AND NO WAY OF KNOWING HOW LONG THE HOLE WAS THERE BEFORE THE FIRST RAIN AFFECTED IT.</t>
  </si>
  <si>
    <t>631205250720</t>
  </si>
  <si>
    <t>1N16 10 OVERTIME DON</t>
  </si>
  <si>
    <t xml:space="preserve">TMS software related. </t>
  </si>
  <si>
    <t>631316250720</t>
  </si>
  <si>
    <t>Brake Resistor cleaned 26/07/25, Unit monitored and no further earth faults reported since.</t>
  </si>
  <si>
    <t>632484250721</t>
  </si>
  <si>
    <t>Air supply pipe leaking, Seat replaced.</t>
  </si>
  <si>
    <t>632579250721</t>
  </si>
  <si>
    <t>1A13 8 OVERTIME SHY</t>
  </si>
  <si>
    <t xml:space="preserve">LOG 90 TM ADVISES THE TRAIN HAS COME TO A STAND AFTER DEPARTING SHIPLEY WITH FAILURE OF INTERLOCK. 
NORTHERN MC HAS BEEN ADVISED AND HAS ASKED THE TM LD850 TO LOCK THE DOOR OUT OF USE COACH D12420 DOOR D. 
A TRI WILL BOARD AT DONCASTER AND ATTEMPT TO RECTIFY ENROUTE. </t>
  </si>
  <si>
    <t>632594250721</t>
  </si>
  <si>
    <t>1N80 4 LOST SVG HIT</t>
  </si>
  <si>
    <t xml:space="preserve">DCS plunger required adjusting. </t>
  </si>
  <si>
    <t>632845250721</t>
  </si>
  <si>
    <t>1A18 7 LOST DON DONCLCJ</t>
  </si>
  <si>
    <t>635320250722</t>
  </si>
  <si>
    <t>1D01 4 OVERTIME PBO</t>
  </si>
  <si>
    <t xml:space="preserve">"1D01 4 OVERTIME PBO
APCO ISSUE - PRIOR TO 28/07/25, SO AMNESTY APPLIES."
Unsolicited APCO. Traction brief released stating correct operation.
</t>
  </si>
  <si>
    <t>635736250722</t>
  </si>
  <si>
    <t xml:space="preserve">Defective wiper blade replaced during dwell time. </t>
  </si>
  <si>
    <t>636135250722</t>
  </si>
  <si>
    <t>22/07/2025 13:10 Dennis Middleton Advised by Northern Maintenance Controller that the driver of 1D10
[10:33 London Kings Cross - Leeds] had reported that they were having to
adjust their ASL on NL08 due to a discrepancy on what speed the service
was running at compared to what their iPad was reading at. Due to the
identified issue and uncertainty of whether the units speedometer was
defective the service was taken out of service as per SMS9.03 (DOTE)
A44
Class 91/ Mark 4
If the speedometer fails during a journey, the train may only proceed as
far as the next available location where the train can be taken out of
service.
As a result the following services were cancelled
1A31 [13:15 Leeds - London Kings Cross]
1D23 [17:03 London Kings Cross - Leeds]</t>
  </si>
  <si>
    <t>637638250723</t>
  </si>
  <si>
    <t>1D32 6 OVERTIME GRA 22/07</t>
  </si>
  <si>
    <t>638084250723</t>
  </si>
  <si>
    <t>23/07/2025 12:14 Report in Quartz from the Driver having issue with train control panel in Broadcast the message " contact the train driver" Driver also complained that the train is having some difficulty gaining power.</t>
  </si>
  <si>
    <t>638526250723</t>
  </si>
  <si>
    <t>1S07 11 OVERTIME BWK</t>
  </si>
  <si>
    <t xml:space="preserve">Fresh water tank cap found loose. </t>
  </si>
  <si>
    <t>638598250723</t>
  </si>
  <si>
    <t>1D10 5 OVERTIME DON</t>
  </si>
  <si>
    <t>Quartz report: fault with the DVT door. Fitter attended, set departed 10 minutes late.</t>
  </si>
  <si>
    <t>638667250723</t>
  </si>
  <si>
    <t>1D13 4 OVERTIME PBO</t>
  </si>
  <si>
    <t xml:space="preserve">Unsolicited APCO. Traction brief released stating correct operation.
"1D13 DRIVER PBO
Unsolicited APCO - Driver reported validating journey when first occupying the cab.
SAP 8076469 refers - TMS download has been taken."
</t>
  </si>
  <si>
    <t>638733250723</t>
  </si>
  <si>
    <t xml:space="preserve">C-Amp card replaced. </t>
  </si>
  <si>
    <t>639231250723</t>
  </si>
  <si>
    <t>1E25 6 OVERTIME HYM</t>
  </si>
  <si>
    <t xml:space="preserve">1E25 6 LATE START EDB
TMS 4001 One Traction Converter Fault - Driver reports multiple faults after APCo. Car 1 also showing three TMS 4045 VCB2 close failure. Root cause TBC. 
SAP 8076581 refers.
LOG 250723-72 refers.
</t>
  </si>
  <si>
    <t>640001250723</t>
  </si>
  <si>
    <t>1N36 54 LATE START KGX</t>
  </si>
  <si>
    <t>NO LOG ENTRY
INFO IN DARWIN - Delayed at London Kings Cross NL17 brake defect will run at 20mph under line speed.</t>
  </si>
  <si>
    <t>640421250724</t>
  </si>
  <si>
    <t>800111 BRAKE ISSUE - 9 CAR ELECTRIC EX BDNS GREEN TO WORK 1D08/1A34 TERM/START AT LEEDS AND SET ECS TO/FROM N/HILL</t>
  </si>
  <si>
    <t>641645250724</t>
  </si>
  <si>
    <t xml:space="preserve">800111 FAILING ON N. HILL ON WED 23RD JULY WITH BRAKE PAD RENEWAL. 
SET SWAPS TO BE ARRANGED DURING THE DAY TO COVER DIAGRAMS. </t>
  </si>
  <si>
    <t>643119250725</t>
  </si>
  <si>
    <t>1A04 61 OVERTIME WKF</t>
  </si>
  <si>
    <t>25/07/2025 06:29 Carl Horsman Wakefield Westgate Station Staff have advised that 1A04 [06:05 Leeds - London Kings Cross] will be incurring additional station dwell time owing to a reported brake fault on the service, with the Driver in discussion with Northern Rail MC.
25/07/2025 06:32 Carl Horsman Wakefield Westgate Station Staff have further advised that the fault has been rectified and that the service is expected to depart shortly.
1A04 [06:05 Leeds - London Kings Cross] arrived into Wakefield Westgate 10' late following the Signal Fault at Ardsley.
25/07/2025 06:36 Wakefield Westgate have now advised that the Driver has incurred a fault with the Power from 82211, and that the service has yet to depart. At the same, Northern Rail MC has advised that the Driver LDD0004 has been placing the service into overcharge and that they are now having to wait for the fault to clear.
25/07/2025 06:54 Northern MC has advised that the Driver has confirmed no further faults have been identified but they are still unable to gain traction, Driver has  been instructed to key out and then key in to the loco [91106] to attempt to gain a reading of any further faults.</t>
  </si>
  <si>
    <t>643451250725</t>
  </si>
  <si>
    <t>1A19 18 OVERTIME LDS</t>
  </si>
  <si>
    <t xml:space="preserve">The cab door opens, and door interlock is lost before the door seals Inflated (LDS = 1 = Door seals deflated) at 0.7mph which means that the door cannot have been in the fully closed position. A post incident inspection on the doors microswitch with no fault found. </t>
  </si>
  <si>
    <t>643765250725</t>
  </si>
  <si>
    <t>1A19 8 LOST NNG GRA</t>
  </si>
  <si>
    <t>APCO X2 - SOFTWARE ISSUE
---
Accepted under ¿stock provision¿ which maps to the 701A KPI for all our reports, to reflect that there was no defect with either unit in themselves , except when coupled together due to different and incompatible software versions.</t>
  </si>
  <si>
    <t>643892250725</t>
  </si>
  <si>
    <t xml:space="preserve">GU isolated, time lost in running. </t>
  </si>
  <si>
    <t>644624250725</t>
  </si>
  <si>
    <t xml:space="preserve">1S27 UNIT ISSUE KGX
Train Manager on 1S27 advise that, moments before departure time, CX Host in Café Bar in coach G reported to them a smell of burning in the boiler area. TM advised Hitachi FMC who sent a fitter to the set to isolate the electric
supply in L3. No smoke nor fire observed, unit is good to proceed as booked. A TRI will meet the train en route to confirm no further issues experienced.
SAP 8079901 refers. 
LOG 250725-93 refers
</t>
  </si>
  <si>
    <t>645803250726</t>
  </si>
  <si>
    <t xml:space="preserve">1A34 CANCELLED HGT LDS
800202 TPWS FAULT. 1D08 TERMINATE LEEDS, 1A34 START LEEDS - AS NOW X5 CAR ELECTRIC VICE BI-MODE. COVERED WITH UNIT 801110.
SAP 8078427 refers.  MTIN NO, HRE REJECT -  Unit 800202 not made available for traffic due to the ongoing investigation into a TPWS/AWS fault reported 25/07. Covered under Availability.
</t>
  </si>
  <si>
    <t>646001250726</t>
  </si>
  <si>
    <t>1A06 3 LOST DONCLCJ RET</t>
  </si>
  <si>
    <t xml:space="preserve">Isolated pan and formation - 100mph max line speed. </t>
  </si>
  <si>
    <t>646020250726</t>
  </si>
  <si>
    <t>1D03 6 LOST PBO TALNGTN</t>
  </si>
  <si>
    <t xml:space="preserve">Referred as per instruction from J Starkey for Hitachi to accept delays before 28/07 in relation to APCO / incompatible software on various 801s
---
Units had incompatible software which was fine on the individual unit, but threw up an issue when coupled together. </t>
  </si>
  <si>
    <t>646103250726</t>
  </si>
  <si>
    <t>1A37 UNIT SWAP DON</t>
  </si>
  <si>
    <t>26/07/2025 08:15 The Driver for 5A20 08+32 Doncaster IEP depot to Leeds (for 1A20 0946 Leeds to Kings Cross) advised the RC-TC that when they had arrived at Doncaster IEP depot that depot staff had no knowledge of the working. Set 801215 was allocated to work the diagram (BN910) and had been allocated to do so since midnight on Friday night.
Hitachi CPC advised and would contact Doncaster IEP depot to see what had was happening.
26/07/2025 08:20 Hitachi CPC advised that train preparation paperwork for the set was being arranged on Doncaster IEP depot.
26/07/2025 08:45 Hitachi CPC advised that Doncaster IEP depot had subsequently advised them that 801215 had not been prepared on depot and would not be available until at least 1000 hours even though the set had been diagrammed to work the diagram from at least midnight. Spare set 800102 was available at Neville Hill depot and therefore would be utilised to cover vice commencing with 1A20 ex Leeds. Leeds DTL advised.
26/07/2025 09:59 1A20 departed from Leeds at 0947, 1 minute late. 
26/07/2025 10:07 In order to re-balance traction a set swap would be incurred on 1A37 1515 Leeds to Kings Cross at Doncaster. 801215 would run ECS ex Doncaster IEP depot to form 1A37 forward from Doncaster at 1545. 800102 ex 1A37 from Leeds to Doncaster would run ECS back to Neville Hill depot as 5D37.</t>
  </si>
  <si>
    <t>648893250727</t>
  </si>
  <si>
    <t>1A49 7 OVERTIME WKF</t>
  </si>
  <si>
    <t xml:space="preserve">CCTV system required hard reset. </t>
  </si>
  <si>
    <t>649079250727</t>
  </si>
  <si>
    <t>1D32 3 LOST PBO TALNGTN</t>
  </si>
  <si>
    <t>649800250728</t>
  </si>
  <si>
    <t>GU ISOLATED 812104</t>
  </si>
  <si>
    <t>650670250728</t>
  </si>
  <si>
    <t>1D15 2 LOST RET DONCLCJ</t>
  </si>
  <si>
    <t xml:space="preserve">Pantograph isolated, degraded running. </t>
  </si>
  <si>
    <t>653132250729</t>
  </si>
  <si>
    <t>1N81 5 LATE START KGX 29/07</t>
  </si>
  <si>
    <t xml:space="preserve">29/07/2025 08:56 Northern Maintenance Controller advises that Coach H (10333) has a deflated airbag, the TRI is with the set, in the first instance checking for air cocks potentially knocked open.
29/07/2025 09:03 Northern Maintenance Controller advises the TRI has been unable to locate an obvious cause of the deflated airbag, and so is lowering the pressure in Coach K bogie 2 and Coach F bogie 1 in order to provide a safe level through the vestibules, with a 100mph speed restriction applied as per DOTE A1. TRI will advise the driver.
29/07/2025 09:10 Plan being formulated to utilise the spare IC225 at Neville Hill to replace NL12, potentially with ECS movements to/from York.
29/07/2025 11:05 1N81 [09:06 London Kings Cross - York] on arrival in York will form 5N81 [12:11 York - Neville Hill] meanwhile spare Mark 4 set will run as 3Y84 [10:24 Neville Hill - York] to form 1Y84 [12:02 York - London Kings Cross].
29/07/2025 11:09 3Y84 has been delayed as a result of the Trespass incident at Wakefield Westgate, decision taken to continue with the devised plan although this may result in a late start to 1Y84 [12:02 York - London Kings Cross] given the arrangements already made and the passenger impact of an in service set swap at Doncaster.
29/07/2025 13:23 3Y84 [10:24 Neville Hill T&amp;R.S.M.D - York] arrived York 75 minutes late at 12.58
1Y84 [12:02 York - London Kings Cross] departed 68 minutes late On board crew will detrain at Stevenage and board 1N23 [15:27 London Kings Cross - Middlesbrough], An SSO has been requested for 1N23 at Stevenage
29/07/2025 16:14 1Y84 [12:02 York - London Kings Cross] Terminated 77 minutes late. 1D19 [15:03 London Kings Cross - Bradford Forster Square] was the next working which departed 53 minutes late from Kings Cross
29/07/2025 18:25 1D19 [15:03 London Kings Cross - Bradford Forster Square] Arrived into Leeds 69 minutes late
</t>
  </si>
  <si>
    <t>657602250731</t>
  </si>
  <si>
    <t>1B81 CANCELLED LCN NNG</t>
  </si>
  <si>
    <t xml:space="preserve">31/07/2025 05:10 Hitachi Maintenance Controller advised that 800206 that was attached to 800203 for 3A12 0512 Doncaster IEP depot to Hull (for 1A12 0700 Hull to Kings Cross) had a PA fault on the set. Depot staff had been requested to attend. The set was attached to 800203 that was due to split from 800206 in Doncaster station for 3B81 0532 Doncaster to Lincoln (for 1B81 0730 Lincoln to Kings Cross). 800203 was the south end of the 2 sets.
31/07/2025 05:39 Hitachi Maintenance Controller advised that depot staff were in the process of changing a software card on 800206 to try and rectify the fault.
31/07/2025 06:02 Hitachi Maintenance Controller advised that Doncaster IEP staff were unable to rectify the fault on 800206. Therefore 800203 would be split off from 800206 at Doncaster IEP depot. 3A12 and 1A12 0700 Hull to Kings Cross were cancelled. 800203 would run ECS from Doncaster IEDP depot to Newark Northgate with 1B81 0730 Lincoln to Kings Cross starting at Newark Northgate. 1A13 0656 Skipton to Kings Cross will call additionally at Grantham.
31/07/2025 06:48 RCRS advise that now the two 5 car units have been uncoupled, the fault has cleared. Suspect the issue was with the coupling. Discussion to reinstate 1A12 starting at Doncaster is taking place.
31/07/2025 07:09 800203 for 3B81 and 1B81 is ready to come off IEP, however is waiting for a gap in traffic with 3L41 [07:16 Doncaster Carr Iep Depot - Doncaster] coming depot first.
800206 has been confirmed not available for traffic after further testing showed the fault persisting. Prior arrangements therefore will remain. 800206 was booked to work 1N23 [15:27 London Kings Cross to Middlesbrough] later on today; options to cover the service will be discussed.
31/07/2025 11:21 RCRS advise 800206 has now come good; the unit will run ECS to Kings Cross as 3N23 [12:51 Doncaster Carr Iep Depot - London Kings Cross] and form 1N23 as booked.
</t>
  </si>
  <si>
    <t>659338250731</t>
  </si>
  <si>
    <t>1D25 6 LATE START KGX</t>
  </si>
  <si>
    <t>Known TMS software issue under investigation with TMS OEM.</t>
  </si>
  <si>
    <t>663260250802</t>
  </si>
  <si>
    <t>1W02 DIVERTED NCL</t>
  </si>
  <si>
    <t xml:space="preserve">Reverse formation for maint. </t>
  </si>
  <si>
    <t>663636250802</t>
  </si>
  <si>
    <t>1E11 DIVERTED NCL</t>
  </si>
  <si>
    <t>667558250804</t>
  </si>
  <si>
    <t>1N81 CANCELLED DON</t>
  </si>
  <si>
    <t>04/08/2025 10:08 Advised by Northern Trains MC that the rubber matting between coaches H and F is not secure. The Train Manager has reported this as a possible trip hazard.
Northern Trains MC has arranged for a member of the team to meet the set at York and see if this can be repaired.
If this is not possible, the set will be taken out of traffic Next working is 1Y84 [12:02 York - London Kings Cross]
04/08/2025 10:55 1N81 [09:06 London Kings Cross - York] terminate at Doncaster for Neville Hill. Passengers to board 1S10 [09:30 London Kings Cross - Newcastle]. Doncaster will hold 1S10 to allow passengers to board.
1Y84 [12:02 York - London Kings Cross] start at Leeds not calling at WKF.
04/08/2025 11:15 Set will now run as a 1Z84 Leeds to Doncaster and then change headcode to a 1Y84 [12:02 York - London Kings Cross] when it arrives at Doncaster. (This is due to Northern services running out of Leeds as 1Y**). Leeds DTL &amp; station Coordinator aware</t>
  </si>
  <si>
    <t>669994250805</t>
  </si>
  <si>
    <t>1E06 CANCELLED EDB CRGNTNY</t>
  </si>
  <si>
    <t>Availability.</t>
  </si>
  <si>
    <t>670221250805</t>
  </si>
  <si>
    <t>Debris in door runner. Tim C to speak to Neville Hill re. frequency of cleaning of DVT interior.</t>
  </si>
  <si>
    <t>670872250805</t>
  </si>
  <si>
    <t>5E21 5 LATE START XCN</t>
  </si>
  <si>
    <t xml:space="preserve">Late to call out. </t>
  </si>
  <si>
    <t>670898250805</t>
  </si>
  <si>
    <t>TMS would not accept the headcode
Referred as agreed with JC</t>
  </si>
  <si>
    <t>671539250805</t>
  </si>
  <si>
    <t>1N33 9 LATE START KGX</t>
  </si>
  <si>
    <t xml:space="preserve">Engineering report - From the TM report, I suspect there was debris in a door runner which prevented a door from closing on the unit but details are scarce from either station dispatch or the TM. Once interlock was attempted again, there was no further fault to be found. I have also checked SAP for any defects relating to the doors or any possible repeat failure to no avail. </t>
  </si>
  <si>
    <t>672769250806</t>
  </si>
  <si>
    <t>1A09 6 OVERTIME GRA</t>
  </si>
  <si>
    <t>Northern MC advise 1A09 [07:15 Leeds - London Kings Cross] will incur a delay at Grantham after it was identified the E70 switch in loco 91111
(InterCity 225 NL13) was not fully in. This resulted in the service not being able to exceed 105mph up to arrival at Grantham. Once the E70 has been reinstated, the service will able to proceed at 125mph.</t>
  </si>
  <si>
    <t>673324250806</t>
  </si>
  <si>
    <t>1W02 12 LOST LDY DEE</t>
  </si>
  <si>
    <t>Safety of the line incident, Unit examined with NFF.</t>
  </si>
  <si>
    <t>673381250806</t>
  </si>
  <si>
    <t>1B84 12 OVERTIME SVG</t>
  </si>
  <si>
    <t>673472250806</t>
  </si>
  <si>
    <t>1A31 10 LATE START LDS</t>
  </si>
  <si>
    <t>QUARTZ NOTES 'SIGNAL PUT BACK TO DANGER DUE TO DOOR FAULT. 
AFTER FAULT FINDING IT WAS COACH M. 
TRTS 2ND TIME ROUND AND G AINED INTERLOCK. 
TM AWARE AND LOCKING OUT THE AFFECTED COACH .'</t>
  </si>
  <si>
    <t>673847250806</t>
  </si>
  <si>
    <t>1W20 SET SWAP YRK</t>
  </si>
  <si>
    <t xml:space="preserve">HMC advised STSM that driver is having an issue with the HVAC in the cab. 
MTIN YES, HRE ACCEPT - All testing carried out with no faults identified but fault has now cleared.
</t>
  </si>
  <si>
    <t>675234250807</t>
  </si>
  <si>
    <t>1E02 11 LOST EDB MNKTNHALJ</t>
  </si>
  <si>
    <t>CPT report ¿ Pan fault, we thought it was loss of OHL voltage, but I got video of it lowering.  SOW outstanding for uplift check. but code it to pantograph and technical.</t>
  </si>
  <si>
    <t>679514250808</t>
  </si>
  <si>
    <t xml:space="preserve">08/08/2025 15:59 Advised that 5D21 was being delayed at Ferme park due to brake issues, Driver is unable to build sufficient air for brake (91114). Driver has been in contact with Northern Maintenance Controller and a Fitter is being sent from kings Cross to the service for attention. As a result 1D21 [16:03 London Kings Cross - Leeds] is cancelled
08/08/2025 16:35 Fitter was on site at Hornsey at 1630hrs but required assistance from the MOM to access the train as line blocks are required
08/08/2025 17:11 MOM is on site and will assist the Fitter to gain access to the train
08/08/2025 18:21 Advised by Northern Maintenance Controller that all faults have been rectified and the unit is ok to continue with its service. Set is to go back onto Ferme Park and come off later to run as 1D33 [21:33 London Kings Cross - Leeds]
08/08/2025 20:21 Advised by RCTC that NL26 is struggling to achieve air again for brakes, Fitter is in attendance
08/08/2025 20:51 Update from Driver on NL26 that they are unable to rectify the fault and the service is a failure. 1D33 [21:33 London Kings Cross - Leeds] cancelled
08/08/2025 21:38 Northern MC advise NL26 has now been declared a near miss and will need to be Thunderbird hauled back to Neville Hill. This will arranged in the morning when the dayshift T/Bird Driver and MOM, as well as Northern TRI, are available.
</t>
  </si>
  <si>
    <t>680556250809</t>
  </si>
  <si>
    <t>1S32 4 OVERTIME ALM 08/08</t>
  </si>
  <si>
    <t xml:space="preserve">S32 DOORS ALM
TMS 0633 Door C Unlock while Running
LOG 250808-98 refers. 
SAP 8098274 refers - Spring striking on MLD. 
MTIN YES, HRE ACCEPT -  MLD renewed. (Mechanical Locking Device)
</t>
  </si>
  <si>
    <t>680851250809</t>
  </si>
  <si>
    <t>1D01 8 LOST SDY HUN</t>
  </si>
  <si>
    <t xml:space="preserve">1D01 DOOR FAULT SDY
TMS 0636 Door A Open while Running.
LOG 250809-136 refers. 
SAP 8098355 refers.
</t>
  </si>
  <si>
    <t>681036250809</t>
  </si>
  <si>
    <t xml:space="preserve">GU OOU - fails to start. </t>
  </si>
  <si>
    <t>683119250810</t>
  </si>
  <si>
    <t>DRIVER REPORT IN TAS - Late release of overnight isolation. Only able to put pan up at 07:25. Then had train to mobilise. Once ready air leak discovered.
NR CONFIRM THE ISOLATION WAS HANDED BACK LATE
TRAIN THEN HAD AN AIR LEAK THAT NEEDED TO BE IDENTIFIED BEFORE THE TRAIN COULD DEPART
SPLIT AGREED WITH NETWORK RAIL</t>
  </si>
  <si>
    <t>683295250810</t>
  </si>
  <si>
    <t>3A26 3 OVERTIME LDS</t>
  </si>
  <si>
    <t xml:space="preserve">NMC ADVISED THERE WERE AN INNSUE WITH 2 TRACTION MOTOR NOT W ORKING PROPERLY. TRI JOINED AT WKF ON NEXT WORKING 1A26 ADN FIXED ISSUE. 
</t>
  </si>
  <si>
    <t>684218250810</t>
  </si>
  <si>
    <t>1E29 36 LATE START EDB</t>
  </si>
  <si>
    <t>Due to unit maintenance requirements, LNER requested the arrival of 1S22 1500 Kings X - Edinburgh to run off to Craigentinny Depot with an ad hoc 5E29 from Craigentinny Depot to form 1E29 2000 Edinburgh - Doncaster. K2 - 801221 X Exam (CRA)/ EoD Swap TBC in R/a to 801228 K priority and Severe disruption
---
1S22 arrived into EDB 45L at 20:01 and 1E29 departed EDB 36L at 20:36
Ordinarily it would be a cinch to sent Network Rail the crew diagram and get this merged to the late inward crew.
As mentioned, 1S22 arrives 20:01 and is to be swapped for a unit coming off Craigentinny.
If anything, the swap could have mitigated the delay due to the late inward, if the replacement unit had been waiting at Edinburgh.
However, the ad-hoc ECS doesn¿t present at Craigentinny until 20:17:41
(It has no bearing on this delay but the ECS 5S22 was still in Edinburgh too).
The ad-hoc ECS 5E29 arrived into EDB at 20:26 and after a 10-minute turnaround left as 1E29 
Crew or no crew, the train can¿t leave without rolling stock.
Arguably, had the ECS been there earlier, the crew situation would have still caused a delay, but attribution doesn¿t consider what might have happened, only what did.</t>
  </si>
  <si>
    <t>685177250811</t>
  </si>
  <si>
    <t>3A15 154 LATE START XNL</t>
  </si>
  <si>
    <t xml:space="preserve">3A15 departed Neville Hill 154L at 08:48 due to overrunning maintenance owing to depot operating procedure.
</t>
  </si>
  <si>
    <t>685206250811</t>
  </si>
  <si>
    <t xml:space="preserve">MTIN YES, HRE ACCEPT - Degraded running, GU of 812104 LOOU.
</t>
  </si>
  <si>
    <t>685605250811</t>
  </si>
  <si>
    <t>1S12 11 LATE START KGX</t>
  </si>
  <si>
    <t xml:space="preserve">DOOR FAULT EAST SIDE DOOR A 825210 
</t>
  </si>
  <si>
    <t>685794250811</t>
  </si>
  <si>
    <t>1Y84 CANCELLED DON KGX</t>
  </si>
  <si>
    <t>Northern Rail Maintenance Controller has advised that the Driver of 1N81 [09:06 London Kings Cross - York] between Doncaster and York has advised that the AirCon in 91109 has failed and as such whilst not an issue with 1Y84 [12:02 York - London Kings Cross] heading South it could be that the Driver refuses to bring the service back North on 1D19 [15:03 London Kings Cross - Bradford Forster Square].
A Northern Rail TRI will meet the service in at Doncaster in an attempt to rectify the issue but if unsuccessful the risk persists. Therefore, in order to mitigate the impact on the Driver and in line with forecasted high temperatures tomorrow and the fact that the service is booked to outstable at York Ex. 1N36 [23:00 London Kings Cross - York]
The following alterations will be implemented by the SDT;
1Y84 [12:02 York - London Kings Cross] will terminate at Doncaster -- runs ECS to Neville Hill T&amp;R.S.M.D as 5Y84 with a destock in Leeds
1D19 [15:03 London Kings Cross - Bradford Forster Square] will be started from Leeds at 17:31 -- formed Ex. Neville Hill T&amp;R.S.M.D with SPARE InterCity 225 NL16+91130 
1A29 [11:36 Harrogate - London Kings Cross] will call additionally at Retford and Newark Northgate (vice 1Y84)</t>
  </si>
  <si>
    <t>686572250811</t>
  </si>
  <si>
    <t>1D20 4 LOST NNG RET</t>
  </si>
  <si>
    <t>"1D20 BELOW SBAR NNG RET
Driver reports transformer overheating- Hitachi advised to coast as much as possible to ensure fault doesn¿t get worse
No SAP notification?" MTIN YES, HRE ACCEPT -  Degraded running, Transformer cleaning required. Coding TBC.</t>
  </si>
  <si>
    <t>686668250811</t>
  </si>
  <si>
    <t>1A45 7 OVERTIME LDS</t>
  </si>
  <si>
    <t>1A45 not in DTI file</t>
  </si>
  <si>
    <t>687780250812</t>
  </si>
  <si>
    <t>1L41 CANCELLED DON</t>
  </si>
  <si>
    <t xml:space="preserve">DN608 diagram will be uncovered for owing to a GU fault on 801112 - coolant seals required from MTU.
</t>
  </si>
  <si>
    <t>689275250812</t>
  </si>
  <si>
    <t>1D17 30 OVERTIME PBO</t>
  </si>
  <si>
    <t xml:space="preserve">12/08/2025 15:13 Driver Manager attended the service upon it's arrival into Peterborough and contacted LNER STSM to advise that upon inspection of vehicle 11418 (Coach K) they found that the north end air bag was deflated and there was no air suspension. They are now back in contact with Northern Maintenance Control.
12/08/2025 15:14 Northern Maintenance Control has requested for LNER STSM to consult the DOTE whilst they continue to speak to the driver. 
DOTE states: A train can start a journey from somewhere other than a maintenance depot or, continue a journey, if the air suspension is not inflated on any bogie. The train must be withdrawn from service at the end of the day's journeys, at a location where the defect can be rectified. If this is not possible, the train or vehicle may start a journey the following day for one journey and then to a location where the defect can be repaired, subject to the restrictions shown in this section.
If passengers can be excluded from the vehicle or, the vehicle is the DVT, then no reduction in speed is required.
If passengers cannot be excluded from the vehicle, then a maximum speed of 100mph is applied.
12/08/2025 15:26 Driver Manager contacted LNER STSM to advise that the isolating cock was found isolated. This has now been re-instated and the air bag now has air. As a result, the service will proceed forward at line speed. The Train Manager has been advised that if the problem occurs again to move passengers out of the coach.
Northern Maintenance Control have advised that a TRI will meet the service at Doncaster and ride it to Leeds to assess.
12/08/2025 15:30 1D17 [14:03 London Kings Cross - Leeds] is now on the move 30 minutes late.
12/08/2025 16:54 1D17 [14:03 London Kings Cross - Leeds] terminated 36 minutes late. We are anticipating a late start on 1A41 [16:45 Leeds - London Kings Cross]. </t>
  </si>
  <si>
    <t>689799250812</t>
  </si>
  <si>
    <t>1D17 4 OVERTIME DON</t>
  </si>
  <si>
    <t>Report in Quartz - TM stopped dispatch on Platform 8 as the driver rang them and asked them to speak to him. Dispatch was then emergency stopped again due to doors sticking on the south end of the train. Doors where re-released and dispatch was re-started.</t>
  </si>
  <si>
    <t>689907250812</t>
  </si>
  <si>
    <t>1D23 CANCELLED PBO LDS</t>
  </si>
  <si>
    <t>12/08/2025 18:34 KXC 660 Train Manager contacted LNER CIC to advise that they had coaches B, C, D, F &amp; L overheating. 
They advised that they managed to reset coach L with the assistance of Northern Maintenance Control however, they were unable to reset any more coaches They advised KXC 660 TM that if it keeps happening to continue to reset.
KXC 660 TM believed it to be unsafe as there were approximately 300 people on board from Kings Cross and did not want a situation where more coaches were to overheat en route causing further delay and discomfort. 
KXC 660 Train Manager advised that they were not willing to take the train forward.
In an attempt to persuade KXC 660 TM to take the train forward, LNER DCEM contacted them to offer up the option to move passengers across to 1H10 [17:18 London Kings Cross - Hull] which was arriving into Peterborough platform 4 and then 1S27 [17:30 London Kings Cross - Edinburgh] which was not too far behind. Unfortunately due to 1H10 being a 5 car and loadings it was proving quite difficult to accommodate.
LNER STSM asked LNER DCEM to contact LDC 600 TM working 1D24 [17:33 London Kings Cross - Harrogate] to see what loadings were like on the service. They confirmed that there was approximately 100 people on board and would have more than enough room to accommodate the passengers.
The decision was then made for 1D23 [17:03 London Kings Cross - Leeds] to terminate at Peterborough and run ECS to Neville Hill as 5D23.
1D24 would call additionally at Peterborough in order to convey passengers forward to Leeds.</t>
  </si>
  <si>
    <t>691200250813</t>
  </si>
  <si>
    <t xml:space="preserve">HRE Reject, MTIN ¿ No. Unit 801203 not available for service, due to an object strike reported whilst working as 1N35 on the evening of 12/08 &amp; finishing EOD at DON IEP vice Heaton, with a post incident inspection required. In reaction, 1S03 (BN916) cancelled.
</t>
  </si>
  <si>
    <t>691317250813</t>
  </si>
  <si>
    <t xml:space="preserve">Car 817 degraded running due to GU issues.
</t>
  </si>
  <si>
    <t>694154250814</t>
  </si>
  <si>
    <t>1A02 7 LOST XGN WGC</t>
  </si>
  <si>
    <t xml:space="preserve">1A02 05:30 LEEDS-KINGS CROSS IS STOOD ON THE UP MAIN JUST OUTSIDE WELWYN NORTH TUNNEL WITH A DOOR INTERLOCK ING ALARM CAUSED BY A 'DOOR BOUNCE' AS 1H01 07:27 KINGS CROS S-HULL PASSED ON THE DOWN MAIN. CCIL: 3109685 </t>
  </si>
  <si>
    <t>697163250815</t>
  </si>
  <si>
    <t>1A18 5 LATE START LDS</t>
  </si>
  <si>
    <t xml:space="preserve">1A18 5 LATE START LDS
The Driver of 1A18 advised that the leading pantograph of car 825108 (set 801108) appeared to be detached and frayed.
LOG 250815-42 refers. 
SAP 8106629 refers.
</t>
  </si>
  <si>
    <t>699952250816</t>
  </si>
  <si>
    <t>GU OUT 817110</t>
  </si>
  <si>
    <t>700731250816</t>
  </si>
  <si>
    <t>1A37 3 OVERTIME WKF</t>
  </si>
  <si>
    <t>Train manager reported a loud metallic bang/suspected object strike. 
Nothing found amiss with train after inspection at WKF.
Line was inspected by following train - nothing seen.
Front and read CCTV reviewed - nothing seen.</t>
  </si>
  <si>
    <t>700786250816</t>
  </si>
  <si>
    <t xml:space="preserve">TM reports The Universal Access Toilet in Coach A had stopped working after numerous resets. (Maintenance Controller was made aware) 
I had to move the Wheelchair user and companion to Coach M which had a working toilet. 
Accepted as technical by Hitachi.
</t>
  </si>
  <si>
    <t>702060250817</t>
  </si>
  <si>
    <t>5D07 5 LOST BOUNDGNCS</t>
  </si>
  <si>
    <t xml:space="preserve">"HRE Accept, MTIN No 
Depot report due to shunting staff shortages the Units were on a yard road with no capability of departing via the north as planned, the south panel was the only viable option. 5D07 dep 13L, 1D07 dep 4L."
</t>
  </si>
  <si>
    <t>702201250817</t>
  </si>
  <si>
    <t>1D10 12 LOST XKB FPK</t>
  </si>
  <si>
    <t>17/08/2025 10:42 Network Rail LNE have advised that 1D10 [10:33 London Kings Cross - Leeds] had come to a stand with a loss of power at Gasworks Tunnel. They advised that it was prevented 3 further services from departing.
Northern Maintenance Control advised that they had spoken to the driver and they were in the process of resetting the traction motor.
17/08/2025 10:50 Network Rail LNE advise that 1D10 [10:33 London Kings Cross - Leeds] had managed to regain power and the train has moved forward 12 minutes late.
17/08/2025 11:11 Northern Maintenance Control have advised that a TRI will board the service at Peterborough.</t>
  </si>
  <si>
    <t>702556250817</t>
  </si>
  <si>
    <t>1A28 2 OVERTIME WKF</t>
  </si>
  <si>
    <t>Driver reports - Spurious fault with intercom system. Driver guard comms message sent with no input.</t>
  </si>
  <si>
    <t>702625250817</t>
  </si>
  <si>
    <t>1B84 4 LOST NNG LCN</t>
  </si>
  <si>
    <t xml:space="preserve">812203 BCU ISOLATED -10MPH
</t>
  </si>
  <si>
    <t>702674250817</t>
  </si>
  <si>
    <t>1B85 4 LOST LCN NWRKCEJ</t>
  </si>
  <si>
    <t>702711250817</t>
  </si>
  <si>
    <t>MS20</t>
  </si>
  <si>
    <t>10-CAR VICE 5/9-CAR</t>
  </si>
  <si>
    <t>5E25 36 LATE START XCN</t>
  </si>
  <si>
    <t>DUE TO 801217 REQUIRING COUPLER REPAIRS AT BOUNDS GREEN DEPO T  SET DIAGRAM BN906 HAS BEEN COVERED BY A 10-CAR AZUMA FORM ATION VICE A BOOKED 9-CAR ELECTRIC AZUMA SET. CIRCA 16:30  NETWORK RAIL SCOTLAND ADVISED LNER THAT THEY WOULD NOT BE ABLE TO ACCEPT 5E25 [16:39 CRAIGENTINNY T.&amp;R.S.M. D - EDINBURGH| INTO PL 2 AT EDINBURGH DUE TO THE ECS AND SERVICE BEING A 10-CAR VICE 9-CAR AND THEREFORE TOO LONG TO BE ACCOMMODATED ON PL 2.</t>
  </si>
  <si>
    <t>702828250817</t>
  </si>
  <si>
    <t>1A37 7 OVERTIME DON</t>
  </si>
  <si>
    <t>Train Manager of 1A37 [15:05 Leeds - London Kings Cross] has reported that they have had a door fault on NL16 unit in Coach L (11318), Door B. Train Manager reports that the door has been LOOU and Northern Maintenance have been informed. Northern will pick the fault up at Neville Hill tonight</t>
  </si>
  <si>
    <t>703140250817</t>
  </si>
  <si>
    <t>BCU isolated causing time lost in running.
LAD10 Card transposed.</t>
  </si>
  <si>
    <t>703732250818</t>
  </si>
  <si>
    <t>1D01 7 LOST SVG HIT</t>
  </si>
  <si>
    <t xml:space="preserve">18/08/2025 06:27 Driver of 1D01 [05:55 London Kings Cross - Leeds] is in contact with Hitachi Maintenance Control following a 'check pantograph alarm' on the Down Fast at Hitchin after passing through two neutral sections.
Service is now back on the move following a reset, and is now running 8' late GBTT after passing Digswell Jn. 1' late GBTT.
18/08/2025 07:13 1D01 [05:55 London Kings Cross - Leeds] has incurred another 'Check Pan' alarm at Peterborough. As a result the driver has been advised by Hitachi Maintenance Controller to swap pantographs (run with forward pantographs raised on each unit), with this now current configuration the permissible max speed is 100mph as per SMS9.03 (DOTE) A2 'One outer and one inner pantograph raised - maximum speed 100mph'
A TRI will attend the service at Leeds
18/08/2025 10:38 Maintenance Controller
Hitachi MC - Unit initially had a check pan alarm going through a neutral section after which he brought unit to a stand, dropped and re-raised pans and all faults cleared. However, after another neutral section, the same faults occurred. Advised driver to carry out the same reset but if fault re-occurs we will swap pans on the rear unit (801102) because that one is flagging "No current draws" on HFMT.
0700 - Fault re-occurred and as advised, driver swapped pans on 102, speed restriction is now 100mph. Looking at event history fault located locally to 825102. Visual check from platform only carried out on arrival and no obvious signs of damage.
TMS download taken and will be placed on i drive in following location when back at office;
I:\ServiceDelivery\DON\TMS Download\ECML
CCTV review carried out at time of fault and flash can be seen at same time although camera image is poor. Photo attached. Unit ready to depart so pan has been isolated and RES raised until proper investigation can be carried out.
19/08/2025 02:30 Maintenance Controller - Unit departing with Pan isolated in buried cab so no speed restriction
imposed. HMC </t>
  </si>
  <si>
    <t>704062250818</t>
  </si>
  <si>
    <t>CORBY GLEN</t>
  </si>
  <si>
    <t>1E21 27 LOST SOKEJ TALNGN 15/8</t>
  </si>
  <si>
    <t>15/08/2025 18:51 Driver working 1D24 [17:33 London Kings Cross - Harrogate] calls to advise that they have reported to the signaller that a southbound Azuma they had passed in the Highdyke area appeared to have smoke coming from one of the leading bogies.
15/08/2025 18:53 Network Rail TRC advises of the same report via the signaller, advises that 1E21 has been brought to a stand in the Corby Glen area, and once two Down Fast services have passed the driver will be granted a line blockage to examine their train. 1A45 [17:16 Bradford Forster Square - London Kings Cross] has been routed via the Up Slow to avoid.
15/08/2025 18:57 CIC reports that the TM of 1E21 reports 360 passengers onboard with no vulnerable and no issues at this stage.
15/08/2025 19:13 Network Rail TRC advises that EMR 1M82 [16:56 Norwich - Sheffield] reports nothing seen, and 1A45 [17:16 Bradford Forster Square - London Kings Cross] has not reported anything when passing on the Down Slow.
15/08/2025 19:16 Driver 1E21 reports nothing found.
15/08/2025 23:36 1E21 [15:30 Edinburgh - London Kings Cross] terminated 28' late GBTT into Kings Cross.
---
1E21 REPORT SMOKE CORBY GLEN 15/08
FLAGGED DELAY. BROUGHT TO A STAND BY PETERBOROUGH SIGNALLER. DRIVER THAT PASSED US HAD SEEN SMOKE COMING FROM THE FRONT BOGIE. LINE BLOCK AND INSPECTION REQUIRED. Driver reports nothing found. 
LOG 250815-73 refers. 
NO SAP RECORDMTIN NO, HRE REJECT - HRE will be rejecting this incident as a safety of the line event, 1E21 incurred a 28-minute delay for this incident, 56 minutes is the cumulative total for all trains affected.</t>
  </si>
  <si>
    <t>705073250818</t>
  </si>
  <si>
    <t>1D15 2 LOST GRA NNG</t>
  </si>
  <si>
    <t>100MPH MAX DUE TO PAN ISOLATED ON 825102 DUE TO EARLIER INCIDENT ON 1D01</t>
  </si>
  <si>
    <t>706942250819</t>
  </si>
  <si>
    <t>DRIVER REPORTS - DELAY TO DEPARTURE FROM LEEDS DUE TO BELL B UZZER COMMS ISSUE. MAINTENANCE WERE UNCONTACTABLE BETWEEN SH IPLEY AND LEEDS SO HAD TO COME TO A CLEAR UNDERSTANDING WITH THE TM HOW TO PROCEED SHOULD THE FAULT REOCCUR.</t>
  </si>
  <si>
    <t>707124250819</t>
  </si>
  <si>
    <t>5E09 11 LATE START XCN</t>
  </si>
  <si>
    <t>PRESENTED AT 09:10:57 FOR A 09:03 BOOKED DEPARTURE - NO INFO FROM DEPOT.</t>
  </si>
  <si>
    <t>708512250819</t>
  </si>
  <si>
    <t>1E27 UNIT SWAP BWK</t>
  </si>
  <si>
    <t>19/08/2025 19:20 Wiper fault on the 829206 (M) cab (DPTF). Driver unwilling to take forward as weather has turned inclement.
19/08/2025 19:43 Decision taken to utilise the set currently working 5N19 [18:55 Edinburgh - Heaton T&amp;R.S.M.D.] to form 1E27 [18:30 Edinburgh - London Kings Cross] from Berwick, 1E27's driver will then take the defective set ECS as 5Z27 back to Craigentinny.
19/08/2025 20:00 1E27 [18:30 Edinburgh - London Kings Cross] departs Berwick 40 minutes late following the set swap.
19/08/2025 20:45 Due to EWD 8 working 5Z27 back north, Newcastle standby driver will be utilised to cover 1S28 [18:00 London Kings Cross - Edinburgh] from Newcastle, and then work an additional 5Z28 2240 Edinburgh - Heaton to rebalance.
---
1E27 UNIT SWAP BWK
SET SWAP AT BWK DUE TO A DEFECTIVE WINDSCREEN WIPER IN THE 829206 CAB OF 801206.
LOG 250819-56 refers. 
SAP 8111735 refers - Driver initially reports wiper speed select switch stiff but able to operate. Actuator seized, unable to take unit forward.</t>
  </si>
  <si>
    <t>709718250820</t>
  </si>
  <si>
    <t xml:space="preserve">FITTER ATTENDED DUE TO FLICKERING LIGHT IN DVR CAB.
MTIN YES, HRE ACCEPT -  Downlighter replaced.
</t>
  </si>
  <si>
    <t>709819250820</t>
  </si>
  <si>
    <t>1A06 3 LOST SDY HIT</t>
  </si>
  <si>
    <t>"1A06 3 LOST SDY HIT
TMS 0636 Door A Open while Running.
SAP 8112596 refers."
MTIN YES, HRE ACCEPT - DCS adjusted.</t>
  </si>
  <si>
    <t>710546250820</t>
  </si>
  <si>
    <t>1E14 5 LOST BWK BELFORD</t>
  </si>
  <si>
    <t>MTIN YES, HRE ACCEPT -  New Pan assembly fitted 16/08/25. Over height plunger measurement found to be too small. Set up correctly with 150mm over height tool.</t>
  </si>
  <si>
    <t>710738250820</t>
  </si>
  <si>
    <t>1D15 2 LOST SDY HUN</t>
  </si>
  <si>
    <t>1D15 2 LOST SDY HUN
Time lost in running due to pan configuration. 
Incident 709640 refers.  
HRE Reject, MTIN ¿ No. Unit running 100mph max after the Pan of 825105 was required to be isolated whilst working as 1D01 earlier due to plastic, which had become wrapped around the Pan whilst in service, could be removed. HRE will be showing this incident as merged with 1D01 TIN 709640.</t>
  </si>
  <si>
    <t>711110250820</t>
  </si>
  <si>
    <t xml:space="preserve">DRIVER CONTACTED MAINTENENCE. OVERTIME AT WKF DUE TO A OPEN NOSE CONE ALARM.
SAP 8097551 refers - repeat defect since May with several different reports. Current SAP notification created 08/08/25.
</t>
  </si>
  <si>
    <t>712499250821</t>
  </si>
  <si>
    <t>1A09 8 OVERTIME WKF</t>
  </si>
  <si>
    <t>21/08/2025 07:52 LDD 11 driver contacted LNER STSM to advise that they had departed Wakefield Westgate 9 minutes late. This was due to a known fault whereby when the Train Manager puts their key in the DVT panel and it caused a PA announcement for the Driver to contact the train manager.
They advised that the fault was now occurring in multiple panels.
LNER STSM spoke with Northern Maintenance Control to advise as the driver was unable to get through to them. They confirmed it was a known fault and that a TRI would not be able to rectify the fault. After being informed that it has caused a delay to service they advised that they will further raise it as a casualty in the hopes that it can be booked in to be repaired quicker.
LNER STSM then contacted LDC 400 to advise on the above. They confirmed that further delayed incurred as they wanted to come to a clear understanding with the driver on what to do when it happened again in an attempt to prevent further delays en route.</t>
  </si>
  <si>
    <t>714250250821</t>
  </si>
  <si>
    <t>1S31 UNIT SWAP KGX</t>
  </si>
  <si>
    <t>UNIT SWAPS CODED MS 1A41 AWITING PLAT FROM 1S31 IN PLAT 3 VICE 4.
**Delay coded against 1A41 on TRUST. **
1S31 - 801220 - EoD alteration in r/a to 801212 oven repair
MTIN NO, HRE ACCEPT -   Set swap required for maintenance requirements, HRE accept the 3 minute delay attributed.</t>
  </si>
  <si>
    <t>1W16 5 OVERTIME AVM</t>
  </si>
  <si>
    <t>717935250823</t>
  </si>
  <si>
    <t>3S01 22 LATE START DONCIEP</t>
  </si>
  <si>
    <t>3S01 22 LATE START DONCIEP
801229 DELAYED BEING RELEASED FROM IEP DUE TO FAULTS WITH FIRST CLASS KITCHEN AND TOILETS THROUGHOUT THE TRAIN.
LOG 250823-56 refers. 
SAP 8116118 refers - *RES* Car 5 SST LOOU. 
Class 3/5 only.
MTIN NO, HRE REJECT - Depot report Car 5 SST found failed on final walk though checks prior to handover. Restriction raised and SST LOOU. 3S01 dep 22L, 1S01 dep 14L</t>
  </si>
  <si>
    <t>719422250823</t>
  </si>
  <si>
    <t>1E22 12 OVERTIME NNG</t>
  </si>
  <si>
    <t>"1E22 12 OVERTIME NNG
Debris found in door runner by TM during dispatch, preventing door from closing. Coded to cleaners."</t>
  </si>
  <si>
    <t>719533250823</t>
  </si>
  <si>
    <t>1B90 18 OVERTIME GRA</t>
  </si>
  <si>
    <t>Passenger stuck in UAT, unable to open door. Door leaf replaced. Under further review by Engineering.</t>
  </si>
  <si>
    <t>722092250825</t>
  </si>
  <si>
    <t>1E02 6 LOST MARSHALLM BWK</t>
  </si>
  <si>
    <t>25/08/2025 15:11 Maintenance Controller HMC - 0650: Report received from NR, knocking noise from under set, DVR carried out a cess side inspection, reported 'something' hanging down.
0720: Report from guard to LNER STSM: Piece of what they think is carbon fiber hanging down under unit, crew believe this is due to nose
cone doors not being fully closed. 0740: DVR called MC once he'd left the unit at NCL. DVR reported hearing a banging sound (initally thought it was overheads), decided the sound was coming from under the set, brought unit to a stand near Marshall Meadow to carry out a cess side inspection. DVR reported 'horns are exposed'. After quizzing the DVR (not very forthcoming with details) suspect central portion of valance is missing, unsure if horn mesh/box is damaged. 
When asked DVR denied hitting anything. 
1E80 carried out line inspection, confirmed valnce parts seen in 6ft. DVR confirmed both horns were working, main res holding, no issues with the unit. TRI to meet unit at York.
TRI 1 - Boarded in York , 829 Nose Cone was Open about 10 inches, Bottom Front Valance was totally Missing unable to Locate , Horn mesh
was slightly damaged and distorted. Checked the Unit , 
The Nose Cone is currently isolated due to a ongoing Air Leak restriction already raised. 
I Attempted to fully close the Nose Cone, Nose cone closes OK but it will Not Lock in the Closed Position.
Nose Cone is secure and Not Opening any further than the current Position, Picture attached , Underframe checked and found a Plug
detached which feeds the Horn Heater , Plug refitted and now ok .
Checked the Underframe on 829 Car No Further defects Noted ,No leaks and the Main Reservoir up to pressure , Lights , Horns , Wipers checked and all working ok for service. 
Unit ok to go Forward .Driver happy , I rode to Unit to Doncaster at full line speed No defect noted .
Nose Cone checked at Doncaster and still ok .
Unit requires a detailed Inspection E.O.D
Object strike form attached
TRI 2 - CCTV reviewed and object strike appeared to occur at the following co-ordinates:- N 55.79 W 2.0
Nothing obvious can be seen on 829 FFCCTV, but 821 FFCCTV an object in the 6ft at the location of the object strike. 
Suspect piece of valance as reported above.
---
COPY OF CCTV NOT PROVIDED TO LNER. NO PHOTOS OF DAMAGE PROVIDED BY HITACHI EXCEPT FROM THE PLATFORM, WHERE THE DAMAGE WAS NOT WHOLLY VISIBLE. MISSING PORTION OF VALANCE RETURNED TO LNER BY NETWORK RAIL AFTER IT WAS RETRIVED FROM THE TRACK SHOWS NO CLEAR EVIDENCE OF AN OBJECT STRIKE. INCIDENT HAD TO BE ACCEPTED BY LNER DUE TO LACK OF EVIDENCE OF AN OBJECT STRIKE. ALSO NOTE THE SAME UNIT HAS A RECENT HISTORY OF ISSUES RELATED TO THE NOSE CONE CLAM SHELL DOORS BEING JAMMED OPEN.</t>
  </si>
  <si>
    <t>723587250825</t>
  </si>
  <si>
    <t xml:space="preserve">"1A49 CANCELLED LDS
5S07 Driver reports that there is dragging brakes.
UPDATE: MTIN YES, HRE ACCEPT -  BCPC REPLACED . Coded as BBN  Maintenance/Huma
</t>
  </si>
  <si>
    <t>723776250825</t>
  </si>
  <si>
    <t>1S26 CANCELLED GRA</t>
  </si>
  <si>
    <t>TMS 4303 AC Line Overcurrent - Driver received check pan alarm. Unable to raise pan and gain APS at either end of unit, unit continued to Grantham in limited traction. Following TRI attendance and attempts to raise pantographs, 801211 declared a failure and raise pantographs attempts also suspected to have caused a trip out in the Grantham/Stoke area.
MTIN YES, HRE ACCEPT -  VCB3 Upstream Surge Arrester failure.</t>
  </si>
  <si>
    <t>725011250826</t>
  </si>
  <si>
    <t>Driver reported poor adhesion causing wheelslip. NR infrastructure issue.</t>
  </si>
  <si>
    <t>725800250826</t>
  </si>
  <si>
    <t xml:space="preserve">Driver reports two Traction Converter faults - suspected coolant related.
"MTIN YES, HRE ACCEPT. 
Suspected Coolant system issue, awaiting MTU attendance and coding."
</t>
  </si>
  <si>
    <t>725849250826</t>
  </si>
  <si>
    <t>1D14 26 LATE START KGX</t>
  </si>
  <si>
    <t>TMS 4070  line converter IGBT failure while at Kings Cross. PU2 replaced.</t>
  </si>
  <si>
    <t>727920250827</t>
  </si>
  <si>
    <t>1Y05 2 LOST NNG GRA</t>
  </si>
  <si>
    <t>Time lost in running due to isolated BCU. TMS 4001 reported by driver. LAD10 card replaced.</t>
  </si>
  <si>
    <t>729529250827</t>
  </si>
  <si>
    <t>27/08/2025 19:23 Driver of 1A50 [19:15 Bradford Forster Square - London Kings Cross] advise a Pass Com has been activated as the service was ready to depart. Train Manager is investigating.
27/08/2025 19:25 Train Manager advise they have walked through the train but have found no Pass Com handle out of position. When they returned to the Guard's office and contacted the Driver, Driver stated that the brakes have been reinstated.
TM reported the issue to Northern Maintenance Controller, as a spurious Pass Com application could be coming from a train fault.
27/08/2025 19:52 Northern MC advise they would like the set (InterCity 225 NL12) to be removed from service. As a result, a set swap will take place at Leeds between NL12 and NL16, currently approaching Leeds of 5D23 (ECS from 1D23 [17:03 London Kings Cross - Leeds] that had previously terminated at Doncaster).
NL12 will now go to Neville Hill, NL16 will work 1A50 from Leeds onwards.</t>
  </si>
  <si>
    <t>730897250828</t>
  </si>
  <si>
    <t xml:space="preserve">"1E11 3 LOST DEE LDY
Time lost in running. Two GU's currently locked out. 813 - Coolant leak. 817 - hydrostatic coupling failure. 
SAP 8119059 and 8120326 refers. 
Restriction ID: 89697 &amp; 89698.
Planned stop 06/09."
MTIN YES/HRE ACCEPT . 2X GUS LOOU
</t>
  </si>
  <si>
    <t>730898250828</t>
  </si>
  <si>
    <t>1D09 9 LATE START KGX</t>
  </si>
  <si>
    <t>28/08/2025 12:29 The Driver of 1D09 1003 Kings Cross to Leeds advised the Northern Rail Maintenance Controller that they had a brake issue on the class 91 locomotive (91130) prior to departure from Kings Cross.
A Technical Riding Inspector was requested to attend to the issue and would ride with the set from Kings Cross to Peterborough.
1D09 departed from Kings Cross at 1012, 9 minutes late start with no further brake issues reported on route.
28/08/2025 12:47 1D09 terminated at Leeds at 1235, 19 minutes late.</t>
  </si>
  <si>
    <t>731144250828</t>
  </si>
  <si>
    <t>1D10 9 OVERTIME GRA</t>
  </si>
  <si>
    <t>Station report in Quartz - Interlock failed on Coach D, took time to source interlock failure and rectify. Dispatch completed once made safe.</t>
  </si>
  <si>
    <t>731244250828</t>
  </si>
  <si>
    <t>1S13 UNIT SWAP KGX</t>
  </si>
  <si>
    <t>Reactionary delay due to maintenance positioning for 801217.
1S13 BOOKED TO BE IN PLAT 0 VICE 4 WENT INTO 4 AS RESULT 1E02 WAS DIV INTO DIFFRENT PLAT VICE 4 DUE TO 1S13 IN 4 NOT 0 CODED MS.</t>
  </si>
  <si>
    <t>731758250828</t>
  </si>
  <si>
    <t>1E21 7 OVERTIME EDB</t>
  </si>
  <si>
    <t>LOG 250828-68 refers.
No SAP record. Train Manager reported door interlock issue on 1E21 [15:30 Edinburgh - London Kings Cross]. HMC sent TRI to have a look at the problem. By the time TRI got on board the issue self rectified. 1E21 [15:30 Edinburgh - London Kings Cross] departed Edinburgh 7 minutes late.</t>
  </si>
  <si>
    <t>732666250828</t>
  </si>
  <si>
    <t>Time lost in running, Two GU's isolated with a planned stop on 06/09.
Driver reports Traction convertor fault on 2 of the GUs, reduced power throughout the whole journey. Between Stonehaven and Aberdeen, there was a noticeable difference on reduced power.</t>
  </si>
  <si>
    <t>733300250829</t>
  </si>
  <si>
    <t>1N80 17 LATE START KGX</t>
  </si>
  <si>
    <t xml:space="preserve">"1N80 TRAIN FAULT KGX
WIPER FAULT 801213 - SET OUT TO B/GRN AND STEPPING UP SETS. Wiper switch has been changed by BN wiper operating correctly. HMC
LOG 250829-48 refers.
SAP 8124438 refers - incorrect module found to be fitted, wiper motor only sweeping 90% of windscreen."
MTIN YES/ HRE ACCEPT  SWITCH CONTROL KNOB FOUND LOOSE
</t>
  </si>
  <si>
    <t>734080250829</t>
  </si>
  <si>
    <t>29/08/2025 12:47 Northern maintenance controller advises TM working 1A25 reports issues with door C not closing correctly at Peterborough, doors locked out of use. Request East side platform at Kings Cross for fitrter to attend
1A25 departed Peterborough 5' late from RT.</t>
  </si>
  <si>
    <t>734853250829</t>
  </si>
  <si>
    <t>1D19 12 LATE START LDS</t>
  </si>
  <si>
    <t>29/08/2025 17:51 LNER DSDM has advised that 1D19 [15:03 London Kings Cross - Bradford Forster Square] was being held in Platform 8 at Leeds with a train fault. LNER STSM approached Northern Maintenance Control to ascertain what the fault was. Unfortunately, at the time they were not made aware of any faults. LDC 900 Train Manager then contacted them to advise that they had a door interlock fault in vehicle 12408 (door a &amp; b).
They advised the Northern Maintenance Controller that the doors had been locked out of use. Northern Maintenance Controller further advised that they will dispatch a TRI to the unit upon it's arrival into Doncaster on 1A50 [19:15 Bradford Forster Square - London Kings Cross]. 1D19 [15:03 London Kings Cross - Bradford Forster Square] departed Leeds 16 minutes late after arriving 4 minutes late.</t>
  </si>
  <si>
    <t>734986250829</t>
  </si>
  <si>
    <t>1W20 23 LOST MNKTNHALJ EDB</t>
  </si>
  <si>
    <t>BCU fault reported by driver. LAD10 card transposed for further monitoring.
Hitachi Maintenance Control advise that 1W20 had come to a stand at Portobello Jn with a BCU Fault in vehicle 814108. They advised that the driver has spoken with the signaller and requested a line block in order to isolate the BCU cock. The service will then be able to proceed 10mph below line speed.</t>
  </si>
  <si>
    <t>737104250830</t>
  </si>
  <si>
    <t>1E21 2 OVERTIME EDB</t>
  </si>
  <si>
    <t>TRI had to reset EED, sub threshold delay.
Emergency egress device.</t>
  </si>
  <si>
    <t>738866250831</t>
  </si>
  <si>
    <t>1S21 3 LATE START KGX</t>
  </si>
  <si>
    <t xml:space="preserve">"1S21 3 LATE START KGX
829217 nose cone doors were supposed to be isolated and in the closed position as per concession. Unit arrived at Newcastle with doors in the open position.
SAP 8126886 refers."
</t>
  </si>
  <si>
    <t>738968250831</t>
  </si>
  <si>
    <t>1A33 3 OVERTIME SVG</t>
  </si>
  <si>
    <t>Guard struggled to get interlock on the DVT door. The door has had 1 previous report of interlock issues on 16/08/25, but nothing since.</t>
  </si>
  <si>
    <t>738969250831</t>
  </si>
  <si>
    <t>1D17 CANCELLED LDS BDQ</t>
  </si>
  <si>
    <t>31/08/2025 16:41 LNER CIC has advised that 1D17 [14:03 London Kings Cross - Bradford Forster Square] is being delayed at Leeds due to a reported brake fault. They advised that the driver is currently on the phone with Northern Maintenance Control.
31/08/2025 16:51 Northern Maintenance Control have advised that after speaking with LDD 2019 driver, they have advised them to carry out a full loco shut down. This will involve lowering the pantograph, shutting off the systems, waiting 30 seconds then re starting it all. They will provide a further update once this has been completed.
31/08/2025 17:12 The Driver of 1D17 was unable to rectify the fault at Leeds and therefore 1D17 would terminate at Leeds.
The set would run ECS to Neville Hill for attention.
31/08/2025 17:24 Northern Maintenance Control advises that the brake fault is occurring from both ends of the train (both loco &amp; DVT). The brake is still not working and the service is unable to move in either direction. A northern Fitter is currently en route to Leeds from Wakefield Westgate.
LNER STSM asked whether there was a spare loco on Neville Hill Depot that would be able to run into Leeds to rescue NL15. Northern Planner contacted Neville Hill Depot to see whether this was possible, to which they advised it would take a minimum of 2 hours to prepare the unit. As a result, Network Rail LNE have dispatched the Newark Northgate Thunderbird to assist.
Due to the termination of 1D17 [14:03 London Kings Cross - Bradford Forster Square], 1A46 [17:31 Bradford Forster Square - London Kings
Cross] will start at Leeds utilising the LNER Spare NL13 + 91106.
31/08/2025 17:40 Report from Northern Fitters at LDS, via Northern Fleet Planner, indicate that the brake fault may lie with the attached loco, 91114. Fleet Planner will re-plan and re-isssue IC225 daily fleet allocation plan
for Mon 01/09/25 showing loco 91114 being shunted off NL15 at Neville Hill Depot for checks and repairs.
31/08/2025 17:45 Further update from Northern Maintenance Controller: fitters have been able to get the brakes working on NL15/82214/91114. Set will now return under its own power to Neville Hill Depot utilising LNER Drv.
31/08/2025 18:08 At time of writing, 3A46 has just presented for departure from Neville Hill Depot. Late start expected on 1A46 [17:31 Bradford Forster Square - London Kings Cross]. All aware.
31/08/2025 18:09 Conflicting reports from DRVs at LDS suggest they may still be having issues with the brakes.
Northern Maintenance Control reports the issue was caused by an overheating valve connected to the E70 isolation switch on 91114.
31/08/2025 19:08 1A46 [17:31 Bradford Forster Square - London Kings Cross] departed Leeds 24 minutes late.
LDD 2092 driver has informed LNER RC-TC that they will be taking their full 45 minute break. As a result, we are also expecting a late start on 1D34 [21:35 London Kings Cross - Leeds].</t>
  </si>
  <si>
    <t>740346250901</t>
  </si>
  <si>
    <t>1A50 8 OVERTIME LDS 29/08</t>
  </si>
  <si>
    <t>29/08/2025 20:21 Northern Maintenance Control advises that 1A50 [19:15 Bradford Forster Square - London Kings Cross] was delayed at Leeds as it required fitters attention. This was due to an air leak that was reported in vehicle 82214.
The service then departed 8 minutes late.</t>
  </si>
  <si>
    <t>740639250901</t>
  </si>
  <si>
    <t xml:space="preserve">"1E07 SSO DON
WIPER FAULT 1E07 SSO DON FOR TRI TO ATTEND AND GO FORWARD.
MTIN YES/ HRE accept . Command module replaced
</t>
  </si>
  <si>
    <t>742895250902</t>
  </si>
  <si>
    <t>3A22 93 LATE START LDS</t>
  </si>
  <si>
    <t xml:space="preserve">3A22 93 LATE START XNL
WHEEL CAVITIES ON 800209 - 1A22/1D16 MK4 SO WILL START/TERM LDS
*Availability*
LOG 250902-41 refers.
SAP 8129441 refers.
</t>
  </si>
  <si>
    <t>743695250902</t>
  </si>
  <si>
    <t>M9BT</t>
  </si>
  <si>
    <t>Toilets &amp; water systems - NFF</t>
  </si>
  <si>
    <t xml:space="preserve">HRE Reject,MTIN rejected Toilet LOOU in service, tech reported blockage removed. No technical fault with toilet. 801205-no technical fault with toilet
</t>
  </si>
  <si>
    <t>745368250903</t>
  </si>
  <si>
    <t>1A04 9 LATE START LDS</t>
  </si>
  <si>
    <t>BRAKE FAULT IN THE DVT AT LEEDS. WHEN CARRYING OUT THE BRAKE TEST AND PLACING THE BRAKE INTO EMERGENCY THE BRAKES WOULD NOT THEN RELEASE.</t>
  </si>
  <si>
    <t>745916250903</t>
  </si>
  <si>
    <t xml:space="preserve">"1D04 4 OVERTIME LDS
817 car GU failed to start. 
SAP 8130821 refers - TMS 4001 One Traction Converter Fault
SAP 8097878 refers - GU Renewal required."
MTIN YES, HRE ACCEPT -  GU to replace
</t>
  </si>
  <si>
    <t>746276250903</t>
  </si>
  <si>
    <t xml:space="preserve">"1D08 4 LOST HRS HGT
Time lost in running. Two GU's currently locked out. 813 - Coolant leak. 817 - hydrostatic coupling failure. 
SAP 8119059 and 8120326 refers. 
"ACCEPTED AS MTIN Yes,
800112-2x GU¿s LOOU TLIR"
</t>
  </si>
  <si>
    <t>748292250904</t>
  </si>
  <si>
    <t>1A02 32 LOST SOKEJN TALNGTN</t>
  </si>
  <si>
    <t>Nitrogen bottle pressure found to be below 150 bar. Bottle has now been replaced.</t>
  </si>
  <si>
    <t>748347250904</t>
  </si>
  <si>
    <t>1E01 SSO DAR</t>
  </si>
  <si>
    <t>Human Maintenance Error NCIC should have been isolated.</t>
  </si>
  <si>
    <t>748996250904</t>
  </si>
  <si>
    <t xml:space="preserve">MTIN YES, HRE ACCEPT - Fuel pressure issues on 817 GU which has resulted in traction convertor fault.
</t>
  </si>
  <si>
    <t>749223250904</t>
  </si>
  <si>
    <t>1W20 8 LATE START KGX</t>
  </si>
  <si>
    <t xml:space="preserve">"1W20 8 LATE START KGX
Driver had issues attempting to enter the headcode into the unit. DN01 and 1W20 not recognised. 
SAP 8132373 refers. 
LOG 250904-78 refers."
MTIN YES, HRE ACCEPT - TMS reset
</t>
  </si>
  <si>
    <t>752061250905</t>
  </si>
  <si>
    <t>1S21 13 LATE START KGX</t>
  </si>
  <si>
    <t>DOOR IND MCB FOUND TRIPPED. SAP REOPENED TO CHECK BILS FOR WATER INGRESS. NO WATER INGRESS FOUND IN BILS.</t>
  </si>
  <si>
    <t>752786250905</t>
  </si>
  <si>
    <t>1D28 9 OVERTIME GRA</t>
  </si>
  <si>
    <t>Tread Plate repairs completed.</t>
  </si>
  <si>
    <t>754050250906</t>
  </si>
  <si>
    <t>MKZ</t>
  </si>
  <si>
    <t>TESTING</t>
  </si>
  <si>
    <t>Unable to establish why the power to the kitchen was found tripped.</t>
  </si>
  <si>
    <t>754648250906</t>
  </si>
  <si>
    <t>1S22 45 LATE START KGX</t>
  </si>
  <si>
    <t>DMI replaced.</t>
  </si>
  <si>
    <t>755917250907</t>
  </si>
  <si>
    <t>5A15 34 LATE START XNL</t>
  </si>
  <si>
    <t>GU Pack swap on 817110.</t>
  </si>
  <si>
    <t>756064250907</t>
  </si>
  <si>
    <t>5A21 37 LATE START XNL</t>
  </si>
  <si>
    <t xml:space="preserve">* 07/09/25 10:07 #HBPY011 * ACCEPTED BY USER
NL12 5A21 [08:57 NEVILLE HILL T&amp;R.S.M.D - LEEDS| HAS REPORT ED AN OTMR ISSUE AT NEVILLE HILL. NORTHERN FITTERS IN ATTEND ANCE AT NEVILLE HILL.  NEVILLE HILL SDM ADVISES RCRS THAT NL 12 HAS BEEN STOOD DOWNRCRS USING SPARE 801220 TO COVER 1A21 [09:40 LEEDS - LONDON KINGS CROSS| 1D14 [12:33 LONDON KINGS CROSS - LEEDS| </t>
  </si>
  <si>
    <t>756071250907</t>
  </si>
  <si>
    <t>3A26 26 LATE START XNL</t>
  </si>
  <si>
    <t xml:space="preserve">* 07/09/25 10:14 #HBPY011 * ACCEPTED BY USER
NL13 3A26 [09:26 NEVILLE HILL T&amp;R.S.M.D - BRADFORD FORSTER SQUARE| DRIVER HAS REPORTED A PARKING BRAKE ISSUE AND CURREN TLY WAITING FOR A CONCESSION TO LEAVE THE DEPOT </t>
  </si>
  <si>
    <t>756242250907</t>
  </si>
  <si>
    <t>1S09 12 LOST TOLERTN THI</t>
  </si>
  <si>
    <t>OTMR AND TMS SIGNAL DATA SHOWS THERE WAS A LOSS OF BRAKE CONTINUITY DUE TO VIGILANCE.
WHEELS CHECKED FOR FLATS, NONE FOUND. VIGILANCE UNIT REPLACED.</t>
  </si>
  <si>
    <t>756441250907</t>
  </si>
  <si>
    <t>1D11 UNIT SWAP LDS</t>
  </si>
  <si>
    <t>GU Control MCB tripped &amp; reset on 813110.</t>
  </si>
  <si>
    <t>756463250907</t>
  </si>
  <si>
    <t>1S11 9 LOST MSLMWZB GTHS</t>
  </si>
  <si>
    <t>Kitchen CCTV checked and crew can be seen emptying coffee/tea jugs into the sink as unit passes through Berwick station.</t>
  </si>
  <si>
    <t>756808250907</t>
  </si>
  <si>
    <t>1D23 25 LATE START KGX</t>
  </si>
  <si>
    <t>757006250907</t>
  </si>
  <si>
    <t xml:space="preserve">TM Reports: On 1D31 at KGX I experienced a door fault (11317 Door B) resulting in me having to lock the door out of use when I couldn¿t get interlock when trying to depart. The door wouldn¿t shut during dispatch, nor would it shut from the door¿s controls since the doors had been re - released to investigate. I reported this defect
</t>
  </si>
  <si>
    <t>757906250908</t>
  </si>
  <si>
    <t>Driver reports - The set was delayed into Leeds station by 5 minutes (signalling - not sure why but I imagine due to congestion) and then immobilised and changed ends as normal and within timeframe.
When I arrived at the other end of the train to mobilise, the fitter was down on the track in front of the train fixing an air leak which I had reported when the set came off Neville Hill earlier that morning as 3A13 as I could hear the air leak when the set arrived onto platform 9. The train had "not to be moved" boards on it and the fitter had his key in the set meaning I was unable to mobilise immediately.
Once the fitter was finished, mobilisation of the set took place within normal timeframe. We departed Leeds 10 minutes late (5 minutes for the delay into the station and 5 minutes additional due to fitter attendance for air leak and delay to me being able to mobilise). 
Northern fitter confirms air cock found partly open on DVT. Secured in platform.</t>
  </si>
  <si>
    <t>758231250908</t>
  </si>
  <si>
    <t>1S12 10 LATE START KGX</t>
  </si>
  <si>
    <t xml:space="preserve">FITTER ATTENDED DUE TO FAULT WITH THE ETCS DMI SCREEN. SCREEN BRIGHTNESS FOUND AT LOWEST SETTING. 
LOG 250908-33 refers. 
SAP 8137008 refers. 
</t>
  </si>
  <si>
    <t>759009250908</t>
  </si>
  <si>
    <t>1A36 12 LOST PBO HUN</t>
  </si>
  <si>
    <t>Checked software configurations on TMS. all okay. No indications of fault on CAB I/F panel. Switched cab interfaced end to end. TMS self test carried out with no issues found.</t>
  </si>
  <si>
    <t>759084250908</t>
  </si>
  <si>
    <t>1A41 17 OVERTIME WKF</t>
  </si>
  <si>
    <t>DAILY LOG REFERENCE 48. DOOR INTERLOCK FAULT IN COACH L.</t>
  </si>
  <si>
    <t>760342250909</t>
  </si>
  <si>
    <t>1A02 4 OVERTIME WKF</t>
  </si>
  <si>
    <t xml:space="preserve">Suspected debris in door runner, no pictures supplied therefore coded to door. </t>
  </si>
  <si>
    <t>760474250909</t>
  </si>
  <si>
    <t>1S01 3 OVERTIME NTR</t>
  </si>
  <si>
    <t xml:space="preserve">Debris in the door runner. </t>
  </si>
  <si>
    <t>760525250909</t>
  </si>
  <si>
    <t xml:space="preserve">DAILY LOG ENTRY 30. DOOR INTERLOCK FAULT. OCCURED ON DEPOT THEN REOCCURED AT LEEDS. 
DECISION TAKEN TO CANCEL 1A09/1D09 WITH A SPARE 5 CAR TO COME OFF XNL FOR THE REMAINDER OF THE DIAGRAM. 
</t>
  </si>
  <si>
    <t>761731250909</t>
  </si>
  <si>
    <t xml:space="preserve">Loss of interlock caused by cab door not being closed correctly. Door inspected, FFG carried out with no issues found. </t>
  </si>
  <si>
    <t>761865250909</t>
  </si>
  <si>
    <t>1A43 11 LATE START LDS</t>
  </si>
  <si>
    <t>Pan Head T Piece found holed &amp; replaced.</t>
  </si>
  <si>
    <t>762118250909</t>
  </si>
  <si>
    <t>WSP FAULT NL17 1A41/1D30 CAPED</t>
  </si>
  <si>
    <t>763636250910</t>
  </si>
  <si>
    <t>1K42 5 LOST DHM FYHLSJN</t>
  </si>
  <si>
    <t>VCB1 fault.</t>
  </si>
  <si>
    <t>765855250911</t>
  </si>
  <si>
    <t>5E03 11 LATE START XCN</t>
  </si>
  <si>
    <t>* 11/09/25 07:32 #HBPY004 * ACCEPTED BY USER                
TMV REPLAYS SHOWS TRAINS WAITING TO COME OFF EC A QUEUE OF TRAINS WAITING TO DEPART 5D01.5D99. 5Y71, 5P13 AND 5E03 AT 06.12
TMV checked and 5D01 (passing) was itself delayed by 5E80 coming out of depot s/t late. Depot congestion.</t>
  </si>
  <si>
    <t>766652250911</t>
  </si>
  <si>
    <t>M026</t>
  </si>
  <si>
    <t>WINDSCREEN WASHER PUMP</t>
  </si>
  <si>
    <t>1S10 CANCELLED NCL EDB</t>
  </si>
  <si>
    <t>Washer Pump replaced.</t>
  </si>
  <si>
    <t>767216250911</t>
  </si>
  <si>
    <t>TMS Blip, reset required to clear fault.</t>
  </si>
  <si>
    <t>767670250911</t>
  </si>
  <si>
    <t>1N33 7 LATE START KGX</t>
  </si>
  <si>
    <t>22/04/20201N33 DOOR FLT KGX
Door A closed but no interlock.
LOG 250911-53 refers.
SAP 8141600 refers.MTIN NO, HRE REJECT -  A metal object was found in the Door Runner preventing Interlock. Please see the report attached for further details.
---
SAP 8141600 801214-825210 Door A Fault, was caused by a foreign object and not a train fault. See below for the report.
From HUE Door SD the door had a door open failure and door open timeout prior to the incident, see below for a screenshot of the Signal Data.
The door open Failure signal indicates that 10 seconds have passed between the door opening mechanism being activated without the door reaching the fully open position. The EED was then used to close the door, see below for a screenshot of door SD, followed by the door being LOOU by the TRI at 20:02:31, see below for another screenshot. 
When the door was inspected on the 16/09, the door was stuck shut and was eventually pulled open. Metal debris was found in the door runner which was preventing the door from opening/closing, see below for a photo.
[picture appears to show a crushed bottle top or similar]</t>
  </si>
  <si>
    <t>771306250913</t>
  </si>
  <si>
    <t>5A09 41 LATE START XNL</t>
  </si>
  <si>
    <t>13/09/2025 06:32 Neville Hill SDM advised the RCRS that 5S02 06+38 Neville Hill to Leeds (for 1S02 0708 Leeds to Edinburgh) and 5A09 06+27 Leeds to Neville Hill (for 1A09 0715 Leeds to Kings Cross) ECS departures were expected to be delayed ex Neville Hill due to depot Driver changeovers. Leeds DTL advised.
13/09/2025 07:03 The RCRS contacted Neville Hill depot re an update re the 2 x ECS workings as to when they were expected to depart from depot and their response was non existant and were not prepared to give an update.
13/09/2025 07:09 5A09 departed from Neville Hill depot at 0708, 41 minutes late. Neville Hill depot SDM further advised that the 5S02 was being delayed due to the late arrival of one of the sets onto depot (3S02 formed with 1 x 5 car electric Azuma and 1 x 5 car multimode Azuma) and alleged insufficient depot downtime to service and couple the 2 sets together.
On checking the 5 car electric set arrived ex 5D92 onto Neville Hill at 2047 on Friday evening and the 5 car multimode set arrived onto Neville Hill depot ex 5D36 at 0151 on Saturday morning with 5S02 due to depart from depot at 0638.
13/09/2025 07:15 5S02 departed from Neville Hill depot at 0714, 36 minutes late.
13/09/2025 07:23 1A09 departed from Leeds at 0722, 7 minutes late start.
13/09/2025 07:31 1S02 departed from Leeds at 0731, 23 minutes late start.
13/09/2025 09:42 1A09 terminated at Kings Cross at 0943, 12 minutes late.
13/09/2025 10:46 1S02 departed from Carlisle at 1027, right time after having arrived at 1022, 13 minutes late.
13/09/2025 12:58 1S02 terminated at Edinburgh Waverley at 1206, 3 minutes late.</t>
  </si>
  <si>
    <t>771686250913</t>
  </si>
  <si>
    <t>1E13 2 LATE START CAR</t>
  </si>
  <si>
    <t>771820250913</t>
  </si>
  <si>
    <t>Router 2 transposed from Car 4 to Car 2.</t>
  </si>
  <si>
    <t>772614250913</t>
  </si>
  <si>
    <t>MOD#</t>
  </si>
  <si>
    <t>1S21 15 OVERTIME CAR</t>
  </si>
  <si>
    <t>Door required microswitch adjustment.</t>
  </si>
  <si>
    <t>773953250914</t>
  </si>
  <si>
    <t>1D17 3 LATE START KGX</t>
  </si>
  <si>
    <t>14/09/2025 14:04 Northern Maintenance Controller advise Driver on 1D17 [14:03 London Kings Cross - Bradford Forster Square] on platform 4 at Kings Cross reports the TPWS light to be flashing. Fitter attending, Driver to carry out a pan down reset to try and clear the fault.
14/09/2025 14:07 Sylvie Jerez Observed on TMV 1D17 departs 3' late.</t>
  </si>
  <si>
    <t>774466250914</t>
  </si>
  <si>
    <t>NNG - GRA</t>
  </si>
  <si>
    <t>1A45 2 LOST NNG GRA</t>
  </si>
  <si>
    <t>DRIVER REPORTS WHEELSLIP/SLIDE</t>
  </si>
  <si>
    <t>775276250915</t>
  </si>
  <si>
    <t>3S01 27 LATE START DONCIEP</t>
  </si>
  <si>
    <t>Tech attended and recovered cameras by tripping and resetting breakers.</t>
  </si>
  <si>
    <t>775620250915</t>
  </si>
  <si>
    <t>LH Coffee Brewer renewed</t>
  </si>
  <si>
    <t>776020250915</t>
  </si>
  <si>
    <t xml:space="preserve">Degraded running, suspected temperature sensor fault on 815102. </t>
  </si>
  <si>
    <t>776577250915</t>
  </si>
  <si>
    <t>1S22 13 LATE START KGX</t>
  </si>
  <si>
    <t xml:space="preserve">Extensive SOW carried out with NFF, no further reports of any issues since this incident occurred. CCTV review confirms the BIL only extinguished when Door A was LOOU. </t>
  </si>
  <si>
    <t>778152250916</t>
  </si>
  <si>
    <t>Unit 800107 not made available for service due to a Sander fault discovered on overnight maintenance. In reaction, 1A01 (Unit 800106) terminated at Doncaster to cover Diagram DN503, forming 3W02/1W02. Covered under Availability.</t>
  </si>
  <si>
    <t>779142250916</t>
  </si>
  <si>
    <t>1Y84 7 OVERTIME YRK</t>
  </si>
  <si>
    <t>16/09/2025 11:57 Advised by NR TRC north that 1Y84 [12:02 York - London Kings Cross] had not yet departed York owing to an interlock problem on one of the doors.
TSM in contact with Train Manager and Northern Trains MC for further information
16/09/2025 12:15 Train departed 7 minutes late. Train Manager will supply further details once they have spoken to York station staff as to the door affected York Info Controller advises the interlock fault was with the DVT 82205</t>
  </si>
  <si>
    <t>779912250916</t>
  </si>
  <si>
    <t>1S22 UNIT SWAP NCL</t>
  </si>
  <si>
    <t>Seat base now refitted correctly.</t>
  </si>
  <si>
    <t>781558250917</t>
  </si>
  <si>
    <t>Driver discussing wheelslip with Signaller</t>
  </si>
  <si>
    <t>782134250917</t>
  </si>
  <si>
    <t>5S02 36 LATE START XNL 13/09</t>
  </si>
  <si>
    <t>13/09/2025 06:32 Neville Hill SDM advised the RCRS that 5S02 06+38 Neville Hill to Leeds (for 1S02 0708 Leeds to Edinburgh) and 5A09 0627 Leeds to Neville Hill (for 1A09 0715 Leeds to Kings Cross) ECS departures were expected to be delayed ex Neville Hill due to depot Driver changeovers. Leeds DTL advised.
13/09/2025 07:03 The RCRS contacted Neville Hill depot re an update re the 2 x ECS workings as to when they were expected to depart from depot and their response was non existant and were not prepared to give an update.
13/09/2025 07:09 5A09 departed from Neville Hill depot at 0708, 41 minutes late. Neville Hill depot SDM further advised that the 5S02 was being delayed due to the late arrival of one of the sets onto depot (3S02 formed with 1 x 5 car electric Azuma and 1 x 5 car multimode Azuma) and alleged insufficient depot downtime to service and couple the 2 sets together.
On checking the 5 car electric set arrived ex 5D92 onto Neville Hill at 2047 on Friday evening and the 5 car multimode set arrived onto Neville Hill depot ex 5D36 at 0151 on Saturday morning with 5S02 due to depart from depot at 0638.
13/09/2025 07:15 5S02 departed from Neville Hill depot at 0714, 36 minutes late.
13/09/2025 07:23 1A09 departed from Leeds at 0722, 7 minutes late start.
13/09/2025 07:31 1S02 departed from Leeds at 0731, 23 minutes late start.
13/09/2025 09:42 1A09 terminated at Kings Cross at 0943, 12 minutes late.
13/09/2025 10:46 1S02 departed from Carlisle at 1027, right time after having arrived at 1022, 13 minutes late.
13/09/2025 12:58 1S02 terminated at Edinburgh Waverley at 1206, 3 minutes late.</t>
  </si>
  <si>
    <t>784265250918</t>
  </si>
  <si>
    <t>1W02 25 LATE START LDS</t>
  </si>
  <si>
    <t>GU starting issues. TMS testing has shown that if a maintenance log-in is present( non-active cab) in addition to a driver¿s log-in, the engine set state doesn't revert.</t>
  </si>
  <si>
    <t>784962250918</t>
  </si>
  <si>
    <t>1D08 19 OVERTIME LDS</t>
  </si>
  <si>
    <t>M/H error, whilst at Doncaster on tyre-turn, 3x GUs went into MCOSS &amp; returned to service in that state. This should have been picked up and rectified on the 1-day exam.</t>
  </si>
  <si>
    <t>785793250918</t>
  </si>
  <si>
    <t>1W24 6 OVERTIME DAR</t>
  </si>
  <si>
    <t>TMS reset cleared faults and no further issues. CF card to reformatted and refitted.</t>
  </si>
  <si>
    <t>787095250919</t>
  </si>
  <si>
    <t>1D03 7 LATE START KGX</t>
  </si>
  <si>
    <t>Traction download confirms Brake Chopper IGBT blown - PU2 to renew.</t>
  </si>
  <si>
    <t>788473250919</t>
  </si>
  <si>
    <t>1Y88 3 OVERTIME DON</t>
  </si>
  <si>
    <t xml:space="preserve">1Y88 FITTERS DON
HITACHI MAINTEANCE CONTROL HAVE ADVISED THAT THE DRIVER OF 1Y88 HAS REPORTED A DEFECTIVE WIPER BLADE ON 829205. TRI Boarded unit found wiper washer pipe on blade damaged due to bird strike. wiper blade replaced now working.
LOG 250919-58 refers. 
SAP 8151392 refers.MTIN NO, HRE REJECT - TRI in attendance reports Wiper washer pipe on blade damaged due to bird strike, wiper blade now replaced &amp; working. Photo attached.
Update - MTIN YES, HRE ACCEPT -  After review, HRE will accept this incident as MTIN due to no further evidence of the damage being caused by a bird strike being available.
</t>
  </si>
  <si>
    <t>789182250919</t>
  </si>
  <si>
    <t>1D33 2 LATE START KGX</t>
  </si>
  <si>
    <t xml:space="preserve">Signal given at 21:31 for a 21:33 departure - 1D33 doesn't move until approx 21:36:09
Driver advised that the parking brake needed ¿bleeding¿ and he was waiting for the pressure to build. </t>
  </si>
  <si>
    <t>790021250920</t>
  </si>
  <si>
    <t>TMS configuration issue cleared with a TMS reset.</t>
  </si>
  <si>
    <t>791185250920</t>
  </si>
  <si>
    <t>EFC-2025-0060 carried out. Switch now operational.</t>
  </si>
  <si>
    <t>791449250920</t>
  </si>
  <si>
    <t>1B90 8 LOST SVG HIT</t>
  </si>
  <si>
    <t>OPH039 Completed, Modified DCS fitted &amp; set up.</t>
  </si>
  <si>
    <t>791471250920</t>
  </si>
  <si>
    <t>1E25 8 OVERTIME DAR</t>
  </si>
  <si>
    <t xml:space="preserve">DVR called with Transformer Oil Flow Failure TMS4052 and multiple T/C faults (unit is a 10 car with 801111). After re-pressing electric other T/C faults cleared except for car 2, TMS 4052 also still active. DVR
lowered and re-raised pans at next stop, TMS 4052 cleared but T/C fault car 2 remained and VCB light remained lit with APS cross-feed active.
LOG 250920-83 refers. 
SAP 8152862 refers. 
</t>
  </si>
  <si>
    <t>791689250920</t>
  </si>
  <si>
    <t>1A51 4 OVERTIME RET</t>
  </si>
  <si>
    <t xml:space="preserve">DVR called with Transformer Oil Flow Failure TMS4052 and multiple TC faults. 
After pressing electric all faults cleared bar TC fault car 8. TMS shows APS is cross feeding.
SAP 8152889 refers. 
</t>
  </si>
  <si>
    <t>792922250921</t>
  </si>
  <si>
    <t>800/801 HYBRID RUNNING ON FULL BIMODE SRT
ALSO 800208 HAD 1 GU LOCKED OUT, LEAVING ONLY 2GU FOR THE WHOLE 10-CARS</t>
  </si>
  <si>
    <t>792943250921</t>
  </si>
  <si>
    <t>Unit 800204 not available for service due to ongoing investigation &amp; repair to flooding in the UAT. In reaction, 1B84 &amp; 1B85 term/start at Newark vice Lincoln formed from Unit 801213 (9e vice 5bi).  Covered under Availability.</t>
  </si>
  <si>
    <t>793198250921</t>
  </si>
  <si>
    <t>External DCP removed and evidence of water ingress seen. DCP replaced, sealed &amp; tested.</t>
  </si>
  <si>
    <t>793865250922</t>
  </si>
  <si>
    <t>1E27 4 OVERTIME DON 21/09</t>
  </si>
  <si>
    <t xml:space="preserve">1E27 OVERTIME DON
814103 Door C Failed to Close.
LOG 250921-63 refes. 
SAP 8153856 refers. 
</t>
  </si>
  <si>
    <t>794154250922</t>
  </si>
  <si>
    <t>795171250922</t>
  </si>
  <si>
    <t>M032</t>
  </si>
  <si>
    <t>AWS INDICATOR/SUNFLOWER</t>
  </si>
  <si>
    <t>1Y84 4 OVERTIME GRA</t>
  </si>
  <si>
    <t>22/09/2025 13:30 Advised by Northern Trains MC that NL12 has had an AWS isolated indicator light showing on the driver desktop. 
The AWS sunflower and AWS are working correctly.
A TRI will meet the train in at Kings Cross</t>
  </si>
  <si>
    <t>795551250922</t>
  </si>
  <si>
    <t>1D16 11 OVERTIME LDS</t>
  </si>
  <si>
    <t>Fuelling issue identified on 812208 GU, Pack drop planned for 05/10/25.</t>
  </si>
  <si>
    <t>795553250922</t>
  </si>
  <si>
    <t>LOVERSALL RET</t>
  </si>
  <si>
    <t>1A04 2 LOST DONCLCJ RET 16/09</t>
  </si>
  <si>
    <t>Driver reported poor adhesion in heavy rain</t>
  </si>
  <si>
    <t>795620250922</t>
  </si>
  <si>
    <t xml:space="preserve">Debris in door runner. </t>
  </si>
  <si>
    <t>797648250923</t>
  </si>
  <si>
    <t xml:space="preserve">NFF. TM reported no further smells on the journey to KGX. Cab and coach put into heating at KGX with no signs of any burning smell. </t>
  </si>
  <si>
    <t>798391250923</t>
  </si>
  <si>
    <t>Car 3 slave toilet bowl was replaced under SAP 8151318 @ 01:10 on the 23/09. NCR raised.</t>
  </si>
  <si>
    <t>799205250923</t>
  </si>
  <si>
    <t>REPORT IN QUARTZ - EMERGENCY LEVER FAULT (KNOWN) ON TRAIN.
TM ABSENT FROM MATRIX POSITION TO DEAL WITH FAULT. 
DISPATCH PROCESS COMPLETED FOLLOWING A SHARED UNDERSTANDING WITH TM.</t>
  </si>
  <si>
    <t>800125250924</t>
  </si>
  <si>
    <t>1A50 SET SWAP LDS 23/09</t>
  </si>
  <si>
    <t xml:space="preserve">23/09/2025 15:50 The Train Manager of 1D19 1503 Kings Cross to Bradford Forster Square advised the Northern Rail Maintenance Controller that the saloon lights in coach E, 12515 were defective and were not operating.
The Maintenance Controller would arrange for a Technical Riding Inspector to meet the service at Doncaster however taking into account that darkness hours would be encroaching and that the vehicle concerned was in the middle of the set and would cause issues for passengers and traincrew alike decision taken to take the set out of traffic at Leeds when the set returned from Bradford Forster Square on 1A50 1915 Bradford Forster Square to Kings Cross and would run ECS to Neville Hill. The set ex 1D23 1703 Kings Cross to Leeds (NL12) would be utilised for form 1A50 from Leeds to Kings Cross vice.
23/09/2025 17:15 Northern Rail Maintenance Controller advised that NL12 on 1D23 1703 Kings Cross to Leeds also had a lighting issue on coach D, 12404 and the lights were inoperative with the coach in darkness.
The set was re-planned to form 1A50 ex Leeds vice NL15 due to having a coach lighting defect however as NL12 also had a coach with lighting issues now both sets would have to finish the days service at Neville Hill depot.
Therefore NL12 would revert to forming 5D23 ECS ex Leeds to Neville Hill.
Spare InterCity 225 set NL06 at Neville Hill would therefore be utilised to form 1A50 ex Leeds to Kings Cross vice.
23/09/2025 19:50 1A50 ex Bradford Forster Square arrived into Leeds at 1949, 12 minutes late due to awaiting a platform being available at Leeds station.
23/09/2025 20:10 1A50 departed from Leeds at 1956, 11 minutes late after the set swap was carried out.
</t>
  </si>
  <si>
    <t>800369250924</t>
  </si>
  <si>
    <t>MEH#</t>
  </si>
  <si>
    <t>5E09 17 LATE START XCN</t>
  </si>
  <si>
    <t>No reason identified for MCB trip. Coupler doors not used in service on a 9-car. No work carried out overnight related to that area. MCB reinstated and no further issues reported.</t>
  </si>
  <si>
    <t>803628250925</t>
  </si>
  <si>
    <t xml:space="preserve">TRAIN MANAGER REPORTS UNABLE TO GET BAR LIGHT TO ILUMINATE ON LOCAL DOOR UPON DISPATCH FROM RETFORD. 
TRAIN MANAGER MOVED PANEL AND MANAGED TO GET AWAY 4 LATE.                      
</t>
  </si>
  <si>
    <t>804144250925</t>
  </si>
  <si>
    <t>1N85 60 LATE START KGX</t>
  </si>
  <si>
    <t>25/09/2025 13:14 Advised by Hitachi Maintenance Controller that the unit forming 1N85 [13:06 London Kings Cross - York] 801104 has an ETCS DMI fault (defective speedometer) and as a result the unit will not be able to perform its diagram.
Plan is 1Y82 [10:02 York - London Kings Cross] to form 1N85 [13:06 London Kings Cross - York] with an extreme late start (approx 50mins) and terminate Doncaster.
1Y88 [16:02 York - London Kings Cross] will start Doncaster forming off 1N85 [13:06 London Kings Cross - York] for a RT start
25/09/2025 14:06 1N85 [13:06 London Kings Cross - York] depart Kings Cross 60' late
25/09/2025 17:14 1N85 [13:06 London Kings Cross - York] terminated Doncaster 61' late
25/09/2025 21:25 Maintenance Controller
HMC - DMI is not lit at Kings cross. Boarding passengers advised ETCS mcb to trip &amp; reset once doors are closed - TRI to attend prior to
departure 
TRI arrived at unit and found DMI screen blank however power light was lit.
Confirmed screen was blank rather than very dim. ETCS CB cycled but screen still blank.
ETCS cubicle checked and confirmed no lose or insecure connection and plugs present. Screen checked and confirmed all connections are all secure too.
ETCS CB cycled in rear cab (819) and cab livened up. Once key removed, ETC screen still blank.
Suspect ETCS DMI screen U/S, to renew.</t>
  </si>
  <si>
    <t>804218250925</t>
  </si>
  <si>
    <t>MTU report pack drop required for HP fuelling issues, date to be planned.</t>
  </si>
  <si>
    <t>804812250925</t>
  </si>
  <si>
    <t>Driver reports Wheel slip / Low adhesion - SPLIT WITH NR</t>
  </si>
  <si>
    <t>805702250926</t>
  </si>
  <si>
    <t>3S01 31 LATE START DONCIEP</t>
  </si>
  <si>
    <t>Holding brake displaying 1 bar instead of 2 on the TMS. TRI auxed Unit off/on and pressure now showing correctly.</t>
  </si>
  <si>
    <t>806844250926</t>
  </si>
  <si>
    <t>1E17 6 LOST BWK BELFORD</t>
  </si>
  <si>
    <t>Over height Valve required adjustment.</t>
  </si>
  <si>
    <t>807387250926</t>
  </si>
  <si>
    <t>1D21 4 OVERTIME DON</t>
  </si>
  <si>
    <t xml:space="preserve">FROM QUARTZ - DOOR IN COACH B - NORTH END OPEN AFTER 1ST HAND SIGNAL. </t>
  </si>
  <si>
    <t>809088250927</t>
  </si>
  <si>
    <t>1E11 2 LOST INK KDY</t>
  </si>
  <si>
    <t>Degraded running, traction converter isolated.</t>
  </si>
  <si>
    <t>811016250928</t>
  </si>
  <si>
    <t>1A16 CANCELLED DON</t>
  </si>
  <si>
    <t xml:space="preserve">CPT: I can confirm that the fault was reported by the Driver so this will be a potential MTIN.
Units 801101+801102 were diagrammed to form 5A16/1A16 (Diagram DN606+607) which were subsequently cancelled.
</t>
  </si>
  <si>
    <t>811381250928</t>
  </si>
  <si>
    <t>1E15 2 LOST BWK BELFORD</t>
  </si>
  <si>
    <t xml:space="preserve">812 car isolated. Degraded running. </t>
  </si>
  <si>
    <t>811732250928</t>
  </si>
  <si>
    <t>1D19 4 OVERTIME LDS</t>
  </si>
  <si>
    <t>HP Fuel Pump issue, awaiting MTU attendance.</t>
  </si>
  <si>
    <t>812957250929</t>
  </si>
  <si>
    <t>1D02 PRHC SOKEJN GRA</t>
  </si>
  <si>
    <t>07:50Doncaster SSM advises that Driver 1D02 reports reportable railhead conditions on approach to D11R (repeater for D11) automatic signal section.
Adhesion.07:50Doncaster SSM advises that Driver 1D02 reports reportable railhead conditions on approach to D11R (repeater for D11) automatic signal section.
Adhesion.</t>
  </si>
  <si>
    <t>813025250929</t>
  </si>
  <si>
    <t>1S07 5 LOST TALNGTN SOKEJN</t>
  </si>
  <si>
    <t>DRIVER REPORTS REPORTABLE RAIL CONDITIONS AS PER OTHER SERVI CES
---
Doncaster SSM advises 1R62 completing the controlled test stop (to a stand). 1R62 driver reports no adhesion issues, normal working resumed.
Split agreed with NR as per Autumn rules.</t>
  </si>
  <si>
    <t>813403250929</t>
  </si>
  <si>
    <t>1D07 7 OVERTIME LDS</t>
  </si>
  <si>
    <t>Pneumatic T piece suffered friction damage resulting in a hole. New T piece fitted and leak tested ok.</t>
  </si>
  <si>
    <t>816369250930</t>
  </si>
  <si>
    <t>1E11 UNIT SWAP YRK</t>
  </si>
  <si>
    <t>Wiper command module replaced.</t>
  </si>
  <si>
    <t>817335250930</t>
  </si>
  <si>
    <t>1A46 6 LOST FPK XKB</t>
  </si>
  <si>
    <t>DELAYED BY SET SWAP HAPPENING IN KINGS X
REACTION TO 800202 FINISHING AT BOUNDS GREEN FOR WINDSCREEN WIPER REPAIRS</t>
  </si>
  <si>
    <t>817911251001</t>
  </si>
  <si>
    <t>1N36 SET SWAP DON 30/09</t>
  </si>
  <si>
    <t>30/09/2025 22:45 Northern Maintenance Controller advises that coach 11312 in NL12 has a defective Stat Con. While the voltage is currently reading 100v the set is fit to depart as its booked 1N36 [23:00 London Kings Cross - York] with Coach L locked out of use but available as a walk through, however it is not suitable to outstable at York tonight.
30/09/2025 23:21 Arrangements made for NL16 currently working 1D33 [21:33 London Kings Cross - Leeds] to form an additional 3N36 to Doncaster where a set swap will take place, with NL16 forming 1N36 onwards to York, and the defective NL12 forming a 5F36 to Neville Hill.</t>
  </si>
  <si>
    <t>818511251001</t>
  </si>
  <si>
    <t>Driver reports -  No real problems, mostly weather related, due rain and drizzle causing adhesion issues, this was consistent throughout the whole journey</t>
  </si>
  <si>
    <t>819960251001</t>
  </si>
  <si>
    <t>1D19 SET SWAP LDS</t>
  </si>
  <si>
    <t xml:space="preserve">SEE LOG 43 RE UAT FAULT IN 11308 WAS LOCKED OUT OF USE WHEN THE SET CAME OFF DEPOT. 
THE SET WOULD HAVE ENDED AT YORK AFTER WORKING 1N36 AND NOT ARRIVE ONTO A DEPOT TO BE FIXED. 
SET SWP WAS AGREED TO TAKE PLACE IN LEEDS TO ENSURE THE SET ENDED THE DAY AT NEVILLE HILL. </t>
  </si>
  <si>
    <t>822089251002</t>
  </si>
  <si>
    <t>Suspected debris in the door runner.</t>
  </si>
  <si>
    <t>826153251003</t>
  </si>
  <si>
    <t>1D22 9 OVERTIME RET</t>
  </si>
  <si>
    <t>03/10/2025 18:07Doncaster SSM advises 1D22 (16:33 KINGS X to BRADFORSQ) (801101/801105) has reported 'Reportable Railhead Conditions" when stopping at Retford Station Platform 2 - location given - 10 meters into the platform. Doncaster SSM is completing a ROLA form and will forward this to the IC, Doncaster SSM advises trains stopping at Retford Station platform 2 will be advised.
03/10/2025 18:28Retford MOM advises platform walked. All clear throughout. 
03/10/2025 19:28Doncaster PSB SSM advises 1D25 carried out a control stop and advised the rail is as expected with the weather conditions and time of year.</t>
  </si>
  <si>
    <t>826678251003</t>
  </si>
  <si>
    <t>03/10/2025 20:13Morpeth Signaller advises that 1S25 16:30 KINGS X to EDINBURGH advises of reportable rail head conditions in Morpeth down platform. No SPAD, but slid 4ft past their stopping marker. Signaller is going to advise which head code will be carrying out the controlled test stop.
MOM diverted from Wooden Gates to attend.
03/10/2025 20:59Morpeth signaller advises 2A46 20.08 Gateshead to Morpeth has carried out a controlled test stop and reported the conditions as expected. Normal working has been resumed.
03/10/2025 21:42Morpeth MOM advises that rail head has zero contamination and is clean and shiny.</t>
  </si>
  <si>
    <t>828576251004</t>
  </si>
  <si>
    <t>Report from Driver. Had a wheelslip light upon departure from Doncaster. Slow away.
Split with NR</t>
  </si>
  <si>
    <t>829482251004</t>
  </si>
  <si>
    <t>1D32 5 LATE START KGX</t>
  </si>
  <si>
    <t>Known TMS software issue with the Pan still showing as raised on when changing ends. Fault cleared after a TMS reset.</t>
  </si>
  <si>
    <t>830301251005</t>
  </si>
  <si>
    <t>3S05 12 LATE START XNL</t>
  </si>
  <si>
    <t>3S05 12 LATE START XNL
DIGRAM THE DEPOT IS SUPPOSED TO USE (ELECTRONIC COPY) WAS CORRECT, BUT THE DEPOT HAD USED THE HAND ANNOTATED VERSION. Process issue to be raised with planning and depot.log 251005-47 refers. 
Depot also report that the Driver was late to arrive.
HFMT - Driver signed into TMS sign at 07:48 for the 70:52 departure
Split agreed.</t>
  </si>
  <si>
    <t>830516251005</t>
  </si>
  <si>
    <t>3A26 37 LATE START XNL</t>
  </si>
  <si>
    <t>Neville Hill advise NL13, to work 3A26 [09:26 Neville Hill T&amp;R.S.M.D - Bradford Forster Square], is being delayed on depot due to a fault on the set, InterCity 225 NL13, whilst being prepped.
Neville Hill advise they were late to process the unit to start with, owing to an overnight possession, handed back at 06:00. They then found a fault with a brake pipe on the set, resulting in the extended delay to get the unit ready.
The advice was made at 09:55, with the depot still working on the brake fault. 
As a result, looking at the short turn around time at Bradford between 3A26 and 1A26 [10:25 Bradford Forster Square - London Kings Cross], 1A26 will now start at Leeds.</t>
  </si>
  <si>
    <t>831375251005</t>
  </si>
  <si>
    <t>1E26 41 LATE START EDB</t>
  </si>
  <si>
    <t>Defective AWS/TPWS on 801201. Set swap required. 
LOG 251005-67 refers.
SAP 8173457 refers - AWS/TPWS receiver shows signs of impact damage.
Not enough evidence to determine if the damage was sustained on the 5th or whether the train entered service in this condition.</t>
  </si>
  <si>
    <t>833854251006</t>
  </si>
  <si>
    <t>1E16 21 OVERTIME NCL</t>
  </si>
  <si>
    <t xml:space="preserve">TRI ATTENDED RE DOOR FAULT CAUSED BY TMS ISSUE.
SAP 8174531 refers - TMS I/F ISSUES 828/829.
</t>
  </si>
  <si>
    <t>834514251006</t>
  </si>
  <si>
    <t>1A43 44 LOST NNG GRA</t>
  </si>
  <si>
    <t>Main res pipe union found to be leaking. Copper pipe and fittings replaced.</t>
  </si>
  <si>
    <t>839730251008</t>
  </si>
  <si>
    <t>Depot report that there was a delay in DPF removal.</t>
  </si>
  <si>
    <t>839978251008</t>
  </si>
  <si>
    <t>1A25 3 LOST WHRDJN WKF</t>
  </si>
  <si>
    <t>Driver reports - General fault on DVT. Had to pan up reset x 4 and 91101 traction motor was locked out of use</t>
  </si>
  <si>
    <t>841208251008</t>
  </si>
  <si>
    <t>Car 5 door leaf aligned and guide rail cleaned &amp; lubricated.</t>
  </si>
  <si>
    <t>841467251008</t>
  </si>
  <si>
    <t>1D30 12 OVERTIME WKF</t>
  </si>
  <si>
    <t xml:space="preserve">DOOR B IN COACH D (12433) FAILED TO GAIN INERLOCK ON DISPATCH. 
TRI ON BOARD ASSISTED AND LOCKED DOOR OUT OF USE. </t>
  </si>
  <si>
    <t>841523251008</t>
  </si>
  <si>
    <t>1A52 4 LOST SOKEJN TALNGTN</t>
  </si>
  <si>
    <t>ASV replaced.</t>
  </si>
  <si>
    <t>842661251009</t>
  </si>
  <si>
    <t>AVM KGX</t>
  </si>
  <si>
    <t>1E13 CANCELLED AVM KGX</t>
  </si>
  <si>
    <t>UPS Battery charger replaced.</t>
  </si>
  <si>
    <t>843885251009</t>
  </si>
  <si>
    <t>Degraded running, suspected temperature sensor fault on 815102. MTU attending 16/10/25.</t>
  </si>
  <si>
    <t>845995251010</t>
  </si>
  <si>
    <t xml:space="preserve">5E09 PRESENTED AT 09:07:50 FOR A 09:03 BOOKED DEPARTURE
DVR REPORTED IN TAS - LATE DUE 5P10 BEING SHUNTED INTO MAINTENCE SHED ON ITS ARRIVAL AT DEPOT BLOCKING DEPARTURE FROM YA
RD, THEN DEPARTING ROAD POINTS WERE SET AGAINST AND SHUNTER HAD TO COME AND SWING POINTS TO DEPART. 
</t>
  </si>
  <si>
    <t>847278251010</t>
  </si>
  <si>
    <t xml:space="preserve">Driver reports Traction converter isolated - Unit was 800109.
</t>
  </si>
  <si>
    <t>847512251010</t>
  </si>
  <si>
    <t>5Z36 CANCELLED KGX 10/10</t>
  </si>
  <si>
    <t xml:space="preserve">5Z36 is booked to go onto Ferme Park to couple onto 5S30 which then comes off the depot as 5S30 to form 1S30 from King¿s Cross.  
However, 1A36 which splits to form 5Z36 and 1D25 arrived into King¿s Cross in the incorrect formation.  
RC-RS advise that the depot (Doncaster IEP) coupled them together in the wrong order in the morning. The 5 car for 5Z36 should have been country end, but when 1A36 arrived into the Cross it was on the buffers. 
By the time RC-RS had been made aware that the set was in the wrong formation, KGX/GG had already loaded the 801 that was booked for 1D25. RC-RS had contacted KGX to see if they could unload and then load the buffers set and they'd just swap the allocation, but it was decided it was just cause more delay. 
Decision was taken to keep 5Z36 in King¿s Cross and to taxi a driver over to Ferme Park to bring a set in to couple up at King¿s Cross.  The [ad-hoc] taxi organised by Traincrew Control became heavily delay which resulted in the delay to 5S30 coming off Ferme Park. "
</t>
  </si>
  <si>
    <t>849480251011</t>
  </si>
  <si>
    <t xml:space="preserve">1E11 7 OVERTIME YRK
DOOR C 818102 FAILED TO OPEN, LOCKED OUT OF USE AND EAST SIDE PLATFORM (ODD NUMBER) REQUESTED FOR KINGS CROSS.
SAP 8181610 refers - TMS 0628 Door C Open Failure, suspected debris in door runner.  HRE Reject, MTIN ¿ No. Door C of 818102 failed to open at York. TM reports door manipulated and opened with the Door runner found full of debris which was removed by the TM. Door now working correctly and tested on Depot with no issues observed.
</t>
  </si>
  <si>
    <t>849627251011</t>
  </si>
  <si>
    <t>1W20 4 OVERTIME NTR</t>
  </si>
  <si>
    <t xml:space="preserve">"1W20 4 OVERTIME NTR
Dispatch was paused by the Driver as 2 x faults were advised. Driver spoke to Hitachi, who confirmed that they would be happy for them to continue on 4 engines."
"HRE Accept, MTIN Yes
Issue reported by the Driver on the day to HMC. Investigation ongoing with MTU, coding TBC."
</t>
  </si>
  <si>
    <t>849724251011</t>
  </si>
  <si>
    <t>Driver reports Traction converter isolated- 812109</t>
  </si>
  <si>
    <t>850040251011</t>
  </si>
  <si>
    <t>1D28 3 LOST HIT SDY</t>
  </si>
  <si>
    <t>NORTHERN MAINTENANCE CONTROLLER REPORTS THAT THE SERVICE SUF FERED A LOSS OF TRAIN SUPPLY  DRIVER CONFIRMS THIS AND STATES THE ISSUE OCCURED ON PASSING THROUGH BIGGLESWADE OHNS. 
FLEET REQUEST TO SPLIT WITH OPS AS NO NEED TO REDUCE SPEED TO INVESTIGATE.</t>
  </si>
  <si>
    <t>851294251012</t>
  </si>
  <si>
    <t>1A26 6 OVERTIME LDS</t>
  </si>
  <si>
    <t>12/10/2025 11:20 Driver of 1A26 call to advise that signal was taken back at Leeds due to a door interlock fault.
12/10/2025 11:22 TM of 1A26 called to advise door in coach K was closed, but not flush.
Remedial actions were taken and interlock achieved. Train departed 6 late from Leeds.</t>
  </si>
  <si>
    <t>851963251012</t>
  </si>
  <si>
    <t>5W16 11 LOST EDB XCN</t>
  </si>
  <si>
    <t>5W16 delayed 11 minutes waiting acceptance onto Craigentinny. Depot report congestion. Class 5 only delay.</t>
  </si>
  <si>
    <t>852005251012</t>
  </si>
  <si>
    <t>1F33 6 LATE START KGX</t>
  </si>
  <si>
    <t>HRE accept the 6-minute delay to 1F33. Set swap at KGX due to Unit 800107 required EOD at Doncaster IEP for maintenance requirements.</t>
  </si>
  <si>
    <t>852866251013</t>
  </si>
  <si>
    <t>1A04 37 OVERTIME WKF</t>
  </si>
  <si>
    <t>13/10/2025 06:28 Train Manager onboard 1A04 [06:05 Leeds - London Kings Cross] advises that there is a strong smell of smoke in carriages F,E,&amp; D. There is a Technical Riding Inspector onboard and TM will liaise with them and Driver to try and identify issue.
13/10/2025 06:38 Northern Maintenance Controller advises that the issue is that when on depot the brakes needed further blowing and overcharge not initiated. Driver currently speaking with TRI onboard.
1A06 [06:40 Leeds - London Kings Cross] will divert via Hambleton.
13/10/2025 06:48 Due to the set only having a 35 minute window to turn around at Kings Cross 1A04 [06:05 Leeds - London Kings Cross] will terminate at Doncaster. Set will run ECS back to Neville Hill.
13/10/2025 08:18 1N81 [09:06 London Kings Cross - York] was part cancelled but has now been reinstated from the spare set ex Bounds Green NL16 for 801227. SSO on 1S10 [09:30 London Kings Cross - Edinburgh] no longer required.
1D19 [15:03 London Kings Cross - Bradford Forster Square] will now start at Leeds no longer starting at Kings Cross.
13/10/2025 10:04 12428, 12467, 12312 were the affected coaches. [ACTUATOR STUCK ON]</t>
  </si>
  <si>
    <t>853775251013</t>
  </si>
  <si>
    <t>1W16 22 LOST SVG HIT</t>
  </si>
  <si>
    <t>Air Feed pipe to Carbons found leaking, trimmed and refitted. Pan functionally tested ok.</t>
  </si>
  <si>
    <t>854264251013</t>
  </si>
  <si>
    <t>HFMT shows VCB3 failed to close. SOW for K contactors carried out with NFF.</t>
  </si>
  <si>
    <t>854269251013</t>
  </si>
  <si>
    <t>Unit examined with NFF, safety of the line incident.</t>
  </si>
  <si>
    <t>855083251013</t>
  </si>
  <si>
    <t>1A52 5 OVERTIME DON</t>
  </si>
  <si>
    <t>A passenger had stated halo light on one of the non platform facing doors illuminated. Upon investigating no issue found no halo light illuminated, door was opposite UAT (coach A), appears passengers mistook the buttons for the UAT with the door button.</t>
  </si>
  <si>
    <t>855993251014</t>
  </si>
  <si>
    <t>1A01 10 OVERTIME RET</t>
  </si>
  <si>
    <t xml:space="preserve">1A01 10 OVERTIME RET
NR TRC HAVE ADVISED OF A REPORT THAT 1A01 IS STOOD AT RETFORD WITH PLUMES OF SMOKE COMING FROM COACHES B &amp; C.  HITACHI FLEET MAINTENANCE CONTROLLER ADVISES THAT THERE IS NO CONCERN AND THAT THE SMOKE HAS EMULATED FROM PREHEAT OF AN ENGINE ON THE NEXT COACH. NO FURTHER ISSUES ENVISAGED.
LOG 251014-88 refers. 
SAP 8185848 refers.  HRE Reject, MTIN ¿ No. Report of smoke coming from under the Unit in the vicinity of Car 2 &amp; 3 at Retford. On investigation, it was found to be as a result of the GU's preheating. </t>
  </si>
  <si>
    <t>856710251014</t>
  </si>
  <si>
    <t>C-Amp card to be replaced in Car 9.</t>
  </si>
  <si>
    <t>857519251014</t>
  </si>
  <si>
    <t>1B88 6 LATE START KGX</t>
  </si>
  <si>
    <t xml:space="preserve">1B88 6 LATE START KGX
FITTERS ATTENDED DUE TO REPORTS OF SMOKE COMING FROM THE UNDERFRAME. NO SMOKE OR FAULT WITH THE UNIT - GU PREHEATING CAUSED SOME STEAM TO EMIT.
LOG 251014-101 refers.
SAP 8185605 refers.  MTIN NO, HRE REJECT -  On inspection by the fitter, the small amount of smoke reported to be emitting from the Unit, was found to be as a result of the GU¿s preheating and not a Unit fault. 
</t>
  </si>
  <si>
    <t>859447251015</t>
  </si>
  <si>
    <t>Door with an active restriction in place was reinstated by LNER Depot staff at Clayhills overnight.</t>
  </si>
  <si>
    <t>863417251016</t>
  </si>
  <si>
    <t>1D17 29 LOST KGX XKB</t>
  </si>
  <si>
    <t>16/10/2025 14:22 DRC 320 Train Manager contacted LNER CIC to advise that they had come to a stand inside Gasworks Tunnel and are unable to contact the driver to ascertain why. LNER STSM observed the driver trying to contact Northern Maintenance Control via GSM-R however there was no one at the desk to pick up the call.
16/10/2025 14:25 Network Rail TRC South advised LNER TSM that 1D17 [14:03 London Kings Cross - Leeds] (91127) is stood on D line at Gasworks Tunnel with the driver unable to gain traction. 1D17 has been regulated after a right time departure from Kings Cross for 1W20 [14:00 London Kings Cross -Aberdeen] after there had been a pass comm pulled on 1W20. Platform 6 at Kings Cross is blocked but all other platforms can be accessed.
16/10/2025 14:30 Northern Maintenance Control have advised that they do not believe there to be a fault with the train. They advised that there was an issue with the brake after the unit was brought to a strand. They further advised that the driver has been advised to perform a brake overcharge which should resolve the issue and allow the train to move forward.
16/10/2025 14:44 1D17 [14:03 London Kings Cross - Leeds] is now on the move 29 minutes late after successfully performing the brake overcharge.</t>
  </si>
  <si>
    <t>863883251016</t>
  </si>
  <si>
    <t>1D22 8 LOST PBO TALNGTN</t>
  </si>
  <si>
    <t xml:space="preserve">1D22 8 LOST PBO TALNGTN
TMS REBOOT REQUIRED.
SAP 8188961 refers - TMS 2800 vehicle I/F Double SS Failure. 
</t>
  </si>
  <si>
    <t>865716251017</t>
  </si>
  <si>
    <t>1B80 3 LOST GRA NNG</t>
  </si>
  <si>
    <t xml:space="preserve">TM CALLED TO ADVISE THEY HAD BEEN ON PHONE TO HITACHI MAINTENANCE CONTROL ABOUT A GU NOT STARTING  TM REQUIRED TRIP AND RESET AT GRANTHAM.
SAP 8189807 refers - TMS 4001 1 Traction Converter
---
Disputed with NR as fault arose when changing to diesel. Only running in diesel due to ongoing OLE restriction. 
SPLIT AGREED WITH NR
</t>
  </si>
  <si>
    <t>866160251017</t>
  </si>
  <si>
    <t xml:space="preserve">1E15 3 LATE START EDB
HITCHAI MATIN ADVISED THAT FITTER REQUESTED TO 1E15 DUE TO CCTV NOT SHOWING CORRECTLY ON CAB SCREENS
SAP 8189816 refers - CCTV Screens not Showing Images. 
</t>
  </si>
  <si>
    <t>867174251017</t>
  </si>
  <si>
    <t>1A50 7 OVERTIME LDS</t>
  </si>
  <si>
    <t>17/10/2025 19:47 Northern Maintenance Control have advised that they have received a report that a smell is coming from the DVT of 1A50 [19:15 Bradford Forster Square - London Kings Cross] (82205) which indicates a dragging brake. A fitter is currently in attendance and will report back. 
17/10/2025 19:53 Observed on TMV, 1A50 departing Leeds 7 minutes late after arriving right time.
17/10/2025 19:59 Northern Maintenance Control have advised that the fitter is unable to smell anything so will ride the service to Doncaster.</t>
  </si>
  <si>
    <t>870616251019</t>
  </si>
  <si>
    <t>3S07 35 LATE START DONCIEP</t>
  </si>
  <si>
    <t xml:space="preserve">3S07 35 LATE START DONCIEP
ADVISED THAT 3S07 WILL BE LATE OFF DEPOT BY APPROX. 30-40MINUTES, UNIT IS REQUIRING TO BE FUELLED AS FUEL LEVEL IS BELOW 25%.
LOG 251019-38 refers.  HRE Reject, MTIN ¿ No. Depot Driver reports 801213 is showing only 5-20% diesel &amp; will need refuelling. Car 1 Nose Cones also open &amp; isolated after maintenance. Unit fuelled, Coupler re-instated &amp; functional test passed. Class 5 only delay.
</t>
  </si>
  <si>
    <t>871545251019</t>
  </si>
  <si>
    <t xml:space="preserve">Driver reports Wheel slip / Low adhesion </t>
  </si>
  <si>
    <t>871753251019</t>
  </si>
  <si>
    <t xml:space="preserve">1E23 13 OVERTIME YRK
The CIC contacted York Station Information Controller who advised that the service was incurring a door fault on the set.
LOG 251019-64 refers. 
No SAP information. 
HRE Reject, MTIN ¿ No. Quartz station report states Doors checked for obstructions with cardboard found in the door runner of Door A of Coach A (811101). Cardboard removed and Door interlock obtained with no further issues.  
---
TM report - It was a Jaffa cakes box wedged in the corner. </t>
  </si>
  <si>
    <t>873599251020</t>
  </si>
  <si>
    <t>1Y42 2 LOST DAR NTR 19/10</t>
  </si>
  <si>
    <t>Driver reports - this area was designated a red status day in terms of potential leaf-fall , poor rail adhesion etc 
This was reflected in myself only having to be able to use limited traction power to gain acceleration to avoid wheel damage due to wheel slip and additionally with having to stop at Northallerton I had to adopt a much more extensive braking process at a location much earlier and further afield from where I normally apply brakes on a normal occasion.
Split agreed with NR re. Autumn attribution rules.</t>
  </si>
  <si>
    <t>875126251020</t>
  </si>
  <si>
    <t>1N29 2 LOST YRK SKELTON</t>
  </si>
  <si>
    <t>Driver report - that was the night of a load of wheel slip because of the constant drizzle too
Split agreed with NR as per the Autumn attribution rules</t>
  </si>
  <si>
    <t>875955251021</t>
  </si>
  <si>
    <t>23464</t>
  </si>
  <si>
    <t>1A12 CANCELLED HULL DON</t>
  </si>
  <si>
    <t>21/10/2025 03:59 Hitachi CPC advise Doncaster IEP depot are reporting an external CCTV fault with 800210, booked to work 3A12 [05:12 Doncaster Carr Iep Depot - Hull] (coupled with 800208). IEP are not confident they can resolve the issue in good time for the set departure from depot, 05:12. 
As per DOTE SMS9.3 Section A37, 'A train must not leave a maintenance depot if the external door cameras are defective on any vehicle, or if the camera monitoring equipment is defective in a driving cab which is required to be driven from.'
As a result, 800208 will come off on its own as 3A12 to Doncaster, then forms 3B81 [05:32 Doncaster - Lincoln] as booked.
800210 will now come off at 07:30 to form 1A12 [07:00 Hull - London Kings Cross] start Doncaster. Hitachi CPC advise IEP have stated the
07:30 unit handover is 'achievable'.
21/10/2025 05:00 Tom Fletcher RCTC has advised all affected crew.
DRD 6 Driver will bring own set off IEP to form 1A12 DON-KGX</t>
  </si>
  <si>
    <t>876235251021</t>
  </si>
  <si>
    <t>21/10/2025 07:58 1A06 5 minutes late start due to problem with the toilets in car 1,3 and 5 on 3A06 800103, spare set from Neville Hill allocated 800105 ECS to Leeds as 5A06.
21/10/2025 10:49 1A06 0640 Leeds to Kings Cross departed from Leeds at 0645, 5 minutes late after late arrival of the ECS ex Neville Hill depot and terminated at Kings Cross at 0846, 3 minutes early.</t>
  </si>
  <si>
    <t>876370251021</t>
  </si>
  <si>
    <t>1A04 6 LOST GRA SOKEJN</t>
  </si>
  <si>
    <t>Doncaster SSM reports that 1A04 (0605 Leeds - London Kings Cross 0830) on the Up Fast is having on board power issues but is now on the move.</t>
  </si>
  <si>
    <t>877591251021</t>
  </si>
  <si>
    <t>21/10/2025 15:21 Defective cab equipment DSD Pedal
21/10/2025 15:22 Leeds DTL advises that LDD26 Driver is having difficulties in adjusting the DSD pedal. Hitachi aware and a fitter is en route.
21/10/2025 15:33 1A37 [15:15 Leeds - London Kings Cross] departed Leeds 11 minutes late.
21/10/2025 16:39 Maintenance Controller: TRI Already in attendance before MC desk received the call, DSD fully operational prior to departure.</t>
  </si>
  <si>
    <t>878125251021</t>
  </si>
  <si>
    <t>MUXX</t>
  </si>
  <si>
    <t>NO REPORT FROM DEPOT</t>
  </si>
  <si>
    <t>5E29 30 LATE START XCN</t>
  </si>
  <si>
    <t>NO REPORT FROM DEPOT. HITACHI JUST SAY, CLASS 5 ONLY.</t>
  </si>
  <si>
    <t>878236251021</t>
  </si>
  <si>
    <t>Passist at SVG. TM found Coach F had all four doors LOOU.</t>
  </si>
  <si>
    <t>879710251022</t>
  </si>
  <si>
    <t>5A09 49 LATE START XNL</t>
  </si>
  <si>
    <t xml:space="preserve">SET SWAP ON DEPOT DUE TO PAN FAULT - SPARE AZUMA USED FOR 5A 09/1A09 </t>
  </si>
  <si>
    <t>880715251022</t>
  </si>
  <si>
    <t>1S15 4 OVERTIME DAR</t>
  </si>
  <si>
    <t xml:space="preserve">1S15 4 OVERTIME DAR
QUARTZ COMMENT: BIL DID NOT EXTINGUISH ON COACH C. WHEN DRIVER RE-RELEASED DOORS HE SAID THE PROBLEM WAS DOOR B. A SMALL PIECE OF TISSUE WAS REMOVED FROM THE DOOR TRACK.             
Coded to LNER Cleaners. Quartz station reports states BIL did not extinguish on coach C. When driver re-released doors he said the problem was door B.Tissue/debris was removed from the door track. 
</t>
  </si>
  <si>
    <t>884514251023</t>
  </si>
  <si>
    <t>* 23/10/25 17:51 #HBGY032 * ACCEPTED BY USER
DBL 75 - LEEDS DTL ADVISES THAT THE FITTER HAS STATED THAT THE SET IS A FAILURE AS THE DSD CONTROL UNIT IS DEFECTIVE RATHER THAN JUST THE PEDAL  
AS A RESULT:1A41 [16:45 LEEDS - LON DON KINGS CROSS| CANCELLED 1D30 [19:33 LONDON KINGS CROSS - LEEDS| CANCELLED.</t>
  </si>
  <si>
    <t>886330251024</t>
  </si>
  <si>
    <t>3S01 43 LATE START DONCIEP</t>
  </si>
  <si>
    <t xml:space="preserve">Low Tone Horn failure reported on 821229 prior to the Unit being handed over for service, Unit withdrawn with Unit 800208 stepped up to cover 5v9. Covered under Availability.. </t>
  </si>
  <si>
    <t>886753251024</t>
  </si>
  <si>
    <t>1A18 UNIT SWAP LDS</t>
  </si>
  <si>
    <t xml:space="preserve">1A18 SET SWAP LDS
Log 40: Alterations have had to be made due to original 10 car not being coupled up originally on depot and original booked driver unwilling to wait to bring the set off. RCRS and RCTC collaborated to devise alternative plan of action.MTIN ¿ No, HRE accept the 8-minute delay to 1A18. Set swap at Leeds to correct Diagram requirements. Booked inward working 1D01 formed from 5D02 due to 5D01 (801107+801109) not coupled on Depot at BGN in time for SOD. 5D01 formed 1D02 &amp; then swapped to form 1A18 from LDS departing 8L.
</t>
  </si>
  <si>
    <t>886946251024</t>
  </si>
  <si>
    <t>1E04 18 OVERTIME YRK</t>
  </si>
  <si>
    <t>CLEANERS DEALING WITH SPILT PAINT IN VESTIBULE AND SEATS COACH C (823211)</t>
  </si>
  <si>
    <t>887801251024</t>
  </si>
  <si>
    <t>1A37 8 LATE START LDS</t>
  </si>
  <si>
    <t xml:space="preserve">1A37 was a late start due to (DSD) Driver Safety Device fault. Log 66: TRI Attended at Leeds and DSD pedal at the top height position and would not lower, When pressing the lower button it looked as if the height adjust was getting stuck (drive gear to motor all connected) </t>
  </si>
  <si>
    <t>888500251024</t>
  </si>
  <si>
    <t>1S30 9 LATE START KGX</t>
  </si>
  <si>
    <t xml:space="preserve">1S30 UNIT SWAP AT KINGS CROSS. 800106 INWARD WORKING WAS 1E15 FROM ABERDEEN WITH THE FA ULTY WIPER AT THE REAR. SO IT CAME OFF CLAYHILLS IN THIS CONDITION. </t>
  </si>
  <si>
    <t>889996251025</t>
  </si>
  <si>
    <t>1D05</t>
  </si>
  <si>
    <t>1D05 9 LATE START KGX</t>
  </si>
  <si>
    <t xml:space="preserve">1D05 ADVISED THEY HAD A TRANSFORMER FAULT PRIOR TO DEPARTING KGX. 
</t>
  </si>
  <si>
    <t>890146251025</t>
  </si>
  <si>
    <t xml:space="preserve">25/10/2025 09:44LNER advise that unit 800111 is a failure at Aberdeen Clayhills Depot due to a door interlock fault. As a result, 1W02 0751 Northallerton - Aberdeen service will terminate at Edinburgh and 1E15 0952 Aberdeen - Edinburgh service will start at Edinburgh. Log 76: Hitachi Maintenance Control have advised that the 'pins' on the switches appear to be bent and as such the TRI will be unable to carry out the necessary repairs on the set, this will need attention on depot.                               </t>
  </si>
  <si>
    <t>890735251025</t>
  </si>
  <si>
    <t>3S17 7 OVERTIME DAR</t>
  </si>
  <si>
    <t xml:space="preserve">3S17 7 OVERTIME DAR 25/10
QUARTZ ANNOTATION STATES:"PROBLEM WITH THE TMS" HITACHI MAINTENANCE CONFIRM THEY HAVE HAD A CALL WITH REFERENCE TO THIS AND REQUIRED A NEW HEADCODE TO BE PUT IN TO ALLOW THE SHUNT TO HAPPEN.
</t>
  </si>
  <si>
    <t>892533251026</t>
  </si>
  <si>
    <t>5A19 14 LATE START XNL</t>
  </si>
  <si>
    <t>DRIVER LDD2006 HAS ADVISED THAT PRIOR TO DEPARTING FROM DEPOT 801220 / 829220 HAD INCURRED A SPEEDOMETER FAULT WHICH HAS SINCE BEEN RECTIFIED AND DEPARTED 14' LATE GBTT ON. Log 30.</t>
  </si>
  <si>
    <t>892602251026</t>
  </si>
  <si>
    <t>1A18 4 OVERTIME DON</t>
  </si>
  <si>
    <t>Driver LDD2003 has advised that prior to arrival into Doncaster the service had incurred a General Traction Fault indication on 1A18 [08:40
Leeds - London Kings Cross], a TRI was travelling on the service from Leeds owing to a similar fault with NL16 which was resolved.
Driver advises that the Northern Rail TRI has requested to inspect the unit at Doncaster to help rectify the fault, so some additional dwell time is expected on Platform 1.
1A18 [08:40 Leeds - London Kings Cross] departed Doncaster 4' late GBTT following the fault being rectified by the Northern Rail TRI.</t>
  </si>
  <si>
    <t>892666251026</t>
  </si>
  <si>
    <t>5F12 17 LATE START XGD</t>
  </si>
  <si>
    <t xml:space="preserve">Unit 801211 refused for service by LNER due to the GU not pre-heating or starting. Units 801103+801109 (spare) stepped up to cover Diagram BN903 forming 5F12 departing 17L. 1F12 dep 3L. Covered under Availability.  </t>
  </si>
  <si>
    <t>893614251026</t>
  </si>
  <si>
    <t>1A43 4 OVERTIME RET</t>
  </si>
  <si>
    <t xml:space="preserve">QUARTZ ANNOTATION STATES: 'T.M HAS AN ALERT TO SAY CONTACT THE DRIVER  SHE WENT TO SPEAK TO THE DRIVE AND NOTHING AMISS ' CLARIFICATION SOUGHT FROM NORTHERN MAINTENANCE WHO STATE THAT A SPURIOUS 'CONTACT DRIVER' ALERT FLASHES UP- BELIEVED TO BE A KNOWN FAULT. </t>
  </si>
  <si>
    <t>894117251026</t>
  </si>
  <si>
    <t>1D36 2235 Kings Cross to Leeds departed from Kings Cross at 2244, 9 minutes late start after the Driver had incurred brake problems at Kings Cross.
The Driver had initially been in contact with Northern Rail Maintenance Controller due to having advised that they were incurring a differential in brake cylinder pressures on the DVT, 82222 however the parking brake was isolated on the DVT.
After assistance from the Maintenance Controller the Driver overcame the brake issue.</t>
  </si>
  <si>
    <t>899366251028</t>
  </si>
  <si>
    <t>1A18 6 LOST FPK XKB</t>
  </si>
  <si>
    <t>HRE accept the 6 minute delay to 1A18. Set swap requested for maintenance requirements.</t>
  </si>
  <si>
    <t>899414251028</t>
  </si>
  <si>
    <t>1D13 4 LATE START KGX</t>
  </si>
  <si>
    <t>Known TMS issue where TMS thinks both pans are raised at the same time.</t>
  </si>
  <si>
    <t>900638251028</t>
  </si>
  <si>
    <t>PIS displaying incorrect information. Suspected TMS/Database issue.</t>
  </si>
  <si>
    <t>901907251029</t>
  </si>
  <si>
    <t>Issues with obtaining interlock, MLD replaced.</t>
  </si>
  <si>
    <t>904160251029</t>
  </si>
  <si>
    <t xml:space="preserve">DSD pedal height issues, no fault found during investigation. </t>
  </si>
  <si>
    <t>904200251029</t>
  </si>
  <si>
    <t>1A48 7 OVERTIME PBO</t>
  </si>
  <si>
    <t>TAS - PAN CHECK
QUARTZ REPORT: DRIVER HAD TO CHECK THE PANTOGRAPH BEFORE DEP ARTURE. SIGNALLER LET DISPATCHER KNOW BEFORE ARRIVAL.
NO FURTHER INFO</t>
  </si>
  <si>
    <t>904251251029</t>
  </si>
  <si>
    <t>Door issues reported by TM. Tread plate repairs completed.</t>
  </si>
  <si>
    <t>905377251030</t>
  </si>
  <si>
    <t>1A09 REPLATFORM KGX 28/10</t>
  </si>
  <si>
    <t>1A09 RE-PLATFORMED AT KINGS X DUE TO SANDER FLAP LEFT OPEN
CAME OFF NEVILLE HILL AS 5A09</t>
  </si>
  <si>
    <t>909096251031</t>
  </si>
  <si>
    <t>3Z03 39 UNIT FLT EDB</t>
  </si>
  <si>
    <t xml:space="preserve">DAILY LOG REFERENCE 54. DELAYED DEPARTURE FROM EDINBURGH DUE TO FITTERS ATTENTION - ISSUES WITH THE GSMR NOT ACCEPTING THE HEADCODE </t>
  </si>
  <si>
    <t>909741251031</t>
  </si>
  <si>
    <t>Handover to TRI due to reported Maintance issue.</t>
  </si>
  <si>
    <t>913089251101</t>
  </si>
  <si>
    <t>1D02 ADHESION WKF</t>
  </si>
  <si>
    <t>DRIVER OF 1D02 REPORTED POOR ADHESION. 1D04 CONTROLLED STOP. NORMAL WORKING RESUMED.</t>
  </si>
  <si>
    <t>913371251101</t>
  </si>
  <si>
    <t>1E13 8 OVERTIME EDB</t>
  </si>
  <si>
    <t>YMC report door interlock issues in coach M and driver cab door issues.</t>
  </si>
  <si>
    <t>913698251101</t>
  </si>
  <si>
    <t>1W15 17 OVERTIME DAR</t>
  </si>
  <si>
    <t xml:space="preserve">Door fault, Coach B, Door D now locked out of use from Darlington. </t>
  </si>
  <si>
    <t>914227251101</t>
  </si>
  <si>
    <t>1D22 3 LOST RET DONCLCJ</t>
  </si>
  <si>
    <t>Heavy rain fall and wheel slip
Split agreed with NR</t>
  </si>
  <si>
    <t>914459251101</t>
  </si>
  <si>
    <t>Adhesion reported.
Autumn split with NR.</t>
  </si>
  <si>
    <t>914461251101</t>
  </si>
  <si>
    <t>1W20 2 LOST INK KDY</t>
  </si>
  <si>
    <t>914519251101</t>
  </si>
  <si>
    <t>916056251102</t>
  </si>
  <si>
    <t>3G99 17 LATE START XNL</t>
  </si>
  <si>
    <t>02/11/2025 14:14 Driver of 3G99 [13:56 Neville Hill T&amp;R.S.M.D - Leeds] advise their unit, 9 car electric 801216, has been left on an unwired road on depot and is dead. Driver is clearing all faults before auxing off and on again.
FPPM appraised; they have liaised with the depot who advise that the unit has been left on an unwired road due to too many units on depot overnight. FPPM have challenged Neville Hill that even with extra units on depot from Saturday's disruption, 3G99 is a planned move and there has been plenty time to move the unit from the unwired road and have the unit ready for the Driver.
Unit(s) 801216
02/11/2025 14:30 3G99 departed Neville Hill 17' late and arrives at Leeds 18' late at 14:19.
1G99 [14:16 Leeds - London Kings Cross] subsequently departs 14' late at 14:30. RCRS advise Leeds DTL have reported the platform was full with passengers waiting for 1G99.</t>
  </si>
  <si>
    <t>918218251103</t>
  </si>
  <si>
    <t>3A22 11 LATE START XNL</t>
  </si>
  <si>
    <t>Rotary switch for the wiper command was misaligned &amp; required to be removed &amp; refitted correctly.</t>
  </si>
  <si>
    <t>918842251103</t>
  </si>
  <si>
    <t>1W11 19 OVERTIME YRK</t>
  </si>
  <si>
    <t>Cab door reported as opening at time of departure. Fault finding carried out on door with NFF.</t>
  </si>
  <si>
    <t>918983251103</t>
  </si>
  <si>
    <t xml:space="preserve">* 03/11/25 13:39 #HBGY032 * ACCEPTED BY USER
PA FAULT NL16 AT WKF </t>
  </si>
  <si>
    <t>920154251103</t>
  </si>
  <si>
    <t>1A43 3 LOST NNG GRA</t>
  </si>
  <si>
    <t>DVR REPORTS - LOW ADHESION LOTS OF SLIPPING ON APPROACH</t>
  </si>
  <si>
    <t>925736251105</t>
  </si>
  <si>
    <t>1A09 9 LOST SVG XGN</t>
  </si>
  <si>
    <t>05/11/2025 09:20 Ian Tomes Congestion was observed at Stevenage, investigation reveals that 1A09 [07:15 Leeds - London Kings Cross] formed of NL17 was suffering with power problems. They had been in touch with the Northern Maintenance Controller and the service was on the move, incurring 9 minutes delay.
05/11/2025 09:25 Ian Tomes The fault is believed to be a Traction Motor issue, and the fault finding undertaken should have locked the defective Traction Motor out. TRI will meet the service at Kings Cross to examine.</t>
  </si>
  <si>
    <t>927080251105</t>
  </si>
  <si>
    <t>1A13 2 LOST KEI SHY 30/10</t>
  </si>
  <si>
    <t>KEI-SHI DRIVER REPORTS WET/SLIPPERY CONDITIONS</t>
  </si>
  <si>
    <t>932122251107</t>
  </si>
  <si>
    <t>3A15 10 LATE START XNL</t>
  </si>
  <si>
    <t>Unit 800101 not made available for SOS due to  a defective Driver's Seat in 819101 discovered on overnight maintenance.</t>
  </si>
  <si>
    <t>932414251107</t>
  </si>
  <si>
    <t>5B80 24 LATE START XGD</t>
  </si>
  <si>
    <t xml:space="preserve">5B80 24 LATE START XGD
Driver unable to release the brakes. Bounds Green Team Leader contacted, trying to find out what the issue is but there is no fitters to attend as depot unstaffed until 0800. Driver contacts Hitachi FMC for fault finding and attempting to resolve the issue.
LOG 251107-58 refers. 
SAP 8218519 refers - brakes not releasing on car 2-4, suspected LAD10 failure on car 4.
MTIN YES, HRE ACCEPT -  EP Compact to be replaced on Cars 2&amp;4.
</t>
  </si>
  <si>
    <t>932432251107</t>
  </si>
  <si>
    <t>Driver report in TAS - Train running on 4 engines. 1 engine kept stalling.</t>
  </si>
  <si>
    <t>935940251108</t>
  </si>
  <si>
    <t>1D06 7 LOST WKF WHRDJN</t>
  </si>
  <si>
    <t>NORTHERN MAINTENANCE CONTROL HAVE ADVISED THAT THERE IS A BRAKE ACTUATOR FAULT ON NL13 LOCO 91130. 
THEY ADVISED THAT THERE IS A TRI ON BOARD BUT THEY WILL NOT BE ABLE TO FULLY INSPECT THE UNIT UNTIL IT ARRIVES INTO LEEDS WHERE THEY WILL MOST LIKELY HAVE TO ISOLATE 2 ACTUATORS. 
THIS WOULD THEN RE SULT IN THE UNIT BEING RESTRICTED TO RUN 10MPH BELOW LINE SPEED.</t>
  </si>
  <si>
    <t>936185251108</t>
  </si>
  <si>
    <t>1E14 3 LOST BWK BELFORD</t>
  </si>
  <si>
    <t xml:space="preserve">1E14 UNIT FAULT BWK BELFORD
Traction packs in cars 7 and 8 had also dropped out. Reset. Fault traced to car 9 HVAC. Fault appears to occur as the bodyside heaters kick in. HVAC 1 and 2 isolated in car 9. Restriction raised. Left the unit with
all traction motors running and no active faults. Fault finding carried out found that the utility heater cb was tripping. Traced the fault back to a vestibule heater. Heater renewed, functional test carried out, all ok.
SAP 8219771 refers. 
</t>
  </si>
  <si>
    <t>936242251108</t>
  </si>
  <si>
    <t>1B82 7 LOST NNG NEWKXNGEJ</t>
  </si>
  <si>
    <t xml:space="preserve">TMS 3710 APCo balise missing APCo func, possible OBS issue. GPS antenna to be replaced. </t>
  </si>
  <si>
    <t>936419251108</t>
  </si>
  <si>
    <t>1D14 9 OVERTIME DON</t>
  </si>
  <si>
    <t xml:space="preserve">BIL light still illuminated. CCTV check carried out, obstacle detect was due to passenger getting on while door was closing. Door C, car 4.
SAP 8219884 refers. </t>
  </si>
  <si>
    <t>936596251108</t>
  </si>
  <si>
    <t>1W19 9 OVERTIME NTR</t>
  </si>
  <si>
    <t xml:space="preserve">Confirmed MLD fault, Door should have been LOOU and on restriction, incorrectly placed back in service. QN to be raised and coding </t>
  </si>
  <si>
    <t>937596251108</t>
  </si>
  <si>
    <t>1D34 8 OVERTIME GRA</t>
  </si>
  <si>
    <t xml:space="preserve">1D34 DOOR FLT GRA
Door C Failed to close, suspected debris in the door runner. 
SAP 8219987 refers.MTIN NO, HRE REJECT - Obstacle detection active at the time of this incident, foreign object which has subsequently dislodged thought to be root cause. Full door checks carried out on Depot with NFF and there have been no further reports of any issues.
</t>
  </si>
  <si>
    <t>938385251109</t>
  </si>
  <si>
    <t>1A19 5 LOST SOKEJ TALNGTN</t>
  </si>
  <si>
    <t>09/11/2025 10:38 
Network Rail LNE advise that 1A19 [09:05 Leeds - London Kings Cross]
on the UP Fast has lost their line light several times between Stoke Jn
and Tallington. The train is currently on the move and aiming to speak to
fleet on arrival at Peterborough. As a precaution, trains booked
immediately in the rear will be diverted onto the UP slow to avoid any
trains being stranded in the event that 1A19 comes to a stand.
09/11/2025 10:45 
Network Rail LNE advise that the driver has advised the signaller that
they not require to do any fault finding and is happy to continue onto
Kings Cross. 1G06 [09:15 Leeds - London Kings Cross] has picked up a
10 minute delay being diverted onto the slow lines.</t>
  </si>
  <si>
    <t>940524251110</t>
  </si>
  <si>
    <t>3A13 14 LATE START XNL</t>
  </si>
  <si>
    <t>Air leak reported from under 82205</t>
  </si>
  <si>
    <t>940965251110</t>
  </si>
  <si>
    <t>Reports from 1A13 [06:56 Skipton - London Kings Cross] smoke appearing from the catering vehicle Northern TRI is Heading to the Set to Investigate.
Northern Maintenance Controller requests for the set not to be moved until a fitter attends from Neville Hill ETA 08:15. This is due to reports of a grinding noise.
Northern Maintenance Controller further advises that a hole was found in the compressor of 91127 which caused the fault as it was unclear at the time which vehicle was causing the issue.</t>
  </si>
  <si>
    <t>942580251110</t>
  </si>
  <si>
    <t>1W20 5 OVERTIME HYM</t>
  </si>
  <si>
    <t xml:space="preserve">1W20 5 OVERTIME HYM
TMS 3710 APCo balise missing - APCo issues at Haymarket.
LOG 251110-124 refers. 
SAP 8222545 refers.
</t>
  </si>
  <si>
    <t>943675251111</t>
  </si>
  <si>
    <t xml:space="preserve">"1Y14 CANCELLED BWK NCL
RCRS informed by CPC that unit 801215 has failed at Heaton Depot due to an axle earth return damaged. Spare set 801222 at Craigentinny has been VSTP requested to run as a 3Z14 to form 1Y14, which will need to start at Newcastle as we are unable to provide a Train Manager for Berwick to Newcastle.
LOG 251111-2 refers. 
SAP 8222628 refers."
HRE Reject, MTIN ¿ No. Unit 801215 unavailable for service due to Car 2 Bogie 2 Axle Earth return found to have been ripped out from the motor whilst on 1 day exam. In reaction, 1Y14 started from NCL vice BWK with Unit 801222. Covered under Availability, rejected as D&amp;V.
</t>
  </si>
  <si>
    <t>944196251111</t>
  </si>
  <si>
    <t>MT17</t>
  </si>
  <si>
    <t>GPS ANTENNA</t>
  </si>
  <si>
    <t xml:space="preserve">1S01 3 OVERTIME NTR
TMS 3710 APCo balise missing APCo func 
SAP 8223345 refers.
*OBS GPS antenna to be replaced* - SAP 8223989 refers. 
</t>
  </si>
  <si>
    <t>948032251112</t>
  </si>
  <si>
    <t xml:space="preserve">TM LDC 580 REPORTS 1A13 HAD INTERLOCK FAULT KEIGHLEY 
SPOKE TO NORTHEN MAINTANICE REGARDING ISSUE. </t>
  </si>
  <si>
    <t>948637251112</t>
  </si>
  <si>
    <t>1N85 8 LATE START KGX</t>
  </si>
  <si>
    <t>The Train Manager has reported:
The BIL light wouldn¿t go out. (Coach C)
We recycled the doors twice and two fitters attended.  Doors and areas around checked on each recycle by platform staff and fitters- nothing found to be blocking.  On the 3rd recycle the light went out and full interlock was achieved. And remained OK for the rest of the shift.
---
NFF ON DEPOT</t>
  </si>
  <si>
    <t>949827251112</t>
  </si>
  <si>
    <t>1W20 6 OVERTIME STN</t>
  </si>
  <si>
    <t xml:space="preserve">"1W20 6 OVERTIME STN
Door interlock issues at departure - MLD renewed.
</t>
  </si>
  <si>
    <t>951404251113</t>
  </si>
  <si>
    <t>5A20 40 LATE START XNL</t>
  </si>
  <si>
    <t xml:space="preserve">MTIN YES, HRE ACCEPT -  Toilets and No 2 end vestibule smoke detectors renewed. Coding TBC
Spurious smoke alarm activations. Detectors were renewed.
</t>
  </si>
  <si>
    <t>951722251113</t>
  </si>
  <si>
    <t>1W02 4 OVERTIME HYM</t>
  </si>
  <si>
    <t xml:space="preserve">1W02 4 OVERTIME HYM
TMS 3710 APCo balise missing APCo func
SAP 8226606 refers. 
</t>
  </si>
  <si>
    <t>952146251113</t>
  </si>
  <si>
    <t>1B84 9 LOST NWRKCEJ LCN</t>
  </si>
  <si>
    <t xml:space="preserve">1B84 9 LOST NWRKCEJ LCN
TMS 3710 APCo balise missing APCo func.
SAP 8226768 refers - Antenna has been replaced FAO SP. 
</t>
  </si>
  <si>
    <t>952385251113</t>
  </si>
  <si>
    <t>1E21 17 LATE START EDB</t>
  </si>
  <si>
    <t xml:space="preserve">Power related issues at Edinburgh. Fault traced to defective VCB2 damper which was replaced.
</t>
  </si>
  <si>
    <t>953373251113</t>
  </si>
  <si>
    <t>1E29 4 OVERTIME DON</t>
  </si>
  <si>
    <t xml:space="preserve">Defective drivers seat - cushion adrift. 
Drivers seat replaced, </t>
  </si>
  <si>
    <t>954290251114</t>
  </si>
  <si>
    <t>1Y00 3 LOST DONCLCJ RET</t>
  </si>
  <si>
    <t>Driver reports - Bad wheelslip.
Split with NR as per Autumn attribution rules.</t>
  </si>
  <si>
    <t>954467251114</t>
  </si>
  <si>
    <t xml:space="preserve">BIKE TO LOAD IN DVT. INTERLOCK DROPPED OUT AFTER DO CLOSED. DOOR HAD TO BE RECYCLED 
</t>
  </si>
  <si>
    <t>954979251114</t>
  </si>
  <si>
    <t>1L42 3 OVERTIME NTR</t>
  </si>
  <si>
    <t xml:space="preserve">Confirmed OBS software related issue.
TMS 3710 APCo balise missing APCo func - Confirmed OBS software related issue. 
</t>
  </si>
  <si>
    <t>955001251114</t>
  </si>
  <si>
    <t>3Y82 22 LATE START XNL</t>
  </si>
  <si>
    <t>800106 withdrawn from service due to leaking roof. 800105 used to cover diagram. Set late from depot as driver arrived at unit where they found multiple faults (low air).
HRE Accept, MTIN Yes.
Roof repair patch found to have been de-bonded. New patch fitted in accordance with CRH003.</t>
  </si>
  <si>
    <t>955131251114</t>
  </si>
  <si>
    <t>1W02 6 OVERTIME HYM</t>
  </si>
  <si>
    <t xml:space="preserve">TMS 3710 APCo balise missing APCo func - Confirmed OBS software related issue. 
</t>
  </si>
  <si>
    <t>955980251114</t>
  </si>
  <si>
    <t>Intermittent failure, bracket on door that engages with door open switch was fouling on cabling, cable to door open switch was cut.
Door tested, functions correctly.</t>
  </si>
  <si>
    <t>956199251114</t>
  </si>
  <si>
    <t>1E14 78 LOST HIT SVG</t>
  </si>
  <si>
    <t>MTIN YES, HRE ACCEPT - Wiring fault between the ASV¿s &amp; BCU confirmed as root cause.</t>
  </si>
  <si>
    <t>956699251114</t>
  </si>
  <si>
    <t>1H10 11 LOST BUH HUL</t>
  </si>
  <si>
    <t>HFMC ADVISE THAT 1H10 IS HAVING TECHNICAL DIFFICULTIES, THEY ADVISE THAT THE DRIVER IS UNABLE TO SEE ANYTHING RELATING TO THE REAR HALF OF THE UNIT.
HRE Accept, MTIN Yes.
Router 2 replaced.</t>
  </si>
  <si>
    <t>956744251114</t>
  </si>
  <si>
    <t>1S31 10 LOST PBO TALNGTN</t>
  </si>
  <si>
    <t xml:space="preserve">Driver of 1S31 reports potential wheel flats asked to examine train. TIN 956199 refers.
MTIN YES, HRE ACCEPT - Wiring fault between the ASV¿s &amp; BCU confirmed as root cause.
</t>
  </si>
  <si>
    <t>957691251115</t>
  </si>
  <si>
    <t>1E07 CANCELLED EDB YRK</t>
  </si>
  <si>
    <t>Unit 801202 not available for SOS due to ongoing repairs of a smoke detection fault reported on the 13/11. In reaction, 1S00 cancelled, 1S01 started from NCL vice DON &amp; 1E07 started from YRK vice EDB with Unit 801202 after repairs were completed. Covered under Availability.</t>
  </si>
  <si>
    <t>958399251115</t>
  </si>
  <si>
    <t>1W02 6 LOST HAYMRWJ DALMENYJN</t>
  </si>
  <si>
    <t>958906251115</t>
  </si>
  <si>
    <t>1W16 13 LOST NTR DAR</t>
  </si>
  <si>
    <t xml:space="preserve">MTIN YES, HRE ACCEPT - Confirmed OBS software related issue.
TMS 3710 APCo balise missing APCo func - Confirmed OBS software related issue. 
</t>
  </si>
  <si>
    <t>961180251116</t>
  </si>
  <si>
    <t>1A31 17 LATE START LDS</t>
  </si>
  <si>
    <t>TMS ISSUES WENT ATTEMPTING TO COUPLE 2X5 CAR UNITS.
Electrical Head found to be sticking and cover not closing fully. Electrical Cover lubricated and cleaned along with the Electrical Pins, system now functioning correctly.</t>
  </si>
  <si>
    <t>961720251116</t>
  </si>
  <si>
    <t xml:space="preserve">"1W20 5 OVERTIME KDY
TMS 3710 APCo balise missingHAD TO DO A TMS RESET AT KDY.
SAP 8230183 refers."
MTIN YES, HRE ACCEPT - Confirmed OBS software related issue.
</t>
  </si>
  <si>
    <t>962745251117</t>
  </si>
  <si>
    <t>1S04 5 OVERTIME SVG</t>
  </si>
  <si>
    <t xml:space="preserve">Debris in the door runner, preventing door from closing.
</t>
  </si>
  <si>
    <t>962807251117</t>
  </si>
  <si>
    <t>1D01 CANCELLED PBO LDS</t>
  </si>
  <si>
    <t xml:space="preserve">Loss of door interlock along with TMS 4107 reported by driver. Electrical Head found to be sticking and cover not closing fully. Electrical Cover lubricated and cleaned along with the Electrical Pins, system now functioning correctly.
</t>
  </si>
  <si>
    <t>966739251118</t>
  </si>
  <si>
    <t>5A20 8 LOST XNL LDS</t>
  </si>
  <si>
    <t>GU oil level was too high. Oil drained to the correct level and the GU is now functioning correctly.</t>
  </si>
  <si>
    <t>967368251118</t>
  </si>
  <si>
    <t>1D12 UNIT SWAP KGX</t>
  </si>
  <si>
    <t>SOUTH SUB SSM ADVISED 3D11 STOOD OUTSIDE TH CROSS DUE TO UNIT SWAPS WITH 1Y80 AND 1D18 AND ALSO AS RESULT DELAYED 1A20 INTO KGX. MAINTENANCE POSITIONING FOR 800204.
MTIN NO, HRE REJECT - Reactionary delay only.</t>
  </si>
  <si>
    <t>968244251118</t>
  </si>
  <si>
    <t>1N23 6 LOST THI BOROBDR</t>
  </si>
  <si>
    <t>812203 GU did not start</t>
  </si>
  <si>
    <t>969830251119</t>
  </si>
  <si>
    <t>1A09 CANCELLED LDS KGX</t>
  </si>
  <si>
    <t>Driver reports brake issue requiring on-depot fitter's attention. Resource Controller Rolling Stock (RCRS) has confirmed with Neville Hill Service Delivery Manager (SDM) that fitters are on route to the set to assist. Senior Train Service Manager and Leed Duty Team Leader made aware. Unit(s) NL13
Technical staff/TRI to join at Neville Hill T&amp;R.S.M.D
Headcode 5A09 [06:38 Neville Hill T&amp;R.S.M.D - Leeds]
19/11/2025 07:02 Northern Rail MC approached for update on NL13 - 5A09 [06:38 Neville Hill T&amp;R.S.M.D - Leeds] and they have yet to be contacted by depot staff as they have been dealing with other unit issues specific to Northern Rail.
19/11/2025 07:10 Owing to the lack of information following relating to the fault, LNER STSM contacted Neville Hill SDM directly who advised that Night Shift were leaving deport now and Day Shift were required to attend.
Therefore; 1A09 [07:15 Leeds - London Kings Cross] and 1D09 [10:03 London Kings Cross - Leeds] are now both cancelled and then it will allow for the Day Shift to attend and rectify the fault prior to 1A30 [12:45 Leeds - London Kings Cross]
It is believed to be a fault with the brakes on the DVT - 82213 
19/11/2025 07:27 1A13 [06:56 Skipton - London Kings Cross] will call additionally at Grantham and Stevenage with Leeds issuing the Special Stop Orders.
19/11/2025 09:37 Northern Rail MC has advised that they have been able to agree a concession with LNER On-Call Engineering following the isolation of the parking brake and NL13 will be released for traffic for 5A30 [12:20 Neville Hill T&amp;R.S.M.D - Leeds] 1A30 [12:45 Leeds - London Kings Cross]</t>
  </si>
  <si>
    <t>969836251119</t>
  </si>
  <si>
    <t>3A15/3W02 SET SWAP LDS</t>
  </si>
  <si>
    <t>19/11/2025 03:26 Defects affecting service reveals that 814103 has doors M1 and M2 locked out of use due to them not closing. Movements plan shows 800103 is due to work DN805 ending Inverness.
As per DOTE A19 a set with an internal vehicle end door locked out of use may start a journey from a location other than a maintenance depot, but must end the day at a location where the defect can be repaired.
RCRS has arranged a swap in Leeds to ensure that 800103 ends at Bounds Green vice Inverness to comply with the DOTE requirements.
19/11/2025 07:54 FPPM has advised that following consultation with day shift Hitachi CPC the fault was cleared and confirmed in SAP as operational at 02:56 this morning, as of 03:25 the LNER SDT were unaware of this and therefore implemented a swap between 3A15 [06:14 Neville Hill T&amp;R.S.M.D - Harrogate] and 3W02 [05:46 Doncaster Carr Iep Depot - Leeds] at Leeds in order to prevent 800103 finishing at location tonight where it could not be repaired as per SMS9.03 DOTE.
3A15 [06:14 Neville Hill T&amp;R.S.M.D - Harrogate] terminating into Harrogate 25' late.
1A15 [07:37 Harrogate - London Kings Cross] has departed 18' late GBTT.
20/11/2025 02:28 Maintenance Controller - M1+M2 doors repaired, good for service. HMC</t>
  </si>
  <si>
    <t>970032251119</t>
  </si>
  <si>
    <t>1S01 27 OVERTIME DHM</t>
  </si>
  <si>
    <t>971370251119</t>
  </si>
  <si>
    <t>1A18/1A19 UNIT SWAP KGX</t>
  </si>
  <si>
    <t>MTIN NO, HRE ACCEPT -  1A18 (801104+801102) delayed 3 minutes at KGX waiting platform availability after being swapped to form 1D13 vice 1D15 as booked, due to required maintenance positioning for 801105 for an upcoming K Priority. 1A19 (801105+801110) formed 1D15 dep RT.</t>
  </si>
  <si>
    <t>972233251119</t>
  </si>
  <si>
    <t>1N34 CANCELLED YRK NCL</t>
  </si>
  <si>
    <t xml:space="preserve">1N34 CANCELLED YRK NCL
ETCS EVC FAILURE, VARIOUS FAULTS AS A RESULT WITH THE IMPACT ON DOORS THE DECIDING FACTOR.
LOG  251119-72 refers.
SAP 8234441 refers - TMS 5001 ETCS fault.
**Possible D&amp;V on PG cable on axle 3.**
</t>
  </si>
  <si>
    <t>972960251120</t>
  </si>
  <si>
    <t>1A13 CANCELLED XNL LDS</t>
  </si>
  <si>
    <t>NFF WITH SPEEDO - SAFETY OF THE LINE REPORT MADE IN GOOD FAITH</t>
  </si>
  <si>
    <t>973097251120</t>
  </si>
  <si>
    <t xml:space="preserve">1Y11 CANCELLED NCL
Hitachi Maintenance Controller advises that 801218 triggered Innerwick GOTCHA at around 13:12 earlier, with a reading of 212kN which did not require any immediate action. When the set has been examined at Heaton it has been found to have wheel flat over 40mm meaning the set is not fit for traffic.
LOG 251120-1 refers. 
SAP 8234407 refers.HRE Reject, MTIN ¿ No. Unit 801218 not available for service due to Red category wheel flats discovered on overnight maintenance/exam. In reaction, 1Y11, 06:30 NCL - KGX cancelled. Covered under Availability.
</t>
  </si>
  <si>
    <t>973258251120</t>
  </si>
  <si>
    <t>3A15/3W02 UNIT SWAP LDS</t>
  </si>
  <si>
    <t>Hitachi Production Planner (HRE CPC) and Neville Hill Service Delivery Manager (NL SDM) have both reported/confirmed that the piping linked to CET points has frozen over and rendered the CET points inoperable. All sets arriving at NL EOD Wed 19/11/25 will NOT be CET'd for SOD Thu 20/11/25. See details in log entries of all affected CETs with their current onboard CET levels and allocated diagrams/workings for Thu 20/11/25.</t>
  </si>
  <si>
    <t>973574251120</t>
  </si>
  <si>
    <t>1E05 27 LOST BELFORD ALM</t>
  </si>
  <si>
    <t>MTIN YES, HRE ACCEPT - Wiring fault between the ASV¿s &amp; BCU confirmed as root cause.
Repeat BCU fault on the unit which was isolated. 10 mph below line speed imposed. Wiring fault between the ASV¿s &amp; BCU confirmed as root cause.</t>
  </si>
  <si>
    <t>974059251120</t>
  </si>
  <si>
    <t>1A50 SET SWAP LDS 18/11</t>
  </si>
  <si>
    <t>Northern Rail Maintenance Control has advised that both doors have been locked out of use on NL06 / 82208 in addition to the fact that the Catering Boiler is out of use and a reported leak in the roof of Coach B.
The decision has been made to remove the set from service at the first opportunity by mitigating the impact on passengers and performance.
The following will now be implemented;
1D23 [17:03 London Kings Cross - Leeds] - NL26 will now form 1A50 [19:15 Bradford Forster Square - London Kings Cross] from Leeds vice
5D23 [19:33 Leeds - Neville Hill T&amp;R.S.M.D] 
1A50 [19:15 Bradford Forster Square - London Kings Cross] will then on arrival into a through Platform at Leeds will then form 5D23 [19:33 Leeds - Neville Hill T&amp;R.S.M.D] once passengers have transferred across from NL06.
NL06 was diagrammed to outstable at York this evening ex. 1N36 [23:00 London Kings Cross - York] for 1Y00 [04:40 York - London Kings Cross] on Wednesday 19th November.</t>
  </si>
  <si>
    <t>974134251120</t>
  </si>
  <si>
    <t>1E13 5 LOST NCL KEBGSTHJN</t>
  </si>
  <si>
    <t>Wiper issues reported by driver - wiper knob realigned to the correct orientation on the speed selection switch shaft and tightened.</t>
  </si>
  <si>
    <t>974446251120</t>
  </si>
  <si>
    <t>1A36 5 LATE START LDS</t>
  </si>
  <si>
    <t>Train delayed due to report of chip in pantograph.
Chip is consistent with having struck an obstruction such as a dropper but no evidence of where or when this may have happened so no scope for disputing to Network Rail.</t>
  </si>
  <si>
    <t>974634251120</t>
  </si>
  <si>
    <t>1E18 3 LOST NCL KEBGSTHJN</t>
  </si>
  <si>
    <t xml:space="preserve">"1E18 3 LOST NCL KEBGSTHJN
ADVISED BY HFMC THAT 1E18 WAS AT A STAND AT ALNMOUTH WITH A COMPLETE WINDSCREEN WIPER FAILURE. DRIVER ADVISES THAT THEY ARE HAPPY TO CONTINUE TO NEWCASTLE. SERVICE WILL DEPART VIA THE HIGH LEVEL BRIDGE TO PUT THE SET IN REVERSE FORMATION.
SAP 8235815 refers - actuator renewed."
</t>
  </si>
  <si>
    <t>976499251121</t>
  </si>
  <si>
    <t>Door issues reported by TM. DCU replaced following fault finding.</t>
  </si>
  <si>
    <t>976522251121</t>
  </si>
  <si>
    <t>In service set swap required for maintenance positioning.</t>
  </si>
  <si>
    <t>977616251121</t>
  </si>
  <si>
    <t>1A30 32 LOST HAREPKJ SKIRBYJ</t>
  </si>
  <si>
    <t xml:space="preserve">1A30 - Voice comms state loss of line light - signaller states no outages or trippings - asks for a line block to check pan - Driver carried out inspection, raised pan and had power back. </t>
  </si>
  <si>
    <t>978181251121</t>
  </si>
  <si>
    <t>1S18 3 LOST REST402 GTHS</t>
  </si>
  <si>
    <t>"1S18 3 LOST REST402 GTHS
Time lost in running. BCU isolated on 821 car. 10mph below line speed
SAP 8235288 refers."
MTIN YES, HRE ACCEPT - Wiring fault between the ASV¿s &amp; BCU confirmed as root cause.</t>
  </si>
  <si>
    <t>980011251122</t>
  </si>
  <si>
    <t>1E02 3 LOST EDB MNKTNHJ</t>
  </si>
  <si>
    <t>1E02 3 LOST EDB MNKTNHJ.
Check pan alarm in cab.
SAP 8241845 refers.
---
Hitachi initially reported this as possible frost on ole, but not evidence of this on pancam and not reported as such by Driver.
Voice comms between YMC and TRI confim conditions were actually warmer than expected.</t>
  </si>
  <si>
    <t>982013251122</t>
  </si>
  <si>
    <t>MTIN YES, HRE ACCEPT -  Degraded running, GU of 812113 not running.</t>
  </si>
  <si>
    <t>982147251122</t>
  </si>
  <si>
    <t>1D31 2 OVERTIME PBO</t>
  </si>
  <si>
    <t xml:space="preserve">Sub threshold delay. Driver reported 3714 event.
</t>
  </si>
  <si>
    <t>982468251123</t>
  </si>
  <si>
    <t>5G02 18 LATE START PBO 22/11</t>
  </si>
  <si>
    <t>MITN YES, HRE REJECT -  GU oil level was too high. Oil drained to the correct level and the GU is now functioning correctly. Class 5 only delay.</t>
  </si>
  <si>
    <t>982486251123</t>
  </si>
  <si>
    <t>1D34 5 OVERTIME DON 22/11</t>
  </si>
  <si>
    <t>FROM QUARTZ: BRAKE HANDLE CAME OFF IN DRIVERS HAND. REQUIRED FITTERS ATTENTION.</t>
  </si>
  <si>
    <t>985270251124</t>
  </si>
  <si>
    <t>CAPACITY ISSUES AT DONCASTER CARR</t>
  </si>
  <si>
    <t>985648251124</t>
  </si>
  <si>
    <t>Driver reported ETCS DMI as being defective. Screen replaced.</t>
  </si>
  <si>
    <t>988211251125</t>
  </si>
  <si>
    <t>HRE Reject, MTIN ¿ No. Unit 800208 not available for service due to ongoing investigation into a TMS 3710 APCo balise fault reported 24/11/25. In reaction, 1A12 started from Doncaster vice Hull, formed from Unit 801112 (5e v 5bi). Covered under Availability.</t>
  </si>
  <si>
    <t>990500251125</t>
  </si>
  <si>
    <t>1W20 7 OVERTIME KDY</t>
  </si>
  <si>
    <t>Debris found in the door runner. Please see the report attached for further details.</t>
  </si>
  <si>
    <t>990739251125</t>
  </si>
  <si>
    <t>1N33 11 LOST SDY HUN</t>
  </si>
  <si>
    <t xml:space="preserve">The unit has lost 2 traction packs (on Car 2 and Car 3) following traversing through a neutral section. Driver further informs Hitachi Maintenance Controller that they also have an "Air Low" warning. As a result Hitachi Maintenance Controller requested that the driver lowers the pantograph and continue in diesel mode.
HRE accept, MTIN Yes.
AXCIC found to be isolated in error. Coded AB7/MH"
</t>
  </si>
  <si>
    <t>992108251126</t>
  </si>
  <si>
    <t>"1E13 2 LOST INV AVM
Degraded running. 812 car GU issues."</t>
  </si>
  <si>
    <t>992174251126</t>
  </si>
  <si>
    <t>1A04 6 LOST SDY HIT</t>
  </si>
  <si>
    <t>* 26/11/25 09:15 #HBGY001 * ACCEPTED BY USER
ADVISED BY NETWORK RAIL THAT 1A04 WAS AT A STAND AT BIGGLESW ADE WITH SUSPECTED DOOR ISSUES. OM INVESTIGATION THE TRAIN M ANAGER ADVISED RCRS THAT THE DVT INWARD SWINGING DOOR WHILST IN THE CLOSED SECURE POSITION A LARGE GAP WAS CLEARLY EVIDENT AND VISIBLE ON THE WEST SIDE OF THE SERVICE. THE TRAIN MANAGER LOCKED THE DOOR OUT OF USE AND WILL REMAIN IN THAT LOC ATION UNTIL THE SERVICES ARRIVAL AT KINGS CROSS. AN EVEN NUMBER PLATFORM HAS BEEN REQUESTED SO A TRI CAN ATTEND TO INSPE CT AT KINGS CROSS</t>
  </si>
  <si>
    <t>992273251126</t>
  </si>
  <si>
    <t>1Y00 2 LOST GRA SOKEJN</t>
  </si>
  <si>
    <t>Driver reports bad wheelslip in heavy rain.</t>
  </si>
  <si>
    <t>992278251126</t>
  </si>
  <si>
    <t>1N80 5 OVERTIME GRA</t>
  </si>
  <si>
    <t xml:space="preserve">1N80 5 OVERTIME GRA
COACH G DOOR D NOT CLOSING, NO INTERLOCK.
SAP 8243410 refers - Door D Failed to Close.MTIN NO, HRE REJECT -  Suspected foreign object in the Door Runner which subsequently dislodged. No remedial work undertaken and no further issues with the door reported since this incident. Please see the report attached for further details.
</t>
  </si>
  <si>
    <t>995443251127</t>
  </si>
  <si>
    <t>1A13 9 LOST SHY APERLYJ</t>
  </si>
  <si>
    <t xml:space="preserve">SUMMARY:  1A13 PANTO SHY APY OPERATOR: LNER CCIL REF: 3169234 CREW DIAGRAM IF KNOWN: UNIT NUMBER: 82205 SOURCE OF INFO CCIL 3169234 KEY DETAIL: 07:41LEEDS SUB ROC SSM ADVISES 1A13 06:56 SKIPTON - KINGS CR OSS REPORTS LOSING LINE LIGHT ON APPROACH TO THACKLEY TUNNEL ON THE UP SHIPLEY MAIN. 1A13 GOT HIS LINE LIGHT BACK. 2H18 07:23 LEEDS - SKIPTON EXAMINED THE OHL FROM THE OPPOSITE LIN E AND REPORTED NOTHING SEEN. 2H13 07:01 SKIPTON - LEEDS IS EXAMINING FROM THE AFFECTED LINE. ECRO ADVISE NO TRIPPINGS OR ANY ISSUES. 
</t>
  </si>
  <si>
    <t>995589251127</t>
  </si>
  <si>
    <t>"1E13 LOST INV AVM
Time lost in running, set running on four GU's.
Sub threshold delay.
SAP 8205708 refers."</t>
  </si>
  <si>
    <t>996801251127</t>
  </si>
  <si>
    <t>1E14 23 LOST WGC PBR</t>
  </si>
  <si>
    <t>DRIVER REPORTED A CHECK PAN ALARM ON THE APPROACH TO HATFIELD. NO ADD. NO TRIPPINGS REPORTED BY ECRO. 
SUSPECTED OVERHEIGHT ISSUE.</t>
  </si>
  <si>
    <t>998690251128</t>
  </si>
  <si>
    <t>1Y00 2 LOST NNG GRA</t>
  </si>
  <si>
    <t>998731251128</t>
  </si>
  <si>
    <t>1A13 34 OVERTIME SKI</t>
  </si>
  <si>
    <t>28/11/2025 07:04 Northern maintenance controller advises driver 1A13 at Skipton reports door interlock fault.
28/11/2025 07:07 After initially locking door A coach C 12404 out of use, dispatch commenced, signal cleared, however observed on TMV, signal taken back.
28/11/2025 07:30 1A13 departs Skipton 34' L
Northern MC, advises TM locked out of use doors A / C (west side) and tripped out FDM C/B and DICOS switch rendering all doors out of use. 
28/11/2025 08:05 Following further conversation with Northern MC, following the actions of TM we now have 2 vehicles B/ C with doors locked out of use. Nearest Northern TRI is at Doncaster. After reviewing the DOTE, decision taken to terminate 1A13 at Leeds and run ECS to Neville Hill for further investigation.
28/11/2025 08:12 1A13 arrived in Leeds 08:15 37' late
28/11/2025 08:29 SDT have explored options to cover return workings 1D10 or start short of origin, however no spare sets / Units available, and Northern confidant NL12 should be made available to form 1A31 1315 Leeds to Kings Cross
Due to termination 1A13 return working 1D10 [10:33 London Kings Cross - Leeds] will be cancelled.
28/11/2025 08:36 5A13 departs Leeds ECS to Neville Hill depot
28/11/2025 10:19 Northern MC has advised RC-RS that NL12 has now come good for service following an assessment on Neville Hill and will therefore come back into service to complete the remainder of the diagram NL402.
5A31 [12:40 Neville Hill T&amp;R.S.M.D - Leeds] for 1A31 [13:15 Leeds - London Kings Cross] and 1D23 [17:03 London Kings Cross - Leeds]</t>
  </si>
  <si>
    <t>999784251128</t>
  </si>
  <si>
    <t>1E13 3 OVERTIME NCL
Hitachi Maintenance Control have advised that the Driver of 1E13 incurred a TMS Fault with the APCo at Stirling with 800107 changing over from Diesel to Electric traction. Driver advises that they lost APS on Pantograph 811107 and the TMS appeared to be indicating that the GU's were still in use on the set and the pantograph at the same time.
LOG 251128-62 refers. 
SAP 8246393 refers - TMS ISSUES AFTER APCO. AXCIC found isolated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</si>
</sst>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0.#"/>
    <numFmt numFmtId="166" formatCode="#,##0.##"/>
    <numFmt numFmtId="167" formatCode="#,##0.0"/>
  </numFmts>
  <fonts count="9" x14ac:knownFonts="1">
    <font>
      <sz val="11"/>
      <color theme="1"/>
      <name val="Calibri"/>
      <family val="2"/>
      <scheme val="minor"/>
    </font>
    <font>
      <sz val="10"/>
      <color theme="0"/>
      <name val="Calibri"/>
      <family val="2"/>
      <scheme val="minor"/>
    </font>
    <font>
      <b/>
      <i/>
      <sz val="10"/>
      <color theme="0"/>
      <name val="Calibri"/>
      <family val="2"/>
      <scheme val="minor"/>
    </font>
    <font>
      <sz val="10"/>
      <name val="Calibri"/>
      <family val="2"/>
      <scheme val="minor"/>
    </font>
    <font>
      <b/>
      <sz val="10"/>
      <color theme="1"/>
      <name val="Calibri"/>
      <family val="2"/>
      <scheme val="minor"/>
    </font>
    <font>
      <sz val="10"/>
      <name val="Arial"/>
      <family val="2"/>
    </font>
    <font>
      <sz val="10"/>
      <color indexed="8"/>
      <name val="Aptos Narrow"/>
      <family val="2"/>
    </font>
    <font>
      <b/>
      <i/>
      <sz val="10"/>
      <name val="Calibri"/>
      <family val="2"/>
      <scheme val="minor"/>
    </font>
    <font>
      <sz val="10"/>
      <name val="Aptos Narrow"/>
      <family val="2"/>
    </font>
  </fonts>
  <fills count="8">
    <fill>
      <patternFill patternType="none"/>
    </fill>
    <fill>
      <patternFill patternType="gray125"/>
    </fill>
    <fill>
      <patternFill patternType="solid">
        <fgColor rgb="FF5D748D"/>
        <bgColor indexed="64"/>
      </patternFill>
    </fill>
    <fill>
      <patternFill patternType="solid">
        <fgColor theme="6" tint="0.39997558519241921"/>
        <bgColor indexed="64"/>
      </patternFill>
    </fill>
    <fill>
      <patternFill patternType="solid">
        <fgColor rgb="FF00B0F0"/>
        <bgColor indexed="64"/>
      </patternFill>
    </fill>
    <fill>
      <patternFill patternType="solid">
        <fgColor rgb="FF92D050"/>
        <bgColor indexed="64"/>
      </patternFill>
    </fill>
    <fill>
      <patternFill patternType="solid">
        <fgColor rgb="FFFFFF00"/>
        <bgColor indexed="64"/>
      </patternFill>
    </fill>
    <fill>
      <patternFill patternType="solid">
        <fgColor rgb="FFFFCCFF"/>
        <bgColor indexed="64"/>
      </patternFill>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hair">
        <color indexed="55"/>
      </left>
      <right/>
      <top/>
      <bottom/>
      <diagonal/>
    </border>
    <border>
      <left/>
      <right style="hair">
        <color indexed="55"/>
      </right>
      <top/>
      <bottom/>
      <diagonal/>
    </border>
  </borders>
  <cellStyleXfs count="2">
    <xf numFmtId="0" fontId="0" fillId="0" borderId="0"/>
    <xf numFmtId="0" fontId="5" fillId="0" borderId="0"/>
  </cellStyleXfs>
  <cellXfs count="50">
    <xf numFmtId="0" fontId="0" fillId="0" borderId="0" xfId="0"/>
    <xf numFmtId="0" fontId="1" fillId="2" borderId="1" xfId="0" applyFont="1" applyFill="1" applyBorder="1" applyAlignment="1">
      <alignment vertical="top"/>
    </xf>
    <xf numFmtId="15" fontId="1" fillId="2" borderId="1" xfId="0" applyNumberFormat="1" applyFont="1" applyFill="1" applyBorder="1" applyAlignment="1">
      <alignment horizontal="center" vertical="top"/>
    </xf>
    <xf numFmtId="0" fontId="1" fillId="2" borderId="0" xfId="0" applyFont="1" applyFill="1" applyAlignment="1">
      <alignment vertical="top"/>
    </xf>
    <xf numFmtId="3" fontId="1" fillId="2" borderId="0" xfId="0" applyNumberFormat="1" applyFont="1" applyFill="1" applyAlignment="1">
      <alignment horizontal="center" vertical="top"/>
    </xf>
    <xf numFmtId="1" fontId="1" fillId="2" borderId="0" xfId="0" applyNumberFormat="1" applyFont="1" applyFill="1" applyAlignment="1">
      <alignment vertical="top"/>
    </xf>
    <xf numFmtId="2" fontId="1" fillId="2" borderId="0" xfId="0" applyNumberFormat="1" applyFont="1" applyFill="1" applyAlignment="1">
      <alignment vertical="top"/>
    </xf>
    <xf numFmtId="0" fontId="2" fillId="2" borderId="2" xfId="0" applyFont="1" applyFill="1" applyBorder="1" applyAlignment="1">
      <alignment horizontal="center" vertical="top"/>
    </xf>
    <xf numFmtId="1" fontId="2" fillId="2" borderId="2" xfId="0" applyNumberFormat="1" applyFont="1" applyFill="1" applyBorder="1" applyAlignment="1">
      <alignment horizontal="center" vertical="top"/>
    </xf>
    <xf numFmtId="0" fontId="2" fillId="2" borderId="0" xfId="0" applyFont="1" applyFill="1" applyAlignment="1">
      <alignment horizontal="center" vertical="top"/>
    </xf>
    <xf numFmtId="0" fontId="3" fillId="0" borderId="0" xfId="0" applyFont="1" applyAlignment="1">
      <alignment vertical="top"/>
    </xf>
    <xf numFmtId="0" fontId="4" fillId="3" borderId="3" xfId="0" applyFont="1" applyFill="1" applyBorder="1" applyAlignment="1">
      <alignment horizontal="center" vertical="top"/>
    </xf>
    <xf numFmtId="0" fontId="7" fillId="0" borderId="0" xfId="0" applyFont="1" applyAlignment="1">
      <alignment horizontal="center" vertical="top"/>
    </xf>
    <xf numFmtId="0" fontId="7" fillId="0" borderId="0" xfId="0" applyFont="1" applyAlignment="1">
      <alignment horizontal="left" vertical="top"/>
    </xf>
    <xf numFmtId="166" fontId="7" fillId="0" borderId="0" xfId="0" applyNumberFormat="1" applyFont="1" applyAlignment="1">
      <alignment horizontal="center" vertical="top"/>
    </xf>
    <xf numFmtId="4" fontId="7" fillId="0" borderId="0" xfId="0" applyNumberFormat="1" applyFont="1" applyAlignment="1">
      <alignment horizontal="center" vertical="top"/>
    </xf>
    <xf numFmtId="15" fontId="7" fillId="0" borderId="0" xfId="0" applyNumberFormat="1" applyFont="1" applyAlignment="1">
      <alignment horizontal="center" vertical="top"/>
    </xf>
    <xf numFmtId="1" fontId="7" fillId="0" borderId="0" xfId="0" applyNumberFormat="1" applyFont="1" applyAlignment="1">
      <alignment horizontal="center" vertical="top"/>
    </xf>
    <xf numFmtId="167" fontId="7" fillId="0" borderId="0" xfId="0" applyNumberFormat="1" applyFont="1" applyAlignment="1">
      <alignment horizontal="center" vertical="top"/>
    </xf>
    <xf numFmtId="15" fontId="7" fillId="0" borderId="0" xfId="0" applyNumberFormat="1" applyFont="1" applyAlignment="1">
      <alignment vertical="top"/>
    </xf>
    <xf numFmtId="0" fontId="7" fillId="0" borderId="0" xfId="0" applyFont="1" applyAlignment="1">
      <alignment vertical="top"/>
    </xf>
    <xf numFmtId="15" fontId="3" fillId="0" borderId="0" xfId="0" applyNumberFormat="1" applyFont="1" applyAlignment="1">
      <alignment horizontal="center" vertical="top"/>
    </xf>
    <xf numFmtId="3" fontId="3" fillId="0" borderId="0" xfId="0" applyNumberFormat="1" applyFont="1" applyAlignment="1">
      <alignment horizontal="center" vertical="top"/>
    </xf>
    <xf numFmtId="1" fontId="3" fillId="0" borderId="0" xfId="0" applyNumberFormat="1" applyFont="1" applyAlignment="1">
      <alignment vertical="top"/>
    </xf>
    <xf numFmtId="2" fontId="3" fillId="0" borderId="0" xfId="0" applyNumberFormat="1" applyFont="1" applyAlignment="1">
      <alignment vertical="top"/>
    </xf>
    <xf numFmtId="164" fontId="6" fillId="4" borderId="0" xfId="1" applyNumberFormat="1" applyFont="1" applyFill="1" applyAlignment="1">
      <alignment horizontal="left" vertical="top"/>
    </xf>
    <xf numFmtId="0" fontId="6" fillId="4" borderId="0" xfId="1" applyFont="1" applyFill="1" applyAlignment="1">
      <alignment horizontal="left" vertical="top"/>
    </xf>
    <xf numFmtId="165" fontId="6" fillId="4" borderId="0" xfId="1" applyNumberFormat="1" applyFont="1" applyFill="1" applyAlignment="1">
      <alignment horizontal="right" vertical="top"/>
    </xf>
    <xf numFmtId="0" fontId="8" fillId="4" borderId="0" xfId="0" applyFont="1" applyFill="1" applyAlignment="1">
      <alignment vertical="top"/>
    </xf>
    <xf numFmtId="15" fontId="8" fillId="4" borderId="0" xfId="0" applyNumberFormat="1" applyFont="1" applyFill="1" applyAlignment="1">
      <alignment horizontal="center" vertical="top"/>
    </xf>
    <xf numFmtId="3" fontId="8" fillId="4" borderId="0" xfId="0" applyNumberFormat="1" applyFont="1" applyFill="1" applyAlignment="1">
      <alignment horizontal="center" vertical="top"/>
    </xf>
    <xf numFmtId="1" fontId="8" fillId="4" borderId="0" xfId="0" applyNumberFormat="1" applyFont="1" applyFill="1" applyAlignment="1">
      <alignment vertical="top"/>
    </xf>
    <xf numFmtId="2" fontId="8" fillId="4" borderId="0" xfId="0" applyNumberFormat="1" applyFont="1" applyFill="1" applyAlignment="1">
      <alignment vertical="top"/>
    </xf>
    <xf numFmtId="0" fontId="8" fillId="5" borderId="0" xfId="0" applyFont="1" applyFill="1" applyAlignment="1">
      <alignment vertical="top"/>
    </xf>
    <xf numFmtId="15" fontId="8" fillId="5" borderId="0" xfId="0" applyNumberFormat="1" applyFont="1" applyFill="1" applyAlignment="1">
      <alignment horizontal="center" vertical="top"/>
    </xf>
    <xf numFmtId="3" fontId="8" fillId="5" borderId="0" xfId="0" applyNumberFormat="1" applyFont="1" applyFill="1" applyAlignment="1">
      <alignment horizontal="center" vertical="top"/>
    </xf>
    <xf numFmtId="1" fontId="8" fillId="5" borderId="0" xfId="0" applyNumberFormat="1" applyFont="1" applyFill="1" applyAlignment="1">
      <alignment vertical="top"/>
    </xf>
    <xf numFmtId="2" fontId="8" fillId="5" borderId="0" xfId="0" applyNumberFormat="1" applyFont="1" applyFill="1" applyAlignment="1">
      <alignment vertical="top"/>
    </xf>
    <xf numFmtId="0" fontId="8" fillId="6" borderId="0" xfId="0" applyFont="1" applyFill="1" applyAlignment="1">
      <alignment vertical="top"/>
    </xf>
    <xf numFmtId="15" fontId="8" fillId="6" borderId="0" xfId="0" applyNumberFormat="1" applyFont="1" applyFill="1" applyAlignment="1">
      <alignment horizontal="center" vertical="top"/>
    </xf>
    <xf numFmtId="3" fontId="8" fillId="6" borderId="0" xfId="0" applyNumberFormat="1" applyFont="1" applyFill="1" applyAlignment="1">
      <alignment horizontal="center" vertical="top"/>
    </xf>
    <xf numFmtId="1" fontId="8" fillId="6" borderId="0" xfId="0" applyNumberFormat="1" applyFont="1" applyFill="1" applyAlignment="1">
      <alignment vertical="top"/>
    </xf>
    <xf numFmtId="2" fontId="8" fillId="6" borderId="0" xfId="0" applyNumberFormat="1" applyFont="1" applyFill="1" applyAlignment="1">
      <alignment vertical="top"/>
    </xf>
    <xf numFmtId="0" fontId="8" fillId="7" borderId="0" xfId="0" applyFont="1" applyFill="1" applyAlignment="1">
      <alignment vertical="top"/>
    </xf>
    <xf numFmtId="15" fontId="8" fillId="7" borderId="0" xfId="0" applyNumberFormat="1" applyFont="1" applyFill="1" applyAlignment="1">
      <alignment horizontal="center" vertical="top"/>
    </xf>
    <xf numFmtId="3" fontId="8" fillId="7" borderId="0" xfId="0" applyNumberFormat="1" applyFont="1" applyFill="1" applyAlignment="1">
      <alignment horizontal="center" vertical="top"/>
    </xf>
    <xf numFmtId="1" fontId="8" fillId="7" borderId="0" xfId="0" applyNumberFormat="1" applyFont="1" applyFill="1" applyAlignment="1">
      <alignment vertical="top"/>
    </xf>
    <xf numFmtId="2" fontId="8" fillId="7" borderId="0" xfId="0" applyNumberFormat="1" applyFont="1" applyFill="1" applyAlignment="1">
      <alignment vertical="top"/>
    </xf>
    <xf numFmtId="0" fontId="8" fillId="4" borderId="4" xfId="0" applyFont="1" applyFill="1" applyBorder="1" applyAlignment="1">
      <alignment vertical="top"/>
    </xf>
    <xf numFmtId="2" fontId="8" fillId="4" borderId="5" xfId="0" applyNumberFormat="1" applyFont="1" applyFill="1" applyBorder="1" applyAlignment="1">
      <alignment vertical="top"/>
    </xf>
  </cellXfs>
  <cellStyles count="2">
    <cellStyle name="Normal" xfId="0" builtinId="0"/>
    <cellStyle name="Normal 2" xfId="1" xr:uid="{D19266B5-73A0-4459-9F2F-2E7715E41EEA}"/>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c1fg03\Performance_Analysis_MK\Routine%20Reporting\Sector%20performance\Sector%20Summary%20Report%20(GM%20re-work)%20V10_scr.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cectoc-my.sharepoint.com/personal/sue_aguilera_lner_co_uk/Documents/Desktop/AAA%20-%20Temp.%20storage/1.%20-%20Daily,%20Weekly%20&amp;%20Periodic%20Report%20Template.xlsx" TargetMode="External"/><Relationship Id="rId1" Type="http://schemas.openxmlformats.org/officeDocument/2006/relationships/externalLinkPath" Target="/personal/sue_aguilera_lner_co_uk/Documents/Desktop/AAA%20-%20Temp.%20storage/1.%20-%20Daily,%20Weekly%20&amp;%20Periodic%20Repor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 DATA"/>
      <sheetName val="Ref Data"/>
      <sheetName val="Metadata"/>
      <sheetName val="Update Log"/>
      <sheetName val="Outputs&gt;&gt;"/>
      <sheetName val="Summary by Quarter"/>
      <sheetName val="PPM Chart and Quarterly"/>
      <sheetName val="CaSL Chart and Quarterly"/>
      <sheetName val="Output Details"/>
      <sheetName val="Input Data &gt;&gt;"/>
      <sheetName val="Summary_by_Quarter"/>
      <sheetName val="Summary_by_TOC"/>
      <sheetName val="% PPM"/>
      <sheetName val="PPM MAA"/>
      <sheetName val="PPM YTD"/>
      <sheetName val="% CaSL"/>
      <sheetName val="CaSL MAA"/>
      <sheetName val="Planned"/>
      <sheetName val="Summary Targets 1112"/>
      <sheetName val="Summary Targets"/>
      <sheetName val="PPM Trains Planned"/>
      <sheetName val="JPIP PPM Targets"/>
      <sheetName val="JPIP CaSL Targets"/>
      <sheetName val="CP4 PPM Targets"/>
      <sheetName val="CP4 CaSL Targets"/>
      <sheetName val="Recovery Plan Goals - Fixed"/>
      <sheetName val="Calcs (Not In Use)&gt;&gt;"/>
      <sheetName val="Sheet1"/>
      <sheetName val="PPM Chart and Quarterly Calcs"/>
      <sheetName val="LOC PAT"/>
      <sheetName val="PFPI PAT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S"/>
      <sheetName val="Snapshot"/>
      <sheetName val="HC"/>
      <sheetName val="Sheet1"/>
      <sheetName val="Sheet3"/>
      <sheetName val="Punct."/>
      <sheetName val="CP6 - MAA"/>
      <sheetName val="Fast EDBs"/>
      <sheetName val="Sheet7"/>
      <sheetName val="CP6 - St. Stops PD"/>
      <sheetName val="Pd Dwell"/>
      <sheetName val="Sheet2"/>
      <sheetName val="Incids"/>
      <sheetName val="Daily Incids"/>
      <sheetName val="Punct. Pivot"/>
      <sheetName val="Data 1"/>
      <sheetName val="MAA"/>
      <sheetName val="Can #"/>
      <sheetName val="Sheet4"/>
      <sheetName val="Sheet6"/>
      <sheetName val="Sheet5"/>
      <sheetName val="Budgets"/>
      <sheetName val="Reference"/>
      <sheetName val="CP6 - Ref."/>
      <sheetName val="HC Dwell"/>
      <sheetName val="All Canx"/>
      <sheetName val="Misc. Stuff"/>
      <sheetName val="MA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
          <cell r="D1" t="str">
            <v>Date</v>
          </cell>
          <cell r="E1" t="str">
            <v>Period</v>
          </cell>
          <cell r="Q1" t="str">
            <v>Bugle Mgr</v>
          </cell>
          <cell r="R1" t="str">
            <v>Descript.</v>
          </cell>
          <cell r="S1" t="str">
            <v>Section</v>
          </cell>
          <cell r="T1" t="str">
            <v>Div.</v>
          </cell>
          <cell r="U1" t="str">
            <v>Comp.</v>
          </cell>
          <cell r="V1" t="str">
            <v>Region</v>
          </cell>
          <cell r="AH1" t="str">
            <v>T/F</v>
          </cell>
          <cell r="AI1" t="str">
            <v>T/F1</v>
          </cell>
          <cell r="BN1" t="str">
            <v>Incident Category</v>
          </cell>
          <cell r="BO1" t="str">
            <v>Incident JPIP Category</v>
          </cell>
        </row>
        <row r="2">
          <cell r="D2">
            <v>41365</v>
          </cell>
          <cell r="E2">
            <v>201401</v>
          </cell>
          <cell r="Q2" t="str">
            <v>DHBA</v>
          </cell>
          <cell r="R2" t="str">
            <v xml:space="preserve">Joint </v>
          </cell>
          <cell r="S2" t="str">
            <v>Other</v>
          </cell>
          <cell r="T2" t="str">
            <v>Fleet</v>
          </cell>
          <cell r="U2" t="str">
            <v>LNER</v>
          </cell>
          <cell r="V2" t="str">
            <v>Other</v>
          </cell>
          <cell r="AH2" t="str">
            <v>CQ</v>
          </cell>
          <cell r="AI2" t="str">
            <v>EWS Railways</v>
          </cell>
          <cell r="BN2">
            <v>101</v>
          </cell>
          <cell r="BO2" t="str">
            <v>Non-Track Assets</v>
          </cell>
        </row>
        <row r="3">
          <cell r="D3">
            <v>41366</v>
          </cell>
          <cell r="E3">
            <v>201401</v>
          </cell>
          <cell r="Q3" t="str">
            <v>MHB1</v>
          </cell>
          <cell r="R3" t="str">
            <v>Hitachi - Class 800</v>
          </cell>
          <cell r="S3" t="str">
            <v>Azuma</v>
          </cell>
          <cell r="T3" t="str">
            <v>Fleet</v>
          </cell>
          <cell r="U3" t="str">
            <v>LNER</v>
          </cell>
          <cell r="V3" t="str">
            <v>Azuma</v>
          </cell>
          <cell r="AH3" t="str">
            <v>DB</v>
          </cell>
          <cell r="AI3" t="str">
            <v>Freightliner Ltd</v>
          </cell>
          <cell r="BN3">
            <v>102</v>
          </cell>
          <cell r="BO3" t="str">
            <v>Network Management / Other</v>
          </cell>
        </row>
        <row r="4">
          <cell r="D4">
            <v>41367</v>
          </cell>
          <cell r="E4">
            <v>201401</v>
          </cell>
          <cell r="Q4" t="str">
            <v>MHB2</v>
          </cell>
          <cell r="R4" t="str">
            <v>Hitachi - Class 801</v>
          </cell>
          <cell r="S4" t="str">
            <v>Azuma</v>
          </cell>
          <cell r="T4" t="str">
            <v>Fleet</v>
          </cell>
          <cell r="U4" t="str">
            <v>LNER</v>
          </cell>
          <cell r="V4" t="str">
            <v>Azuma</v>
          </cell>
          <cell r="AH4" t="str">
            <v>EA</v>
          </cell>
          <cell r="AI4" t="str">
            <v>Transpennine Express</v>
          </cell>
          <cell r="BN4">
            <v>103</v>
          </cell>
          <cell r="BO4" t="str">
            <v>Non-Track Assets</v>
          </cell>
        </row>
        <row r="5">
          <cell r="D5">
            <v>41368</v>
          </cell>
          <cell r="E5">
            <v>201401</v>
          </cell>
          <cell r="Q5" t="str">
            <v>MHBA</v>
          </cell>
          <cell r="R5" t="str">
            <v>Cl 91 Loco</v>
          </cell>
          <cell r="S5" t="str">
            <v>IC225</v>
          </cell>
          <cell r="T5" t="str">
            <v>Fleet</v>
          </cell>
          <cell r="U5" t="str">
            <v>LNER</v>
          </cell>
          <cell r="V5" t="str">
            <v>IC225</v>
          </cell>
          <cell r="AH5" t="str">
            <v>EB</v>
          </cell>
          <cell r="AI5" t="str">
            <v>Greater Anglia</v>
          </cell>
          <cell r="BN5">
            <v>105</v>
          </cell>
          <cell r="BO5" t="str">
            <v>Severe Weather, Autumn &amp; Structures</v>
          </cell>
        </row>
        <row r="6">
          <cell r="D6">
            <v>41369</v>
          </cell>
          <cell r="E6">
            <v>201401</v>
          </cell>
          <cell r="Q6" t="str">
            <v>MHBB</v>
          </cell>
          <cell r="R6" t="str">
            <v>MK4 Coach</v>
          </cell>
          <cell r="S6" t="str">
            <v>IC225</v>
          </cell>
          <cell r="T6" t="str">
            <v>Fleet</v>
          </cell>
          <cell r="U6" t="str">
            <v>LNER</v>
          </cell>
          <cell r="V6" t="str">
            <v>IC225</v>
          </cell>
          <cell r="AH6" t="str">
            <v>EC</v>
          </cell>
          <cell r="AI6" t="str">
            <v>Grand Central Railway</v>
          </cell>
          <cell r="BN6">
            <v>106</v>
          </cell>
          <cell r="BO6" t="str">
            <v>Network Management / Other</v>
          </cell>
        </row>
        <row r="7">
          <cell r="D7">
            <v>41370</v>
          </cell>
          <cell r="E7">
            <v>201401</v>
          </cell>
          <cell r="Q7" t="str">
            <v>MHBC</v>
          </cell>
          <cell r="R7" t="str">
            <v>MK4 DVT</v>
          </cell>
          <cell r="S7" t="str">
            <v>IC225</v>
          </cell>
          <cell r="T7" t="str">
            <v>Fleet</v>
          </cell>
          <cell r="U7" t="str">
            <v>LNER</v>
          </cell>
          <cell r="V7" t="str">
            <v>IC225</v>
          </cell>
          <cell r="AH7" t="str">
            <v>ED</v>
          </cell>
          <cell r="AI7" t="str">
            <v>Northern Rail</v>
          </cell>
          <cell r="BN7">
            <v>108</v>
          </cell>
          <cell r="BO7" t="str">
            <v>Network Management / Other</v>
          </cell>
        </row>
        <row r="8">
          <cell r="D8">
            <v>41371</v>
          </cell>
          <cell r="E8">
            <v>201401</v>
          </cell>
          <cell r="Q8" t="str">
            <v>MHBD</v>
          </cell>
          <cell r="R8" t="str">
            <v>Cl 43 Loco</v>
          </cell>
          <cell r="S8" t="str">
            <v>HST</v>
          </cell>
          <cell r="T8" t="str">
            <v>Fleet</v>
          </cell>
          <cell r="U8" t="str">
            <v>LNER</v>
          </cell>
          <cell r="V8" t="str">
            <v>N/A</v>
          </cell>
          <cell r="AH8" t="str">
            <v>EE</v>
          </cell>
          <cell r="AI8" t="str">
            <v>CHECK - Heathrow Connect</v>
          </cell>
          <cell r="BN8">
            <v>112</v>
          </cell>
          <cell r="BO8" t="str">
            <v>External</v>
          </cell>
        </row>
        <row r="9">
          <cell r="D9">
            <v>41372</v>
          </cell>
          <cell r="E9">
            <v>201401</v>
          </cell>
          <cell r="Q9" t="str">
            <v>MHBE</v>
          </cell>
          <cell r="R9" t="str">
            <v>MK3 Coach</v>
          </cell>
          <cell r="S9" t="str">
            <v>HST</v>
          </cell>
          <cell r="T9" t="str">
            <v>Fleet</v>
          </cell>
          <cell r="U9" t="str">
            <v>LNER</v>
          </cell>
          <cell r="V9" t="str">
            <v>N/A</v>
          </cell>
          <cell r="AH9" t="str">
            <v>EF</v>
          </cell>
          <cell r="AI9" t="str">
            <v>Great Western Railway</v>
          </cell>
          <cell r="BN9">
            <v>150</v>
          </cell>
          <cell r="BO9" t="str">
            <v>Severe Weather, Autumn &amp; Structures</v>
          </cell>
        </row>
        <row r="10">
          <cell r="D10">
            <v>41373</v>
          </cell>
          <cell r="E10">
            <v>201401</v>
          </cell>
          <cell r="Q10" t="str">
            <v>MHBF</v>
          </cell>
          <cell r="R10" t="str">
            <v>Hired Traction</v>
          </cell>
          <cell r="S10" t="str">
            <v>Other</v>
          </cell>
          <cell r="T10" t="str">
            <v>Fleet</v>
          </cell>
          <cell r="U10" t="str">
            <v>LNER</v>
          </cell>
          <cell r="V10" t="str">
            <v>Other</v>
          </cell>
          <cell r="AH10" t="str">
            <v>EH</v>
          </cell>
          <cell r="AI10" t="str">
            <v>CrossCountry</v>
          </cell>
          <cell r="BN10">
            <v>201</v>
          </cell>
          <cell r="BO10" t="str">
            <v>Non-Track Assets</v>
          </cell>
        </row>
        <row r="11">
          <cell r="D11">
            <v>41374</v>
          </cell>
          <cell r="E11">
            <v>201401</v>
          </cell>
          <cell r="Q11" t="str">
            <v>MHBH</v>
          </cell>
          <cell r="R11" t="str">
            <v>Hitachi - Doncaster Carr</v>
          </cell>
          <cell r="S11" t="str">
            <v>Azuma</v>
          </cell>
          <cell r="T11" t="str">
            <v>Fleet</v>
          </cell>
          <cell r="U11" t="str">
            <v>LNER</v>
          </cell>
          <cell r="V11" t="str">
            <v>Depot</v>
          </cell>
          <cell r="AH11" t="str">
            <v>EI</v>
          </cell>
          <cell r="AI11" t="str">
            <v>Wrexham &amp; Shropshire Railway</v>
          </cell>
          <cell r="BN11">
            <v>202</v>
          </cell>
          <cell r="BO11" t="str">
            <v>Non-Track Assets</v>
          </cell>
        </row>
        <row r="12">
          <cell r="D12">
            <v>41375</v>
          </cell>
          <cell r="E12">
            <v>201401</v>
          </cell>
          <cell r="Q12" t="str">
            <v>MHBI</v>
          </cell>
          <cell r="R12" t="str">
            <v>Inverness Depot</v>
          </cell>
          <cell r="S12" t="str">
            <v>Azuma</v>
          </cell>
          <cell r="T12" t="str">
            <v>Fleet</v>
          </cell>
          <cell r="U12" t="str">
            <v>LNER</v>
          </cell>
          <cell r="V12" t="str">
            <v>Depot</v>
          </cell>
          <cell r="AH12" t="str">
            <v>EJ</v>
          </cell>
          <cell r="AI12" t="str">
            <v>London Midland</v>
          </cell>
          <cell r="BN12">
            <v>303</v>
          </cell>
          <cell r="BO12" t="str">
            <v>Non-Track Assets</v>
          </cell>
        </row>
        <row r="13">
          <cell r="D13">
            <v>41376</v>
          </cell>
          <cell r="E13">
            <v>201401</v>
          </cell>
          <cell r="Q13" t="str">
            <v>MHBJ</v>
          </cell>
          <cell r="R13" t="str">
            <v>Bounds Green</v>
          </cell>
          <cell r="S13" t="str">
            <v>Azuma</v>
          </cell>
          <cell r="T13" t="str">
            <v>Fleet</v>
          </cell>
          <cell r="U13" t="str">
            <v>LNER</v>
          </cell>
          <cell r="V13" t="str">
            <v>Depot</v>
          </cell>
          <cell r="AH13" t="str">
            <v>EK</v>
          </cell>
          <cell r="AI13" t="str">
            <v>London Overground</v>
          </cell>
          <cell r="BN13">
            <v>304</v>
          </cell>
          <cell r="BO13" t="str">
            <v>Non-Track Assets</v>
          </cell>
        </row>
        <row r="14">
          <cell r="D14">
            <v>41377</v>
          </cell>
          <cell r="E14">
            <v>201401</v>
          </cell>
          <cell r="Q14" t="str">
            <v>MHBK</v>
          </cell>
          <cell r="R14" t="str">
            <v>Craigentinny</v>
          </cell>
          <cell r="S14" t="str">
            <v>Azuma</v>
          </cell>
          <cell r="T14" t="str">
            <v>Fleet</v>
          </cell>
          <cell r="U14" t="str">
            <v>LNER</v>
          </cell>
          <cell r="V14" t="str">
            <v>Depot</v>
          </cell>
          <cell r="AH14" t="str">
            <v>EM</v>
          </cell>
          <cell r="AI14" t="str">
            <v>East Midlands Railway</v>
          </cell>
          <cell r="BN14">
            <v>305</v>
          </cell>
          <cell r="BO14" t="str">
            <v>Severe Weather, Autumn &amp; Structures</v>
          </cell>
        </row>
        <row r="15">
          <cell r="D15">
            <v>41378</v>
          </cell>
          <cell r="E15">
            <v>201401</v>
          </cell>
          <cell r="Q15" t="str">
            <v>MHBL</v>
          </cell>
          <cell r="R15" t="str">
            <v>Clayhills (Aberdeen)</v>
          </cell>
          <cell r="S15" t="str">
            <v>Azuma</v>
          </cell>
          <cell r="T15" t="str">
            <v>Fleet</v>
          </cell>
          <cell r="U15" t="str">
            <v>LNER</v>
          </cell>
          <cell r="V15" t="str">
            <v>Depot</v>
          </cell>
          <cell r="AH15" t="str">
            <v>ES</v>
          </cell>
          <cell r="AI15" t="str">
            <v>Caledonian Sleeper</v>
          </cell>
          <cell r="BN15">
            <v>401</v>
          </cell>
          <cell r="BO15" t="str">
            <v>External</v>
          </cell>
        </row>
        <row r="16">
          <cell r="D16">
            <v>41379</v>
          </cell>
          <cell r="E16">
            <v>201401</v>
          </cell>
          <cell r="Q16" t="str">
            <v>MHBM</v>
          </cell>
          <cell r="R16" t="str">
            <v>Neville Hill</v>
          </cell>
          <cell r="S16" t="str">
            <v>Azuma</v>
          </cell>
          <cell r="T16" t="str">
            <v>Fleet</v>
          </cell>
          <cell r="U16" t="str">
            <v>LNER</v>
          </cell>
          <cell r="V16" t="str">
            <v>Depot</v>
          </cell>
          <cell r="AH16" t="str">
            <v>ET</v>
          </cell>
          <cell r="AI16" t="str">
            <v>Govia Thameslink Rail</v>
          </cell>
          <cell r="BN16">
            <v>402</v>
          </cell>
          <cell r="BO16" t="str">
            <v>External</v>
          </cell>
        </row>
        <row r="17">
          <cell r="D17">
            <v>41380</v>
          </cell>
          <cell r="E17">
            <v>201401</v>
          </cell>
          <cell r="Q17" t="str">
            <v>MHBN</v>
          </cell>
          <cell r="R17" t="str">
            <v>Heaton</v>
          </cell>
          <cell r="S17" t="str">
            <v>Azuma</v>
          </cell>
          <cell r="T17" t="str">
            <v>Fleet</v>
          </cell>
          <cell r="U17" t="str">
            <v>LNER</v>
          </cell>
          <cell r="V17" t="str">
            <v>Depot</v>
          </cell>
          <cell r="AH17" t="str">
            <v>EX</v>
          </cell>
          <cell r="AI17" t="str">
            <v>Transport for London</v>
          </cell>
          <cell r="BN17">
            <v>403</v>
          </cell>
          <cell r="BO17" t="str">
            <v>External</v>
          </cell>
        </row>
        <row r="18">
          <cell r="D18">
            <v>41381</v>
          </cell>
          <cell r="E18">
            <v>201401</v>
          </cell>
          <cell r="Q18" t="str">
            <v>MHBO</v>
          </cell>
          <cell r="R18" t="str">
            <v>Polmadie</v>
          </cell>
          <cell r="S18" t="str">
            <v>Azuma</v>
          </cell>
          <cell r="T18" t="str">
            <v>Fleet</v>
          </cell>
          <cell r="U18" t="str">
            <v>LNER</v>
          </cell>
          <cell r="V18" t="str">
            <v>Depot</v>
          </cell>
          <cell r="AH18" t="str">
            <v>FA</v>
          </cell>
          <cell r="AI18" t="str">
            <v>CHECK - NorthEast Trains</v>
          </cell>
          <cell r="BN18">
            <v>503</v>
          </cell>
          <cell r="BO18" t="str">
            <v>External</v>
          </cell>
        </row>
        <row r="19">
          <cell r="D19">
            <v>41382</v>
          </cell>
          <cell r="E19">
            <v>201401</v>
          </cell>
          <cell r="Q19" t="str">
            <v>MHBP</v>
          </cell>
          <cell r="R19" t="str">
            <v>Works</v>
          </cell>
          <cell r="S19" t="str">
            <v>Other</v>
          </cell>
          <cell r="T19" t="str">
            <v>Fleet</v>
          </cell>
          <cell r="U19" t="str">
            <v>LNER</v>
          </cell>
          <cell r="V19" t="str">
            <v>Other</v>
          </cell>
          <cell r="AH19" t="str">
            <v>FM</v>
          </cell>
          <cell r="AI19" t="str">
            <v>CHECK - Rail Express Systems Ltd</v>
          </cell>
          <cell r="BN19">
            <v>504</v>
          </cell>
          <cell r="BO19" t="str">
            <v>External</v>
          </cell>
        </row>
        <row r="20">
          <cell r="D20">
            <v>41383</v>
          </cell>
          <cell r="E20">
            <v>201401</v>
          </cell>
          <cell r="Q20" t="str">
            <v>MHBQ</v>
          </cell>
          <cell r="R20" t="str">
            <v>Fleet HQ (Inc YMC and TRMs)</v>
          </cell>
          <cell r="S20" t="str">
            <v>Other</v>
          </cell>
          <cell r="T20" t="str">
            <v>Fleet</v>
          </cell>
          <cell r="U20" t="str">
            <v>LNER</v>
          </cell>
          <cell r="V20" t="str">
            <v>Other</v>
          </cell>
          <cell r="AH20" t="str">
            <v>FQ</v>
          </cell>
          <cell r="AI20" t="str">
            <v>CHECK - West Anglia</v>
          </cell>
          <cell r="BN20">
            <v>505</v>
          </cell>
          <cell r="BO20" t="str">
            <v>External</v>
          </cell>
        </row>
        <row r="21">
          <cell r="D21">
            <v>41384</v>
          </cell>
          <cell r="E21">
            <v>201401</v>
          </cell>
          <cell r="Q21" t="str">
            <v>MHBR</v>
          </cell>
          <cell r="R21" t="str">
            <v>Hitachi - Control</v>
          </cell>
          <cell r="S21" t="str">
            <v>Other</v>
          </cell>
          <cell r="T21" t="str">
            <v>Fleet</v>
          </cell>
          <cell r="U21" t="str">
            <v>LNER</v>
          </cell>
          <cell r="V21" t="str">
            <v>Other</v>
          </cell>
          <cell r="AH21" t="str">
            <v>GA</v>
          </cell>
          <cell r="AI21" t="str">
            <v>Eurostar (UK) Ltd</v>
          </cell>
          <cell r="BN21">
            <v>506</v>
          </cell>
          <cell r="BO21" t="str">
            <v>External</v>
          </cell>
        </row>
        <row r="22">
          <cell r="D22">
            <v>41385</v>
          </cell>
          <cell r="E22">
            <v>201401</v>
          </cell>
          <cell r="Q22" t="str">
            <v>MHBS</v>
          </cell>
          <cell r="R22" t="str">
            <v>Hired sets (EMT)</v>
          </cell>
          <cell r="S22" t="str">
            <v>BIM</v>
          </cell>
          <cell r="T22" t="str">
            <v>Fleet</v>
          </cell>
          <cell r="U22" t="str">
            <v>LNER</v>
          </cell>
          <cell r="V22" t="str">
            <v>N/A</v>
          </cell>
          <cell r="AH22" t="str">
            <v>HA</v>
          </cell>
          <cell r="AI22" t="str">
            <v>ScotRail Ltd</v>
          </cell>
          <cell r="BN22">
            <v>601</v>
          </cell>
          <cell r="BO22" t="str">
            <v>Network Management / Other</v>
          </cell>
        </row>
        <row r="23">
          <cell r="D23">
            <v>41386</v>
          </cell>
          <cell r="E23">
            <v>201401</v>
          </cell>
          <cell r="Q23" t="str">
            <v>MHBT</v>
          </cell>
          <cell r="R23" t="str">
            <v>225 Fleet</v>
          </cell>
          <cell r="S23" t="str">
            <v>IC225</v>
          </cell>
          <cell r="T23" t="str">
            <v>Fleet</v>
          </cell>
          <cell r="U23" t="str">
            <v>LNER</v>
          </cell>
          <cell r="V23" t="str">
            <v>IC225</v>
          </cell>
          <cell r="AH23" t="str">
            <v>HB</v>
          </cell>
          <cell r="AI23" t="str">
            <v>LNER</v>
          </cell>
          <cell r="BN23">
            <v>602</v>
          </cell>
          <cell r="BO23" t="str">
            <v>Network Management / Other</v>
          </cell>
        </row>
        <row r="24">
          <cell r="D24">
            <v>41387</v>
          </cell>
          <cell r="E24">
            <v>201401</v>
          </cell>
          <cell r="Q24" t="str">
            <v>MHBU</v>
          </cell>
          <cell r="R24" t="str">
            <v>125 Fleet</v>
          </cell>
          <cell r="S24" t="str">
            <v>HST</v>
          </cell>
          <cell r="T24" t="str">
            <v>Fleet</v>
          </cell>
          <cell r="U24" t="str">
            <v>LNER</v>
          </cell>
          <cell r="V24" t="str">
            <v>N/A</v>
          </cell>
          <cell r="AH24" t="str">
            <v>HC</v>
          </cell>
          <cell r="AI24" t="str">
            <v>Arriva Trains Northern</v>
          </cell>
          <cell r="BN24">
            <v>750</v>
          </cell>
          <cell r="BO24" t="str">
            <v>Depot</v>
          </cell>
        </row>
        <row r="25">
          <cell r="D25">
            <v>41388</v>
          </cell>
          <cell r="E25">
            <v>201401</v>
          </cell>
          <cell r="Q25" t="str">
            <v>MHBV</v>
          </cell>
          <cell r="R25" t="str">
            <v>ISS - Contractors</v>
          </cell>
          <cell r="S25" t="str">
            <v>Other</v>
          </cell>
          <cell r="T25" t="str">
            <v>Fleet</v>
          </cell>
          <cell r="U25" t="str">
            <v>LNER</v>
          </cell>
          <cell r="V25" t="str">
            <v>Other</v>
          </cell>
          <cell r="AH25" t="str">
            <v>HD</v>
          </cell>
          <cell r="AI25" t="str">
            <v>North Western Trains</v>
          </cell>
          <cell r="BN25">
            <v>801</v>
          </cell>
          <cell r="BO25" t="str">
            <v>All Others</v>
          </cell>
        </row>
        <row r="26">
          <cell r="D26">
            <v>41389</v>
          </cell>
          <cell r="E26">
            <v>201401</v>
          </cell>
          <cell r="Q26" t="str">
            <v>NRIN</v>
          </cell>
          <cell r="R26" t="str">
            <v>NR - Infra</v>
          </cell>
          <cell r="S26" t="str">
            <v>NR</v>
          </cell>
          <cell r="T26" t="str">
            <v>NR</v>
          </cell>
          <cell r="U26" t="str">
            <v>NR</v>
          </cell>
          <cell r="V26" t="str">
            <v>NR</v>
          </cell>
          <cell r="AH26" t="str">
            <v>HE</v>
          </cell>
          <cell r="AI26" t="str">
            <v>Merseyrail</v>
          </cell>
          <cell r="BN26">
            <v>901</v>
          </cell>
          <cell r="BO26" t="str">
            <v>All Others</v>
          </cell>
        </row>
        <row r="27">
          <cell r="D27">
            <v>41390</v>
          </cell>
          <cell r="E27">
            <v>201401</v>
          </cell>
          <cell r="Q27" t="str">
            <v>NROP</v>
          </cell>
          <cell r="R27" t="str">
            <v>NR - Ops</v>
          </cell>
          <cell r="S27" t="str">
            <v>NR</v>
          </cell>
          <cell r="T27" t="str">
            <v>NR</v>
          </cell>
          <cell r="U27" t="str">
            <v>NR</v>
          </cell>
          <cell r="V27" t="str">
            <v>NR</v>
          </cell>
          <cell r="AH27" t="str">
            <v>HF</v>
          </cell>
          <cell r="AI27" t="str">
            <v>Avanti West Coast</v>
          </cell>
          <cell r="BN27">
            <v>902</v>
          </cell>
          <cell r="BO27" t="str">
            <v>All Others</v>
          </cell>
        </row>
        <row r="28">
          <cell r="D28">
            <v>41391</v>
          </cell>
          <cell r="E28">
            <v>201402</v>
          </cell>
          <cell r="Q28" t="str">
            <v>NRPP</v>
          </cell>
          <cell r="R28" t="str">
            <v>NR - Plan</v>
          </cell>
          <cell r="S28" t="str">
            <v>NR - Plan</v>
          </cell>
          <cell r="T28" t="str">
            <v>NR</v>
          </cell>
          <cell r="U28" t="str">
            <v>NR - Plan</v>
          </cell>
          <cell r="V28" t="str">
            <v>NR - Plan</v>
          </cell>
          <cell r="AH28" t="str">
            <v>HG</v>
          </cell>
          <cell r="AI28" t="str">
            <v>Central Trains Ltd</v>
          </cell>
          <cell r="BN28" t="str">
            <v>104A</v>
          </cell>
          <cell r="BO28" t="str">
            <v>Track</v>
          </cell>
        </row>
        <row r="29">
          <cell r="D29">
            <v>41392</v>
          </cell>
          <cell r="E29">
            <v>201402</v>
          </cell>
          <cell r="Q29" t="str">
            <v>RHB1</v>
          </cell>
          <cell r="R29" t="str">
            <v>Huddersfield Route</v>
          </cell>
          <cell r="S29" t="str">
            <v>Stn</v>
          </cell>
          <cell r="T29" t="str">
            <v>Cust. Exp</v>
          </cell>
          <cell r="U29" t="str">
            <v>LNER</v>
          </cell>
          <cell r="V29" t="str">
            <v>Central</v>
          </cell>
          <cell r="AH29" t="str">
            <v>HH</v>
          </cell>
          <cell r="AI29" t="str">
            <v>Virgin Cross Country Trains Ltd</v>
          </cell>
          <cell r="BN29" t="str">
            <v>104B</v>
          </cell>
          <cell r="BO29" t="str">
            <v>Track</v>
          </cell>
        </row>
        <row r="30">
          <cell r="D30">
            <v>41393</v>
          </cell>
          <cell r="E30">
            <v>201402</v>
          </cell>
          <cell r="Q30" t="str">
            <v>RHB2</v>
          </cell>
          <cell r="R30" t="str">
            <v>Middlesbrough Route</v>
          </cell>
          <cell r="S30" t="str">
            <v>Stn</v>
          </cell>
          <cell r="T30" t="str">
            <v>Cust. Exp</v>
          </cell>
          <cell r="U30" t="str">
            <v>LNER</v>
          </cell>
          <cell r="V30" t="str">
            <v>North</v>
          </cell>
          <cell r="AH30" t="str">
            <v>HI</v>
          </cell>
          <cell r="AI30" t="str">
            <v>Midland Mainline Ltd</v>
          </cell>
          <cell r="BN30" t="str">
            <v>104C</v>
          </cell>
          <cell r="BO30" t="str">
            <v>Track</v>
          </cell>
        </row>
        <row r="31">
          <cell r="D31">
            <v>41394</v>
          </cell>
          <cell r="E31">
            <v>201402</v>
          </cell>
          <cell r="Q31" t="str">
            <v>RHB3</v>
          </cell>
          <cell r="R31" t="str">
            <v>Sunderland</v>
          </cell>
          <cell r="S31" t="str">
            <v>Stn</v>
          </cell>
          <cell r="T31" t="str">
            <v>Cust. Exp</v>
          </cell>
          <cell r="U31" t="str">
            <v>LNER</v>
          </cell>
          <cell r="V31" t="str">
            <v>North</v>
          </cell>
          <cell r="AH31" t="str">
            <v>HJ</v>
          </cell>
          <cell r="AI31" t="str">
            <v>FGW (Long Distance)</v>
          </cell>
          <cell r="BN31" t="str">
            <v>104D</v>
          </cell>
          <cell r="BO31" t="str">
            <v>Track</v>
          </cell>
        </row>
        <row r="32">
          <cell r="D32">
            <v>41395</v>
          </cell>
          <cell r="E32">
            <v>201402</v>
          </cell>
          <cell r="Q32" t="str">
            <v>RHB5</v>
          </cell>
          <cell r="R32" t="str">
            <v>MORPETH</v>
          </cell>
          <cell r="S32" t="str">
            <v>Stn</v>
          </cell>
          <cell r="T32" t="str">
            <v>Cust. Exp</v>
          </cell>
          <cell r="U32" t="str">
            <v>LNER</v>
          </cell>
          <cell r="V32" t="str">
            <v>North</v>
          </cell>
          <cell r="AH32" t="str">
            <v>HK</v>
          </cell>
          <cell r="AI32" t="str">
            <v>FGW (Regional)</v>
          </cell>
          <cell r="BN32" t="str">
            <v>106A</v>
          </cell>
          <cell r="BO32" t="str">
            <v>Network Management / Other</v>
          </cell>
        </row>
        <row r="33">
          <cell r="D33">
            <v>41396</v>
          </cell>
          <cell r="E33">
            <v>201402</v>
          </cell>
          <cell r="Q33" t="str">
            <v>RHB6</v>
          </cell>
          <cell r="R33" t="str">
            <v>Alnmouth</v>
          </cell>
          <cell r="S33" t="str">
            <v>Stn</v>
          </cell>
          <cell r="T33" t="str">
            <v>Cust. Exp</v>
          </cell>
          <cell r="U33" t="str">
            <v>LNER</v>
          </cell>
          <cell r="V33" t="str">
            <v>North</v>
          </cell>
          <cell r="AH33" t="str">
            <v>HL</v>
          </cell>
          <cell r="AI33" t="str">
            <v>Transport for Wales Rail Services</v>
          </cell>
          <cell r="BN33" t="str">
            <v>107A</v>
          </cell>
          <cell r="BO33" t="str">
            <v>Network Management / Other</v>
          </cell>
        </row>
        <row r="34">
          <cell r="D34">
            <v>41397</v>
          </cell>
          <cell r="E34">
            <v>201402</v>
          </cell>
          <cell r="Q34" t="str">
            <v>RHBA</v>
          </cell>
          <cell r="R34" t="str">
            <v>KGX</v>
          </cell>
          <cell r="S34" t="str">
            <v>Stn</v>
          </cell>
          <cell r="T34" t="str">
            <v>Cust. Exp</v>
          </cell>
          <cell r="U34" t="str">
            <v>LNER</v>
          </cell>
          <cell r="V34" t="str">
            <v>South</v>
          </cell>
          <cell r="AH34" t="str">
            <v>HM</v>
          </cell>
          <cell r="AI34" t="str">
            <v>Heathrow Express Ltd</v>
          </cell>
          <cell r="BN34" t="str">
            <v>107B</v>
          </cell>
          <cell r="BO34" t="str">
            <v>Network Management / Other</v>
          </cell>
        </row>
        <row r="35">
          <cell r="D35">
            <v>41398</v>
          </cell>
          <cell r="E35">
            <v>201402</v>
          </cell>
          <cell r="Q35" t="str">
            <v>RHBB</v>
          </cell>
          <cell r="R35" t="str">
            <v>SVG</v>
          </cell>
          <cell r="S35" t="str">
            <v>Stn</v>
          </cell>
          <cell r="T35" t="str">
            <v>Cust. Exp</v>
          </cell>
          <cell r="U35" t="str">
            <v>LNER</v>
          </cell>
          <cell r="V35" t="str">
            <v>South</v>
          </cell>
          <cell r="AH35" t="str">
            <v>HN</v>
          </cell>
          <cell r="AI35" t="str">
            <v>FGW (LSE)</v>
          </cell>
          <cell r="BN35" t="str">
            <v>110A</v>
          </cell>
          <cell r="BO35" t="str">
            <v>Severe Weather, Autumn &amp; Structures</v>
          </cell>
        </row>
        <row r="36">
          <cell r="D36">
            <v>41399</v>
          </cell>
          <cell r="E36">
            <v>201402</v>
          </cell>
          <cell r="Q36" t="str">
            <v>RHBC</v>
          </cell>
          <cell r="R36" t="str">
            <v>PBO</v>
          </cell>
          <cell r="S36" t="str">
            <v>Stn</v>
          </cell>
          <cell r="T36" t="str">
            <v>Cust. Exp</v>
          </cell>
          <cell r="U36" t="str">
            <v>LNER</v>
          </cell>
          <cell r="V36" t="str">
            <v>South</v>
          </cell>
          <cell r="AH36" t="str">
            <v>HO</v>
          </cell>
          <cell r="AI36" t="str">
            <v>The Chiltern Railway Co. Ltd</v>
          </cell>
          <cell r="BN36" t="str">
            <v>110B</v>
          </cell>
          <cell r="BO36" t="str">
            <v>Severe Weather, Autumn &amp; Structures</v>
          </cell>
        </row>
        <row r="37">
          <cell r="D37">
            <v>41400</v>
          </cell>
          <cell r="E37">
            <v>201402</v>
          </cell>
          <cell r="Q37" t="str">
            <v>RHBD</v>
          </cell>
          <cell r="R37" t="str">
            <v>GRA</v>
          </cell>
          <cell r="S37" t="str">
            <v>Stn</v>
          </cell>
          <cell r="T37" t="str">
            <v>Cust. Exp</v>
          </cell>
          <cell r="U37" t="str">
            <v>LNER</v>
          </cell>
          <cell r="V37" t="str">
            <v>South</v>
          </cell>
          <cell r="AH37" t="str">
            <v>HP</v>
          </cell>
          <cell r="AI37" t="str">
            <v>CHECK - Silverlink</v>
          </cell>
          <cell r="BN37" t="str">
            <v>111A</v>
          </cell>
          <cell r="BO37" t="str">
            <v>Severe Weather, Autumn &amp; Structures</v>
          </cell>
        </row>
        <row r="38">
          <cell r="D38">
            <v>41401</v>
          </cell>
          <cell r="E38">
            <v>201402</v>
          </cell>
          <cell r="Q38" t="str">
            <v>RHBE</v>
          </cell>
          <cell r="R38" t="str">
            <v>NNG</v>
          </cell>
          <cell r="S38" t="str">
            <v>Stn</v>
          </cell>
          <cell r="T38" t="str">
            <v>Cust. Exp</v>
          </cell>
          <cell r="U38" t="str">
            <v>LNER</v>
          </cell>
          <cell r="V38" t="str">
            <v>Central</v>
          </cell>
          <cell r="AH38" t="str">
            <v>HQ</v>
          </cell>
          <cell r="AI38" t="str">
            <v>West Anglia &amp; Great Northern Rlys Ltd</v>
          </cell>
          <cell r="BN38" t="str">
            <v>111B</v>
          </cell>
          <cell r="BO38" t="str">
            <v>Network Management / Other</v>
          </cell>
        </row>
        <row r="39">
          <cell r="D39">
            <v>41402</v>
          </cell>
          <cell r="E39">
            <v>201402</v>
          </cell>
          <cell r="Q39" t="str">
            <v>RHBF</v>
          </cell>
          <cell r="R39" t="str">
            <v>RET</v>
          </cell>
          <cell r="S39" t="str">
            <v>Stn</v>
          </cell>
          <cell r="T39" t="str">
            <v>Cust. Exp</v>
          </cell>
          <cell r="U39" t="str">
            <v>LNER</v>
          </cell>
          <cell r="V39" t="str">
            <v>Central</v>
          </cell>
          <cell r="AH39" t="str">
            <v>HR</v>
          </cell>
          <cell r="AI39" t="str">
            <v>Great Eastern Railways Ltd</v>
          </cell>
          <cell r="BN39" t="str">
            <v>301A</v>
          </cell>
          <cell r="BO39" t="str">
            <v>Non-Track Assets</v>
          </cell>
        </row>
        <row r="40">
          <cell r="D40">
            <v>41403</v>
          </cell>
          <cell r="E40">
            <v>201402</v>
          </cell>
          <cell r="Q40" t="str">
            <v>RHBG</v>
          </cell>
          <cell r="R40" t="str">
            <v>DON</v>
          </cell>
          <cell r="S40" t="str">
            <v>Stn</v>
          </cell>
          <cell r="T40" t="str">
            <v>Cust. Exp</v>
          </cell>
          <cell r="U40" t="str">
            <v>LNER</v>
          </cell>
          <cell r="V40" t="str">
            <v>Central</v>
          </cell>
          <cell r="AH40" t="str">
            <v>HS</v>
          </cell>
          <cell r="AI40" t="str">
            <v>Anglia Railways Train Services Ltd</v>
          </cell>
          <cell r="BN40" t="str">
            <v>301B</v>
          </cell>
          <cell r="BO40" t="str">
            <v>Non-Track Assets</v>
          </cell>
        </row>
        <row r="41">
          <cell r="D41">
            <v>41404</v>
          </cell>
          <cell r="E41">
            <v>201402</v>
          </cell>
          <cell r="Q41" t="str">
            <v>RHBH</v>
          </cell>
          <cell r="R41" t="str">
            <v>WKF</v>
          </cell>
          <cell r="S41" t="str">
            <v>Stn</v>
          </cell>
          <cell r="T41" t="str">
            <v>Cust. Exp</v>
          </cell>
          <cell r="U41" t="str">
            <v>LNER</v>
          </cell>
          <cell r="V41" t="str">
            <v>Central</v>
          </cell>
          <cell r="AH41" t="str">
            <v>HT</v>
          </cell>
          <cell r="AI41" t="str">
            <v>c2c Rail Ltd</v>
          </cell>
          <cell r="BN41" t="str">
            <v>301C</v>
          </cell>
          <cell r="BO41" t="str">
            <v>Non-Track Assets</v>
          </cell>
        </row>
        <row r="42">
          <cell r="D42">
            <v>41405</v>
          </cell>
          <cell r="E42">
            <v>201402</v>
          </cell>
          <cell r="Q42" t="str">
            <v>RHBI</v>
          </cell>
          <cell r="R42" t="str">
            <v>LDS</v>
          </cell>
          <cell r="S42" t="str">
            <v>Stn</v>
          </cell>
          <cell r="T42" t="str">
            <v>Cust. Exp</v>
          </cell>
          <cell r="U42" t="str">
            <v>LNER</v>
          </cell>
          <cell r="V42" t="str">
            <v>Central</v>
          </cell>
          <cell r="AH42" t="str">
            <v>HU</v>
          </cell>
          <cell r="AI42" t="str">
            <v>Southeastern</v>
          </cell>
          <cell r="BN42" t="str">
            <v>302A</v>
          </cell>
          <cell r="BO42" t="str">
            <v>Non-Track Assets</v>
          </cell>
        </row>
        <row r="43">
          <cell r="D43">
            <v>41406</v>
          </cell>
          <cell r="E43">
            <v>201402</v>
          </cell>
          <cell r="Q43" t="str">
            <v>RHBJ</v>
          </cell>
          <cell r="R43" t="str">
            <v>WY Route</v>
          </cell>
          <cell r="S43" t="str">
            <v>Stn</v>
          </cell>
          <cell r="T43" t="str">
            <v>Cust. Exp</v>
          </cell>
          <cell r="U43" t="str">
            <v>LNER</v>
          </cell>
          <cell r="V43" t="str">
            <v>Central</v>
          </cell>
          <cell r="AH43" t="str">
            <v>HW</v>
          </cell>
          <cell r="AI43" t="str">
            <v>Southern</v>
          </cell>
          <cell r="BN43" t="str">
            <v>302B</v>
          </cell>
          <cell r="BO43" t="str">
            <v>Non-Track Assets</v>
          </cell>
        </row>
        <row r="44">
          <cell r="D44">
            <v>41407</v>
          </cell>
          <cell r="E44">
            <v>201402</v>
          </cell>
          <cell r="Q44" t="str">
            <v>RHBK</v>
          </cell>
          <cell r="R44" t="str">
            <v>YRK</v>
          </cell>
          <cell r="S44" t="str">
            <v>Stn</v>
          </cell>
          <cell r="T44" t="str">
            <v>Cust. Exp</v>
          </cell>
          <cell r="U44" t="str">
            <v>LNER</v>
          </cell>
          <cell r="V44" t="str">
            <v>North</v>
          </cell>
          <cell r="AH44" t="str">
            <v>HX</v>
          </cell>
          <cell r="AI44" t="str">
            <v>Thameslink Rail Ltd</v>
          </cell>
          <cell r="BN44" t="str">
            <v>501A</v>
          </cell>
          <cell r="BO44" t="str">
            <v>Network Management / Other</v>
          </cell>
        </row>
        <row r="45">
          <cell r="D45">
            <v>41408</v>
          </cell>
          <cell r="E45">
            <v>201402</v>
          </cell>
          <cell r="Q45" t="str">
            <v>RHBL</v>
          </cell>
          <cell r="R45" t="str">
            <v>NTR</v>
          </cell>
          <cell r="S45" t="str">
            <v>Stn</v>
          </cell>
          <cell r="T45" t="str">
            <v>Cust. Exp</v>
          </cell>
          <cell r="U45" t="str">
            <v>LNER</v>
          </cell>
          <cell r="V45" t="str">
            <v>North</v>
          </cell>
          <cell r="AH45" t="str">
            <v>HY</v>
          </cell>
          <cell r="AI45" t="str">
            <v>Stagecoach South Western Trains Ltd</v>
          </cell>
          <cell r="BN45" t="str">
            <v>501B</v>
          </cell>
          <cell r="BO45" t="str">
            <v>Network Management / Other</v>
          </cell>
        </row>
        <row r="46">
          <cell r="D46">
            <v>41409</v>
          </cell>
          <cell r="E46">
            <v>201402</v>
          </cell>
          <cell r="Q46" t="str">
            <v>RHBM</v>
          </cell>
          <cell r="R46" t="str">
            <v>DAR</v>
          </cell>
          <cell r="S46" t="str">
            <v>Stn</v>
          </cell>
          <cell r="T46" t="str">
            <v>Cust. Exp</v>
          </cell>
          <cell r="U46" t="str">
            <v>LNER</v>
          </cell>
          <cell r="V46" t="str">
            <v>North</v>
          </cell>
          <cell r="AH46" t="str">
            <v>HZ</v>
          </cell>
          <cell r="AI46" t="str">
            <v>CHECK - Island Lines</v>
          </cell>
          <cell r="BN46" t="str">
            <v>501C</v>
          </cell>
          <cell r="BO46" t="str">
            <v>Network Management / Other</v>
          </cell>
        </row>
        <row r="47">
          <cell r="D47">
            <v>41410</v>
          </cell>
          <cell r="E47">
            <v>201402</v>
          </cell>
          <cell r="Q47" t="str">
            <v>RHBN</v>
          </cell>
          <cell r="R47" t="str">
            <v>DHM</v>
          </cell>
          <cell r="S47" t="str">
            <v>Stn</v>
          </cell>
          <cell r="T47" t="str">
            <v>Cust. Exp</v>
          </cell>
          <cell r="U47" t="str">
            <v>LNER</v>
          </cell>
          <cell r="V47" t="str">
            <v>North</v>
          </cell>
          <cell r="AH47" t="str">
            <v>LA</v>
          </cell>
          <cell r="AI47" t="str">
            <v>EWS Transrail</v>
          </cell>
          <cell r="BN47" t="str">
            <v>501D</v>
          </cell>
          <cell r="BO47" t="str">
            <v>Network Management / Other</v>
          </cell>
        </row>
        <row r="48">
          <cell r="D48">
            <v>41411</v>
          </cell>
          <cell r="E48">
            <v>201402</v>
          </cell>
          <cell r="Q48" t="str">
            <v>RHBO</v>
          </cell>
          <cell r="R48" t="str">
            <v>NCL</v>
          </cell>
          <cell r="S48" t="str">
            <v>Stn</v>
          </cell>
          <cell r="T48" t="str">
            <v>Cust. Exp</v>
          </cell>
          <cell r="U48" t="str">
            <v>LNER</v>
          </cell>
          <cell r="V48" t="str">
            <v>North</v>
          </cell>
          <cell r="AH48" t="str">
            <v>LC</v>
          </cell>
          <cell r="AI48" t="str">
            <v>Loram</v>
          </cell>
          <cell r="BN48" t="str">
            <v>502A</v>
          </cell>
          <cell r="BO48" t="str">
            <v>Network Management / Other</v>
          </cell>
        </row>
        <row r="49">
          <cell r="D49">
            <v>41412</v>
          </cell>
          <cell r="E49">
            <v>201402</v>
          </cell>
          <cell r="Q49" t="str">
            <v>RHBP</v>
          </cell>
          <cell r="R49" t="str">
            <v>MPT-ALN</v>
          </cell>
          <cell r="S49" t="str">
            <v>Stn</v>
          </cell>
          <cell r="T49" t="str">
            <v>Cust. Exp</v>
          </cell>
          <cell r="U49" t="str">
            <v>LNER</v>
          </cell>
          <cell r="V49" t="str">
            <v>North</v>
          </cell>
          <cell r="AH49" t="str">
            <v>LD</v>
          </cell>
          <cell r="AI49" t="str">
            <v>East Coast Trains Ltd (LUMO)</v>
          </cell>
          <cell r="BN49" t="str">
            <v>502C</v>
          </cell>
          <cell r="BO49" t="str">
            <v>Network Management / Other</v>
          </cell>
        </row>
        <row r="50">
          <cell r="D50">
            <v>41413</v>
          </cell>
          <cell r="E50">
            <v>201402</v>
          </cell>
          <cell r="Q50" t="str">
            <v>RHBQ</v>
          </cell>
          <cell r="R50" t="str">
            <v>BWK</v>
          </cell>
          <cell r="S50" t="str">
            <v>Stn</v>
          </cell>
          <cell r="T50" t="str">
            <v>Cust. Exp</v>
          </cell>
          <cell r="U50" t="str">
            <v>LNER</v>
          </cell>
          <cell r="V50" t="str">
            <v>Scotland</v>
          </cell>
          <cell r="AH50" t="str">
            <v>LN</v>
          </cell>
          <cell r="AI50" t="str">
            <v>Great North Western Railway Company</v>
          </cell>
          <cell r="BN50" t="str">
            <v>701A</v>
          </cell>
          <cell r="BO50" t="str">
            <v>Depot</v>
          </cell>
        </row>
        <row r="51">
          <cell r="D51">
            <v>41414</v>
          </cell>
          <cell r="E51">
            <v>201402</v>
          </cell>
          <cell r="Q51" t="str">
            <v>RHBR</v>
          </cell>
          <cell r="R51" t="str">
            <v>DUN</v>
          </cell>
          <cell r="S51" t="str">
            <v>Stn</v>
          </cell>
          <cell r="T51" t="str">
            <v>Cust. Exp</v>
          </cell>
          <cell r="U51" t="str">
            <v>LNER</v>
          </cell>
          <cell r="V51" t="str">
            <v>Scotland</v>
          </cell>
          <cell r="AH51" t="str">
            <v>LR</v>
          </cell>
          <cell r="AI51" t="str">
            <v>Network Rail</v>
          </cell>
          <cell r="BN51" t="str">
            <v>701B</v>
          </cell>
          <cell r="BO51" t="str">
            <v>Operations</v>
          </cell>
        </row>
        <row r="52">
          <cell r="D52">
            <v>41415</v>
          </cell>
          <cell r="E52">
            <v>201402</v>
          </cell>
          <cell r="Q52" t="str">
            <v>RHBS</v>
          </cell>
          <cell r="R52" t="str">
            <v>EDB</v>
          </cell>
          <cell r="S52" t="str">
            <v>Stn</v>
          </cell>
          <cell r="T52" t="str">
            <v>Cust. Exp</v>
          </cell>
          <cell r="U52" t="str">
            <v>LNER</v>
          </cell>
          <cell r="V52" t="str">
            <v>Scotland</v>
          </cell>
          <cell r="AH52" t="str">
            <v>LS</v>
          </cell>
          <cell r="AI52" t="str">
            <v>Locomotive Services</v>
          </cell>
          <cell r="BN52" t="str">
            <v>701C</v>
          </cell>
          <cell r="BO52" t="str">
            <v>Traincrew</v>
          </cell>
        </row>
        <row r="53">
          <cell r="D53">
            <v>41416</v>
          </cell>
          <cell r="E53">
            <v>201402</v>
          </cell>
          <cell r="Q53" t="str">
            <v>RHBT</v>
          </cell>
          <cell r="R53" t="str">
            <v>ABD Route</v>
          </cell>
          <cell r="S53" t="str">
            <v>Stn</v>
          </cell>
          <cell r="T53" t="str">
            <v>Cust. Exp</v>
          </cell>
          <cell r="U53" t="str">
            <v>LNER</v>
          </cell>
          <cell r="V53" t="str">
            <v>Scotland</v>
          </cell>
          <cell r="AH53" t="str">
            <v>MA</v>
          </cell>
          <cell r="AI53" t="str">
            <v>CHECK</v>
          </cell>
          <cell r="BN53" t="str">
            <v>701D</v>
          </cell>
          <cell r="BO53" t="str">
            <v>Fleet</v>
          </cell>
        </row>
        <row r="54">
          <cell r="D54">
            <v>41417</v>
          </cell>
          <cell r="E54">
            <v>201402</v>
          </cell>
          <cell r="Q54" t="str">
            <v>RHBU</v>
          </cell>
          <cell r="R54" t="str">
            <v>INV Route</v>
          </cell>
          <cell r="S54" t="str">
            <v>Stn</v>
          </cell>
          <cell r="T54" t="str">
            <v>Cust. Exp</v>
          </cell>
          <cell r="U54" t="str">
            <v>LNER</v>
          </cell>
          <cell r="V54" t="str">
            <v>Scotland</v>
          </cell>
          <cell r="AH54" t="str">
            <v>PA</v>
          </cell>
          <cell r="AI54" t="str">
            <v>West Coast Railway Ltd</v>
          </cell>
          <cell r="BN54" t="str">
            <v>701E</v>
          </cell>
          <cell r="BO54" t="str">
            <v>Stations</v>
          </cell>
        </row>
        <row r="55">
          <cell r="D55">
            <v>41418</v>
          </cell>
          <cell r="E55">
            <v>201402</v>
          </cell>
          <cell r="Q55" t="str">
            <v>RHBV</v>
          </cell>
          <cell r="R55" t="str">
            <v>GLC Route</v>
          </cell>
          <cell r="S55" t="str">
            <v>Stn</v>
          </cell>
          <cell r="T55" t="str">
            <v>Cust. Exp</v>
          </cell>
          <cell r="U55" t="str">
            <v>LNER</v>
          </cell>
          <cell r="V55" t="str">
            <v>Scotland</v>
          </cell>
          <cell r="AH55" t="str">
            <v>PC</v>
          </cell>
          <cell r="AI55" t="str">
            <v>VSOE Charters Ltd</v>
          </cell>
          <cell r="BN55" t="str">
            <v>701F</v>
          </cell>
          <cell r="BO55" t="str">
            <v>External</v>
          </cell>
        </row>
        <row r="56">
          <cell r="D56">
            <v>41419</v>
          </cell>
          <cell r="E56">
            <v>201403</v>
          </cell>
          <cell r="Q56" t="str">
            <v>RHBW</v>
          </cell>
          <cell r="R56" t="str">
            <v>LCN</v>
          </cell>
          <cell r="S56" t="str">
            <v>Stn</v>
          </cell>
          <cell r="T56" t="str">
            <v>Cust. Exp</v>
          </cell>
          <cell r="U56" t="str">
            <v>LNER</v>
          </cell>
          <cell r="V56" t="str">
            <v>Central</v>
          </cell>
          <cell r="AH56" t="str">
            <v>PD</v>
          </cell>
          <cell r="AI56" t="str">
            <v>Mendip Rail</v>
          </cell>
          <cell r="BN56" t="str">
            <v>701G</v>
          </cell>
          <cell r="BO56" t="str">
            <v>TOC Other</v>
          </cell>
        </row>
        <row r="57">
          <cell r="D57">
            <v>41420</v>
          </cell>
          <cell r="E57">
            <v>201403</v>
          </cell>
          <cell r="Q57" t="str">
            <v>RHBX</v>
          </cell>
          <cell r="R57" t="str">
            <v>Non-LNER</v>
          </cell>
          <cell r="S57" t="str">
            <v>Stn</v>
          </cell>
          <cell r="T57" t="str">
            <v>Cust. Exp</v>
          </cell>
          <cell r="U57" t="str">
            <v>LNER</v>
          </cell>
          <cell r="V57" t="str">
            <v>HQ</v>
          </cell>
          <cell r="AH57" t="str">
            <v>PE</v>
          </cell>
          <cell r="AI57" t="str">
            <v>GB Railfreight</v>
          </cell>
          <cell r="BN57" t="str">
            <v>UNKNOWN</v>
          </cell>
          <cell r="BO57" t="str">
            <v>All Others</v>
          </cell>
        </row>
        <row r="58">
          <cell r="D58">
            <v>41421</v>
          </cell>
          <cell r="E58">
            <v>201403</v>
          </cell>
          <cell r="Q58" t="str">
            <v>RHBY</v>
          </cell>
          <cell r="R58" t="str">
            <v>HUL</v>
          </cell>
          <cell r="S58" t="str">
            <v>Stn</v>
          </cell>
          <cell r="T58" t="str">
            <v>Cust. Exp</v>
          </cell>
          <cell r="U58" t="str">
            <v>LNER</v>
          </cell>
          <cell r="V58" t="str">
            <v>Central</v>
          </cell>
          <cell r="AH58" t="str">
            <v>PF</v>
          </cell>
          <cell r="AI58" t="str">
            <v>Hull Trains</v>
          </cell>
          <cell r="BN58">
            <v>750</v>
          </cell>
          <cell r="BO58" t="str">
            <v>Depot</v>
          </cell>
        </row>
        <row r="59">
          <cell r="D59">
            <v>41422</v>
          </cell>
          <cell r="E59">
            <v>201403</v>
          </cell>
          <cell r="Q59" t="str">
            <v>TEWS</v>
          </cell>
          <cell r="R59" t="str">
            <v>FOC</v>
          </cell>
          <cell r="S59" t="str">
            <v>FOC</v>
          </cell>
          <cell r="T59" t="str">
            <v>T on T</v>
          </cell>
          <cell r="U59" t="str">
            <v>T on T</v>
          </cell>
          <cell r="V59" t="str">
            <v>T on T</v>
          </cell>
          <cell r="AH59" t="str">
            <v>PG</v>
          </cell>
          <cell r="AI59" t="str">
            <v>DB Regio Tyne and Wear Metro</v>
          </cell>
          <cell r="BN59" t="str">
            <v>101</v>
          </cell>
          <cell r="BO59" t="str">
            <v>Non-Track Assets</v>
          </cell>
        </row>
        <row r="60">
          <cell r="D60">
            <v>41423</v>
          </cell>
          <cell r="E60">
            <v>201403</v>
          </cell>
          <cell r="Q60" t="str">
            <v>THB1</v>
          </cell>
          <cell r="R60" t="str">
            <v>DVR - KGX</v>
          </cell>
          <cell r="S60" t="str">
            <v>Dvr</v>
          </cell>
          <cell r="T60" t="str">
            <v>Ops</v>
          </cell>
          <cell r="U60" t="str">
            <v>LNER</v>
          </cell>
          <cell r="V60" t="str">
            <v>Ops</v>
          </cell>
          <cell r="AH60" t="str">
            <v>PH</v>
          </cell>
          <cell r="AI60" t="str">
            <v>Rail Operations Group</v>
          </cell>
          <cell r="BN60" t="str">
            <v>102</v>
          </cell>
          <cell r="BO60" t="str">
            <v>Network Management / Other</v>
          </cell>
        </row>
        <row r="61">
          <cell r="D61">
            <v>41424</v>
          </cell>
          <cell r="E61">
            <v>201403</v>
          </cell>
          <cell r="Q61" t="str">
            <v>THB2</v>
          </cell>
          <cell r="R61" t="str">
            <v>DVR - LDS</v>
          </cell>
          <cell r="S61" t="str">
            <v>Dvr</v>
          </cell>
          <cell r="T61" t="str">
            <v>Ops</v>
          </cell>
          <cell r="U61" t="str">
            <v>LNER</v>
          </cell>
          <cell r="V61" t="str">
            <v>Ops</v>
          </cell>
          <cell r="AH61" t="str">
            <v>PI</v>
          </cell>
          <cell r="AI61" t="str">
            <v>Advenza Freight</v>
          </cell>
          <cell r="BN61" t="str">
            <v>103</v>
          </cell>
          <cell r="BO61" t="str">
            <v>Non-Track Assets</v>
          </cell>
        </row>
        <row r="62">
          <cell r="D62">
            <v>41425</v>
          </cell>
          <cell r="E62">
            <v>201403</v>
          </cell>
          <cell r="Q62" t="str">
            <v>THB3</v>
          </cell>
          <cell r="R62" t="str">
            <v>DVR - NCL</v>
          </cell>
          <cell r="S62" t="str">
            <v>Dvr</v>
          </cell>
          <cell r="T62" t="str">
            <v>Ops</v>
          </cell>
          <cell r="U62" t="str">
            <v>LNER</v>
          </cell>
          <cell r="V62" t="str">
            <v>Ops</v>
          </cell>
          <cell r="AH62" t="str">
            <v>PJ</v>
          </cell>
          <cell r="AI62" t="str">
            <v>Merlin Rail</v>
          </cell>
          <cell r="BN62" t="str">
            <v>105</v>
          </cell>
          <cell r="BO62" t="str">
            <v>Severe Weather, Autumn &amp; Structures</v>
          </cell>
        </row>
        <row r="63">
          <cell r="D63">
            <v>41426</v>
          </cell>
          <cell r="E63">
            <v>201403</v>
          </cell>
          <cell r="Q63" t="str">
            <v>THB4</v>
          </cell>
          <cell r="R63" t="str">
            <v>DVR - EDB</v>
          </cell>
          <cell r="S63" t="str">
            <v>Dvr</v>
          </cell>
          <cell r="T63" t="str">
            <v>Ops</v>
          </cell>
          <cell r="U63" t="str">
            <v>LNER</v>
          </cell>
          <cell r="V63" t="str">
            <v>Ops</v>
          </cell>
          <cell r="AH63" t="str">
            <v>PO</v>
          </cell>
          <cell r="AI63" t="str">
            <v>DCRail</v>
          </cell>
          <cell r="BN63" t="str">
            <v>106</v>
          </cell>
          <cell r="BO63" t="str">
            <v>Network Management / Other</v>
          </cell>
        </row>
        <row r="64">
          <cell r="D64">
            <v>41427</v>
          </cell>
          <cell r="E64">
            <v>201403</v>
          </cell>
          <cell r="Q64" t="str">
            <v>THB5</v>
          </cell>
          <cell r="R64" t="str">
            <v>On Train - DON</v>
          </cell>
          <cell r="S64" t="str">
            <v>On Board</v>
          </cell>
          <cell r="T64" t="str">
            <v>Cust. Exp</v>
          </cell>
          <cell r="U64" t="str">
            <v>LNER</v>
          </cell>
          <cell r="V64" t="str">
            <v>Central</v>
          </cell>
          <cell r="AH64" t="str">
            <v>PR</v>
          </cell>
          <cell r="AI64" t="str">
            <v>North Yorkshire Moors Railway</v>
          </cell>
          <cell r="BN64" t="str">
            <v>108</v>
          </cell>
          <cell r="BO64" t="str">
            <v>Network Management / Other</v>
          </cell>
        </row>
        <row r="65">
          <cell r="D65">
            <v>41428</v>
          </cell>
          <cell r="E65">
            <v>201403</v>
          </cell>
          <cell r="Q65" t="str">
            <v>THB6</v>
          </cell>
          <cell r="R65" t="str">
            <v>On Train - YRK</v>
          </cell>
          <cell r="S65" t="str">
            <v>On Board</v>
          </cell>
          <cell r="T65" t="str">
            <v>Cust. Exp</v>
          </cell>
          <cell r="U65" t="str">
            <v>LNER</v>
          </cell>
          <cell r="V65" t="str">
            <v>North</v>
          </cell>
          <cell r="AH65" t="str">
            <v>PT</v>
          </cell>
          <cell r="AI65" t="str">
            <v>Europorte</v>
          </cell>
          <cell r="BN65" t="str">
            <v>112</v>
          </cell>
          <cell r="BO65" t="str">
            <v>External</v>
          </cell>
        </row>
        <row r="66">
          <cell r="D66">
            <v>41429</v>
          </cell>
          <cell r="E66">
            <v>201403</v>
          </cell>
          <cell r="Q66" t="str">
            <v>THBA</v>
          </cell>
          <cell r="R66" t="str">
            <v>On Train - KGX</v>
          </cell>
          <cell r="S66" t="str">
            <v>On Board</v>
          </cell>
          <cell r="T66" t="str">
            <v>Cust. Exp</v>
          </cell>
          <cell r="U66" t="str">
            <v>LNER</v>
          </cell>
          <cell r="V66" t="str">
            <v>South</v>
          </cell>
          <cell r="AH66" t="str">
            <v>PV</v>
          </cell>
          <cell r="AI66" t="str">
            <v>Victa Rail Freight</v>
          </cell>
          <cell r="BN66" t="str">
            <v>150</v>
          </cell>
          <cell r="BO66" t="str">
            <v>Severe Weather, Autumn &amp; Structures</v>
          </cell>
        </row>
        <row r="67">
          <cell r="D67">
            <v>41430</v>
          </cell>
          <cell r="E67">
            <v>201403</v>
          </cell>
          <cell r="Q67" t="str">
            <v>THBB</v>
          </cell>
          <cell r="R67" t="str">
            <v>On Train - LDS</v>
          </cell>
          <cell r="S67" t="str">
            <v>On Board</v>
          </cell>
          <cell r="T67" t="str">
            <v>Cust. Exp</v>
          </cell>
          <cell r="U67" t="str">
            <v>LNER</v>
          </cell>
          <cell r="V67" t="str">
            <v>Central</v>
          </cell>
          <cell r="AH67" t="str">
            <v>QA</v>
          </cell>
          <cell r="AI67" t="str">
            <v>Network Rail - HQ</v>
          </cell>
          <cell r="BN67" t="str">
            <v>201</v>
          </cell>
          <cell r="BO67" t="str">
            <v>Non-Track Assets</v>
          </cell>
        </row>
        <row r="68">
          <cell r="D68">
            <v>41431</v>
          </cell>
          <cell r="E68">
            <v>201403</v>
          </cell>
          <cell r="Q68" t="str">
            <v>THBC</v>
          </cell>
          <cell r="R68" t="str">
            <v>On Train - NCL</v>
          </cell>
          <cell r="S68" t="str">
            <v>On Board</v>
          </cell>
          <cell r="T68" t="str">
            <v>Cust. Exp</v>
          </cell>
          <cell r="U68" t="str">
            <v>LNER</v>
          </cell>
          <cell r="V68" t="str">
            <v>North</v>
          </cell>
          <cell r="AH68" t="str">
            <v>QB</v>
          </cell>
          <cell r="AI68" t="str">
            <v>Network Rail - SUS</v>
          </cell>
          <cell r="BN68" t="str">
            <v>202</v>
          </cell>
          <cell r="BO68" t="str">
            <v>Non-Track Assets</v>
          </cell>
        </row>
        <row r="69">
          <cell r="D69">
            <v>41432</v>
          </cell>
          <cell r="E69">
            <v>201403</v>
          </cell>
          <cell r="Q69" t="str">
            <v>THBD</v>
          </cell>
          <cell r="R69" t="str">
            <v>On Train - EDB</v>
          </cell>
          <cell r="S69" t="str">
            <v>On Board</v>
          </cell>
          <cell r="T69" t="str">
            <v>Cust. Exp</v>
          </cell>
          <cell r="U69" t="str">
            <v>LNER</v>
          </cell>
          <cell r="V69" t="str">
            <v>Scotland</v>
          </cell>
          <cell r="AH69" t="str">
            <v>QC</v>
          </cell>
          <cell r="AI69" t="str">
            <v>Network Rail - WSX</v>
          </cell>
          <cell r="BN69" t="str">
            <v>303</v>
          </cell>
          <cell r="BO69" t="str">
            <v>Non-Track Assets</v>
          </cell>
        </row>
        <row r="70">
          <cell r="D70">
            <v>41433</v>
          </cell>
          <cell r="E70">
            <v>201403</v>
          </cell>
          <cell r="Q70" t="str">
            <v>THBE</v>
          </cell>
          <cell r="R70" t="str">
            <v>TMs - KGX</v>
          </cell>
          <cell r="S70" t="str">
            <v>TM</v>
          </cell>
          <cell r="T70" t="str">
            <v>Cust. Exp</v>
          </cell>
          <cell r="U70" t="str">
            <v>LNER</v>
          </cell>
          <cell r="V70" t="str">
            <v>South</v>
          </cell>
          <cell r="AH70" t="str">
            <v>QD</v>
          </cell>
          <cell r="AI70" t="str">
            <v>Network Rail - WES</v>
          </cell>
          <cell r="BN70" t="str">
            <v>304</v>
          </cell>
          <cell r="BO70" t="str">
            <v>Non-Track Assets</v>
          </cell>
        </row>
        <row r="71">
          <cell r="D71">
            <v>41434</v>
          </cell>
          <cell r="E71">
            <v>201403</v>
          </cell>
          <cell r="Q71" t="str">
            <v>THBF</v>
          </cell>
          <cell r="R71" t="str">
            <v>TMs - LDS</v>
          </cell>
          <cell r="S71" t="str">
            <v>TM</v>
          </cell>
          <cell r="T71" t="str">
            <v>Cust. Exp</v>
          </cell>
          <cell r="U71" t="str">
            <v>LNER</v>
          </cell>
          <cell r="V71" t="str">
            <v>Central</v>
          </cell>
          <cell r="AH71" t="str">
            <v>QE</v>
          </cell>
          <cell r="AI71" t="str">
            <v>Network Rail - CTL</v>
          </cell>
          <cell r="BN71" t="str">
            <v>305</v>
          </cell>
          <cell r="BO71" t="str">
            <v>Severe Weather, Autumn &amp; Structures</v>
          </cell>
        </row>
        <row r="72">
          <cell r="D72">
            <v>41435</v>
          </cell>
          <cell r="E72">
            <v>201403</v>
          </cell>
          <cell r="Q72" t="str">
            <v>THBG</v>
          </cell>
          <cell r="R72" t="str">
            <v>TMs - NCL</v>
          </cell>
          <cell r="S72" t="str">
            <v>TM</v>
          </cell>
          <cell r="T72" t="str">
            <v>Cust. Exp</v>
          </cell>
          <cell r="U72" t="str">
            <v>LNER</v>
          </cell>
          <cell r="V72" t="str">
            <v>North</v>
          </cell>
          <cell r="AH72" t="str">
            <v>QF</v>
          </cell>
          <cell r="AI72" t="str">
            <v>Network Rail - NWE</v>
          </cell>
          <cell r="BN72" t="str">
            <v>401</v>
          </cell>
          <cell r="BO72" t="str">
            <v>External</v>
          </cell>
        </row>
        <row r="73">
          <cell r="D73">
            <v>41436</v>
          </cell>
          <cell r="E73">
            <v>201403</v>
          </cell>
          <cell r="Q73" t="str">
            <v>THBH</v>
          </cell>
          <cell r="R73" t="str">
            <v>TMs - EDB</v>
          </cell>
          <cell r="S73" t="str">
            <v>TM</v>
          </cell>
          <cell r="T73" t="str">
            <v>Cust. Exp</v>
          </cell>
          <cell r="U73" t="str">
            <v>LNER</v>
          </cell>
          <cell r="V73" t="str">
            <v>Scotland</v>
          </cell>
          <cell r="AH73" t="str">
            <v>QG</v>
          </cell>
          <cell r="AI73" t="str">
            <v>Network Rail - LNE</v>
          </cell>
          <cell r="BN73" t="str">
            <v>402</v>
          </cell>
          <cell r="BO73" t="str">
            <v>External</v>
          </cell>
        </row>
        <row r="74">
          <cell r="D74">
            <v>41437</v>
          </cell>
          <cell r="E74">
            <v>201403</v>
          </cell>
          <cell r="Q74" t="str">
            <v>THBI</v>
          </cell>
          <cell r="R74" t="str">
            <v>RG - KGX</v>
          </cell>
          <cell r="S74" t="str">
            <v>RG</v>
          </cell>
          <cell r="T74" t="str">
            <v>Cust. Exp</v>
          </cell>
          <cell r="U74" t="str">
            <v>LNER</v>
          </cell>
          <cell r="V74" t="str">
            <v>South</v>
          </cell>
          <cell r="AH74" t="str">
            <v>QH</v>
          </cell>
          <cell r="AI74" t="str">
            <v>Network Rail - ANG</v>
          </cell>
          <cell r="BN74" t="str">
            <v>403</v>
          </cell>
          <cell r="BO74" t="str">
            <v>External</v>
          </cell>
        </row>
        <row r="75">
          <cell r="D75">
            <v>41438</v>
          </cell>
          <cell r="E75">
            <v>201403</v>
          </cell>
          <cell r="Q75" t="str">
            <v>THBJ</v>
          </cell>
          <cell r="R75" t="str">
            <v>RG - LDS</v>
          </cell>
          <cell r="S75" t="str">
            <v>RG</v>
          </cell>
          <cell r="T75" t="str">
            <v>Cust. Exp</v>
          </cell>
          <cell r="U75" t="str">
            <v>LNER</v>
          </cell>
          <cell r="V75" t="str">
            <v>Central</v>
          </cell>
          <cell r="AH75" t="str">
            <v>QI</v>
          </cell>
          <cell r="AI75" t="str">
            <v>Network Rail - EAC</v>
          </cell>
          <cell r="BN75" t="str">
            <v>503</v>
          </cell>
          <cell r="BO75" t="str">
            <v>External</v>
          </cell>
        </row>
        <row r="76">
          <cell r="D76">
            <v>41439</v>
          </cell>
          <cell r="E76">
            <v>201403</v>
          </cell>
          <cell r="Q76" t="str">
            <v>THBK</v>
          </cell>
          <cell r="R76" t="str">
            <v>RG - NCL</v>
          </cell>
          <cell r="S76" t="str">
            <v>RG</v>
          </cell>
          <cell r="T76" t="str">
            <v>Cust. Exp</v>
          </cell>
          <cell r="U76" t="str">
            <v>LNER</v>
          </cell>
          <cell r="V76" t="str">
            <v>North</v>
          </cell>
          <cell r="AH76" t="str">
            <v>QJ</v>
          </cell>
          <cell r="AI76" t="str">
            <v>Network Rail - EST</v>
          </cell>
          <cell r="BN76" t="str">
            <v>504</v>
          </cell>
          <cell r="BO76" t="str">
            <v>External</v>
          </cell>
        </row>
        <row r="77">
          <cell r="D77">
            <v>41440</v>
          </cell>
          <cell r="E77">
            <v>201403</v>
          </cell>
          <cell r="Q77" t="str">
            <v>THBL</v>
          </cell>
          <cell r="R77" t="str">
            <v>RG - EDB</v>
          </cell>
          <cell r="S77" t="str">
            <v>RG</v>
          </cell>
          <cell r="T77" t="str">
            <v>Cust. Exp</v>
          </cell>
          <cell r="U77" t="str">
            <v>LNER</v>
          </cell>
          <cell r="V77" t="str">
            <v>Scotland</v>
          </cell>
          <cell r="AH77" t="str">
            <v>QK</v>
          </cell>
          <cell r="AI77" t="str">
            <v>Network Rail - STH</v>
          </cell>
          <cell r="BN77" t="str">
            <v>505</v>
          </cell>
          <cell r="BO77" t="str">
            <v>External</v>
          </cell>
        </row>
        <row r="78">
          <cell r="D78">
            <v>41441</v>
          </cell>
          <cell r="E78">
            <v>201403</v>
          </cell>
          <cell r="Q78" t="str">
            <v>THBN</v>
          </cell>
          <cell r="R78" t="str">
            <v xml:space="preserve">EC Control </v>
          </cell>
          <cell r="S78" t="str">
            <v>Control</v>
          </cell>
          <cell r="T78" t="str">
            <v>Ops</v>
          </cell>
          <cell r="U78" t="str">
            <v>LNER</v>
          </cell>
          <cell r="V78" t="str">
            <v>Ops</v>
          </cell>
          <cell r="AH78" t="str">
            <v>QL</v>
          </cell>
          <cell r="AI78" t="str">
            <v>Network Rail - SCO</v>
          </cell>
          <cell r="BN78" t="str">
            <v>506</v>
          </cell>
          <cell r="BO78" t="str">
            <v>External</v>
          </cell>
        </row>
        <row r="79">
          <cell r="D79">
            <v>41442</v>
          </cell>
          <cell r="E79">
            <v>201403</v>
          </cell>
          <cell r="Q79" t="str">
            <v>THBO</v>
          </cell>
          <cell r="R79" t="str">
            <v>LNER Unexplained</v>
          </cell>
          <cell r="S79" t="str">
            <v>Ops HQ</v>
          </cell>
          <cell r="T79" t="str">
            <v>CHECK</v>
          </cell>
          <cell r="U79" t="str">
            <v>CHECK</v>
          </cell>
          <cell r="V79" t="str">
            <v>Ops</v>
          </cell>
          <cell r="AH79" t="str">
            <v>QL</v>
          </cell>
          <cell r="AI79" t="str">
            <v>Network Rail - TFL</v>
          </cell>
          <cell r="BN79" t="str">
            <v>601</v>
          </cell>
          <cell r="BO79" t="str">
            <v>Network Management / Other</v>
          </cell>
        </row>
        <row r="80">
          <cell r="D80">
            <v>41443</v>
          </cell>
          <cell r="E80">
            <v>201403</v>
          </cell>
          <cell r="Q80" t="str">
            <v>THBP</v>
          </cell>
          <cell r="R80" t="str">
            <v>Operational Planning</v>
          </cell>
          <cell r="S80" t="str">
            <v>EC Plan</v>
          </cell>
          <cell r="T80" t="str">
            <v>Ops</v>
          </cell>
          <cell r="U80" t="str">
            <v>LNER</v>
          </cell>
          <cell r="V80" t="str">
            <v>Ops</v>
          </cell>
          <cell r="AH80" t="str">
            <v>QM</v>
          </cell>
          <cell r="AI80" t="str">
            <v>Network Rail - KNT</v>
          </cell>
          <cell r="BN80" t="str">
            <v>602</v>
          </cell>
          <cell r="BO80" t="str">
            <v>Network Management / Other</v>
          </cell>
        </row>
        <row r="81">
          <cell r="D81">
            <v>41444</v>
          </cell>
          <cell r="E81">
            <v>201403</v>
          </cell>
          <cell r="Q81" t="str">
            <v>THBQ</v>
          </cell>
          <cell r="R81" t="str">
            <v>HQ</v>
          </cell>
          <cell r="S81" t="str">
            <v>Ops HQ</v>
          </cell>
          <cell r="T81" t="str">
            <v>Ops</v>
          </cell>
          <cell r="U81" t="str">
            <v>LNER</v>
          </cell>
          <cell r="V81" t="str">
            <v>Ops</v>
          </cell>
          <cell r="AH81" t="str">
            <v>QN</v>
          </cell>
          <cell r="AI81" t="str">
            <v>Network Rail - WCS</v>
          </cell>
          <cell r="BN81" t="str">
            <v>750</v>
          </cell>
          <cell r="BO81" t="str">
            <v>Depot</v>
          </cell>
        </row>
        <row r="82">
          <cell r="D82">
            <v>41445</v>
          </cell>
          <cell r="E82">
            <v>201403</v>
          </cell>
          <cell r="Q82" t="str">
            <v>THBR</v>
          </cell>
          <cell r="R82" t="str">
            <v>CX Contact Centre</v>
          </cell>
          <cell r="S82" t="str">
            <v>CX HQ</v>
          </cell>
          <cell r="T82" t="str">
            <v>Cust. Exp</v>
          </cell>
          <cell r="U82" t="str">
            <v>LNER</v>
          </cell>
          <cell r="V82" t="str">
            <v>HQ</v>
          </cell>
          <cell r="AH82" t="str">
            <v>QP</v>
          </cell>
          <cell r="AI82" t="str">
            <v>Network Rail - RT</v>
          </cell>
          <cell r="BN82" t="str">
            <v>801</v>
          </cell>
          <cell r="BO82" t="str">
            <v>All Others</v>
          </cell>
        </row>
        <row r="83">
          <cell r="D83">
            <v>41446</v>
          </cell>
          <cell r="E83">
            <v>201403</v>
          </cell>
          <cell r="Q83" t="str">
            <v>THBS</v>
          </cell>
          <cell r="R83" t="str">
            <v>Driver Manager South</v>
          </cell>
          <cell r="S83" t="str">
            <v>Dvr</v>
          </cell>
          <cell r="T83" t="str">
            <v>Ops</v>
          </cell>
          <cell r="U83" t="str">
            <v>LNER</v>
          </cell>
          <cell r="V83" t="str">
            <v>Ops</v>
          </cell>
          <cell r="AH83" t="str">
            <v>QQ</v>
          </cell>
          <cell r="AI83" t="str">
            <v>Network Rail - HS1</v>
          </cell>
        </row>
        <row r="84">
          <cell r="D84">
            <v>41447</v>
          </cell>
          <cell r="E84">
            <v>201404</v>
          </cell>
          <cell r="Q84" t="str">
            <v>THBT</v>
          </cell>
          <cell r="R84" t="str">
            <v>Driver Manager North</v>
          </cell>
          <cell r="S84" t="str">
            <v>Dvr</v>
          </cell>
          <cell r="T84" t="str">
            <v>Ops</v>
          </cell>
          <cell r="U84" t="str">
            <v>LNER</v>
          </cell>
          <cell r="V84" t="str">
            <v>Ops</v>
          </cell>
          <cell r="AH84" t="str">
            <v>QR</v>
          </cell>
          <cell r="AI84" t="str">
            <v>Network Rail - LNW</v>
          </cell>
        </row>
        <row r="85">
          <cell r="D85">
            <v>41448</v>
          </cell>
          <cell r="E85">
            <v>201404</v>
          </cell>
          <cell r="Q85" t="str">
            <v>THBU</v>
          </cell>
          <cell r="R85" t="str">
            <v>Customer Services HQ</v>
          </cell>
          <cell r="S85" t="str">
            <v>CX HQ</v>
          </cell>
          <cell r="T85" t="str">
            <v>Cust. Exp</v>
          </cell>
          <cell r="U85" t="str">
            <v>LNER</v>
          </cell>
          <cell r="V85" t="str">
            <v>HQ</v>
          </cell>
          <cell r="AH85" t="str">
            <v>QS</v>
          </cell>
          <cell r="AI85" t="str">
            <v>Network Rail - SCO</v>
          </cell>
        </row>
        <row r="86">
          <cell r="D86">
            <v>41449</v>
          </cell>
          <cell r="E86">
            <v>201404</v>
          </cell>
          <cell r="Q86" t="str">
            <v>THBV</v>
          </cell>
          <cell r="R86" t="str">
            <v>ISS</v>
          </cell>
          <cell r="S86" t="str">
            <v>Other</v>
          </cell>
          <cell r="T86" t="str">
            <v>Fleet</v>
          </cell>
          <cell r="U86" t="str">
            <v>LNER</v>
          </cell>
          <cell r="V86" t="str">
            <v>Other</v>
          </cell>
          <cell r="AH86" t="str">
            <v>QU</v>
          </cell>
          <cell r="AI86" t="str">
            <v>Network Rail - WAW</v>
          </cell>
        </row>
        <row r="87">
          <cell r="D87">
            <v>41450</v>
          </cell>
          <cell r="E87">
            <v>201404</v>
          </cell>
          <cell r="Q87" t="str">
            <v>THBW</v>
          </cell>
          <cell r="R87" t="str">
            <v>Assisted Travel</v>
          </cell>
          <cell r="S87" t="str">
            <v>CX HQ</v>
          </cell>
          <cell r="T87" t="str">
            <v>Cust. Exp</v>
          </cell>
          <cell r="U87" t="str">
            <v>LNER</v>
          </cell>
          <cell r="V87" t="str">
            <v>HQ</v>
          </cell>
          <cell r="AH87" t="str">
            <v>QV</v>
          </cell>
          <cell r="AI87" t="str">
            <v>Network Rail - EMD</v>
          </cell>
        </row>
        <row r="88">
          <cell r="D88">
            <v>41451</v>
          </cell>
          <cell r="E88">
            <v>201404</v>
          </cell>
          <cell r="Q88" t="str">
            <v>THBZ</v>
          </cell>
          <cell r="R88" t="str">
            <v>LNER Default</v>
          </cell>
          <cell r="S88" t="str">
            <v>Ops HQ</v>
          </cell>
          <cell r="T88" t="str">
            <v>Ops</v>
          </cell>
          <cell r="U88" t="str">
            <v>LNER</v>
          </cell>
          <cell r="V88" t="str">
            <v>Ops</v>
          </cell>
          <cell r="AH88" t="str">
            <v>QW</v>
          </cell>
          <cell r="AI88" t="str">
            <v>Network Rail - CYM</v>
          </cell>
        </row>
        <row r="89">
          <cell r="D89">
            <v>41452</v>
          </cell>
          <cell r="E89">
            <v>201404</v>
          </cell>
          <cell r="Q89" t="str">
            <v>TOOO</v>
          </cell>
          <cell r="R89" t="str">
            <v>TOC</v>
          </cell>
          <cell r="S89" t="str">
            <v>TOC</v>
          </cell>
          <cell r="T89" t="str">
            <v>T on T</v>
          </cell>
          <cell r="U89" t="str">
            <v>T on T</v>
          </cell>
          <cell r="V89" t="str">
            <v>T on T</v>
          </cell>
          <cell r="AH89" t="str">
            <v>RA</v>
          </cell>
          <cell r="AI89" t="str">
            <v>Balfour Beatty IMC</v>
          </cell>
        </row>
        <row r="90">
          <cell r="D90">
            <v>41453</v>
          </cell>
          <cell r="E90">
            <v>201404</v>
          </cell>
          <cell r="Q90" t="str">
            <v>Unexplained</v>
          </cell>
          <cell r="R90" t="str">
            <v>Unexplained</v>
          </cell>
          <cell r="S90"/>
          <cell r="T90" t="str">
            <v>Unexplained</v>
          </cell>
          <cell r="U90" t="str">
            <v>Unexplained</v>
          </cell>
          <cell r="V90" t="str">
            <v>??</v>
          </cell>
          <cell r="AH90" t="str">
            <v>RB</v>
          </cell>
          <cell r="AI90" t="str">
            <v>GTRM</v>
          </cell>
        </row>
        <row r="91">
          <cell r="D91">
            <v>41454</v>
          </cell>
          <cell r="E91">
            <v>201404</v>
          </cell>
          <cell r="Q91" t="str">
            <v>VHB1</v>
          </cell>
          <cell r="R91" t="str">
            <v>Huddersfield Route</v>
          </cell>
          <cell r="S91" t="str">
            <v>LNER Ext</v>
          </cell>
          <cell r="T91" t="str">
            <v>External</v>
          </cell>
          <cell r="U91" t="str">
            <v>LNER</v>
          </cell>
          <cell r="V91" t="str">
            <v>External</v>
          </cell>
          <cell r="AH91" t="str">
            <v>RC</v>
          </cell>
          <cell r="AI91" t="str">
            <v>Jarvis Maintenance (IMC)</v>
          </cell>
        </row>
        <row r="92">
          <cell r="D92">
            <v>41455</v>
          </cell>
          <cell r="E92">
            <v>201404</v>
          </cell>
          <cell r="Q92" t="str">
            <v>VHB2</v>
          </cell>
          <cell r="R92" t="str">
            <v>Middlesbrough Route</v>
          </cell>
          <cell r="S92" t="str">
            <v>LNER Ext</v>
          </cell>
          <cell r="T92" t="str">
            <v>External</v>
          </cell>
          <cell r="U92" t="str">
            <v>LNER</v>
          </cell>
          <cell r="V92" t="str">
            <v>External</v>
          </cell>
          <cell r="AH92" t="str">
            <v>RD</v>
          </cell>
          <cell r="AI92" t="str">
            <v>First Engineering</v>
          </cell>
        </row>
        <row r="93">
          <cell r="D93">
            <v>41456</v>
          </cell>
          <cell r="E93">
            <v>201404</v>
          </cell>
          <cell r="Q93" t="str">
            <v>VHB3</v>
          </cell>
          <cell r="R93" t="str">
            <v>Sunderland</v>
          </cell>
          <cell r="S93" t="str">
            <v>LNER Ext</v>
          </cell>
          <cell r="T93" t="str">
            <v>External</v>
          </cell>
          <cell r="U93" t="str">
            <v>LNER</v>
          </cell>
          <cell r="V93" t="str">
            <v>External</v>
          </cell>
          <cell r="AH93" t="str">
            <v>RE</v>
          </cell>
          <cell r="AI93" t="str">
            <v>Amey</v>
          </cell>
        </row>
        <row r="94">
          <cell r="D94">
            <v>41457</v>
          </cell>
          <cell r="E94">
            <v>201404</v>
          </cell>
          <cell r="Q94" t="str">
            <v>VHB4</v>
          </cell>
          <cell r="R94"/>
          <cell r="S94" t="str">
            <v>LNER Ext</v>
          </cell>
          <cell r="T94" t="str">
            <v>External</v>
          </cell>
          <cell r="U94" t="str">
            <v>LNER</v>
          </cell>
          <cell r="V94" t="str">
            <v>External</v>
          </cell>
          <cell r="AH94" t="str">
            <v>RF</v>
          </cell>
          <cell r="AI94" t="str">
            <v>Balfour Beatty TRC</v>
          </cell>
        </row>
        <row r="95">
          <cell r="D95">
            <v>41458</v>
          </cell>
          <cell r="E95">
            <v>201404</v>
          </cell>
          <cell r="Q95" t="str">
            <v>VHB5</v>
          </cell>
          <cell r="R95" t="str">
            <v>External Weather - East Coast</v>
          </cell>
          <cell r="S95" t="str">
            <v>LNER Ext</v>
          </cell>
          <cell r="T95" t="str">
            <v>External</v>
          </cell>
          <cell r="U95" t="str">
            <v>LNER</v>
          </cell>
          <cell r="V95" t="str">
            <v>External</v>
          </cell>
          <cell r="AH95" t="str">
            <v>RG</v>
          </cell>
          <cell r="AI95" t="str">
            <v>Colas Rail</v>
          </cell>
        </row>
        <row r="96">
          <cell r="D96">
            <v>41459</v>
          </cell>
          <cell r="E96">
            <v>201404</v>
          </cell>
          <cell r="Q96" t="str">
            <v>VHB6</v>
          </cell>
          <cell r="R96" t="str">
            <v>Fleet - 800/801</v>
          </cell>
          <cell r="S96" t="str">
            <v>LNER Ext</v>
          </cell>
          <cell r="T96" t="str">
            <v>External</v>
          </cell>
          <cell r="U96" t="str">
            <v>LNER</v>
          </cell>
          <cell r="V96" t="str">
            <v>External</v>
          </cell>
          <cell r="AH96" t="str">
            <v>RH</v>
          </cell>
          <cell r="AI96" t="str">
            <v>Grant Rail</v>
          </cell>
        </row>
        <row r="97">
          <cell r="D97">
            <v>41460</v>
          </cell>
          <cell r="E97">
            <v>201404</v>
          </cell>
          <cell r="Q97" t="str">
            <v>VHB7</v>
          </cell>
          <cell r="R97" t="str">
            <v>Fleet - IC225</v>
          </cell>
          <cell r="S97" t="str">
            <v>LNER Ext</v>
          </cell>
          <cell r="T97" t="str">
            <v>External</v>
          </cell>
          <cell r="U97" t="str">
            <v>LNER</v>
          </cell>
          <cell r="V97" t="str">
            <v>External</v>
          </cell>
          <cell r="AH97" t="str">
            <v>RJ</v>
          </cell>
          <cell r="AI97" t="str">
            <v>Jarvis Maintenance (TRC)</v>
          </cell>
        </row>
        <row r="98">
          <cell r="D98">
            <v>41461</v>
          </cell>
          <cell r="E98">
            <v>201404</v>
          </cell>
          <cell r="Q98" t="str">
            <v>VHB8</v>
          </cell>
          <cell r="R98" t="str">
            <v>Fleet - IC125</v>
          </cell>
          <cell r="S98" t="str">
            <v>LNER Ext</v>
          </cell>
          <cell r="T98" t="str">
            <v>External</v>
          </cell>
          <cell r="U98" t="str">
            <v>LNER</v>
          </cell>
          <cell r="V98" t="str">
            <v>External</v>
          </cell>
          <cell r="AH98" t="str">
            <v>RK</v>
          </cell>
          <cell r="AI98" t="str">
            <v>Centrak</v>
          </cell>
        </row>
        <row r="99">
          <cell r="D99">
            <v>41462</v>
          </cell>
          <cell r="E99">
            <v>201404</v>
          </cell>
          <cell r="Q99" t="str">
            <v>VHB9</v>
          </cell>
          <cell r="R99" t="str">
            <v>Fleet - Depot</v>
          </cell>
          <cell r="S99" t="str">
            <v>LNER Ext</v>
          </cell>
          <cell r="T99" t="str">
            <v>External</v>
          </cell>
          <cell r="U99" t="str">
            <v>LNER</v>
          </cell>
          <cell r="V99" t="str">
            <v>External</v>
          </cell>
          <cell r="AH99" t="str">
            <v>RS</v>
          </cell>
          <cell r="AI99" t="str">
            <v>Sandites</v>
          </cell>
        </row>
        <row r="100">
          <cell r="D100">
            <v>41463</v>
          </cell>
          <cell r="E100">
            <v>201404</v>
          </cell>
          <cell r="Q100" t="str">
            <v>VHBA</v>
          </cell>
          <cell r="R100" t="str">
            <v>Kings Cross</v>
          </cell>
          <cell r="S100" t="str">
            <v>LNER Ext</v>
          </cell>
          <cell r="T100" t="str">
            <v>External</v>
          </cell>
          <cell r="U100" t="str">
            <v>LNER</v>
          </cell>
          <cell r="V100" t="str">
            <v>External</v>
          </cell>
          <cell r="AH100" t="str">
            <v>RT</v>
          </cell>
          <cell r="AI100" t="str">
            <v>Harsco</v>
          </cell>
        </row>
        <row r="101">
          <cell r="D101">
            <v>41464</v>
          </cell>
          <cell r="E101">
            <v>201404</v>
          </cell>
          <cell r="Q101" t="str">
            <v>VHBB</v>
          </cell>
          <cell r="R101" t="str">
            <v>Stevenage</v>
          </cell>
          <cell r="S101" t="str">
            <v>LNER Ext</v>
          </cell>
          <cell r="T101" t="str">
            <v>External</v>
          </cell>
          <cell r="U101" t="str">
            <v>LNER</v>
          </cell>
          <cell r="V101" t="str">
            <v>External</v>
          </cell>
          <cell r="AH101" t="str">
            <v>RU</v>
          </cell>
          <cell r="AI101" t="str">
            <v>Seco Rail</v>
          </cell>
        </row>
        <row r="102">
          <cell r="D102">
            <v>41465</v>
          </cell>
          <cell r="E102">
            <v>201404</v>
          </cell>
          <cell r="Q102" t="str">
            <v>VHBC</v>
          </cell>
          <cell r="R102" t="str">
            <v>Peterborough</v>
          </cell>
          <cell r="S102" t="str">
            <v>LNER Ext</v>
          </cell>
          <cell r="T102" t="str">
            <v>External</v>
          </cell>
          <cell r="U102" t="str">
            <v>LNER</v>
          </cell>
          <cell r="V102" t="str">
            <v>External</v>
          </cell>
          <cell r="AH102" t="str">
            <v>RZ</v>
          </cell>
          <cell r="AI102" t="str">
            <v>Balfour Beatty Rail  Plant</v>
          </cell>
        </row>
        <row r="103">
          <cell r="D103">
            <v>41466</v>
          </cell>
          <cell r="E103">
            <v>201404</v>
          </cell>
          <cell r="Q103" t="str">
            <v>VHBD</v>
          </cell>
          <cell r="R103" t="str">
            <v>Grantham</v>
          </cell>
          <cell r="S103" t="str">
            <v>LNER Ext</v>
          </cell>
          <cell r="T103" t="str">
            <v>External</v>
          </cell>
          <cell r="U103" t="str">
            <v>LNER</v>
          </cell>
          <cell r="V103" t="str">
            <v>External</v>
          </cell>
          <cell r="AH103" t="str">
            <v>SD</v>
          </cell>
          <cell r="AI103" t="str">
            <v>Serco Railtest</v>
          </cell>
        </row>
        <row r="104">
          <cell r="D104">
            <v>41467</v>
          </cell>
          <cell r="E104">
            <v>201404</v>
          </cell>
          <cell r="Q104" t="str">
            <v>VHBE</v>
          </cell>
          <cell r="R104" t="str">
            <v>Newark</v>
          </cell>
          <cell r="S104" t="str">
            <v>LNER Ext</v>
          </cell>
          <cell r="T104" t="str">
            <v>External</v>
          </cell>
          <cell r="U104" t="str">
            <v>LNER</v>
          </cell>
          <cell r="V104" t="str">
            <v>External</v>
          </cell>
          <cell r="AH104" t="str">
            <v>WA</v>
          </cell>
          <cell r="AI104" t="str">
            <v>DB Cargo UK</v>
          </cell>
        </row>
        <row r="105">
          <cell r="D105">
            <v>41468</v>
          </cell>
          <cell r="E105">
            <v>201404</v>
          </cell>
          <cell r="Q105" t="str">
            <v>VHBF</v>
          </cell>
          <cell r="R105" t="str">
            <v>Retford</v>
          </cell>
          <cell r="S105" t="str">
            <v>LNER Ext</v>
          </cell>
          <cell r="T105" t="str">
            <v>External</v>
          </cell>
          <cell r="U105" t="str">
            <v>LNER</v>
          </cell>
          <cell r="V105" t="str">
            <v>External</v>
          </cell>
          <cell r="AH105" t="str">
            <v>X1</v>
          </cell>
          <cell r="AI105" t="str">
            <v>Direct Rail Services Charters</v>
          </cell>
        </row>
        <row r="106">
          <cell r="D106">
            <v>41469</v>
          </cell>
          <cell r="E106">
            <v>201404</v>
          </cell>
          <cell r="Q106" t="str">
            <v>VHBG</v>
          </cell>
          <cell r="R106" t="str">
            <v>Doncaster</v>
          </cell>
          <cell r="S106" t="str">
            <v>LNER Ext</v>
          </cell>
          <cell r="T106" t="str">
            <v>External</v>
          </cell>
          <cell r="U106" t="str">
            <v>LNER</v>
          </cell>
          <cell r="V106" t="str">
            <v>External</v>
          </cell>
          <cell r="AH106" t="str">
            <v>XB</v>
          </cell>
          <cell r="AI106" t="str">
            <v>LUL District Line - Wimbledon</v>
          </cell>
        </row>
        <row r="107">
          <cell r="D107">
            <v>41470</v>
          </cell>
          <cell r="E107">
            <v>201404</v>
          </cell>
          <cell r="Q107" t="str">
            <v>VHBH</v>
          </cell>
          <cell r="R107" t="str">
            <v>Wakefield Westgate</v>
          </cell>
          <cell r="S107" t="str">
            <v>LNER Ext</v>
          </cell>
          <cell r="T107" t="str">
            <v>External</v>
          </cell>
          <cell r="U107" t="str">
            <v>LNER</v>
          </cell>
          <cell r="V107" t="str">
            <v>External</v>
          </cell>
          <cell r="AH107" t="str">
            <v>XC</v>
          </cell>
          <cell r="AI107" t="str">
            <v>LUL Bakerloo Line</v>
          </cell>
        </row>
        <row r="108">
          <cell r="D108">
            <v>41471</v>
          </cell>
          <cell r="E108">
            <v>201404</v>
          </cell>
          <cell r="Q108" t="str">
            <v>VHBI</v>
          </cell>
          <cell r="R108" t="str">
            <v>Leeds</v>
          </cell>
          <cell r="S108" t="str">
            <v>LNER Ext</v>
          </cell>
          <cell r="T108" t="str">
            <v>External</v>
          </cell>
          <cell r="U108" t="str">
            <v>LNER</v>
          </cell>
          <cell r="V108" t="str">
            <v>External</v>
          </cell>
          <cell r="AH108" t="str">
            <v>XE</v>
          </cell>
          <cell r="AI108" t="str">
            <v>LUL District Line - Richmond</v>
          </cell>
        </row>
        <row r="109">
          <cell r="D109">
            <v>41472</v>
          </cell>
          <cell r="E109">
            <v>201404</v>
          </cell>
          <cell r="Q109" t="str">
            <v>VHBJ</v>
          </cell>
          <cell r="R109" t="str">
            <v>West Riding &amp; East Yorks</v>
          </cell>
          <cell r="S109" t="str">
            <v>LNER Ext</v>
          </cell>
          <cell r="T109" t="str">
            <v>External</v>
          </cell>
          <cell r="U109" t="str">
            <v>LNER</v>
          </cell>
          <cell r="V109" t="str">
            <v>External</v>
          </cell>
          <cell r="AH109" t="str">
            <v>XF</v>
          </cell>
          <cell r="AI109" t="str">
            <v>Balfour Beatty Rail Maintenance Ltd</v>
          </cell>
        </row>
        <row r="110">
          <cell r="D110">
            <v>41473</v>
          </cell>
          <cell r="E110">
            <v>201404</v>
          </cell>
          <cell r="Q110" t="str">
            <v>VHBK</v>
          </cell>
          <cell r="R110" t="str">
            <v>York</v>
          </cell>
          <cell r="S110" t="str">
            <v>LNER Ext</v>
          </cell>
          <cell r="T110" t="str">
            <v>External</v>
          </cell>
          <cell r="U110" t="str">
            <v>LNER</v>
          </cell>
          <cell r="V110" t="str">
            <v>External</v>
          </cell>
          <cell r="AH110" t="str">
            <v>XH</v>
          </cell>
          <cell r="AI110" t="str">
            <v>Direct Rail Services</v>
          </cell>
        </row>
        <row r="111">
          <cell r="D111">
            <v>41474</v>
          </cell>
          <cell r="E111">
            <v>201404</v>
          </cell>
          <cell r="Q111" t="str">
            <v>VHBL</v>
          </cell>
          <cell r="R111" t="str">
            <v>Northallerton</v>
          </cell>
          <cell r="S111" t="str">
            <v>LNER Ext</v>
          </cell>
          <cell r="T111" t="str">
            <v>External</v>
          </cell>
          <cell r="U111" t="str">
            <v>LNER</v>
          </cell>
          <cell r="V111" t="str">
            <v>External</v>
          </cell>
          <cell r="AH111" t="str">
            <v>XX</v>
          </cell>
          <cell r="AI111" t="str">
            <v>Wrong Train Service Code</v>
          </cell>
        </row>
        <row r="112">
          <cell r="D112">
            <v>41475</v>
          </cell>
          <cell r="E112">
            <v>201405</v>
          </cell>
          <cell r="Q112" t="str">
            <v>VHBM</v>
          </cell>
          <cell r="R112" t="str">
            <v>Darlington</v>
          </cell>
          <cell r="S112" t="str">
            <v>LNER Ext</v>
          </cell>
          <cell r="T112" t="str">
            <v>External</v>
          </cell>
          <cell r="U112" t="str">
            <v>LNER</v>
          </cell>
          <cell r="V112" t="str">
            <v>External</v>
          </cell>
          <cell r="AI112"/>
        </row>
        <row r="113">
          <cell r="D113">
            <v>41476</v>
          </cell>
          <cell r="E113">
            <v>201405</v>
          </cell>
          <cell r="Q113" t="str">
            <v>VHBN</v>
          </cell>
          <cell r="R113" t="str">
            <v>Durham</v>
          </cell>
          <cell r="S113" t="str">
            <v>LNER Ext</v>
          </cell>
          <cell r="T113" t="str">
            <v>External</v>
          </cell>
          <cell r="U113" t="str">
            <v>LNER</v>
          </cell>
          <cell r="V113" t="str">
            <v>External</v>
          </cell>
          <cell r="AI113"/>
        </row>
        <row r="114">
          <cell r="D114">
            <v>41477</v>
          </cell>
          <cell r="E114">
            <v>201405</v>
          </cell>
          <cell r="Q114" t="str">
            <v>VHBO</v>
          </cell>
          <cell r="R114" t="str">
            <v>Newcastle</v>
          </cell>
          <cell r="S114" t="str">
            <v>LNER Ext</v>
          </cell>
          <cell r="T114" t="str">
            <v>External</v>
          </cell>
          <cell r="U114" t="str">
            <v>LNER</v>
          </cell>
          <cell r="V114" t="str">
            <v>External</v>
          </cell>
          <cell r="AI114"/>
        </row>
        <row r="115">
          <cell r="D115">
            <v>41478</v>
          </cell>
          <cell r="E115">
            <v>201405</v>
          </cell>
          <cell r="Q115" t="str">
            <v>VHBP</v>
          </cell>
          <cell r="R115" t="str">
            <v>Morpeth &amp; Alnmouth</v>
          </cell>
          <cell r="S115" t="str">
            <v>LNER Ext</v>
          </cell>
          <cell r="T115" t="str">
            <v>External</v>
          </cell>
          <cell r="U115" t="str">
            <v>LNER</v>
          </cell>
          <cell r="V115" t="str">
            <v>External</v>
          </cell>
          <cell r="AI115"/>
        </row>
        <row r="116">
          <cell r="D116">
            <v>41479</v>
          </cell>
          <cell r="E116">
            <v>201405</v>
          </cell>
          <cell r="Q116" t="str">
            <v>VHBQ</v>
          </cell>
          <cell r="R116" t="str">
            <v>Berwick Upon Tweed</v>
          </cell>
          <cell r="S116" t="str">
            <v>LNER Ext</v>
          </cell>
          <cell r="T116" t="str">
            <v>External</v>
          </cell>
          <cell r="U116" t="str">
            <v>LNER</v>
          </cell>
          <cell r="V116" t="str">
            <v>External</v>
          </cell>
          <cell r="AI116"/>
        </row>
        <row r="117">
          <cell r="D117">
            <v>41480</v>
          </cell>
          <cell r="E117">
            <v>201405</v>
          </cell>
          <cell r="Q117" t="str">
            <v>VHBR</v>
          </cell>
          <cell r="R117" t="str">
            <v>Dunbar</v>
          </cell>
          <cell r="S117" t="str">
            <v>LNER Ext</v>
          </cell>
          <cell r="T117" t="str">
            <v>External</v>
          </cell>
          <cell r="U117" t="str">
            <v>LNER</v>
          </cell>
          <cell r="V117" t="str">
            <v>External</v>
          </cell>
          <cell r="AI117"/>
        </row>
        <row r="118">
          <cell r="D118">
            <v>41481</v>
          </cell>
          <cell r="E118">
            <v>201405</v>
          </cell>
          <cell r="Q118" t="str">
            <v>VHBS</v>
          </cell>
          <cell r="R118" t="str">
            <v>Edinburgh</v>
          </cell>
          <cell r="S118" t="str">
            <v>LNER Ext</v>
          </cell>
          <cell r="T118" t="str">
            <v>External</v>
          </cell>
          <cell r="U118" t="str">
            <v>LNER</v>
          </cell>
          <cell r="V118" t="str">
            <v>External</v>
          </cell>
          <cell r="AI118"/>
        </row>
        <row r="119">
          <cell r="D119">
            <v>41482</v>
          </cell>
          <cell r="E119">
            <v>201405</v>
          </cell>
          <cell r="Q119" t="str">
            <v>VHBT</v>
          </cell>
          <cell r="R119" t="str">
            <v>Aberdeen Route</v>
          </cell>
          <cell r="S119" t="str">
            <v>LNER Ext</v>
          </cell>
          <cell r="T119" t="str">
            <v>External</v>
          </cell>
          <cell r="U119" t="str">
            <v>LNER</v>
          </cell>
          <cell r="V119" t="str">
            <v>External</v>
          </cell>
          <cell r="AI119"/>
        </row>
        <row r="120">
          <cell r="D120">
            <v>41483</v>
          </cell>
          <cell r="E120">
            <v>201405</v>
          </cell>
          <cell r="Q120" t="str">
            <v>VHBU</v>
          </cell>
          <cell r="R120" t="str">
            <v>Inverness Route</v>
          </cell>
          <cell r="S120" t="str">
            <v>LNER Ext</v>
          </cell>
          <cell r="T120" t="str">
            <v>External</v>
          </cell>
          <cell r="U120" t="str">
            <v>LNER</v>
          </cell>
          <cell r="V120" t="str">
            <v>External</v>
          </cell>
          <cell r="AI120"/>
        </row>
        <row r="121">
          <cell r="D121">
            <v>41484</v>
          </cell>
          <cell r="E121">
            <v>201405</v>
          </cell>
          <cell r="Q121" t="str">
            <v>VHBV</v>
          </cell>
          <cell r="R121" t="str">
            <v>Glasgow Route</v>
          </cell>
          <cell r="S121" t="str">
            <v>LNER Ext</v>
          </cell>
          <cell r="T121" t="str">
            <v>External</v>
          </cell>
          <cell r="U121" t="str">
            <v>LNER</v>
          </cell>
          <cell r="V121" t="str">
            <v>External</v>
          </cell>
          <cell r="AI121"/>
        </row>
        <row r="122">
          <cell r="D122">
            <v>41485</v>
          </cell>
          <cell r="E122">
            <v>201405</v>
          </cell>
          <cell r="Q122" t="str">
            <v>VHBW</v>
          </cell>
          <cell r="R122" t="str">
            <v>Lincoln Central</v>
          </cell>
          <cell r="S122" t="str">
            <v>LNER Ext</v>
          </cell>
          <cell r="T122" t="str">
            <v>External</v>
          </cell>
          <cell r="U122" t="str">
            <v>LNER</v>
          </cell>
          <cell r="V122" t="str">
            <v>External</v>
          </cell>
          <cell r="AI122"/>
        </row>
        <row r="123">
          <cell r="D123">
            <v>41486</v>
          </cell>
          <cell r="E123">
            <v>201405</v>
          </cell>
          <cell r="Q123" t="str">
            <v>VHBX</v>
          </cell>
          <cell r="R123" t="str">
            <v>Non-EC Stations</v>
          </cell>
          <cell r="S123" t="str">
            <v>LNER Ext</v>
          </cell>
          <cell r="T123" t="str">
            <v>External</v>
          </cell>
          <cell r="U123" t="str">
            <v>LNER</v>
          </cell>
          <cell r="V123" t="str">
            <v>External</v>
          </cell>
          <cell r="AI123"/>
        </row>
        <row r="124">
          <cell r="D124">
            <v>41487</v>
          </cell>
          <cell r="E124">
            <v>201405</v>
          </cell>
          <cell r="Q124" t="str">
            <v>VHBY</v>
          </cell>
          <cell r="R124" t="str">
            <v>Hull Route</v>
          </cell>
          <cell r="S124" t="str">
            <v>LNER Ext</v>
          </cell>
          <cell r="T124" t="str">
            <v>External</v>
          </cell>
          <cell r="U124" t="str">
            <v>LNER</v>
          </cell>
          <cell r="V124" t="str">
            <v>External</v>
          </cell>
          <cell r="AI124"/>
        </row>
        <row r="125">
          <cell r="D125">
            <v>41488</v>
          </cell>
          <cell r="E125">
            <v>201405</v>
          </cell>
          <cell r="Q125" t="str">
            <v>THB0</v>
          </cell>
          <cell r="R125" t="str">
            <v>CS HQ</v>
          </cell>
          <cell r="S125" t="str">
            <v>HQ</v>
          </cell>
          <cell r="T125" t="str">
            <v>Cust. Exp</v>
          </cell>
          <cell r="U125" t="str">
            <v>LNER</v>
          </cell>
          <cell r="V125" t="str">
            <v>Central</v>
          </cell>
          <cell r="AI125"/>
        </row>
        <row r="126">
          <cell r="D126">
            <v>41489</v>
          </cell>
          <cell r="E126">
            <v>201405</v>
          </cell>
          <cell r="Q126" t="str">
            <v>THBR</v>
          </cell>
          <cell r="AI126"/>
        </row>
        <row r="127">
          <cell r="D127">
            <v>41490</v>
          </cell>
          <cell r="E127">
            <v>201405</v>
          </cell>
          <cell r="AI127"/>
        </row>
        <row r="128">
          <cell r="D128">
            <v>41491</v>
          </cell>
          <cell r="E128">
            <v>201405</v>
          </cell>
          <cell r="AI128"/>
        </row>
        <row r="129">
          <cell r="D129">
            <v>41492</v>
          </cell>
          <cell r="E129">
            <v>201405</v>
          </cell>
          <cell r="AI129"/>
        </row>
        <row r="130">
          <cell r="D130">
            <v>41493</v>
          </cell>
          <cell r="E130">
            <v>201405</v>
          </cell>
          <cell r="AI130"/>
        </row>
        <row r="131">
          <cell r="D131">
            <v>41494</v>
          </cell>
          <cell r="E131">
            <v>201405</v>
          </cell>
          <cell r="AI131"/>
        </row>
        <row r="132">
          <cell r="D132">
            <v>41495</v>
          </cell>
          <cell r="E132">
            <v>201405</v>
          </cell>
          <cell r="AI132"/>
        </row>
        <row r="133">
          <cell r="D133">
            <v>41496</v>
          </cell>
          <cell r="E133">
            <v>201405</v>
          </cell>
          <cell r="AI133"/>
        </row>
        <row r="134">
          <cell r="D134">
            <v>41497</v>
          </cell>
          <cell r="E134">
            <v>201405</v>
          </cell>
          <cell r="AI134"/>
        </row>
        <row r="135">
          <cell r="D135">
            <v>41498</v>
          </cell>
          <cell r="E135">
            <v>201405</v>
          </cell>
          <cell r="AI135"/>
        </row>
        <row r="136">
          <cell r="D136">
            <v>41499</v>
          </cell>
          <cell r="E136">
            <v>201405</v>
          </cell>
          <cell r="AI136"/>
        </row>
        <row r="137">
          <cell r="D137">
            <v>41500</v>
          </cell>
          <cell r="E137">
            <v>201405</v>
          </cell>
          <cell r="AI137"/>
        </row>
        <row r="138">
          <cell r="D138">
            <v>41501</v>
          </cell>
          <cell r="E138">
            <v>201405</v>
          </cell>
          <cell r="AI138"/>
        </row>
        <row r="139">
          <cell r="D139">
            <v>41502</v>
          </cell>
          <cell r="E139">
            <v>201405</v>
          </cell>
          <cell r="AI139"/>
        </row>
        <row r="140">
          <cell r="D140">
            <v>41503</v>
          </cell>
          <cell r="E140">
            <v>201406</v>
          </cell>
          <cell r="AI140"/>
        </row>
        <row r="141">
          <cell r="D141">
            <v>41504</v>
          </cell>
          <cell r="E141">
            <v>201406</v>
          </cell>
          <cell r="AI141"/>
        </row>
        <row r="142">
          <cell r="D142">
            <v>41505</v>
          </cell>
          <cell r="E142">
            <v>201406</v>
          </cell>
          <cell r="AI142"/>
        </row>
        <row r="143">
          <cell r="D143">
            <v>41506</v>
          </cell>
          <cell r="E143">
            <v>201406</v>
          </cell>
          <cell r="AI143"/>
        </row>
        <row r="144">
          <cell r="D144">
            <v>41507</v>
          </cell>
          <cell r="E144">
            <v>201406</v>
          </cell>
          <cell r="AI144"/>
        </row>
        <row r="145">
          <cell r="D145">
            <v>41508</v>
          </cell>
          <cell r="E145">
            <v>201406</v>
          </cell>
          <cell r="AI145"/>
        </row>
        <row r="146">
          <cell r="D146">
            <v>41509</v>
          </cell>
          <cell r="E146">
            <v>201406</v>
          </cell>
          <cell r="AI146"/>
        </row>
        <row r="147">
          <cell r="D147">
            <v>41510</v>
          </cell>
          <cell r="E147">
            <v>201406</v>
          </cell>
          <cell r="AI147"/>
        </row>
        <row r="148">
          <cell r="D148">
            <v>41511</v>
          </cell>
          <cell r="E148">
            <v>201406</v>
          </cell>
          <cell r="AI148"/>
        </row>
        <row r="149">
          <cell r="D149">
            <v>41512</v>
          </cell>
          <cell r="E149">
            <v>201406</v>
          </cell>
          <cell r="AI149"/>
        </row>
        <row r="150">
          <cell r="D150">
            <v>41513</v>
          </cell>
          <cell r="E150">
            <v>201406</v>
          </cell>
          <cell r="AI150"/>
        </row>
        <row r="151">
          <cell r="D151">
            <v>41514</v>
          </cell>
          <cell r="E151">
            <v>201406</v>
          </cell>
          <cell r="AI151"/>
        </row>
        <row r="152">
          <cell r="D152">
            <v>41515</v>
          </cell>
          <cell r="E152">
            <v>201406</v>
          </cell>
          <cell r="AI152"/>
        </row>
        <row r="153">
          <cell r="D153">
            <v>41516</v>
          </cell>
          <cell r="E153">
            <v>201406</v>
          </cell>
          <cell r="AI153"/>
        </row>
        <row r="154">
          <cell r="D154">
            <v>41517</v>
          </cell>
          <cell r="E154">
            <v>201406</v>
          </cell>
          <cell r="AI154"/>
        </row>
        <row r="155">
          <cell r="D155">
            <v>41518</v>
          </cell>
          <cell r="E155">
            <v>201406</v>
          </cell>
          <cell r="AI155"/>
        </row>
        <row r="156">
          <cell r="D156">
            <v>41519</v>
          </cell>
          <cell r="E156">
            <v>201406</v>
          </cell>
          <cell r="AI156"/>
        </row>
        <row r="157">
          <cell r="D157">
            <v>41520</v>
          </cell>
          <cell r="E157">
            <v>201406</v>
          </cell>
          <cell r="AI157"/>
        </row>
        <row r="158">
          <cell r="D158">
            <v>41521</v>
          </cell>
          <cell r="E158">
            <v>201406</v>
          </cell>
          <cell r="AI158"/>
        </row>
        <row r="159">
          <cell r="D159">
            <v>41522</v>
          </cell>
          <cell r="E159">
            <v>201406</v>
          </cell>
          <cell r="AI159"/>
        </row>
        <row r="160">
          <cell r="D160">
            <v>41523</v>
          </cell>
          <cell r="E160">
            <v>201406</v>
          </cell>
          <cell r="AI160"/>
        </row>
        <row r="161">
          <cell r="D161">
            <v>41524</v>
          </cell>
          <cell r="E161">
            <v>201406</v>
          </cell>
          <cell r="AI161"/>
        </row>
        <row r="162">
          <cell r="D162">
            <v>41525</v>
          </cell>
          <cell r="E162">
            <v>201406</v>
          </cell>
          <cell r="AI162"/>
        </row>
        <row r="163">
          <cell r="D163">
            <v>41526</v>
          </cell>
          <cell r="E163">
            <v>201406</v>
          </cell>
          <cell r="AI163"/>
        </row>
        <row r="164">
          <cell r="D164">
            <v>41527</v>
          </cell>
          <cell r="E164">
            <v>201406</v>
          </cell>
          <cell r="AI164"/>
        </row>
        <row r="165">
          <cell r="D165">
            <v>41528</v>
          </cell>
          <cell r="E165">
            <v>201406</v>
          </cell>
          <cell r="AI165"/>
        </row>
        <row r="166">
          <cell r="D166">
            <v>41529</v>
          </cell>
          <cell r="E166">
            <v>201406</v>
          </cell>
          <cell r="AI166"/>
        </row>
        <row r="167">
          <cell r="D167">
            <v>41530</v>
          </cell>
          <cell r="E167">
            <v>201406</v>
          </cell>
          <cell r="AI167"/>
        </row>
        <row r="168">
          <cell r="D168">
            <v>41531</v>
          </cell>
          <cell r="E168">
            <v>201407</v>
          </cell>
          <cell r="AI168"/>
        </row>
        <row r="169">
          <cell r="D169">
            <v>41532</v>
          </cell>
          <cell r="E169">
            <v>201407</v>
          </cell>
          <cell r="AI169"/>
        </row>
        <row r="170">
          <cell r="D170">
            <v>41533</v>
          </cell>
          <cell r="E170">
            <v>201407</v>
          </cell>
          <cell r="AI170"/>
        </row>
        <row r="171">
          <cell r="D171">
            <v>41534</v>
          </cell>
          <cell r="E171">
            <v>201407</v>
          </cell>
          <cell r="AI171"/>
        </row>
        <row r="172">
          <cell r="D172">
            <v>41535</v>
          </cell>
          <cell r="E172">
            <v>201407</v>
          </cell>
          <cell r="AI172"/>
        </row>
        <row r="173">
          <cell r="D173">
            <v>41536</v>
          </cell>
          <cell r="E173">
            <v>201407</v>
          </cell>
          <cell r="AI173"/>
        </row>
        <row r="174">
          <cell r="D174">
            <v>41537</v>
          </cell>
          <cell r="E174">
            <v>201407</v>
          </cell>
          <cell r="AI174"/>
        </row>
        <row r="175">
          <cell r="D175">
            <v>41538</v>
          </cell>
          <cell r="E175">
            <v>201407</v>
          </cell>
          <cell r="AI175"/>
        </row>
        <row r="176">
          <cell r="D176">
            <v>41539</v>
          </cell>
          <cell r="E176">
            <v>201407</v>
          </cell>
          <cell r="AI176"/>
        </row>
        <row r="177">
          <cell r="D177">
            <v>41540</v>
          </cell>
          <cell r="E177">
            <v>201407</v>
          </cell>
          <cell r="AI177"/>
        </row>
        <row r="178">
          <cell r="D178">
            <v>41541</v>
          </cell>
          <cell r="E178">
            <v>201407</v>
          </cell>
          <cell r="AI178"/>
        </row>
        <row r="179">
          <cell r="D179">
            <v>41542</v>
          </cell>
          <cell r="E179">
            <v>201407</v>
          </cell>
          <cell r="AI179"/>
        </row>
        <row r="180">
          <cell r="D180">
            <v>41543</v>
          </cell>
          <cell r="E180">
            <v>201407</v>
          </cell>
          <cell r="AI180"/>
        </row>
        <row r="181">
          <cell r="D181">
            <v>41544</v>
          </cell>
          <cell r="E181">
            <v>201407</v>
          </cell>
          <cell r="AI181"/>
        </row>
        <row r="182">
          <cell r="D182">
            <v>41545</v>
          </cell>
          <cell r="E182">
            <v>201407</v>
          </cell>
          <cell r="AI182"/>
        </row>
        <row r="183">
          <cell r="D183">
            <v>41546</v>
          </cell>
          <cell r="E183">
            <v>201407</v>
          </cell>
          <cell r="AI183"/>
        </row>
        <row r="184">
          <cell r="D184">
            <v>41547</v>
          </cell>
          <cell r="E184">
            <v>201407</v>
          </cell>
          <cell r="AI184"/>
        </row>
        <row r="185">
          <cell r="D185">
            <v>41548</v>
          </cell>
          <cell r="E185">
            <v>201407</v>
          </cell>
          <cell r="AI185"/>
        </row>
        <row r="186">
          <cell r="D186">
            <v>41549</v>
          </cell>
          <cell r="E186">
            <v>201407</v>
          </cell>
          <cell r="AI186"/>
        </row>
        <row r="187">
          <cell r="D187">
            <v>41550</v>
          </cell>
          <cell r="E187">
            <v>201407</v>
          </cell>
          <cell r="AI187"/>
        </row>
        <row r="188">
          <cell r="D188">
            <v>41551</v>
          </cell>
          <cell r="E188">
            <v>201407</v>
          </cell>
          <cell r="AI188"/>
        </row>
        <row r="189">
          <cell r="D189">
            <v>41552</v>
          </cell>
          <cell r="E189">
            <v>201407</v>
          </cell>
          <cell r="AI189"/>
        </row>
        <row r="190">
          <cell r="D190">
            <v>41553</v>
          </cell>
          <cell r="E190">
            <v>201407</v>
          </cell>
          <cell r="AI190"/>
        </row>
        <row r="191">
          <cell r="D191">
            <v>41554</v>
          </cell>
          <cell r="E191">
            <v>201407</v>
          </cell>
          <cell r="AI191"/>
        </row>
        <row r="192">
          <cell r="D192">
            <v>41555</v>
          </cell>
          <cell r="E192">
            <v>201407</v>
          </cell>
          <cell r="AI192"/>
        </row>
        <row r="193">
          <cell r="D193">
            <v>41556</v>
          </cell>
          <cell r="E193">
            <v>201407</v>
          </cell>
          <cell r="AI193"/>
        </row>
        <row r="194">
          <cell r="D194">
            <v>41557</v>
          </cell>
          <cell r="E194">
            <v>201407</v>
          </cell>
          <cell r="AI194"/>
        </row>
        <row r="195">
          <cell r="D195">
            <v>41558</v>
          </cell>
          <cell r="E195">
            <v>201407</v>
          </cell>
          <cell r="AI195"/>
        </row>
        <row r="196">
          <cell r="D196">
            <v>41559</v>
          </cell>
          <cell r="E196">
            <v>201408</v>
          </cell>
          <cell r="AI196"/>
        </row>
        <row r="197">
          <cell r="D197">
            <v>41560</v>
          </cell>
          <cell r="E197">
            <v>201408</v>
          </cell>
          <cell r="AI197"/>
        </row>
        <row r="198">
          <cell r="D198">
            <v>41561</v>
          </cell>
          <cell r="E198">
            <v>201408</v>
          </cell>
          <cell r="AI198"/>
        </row>
        <row r="199">
          <cell r="D199">
            <v>41562</v>
          </cell>
          <cell r="E199">
            <v>201408</v>
          </cell>
          <cell r="AI199"/>
        </row>
        <row r="200">
          <cell r="D200">
            <v>41563</v>
          </cell>
          <cell r="E200">
            <v>201408</v>
          </cell>
          <cell r="AI200"/>
        </row>
        <row r="201">
          <cell r="D201">
            <v>41564</v>
          </cell>
          <cell r="E201">
            <v>201408</v>
          </cell>
          <cell r="AI201"/>
        </row>
        <row r="202">
          <cell r="D202">
            <v>41565</v>
          </cell>
          <cell r="E202">
            <v>201408</v>
          </cell>
          <cell r="AI202"/>
        </row>
        <row r="203">
          <cell r="D203">
            <v>41566</v>
          </cell>
          <cell r="E203">
            <v>201408</v>
          </cell>
          <cell r="AI203"/>
        </row>
        <row r="204">
          <cell r="D204">
            <v>41567</v>
          </cell>
          <cell r="E204">
            <v>201408</v>
          </cell>
          <cell r="AI204"/>
        </row>
        <row r="205">
          <cell r="D205">
            <v>41568</v>
          </cell>
          <cell r="E205">
            <v>201408</v>
          </cell>
          <cell r="AI205"/>
        </row>
        <row r="206">
          <cell r="D206">
            <v>41569</v>
          </cell>
          <cell r="E206">
            <v>201408</v>
          </cell>
          <cell r="AI206"/>
        </row>
        <row r="207">
          <cell r="D207">
            <v>41570</v>
          </cell>
          <cell r="E207">
            <v>201408</v>
          </cell>
          <cell r="AI207"/>
        </row>
        <row r="208">
          <cell r="D208">
            <v>41571</v>
          </cell>
          <cell r="E208">
            <v>201408</v>
          </cell>
          <cell r="AI208"/>
        </row>
        <row r="209">
          <cell r="D209">
            <v>41572</v>
          </cell>
          <cell r="E209">
            <v>201408</v>
          </cell>
          <cell r="AI209"/>
        </row>
        <row r="210">
          <cell r="D210">
            <v>41573</v>
          </cell>
          <cell r="E210">
            <v>201408</v>
          </cell>
          <cell r="AI210"/>
        </row>
        <row r="211">
          <cell r="D211">
            <v>41574</v>
          </cell>
          <cell r="E211">
            <v>201408</v>
          </cell>
          <cell r="AI211"/>
        </row>
        <row r="212">
          <cell r="D212">
            <v>41575</v>
          </cell>
          <cell r="E212">
            <v>201408</v>
          </cell>
          <cell r="AI212"/>
        </row>
        <row r="213">
          <cell r="D213">
            <v>41576</v>
          </cell>
          <cell r="E213">
            <v>201408</v>
          </cell>
          <cell r="AI213"/>
        </row>
        <row r="214">
          <cell r="D214">
            <v>41577</v>
          </cell>
          <cell r="E214">
            <v>201408</v>
          </cell>
          <cell r="AI214"/>
        </row>
        <row r="215">
          <cell r="D215">
            <v>41578</v>
          </cell>
          <cell r="E215">
            <v>201408</v>
          </cell>
          <cell r="AI215"/>
        </row>
        <row r="216">
          <cell r="D216">
            <v>41579</v>
          </cell>
          <cell r="E216">
            <v>201408</v>
          </cell>
          <cell r="AI216"/>
        </row>
        <row r="217">
          <cell r="D217">
            <v>41580</v>
          </cell>
          <cell r="E217">
            <v>201408</v>
          </cell>
          <cell r="AI217"/>
        </row>
        <row r="218">
          <cell r="D218">
            <v>41581</v>
          </cell>
          <cell r="E218">
            <v>201408</v>
          </cell>
          <cell r="AI218"/>
        </row>
        <row r="219">
          <cell r="D219">
            <v>41582</v>
          </cell>
          <cell r="E219">
            <v>201408</v>
          </cell>
          <cell r="AI219"/>
        </row>
        <row r="220">
          <cell r="D220">
            <v>41583</v>
          </cell>
          <cell r="E220">
            <v>201408</v>
          </cell>
          <cell r="AI220"/>
        </row>
        <row r="221">
          <cell r="D221">
            <v>41584</v>
          </cell>
          <cell r="E221">
            <v>201408</v>
          </cell>
          <cell r="AI221"/>
        </row>
        <row r="222">
          <cell r="D222">
            <v>41585</v>
          </cell>
          <cell r="E222">
            <v>201408</v>
          </cell>
          <cell r="AI222"/>
        </row>
        <row r="223">
          <cell r="D223">
            <v>41586</v>
          </cell>
          <cell r="E223">
            <v>201408</v>
          </cell>
          <cell r="AI223"/>
        </row>
        <row r="224">
          <cell r="D224">
            <v>41587</v>
          </cell>
          <cell r="E224">
            <v>201409</v>
          </cell>
          <cell r="AI224"/>
        </row>
        <row r="225">
          <cell r="D225">
            <v>41588</v>
          </cell>
          <cell r="E225">
            <v>201409</v>
          </cell>
          <cell r="AI225"/>
        </row>
        <row r="226">
          <cell r="D226">
            <v>41589</v>
          </cell>
          <cell r="E226">
            <v>201409</v>
          </cell>
          <cell r="AI226"/>
        </row>
        <row r="227">
          <cell r="D227">
            <v>41590</v>
          </cell>
          <cell r="E227">
            <v>201409</v>
          </cell>
          <cell r="AI227"/>
        </row>
        <row r="228">
          <cell r="D228">
            <v>41591</v>
          </cell>
          <cell r="E228">
            <v>201409</v>
          </cell>
          <cell r="AI228"/>
        </row>
        <row r="229">
          <cell r="D229">
            <v>41592</v>
          </cell>
          <cell r="E229">
            <v>201409</v>
          </cell>
          <cell r="AI229"/>
        </row>
        <row r="230">
          <cell r="D230">
            <v>41593</v>
          </cell>
          <cell r="E230">
            <v>201409</v>
          </cell>
          <cell r="AI230"/>
        </row>
        <row r="231">
          <cell r="D231">
            <v>41594</v>
          </cell>
          <cell r="E231">
            <v>201409</v>
          </cell>
          <cell r="AI231"/>
        </row>
        <row r="232">
          <cell r="D232">
            <v>41595</v>
          </cell>
          <cell r="E232">
            <v>201409</v>
          </cell>
          <cell r="AI232"/>
        </row>
        <row r="233">
          <cell r="D233">
            <v>41596</v>
          </cell>
          <cell r="E233">
            <v>201409</v>
          </cell>
          <cell r="AI233"/>
        </row>
        <row r="234">
          <cell r="D234">
            <v>41597</v>
          </cell>
          <cell r="E234">
            <v>201409</v>
          </cell>
          <cell r="AI234"/>
        </row>
        <row r="235">
          <cell r="D235">
            <v>41598</v>
          </cell>
          <cell r="E235">
            <v>201409</v>
          </cell>
          <cell r="AI235"/>
        </row>
        <row r="236">
          <cell r="D236">
            <v>41599</v>
          </cell>
          <cell r="E236">
            <v>201409</v>
          </cell>
          <cell r="AI236"/>
        </row>
        <row r="237">
          <cell r="D237">
            <v>41600</v>
          </cell>
          <cell r="E237">
            <v>201409</v>
          </cell>
          <cell r="AI237"/>
        </row>
        <row r="238">
          <cell r="D238">
            <v>41601</v>
          </cell>
          <cell r="E238">
            <v>201409</v>
          </cell>
          <cell r="AI238"/>
        </row>
        <row r="239">
          <cell r="D239">
            <v>41602</v>
          </cell>
          <cell r="E239">
            <v>201409</v>
          </cell>
          <cell r="AI239"/>
        </row>
        <row r="240">
          <cell r="D240">
            <v>41603</v>
          </cell>
          <cell r="E240">
            <v>201409</v>
          </cell>
          <cell r="AI240"/>
        </row>
        <row r="241">
          <cell r="D241">
            <v>41604</v>
          </cell>
          <cell r="E241">
            <v>201409</v>
          </cell>
          <cell r="AI241"/>
        </row>
        <row r="242">
          <cell r="D242">
            <v>41605</v>
          </cell>
          <cell r="E242">
            <v>201409</v>
          </cell>
          <cell r="AI242"/>
        </row>
        <row r="243">
          <cell r="D243">
            <v>41606</v>
          </cell>
          <cell r="E243">
            <v>201409</v>
          </cell>
          <cell r="AI243"/>
        </row>
        <row r="244">
          <cell r="D244">
            <v>41607</v>
          </cell>
          <cell r="E244">
            <v>201409</v>
          </cell>
          <cell r="AI244"/>
        </row>
        <row r="245">
          <cell r="D245">
            <v>41608</v>
          </cell>
          <cell r="E245">
            <v>201409</v>
          </cell>
          <cell r="AI245"/>
        </row>
        <row r="246">
          <cell r="D246">
            <v>41609</v>
          </cell>
          <cell r="E246">
            <v>201409</v>
          </cell>
          <cell r="AI246"/>
        </row>
        <row r="247">
          <cell r="D247">
            <v>41610</v>
          </cell>
          <cell r="E247">
            <v>201409</v>
          </cell>
          <cell r="AI247"/>
        </row>
        <row r="248">
          <cell r="D248">
            <v>41611</v>
          </cell>
          <cell r="E248">
            <v>201409</v>
          </cell>
          <cell r="AI248"/>
        </row>
        <row r="249">
          <cell r="D249">
            <v>41612</v>
          </cell>
          <cell r="E249">
            <v>201409</v>
          </cell>
          <cell r="AI249"/>
        </row>
        <row r="250">
          <cell r="D250">
            <v>41613</v>
          </cell>
          <cell r="E250">
            <v>201409</v>
          </cell>
          <cell r="AI250"/>
        </row>
        <row r="251">
          <cell r="D251">
            <v>41614</v>
          </cell>
          <cell r="E251">
            <v>201409</v>
          </cell>
          <cell r="AI251"/>
        </row>
        <row r="252">
          <cell r="D252">
            <v>41615</v>
          </cell>
          <cell r="E252">
            <v>201410</v>
          </cell>
          <cell r="AI252"/>
        </row>
        <row r="253">
          <cell r="D253">
            <v>41616</v>
          </cell>
          <cell r="E253">
            <v>201410</v>
          </cell>
          <cell r="AI253"/>
        </row>
        <row r="254">
          <cell r="D254">
            <v>41617</v>
          </cell>
          <cell r="E254">
            <v>201410</v>
          </cell>
          <cell r="AI254"/>
        </row>
        <row r="255">
          <cell r="D255">
            <v>41618</v>
          </cell>
          <cell r="E255">
            <v>201410</v>
          </cell>
          <cell r="AI255"/>
        </row>
        <row r="256">
          <cell r="D256">
            <v>41619</v>
          </cell>
          <cell r="E256">
            <v>201410</v>
          </cell>
          <cell r="AI256"/>
        </row>
        <row r="257">
          <cell r="D257">
            <v>41620</v>
          </cell>
          <cell r="E257">
            <v>201410</v>
          </cell>
          <cell r="AI257"/>
        </row>
        <row r="258">
          <cell r="D258">
            <v>41621</v>
          </cell>
          <cell r="E258">
            <v>201410</v>
          </cell>
          <cell r="AI258"/>
        </row>
        <row r="259">
          <cell r="D259">
            <v>41622</v>
          </cell>
          <cell r="E259">
            <v>201410</v>
          </cell>
          <cell r="AI259"/>
        </row>
        <row r="260">
          <cell r="D260">
            <v>41623</v>
          </cell>
          <cell r="E260">
            <v>201410</v>
          </cell>
          <cell r="AI260"/>
        </row>
        <row r="261">
          <cell r="D261">
            <v>41624</v>
          </cell>
          <cell r="E261">
            <v>201410</v>
          </cell>
          <cell r="AI261"/>
        </row>
        <row r="262">
          <cell r="D262">
            <v>41625</v>
          </cell>
          <cell r="E262">
            <v>201410</v>
          </cell>
          <cell r="AI262"/>
        </row>
        <row r="263">
          <cell r="D263">
            <v>41626</v>
          </cell>
          <cell r="E263">
            <v>201410</v>
          </cell>
          <cell r="AI263"/>
        </row>
        <row r="264">
          <cell r="D264">
            <v>41627</v>
          </cell>
          <cell r="E264">
            <v>201410</v>
          </cell>
          <cell r="AI264"/>
        </row>
        <row r="265">
          <cell r="D265">
            <v>41628</v>
          </cell>
          <cell r="E265">
            <v>201410</v>
          </cell>
          <cell r="AI265"/>
        </row>
        <row r="266">
          <cell r="D266">
            <v>41629</v>
          </cell>
          <cell r="E266">
            <v>201410</v>
          </cell>
          <cell r="AI266"/>
        </row>
        <row r="267">
          <cell r="D267">
            <v>41630</v>
          </cell>
          <cell r="E267">
            <v>201410</v>
          </cell>
          <cell r="AI267"/>
        </row>
        <row r="268">
          <cell r="D268">
            <v>41631</v>
          </cell>
          <cell r="E268">
            <v>201410</v>
          </cell>
          <cell r="AI268"/>
        </row>
        <row r="269">
          <cell r="D269">
            <v>41632</v>
          </cell>
          <cell r="E269">
            <v>201410</v>
          </cell>
          <cell r="AI269"/>
        </row>
        <row r="270">
          <cell r="D270">
            <v>41633</v>
          </cell>
          <cell r="E270">
            <v>201410</v>
          </cell>
          <cell r="AI270"/>
        </row>
        <row r="271">
          <cell r="D271">
            <v>41634</v>
          </cell>
          <cell r="E271">
            <v>201410</v>
          </cell>
          <cell r="AI271"/>
        </row>
        <row r="272">
          <cell r="D272">
            <v>41635</v>
          </cell>
          <cell r="E272">
            <v>201410</v>
          </cell>
          <cell r="AI272"/>
        </row>
        <row r="273">
          <cell r="D273">
            <v>41636</v>
          </cell>
          <cell r="E273">
            <v>201410</v>
          </cell>
          <cell r="AI273"/>
        </row>
        <row r="274">
          <cell r="D274">
            <v>41637</v>
          </cell>
          <cell r="E274">
            <v>201410</v>
          </cell>
          <cell r="AI274"/>
        </row>
        <row r="275">
          <cell r="D275">
            <v>41638</v>
          </cell>
          <cell r="E275">
            <v>201410</v>
          </cell>
          <cell r="AI275"/>
        </row>
        <row r="276">
          <cell r="D276">
            <v>41639</v>
          </cell>
          <cell r="E276">
            <v>201410</v>
          </cell>
          <cell r="AI276"/>
        </row>
        <row r="277">
          <cell r="D277">
            <v>41640</v>
          </cell>
          <cell r="E277">
            <v>201410</v>
          </cell>
          <cell r="AI277"/>
        </row>
        <row r="278">
          <cell r="D278">
            <v>41641</v>
          </cell>
          <cell r="E278">
            <v>201410</v>
          </cell>
          <cell r="AI278"/>
        </row>
        <row r="279">
          <cell r="D279">
            <v>41642</v>
          </cell>
          <cell r="E279">
            <v>201410</v>
          </cell>
          <cell r="AI279"/>
        </row>
        <row r="280">
          <cell r="D280">
            <v>41643</v>
          </cell>
          <cell r="E280">
            <v>201411</v>
          </cell>
          <cell r="AI280"/>
        </row>
        <row r="281">
          <cell r="D281">
            <v>41644</v>
          </cell>
          <cell r="E281">
            <v>201411</v>
          </cell>
          <cell r="AI281"/>
        </row>
        <row r="282">
          <cell r="D282">
            <v>41645</v>
          </cell>
          <cell r="E282">
            <v>201411</v>
          </cell>
          <cell r="AI282"/>
        </row>
        <row r="283">
          <cell r="D283">
            <v>41646</v>
          </cell>
          <cell r="E283">
            <v>201411</v>
          </cell>
          <cell r="AI283"/>
        </row>
        <row r="284">
          <cell r="D284">
            <v>41647</v>
          </cell>
          <cell r="E284">
            <v>201411</v>
          </cell>
          <cell r="AI284"/>
        </row>
        <row r="285">
          <cell r="D285">
            <v>41648</v>
          </cell>
          <cell r="E285">
            <v>201411</v>
          </cell>
          <cell r="AI285"/>
        </row>
        <row r="286">
          <cell r="D286">
            <v>41649</v>
          </cell>
          <cell r="E286">
            <v>201411</v>
          </cell>
          <cell r="AI286"/>
        </row>
        <row r="287">
          <cell r="D287">
            <v>41650</v>
          </cell>
          <cell r="E287">
            <v>201411</v>
          </cell>
          <cell r="AI287"/>
        </row>
        <row r="288">
          <cell r="D288">
            <v>41651</v>
          </cell>
          <cell r="E288">
            <v>201411</v>
          </cell>
          <cell r="AI288"/>
        </row>
        <row r="289">
          <cell r="D289">
            <v>41652</v>
          </cell>
          <cell r="E289">
            <v>201411</v>
          </cell>
          <cell r="AI289"/>
        </row>
        <row r="290">
          <cell r="D290">
            <v>41653</v>
          </cell>
          <cell r="E290">
            <v>201411</v>
          </cell>
          <cell r="AI290"/>
        </row>
        <row r="291">
          <cell r="D291">
            <v>41654</v>
          </cell>
          <cell r="E291">
            <v>201411</v>
          </cell>
          <cell r="AI291"/>
        </row>
        <row r="292">
          <cell r="D292">
            <v>41655</v>
          </cell>
          <cell r="E292">
            <v>201411</v>
          </cell>
          <cell r="AI292"/>
        </row>
        <row r="293">
          <cell r="D293">
            <v>41656</v>
          </cell>
          <cell r="E293">
            <v>201411</v>
          </cell>
          <cell r="AI293"/>
        </row>
        <row r="294">
          <cell r="D294">
            <v>41657</v>
          </cell>
          <cell r="E294">
            <v>201411</v>
          </cell>
          <cell r="AI294"/>
        </row>
        <row r="295">
          <cell r="D295">
            <v>41658</v>
          </cell>
          <cell r="E295">
            <v>201411</v>
          </cell>
          <cell r="AI295"/>
        </row>
        <row r="296">
          <cell r="D296">
            <v>41659</v>
          </cell>
          <cell r="E296">
            <v>201411</v>
          </cell>
          <cell r="AI296"/>
        </row>
        <row r="297">
          <cell r="D297">
            <v>41660</v>
          </cell>
          <cell r="E297">
            <v>201411</v>
          </cell>
          <cell r="AI297"/>
        </row>
        <row r="298">
          <cell r="D298">
            <v>41661</v>
          </cell>
          <cell r="E298">
            <v>201411</v>
          </cell>
          <cell r="AI298"/>
        </row>
        <row r="299">
          <cell r="D299">
            <v>41662</v>
          </cell>
          <cell r="E299">
            <v>201411</v>
          </cell>
          <cell r="AI299"/>
        </row>
        <row r="300">
          <cell r="D300">
            <v>41663</v>
          </cell>
          <cell r="E300">
            <v>201411</v>
          </cell>
          <cell r="AI300"/>
        </row>
        <row r="301">
          <cell r="D301">
            <v>41664</v>
          </cell>
          <cell r="E301">
            <v>201411</v>
          </cell>
          <cell r="AI301"/>
        </row>
        <row r="302">
          <cell r="D302">
            <v>41665</v>
          </cell>
          <cell r="E302">
            <v>201411</v>
          </cell>
          <cell r="AI302"/>
        </row>
        <row r="303">
          <cell r="D303">
            <v>41666</v>
          </cell>
          <cell r="E303">
            <v>201411</v>
          </cell>
          <cell r="AI303"/>
        </row>
        <row r="304">
          <cell r="D304">
            <v>41667</v>
          </cell>
          <cell r="E304">
            <v>201411</v>
          </cell>
          <cell r="AI304"/>
        </row>
        <row r="305">
          <cell r="D305">
            <v>41668</v>
          </cell>
          <cell r="E305">
            <v>201411</v>
          </cell>
          <cell r="AI305"/>
        </row>
        <row r="306">
          <cell r="D306">
            <v>41669</v>
          </cell>
          <cell r="E306">
            <v>201411</v>
          </cell>
          <cell r="AI306"/>
        </row>
        <row r="307">
          <cell r="D307">
            <v>41670</v>
          </cell>
          <cell r="E307">
            <v>201411</v>
          </cell>
          <cell r="AI307"/>
        </row>
        <row r="308">
          <cell r="D308">
            <v>41671</v>
          </cell>
          <cell r="E308">
            <v>201412</v>
          </cell>
          <cell r="AI308"/>
        </row>
        <row r="309">
          <cell r="D309">
            <v>41672</v>
          </cell>
          <cell r="E309">
            <v>201412</v>
          </cell>
          <cell r="AI309"/>
        </row>
        <row r="310">
          <cell r="D310">
            <v>41673</v>
          </cell>
          <cell r="E310">
            <v>201412</v>
          </cell>
          <cell r="AI310"/>
        </row>
        <row r="311">
          <cell r="D311">
            <v>41674</v>
          </cell>
          <cell r="E311">
            <v>201412</v>
          </cell>
          <cell r="AI311"/>
        </row>
        <row r="312">
          <cell r="D312">
            <v>41675</v>
          </cell>
          <cell r="E312">
            <v>201412</v>
          </cell>
          <cell r="AI312"/>
        </row>
        <row r="313">
          <cell r="D313">
            <v>41676</v>
          </cell>
          <cell r="E313">
            <v>201412</v>
          </cell>
          <cell r="AI313"/>
        </row>
        <row r="314">
          <cell r="D314">
            <v>41677</v>
          </cell>
          <cell r="E314">
            <v>201412</v>
          </cell>
          <cell r="AI314"/>
        </row>
        <row r="315">
          <cell r="D315">
            <v>41678</v>
          </cell>
          <cell r="E315">
            <v>201412</v>
          </cell>
          <cell r="AI315"/>
        </row>
        <row r="316">
          <cell r="D316">
            <v>41679</v>
          </cell>
          <cell r="E316">
            <v>201412</v>
          </cell>
          <cell r="AI316"/>
        </row>
        <row r="317">
          <cell r="D317">
            <v>41680</v>
          </cell>
          <cell r="E317">
            <v>201412</v>
          </cell>
          <cell r="AI317"/>
        </row>
        <row r="318">
          <cell r="D318">
            <v>41681</v>
          </cell>
          <cell r="E318">
            <v>201412</v>
          </cell>
          <cell r="AI318"/>
        </row>
        <row r="319">
          <cell r="D319">
            <v>41682</v>
          </cell>
          <cell r="E319">
            <v>201412</v>
          </cell>
          <cell r="AI319"/>
        </row>
        <row r="320">
          <cell r="D320">
            <v>41683</v>
          </cell>
          <cell r="E320">
            <v>201412</v>
          </cell>
          <cell r="AI320"/>
        </row>
        <row r="321">
          <cell r="D321">
            <v>41684</v>
          </cell>
          <cell r="E321">
            <v>201412</v>
          </cell>
          <cell r="AI321"/>
        </row>
        <row r="322">
          <cell r="D322">
            <v>41685</v>
          </cell>
          <cell r="E322">
            <v>201412</v>
          </cell>
          <cell r="AI322"/>
        </row>
        <row r="323">
          <cell r="D323">
            <v>41686</v>
          </cell>
          <cell r="E323">
            <v>201412</v>
          </cell>
          <cell r="AI323"/>
        </row>
        <row r="324">
          <cell r="D324">
            <v>41687</v>
          </cell>
          <cell r="E324">
            <v>201412</v>
          </cell>
          <cell r="AI324"/>
        </row>
        <row r="325">
          <cell r="D325">
            <v>41688</v>
          </cell>
          <cell r="E325">
            <v>201412</v>
          </cell>
          <cell r="AI325"/>
        </row>
        <row r="326">
          <cell r="D326">
            <v>41689</v>
          </cell>
          <cell r="E326">
            <v>201412</v>
          </cell>
          <cell r="AI326"/>
        </row>
        <row r="327">
          <cell r="D327">
            <v>41690</v>
          </cell>
          <cell r="E327">
            <v>201412</v>
          </cell>
          <cell r="AI327"/>
        </row>
        <row r="328">
          <cell r="D328">
            <v>41691</v>
          </cell>
          <cell r="E328">
            <v>201412</v>
          </cell>
          <cell r="AI328"/>
        </row>
        <row r="329">
          <cell r="D329">
            <v>41692</v>
          </cell>
          <cell r="E329">
            <v>201412</v>
          </cell>
          <cell r="AI329"/>
        </row>
        <row r="330">
          <cell r="D330">
            <v>41693</v>
          </cell>
          <cell r="E330">
            <v>201412</v>
          </cell>
          <cell r="AI330"/>
        </row>
        <row r="331">
          <cell r="D331">
            <v>41694</v>
          </cell>
          <cell r="E331">
            <v>201412</v>
          </cell>
          <cell r="AI331"/>
        </row>
        <row r="332">
          <cell r="D332">
            <v>41695</v>
          </cell>
          <cell r="E332">
            <v>201412</v>
          </cell>
          <cell r="AI332"/>
        </row>
        <row r="333">
          <cell r="D333">
            <v>41696</v>
          </cell>
          <cell r="E333">
            <v>201412</v>
          </cell>
          <cell r="AI333"/>
        </row>
        <row r="334">
          <cell r="D334">
            <v>41697</v>
          </cell>
          <cell r="E334">
            <v>201412</v>
          </cell>
          <cell r="AI334"/>
        </row>
        <row r="335">
          <cell r="D335">
            <v>41698</v>
          </cell>
          <cell r="E335">
            <v>201412</v>
          </cell>
          <cell r="AI335"/>
        </row>
        <row r="336">
          <cell r="D336">
            <v>41699</v>
          </cell>
          <cell r="E336">
            <v>201413</v>
          </cell>
          <cell r="AI336"/>
        </row>
        <row r="337">
          <cell r="D337">
            <v>41700</v>
          </cell>
          <cell r="E337">
            <v>201413</v>
          </cell>
          <cell r="AI337"/>
        </row>
        <row r="338">
          <cell r="D338">
            <v>41701</v>
          </cell>
          <cell r="E338">
            <v>201413</v>
          </cell>
          <cell r="AI338"/>
        </row>
        <row r="339">
          <cell r="D339">
            <v>41702</v>
          </cell>
          <cell r="E339">
            <v>201413</v>
          </cell>
          <cell r="AI339"/>
        </row>
        <row r="340">
          <cell r="D340">
            <v>41703</v>
          </cell>
          <cell r="E340">
            <v>201413</v>
          </cell>
          <cell r="AI340"/>
        </row>
        <row r="341">
          <cell r="D341">
            <v>41704</v>
          </cell>
          <cell r="E341">
            <v>201413</v>
          </cell>
          <cell r="AI341"/>
        </row>
        <row r="342">
          <cell r="D342">
            <v>41705</v>
          </cell>
          <cell r="E342">
            <v>201413</v>
          </cell>
          <cell r="AI342"/>
        </row>
        <row r="343">
          <cell r="D343">
            <v>41706</v>
          </cell>
          <cell r="E343">
            <v>201413</v>
          </cell>
          <cell r="AI343"/>
        </row>
        <row r="344">
          <cell r="D344">
            <v>41707</v>
          </cell>
          <cell r="E344">
            <v>201413</v>
          </cell>
          <cell r="AI344"/>
        </row>
        <row r="345">
          <cell r="D345">
            <v>41708</v>
          </cell>
          <cell r="E345">
            <v>201413</v>
          </cell>
          <cell r="AI345"/>
        </row>
        <row r="346">
          <cell r="D346">
            <v>41709</v>
          </cell>
          <cell r="E346">
            <v>201413</v>
          </cell>
          <cell r="AI346"/>
        </row>
        <row r="347">
          <cell r="D347">
            <v>41710</v>
          </cell>
          <cell r="E347">
            <v>201413</v>
          </cell>
          <cell r="AI347"/>
        </row>
        <row r="348">
          <cell r="D348">
            <v>41711</v>
          </cell>
          <cell r="E348">
            <v>201413</v>
          </cell>
          <cell r="AI348"/>
        </row>
        <row r="349">
          <cell r="D349">
            <v>41712</v>
          </cell>
          <cell r="E349">
            <v>201413</v>
          </cell>
          <cell r="AI349"/>
        </row>
        <row r="350">
          <cell r="D350">
            <v>41713</v>
          </cell>
          <cell r="E350">
            <v>201413</v>
          </cell>
          <cell r="AI350"/>
        </row>
        <row r="351">
          <cell r="D351">
            <v>41714</v>
          </cell>
          <cell r="E351">
            <v>201413</v>
          </cell>
          <cell r="AI351"/>
        </row>
        <row r="352">
          <cell r="D352">
            <v>41715</v>
          </cell>
          <cell r="E352">
            <v>201413</v>
          </cell>
          <cell r="AI352"/>
        </row>
        <row r="353">
          <cell r="D353">
            <v>41716</v>
          </cell>
          <cell r="E353">
            <v>201413</v>
          </cell>
          <cell r="AI353"/>
        </row>
        <row r="354">
          <cell r="D354">
            <v>41717</v>
          </cell>
          <cell r="E354">
            <v>201413</v>
          </cell>
          <cell r="AI354"/>
        </row>
        <row r="355">
          <cell r="D355">
            <v>41718</v>
          </cell>
          <cell r="E355">
            <v>201413</v>
          </cell>
          <cell r="AI355"/>
        </row>
        <row r="356">
          <cell r="D356">
            <v>41719</v>
          </cell>
          <cell r="E356">
            <v>201413</v>
          </cell>
          <cell r="AI356"/>
        </row>
        <row r="357">
          <cell r="D357">
            <v>41720</v>
          </cell>
          <cell r="E357">
            <v>201413</v>
          </cell>
          <cell r="AI357"/>
        </row>
        <row r="358">
          <cell r="D358">
            <v>41721</v>
          </cell>
          <cell r="E358">
            <v>201413</v>
          </cell>
          <cell r="AI358"/>
        </row>
        <row r="359">
          <cell r="D359">
            <v>41722</v>
          </cell>
          <cell r="E359">
            <v>201413</v>
          </cell>
          <cell r="AI359"/>
        </row>
        <row r="360">
          <cell r="D360">
            <v>41723</v>
          </cell>
          <cell r="E360">
            <v>201413</v>
          </cell>
          <cell r="AI360"/>
        </row>
        <row r="361">
          <cell r="D361">
            <v>41724</v>
          </cell>
          <cell r="E361">
            <v>201413</v>
          </cell>
          <cell r="AI361"/>
        </row>
        <row r="362">
          <cell r="D362">
            <v>41725</v>
          </cell>
          <cell r="E362">
            <v>201413</v>
          </cell>
          <cell r="AI362"/>
        </row>
        <row r="363">
          <cell r="D363">
            <v>41726</v>
          </cell>
          <cell r="E363">
            <v>201413</v>
          </cell>
          <cell r="AI363"/>
        </row>
        <row r="364">
          <cell r="D364">
            <v>41727</v>
          </cell>
          <cell r="E364">
            <v>201413</v>
          </cell>
          <cell r="AI364"/>
        </row>
        <row r="365">
          <cell r="D365">
            <v>41728</v>
          </cell>
          <cell r="E365">
            <v>201413</v>
          </cell>
          <cell r="AI365"/>
        </row>
        <row r="366">
          <cell r="D366">
            <v>41729</v>
          </cell>
          <cell r="E366">
            <v>201413</v>
          </cell>
          <cell r="AI366"/>
        </row>
        <row r="367">
          <cell r="D367">
            <v>41730</v>
          </cell>
          <cell r="E367">
            <v>201501</v>
          </cell>
          <cell r="AI367"/>
        </row>
        <row r="368">
          <cell r="D368">
            <v>41731</v>
          </cell>
          <cell r="E368">
            <v>201501</v>
          </cell>
          <cell r="AI368"/>
        </row>
        <row r="369">
          <cell r="D369">
            <v>41732</v>
          </cell>
          <cell r="E369">
            <v>201501</v>
          </cell>
          <cell r="AI369"/>
        </row>
        <row r="370">
          <cell r="D370">
            <v>41733</v>
          </cell>
          <cell r="E370">
            <v>201501</v>
          </cell>
          <cell r="AI370"/>
        </row>
        <row r="371">
          <cell r="D371">
            <v>41734</v>
          </cell>
          <cell r="E371">
            <v>201501</v>
          </cell>
          <cell r="AI371"/>
        </row>
        <row r="372">
          <cell r="D372">
            <v>41735</v>
          </cell>
          <cell r="E372">
            <v>201501</v>
          </cell>
          <cell r="AI372"/>
        </row>
        <row r="373">
          <cell r="D373">
            <v>41736</v>
          </cell>
          <cell r="E373">
            <v>201501</v>
          </cell>
          <cell r="AI373"/>
        </row>
        <row r="374">
          <cell r="D374">
            <v>41737</v>
          </cell>
          <cell r="E374">
            <v>201501</v>
          </cell>
          <cell r="AI374"/>
        </row>
        <row r="375">
          <cell r="D375">
            <v>41738</v>
          </cell>
          <cell r="E375">
            <v>201501</v>
          </cell>
          <cell r="AI375"/>
        </row>
        <row r="376">
          <cell r="D376">
            <v>41739</v>
          </cell>
          <cell r="E376">
            <v>201501</v>
          </cell>
          <cell r="AI376"/>
        </row>
        <row r="377">
          <cell r="D377">
            <v>41740</v>
          </cell>
          <cell r="E377">
            <v>201501</v>
          </cell>
          <cell r="AI377"/>
        </row>
        <row r="378">
          <cell r="D378">
            <v>41741</v>
          </cell>
          <cell r="E378">
            <v>201501</v>
          </cell>
          <cell r="AI378"/>
        </row>
        <row r="379">
          <cell r="D379">
            <v>41742</v>
          </cell>
          <cell r="E379">
            <v>201501</v>
          </cell>
          <cell r="AI379"/>
        </row>
        <row r="380">
          <cell r="D380">
            <v>41743</v>
          </cell>
          <cell r="E380">
            <v>201501</v>
          </cell>
          <cell r="AI380"/>
        </row>
        <row r="381">
          <cell r="D381">
            <v>41744</v>
          </cell>
          <cell r="E381">
            <v>201501</v>
          </cell>
          <cell r="AI381"/>
        </row>
        <row r="382">
          <cell r="D382">
            <v>41745</v>
          </cell>
          <cell r="E382">
            <v>201501</v>
          </cell>
          <cell r="AI382"/>
        </row>
        <row r="383">
          <cell r="D383">
            <v>41746</v>
          </cell>
          <cell r="E383">
            <v>201501</v>
          </cell>
          <cell r="AI383"/>
        </row>
        <row r="384">
          <cell r="D384">
            <v>41747</v>
          </cell>
          <cell r="E384">
            <v>201501</v>
          </cell>
          <cell r="AI384"/>
        </row>
        <row r="385">
          <cell r="D385">
            <v>41748</v>
          </cell>
          <cell r="E385">
            <v>201501</v>
          </cell>
          <cell r="AI385"/>
        </row>
        <row r="386">
          <cell r="D386">
            <v>41749</v>
          </cell>
          <cell r="E386">
            <v>201501</v>
          </cell>
          <cell r="AI386"/>
        </row>
        <row r="387">
          <cell r="D387">
            <v>41750</v>
          </cell>
          <cell r="E387">
            <v>201501</v>
          </cell>
          <cell r="AI387"/>
        </row>
        <row r="388">
          <cell r="D388">
            <v>41751</v>
          </cell>
          <cell r="E388">
            <v>201501</v>
          </cell>
          <cell r="AI388"/>
        </row>
        <row r="389">
          <cell r="D389">
            <v>41752</v>
          </cell>
          <cell r="E389">
            <v>201501</v>
          </cell>
          <cell r="AI389"/>
        </row>
        <row r="390">
          <cell r="D390">
            <v>41753</v>
          </cell>
          <cell r="E390">
            <v>201501</v>
          </cell>
          <cell r="AI390"/>
        </row>
        <row r="391">
          <cell r="D391">
            <v>41754</v>
          </cell>
          <cell r="E391">
            <v>201501</v>
          </cell>
          <cell r="AI391"/>
        </row>
        <row r="392">
          <cell r="D392">
            <v>41755</v>
          </cell>
          <cell r="E392">
            <v>201501</v>
          </cell>
          <cell r="AI392"/>
        </row>
        <row r="393">
          <cell r="D393">
            <v>41756</v>
          </cell>
          <cell r="E393">
            <v>201502</v>
          </cell>
          <cell r="AI393"/>
        </row>
        <row r="394">
          <cell r="D394">
            <v>41757</v>
          </cell>
          <cell r="E394">
            <v>201502</v>
          </cell>
          <cell r="AI394"/>
        </row>
        <row r="395">
          <cell r="D395">
            <v>41758</v>
          </cell>
          <cell r="E395">
            <v>201502</v>
          </cell>
          <cell r="AI395"/>
        </row>
        <row r="396">
          <cell r="D396">
            <v>41759</v>
          </cell>
          <cell r="E396">
            <v>201502</v>
          </cell>
          <cell r="AI396"/>
        </row>
        <row r="397">
          <cell r="D397">
            <v>41760</v>
          </cell>
          <cell r="E397">
            <v>201502</v>
          </cell>
          <cell r="AI397"/>
        </row>
        <row r="398">
          <cell r="D398">
            <v>41761</v>
          </cell>
          <cell r="E398">
            <v>201502</v>
          </cell>
          <cell r="AI398"/>
        </row>
        <row r="399">
          <cell r="D399">
            <v>41762</v>
          </cell>
          <cell r="E399">
            <v>201502</v>
          </cell>
          <cell r="AI399"/>
        </row>
        <row r="400">
          <cell r="D400">
            <v>41763</v>
          </cell>
          <cell r="E400">
            <v>201502</v>
          </cell>
          <cell r="AI400"/>
        </row>
        <row r="401">
          <cell r="D401">
            <v>41764</v>
          </cell>
          <cell r="E401">
            <v>201502</v>
          </cell>
          <cell r="AI401"/>
        </row>
        <row r="402">
          <cell r="D402">
            <v>41765</v>
          </cell>
          <cell r="E402">
            <v>201502</v>
          </cell>
          <cell r="AI402"/>
        </row>
        <row r="403">
          <cell r="D403">
            <v>41766</v>
          </cell>
          <cell r="E403">
            <v>201502</v>
          </cell>
          <cell r="AI403"/>
        </row>
        <row r="404">
          <cell r="D404">
            <v>41767</v>
          </cell>
          <cell r="E404">
            <v>201502</v>
          </cell>
          <cell r="AI404"/>
        </row>
        <row r="405">
          <cell r="D405">
            <v>41768</v>
          </cell>
          <cell r="E405">
            <v>201502</v>
          </cell>
          <cell r="AI405"/>
        </row>
        <row r="406">
          <cell r="D406">
            <v>41769</v>
          </cell>
          <cell r="E406">
            <v>201502</v>
          </cell>
          <cell r="AI406"/>
        </row>
        <row r="407">
          <cell r="D407">
            <v>41770</v>
          </cell>
          <cell r="E407">
            <v>201502</v>
          </cell>
          <cell r="AI407"/>
        </row>
        <row r="408">
          <cell r="D408">
            <v>41771</v>
          </cell>
          <cell r="E408">
            <v>201502</v>
          </cell>
          <cell r="AI408"/>
        </row>
        <row r="409">
          <cell r="D409">
            <v>41772</v>
          </cell>
          <cell r="E409">
            <v>201502</v>
          </cell>
          <cell r="AI409"/>
        </row>
        <row r="410">
          <cell r="D410">
            <v>41773</v>
          </cell>
          <cell r="E410">
            <v>201502</v>
          </cell>
          <cell r="AI410"/>
        </row>
        <row r="411">
          <cell r="D411">
            <v>41774</v>
          </cell>
          <cell r="E411">
            <v>201502</v>
          </cell>
          <cell r="AI411"/>
        </row>
        <row r="412">
          <cell r="D412">
            <v>41775</v>
          </cell>
          <cell r="E412">
            <v>201502</v>
          </cell>
          <cell r="AI412"/>
        </row>
        <row r="413">
          <cell r="D413">
            <v>41776</v>
          </cell>
          <cell r="E413">
            <v>201502</v>
          </cell>
          <cell r="AI413"/>
        </row>
        <row r="414">
          <cell r="D414">
            <v>41777</v>
          </cell>
          <cell r="E414">
            <v>201502</v>
          </cell>
          <cell r="AI414"/>
        </row>
        <row r="415">
          <cell r="D415">
            <v>41778</v>
          </cell>
          <cell r="E415">
            <v>201502</v>
          </cell>
          <cell r="AI415"/>
        </row>
        <row r="416">
          <cell r="D416">
            <v>41779</v>
          </cell>
          <cell r="E416">
            <v>201502</v>
          </cell>
          <cell r="AI416"/>
        </row>
        <row r="417">
          <cell r="D417">
            <v>41780</v>
          </cell>
          <cell r="E417">
            <v>201502</v>
          </cell>
          <cell r="AI417"/>
        </row>
        <row r="418">
          <cell r="D418">
            <v>41781</v>
          </cell>
          <cell r="E418">
            <v>201502</v>
          </cell>
          <cell r="AI418"/>
        </row>
        <row r="419">
          <cell r="D419">
            <v>41782</v>
          </cell>
          <cell r="E419">
            <v>201502</v>
          </cell>
          <cell r="AI419"/>
        </row>
        <row r="420">
          <cell r="D420">
            <v>41783</v>
          </cell>
          <cell r="E420">
            <v>201502</v>
          </cell>
          <cell r="AI420"/>
        </row>
        <row r="421">
          <cell r="D421">
            <v>41784</v>
          </cell>
          <cell r="E421">
            <v>201503</v>
          </cell>
          <cell r="AI421"/>
        </row>
        <row r="422">
          <cell r="D422">
            <v>41785</v>
          </cell>
          <cell r="E422">
            <v>201503</v>
          </cell>
          <cell r="AI422"/>
        </row>
        <row r="423">
          <cell r="D423">
            <v>41786</v>
          </cell>
          <cell r="E423">
            <v>201503</v>
          </cell>
          <cell r="AI423"/>
        </row>
        <row r="424">
          <cell r="D424">
            <v>41787</v>
          </cell>
          <cell r="E424">
            <v>201503</v>
          </cell>
          <cell r="AI424"/>
        </row>
        <row r="425">
          <cell r="D425">
            <v>41788</v>
          </cell>
          <cell r="E425">
            <v>201503</v>
          </cell>
          <cell r="AI425"/>
        </row>
        <row r="426">
          <cell r="D426">
            <v>41789</v>
          </cell>
          <cell r="E426">
            <v>201503</v>
          </cell>
          <cell r="AI426"/>
        </row>
        <row r="427">
          <cell r="D427">
            <v>41790</v>
          </cell>
          <cell r="E427">
            <v>201503</v>
          </cell>
          <cell r="AI427"/>
        </row>
        <row r="428">
          <cell r="D428">
            <v>41791</v>
          </cell>
          <cell r="E428">
            <v>201503</v>
          </cell>
          <cell r="AI428"/>
        </row>
        <row r="429">
          <cell r="D429">
            <v>41792</v>
          </cell>
          <cell r="E429">
            <v>201503</v>
          </cell>
          <cell r="AI429"/>
        </row>
        <row r="430">
          <cell r="D430">
            <v>41793</v>
          </cell>
          <cell r="E430">
            <v>201503</v>
          </cell>
          <cell r="AI430"/>
        </row>
        <row r="431">
          <cell r="D431">
            <v>41794</v>
          </cell>
          <cell r="E431">
            <v>201503</v>
          </cell>
          <cell r="AI431"/>
        </row>
        <row r="432">
          <cell r="D432">
            <v>41795</v>
          </cell>
          <cell r="E432">
            <v>201503</v>
          </cell>
          <cell r="AI432"/>
        </row>
        <row r="433">
          <cell r="D433">
            <v>41796</v>
          </cell>
          <cell r="E433">
            <v>201503</v>
          </cell>
          <cell r="AI433"/>
        </row>
        <row r="434">
          <cell r="D434">
            <v>41797</v>
          </cell>
          <cell r="E434">
            <v>201503</v>
          </cell>
          <cell r="AI434"/>
        </row>
        <row r="435">
          <cell r="D435">
            <v>41798</v>
          </cell>
          <cell r="E435">
            <v>201503</v>
          </cell>
          <cell r="AI435"/>
        </row>
        <row r="436">
          <cell r="D436">
            <v>41799</v>
          </cell>
          <cell r="E436">
            <v>201503</v>
          </cell>
          <cell r="AI436"/>
        </row>
        <row r="437">
          <cell r="D437">
            <v>41800</v>
          </cell>
          <cell r="E437">
            <v>201503</v>
          </cell>
          <cell r="AI437"/>
        </row>
        <row r="438">
          <cell r="D438">
            <v>41801</v>
          </cell>
          <cell r="E438">
            <v>201503</v>
          </cell>
          <cell r="AI438"/>
        </row>
        <row r="439">
          <cell r="D439">
            <v>41802</v>
          </cell>
          <cell r="E439">
            <v>201503</v>
          </cell>
          <cell r="AI439"/>
        </row>
        <row r="440">
          <cell r="D440">
            <v>41803</v>
          </cell>
          <cell r="E440">
            <v>201503</v>
          </cell>
          <cell r="AI440"/>
        </row>
        <row r="441">
          <cell r="D441">
            <v>41804</v>
          </cell>
          <cell r="E441">
            <v>201503</v>
          </cell>
          <cell r="AI441"/>
        </row>
        <row r="442">
          <cell r="D442">
            <v>41805</v>
          </cell>
          <cell r="E442">
            <v>201503</v>
          </cell>
          <cell r="AI442"/>
        </row>
        <row r="443">
          <cell r="D443">
            <v>41806</v>
          </cell>
          <cell r="E443">
            <v>201503</v>
          </cell>
          <cell r="AI443"/>
        </row>
        <row r="444">
          <cell r="D444">
            <v>41807</v>
          </cell>
          <cell r="E444">
            <v>201503</v>
          </cell>
          <cell r="AI444"/>
        </row>
        <row r="445">
          <cell r="D445">
            <v>41808</v>
          </cell>
          <cell r="E445">
            <v>201503</v>
          </cell>
          <cell r="AI445"/>
        </row>
        <row r="446">
          <cell r="D446">
            <v>41809</v>
          </cell>
          <cell r="E446">
            <v>201503</v>
          </cell>
          <cell r="AI446"/>
        </row>
        <row r="447">
          <cell r="D447">
            <v>41810</v>
          </cell>
          <cell r="E447">
            <v>201503</v>
          </cell>
          <cell r="AI447"/>
        </row>
        <row r="448">
          <cell r="D448">
            <v>41811</v>
          </cell>
          <cell r="E448">
            <v>201503</v>
          </cell>
          <cell r="AI448"/>
        </row>
        <row r="449">
          <cell r="D449">
            <v>41812</v>
          </cell>
          <cell r="E449">
            <v>201504</v>
          </cell>
          <cell r="AI449"/>
        </row>
        <row r="450">
          <cell r="D450">
            <v>41813</v>
          </cell>
          <cell r="E450">
            <v>201504</v>
          </cell>
          <cell r="AI450"/>
        </row>
        <row r="451">
          <cell r="D451">
            <v>41814</v>
          </cell>
          <cell r="E451">
            <v>201504</v>
          </cell>
          <cell r="AI451"/>
        </row>
        <row r="452">
          <cell r="D452">
            <v>41815</v>
          </cell>
          <cell r="E452">
            <v>201504</v>
          </cell>
          <cell r="AI452"/>
        </row>
        <row r="453">
          <cell r="D453">
            <v>41816</v>
          </cell>
          <cell r="E453">
            <v>201504</v>
          </cell>
          <cell r="AI453"/>
        </row>
        <row r="454">
          <cell r="D454">
            <v>41817</v>
          </cell>
          <cell r="E454">
            <v>201504</v>
          </cell>
          <cell r="AI454"/>
        </row>
        <row r="455">
          <cell r="D455">
            <v>41818</v>
          </cell>
          <cell r="E455">
            <v>201504</v>
          </cell>
          <cell r="AI455"/>
        </row>
        <row r="456">
          <cell r="D456">
            <v>41819</v>
          </cell>
          <cell r="E456">
            <v>201504</v>
          </cell>
          <cell r="AI456"/>
        </row>
        <row r="457">
          <cell r="D457">
            <v>41820</v>
          </cell>
          <cell r="E457">
            <v>201504</v>
          </cell>
          <cell r="AI457"/>
        </row>
        <row r="458">
          <cell r="D458">
            <v>41821</v>
          </cell>
          <cell r="E458">
            <v>201504</v>
          </cell>
          <cell r="AI458"/>
        </row>
        <row r="459">
          <cell r="D459">
            <v>41822</v>
          </cell>
          <cell r="E459">
            <v>201504</v>
          </cell>
          <cell r="AI459"/>
        </row>
        <row r="460">
          <cell r="D460">
            <v>41823</v>
          </cell>
          <cell r="E460">
            <v>201504</v>
          </cell>
          <cell r="AI460"/>
        </row>
        <row r="461">
          <cell r="D461">
            <v>41824</v>
          </cell>
          <cell r="E461">
            <v>201504</v>
          </cell>
          <cell r="AI461"/>
        </row>
        <row r="462">
          <cell r="D462">
            <v>41825</v>
          </cell>
          <cell r="E462">
            <v>201504</v>
          </cell>
          <cell r="AI462"/>
        </row>
        <row r="463">
          <cell r="D463">
            <v>41826</v>
          </cell>
          <cell r="E463">
            <v>201504</v>
          </cell>
          <cell r="AI463"/>
        </row>
        <row r="464">
          <cell r="D464">
            <v>41827</v>
          </cell>
          <cell r="E464">
            <v>201504</v>
          </cell>
          <cell r="AI464"/>
        </row>
        <row r="465">
          <cell r="D465">
            <v>41828</v>
          </cell>
          <cell r="E465">
            <v>201504</v>
          </cell>
          <cell r="AI465"/>
        </row>
        <row r="466">
          <cell r="D466">
            <v>41829</v>
          </cell>
          <cell r="E466">
            <v>201504</v>
          </cell>
          <cell r="AI466"/>
        </row>
        <row r="467">
          <cell r="D467">
            <v>41830</v>
          </cell>
          <cell r="E467">
            <v>201504</v>
          </cell>
          <cell r="AI467"/>
        </row>
        <row r="468">
          <cell r="D468">
            <v>41831</v>
          </cell>
          <cell r="E468">
            <v>201504</v>
          </cell>
          <cell r="AI468"/>
        </row>
        <row r="469">
          <cell r="D469">
            <v>41832</v>
          </cell>
          <cell r="E469">
            <v>201504</v>
          </cell>
          <cell r="AI469"/>
        </row>
        <row r="470">
          <cell r="D470">
            <v>41833</v>
          </cell>
          <cell r="E470">
            <v>201504</v>
          </cell>
          <cell r="AI470"/>
        </row>
        <row r="471">
          <cell r="D471">
            <v>41834</v>
          </cell>
          <cell r="E471">
            <v>201504</v>
          </cell>
          <cell r="AI471"/>
        </row>
        <row r="472">
          <cell r="D472">
            <v>41835</v>
          </cell>
          <cell r="E472">
            <v>201504</v>
          </cell>
          <cell r="AI472"/>
        </row>
        <row r="473">
          <cell r="D473">
            <v>41836</v>
          </cell>
          <cell r="E473">
            <v>201504</v>
          </cell>
          <cell r="AI473"/>
        </row>
        <row r="474">
          <cell r="D474">
            <v>41837</v>
          </cell>
          <cell r="E474">
            <v>201504</v>
          </cell>
          <cell r="AI474"/>
        </row>
        <row r="475">
          <cell r="D475">
            <v>41838</v>
          </cell>
          <cell r="E475">
            <v>201504</v>
          </cell>
          <cell r="AI475"/>
        </row>
        <row r="476">
          <cell r="D476">
            <v>41839</v>
          </cell>
          <cell r="E476">
            <v>201504</v>
          </cell>
          <cell r="AI476"/>
        </row>
        <row r="477">
          <cell r="D477">
            <v>41840</v>
          </cell>
          <cell r="E477">
            <v>201505</v>
          </cell>
          <cell r="AI477"/>
        </row>
        <row r="478">
          <cell r="D478">
            <v>41841</v>
          </cell>
          <cell r="E478">
            <v>201505</v>
          </cell>
          <cell r="AI478"/>
        </row>
        <row r="479">
          <cell r="D479">
            <v>41842</v>
          </cell>
          <cell r="E479">
            <v>201505</v>
          </cell>
          <cell r="AI479"/>
        </row>
        <row r="480">
          <cell r="D480">
            <v>41843</v>
          </cell>
          <cell r="E480">
            <v>201505</v>
          </cell>
          <cell r="AI480"/>
        </row>
        <row r="481">
          <cell r="D481">
            <v>41844</v>
          </cell>
          <cell r="E481">
            <v>201505</v>
          </cell>
          <cell r="AI481"/>
        </row>
        <row r="482">
          <cell r="D482">
            <v>41845</v>
          </cell>
          <cell r="E482">
            <v>201505</v>
          </cell>
          <cell r="AI482"/>
        </row>
        <row r="483">
          <cell r="D483">
            <v>41846</v>
          </cell>
          <cell r="E483">
            <v>201505</v>
          </cell>
          <cell r="AI483"/>
        </row>
        <row r="484">
          <cell r="D484">
            <v>41847</v>
          </cell>
          <cell r="E484">
            <v>201505</v>
          </cell>
          <cell r="AI484"/>
        </row>
        <row r="485">
          <cell r="D485">
            <v>41848</v>
          </cell>
          <cell r="E485">
            <v>201505</v>
          </cell>
          <cell r="AI485"/>
        </row>
        <row r="486">
          <cell r="D486">
            <v>41849</v>
          </cell>
          <cell r="E486">
            <v>201505</v>
          </cell>
          <cell r="AI486"/>
        </row>
        <row r="487">
          <cell r="D487">
            <v>41850</v>
          </cell>
          <cell r="E487">
            <v>201505</v>
          </cell>
          <cell r="AI487"/>
        </row>
        <row r="488">
          <cell r="D488">
            <v>41851</v>
          </cell>
          <cell r="E488">
            <v>201505</v>
          </cell>
          <cell r="AI488"/>
        </row>
        <row r="489">
          <cell r="D489">
            <v>41852</v>
          </cell>
          <cell r="E489">
            <v>201505</v>
          </cell>
          <cell r="AI489"/>
        </row>
        <row r="490">
          <cell r="D490">
            <v>41853</v>
          </cell>
          <cell r="E490">
            <v>201505</v>
          </cell>
          <cell r="AI490"/>
        </row>
        <row r="491">
          <cell r="D491">
            <v>41854</v>
          </cell>
          <cell r="E491">
            <v>201505</v>
          </cell>
          <cell r="AI491"/>
        </row>
        <row r="492">
          <cell r="D492">
            <v>41855</v>
          </cell>
          <cell r="E492">
            <v>201505</v>
          </cell>
          <cell r="AI492"/>
        </row>
        <row r="493">
          <cell r="D493">
            <v>41856</v>
          </cell>
          <cell r="E493">
            <v>201505</v>
          </cell>
          <cell r="AI493"/>
        </row>
        <row r="494">
          <cell r="D494">
            <v>41857</v>
          </cell>
          <cell r="E494">
            <v>201505</v>
          </cell>
          <cell r="AI494"/>
        </row>
        <row r="495">
          <cell r="D495">
            <v>41858</v>
          </cell>
          <cell r="E495">
            <v>201505</v>
          </cell>
          <cell r="AI495"/>
        </row>
        <row r="496">
          <cell r="D496">
            <v>41859</v>
          </cell>
          <cell r="E496">
            <v>201505</v>
          </cell>
          <cell r="AI496"/>
        </row>
        <row r="497">
          <cell r="D497">
            <v>41860</v>
          </cell>
          <cell r="E497">
            <v>201505</v>
          </cell>
          <cell r="AI497"/>
        </row>
        <row r="498">
          <cell r="D498">
            <v>41861</v>
          </cell>
          <cell r="E498">
            <v>201505</v>
          </cell>
          <cell r="AI498"/>
        </row>
        <row r="499">
          <cell r="D499">
            <v>41862</v>
          </cell>
          <cell r="E499">
            <v>201505</v>
          </cell>
          <cell r="AI499"/>
        </row>
        <row r="500">
          <cell r="D500">
            <v>41863</v>
          </cell>
          <cell r="E500">
            <v>201505</v>
          </cell>
          <cell r="AI500"/>
        </row>
        <row r="501">
          <cell r="D501">
            <v>41864</v>
          </cell>
          <cell r="E501">
            <v>201505</v>
          </cell>
          <cell r="AI501"/>
        </row>
        <row r="502">
          <cell r="D502">
            <v>41865</v>
          </cell>
          <cell r="E502">
            <v>201505</v>
          </cell>
          <cell r="AI502"/>
        </row>
        <row r="503">
          <cell r="D503">
            <v>41866</v>
          </cell>
          <cell r="E503">
            <v>201505</v>
          </cell>
          <cell r="AI503"/>
        </row>
        <row r="504">
          <cell r="D504">
            <v>41867</v>
          </cell>
          <cell r="E504">
            <v>201505</v>
          </cell>
          <cell r="AI504"/>
        </row>
        <row r="505">
          <cell r="D505">
            <v>41868</v>
          </cell>
          <cell r="E505">
            <v>201506</v>
          </cell>
          <cell r="AI505"/>
        </row>
        <row r="506">
          <cell r="D506">
            <v>41869</v>
          </cell>
          <cell r="E506">
            <v>201506</v>
          </cell>
          <cell r="AI506"/>
        </row>
        <row r="507">
          <cell r="D507">
            <v>41870</v>
          </cell>
          <cell r="E507">
            <v>201506</v>
          </cell>
          <cell r="AI507"/>
        </row>
        <row r="508">
          <cell r="D508">
            <v>41871</v>
          </cell>
          <cell r="E508">
            <v>201506</v>
          </cell>
          <cell r="AI508"/>
        </row>
        <row r="509">
          <cell r="D509">
            <v>41872</v>
          </cell>
          <cell r="E509">
            <v>201506</v>
          </cell>
          <cell r="AI509"/>
        </row>
        <row r="510">
          <cell r="D510">
            <v>41873</v>
          </cell>
          <cell r="E510">
            <v>201506</v>
          </cell>
          <cell r="AI510"/>
        </row>
        <row r="511">
          <cell r="D511">
            <v>41874</v>
          </cell>
          <cell r="E511">
            <v>201506</v>
          </cell>
          <cell r="AI511"/>
        </row>
        <row r="512">
          <cell r="D512">
            <v>41875</v>
          </cell>
          <cell r="E512">
            <v>201506</v>
          </cell>
          <cell r="AI512"/>
        </row>
        <row r="513">
          <cell r="D513">
            <v>41876</v>
          </cell>
          <cell r="E513">
            <v>201506</v>
          </cell>
          <cell r="AI513"/>
        </row>
        <row r="514">
          <cell r="D514">
            <v>41877</v>
          </cell>
          <cell r="E514">
            <v>201506</v>
          </cell>
          <cell r="AI514"/>
        </row>
        <row r="515">
          <cell r="D515">
            <v>41878</v>
          </cell>
          <cell r="E515">
            <v>201506</v>
          </cell>
          <cell r="AI515"/>
        </row>
        <row r="516">
          <cell r="D516">
            <v>41879</v>
          </cell>
          <cell r="E516">
            <v>201506</v>
          </cell>
          <cell r="AI516"/>
        </row>
        <row r="517">
          <cell r="D517">
            <v>41880</v>
          </cell>
          <cell r="E517">
            <v>201506</v>
          </cell>
          <cell r="AI517"/>
        </row>
        <row r="518">
          <cell r="D518">
            <v>41881</v>
          </cell>
          <cell r="E518">
            <v>201506</v>
          </cell>
          <cell r="AI518"/>
        </row>
        <row r="519">
          <cell r="D519">
            <v>41882</v>
          </cell>
          <cell r="E519">
            <v>201506</v>
          </cell>
          <cell r="AI519"/>
        </row>
        <row r="520">
          <cell r="D520">
            <v>41883</v>
          </cell>
          <cell r="E520">
            <v>201506</v>
          </cell>
          <cell r="AI520"/>
        </row>
        <row r="521">
          <cell r="D521">
            <v>41884</v>
          </cell>
          <cell r="E521">
            <v>201506</v>
          </cell>
          <cell r="AI521"/>
        </row>
        <row r="522">
          <cell r="D522">
            <v>41885</v>
          </cell>
          <cell r="E522">
            <v>201506</v>
          </cell>
          <cell r="AI522"/>
        </row>
        <row r="523">
          <cell r="D523">
            <v>41886</v>
          </cell>
          <cell r="E523">
            <v>201506</v>
          </cell>
          <cell r="AI523"/>
        </row>
        <row r="524">
          <cell r="D524">
            <v>41887</v>
          </cell>
          <cell r="E524">
            <v>201506</v>
          </cell>
          <cell r="AI524"/>
        </row>
        <row r="525">
          <cell r="D525">
            <v>41888</v>
          </cell>
          <cell r="E525">
            <v>201506</v>
          </cell>
          <cell r="AI525"/>
        </row>
        <row r="526">
          <cell r="D526">
            <v>41889</v>
          </cell>
          <cell r="E526">
            <v>201506</v>
          </cell>
          <cell r="AI526"/>
        </row>
        <row r="527">
          <cell r="D527">
            <v>41890</v>
          </cell>
          <cell r="E527">
            <v>201506</v>
          </cell>
          <cell r="AI527"/>
        </row>
        <row r="528">
          <cell r="D528">
            <v>41891</v>
          </cell>
          <cell r="E528">
            <v>201506</v>
          </cell>
          <cell r="AI528"/>
        </row>
        <row r="529">
          <cell r="D529">
            <v>41892</v>
          </cell>
          <cell r="E529">
            <v>201506</v>
          </cell>
          <cell r="AI529"/>
        </row>
        <row r="530">
          <cell r="D530">
            <v>41893</v>
          </cell>
          <cell r="E530">
            <v>201506</v>
          </cell>
          <cell r="AI530"/>
        </row>
        <row r="531">
          <cell r="D531">
            <v>41894</v>
          </cell>
          <cell r="E531">
            <v>201506</v>
          </cell>
          <cell r="AI531"/>
        </row>
        <row r="532">
          <cell r="D532">
            <v>41895</v>
          </cell>
          <cell r="E532">
            <v>201506</v>
          </cell>
          <cell r="AI532"/>
        </row>
        <row r="533">
          <cell r="D533">
            <v>41896</v>
          </cell>
          <cell r="E533">
            <v>201507</v>
          </cell>
          <cell r="AI533"/>
        </row>
        <row r="534">
          <cell r="D534">
            <v>41897</v>
          </cell>
          <cell r="E534">
            <v>201507</v>
          </cell>
          <cell r="AI534"/>
        </row>
        <row r="535">
          <cell r="D535">
            <v>41898</v>
          </cell>
          <cell r="E535">
            <v>201507</v>
          </cell>
          <cell r="AI535"/>
        </row>
        <row r="536">
          <cell r="D536">
            <v>41899</v>
          </cell>
          <cell r="E536">
            <v>201507</v>
          </cell>
          <cell r="AI536"/>
        </row>
        <row r="537">
          <cell r="D537">
            <v>41900</v>
          </cell>
          <cell r="E537">
            <v>201507</v>
          </cell>
          <cell r="AI537"/>
        </row>
        <row r="538">
          <cell r="D538">
            <v>41901</v>
          </cell>
          <cell r="E538">
            <v>201507</v>
          </cell>
          <cell r="AI538"/>
        </row>
        <row r="539">
          <cell r="D539">
            <v>41902</v>
          </cell>
          <cell r="E539">
            <v>201507</v>
          </cell>
          <cell r="AI539"/>
        </row>
        <row r="540">
          <cell r="D540">
            <v>41903</v>
          </cell>
          <cell r="E540">
            <v>201507</v>
          </cell>
          <cell r="AI540"/>
        </row>
        <row r="541">
          <cell r="D541">
            <v>41904</v>
          </cell>
          <cell r="E541">
            <v>201507</v>
          </cell>
          <cell r="AI541"/>
        </row>
        <row r="542">
          <cell r="D542">
            <v>41905</v>
          </cell>
          <cell r="E542">
            <v>201507</v>
          </cell>
          <cell r="AI542"/>
        </row>
        <row r="543">
          <cell r="D543">
            <v>41906</v>
          </cell>
          <cell r="E543">
            <v>201507</v>
          </cell>
          <cell r="AI543"/>
        </row>
        <row r="544">
          <cell r="D544">
            <v>41907</v>
          </cell>
          <cell r="E544">
            <v>201507</v>
          </cell>
          <cell r="AI544"/>
        </row>
        <row r="545">
          <cell r="D545">
            <v>41908</v>
          </cell>
          <cell r="E545">
            <v>201507</v>
          </cell>
          <cell r="AI545"/>
        </row>
        <row r="546">
          <cell r="D546">
            <v>41909</v>
          </cell>
          <cell r="E546">
            <v>201507</v>
          </cell>
          <cell r="AI546"/>
        </row>
        <row r="547">
          <cell r="D547">
            <v>41910</v>
          </cell>
          <cell r="E547">
            <v>201507</v>
          </cell>
          <cell r="AI547"/>
        </row>
        <row r="548">
          <cell r="D548">
            <v>41911</v>
          </cell>
          <cell r="E548">
            <v>201507</v>
          </cell>
          <cell r="AI548"/>
        </row>
        <row r="549">
          <cell r="D549">
            <v>41912</v>
          </cell>
          <cell r="E549">
            <v>201507</v>
          </cell>
          <cell r="AI549"/>
        </row>
        <row r="550">
          <cell r="D550">
            <v>41913</v>
          </cell>
          <cell r="E550">
            <v>201507</v>
          </cell>
          <cell r="AI550"/>
        </row>
        <row r="551">
          <cell r="D551">
            <v>41914</v>
          </cell>
          <cell r="E551">
            <v>201507</v>
          </cell>
          <cell r="AI551"/>
        </row>
        <row r="552">
          <cell r="D552">
            <v>41915</v>
          </cell>
          <cell r="E552">
            <v>201507</v>
          </cell>
          <cell r="AI552"/>
        </row>
        <row r="553">
          <cell r="D553">
            <v>41916</v>
          </cell>
          <cell r="E553">
            <v>201507</v>
          </cell>
          <cell r="AI553"/>
        </row>
        <row r="554">
          <cell r="D554">
            <v>41917</v>
          </cell>
          <cell r="E554">
            <v>201507</v>
          </cell>
          <cell r="AI554"/>
        </row>
        <row r="555">
          <cell r="D555">
            <v>41918</v>
          </cell>
          <cell r="E555">
            <v>201507</v>
          </cell>
          <cell r="AI555"/>
        </row>
        <row r="556">
          <cell r="D556">
            <v>41919</v>
          </cell>
          <cell r="E556">
            <v>201507</v>
          </cell>
          <cell r="AI556"/>
        </row>
        <row r="557">
          <cell r="D557">
            <v>41920</v>
          </cell>
          <cell r="E557">
            <v>201507</v>
          </cell>
          <cell r="AI557"/>
        </row>
        <row r="558">
          <cell r="D558">
            <v>41921</v>
          </cell>
          <cell r="E558">
            <v>201507</v>
          </cell>
          <cell r="AI558"/>
        </row>
        <row r="559">
          <cell r="D559">
            <v>41922</v>
          </cell>
          <cell r="E559">
            <v>201507</v>
          </cell>
          <cell r="AI559"/>
        </row>
        <row r="560">
          <cell r="D560">
            <v>41923</v>
          </cell>
          <cell r="E560">
            <v>201507</v>
          </cell>
          <cell r="AI560"/>
        </row>
        <row r="561">
          <cell r="D561">
            <v>41924</v>
          </cell>
          <cell r="E561">
            <v>201508</v>
          </cell>
          <cell r="AI561"/>
        </row>
        <row r="562">
          <cell r="D562">
            <v>41925</v>
          </cell>
          <cell r="E562">
            <v>201508</v>
          </cell>
          <cell r="AI562"/>
        </row>
        <row r="563">
          <cell r="D563">
            <v>41926</v>
          </cell>
          <cell r="E563">
            <v>201508</v>
          </cell>
          <cell r="AI563"/>
        </row>
        <row r="564">
          <cell r="D564">
            <v>41927</v>
          </cell>
          <cell r="E564">
            <v>201508</v>
          </cell>
          <cell r="AI564"/>
        </row>
        <row r="565">
          <cell r="D565">
            <v>41928</v>
          </cell>
          <cell r="E565">
            <v>201508</v>
          </cell>
          <cell r="AI565"/>
        </row>
        <row r="566">
          <cell r="D566">
            <v>41929</v>
          </cell>
          <cell r="E566">
            <v>201508</v>
          </cell>
          <cell r="AI566"/>
        </row>
        <row r="567">
          <cell r="D567">
            <v>41930</v>
          </cell>
          <cell r="E567">
            <v>201508</v>
          </cell>
          <cell r="AI567"/>
        </row>
        <row r="568">
          <cell r="D568">
            <v>41931</v>
          </cell>
          <cell r="E568">
            <v>201508</v>
          </cell>
          <cell r="AI568"/>
        </row>
        <row r="569">
          <cell r="D569">
            <v>41932</v>
          </cell>
          <cell r="E569">
            <v>201508</v>
          </cell>
          <cell r="AI569"/>
        </row>
        <row r="570">
          <cell r="D570">
            <v>41933</v>
          </cell>
          <cell r="E570">
            <v>201508</v>
          </cell>
          <cell r="AI570"/>
        </row>
        <row r="571">
          <cell r="D571">
            <v>41934</v>
          </cell>
          <cell r="E571">
            <v>201508</v>
          </cell>
          <cell r="AI571"/>
        </row>
        <row r="572">
          <cell r="D572">
            <v>41935</v>
          </cell>
          <cell r="E572">
            <v>201508</v>
          </cell>
          <cell r="AI572"/>
        </row>
        <row r="573">
          <cell r="D573">
            <v>41936</v>
          </cell>
          <cell r="E573">
            <v>201508</v>
          </cell>
          <cell r="AI573"/>
        </row>
        <row r="574">
          <cell r="D574">
            <v>41937</v>
          </cell>
          <cell r="E574">
            <v>201508</v>
          </cell>
          <cell r="AI574"/>
        </row>
        <row r="575">
          <cell r="D575">
            <v>41938</v>
          </cell>
          <cell r="E575">
            <v>201508</v>
          </cell>
          <cell r="AI575"/>
        </row>
        <row r="576">
          <cell r="D576">
            <v>41939</v>
          </cell>
          <cell r="E576">
            <v>201508</v>
          </cell>
          <cell r="AI576"/>
        </row>
        <row r="577">
          <cell r="D577">
            <v>41940</v>
          </cell>
          <cell r="E577">
            <v>201508</v>
          </cell>
          <cell r="AI577"/>
        </row>
        <row r="578">
          <cell r="D578">
            <v>41941</v>
          </cell>
          <cell r="E578">
            <v>201508</v>
          </cell>
          <cell r="AI578"/>
        </row>
        <row r="579">
          <cell r="D579">
            <v>41942</v>
          </cell>
          <cell r="E579">
            <v>201508</v>
          </cell>
          <cell r="AI579"/>
        </row>
        <row r="580">
          <cell r="D580">
            <v>41943</v>
          </cell>
          <cell r="E580">
            <v>201508</v>
          </cell>
          <cell r="AI580"/>
        </row>
        <row r="581">
          <cell r="D581">
            <v>41944</v>
          </cell>
          <cell r="E581">
            <v>201508</v>
          </cell>
          <cell r="AI581"/>
        </row>
        <row r="582">
          <cell r="D582">
            <v>41945</v>
          </cell>
          <cell r="E582">
            <v>201508</v>
          </cell>
          <cell r="AI582"/>
        </row>
        <row r="583">
          <cell r="D583">
            <v>41946</v>
          </cell>
          <cell r="E583">
            <v>201508</v>
          </cell>
          <cell r="AI583"/>
        </row>
        <row r="584">
          <cell r="D584">
            <v>41947</v>
          </cell>
          <cell r="E584">
            <v>201508</v>
          </cell>
          <cell r="AI584"/>
        </row>
        <row r="585">
          <cell r="D585">
            <v>41948</v>
          </cell>
          <cell r="E585">
            <v>201508</v>
          </cell>
          <cell r="AI585"/>
        </row>
        <row r="586">
          <cell r="D586">
            <v>41949</v>
          </cell>
          <cell r="E586">
            <v>201508</v>
          </cell>
          <cell r="AI586"/>
        </row>
        <row r="587">
          <cell r="D587">
            <v>41950</v>
          </cell>
          <cell r="E587">
            <v>201508</v>
          </cell>
          <cell r="AI587"/>
        </row>
        <row r="588">
          <cell r="D588">
            <v>41951</v>
          </cell>
          <cell r="E588">
            <v>201508</v>
          </cell>
          <cell r="AI588"/>
        </row>
        <row r="589">
          <cell r="D589">
            <v>41952</v>
          </cell>
          <cell r="E589">
            <v>201509</v>
          </cell>
          <cell r="AI589"/>
        </row>
        <row r="590">
          <cell r="D590">
            <v>41953</v>
          </cell>
          <cell r="E590">
            <v>201509</v>
          </cell>
          <cell r="AI590"/>
        </row>
        <row r="591">
          <cell r="D591">
            <v>41954</v>
          </cell>
          <cell r="E591">
            <v>201509</v>
          </cell>
          <cell r="AI591"/>
        </row>
        <row r="592">
          <cell r="D592">
            <v>41955</v>
          </cell>
          <cell r="E592">
            <v>201509</v>
          </cell>
          <cell r="AI592"/>
        </row>
        <row r="593">
          <cell r="D593">
            <v>41956</v>
          </cell>
          <cell r="E593">
            <v>201509</v>
          </cell>
          <cell r="AI593"/>
        </row>
        <row r="594">
          <cell r="D594">
            <v>41957</v>
          </cell>
          <cell r="E594">
            <v>201509</v>
          </cell>
          <cell r="AI594"/>
        </row>
        <row r="595">
          <cell r="D595">
            <v>41958</v>
          </cell>
          <cell r="E595">
            <v>201509</v>
          </cell>
          <cell r="AI595"/>
        </row>
        <row r="596">
          <cell r="D596">
            <v>41959</v>
          </cell>
          <cell r="E596">
            <v>201509</v>
          </cell>
          <cell r="AI596"/>
        </row>
        <row r="597">
          <cell r="D597">
            <v>41960</v>
          </cell>
          <cell r="E597">
            <v>201509</v>
          </cell>
          <cell r="AI597"/>
        </row>
        <row r="598">
          <cell r="D598">
            <v>41961</v>
          </cell>
          <cell r="E598">
            <v>201509</v>
          </cell>
          <cell r="AI598"/>
        </row>
        <row r="599">
          <cell r="D599">
            <v>41962</v>
          </cell>
          <cell r="E599">
            <v>201509</v>
          </cell>
          <cell r="AI599"/>
        </row>
        <row r="600">
          <cell r="D600">
            <v>41963</v>
          </cell>
          <cell r="E600">
            <v>201509</v>
          </cell>
          <cell r="AI600"/>
        </row>
        <row r="601">
          <cell r="D601">
            <v>41964</v>
          </cell>
          <cell r="E601">
            <v>201509</v>
          </cell>
          <cell r="AI601"/>
        </row>
        <row r="602">
          <cell r="D602">
            <v>41965</v>
          </cell>
          <cell r="E602">
            <v>201509</v>
          </cell>
          <cell r="AI602"/>
        </row>
        <row r="603">
          <cell r="D603">
            <v>41966</v>
          </cell>
          <cell r="E603">
            <v>201509</v>
          </cell>
          <cell r="AI603"/>
        </row>
        <row r="604">
          <cell r="D604">
            <v>41967</v>
          </cell>
          <cell r="E604">
            <v>201509</v>
          </cell>
          <cell r="AI604"/>
        </row>
        <row r="605">
          <cell r="D605">
            <v>41968</v>
          </cell>
          <cell r="E605">
            <v>201509</v>
          </cell>
          <cell r="AI605"/>
        </row>
        <row r="606">
          <cell r="D606">
            <v>41969</v>
          </cell>
          <cell r="E606">
            <v>201509</v>
          </cell>
          <cell r="AI606"/>
        </row>
        <row r="607">
          <cell r="D607">
            <v>41970</v>
          </cell>
          <cell r="E607">
            <v>201509</v>
          </cell>
          <cell r="AI607"/>
        </row>
        <row r="608">
          <cell r="D608">
            <v>41971</v>
          </cell>
          <cell r="E608">
            <v>201509</v>
          </cell>
          <cell r="AI608"/>
        </row>
        <row r="609">
          <cell r="D609">
            <v>41972</v>
          </cell>
          <cell r="E609">
            <v>201509</v>
          </cell>
          <cell r="AI609"/>
        </row>
        <row r="610">
          <cell r="D610">
            <v>41973</v>
          </cell>
          <cell r="E610">
            <v>201509</v>
          </cell>
          <cell r="AI610"/>
        </row>
        <row r="611">
          <cell r="D611">
            <v>41974</v>
          </cell>
          <cell r="E611">
            <v>201509</v>
          </cell>
          <cell r="AI611"/>
        </row>
        <row r="612">
          <cell r="D612">
            <v>41975</v>
          </cell>
          <cell r="E612">
            <v>201509</v>
          </cell>
          <cell r="AI612"/>
        </row>
        <row r="613">
          <cell r="D613">
            <v>41976</v>
          </cell>
          <cell r="E613">
            <v>201509</v>
          </cell>
          <cell r="AI613"/>
        </row>
        <row r="614">
          <cell r="D614">
            <v>41977</v>
          </cell>
          <cell r="E614">
            <v>201509</v>
          </cell>
          <cell r="AI614"/>
        </row>
        <row r="615">
          <cell r="D615">
            <v>41978</v>
          </cell>
          <cell r="E615">
            <v>201509</v>
          </cell>
          <cell r="AI615"/>
        </row>
        <row r="616">
          <cell r="D616">
            <v>41979</v>
          </cell>
          <cell r="E616">
            <v>201509</v>
          </cell>
          <cell r="AI616"/>
        </row>
        <row r="617">
          <cell r="D617">
            <v>41980</v>
          </cell>
          <cell r="E617">
            <v>201510</v>
          </cell>
          <cell r="AI617"/>
        </row>
        <row r="618">
          <cell r="D618">
            <v>41981</v>
          </cell>
          <cell r="E618">
            <v>201510</v>
          </cell>
          <cell r="AI618"/>
        </row>
        <row r="619">
          <cell r="D619">
            <v>41982</v>
          </cell>
          <cell r="E619">
            <v>201510</v>
          </cell>
          <cell r="AI619"/>
        </row>
        <row r="620">
          <cell r="D620">
            <v>41983</v>
          </cell>
          <cell r="E620">
            <v>201510</v>
          </cell>
          <cell r="AI620"/>
        </row>
        <row r="621">
          <cell r="D621">
            <v>41984</v>
          </cell>
          <cell r="E621">
            <v>201510</v>
          </cell>
          <cell r="AI621"/>
        </row>
        <row r="622">
          <cell r="D622">
            <v>41985</v>
          </cell>
          <cell r="E622">
            <v>201510</v>
          </cell>
          <cell r="AI622"/>
        </row>
        <row r="623">
          <cell r="D623">
            <v>41986</v>
          </cell>
          <cell r="E623">
            <v>201510</v>
          </cell>
          <cell r="AI623"/>
        </row>
        <row r="624">
          <cell r="D624">
            <v>41987</v>
          </cell>
          <cell r="E624">
            <v>201510</v>
          </cell>
          <cell r="AI624"/>
        </row>
        <row r="625">
          <cell r="D625">
            <v>41988</v>
          </cell>
          <cell r="E625">
            <v>201510</v>
          </cell>
          <cell r="AI625"/>
        </row>
        <row r="626">
          <cell r="D626">
            <v>41989</v>
          </cell>
          <cell r="E626">
            <v>201510</v>
          </cell>
          <cell r="AI626"/>
        </row>
        <row r="627">
          <cell r="D627">
            <v>41990</v>
          </cell>
          <cell r="E627">
            <v>201510</v>
          </cell>
          <cell r="AI627"/>
        </row>
        <row r="628">
          <cell r="D628">
            <v>41991</v>
          </cell>
          <cell r="E628">
            <v>201510</v>
          </cell>
          <cell r="AI628"/>
        </row>
        <row r="629">
          <cell r="D629">
            <v>41992</v>
          </cell>
          <cell r="E629">
            <v>201510</v>
          </cell>
          <cell r="AI629"/>
        </row>
        <row r="630">
          <cell r="D630">
            <v>41993</v>
          </cell>
          <cell r="E630">
            <v>201510</v>
          </cell>
          <cell r="AI630"/>
        </row>
        <row r="631">
          <cell r="D631">
            <v>41994</v>
          </cell>
          <cell r="E631">
            <v>201510</v>
          </cell>
          <cell r="AI631"/>
        </row>
        <row r="632">
          <cell r="D632">
            <v>41995</v>
          </cell>
          <cell r="E632">
            <v>201510</v>
          </cell>
          <cell r="AI632"/>
        </row>
        <row r="633">
          <cell r="D633">
            <v>41996</v>
          </cell>
          <cell r="E633">
            <v>201510</v>
          </cell>
          <cell r="AI633"/>
        </row>
        <row r="634">
          <cell r="D634">
            <v>41997</v>
          </cell>
          <cell r="E634">
            <v>201510</v>
          </cell>
          <cell r="AI634"/>
        </row>
        <row r="635">
          <cell r="D635">
            <v>41998</v>
          </cell>
          <cell r="E635">
            <v>201510</v>
          </cell>
          <cell r="AI635"/>
        </row>
        <row r="636">
          <cell r="D636">
            <v>41999</v>
          </cell>
          <cell r="E636">
            <v>201510</v>
          </cell>
          <cell r="AI636"/>
        </row>
        <row r="637">
          <cell r="D637">
            <v>42000</v>
          </cell>
          <cell r="E637">
            <v>201510</v>
          </cell>
          <cell r="AI637"/>
        </row>
        <row r="638">
          <cell r="D638">
            <v>42001</v>
          </cell>
          <cell r="E638">
            <v>201510</v>
          </cell>
          <cell r="AI638"/>
        </row>
        <row r="639">
          <cell r="D639">
            <v>42002</v>
          </cell>
          <cell r="E639">
            <v>201510</v>
          </cell>
          <cell r="AI639"/>
        </row>
        <row r="640">
          <cell r="D640">
            <v>42003</v>
          </cell>
          <cell r="E640">
            <v>201510</v>
          </cell>
          <cell r="AI640"/>
        </row>
        <row r="641">
          <cell r="D641">
            <v>42004</v>
          </cell>
          <cell r="E641">
            <v>201510</v>
          </cell>
          <cell r="AI641"/>
        </row>
        <row r="642">
          <cell r="D642">
            <v>42005</v>
          </cell>
          <cell r="E642">
            <v>201510</v>
          </cell>
          <cell r="AI642"/>
        </row>
        <row r="643">
          <cell r="D643">
            <v>42006</v>
          </cell>
          <cell r="E643">
            <v>201510</v>
          </cell>
          <cell r="AI643"/>
        </row>
        <row r="644">
          <cell r="D644">
            <v>42007</v>
          </cell>
          <cell r="E644">
            <v>201510</v>
          </cell>
          <cell r="AI644"/>
        </row>
        <row r="645">
          <cell r="D645">
            <v>42008</v>
          </cell>
          <cell r="E645">
            <v>201511</v>
          </cell>
          <cell r="AI645"/>
        </row>
        <row r="646">
          <cell r="D646">
            <v>42009</v>
          </cell>
          <cell r="E646">
            <v>201511</v>
          </cell>
          <cell r="AI646"/>
        </row>
        <row r="647">
          <cell r="D647">
            <v>42010</v>
          </cell>
          <cell r="E647">
            <v>201511</v>
          </cell>
          <cell r="AI647"/>
        </row>
        <row r="648">
          <cell r="D648">
            <v>42011</v>
          </cell>
          <cell r="E648">
            <v>201511</v>
          </cell>
          <cell r="AI648"/>
        </row>
        <row r="649">
          <cell r="D649">
            <v>42012</v>
          </cell>
          <cell r="E649">
            <v>201511</v>
          </cell>
          <cell r="AI649"/>
        </row>
        <row r="650">
          <cell r="D650">
            <v>42013</v>
          </cell>
          <cell r="E650">
            <v>201511</v>
          </cell>
          <cell r="AI650"/>
        </row>
        <row r="651">
          <cell r="D651">
            <v>42014</v>
          </cell>
          <cell r="E651">
            <v>201511</v>
          </cell>
        </row>
        <row r="652">
          <cell r="D652">
            <v>42015</v>
          </cell>
          <cell r="E652">
            <v>201511</v>
          </cell>
        </row>
        <row r="653">
          <cell r="D653">
            <v>42016</v>
          </cell>
          <cell r="E653">
            <v>201511</v>
          </cell>
        </row>
        <row r="654">
          <cell r="D654">
            <v>42017</v>
          </cell>
          <cell r="E654">
            <v>201511</v>
          </cell>
        </row>
        <row r="655">
          <cell r="D655">
            <v>42018</v>
          </cell>
          <cell r="E655">
            <v>201511</v>
          </cell>
        </row>
        <row r="656">
          <cell r="D656">
            <v>42019</v>
          </cell>
          <cell r="E656">
            <v>201511</v>
          </cell>
        </row>
        <row r="657">
          <cell r="D657">
            <v>42020</v>
          </cell>
          <cell r="E657">
            <v>201511</v>
          </cell>
        </row>
        <row r="658">
          <cell r="D658">
            <v>42021</v>
          </cell>
          <cell r="E658">
            <v>201511</v>
          </cell>
        </row>
        <row r="659">
          <cell r="D659">
            <v>42022</v>
          </cell>
          <cell r="E659">
            <v>201511</v>
          </cell>
        </row>
        <row r="660">
          <cell r="D660">
            <v>42023</v>
          </cell>
          <cell r="E660">
            <v>201511</v>
          </cell>
        </row>
        <row r="661">
          <cell r="D661">
            <v>42024</v>
          </cell>
          <cell r="E661">
            <v>201511</v>
          </cell>
        </row>
        <row r="662">
          <cell r="D662">
            <v>42025</v>
          </cell>
          <cell r="E662">
            <v>201511</v>
          </cell>
        </row>
        <row r="663">
          <cell r="D663">
            <v>42026</v>
          </cell>
          <cell r="E663">
            <v>201511</v>
          </cell>
        </row>
        <row r="664">
          <cell r="D664">
            <v>42027</v>
          </cell>
          <cell r="E664">
            <v>201511</v>
          </cell>
        </row>
        <row r="665">
          <cell r="D665">
            <v>42028</v>
          </cell>
          <cell r="E665">
            <v>201511</v>
          </cell>
        </row>
        <row r="666">
          <cell r="D666">
            <v>42029</v>
          </cell>
          <cell r="E666">
            <v>201511</v>
          </cell>
        </row>
        <row r="667">
          <cell r="D667">
            <v>42030</v>
          </cell>
          <cell r="E667">
            <v>201511</v>
          </cell>
        </row>
        <row r="668">
          <cell r="D668">
            <v>42031</v>
          </cell>
          <cell r="E668">
            <v>201511</v>
          </cell>
        </row>
        <row r="669">
          <cell r="D669">
            <v>42032</v>
          </cell>
          <cell r="E669">
            <v>201511</v>
          </cell>
        </row>
        <row r="670">
          <cell r="D670">
            <v>42033</v>
          </cell>
          <cell r="E670">
            <v>201511</v>
          </cell>
        </row>
        <row r="671">
          <cell r="D671">
            <v>42034</v>
          </cell>
          <cell r="E671">
            <v>201511</v>
          </cell>
        </row>
        <row r="672">
          <cell r="D672">
            <v>42035</v>
          </cell>
          <cell r="E672">
            <v>201511</v>
          </cell>
        </row>
        <row r="673">
          <cell r="D673">
            <v>42036</v>
          </cell>
          <cell r="E673">
            <v>201512</v>
          </cell>
        </row>
        <row r="674">
          <cell r="D674">
            <v>42037</v>
          </cell>
          <cell r="E674">
            <v>201512</v>
          </cell>
        </row>
        <row r="675">
          <cell r="D675">
            <v>42038</v>
          </cell>
          <cell r="E675">
            <v>201512</v>
          </cell>
        </row>
        <row r="676">
          <cell r="D676">
            <v>42039</v>
          </cell>
          <cell r="E676">
            <v>201512</v>
          </cell>
        </row>
        <row r="677">
          <cell r="D677">
            <v>42040</v>
          </cell>
          <cell r="E677">
            <v>201512</v>
          </cell>
        </row>
        <row r="678">
          <cell r="D678">
            <v>42041</v>
          </cell>
          <cell r="E678">
            <v>201512</v>
          </cell>
        </row>
        <row r="679">
          <cell r="D679">
            <v>42042</v>
          </cell>
          <cell r="E679">
            <v>201512</v>
          </cell>
        </row>
        <row r="680">
          <cell r="D680">
            <v>42043</v>
          </cell>
          <cell r="E680">
            <v>201512</v>
          </cell>
        </row>
        <row r="681">
          <cell r="D681">
            <v>42044</v>
          </cell>
          <cell r="E681">
            <v>201512</v>
          </cell>
        </row>
        <row r="682">
          <cell r="D682">
            <v>42045</v>
          </cell>
          <cell r="E682">
            <v>201512</v>
          </cell>
        </row>
        <row r="683">
          <cell r="D683">
            <v>42046</v>
          </cell>
          <cell r="E683">
            <v>201512</v>
          </cell>
        </row>
        <row r="684">
          <cell r="D684">
            <v>42047</v>
          </cell>
          <cell r="E684">
            <v>201512</v>
          </cell>
        </row>
        <row r="685">
          <cell r="D685">
            <v>42048</v>
          </cell>
          <cell r="E685">
            <v>201512</v>
          </cell>
        </row>
        <row r="686">
          <cell r="D686">
            <v>42049</v>
          </cell>
          <cell r="E686">
            <v>201512</v>
          </cell>
        </row>
        <row r="687">
          <cell r="D687">
            <v>42050</v>
          </cell>
          <cell r="E687">
            <v>201512</v>
          </cell>
        </row>
        <row r="688">
          <cell r="D688">
            <v>42051</v>
          </cell>
          <cell r="E688">
            <v>201512</v>
          </cell>
        </row>
        <row r="689">
          <cell r="D689">
            <v>42052</v>
          </cell>
          <cell r="E689">
            <v>201512</v>
          </cell>
        </row>
        <row r="690">
          <cell r="D690">
            <v>42053</v>
          </cell>
          <cell r="E690">
            <v>201512</v>
          </cell>
        </row>
        <row r="691">
          <cell r="D691">
            <v>42054</v>
          </cell>
          <cell r="E691">
            <v>201512</v>
          </cell>
        </row>
        <row r="692">
          <cell r="D692">
            <v>42055</v>
          </cell>
          <cell r="E692">
            <v>201512</v>
          </cell>
        </row>
        <row r="693">
          <cell r="D693">
            <v>42056</v>
          </cell>
          <cell r="E693">
            <v>201512</v>
          </cell>
        </row>
        <row r="694">
          <cell r="D694">
            <v>42057</v>
          </cell>
          <cell r="E694">
            <v>201512</v>
          </cell>
        </row>
        <row r="695">
          <cell r="D695">
            <v>42058</v>
          </cell>
          <cell r="E695">
            <v>201512</v>
          </cell>
        </row>
        <row r="696">
          <cell r="D696">
            <v>42059</v>
          </cell>
          <cell r="E696">
            <v>201512</v>
          </cell>
        </row>
        <row r="697">
          <cell r="D697">
            <v>42060</v>
          </cell>
          <cell r="E697">
            <v>201512</v>
          </cell>
        </row>
        <row r="698">
          <cell r="D698">
            <v>42061</v>
          </cell>
          <cell r="E698">
            <v>201512</v>
          </cell>
        </row>
        <row r="699">
          <cell r="D699">
            <v>42062</v>
          </cell>
          <cell r="E699">
            <v>201512</v>
          </cell>
        </row>
        <row r="700">
          <cell r="D700">
            <v>42063</v>
          </cell>
          <cell r="E700">
            <v>201512</v>
          </cell>
        </row>
        <row r="701">
          <cell r="D701">
            <v>42064</v>
          </cell>
          <cell r="E701">
            <v>201513</v>
          </cell>
        </row>
        <row r="702">
          <cell r="D702">
            <v>42065</v>
          </cell>
          <cell r="E702">
            <v>201513</v>
          </cell>
        </row>
        <row r="703">
          <cell r="D703">
            <v>42066</v>
          </cell>
          <cell r="E703">
            <v>201513</v>
          </cell>
        </row>
        <row r="704">
          <cell r="D704">
            <v>42067</v>
          </cell>
          <cell r="E704">
            <v>201513</v>
          </cell>
        </row>
        <row r="705">
          <cell r="D705">
            <v>42068</v>
          </cell>
          <cell r="E705">
            <v>201513</v>
          </cell>
        </row>
        <row r="706">
          <cell r="D706">
            <v>42069</v>
          </cell>
          <cell r="E706">
            <v>201513</v>
          </cell>
        </row>
        <row r="707">
          <cell r="D707">
            <v>42070</v>
          </cell>
          <cell r="E707">
            <v>201513</v>
          </cell>
        </row>
        <row r="708">
          <cell r="D708">
            <v>42071</v>
          </cell>
          <cell r="E708">
            <v>201513</v>
          </cell>
        </row>
        <row r="709">
          <cell r="D709">
            <v>42072</v>
          </cell>
          <cell r="E709">
            <v>201513</v>
          </cell>
        </row>
        <row r="710">
          <cell r="D710">
            <v>42073</v>
          </cell>
          <cell r="E710">
            <v>201513</v>
          </cell>
        </row>
        <row r="711">
          <cell r="D711">
            <v>42074</v>
          </cell>
          <cell r="E711">
            <v>201513</v>
          </cell>
        </row>
        <row r="712">
          <cell r="D712">
            <v>42075</v>
          </cell>
          <cell r="E712">
            <v>201513</v>
          </cell>
        </row>
        <row r="713">
          <cell r="D713">
            <v>42076</v>
          </cell>
          <cell r="E713">
            <v>201513</v>
          </cell>
        </row>
        <row r="714">
          <cell r="D714">
            <v>42077</v>
          </cell>
          <cell r="E714">
            <v>201513</v>
          </cell>
        </row>
        <row r="715">
          <cell r="D715">
            <v>42078</v>
          </cell>
          <cell r="E715">
            <v>201513</v>
          </cell>
        </row>
        <row r="716">
          <cell r="D716">
            <v>42079</v>
          </cell>
          <cell r="E716">
            <v>201513</v>
          </cell>
        </row>
        <row r="717">
          <cell r="D717">
            <v>42080</v>
          </cell>
          <cell r="E717">
            <v>201513</v>
          </cell>
        </row>
        <row r="718">
          <cell r="D718">
            <v>42081</v>
          </cell>
          <cell r="E718">
            <v>201513</v>
          </cell>
        </row>
        <row r="719">
          <cell r="D719">
            <v>42082</v>
          </cell>
          <cell r="E719">
            <v>201513</v>
          </cell>
        </row>
        <row r="720">
          <cell r="D720">
            <v>42083</v>
          </cell>
          <cell r="E720">
            <v>201513</v>
          </cell>
        </row>
        <row r="721">
          <cell r="D721">
            <v>42084</v>
          </cell>
          <cell r="E721">
            <v>201513</v>
          </cell>
        </row>
        <row r="722">
          <cell r="D722">
            <v>42085</v>
          </cell>
          <cell r="E722">
            <v>201513</v>
          </cell>
        </row>
        <row r="723">
          <cell r="D723">
            <v>42086</v>
          </cell>
          <cell r="E723">
            <v>201513</v>
          </cell>
        </row>
        <row r="724">
          <cell r="D724">
            <v>42087</v>
          </cell>
          <cell r="E724">
            <v>201513</v>
          </cell>
        </row>
        <row r="725">
          <cell r="D725">
            <v>42088</v>
          </cell>
          <cell r="E725">
            <v>201513</v>
          </cell>
        </row>
        <row r="726">
          <cell r="D726">
            <v>42089</v>
          </cell>
          <cell r="E726">
            <v>201513</v>
          </cell>
        </row>
        <row r="727">
          <cell r="D727">
            <v>42090</v>
          </cell>
          <cell r="E727">
            <v>201513</v>
          </cell>
        </row>
        <row r="728">
          <cell r="D728">
            <v>42091</v>
          </cell>
          <cell r="E728">
            <v>201513</v>
          </cell>
        </row>
        <row r="729">
          <cell r="D729">
            <v>42092</v>
          </cell>
          <cell r="E729">
            <v>201513</v>
          </cell>
        </row>
        <row r="730">
          <cell r="D730">
            <v>42093</v>
          </cell>
          <cell r="E730">
            <v>201513</v>
          </cell>
        </row>
        <row r="731">
          <cell r="D731">
            <v>42094</v>
          </cell>
          <cell r="E731">
            <v>201513</v>
          </cell>
        </row>
        <row r="732">
          <cell r="D732">
            <v>42095</v>
          </cell>
          <cell r="E732">
            <v>201601</v>
          </cell>
        </row>
        <row r="733">
          <cell r="D733">
            <v>42096</v>
          </cell>
          <cell r="E733">
            <v>201601</v>
          </cell>
        </row>
        <row r="734">
          <cell r="D734">
            <v>42097</v>
          </cell>
          <cell r="E734">
            <v>201601</v>
          </cell>
        </row>
        <row r="735">
          <cell r="D735">
            <v>42098</v>
          </cell>
          <cell r="E735">
            <v>201601</v>
          </cell>
        </row>
        <row r="736">
          <cell r="D736">
            <v>42099</v>
          </cell>
          <cell r="E736">
            <v>201601</v>
          </cell>
        </row>
        <row r="737">
          <cell r="D737">
            <v>42100</v>
          </cell>
          <cell r="E737">
            <v>201601</v>
          </cell>
        </row>
        <row r="738">
          <cell r="D738">
            <v>42101</v>
          </cell>
          <cell r="E738">
            <v>201601</v>
          </cell>
        </row>
        <row r="739">
          <cell r="D739">
            <v>42102</v>
          </cell>
          <cell r="E739">
            <v>201601</v>
          </cell>
        </row>
        <row r="740">
          <cell r="D740">
            <v>42103</v>
          </cell>
          <cell r="E740">
            <v>201601</v>
          </cell>
        </row>
        <row r="741">
          <cell r="D741">
            <v>42104</v>
          </cell>
          <cell r="E741">
            <v>201601</v>
          </cell>
        </row>
        <row r="742">
          <cell r="D742">
            <v>42105</v>
          </cell>
          <cell r="E742">
            <v>201601</v>
          </cell>
        </row>
        <row r="743">
          <cell r="D743">
            <v>42106</v>
          </cell>
          <cell r="E743">
            <v>201601</v>
          </cell>
        </row>
        <row r="744">
          <cell r="D744">
            <v>42107</v>
          </cell>
          <cell r="E744">
            <v>201601</v>
          </cell>
        </row>
        <row r="745">
          <cell r="D745">
            <v>42108</v>
          </cell>
          <cell r="E745">
            <v>201601</v>
          </cell>
        </row>
        <row r="746">
          <cell r="D746">
            <v>42109</v>
          </cell>
          <cell r="E746">
            <v>201601</v>
          </cell>
        </row>
        <row r="747">
          <cell r="D747">
            <v>42110</v>
          </cell>
          <cell r="E747">
            <v>201601</v>
          </cell>
        </row>
        <row r="748">
          <cell r="D748">
            <v>42111</v>
          </cell>
          <cell r="E748">
            <v>201601</v>
          </cell>
        </row>
        <row r="749">
          <cell r="D749">
            <v>42112</v>
          </cell>
          <cell r="E749">
            <v>201601</v>
          </cell>
        </row>
        <row r="750">
          <cell r="D750">
            <v>42113</v>
          </cell>
          <cell r="E750">
            <v>201601</v>
          </cell>
        </row>
        <row r="751">
          <cell r="D751">
            <v>42114</v>
          </cell>
          <cell r="E751">
            <v>201601</v>
          </cell>
        </row>
        <row r="752">
          <cell r="D752">
            <v>42115</v>
          </cell>
          <cell r="E752">
            <v>201601</v>
          </cell>
        </row>
        <row r="753">
          <cell r="D753">
            <v>42116</v>
          </cell>
          <cell r="E753">
            <v>201601</v>
          </cell>
        </row>
        <row r="754">
          <cell r="D754">
            <v>42117</v>
          </cell>
          <cell r="E754">
            <v>201601</v>
          </cell>
        </row>
        <row r="755">
          <cell r="D755">
            <v>42118</v>
          </cell>
          <cell r="E755">
            <v>201601</v>
          </cell>
        </row>
        <row r="756">
          <cell r="D756">
            <v>42119</v>
          </cell>
          <cell r="E756">
            <v>201601</v>
          </cell>
        </row>
        <row r="757">
          <cell r="D757">
            <v>42120</v>
          </cell>
          <cell r="E757">
            <v>201601</v>
          </cell>
        </row>
        <row r="758">
          <cell r="D758">
            <v>42121</v>
          </cell>
          <cell r="E758">
            <v>201601</v>
          </cell>
        </row>
        <row r="759">
          <cell r="D759">
            <v>42122</v>
          </cell>
          <cell r="E759">
            <v>201601</v>
          </cell>
        </row>
        <row r="760">
          <cell r="D760">
            <v>42123</v>
          </cell>
          <cell r="E760">
            <v>201601</v>
          </cell>
        </row>
        <row r="761">
          <cell r="D761">
            <v>42124</v>
          </cell>
          <cell r="E761">
            <v>201601</v>
          </cell>
        </row>
        <row r="762">
          <cell r="D762">
            <v>42125</v>
          </cell>
          <cell r="E762">
            <v>201601</v>
          </cell>
        </row>
        <row r="763">
          <cell r="D763">
            <v>42126</v>
          </cell>
          <cell r="E763">
            <v>201601</v>
          </cell>
        </row>
        <row r="764">
          <cell r="D764">
            <v>42127</v>
          </cell>
          <cell r="E764">
            <v>201602</v>
          </cell>
        </row>
        <row r="765">
          <cell r="D765">
            <v>42128</v>
          </cell>
          <cell r="E765">
            <v>201602</v>
          </cell>
        </row>
        <row r="766">
          <cell r="D766">
            <v>42129</v>
          </cell>
          <cell r="E766">
            <v>201602</v>
          </cell>
        </row>
        <row r="767">
          <cell r="D767">
            <v>42130</v>
          </cell>
          <cell r="E767">
            <v>201602</v>
          </cell>
        </row>
        <row r="768">
          <cell r="D768">
            <v>42131</v>
          </cell>
          <cell r="E768">
            <v>201602</v>
          </cell>
        </row>
        <row r="769">
          <cell r="D769">
            <v>42132</v>
          </cell>
          <cell r="E769">
            <v>201602</v>
          </cell>
        </row>
        <row r="770">
          <cell r="D770">
            <v>42133</v>
          </cell>
          <cell r="E770">
            <v>201602</v>
          </cell>
        </row>
        <row r="771">
          <cell r="D771">
            <v>42134</v>
          </cell>
          <cell r="E771">
            <v>201602</v>
          </cell>
        </row>
        <row r="772">
          <cell r="D772">
            <v>42135</v>
          </cell>
          <cell r="E772">
            <v>201602</v>
          </cell>
        </row>
        <row r="773">
          <cell r="D773">
            <v>42136</v>
          </cell>
          <cell r="E773">
            <v>201602</v>
          </cell>
        </row>
        <row r="774">
          <cell r="D774">
            <v>42137</v>
          </cell>
          <cell r="E774">
            <v>201602</v>
          </cell>
        </row>
        <row r="775">
          <cell r="D775">
            <v>42138</v>
          </cell>
          <cell r="E775">
            <v>201602</v>
          </cell>
        </row>
        <row r="776">
          <cell r="D776">
            <v>42139</v>
          </cell>
          <cell r="E776">
            <v>201602</v>
          </cell>
        </row>
        <row r="777">
          <cell r="D777">
            <v>42140</v>
          </cell>
          <cell r="E777">
            <v>201602</v>
          </cell>
        </row>
        <row r="778">
          <cell r="D778">
            <v>42141</v>
          </cell>
          <cell r="E778">
            <v>201602</v>
          </cell>
        </row>
        <row r="779">
          <cell r="D779">
            <v>42142</v>
          </cell>
          <cell r="E779">
            <v>201602</v>
          </cell>
        </row>
        <row r="780">
          <cell r="D780">
            <v>42143</v>
          </cell>
          <cell r="E780">
            <v>201602</v>
          </cell>
        </row>
        <row r="781">
          <cell r="D781">
            <v>42144</v>
          </cell>
          <cell r="E781">
            <v>201602</v>
          </cell>
        </row>
        <row r="782">
          <cell r="D782">
            <v>42145</v>
          </cell>
          <cell r="E782">
            <v>201602</v>
          </cell>
        </row>
        <row r="783">
          <cell r="D783">
            <v>42146</v>
          </cell>
          <cell r="E783">
            <v>201602</v>
          </cell>
        </row>
        <row r="784">
          <cell r="D784">
            <v>42147</v>
          </cell>
          <cell r="E784">
            <v>201602</v>
          </cell>
        </row>
        <row r="785">
          <cell r="D785">
            <v>42148</v>
          </cell>
          <cell r="E785">
            <v>201602</v>
          </cell>
        </row>
        <row r="786">
          <cell r="D786">
            <v>42149</v>
          </cell>
          <cell r="E786">
            <v>201602</v>
          </cell>
        </row>
        <row r="787">
          <cell r="D787">
            <v>42150</v>
          </cell>
          <cell r="E787">
            <v>201602</v>
          </cell>
        </row>
        <row r="788">
          <cell r="D788">
            <v>42151</v>
          </cell>
          <cell r="E788">
            <v>201602</v>
          </cell>
        </row>
        <row r="789">
          <cell r="D789">
            <v>42152</v>
          </cell>
          <cell r="E789">
            <v>201602</v>
          </cell>
        </row>
        <row r="790">
          <cell r="D790">
            <v>42153</v>
          </cell>
          <cell r="E790">
            <v>201602</v>
          </cell>
        </row>
        <row r="791">
          <cell r="D791">
            <v>42154</v>
          </cell>
          <cell r="E791">
            <v>201602</v>
          </cell>
        </row>
        <row r="792">
          <cell r="D792">
            <v>42155</v>
          </cell>
          <cell r="E792">
            <v>201603</v>
          </cell>
        </row>
        <row r="793">
          <cell r="D793">
            <v>42156</v>
          </cell>
          <cell r="E793">
            <v>201603</v>
          </cell>
        </row>
        <row r="794">
          <cell r="D794">
            <v>42157</v>
          </cell>
          <cell r="E794">
            <v>201603</v>
          </cell>
        </row>
        <row r="795">
          <cell r="D795">
            <v>42158</v>
          </cell>
          <cell r="E795">
            <v>201603</v>
          </cell>
        </row>
        <row r="796">
          <cell r="D796">
            <v>42159</v>
          </cell>
          <cell r="E796">
            <v>201603</v>
          </cell>
        </row>
        <row r="797">
          <cell r="D797">
            <v>42160</v>
          </cell>
          <cell r="E797">
            <v>201603</v>
          </cell>
        </row>
        <row r="798">
          <cell r="D798">
            <v>42161</v>
          </cell>
          <cell r="E798">
            <v>201603</v>
          </cell>
        </row>
        <row r="799">
          <cell r="D799">
            <v>42162</v>
          </cell>
          <cell r="E799">
            <v>201603</v>
          </cell>
        </row>
        <row r="800">
          <cell r="D800">
            <v>42163</v>
          </cell>
          <cell r="E800">
            <v>201603</v>
          </cell>
        </row>
        <row r="801">
          <cell r="D801">
            <v>42164</v>
          </cell>
          <cell r="E801">
            <v>201603</v>
          </cell>
        </row>
        <row r="802">
          <cell r="D802">
            <v>42165</v>
          </cell>
          <cell r="E802">
            <v>201603</v>
          </cell>
        </row>
        <row r="803">
          <cell r="D803">
            <v>42166</v>
          </cell>
          <cell r="E803">
            <v>201603</v>
          </cell>
        </row>
        <row r="804">
          <cell r="D804">
            <v>42167</v>
          </cell>
          <cell r="E804">
            <v>201603</v>
          </cell>
        </row>
        <row r="805">
          <cell r="D805">
            <v>42168</v>
          </cell>
          <cell r="E805">
            <v>201603</v>
          </cell>
        </row>
        <row r="806">
          <cell r="D806">
            <v>42169</v>
          </cell>
          <cell r="E806">
            <v>201603</v>
          </cell>
        </row>
        <row r="807">
          <cell r="D807">
            <v>42170</v>
          </cell>
          <cell r="E807">
            <v>201603</v>
          </cell>
        </row>
        <row r="808">
          <cell r="D808">
            <v>42171</v>
          </cell>
          <cell r="E808">
            <v>201603</v>
          </cell>
        </row>
        <row r="809">
          <cell r="D809">
            <v>42172</v>
          </cell>
          <cell r="E809">
            <v>201603</v>
          </cell>
        </row>
        <row r="810">
          <cell r="D810">
            <v>42173</v>
          </cell>
          <cell r="E810">
            <v>201603</v>
          </cell>
        </row>
        <row r="811">
          <cell r="D811">
            <v>42174</v>
          </cell>
          <cell r="E811">
            <v>201603</v>
          </cell>
        </row>
        <row r="812">
          <cell r="D812">
            <v>42175</v>
          </cell>
          <cell r="E812">
            <v>201603</v>
          </cell>
        </row>
        <row r="813">
          <cell r="D813">
            <v>42176</v>
          </cell>
          <cell r="E813">
            <v>201603</v>
          </cell>
        </row>
        <row r="814">
          <cell r="D814">
            <v>42177</v>
          </cell>
          <cell r="E814">
            <v>201603</v>
          </cell>
        </row>
        <row r="815">
          <cell r="D815">
            <v>42178</v>
          </cell>
          <cell r="E815">
            <v>201603</v>
          </cell>
        </row>
        <row r="816">
          <cell r="D816">
            <v>42179</v>
          </cell>
          <cell r="E816">
            <v>201603</v>
          </cell>
        </row>
        <row r="817">
          <cell r="D817">
            <v>42180</v>
          </cell>
          <cell r="E817">
            <v>201603</v>
          </cell>
        </row>
        <row r="818">
          <cell r="D818">
            <v>42181</v>
          </cell>
          <cell r="E818">
            <v>201603</v>
          </cell>
        </row>
        <row r="819">
          <cell r="D819">
            <v>42182</v>
          </cell>
          <cell r="E819">
            <v>201603</v>
          </cell>
        </row>
        <row r="820">
          <cell r="D820">
            <v>42183</v>
          </cell>
          <cell r="E820">
            <v>201604</v>
          </cell>
        </row>
        <row r="821">
          <cell r="D821">
            <v>42184</v>
          </cell>
          <cell r="E821">
            <v>201604</v>
          </cell>
        </row>
        <row r="822">
          <cell r="D822">
            <v>42185</v>
          </cell>
          <cell r="E822">
            <v>201604</v>
          </cell>
        </row>
        <row r="823">
          <cell r="D823">
            <v>42186</v>
          </cell>
          <cell r="E823">
            <v>201604</v>
          </cell>
        </row>
        <row r="824">
          <cell r="D824">
            <v>42187</v>
          </cell>
          <cell r="E824">
            <v>201604</v>
          </cell>
        </row>
        <row r="825">
          <cell r="D825">
            <v>42188</v>
          </cell>
          <cell r="E825">
            <v>201604</v>
          </cell>
        </row>
        <row r="826">
          <cell r="D826">
            <v>42189</v>
          </cell>
          <cell r="E826">
            <v>201604</v>
          </cell>
        </row>
        <row r="827">
          <cell r="D827">
            <v>42190</v>
          </cell>
          <cell r="E827">
            <v>201604</v>
          </cell>
        </row>
        <row r="828">
          <cell r="D828">
            <v>42191</v>
          </cell>
          <cell r="E828">
            <v>201604</v>
          </cell>
        </row>
        <row r="829">
          <cell r="D829">
            <v>42192</v>
          </cell>
          <cell r="E829">
            <v>201604</v>
          </cell>
        </row>
        <row r="830">
          <cell r="D830">
            <v>42193</v>
          </cell>
          <cell r="E830">
            <v>201604</v>
          </cell>
        </row>
        <row r="831">
          <cell r="D831">
            <v>42194</v>
          </cell>
          <cell r="E831">
            <v>201604</v>
          </cell>
        </row>
        <row r="832">
          <cell r="D832">
            <v>42195</v>
          </cell>
          <cell r="E832">
            <v>201604</v>
          </cell>
        </row>
        <row r="833">
          <cell r="D833">
            <v>42196</v>
          </cell>
          <cell r="E833">
            <v>201604</v>
          </cell>
        </row>
        <row r="834">
          <cell r="D834">
            <v>42197</v>
          </cell>
          <cell r="E834">
            <v>201604</v>
          </cell>
        </row>
        <row r="835">
          <cell r="D835">
            <v>42198</v>
          </cell>
          <cell r="E835">
            <v>201604</v>
          </cell>
        </row>
        <row r="836">
          <cell r="D836">
            <v>42199</v>
          </cell>
          <cell r="E836">
            <v>201604</v>
          </cell>
        </row>
        <row r="837">
          <cell r="D837">
            <v>42200</v>
          </cell>
          <cell r="E837">
            <v>201604</v>
          </cell>
        </row>
        <row r="838">
          <cell r="D838">
            <v>42201</v>
          </cell>
          <cell r="E838">
            <v>201604</v>
          </cell>
        </row>
        <row r="839">
          <cell r="D839">
            <v>42202</v>
          </cell>
          <cell r="E839">
            <v>201604</v>
          </cell>
        </row>
        <row r="840">
          <cell r="D840">
            <v>42203</v>
          </cell>
          <cell r="E840">
            <v>201604</v>
          </cell>
        </row>
        <row r="841">
          <cell r="D841">
            <v>42204</v>
          </cell>
          <cell r="E841">
            <v>201604</v>
          </cell>
        </row>
        <row r="842">
          <cell r="D842">
            <v>42205</v>
          </cell>
          <cell r="E842">
            <v>201604</v>
          </cell>
        </row>
        <row r="843">
          <cell r="D843">
            <v>42206</v>
          </cell>
          <cell r="E843">
            <v>201604</v>
          </cell>
        </row>
        <row r="844">
          <cell r="D844">
            <v>42207</v>
          </cell>
          <cell r="E844">
            <v>201604</v>
          </cell>
        </row>
        <row r="845">
          <cell r="D845">
            <v>42208</v>
          </cell>
          <cell r="E845">
            <v>201604</v>
          </cell>
        </row>
        <row r="846">
          <cell r="D846">
            <v>42209</v>
          </cell>
          <cell r="E846">
            <v>201604</v>
          </cell>
        </row>
        <row r="847">
          <cell r="D847">
            <v>42210</v>
          </cell>
          <cell r="E847">
            <v>201604</v>
          </cell>
        </row>
        <row r="848">
          <cell r="D848">
            <v>42211</v>
          </cell>
          <cell r="E848">
            <v>201605</v>
          </cell>
        </row>
        <row r="849">
          <cell r="D849">
            <v>42212</v>
          </cell>
          <cell r="E849">
            <v>201605</v>
          </cell>
        </row>
        <row r="850">
          <cell r="D850">
            <v>42213</v>
          </cell>
          <cell r="E850">
            <v>201605</v>
          </cell>
        </row>
        <row r="851">
          <cell r="D851">
            <v>42214</v>
          </cell>
          <cell r="E851">
            <v>201605</v>
          </cell>
        </row>
        <row r="852">
          <cell r="D852">
            <v>42215</v>
          </cell>
          <cell r="E852">
            <v>201605</v>
          </cell>
        </row>
        <row r="853">
          <cell r="D853">
            <v>42216</v>
          </cell>
          <cell r="E853">
            <v>201605</v>
          </cell>
        </row>
        <row r="854">
          <cell r="D854">
            <v>42217</v>
          </cell>
          <cell r="E854">
            <v>201605</v>
          </cell>
        </row>
        <row r="855">
          <cell r="D855">
            <v>42218</v>
          </cell>
          <cell r="E855">
            <v>201605</v>
          </cell>
        </row>
        <row r="856">
          <cell r="D856">
            <v>42219</v>
          </cell>
          <cell r="E856">
            <v>201605</v>
          </cell>
        </row>
        <row r="857">
          <cell r="D857">
            <v>42220</v>
          </cell>
          <cell r="E857">
            <v>201605</v>
          </cell>
        </row>
        <row r="858">
          <cell r="D858">
            <v>42221</v>
          </cell>
          <cell r="E858">
            <v>201605</v>
          </cell>
        </row>
        <row r="859">
          <cell r="D859">
            <v>42222</v>
          </cell>
          <cell r="E859">
            <v>201605</v>
          </cell>
        </row>
        <row r="860">
          <cell r="D860">
            <v>42223</v>
          </cell>
          <cell r="E860">
            <v>201605</v>
          </cell>
        </row>
        <row r="861">
          <cell r="D861">
            <v>42224</v>
          </cell>
          <cell r="E861">
            <v>201605</v>
          </cell>
        </row>
        <row r="862">
          <cell r="D862">
            <v>42225</v>
          </cell>
          <cell r="E862">
            <v>201605</v>
          </cell>
        </row>
        <row r="863">
          <cell r="D863">
            <v>42226</v>
          </cell>
          <cell r="E863">
            <v>201605</v>
          </cell>
        </row>
        <row r="864">
          <cell r="D864">
            <v>42227</v>
          </cell>
          <cell r="E864">
            <v>201605</v>
          </cell>
        </row>
        <row r="865">
          <cell r="D865">
            <v>42228</v>
          </cell>
          <cell r="E865">
            <v>201605</v>
          </cell>
        </row>
        <row r="866">
          <cell r="D866">
            <v>42229</v>
          </cell>
          <cell r="E866">
            <v>201605</v>
          </cell>
        </row>
        <row r="867">
          <cell r="D867">
            <v>42230</v>
          </cell>
          <cell r="E867">
            <v>201605</v>
          </cell>
        </row>
        <row r="868">
          <cell r="D868">
            <v>42231</v>
          </cell>
          <cell r="E868">
            <v>201605</v>
          </cell>
        </row>
        <row r="869">
          <cell r="D869">
            <v>42232</v>
          </cell>
          <cell r="E869">
            <v>201605</v>
          </cell>
        </row>
        <row r="870">
          <cell r="D870">
            <v>42233</v>
          </cell>
          <cell r="E870">
            <v>201605</v>
          </cell>
        </row>
        <row r="871">
          <cell r="D871">
            <v>42234</v>
          </cell>
          <cell r="E871">
            <v>201605</v>
          </cell>
        </row>
        <row r="872">
          <cell r="D872">
            <v>42235</v>
          </cell>
          <cell r="E872">
            <v>201605</v>
          </cell>
        </row>
        <row r="873">
          <cell r="D873">
            <v>42236</v>
          </cell>
          <cell r="E873">
            <v>201605</v>
          </cell>
        </row>
        <row r="874">
          <cell r="D874">
            <v>42237</v>
          </cell>
          <cell r="E874">
            <v>201605</v>
          </cell>
        </row>
        <row r="875">
          <cell r="D875">
            <v>42238</v>
          </cell>
          <cell r="E875">
            <v>201605</v>
          </cell>
        </row>
        <row r="876">
          <cell r="D876">
            <v>42239</v>
          </cell>
          <cell r="E876">
            <v>201606</v>
          </cell>
        </row>
        <row r="877">
          <cell r="D877">
            <v>42240</v>
          </cell>
          <cell r="E877">
            <v>201606</v>
          </cell>
        </row>
        <row r="878">
          <cell r="D878">
            <v>42241</v>
          </cell>
          <cell r="E878">
            <v>201606</v>
          </cell>
        </row>
        <row r="879">
          <cell r="D879">
            <v>42242</v>
          </cell>
          <cell r="E879">
            <v>201606</v>
          </cell>
        </row>
        <row r="880">
          <cell r="D880">
            <v>42243</v>
          </cell>
          <cell r="E880">
            <v>201606</v>
          </cell>
        </row>
        <row r="881">
          <cell r="D881">
            <v>42244</v>
          </cell>
          <cell r="E881">
            <v>201606</v>
          </cell>
        </row>
        <row r="882">
          <cell r="D882">
            <v>42245</v>
          </cell>
          <cell r="E882">
            <v>201606</v>
          </cell>
        </row>
        <row r="883">
          <cell r="D883">
            <v>42246</v>
          </cell>
          <cell r="E883">
            <v>201606</v>
          </cell>
        </row>
        <row r="884">
          <cell r="D884">
            <v>42247</v>
          </cell>
          <cell r="E884">
            <v>201606</v>
          </cell>
        </row>
        <row r="885">
          <cell r="D885">
            <v>42248</v>
          </cell>
          <cell r="E885">
            <v>201606</v>
          </cell>
        </row>
        <row r="886">
          <cell r="D886">
            <v>42249</v>
          </cell>
          <cell r="E886">
            <v>201606</v>
          </cell>
        </row>
        <row r="887">
          <cell r="D887">
            <v>42250</v>
          </cell>
          <cell r="E887">
            <v>201606</v>
          </cell>
        </row>
        <row r="888">
          <cell r="D888">
            <v>42251</v>
          </cell>
          <cell r="E888">
            <v>201606</v>
          </cell>
        </row>
        <row r="889">
          <cell r="D889">
            <v>42252</v>
          </cell>
          <cell r="E889">
            <v>201606</v>
          </cell>
        </row>
        <row r="890">
          <cell r="D890">
            <v>42253</v>
          </cell>
          <cell r="E890">
            <v>201606</v>
          </cell>
        </row>
        <row r="891">
          <cell r="D891">
            <v>42254</v>
          </cell>
          <cell r="E891">
            <v>201606</v>
          </cell>
        </row>
        <row r="892">
          <cell r="D892">
            <v>42255</v>
          </cell>
          <cell r="E892">
            <v>201606</v>
          </cell>
        </row>
        <row r="893">
          <cell r="D893">
            <v>42256</v>
          </cell>
          <cell r="E893">
            <v>201606</v>
          </cell>
        </row>
        <row r="894">
          <cell r="D894">
            <v>42257</v>
          </cell>
          <cell r="E894">
            <v>201606</v>
          </cell>
        </row>
        <row r="895">
          <cell r="D895">
            <v>42258</v>
          </cell>
          <cell r="E895">
            <v>201606</v>
          </cell>
        </row>
        <row r="896">
          <cell r="D896">
            <v>42259</v>
          </cell>
          <cell r="E896">
            <v>201606</v>
          </cell>
        </row>
        <row r="897">
          <cell r="D897">
            <v>42260</v>
          </cell>
          <cell r="E897">
            <v>201606</v>
          </cell>
        </row>
        <row r="898">
          <cell r="D898">
            <v>42261</v>
          </cell>
          <cell r="E898">
            <v>201606</v>
          </cell>
        </row>
        <row r="899">
          <cell r="D899">
            <v>42262</v>
          </cell>
          <cell r="E899">
            <v>201606</v>
          </cell>
        </row>
        <row r="900">
          <cell r="D900">
            <v>42263</v>
          </cell>
          <cell r="E900">
            <v>201606</v>
          </cell>
        </row>
        <row r="901">
          <cell r="D901">
            <v>42264</v>
          </cell>
          <cell r="E901">
            <v>201606</v>
          </cell>
        </row>
        <row r="902">
          <cell r="D902">
            <v>42265</v>
          </cell>
          <cell r="E902">
            <v>201606</v>
          </cell>
        </row>
        <row r="903">
          <cell r="D903">
            <v>42266</v>
          </cell>
          <cell r="E903">
            <v>201606</v>
          </cell>
        </row>
        <row r="904">
          <cell r="D904">
            <v>42267</v>
          </cell>
          <cell r="E904">
            <v>201607</v>
          </cell>
        </row>
        <row r="905">
          <cell r="D905">
            <v>42268</v>
          </cell>
          <cell r="E905">
            <v>201607</v>
          </cell>
        </row>
        <row r="906">
          <cell r="D906">
            <v>42269</v>
          </cell>
          <cell r="E906">
            <v>201607</v>
          </cell>
        </row>
        <row r="907">
          <cell r="D907">
            <v>42270</v>
          </cell>
          <cell r="E907">
            <v>201607</v>
          </cell>
        </row>
        <row r="908">
          <cell r="D908">
            <v>42271</v>
          </cell>
          <cell r="E908">
            <v>201607</v>
          </cell>
        </row>
        <row r="909">
          <cell r="D909">
            <v>42272</v>
          </cell>
          <cell r="E909">
            <v>201607</v>
          </cell>
        </row>
        <row r="910">
          <cell r="D910">
            <v>42273</v>
          </cell>
          <cell r="E910">
            <v>201607</v>
          </cell>
        </row>
        <row r="911">
          <cell r="D911">
            <v>42274</v>
          </cell>
          <cell r="E911">
            <v>201607</v>
          </cell>
        </row>
        <row r="912">
          <cell r="D912">
            <v>42275</v>
          </cell>
          <cell r="E912">
            <v>201607</v>
          </cell>
        </row>
        <row r="913">
          <cell r="D913">
            <v>42276</v>
          </cell>
          <cell r="E913">
            <v>201607</v>
          </cell>
        </row>
        <row r="914">
          <cell r="D914">
            <v>42277</v>
          </cell>
          <cell r="E914">
            <v>201607</v>
          </cell>
        </row>
        <row r="915">
          <cell r="D915">
            <v>42278</v>
          </cell>
          <cell r="E915">
            <v>201607</v>
          </cell>
        </row>
        <row r="916">
          <cell r="D916">
            <v>42279</v>
          </cell>
          <cell r="E916">
            <v>201607</v>
          </cell>
        </row>
        <row r="917">
          <cell r="D917">
            <v>42280</v>
          </cell>
          <cell r="E917">
            <v>201607</v>
          </cell>
        </row>
        <row r="918">
          <cell r="D918">
            <v>42281</v>
          </cell>
          <cell r="E918">
            <v>201607</v>
          </cell>
        </row>
        <row r="919">
          <cell r="D919">
            <v>42282</v>
          </cell>
          <cell r="E919">
            <v>201607</v>
          </cell>
        </row>
        <row r="920">
          <cell r="D920">
            <v>42283</v>
          </cell>
          <cell r="E920">
            <v>201607</v>
          </cell>
        </row>
        <row r="921">
          <cell r="D921">
            <v>42284</v>
          </cell>
          <cell r="E921">
            <v>201607</v>
          </cell>
        </row>
        <row r="922">
          <cell r="D922">
            <v>42285</v>
          </cell>
          <cell r="E922">
            <v>201607</v>
          </cell>
        </row>
        <row r="923">
          <cell r="D923">
            <v>42286</v>
          </cell>
          <cell r="E923">
            <v>201607</v>
          </cell>
        </row>
        <row r="924">
          <cell r="D924">
            <v>42287</v>
          </cell>
          <cell r="E924">
            <v>201607</v>
          </cell>
        </row>
        <row r="925">
          <cell r="D925">
            <v>42288</v>
          </cell>
          <cell r="E925">
            <v>201607</v>
          </cell>
        </row>
        <row r="926">
          <cell r="D926">
            <v>42289</v>
          </cell>
          <cell r="E926">
            <v>201607</v>
          </cell>
        </row>
        <row r="927">
          <cell r="D927">
            <v>42290</v>
          </cell>
          <cell r="E927">
            <v>201607</v>
          </cell>
        </row>
        <row r="928">
          <cell r="D928">
            <v>42291</v>
          </cell>
          <cell r="E928">
            <v>201607</v>
          </cell>
        </row>
        <row r="929">
          <cell r="D929">
            <v>42292</v>
          </cell>
          <cell r="E929">
            <v>201607</v>
          </cell>
        </row>
        <row r="930">
          <cell r="D930">
            <v>42293</v>
          </cell>
          <cell r="E930">
            <v>201607</v>
          </cell>
        </row>
        <row r="931">
          <cell r="D931">
            <v>42294</v>
          </cell>
          <cell r="E931">
            <v>201607</v>
          </cell>
        </row>
        <row r="932">
          <cell r="D932">
            <v>42295</v>
          </cell>
          <cell r="E932">
            <v>201608</v>
          </cell>
        </row>
        <row r="933">
          <cell r="D933">
            <v>42296</v>
          </cell>
          <cell r="E933">
            <v>201608</v>
          </cell>
        </row>
        <row r="934">
          <cell r="D934">
            <v>42297</v>
          </cell>
          <cell r="E934">
            <v>201608</v>
          </cell>
        </row>
        <row r="935">
          <cell r="D935">
            <v>42298</v>
          </cell>
          <cell r="E935">
            <v>201608</v>
          </cell>
        </row>
        <row r="936">
          <cell r="D936">
            <v>42299</v>
          </cell>
          <cell r="E936">
            <v>201608</v>
          </cell>
        </row>
        <row r="937">
          <cell r="D937">
            <v>42300</v>
          </cell>
          <cell r="E937">
            <v>201608</v>
          </cell>
        </row>
        <row r="938">
          <cell r="D938">
            <v>42301</v>
          </cell>
          <cell r="E938">
            <v>201608</v>
          </cell>
        </row>
        <row r="939">
          <cell r="D939">
            <v>42302</v>
          </cell>
          <cell r="E939">
            <v>201608</v>
          </cell>
        </row>
        <row r="940">
          <cell r="D940">
            <v>42303</v>
          </cell>
          <cell r="E940">
            <v>201608</v>
          </cell>
        </row>
        <row r="941">
          <cell r="D941">
            <v>42304</v>
          </cell>
          <cell r="E941">
            <v>201608</v>
          </cell>
        </row>
        <row r="942">
          <cell r="D942">
            <v>42305</v>
          </cell>
          <cell r="E942">
            <v>201608</v>
          </cell>
        </row>
        <row r="943">
          <cell r="D943">
            <v>42306</v>
          </cell>
          <cell r="E943">
            <v>201608</v>
          </cell>
        </row>
        <row r="944">
          <cell r="D944">
            <v>42307</v>
          </cell>
          <cell r="E944">
            <v>201608</v>
          </cell>
        </row>
        <row r="945">
          <cell r="D945">
            <v>42308</v>
          </cell>
          <cell r="E945">
            <v>201608</v>
          </cell>
        </row>
        <row r="946">
          <cell r="D946">
            <v>42309</v>
          </cell>
          <cell r="E946">
            <v>201608</v>
          </cell>
        </row>
        <row r="947">
          <cell r="D947">
            <v>42310</v>
          </cell>
          <cell r="E947">
            <v>201608</v>
          </cell>
        </row>
        <row r="948">
          <cell r="D948">
            <v>42311</v>
          </cell>
          <cell r="E948">
            <v>201608</v>
          </cell>
        </row>
        <row r="949">
          <cell r="D949">
            <v>42312</v>
          </cell>
          <cell r="E949">
            <v>201608</v>
          </cell>
        </row>
        <row r="950">
          <cell r="D950">
            <v>42313</v>
          </cell>
          <cell r="E950">
            <v>201608</v>
          </cell>
        </row>
        <row r="951">
          <cell r="D951">
            <v>42314</v>
          </cell>
          <cell r="E951">
            <v>201608</v>
          </cell>
        </row>
        <row r="952">
          <cell r="D952">
            <v>42315</v>
          </cell>
          <cell r="E952">
            <v>201608</v>
          </cell>
        </row>
        <row r="953">
          <cell r="D953">
            <v>42316</v>
          </cell>
          <cell r="E953">
            <v>201608</v>
          </cell>
        </row>
        <row r="954">
          <cell r="D954">
            <v>42317</v>
          </cell>
          <cell r="E954">
            <v>201608</v>
          </cell>
        </row>
        <row r="955">
          <cell r="D955">
            <v>42318</v>
          </cell>
          <cell r="E955">
            <v>201608</v>
          </cell>
        </row>
        <row r="956">
          <cell r="D956">
            <v>42319</v>
          </cell>
          <cell r="E956">
            <v>201608</v>
          </cell>
        </row>
        <row r="957">
          <cell r="D957">
            <v>42320</v>
          </cell>
          <cell r="E957">
            <v>201608</v>
          </cell>
        </row>
        <row r="958">
          <cell r="D958">
            <v>42321</v>
          </cell>
          <cell r="E958">
            <v>201608</v>
          </cell>
        </row>
        <row r="959">
          <cell r="D959">
            <v>42322</v>
          </cell>
          <cell r="E959">
            <v>201608</v>
          </cell>
        </row>
        <row r="960">
          <cell r="D960">
            <v>42323</v>
          </cell>
          <cell r="E960">
            <v>201609</v>
          </cell>
        </row>
        <row r="961">
          <cell r="D961">
            <v>42324</v>
          </cell>
          <cell r="E961">
            <v>201609</v>
          </cell>
        </row>
        <row r="962">
          <cell r="D962">
            <v>42325</v>
          </cell>
          <cell r="E962">
            <v>201609</v>
          </cell>
        </row>
        <row r="963">
          <cell r="D963">
            <v>42326</v>
          </cell>
          <cell r="E963">
            <v>201609</v>
          </cell>
        </row>
        <row r="964">
          <cell r="D964">
            <v>42327</v>
          </cell>
          <cell r="E964">
            <v>201609</v>
          </cell>
        </row>
        <row r="965">
          <cell r="D965">
            <v>42328</v>
          </cell>
          <cell r="E965">
            <v>201609</v>
          </cell>
        </row>
        <row r="966">
          <cell r="D966">
            <v>42329</v>
          </cell>
          <cell r="E966">
            <v>201609</v>
          </cell>
        </row>
        <row r="967">
          <cell r="D967">
            <v>42330</v>
          </cell>
          <cell r="E967">
            <v>201609</v>
          </cell>
        </row>
        <row r="968">
          <cell r="D968">
            <v>42331</v>
          </cell>
          <cell r="E968">
            <v>201609</v>
          </cell>
        </row>
        <row r="969">
          <cell r="D969">
            <v>42332</v>
          </cell>
          <cell r="E969">
            <v>201609</v>
          </cell>
        </row>
        <row r="970">
          <cell r="D970">
            <v>42333</v>
          </cell>
          <cell r="E970">
            <v>201609</v>
          </cell>
        </row>
        <row r="971">
          <cell r="D971">
            <v>42334</v>
          </cell>
          <cell r="E971">
            <v>201609</v>
          </cell>
        </row>
        <row r="972">
          <cell r="D972">
            <v>42335</v>
          </cell>
          <cell r="E972">
            <v>201609</v>
          </cell>
        </row>
        <row r="973">
          <cell r="D973">
            <v>42336</v>
          </cell>
          <cell r="E973">
            <v>201609</v>
          </cell>
        </row>
        <row r="974">
          <cell r="D974">
            <v>42337</v>
          </cell>
          <cell r="E974">
            <v>201609</v>
          </cell>
        </row>
        <row r="975">
          <cell r="D975">
            <v>42338</v>
          </cell>
          <cell r="E975">
            <v>201609</v>
          </cell>
        </row>
        <row r="976">
          <cell r="D976">
            <v>42339</v>
          </cell>
          <cell r="E976">
            <v>201609</v>
          </cell>
        </row>
        <row r="977">
          <cell r="D977">
            <v>42340</v>
          </cell>
          <cell r="E977">
            <v>201609</v>
          </cell>
        </row>
        <row r="978">
          <cell r="D978">
            <v>42341</v>
          </cell>
          <cell r="E978">
            <v>201609</v>
          </cell>
        </row>
        <row r="979">
          <cell r="D979">
            <v>42342</v>
          </cell>
          <cell r="E979">
            <v>201609</v>
          </cell>
        </row>
        <row r="980">
          <cell r="D980">
            <v>42343</v>
          </cell>
          <cell r="E980">
            <v>201609</v>
          </cell>
        </row>
        <row r="981">
          <cell r="D981">
            <v>42344</v>
          </cell>
          <cell r="E981">
            <v>201609</v>
          </cell>
        </row>
        <row r="982">
          <cell r="D982">
            <v>42345</v>
          </cell>
          <cell r="E982">
            <v>201609</v>
          </cell>
        </row>
        <row r="983">
          <cell r="D983">
            <v>42346</v>
          </cell>
          <cell r="E983">
            <v>201609</v>
          </cell>
        </row>
        <row r="984">
          <cell r="D984">
            <v>42347</v>
          </cell>
          <cell r="E984">
            <v>201609</v>
          </cell>
        </row>
        <row r="985">
          <cell r="D985">
            <v>42348</v>
          </cell>
          <cell r="E985">
            <v>201609</v>
          </cell>
        </row>
        <row r="986">
          <cell r="D986">
            <v>42349</v>
          </cell>
          <cell r="E986">
            <v>201609</v>
          </cell>
        </row>
        <row r="987">
          <cell r="D987">
            <v>42350</v>
          </cell>
          <cell r="E987">
            <v>201609</v>
          </cell>
        </row>
        <row r="988">
          <cell r="D988">
            <v>42351</v>
          </cell>
          <cell r="E988">
            <v>201610</v>
          </cell>
        </row>
        <row r="989">
          <cell r="D989">
            <v>42352</v>
          </cell>
          <cell r="E989">
            <v>201610</v>
          </cell>
        </row>
        <row r="990">
          <cell r="D990">
            <v>42353</v>
          </cell>
          <cell r="E990">
            <v>201610</v>
          </cell>
        </row>
        <row r="991">
          <cell r="D991">
            <v>42354</v>
          </cell>
          <cell r="E991">
            <v>201610</v>
          </cell>
        </row>
        <row r="992">
          <cell r="D992">
            <v>42355</v>
          </cell>
          <cell r="E992">
            <v>201610</v>
          </cell>
        </row>
        <row r="993">
          <cell r="D993">
            <v>42356</v>
          </cell>
          <cell r="E993">
            <v>201610</v>
          </cell>
        </row>
        <row r="994">
          <cell r="D994">
            <v>42357</v>
          </cell>
          <cell r="E994">
            <v>201610</v>
          </cell>
        </row>
        <row r="995">
          <cell r="D995">
            <v>42358</v>
          </cell>
          <cell r="E995">
            <v>201610</v>
          </cell>
        </row>
        <row r="996">
          <cell r="D996">
            <v>42359</v>
          </cell>
          <cell r="E996">
            <v>201610</v>
          </cell>
        </row>
        <row r="997">
          <cell r="D997">
            <v>42360</v>
          </cell>
          <cell r="E997">
            <v>201610</v>
          </cell>
        </row>
        <row r="998">
          <cell r="D998">
            <v>42361</v>
          </cell>
          <cell r="E998">
            <v>201610</v>
          </cell>
        </row>
        <row r="999">
          <cell r="D999">
            <v>42362</v>
          </cell>
          <cell r="E999">
            <v>201610</v>
          </cell>
        </row>
        <row r="1000">
          <cell r="D1000">
            <v>42363</v>
          </cell>
          <cell r="E1000">
            <v>201610</v>
          </cell>
        </row>
        <row r="1001">
          <cell r="D1001">
            <v>42364</v>
          </cell>
          <cell r="E1001">
            <v>201610</v>
          </cell>
        </row>
        <row r="1002">
          <cell r="D1002">
            <v>42365</v>
          </cell>
          <cell r="E1002">
            <v>201610</v>
          </cell>
        </row>
        <row r="1003">
          <cell r="D1003">
            <v>42366</v>
          </cell>
          <cell r="E1003">
            <v>201610</v>
          </cell>
        </row>
        <row r="1004">
          <cell r="D1004">
            <v>42367</v>
          </cell>
          <cell r="E1004">
            <v>201610</v>
          </cell>
        </row>
        <row r="1005">
          <cell r="D1005">
            <v>42368</v>
          </cell>
          <cell r="E1005">
            <v>201610</v>
          </cell>
        </row>
        <row r="1006">
          <cell r="D1006">
            <v>42369</v>
          </cell>
          <cell r="E1006">
            <v>201610</v>
          </cell>
        </row>
        <row r="1007">
          <cell r="D1007">
            <v>42370</v>
          </cell>
          <cell r="E1007">
            <v>201610</v>
          </cell>
        </row>
        <row r="1008">
          <cell r="D1008">
            <v>42371</v>
          </cell>
          <cell r="E1008">
            <v>201610</v>
          </cell>
        </row>
        <row r="1009">
          <cell r="D1009">
            <v>42372</v>
          </cell>
          <cell r="E1009">
            <v>201610</v>
          </cell>
        </row>
        <row r="1010">
          <cell r="D1010">
            <v>42373</v>
          </cell>
          <cell r="E1010">
            <v>201610</v>
          </cell>
        </row>
        <row r="1011">
          <cell r="D1011">
            <v>42374</v>
          </cell>
          <cell r="E1011">
            <v>201610</v>
          </cell>
        </row>
        <row r="1012">
          <cell r="D1012">
            <v>42375</v>
          </cell>
          <cell r="E1012">
            <v>201610</v>
          </cell>
        </row>
        <row r="1013">
          <cell r="D1013">
            <v>42376</v>
          </cell>
          <cell r="E1013">
            <v>201610</v>
          </cell>
        </row>
        <row r="1014">
          <cell r="D1014">
            <v>42377</v>
          </cell>
          <cell r="E1014">
            <v>201610</v>
          </cell>
        </row>
        <row r="1015">
          <cell r="D1015">
            <v>42378</v>
          </cell>
          <cell r="E1015">
            <v>201610</v>
          </cell>
        </row>
        <row r="1016">
          <cell r="D1016">
            <v>42379</v>
          </cell>
          <cell r="E1016">
            <v>201611</v>
          </cell>
        </row>
        <row r="1017">
          <cell r="D1017">
            <v>42380</v>
          </cell>
          <cell r="E1017">
            <v>201611</v>
          </cell>
        </row>
        <row r="1018">
          <cell r="D1018">
            <v>42381</v>
          </cell>
          <cell r="E1018">
            <v>201611</v>
          </cell>
        </row>
        <row r="1019">
          <cell r="D1019">
            <v>42382</v>
          </cell>
          <cell r="E1019">
            <v>201611</v>
          </cell>
        </row>
        <row r="1020">
          <cell r="D1020">
            <v>42383</v>
          </cell>
          <cell r="E1020">
            <v>201611</v>
          </cell>
        </row>
        <row r="1021">
          <cell r="D1021">
            <v>42384</v>
          </cell>
          <cell r="E1021">
            <v>201611</v>
          </cell>
        </row>
        <row r="1022">
          <cell r="D1022">
            <v>42385</v>
          </cell>
          <cell r="E1022">
            <v>201611</v>
          </cell>
        </row>
        <row r="1023">
          <cell r="D1023">
            <v>42386</v>
          </cell>
          <cell r="E1023">
            <v>201611</v>
          </cell>
        </row>
        <row r="1024">
          <cell r="D1024">
            <v>42387</v>
          </cell>
          <cell r="E1024">
            <v>201611</v>
          </cell>
        </row>
        <row r="1025">
          <cell r="D1025">
            <v>42388</v>
          </cell>
          <cell r="E1025">
            <v>201611</v>
          </cell>
        </row>
        <row r="1026">
          <cell r="D1026">
            <v>42389</v>
          </cell>
          <cell r="E1026">
            <v>201611</v>
          </cell>
        </row>
        <row r="1027">
          <cell r="D1027">
            <v>42390</v>
          </cell>
          <cell r="E1027">
            <v>201611</v>
          </cell>
        </row>
        <row r="1028">
          <cell r="D1028">
            <v>42391</v>
          </cell>
          <cell r="E1028">
            <v>201611</v>
          </cell>
        </row>
        <row r="1029">
          <cell r="D1029">
            <v>42392</v>
          </cell>
          <cell r="E1029">
            <v>201611</v>
          </cell>
        </row>
        <row r="1030">
          <cell r="D1030">
            <v>42393</v>
          </cell>
          <cell r="E1030">
            <v>201611</v>
          </cell>
        </row>
        <row r="1031">
          <cell r="D1031">
            <v>42394</v>
          </cell>
          <cell r="E1031">
            <v>201611</v>
          </cell>
        </row>
        <row r="1032">
          <cell r="D1032">
            <v>42395</v>
          </cell>
          <cell r="E1032">
            <v>201611</v>
          </cell>
        </row>
        <row r="1033">
          <cell r="D1033">
            <v>42396</v>
          </cell>
          <cell r="E1033">
            <v>201611</v>
          </cell>
        </row>
        <row r="1034">
          <cell r="D1034">
            <v>42397</v>
          </cell>
          <cell r="E1034">
            <v>201611</v>
          </cell>
        </row>
        <row r="1035">
          <cell r="D1035">
            <v>42398</v>
          </cell>
          <cell r="E1035">
            <v>201611</v>
          </cell>
        </row>
        <row r="1036">
          <cell r="D1036">
            <v>42399</v>
          </cell>
          <cell r="E1036">
            <v>201611</v>
          </cell>
        </row>
        <row r="1037">
          <cell r="D1037">
            <v>42400</v>
          </cell>
          <cell r="E1037">
            <v>201611</v>
          </cell>
        </row>
        <row r="1038">
          <cell r="D1038">
            <v>42401</v>
          </cell>
          <cell r="E1038">
            <v>201611</v>
          </cell>
        </row>
        <row r="1039">
          <cell r="D1039">
            <v>42402</v>
          </cell>
          <cell r="E1039">
            <v>201611</v>
          </cell>
        </row>
        <row r="1040">
          <cell r="D1040">
            <v>42403</v>
          </cell>
          <cell r="E1040">
            <v>201611</v>
          </cell>
        </row>
        <row r="1041">
          <cell r="D1041">
            <v>42404</v>
          </cell>
          <cell r="E1041">
            <v>201611</v>
          </cell>
        </row>
        <row r="1042">
          <cell r="D1042">
            <v>42405</v>
          </cell>
          <cell r="E1042">
            <v>201611</v>
          </cell>
        </row>
        <row r="1043">
          <cell r="D1043">
            <v>42406</v>
          </cell>
          <cell r="E1043">
            <v>201611</v>
          </cell>
        </row>
        <row r="1044">
          <cell r="D1044">
            <v>42407</v>
          </cell>
          <cell r="E1044">
            <v>201612</v>
          </cell>
        </row>
        <row r="1045">
          <cell r="D1045">
            <v>42408</v>
          </cell>
          <cell r="E1045">
            <v>201612</v>
          </cell>
        </row>
        <row r="1046">
          <cell r="D1046">
            <v>42409</v>
          </cell>
          <cell r="E1046">
            <v>201612</v>
          </cell>
        </row>
        <row r="1047">
          <cell r="D1047">
            <v>42410</v>
          </cell>
          <cell r="E1047">
            <v>201612</v>
          </cell>
        </row>
        <row r="1048">
          <cell r="D1048">
            <v>42411</v>
          </cell>
          <cell r="E1048">
            <v>201612</v>
          </cell>
        </row>
        <row r="1049">
          <cell r="D1049">
            <v>42412</v>
          </cell>
          <cell r="E1049">
            <v>201612</v>
          </cell>
        </row>
        <row r="1050">
          <cell r="D1050">
            <v>42413</v>
          </cell>
          <cell r="E1050">
            <v>201612</v>
          </cell>
        </row>
        <row r="1051">
          <cell r="D1051">
            <v>42414</v>
          </cell>
          <cell r="E1051">
            <v>201612</v>
          </cell>
        </row>
        <row r="1052">
          <cell r="D1052">
            <v>42415</v>
          </cell>
          <cell r="E1052">
            <v>201612</v>
          </cell>
        </row>
        <row r="1053">
          <cell r="D1053">
            <v>42416</v>
          </cell>
          <cell r="E1053">
            <v>201612</v>
          </cell>
        </row>
        <row r="1054">
          <cell r="D1054">
            <v>42417</v>
          </cell>
          <cell r="E1054">
            <v>201612</v>
          </cell>
        </row>
        <row r="1055">
          <cell r="D1055">
            <v>42418</v>
          </cell>
          <cell r="E1055">
            <v>201612</v>
          </cell>
        </row>
        <row r="1056">
          <cell r="D1056">
            <v>42419</v>
          </cell>
          <cell r="E1056">
            <v>201612</v>
          </cell>
        </row>
        <row r="1057">
          <cell r="D1057">
            <v>42420</v>
          </cell>
          <cell r="E1057">
            <v>201612</v>
          </cell>
        </row>
        <row r="1058">
          <cell r="D1058">
            <v>42421</v>
          </cell>
          <cell r="E1058">
            <v>201612</v>
          </cell>
        </row>
        <row r="1059">
          <cell r="D1059">
            <v>42422</v>
          </cell>
          <cell r="E1059">
            <v>201612</v>
          </cell>
        </row>
        <row r="1060">
          <cell r="D1060">
            <v>42423</v>
          </cell>
          <cell r="E1060">
            <v>201612</v>
          </cell>
        </row>
        <row r="1061">
          <cell r="D1061">
            <v>42424</v>
          </cell>
          <cell r="E1061">
            <v>201612</v>
          </cell>
        </row>
        <row r="1062">
          <cell r="D1062">
            <v>42425</v>
          </cell>
          <cell r="E1062">
            <v>201612</v>
          </cell>
        </row>
        <row r="1063">
          <cell r="D1063">
            <v>42426</v>
          </cell>
          <cell r="E1063">
            <v>201612</v>
          </cell>
        </row>
        <row r="1064">
          <cell r="D1064">
            <v>42427</v>
          </cell>
          <cell r="E1064">
            <v>201612</v>
          </cell>
        </row>
        <row r="1065">
          <cell r="D1065">
            <v>42428</v>
          </cell>
          <cell r="E1065">
            <v>201612</v>
          </cell>
        </row>
        <row r="1066">
          <cell r="D1066">
            <v>42429</v>
          </cell>
          <cell r="E1066">
            <v>201612</v>
          </cell>
        </row>
        <row r="1067">
          <cell r="D1067">
            <v>42430</v>
          </cell>
          <cell r="E1067">
            <v>201612</v>
          </cell>
        </row>
        <row r="1068">
          <cell r="D1068">
            <v>42431</v>
          </cell>
          <cell r="E1068">
            <v>201612</v>
          </cell>
        </row>
        <row r="1069">
          <cell r="D1069">
            <v>42432</v>
          </cell>
          <cell r="E1069">
            <v>201612</v>
          </cell>
        </row>
        <row r="1070">
          <cell r="D1070">
            <v>42433</v>
          </cell>
          <cell r="E1070">
            <v>201612</v>
          </cell>
        </row>
        <row r="1071">
          <cell r="D1071">
            <v>42434</v>
          </cell>
          <cell r="E1071">
            <v>201612</v>
          </cell>
        </row>
        <row r="1072">
          <cell r="D1072">
            <v>42435</v>
          </cell>
          <cell r="E1072">
            <v>201613</v>
          </cell>
        </row>
        <row r="1073">
          <cell r="D1073">
            <v>42436</v>
          </cell>
          <cell r="E1073">
            <v>201613</v>
          </cell>
        </row>
        <row r="1074">
          <cell r="D1074">
            <v>42437</v>
          </cell>
          <cell r="E1074">
            <v>201613</v>
          </cell>
        </row>
        <row r="1075">
          <cell r="D1075">
            <v>42438</v>
          </cell>
          <cell r="E1075">
            <v>201613</v>
          </cell>
        </row>
        <row r="1076">
          <cell r="D1076">
            <v>42439</v>
          </cell>
          <cell r="E1076">
            <v>201613</v>
          </cell>
        </row>
        <row r="1077">
          <cell r="D1077">
            <v>42440</v>
          </cell>
          <cell r="E1077">
            <v>201613</v>
          </cell>
        </row>
        <row r="1078">
          <cell r="D1078">
            <v>42441</v>
          </cell>
          <cell r="E1078">
            <v>201613</v>
          </cell>
        </row>
        <row r="1079">
          <cell r="D1079">
            <v>42442</v>
          </cell>
          <cell r="E1079">
            <v>201613</v>
          </cell>
        </row>
        <row r="1080">
          <cell r="D1080">
            <v>42443</v>
          </cell>
          <cell r="E1080">
            <v>201613</v>
          </cell>
        </row>
        <row r="1081">
          <cell r="D1081">
            <v>42444</v>
          </cell>
          <cell r="E1081">
            <v>201613</v>
          </cell>
        </row>
        <row r="1082">
          <cell r="D1082">
            <v>42445</v>
          </cell>
          <cell r="E1082">
            <v>201613</v>
          </cell>
        </row>
        <row r="1083">
          <cell r="D1083">
            <v>42446</v>
          </cell>
          <cell r="E1083">
            <v>201613</v>
          </cell>
        </row>
        <row r="1084">
          <cell r="D1084">
            <v>42447</v>
          </cell>
          <cell r="E1084">
            <v>201613</v>
          </cell>
        </row>
        <row r="1085">
          <cell r="D1085">
            <v>42448</v>
          </cell>
          <cell r="E1085">
            <v>201613</v>
          </cell>
        </row>
        <row r="1086">
          <cell r="D1086">
            <v>42449</v>
          </cell>
          <cell r="E1086">
            <v>201613</v>
          </cell>
        </row>
        <row r="1087">
          <cell r="D1087">
            <v>42450</v>
          </cell>
          <cell r="E1087">
            <v>201613</v>
          </cell>
        </row>
        <row r="1088">
          <cell r="D1088">
            <v>42451</v>
          </cell>
          <cell r="E1088">
            <v>201613</v>
          </cell>
        </row>
        <row r="1089">
          <cell r="D1089">
            <v>42452</v>
          </cell>
          <cell r="E1089">
            <v>201613</v>
          </cell>
        </row>
        <row r="1090">
          <cell r="D1090">
            <v>42453</v>
          </cell>
          <cell r="E1090">
            <v>201613</v>
          </cell>
        </row>
        <row r="1091">
          <cell r="D1091">
            <v>42454</v>
          </cell>
          <cell r="E1091">
            <v>201613</v>
          </cell>
        </row>
        <row r="1092">
          <cell r="D1092">
            <v>42455</v>
          </cell>
          <cell r="E1092">
            <v>201613</v>
          </cell>
        </row>
        <row r="1093">
          <cell r="D1093">
            <v>42456</v>
          </cell>
          <cell r="E1093">
            <v>201613</v>
          </cell>
        </row>
        <row r="1094">
          <cell r="D1094">
            <v>42457</v>
          </cell>
          <cell r="E1094">
            <v>201613</v>
          </cell>
        </row>
        <row r="1095">
          <cell r="D1095">
            <v>42458</v>
          </cell>
          <cell r="E1095">
            <v>201613</v>
          </cell>
        </row>
        <row r="1096">
          <cell r="D1096">
            <v>42459</v>
          </cell>
          <cell r="E1096">
            <v>201613</v>
          </cell>
        </row>
        <row r="1097">
          <cell r="D1097">
            <v>42460</v>
          </cell>
          <cell r="E1097">
            <v>201613</v>
          </cell>
        </row>
        <row r="1098">
          <cell r="D1098">
            <v>42461</v>
          </cell>
          <cell r="E1098">
            <v>201701</v>
          </cell>
        </row>
        <row r="1099">
          <cell r="D1099">
            <v>42462</v>
          </cell>
          <cell r="E1099">
            <v>201701</v>
          </cell>
        </row>
        <row r="1100">
          <cell r="D1100">
            <v>42463</v>
          </cell>
          <cell r="E1100">
            <v>201701</v>
          </cell>
        </row>
        <row r="1101">
          <cell r="D1101">
            <v>42464</v>
          </cell>
          <cell r="E1101">
            <v>201701</v>
          </cell>
        </row>
        <row r="1102">
          <cell r="D1102">
            <v>42465</v>
          </cell>
          <cell r="E1102">
            <v>201701</v>
          </cell>
        </row>
        <row r="1103">
          <cell r="D1103">
            <v>42466</v>
          </cell>
          <cell r="E1103">
            <v>201701</v>
          </cell>
        </row>
        <row r="1104">
          <cell r="D1104">
            <v>42467</v>
          </cell>
          <cell r="E1104">
            <v>201701</v>
          </cell>
        </row>
        <row r="1105">
          <cell r="D1105">
            <v>42468</v>
          </cell>
          <cell r="E1105">
            <v>201701</v>
          </cell>
        </row>
        <row r="1106">
          <cell r="D1106">
            <v>42469</v>
          </cell>
          <cell r="E1106">
            <v>201701</v>
          </cell>
        </row>
        <row r="1107">
          <cell r="D1107">
            <v>42470</v>
          </cell>
          <cell r="E1107">
            <v>201701</v>
          </cell>
        </row>
        <row r="1108">
          <cell r="D1108">
            <v>42471</v>
          </cell>
          <cell r="E1108">
            <v>201701</v>
          </cell>
        </row>
        <row r="1109">
          <cell r="D1109">
            <v>42472</v>
          </cell>
          <cell r="E1109">
            <v>201701</v>
          </cell>
        </row>
        <row r="1110">
          <cell r="D1110">
            <v>42473</v>
          </cell>
          <cell r="E1110">
            <v>201701</v>
          </cell>
        </row>
        <row r="1111">
          <cell r="D1111">
            <v>42474</v>
          </cell>
          <cell r="E1111">
            <v>201701</v>
          </cell>
        </row>
        <row r="1112">
          <cell r="D1112">
            <v>42475</v>
          </cell>
          <cell r="E1112">
            <v>201701</v>
          </cell>
        </row>
        <row r="1113">
          <cell r="D1113">
            <v>42476</v>
          </cell>
          <cell r="E1113">
            <v>201701</v>
          </cell>
        </row>
        <row r="1114">
          <cell r="D1114">
            <v>42477</v>
          </cell>
          <cell r="E1114">
            <v>201701</v>
          </cell>
        </row>
        <row r="1115">
          <cell r="D1115">
            <v>42478</v>
          </cell>
          <cell r="E1115">
            <v>201701</v>
          </cell>
        </row>
        <row r="1116">
          <cell r="D1116">
            <v>42479</v>
          </cell>
          <cell r="E1116">
            <v>201701</v>
          </cell>
        </row>
        <row r="1117">
          <cell r="D1117">
            <v>42480</v>
          </cell>
          <cell r="E1117">
            <v>201701</v>
          </cell>
        </row>
        <row r="1118">
          <cell r="D1118">
            <v>42481</v>
          </cell>
          <cell r="E1118">
            <v>201701</v>
          </cell>
        </row>
        <row r="1119">
          <cell r="D1119">
            <v>42482</v>
          </cell>
          <cell r="E1119">
            <v>201701</v>
          </cell>
        </row>
        <row r="1120">
          <cell r="D1120">
            <v>42483</v>
          </cell>
          <cell r="E1120">
            <v>201701</v>
          </cell>
        </row>
        <row r="1121">
          <cell r="D1121">
            <v>42484</v>
          </cell>
          <cell r="E1121">
            <v>201701</v>
          </cell>
        </row>
        <row r="1122">
          <cell r="D1122">
            <v>42485</v>
          </cell>
          <cell r="E1122">
            <v>201701</v>
          </cell>
        </row>
        <row r="1123">
          <cell r="D1123">
            <v>42486</v>
          </cell>
          <cell r="E1123">
            <v>201701</v>
          </cell>
        </row>
        <row r="1124">
          <cell r="D1124">
            <v>42487</v>
          </cell>
          <cell r="E1124">
            <v>201701</v>
          </cell>
        </row>
        <row r="1125">
          <cell r="D1125">
            <v>42488</v>
          </cell>
          <cell r="E1125">
            <v>201701</v>
          </cell>
        </row>
        <row r="1126">
          <cell r="D1126">
            <v>42489</v>
          </cell>
          <cell r="E1126">
            <v>201701</v>
          </cell>
        </row>
        <row r="1127">
          <cell r="D1127">
            <v>42490</v>
          </cell>
          <cell r="E1127">
            <v>201701</v>
          </cell>
        </row>
        <row r="1128">
          <cell r="D1128">
            <v>42491</v>
          </cell>
          <cell r="E1128">
            <v>201702</v>
          </cell>
        </row>
        <row r="1129">
          <cell r="D1129">
            <v>42492</v>
          </cell>
          <cell r="E1129">
            <v>201702</v>
          </cell>
        </row>
        <row r="1130">
          <cell r="D1130">
            <v>42493</v>
          </cell>
          <cell r="E1130">
            <v>201702</v>
          </cell>
        </row>
        <row r="1131">
          <cell r="D1131">
            <v>42494</v>
          </cell>
          <cell r="E1131">
            <v>201702</v>
          </cell>
        </row>
        <row r="1132">
          <cell r="D1132">
            <v>42495</v>
          </cell>
          <cell r="E1132">
            <v>201702</v>
          </cell>
        </row>
        <row r="1133">
          <cell r="D1133">
            <v>42496</v>
          </cell>
          <cell r="E1133">
            <v>201702</v>
          </cell>
        </row>
        <row r="1134">
          <cell r="D1134">
            <v>42497</v>
          </cell>
          <cell r="E1134">
            <v>201702</v>
          </cell>
        </row>
        <row r="1135">
          <cell r="D1135">
            <v>42498</v>
          </cell>
          <cell r="E1135">
            <v>201702</v>
          </cell>
        </row>
        <row r="1136">
          <cell r="D1136">
            <v>42499</v>
          </cell>
          <cell r="E1136">
            <v>201702</v>
          </cell>
        </row>
        <row r="1137">
          <cell r="D1137">
            <v>42500</v>
          </cell>
          <cell r="E1137">
            <v>201702</v>
          </cell>
        </row>
        <row r="1138">
          <cell r="D1138">
            <v>42501</v>
          </cell>
          <cell r="E1138">
            <v>201702</v>
          </cell>
        </row>
        <row r="1139">
          <cell r="D1139">
            <v>42502</v>
          </cell>
          <cell r="E1139">
            <v>201702</v>
          </cell>
        </row>
        <row r="1140">
          <cell r="D1140">
            <v>42503</v>
          </cell>
          <cell r="E1140">
            <v>201702</v>
          </cell>
        </row>
        <row r="1141">
          <cell r="D1141">
            <v>42504</v>
          </cell>
          <cell r="E1141">
            <v>201702</v>
          </cell>
        </row>
        <row r="1142">
          <cell r="D1142">
            <v>42505</v>
          </cell>
          <cell r="E1142">
            <v>201702</v>
          </cell>
        </row>
        <row r="1143">
          <cell r="D1143">
            <v>42506</v>
          </cell>
          <cell r="E1143">
            <v>201702</v>
          </cell>
        </row>
        <row r="1144">
          <cell r="D1144">
            <v>42507</v>
          </cell>
          <cell r="E1144">
            <v>201702</v>
          </cell>
        </row>
        <row r="1145">
          <cell r="D1145">
            <v>42508</v>
          </cell>
          <cell r="E1145">
            <v>201702</v>
          </cell>
        </row>
        <row r="1146">
          <cell r="D1146">
            <v>42509</v>
          </cell>
          <cell r="E1146">
            <v>201702</v>
          </cell>
        </row>
        <row r="1147">
          <cell r="D1147">
            <v>42510</v>
          </cell>
          <cell r="E1147">
            <v>201702</v>
          </cell>
        </row>
        <row r="1148">
          <cell r="D1148">
            <v>42511</v>
          </cell>
          <cell r="E1148">
            <v>201702</v>
          </cell>
        </row>
        <row r="1149">
          <cell r="D1149">
            <v>42512</v>
          </cell>
          <cell r="E1149">
            <v>201702</v>
          </cell>
        </row>
        <row r="1150">
          <cell r="D1150">
            <v>42513</v>
          </cell>
          <cell r="E1150">
            <v>201702</v>
          </cell>
        </row>
        <row r="1151">
          <cell r="D1151">
            <v>42514</v>
          </cell>
          <cell r="E1151">
            <v>201702</v>
          </cell>
        </row>
        <row r="1152">
          <cell r="D1152">
            <v>42515</v>
          </cell>
          <cell r="E1152">
            <v>201702</v>
          </cell>
        </row>
        <row r="1153">
          <cell r="D1153">
            <v>42516</v>
          </cell>
          <cell r="E1153">
            <v>201702</v>
          </cell>
        </row>
        <row r="1154">
          <cell r="D1154">
            <v>42517</v>
          </cell>
          <cell r="E1154">
            <v>201702</v>
          </cell>
        </row>
        <row r="1155">
          <cell r="D1155">
            <v>42518</v>
          </cell>
          <cell r="E1155">
            <v>201702</v>
          </cell>
        </row>
        <row r="1156">
          <cell r="D1156">
            <v>42519</v>
          </cell>
          <cell r="E1156">
            <v>201703</v>
          </cell>
        </row>
        <row r="1157">
          <cell r="D1157">
            <v>42520</v>
          </cell>
          <cell r="E1157">
            <v>201703</v>
          </cell>
        </row>
        <row r="1158">
          <cell r="D1158">
            <v>42521</v>
          </cell>
          <cell r="E1158">
            <v>201703</v>
          </cell>
        </row>
        <row r="1159">
          <cell r="D1159">
            <v>42522</v>
          </cell>
          <cell r="E1159">
            <v>201703</v>
          </cell>
        </row>
        <row r="1160">
          <cell r="D1160">
            <v>42523</v>
          </cell>
          <cell r="E1160">
            <v>201703</v>
          </cell>
        </row>
        <row r="1161">
          <cell r="D1161">
            <v>42524</v>
          </cell>
          <cell r="E1161">
            <v>201703</v>
          </cell>
        </row>
        <row r="1162">
          <cell r="D1162">
            <v>42525</v>
          </cell>
          <cell r="E1162">
            <v>201703</v>
          </cell>
        </row>
        <row r="1163">
          <cell r="D1163">
            <v>42526</v>
          </cell>
          <cell r="E1163">
            <v>201703</v>
          </cell>
        </row>
        <row r="1164">
          <cell r="D1164">
            <v>42527</v>
          </cell>
          <cell r="E1164">
            <v>201703</v>
          </cell>
        </row>
        <row r="1165">
          <cell r="D1165">
            <v>42528</v>
          </cell>
          <cell r="E1165">
            <v>201703</v>
          </cell>
        </row>
        <row r="1166">
          <cell r="D1166">
            <v>42529</v>
          </cell>
          <cell r="E1166">
            <v>201703</v>
          </cell>
        </row>
        <row r="1167">
          <cell r="D1167">
            <v>42530</v>
          </cell>
          <cell r="E1167">
            <v>201703</v>
          </cell>
        </row>
        <row r="1168">
          <cell r="D1168">
            <v>42531</v>
          </cell>
          <cell r="E1168">
            <v>201703</v>
          </cell>
        </row>
        <row r="1169">
          <cell r="D1169">
            <v>42532</v>
          </cell>
          <cell r="E1169">
            <v>201703</v>
          </cell>
        </row>
        <row r="1170">
          <cell r="D1170">
            <v>42533</v>
          </cell>
          <cell r="E1170">
            <v>201703</v>
          </cell>
        </row>
        <row r="1171">
          <cell r="D1171">
            <v>42534</v>
          </cell>
          <cell r="E1171">
            <v>201703</v>
          </cell>
        </row>
        <row r="1172">
          <cell r="D1172">
            <v>42535</v>
          </cell>
          <cell r="E1172">
            <v>201703</v>
          </cell>
        </row>
        <row r="1173">
          <cell r="D1173">
            <v>42536</v>
          </cell>
          <cell r="E1173">
            <v>201703</v>
          </cell>
        </row>
        <row r="1174">
          <cell r="D1174">
            <v>42537</v>
          </cell>
          <cell r="E1174">
            <v>201703</v>
          </cell>
        </row>
        <row r="1175">
          <cell r="D1175">
            <v>42538</v>
          </cell>
          <cell r="E1175">
            <v>201703</v>
          </cell>
        </row>
        <row r="1176">
          <cell r="D1176">
            <v>42539</v>
          </cell>
          <cell r="E1176">
            <v>201703</v>
          </cell>
        </row>
        <row r="1177">
          <cell r="D1177">
            <v>42540</v>
          </cell>
          <cell r="E1177">
            <v>201703</v>
          </cell>
        </row>
        <row r="1178">
          <cell r="D1178">
            <v>42541</v>
          </cell>
          <cell r="E1178">
            <v>201703</v>
          </cell>
        </row>
        <row r="1179">
          <cell r="D1179">
            <v>42542</v>
          </cell>
          <cell r="E1179">
            <v>201703</v>
          </cell>
        </row>
        <row r="1180">
          <cell r="D1180">
            <v>42543</v>
          </cell>
          <cell r="E1180">
            <v>201703</v>
          </cell>
        </row>
        <row r="1181">
          <cell r="D1181">
            <v>42544</v>
          </cell>
          <cell r="E1181">
            <v>201703</v>
          </cell>
        </row>
        <row r="1182">
          <cell r="D1182">
            <v>42545</v>
          </cell>
          <cell r="E1182">
            <v>201703</v>
          </cell>
        </row>
        <row r="1183">
          <cell r="D1183">
            <v>42546</v>
          </cell>
          <cell r="E1183">
            <v>201703</v>
          </cell>
        </row>
        <row r="1184">
          <cell r="D1184">
            <v>42547</v>
          </cell>
          <cell r="E1184">
            <v>201704</v>
          </cell>
        </row>
        <row r="1185">
          <cell r="D1185">
            <v>42548</v>
          </cell>
          <cell r="E1185">
            <v>201704</v>
          </cell>
        </row>
        <row r="1186">
          <cell r="D1186">
            <v>42549</v>
          </cell>
          <cell r="E1186">
            <v>201704</v>
          </cell>
        </row>
        <row r="1187">
          <cell r="D1187">
            <v>42550</v>
          </cell>
          <cell r="E1187">
            <v>201704</v>
          </cell>
        </row>
        <row r="1188">
          <cell r="D1188">
            <v>42551</v>
          </cell>
          <cell r="E1188">
            <v>201704</v>
          </cell>
        </row>
        <row r="1189">
          <cell r="D1189">
            <v>42552</v>
          </cell>
          <cell r="E1189">
            <v>201704</v>
          </cell>
        </row>
        <row r="1190">
          <cell r="D1190">
            <v>42553</v>
          </cell>
          <cell r="E1190">
            <v>201704</v>
          </cell>
        </row>
        <row r="1191">
          <cell r="D1191">
            <v>42554</v>
          </cell>
          <cell r="E1191">
            <v>201704</v>
          </cell>
        </row>
        <row r="1192">
          <cell r="D1192">
            <v>42555</v>
          </cell>
          <cell r="E1192">
            <v>201704</v>
          </cell>
        </row>
        <row r="1193">
          <cell r="D1193">
            <v>42556</v>
          </cell>
          <cell r="E1193">
            <v>201704</v>
          </cell>
        </row>
        <row r="1194">
          <cell r="D1194">
            <v>42557</v>
          </cell>
          <cell r="E1194">
            <v>201704</v>
          </cell>
        </row>
        <row r="1195">
          <cell r="D1195">
            <v>42558</v>
          </cell>
          <cell r="E1195">
            <v>201704</v>
          </cell>
        </row>
        <row r="1196">
          <cell r="D1196">
            <v>42559</v>
          </cell>
          <cell r="E1196">
            <v>201704</v>
          </cell>
        </row>
        <row r="1197">
          <cell r="D1197">
            <v>42560</v>
          </cell>
          <cell r="E1197">
            <v>201704</v>
          </cell>
        </row>
        <row r="1198">
          <cell r="D1198">
            <v>42561</v>
          </cell>
          <cell r="E1198">
            <v>201704</v>
          </cell>
        </row>
        <row r="1199">
          <cell r="D1199">
            <v>42562</v>
          </cell>
          <cell r="E1199">
            <v>201704</v>
          </cell>
        </row>
        <row r="1200">
          <cell r="D1200">
            <v>42563</v>
          </cell>
          <cell r="E1200">
            <v>201704</v>
          </cell>
        </row>
        <row r="1201">
          <cell r="D1201">
            <v>42564</v>
          </cell>
          <cell r="E1201">
            <v>201704</v>
          </cell>
        </row>
        <row r="1202">
          <cell r="D1202">
            <v>42565</v>
          </cell>
          <cell r="E1202">
            <v>201704</v>
          </cell>
        </row>
        <row r="1203">
          <cell r="D1203">
            <v>42566</v>
          </cell>
          <cell r="E1203">
            <v>201704</v>
          </cell>
        </row>
        <row r="1204">
          <cell r="D1204">
            <v>42567</v>
          </cell>
          <cell r="E1204">
            <v>201704</v>
          </cell>
        </row>
        <row r="1205">
          <cell r="D1205">
            <v>42568</v>
          </cell>
          <cell r="E1205">
            <v>201704</v>
          </cell>
        </row>
        <row r="1206">
          <cell r="D1206">
            <v>42569</v>
          </cell>
          <cell r="E1206">
            <v>201704</v>
          </cell>
        </row>
        <row r="1207">
          <cell r="D1207">
            <v>42570</v>
          </cell>
          <cell r="E1207">
            <v>201704</v>
          </cell>
        </row>
        <row r="1208">
          <cell r="D1208">
            <v>42571</v>
          </cell>
          <cell r="E1208">
            <v>201704</v>
          </cell>
        </row>
        <row r="1209">
          <cell r="D1209">
            <v>42572</v>
          </cell>
          <cell r="E1209">
            <v>201704</v>
          </cell>
        </row>
        <row r="1210">
          <cell r="D1210">
            <v>42573</v>
          </cell>
          <cell r="E1210">
            <v>201704</v>
          </cell>
        </row>
        <row r="1211">
          <cell r="D1211">
            <v>42574</v>
          </cell>
          <cell r="E1211">
            <v>201704</v>
          </cell>
        </row>
        <row r="1212">
          <cell r="D1212">
            <v>42575</v>
          </cell>
          <cell r="E1212">
            <v>201705</v>
          </cell>
        </row>
        <row r="1213">
          <cell r="D1213">
            <v>42576</v>
          </cell>
          <cell r="E1213">
            <v>201705</v>
          </cell>
        </row>
        <row r="1214">
          <cell r="D1214">
            <v>42577</v>
          </cell>
          <cell r="E1214">
            <v>201705</v>
          </cell>
        </row>
        <row r="1215">
          <cell r="D1215">
            <v>42578</v>
          </cell>
          <cell r="E1215">
            <v>201705</v>
          </cell>
        </row>
        <row r="1216">
          <cell r="D1216">
            <v>42579</v>
          </cell>
          <cell r="E1216">
            <v>201705</v>
          </cell>
        </row>
        <row r="1217">
          <cell r="D1217">
            <v>42580</v>
          </cell>
          <cell r="E1217">
            <v>201705</v>
          </cell>
        </row>
        <row r="1218">
          <cell r="D1218">
            <v>42581</v>
          </cell>
          <cell r="E1218">
            <v>201705</v>
          </cell>
        </row>
        <row r="1219">
          <cell r="D1219">
            <v>42582</v>
          </cell>
          <cell r="E1219">
            <v>201705</v>
          </cell>
        </row>
        <row r="1220">
          <cell r="D1220">
            <v>42583</v>
          </cell>
          <cell r="E1220">
            <v>201705</v>
          </cell>
        </row>
        <row r="1221">
          <cell r="D1221">
            <v>42584</v>
          </cell>
          <cell r="E1221">
            <v>201705</v>
          </cell>
        </row>
        <row r="1222">
          <cell r="D1222">
            <v>42585</v>
          </cell>
          <cell r="E1222">
            <v>201705</v>
          </cell>
        </row>
        <row r="1223">
          <cell r="D1223">
            <v>42586</v>
          </cell>
          <cell r="E1223">
            <v>201705</v>
          </cell>
        </row>
        <row r="1224">
          <cell r="D1224">
            <v>42587</v>
          </cell>
          <cell r="E1224">
            <v>201705</v>
          </cell>
        </row>
        <row r="1225">
          <cell r="D1225">
            <v>42588</v>
          </cell>
          <cell r="E1225">
            <v>201705</v>
          </cell>
        </row>
        <row r="1226">
          <cell r="D1226">
            <v>42589</v>
          </cell>
          <cell r="E1226">
            <v>201705</v>
          </cell>
        </row>
        <row r="1227">
          <cell r="D1227">
            <v>42590</v>
          </cell>
          <cell r="E1227">
            <v>201705</v>
          </cell>
        </row>
        <row r="1228">
          <cell r="D1228">
            <v>42591</v>
          </cell>
          <cell r="E1228">
            <v>201705</v>
          </cell>
        </row>
        <row r="1229">
          <cell r="D1229">
            <v>42592</v>
          </cell>
          <cell r="E1229">
            <v>201705</v>
          </cell>
        </row>
        <row r="1230">
          <cell r="D1230">
            <v>42593</v>
          </cell>
          <cell r="E1230">
            <v>201705</v>
          </cell>
        </row>
        <row r="1231">
          <cell r="D1231">
            <v>42594</v>
          </cell>
          <cell r="E1231">
            <v>201705</v>
          </cell>
        </row>
        <row r="1232">
          <cell r="D1232">
            <v>42595</v>
          </cell>
          <cell r="E1232">
            <v>201705</v>
          </cell>
        </row>
        <row r="1233">
          <cell r="D1233">
            <v>42596</v>
          </cell>
          <cell r="E1233">
            <v>201705</v>
          </cell>
        </row>
        <row r="1234">
          <cell r="D1234">
            <v>42597</v>
          </cell>
          <cell r="E1234">
            <v>201705</v>
          </cell>
        </row>
        <row r="1235">
          <cell r="D1235">
            <v>42598</v>
          </cell>
          <cell r="E1235">
            <v>201705</v>
          </cell>
        </row>
        <row r="1236">
          <cell r="D1236">
            <v>42599</v>
          </cell>
          <cell r="E1236">
            <v>201705</v>
          </cell>
        </row>
        <row r="1237">
          <cell r="D1237">
            <v>42600</v>
          </cell>
          <cell r="E1237">
            <v>201705</v>
          </cell>
        </row>
        <row r="1238">
          <cell r="D1238">
            <v>42601</v>
          </cell>
          <cell r="E1238">
            <v>201705</v>
          </cell>
        </row>
        <row r="1239">
          <cell r="D1239">
            <v>42602</v>
          </cell>
          <cell r="E1239">
            <v>201705</v>
          </cell>
        </row>
        <row r="1240">
          <cell r="D1240">
            <v>42603</v>
          </cell>
          <cell r="E1240">
            <v>201706</v>
          </cell>
        </row>
        <row r="1241">
          <cell r="D1241">
            <v>42604</v>
          </cell>
          <cell r="E1241">
            <v>201706</v>
          </cell>
        </row>
        <row r="1242">
          <cell r="D1242">
            <v>42605</v>
          </cell>
          <cell r="E1242">
            <v>201706</v>
          </cell>
        </row>
        <row r="1243">
          <cell r="D1243">
            <v>42606</v>
          </cell>
          <cell r="E1243">
            <v>201706</v>
          </cell>
        </row>
        <row r="1244">
          <cell r="D1244">
            <v>42607</v>
          </cell>
          <cell r="E1244">
            <v>201706</v>
          </cell>
        </row>
        <row r="1245">
          <cell r="D1245">
            <v>42608</v>
          </cell>
          <cell r="E1245">
            <v>201706</v>
          </cell>
        </row>
        <row r="1246">
          <cell r="D1246">
            <v>42609</v>
          </cell>
          <cell r="E1246">
            <v>201706</v>
          </cell>
        </row>
        <row r="1247">
          <cell r="D1247">
            <v>42610</v>
          </cell>
          <cell r="E1247">
            <v>201706</v>
          </cell>
        </row>
        <row r="1248">
          <cell r="D1248">
            <v>42611</v>
          </cell>
          <cell r="E1248">
            <v>201706</v>
          </cell>
        </row>
        <row r="1249">
          <cell r="D1249">
            <v>42612</v>
          </cell>
          <cell r="E1249">
            <v>201706</v>
          </cell>
        </row>
        <row r="1250">
          <cell r="D1250">
            <v>42613</v>
          </cell>
          <cell r="E1250">
            <v>201706</v>
          </cell>
        </row>
        <row r="1251">
          <cell r="D1251">
            <v>42614</v>
          </cell>
          <cell r="E1251">
            <v>201706</v>
          </cell>
        </row>
        <row r="1252">
          <cell r="D1252">
            <v>42615</v>
          </cell>
          <cell r="E1252">
            <v>201706</v>
          </cell>
        </row>
        <row r="1253">
          <cell r="D1253">
            <v>42616</v>
          </cell>
          <cell r="E1253">
            <v>201706</v>
          </cell>
        </row>
        <row r="1254">
          <cell r="D1254">
            <v>42617</v>
          </cell>
          <cell r="E1254">
            <v>201706</v>
          </cell>
        </row>
        <row r="1255">
          <cell r="D1255">
            <v>42618</v>
          </cell>
          <cell r="E1255">
            <v>201706</v>
          </cell>
        </row>
        <row r="1256">
          <cell r="D1256">
            <v>42619</v>
          </cell>
          <cell r="E1256">
            <v>201706</v>
          </cell>
        </row>
        <row r="1257">
          <cell r="D1257">
            <v>42620</v>
          </cell>
          <cell r="E1257">
            <v>201706</v>
          </cell>
        </row>
        <row r="1258">
          <cell r="D1258">
            <v>42621</v>
          </cell>
          <cell r="E1258">
            <v>201706</v>
          </cell>
        </row>
        <row r="1259">
          <cell r="D1259">
            <v>42622</v>
          </cell>
          <cell r="E1259">
            <v>201706</v>
          </cell>
        </row>
        <row r="1260">
          <cell r="D1260">
            <v>42623</v>
          </cell>
          <cell r="E1260">
            <v>201706</v>
          </cell>
        </row>
        <row r="1261">
          <cell r="D1261">
            <v>42624</v>
          </cell>
          <cell r="E1261">
            <v>201706</v>
          </cell>
        </row>
        <row r="1262">
          <cell r="D1262">
            <v>42625</v>
          </cell>
          <cell r="E1262">
            <v>201706</v>
          </cell>
        </row>
        <row r="1263">
          <cell r="D1263">
            <v>42626</v>
          </cell>
          <cell r="E1263">
            <v>201706</v>
          </cell>
        </row>
        <row r="1264">
          <cell r="D1264">
            <v>42627</v>
          </cell>
          <cell r="E1264">
            <v>201706</v>
          </cell>
        </row>
        <row r="1265">
          <cell r="D1265">
            <v>42628</v>
          </cell>
          <cell r="E1265">
            <v>201706</v>
          </cell>
        </row>
        <row r="1266">
          <cell r="D1266">
            <v>42629</v>
          </cell>
          <cell r="E1266">
            <v>201706</v>
          </cell>
        </row>
        <row r="1267">
          <cell r="D1267">
            <v>42630</v>
          </cell>
          <cell r="E1267">
            <v>201706</v>
          </cell>
        </row>
        <row r="1268">
          <cell r="D1268">
            <v>42631</v>
          </cell>
          <cell r="E1268">
            <v>201707</v>
          </cell>
        </row>
        <row r="1269">
          <cell r="D1269">
            <v>42632</v>
          </cell>
          <cell r="E1269">
            <v>201707</v>
          </cell>
        </row>
        <row r="1270">
          <cell r="D1270">
            <v>42633</v>
          </cell>
          <cell r="E1270">
            <v>201707</v>
          </cell>
        </row>
        <row r="1271">
          <cell r="D1271">
            <v>42634</v>
          </cell>
          <cell r="E1271">
            <v>201707</v>
          </cell>
        </row>
        <row r="1272">
          <cell r="D1272">
            <v>42635</v>
          </cell>
          <cell r="E1272">
            <v>201707</v>
          </cell>
        </row>
        <row r="1273">
          <cell r="D1273">
            <v>42636</v>
          </cell>
          <cell r="E1273">
            <v>201707</v>
          </cell>
        </row>
        <row r="1274">
          <cell r="D1274">
            <v>42637</v>
          </cell>
          <cell r="E1274">
            <v>201707</v>
          </cell>
        </row>
        <row r="1275">
          <cell r="D1275">
            <v>42638</v>
          </cell>
          <cell r="E1275">
            <v>201707</v>
          </cell>
        </row>
        <row r="1276">
          <cell r="D1276">
            <v>42639</v>
          </cell>
          <cell r="E1276">
            <v>201707</v>
          </cell>
        </row>
        <row r="1277">
          <cell r="D1277">
            <v>42640</v>
          </cell>
          <cell r="E1277">
            <v>201707</v>
          </cell>
        </row>
        <row r="1278">
          <cell r="D1278">
            <v>42641</v>
          </cell>
          <cell r="E1278">
            <v>201707</v>
          </cell>
        </row>
        <row r="1279">
          <cell r="D1279">
            <v>42642</v>
          </cell>
          <cell r="E1279">
            <v>201707</v>
          </cell>
        </row>
        <row r="1280">
          <cell r="D1280">
            <v>42643</v>
          </cell>
          <cell r="E1280">
            <v>201707</v>
          </cell>
        </row>
        <row r="1281">
          <cell r="D1281">
            <v>42644</v>
          </cell>
          <cell r="E1281">
            <v>201707</v>
          </cell>
        </row>
        <row r="1282">
          <cell r="D1282">
            <v>42645</v>
          </cell>
          <cell r="E1282">
            <v>201707</v>
          </cell>
        </row>
        <row r="1283">
          <cell r="D1283">
            <v>42646</v>
          </cell>
          <cell r="E1283">
            <v>201707</v>
          </cell>
        </row>
        <row r="1284">
          <cell r="D1284">
            <v>42647</v>
          </cell>
          <cell r="E1284">
            <v>201707</v>
          </cell>
        </row>
        <row r="1285">
          <cell r="D1285">
            <v>42648</v>
          </cell>
          <cell r="E1285">
            <v>201707</v>
          </cell>
        </row>
        <row r="1286">
          <cell r="D1286">
            <v>42649</v>
          </cell>
          <cell r="E1286">
            <v>201707</v>
          </cell>
        </row>
        <row r="1287">
          <cell r="D1287">
            <v>42650</v>
          </cell>
          <cell r="E1287">
            <v>201707</v>
          </cell>
        </row>
        <row r="1288">
          <cell r="D1288">
            <v>42651</v>
          </cell>
          <cell r="E1288">
            <v>201707</v>
          </cell>
        </row>
        <row r="1289">
          <cell r="D1289">
            <v>42652</v>
          </cell>
          <cell r="E1289">
            <v>201707</v>
          </cell>
        </row>
        <row r="1290">
          <cell r="D1290">
            <v>42653</v>
          </cell>
          <cell r="E1290">
            <v>201707</v>
          </cell>
        </row>
        <row r="1291">
          <cell r="D1291">
            <v>42654</v>
          </cell>
          <cell r="E1291">
            <v>201707</v>
          </cell>
        </row>
        <row r="1292">
          <cell r="D1292">
            <v>42655</v>
          </cell>
          <cell r="E1292">
            <v>201707</v>
          </cell>
        </row>
        <row r="1293">
          <cell r="D1293">
            <v>42656</v>
          </cell>
          <cell r="E1293">
            <v>201707</v>
          </cell>
        </row>
        <row r="1294">
          <cell r="D1294">
            <v>42657</v>
          </cell>
          <cell r="E1294">
            <v>201707</v>
          </cell>
        </row>
        <row r="1295">
          <cell r="D1295">
            <v>42658</v>
          </cell>
          <cell r="E1295">
            <v>201707</v>
          </cell>
        </row>
        <row r="1296">
          <cell r="D1296">
            <v>42659</v>
          </cell>
          <cell r="E1296">
            <v>201708</v>
          </cell>
        </row>
        <row r="1297">
          <cell r="D1297">
            <v>42660</v>
          </cell>
          <cell r="E1297">
            <v>201708</v>
          </cell>
        </row>
        <row r="1298">
          <cell r="D1298">
            <v>42661</v>
          </cell>
          <cell r="E1298">
            <v>201708</v>
          </cell>
        </row>
        <row r="1299">
          <cell r="D1299">
            <v>42662</v>
          </cell>
          <cell r="E1299">
            <v>201708</v>
          </cell>
        </row>
        <row r="1300">
          <cell r="D1300">
            <v>42663</v>
          </cell>
          <cell r="E1300">
            <v>201708</v>
          </cell>
        </row>
        <row r="1301">
          <cell r="D1301">
            <v>42664</v>
          </cell>
          <cell r="E1301">
            <v>201708</v>
          </cell>
        </row>
        <row r="1302">
          <cell r="D1302">
            <v>42665</v>
          </cell>
          <cell r="E1302">
            <v>201708</v>
          </cell>
        </row>
        <row r="1303">
          <cell r="D1303">
            <v>42666</v>
          </cell>
          <cell r="E1303">
            <v>201708</v>
          </cell>
        </row>
        <row r="1304">
          <cell r="D1304">
            <v>42667</v>
          </cell>
          <cell r="E1304">
            <v>201708</v>
          </cell>
        </row>
        <row r="1305">
          <cell r="D1305">
            <v>42668</v>
          </cell>
          <cell r="E1305">
            <v>201708</v>
          </cell>
        </row>
        <row r="1306">
          <cell r="D1306">
            <v>42669</v>
          </cell>
          <cell r="E1306">
            <v>201708</v>
          </cell>
        </row>
        <row r="1307">
          <cell r="D1307">
            <v>42670</v>
          </cell>
          <cell r="E1307">
            <v>201708</v>
          </cell>
        </row>
        <row r="1308">
          <cell r="D1308">
            <v>42671</v>
          </cell>
          <cell r="E1308">
            <v>201708</v>
          </cell>
        </row>
        <row r="1309">
          <cell r="D1309">
            <v>42672</v>
          </cell>
          <cell r="E1309">
            <v>201708</v>
          </cell>
        </row>
        <row r="1310">
          <cell r="D1310">
            <v>42673</v>
          </cell>
          <cell r="E1310">
            <v>201708</v>
          </cell>
        </row>
        <row r="1311">
          <cell r="D1311">
            <v>42674</v>
          </cell>
          <cell r="E1311">
            <v>201708</v>
          </cell>
        </row>
        <row r="1312">
          <cell r="D1312">
            <v>42675</v>
          </cell>
          <cell r="E1312">
            <v>201708</v>
          </cell>
        </row>
        <row r="1313">
          <cell r="D1313">
            <v>42676</v>
          </cell>
          <cell r="E1313">
            <v>201708</v>
          </cell>
        </row>
        <row r="1314">
          <cell r="D1314">
            <v>42677</v>
          </cell>
          <cell r="E1314">
            <v>201708</v>
          </cell>
        </row>
        <row r="1315">
          <cell r="D1315">
            <v>42678</v>
          </cell>
          <cell r="E1315">
            <v>201708</v>
          </cell>
        </row>
        <row r="1316">
          <cell r="D1316">
            <v>42679</v>
          </cell>
          <cell r="E1316">
            <v>201708</v>
          </cell>
        </row>
        <row r="1317">
          <cell r="D1317">
            <v>42680</v>
          </cell>
          <cell r="E1317">
            <v>201708</v>
          </cell>
        </row>
        <row r="1318">
          <cell r="D1318">
            <v>42681</v>
          </cell>
          <cell r="E1318">
            <v>201708</v>
          </cell>
        </row>
        <row r="1319">
          <cell r="D1319">
            <v>42682</v>
          </cell>
          <cell r="E1319">
            <v>201708</v>
          </cell>
        </row>
        <row r="1320">
          <cell r="D1320">
            <v>42683</v>
          </cell>
          <cell r="E1320">
            <v>201708</v>
          </cell>
        </row>
        <row r="1321">
          <cell r="D1321">
            <v>42684</v>
          </cell>
          <cell r="E1321">
            <v>201708</v>
          </cell>
        </row>
        <row r="1322">
          <cell r="D1322">
            <v>42685</v>
          </cell>
          <cell r="E1322">
            <v>201708</v>
          </cell>
        </row>
        <row r="1323">
          <cell r="D1323">
            <v>42686</v>
          </cell>
          <cell r="E1323">
            <v>201708</v>
          </cell>
        </row>
        <row r="1324">
          <cell r="D1324">
            <v>42687</v>
          </cell>
          <cell r="E1324">
            <v>201709</v>
          </cell>
        </row>
        <row r="1325">
          <cell r="D1325">
            <v>42688</v>
          </cell>
          <cell r="E1325">
            <v>201709</v>
          </cell>
        </row>
        <row r="1326">
          <cell r="D1326">
            <v>42689</v>
          </cell>
          <cell r="E1326">
            <v>201709</v>
          </cell>
        </row>
        <row r="1327">
          <cell r="D1327">
            <v>42690</v>
          </cell>
          <cell r="E1327">
            <v>201709</v>
          </cell>
        </row>
        <row r="1328">
          <cell r="D1328">
            <v>42691</v>
          </cell>
          <cell r="E1328">
            <v>201709</v>
          </cell>
        </row>
        <row r="1329">
          <cell r="D1329">
            <v>42692</v>
          </cell>
          <cell r="E1329">
            <v>201709</v>
          </cell>
        </row>
        <row r="1330">
          <cell r="D1330">
            <v>42693</v>
          </cell>
          <cell r="E1330">
            <v>201709</v>
          </cell>
        </row>
        <row r="1331">
          <cell r="D1331">
            <v>42694</v>
          </cell>
          <cell r="E1331">
            <v>201709</v>
          </cell>
        </row>
        <row r="1332">
          <cell r="D1332">
            <v>42695</v>
          </cell>
          <cell r="E1332">
            <v>201709</v>
          </cell>
        </row>
        <row r="1333">
          <cell r="D1333">
            <v>42696</v>
          </cell>
          <cell r="E1333">
            <v>201709</v>
          </cell>
        </row>
        <row r="1334">
          <cell r="D1334">
            <v>42697</v>
          </cell>
          <cell r="E1334">
            <v>201709</v>
          </cell>
        </row>
        <row r="1335">
          <cell r="D1335">
            <v>42698</v>
          </cell>
          <cell r="E1335">
            <v>201709</v>
          </cell>
        </row>
        <row r="1336">
          <cell r="D1336">
            <v>42699</v>
          </cell>
          <cell r="E1336">
            <v>201709</v>
          </cell>
        </row>
        <row r="1337">
          <cell r="D1337">
            <v>42700</v>
          </cell>
          <cell r="E1337">
            <v>201709</v>
          </cell>
        </row>
        <row r="1338">
          <cell r="D1338">
            <v>42701</v>
          </cell>
          <cell r="E1338">
            <v>201709</v>
          </cell>
        </row>
        <row r="1339">
          <cell r="D1339">
            <v>42702</v>
          </cell>
          <cell r="E1339">
            <v>201709</v>
          </cell>
        </row>
        <row r="1340">
          <cell r="D1340">
            <v>42703</v>
          </cell>
          <cell r="E1340">
            <v>201709</v>
          </cell>
        </row>
        <row r="1341">
          <cell r="D1341">
            <v>42704</v>
          </cell>
          <cell r="E1341">
            <v>201709</v>
          </cell>
        </row>
        <row r="1342">
          <cell r="D1342">
            <v>42705</v>
          </cell>
          <cell r="E1342">
            <v>201709</v>
          </cell>
        </row>
        <row r="1343">
          <cell r="D1343">
            <v>42706</v>
          </cell>
          <cell r="E1343">
            <v>201709</v>
          </cell>
        </row>
        <row r="1344">
          <cell r="D1344">
            <v>42707</v>
          </cell>
          <cell r="E1344">
            <v>201709</v>
          </cell>
        </row>
        <row r="1345">
          <cell r="D1345">
            <v>42708</v>
          </cell>
          <cell r="E1345">
            <v>201709</v>
          </cell>
        </row>
        <row r="1346">
          <cell r="D1346">
            <v>42709</v>
          </cell>
          <cell r="E1346">
            <v>201709</v>
          </cell>
        </row>
        <row r="1347">
          <cell r="D1347">
            <v>42710</v>
          </cell>
          <cell r="E1347">
            <v>201709</v>
          </cell>
        </row>
        <row r="1348">
          <cell r="D1348">
            <v>42711</v>
          </cell>
          <cell r="E1348">
            <v>201709</v>
          </cell>
        </row>
        <row r="1349">
          <cell r="D1349">
            <v>42712</v>
          </cell>
          <cell r="E1349">
            <v>201709</v>
          </cell>
        </row>
        <row r="1350">
          <cell r="D1350">
            <v>42713</v>
          </cell>
          <cell r="E1350">
            <v>201709</v>
          </cell>
        </row>
        <row r="1351">
          <cell r="D1351">
            <v>42714</v>
          </cell>
          <cell r="E1351">
            <v>201709</v>
          </cell>
        </row>
        <row r="1352">
          <cell r="D1352">
            <v>42715</v>
          </cell>
          <cell r="E1352">
            <v>201710</v>
          </cell>
        </row>
        <row r="1353">
          <cell r="D1353">
            <v>42716</v>
          </cell>
          <cell r="E1353">
            <v>201710</v>
          </cell>
        </row>
        <row r="1354">
          <cell r="D1354">
            <v>42717</v>
          </cell>
          <cell r="E1354">
            <v>201710</v>
          </cell>
        </row>
        <row r="1355">
          <cell r="D1355">
            <v>42718</v>
          </cell>
          <cell r="E1355">
            <v>201710</v>
          </cell>
        </row>
        <row r="1356">
          <cell r="D1356">
            <v>42719</v>
          </cell>
          <cell r="E1356">
            <v>201710</v>
          </cell>
        </row>
        <row r="1357">
          <cell r="D1357">
            <v>42720</v>
          </cell>
          <cell r="E1357">
            <v>201710</v>
          </cell>
        </row>
        <row r="1358">
          <cell r="D1358">
            <v>42721</v>
          </cell>
          <cell r="E1358">
            <v>201710</v>
          </cell>
        </row>
        <row r="1359">
          <cell r="D1359">
            <v>42722</v>
          </cell>
          <cell r="E1359">
            <v>201710</v>
          </cell>
        </row>
        <row r="1360">
          <cell r="D1360">
            <v>42723</v>
          </cell>
          <cell r="E1360">
            <v>201710</v>
          </cell>
        </row>
        <row r="1361">
          <cell r="D1361">
            <v>42724</v>
          </cell>
          <cell r="E1361">
            <v>201710</v>
          </cell>
        </row>
        <row r="1362">
          <cell r="D1362">
            <v>42725</v>
          </cell>
          <cell r="E1362">
            <v>201710</v>
          </cell>
        </row>
        <row r="1363">
          <cell r="D1363">
            <v>42726</v>
          </cell>
          <cell r="E1363">
            <v>201710</v>
          </cell>
        </row>
        <row r="1364">
          <cell r="D1364">
            <v>42727</v>
          </cell>
          <cell r="E1364">
            <v>201710</v>
          </cell>
        </row>
        <row r="1365">
          <cell r="D1365">
            <v>42728</v>
          </cell>
          <cell r="E1365">
            <v>201710</v>
          </cell>
        </row>
        <row r="1366">
          <cell r="D1366">
            <v>42729</v>
          </cell>
          <cell r="E1366">
            <v>201710</v>
          </cell>
        </row>
        <row r="1367">
          <cell r="D1367">
            <v>42730</v>
          </cell>
          <cell r="E1367">
            <v>201710</v>
          </cell>
        </row>
        <row r="1368">
          <cell r="D1368">
            <v>42731</v>
          </cell>
          <cell r="E1368">
            <v>201710</v>
          </cell>
        </row>
        <row r="1369">
          <cell r="D1369">
            <v>42732</v>
          </cell>
          <cell r="E1369">
            <v>201710</v>
          </cell>
        </row>
        <row r="1370">
          <cell r="D1370">
            <v>42733</v>
          </cell>
          <cell r="E1370">
            <v>201710</v>
          </cell>
        </row>
        <row r="1371">
          <cell r="D1371">
            <v>42734</v>
          </cell>
          <cell r="E1371">
            <v>201710</v>
          </cell>
        </row>
        <row r="1372">
          <cell r="D1372">
            <v>42735</v>
          </cell>
          <cell r="E1372">
            <v>201710</v>
          </cell>
        </row>
        <row r="1373">
          <cell r="D1373">
            <v>42736</v>
          </cell>
          <cell r="E1373">
            <v>201710</v>
          </cell>
        </row>
        <row r="1374">
          <cell r="D1374">
            <v>42737</v>
          </cell>
          <cell r="E1374">
            <v>201710</v>
          </cell>
        </row>
        <row r="1375">
          <cell r="D1375">
            <v>42738</v>
          </cell>
          <cell r="E1375">
            <v>201710</v>
          </cell>
        </row>
        <row r="1376">
          <cell r="D1376">
            <v>42739</v>
          </cell>
          <cell r="E1376">
            <v>201710</v>
          </cell>
        </row>
        <row r="1377">
          <cell r="D1377">
            <v>42740</v>
          </cell>
          <cell r="E1377">
            <v>201710</v>
          </cell>
        </row>
        <row r="1378">
          <cell r="D1378">
            <v>42741</v>
          </cell>
          <cell r="E1378">
            <v>201710</v>
          </cell>
        </row>
        <row r="1379">
          <cell r="D1379">
            <v>42742</v>
          </cell>
          <cell r="E1379">
            <v>201710</v>
          </cell>
        </row>
        <row r="1380">
          <cell r="D1380">
            <v>42743</v>
          </cell>
          <cell r="E1380">
            <v>201711</v>
          </cell>
        </row>
        <row r="1381">
          <cell r="D1381">
            <v>42744</v>
          </cell>
          <cell r="E1381">
            <v>201711</v>
          </cell>
        </row>
        <row r="1382">
          <cell r="D1382">
            <v>42745</v>
          </cell>
          <cell r="E1382">
            <v>201711</v>
          </cell>
        </row>
        <row r="1383">
          <cell r="D1383">
            <v>42746</v>
          </cell>
          <cell r="E1383">
            <v>201711</v>
          </cell>
        </row>
        <row r="1384">
          <cell r="D1384">
            <v>42747</v>
          </cell>
          <cell r="E1384">
            <v>201711</v>
          </cell>
        </row>
        <row r="1385">
          <cell r="D1385">
            <v>42748</v>
          </cell>
          <cell r="E1385">
            <v>201711</v>
          </cell>
        </row>
        <row r="1386">
          <cell r="D1386">
            <v>42749</v>
          </cell>
          <cell r="E1386">
            <v>201711</v>
          </cell>
        </row>
        <row r="1387">
          <cell r="D1387">
            <v>42750</v>
          </cell>
          <cell r="E1387">
            <v>201711</v>
          </cell>
        </row>
        <row r="1388">
          <cell r="D1388">
            <v>42751</v>
          </cell>
          <cell r="E1388">
            <v>201711</v>
          </cell>
        </row>
        <row r="1389">
          <cell r="D1389">
            <v>42752</v>
          </cell>
          <cell r="E1389">
            <v>201711</v>
          </cell>
        </row>
        <row r="1390">
          <cell r="D1390">
            <v>42753</v>
          </cell>
          <cell r="E1390">
            <v>201711</v>
          </cell>
        </row>
        <row r="1391">
          <cell r="D1391">
            <v>42754</v>
          </cell>
          <cell r="E1391">
            <v>201711</v>
          </cell>
        </row>
        <row r="1392">
          <cell r="D1392">
            <v>42755</v>
          </cell>
          <cell r="E1392">
            <v>201711</v>
          </cell>
        </row>
        <row r="1393">
          <cell r="D1393">
            <v>42756</v>
          </cell>
          <cell r="E1393">
            <v>201711</v>
          </cell>
        </row>
        <row r="1394">
          <cell r="D1394">
            <v>42757</v>
          </cell>
          <cell r="E1394">
            <v>201711</v>
          </cell>
        </row>
        <row r="1395">
          <cell r="D1395">
            <v>42758</v>
          </cell>
          <cell r="E1395">
            <v>201711</v>
          </cell>
        </row>
        <row r="1396">
          <cell r="D1396">
            <v>42759</v>
          </cell>
          <cell r="E1396">
            <v>201711</v>
          </cell>
        </row>
        <row r="1397">
          <cell r="D1397">
            <v>42760</v>
          </cell>
          <cell r="E1397">
            <v>201711</v>
          </cell>
        </row>
        <row r="1398">
          <cell r="D1398">
            <v>42761</v>
          </cell>
          <cell r="E1398">
            <v>201711</v>
          </cell>
        </row>
        <row r="1399">
          <cell r="D1399">
            <v>42762</v>
          </cell>
          <cell r="E1399">
            <v>201711</v>
          </cell>
        </row>
        <row r="1400">
          <cell r="D1400">
            <v>42763</v>
          </cell>
          <cell r="E1400">
            <v>201711</v>
          </cell>
        </row>
        <row r="1401">
          <cell r="D1401">
            <v>42764</v>
          </cell>
          <cell r="E1401">
            <v>201711</v>
          </cell>
        </row>
        <row r="1402">
          <cell r="D1402">
            <v>42765</v>
          </cell>
          <cell r="E1402">
            <v>201711</v>
          </cell>
        </row>
        <row r="1403">
          <cell r="D1403">
            <v>42766</v>
          </cell>
          <cell r="E1403">
            <v>201711</v>
          </cell>
        </row>
        <row r="1404">
          <cell r="D1404">
            <v>42767</v>
          </cell>
          <cell r="E1404">
            <v>201711</v>
          </cell>
        </row>
        <row r="1405">
          <cell r="D1405">
            <v>42768</v>
          </cell>
          <cell r="E1405">
            <v>201711</v>
          </cell>
        </row>
        <row r="1406">
          <cell r="D1406">
            <v>42769</v>
          </cell>
          <cell r="E1406">
            <v>201711</v>
          </cell>
        </row>
        <row r="1407">
          <cell r="D1407">
            <v>42770</v>
          </cell>
          <cell r="E1407">
            <v>201711</v>
          </cell>
        </row>
        <row r="1408">
          <cell r="D1408">
            <v>42771</v>
          </cell>
          <cell r="E1408">
            <v>201712</v>
          </cell>
        </row>
        <row r="1409">
          <cell r="D1409">
            <v>42772</v>
          </cell>
          <cell r="E1409">
            <v>201712</v>
          </cell>
        </row>
        <row r="1410">
          <cell r="D1410">
            <v>42773</v>
          </cell>
          <cell r="E1410">
            <v>201712</v>
          </cell>
        </row>
        <row r="1411">
          <cell r="D1411">
            <v>42774</v>
          </cell>
          <cell r="E1411">
            <v>201712</v>
          </cell>
        </row>
        <row r="1412">
          <cell r="D1412">
            <v>42775</v>
          </cell>
          <cell r="E1412">
            <v>201712</v>
          </cell>
        </row>
        <row r="1413">
          <cell r="D1413">
            <v>42776</v>
          </cell>
          <cell r="E1413">
            <v>201712</v>
          </cell>
        </row>
        <row r="1414">
          <cell r="D1414">
            <v>42777</v>
          </cell>
          <cell r="E1414">
            <v>201712</v>
          </cell>
        </row>
        <row r="1415">
          <cell r="D1415">
            <v>42778</v>
          </cell>
          <cell r="E1415">
            <v>201712</v>
          </cell>
        </row>
        <row r="1416">
          <cell r="D1416">
            <v>42779</v>
          </cell>
          <cell r="E1416">
            <v>201712</v>
          </cell>
        </row>
        <row r="1417">
          <cell r="D1417">
            <v>42780</v>
          </cell>
          <cell r="E1417">
            <v>201712</v>
          </cell>
        </row>
        <row r="1418">
          <cell r="D1418">
            <v>42781</v>
          </cell>
          <cell r="E1418">
            <v>201712</v>
          </cell>
        </row>
        <row r="1419">
          <cell r="D1419">
            <v>42782</v>
          </cell>
          <cell r="E1419">
            <v>201712</v>
          </cell>
        </row>
        <row r="1420">
          <cell r="D1420">
            <v>42783</v>
          </cell>
          <cell r="E1420">
            <v>201712</v>
          </cell>
        </row>
        <row r="1421">
          <cell r="D1421">
            <v>42784</v>
          </cell>
          <cell r="E1421">
            <v>201712</v>
          </cell>
        </row>
        <row r="1422">
          <cell r="D1422">
            <v>42785</v>
          </cell>
          <cell r="E1422">
            <v>201712</v>
          </cell>
        </row>
        <row r="1423">
          <cell r="D1423">
            <v>42786</v>
          </cell>
          <cell r="E1423">
            <v>201712</v>
          </cell>
        </row>
        <row r="1424">
          <cell r="D1424">
            <v>42787</v>
          </cell>
          <cell r="E1424">
            <v>201712</v>
          </cell>
        </row>
        <row r="1425">
          <cell r="D1425">
            <v>42788</v>
          </cell>
          <cell r="E1425">
            <v>201712</v>
          </cell>
        </row>
        <row r="1426">
          <cell r="D1426">
            <v>42789</v>
          </cell>
          <cell r="E1426">
            <v>201712</v>
          </cell>
        </row>
        <row r="1427">
          <cell r="D1427">
            <v>42790</v>
          </cell>
          <cell r="E1427">
            <v>201712</v>
          </cell>
        </row>
        <row r="1428">
          <cell r="D1428">
            <v>42791</v>
          </cell>
          <cell r="E1428">
            <v>201712</v>
          </cell>
        </row>
        <row r="1429">
          <cell r="D1429">
            <v>42792</v>
          </cell>
          <cell r="E1429">
            <v>201712</v>
          </cell>
        </row>
        <row r="1430">
          <cell r="D1430">
            <v>42793</v>
          </cell>
          <cell r="E1430">
            <v>201712</v>
          </cell>
        </row>
        <row r="1431">
          <cell r="D1431">
            <v>42794</v>
          </cell>
          <cell r="E1431">
            <v>201712</v>
          </cell>
        </row>
        <row r="1432">
          <cell r="D1432">
            <v>42795</v>
          </cell>
          <cell r="E1432">
            <v>201712</v>
          </cell>
        </row>
        <row r="1433">
          <cell r="D1433">
            <v>42796</v>
          </cell>
          <cell r="E1433">
            <v>201712</v>
          </cell>
        </row>
        <row r="1434">
          <cell r="D1434">
            <v>42797</v>
          </cell>
          <cell r="E1434">
            <v>201712</v>
          </cell>
        </row>
        <row r="1435">
          <cell r="D1435">
            <v>42798</v>
          </cell>
          <cell r="E1435">
            <v>201712</v>
          </cell>
        </row>
        <row r="1436">
          <cell r="D1436">
            <v>42799</v>
          </cell>
          <cell r="E1436">
            <v>201713</v>
          </cell>
        </row>
        <row r="1437">
          <cell r="D1437">
            <v>42800</v>
          </cell>
          <cell r="E1437">
            <v>201713</v>
          </cell>
        </row>
        <row r="1438">
          <cell r="D1438">
            <v>42801</v>
          </cell>
          <cell r="E1438">
            <v>201713</v>
          </cell>
        </row>
        <row r="1439">
          <cell r="D1439">
            <v>42802</v>
          </cell>
          <cell r="E1439">
            <v>201713</v>
          </cell>
        </row>
        <row r="1440">
          <cell r="D1440">
            <v>42803</v>
          </cell>
          <cell r="E1440">
            <v>201713</v>
          </cell>
        </row>
        <row r="1441">
          <cell r="D1441">
            <v>42804</v>
          </cell>
          <cell r="E1441">
            <v>201713</v>
          </cell>
        </row>
        <row r="1442">
          <cell r="D1442">
            <v>42805</v>
          </cell>
          <cell r="E1442">
            <v>201713</v>
          </cell>
        </row>
        <row r="1443">
          <cell r="D1443">
            <v>42806</v>
          </cell>
          <cell r="E1443">
            <v>201713</v>
          </cell>
        </row>
        <row r="1444">
          <cell r="D1444">
            <v>42807</v>
          </cell>
          <cell r="E1444">
            <v>201713</v>
          </cell>
        </row>
        <row r="1445">
          <cell r="D1445">
            <v>42808</v>
          </cell>
          <cell r="E1445">
            <v>201713</v>
          </cell>
        </row>
        <row r="1446">
          <cell r="D1446">
            <v>42809</v>
          </cell>
          <cell r="E1446">
            <v>201713</v>
          </cell>
        </row>
        <row r="1447">
          <cell r="D1447">
            <v>42810</v>
          </cell>
          <cell r="E1447">
            <v>201713</v>
          </cell>
        </row>
        <row r="1448">
          <cell r="D1448">
            <v>42811</v>
          </cell>
          <cell r="E1448">
            <v>201713</v>
          </cell>
        </row>
        <row r="1449">
          <cell r="D1449">
            <v>42812</v>
          </cell>
          <cell r="E1449">
            <v>201713</v>
          </cell>
        </row>
        <row r="1450">
          <cell r="D1450">
            <v>42813</v>
          </cell>
          <cell r="E1450">
            <v>201713</v>
          </cell>
        </row>
        <row r="1451">
          <cell r="D1451">
            <v>42814</v>
          </cell>
          <cell r="E1451">
            <v>201713</v>
          </cell>
        </row>
        <row r="1452">
          <cell r="D1452">
            <v>42815</v>
          </cell>
          <cell r="E1452">
            <v>201713</v>
          </cell>
        </row>
        <row r="1453">
          <cell r="D1453">
            <v>42816</v>
          </cell>
          <cell r="E1453">
            <v>201713</v>
          </cell>
        </row>
        <row r="1454">
          <cell r="D1454">
            <v>42817</v>
          </cell>
          <cell r="E1454">
            <v>201713</v>
          </cell>
        </row>
        <row r="1455">
          <cell r="D1455">
            <v>42818</v>
          </cell>
          <cell r="E1455">
            <v>201713</v>
          </cell>
        </row>
        <row r="1456">
          <cell r="D1456">
            <v>42819</v>
          </cell>
          <cell r="E1456">
            <v>201713</v>
          </cell>
        </row>
        <row r="1457">
          <cell r="D1457">
            <v>42820</v>
          </cell>
          <cell r="E1457">
            <v>201713</v>
          </cell>
        </row>
        <row r="1458">
          <cell r="D1458">
            <v>42821</v>
          </cell>
          <cell r="E1458">
            <v>201713</v>
          </cell>
        </row>
        <row r="1459">
          <cell r="D1459">
            <v>42822</v>
          </cell>
          <cell r="E1459">
            <v>201713</v>
          </cell>
        </row>
        <row r="1460">
          <cell r="D1460">
            <v>42823</v>
          </cell>
          <cell r="E1460">
            <v>201713</v>
          </cell>
        </row>
        <row r="1461">
          <cell r="D1461">
            <v>42824</v>
          </cell>
          <cell r="E1461">
            <v>201713</v>
          </cell>
        </row>
        <row r="1462">
          <cell r="D1462">
            <v>42825</v>
          </cell>
          <cell r="E1462">
            <v>201713</v>
          </cell>
        </row>
        <row r="1463">
          <cell r="D1463">
            <v>42826</v>
          </cell>
          <cell r="E1463">
            <v>201801</v>
          </cell>
        </row>
        <row r="1464">
          <cell r="D1464">
            <v>42827</v>
          </cell>
          <cell r="E1464">
            <v>201801</v>
          </cell>
        </row>
        <row r="1465">
          <cell r="D1465">
            <v>42828</v>
          </cell>
          <cell r="E1465">
            <v>201801</v>
          </cell>
        </row>
        <row r="1466">
          <cell r="D1466">
            <v>42829</v>
          </cell>
          <cell r="E1466">
            <v>201801</v>
          </cell>
        </row>
        <row r="1467">
          <cell r="D1467">
            <v>42830</v>
          </cell>
          <cell r="E1467">
            <v>201801</v>
          </cell>
        </row>
        <row r="1468">
          <cell r="D1468">
            <v>42831</v>
          </cell>
          <cell r="E1468">
            <v>201801</v>
          </cell>
        </row>
        <row r="1469">
          <cell r="D1469">
            <v>42832</v>
          </cell>
          <cell r="E1469">
            <v>201801</v>
          </cell>
        </row>
        <row r="1470">
          <cell r="D1470">
            <v>42833</v>
          </cell>
          <cell r="E1470">
            <v>201801</v>
          </cell>
        </row>
        <row r="1471">
          <cell r="D1471">
            <v>42834</v>
          </cell>
          <cell r="E1471">
            <v>201801</v>
          </cell>
        </row>
        <row r="1472">
          <cell r="D1472">
            <v>42835</v>
          </cell>
          <cell r="E1472">
            <v>201801</v>
          </cell>
        </row>
        <row r="1473">
          <cell r="D1473">
            <v>42836</v>
          </cell>
          <cell r="E1473">
            <v>201801</v>
          </cell>
        </row>
        <row r="1474">
          <cell r="D1474">
            <v>42837</v>
          </cell>
          <cell r="E1474">
            <v>201801</v>
          </cell>
        </row>
        <row r="1475">
          <cell r="D1475">
            <v>42838</v>
          </cell>
          <cell r="E1475">
            <v>201801</v>
          </cell>
        </row>
        <row r="1476">
          <cell r="D1476">
            <v>42839</v>
          </cell>
          <cell r="E1476">
            <v>201801</v>
          </cell>
        </row>
        <row r="1477">
          <cell r="D1477">
            <v>42840</v>
          </cell>
          <cell r="E1477">
            <v>201801</v>
          </cell>
        </row>
        <row r="1478">
          <cell r="D1478">
            <v>42841</v>
          </cell>
          <cell r="E1478">
            <v>201801</v>
          </cell>
        </row>
        <row r="1479">
          <cell r="D1479">
            <v>42842</v>
          </cell>
          <cell r="E1479">
            <v>201801</v>
          </cell>
        </row>
        <row r="1480">
          <cell r="D1480">
            <v>42843</v>
          </cell>
          <cell r="E1480">
            <v>201801</v>
          </cell>
        </row>
        <row r="1481">
          <cell r="D1481">
            <v>42844</v>
          </cell>
          <cell r="E1481">
            <v>201801</v>
          </cell>
        </row>
        <row r="1482">
          <cell r="D1482">
            <v>42845</v>
          </cell>
          <cell r="E1482">
            <v>201801</v>
          </cell>
        </row>
        <row r="1483">
          <cell r="D1483">
            <v>42846</v>
          </cell>
          <cell r="E1483">
            <v>201801</v>
          </cell>
        </row>
        <row r="1484">
          <cell r="D1484">
            <v>42847</v>
          </cell>
          <cell r="E1484">
            <v>201801</v>
          </cell>
        </row>
        <row r="1485">
          <cell r="D1485">
            <v>42848</v>
          </cell>
          <cell r="E1485">
            <v>201801</v>
          </cell>
        </row>
        <row r="1486">
          <cell r="D1486">
            <v>42849</v>
          </cell>
          <cell r="E1486">
            <v>201801</v>
          </cell>
        </row>
        <row r="1487">
          <cell r="D1487">
            <v>42850</v>
          </cell>
          <cell r="E1487">
            <v>201801</v>
          </cell>
        </row>
        <row r="1488">
          <cell r="D1488">
            <v>42851</v>
          </cell>
          <cell r="E1488">
            <v>201801</v>
          </cell>
        </row>
        <row r="1489">
          <cell r="D1489">
            <v>42852</v>
          </cell>
          <cell r="E1489">
            <v>201801</v>
          </cell>
        </row>
        <row r="1490">
          <cell r="D1490">
            <v>42853</v>
          </cell>
          <cell r="E1490">
            <v>201801</v>
          </cell>
        </row>
        <row r="1491">
          <cell r="D1491">
            <v>42854</v>
          </cell>
          <cell r="E1491">
            <v>201801</v>
          </cell>
        </row>
        <row r="1492">
          <cell r="D1492">
            <v>42855</v>
          </cell>
          <cell r="E1492">
            <v>201802</v>
          </cell>
        </row>
        <row r="1493">
          <cell r="D1493">
            <v>42856</v>
          </cell>
          <cell r="E1493">
            <v>201802</v>
          </cell>
        </row>
        <row r="1494">
          <cell r="D1494">
            <v>42857</v>
          </cell>
          <cell r="E1494">
            <v>201802</v>
          </cell>
        </row>
        <row r="1495">
          <cell r="D1495">
            <v>42858</v>
          </cell>
          <cell r="E1495">
            <v>201802</v>
          </cell>
        </row>
        <row r="1496">
          <cell r="D1496">
            <v>42859</v>
          </cell>
          <cell r="E1496">
            <v>201802</v>
          </cell>
        </row>
        <row r="1497">
          <cell r="D1497">
            <v>42860</v>
          </cell>
          <cell r="E1497">
            <v>201802</v>
          </cell>
        </row>
        <row r="1498">
          <cell r="D1498">
            <v>42861</v>
          </cell>
          <cell r="E1498">
            <v>201802</v>
          </cell>
        </row>
        <row r="1499">
          <cell r="D1499">
            <v>42862</v>
          </cell>
          <cell r="E1499">
            <v>201802</v>
          </cell>
        </row>
        <row r="1500">
          <cell r="D1500">
            <v>42863</v>
          </cell>
          <cell r="E1500">
            <v>201802</v>
          </cell>
        </row>
        <row r="1501">
          <cell r="D1501">
            <v>42864</v>
          </cell>
          <cell r="E1501">
            <v>201802</v>
          </cell>
        </row>
        <row r="1502">
          <cell r="D1502">
            <v>42865</v>
          </cell>
          <cell r="E1502">
            <v>201802</v>
          </cell>
        </row>
        <row r="1503">
          <cell r="D1503">
            <v>42866</v>
          </cell>
          <cell r="E1503">
            <v>201802</v>
          </cell>
        </row>
        <row r="1504">
          <cell r="D1504">
            <v>42867</v>
          </cell>
          <cell r="E1504">
            <v>201802</v>
          </cell>
        </row>
        <row r="1505">
          <cell r="D1505">
            <v>42868</v>
          </cell>
          <cell r="E1505">
            <v>201802</v>
          </cell>
        </row>
        <row r="1506">
          <cell r="D1506">
            <v>42869</v>
          </cell>
          <cell r="E1506">
            <v>201802</v>
          </cell>
        </row>
        <row r="1507">
          <cell r="D1507">
            <v>42870</v>
          </cell>
          <cell r="E1507">
            <v>201802</v>
          </cell>
        </row>
        <row r="1508">
          <cell r="D1508">
            <v>42871</v>
          </cell>
          <cell r="E1508">
            <v>201802</v>
          </cell>
        </row>
        <row r="1509">
          <cell r="D1509">
            <v>42872</v>
          </cell>
          <cell r="E1509">
            <v>201802</v>
          </cell>
        </row>
        <row r="1510">
          <cell r="D1510">
            <v>42873</v>
          </cell>
          <cell r="E1510">
            <v>201802</v>
          </cell>
        </row>
        <row r="1511">
          <cell r="D1511">
            <v>42874</v>
          </cell>
          <cell r="E1511">
            <v>201802</v>
          </cell>
        </row>
        <row r="1512">
          <cell r="D1512">
            <v>42875</v>
          </cell>
          <cell r="E1512">
            <v>201802</v>
          </cell>
        </row>
        <row r="1513">
          <cell r="D1513">
            <v>42876</v>
          </cell>
          <cell r="E1513">
            <v>201802</v>
          </cell>
        </row>
        <row r="1514">
          <cell r="D1514">
            <v>42877</v>
          </cell>
          <cell r="E1514">
            <v>201802</v>
          </cell>
        </row>
        <row r="1515">
          <cell r="D1515">
            <v>42878</v>
          </cell>
          <cell r="E1515">
            <v>201802</v>
          </cell>
        </row>
        <row r="1516">
          <cell r="D1516">
            <v>42879</v>
          </cell>
          <cell r="E1516">
            <v>201802</v>
          </cell>
        </row>
        <row r="1517">
          <cell r="D1517">
            <v>42880</v>
          </cell>
          <cell r="E1517">
            <v>201802</v>
          </cell>
        </row>
        <row r="1518">
          <cell r="D1518">
            <v>42881</v>
          </cell>
          <cell r="E1518">
            <v>201802</v>
          </cell>
        </row>
        <row r="1519">
          <cell r="D1519">
            <v>42882</v>
          </cell>
          <cell r="E1519">
            <v>201802</v>
          </cell>
        </row>
        <row r="1520">
          <cell r="D1520">
            <v>42883</v>
          </cell>
          <cell r="E1520">
            <v>201803</v>
          </cell>
        </row>
        <row r="1521">
          <cell r="D1521">
            <v>42884</v>
          </cell>
          <cell r="E1521">
            <v>201803</v>
          </cell>
        </row>
        <row r="1522">
          <cell r="D1522">
            <v>42885</v>
          </cell>
          <cell r="E1522">
            <v>201803</v>
          </cell>
        </row>
        <row r="1523">
          <cell r="D1523">
            <v>42886</v>
          </cell>
          <cell r="E1523">
            <v>201803</v>
          </cell>
        </row>
        <row r="1524">
          <cell r="D1524">
            <v>42887</v>
          </cell>
          <cell r="E1524">
            <v>201803</v>
          </cell>
        </row>
        <row r="1525">
          <cell r="D1525">
            <v>42888</v>
          </cell>
          <cell r="E1525">
            <v>201803</v>
          </cell>
        </row>
        <row r="1526">
          <cell r="D1526">
            <v>42889</v>
          </cell>
          <cell r="E1526">
            <v>201803</v>
          </cell>
        </row>
        <row r="1527">
          <cell r="D1527">
            <v>42890</v>
          </cell>
          <cell r="E1527">
            <v>201803</v>
          </cell>
        </row>
        <row r="1528">
          <cell r="D1528">
            <v>42891</v>
          </cell>
          <cell r="E1528">
            <v>201803</v>
          </cell>
        </row>
        <row r="1529">
          <cell r="D1529">
            <v>42892</v>
          </cell>
          <cell r="E1529">
            <v>201803</v>
          </cell>
        </row>
        <row r="1530">
          <cell r="D1530">
            <v>42893</v>
          </cell>
          <cell r="E1530">
            <v>201803</v>
          </cell>
        </row>
        <row r="1531">
          <cell r="D1531">
            <v>42894</v>
          </cell>
          <cell r="E1531">
            <v>201803</v>
          </cell>
        </row>
        <row r="1532">
          <cell r="D1532">
            <v>42895</v>
          </cell>
          <cell r="E1532">
            <v>201803</v>
          </cell>
        </row>
        <row r="1533">
          <cell r="D1533">
            <v>42896</v>
          </cell>
          <cell r="E1533">
            <v>201803</v>
          </cell>
        </row>
        <row r="1534">
          <cell r="D1534">
            <v>42897</v>
          </cell>
          <cell r="E1534">
            <v>201803</v>
          </cell>
        </row>
        <row r="1535">
          <cell r="D1535">
            <v>42898</v>
          </cell>
          <cell r="E1535">
            <v>201803</v>
          </cell>
        </row>
        <row r="1536">
          <cell r="D1536">
            <v>42899</v>
          </cell>
          <cell r="E1536">
            <v>201803</v>
          </cell>
        </row>
        <row r="1537">
          <cell r="D1537">
            <v>42900</v>
          </cell>
          <cell r="E1537">
            <v>201803</v>
          </cell>
        </row>
        <row r="1538">
          <cell r="D1538">
            <v>42901</v>
          </cell>
          <cell r="E1538">
            <v>201803</v>
          </cell>
        </row>
        <row r="1539">
          <cell r="D1539">
            <v>42902</v>
          </cell>
          <cell r="E1539">
            <v>201803</v>
          </cell>
        </row>
        <row r="1540">
          <cell r="D1540">
            <v>42903</v>
          </cell>
          <cell r="E1540">
            <v>201803</v>
          </cell>
        </row>
        <row r="1541">
          <cell r="D1541">
            <v>42904</v>
          </cell>
          <cell r="E1541">
            <v>201803</v>
          </cell>
        </row>
        <row r="1542">
          <cell r="D1542">
            <v>42905</v>
          </cell>
          <cell r="E1542">
            <v>201803</v>
          </cell>
        </row>
        <row r="1543">
          <cell r="D1543">
            <v>42906</v>
          </cell>
          <cell r="E1543">
            <v>201803</v>
          </cell>
        </row>
        <row r="1544">
          <cell r="D1544">
            <v>42907</v>
          </cell>
          <cell r="E1544">
            <v>201803</v>
          </cell>
        </row>
        <row r="1545">
          <cell r="D1545">
            <v>42908</v>
          </cell>
          <cell r="E1545">
            <v>201803</v>
          </cell>
        </row>
        <row r="1546">
          <cell r="D1546">
            <v>42909</v>
          </cell>
          <cell r="E1546">
            <v>201803</v>
          </cell>
        </row>
        <row r="1547">
          <cell r="D1547">
            <v>42910</v>
          </cell>
          <cell r="E1547">
            <v>201803</v>
          </cell>
        </row>
        <row r="1548">
          <cell r="D1548">
            <v>42911</v>
          </cell>
          <cell r="E1548">
            <v>201804</v>
          </cell>
        </row>
        <row r="1549">
          <cell r="D1549">
            <v>42912</v>
          </cell>
          <cell r="E1549">
            <v>201804</v>
          </cell>
        </row>
        <row r="1550">
          <cell r="D1550">
            <v>42913</v>
          </cell>
          <cell r="E1550">
            <v>201804</v>
          </cell>
        </row>
        <row r="1551">
          <cell r="D1551">
            <v>42914</v>
          </cell>
          <cell r="E1551">
            <v>201804</v>
          </cell>
        </row>
        <row r="1552">
          <cell r="D1552">
            <v>42915</v>
          </cell>
          <cell r="E1552">
            <v>201804</v>
          </cell>
        </row>
        <row r="1553">
          <cell r="D1553">
            <v>42916</v>
          </cell>
          <cell r="E1553">
            <v>201804</v>
          </cell>
        </row>
        <row r="1554">
          <cell r="D1554">
            <v>42917</v>
          </cell>
          <cell r="E1554">
            <v>201804</v>
          </cell>
        </row>
        <row r="1555">
          <cell r="D1555">
            <v>42918</v>
          </cell>
          <cell r="E1555">
            <v>201804</v>
          </cell>
        </row>
        <row r="1556">
          <cell r="D1556">
            <v>42919</v>
          </cell>
          <cell r="E1556">
            <v>201804</v>
          </cell>
        </row>
        <row r="1557">
          <cell r="D1557">
            <v>42920</v>
          </cell>
          <cell r="E1557">
            <v>201804</v>
          </cell>
        </row>
        <row r="1558">
          <cell r="D1558">
            <v>42921</v>
          </cell>
          <cell r="E1558">
            <v>201804</v>
          </cell>
        </row>
        <row r="1559">
          <cell r="D1559">
            <v>42922</v>
          </cell>
          <cell r="E1559">
            <v>201804</v>
          </cell>
        </row>
        <row r="1560">
          <cell r="D1560">
            <v>42923</v>
          </cell>
          <cell r="E1560">
            <v>201804</v>
          </cell>
        </row>
        <row r="1561">
          <cell r="D1561">
            <v>42924</v>
          </cell>
          <cell r="E1561">
            <v>201804</v>
          </cell>
        </row>
        <row r="1562">
          <cell r="D1562">
            <v>42925</v>
          </cell>
          <cell r="E1562">
            <v>201804</v>
          </cell>
        </row>
        <row r="1563">
          <cell r="D1563">
            <v>42926</v>
          </cell>
          <cell r="E1563">
            <v>201804</v>
          </cell>
        </row>
        <row r="1564">
          <cell r="D1564">
            <v>42927</v>
          </cell>
          <cell r="E1564">
            <v>201804</v>
          </cell>
        </row>
        <row r="1565">
          <cell r="D1565">
            <v>42928</v>
          </cell>
          <cell r="E1565">
            <v>201804</v>
          </cell>
        </row>
        <row r="1566">
          <cell r="D1566">
            <v>42929</v>
          </cell>
          <cell r="E1566">
            <v>201804</v>
          </cell>
        </row>
        <row r="1567">
          <cell r="D1567">
            <v>42930</v>
          </cell>
          <cell r="E1567">
            <v>201804</v>
          </cell>
        </row>
        <row r="1568">
          <cell r="D1568">
            <v>42931</v>
          </cell>
          <cell r="E1568">
            <v>201804</v>
          </cell>
        </row>
        <row r="1569">
          <cell r="D1569">
            <v>42932</v>
          </cell>
          <cell r="E1569">
            <v>201804</v>
          </cell>
        </row>
        <row r="1570">
          <cell r="D1570">
            <v>42933</v>
          </cell>
          <cell r="E1570">
            <v>201804</v>
          </cell>
        </row>
        <row r="1571">
          <cell r="D1571">
            <v>42934</v>
          </cell>
          <cell r="E1571">
            <v>201804</v>
          </cell>
        </row>
        <row r="1572">
          <cell r="D1572">
            <v>42935</v>
          </cell>
          <cell r="E1572">
            <v>201804</v>
          </cell>
        </row>
        <row r="1573">
          <cell r="D1573">
            <v>42936</v>
          </cell>
          <cell r="E1573">
            <v>201804</v>
          </cell>
        </row>
        <row r="1574">
          <cell r="D1574">
            <v>42937</v>
          </cell>
          <cell r="E1574">
            <v>201804</v>
          </cell>
        </row>
        <row r="1575">
          <cell r="D1575">
            <v>42938</v>
          </cell>
          <cell r="E1575">
            <v>201804</v>
          </cell>
        </row>
        <row r="1576">
          <cell r="D1576">
            <v>42939</v>
          </cell>
          <cell r="E1576">
            <v>201805</v>
          </cell>
        </row>
        <row r="1577">
          <cell r="D1577">
            <v>42940</v>
          </cell>
          <cell r="E1577">
            <v>201805</v>
          </cell>
        </row>
        <row r="1578">
          <cell r="D1578">
            <v>42941</v>
          </cell>
          <cell r="E1578">
            <v>201805</v>
          </cell>
        </row>
        <row r="1579">
          <cell r="D1579">
            <v>42942</v>
          </cell>
          <cell r="E1579">
            <v>201805</v>
          </cell>
        </row>
        <row r="1580">
          <cell r="D1580">
            <v>42943</v>
          </cell>
          <cell r="E1580">
            <v>201805</v>
          </cell>
        </row>
        <row r="1581">
          <cell r="D1581">
            <v>42944</v>
          </cell>
          <cell r="E1581">
            <v>201805</v>
          </cell>
        </row>
        <row r="1582">
          <cell r="D1582">
            <v>42945</v>
          </cell>
          <cell r="E1582">
            <v>201805</v>
          </cell>
        </row>
        <row r="1583">
          <cell r="D1583">
            <v>42946</v>
          </cell>
          <cell r="E1583">
            <v>201805</v>
          </cell>
        </row>
        <row r="1584">
          <cell r="D1584">
            <v>42947</v>
          </cell>
          <cell r="E1584">
            <v>201805</v>
          </cell>
        </row>
        <row r="1585">
          <cell r="D1585">
            <v>42948</v>
          </cell>
          <cell r="E1585">
            <v>201805</v>
          </cell>
        </row>
        <row r="1586">
          <cell r="D1586">
            <v>42949</v>
          </cell>
          <cell r="E1586">
            <v>201805</v>
          </cell>
        </row>
        <row r="1587">
          <cell r="D1587">
            <v>42950</v>
          </cell>
          <cell r="E1587">
            <v>201805</v>
          </cell>
        </row>
        <row r="1588">
          <cell r="D1588">
            <v>42951</v>
          </cell>
          <cell r="E1588">
            <v>201805</v>
          </cell>
        </row>
        <row r="1589">
          <cell r="D1589">
            <v>42952</v>
          </cell>
          <cell r="E1589">
            <v>201805</v>
          </cell>
        </row>
        <row r="1590">
          <cell r="D1590">
            <v>42953</v>
          </cell>
          <cell r="E1590">
            <v>201805</v>
          </cell>
        </row>
        <row r="1591">
          <cell r="D1591">
            <v>42954</v>
          </cell>
          <cell r="E1591">
            <v>201805</v>
          </cell>
        </row>
        <row r="1592">
          <cell r="D1592">
            <v>42955</v>
          </cell>
          <cell r="E1592">
            <v>201805</v>
          </cell>
        </row>
        <row r="1593">
          <cell r="D1593">
            <v>42956</v>
          </cell>
          <cell r="E1593">
            <v>201805</v>
          </cell>
        </row>
        <row r="1594">
          <cell r="D1594">
            <v>42957</v>
          </cell>
          <cell r="E1594">
            <v>201805</v>
          </cell>
        </row>
        <row r="1595">
          <cell r="D1595">
            <v>42958</v>
          </cell>
          <cell r="E1595">
            <v>201805</v>
          </cell>
        </row>
        <row r="1596">
          <cell r="D1596">
            <v>42959</v>
          </cell>
          <cell r="E1596">
            <v>201805</v>
          </cell>
        </row>
        <row r="1597">
          <cell r="D1597">
            <v>42960</v>
          </cell>
          <cell r="E1597">
            <v>201805</v>
          </cell>
        </row>
        <row r="1598">
          <cell r="D1598">
            <v>42961</v>
          </cell>
          <cell r="E1598">
            <v>201805</v>
          </cell>
        </row>
        <row r="1599">
          <cell r="D1599">
            <v>42962</v>
          </cell>
          <cell r="E1599">
            <v>201805</v>
          </cell>
        </row>
        <row r="1600">
          <cell r="D1600">
            <v>42963</v>
          </cell>
          <cell r="E1600">
            <v>201805</v>
          </cell>
        </row>
        <row r="1601">
          <cell r="D1601">
            <v>42964</v>
          </cell>
          <cell r="E1601">
            <v>201805</v>
          </cell>
        </row>
        <row r="1602">
          <cell r="D1602">
            <v>42965</v>
          </cell>
          <cell r="E1602">
            <v>201805</v>
          </cell>
        </row>
        <row r="1603">
          <cell r="D1603">
            <v>42966</v>
          </cell>
          <cell r="E1603">
            <v>201805</v>
          </cell>
        </row>
        <row r="1604">
          <cell r="D1604">
            <v>42967</v>
          </cell>
          <cell r="E1604">
            <v>201806</v>
          </cell>
        </row>
        <row r="1605">
          <cell r="D1605">
            <v>42968</v>
          </cell>
          <cell r="E1605">
            <v>201806</v>
          </cell>
        </row>
        <row r="1606">
          <cell r="D1606">
            <v>42969</v>
          </cell>
          <cell r="E1606">
            <v>201806</v>
          </cell>
        </row>
        <row r="1607">
          <cell r="D1607">
            <v>42970</v>
          </cell>
          <cell r="E1607">
            <v>201806</v>
          </cell>
        </row>
        <row r="1608">
          <cell r="D1608">
            <v>42971</v>
          </cell>
          <cell r="E1608">
            <v>201806</v>
          </cell>
        </row>
        <row r="1609">
          <cell r="D1609">
            <v>42972</v>
          </cell>
          <cell r="E1609">
            <v>201806</v>
          </cell>
        </row>
        <row r="1610">
          <cell r="D1610">
            <v>42973</v>
          </cell>
          <cell r="E1610">
            <v>201806</v>
          </cell>
        </row>
        <row r="1611">
          <cell r="D1611">
            <v>42974</v>
          </cell>
          <cell r="E1611">
            <v>201806</v>
          </cell>
        </row>
        <row r="1612">
          <cell r="D1612">
            <v>42975</v>
          </cell>
          <cell r="E1612">
            <v>201806</v>
          </cell>
        </row>
        <row r="1613">
          <cell r="D1613">
            <v>42976</v>
          </cell>
          <cell r="E1613">
            <v>201806</v>
          </cell>
        </row>
        <row r="1614">
          <cell r="D1614">
            <v>42977</v>
          </cell>
          <cell r="E1614">
            <v>201806</v>
          </cell>
        </row>
        <row r="1615">
          <cell r="D1615">
            <v>42978</v>
          </cell>
          <cell r="E1615">
            <v>201806</v>
          </cell>
        </row>
        <row r="1616">
          <cell r="D1616">
            <v>42979</v>
          </cell>
          <cell r="E1616">
            <v>201806</v>
          </cell>
        </row>
        <row r="1617">
          <cell r="D1617">
            <v>42980</v>
          </cell>
          <cell r="E1617">
            <v>201806</v>
          </cell>
        </row>
        <row r="1618">
          <cell r="D1618">
            <v>42981</v>
          </cell>
          <cell r="E1618">
            <v>201806</v>
          </cell>
        </row>
        <row r="1619">
          <cell r="D1619">
            <v>42982</v>
          </cell>
          <cell r="E1619">
            <v>201806</v>
          </cell>
        </row>
        <row r="1620">
          <cell r="D1620">
            <v>42983</v>
          </cell>
          <cell r="E1620">
            <v>201806</v>
          </cell>
        </row>
        <row r="1621">
          <cell r="D1621">
            <v>42984</v>
          </cell>
          <cell r="E1621">
            <v>201806</v>
          </cell>
        </row>
        <row r="1622">
          <cell r="D1622">
            <v>42985</v>
          </cell>
          <cell r="E1622">
            <v>201806</v>
          </cell>
        </row>
        <row r="1623">
          <cell r="D1623">
            <v>42986</v>
          </cell>
          <cell r="E1623">
            <v>201806</v>
          </cell>
        </row>
        <row r="1624">
          <cell r="D1624">
            <v>42987</v>
          </cell>
          <cell r="E1624">
            <v>201806</v>
          </cell>
        </row>
        <row r="1625">
          <cell r="D1625">
            <v>42988</v>
          </cell>
          <cell r="E1625">
            <v>201806</v>
          </cell>
        </row>
        <row r="1626">
          <cell r="D1626">
            <v>42989</v>
          </cell>
          <cell r="E1626">
            <v>201806</v>
          </cell>
        </row>
        <row r="1627">
          <cell r="D1627">
            <v>42990</v>
          </cell>
          <cell r="E1627">
            <v>201806</v>
          </cell>
        </row>
        <row r="1628">
          <cell r="D1628">
            <v>42991</v>
          </cell>
          <cell r="E1628">
            <v>201806</v>
          </cell>
        </row>
        <row r="1629">
          <cell r="D1629">
            <v>42992</v>
          </cell>
          <cell r="E1629">
            <v>201806</v>
          </cell>
        </row>
        <row r="1630">
          <cell r="D1630">
            <v>42993</v>
          </cell>
          <cell r="E1630">
            <v>201806</v>
          </cell>
        </row>
        <row r="1631">
          <cell r="D1631">
            <v>42994</v>
          </cell>
          <cell r="E1631">
            <v>201806</v>
          </cell>
        </row>
        <row r="1632">
          <cell r="D1632">
            <v>42995</v>
          </cell>
          <cell r="E1632">
            <v>201807</v>
          </cell>
        </row>
        <row r="1633">
          <cell r="D1633">
            <v>42996</v>
          </cell>
          <cell r="E1633">
            <v>201807</v>
          </cell>
        </row>
        <row r="1634">
          <cell r="D1634">
            <v>42997</v>
          </cell>
          <cell r="E1634">
            <v>201807</v>
          </cell>
        </row>
        <row r="1635">
          <cell r="D1635">
            <v>42998</v>
          </cell>
          <cell r="E1635">
            <v>201807</v>
          </cell>
        </row>
        <row r="1636">
          <cell r="D1636">
            <v>42999</v>
          </cell>
          <cell r="E1636">
            <v>201807</v>
          </cell>
        </row>
        <row r="1637">
          <cell r="D1637">
            <v>43000</v>
          </cell>
          <cell r="E1637">
            <v>201807</v>
          </cell>
        </row>
        <row r="1638">
          <cell r="D1638">
            <v>43001</v>
          </cell>
          <cell r="E1638">
            <v>201807</v>
          </cell>
        </row>
        <row r="1639">
          <cell r="D1639">
            <v>43002</v>
          </cell>
          <cell r="E1639">
            <v>201807</v>
          </cell>
        </row>
        <row r="1640">
          <cell r="D1640">
            <v>43003</v>
          </cell>
          <cell r="E1640">
            <v>201807</v>
          </cell>
        </row>
        <row r="1641">
          <cell r="D1641">
            <v>43004</v>
          </cell>
          <cell r="E1641">
            <v>201807</v>
          </cell>
        </row>
        <row r="1642">
          <cell r="D1642">
            <v>43005</v>
          </cell>
          <cell r="E1642">
            <v>201807</v>
          </cell>
        </row>
        <row r="1643">
          <cell r="D1643">
            <v>43006</v>
          </cell>
          <cell r="E1643">
            <v>201807</v>
          </cell>
        </row>
        <row r="1644">
          <cell r="D1644">
            <v>43007</v>
          </cell>
          <cell r="E1644">
            <v>201807</v>
          </cell>
        </row>
        <row r="1645">
          <cell r="D1645">
            <v>43008</v>
          </cell>
          <cell r="E1645">
            <v>201807</v>
          </cell>
        </row>
        <row r="1646">
          <cell r="D1646">
            <v>43009</v>
          </cell>
          <cell r="E1646">
            <v>201807</v>
          </cell>
        </row>
        <row r="1647">
          <cell r="D1647">
            <v>43010</v>
          </cell>
          <cell r="E1647">
            <v>201807</v>
          </cell>
        </row>
        <row r="1648">
          <cell r="D1648">
            <v>43011</v>
          </cell>
          <cell r="E1648">
            <v>201807</v>
          </cell>
        </row>
        <row r="1649">
          <cell r="D1649">
            <v>43012</v>
          </cell>
          <cell r="E1649">
            <v>201807</v>
          </cell>
        </row>
        <row r="1650">
          <cell r="D1650">
            <v>43013</v>
          </cell>
          <cell r="E1650">
            <v>201807</v>
          </cell>
        </row>
        <row r="1651">
          <cell r="D1651">
            <v>43014</v>
          </cell>
          <cell r="E1651">
            <v>201807</v>
          </cell>
        </row>
        <row r="1652">
          <cell r="D1652">
            <v>43015</v>
          </cell>
          <cell r="E1652">
            <v>201807</v>
          </cell>
        </row>
        <row r="1653">
          <cell r="D1653">
            <v>43016</v>
          </cell>
          <cell r="E1653">
            <v>201807</v>
          </cell>
        </row>
        <row r="1654">
          <cell r="D1654">
            <v>43017</v>
          </cell>
          <cell r="E1654">
            <v>201807</v>
          </cell>
        </row>
        <row r="1655">
          <cell r="D1655">
            <v>43018</v>
          </cell>
          <cell r="E1655">
            <v>201807</v>
          </cell>
        </row>
        <row r="1656">
          <cell r="D1656">
            <v>43019</v>
          </cell>
          <cell r="E1656">
            <v>201807</v>
          </cell>
        </row>
        <row r="1657">
          <cell r="D1657">
            <v>43020</v>
          </cell>
          <cell r="E1657">
            <v>201807</v>
          </cell>
        </row>
        <row r="1658">
          <cell r="D1658">
            <v>43021</v>
          </cell>
          <cell r="E1658">
            <v>201807</v>
          </cell>
        </row>
        <row r="1659">
          <cell r="D1659">
            <v>43022</v>
          </cell>
          <cell r="E1659">
            <v>201807</v>
          </cell>
        </row>
        <row r="1660">
          <cell r="D1660">
            <v>43023</v>
          </cell>
          <cell r="E1660">
            <v>201808</v>
          </cell>
        </row>
        <row r="1661">
          <cell r="D1661">
            <v>43024</v>
          </cell>
          <cell r="E1661">
            <v>201808</v>
          </cell>
        </row>
        <row r="1662">
          <cell r="D1662">
            <v>43025</v>
          </cell>
          <cell r="E1662">
            <v>201808</v>
          </cell>
        </row>
        <row r="1663">
          <cell r="D1663">
            <v>43026</v>
          </cell>
          <cell r="E1663">
            <v>201808</v>
          </cell>
        </row>
        <row r="1664">
          <cell r="D1664">
            <v>43027</v>
          </cell>
          <cell r="E1664">
            <v>201808</v>
          </cell>
        </row>
        <row r="1665">
          <cell r="D1665">
            <v>43028</v>
          </cell>
          <cell r="E1665">
            <v>201808</v>
          </cell>
        </row>
        <row r="1666">
          <cell r="D1666">
            <v>43029</v>
          </cell>
          <cell r="E1666">
            <v>201808</v>
          </cell>
        </row>
        <row r="1667">
          <cell r="D1667">
            <v>43030</v>
          </cell>
          <cell r="E1667">
            <v>201808</v>
          </cell>
        </row>
        <row r="1668">
          <cell r="D1668">
            <v>43031</v>
          </cell>
          <cell r="E1668">
            <v>201808</v>
          </cell>
        </row>
        <row r="1669">
          <cell r="D1669">
            <v>43032</v>
          </cell>
          <cell r="E1669">
            <v>201808</v>
          </cell>
        </row>
        <row r="1670">
          <cell r="D1670">
            <v>43033</v>
          </cell>
          <cell r="E1670">
            <v>201808</v>
          </cell>
        </row>
        <row r="1671">
          <cell r="D1671">
            <v>43034</v>
          </cell>
          <cell r="E1671">
            <v>201808</v>
          </cell>
        </row>
        <row r="1672">
          <cell r="D1672">
            <v>43035</v>
          </cell>
          <cell r="E1672">
            <v>201808</v>
          </cell>
        </row>
        <row r="1673">
          <cell r="D1673">
            <v>43036</v>
          </cell>
          <cell r="E1673">
            <v>201808</v>
          </cell>
        </row>
        <row r="1674">
          <cell r="D1674">
            <v>43037</v>
          </cell>
          <cell r="E1674">
            <v>201808</v>
          </cell>
        </row>
        <row r="1675">
          <cell r="D1675">
            <v>43038</v>
          </cell>
          <cell r="E1675">
            <v>201808</v>
          </cell>
        </row>
        <row r="1676">
          <cell r="D1676">
            <v>43039</v>
          </cell>
          <cell r="E1676">
            <v>201808</v>
          </cell>
        </row>
        <row r="1677">
          <cell r="D1677">
            <v>43040</v>
          </cell>
          <cell r="E1677">
            <v>201808</v>
          </cell>
        </row>
        <row r="1678">
          <cell r="D1678">
            <v>43041</v>
          </cell>
          <cell r="E1678">
            <v>201808</v>
          </cell>
        </row>
        <row r="1679">
          <cell r="D1679">
            <v>43042</v>
          </cell>
          <cell r="E1679">
            <v>201808</v>
          </cell>
        </row>
        <row r="1680">
          <cell r="D1680">
            <v>43043</v>
          </cell>
          <cell r="E1680">
            <v>201808</v>
          </cell>
        </row>
        <row r="1681">
          <cell r="D1681">
            <v>43044</v>
          </cell>
          <cell r="E1681">
            <v>201808</v>
          </cell>
        </row>
        <row r="1682">
          <cell r="D1682">
            <v>43045</v>
          </cell>
          <cell r="E1682">
            <v>201808</v>
          </cell>
        </row>
        <row r="1683">
          <cell r="D1683">
            <v>43046</v>
          </cell>
          <cell r="E1683">
            <v>201808</v>
          </cell>
        </row>
        <row r="1684">
          <cell r="D1684">
            <v>43047</v>
          </cell>
          <cell r="E1684">
            <v>201808</v>
          </cell>
        </row>
        <row r="1685">
          <cell r="D1685">
            <v>43048</v>
          </cell>
          <cell r="E1685">
            <v>201808</v>
          </cell>
        </row>
        <row r="1686">
          <cell r="D1686">
            <v>43049</v>
          </cell>
          <cell r="E1686">
            <v>201808</v>
          </cell>
        </row>
        <row r="1687">
          <cell r="D1687">
            <v>43050</v>
          </cell>
          <cell r="E1687">
            <v>201808</v>
          </cell>
        </row>
        <row r="1688">
          <cell r="D1688">
            <v>43051</v>
          </cell>
          <cell r="E1688">
            <v>201809</v>
          </cell>
        </row>
        <row r="1689">
          <cell r="D1689">
            <v>43052</v>
          </cell>
          <cell r="E1689">
            <v>201809</v>
          </cell>
        </row>
        <row r="1690">
          <cell r="D1690">
            <v>43053</v>
          </cell>
          <cell r="E1690">
            <v>201809</v>
          </cell>
        </row>
        <row r="1691">
          <cell r="D1691">
            <v>43054</v>
          </cell>
          <cell r="E1691">
            <v>201809</v>
          </cell>
        </row>
        <row r="1692">
          <cell r="D1692">
            <v>43055</v>
          </cell>
          <cell r="E1692">
            <v>201809</v>
          </cell>
        </row>
        <row r="1693">
          <cell r="D1693">
            <v>43056</v>
          </cell>
          <cell r="E1693">
            <v>201809</v>
          </cell>
        </row>
        <row r="1694">
          <cell r="D1694">
            <v>43057</v>
          </cell>
          <cell r="E1694">
            <v>201809</v>
          </cell>
        </row>
        <row r="1695">
          <cell r="D1695">
            <v>43058</v>
          </cell>
          <cell r="E1695">
            <v>201809</v>
          </cell>
        </row>
        <row r="1696">
          <cell r="D1696">
            <v>43059</v>
          </cell>
          <cell r="E1696">
            <v>201809</v>
          </cell>
        </row>
        <row r="1697">
          <cell r="D1697">
            <v>43060</v>
          </cell>
          <cell r="E1697">
            <v>201809</v>
          </cell>
        </row>
        <row r="1698">
          <cell r="D1698">
            <v>43061</v>
          </cell>
          <cell r="E1698">
            <v>201809</v>
          </cell>
        </row>
        <row r="1699">
          <cell r="D1699">
            <v>43062</v>
          </cell>
          <cell r="E1699">
            <v>201809</v>
          </cell>
        </row>
        <row r="1700">
          <cell r="D1700">
            <v>43063</v>
          </cell>
          <cell r="E1700">
            <v>201809</v>
          </cell>
        </row>
        <row r="1701">
          <cell r="D1701">
            <v>43064</v>
          </cell>
          <cell r="E1701">
            <v>201809</v>
          </cell>
        </row>
        <row r="1702">
          <cell r="D1702">
            <v>43065</v>
          </cell>
          <cell r="E1702">
            <v>201809</v>
          </cell>
        </row>
        <row r="1703">
          <cell r="D1703">
            <v>43066</v>
          </cell>
          <cell r="E1703">
            <v>201809</v>
          </cell>
        </row>
        <row r="1704">
          <cell r="D1704">
            <v>43067</v>
          </cell>
          <cell r="E1704">
            <v>201809</v>
          </cell>
        </row>
        <row r="1705">
          <cell r="D1705">
            <v>43068</v>
          </cell>
          <cell r="E1705">
            <v>201809</v>
          </cell>
        </row>
        <row r="1706">
          <cell r="D1706">
            <v>43069</v>
          </cell>
          <cell r="E1706">
            <v>201809</v>
          </cell>
        </row>
        <row r="1707">
          <cell r="D1707">
            <v>43070</v>
          </cell>
          <cell r="E1707">
            <v>201809</v>
          </cell>
        </row>
        <row r="1708">
          <cell r="D1708">
            <v>43071</v>
          </cell>
          <cell r="E1708">
            <v>201809</v>
          </cell>
        </row>
        <row r="1709">
          <cell r="D1709">
            <v>43072</v>
          </cell>
          <cell r="E1709">
            <v>201809</v>
          </cell>
        </row>
        <row r="1710">
          <cell r="D1710">
            <v>43073</v>
          </cell>
          <cell r="E1710">
            <v>201809</v>
          </cell>
        </row>
        <row r="1711">
          <cell r="D1711">
            <v>43074</v>
          </cell>
          <cell r="E1711">
            <v>201809</v>
          </cell>
        </row>
        <row r="1712">
          <cell r="D1712">
            <v>43075</v>
          </cell>
          <cell r="E1712">
            <v>201809</v>
          </cell>
        </row>
        <row r="1713">
          <cell r="D1713">
            <v>43076</v>
          </cell>
          <cell r="E1713">
            <v>201809</v>
          </cell>
        </row>
        <row r="1714">
          <cell r="D1714">
            <v>43077</v>
          </cell>
          <cell r="E1714">
            <v>201809</v>
          </cell>
        </row>
        <row r="1715">
          <cell r="D1715">
            <v>43078</v>
          </cell>
          <cell r="E1715">
            <v>201809</v>
          </cell>
        </row>
        <row r="1716">
          <cell r="D1716">
            <v>43079</v>
          </cell>
          <cell r="E1716">
            <v>201810</v>
          </cell>
        </row>
        <row r="1717">
          <cell r="D1717">
            <v>43080</v>
          </cell>
          <cell r="E1717">
            <v>201810</v>
          </cell>
        </row>
        <row r="1718">
          <cell r="D1718">
            <v>43081</v>
          </cell>
          <cell r="E1718">
            <v>201810</v>
          </cell>
        </row>
        <row r="1719">
          <cell r="D1719">
            <v>43082</v>
          </cell>
          <cell r="E1719">
            <v>201810</v>
          </cell>
        </row>
        <row r="1720">
          <cell r="D1720">
            <v>43083</v>
          </cell>
          <cell r="E1720">
            <v>201810</v>
          </cell>
        </row>
        <row r="1721">
          <cell r="D1721">
            <v>43084</v>
          </cell>
          <cell r="E1721">
            <v>201810</v>
          </cell>
        </row>
        <row r="1722">
          <cell r="D1722">
            <v>43085</v>
          </cell>
          <cell r="E1722">
            <v>201810</v>
          </cell>
        </row>
        <row r="1723">
          <cell r="D1723">
            <v>43086</v>
          </cell>
          <cell r="E1723">
            <v>201810</v>
          </cell>
        </row>
        <row r="1724">
          <cell r="D1724">
            <v>43087</v>
          </cell>
          <cell r="E1724">
            <v>201810</v>
          </cell>
        </row>
        <row r="1725">
          <cell r="D1725">
            <v>43088</v>
          </cell>
          <cell r="E1725">
            <v>201810</v>
          </cell>
        </row>
        <row r="1726">
          <cell r="D1726">
            <v>43089</v>
          </cell>
          <cell r="E1726">
            <v>201810</v>
          </cell>
        </row>
        <row r="1727">
          <cell r="D1727">
            <v>43090</v>
          </cell>
          <cell r="E1727">
            <v>201810</v>
          </cell>
        </row>
        <row r="1728">
          <cell r="D1728">
            <v>43091</v>
          </cell>
          <cell r="E1728">
            <v>201810</v>
          </cell>
        </row>
        <row r="1729">
          <cell r="D1729">
            <v>43092</v>
          </cell>
          <cell r="E1729">
            <v>201810</v>
          </cell>
        </row>
        <row r="1730">
          <cell r="D1730">
            <v>43093</v>
          </cell>
          <cell r="E1730">
            <v>201810</v>
          </cell>
        </row>
        <row r="1731">
          <cell r="D1731">
            <v>43094</v>
          </cell>
          <cell r="E1731">
            <v>201810</v>
          </cell>
        </row>
        <row r="1732">
          <cell r="D1732">
            <v>43095</v>
          </cell>
          <cell r="E1732">
            <v>201810</v>
          </cell>
        </row>
        <row r="1733">
          <cell r="D1733">
            <v>43096</v>
          </cell>
          <cell r="E1733">
            <v>201810</v>
          </cell>
        </row>
        <row r="1734">
          <cell r="D1734">
            <v>43097</v>
          </cell>
          <cell r="E1734">
            <v>201810</v>
          </cell>
        </row>
        <row r="1735">
          <cell r="D1735">
            <v>43098</v>
          </cell>
          <cell r="E1735">
            <v>201810</v>
          </cell>
        </row>
        <row r="1736">
          <cell r="D1736">
            <v>43099</v>
          </cell>
          <cell r="E1736">
            <v>201810</v>
          </cell>
        </row>
        <row r="1737">
          <cell r="D1737">
            <v>43100</v>
          </cell>
          <cell r="E1737">
            <v>201810</v>
          </cell>
        </row>
        <row r="1738">
          <cell r="D1738">
            <v>43101</v>
          </cell>
          <cell r="E1738">
            <v>201810</v>
          </cell>
        </row>
        <row r="1739">
          <cell r="D1739">
            <v>43102</v>
          </cell>
          <cell r="E1739">
            <v>201810</v>
          </cell>
        </row>
        <row r="1740">
          <cell r="D1740">
            <v>43103</v>
          </cell>
          <cell r="E1740">
            <v>201810</v>
          </cell>
        </row>
        <row r="1741">
          <cell r="D1741">
            <v>43104</v>
          </cell>
          <cell r="E1741">
            <v>201810</v>
          </cell>
        </row>
        <row r="1742">
          <cell r="D1742">
            <v>43105</v>
          </cell>
          <cell r="E1742">
            <v>201810</v>
          </cell>
        </row>
        <row r="1743">
          <cell r="D1743">
            <v>43106</v>
          </cell>
          <cell r="E1743">
            <v>201810</v>
          </cell>
        </row>
        <row r="1744">
          <cell r="D1744">
            <v>43107</v>
          </cell>
          <cell r="E1744">
            <v>201811</v>
          </cell>
        </row>
        <row r="1745">
          <cell r="D1745">
            <v>43108</v>
          </cell>
          <cell r="E1745">
            <v>201811</v>
          </cell>
        </row>
        <row r="1746">
          <cell r="D1746">
            <v>43109</v>
          </cell>
          <cell r="E1746">
            <v>201811</v>
          </cell>
        </row>
        <row r="1747">
          <cell r="D1747">
            <v>43110</v>
          </cell>
          <cell r="E1747">
            <v>201811</v>
          </cell>
        </row>
        <row r="1748">
          <cell r="D1748">
            <v>43111</v>
          </cell>
          <cell r="E1748">
            <v>201811</v>
          </cell>
        </row>
        <row r="1749">
          <cell r="D1749">
            <v>43112</v>
          </cell>
          <cell r="E1749">
            <v>201811</v>
          </cell>
        </row>
        <row r="1750">
          <cell r="D1750">
            <v>43113</v>
          </cell>
          <cell r="E1750">
            <v>201811</v>
          </cell>
        </row>
        <row r="1751">
          <cell r="D1751">
            <v>43114</v>
          </cell>
          <cell r="E1751">
            <v>201811</v>
          </cell>
        </row>
        <row r="1752">
          <cell r="D1752">
            <v>43115</v>
          </cell>
          <cell r="E1752">
            <v>201811</v>
          </cell>
        </row>
        <row r="1753">
          <cell r="D1753">
            <v>43116</v>
          </cell>
          <cell r="E1753">
            <v>201811</v>
          </cell>
        </row>
        <row r="1754">
          <cell r="D1754">
            <v>43117</v>
          </cell>
          <cell r="E1754">
            <v>201811</v>
          </cell>
        </row>
        <row r="1755">
          <cell r="D1755">
            <v>43118</v>
          </cell>
          <cell r="E1755">
            <v>201811</v>
          </cell>
        </row>
        <row r="1756">
          <cell r="D1756">
            <v>43119</v>
          </cell>
          <cell r="E1756">
            <v>201811</v>
          </cell>
        </row>
        <row r="1757">
          <cell r="D1757">
            <v>43120</v>
          </cell>
          <cell r="E1757">
            <v>201811</v>
          </cell>
        </row>
        <row r="1758">
          <cell r="D1758">
            <v>43121</v>
          </cell>
          <cell r="E1758">
            <v>201811</v>
          </cell>
        </row>
        <row r="1759">
          <cell r="D1759">
            <v>43122</v>
          </cell>
          <cell r="E1759">
            <v>201811</v>
          </cell>
        </row>
        <row r="1760">
          <cell r="D1760">
            <v>43123</v>
          </cell>
          <cell r="E1760">
            <v>201811</v>
          </cell>
        </row>
        <row r="1761">
          <cell r="D1761">
            <v>43124</v>
          </cell>
          <cell r="E1761">
            <v>201811</v>
          </cell>
        </row>
        <row r="1762">
          <cell r="D1762">
            <v>43125</v>
          </cell>
          <cell r="E1762">
            <v>201811</v>
          </cell>
        </row>
        <row r="1763">
          <cell r="D1763">
            <v>43126</v>
          </cell>
          <cell r="E1763">
            <v>201811</v>
          </cell>
        </row>
        <row r="1764">
          <cell r="D1764">
            <v>43127</v>
          </cell>
          <cell r="E1764">
            <v>201811</v>
          </cell>
        </row>
        <row r="1765">
          <cell r="D1765">
            <v>43128</v>
          </cell>
          <cell r="E1765">
            <v>201811</v>
          </cell>
        </row>
        <row r="1766">
          <cell r="D1766">
            <v>43129</v>
          </cell>
          <cell r="E1766">
            <v>201811</v>
          </cell>
        </row>
        <row r="1767">
          <cell r="D1767">
            <v>43130</v>
          </cell>
          <cell r="E1767">
            <v>201811</v>
          </cell>
        </row>
        <row r="1768">
          <cell r="D1768">
            <v>43131</v>
          </cell>
          <cell r="E1768">
            <v>201811</v>
          </cell>
        </row>
        <row r="1769">
          <cell r="D1769">
            <v>43132</v>
          </cell>
          <cell r="E1769">
            <v>201811</v>
          </cell>
        </row>
        <row r="1770">
          <cell r="D1770">
            <v>43133</v>
          </cell>
          <cell r="E1770">
            <v>201811</v>
          </cell>
        </row>
        <row r="1771">
          <cell r="D1771">
            <v>43134</v>
          </cell>
          <cell r="E1771">
            <v>201811</v>
          </cell>
        </row>
        <row r="1772">
          <cell r="D1772">
            <v>43135</v>
          </cell>
          <cell r="E1772">
            <v>201812</v>
          </cell>
        </row>
        <row r="1773">
          <cell r="D1773">
            <v>43136</v>
          </cell>
          <cell r="E1773">
            <v>201812</v>
          </cell>
        </row>
        <row r="1774">
          <cell r="D1774">
            <v>43137</v>
          </cell>
          <cell r="E1774">
            <v>201812</v>
          </cell>
        </row>
        <row r="1775">
          <cell r="D1775">
            <v>43138</v>
          </cell>
          <cell r="E1775">
            <v>201812</v>
          </cell>
        </row>
        <row r="1776">
          <cell r="D1776">
            <v>43139</v>
          </cell>
          <cell r="E1776">
            <v>201812</v>
          </cell>
        </row>
        <row r="1777">
          <cell r="D1777">
            <v>43140</v>
          </cell>
          <cell r="E1777">
            <v>201812</v>
          </cell>
        </row>
        <row r="1778">
          <cell r="D1778">
            <v>43141</v>
          </cell>
          <cell r="E1778">
            <v>201812</v>
          </cell>
        </row>
        <row r="1779">
          <cell r="D1779">
            <v>43142</v>
          </cell>
          <cell r="E1779">
            <v>201812</v>
          </cell>
        </row>
        <row r="1780">
          <cell r="D1780">
            <v>43143</v>
          </cell>
          <cell r="E1780">
            <v>201812</v>
          </cell>
        </row>
        <row r="1781">
          <cell r="D1781">
            <v>43144</v>
          </cell>
          <cell r="E1781">
            <v>201812</v>
          </cell>
        </row>
        <row r="1782">
          <cell r="D1782">
            <v>43145</v>
          </cell>
          <cell r="E1782">
            <v>201812</v>
          </cell>
        </row>
        <row r="1783">
          <cell r="D1783">
            <v>43146</v>
          </cell>
          <cell r="E1783">
            <v>201812</v>
          </cell>
        </row>
        <row r="1784">
          <cell r="D1784">
            <v>43147</v>
          </cell>
          <cell r="E1784">
            <v>201812</v>
          </cell>
        </row>
        <row r="1785">
          <cell r="D1785">
            <v>43148</v>
          </cell>
          <cell r="E1785">
            <v>201812</v>
          </cell>
        </row>
        <row r="1786">
          <cell r="D1786">
            <v>43149</v>
          </cell>
          <cell r="E1786">
            <v>201812</v>
          </cell>
        </row>
        <row r="1787">
          <cell r="D1787">
            <v>43150</v>
          </cell>
          <cell r="E1787">
            <v>201812</v>
          </cell>
        </row>
        <row r="1788">
          <cell r="D1788">
            <v>43151</v>
          </cell>
          <cell r="E1788">
            <v>201812</v>
          </cell>
        </row>
        <row r="1789">
          <cell r="D1789">
            <v>43152</v>
          </cell>
          <cell r="E1789">
            <v>201812</v>
          </cell>
        </row>
        <row r="1790">
          <cell r="D1790">
            <v>43153</v>
          </cell>
          <cell r="E1790">
            <v>201812</v>
          </cell>
        </row>
        <row r="1791">
          <cell r="D1791">
            <v>43154</v>
          </cell>
          <cell r="E1791">
            <v>201812</v>
          </cell>
        </row>
        <row r="1792">
          <cell r="D1792">
            <v>43155</v>
          </cell>
          <cell r="E1792">
            <v>201812</v>
          </cell>
        </row>
        <row r="1793">
          <cell r="D1793">
            <v>43156</v>
          </cell>
          <cell r="E1793">
            <v>201812</v>
          </cell>
        </row>
        <row r="1794">
          <cell r="D1794">
            <v>43157</v>
          </cell>
          <cell r="E1794">
            <v>201812</v>
          </cell>
        </row>
        <row r="1795">
          <cell r="D1795">
            <v>43158</v>
          </cell>
          <cell r="E1795">
            <v>201812</v>
          </cell>
        </row>
        <row r="1796">
          <cell r="D1796">
            <v>43159</v>
          </cell>
          <cell r="E1796">
            <v>201812</v>
          </cell>
        </row>
        <row r="1797">
          <cell r="D1797">
            <v>43160</v>
          </cell>
          <cell r="E1797">
            <v>201812</v>
          </cell>
        </row>
        <row r="1798">
          <cell r="D1798">
            <v>43161</v>
          </cell>
          <cell r="E1798">
            <v>201812</v>
          </cell>
        </row>
        <row r="1799">
          <cell r="D1799">
            <v>43162</v>
          </cell>
          <cell r="E1799">
            <v>201812</v>
          </cell>
        </row>
        <row r="1800">
          <cell r="D1800">
            <v>43163</v>
          </cell>
          <cell r="E1800">
            <v>201813</v>
          </cell>
        </row>
        <row r="1801">
          <cell r="D1801">
            <v>43164</v>
          </cell>
          <cell r="E1801">
            <v>201813</v>
          </cell>
        </row>
        <row r="1802">
          <cell r="D1802">
            <v>43165</v>
          </cell>
          <cell r="E1802">
            <v>201813</v>
          </cell>
        </row>
        <row r="1803">
          <cell r="D1803">
            <v>43166</v>
          </cell>
          <cell r="E1803">
            <v>201813</v>
          </cell>
        </row>
        <row r="1804">
          <cell r="D1804">
            <v>43167</v>
          </cell>
          <cell r="E1804">
            <v>201813</v>
          </cell>
        </row>
        <row r="1805">
          <cell r="D1805">
            <v>43168</v>
          </cell>
          <cell r="E1805">
            <v>201813</v>
          </cell>
        </row>
        <row r="1806">
          <cell r="D1806">
            <v>43169</v>
          </cell>
          <cell r="E1806">
            <v>201813</v>
          </cell>
        </row>
        <row r="1807">
          <cell r="D1807">
            <v>43170</v>
          </cell>
          <cell r="E1807">
            <v>201813</v>
          </cell>
        </row>
        <row r="1808">
          <cell r="D1808">
            <v>43171</v>
          </cell>
          <cell r="E1808">
            <v>201813</v>
          </cell>
        </row>
        <row r="1809">
          <cell r="D1809">
            <v>43172</v>
          </cell>
          <cell r="E1809">
            <v>201813</v>
          </cell>
        </row>
        <row r="1810">
          <cell r="D1810">
            <v>43173</v>
          </cell>
          <cell r="E1810">
            <v>201813</v>
          </cell>
        </row>
        <row r="1811">
          <cell r="D1811">
            <v>43174</v>
          </cell>
          <cell r="E1811">
            <v>201813</v>
          </cell>
        </row>
        <row r="1812">
          <cell r="D1812">
            <v>43175</v>
          </cell>
          <cell r="E1812">
            <v>201813</v>
          </cell>
        </row>
        <row r="1813">
          <cell r="D1813">
            <v>43176</v>
          </cell>
          <cell r="E1813">
            <v>201813</v>
          </cell>
        </row>
        <row r="1814">
          <cell r="D1814">
            <v>43177</v>
          </cell>
          <cell r="E1814">
            <v>201813</v>
          </cell>
        </row>
        <row r="1815">
          <cell r="D1815">
            <v>43178</v>
          </cell>
          <cell r="E1815">
            <v>201813</v>
          </cell>
        </row>
        <row r="1816">
          <cell r="D1816">
            <v>43179</v>
          </cell>
          <cell r="E1816">
            <v>201813</v>
          </cell>
        </row>
        <row r="1817">
          <cell r="D1817">
            <v>43180</v>
          </cell>
          <cell r="E1817">
            <v>201813</v>
          </cell>
        </row>
        <row r="1818">
          <cell r="D1818">
            <v>43181</v>
          </cell>
          <cell r="E1818">
            <v>201813</v>
          </cell>
        </row>
        <row r="1819">
          <cell r="D1819">
            <v>43182</v>
          </cell>
          <cell r="E1819">
            <v>201813</v>
          </cell>
        </row>
        <row r="1820">
          <cell r="D1820">
            <v>43183</v>
          </cell>
          <cell r="E1820">
            <v>201813</v>
          </cell>
        </row>
        <row r="1821">
          <cell r="D1821">
            <v>43184</v>
          </cell>
          <cell r="E1821">
            <v>201813</v>
          </cell>
        </row>
        <row r="1822">
          <cell r="D1822">
            <v>43185</v>
          </cell>
          <cell r="E1822">
            <v>201813</v>
          </cell>
        </row>
        <row r="1823">
          <cell r="D1823">
            <v>43186</v>
          </cell>
          <cell r="E1823">
            <v>201813</v>
          </cell>
        </row>
        <row r="1824">
          <cell r="D1824">
            <v>43187</v>
          </cell>
          <cell r="E1824">
            <v>201813</v>
          </cell>
        </row>
        <row r="1825">
          <cell r="D1825">
            <v>43188</v>
          </cell>
          <cell r="E1825">
            <v>201813</v>
          </cell>
        </row>
        <row r="1826">
          <cell r="D1826">
            <v>43189</v>
          </cell>
          <cell r="E1826">
            <v>201813</v>
          </cell>
        </row>
        <row r="1827">
          <cell r="D1827">
            <v>43190</v>
          </cell>
          <cell r="E1827">
            <v>201813</v>
          </cell>
        </row>
        <row r="1828">
          <cell r="D1828">
            <v>43191</v>
          </cell>
          <cell r="E1828">
            <v>201901</v>
          </cell>
        </row>
        <row r="1829">
          <cell r="D1829">
            <v>43192</v>
          </cell>
          <cell r="E1829">
            <v>201901</v>
          </cell>
        </row>
        <row r="1830">
          <cell r="D1830">
            <v>43193</v>
          </cell>
          <cell r="E1830">
            <v>201901</v>
          </cell>
        </row>
        <row r="1831">
          <cell r="D1831">
            <v>43194</v>
          </cell>
          <cell r="E1831">
            <v>201901</v>
          </cell>
        </row>
        <row r="1832">
          <cell r="D1832">
            <v>43195</v>
          </cell>
          <cell r="E1832">
            <v>201901</v>
          </cell>
        </row>
        <row r="1833">
          <cell r="D1833">
            <v>43196</v>
          </cell>
          <cell r="E1833">
            <v>201901</v>
          </cell>
        </row>
        <row r="1834">
          <cell r="D1834">
            <v>43197</v>
          </cell>
          <cell r="E1834">
            <v>201901</v>
          </cell>
        </row>
        <row r="1835">
          <cell r="D1835">
            <v>43198</v>
          </cell>
          <cell r="E1835">
            <v>201901</v>
          </cell>
        </row>
        <row r="1836">
          <cell r="D1836">
            <v>43199</v>
          </cell>
          <cell r="E1836">
            <v>201901</v>
          </cell>
        </row>
        <row r="1837">
          <cell r="D1837">
            <v>43200</v>
          </cell>
          <cell r="E1837">
            <v>201901</v>
          </cell>
        </row>
        <row r="1838">
          <cell r="D1838">
            <v>43201</v>
          </cell>
          <cell r="E1838">
            <v>201901</v>
          </cell>
        </row>
        <row r="1839">
          <cell r="D1839">
            <v>43202</v>
          </cell>
          <cell r="E1839">
            <v>201901</v>
          </cell>
        </row>
        <row r="1840">
          <cell r="D1840">
            <v>43203</v>
          </cell>
          <cell r="E1840">
            <v>201901</v>
          </cell>
        </row>
        <row r="1841">
          <cell r="D1841">
            <v>43204</v>
          </cell>
          <cell r="E1841">
            <v>201901</v>
          </cell>
        </row>
        <row r="1842">
          <cell r="D1842">
            <v>43205</v>
          </cell>
          <cell r="E1842">
            <v>201901</v>
          </cell>
        </row>
        <row r="1843">
          <cell r="D1843">
            <v>43206</v>
          </cell>
          <cell r="E1843">
            <v>201901</v>
          </cell>
        </row>
        <row r="1844">
          <cell r="D1844">
            <v>43207</v>
          </cell>
          <cell r="E1844">
            <v>201901</v>
          </cell>
        </row>
        <row r="1845">
          <cell r="D1845">
            <v>43208</v>
          </cell>
          <cell r="E1845">
            <v>201901</v>
          </cell>
        </row>
        <row r="1846">
          <cell r="D1846">
            <v>43209</v>
          </cell>
          <cell r="E1846">
            <v>201901</v>
          </cell>
        </row>
        <row r="1847">
          <cell r="D1847">
            <v>43210</v>
          </cell>
          <cell r="E1847">
            <v>201901</v>
          </cell>
        </row>
        <row r="1848">
          <cell r="D1848">
            <v>43211</v>
          </cell>
          <cell r="E1848">
            <v>201901</v>
          </cell>
        </row>
        <row r="1849">
          <cell r="D1849">
            <v>43212</v>
          </cell>
          <cell r="E1849">
            <v>201901</v>
          </cell>
        </row>
        <row r="1850">
          <cell r="D1850">
            <v>43213</v>
          </cell>
          <cell r="E1850">
            <v>201901</v>
          </cell>
        </row>
        <row r="1851">
          <cell r="D1851">
            <v>43214</v>
          </cell>
          <cell r="E1851">
            <v>201901</v>
          </cell>
        </row>
        <row r="1852">
          <cell r="D1852">
            <v>43215</v>
          </cell>
          <cell r="E1852">
            <v>201901</v>
          </cell>
        </row>
        <row r="1853">
          <cell r="D1853">
            <v>43216</v>
          </cell>
          <cell r="E1853">
            <v>201901</v>
          </cell>
        </row>
        <row r="1854">
          <cell r="D1854">
            <v>43217</v>
          </cell>
          <cell r="E1854">
            <v>201901</v>
          </cell>
        </row>
        <row r="1855">
          <cell r="D1855">
            <v>43218</v>
          </cell>
          <cell r="E1855">
            <v>201901</v>
          </cell>
        </row>
        <row r="1856">
          <cell r="D1856">
            <v>43219</v>
          </cell>
          <cell r="E1856">
            <v>201902</v>
          </cell>
        </row>
        <row r="1857">
          <cell r="D1857">
            <v>43220</v>
          </cell>
          <cell r="E1857">
            <v>201902</v>
          </cell>
        </row>
        <row r="1858">
          <cell r="D1858">
            <v>43221</v>
          </cell>
          <cell r="E1858">
            <v>201902</v>
          </cell>
        </row>
        <row r="1859">
          <cell r="D1859">
            <v>43222</v>
          </cell>
          <cell r="E1859">
            <v>201902</v>
          </cell>
        </row>
        <row r="1860">
          <cell r="D1860">
            <v>43223</v>
          </cell>
          <cell r="E1860">
            <v>201902</v>
          </cell>
        </row>
        <row r="1861">
          <cell r="D1861">
            <v>43224</v>
          </cell>
          <cell r="E1861">
            <v>201902</v>
          </cell>
        </row>
        <row r="1862">
          <cell r="D1862">
            <v>43225</v>
          </cell>
          <cell r="E1862">
            <v>201902</v>
          </cell>
        </row>
        <row r="1863">
          <cell r="D1863">
            <v>43226</v>
          </cell>
          <cell r="E1863">
            <v>201902</v>
          </cell>
        </row>
        <row r="1864">
          <cell r="D1864">
            <v>43227</v>
          </cell>
          <cell r="E1864">
            <v>201902</v>
          </cell>
        </row>
        <row r="1865">
          <cell r="D1865">
            <v>43228</v>
          </cell>
          <cell r="E1865">
            <v>201902</v>
          </cell>
        </row>
        <row r="1866">
          <cell r="D1866">
            <v>43229</v>
          </cell>
          <cell r="E1866">
            <v>201902</v>
          </cell>
        </row>
        <row r="1867">
          <cell r="D1867">
            <v>43230</v>
          </cell>
          <cell r="E1867">
            <v>201902</v>
          </cell>
        </row>
        <row r="1868">
          <cell r="D1868">
            <v>43231</v>
          </cell>
          <cell r="E1868">
            <v>201902</v>
          </cell>
        </row>
        <row r="1869">
          <cell r="D1869">
            <v>43232</v>
          </cell>
          <cell r="E1869">
            <v>201902</v>
          </cell>
        </row>
        <row r="1870">
          <cell r="D1870">
            <v>43233</v>
          </cell>
          <cell r="E1870">
            <v>201902</v>
          </cell>
        </row>
        <row r="1871">
          <cell r="D1871">
            <v>43234</v>
          </cell>
          <cell r="E1871">
            <v>201902</v>
          </cell>
        </row>
        <row r="1872">
          <cell r="D1872">
            <v>43235</v>
          </cell>
          <cell r="E1872">
            <v>201902</v>
          </cell>
        </row>
        <row r="1873">
          <cell r="D1873">
            <v>43236</v>
          </cell>
          <cell r="E1873">
            <v>201902</v>
          </cell>
        </row>
        <row r="1874">
          <cell r="D1874">
            <v>43237</v>
          </cell>
          <cell r="E1874">
            <v>201902</v>
          </cell>
        </row>
        <row r="1875">
          <cell r="D1875">
            <v>43238</v>
          </cell>
          <cell r="E1875">
            <v>201902</v>
          </cell>
        </row>
        <row r="1876">
          <cell r="D1876">
            <v>43239</v>
          </cell>
          <cell r="E1876">
            <v>201902</v>
          </cell>
        </row>
        <row r="1877">
          <cell r="D1877">
            <v>43240</v>
          </cell>
          <cell r="E1877">
            <v>201902</v>
          </cell>
        </row>
        <row r="1878">
          <cell r="D1878">
            <v>43241</v>
          </cell>
          <cell r="E1878">
            <v>201902</v>
          </cell>
        </row>
        <row r="1879">
          <cell r="D1879">
            <v>43242</v>
          </cell>
          <cell r="E1879">
            <v>201902</v>
          </cell>
        </row>
        <row r="1880">
          <cell r="D1880">
            <v>43243</v>
          </cell>
          <cell r="E1880">
            <v>201902</v>
          </cell>
        </row>
        <row r="1881">
          <cell r="D1881">
            <v>43244</v>
          </cell>
          <cell r="E1881">
            <v>201902</v>
          </cell>
        </row>
        <row r="1882">
          <cell r="D1882">
            <v>43245</v>
          </cell>
          <cell r="E1882">
            <v>201902</v>
          </cell>
        </row>
        <row r="1883">
          <cell r="D1883">
            <v>43246</v>
          </cell>
          <cell r="E1883">
            <v>201902</v>
          </cell>
        </row>
        <row r="1884">
          <cell r="D1884">
            <v>43247</v>
          </cell>
          <cell r="E1884">
            <v>201903</v>
          </cell>
        </row>
        <row r="1885">
          <cell r="D1885">
            <v>43248</v>
          </cell>
          <cell r="E1885">
            <v>201903</v>
          </cell>
        </row>
        <row r="1886">
          <cell r="D1886">
            <v>43249</v>
          </cell>
          <cell r="E1886">
            <v>201903</v>
          </cell>
        </row>
        <row r="1887">
          <cell r="D1887">
            <v>43250</v>
          </cell>
          <cell r="E1887">
            <v>201903</v>
          </cell>
        </row>
        <row r="1888">
          <cell r="D1888">
            <v>43251</v>
          </cell>
          <cell r="E1888">
            <v>201903</v>
          </cell>
        </row>
        <row r="1889">
          <cell r="D1889">
            <v>43252</v>
          </cell>
          <cell r="E1889">
            <v>201903</v>
          </cell>
        </row>
        <row r="1890">
          <cell r="D1890">
            <v>43253</v>
          </cell>
          <cell r="E1890">
            <v>201903</v>
          </cell>
        </row>
        <row r="1891">
          <cell r="D1891">
            <v>43254</v>
          </cell>
          <cell r="E1891">
            <v>201903</v>
          </cell>
        </row>
        <row r="1892">
          <cell r="D1892">
            <v>43255</v>
          </cell>
          <cell r="E1892">
            <v>201903</v>
          </cell>
        </row>
        <row r="1893">
          <cell r="D1893">
            <v>43256</v>
          </cell>
          <cell r="E1893">
            <v>201903</v>
          </cell>
        </row>
        <row r="1894">
          <cell r="D1894">
            <v>43257</v>
          </cell>
          <cell r="E1894">
            <v>201903</v>
          </cell>
        </row>
        <row r="1895">
          <cell r="D1895">
            <v>43258</v>
          </cell>
          <cell r="E1895">
            <v>201903</v>
          </cell>
        </row>
        <row r="1896">
          <cell r="D1896">
            <v>43259</v>
          </cell>
          <cell r="E1896">
            <v>201903</v>
          </cell>
        </row>
        <row r="1897">
          <cell r="D1897">
            <v>43260</v>
          </cell>
          <cell r="E1897">
            <v>201903</v>
          </cell>
        </row>
        <row r="1898">
          <cell r="D1898">
            <v>43261</v>
          </cell>
          <cell r="E1898">
            <v>201903</v>
          </cell>
        </row>
        <row r="1899">
          <cell r="D1899">
            <v>43262</v>
          </cell>
          <cell r="E1899">
            <v>201903</v>
          </cell>
        </row>
        <row r="1900">
          <cell r="D1900">
            <v>43263</v>
          </cell>
          <cell r="E1900">
            <v>201903</v>
          </cell>
        </row>
        <row r="1901">
          <cell r="D1901">
            <v>43264</v>
          </cell>
          <cell r="E1901">
            <v>201903</v>
          </cell>
        </row>
        <row r="1902">
          <cell r="D1902">
            <v>43265</v>
          </cell>
          <cell r="E1902">
            <v>201903</v>
          </cell>
        </row>
        <row r="1903">
          <cell r="D1903">
            <v>43266</v>
          </cell>
          <cell r="E1903">
            <v>201903</v>
          </cell>
        </row>
        <row r="1904">
          <cell r="D1904">
            <v>43267</v>
          </cell>
          <cell r="E1904">
            <v>201903</v>
          </cell>
        </row>
        <row r="1905">
          <cell r="D1905">
            <v>43268</v>
          </cell>
          <cell r="E1905">
            <v>201903</v>
          </cell>
        </row>
        <row r="1906">
          <cell r="D1906">
            <v>43269</v>
          </cell>
          <cell r="E1906">
            <v>201903</v>
          </cell>
        </row>
        <row r="1907">
          <cell r="D1907">
            <v>43270</v>
          </cell>
          <cell r="E1907">
            <v>201903</v>
          </cell>
        </row>
        <row r="1908">
          <cell r="D1908">
            <v>43271</v>
          </cell>
          <cell r="E1908">
            <v>201903</v>
          </cell>
        </row>
        <row r="1909">
          <cell r="D1909">
            <v>43272</v>
          </cell>
          <cell r="E1909">
            <v>201903</v>
          </cell>
        </row>
        <row r="1910">
          <cell r="D1910">
            <v>43273</v>
          </cell>
          <cell r="E1910">
            <v>201903</v>
          </cell>
        </row>
        <row r="1911">
          <cell r="D1911">
            <v>43274</v>
          </cell>
          <cell r="E1911">
            <v>201903</v>
          </cell>
        </row>
        <row r="1912">
          <cell r="D1912">
            <v>43275</v>
          </cell>
          <cell r="E1912">
            <v>201904</v>
          </cell>
        </row>
        <row r="1913">
          <cell r="D1913">
            <v>43276</v>
          </cell>
          <cell r="E1913">
            <v>201904</v>
          </cell>
        </row>
        <row r="1914">
          <cell r="D1914">
            <v>43277</v>
          </cell>
          <cell r="E1914">
            <v>201904</v>
          </cell>
        </row>
        <row r="1915">
          <cell r="D1915">
            <v>43278</v>
          </cell>
          <cell r="E1915">
            <v>201904</v>
          </cell>
        </row>
        <row r="1916">
          <cell r="D1916">
            <v>43279</v>
          </cell>
          <cell r="E1916">
            <v>201904</v>
          </cell>
        </row>
        <row r="1917">
          <cell r="D1917">
            <v>43280</v>
          </cell>
          <cell r="E1917">
            <v>201904</v>
          </cell>
        </row>
        <row r="1918">
          <cell r="D1918">
            <v>43281</v>
          </cell>
          <cell r="E1918">
            <v>201904</v>
          </cell>
        </row>
        <row r="1919">
          <cell r="D1919">
            <v>43282</v>
          </cell>
          <cell r="E1919">
            <v>201904</v>
          </cell>
        </row>
        <row r="1920">
          <cell r="D1920">
            <v>43283</v>
          </cell>
          <cell r="E1920">
            <v>201904</v>
          </cell>
        </row>
        <row r="1921">
          <cell r="D1921">
            <v>43284</v>
          </cell>
          <cell r="E1921">
            <v>201904</v>
          </cell>
        </row>
        <row r="1922">
          <cell r="D1922">
            <v>43285</v>
          </cell>
          <cell r="E1922">
            <v>201904</v>
          </cell>
        </row>
        <row r="1923">
          <cell r="D1923">
            <v>43286</v>
          </cell>
          <cell r="E1923">
            <v>201904</v>
          </cell>
        </row>
        <row r="1924">
          <cell r="D1924">
            <v>43287</v>
          </cell>
          <cell r="E1924">
            <v>201904</v>
          </cell>
        </row>
        <row r="1925">
          <cell r="D1925">
            <v>43288</v>
          </cell>
          <cell r="E1925">
            <v>201904</v>
          </cell>
        </row>
        <row r="1926">
          <cell r="D1926">
            <v>43289</v>
          </cell>
          <cell r="E1926">
            <v>201904</v>
          </cell>
        </row>
        <row r="1927">
          <cell r="D1927">
            <v>43290</v>
          </cell>
          <cell r="E1927">
            <v>201904</v>
          </cell>
        </row>
        <row r="1928">
          <cell r="D1928">
            <v>43291</v>
          </cell>
          <cell r="E1928">
            <v>201904</v>
          </cell>
        </row>
        <row r="1929">
          <cell r="D1929">
            <v>43292</v>
          </cell>
          <cell r="E1929">
            <v>201904</v>
          </cell>
        </row>
        <row r="1930">
          <cell r="D1930">
            <v>43293</v>
          </cell>
          <cell r="E1930">
            <v>201904</v>
          </cell>
        </row>
        <row r="1931">
          <cell r="D1931">
            <v>43294</v>
          </cell>
          <cell r="E1931">
            <v>201904</v>
          </cell>
        </row>
        <row r="1932">
          <cell r="D1932">
            <v>43295</v>
          </cell>
          <cell r="E1932">
            <v>201904</v>
          </cell>
        </row>
        <row r="1933">
          <cell r="D1933">
            <v>43296</v>
          </cell>
          <cell r="E1933">
            <v>201904</v>
          </cell>
        </row>
        <row r="1934">
          <cell r="D1934">
            <v>43297</v>
          </cell>
          <cell r="E1934">
            <v>201904</v>
          </cell>
        </row>
        <row r="1935">
          <cell r="D1935">
            <v>43298</v>
          </cell>
          <cell r="E1935">
            <v>201904</v>
          </cell>
        </row>
        <row r="1936">
          <cell r="D1936">
            <v>43299</v>
          </cell>
          <cell r="E1936">
            <v>201904</v>
          </cell>
        </row>
        <row r="1937">
          <cell r="D1937">
            <v>43300</v>
          </cell>
          <cell r="E1937">
            <v>201904</v>
          </cell>
        </row>
        <row r="1938">
          <cell r="D1938">
            <v>43301</v>
          </cell>
          <cell r="E1938">
            <v>201904</v>
          </cell>
        </row>
        <row r="1939">
          <cell r="D1939">
            <v>43302</v>
          </cell>
          <cell r="E1939">
            <v>201904</v>
          </cell>
        </row>
        <row r="1940">
          <cell r="D1940">
            <v>43303</v>
          </cell>
          <cell r="E1940">
            <v>201905</v>
          </cell>
        </row>
        <row r="1941">
          <cell r="D1941">
            <v>43304</v>
          </cell>
          <cell r="E1941">
            <v>201905</v>
          </cell>
        </row>
        <row r="1942">
          <cell r="D1942">
            <v>43305</v>
          </cell>
          <cell r="E1942">
            <v>201905</v>
          </cell>
        </row>
        <row r="1943">
          <cell r="D1943">
            <v>43306</v>
          </cell>
          <cell r="E1943">
            <v>201905</v>
          </cell>
        </row>
        <row r="1944">
          <cell r="D1944">
            <v>43307</v>
          </cell>
          <cell r="E1944">
            <v>201905</v>
          </cell>
        </row>
        <row r="1945">
          <cell r="D1945">
            <v>43308</v>
          </cell>
          <cell r="E1945">
            <v>201905</v>
          </cell>
        </row>
        <row r="1946">
          <cell r="D1946">
            <v>43309</v>
          </cell>
          <cell r="E1946">
            <v>201905</v>
          </cell>
        </row>
        <row r="1947">
          <cell r="D1947">
            <v>43310</v>
          </cell>
          <cell r="E1947">
            <v>201905</v>
          </cell>
        </row>
        <row r="1948">
          <cell r="D1948">
            <v>43311</v>
          </cell>
          <cell r="E1948">
            <v>201905</v>
          </cell>
        </row>
        <row r="1949">
          <cell r="D1949">
            <v>43312</v>
          </cell>
          <cell r="E1949">
            <v>201905</v>
          </cell>
        </row>
        <row r="1950">
          <cell r="D1950">
            <v>43313</v>
          </cell>
          <cell r="E1950">
            <v>201905</v>
          </cell>
        </row>
        <row r="1951">
          <cell r="D1951">
            <v>43314</v>
          </cell>
          <cell r="E1951">
            <v>201905</v>
          </cell>
        </row>
        <row r="1952">
          <cell r="D1952">
            <v>43315</v>
          </cell>
          <cell r="E1952">
            <v>201905</v>
          </cell>
        </row>
        <row r="1953">
          <cell r="D1953">
            <v>43316</v>
          </cell>
          <cell r="E1953">
            <v>201905</v>
          </cell>
        </row>
        <row r="1954">
          <cell r="D1954">
            <v>43317</v>
          </cell>
          <cell r="E1954">
            <v>201905</v>
          </cell>
        </row>
        <row r="1955">
          <cell r="D1955">
            <v>43318</v>
          </cell>
          <cell r="E1955">
            <v>201905</v>
          </cell>
        </row>
        <row r="1956">
          <cell r="D1956">
            <v>43319</v>
          </cell>
          <cell r="E1956">
            <v>201905</v>
          </cell>
        </row>
        <row r="1957">
          <cell r="D1957">
            <v>43320</v>
          </cell>
          <cell r="E1957">
            <v>201905</v>
          </cell>
        </row>
        <row r="1958">
          <cell r="D1958">
            <v>43321</v>
          </cell>
          <cell r="E1958">
            <v>201905</v>
          </cell>
        </row>
        <row r="1959">
          <cell r="D1959">
            <v>43322</v>
          </cell>
          <cell r="E1959">
            <v>201905</v>
          </cell>
        </row>
        <row r="1960">
          <cell r="D1960">
            <v>43323</v>
          </cell>
          <cell r="E1960">
            <v>201905</v>
          </cell>
        </row>
        <row r="1961">
          <cell r="D1961">
            <v>43324</v>
          </cell>
          <cell r="E1961">
            <v>201905</v>
          </cell>
        </row>
        <row r="1962">
          <cell r="D1962">
            <v>43325</v>
          </cell>
          <cell r="E1962">
            <v>201905</v>
          </cell>
        </row>
        <row r="1963">
          <cell r="D1963">
            <v>43326</v>
          </cell>
          <cell r="E1963">
            <v>201905</v>
          </cell>
        </row>
        <row r="1964">
          <cell r="D1964">
            <v>43327</v>
          </cell>
          <cell r="E1964">
            <v>201905</v>
          </cell>
        </row>
        <row r="1965">
          <cell r="D1965">
            <v>43328</v>
          </cell>
          <cell r="E1965">
            <v>201905</v>
          </cell>
        </row>
        <row r="1966">
          <cell r="D1966">
            <v>43329</v>
          </cell>
          <cell r="E1966">
            <v>201905</v>
          </cell>
        </row>
        <row r="1967">
          <cell r="D1967">
            <v>43330</v>
          </cell>
          <cell r="E1967">
            <v>201905</v>
          </cell>
        </row>
        <row r="1968">
          <cell r="D1968">
            <v>43331</v>
          </cell>
          <cell r="E1968">
            <v>201906</v>
          </cell>
        </row>
        <row r="1969">
          <cell r="D1969">
            <v>43332</v>
          </cell>
          <cell r="E1969">
            <v>201906</v>
          </cell>
        </row>
        <row r="1970">
          <cell r="D1970">
            <v>43333</v>
          </cell>
          <cell r="E1970">
            <v>201906</v>
          </cell>
        </row>
        <row r="1971">
          <cell r="D1971">
            <v>43334</v>
          </cell>
          <cell r="E1971">
            <v>201906</v>
          </cell>
        </row>
        <row r="1972">
          <cell r="D1972">
            <v>43335</v>
          </cell>
          <cell r="E1972">
            <v>201906</v>
          </cell>
        </row>
        <row r="1973">
          <cell r="D1973">
            <v>43336</v>
          </cell>
          <cell r="E1973">
            <v>201906</v>
          </cell>
        </row>
        <row r="1974">
          <cell r="D1974">
            <v>43337</v>
          </cell>
          <cell r="E1974">
            <v>201906</v>
          </cell>
        </row>
        <row r="1975">
          <cell r="D1975">
            <v>43338</v>
          </cell>
          <cell r="E1975">
            <v>201906</v>
          </cell>
        </row>
        <row r="1976">
          <cell r="D1976">
            <v>43339</v>
          </cell>
          <cell r="E1976">
            <v>201906</v>
          </cell>
        </row>
        <row r="1977">
          <cell r="D1977">
            <v>43340</v>
          </cell>
          <cell r="E1977">
            <v>201906</v>
          </cell>
        </row>
        <row r="1978">
          <cell r="D1978">
            <v>43341</v>
          </cell>
          <cell r="E1978">
            <v>201906</v>
          </cell>
        </row>
        <row r="1979">
          <cell r="D1979">
            <v>43342</v>
          </cell>
          <cell r="E1979">
            <v>201906</v>
          </cell>
        </row>
        <row r="1980">
          <cell r="D1980">
            <v>43343</v>
          </cell>
          <cell r="E1980">
            <v>201906</v>
          </cell>
        </row>
        <row r="1981">
          <cell r="D1981">
            <v>43344</v>
          </cell>
          <cell r="E1981">
            <v>201906</v>
          </cell>
        </row>
        <row r="1982">
          <cell r="D1982">
            <v>43345</v>
          </cell>
          <cell r="E1982">
            <v>201906</v>
          </cell>
        </row>
        <row r="1983">
          <cell r="D1983">
            <v>43346</v>
          </cell>
          <cell r="E1983">
            <v>201906</v>
          </cell>
        </row>
        <row r="1984">
          <cell r="D1984">
            <v>43347</v>
          </cell>
          <cell r="E1984">
            <v>201906</v>
          </cell>
        </row>
        <row r="1985">
          <cell r="D1985">
            <v>43348</v>
          </cell>
          <cell r="E1985">
            <v>201906</v>
          </cell>
        </row>
        <row r="1986">
          <cell r="D1986">
            <v>43349</v>
          </cell>
          <cell r="E1986">
            <v>201906</v>
          </cell>
        </row>
        <row r="1987">
          <cell r="D1987">
            <v>43350</v>
          </cell>
          <cell r="E1987">
            <v>201906</v>
          </cell>
        </row>
        <row r="1988">
          <cell r="D1988">
            <v>43351</v>
          </cell>
          <cell r="E1988">
            <v>201906</v>
          </cell>
        </row>
        <row r="1989">
          <cell r="D1989">
            <v>43352</v>
          </cell>
          <cell r="E1989">
            <v>201906</v>
          </cell>
        </row>
        <row r="1990">
          <cell r="D1990">
            <v>43353</v>
          </cell>
          <cell r="E1990">
            <v>201906</v>
          </cell>
        </row>
        <row r="1991">
          <cell r="D1991">
            <v>43354</v>
          </cell>
          <cell r="E1991">
            <v>201906</v>
          </cell>
        </row>
        <row r="1992">
          <cell r="D1992">
            <v>43355</v>
          </cell>
          <cell r="E1992">
            <v>201906</v>
          </cell>
        </row>
        <row r="1993">
          <cell r="D1993">
            <v>43356</v>
          </cell>
          <cell r="E1993">
            <v>201906</v>
          </cell>
        </row>
        <row r="1994">
          <cell r="D1994">
            <v>43357</v>
          </cell>
          <cell r="E1994">
            <v>201906</v>
          </cell>
        </row>
        <row r="1995">
          <cell r="D1995">
            <v>43358</v>
          </cell>
          <cell r="E1995">
            <v>201906</v>
          </cell>
        </row>
        <row r="1996">
          <cell r="D1996">
            <v>43359</v>
          </cell>
          <cell r="E1996">
            <v>201907</v>
          </cell>
        </row>
        <row r="1997">
          <cell r="D1997">
            <v>43360</v>
          </cell>
          <cell r="E1997">
            <v>201907</v>
          </cell>
        </row>
        <row r="1998">
          <cell r="D1998">
            <v>43361</v>
          </cell>
          <cell r="E1998">
            <v>201907</v>
          </cell>
        </row>
        <row r="1999">
          <cell r="D1999">
            <v>43362</v>
          </cell>
          <cell r="E1999">
            <v>201907</v>
          </cell>
        </row>
        <row r="2000">
          <cell r="D2000">
            <v>43363</v>
          </cell>
          <cell r="E2000">
            <v>201907</v>
          </cell>
        </row>
        <row r="2001">
          <cell r="D2001">
            <v>43364</v>
          </cell>
          <cell r="E2001">
            <v>201907</v>
          </cell>
        </row>
        <row r="2002">
          <cell r="D2002">
            <v>43365</v>
          </cell>
          <cell r="E2002">
            <v>201907</v>
          </cell>
        </row>
        <row r="2003">
          <cell r="D2003">
            <v>43366</v>
          </cell>
          <cell r="E2003">
            <v>201907</v>
          </cell>
        </row>
        <row r="2004">
          <cell r="D2004">
            <v>43367</v>
          </cell>
          <cell r="E2004">
            <v>201907</v>
          </cell>
        </row>
        <row r="2005">
          <cell r="D2005">
            <v>43368</v>
          </cell>
          <cell r="E2005">
            <v>201907</v>
          </cell>
        </row>
        <row r="2006">
          <cell r="D2006">
            <v>43369</v>
          </cell>
          <cell r="E2006">
            <v>201907</v>
          </cell>
        </row>
        <row r="2007">
          <cell r="D2007">
            <v>43370</v>
          </cell>
          <cell r="E2007">
            <v>201907</v>
          </cell>
        </row>
        <row r="2008">
          <cell r="D2008">
            <v>43371</v>
          </cell>
          <cell r="E2008">
            <v>201907</v>
          </cell>
        </row>
        <row r="2009">
          <cell r="D2009">
            <v>43372</v>
          </cell>
          <cell r="E2009">
            <v>201907</v>
          </cell>
        </row>
        <row r="2010">
          <cell r="D2010">
            <v>43373</v>
          </cell>
          <cell r="E2010">
            <v>201907</v>
          </cell>
        </row>
        <row r="2011">
          <cell r="D2011">
            <v>43374</v>
          </cell>
          <cell r="E2011">
            <v>201907</v>
          </cell>
        </row>
        <row r="2012">
          <cell r="D2012">
            <v>43375</v>
          </cell>
          <cell r="E2012">
            <v>201907</v>
          </cell>
        </row>
        <row r="2013">
          <cell r="D2013">
            <v>43376</v>
          </cell>
          <cell r="E2013">
            <v>201907</v>
          </cell>
        </row>
        <row r="2014">
          <cell r="D2014">
            <v>43377</v>
          </cell>
          <cell r="E2014">
            <v>201907</v>
          </cell>
        </row>
        <row r="2015">
          <cell r="D2015">
            <v>43378</v>
          </cell>
          <cell r="E2015">
            <v>201907</v>
          </cell>
        </row>
        <row r="2016">
          <cell r="D2016">
            <v>43379</v>
          </cell>
          <cell r="E2016">
            <v>201907</v>
          </cell>
        </row>
        <row r="2017">
          <cell r="D2017">
            <v>43380</v>
          </cell>
          <cell r="E2017">
            <v>201907</v>
          </cell>
        </row>
        <row r="2018">
          <cell r="D2018">
            <v>43381</v>
          </cell>
          <cell r="E2018">
            <v>201907</v>
          </cell>
        </row>
        <row r="2019">
          <cell r="D2019">
            <v>43382</v>
          </cell>
          <cell r="E2019">
            <v>201907</v>
          </cell>
        </row>
        <row r="2020">
          <cell r="D2020">
            <v>43383</v>
          </cell>
          <cell r="E2020">
            <v>201907</v>
          </cell>
        </row>
        <row r="2021">
          <cell r="D2021">
            <v>43384</v>
          </cell>
          <cell r="E2021">
            <v>201907</v>
          </cell>
        </row>
        <row r="2022">
          <cell r="D2022">
            <v>43385</v>
          </cell>
          <cell r="E2022">
            <v>201907</v>
          </cell>
        </row>
        <row r="2023">
          <cell r="D2023">
            <v>43386</v>
          </cell>
          <cell r="E2023">
            <v>201907</v>
          </cell>
        </row>
        <row r="2024">
          <cell r="D2024">
            <v>43387</v>
          </cell>
          <cell r="E2024">
            <v>201908</v>
          </cell>
        </row>
        <row r="2025">
          <cell r="D2025">
            <v>43388</v>
          </cell>
          <cell r="E2025">
            <v>201908</v>
          </cell>
        </row>
        <row r="2026">
          <cell r="D2026">
            <v>43389</v>
          </cell>
          <cell r="E2026">
            <v>201908</v>
          </cell>
        </row>
        <row r="2027">
          <cell r="D2027">
            <v>43390</v>
          </cell>
          <cell r="E2027">
            <v>201908</v>
          </cell>
        </row>
        <row r="2028">
          <cell r="D2028">
            <v>43391</v>
          </cell>
          <cell r="E2028">
            <v>201908</v>
          </cell>
        </row>
        <row r="2029">
          <cell r="D2029">
            <v>43392</v>
          </cell>
          <cell r="E2029">
            <v>201908</v>
          </cell>
        </row>
        <row r="2030">
          <cell r="D2030">
            <v>43393</v>
          </cell>
          <cell r="E2030">
            <v>201908</v>
          </cell>
        </row>
        <row r="2031">
          <cell r="D2031">
            <v>43394</v>
          </cell>
          <cell r="E2031">
            <v>201908</v>
          </cell>
        </row>
        <row r="2032">
          <cell r="D2032">
            <v>43395</v>
          </cell>
          <cell r="E2032">
            <v>201908</v>
          </cell>
        </row>
        <row r="2033">
          <cell r="D2033">
            <v>43396</v>
          </cell>
          <cell r="E2033">
            <v>201908</v>
          </cell>
        </row>
        <row r="2034">
          <cell r="D2034">
            <v>43397</v>
          </cell>
          <cell r="E2034">
            <v>201908</v>
          </cell>
        </row>
        <row r="2035">
          <cell r="D2035">
            <v>43398</v>
          </cell>
          <cell r="E2035">
            <v>201908</v>
          </cell>
        </row>
        <row r="2036">
          <cell r="D2036">
            <v>43399</v>
          </cell>
          <cell r="E2036">
            <v>201908</v>
          </cell>
        </row>
        <row r="2037">
          <cell r="D2037">
            <v>43400</v>
          </cell>
          <cell r="E2037">
            <v>201908</v>
          </cell>
        </row>
        <row r="2038">
          <cell r="D2038">
            <v>43401</v>
          </cell>
          <cell r="E2038">
            <v>201908</v>
          </cell>
        </row>
        <row r="2039">
          <cell r="D2039">
            <v>43402</v>
          </cell>
          <cell r="E2039">
            <v>201908</v>
          </cell>
        </row>
        <row r="2040">
          <cell r="D2040">
            <v>43403</v>
          </cell>
          <cell r="E2040">
            <v>201908</v>
          </cell>
        </row>
        <row r="2041">
          <cell r="D2041">
            <v>43404</v>
          </cell>
          <cell r="E2041">
            <v>201908</v>
          </cell>
        </row>
        <row r="2042">
          <cell r="D2042">
            <v>43405</v>
          </cell>
          <cell r="E2042">
            <v>201908</v>
          </cell>
        </row>
        <row r="2043">
          <cell r="D2043">
            <v>43406</v>
          </cell>
          <cell r="E2043">
            <v>201908</v>
          </cell>
        </row>
        <row r="2044">
          <cell r="D2044">
            <v>43407</v>
          </cell>
          <cell r="E2044">
            <v>201908</v>
          </cell>
        </row>
        <row r="2045">
          <cell r="D2045">
            <v>43408</v>
          </cell>
          <cell r="E2045">
            <v>201908</v>
          </cell>
        </row>
        <row r="2046">
          <cell r="D2046">
            <v>43409</v>
          </cell>
          <cell r="E2046">
            <v>201908</v>
          </cell>
        </row>
        <row r="2047">
          <cell r="D2047">
            <v>43410</v>
          </cell>
          <cell r="E2047">
            <v>201908</v>
          </cell>
        </row>
        <row r="2048">
          <cell r="D2048">
            <v>43411</v>
          </cell>
          <cell r="E2048">
            <v>201908</v>
          </cell>
        </row>
        <row r="2049">
          <cell r="D2049">
            <v>43412</v>
          </cell>
          <cell r="E2049">
            <v>201908</v>
          </cell>
        </row>
        <row r="2050">
          <cell r="D2050">
            <v>43413</v>
          </cell>
          <cell r="E2050">
            <v>201908</v>
          </cell>
        </row>
        <row r="2051">
          <cell r="D2051">
            <v>43414</v>
          </cell>
          <cell r="E2051">
            <v>201908</v>
          </cell>
        </row>
        <row r="2052">
          <cell r="D2052">
            <v>43415</v>
          </cell>
          <cell r="E2052">
            <v>201909</v>
          </cell>
        </row>
        <row r="2053">
          <cell r="D2053">
            <v>43416</v>
          </cell>
          <cell r="E2053">
            <v>201909</v>
          </cell>
        </row>
        <row r="2054">
          <cell r="D2054">
            <v>43417</v>
          </cell>
          <cell r="E2054">
            <v>201909</v>
          </cell>
        </row>
        <row r="2055">
          <cell r="D2055">
            <v>43418</v>
          </cell>
          <cell r="E2055">
            <v>201909</v>
          </cell>
        </row>
        <row r="2056">
          <cell r="D2056">
            <v>43419</v>
          </cell>
          <cell r="E2056">
            <v>201909</v>
          </cell>
        </row>
        <row r="2057">
          <cell r="D2057">
            <v>43420</v>
          </cell>
          <cell r="E2057">
            <v>201909</v>
          </cell>
        </row>
        <row r="2058">
          <cell r="D2058">
            <v>43421</v>
          </cell>
          <cell r="E2058">
            <v>201909</v>
          </cell>
        </row>
        <row r="2059">
          <cell r="D2059">
            <v>43422</v>
          </cell>
          <cell r="E2059">
            <v>201909</v>
          </cell>
        </row>
        <row r="2060">
          <cell r="D2060">
            <v>43423</v>
          </cell>
          <cell r="E2060">
            <v>201909</v>
          </cell>
        </row>
        <row r="2061">
          <cell r="D2061">
            <v>43424</v>
          </cell>
          <cell r="E2061">
            <v>201909</v>
          </cell>
        </row>
        <row r="2062">
          <cell r="D2062">
            <v>43425</v>
          </cell>
          <cell r="E2062">
            <v>201909</v>
          </cell>
        </row>
        <row r="2063">
          <cell r="D2063">
            <v>43426</v>
          </cell>
          <cell r="E2063">
            <v>201909</v>
          </cell>
        </row>
        <row r="2064">
          <cell r="D2064">
            <v>43427</v>
          </cell>
          <cell r="E2064">
            <v>201909</v>
          </cell>
        </row>
        <row r="2065">
          <cell r="D2065">
            <v>43428</v>
          </cell>
          <cell r="E2065">
            <v>201909</v>
          </cell>
        </row>
        <row r="2066">
          <cell r="D2066">
            <v>43429</v>
          </cell>
          <cell r="E2066">
            <v>201909</v>
          </cell>
        </row>
        <row r="2067">
          <cell r="D2067">
            <v>43430</v>
          </cell>
          <cell r="E2067">
            <v>201909</v>
          </cell>
        </row>
        <row r="2068">
          <cell r="D2068">
            <v>43431</v>
          </cell>
          <cell r="E2068">
            <v>201909</v>
          </cell>
        </row>
        <row r="2069">
          <cell r="D2069">
            <v>43432</v>
          </cell>
          <cell r="E2069">
            <v>201909</v>
          </cell>
        </row>
        <row r="2070">
          <cell r="D2070">
            <v>43433</v>
          </cell>
          <cell r="E2070">
            <v>201909</v>
          </cell>
        </row>
        <row r="2071">
          <cell r="D2071">
            <v>43434</v>
          </cell>
          <cell r="E2071">
            <v>201909</v>
          </cell>
        </row>
        <row r="2072">
          <cell r="D2072">
            <v>43435</v>
          </cell>
          <cell r="E2072">
            <v>201909</v>
          </cell>
        </row>
        <row r="2073">
          <cell r="D2073">
            <v>43436</v>
          </cell>
          <cell r="E2073">
            <v>201909</v>
          </cell>
        </row>
        <row r="2074">
          <cell r="D2074">
            <v>43437</v>
          </cell>
          <cell r="E2074">
            <v>201909</v>
          </cell>
        </row>
        <row r="2075">
          <cell r="D2075">
            <v>43438</v>
          </cell>
          <cell r="E2075">
            <v>201909</v>
          </cell>
        </row>
        <row r="2076">
          <cell r="D2076">
            <v>43439</v>
          </cell>
          <cell r="E2076">
            <v>201909</v>
          </cell>
        </row>
        <row r="2077">
          <cell r="D2077">
            <v>43440</v>
          </cell>
          <cell r="E2077">
            <v>201909</v>
          </cell>
        </row>
        <row r="2078">
          <cell r="D2078">
            <v>43441</v>
          </cell>
          <cell r="E2078">
            <v>201909</v>
          </cell>
        </row>
        <row r="2079">
          <cell r="D2079">
            <v>43442</v>
          </cell>
          <cell r="E2079">
            <v>201909</v>
          </cell>
        </row>
        <row r="2080">
          <cell r="D2080">
            <v>43443</v>
          </cell>
          <cell r="E2080">
            <v>201910</v>
          </cell>
        </row>
        <row r="2081">
          <cell r="D2081">
            <v>43444</v>
          </cell>
          <cell r="E2081">
            <v>201910</v>
          </cell>
        </row>
        <row r="2082">
          <cell r="D2082">
            <v>43445</v>
          </cell>
          <cell r="E2082">
            <v>201910</v>
          </cell>
        </row>
        <row r="2083">
          <cell r="D2083">
            <v>43446</v>
          </cell>
          <cell r="E2083">
            <v>201910</v>
          </cell>
        </row>
        <row r="2084">
          <cell r="D2084">
            <v>43447</v>
          </cell>
          <cell r="E2084">
            <v>201910</v>
          </cell>
        </row>
        <row r="2085">
          <cell r="D2085">
            <v>43448</v>
          </cell>
          <cell r="E2085">
            <v>201910</v>
          </cell>
        </row>
        <row r="2086">
          <cell r="D2086">
            <v>43449</v>
          </cell>
          <cell r="E2086">
            <v>201910</v>
          </cell>
        </row>
        <row r="2087">
          <cell r="D2087">
            <v>43450</v>
          </cell>
          <cell r="E2087">
            <v>201910</v>
          </cell>
        </row>
        <row r="2088">
          <cell r="D2088">
            <v>43451</v>
          </cell>
          <cell r="E2088">
            <v>201910</v>
          </cell>
        </row>
        <row r="2089">
          <cell r="D2089">
            <v>43452</v>
          </cell>
          <cell r="E2089">
            <v>201910</v>
          </cell>
        </row>
        <row r="2090">
          <cell r="D2090">
            <v>43453</v>
          </cell>
          <cell r="E2090">
            <v>201910</v>
          </cell>
        </row>
        <row r="2091">
          <cell r="D2091">
            <v>43454</v>
          </cell>
          <cell r="E2091">
            <v>201910</v>
          </cell>
        </row>
        <row r="2092">
          <cell r="D2092">
            <v>43455</v>
          </cell>
          <cell r="E2092">
            <v>201910</v>
          </cell>
        </row>
        <row r="2093">
          <cell r="D2093">
            <v>43456</v>
          </cell>
          <cell r="E2093">
            <v>201910</v>
          </cell>
        </row>
        <row r="2094">
          <cell r="D2094">
            <v>43457</v>
          </cell>
          <cell r="E2094">
            <v>201910</v>
          </cell>
        </row>
        <row r="2095">
          <cell r="D2095">
            <v>43458</v>
          </cell>
          <cell r="E2095">
            <v>201910</v>
          </cell>
        </row>
        <row r="2096">
          <cell r="D2096">
            <v>43459</v>
          </cell>
          <cell r="E2096">
            <v>201910</v>
          </cell>
        </row>
        <row r="2097">
          <cell r="D2097">
            <v>43460</v>
          </cell>
          <cell r="E2097">
            <v>201910</v>
          </cell>
        </row>
        <row r="2098">
          <cell r="D2098">
            <v>43461</v>
          </cell>
          <cell r="E2098">
            <v>201910</v>
          </cell>
        </row>
        <row r="2099">
          <cell r="D2099">
            <v>43462</v>
          </cell>
          <cell r="E2099">
            <v>201910</v>
          </cell>
        </row>
        <row r="2100">
          <cell r="D2100">
            <v>43463</v>
          </cell>
          <cell r="E2100">
            <v>201910</v>
          </cell>
        </row>
        <row r="2101">
          <cell r="D2101">
            <v>43464</v>
          </cell>
          <cell r="E2101">
            <v>201910</v>
          </cell>
        </row>
        <row r="2102">
          <cell r="D2102">
            <v>43465</v>
          </cell>
          <cell r="E2102">
            <v>201910</v>
          </cell>
        </row>
        <row r="2103">
          <cell r="D2103">
            <v>43466</v>
          </cell>
          <cell r="E2103">
            <v>201910</v>
          </cell>
        </row>
        <row r="2104">
          <cell r="D2104">
            <v>43467</v>
          </cell>
          <cell r="E2104">
            <v>201910</v>
          </cell>
        </row>
        <row r="2105">
          <cell r="D2105">
            <v>43468</v>
          </cell>
          <cell r="E2105">
            <v>201910</v>
          </cell>
        </row>
        <row r="2106">
          <cell r="D2106">
            <v>43469</v>
          </cell>
          <cell r="E2106">
            <v>201910</v>
          </cell>
        </row>
        <row r="2107">
          <cell r="D2107">
            <v>43470</v>
          </cell>
          <cell r="E2107">
            <v>201910</v>
          </cell>
        </row>
        <row r="2108">
          <cell r="D2108">
            <v>43471</v>
          </cell>
          <cell r="E2108">
            <v>201911</v>
          </cell>
        </row>
        <row r="2109">
          <cell r="D2109">
            <v>43472</v>
          </cell>
          <cell r="E2109">
            <v>201911</v>
          </cell>
        </row>
        <row r="2110">
          <cell r="D2110">
            <v>43473</v>
          </cell>
          <cell r="E2110">
            <v>201911</v>
          </cell>
        </row>
        <row r="2111">
          <cell r="D2111">
            <v>43474</v>
          </cell>
          <cell r="E2111">
            <v>201911</v>
          </cell>
        </row>
        <row r="2112">
          <cell r="D2112">
            <v>43475</v>
          </cell>
          <cell r="E2112">
            <v>201911</v>
          </cell>
        </row>
        <row r="2113">
          <cell r="D2113">
            <v>43476</v>
          </cell>
          <cell r="E2113">
            <v>201911</v>
          </cell>
        </row>
        <row r="2114">
          <cell r="D2114">
            <v>43477</v>
          </cell>
          <cell r="E2114">
            <v>201911</v>
          </cell>
        </row>
        <row r="2115">
          <cell r="D2115">
            <v>43478</v>
          </cell>
          <cell r="E2115">
            <v>201911</v>
          </cell>
        </row>
        <row r="2116">
          <cell r="D2116">
            <v>43479</v>
          </cell>
          <cell r="E2116">
            <v>201911</v>
          </cell>
        </row>
        <row r="2117">
          <cell r="D2117">
            <v>43480</v>
          </cell>
          <cell r="E2117">
            <v>201911</v>
          </cell>
        </row>
        <row r="2118">
          <cell r="D2118">
            <v>43481</v>
          </cell>
          <cell r="E2118">
            <v>201911</v>
          </cell>
        </row>
        <row r="2119">
          <cell r="D2119">
            <v>43482</v>
          </cell>
          <cell r="E2119">
            <v>201911</v>
          </cell>
        </row>
        <row r="2120">
          <cell r="D2120">
            <v>43483</v>
          </cell>
          <cell r="E2120">
            <v>201911</v>
          </cell>
        </row>
        <row r="2121">
          <cell r="D2121">
            <v>43484</v>
          </cell>
          <cell r="E2121">
            <v>201911</v>
          </cell>
        </row>
        <row r="2122">
          <cell r="D2122">
            <v>43485</v>
          </cell>
          <cell r="E2122">
            <v>201911</v>
          </cell>
        </row>
        <row r="2123">
          <cell r="D2123">
            <v>43486</v>
          </cell>
          <cell r="E2123">
            <v>201911</v>
          </cell>
        </row>
        <row r="2124">
          <cell r="D2124">
            <v>43487</v>
          </cell>
          <cell r="E2124">
            <v>201911</v>
          </cell>
        </row>
        <row r="2125">
          <cell r="D2125">
            <v>43488</v>
          </cell>
          <cell r="E2125">
            <v>201911</v>
          </cell>
        </row>
        <row r="2126">
          <cell r="D2126">
            <v>43489</v>
          </cell>
          <cell r="E2126">
            <v>201911</v>
          </cell>
        </row>
        <row r="2127">
          <cell r="D2127">
            <v>43490</v>
          </cell>
          <cell r="E2127">
            <v>201911</v>
          </cell>
        </row>
        <row r="2128">
          <cell r="D2128">
            <v>43491</v>
          </cell>
          <cell r="E2128">
            <v>201911</v>
          </cell>
        </row>
        <row r="2129">
          <cell r="D2129">
            <v>43492</v>
          </cell>
          <cell r="E2129">
            <v>201911</v>
          </cell>
        </row>
        <row r="2130">
          <cell r="D2130">
            <v>43493</v>
          </cell>
          <cell r="E2130">
            <v>201911</v>
          </cell>
        </row>
        <row r="2131">
          <cell r="D2131">
            <v>43494</v>
          </cell>
          <cell r="E2131">
            <v>201911</v>
          </cell>
        </row>
        <row r="2132">
          <cell r="D2132">
            <v>43495</v>
          </cell>
          <cell r="E2132">
            <v>201911</v>
          </cell>
        </row>
        <row r="2133">
          <cell r="D2133">
            <v>43496</v>
          </cell>
          <cell r="E2133">
            <v>201911</v>
          </cell>
        </row>
        <row r="2134">
          <cell r="D2134">
            <v>43497</v>
          </cell>
          <cell r="E2134">
            <v>201911</v>
          </cell>
        </row>
        <row r="2135">
          <cell r="D2135">
            <v>43498</v>
          </cell>
          <cell r="E2135">
            <v>201911</v>
          </cell>
        </row>
        <row r="2136">
          <cell r="D2136">
            <v>43499</v>
          </cell>
          <cell r="E2136">
            <v>201912</v>
          </cell>
        </row>
        <row r="2137">
          <cell r="D2137">
            <v>43500</v>
          </cell>
          <cell r="E2137">
            <v>201912</v>
          </cell>
        </row>
        <row r="2138">
          <cell r="D2138">
            <v>43501</v>
          </cell>
          <cell r="E2138">
            <v>201912</v>
          </cell>
        </row>
        <row r="2139">
          <cell r="D2139">
            <v>43502</v>
          </cell>
          <cell r="E2139">
            <v>201912</v>
          </cell>
        </row>
        <row r="2140">
          <cell r="D2140">
            <v>43503</v>
          </cell>
          <cell r="E2140">
            <v>201912</v>
          </cell>
        </row>
        <row r="2141">
          <cell r="D2141">
            <v>43504</v>
          </cell>
          <cell r="E2141">
            <v>201912</v>
          </cell>
        </row>
        <row r="2142">
          <cell r="D2142">
            <v>43505</v>
          </cell>
          <cell r="E2142">
            <v>201912</v>
          </cell>
        </row>
        <row r="2143">
          <cell r="D2143">
            <v>43506</v>
          </cell>
          <cell r="E2143">
            <v>201912</v>
          </cell>
        </row>
        <row r="2144">
          <cell r="D2144">
            <v>43507</v>
          </cell>
          <cell r="E2144">
            <v>201912</v>
          </cell>
        </row>
        <row r="2145">
          <cell r="D2145">
            <v>43508</v>
          </cell>
          <cell r="E2145">
            <v>201912</v>
          </cell>
        </row>
        <row r="2146">
          <cell r="D2146">
            <v>43509</v>
          </cell>
          <cell r="E2146">
            <v>201912</v>
          </cell>
        </row>
        <row r="2147">
          <cell r="D2147">
            <v>43510</v>
          </cell>
          <cell r="E2147">
            <v>201912</v>
          </cell>
        </row>
        <row r="2148">
          <cell r="D2148">
            <v>43511</v>
          </cell>
          <cell r="E2148">
            <v>201912</v>
          </cell>
        </row>
        <row r="2149">
          <cell r="D2149">
            <v>43512</v>
          </cell>
          <cell r="E2149">
            <v>201912</v>
          </cell>
        </row>
        <row r="2150">
          <cell r="D2150">
            <v>43513</v>
          </cell>
          <cell r="E2150">
            <v>201912</v>
          </cell>
        </row>
        <row r="2151">
          <cell r="D2151">
            <v>43514</v>
          </cell>
          <cell r="E2151">
            <v>201912</v>
          </cell>
        </row>
        <row r="2152">
          <cell r="D2152">
            <v>43515</v>
          </cell>
          <cell r="E2152">
            <v>201912</v>
          </cell>
        </row>
        <row r="2153">
          <cell r="D2153">
            <v>43516</v>
          </cell>
          <cell r="E2153">
            <v>201912</v>
          </cell>
        </row>
        <row r="2154">
          <cell r="D2154">
            <v>43517</v>
          </cell>
          <cell r="E2154">
            <v>201912</v>
          </cell>
        </row>
        <row r="2155">
          <cell r="D2155">
            <v>43518</v>
          </cell>
          <cell r="E2155">
            <v>201912</v>
          </cell>
        </row>
        <row r="2156">
          <cell r="D2156">
            <v>43519</v>
          </cell>
          <cell r="E2156">
            <v>201912</v>
          </cell>
        </row>
        <row r="2157">
          <cell r="D2157">
            <v>43520</v>
          </cell>
          <cell r="E2157">
            <v>201912</v>
          </cell>
        </row>
        <row r="2158">
          <cell r="D2158">
            <v>43521</v>
          </cell>
          <cell r="E2158">
            <v>201912</v>
          </cell>
        </row>
        <row r="2159">
          <cell r="D2159">
            <v>43522</v>
          </cell>
          <cell r="E2159">
            <v>201912</v>
          </cell>
        </row>
        <row r="2160">
          <cell r="D2160">
            <v>43523</v>
          </cell>
          <cell r="E2160">
            <v>201912</v>
          </cell>
        </row>
        <row r="2161">
          <cell r="D2161">
            <v>43524</v>
          </cell>
          <cell r="E2161">
            <v>201912</v>
          </cell>
        </row>
        <row r="2162">
          <cell r="D2162">
            <v>43525</v>
          </cell>
          <cell r="E2162">
            <v>201912</v>
          </cell>
        </row>
        <row r="2163">
          <cell r="D2163">
            <v>43526</v>
          </cell>
          <cell r="E2163">
            <v>201912</v>
          </cell>
        </row>
        <row r="2164">
          <cell r="D2164">
            <v>43527</v>
          </cell>
          <cell r="E2164">
            <v>201913</v>
          </cell>
        </row>
        <row r="2165">
          <cell r="D2165">
            <v>43528</v>
          </cell>
          <cell r="E2165">
            <v>201913</v>
          </cell>
        </row>
        <row r="2166">
          <cell r="D2166">
            <v>43529</v>
          </cell>
          <cell r="E2166">
            <v>201913</v>
          </cell>
        </row>
        <row r="2167">
          <cell r="D2167">
            <v>43530</v>
          </cell>
          <cell r="E2167">
            <v>201913</v>
          </cell>
        </row>
        <row r="2168">
          <cell r="D2168">
            <v>43531</v>
          </cell>
          <cell r="E2168">
            <v>201913</v>
          </cell>
        </row>
        <row r="2169">
          <cell r="D2169">
            <v>43532</v>
          </cell>
          <cell r="E2169">
            <v>201913</v>
          </cell>
        </row>
        <row r="2170">
          <cell r="D2170">
            <v>43533</v>
          </cell>
          <cell r="E2170">
            <v>201913</v>
          </cell>
        </row>
        <row r="2171">
          <cell r="D2171">
            <v>43534</v>
          </cell>
          <cell r="E2171">
            <v>201913</v>
          </cell>
        </row>
        <row r="2172">
          <cell r="D2172">
            <v>43535</v>
          </cell>
          <cell r="E2172">
            <v>201913</v>
          </cell>
        </row>
        <row r="2173">
          <cell r="D2173">
            <v>43536</v>
          </cell>
          <cell r="E2173">
            <v>201913</v>
          </cell>
        </row>
        <row r="2174">
          <cell r="D2174">
            <v>43537</v>
          </cell>
          <cell r="E2174">
            <v>201913</v>
          </cell>
        </row>
        <row r="2175">
          <cell r="D2175">
            <v>43538</v>
          </cell>
          <cell r="E2175">
            <v>201913</v>
          </cell>
        </row>
        <row r="2176">
          <cell r="D2176">
            <v>43539</v>
          </cell>
          <cell r="E2176">
            <v>201913</v>
          </cell>
        </row>
        <row r="2177">
          <cell r="D2177">
            <v>43540</v>
          </cell>
          <cell r="E2177">
            <v>201913</v>
          </cell>
        </row>
        <row r="2178">
          <cell r="D2178">
            <v>43541</v>
          </cell>
          <cell r="E2178">
            <v>201913</v>
          </cell>
        </row>
        <row r="2179">
          <cell r="D2179">
            <v>43542</v>
          </cell>
          <cell r="E2179">
            <v>201913</v>
          </cell>
        </row>
        <row r="2180">
          <cell r="D2180">
            <v>43543</v>
          </cell>
          <cell r="E2180">
            <v>201913</v>
          </cell>
        </row>
        <row r="2181">
          <cell r="D2181">
            <v>43544</v>
          </cell>
          <cell r="E2181">
            <v>201913</v>
          </cell>
        </row>
        <row r="2182">
          <cell r="D2182">
            <v>43545</v>
          </cell>
          <cell r="E2182">
            <v>201913</v>
          </cell>
        </row>
        <row r="2183">
          <cell r="D2183">
            <v>43546</v>
          </cell>
          <cell r="E2183">
            <v>201913</v>
          </cell>
        </row>
        <row r="2184">
          <cell r="D2184">
            <v>43547</v>
          </cell>
          <cell r="E2184">
            <v>201913</v>
          </cell>
        </row>
        <row r="2185">
          <cell r="D2185">
            <v>43548</v>
          </cell>
          <cell r="E2185">
            <v>201913</v>
          </cell>
        </row>
        <row r="2186">
          <cell r="D2186">
            <v>43549</v>
          </cell>
          <cell r="E2186">
            <v>201913</v>
          </cell>
        </row>
        <row r="2187">
          <cell r="D2187">
            <v>43550</v>
          </cell>
          <cell r="E2187">
            <v>201913</v>
          </cell>
        </row>
        <row r="2188">
          <cell r="D2188">
            <v>43551</v>
          </cell>
          <cell r="E2188">
            <v>201913</v>
          </cell>
        </row>
        <row r="2189">
          <cell r="D2189">
            <v>43552</v>
          </cell>
          <cell r="E2189">
            <v>201913</v>
          </cell>
        </row>
        <row r="2190">
          <cell r="D2190">
            <v>43553</v>
          </cell>
          <cell r="E2190">
            <v>201913</v>
          </cell>
        </row>
        <row r="2191">
          <cell r="D2191">
            <v>43554</v>
          </cell>
          <cell r="E2191">
            <v>201913</v>
          </cell>
        </row>
        <row r="2192">
          <cell r="D2192">
            <v>43555</v>
          </cell>
          <cell r="E2192">
            <v>201913</v>
          </cell>
        </row>
        <row r="2193">
          <cell r="D2193">
            <v>43556</v>
          </cell>
          <cell r="E2193">
            <v>202001</v>
          </cell>
        </row>
        <row r="2194">
          <cell r="D2194">
            <v>43557</v>
          </cell>
          <cell r="E2194">
            <v>202001</v>
          </cell>
        </row>
        <row r="2195">
          <cell r="D2195">
            <v>43558</v>
          </cell>
          <cell r="E2195">
            <v>202001</v>
          </cell>
        </row>
        <row r="2196">
          <cell r="D2196">
            <v>43559</v>
          </cell>
          <cell r="E2196">
            <v>202001</v>
          </cell>
        </row>
        <row r="2197">
          <cell r="D2197">
            <v>43560</v>
          </cell>
          <cell r="E2197">
            <v>202001</v>
          </cell>
        </row>
        <row r="2198">
          <cell r="D2198">
            <v>43561</v>
          </cell>
          <cell r="E2198">
            <v>202001</v>
          </cell>
        </row>
        <row r="2199">
          <cell r="D2199">
            <v>43562</v>
          </cell>
          <cell r="E2199">
            <v>202001</v>
          </cell>
        </row>
        <row r="2200">
          <cell r="D2200">
            <v>43563</v>
          </cell>
          <cell r="E2200">
            <v>202001</v>
          </cell>
        </row>
        <row r="2201">
          <cell r="D2201">
            <v>43564</v>
          </cell>
          <cell r="E2201">
            <v>202001</v>
          </cell>
        </row>
        <row r="2202">
          <cell r="D2202">
            <v>43565</v>
          </cell>
          <cell r="E2202">
            <v>202001</v>
          </cell>
        </row>
        <row r="2203">
          <cell r="D2203">
            <v>43566</v>
          </cell>
          <cell r="E2203">
            <v>202001</v>
          </cell>
        </row>
        <row r="2204">
          <cell r="D2204">
            <v>43567</v>
          </cell>
          <cell r="E2204">
            <v>202001</v>
          </cell>
        </row>
        <row r="2205">
          <cell r="D2205">
            <v>43568</v>
          </cell>
          <cell r="E2205">
            <v>202001</v>
          </cell>
        </row>
        <row r="2206">
          <cell r="D2206">
            <v>43569</v>
          </cell>
          <cell r="E2206">
            <v>202001</v>
          </cell>
        </row>
        <row r="2207">
          <cell r="D2207">
            <v>43570</v>
          </cell>
          <cell r="E2207">
            <v>202001</v>
          </cell>
        </row>
        <row r="2208">
          <cell r="D2208">
            <v>43571</v>
          </cell>
          <cell r="E2208">
            <v>202001</v>
          </cell>
        </row>
        <row r="2209">
          <cell r="D2209">
            <v>43572</v>
          </cell>
          <cell r="E2209">
            <v>202001</v>
          </cell>
        </row>
        <row r="2210">
          <cell r="D2210">
            <v>43573</v>
          </cell>
          <cell r="E2210">
            <v>202001</v>
          </cell>
        </row>
        <row r="2211">
          <cell r="D2211">
            <v>43574</v>
          </cell>
          <cell r="E2211">
            <v>202001</v>
          </cell>
        </row>
        <row r="2212">
          <cell r="D2212">
            <v>43575</v>
          </cell>
          <cell r="E2212">
            <v>202001</v>
          </cell>
        </row>
        <row r="2213">
          <cell r="D2213">
            <v>43576</v>
          </cell>
          <cell r="E2213">
            <v>202001</v>
          </cell>
        </row>
        <row r="2214">
          <cell r="D2214">
            <v>43577</v>
          </cell>
          <cell r="E2214">
            <v>202001</v>
          </cell>
        </row>
        <row r="2215">
          <cell r="D2215">
            <v>43578</v>
          </cell>
          <cell r="E2215">
            <v>202001</v>
          </cell>
        </row>
        <row r="2216">
          <cell r="D2216">
            <v>43579</v>
          </cell>
          <cell r="E2216">
            <v>202001</v>
          </cell>
        </row>
        <row r="2217">
          <cell r="D2217">
            <v>43580</v>
          </cell>
          <cell r="E2217">
            <v>202001</v>
          </cell>
        </row>
        <row r="2218">
          <cell r="D2218">
            <v>43581</v>
          </cell>
          <cell r="E2218">
            <v>202001</v>
          </cell>
        </row>
        <row r="2219">
          <cell r="D2219">
            <v>43582</v>
          </cell>
          <cell r="E2219">
            <v>202001</v>
          </cell>
        </row>
        <row r="2220">
          <cell r="D2220">
            <v>43583</v>
          </cell>
          <cell r="E2220">
            <v>202002</v>
          </cell>
        </row>
        <row r="2221">
          <cell r="D2221">
            <v>43584</v>
          </cell>
          <cell r="E2221">
            <v>202002</v>
          </cell>
        </row>
        <row r="2222">
          <cell r="D2222">
            <v>43585</v>
          </cell>
          <cell r="E2222">
            <v>202002</v>
          </cell>
        </row>
        <row r="2223">
          <cell r="D2223">
            <v>43586</v>
          </cell>
          <cell r="E2223">
            <v>202002</v>
          </cell>
        </row>
        <row r="2224">
          <cell r="D2224">
            <v>43587</v>
          </cell>
          <cell r="E2224">
            <v>202002</v>
          </cell>
        </row>
        <row r="2225">
          <cell r="D2225">
            <v>43588</v>
          </cell>
          <cell r="E2225">
            <v>202002</v>
          </cell>
        </row>
        <row r="2226">
          <cell r="D2226">
            <v>43589</v>
          </cell>
          <cell r="E2226">
            <v>202002</v>
          </cell>
        </row>
        <row r="2227">
          <cell r="D2227">
            <v>43590</v>
          </cell>
          <cell r="E2227">
            <v>202002</v>
          </cell>
        </row>
        <row r="2228">
          <cell r="D2228">
            <v>43591</v>
          </cell>
          <cell r="E2228">
            <v>202002</v>
          </cell>
        </row>
        <row r="2229">
          <cell r="D2229">
            <v>43592</v>
          </cell>
          <cell r="E2229">
            <v>202002</v>
          </cell>
        </row>
        <row r="2230">
          <cell r="D2230">
            <v>43593</v>
          </cell>
          <cell r="E2230">
            <v>202002</v>
          </cell>
        </row>
        <row r="2231">
          <cell r="D2231">
            <v>43594</v>
          </cell>
          <cell r="E2231">
            <v>202002</v>
          </cell>
        </row>
        <row r="2232">
          <cell r="D2232">
            <v>43595</v>
          </cell>
          <cell r="E2232">
            <v>202002</v>
          </cell>
        </row>
        <row r="2233">
          <cell r="D2233">
            <v>43596</v>
          </cell>
          <cell r="E2233">
            <v>202002</v>
          </cell>
        </row>
        <row r="2234">
          <cell r="D2234">
            <v>43597</v>
          </cell>
          <cell r="E2234">
            <v>202002</v>
          </cell>
        </row>
        <row r="2235">
          <cell r="D2235">
            <v>43598</v>
          </cell>
          <cell r="E2235">
            <v>202002</v>
          </cell>
        </row>
        <row r="2236">
          <cell r="D2236">
            <v>43599</v>
          </cell>
          <cell r="E2236">
            <v>202002</v>
          </cell>
        </row>
        <row r="2237">
          <cell r="D2237">
            <v>43600</v>
          </cell>
          <cell r="E2237">
            <v>202002</v>
          </cell>
        </row>
        <row r="2238">
          <cell r="D2238">
            <v>43601</v>
          </cell>
          <cell r="E2238">
            <v>202002</v>
          </cell>
        </row>
        <row r="2239">
          <cell r="D2239">
            <v>43602</v>
          </cell>
          <cell r="E2239">
            <v>202002</v>
          </cell>
        </row>
        <row r="2240">
          <cell r="D2240">
            <v>43603</v>
          </cell>
          <cell r="E2240">
            <v>202002</v>
          </cell>
        </row>
        <row r="2241">
          <cell r="D2241">
            <v>43604</v>
          </cell>
          <cell r="E2241">
            <v>202002</v>
          </cell>
        </row>
        <row r="2242">
          <cell r="D2242">
            <v>43605</v>
          </cell>
          <cell r="E2242">
            <v>202002</v>
          </cell>
        </row>
        <row r="2243">
          <cell r="D2243">
            <v>43606</v>
          </cell>
          <cell r="E2243">
            <v>202002</v>
          </cell>
        </row>
        <row r="2244">
          <cell r="D2244">
            <v>43607</v>
          </cell>
          <cell r="E2244">
            <v>202002</v>
          </cell>
        </row>
        <row r="2245">
          <cell r="D2245">
            <v>43608</v>
          </cell>
          <cell r="E2245">
            <v>202002</v>
          </cell>
        </row>
        <row r="2246">
          <cell r="D2246">
            <v>43609</v>
          </cell>
          <cell r="E2246">
            <v>202002</v>
          </cell>
        </row>
        <row r="2247">
          <cell r="D2247">
            <v>43610</v>
          </cell>
          <cell r="E2247">
            <v>202002</v>
          </cell>
        </row>
        <row r="2248">
          <cell r="D2248">
            <v>43611</v>
          </cell>
          <cell r="E2248">
            <v>202003</v>
          </cell>
        </row>
        <row r="2249">
          <cell r="D2249">
            <v>43612</v>
          </cell>
          <cell r="E2249">
            <v>202003</v>
          </cell>
        </row>
        <row r="2250">
          <cell r="D2250">
            <v>43613</v>
          </cell>
          <cell r="E2250">
            <v>202003</v>
          </cell>
        </row>
        <row r="2251">
          <cell r="D2251">
            <v>43614</v>
          </cell>
          <cell r="E2251">
            <v>202003</v>
          </cell>
        </row>
        <row r="2252">
          <cell r="D2252">
            <v>43615</v>
          </cell>
          <cell r="E2252">
            <v>202003</v>
          </cell>
        </row>
        <row r="2253">
          <cell r="D2253">
            <v>43616</v>
          </cell>
          <cell r="E2253">
            <v>202003</v>
          </cell>
        </row>
        <row r="2254">
          <cell r="D2254">
            <v>43617</v>
          </cell>
          <cell r="E2254">
            <v>202003</v>
          </cell>
        </row>
        <row r="2255">
          <cell r="D2255">
            <v>43618</v>
          </cell>
          <cell r="E2255">
            <v>202003</v>
          </cell>
        </row>
        <row r="2256">
          <cell r="D2256">
            <v>43619</v>
          </cell>
          <cell r="E2256">
            <v>202003</v>
          </cell>
        </row>
        <row r="2257">
          <cell r="D2257">
            <v>43620</v>
          </cell>
          <cell r="E2257">
            <v>202003</v>
          </cell>
        </row>
        <row r="2258">
          <cell r="D2258">
            <v>43621</v>
          </cell>
          <cell r="E2258">
            <v>202003</v>
          </cell>
        </row>
        <row r="2259">
          <cell r="D2259">
            <v>43622</v>
          </cell>
          <cell r="E2259">
            <v>202003</v>
          </cell>
        </row>
        <row r="2260">
          <cell r="D2260">
            <v>43623</v>
          </cell>
          <cell r="E2260">
            <v>202003</v>
          </cell>
        </row>
        <row r="2261">
          <cell r="D2261">
            <v>43624</v>
          </cell>
          <cell r="E2261">
            <v>202003</v>
          </cell>
        </row>
        <row r="2262">
          <cell r="D2262">
            <v>43625</v>
          </cell>
          <cell r="E2262">
            <v>202003</v>
          </cell>
        </row>
        <row r="2263">
          <cell r="D2263">
            <v>43626</v>
          </cell>
          <cell r="E2263">
            <v>202003</v>
          </cell>
        </row>
        <row r="2264">
          <cell r="D2264">
            <v>43627</v>
          </cell>
          <cell r="E2264">
            <v>202003</v>
          </cell>
        </row>
        <row r="2265">
          <cell r="D2265">
            <v>43628</v>
          </cell>
          <cell r="E2265">
            <v>202003</v>
          </cell>
        </row>
        <row r="2266">
          <cell r="D2266">
            <v>43629</v>
          </cell>
          <cell r="E2266">
            <v>202003</v>
          </cell>
        </row>
        <row r="2267">
          <cell r="D2267">
            <v>43630</v>
          </cell>
          <cell r="E2267">
            <v>202003</v>
          </cell>
        </row>
        <row r="2268">
          <cell r="D2268">
            <v>43631</v>
          </cell>
          <cell r="E2268">
            <v>202003</v>
          </cell>
        </row>
        <row r="2269">
          <cell r="D2269">
            <v>43632</v>
          </cell>
          <cell r="E2269">
            <v>202003</v>
          </cell>
        </row>
        <row r="2270">
          <cell r="D2270">
            <v>43633</v>
          </cell>
          <cell r="E2270">
            <v>202003</v>
          </cell>
        </row>
        <row r="2271">
          <cell r="D2271">
            <v>43634</v>
          </cell>
          <cell r="E2271">
            <v>202003</v>
          </cell>
        </row>
        <row r="2272">
          <cell r="D2272">
            <v>43635</v>
          </cell>
          <cell r="E2272">
            <v>202003</v>
          </cell>
        </row>
        <row r="2273">
          <cell r="D2273">
            <v>43636</v>
          </cell>
          <cell r="E2273">
            <v>202003</v>
          </cell>
        </row>
        <row r="2274">
          <cell r="D2274">
            <v>43637</v>
          </cell>
          <cell r="E2274">
            <v>202003</v>
          </cell>
        </row>
        <row r="2275">
          <cell r="D2275">
            <v>43638</v>
          </cell>
          <cell r="E2275">
            <v>202003</v>
          </cell>
        </row>
        <row r="2276">
          <cell r="D2276">
            <v>43639</v>
          </cell>
          <cell r="E2276">
            <v>202004</v>
          </cell>
        </row>
        <row r="2277">
          <cell r="D2277">
            <v>43640</v>
          </cell>
          <cell r="E2277">
            <v>202004</v>
          </cell>
        </row>
        <row r="2278">
          <cell r="D2278">
            <v>43641</v>
          </cell>
          <cell r="E2278">
            <v>202004</v>
          </cell>
        </row>
        <row r="2279">
          <cell r="D2279">
            <v>43642</v>
          </cell>
          <cell r="E2279">
            <v>202004</v>
          </cell>
        </row>
        <row r="2280">
          <cell r="D2280">
            <v>43643</v>
          </cell>
          <cell r="E2280">
            <v>202004</v>
          </cell>
        </row>
        <row r="2281">
          <cell r="D2281">
            <v>43644</v>
          </cell>
          <cell r="E2281">
            <v>202004</v>
          </cell>
        </row>
        <row r="2282">
          <cell r="D2282">
            <v>43645</v>
          </cell>
          <cell r="E2282">
            <v>202004</v>
          </cell>
        </row>
        <row r="2283">
          <cell r="D2283">
            <v>43646</v>
          </cell>
          <cell r="E2283">
            <v>202004</v>
          </cell>
        </row>
        <row r="2284">
          <cell r="D2284">
            <v>43647</v>
          </cell>
          <cell r="E2284">
            <v>202004</v>
          </cell>
        </row>
        <row r="2285">
          <cell r="D2285">
            <v>43648</v>
          </cell>
          <cell r="E2285">
            <v>202004</v>
          </cell>
        </row>
        <row r="2286">
          <cell r="D2286">
            <v>43649</v>
          </cell>
          <cell r="E2286">
            <v>202004</v>
          </cell>
        </row>
        <row r="2287">
          <cell r="D2287">
            <v>43650</v>
          </cell>
          <cell r="E2287">
            <v>202004</v>
          </cell>
        </row>
        <row r="2288">
          <cell r="D2288">
            <v>43651</v>
          </cell>
          <cell r="E2288">
            <v>202004</v>
          </cell>
        </row>
        <row r="2289">
          <cell r="D2289">
            <v>43652</v>
          </cell>
          <cell r="E2289">
            <v>202004</v>
          </cell>
        </row>
        <row r="2290">
          <cell r="D2290">
            <v>43653</v>
          </cell>
          <cell r="E2290">
            <v>202004</v>
          </cell>
        </row>
        <row r="2291">
          <cell r="D2291">
            <v>43654</v>
          </cell>
          <cell r="E2291">
            <v>202004</v>
          </cell>
        </row>
        <row r="2292">
          <cell r="D2292">
            <v>43655</v>
          </cell>
          <cell r="E2292">
            <v>202004</v>
          </cell>
        </row>
        <row r="2293">
          <cell r="D2293">
            <v>43656</v>
          </cell>
          <cell r="E2293">
            <v>202004</v>
          </cell>
        </row>
        <row r="2294">
          <cell r="D2294">
            <v>43657</v>
          </cell>
          <cell r="E2294">
            <v>202004</v>
          </cell>
        </row>
        <row r="2295">
          <cell r="D2295">
            <v>43658</v>
          </cell>
          <cell r="E2295">
            <v>202004</v>
          </cell>
        </row>
        <row r="2296">
          <cell r="D2296">
            <v>43659</v>
          </cell>
          <cell r="E2296">
            <v>202004</v>
          </cell>
        </row>
        <row r="2297">
          <cell r="D2297">
            <v>43660</v>
          </cell>
          <cell r="E2297">
            <v>202004</v>
          </cell>
        </row>
        <row r="2298">
          <cell r="D2298">
            <v>43661</v>
          </cell>
          <cell r="E2298">
            <v>202004</v>
          </cell>
        </row>
        <row r="2299">
          <cell r="D2299">
            <v>43662</v>
          </cell>
          <cell r="E2299">
            <v>202004</v>
          </cell>
        </row>
        <row r="2300">
          <cell r="D2300">
            <v>43663</v>
          </cell>
          <cell r="E2300">
            <v>202004</v>
          </cell>
        </row>
        <row r="2301">
          <cell r="D2301">
            <v>43664</v>
          </cell>
          <cell r="E2301">
            <v>202004</v>
          </cell>
        </row>
        <row r="2302">
          <cell r="D2302">
            <v>43665</v>
          </cell>
          <cell r="E2302">
            <v>202004</v>
          </cell>
        </row>
        <row r="2303">
          <cell r="D2303">
            <v>43666</v>
          </cell>
          <cell r="E2303">
            <v>202004</v>
          </cell>
        </row>
        <row r="2304">
          <cell r="D2304">
            <v>43667</v>
          </cell>
          <cell r="E2304">
            <v>202005</v>
          </cell>
        </row>
        <row r="2305">
          <cell r="D2305">
            <v>43668</v>
          </cell>
          <cell r="E2305">
            <v>202005</v>
          </cell>
        </row>
        <row r="2306">
          <cell r="D2306">
            <v>43669</v>
          </cell>
          <cell r="E2306">
            <v>202005</v>
          </cell>
        </row>
        <row r="2307">
          <cell r="D2307">
            <v>43670</v>
          </cell>
          <cell r="E2307">
            <v>202005</v>
          </cell>
        </row>
        <row r="2308">
          <cell r="D2308">
            <v>43671</v>
          </cell>
          <cell r="E2308">
            <v>202005</v>
          </cell>
        </row>
        <row r="2309">
          <cell r="D2309">
            <v>43672</v>
          </cell>
          <cell r="E2309">
            <v>202005</v>
          </cell>
        </row>
        <row r="2310">
          <cell r="D2310">
            <v>43673</v>
          </cell>
          <cell r="E2310">
            <v>202005</v>
          </cell>
        </row>
        <row r="2311">
          <cell r="D2311">
            <v>43674</v>
          </cell>
          <cell r="E2311">
            <v>202005</v>
          </cell>
        </row>
        <row r="2312">
          <cell r="D2312">
            <v>43675</v>
          </cell>
          <cell r="E2312">
            <v>202005</v>
          </cell>
        </row>
        <row r="2313">
          <cell r="D2313">
            <v>43676</v>
          </cell>
          <cell r="E2313">
            <v>202005</v>
          </cell>
        </row>
        <row r="2314">
          <cell r="D2314">
            <v>43677</v>
          </cell>
          <cell r="E2314">
            <v>202005</v>
          </cell>
        </row>
        <row r="2315">
          <cell r="D2315">
            <v>43678</v>
          </cell>
          <cell r="E2315">
            <v>202005</v>
          </cell>
        </row>
        <row r="2316">
          <cell r="D2316">
            <v>43679</v>
          </cell>
          <cell r="E2316">
            <v>202005</v>
          </cell>
        </row>
        <row r="2317">
          <cell r="D2317">
            <v>43680</v>
          </cell>
          <cell r="E2317">
            <v>202005</v>
          </cell>
        </row>
        <row r="2318">
          <cell r="D2318">
            <v>43681</v>
          </cell>
          <cell r="E2318">
            <v>202005</v>
          </cell>
        </row>
        <row r="2319">
          <cell r="D2319">
            <v>43682</v>
          </cell>
          <cell r="E2319">
            <v>202005</v>
          </cell>
        </row>
        <row r="2320">
          <cell r="D2320">
            <v>43683</v>
          </cell>
          <cell r="E2320">
            <v>202005</v>
          </cell>
        </row>
        <row r="2321">
          <cell r="D2321">
            <v>43684</v>
          </cell>
          <cell r="E2321">
            <v>202005</v>
          </cell>
        </row>
        <row r="2322">
          <cell r="D2322">
            <v>43685</v>
          </cell>
          <cell r="E2322">
            <v>202005</v>
          </cell>
        </row>
        <row r="2323">
          <cell r="D2323">
            <v>43686</v>
          </cell>
          <cell r="E2323">
            <v>202005</v>
          </cell>
        </row>
        <row r="2324">
          <cell r="D2324">
            <v>43687</v>
          </cell>
          <cell r="E2324">
            <v>202005</v>
          </cell>
        </row>
        <row r="2325">
          <cell r="D2325">
            <v>43688</v>
          </cell>
          <cell r="E2325">
            <v>202005</v>
          </cell>
        </row>
        <row r="2326">
          <cell r="D2326">
            <v>43689</v>
          </cell>
          <cell r="E2326">
            <v>202005</v>
          </cell>
        </row>
        <row r="2327">
          <cell r="D2327">
            <v>43690</v>
          </cell>
          <cell r="E2327">
            <v>202005</v>
          </cell>
        </row>
        <row r="2328">
          <cell r="D2328">
            <v>43691</v>
          </cell>
          <cell r="E2328">
            <v>202005</v>
          </cell>
        </row>
        <row r="2329">
          <cell r="D2329">
            <v>43692</v>
          </cell>
          <cell r="E2329">
            <v>202005</v>
          </cell>
        </row>
        <row r="2330">
          <cell r="D2330">
            <v>43693</v>
          </cell>
          <cell r="E2330">
            <v>202005</v>
          </cell>
        </row>
        <row r="2331">
          <cell r="D2331">
            <v>43694</v>
          </cell>
          <cell r="E2331">
            <v>202005</v>
          </cell>
        </row>
        <row r="2332">
          <cell r="D2332">
            <v>43695</v>
          </cell>
          <cell r="E2332">
            <v>202006</v>
          </cell>
        </row>
        <row r="2333">
          <cell r="D2333">
            <v>43696</v>
          </cell>
          <cell r="E2333">
            <v>202006</v>
          </cell>
        </row>
        <row r="2334">
          <cell r="D2334">
            <v>43697</v>
          </cell>
          <cell r="E2334">
            <v>202006</v>
          </cell>
        </row>
        <row r="2335">
          <cell r="D2335">
            <v>43698</v>
          </cell>
          <cell r="E2335">
            <v>202006</v>
          </cell>
        </row>
        <row r="2336">
          <cell r="D2336">
            <v>43699</v>
          </cell>
          <cell r="E2336">
            <v>202006</v>
          </cell>
        </row>
        <row r="2337">
          <cell r="D2337">
            <v>43700</v>
          </cell>
          <cell r="E2337">
            <v>202006</v>
          </cell>
        </row>
        <row r="2338">
          <cell r="D2338">
            <v>43701</v>
          </cell>
          <cell r="E2338">
            <v>202006</v>
          </cell>
        </row>
        <row r="2339">
          <cell r="D2339">
            <v>43702</v>
          </cell>
          <cell r="E2339">
            <v>202006</v>
          </cell>
        </row>
        <row r="2340">
          <cell r="D2340">
            <v>43703</v>
          </cell>
          <cell r="E2340">
            <v>202006</v>
          </cell>
        </row>
        <row r="2341">
          <cell r="D2341">
            <v>43704</v>
          </cell>
          <cell r="E2341">
            <v>202006</v>
          </cell>
        </row>
        <row r="2342">
          <cell r="D2342">
            <v>43705</v>
          </cell>
          <cell r="E2342">
            <v>202006</v>
          </cell>
        </row>
        <row r="2343">
          <cell r="D2343">
            <v>43706</v>
          </cell>
          <cell r="E2343">
            <v>202006</v>
          </cell>
        </row>
        <row r="2344">
          <cell r="D2344">
            <v>43707</v>
          </cell>
          <cell r="E2344">
            <v>202006</v>
          </cell>
        </row>
        <row r="2345">
          <cell r="D2345">
            <v>43708</v>
          </cell>
          <cell r="E2345">
            <v>202006</v>
          </cell>
        </row>
        <row r="2346">
          <cell r="D2346">
            <v>43709</v>
          </cell>
          <cell r="E2346">
            <v>202006</v>
          </cell>
        </row>
        <row r="2347">
          <cell r="D2347">
            <v>43710</v>
          </cell>
          <cell r="E2347">
            <v>202006</v>
          </cell>
        </row>
        <row r="2348">
          <cell r="D2348">
            <v>43711</v>
          </cell>
          <cell r="E2348">
            <v>202006</v>
          </cell>
        </row>
        <row r="2349">
          <cell r="D2349">
            <v>43712</v>
          </cell>
          <cell r="E2349">
            <v>202006</v>
          </cell>
        </row>
        <row r="2350">
          <cell r="D2350">
            <v>43713</v>
          </cell>
          <cell r="E2350">
            <v>202006</v>
          </cell>
        </row>
        <row r="2351">
          <cell r="D2351">
            <v>43714</v>
          </cell>
          <cell r="E2351">
            <v>202006</v>
          </cell>
        </row>
        <row r="2352">
          <cell r="D2352">
            <v>43715</v>
          </cell>
          <cell r="E2352">
            <v>202006</v>
          </cell>
        </row>
        <row r="2353">
          <cell r="D2353">
            <v>43716</v>
          </cell>
          <cell r="E2353">
            <v>202006</v>
          </cell>
        </row>
        <row r="2354">
          <cell r="D2354">
            <v>43717</v>
          </cell>
          <cell r="E2354">
            <v>202006</v>
          </cell>
        </row>
        <row r="2355">
          <cell r="D2355">
            <v>43718</v>
          </cell>
          <cell r="E2355">
            <v>202006</v>
          </cell>
        </row>
        <row r="2356">
          <cell r="D2356">
            <v>43719</v>
          </cell>
          <cell r="E2356">
            <v>202006</v>
          </cell>
        </row>
        <row r="2357">
          <cell r="D2357">
            <v>43720</v>
          </cell>
          <cell r="E2357">
            <v>202006</v>
          </cell>
        </row>
        <row r="2358">
          <cell r="D2358">
            <v>43721</v>
          </cell>
          <cell r="E2358">
            <v>202006</v>
          </cell>
        </row>
        <row r="2359">
          <cell r="D2359">
            <v>43722</v>
          </cell>
          <cell r="E2359">
            <v>202006</v>
          </cell>
        </row>
        <row r="2360">
          <cell r="D2360">
            <v>43723</v>
          </cell>
          <cell r="E2360">
            <v>202007</v>
          </cell>
        </row>
        <row r="2361">
          <cell r="D2361">
            <v>43724</v>
          </cell>
          <cell r="E2361">
            <v>202007</v>
          </cell>
        </row>
        <row r="2362">
          <cell r="D2362">
            <v>43725</v>
          </cell>
          <cell r="E2362">
            <v>202007</v>
          </cell>
        </row>
        <row r="2363">
          <cell r="D2363">
            <v>43726</v>
          </cell>
          <cell r="E2363">
            <v>202007</v>
          </cell>
        </row>
        <row r="2364">
          <cell r="D2364">
            <v>43727</v>
          </cell>
          <cell r="E2364">
            <v>202007</v>
          </cell>
        </row>
        <row r="2365">
          <cell r="D2365">
            <v>43728</v>
          </cell>
          <cell r="E2365">
            <v>202007</v>
          </cell>
        </row>
        <row r="2366">
          <cell r="D2366">
            <v>43729</v>
          </cell>
          <cell r="E2366">
            <v>202007</v>
          </cell>
        </row>
        <row r="2367">
          <cell r="D2367">
            <v>43730</v>
          </cell>
          <cell r="E2367">
            <v>202007</v>
          </cell>
        </row>
        <row r="2368">
          <cell r="D2368">
            <v>43731</v>
          </cell>
          <cell r="E2368">
            <v>202007</v>
          </cell>
        </row>
        <row r="2369">
          <cell r="D2369">
            <v>43732</v>
          </cell>
          <cell r="E2369">
            <v>202007</v>
          </cell>
        </row>
        <row r="2370">
          <cell r="D2370">
            <v>43733</v>
          </cell>
          <cell r="E2370">
            <v>202007</v>
          </cell>
        </row>
        <row r="2371">
          <cell r="D2371">
            <v>43734</v>
          </cell>
          <cell r="E2371">
            <v>202007</v>
          </cell>
        </row>
        <row r="2372">
          <cell r="D2372">
            <v>43735</v>
          </cell>
          <cell r="E2372">
            <v>202007</v>
          </cell>
        </row>
        <row r="2373">
          <cell r="D2373">
            <v>43736</v>
          </cell>
          <cell r="E2373">
            <v>202007</v>
          </cell>
        </row>
        <row r="2374">
          <cell r="D2374">
            <v>43737</v>
          </cell>
          <cell r="E2374">
            <v>202007</v>
          </cell>
        </row>
        <row r="2375">
          <cell r="D2375">
            <v>43738</v>
          </cell>
          <cell r="E2375">
            <v>202007</v>
          </cell>
        </row>
        <row r="2376">
          <cell r="D2376">
            <v>43739</v>
          </cell>
          <cell r="E2376">
            <v>202007</v>
          </cell>
        </row>
        <row r="2377">
          <cell r="D2377">
            <v>43740</v>
          </cell>
          <cell r="E2377">
            <v>202007</v>
          </cell>
        </row>
        <row r="2378">
          <cell r="D2378">
            <v>43741</v>
          </cell>
          <cell r="E2378">
            <v>202007</v>
          </cell>
        </row>
        <row r="2379">
          <cell r="D2379">
            <v>43742</v>
          </cell>
          <cell r="E2379">
            <v>202007</v>
          </cell>
        </row>
        <row r="2380">
          <cell r="D2380">
            <v>43743</v>
          </cell>
          <cell r="E2380">
            <v>202007</v>
          </cell>
        </row>
        <row r="2381">
          <cell r="D2381">
            <v>43744</v>
          </cell>
          <cell r="E2381">
            <v>202007</v>
          </cell>
        </row>
        <row r="2382">
          <cell r="D2382">
            <v>43745</v>
          </cell>
          <cell r="E2382">
            <v>202007</v>
          </cell>
        </row>
        <row r="2383">
          <cell r="D2383">
            <v>43746</v>
          </cell>
          <cell r="E2383">
            <v>202007</v>
          </cell>
        </row>
        <row r="2384">
          <cell r="D2384">
            <v>43747</v>
          </cell>
          <cell r="E2384">
            <v>202007</v>
          </cell>
        </row>
        <row r="2385">
          <cell r="D2385">
            <v>43748</v>
          </cell>
          <cell r="E2385">
            <v>202007</v>
          </cell>
        </row>
        <row r="2386">
          <cell r="D2386">
            <v>43749</v>
          </cell>
          <cell r="E2386">
            <v>202007</v>
          </cell>
        </row>
        <row r="2387">
          <cell r="D2387">
            <v>43750</v>
          </cell>
          <cell r="E2387">
            <v>202007</v>
          </cell>
        </row>
        <row r="2388">
          <cell r="D2388">
            <v>43751</v>
          </cell>
          <cell r="E2388">
            <v>202008</v>
          </cell>
        </row>
        <row r="2389">
          <cell r="D2389">
            <v>43752</v>
          </cell>
          <cell r="E2389">
            <v>202008</v>
          </cell>
        </row>
        <row r="2390">
          <cell r="D2390">
            <v>43753</v>
          </cell>
          <cell r="E2390">
            <v>202008</v>
          </cell>
        </row>
        <row r="2391">
          <cell r="D2391">
            <v>43754</v>
          </cell>
          <cell r="E2391">
            <v>202008</v>
          </cell>
        </row>
        <row r="2392">
          <cell r="D2392">
            <v>43755</v>
          </cell>
          <cell r="E2392">
            <v>202008</v>
          </cell>
        </row>
        <row r="2393">
          <cell r="D2393">
            <v>43756</v>
          </cell>
          <cell r="E2393">
            <v>202008</v>
          </cell>
        </row>
        <row r="2394">
          <cell r="D2394">
            <v>43757</v>
          </cell>
          <cell r="E2394">
            <v>202008</v>
          </cell>
        </row>
        <row r="2395">
          <cell r="D2395">
            <v>43758</v>
          </cell>
          <cell r="E2395">
            <v>202008</v>
          </cell>
        </row>
        <row r="2396">
          <cell r="D2396">
            <v>43759</v>
          </cell>
          <cell r="E2396">
            <v>202008</v>
          </cell>
        </row>
        <row r="2397">
          <cell r="D2397">
            <v>43760</v>
          </cell>
          <cell r="E2397">
            <v>202008</v>
          </cell>
        </row>
        <row r="2398">
          <cell r="D2398">
            <v>43761</v>
          </cell>
          <cell r="E2398">
            <v>202008</v>
          </cell>
        </row>
        <row r="2399">
          <cell r="D2399">
            <v>43762</v>
          </cell>
          <cell r="E2399">
            <v>202008</v>
          </cell>
        </row>
        <row r="2400">
          <cell r="D2400">
            <v>43763</v>
          </cell>
          <cell r="E2400">
            <v>202008</v>
          </cell>
        </row>
        <row r="2401">
          <cell r="D2401">
            <v>43764</v>
          </cell>
          <cell r="E2401">
            <v>202008</v>
          </cell>
        </row>
        <row r="2402">
          <cell r="D2402">
            <v>43765</v>
          </cell>
          <cell r="E2402">
            <v>202008</v>
          </cell>
        </row>
        <row r="2403">
          <cell r="D2403">
            <v>43766</v>
          </cell>
          <cell r="E2403">
            <v>202008</v>
          </cell>
        </row>
        <row r="2404">
          <cell r="D2404">
            <v>43767</v>
          </cell>
          <cell r="E2404">
            <v>202008</v>
          </cell>
        </row>
        <row r="2405">
          <cell r="D2405">
            <v>43768</v>
          </cell>
          <cell r="E2405">
            <v>202008</v>
          </cell>
        </row>
        <row r="2406">
          <cell r="D2406">
            <v>43769</v>
          </cell>
          <cell r="E2406">
            <v>202008</v>
          </cell>
        </row>
        <row r="2407">
          <cell r="D2407">
            <v>43770</v>
          </cell>
          <cell r="E2407">
            <v>202008</v>
          </cell>
        </row>
        <row r="2408">
          <cell r="D2408">
            <v>43771</v>
          </cell>
          <cell r="E2408">
            <v>202008</v>
          </cell>
        </row>
        <row r="2409">
          <cell r="D2409">
            <v>43772</v>
          </cell>
          <cell r="E2409">
            <v>202008</v>
          </cell>
        </row>
        <row r="2410">
          <cell r="D2410">
            <v>43773</v>
          </cell>
          <cell r="E2410">
            <v>202008</v>
          </cell>
        </row>
        <row r="2411">
          <cell r="D2411">
            <v>43774</v>
          </cell>
          <cell r="E2411">
            <v>202008</v>
          </cell>
        </row>
        <row r="2412">
          <cell r="D2412">
            <v>43775</v>
          </cell>
          <cell r="E2412">
            <v>202008</v>
          </cell>
        </row>
        <row r="2413">
          <cell r="D2413">
            <v>43776</v>
          </cell>
          <cell r="E2413">
            <v>202008</v>
          </cell>
        </row>
        <row r="2414">
          <cell r="D2414">
            <v>43777</v>
          </cell>
          <cell r="E2414">
            <v>202008</v>
          </cell>
        </row>
        <row r="2415">
          <cell r="D2415">
            <v>43778</v>
          </cell>
          <cell r="E2415">
            <v>202008</v>
          </cell>
        </row>
        <row r="2416">
          <cell r="D2416">
            <v>43779</v>
          </cell>
          <cell r="E2416">
            <v>202009</v>
          </cell>
        </row>
        <row r="2417">
          <cell r="D2417">
            <v>43780</v>
          </cell>
          <cell r="E2417">
            <v>202009</v>
          </cell>
        </row>
        <row r="2418">
          <cell r="D2418">
            <v>43781</v>
          </cell>
          <cell r="E2418">
            <v>202009</v>
          </cell>
        </row>
        <row r="2419">
          <cell r="D2419">
            <v>43782</v>
          </cell>
          <cell r="E2419">
            <v>202009</v>
          </cell>
        </row>
        <row r="2420">
          <cell r="D2420">
            <v>43783</v>
          </cell>
          <cell r="E2420">
            <v>202009</v>
          </cell>
        </row>
        <row r="2421">
          <cell r="D2421">
            <v>43784</v>
          </cell>
          <cell r="E2421">
            <v>202009</v>
          </cell>
        </row>
        <row r="2422">
          <cell r="D2422">
            <v>43785</v>
          </cell>
          <cell r="E2422">
            <v>202009</v>
          </cell>
        </row>
        <row r="2423">
          <cell r="D2423">
            <v>43786</v>
          </cell>
          <cell r="E2423">
            <v>202009</v>
          </cell>
        </row>
        <row r="2424">
          <cell r="D2424">
            <v>43787</v>
          </cell>
          <cell r="E2424">
            <v>202009</v>
          </cell>
        </row>
        <row r="2425">
          <cell r="D2425">
            <v>43788</v>
          </cell>
          <cell r="E2425">
            <v>202009</v>
          </cell>
        </row>
        <row r="2426">
          <cell r="D2426">
            <v>43789</v>
          </cell>
          <cell r="E2426">
            <v>202009</v>
          </cell>
        </row>
        <row r="2427">
          <cell r="D2427">
            <v>43790</v>
          </cell>
          <cell r="E2427">
            <v>202009</v>
          </cell>
        </row>
        <row r="2428">
          <cell r="D2428">
            <v>43791</v>
          </cell>
          <cell r="E2428">
            <v>202009</v>
          </cell>
        </row>
        <row r="2429">
          <cell r="D2429">
            <v>43792</v>
          </cell>
          <cell r="E2429">
            <v>202009</v>
          </cell>
        </row>
        <row r="2430">
          <cell r="D2430">
            <v>43793</v>
          </cell>
          <cell r="E2430">
            <v>202009</v>
          </cell>
        </row>
        <row r="2431">
          <cell r="D2431">
            <v>43794</v>
          </cell>
          <cell r="E2431">
            <v>202009</v>
          </cell>
        </row>
        <row r="2432">
          <cell r="D2432">
            <v>43795</v>
          </cell>
          <cell r="E2432">
            <v>202009</v>
          </cell>
        </row>
        <row r="2433">
          <cell r="D2433">
            <v>43796</v>
          </cell>
          <cell r="E2433">
            <v>202009</v>
          </cell>
        </row>
        <row r="2434">
          <cell r="D2434">
            <v>43797</v>
          </cell>
          <cell r="E2434">
            <v>202009</v>
          </cell>
        </row>
        <row r="2435">
          <cell r="D2435">
            <v>43798</v>
          </cell>
          <cell r="E2435">
            <v>202009</v>
          </cell>
        </row>
        <row r="2436">
          <cell r="D2436">
            <v>43799</v>
          </cell>
          <cell r="E2436">
            <v>202009</v>
          </cell>
        </row>
        <row r="2437">
          <cell r="D2437">
            <v>43800</v>
          </cell>
          <cell r="E2437">
            <v>202009</v>
          </cell>
        </row>
        <row r="2438">
          <cell r="D2438">
            <v>43801</v>
          </cell>
          <cell r="E2438">
            <v>202009</v>
          </cell>
        </row>
        <row r="2439">
          <cell r="D2439">
            <v>43802</v>
          </cell>
          <cell r="E2439">
            <v>202009</v>
          </cell>
        </row>
        <row r="2440">
          <cell r="D2440">
            <v>43803</v>
          </cell>
          <cell r="E2440">
            <v>202009</v>
          </cell>
        </row>
        <row r="2441">
          <cell r="D2441">
            <v>43804</v>
          </cell>
          <cell r="E2441">
            <v>202009</v>
          </cell>
        </row>
        <row r="2442">
          <cell r="D2442">
            <v>43805</v>
          </cell>
          <cell r="E2442">
            <v>202009</v>
          </cell>
        </row>
        <row r="2443">
          <cell r="D2443">
            <v>43806</v>
          </cell>
          <cell r="E2443">
            <v>202009</v>
          </cell>
        </row>
        <row r="2444">
          <cell r="D2444">
            <v>43807</v>
          </cell>
          <cell r="E2444">
            <v>202010</v>
          </cell>
        </row>
        <row r="2445">
          <cell r="D2445">
            <v>43808</v>
          </cell>
          <cell r="E2445">
            <v>202010</v>
          </cell>
        </row>
        <row r="2446">
          <cell r="D2446">
            <v>43809</v>
          </cell>
          <cell r="E2446">
            <v>202010</v>
          </cell>
        </row>
        <row r="2447">
          <cell r="D2447">
            <v>43810</v>
          </cell>
          <cell r="E2447">
            <v>202010</v>
          </cell>
        </row>
        <row r="2448">
          <cell r="D2448">
            <v>43811</v>
          </cell>
          <cell r="E2448">
            <v>202010</v>
          </cell>
        </row>
        <row r="2449">
          <cell r="D2449">
            <v>43812</v>
          </cell>
          <cell r="E2449">
            <v>202010</v>
          </cell>
        </row>
        <row r="2450">
          <cell r="D2450">
            <v>43813</v>
          </cell>
          <cell r="E2450">
            <v>202010</v>
          </cell>
        </row>
        <row r="2451">
          <cell r="D2451">
            <v>43814</v>
          </cell>
          <cell r="E2451">
            <v>202010</v>
          </cell>
        </row>
        <row r="2452">
          <cell r="D2452">
            <v>43815</v>
          </cell>
          <cell r="E2452">
            <v>202010</v>
          </cell>
        </row>
        <row r="2453">
          <cell r="D2453">
            <v>43816</v>
          </cell>
          <cell r="E2453">
            <v>202010</v>
          </cell>
        </row>
        <row r="2454">
          <cell r="D2454">
            <v>43817</v>
          </cell>
          <cell r="E2454">
            <v>202010</v>
          </cell>
        </row>
        <row r="2455">
          <cell r="D2455">
            <v>43818</v>
          </cell>
          <cell r="E2455">
            <v>202010</v>
          </cell>
        </row>
        <row r="2456">
          <cell r="D2456">
            <v>43819</v>
          </cell>
          <cell r="E2456">
            <v>202010</v>
          </cell>
        </row>
        <row r="2457">
          <cell r="D2457">
            <v>43820</v>
          </cell>
          <cell r="E2457">
            <v>202010</v>
          </cell>
        </row>
        <row r="2458">
          <cell r="D2458">
            <v>43821</v>
          </cell>
          <cell r="E2458">
            <v>202010</v>
          </cell>
        </row>
        <row r="2459">
          <cell r="D2459">
            <v>43822</v>
          </cell>
          <cell r="E2459">
            <v>202010</v>
          </cell>
        </row>
        <row r="2460">
          <cell r="D2460">
            <v>43823</v>
          </cell>
          <cell r="E2460">
            <v>202010</v>
          </cell>
        </row>
        <row r="2461">
          <cell r="D2461">
            <v>43824</v>
          </cell>
          <cell r="E2461">
            <v>202010</v>
          </cell>
        </row>
        <row r="2462">
          <cell r="D2462">
            <v>43825</v>
          </cell>
          <cell r="E2462">
            <v>202010</v>
          </cell>
        </row>
        <row r="2463">
          <cell r="D2463">
            <v>43826</v>
          </cell>
          <cell r="E2463">
            <v>202010</v>
          </cell>
        </row>
        <row r="2464">
          <cell r="D2464">
            <v>43827</v>
          </cell>
          <cell r="E2464">
            <v>202010</v>
          </cell>
        </row>
        <row r="2465">
          <cell r="D2465">
            <v>43828</v>
          </cell>
          <cell r="E2465">
            <v>202010</v>
          </cell>
        </row>
        <row r="2466">
          <cell r="D2466">
            <v>43829</v>
          </cell>
          <cell r="E2466">
            <v>202010</v>
          </cell>
        </row>
        <row r="2467">
          <cell r="D2467">
            <v>43830</v>
          </cell>
          <cell r="E2467">
            <v>202010</v>
          </cell>
        </row>
        <row r="2468">
          <cell r="D2468">
            <v>43831</v>
          </cell>
          <cell r="E2468">
            <v>202010</v>
          </cell>
        </row>
        <row r="2469">
          <cell r="D2469">
            <v>43832</v>
          </cell>
          <cell r="E2469">
            <v>202010</v>
          </cell>
        </row>
        <row r="2470">
          <cell r="D2470">
            <v>43833</v>
          </cell>
          <cell r="E2470">
            <v>202010</v>
          </cell>
        </row>
        <row r="2471">
          <cell r="D2471">
            <v>43834</v>
          </cell>
          <cell r="E2471">
            <v>202010</v>
          </cell>
        </row>
        <row r="2472">
          <cell r="D2472">
            <v>43835</v>
          </cell>
          <cell r="E2472">
            <v>202011</v>
          </cell>
        </row>
        <row r="2473">
          <cell r="D2473">
            <v>43836</v>
          </cell>
          <cell r="E2473">
            <v>202011</v>
          </cell>
        </row>
        <row r="2474">
          <cell r="D2474">
            <v>43837</v>
          </cell>
          <cell r="E2474">
            <v>202011</v>
          </cell>
        </row>
        <row r="2475">
          <cell r="D2475">
            <v>43838</v>
          </cell>
          <cell r="E2475">
            <v>202011</v>
          </cell>
        </row>
        <row r="2476">
          <cell r="D2476">
            <v>43839</v>
          </cell>
          <cell r="E2476">
            <v>202011</v>
          </cell>
        </row>
        <row r="2477">
          <cell r="D2477">
            <v>43840</v>
          </cell>
          <cell r="E2477">
            <v>202011</v>
          </cell>
        </row>
        <row r="2478">
          <cell r="D2478">
            <v>43841</v>
          </cell>
          <cell r="E2478">
            <v>202011</v>
          </cell>
        </row>
        <row r="2479">
          <cell r="D2479">
            <v>43842</v>
          </cell>
          <cell r="E2479">
            <v>202011</v>
          </cell>
        </row>
        <row r="2480">
          <cell r="D2480">
            <v>43843</v>
          </cell>
          <cell r="E2480">
            <v>202011</v>
          </cell>
        </row>
        <row r="2481">
          <cell r="D2481">
            <v>43844</v>
          </cell>
          <cell r="E2481">
            <v>202011</v>
          </cell>
        </row>
        <row r="2482">
          <cell r="D2482">
            <v>43845</v>
          </cell>
          <cell r="E2482">
            <v>202011</v>
          </cell>
        </row>
        <row r="2483">
          <cell r="D2483">
            <v>43846</v>
          </cell>
          <cell r="E2483">
            <v>202011</v>
          </cell>
        </row>
        <row r="2484">
          <cell r="D2484">
            <v>43847</v>
          </cell>
          <cell r="E2484">
            <v>202011</v>
          </cell>
        </row>
        <row r="2485">
          <cell r="D2485">
            <v>43848</v>
          </cell>
          <cell r="E2485">
            <v>202011</v>
          </cell>
        </row>
        <row r="2486">
          <cell r="D2486">
            <v>43849</v>
          </cell>
          <cell r="E2486">
            <v>202011</v>
          </cell>
        </row>
        <row r="2487">
          <cell r="D2487">
            <v>43850</v>
          </cell>
          <cell r="E2487">
            <v>202011</v>
          </cell>
        </row>
        <row r="2488">
          <cell r="D2488">
            <v>43851</v>
          </cell>
          <cell r="E2488">
            <v>202011</v>
          </cell>
        </row>
        <row r="2489">
          <cell r="D2489">
            <v>43852</v>
          </cell>
          <cell r="E2489">
            <v>202011</v>
          </cell>
        </row>
        <row r="2490">
          <cell r="D2490">
            <v>43853</v>
          </cell>
          <cell r="E2490">
            <v>202011</v>
          </cell>
        </row>
        <row r="2491">
          <cell r="D2491">
            <v>43854</v>
          </cell>
          <cell r="E2491">
            <v>202011</v>
          </cell>
        </row>
        <row r="2492">
          <cell r="D2492">
            <v>43855</v>
          </cell>
          <cell r="E2492">
            <v>202011</v>
          </cell>
        </row>
        <row r="2493">
          <cell r="D2493">
            <v>43856</v>
          </cell>
          <cell r="E2493">
            <v>202011</v>
          </cell>
        </row>
        <row r="2494">
          <cell r="D2494">
            <v>43857</v>
          </cell>
          <cell r="E2494">
            <v>202011</v>
          </cell>
        </row>
        <row r="2495">
          <cell r="D2495">
            <v>43858</v>
          </cell>
          <cell r="E2495">
            <v>202011</v>
          </cell>
        </row>
        <row r="2496">
          <cell r="D2496">
            <v>43859</v>
          </cell>
          <cell r="E2496">
            <v>202011</v>
          </cell>
        </row>
        <row r="2497">
          <cell r="D2497">
            <v>43860</v>
          </cell>
          <cell r="E2497">
            <v>202011</v>
          </cell>
        </row>
        <row r="2498">
          <cell r="D2498">
            <v>43861</v>
          </cell>
          <cell r="E2498">
            <v>202011</v>
          </cell>
        </row>
        <row r="2499">
          <cell r="D2499">
            <v>43862</v>
          </cell>
          <cell r="E2499">
            <v>202011</v>
          </cell>
        </row>
        <row r="2500">
          <cell r="D2500">
            <v>43863</v>
          </cell>
          <cell r="E2500">
            <v>202012</v>
          </cell>
        </row>
        <row r="2501">
          <cell r="D2501">
            <v>43864</v>
          </cell>
          <cell r="E2501">
            <v>202012</v>
          </cell>
        </row>
        <row r="2502">
          <cell r="D2502">
            <v>43865</v>
          </cell>
          <cell r="E2502">
            <v>202012</v>
          </cell>
        </row>
        <row r="2503">
          <cell r="D2503">
            <v>43866</v>
          </cell>
          <cell r="E2503">
            <v>202012</v>
          </cell>
        </row>
        <row r="2504">
          <cell r="D2504">
            <v>43867</v>
          </cell>
          <cell r="E2504">
            <v>202012</v>
          </cell>
        </row>
        <row r="2505">
          <cell r="D2505">
            <v>43868</v>
          </cell>
          <cell r="E2505">
            <v>202012</v>
          </cell>
        </row>
        <row r="2506">
          <cell r="D2506">
            <v>43869</v>
          </cell>
          <cell r="E2506">
            <v>202012</v>
          </cell>
        </row>
        <row r="2507">
          <cell r="D2507">
            <v>43870</v>
          </cell>
          <cell r="E2507">
            <v>202012</v>
          </cell>
        </row>
        <row r="2508">
          <cell r="D2508">
            <v>43871</v>
          </cell>
          <cell r="E2508">
            <v>202012</v>
          </cell>
        </row>
        <row r="2509">
          <cell r="D2509">
            <v>43872</v>
          </cell>
          <cell r="E2509">
            <v>202012</v>
          </cell>
        </row>
        <row r="2510">
          <cell r="D2510">
            <v>43873</v>
          </cell>
          <cell r="E2510">
            <v>202012</v>
          </cell>
        </row>
        <row r="2511">
          <cell r="D2511">
            <v>43874</v>
          </cell>
          <cell r="E2511">
            <v>202012</v>
          </cell>
        </row>
        <row r="2512">
          <cell r="D2512">
            <v>43875</v>
          </cell>
          <cell r="E2512">
            <v>202012</v>
          </cell>
        </row>
        <row r="2513">
          <cell r="D2513">
            <v>43876</v>
          </cell>
          <cell r="E2513">
            <v>202012</v>
          </cell>
        </row>
        <row r="2514">
          <cell r="D2514">
            <v>43877</v>
          </cell>
          <cell r="E2514">
            <v>202012</v>
          </cell>
        </row>
        <row r="2515">
          <cell r="D2515">
            <v>43878</v>
          </cell>
          <cell r="E2515">
            <v>202012</v>
          </cell>
        </row>
        <row r="2516">
          <cell r="D2516">
            <v>43879</v>
          </cell>
          <cell r="E2516">
            <v>202012</v>
          </cell>
        </row>
        <row r="2517">
          <cell r="D2517">
            <v>43880</v>
          </cell>
          <cell r="E2517">
            <v>202012</v>
          </cell>
        </row>
        <row r="2518">
          <cell r="D2518">
            <v>43881</v>
          </cell>
          <cell r="E2518">
            <v>202012</v>
          </cell>
        </row>
        <row r="2519">
          <cell r="D2519">
            <v>43882</v>
          </cell>
          <cell r="E2519">
            <v>202012</v>
          </cell>
        </row>
        <row r="2520">
          <cell r="D2520">
            <v>43883</v>
          </cell>
          <cell r="E2520">
            <v>202012</v>
          </cell>
        </row>
        <row r="2521">
          <cell r="D2521">
            <v>43884</v>
          </cell>
          <cell r="E2521">
            <v>202012</v>
          </cell>
        </row>
        <row r="2522">
          <cell r="D2522">
            <v>43885</v>
          </cell>
          <cell r="E2522">
            <v>202012</v>
          </cell>
        </row>
        <row r="2523">
          <cell r="D2523">
            <v>43886</v>
          </cell>
          <cell r="E2523">
            <v>202012</v>
          </cell>
        </row>
        <row r="2524">
          <cell r="D2524">
            <v>43887</v>
          </cell>
          <cell r="E2524">
            <v>202012</v>
          </cell>
        </row>
        <row r="2525">
          <cell r="D2525">
            <v>43888</v>
          </cell>
          <cell r="E2525">
            <v>202012</v>
          </cell>
        </row>
        <row r="2526">
          <cell r="D2526">
            <v>43889</v>
          </cell>
          <cell r="E2526">
            <v>202012</v>
          </cell>
        </row>
        <row r="2527">
          <cell r="D2527">
            <v>43890</v>
          </cell>
          <cell r="E2527">
            <v>202012</v>
          </cell>
        </row>
        <row r="2528">
          <cell r="D2528">
            <v>43891</v>
          </cell>
          <cell r="E2528">
            <v>202013</v>
          </cell>
        </row>
        <row r="2529">
          <cell r="D2529">
            <v>43892</v>
          </cell>
          <cell r="E2529">
            <v>202013</v>
          </cell>
        </row>
        <row r="2530">
          <cell r="D2530">
            <v>43893</v>
          </cell>
          <cell r="E2530">
            <v>202013</v>
          </cell>
        </row>
        <row r="2531">
          <cell r="D2531">
            <v>43894</v>
          </cell>
          <cell r="E2531">
            <v>202013</v>
          </cell>
        </row>
        <row r="2532">
          <cell r="D2532">
            <v>43895</v>
          </cell>
          <cell r="E2532">
            <v>202013</v>
          </cell>
        </row>
        <row r="2533">
          <cell r="D2533">
            <v>43896</v>
          </cell>
          <cell r="E2533">
            <v>202013</v>
          </cell>
        </row>
        <row r="2534">
          <cell r="D2534">
            <v>43897</v>
          </cell>
          <cell r="E2534">
            <v>202013</v>
          </cell>
        </row>
        <row r="2535">
          <cell r="D2535">
            <v>43898</v>
          </cell>
          <cell r="E2535">
            <v>202013</v>
          </cell>
        </row>
        <row r="2536">
          <cell r="D2536">
            <v>43899</v>
          </cell>
          <cell r="E2536">
            <v>202013</v>
          </cell>
        </row>
        <row r="2537">
          <cell r="D2537">
            <v>43900</v>
          </cell>
          <cell r="E2537">
            <v>202013</v>
          </cell>
        </row>
        <row r="2538">
          <cell r="D2538">
            <v>43901</v>
          </cell>
          <cell r="E2538">
            <v>202013</v>
          </cell>
        </row>
        <row r="2539">
          <cell r="D2539">
            <v>43902</v>
          </cell>
          <cell r="E2539">
            <v>202013</v>
          </cell>
        </row>
        <row r="2540">
          <cell r="D2540">
            <v>43903</v>
          </cell>
          <cell r="E2540">
            <v>202013</v>
          </cell>
        </row>
        <row r="2541">
          <cell r="D2541">
            <v>43904</v>
          </cell>
          <cell r="E2541">
            <v>202013</v>
          </cell>
        </row>
        <row r="2542">
          <cell r="D2542">
            <v>43905</v>
          </cell>
          <cell r="E2542">
            <v>202013</v>
          </cell>
        </row>
        <row r="2543">
          <cell r="D2543">
            <v>43906</v>
          </cell>
          <cell r="E2543">
            <v>202013</v>
          </cell>
        </row>
        <row r="2544">
          <cell r="D2544">
            <v>43907</v>
          </cell>
          <cell r="E2544">
            <v>202013</v>
          </cell>
        </row>
        <row r="2545">
          <cell r="D2545">
            <v>43908</v>
          </cell>
          <cell r="E2545">
            <v>202013</v>
          </cell>
        </row>
        <row r="2546">
          <cell r="D2546">
            <v>43909</v>
          </cell>
          <cell r="E2546">
            <v>202013</v>
          </cell>
        </row>
        <row r="2547">
          <cell r="D2547">
            <v>43910</v>
          </cell>
          <cell r="E2547">
            <v>202013</v>
          </cell>
        </row>
        <row r="2548">
          <cell r="D2548">
            <v>43911</v>
          </cell>
          <cell r="E2548">
            <v>202013</v>
          </cell>
        </row>
        <row r="2549">
          <cell r="D2549">
            <v>43912</v>
          </cell>
          <cell r="E2549">
            <v>202013</v>
          </cell>
        </row>
        <row r="2550">
          <cell r="D2550">
            <v>43913</v>
          </cell>
          <cell r="E2550">
            <v>202013</v>
          </cell>
        </row>
        <row r="2551">
          <cell r="D2551">
            <v>43914</v>
          </cell>
          <cell r="E2551">
            <v>202013</v>
          </cell>
        </row>
        <row r="2552">
          <cell r="D2552">
            <v>43915</v>
          </cell>
          <cell r="E2552">
            <v>202013</v>
          </cell>
        </row>
        <row r="2553">
          <cell r="D2553">
            <v>43916</v>
          </cell>
          <cell r="E2553">
            <v>202013</v>
          </cell>
        </row>
        <row r="2554">
          <cell r="D2554">
            <v>43917</v>
          </cell>
          <cell r="E2554">
            <v>202013</v>
          </cell>
        </row>
        <row r="2555">
          <cell r="D2555">
            <v>43918</v>
          </cell>
          <cell r="E2555">
            <v>202013</v>
          </cell>
        </row>
        <row r="2556">
          <cell r="D2556">
            <v>43919</v>
          </cell>
          <cell r="E2556">
            <v>202013</v>
          </cell>
        </row>
        <row r="2557">
          <cell r="D2557">
            <v>43920</v>
          </cell>
          <cell r="E2557">
            <v>202013</v>
          </cell>
        </row>
        <row r="2558">
          <cell r="D2558">
            <v>43921</v>
          </cell>
          <cell r="E2558">
            <v>202013</v>
          </cell>
        </row>
        <row r="2559">
          <cell r="D2559">
            <v>43922</v>
          </cell>
          <cell r="E2559">
            <v>202101</v>
          </cell>
        </row>
        <row r="2560">
          <cell r="D2560">
            <v>43923</v>
          </cell>
          <cell r="E2560">
            <v>202101</v>
          </cell>
        </row>
        <row r="2561">
          <cell r="D2561">
            <v>43924</v>
          </cell>
          <cell r="E2561">
            <v>202101</v>
          </cell>
        </row>
        <row r="2562">
          <cell r="D2562">
            <v>43925</v>
          </cell>
          <cell r="E2562">
            <v>202101</v>
          </cell>
        </row>
        <row r="2563">
          <cell r="D2563">
            <v>43926</v>
          </cell>
          <cell r="E2563">
            <v>202101</v>
          </cell>
        </row>
        <row r="2564">
          <cell r="D2564">
            <v>43927</v>
          </cell>
          <cell r="E2564">
            <v>202101</v>
          </cell>
        </row>
        <row r="2565">
          <cell r="D2565">
            <v>43928</v>
          </cell>
          <cell r="E2565">
            <v>202101</v>
          </cell>
        </row>
        <row r="2566">
          <cell r="D2566">
            <v>43929</v>
          </cell>
          <cell r="E2566">
            <v>202101</v>
          </cell>
        </row>
        <row r="2567">
          <cell r="D2567">
            <v>43930</v>
          </cell>
          <cell r="E2567">
            <v>202101</v>
          </cell>
        </row>
        <row r="2568">
          <cell r="D2568">
            <v>43931</v>
          </cell>
          <cell r="E2568">
            <v>202101</v>
          </cell>
        </row>
        <row r="2569">
          <cell r="D2569">
            <v>43932</v>
          </cell>
          <cell r="E2569">
            <v>202101</v>
          </cell>
        </row>
        <row r="2570">
          <cell r="D2570">
            <v>43933</v>
          </cell>
          <cell r="E2570">
            <v>202101</v>
          </cell>
        </row>
        <row r="2571">
          <cell r="D2571">
            <v>43934</v>
          </cell>
          <cell r="E2571">
            <v>202101</v>
          </cell>
        </row>
        <row r="2572">
          <cell r="D2572">
            <v>43935</v>
          </cell>
          <cell r="E2572">
            <v>202101</v>
          </cell>
        </row>
        <row r="2573">
          <cell r="D2573">
            <v>43936</v>
          </cell>
          <cell r="E2573">
            <v>202101</v>
          </cell>
        </row>
        <row r="2574">
          <cell r="D2574">
            <v>43937</v>
          </cell>
          <cell r="E2574">
            <v>202101</v>
          </cell>
        </row>
        <row r="2575">
          <cell r="D2575">
            <v>43938</v>
          </cell>
          <cell r="E2575">
            <v>202101</v>
          </cell>
        </row>
        <row r="2576">
          <cell r="D2576">
            <v>43939</v>
          </cell>
          <cell r="E2576">
            <v>202101</v>
          </cell>
        </row>
        <row r="2577">
          <cell r="D2577">
            <v>43940</v>
          </cell>
          <cell r="E2577">
            <v>202101</v>
          </cell>
        </row>
        <row r="2578">
          <cell r="D2578">
            <v>43941</v>
          </cell>
          <cell r="E2578">
            <v>202101</v>
          </cell>
        </row>
        <row r="2579">
          <cell r="D2579">
            <v>43942</v>
          </cell>
          <cell r="E2579">
            <v>202101</v>
          </cell>
        </row>
        <row r="2580">
          <cell r="D2580">
            <v>43943</v>
          </cell>
          <cell r="E2580">
            <v>202101</v>
          </cell>
        </row>
        <row r="2581">
          <cell r="D2581">
            <v>43944</v>
          </cell>
          <cell r="E2581">
            <v>202101</v>
          </cell>
        </row>
        <row r="2582">
          <cell r="D2582">
            <v>43945</v>
          </cell>
          <cell r="E2582">
            <v>202101</v>
          </cell>
        </row>
        <row r="2583">
          <cell r="D2583">
            <v>43946</v>
          </cell>
          <cell r="E2583">
            <v>202101</v>
          </cell>
        </row>
        <row r="2584">
          <cell r="D2584">
            <v>43947</v>
          </cell>
          <cell r="E2584">
            <v>202101</v>
          </cell>
        </row>
        <row r="2585">
          <cell r="D2585">
            <v>43948</v>
          </cell>
          <cell r="E2585">
            <v>202101</v>
          </cell>
        </row>
        <row r="2586">
          <cell r="D2586">
            <v>43949</v>
          </cell>
          <cell r="E2586">
            <v>202101</v>
          </cell>
        </row>
        <row r="2587">
          <cell r="D2587">
            <v>43950</v>
          </cell>
          <cell r="E2587">
            <v>202101</v>
          </cell>
        </row>
        <row r="2588">
          <cell r="D2588">
            <v>43951</v>
          </cell>
          <cell r="E2588">
            <v>202101</v>
          </cell>
        </row>
        <row r="2589">
          <cell r="D2589">
            <v>43952</v>
          </cell>
          <cell r="E2589">
            <v>202101</v>
          </cell>
        </row>
        <row r="2590">
          <cell r="D2590">
            <v>43953</v>
          </cell>
          <cell r="E2590">
            <v>202101</v>
          </cell>
        </row>
        <row r="2591">
          <cell r="D2591">
            <v>43954</v>
          </cell>
          <cell r="E2591">
            <v>202102</v>
          </cell>
        </row>
        <row r="2592">
          <cell r="D2592">
            <v>43955</v>
          </cell>
          <cell r="E2592">
            <v>202102</v>
          </cell>
        </row>
        <row r="2593">
          <cell r="D2593">
            <v>43956</v>
          </cell>
          <cell r="E2593">
            <v>202102</v>
          </cell>
        </row>
        <row r="2594">
          <cell r="D2594">
            <v>43957</v>
          </cell>
          <cell r="E2594">
            <v>202102</v>
          </cell>
        </row>
        <row r="2595">
          <cell r="D2595">
            <v>43958</v>
          </cell>
          <cell r="E2595">
            <v>202102</v>
          </cell>
        </row>
        <row r="2596">
          <cell r="D2596">
            <v>43959</v>
          </cell>
          <cell r="E2596">
            <v>202102</v>
          </cell>
        </row>
        <row r="2597">
          <cell r="D2597">
            <v>43960</v>
          </cell>
          <cell r="E2597">
            <v>202102</v>
          </cell>
        </row>
        <row r="2598">
          <cell r="D2598">
            <v>43961</v>
          </cell>
          <cell r="E2598">
            <v>202102</v>
          </cell>
        </row>
        <row r="2599">
          <cell r="D2599">
            <v>43962</v>
          </cell>
          <cell r="E2599">
            <v>202102</v>
          </cell>
        </row>
        <row r="2600">
          <cell r="D2600">
            <v>43963</v>
          </cell>
          <cell r="E2600">
            <v>202102</v>
          </cell>
        </row>
        <row r="2601">
          <cell r="D2601">
            <v>43964</v>
          </cell>
          <cell r="E2601">
            <v>202102</v>
          </cell>
        </row>
        <row r="2602">
          <cell r="D2602">
            <v>43965</v>
          </cell>
          <cell r="E2602">
            <v>202102</v>
          </cell>
        </row>
        <row r="2603">
          <cell r="D2603">
            <v>43966</v>
          </cell>
          <cell r="E2603">
            <v>202102</v>
          </cell>
        </row>
        <row r="2604">
          <cell r="D2604">
            <v>43967</v>
          </cell>
          <cell r="E2604">
            <v>202102</v>
          </cell>
        </row>
        <row r="2605">
          <cell r="D2605">
            <v>43968</v>
          </cell>
          <cell r="E2605">
            <v>202102</v>
          </cell>
        </row>
        <row r="2606">
          <cell r="D2606">
            <v>43969</v>
          </cell>
          <cell r="E2606">
            <v>202102</v>
          </cell>
        </row>
        <row r="2607">
          <cell r="D2607">
            <v>43970</v>
          </cell>
          <cell r="E2607">
            <v>202102</v>
          </cell>
        </row>
        <row r="2608">
          <cell r="D2608">
            <v>43971</v>
          </cell>
          <cell r="E2608">
            <v>202102</v>
          </cell>
        </row>
        <row r="2609">
          <cell r="D2609">
            <v>43972</v>
          </cell>
          <cell r="E2609">
            <v>202102</v>
          </cell>
        </row>
        <row r="2610">
          <cell r="D2610">
            <v>43973</v>
          </cell>
          <cell r="E2610">
            <v>202102</v>
          </cell>
        </row>
        <row r="2611">
          <cell r="D2611">
            <v>43974</v>
          </cell>
          <cell r="E2611">
            <v>202102</v>
          </cell>
        </row>
        <row r="2612">
          <cell r="D2612">
            <v>43975</v>
          </cell>
          <cell r="E2612">
            <v>202102</v>
          </cell>
        </row>
        <row r="2613">
          <cell r="D2613">
            <v>43976</v>
          </cell>
          <cell r="E2613">
            <v>202102</v>
          </cell>
        </row>
        <row r="2614">
          <cell r="D2614">
            <v>43977</v>
          </cell>
          <cell r="E2614">
            <v>202102</v>
          </cell>
        </row>
        <row r="2615">
          <cell r="D2615">
            <v>43978</v>
          </cell>
          <cell r="E2615">
            <v>202102</v>
          </cell>
        </row>
        <row r="2616">
          <cell r="D2616">
            <v>43979</v>
          </cell>
          <cell r="E2616">
            <v>202102</v>
          </cell>
        </row>
        <row r="2617">
          <cell r="D2617">
            <v>43980</v>
          </cell>
          <cell r="E2617">
            <v>202102</v>
          </cell>
        </row>
        <row r="2618">
          <cell r="D2618">
            <v>43981</v>
          </cell>
          <cell r="E2618">
            <v>202102</v>
          </cell>
        </row>
        <row r="2619">
          <cell r="D2619">
            <v>43982</v>
          </cell>
          <cell r="E2619">
            <v>202103</v>
          </cell>
        </row>
        <row r="2620">
          <cell r="D2620">
            <v>43983</v>
          </cell>
          <cell r="E2620">
            <v>202103</v>
          </cell>
        </row>
        <row r="2621">
          <cell r="D2621">
            <v>43984</v>
          </cell>
          <cell r="E2621">
            <v>202103</v>
          </cell>
        </row>
        <row r="2622">
          <cell r="D2622">
            <v>43985</v>
          </cell>
          <cell r="E2622">
            <v>202103</v>
          </cell>
        </row>
        <row r="2623">
          <cell r="D2623">
            <v>43986</v>
          </cell>
          <cell r="E2623">
            <v>202103</v>
          </cell>
        </row>
        <row r="2624">
          <cell r="D2624">
            <v>43987</v>
          </cell>
          <cell r="E2624">
            <v>202103</v>
          </cell>
        </row>
        <row r="2625">
          <cell r="D2625">
            <v>43988</v>
          </cell>
          <cell r="E2625">
            <v>202103</v>
          </cell>
        </row>
        <row r="2626">
          <cell r="D2626">
            <v>43989</v>
          </cell>
          <cell r="E2626">
            <v>202103</v>
          </cell>
        </row>
        <row r="2627">
          <cell r="D2627">
            <v>43990</v>
          </cell>
          <cell r="E2627">
            <v>202103</v>
          </cell>
        </row>
        <row r="2628">
          <cell r="D2628">
            <v>43991</v>
          </cell>
          <cell r="E2628">
            <v>202103</v>
          </cell>
        </row>
        <row r="2629">
          <cell r="D2629">
            <v>43992</v>
          </cell>
          <cell r="E2629">
            <v>202103</v>
          </cell>
        </row>
        <row r="2630">
          <cell r="D2630">
            <v>43993</v>
          </cell>
          <cell r="E2630">
            <v>202103</v>
          </cell>
        </row>
        <row r="2631">
          <cell r="D2631">
            <v>43994</v>
          </cell>
          <cell r="E2631">
            <v>202103</v>
          </cell>
        </row>
        <row r="2632">
          <cell r="D2632">
            <v>43995</v>
          </cell>
          <cell r="E2632">
            <v>202103</v>
          </cell>
        </row>
        <row r="2633">
          <cell r="D2633">
            <v>43996</v>
          </cell>
          <cell r="E2633">
            <v>202103</v>
          </cell>
        </row>
        <row r="2634">
          <cell r="D2634">
            <v>43997</v>
          </cell>
          <cell r="E2634">
            <v>202103</v>
          </cell>
        </row>
        <row r="2635">
          <cell r="D2635">
            <v>43998</v>
          </cell>
          <cell r="E2635">
            <v>202103</v>
          </cell>
        </row>
        <row r="2636">
          <cell r="D2636">
            <v>43999</v>
          </cell>
          <cell r="E2636">
            <v>202103</v>
          </cell>
        </row>
        <row r="2637">
          <cell r="D2637">
            <v>44000</v>
          </cell>
          <cell r="E2637">
            <v>202103</v>
          </cell>
        </row>
        <row r="2638">
          <cell r="D2638">
            <v>44001</v>
          </cell>
          <cell r="E2638">
            <v>202103</v>
          </cell>
        </row>
        <row r="2639">
          <cell r="D2639">
            <v>44002</v>
          </cell>
          <cell r="E2639">
            <v>202103</v>
          </cell>
        </row>
        <row r="2640">
          <cell r="D2640">
            <v>44003</v>
          </cell>
          <cell r="E2640">
            <v>202103</v>
          </cell>
        </row>
        <row r="2641">
          <cell r="D2641">
            <v>44004</v>
          </cell>
          <cell r="E2641">
            <v>202103</v>
          </cell>
        </row>
        <row r="2642">
          <cell r="D2642">
            <v>44005</v>
          </cell>
          <cell r="E2642">
            <v>202103</v>
          </cell>
        </row>
        <row r="2643">
          <cell r="D2643">
            <v>44006</v>
          </cell>
          <cell r="E2643">
            <v>202103</v>
          </cell>
        </row>
        <row r="2644">
          <cell r="D2644">
            <v>44007</v>
          </cell>
          <cell r="E2644">
            <v>202103</v>
          </cell>
        </row>
        <row r="2645">
          <cell r="D2645">
            <v>44008</v>
          </cell>
          <cell r="E2645">
            <v>202103</v>
          </cell>
        </row>
        <row r="2646">
          <cell r="D2646">
            <v>44009</v>
          </cell>
          <cell r="E2646">
            <v>202103</v>
          </cell>
        </row>
        <row r="2647">
          <cell r="D2647">
            <v>44010</v>
          </cell>
          <cell r="E2647">
            <v>202104</v>
          </cell>
        </row>
        <row r="2648">
          <cell r="D2648">
            <v>44011</v>
          </cell>
          <cell r="E2648">
            <v>202104</v>
          </cell>
        </row>
        <row r="2649">
          <cell r="D2649">
            <v>44012</v>
          </cell>
          <cell r="E2649">
            <v>202104</v>
          </cell>
        </row>
        <row r="2650">
          <cell r="D2650">
            <v>44013</v>
          </cell>
          <cell r="E2650">
            <v>202104</v>
          </cell>
        </row>
        <row r="2651">
          <cell r="D2651">
            <v>44014</v>
          </cell>
          <cell r="E2651">
            <v>202104</v>
          </cell>
        </row>
        <row r="2652">
          <cell r="D2652">
            <v>44015</v>
          </cell>
          <cell r="E2652">
            <v>202104</v>
          </cell>
        </row>
        <row r="2653">
          <cell r="D2653">
            <v>44016</v>
          </cell>
          <cell r="E2653">
            <v>202104</v>
          </cell>
        </row>
        <row r="2654">
          <cell r="D2654">
            <v>44017</v>
          </cell>
          <cell r="E2654">
            <v>202104</v>
          </cell>
        </row>
        <row r="2655">
          <cell r="D2655">
            <v>44018</v>
          </cell>
          <cell r="E2655">
            <v>202104</v>
          </cell>
        </row>
        <row r="2656">
          <cell r="D2656">
            <v>44019</v>
          </cell>
          <cell r="E2656">
            <v>202104</v>
          </cell>
        </row>
        <row r="2657">
          <cell r="D2657">
            <v>44020</v>
          </cell>
          <cell r="E2657">
            <v>202104</v>
          </cell>
        </row>
        <row r="2658">
          <cell r="D2658">
            <v>44021</v>
          </cell>
          <cell r="E2658">
            <v>202104</v>
          </cell>
        </row>
        <row r="2659">
          <cell r="D2659">
            <v>44022</v>
          </cell>
          <cell r="E2659">
            <v>202104</v>
          </cell>
        </row>
        <row r="2660">
          <cell r="D2660">
            <v>44023</v>
          </cell>
          <cell r="E2660">
            <v>202104</v>
          </cell>
        </row>
        <row r="2661">
          <cell r="D2661">
            <v>44024</v>
          </cell>
          <cell r="E2661">
            <v>202104</v>
          </cell>
        </row>
        <row r="2662">
          <cell r="D2662">
            <v>44025</v>
          </cell>
          <cell r="E2662">
            <v>202104</v>
          </cell>
        </row>
        <row r="2663">
          <cell r="D2663">
            <v>44026</v>
          </cell>
          <cell r="E2663">
            <v>202104</v>
          </cell>
        </row>
        <row r="2664">
          <cell r="D2664">
            <v>44027</v>
          </cell>
          <cell r="E2664">
            <v>202104</v>
          </cell>
        </row>
        <row r="2665">
          <cell r="D2665">
            <v>44028</v>
          </cell>
          <cell r="E2665">
            <v>202104</v>
          </cell>
        </row>
        <row r="2666">
          <cell r="D2666">
            <v>44029</v>
          </cell>
          <cell r="E2666">
            <v>202104</v>
          </cell>
        </row>
        <row r="2667">
          <cell r="D2667">
            <v>44030</v>
          </cell>
          <cell r="E2667">
            <v>202104</v>
          </cell>
        </row>
        <row r="2668">
          <cell r="D2668">
            <v>44031</v>
          </cell>
          <cell r="E2668">
            <v>202104</v>
          </cell>
        </row>
        <row r="2669">
          <cell r="D2669">
            <v>44032</v>
          </cell>
          <cell r="E2669">
            <v>202104</v>
          </cell>
        </row>
        <row r="2670">
          <cell r="D2670">
            <v>44033</v>
          </cell>
          <cell r="E2670">
            <v>202104</v>
          </cell>
        </row>
        <row r="2671">
          <cell r="D2671">
            <v>44034</v>
          </cell>
          <cell r="E2671">
            <v>202104</v>
          </cell>
        </row>
        <row r="2672">
          <cell r="D2672">
            <v>44035</v>
          </cell>
          <cell r="E2672">
            <v>202104</v>
          </cell>
        </row>
        <row r="2673">
          <cell r="D2673">
            <v>44036</v>
          </cell>
          <cell r="E2673">
            <v>202104</v>
          </cell>
        </row>
        <row r="2674">
          <cell r="D2674">
            <v>44037</v>
          </cell>
          <cell r="E2674">
            <v>202104</v>
          </cell>
        </row>
        <row r="2675">
          <cell r="D2675">
            <v>44038</v>
          </cell>
          <cell r="E2675">
            <v>202105</v>
          </cell>
        </row>
        <row r="2676">
          <cell r="D2676">
            <v>44039</v>
          </cell>
          <cell r="E2676">
            <v>202105</v>
          </cell>
        </row>
        <row r="2677">
          <cell r="D2677">
            <v>44040</v>
          </cell>
          <cell r="E2677">
            <v>202105</v>
          </cell>
        </row>
        <row r="2678">
          <cell r="D2678">
            <v>44041</v>
          </cell>
          <cell r="E2678">
            <v>202105</v>
          </cell>
        </row>
        <row r="2679">
          <cell r="D2679">
            <v>44042</v>
          </cell>
          <cell r="E2679">
            <v>202105</v>
          </cell>
        </row>
        <row r="2680">
          <cell r="D2680">
            <v>44043</v>
          </cell>
          <cell r="E2680">
            <v>202105</v>
          </cell>
        </row>
        <row r="2681">
          <cell r="D2681">
            <v>44044</v>
          </cell>
          <cell r="E2681">
            <v>202105</v>
          </cell>
        </row>
        <row r="2682">
          <cell r="D2682">
            <v>44045</v>
          </cell>
          <cell r="E2682">
            <v>202105</v>
          </cell>
        </row>
        <row r="2683">
          <cell r="D2683">
            <v>44046</v>
          </cell>
          <cell r="E2683">
            <v>202105</v>
          </cell>
        </row>
        <row r="2684">
          <cell r="D2684">
            <v>44047</v>
          </cell>
          <cell r="E2684">
            <v>202105</v>
          </cell>
        </row>
        <row r="2685">
          <cell r="D2685">
            <v>44048</v>
          </cell>
          <cell r="E2685">
            <v>202105</v>
          </cell>
        </row>
        <row r="2686">
          <cell r="D2686">
            <v>44049</v>
          </cell>
          <cell r="E2686">
            <v>202105</v>
          </cell>
        </row>
        <row r="2687">
          <cell r="D2687">
            <v>44050</v>
          </cell>
          <cell r="E2687">
            <v>202105</v>
          </cell>
        </row>
        <row r="2688">
          <cell r="D2688">
            <v>44051</v>
          </cell>
          <cell r="E2688">
            <v>202105</v>
          </cell>
        </row>
        <row r="2689">
          <cell r="D2689">
            <v>44052</v>
          </cell>
          <cell r="E2689">
            <v>202105</v>
          </cell>
        </row>
        <row r="2690">
          <cell r="D2690">
            <v>44053</v>
          </cell>
          <cell r="E2690">
            <v>202105</v>
          </cell>
        </row>
        <row r="2691">
          <cell r="D2691">
            <v>44054</v>
          </cell>
          <cell r="E2691">
            <v>202105</v>
          </cell>
        </row>
        <row r="2692">
          <cell r="D2692">
            <v>44055</v>
          </cell>
          <cell r="E2692">
            <v>202105</v>
          </cell>
        </row>
        <row r="2693">
          <cell r="D2693">
            <v>44056</v>
          </cell>
          <cell r="E2693">
            <v>202105</v>
          </cell>
        </row>
        <row r="2694">
          <cell r="D2694">
            <v>44057</v>
          </cell>
          <cell r="E2694">
            <v>202105</v>
          </cell>
        </row>
        <row r="2695">
          <cell r="D2695">
            <v>44058</v>
          </cell>
          <cell r="E2695">
            <v>202105</v>
          </cell>
        </row>
        <row r="2696">
          <cell r="D2696">
            <v>44059</v>
          </cell>
          <cell r="E2696">
            <v>202105</v>
          </cell>
        </row>
        <row r="2697">
          <cell r="D2697">
            <v>44060</v>
          </cell>
          <cell r="E2697">
            <v>202105</v>
          </cell>
        </row>
        <row r="2698">
          <cell r="D2698">
            <v>44061</v>
          </cell>
          <cell r="E2698">
            <v>202105</v>
          </cell>
        </row>
        <row r="2699">
          <cell r="D2699">
            <v>44062</v>
          </cell>
          <cell r="E2699">
            <v>202105</v>
          </cell>
        </row>
        <row r="2700">
          <cell r="D2700">
            <v>44063</v>
          </cell>
          <cell r="E2700">
            <v>202105</v>
          </cell>
        </row>
        <row r="2701">
          <cell r="D2701">
            <v>44064</v>
          </cell>
          <cell r="E2701">
            <v>202105</v>
          </cell>
        </row>
        <row r="2702">
          <cell r="D2702">
            <v>44065</v>
          </cell>
          <cell r="E2702">
            <v>202105</v>
          </cell>
        </row>
        <row r="2703">
          <cell r="D2703">
            <v>44066</v>
          </cell>
          <cell r="E2703">
            <v>202106</v>
          </cell>
        </row>
        <row r="2704">
          <cell r="D2704">
            <v>44067</v>
          </cell>
          <cell r="E2704">
            <v>202106</v>
          </cell>
        </row>
        <row r="2705">
          <cell r="D2705">
            <v>44068</v>
          </cell>
          <cell r="E2705">
            <v>202106</v>
          </cell>
        </row>
        <row r="2706">
          <cell r="D2706">
            <v>44069</v>
          </cell>
          <cell r="E2706">
            <v>202106</v>
          </cell>
        </row>
        <row r="2707">
          <cell r="D2707">
            <v>44070</v>
          </cell>
          <cell r="E2707">
            <v>202106</v>
          </cell>
        </row>
        <row r="2708">
          <cell r="D2708">
            <v>44071</v>
          </cell>
          <cell r="E2708">
            <v>202106</v>
          </cell>
        </row>
        <row r="2709">
          <cell r="D2709">
            <v>44072</v>
          </cell>
          <cell r="E2709">
            <v>202106</v>
          </cell>
        </row>
        <row r="2710">
          <cell r="D2710">
            <v>44073</v>
          </cell>
          <cell r="E2710">
            <v>202106</v>
          </cell>
        </row>
        <row r="2711">
          <cell r="D2711">
            <v>44074</v>
          </cell>
          <cell r="E2711">
            <v>202106</v>
          </cell>
        </row>
        <row r="2712">
          <cell r="D2712">
            <v>44075</v>
          </cell>
          <cell r="E2712">
            <v>202106</v>
          </cell>
        </row>
        <row r="2713">
          <cell r="D2713">
            <v>44076</v>
          </cell>
          <cell r="E2713">
            <v>202106</v>
          </cell>
        </row>
        <row r="2714">
          <cell r="D2714">
            <v>44077</v>
          </cell>
          <cell r="E2714">
            <v>202106</v>
          </cell>
        </row>
        <row r="2715">
          <cell r="D2715">
            <v>44078</v>
          </cell>
          <cell r="E2715">
            <v>202106</v>
          </cell>
        </row>
        <row r="2716">
          <cell r="D2716">
            <v>44079</v>
          </cell>
          <cell r="E2716">
            <v>202106</v>
          </cell>
        </row>
        <row r="2717">
          <cell r="D2717">
            <v>44080</v>
          </cell>
          <cell r="E2717">
            <v>202106</v>
          </cell>
        </row>
        <row r="2718">
          <cell r="D2718">
            <v>44081</v>
          </cell>
          <cell r="E2718">
            <v>202106</v>
          </cell>
        </row>
        <row r="2719">
          <cell r="D2719">
            <v>44082</v>
          </cell>
          <cell r="E2719">
            <v>202106</v>
          </cell>
        </row>
        <row r="2720">
          <cell r="D2720">
            <v>44083</v>
          </cell>
          <cell r="E2720">
            <v>202106</v>
          </cell>
        </row>
        <row r="2721">
          <cell r="D2721">
            <v>44084</v>
          </cell>
          <cell r="E2721">
            <v>202106</v>
          </cell>
        </row>
        <row r="2722">
          <cell r="D2722">
            <v>44085</v>
          </cell>
          <cell r="E2722">
            <v>202106</v>
          </cell>
        </row>
        <row r="2723">
          <cell r="D2723">
            <v>44086</v>
          </cell>
          <cell r="E2723">
            <v>202106</v>
          </cell>
        </row>
        <row r="2724">
          <cell r="D2724">
            <v>44087</v>
          </cell>
          <cell r="E2724">
            <v>202106</v>
          </cell>
        </row>
        <row r="2725">
          <cell r="D2725">
            <v>44088</v>
          </cell>
          <cell r="E2725">
            <v>202106</v>
          </cell>
        </row>
        <row r="2726">
          <cell r="D2726">
            <v>44089</v>
          </cell>
          <cell r="E2726">
            <v>202106</v>
          </cell>
        </row>
        <row r="2727">
          <cell r="D2727">
            <v>44090</v>
          </cell>
          <cell r="E2727">
            <v>202106</v>
          </cell>
        </row>
        <row r="2728">
          <cell r="D2728">
            <v>44091</v>
          </cell>
          <cell r="E2728">
            <v>202106</v>
          </cell>
        </row>
        <row r="2729">
          <cell r="D2729">
            <v>44092</v>
          </cell>
          <cell r="E2729">
            <v>202106</v>
          </cell>
        </row>
        <row r="2730">
          <cell r="D2730">
            <v>44093</v>
          </cell>
          <cell r="E2730">
            <v>202106</v>
          </cell>
        </row>
        <row r="2731">
          <cell r="D2731">
            <v>44094</v>
          </cell>
          <cell r="E2731">
            <v>202107</v>
          </cell>
        </row>
        <row r="2732">
          <cell r="D2732">
            <v>44095</v>
          </cell>
          <cell r="E2732">
            <v>202107</v>
          </cell>
        </row>
        <row r="2733">
          <cell r="D2733">
            <v>44096</v>
          </cell>
          <cell r="E2733">
            <v>202107</v>
          </cell>
        </row>
        <row r="2734">
          <cell r="D2734">
            <v>44097</v>
          </cell>
          <cell r="E2734">
            <v>202107</v>
          </cell>
        </row>
        <row r="2735">
          <cell r="D2735">
            <v>44098</v>
          </cell>
          <cell r="E2735">
            <v>202107</v>
          </cell>
        </row>
        <row r="2736">
          <cell r="D2736">
            <v>44099</v>
          </cell>
          <cell r="E2736">
            <v>202107</v>
          </cell>
        </row>
        <row r="2737">
          <cell r="D2737">
            <v>44100</v>
          </cell>
          <cell r="E2737">
            <v>202107</v>
          </cell>
        </row>
        <row r="2738">
          <cell r="D2738">
            <v>44101</v>
          </cell>
          <cell r="E2738">
            <v>202107</v>
          </cell>
        </row>
        <row r="2739">
          <cell r="D2739">
            <v>44102</v>
          </cell>
          <cell r="E2739">
            <v>202107</v>
          </cell>
        </row>
        <row r="2740">
          <cell r="D2740">
            <v>44103</v>
          </cell>
          <cell r="E2740">
            <v>202107</v>
          </cell>
        </row>
        <row r="2741">
          <cell r="D2741">
            <v>44104</v>
          </cell>
          <cell r="E2741">
            <v>202107</v>
          </cell>
        </row>
        <row r="2742">
          <cell r="D2742">
            <v>44105</v>
          </cell>
          <cell r="E2742">
            <v>202107</v>
          </cell>
        </row>
        <row r="2743">
          <cell r="D2743">
            <v>44106</v>
          </cell>
          <cell r="E2743">
            <v>202107</v>
          </cell>
        </row>
        <row r="2744">
          <cell r="D2744">
            <v>44107</v>
          </cell>
          <cell r="E2744">
            <v>202107</v>
          </cell>
        </row>
        <row r="2745">
          <cell r="D2745">
            <v>44108</v>
          </cell>
          <cell r="E2745">
            <v>202107</v>
          </cell>
        </row>
        <row r="2746">
          <cell r="D2746">
            <v>44109</v>
          </cell>
          <cell r="E2746">
            <v>202107</v>
          </cell>
        </row>
        <row r="2747">
          <cell r="D2747">
            <v>44110</v>
          </cell>
          <cell r="E2747">
            <v>202107</v>
          </cell>
        </row>
        <row r="2748">
          <cell r="D2748">
            <v>44111</v>
          </cell>
          <cell r="E2748">
            <v>202107</v>
          </cell>
        </row>
        <row r="2749">
          <cell r="D2749">
            <v>44112</v>
          </cell>
          <cell r="E2749">
            <v>202107</v>
          </cell>
        </row>
        <row r="2750">
          <cell r="D2750">
            <v>44113</v>
          </cell>
          <cell r="E2750">
            <v>202107</v>
          </cell>
        </row>
        <row r="2751">
          <cell r="D2751">
            <v>44114</v>
          </cell>
          <cell r="E2751">
            <v>202107</v>
          </cell>
        </row>
        <row r="2752">
          <cell r="D2752">
            <v>44115</v>
          </cell>
          <cell r="E2752">
            <v>202107</v>
          </cell>
        </row>
        <row r="2753">
          <cell r="D2753">
            <v>44116</v>
          </cell>
          <cell r="E2753">
            <v>202107</v>
          </cell>
        </row>
        <row r="2754">
          <cell r="D2754">
            <v>44117</v>
          </cell>
          <cell r="E2754">
            <v>202107</v>
          </cell>
        </row>
        <row r="2755">
          <cell r="D2755">
            <v>44118</v>
          </cell>
          <cell r="E2755">
            <v>202107</v>
          </cell>
        </row>
        <row r="2756">
          <cell r="D2756">
            <v>44119</v>
          </cell>
          <cell r="E2756">
            <v>202107</v>
          </cell>
        </row>
        <row r="2757">
          <cell r="D2757">
            <v>44120</v>
          </cell>
          <cell r="E2757">
            <v>202107</v>
          </cell>
        </row>
        <row r="2758">
          <cell r="D2758">
            <v>44121</v>
          </cell>
          <cell r="E2758">
            <v>202107</v>
          </cell>
        </row>
        <row r="2759">
          <cell r="D2759">
            <v>44122</v>
          </cell>
          <cell r="E2759">
            <v>202108</v>
          </cell>
        </row>
        <row r="2760">
          <cell r="D2760">
            <v>44123</v>
          </cell>
          <cell r="E2760">
            <v>202108</v>
          </cell>
        </row>
        <row r="2761">
          <cell r="D2761">
            <v>44124</v>
          </cell>
          <cell r="E2761">
            <v>202108</v>
          </cell>
        </row>
        <row r="2762">
          <cell r="D2762">
            <v>44125</v>
          </cell>
          <cell r="E2762">
            <v>202108</v>
          </cell>
        </row>
        <row r="2763">
          <cell r="D2763">
            <v>44126</v>
          </cell>
          <cell r="E2763">
            <v>202108</v>
          </cell>
        </row>
        <row r="2764">
          <cell r="D2764">
            <v>44127</v>
          </cell>
          <cell r="E2764">
            <v>202108</v>
          </cell>
        </row>
        <row r="2765">
          <cell r="D2765">
            <v>44128</v>
          </cell>
          <cell r="E2765">
            <v>202108</v>
          </cell>
        </row>
        <row r="2766">
          <cell r="D2766">
            <v>44129</v>
          </cell>
          <cell r="E2766">
            <v>202108</v>
          </cell>
        </row>
        <row r="2767">
          <cell r="D2767">
            <v>44130</v>
          </cell>
          <cell r="E2767">
            <v>202108</v>
          </cell>
        </row>
        <row r="2768">
          <cell r="D2768">
            <v>44131</v>
          </cell>
          <cell r="E2768">
            <v>202108</v>
          </cell>
        </row>
        <row r="2769">
          <cell r="D2769">
            <v>44132</v>
          </cell>
          <cell r="E2769">
            <v>202108</v>
          </cell>
        </row>
        <row r="2770">
          <cell r="D2770">
            <v>44133</v>
          </cell>
          <cell r="E2770">
            <v>202108</v>
          </cell>
        </row>
        <row r="2771">
          <cell r="D2771">
            <v>44134</v>
          </cell>
          <cell r="E2771">
            <v>202108</v>
          </cell>
        </row>
        <row r="2772">
          <cell r="D2772">
            <v>44135</v>
          </cell>
          <cell r="E2772">
            <v>202108</v>
          </cell>
        </row>
        <row r="2773">
          <cell r="D2773">
            <v>44136</v>
          </cell>
          <cell r="E2773">
            <v>202108</v>
          </cell>
        </row>
        <row r="2774">
          <cell r="D2774">
            <v>44137</v>
          </cell>
          <cell r="E2774">
            <v>202108</v>
          </cell>
        </row>
        <row r="2775">
          <cell r="D2775">
            <v>44138</v>
          </cell>
          <cell r="E2775">
            <v>202108</v>
          </cell>
        </row>
        <row r="2776">
          <cell r="D2776">
            <v>44139</v>
          </cell>
          <cell r="E2776">
            <v>202108</v>
          </cell>
        </row>
        <row r="2777">
          <cell r="D2777">
            <v>44140</v>
          </cell>
          <cell r="E2777">
            <v>202108</v>
          </cell>
        </row>
        <row r="2778">
          <cell r="D2778">
            <v>44141</v>
          </cell>
          <cell r="E2778">
            <v>202108</v>
          </cell>
        </row>
        <row r="2779">
          <cell r="D2779">
            <v>44142</v>
          </cell>
          <cell r="E2779">
            <v>202108</v>
          </cell>
        </row>
        <row r="2780">
          <cell r="D2780">
            <v>44143</v>
          </cell>
          <cell r="E2780">
            <v>202108</v>
          </cell>
        </row>
        <row r="2781">
          <cell r="D2781">
            <v>44144</v>
          </cell>
          <cell r="E2781">
            <v>202108</v>
          </cell>
        </row>
        <row r="2782">
          <cell r="D2782">
            <v>44145</v>
          </cell>
          <cell r="E2782">
            <v>202108</v>
          </cell>
        </row>
        <row r="2783">
          <cell r="D2783">
            <v>44146</v>
          </cell>
          <cell r="E2783">
            <v>202108</v>
          </cell>
        </row>
        <row r="2784">
          <cell r="D2784">
            <v>44147</v>
          </cell>
          <cell r="E2784">
            <v>202108</v>
          </cell>
        </row>
        <row r="2785">
          <cell r="D2785">
            <v>44148</v>
          </cell>
          <cell r="E2785">
            <v>202108</v>
          </cell>
        </row>
        <row r="2786">
          <cell r="D2786">
            <v>44149</v>
          </cell>
          <cell r="E2786">
            <v>202108</v>
          </cell>
        </row>
        <row r="2787">
          <cell r="D2787">
            <v>44150</v>
          </cell>
          <cell r="E2787">
            <v>202109</v>
          </cell>
        </row>
        <row r="2788">
          <cell r="D2788">
            <v>44151</v>
          </cell>
          <cell r="E2788">
            <v>202109</v>
          </cell>
        </row>
        <row r="2789">
          <cell r="D2789">
            <v>44152</v>
          </cell>
          <cell r="E2789">
            <v>202109</v>
          </cell>
        </row>
        <row r="2790">
          <cell r="D2790">
            <v>44153</v>
          </cell>
          <cell r="E2790">
            <v>202109</v>
          </cell>
        </row>
        <row r="2791">
          <cell r="D2791">
            <v>44154</v>
          </cell>
          <cell r="E2791">
            <v>202109</v>
          </cell>
        </row>
        <row r="2792">
          <cell r="D2792">
            <v>44155</v>
          </cell>
          <cell r="E2792">
            <v>202109</v>
          </cell>
        </row>
        <row r="2793">
          <cell r="D2793">
            <v>44156</v>
          </cell>
          <cell r="E2793">
            <v>202109</v>
          </cell>
        </row>
        <row r="2794">
          <cell r="D2794">
            <v>44157</v>
          </cell>
          <cell r="E2794">
            <v>202109</v>
          </cell>
        </row>
        <row r="2795">
          <cell r="D2795">
            <v>44158</v>
          </cell>
          <cell r="E2795">
            <v>202109</v>
          </cell>
        </row>
        <row r="2796">
          <cell r="D2796">
            <v>44159</v>
          </cell>
          <cell r="E2796">
            <v>202109</v>
          </cell>
        </row>
        <row r="2797">
          <cell r="D2797">
            <v>44160</v>
          </cell>
          <cell r="E2797">
            <v>202109</v>
          </cell>
        </row>
        <row r="2798">
          <cell r="D2798">
            <v>44161</v>
          </cell>
          <cell r="E2798">
            <v>202109</v>
          </cell>
        </row>
        <row r="2799">
          <cell r="D2799">
            <v>44162</v>
          </cell>
          <cell r="E2799">
            <v>202109</v>
          </cell>
        </row>
        <row r="2800">
          <cell r="D2800">
            <v>44163</v>
          </cell>
          <cell r="E2800">
            <v>202109</v>
          </cell>
        </row>
        <row r="2801">
          <cell r="D2801">
            <v>44164</v>
          </cell>
          <cell r="E2801">
            <v>202109</v>
          </cell>
        </row>
        <row r="2802">
          <cell r="D2802">
            <v>44165</v>
          </cell>
          <cell r="E2802">
            <v>202109</v>
          </cell>
        </row>
        <row r="2803">
          <cell r="D2803">
            <v>44166</v>
          </cell>
          <cell r="E2803">
            <v>202109</v>
          </cell>
        </row>
        <row r="2804">
          <cell r="D2804">
            <v>44167</v>
          </cell>
          <cell r="E2804">
            <v>202109</v>
          </cell>
        </row>
        <row r="2805">
          <cell r="D2805">
            <v>44168</v>
          </cell>
          <cell r="E2805">
            <v>202109</v>
          </cell>
        </row>
        <row r="2806">
          <cell r="D2806">
            <v>44169</v>
          </cell>
          <cell r="E2806">
            <v>202109</v>
          </cell>
        </row>
        <row r="2807">
          <cell r="D2807">
            <v>44170</v>
          </cell>
          <cell r="E2807">
            <v>202109</v>
          </cell>
        </row>
        <row r="2808">
          <cell r="D2808">
            <v>44171</v>
          </cell>
          <cell r="E2808">
            <v>202109</v>
          </cell>
        </row>
        <row r="2809">
          <cell r="D2809">
            <v>44172</v>
          </cell>
          <cell r="E2809">
            <v>202109</v>
          </cell>
        </row>
        <row r="2810">
          <cell r="D2810">
            <v>44173</v>
          </cell>
          <cell r="E2810">
            <v>202109</v>
          </cell>
        </row>
        <row r="2811">
          <cell r="D2811">
            <v>44174</v>
          </cell>
          <cell r="E2811">
            <v>202109</v>
          </cell>
        </row>
        <row r="2812">
          <cell r="D2812">
            <v>44175</v>
          </cell>
          <cell r="E2812">
            <v>202109</v>
          </cell>
        </row>
        <row r="2813">
          <cell r="D2813">
            <v>44176</v>
          </cell>
          <cell r="E2813">
            <v>202109</v>
          </cell>
        </row>
        <row r="2814">
          <cell r="D2814">
            <v>44177</v>
          </cell>
          <cell r="E2814">
            <v>202109</v>
          </cell>
        </row>
        <row r="2815">
          <cell r="D2815">
            <v>44178</v>
          </cell>
          <cell r="E2815">
            <v>202110</v>
          </cell>
        </row>
        <row r="2816">
          <cell r="D2816">
            <v>44179</v>
          </cell>
          <cell r="E2816">
            <v>202110</v>
          </cell>
        </row>
        <row r="2817">
          <cell r="D2817">
            <v>44180</v>
          </cell>
          <cell r="E2817">
            <v>202110</v>
          </cell>
        </row>
        <row r="2818">
          <cell r="D2818">
            <v>44181</v>
          </cell>
          <cell r="E2818">
            <v>202110</v>
          </cell>
        </row>
        <row r="2819">
          <cell r="D2819">
            <v>44182</v>
          </cell>
          <cell r="E2819">
            <v>202110</v>
          </cell>
        </row>
        <row r="2820">
          <cell r="D2820">
            <v>44183</v>
          </cell>
          <cell r="E2820">
            <v>202110</v>
          </cell>
        </row>
        <row r="2821">
          <cell r="D2821">
            <v>44184</v>
          </cell>
          <cell r="E2821">
            <v>202110</v>
          </cell>
        </row>
        <row r="2822">
          <cell r="D2822">
            <v>44185</v>
          </cell>
          <cell r="E2822">
            <v>202110</v>
          </cell>
        </row>
        <row r="2823">
          <cell r="D2823">
            <v>44186</v>
          </cell>
          <cell r="E2823">
            <v>202110</v>
          </cell>
        </row>
        <row r="2824">
          <cell r="D2824">
            <v>44187</v>
          </cell>
          <cell r="E2824">
            <v>202110</v>
          </cell>
        </row>
        <row r="2825">
          <cell r="D2825">
            <v>44188</v>
          </cell>
          <cell r="E2825">
            <v>202110</v>
          </cell>
        </row>
        <row r="2826">
          <cell r="D2826">
            <v>44189</v>
          </cell>
          <cell r="E2826">
            <v>202110</v>
          </cell>
        </row>
        <row r="2827">
          <cell r="D2827">
            <v>44190</v>
          </cell>
          <cell r="E2827">
            <v>202110</v>
          </cell>
        </row>
        <row r="2828">
          <cell r="D2828">
            <v>44191</v>
          </cell>
          <cell r="E2828">
            <v>202110</v>
          </cell>
        </row>
        <row r="2829">
          <cell r="D2829">
            <v>44192</v>
          </cell>
          <cell r="E2829">
            <v>202110</v>
          </cell>
        </row>
        <row r="2830">
          <cell r="D2830">
            <v>44193</v>
          </cell>
          <cell r="E2830">
            <v>202110</v>
          </cell>
        </row>
        <row r="2831">
          <cell r="D2831">
            <v>44194</v>
          </cell>
          <cell r="E2831">
            <v>202110</v>
          </cell>
        </row>
        <row r="2832">
          <cell r="D2832">
            <v>44195</v>
          </cell>
          <cell r="E2832">
            <v>202110</v>
          </cell>
        </row>
        <row r="2833">
          <cell r="D2833">
            <v>44196</v>
          </cell>
          <cell r="E2833">
            <v>202110</v>
          </cell>
        </row>
        <row r="2834">
          <cell r="D2834">
            <v>44197</v>
          </cell>
          <cell r="E2834">
            <v>202110</v>
          </cell>
        </row>
        <row r="2835">
          <cell r="D2835">
            <v>44198</v>
          </cell>
          <cell r="E2835">
            <v>202110</v>
          </cell>
        </row>
        <row r="2836">
          <cell r="D2836">
            <v>44199</v>
          </cell>
          <cell r="E2836">
            <v>202110</v>
          </cell>
        </row>
        <row r="2837">
          <cell r="D2837">
            <v>44200</v>
          </cell>
          <cell r="E2837">
            <v>202110</v>
          </cell>
        </row>
        <row r="2838">
          <cell r="D2838">
            <v>44201</v>
          </cell>
          <cell r="E2838">
            <v>202110</v>
          </cell>
        </row>
        <row r="2839">
          <cell r="D2839">
            <v>44202</v>
          </cell>
          <cell r="E2839">
            <v>202110</v>
          </cell>
        </row>
        <row r="2840">
          <cell r="D2840">
            <v>44203</v>
          </cell>
          <cell r="E2840">
            <v>202110</v>
          </cell>
        </row>
        <row r="2841">
          <cell r="D2841">
            <v>44204</v>
          </cell>
          <cell r="E2841">
            <v>202110</v>
          </cell>
        </row>
        <row r="2842">
          <cell r="D2842">
            <v>44205</v>
          </cell>
          <cell r="E2842">
            <v>202110</v>
          </cell>
        </row>
        <row r="2843">
          <cell r="D2843">
            <v>44206</v>
          </cell>
          <cell r="E2843">
            <v>202111</v>
          </cell>
        </row>
        <row r="2844">
          <cell r="D2844">
            <v>44207</v>
          </cell>
          <cell r="E2844">
            <v>202111</v>
          </cell>
        </row>
        <row r="2845">
          <cell r="D2845">
            <v>44208</v>
          </cell>
          <cell r="E2845">
            <v>202111</v>
          </cell>
        </row>
        <row r="2846">
          <cell r="D2846">
            <v>44209</v>
          </cell>
          <cell r="E2846">
            <v>202111</v>
          </cell>
        </row>
        <row r="2847">
          <cell r="D2847">
            <v>44210</v>
          </cell>
          <cell r="E2847">
            <v>202111</v>
          </cell>
        </row>
        <row r="2848">
          <cell r="D2848">
            <v>44211</v>
          </cell>
          <cell r="E2848">
            <v>202111</v>
          </cell>
        </row>
        <row r="2849">
          <cell r="D2849">
            <v>44212</v>
          </cell>
          <cell r="E2849">
            <v>202111</v>
          </cell>
        </row>
        <row r="2850">
          <cell r="D2850">
            <v>44213</v>
          </cell>
          <cell r="E2850">
            <v>202111</v>
          </cell>
        </row>
        <row r="2851">
          <cell r="D2851">
            <v>44214</v>
          </cell>
          <cell r="E2851">
            <v>202111</v>
          </cell>
        </row>
        <row r="2852">
          <cell r="D2852">
            <v>44215</v>
          </cell>
          <cell r="E2852">
            <v>202111</v>
          </cell>
        </row>
        <row r="2853">
          <cell r="D2853">
            <v>44216</v>
          </cell>
          <cell r="E2853">
            <v>202111</v>
          </cell>
        </row>
        <row r="2854">
          <cell r="D2854">
            <v>44217</v>
          </cell>
          <cell r="E2854">
            <v>202111</v>
          </cell>
        </row>
        <row r="2855">
          <cell r="D2855">
            <v>44218</v>
          </cell>
          <cell r="E2855">
            <v>202111</v>
          </cell>
        </row>
        <row r="2856">
          <cell r="D2856">
            <v>44219</v>
          </cell>
          <cell r="E2856">
            <v>202111</v>
          </cell>
        </row>
        <row r="2857">
          <cell r="D2857">
            <v>44220</v>
          </cell>
          <cell r="E2857">
            <v>202111</v>
          </cell>
        </row>
        <row r="2858">
          <cell r="D2858">
            <v>44221</v>
          </cell>
          <cell r="E2858">
            <v>202111</v>
          </cell>
        </row>
        <row r="2859">
          <cell r="D2859">
            <v>44222</v>
          </cell>
          <cell r="E2859">
            <v>202111</v>
          </cell>
        </row>
        <row r="2860">
          <cell r="D2860">
            <v>44223</v>
          </cell>
          <cell r="E2860">
            <v>202111</v>
          </cell>
        </row>
        <row r="2861">
          <cell r="D2861">
            <v>44224</v>
          </cell>
          <cell r="E2861">
            <v>202111</v>
          </cell>
        </row>
        <row r="2862">
          <cell r="D2862">
            <v>44225</v>
          </cell>
          <cell r="E2862">
            <v>202111</v>
          </cell>
        </row>
        <row r="2863">
          <cell r="D2863">
            <v>44226</v>
          </cell>
          <cell r="E2863">
            <v>202111</v>
          </cell>
        </row>
        <row r="2864">
          <cell r="D2864">
            <v>44227</v>
          </cell>
          <cell r="E2864">
            <v>202111</v>
          </cell>
        </row>
        <row r="2865">
          <cell r="D2865">
            <v>44228</v>
          </cell>
          <cell r="E2865">
            <v>202111</v>
          </cell>
        </row>
        <row r="2866">
          <cell r="D2866">
            <v>44229</v>
          </cell>
          <cell r="E2866">
            <v>202111</v>
          </cell>
        </row>
        <row r="2867">
          <cell r="D2867">
            <v>44230</v>
          </cell>
          <cell r="E2867">
            <v>202111</v>
          </cell>
        </row>
        <row r="2868">
          <cell r="D2868">
            <v>44231</v>
          </cell>
          <cell r="E2868">
            <v>202111</v>
          </cell>
        </row>
        <row r="2869">
          <cell r="D2869">
            <v>44232</v>
          </cell>
          <cell r="E2869">
            <v>202111</v>
          </cell>
        </row>
        <row r="2870">
          <cell r="D2870">
            <v>44233</v>
          </cell>
          <cell r="E2870">
            <v>202111</v>
          </cell>
        </row>
        <row r="2871">
          <cell r="D2871">
            <v>44234</v>
          </cell>
          <cell r="E2871">
            <v>202112</v>
          </cell>
        </row>
        <row r="2872">
          <cell r="D2872">
            <v>44235</v>
          </cell>
          <cell r="E2872">
            <v>202112</v>
          </cell>
        </row>
        <row r="2873">
          <cell r="D2873">
            <v>44236</v>
          </cell>
          <cell r="E2873">
            <v>202112</v>
          </cell>
        </row>
        <row r="2874">
          <cell r="D2874">
            <v>44237</v>
          </cell>
          <cell r="E2874">
            <v>202112</v>
          </cell>
        </row>
        <row r="2875">
          <cell r="D2875">
            <v>44238</v>
          </cell>
          <cell r="E2875">
            <v>202112</v>
          </cell>
        </row>
        <row r="2876">
          <cell r="D2876">
            <v>44239</v>
          </cell>
          <cell r="E2876">
            <v>202112</v>
          </cell>
        </row>
        <row r="2877">
          <cell r="D2877">
            <v>44240</v>
          </cell>
          <cell r="E2877">
            <v>202112</v>
          </cell>
        </row>
        <row r="2878">
          <cell r="D2878">
            <v>44241</v>
          </cell>
          <cell r="E2878">
            <v>202112</v>
          </cell>
        </row>
        <row r="2879">
          <cell r="D2879">
            <v>44242</v>
          </cell>
          <cell r="E2879">
            <v>202112</v>
          </cell>
        </row>
        <row r="2880">
          <cell r="D2880">
            <v>44243</v>
          </cell>
          <cell r="E2880">
            <v>202112</v>
          </cell>
        </row>
        <row r="2881">
          <cell r="D2881">
            <v>44244</v>
          </cell>
          <cell r="E2881">
            <v>202112</v>
          </cell>
        </row>
        <row r="2882">
          <cell r="D2882">
            <v>44245</v>
          </cell>
          <cell r="E2882">
            <v>202112</v>
          </cell>
        </row>
        <row r="2883">
          <cell r="D2883">
            <v>44246</v>
          </cell>
          <cell r="E2883">
            <v>202112</v>
          </cell>
        </row>
        <row r="2884">
          <cell r="D2884">
            <v>44247</v>
          </cell>
          <cell r="E2884">
            <v>202112</v>
          </cell>
        </row>
        <row r="2885">
          <cell r="D2885">
            <v>44248</v>
          </cell>
          <cell r="E2885">
            <v>202112</v>
          </cell>
        </row>
        <row r="2886">
          <cell r="D2886">
            <v>44249</v>
          </cell>
          <cell r="E2886">
            <v>202112</v>
          </cell>
        </row>
        <row r="2887">
          <cell r="D2887">
            <v>44250</v>
          </cell>
          <cell r="E2887">
            <v>202112</v>
          </cell>
        </row>
        <row r="2888">
          <cell r="D2888">
            <v>44251</v>
          </cell>
          <cell r="E2888">
            <v>202112</v>
          </cell>
        </row>
        <row r="2889">
          <cell r="D2889">
            <v>44252</v>
          </cell>
          <cell r="E2889">
            <v>202112</v>
          </cell>
        </row>
        <row r="2890">
          <cell r="D2890">
            <v>44253</v>
          </cell>
          <cell r="E2890">
            <v>202112</v>
          </cell>
        </row>
        <row r="2891">
          <cell r="D2891">
            <v>44254</v>
          </cell>
          <cell r="E2891">
            <v>202112</v>
          </cell>
        </row>
        <row r="2892">
          <cell r="D2892">
            <v>44255</v>
          </cell>
          <cell r="E2892">
            <v>202112</v>
          </cell>
        </row>
        <row r="2893">
          <cell r="D2893">
            <v>44256</v>
          </cell>
          <cell r="E2893">
            <v>202112</v>
          </cell>
        </row>
        <row r="2894">
          <cell r="D2894">
            <v>44257</v>
          </cell>
          <cell r="E2894">
            <v>202112</v>
          </cell>
        </row>
        <row r="2895">
          <cell r="D2895">
            <v>44258</v>
          </cell>
          <cell r="E2895">
            <v>202112</v>
          </cell>
        </row>
        <row r="2896">
          <cell r="D2896">
            <v>44259</v>
          </cell>
          <cell r="E2896">
            <v>202112</v>
          </cell>
        </row>
        <row r="2897">
          <cell r="D2897">
            <v>44260</v>
          </cell>
          <cell r="E2897">
            <v>202112</v>
          </cell>
        </row>
        <row r="2898">
          <cell r="D2898">
            <v>44261</v>
          </cell>
          <cell r="E2898">
            <v>202112</v>
          </cell>
        </row>
        <row r="2899">
          <cell r="D2899">
            <v>44262</v>
          </cell>
          <cell r="E2899">
            <v>202113</v>
          </cell>
        </row>
        <row r="2900">
          <cell r="D2900">
            <v>44263</v>
          </cell>
          <cell r="E2900">
            <v>202113</v>
          </cell>
        </row>
        <row r="2901">
          <cell r="D2901">
            <v>44264</v>
          </cell>
          <cell r="E2901">
            <v>202113</v>
          </cell>
        </row>
        <row r="2902">
          <cell r="D2902">
            <v>44265</v>
          </cell>
          <cell r="E2902">
            <v>202113</v>
          </cell>
        </row>
        <row r="2903">
          <cell r="D2903">
            <v>44266</v>
          </cell>
          <cell r="E2903">
            <v>202113</v>
          </cell>
        </row>
        <row r="2904">
          <cell r="D2904">
            <v>44267</v>
          </cell>
          <cell r="E2904">
            <v>202113</v>
          </cell>
        </row>
        <row r="2905">
          <cell r="D2905">
            <v>44268</v>
          </cell>
          <cell r="E2905">
            <v>202113</v>
          </cell>
        </row>
        <row r="2906">
          <cell r="D2906">
            <v>44269</v>
          </cell>
          <cell r="E2906">
            <v>202113</v>
          </cell>
        </row>
        <row r="2907">
          <cell r="D2907">
            <v>44270</v>
          </cell>
          <cell r="E2907">
            <v>202113</v>
          </cell>
        </row>
        <row r="2908">
          <cell r="D2908">
            <v>44271</v>
          </cell>
          <cell r="E2908">
            <v>202113</v>
          </cell>
        </row>
        <row r="2909">
          <cell r="D2909">
            <v>44272</v>
          </cell>
          <cell r="E2909">
            <v>202113</v>
          </cell>
        </row>
        <row r="2910">
          <cell r="D2910">
            <v>44273</v>
          </cell>
          <cell r="E2910">
            <v>202113</v>
          </cell>
        </row>
        <row r="2911">
          <cell r="D2911">
            <v>44274</v>
          </cell>
          <cell r="E2911">
            <v>202113</v>
          </cell>
        </row>
        <row r="2912">
          <cell r="D2912">
            <v>44275</v>
          </cell>
          <cell r="E2912">
            <v>202113</v>
          </cell>
        </row>
        <row r="2913">
          <cell r="D2913">
            <v>44276</v>
          </cell>
          <cell r="E2913">
            <v>202113</v>
          </cell>
        </row>
        <row r="2914">
          <cell r="D2914">
            <v>44277</v>
          </cell>
          <cell r="E2914">
            <v>202113</v>
          </cell>
        </row>
        <row r="2915">
          <cell r="D2915">
            <v>44278</v>
          </cell>
          <cell r="E2915">
            <v>202113</v>
          </cell>
        </row>
        <row r="2916">
          <cell r="D2916">
            <v>44279</v>
          </cell>
          <cell r="E2916">
            <v>202113</v>
          </cell>
        </row>
        <row r="2917">
          <cell r="D2917">
            <v>44280</v>
          </cell>
          <cell r="E2917">
            <v>202113</v>
          </cell>
        </row>
        <row r="2918">
          <cell r="D2918">
            <v>44281</v>
          </cell>
          <cell r="E2918">
            <v>202113</v>
          </cell>
        </row>
        <row r="2919">
          <cell r="D2919">
            <v>44282</v>
          </cell>
          <cell r="E2919">
            <v>202113</v>
          </cell>
        </row>
        <row r="2920">
          <cell r="D2920">
            <v>44283</v>
          </cell>
          <cell r="E2920">
            <v>202113</v>
          </cell>
        </row>
        <row r="2921">
          <cell r="D2921">
            <v>44284</v>
          </cell>
          <cell r="E2921">
            <v>202113</v>
          </cell>
        </row>
        <row r="2922">
          <cell r="D2922">
            <v>44285</v>
          </cell>
          <cell r="E2922">
            <v>202113</v>
          </cell>
        </row>
        <row r="2923">
          <cell r="D2923">
            <v>44286</v>
          </cell>
          <cell r="E2923">
            <v>202113</v>
          </cell>
        </row>
        <row r="2924">
          <cell r="D2924">
            <v>44287</v>
          </cell>
          <cell r="E2924">
            <v>202201</v>
          </cell>
        </row>
        <row r="2925">
          <cell r="D2925">
            <v>44288</v>
          </cell>
          <cell r="E2925">
            <v>202201</v>
          </cell>
        </row>
        <row r="2926">
          <cell r="D2926">
            <v>44289</v>
          </cell>
          <cell r="E2926">
            <v>202201</v>
          </cell>
        </row>
        <row r="2927">
          <cell r="D2927">
            <v>44290</v>
          </cell>
          <cell r="E2927">
            <v>202201</v>
          </cell>
        </row>
        <row r="2928">
          <cell r="D2928">
            <v>44291</v>
          </cell>
          <cell r="E2928">
            <v>202201</v>
          </cell>
        </row>
        <row r="2929">
          <cell r="D2929">
            <v>44292</v>
          </cell>
          <cell r="E2929">
            <v>202201</v>
          </cell>
        </row>
        <row r="2930">
          <cell r="D2930">
            <v>44293</v>
          </cell>
          <cell r="E2930">
            <v>202201</v>
          </cell>
        </row>
        <row r="2931">
          <cell r="D2931">
            <v>44294</v>
          </cell>
          <cell r="E2931">
            <v>202201</v>
          </cell>
        </row>
        <row r="2932">
          <cell r="D2932">
            <v>44295</v>
          </cell>
          <cell r="E2932">
            <v>202201</v>
          </cell>
        </row>
        <row r="2933">
          <cell r="D2933">
            <v>44296</v>
          </cell>
          <cell r="E2933">
            <v>202201</v>
          </cell>
        </row>
        <row r="2934">
          <cell r="D2934">
            <v>44297</v>
          </cell>
          <cell r="E2934">
            <v>202201</v>
          </cell>
        </row>
        <row r="2935">
          <cell r="D2935">
            <v>44298</v>
          </cell>
          <cell r="E2935">
            <v>202201</v>
          </cell>
        </row>
        <row r="2936">
          <cell r="D2936">
            <v>44299</v>
          </cell>
          <cell r="E2936">
            <v>202201</v>
          </cell>
        </row>
        <row r="2937">
          <cell r="D2937">
            <v>44300</v>
          </cell>
          <cell r="E2937">
            <v>202201</v>
          </cell>
        </row>
        <row r="2938">
          <cell r="D2938">
            <v>44301</v>
          </cell>
          <cell r="E2938">
            <v>202201</v>
          </cell>
        </row>
        <row r="2939">
          <cell r="D2939">
            <v>44302</v>
          </cell>
          <cell r="E2939">
            <v>202201</v>
          </cell>
        </row>
        <row r="2940">
          <cell r="D2940">
            <v>44303</v>
          </cell>
          <cell r="E2940">
            <v>202201</v>
          </cell>
        </row>
        <row r="2941">
          <cell r="D2941">
            <v>44304</v>
          </cell>
          <cell r="E2941">
            <v>202201</v>
          </cell>
        </row>
        <row r="2942">
          <cell r="D2942">
            <v>44305</v>
          </cell>
          <cell r="E2942">
            <v>202201</v>
          </cell>
        </row>
        <row r="2943">
          <cell r="D2943">
            <v>44306</v>
          </cell>
          <cell r="E2943">
            <v>202201</v>
          </cell>
        </row>
        <row r="2944">
          <cell r="D2944">
            <v>44307</v>
          </cell>
          <cell r="E2944">
            <v>202201</v>
          </cell>
        </row>
        <row r="2945">
          <cell r="D2945">
            <v>44308</v>
          </cell>
          <cell r="E2945">
            <v>202201</v>
          </cell>
        </row>
        <row r="2946">
          <cell r="D2946">
            <v>44309</v>
          </cell>
          <cell r="E2946">
            <v>202201</v>
          </cell>
        </row>
        <row r="2947">
          <cell r="D2947">
            <v>44310</v>
          </cell>
          <cell r="E2947">
            <v>202201</v>
          </cell>
        </row>
        <row r="2948">
          <cell r="D2948">
            <v>44311</v>
          </cell>
          <cell r="E2948">
            <v>202201</v>
          </cell>
        </row>
        <row r="2949">
          <cell r="D2949">
            <v>44312</v>
          </cell>
          <cell r="E2949">
            <v>202201</v>
          </cell>
        </row>
        <row r="2950">
          <cell r="D2950">
            <v>44313</v>
          </cell>
          <cell r="E2950">
            <v>202201</v>
          </cell>
        </row>
        <row r="2951">
          <cell r="D2951">
            <v>44314</v>
          </cell>
          <cell r="E2951">
            <v>202201</v>
          </cell>
        </row>
        <row r="2952">
          <cell r="D2952">
            <v>44315</v>
          </cell>
          <cell r="E2952">
            <v>202201</v>
          </cell>
        </row>
        <row r="2953">
          <cell r="D2953">
            <v>44316</v>
          </cell>
          <cell r="E2953">
            <v>202201</v>
          </cell>
        </row>
        <row r="2954">
          <cell r="D2954">
            <v>44317</v>
          </cell>
          <cell r="E2954">
            <v>202201</v>
          </cell>
        </row>
        <row r="2955">
          <cell r="D2955">
            <v>44318</v>
          </cell>
          <cell r="E2955">
            <v>202202</v>
          </cell>
        </row>
        <row r="2956">
          <cell r="D2956">
            <v>44319</v>
          </cell>
          <cell r="E2956">
            <v>202202</v>
          </cell>
        </row>
        <row r="2957">
          <cell r="D2957">
            <v>44320</v>
          </cell>
          <cell r="E2957">
            <v>202202</v>
          </cell>
        </row>
        <row r="2958">
          <cell r="D2958">
            <v>44321</v>
          </cell>
          <cell r="E2958">
            <v>202202</v>
          </cell>
        </row>
        <row r="2959">
          <cell r="D2959">
            <v>44322</v>
          </cell>
          <cell r="E2959">
            <v>202202</v>
          </cell>
        </row>
        <row r="2960">
          <cell r="D2960">
            <v>44323</v>
          </cell>
          <cell r="E2960">
            <v>202202</v>
          </cell>
        </row>
        <row r="2961">
          <cell r="D2961">
            <v>44324</v>
          </cell>
          <cell r="E2961">
            <v>202202</v>
          </cell>
        </row>
        <row r="2962">
          <cell r="D2962">
            <v>44325</v>
          </cell>
          <cell r="E2962">
            <v>202202</v>
          </cell>
        </row>
        <row r="2963">
          <cell r="D2963">
            <v>44326</v>
          </cell>
          <cell r="E2963">
            <v>202202</v>
          </cell>
        </row>
        <row r="2964">
          <cell r="D2964">
            <v>44327</v>
          </cell>
          <cell r="E2964">
            <v>202202</v>
          </cell>
        </row>
        <row r="2965">
          <cell r="D2965">
            <v>44328</v>
          </cell>
          <cell r="E2965">
            <v>202202</v>
          </cell>
        </row>
        <row r="2966">
          <cell r="D2966">
            <v>44329</v>
          </cell>
          <cell r="E2966">
            <v>202202</v>
          </cell>
        </row>
        <row r="2967">
          <cell r="D2967">
            <v>44330</v>
          </cell>
          <cell r="E2967">
            <v>202202</v>
          </cell>
        </row>
        <row r="2968">
          <cell r="D2968">
            <v>44331</v>
          </cell>
          <cell r="E2968">
            <v>202202</v>
          </cell>
        </row>
        <row r="2969">
          <cell r="D2969">
            <v>44332</v>
          </cell>
          <cell r="E2969">
            <v>202202</v>
          </cell>
        </row>
        <row r="2970">
          <cell r="D2970">
            <v>44333</v>
          </cell>
          <cell r="E2970">
            <v>202202</v>
          </cell>
        </row>
        <row r="2971">
          <cell r="D2971">
            <v>44334</v>
          </cell>
          <cell r="E2971">
            <v>202202</v>
          </cell>
        </row>
        <row r="2972">
          <cell r="D2972">
            <v>44335</v>
          </cell>
          <cell r="E2972">
            <v>202202</v>
          </cell>
        </row>
        <row r="2973">
          <cell r="D2973">
            <v>44336</v>
          </cell>
          <cell r="E2973">
            <v>202202</v>
          </cell>
        </row>
        <row r="2974">
          <cell r="D2974">
            <v>44337</v>
          </cell>
          <cell r="E2974">
            <v>202202</v>
          </cell>
        </row>
        <row r="2975">
          <cell r="D2975">
            <v>44338</v>
          </cell>
          <cell r="E2975">
            <v>202202</v>
          </cell>
        </row>
        <row r="2976">
          <cell r="D2976">
            <v>44339</v>
          </cell>
          <cell r="E2976">
            <v>202202</v>
          </cell>
        </row>
        <row r="2977">
          <cell r="D2977">
            <v>44340</v>
          </cell>
          <cell r="E2977">
            <v>202202</v>
          </cell>
        </row>
        <row r="2978">
          <cell r="D2978">
            <v>44341</v>
          </cell>
          <cell r="E2978">
            <v>202202</v>
          </cell>
        </row>
        <row r="2979">
          <cell r="D2979">
            <v>44342</v>
          </cell>
          <cell r="E2979">
            <v>202202</v>
          </cell>
        </row>
        <row r="2980">
          <cell r="D2980">
            <v>44343</v>
          </cell>
          <cell r="E2980">
            <v>202202</v>
          </cell>
        </row>
        <row r="2981">
          <cell r="D2981">
            <v>44344</v>
          </cell>
          <cell r="E2981">
            <v>202202</v>
          </cell>
        </row>
        <row r="2982">
          <cell r="D2982">
            <v>44345</v>
          </cell>
          <cell r="E2982">
            <v>202202</v>
          </cell>
        </row>
        <row r="2983">
          <cell r="D2983">
            <v>44346</v>
          </cell>
          <cell r="E2983">
            <v>202203</v>
          </cell>
        </row>
        <row r="2984">
          <cell r="D2984">
            <v>44347</v>
          </cell>
          <cell r="E2984">
            <v>202203</v>
          </cell>
        </row>
        <row r="2985">
          <cell r="D2985">
            <v>44348</v>
          </cell>
          <cell r="E2985">
            <v>202203</v>
          </cell>
        </row>
        <row r="2986">
          <cell r="D2986">
            <v>44349</v>
          </cell>
          <cell r="E2986">
            <v>202203</v>
          </cell>
        </row>
        <row r="2987">
          <cell r="D2987">
            <v>44350</v>
          </cell>
          <cell r="E2987">
            <v>202203</v>
          </cell>
        </row>
        <row r="2988">
          <cell r="D2988">
            <v>44351</v>
          </cell>
          <cell r="E2988">
            <v>202203</v>
          </cell>
        </row>
        <row r="2989">
          <cell r="D2989">
            <v>44352</v>
          </cell>
          <cell r="E2989">
            <v>202203</v>
          </cell>
        </row>
        <row r="2990">
          <cell r="D2990">
            <v>44353</v>
          </cell>
          <cell r="E2990">
            <v>202203</v>
          </cell>
        </row>
        <row r="2991">
          <cell r="D2991">
            <v>44354</v>
          </cell>
          <cell r="E2991">
            <v>202203</v>
          </cell>
        </row>
        <row r="2992">
          <cell r="D2992">
            <v>44355</v>
          </cell>
          <cell r="E2992">
            <v>202203</v>
          </cell>
        </row>
        <row r="2993">
          <cell r="D2993">
            <v>44356</v>
          </cell>
          <cell r="E2993">
            <v>202203</v>
          </cell>
        </row>
        <row r="2994">
          <cell r="D2994">
            <v>44357</v>
          </cell>
          <cell r="E2994">
            <v>202203</v>
          </cell>
        </row>
        <row r="2995">
          <cell r="D2995">
            <v>44358</v>
          </cell>
          <cell r="E2995">
            <v>202203</v>
          </cell>
        </row>
        <row r="2996">
          <cell r="D2996">
            <v>44359</v>
          </cell>
          <cell r="E2996">
            <v>202203</v>
          </cell>
        </row>
        <row r="2997">
          <cell r="D2997">
            <v>44360</v>
          </cell>
          <cell r="E2997">
            <v>202203</v>
          </cell>
        </row>
        <row r="2998">
          <cell r="D2998">
            <v>44361</v>
          </cell>
          <cell r="E2998">
            <v>202203</v>
          </cell>
        </row>
        <row r="2999">
          <cell r="D2999">
            <v>44362</v>
          </cell>
          <cell r="E2999">
            <v>202203</v>
          </cell>
        </row>
        <row r="3000">
          <cell r="D3000">
            <v>44363</v>
          </cell>
          <cell r="E3000">
            <v>202203</v>
          </cell>
        </row>
        <row r="3001">
          <cell r="D3001">
            <v>44364</v>
          </cell>
          <cell r="E3001">
            <v>202203</v>
          </cell>
        </row>
        <row r="3002">
          <cell r="D3002">
            <v>44365</v>
          </cell>
          <cell r="E3002">
            <v>202203</v>
          </cell>
        </row>
        <row r="3003">
          <cell r="D3003">
            <v>44366</v>
          </cell>
          <cell r="E3003">
            <v>202203</v>
          </cell>
        </row>
        <row r="3004">
          <cell r="D3004">
            <v>44367</v>
          </cell>
          <cell r="E3004">
            <v>202203</v>
          </cell>
        </row>
        <row r="3005">
          <cell r="D3005">
            <v>44368</v>
          </cell>
          <cell r="E3005">
            <v>202203</v>
          </cell>
        </row>
        <row r="3006">
          <cell r="D3006">
            <v>44369</v>
          </cell>
          <cell r="E3006">
            <v>202203</v>
          </cell>
        </row>
        <row r="3007">
          <cell r="D3007">
            <v>44370</v>
          </cell>
          <cell r="E3007">
            <v>202203</v>
          </cell>
        </row>
        <row r="3008">
          <cell r="D3008">
            <v>44371</v>
          </cell>
          <cell r="E3008">
            <v>202203</v>
          </cell>
        </row>
        <row r="3009">
          <cell r="D3009">
            <v>44372</v>
          </cell>
          <cell r="E3009">
            <v>202203</v>
          </cell>
        </row>
        <row r="3010">
          <cell r="D3010">
            <v>44373</v>
          </cell>
          <cell r="E3010">
            <v>202203</v>
          </cell>
        </row>
        <row r="3011">
          <cell r="D3011">
            <v>44374</v>
          </cell>
          <cell r="E3011">
            <v>202204</v>
          </cell>
        </row>
        <row r="3012">
          <cell r="D3012">
            <v>44375</v>
          </cell>
          <cell r="E3012">
            <v>202204</v>
          </cell>
        </row>
        <row r="3013">
          <cell r="D3013">
            <v>44376</v>
          </cell>
          <cell r="E3013">
            <v>202204</v>
          </cell>
        </row>
        <row r="3014">
          <cell r="D3014">
            <v>44377</v>
          </cell>
          <cell r="E3014">
            <v>202204</v>
          </cell>
        </row>
        <row r="3015">
          <cell r="D3015">
            <v>44378</v>
          </cell>
          <cell r="E3015">
            <v>202204</v>
          </cell>
        </row>
        <row r="3016">
          <cell r="D3016">
            <v>44379</v>
          </cell>
          <cell r="E3016">
            <v>202204</v>
          </cell>
        </row>
        <row r="3017">
          <cell r="D3017">
            <v>44380</v>
          </cell>
          <cell r="E3017">
            <v>202204</v>
          </cell>
        </row>
        <row r="3018">
          <cell r="D3018">
            <v>44381</v>
          </cell>
          <cell r="E3018">
            <v>202204</v>
          </cell>
        </row>
        <row r="3019">
          <cell r="D3019">
            <v>44382</v>
          </cell>
          <cell r="E3019">
            <v>202204</v>
          </cell>
        </row>
        <row r="3020">
          <cell r="D3020">
            <v>44383</v>
          </cell>
          <cell r="E3020">
            <v>202204</v>
          </cell>
        </row>
        <row r="3021">
          <cell r="D3021">
            <v>44384</v>
          </cell>
          <cell r="E3021">
            <v>202204</v>
          </cell>
        </row>
        <row r="3022">
          <cell r="D3022">
            <v>44385</v>
          </cell>
          <cell r="E3022">
            <v>202204</v>
          </cell>
        </row>
        <row r="3023">
          <cell r="D3023">
            <v>44386</v>
          </cell>
          <cell r="E3023">
            <v>202204</v>
          </cell>
        </row>
        <row r="3024">
          <cell r="D3024">
            <v>44387</v>
          </cell>
          <cell r="E3024">
            <v>202204</v>
          </cell>
        </row>
        <row r="3025">
          <cell r="D3025">
            <v>44388</v>
          </cell>
          <cell r="E3025">
            <v>202204</v>
          </cell>
        </row>
        <row r="3026">
          <cell r="D3026">
            <v>44389</v>
          </cell>
          <cell r="E3026">
            <v>202204</v>
          </cell>
        </row>
        <row r="3027">
          <cell r="D3027">
            <v>44390</v>
          </cell>
          <cell r="E3027">
            <v>202204</v>
          </cell>
        </row>
        <row r="3028">
          <cell r="D3028">
            <v>44391</v>
          </cell>
          <cell r="E3028">
            <v>202204</v>
          </cell>
        </row>
        <row r="3029">
          <cell r="D3029">
            <v>44392</v>
          </cell>
          <cell r="E3029">
            <v>202204</v>
          </cell>
        </row>
        <row r="3030">
          <cell r="D3030">
            <v>44393</v>
          </cell>
          <cell r="E3030">
            <v>202204</v>
          </cell>
        </row>
        <row r="3031">
          <cell r="D3031">
            <v>44394</v>
          </cell>
          <cell r="E3031">
            <v>202204</v>
          </cell>
        </row>
        <row r="3032">
          <cell r="D3032">
            <v>44395</v>
          </cell>
          <cell r="E3032">
            <v>202204</v>
          </cell>
        </row>
        <row r="3033">
          <cell r="D3033">
            <v>44396</v>
          </cell>
          <cell r="E3033">
            <v>202204</v>
          </cell>
        </row>
        <row r="3034">
          <cell r="D3034">
            <v>44397</v>
          </cell>
          <cell r="E3034">
            <v>202204</v>
          </cell>
        </row>
        <row r="3035">
          <cell r="D3035">
            <v>44398</v>
          </cell>
          <cell r="E3035">
            <v>202204</v>
          </cell>
        </row>
        <row r="3036">
          <cell r="D3036">
            <v>44399</v>
          </cell>
          <cell r="E3036">
            <v>202204</v>
          </cell>
        </row>
        <row r="3037">
          <cell r="D3037">
            <v>44400</v>
          </cell>
          <cell r="E3037">
            <v>202204</v>
          </cell>
        </row>
        <row r="3038">
          <cell r="D3038">
            <v>44401</v>
          </cell>
          <cell r="E3038">
            <v>202204</v>
          </cell>
        </row>
        <row r="3039">
          <cell r="D3039">
            <v>44402</v>
          </cell>
          <cell r="E3039">
            <v>202205</v>
          </cell>
        </row>
        <row r="3040">
          <cell r="D3040">
            <v>44403</v>
          </cell>
          <cell r="E3040">
            <v>202205</v>
          </cell>
        </row>
        <row r="3041">
          <cell r="D3041">
            <v>44404</v>
          </cell>
          <cell r="E3041">
            <v>202205</v>
          </cell>
        </row>
        <row r="3042">
          <cell r="D3042">
            <v>44405</v>
          </cell>
          <cell r="E3042">
            <v>202205</v>
          </cell>
        </row>
        <row r="3043">
          <cell r="D3043">
            <v>44406</v>
          </cell>
          <cell r="E3043">
            <v>202205</v>
          </cell>
        </row>
        <row r="3044">
          <cell r="D3044">
            <v>44407</v>
          </cell>
          <cell r="E3044">
            <v>202205</v>
          </cell>
        </row>
        <row r="3045">
          <cell r="D3045">
            <v>44408</v>
          </cell>
          <cell r="E3045">
            <v>202205</v>
          </cell>
        </row>
        <row r="3046">
          <cell r="D3046">
            <v>44409</v>
          </cell>
          <cell r="E3046">
            <v>202205</v>
          </cell>
        </row>
        <row r="3047">
          <cell r="D3047">
            <v>44410</v>
          </cell>
          <cell r="E3047">
            <v>202205</v>
          </cell>
        </row>
        <row r="3048">
          <cell r="D3048">
            <v>44411</v>
          </cell>
          <cell r="E3048">
            <v>202205</v>
          </cell>
        </row>
        <row r="3049">
          <cell r="D3049">
            <v>44412</v>
          </cell>
          <cell r="E3049">
            <v>202205</v>
          </cell>
        </row>
        <row r="3050">
          <cell r="D3050">
            <v>44413</v>
          </cell>
          <cell r="E3050">
            <v>202205</v>
          </cell>
        </row>
        <row r="3051">
          <cell r="D3051">
            <v>44414</v>
          </cell>
          <cell r="E3051">
            <v>202205</v>
          </cell>
        </row>
        <row r="3052">
          <cell r="D3052">
            <v>44415</v>
          </cell>
          <cell r="E3052">
            <v>202205</v>
          </cell>
        </row>
        <row r="3053">
          <cell r="D3053">
            <v>44416</v>
          </cell>
          <cell r="E3053">
            <v>202205</v>
          </cell>
        </row>
        <row r="3054">
          <cell r="D3054">
            <v>44417</v>
          </cell>
          <cell r="E3054">
            <v>202205</v>
          </cell>
        </row>
        <row r="3055">
          <cell r="D3055">
            <v>44418</v>
          </cell>
          <cell r="E3055">
            <v>202205</v>
          </cell>
        </row>
        <row r="3056">
          <cell r="D3056">
            <v>44419</v>
          </cell>
          <cell r="E3056">
            <v>202205</v>
          </cell>
        </row>
        <row r="3057">
          <cell r="D3057">
            <v>44420</v>
          </cell>
          <cell r="E3057">
            <v>202205</v>
          </cell>
        </row>
        <row r="3058">
          <cell r="D3058">
            <v>44421</v>
          </cell>
          <cell r="E3058">
            <v>202205</v>
          </cell>
        </row>
        <row r="3059">
          <cell r="D3059">
            <v>44422</v>
          </cell>
          <cell r="E3059">
            <v>202205</v>
          </cell>
        </row>
        <row r="3060">
          <cell r="D3060">
            <v>44423</v>
          </cell>
          <cell r="E3060">
            <v>202205</v>
          </cell>
        </row>
        <row r="3061">
          <cell r="D3061">
            <v>44424</v>
          </cell>
          <cell r="E3061">
            <v>202205</v>
          </cell>
        </row>
        <row r="3062">
          <cell r="D3062">
            <v>44425</v>
          </cell>
          <cell r="E3062">
            <v>202205</v>
          </cell>
        </row>
        <row r="3063">
          <cell r="D3063">
            <v>44426</v>
          </cell>
          <cell r="E3063">
            <v>202205</v>
          </cell>
        </row>
        <row r="3064">
          <cell r="D3064">
            <v>44427</v>
          </cell>
          <cell r="E3064">
            <v>202205</v>
          </cell>
        </row>
        <row r="3065">
          <cell r="D3065">
            <v>44428</v>
          </cell>
          <cell r="E3065">
            <v>202205</v>
          </cell>
        </row>
        <row r="3066">
          <cell r="D3066">
            <v>44429</v>
          </cell>
          <cell r="E3066">
            <v>202205</v>
          </cell>
        </row>
        <row r="3067">
          <cell r="D3067">
            <v>44430</v>
          </cell>
          <cell r="E3067">
            <v>202206</v>
          </cell>
        </row>
        <row r="3068">
          <cell r="D3068">
            <v>44431</v>
          </cell>
          <cell r="E3068">
            <v>202206</v>
          </cell>
        </row>
        <row r="3069">
          <cell r="D3069">
            <v>44432</v>
          </cell>
          <cell r="E3069">
            <v>202206</v>
          </cell>
        </row>
        <row r="3070">
          <cell r="D3070">
            <v>44433</v>
          </cell>
          <cell r="E3070">
            <v>202206</v>
          </cell>
        </row>
        <row r="3071">
          <cell r="D3071">
            <v>44434</v>
          </cell>
          <cell r="E3071">
            <v>202206</v>
          </cell>
        </row>
        <row r="3072">
          <cell r="D3072">
            <v>44435</v>
          </cell>
          <cell r="E3072">
            <v>202206</v>
          </cell>
        </row>
        <row r="3073">
          <cell r="D3073">
            <v>44436</v>
          </cell>
          <cell r="E3073">
            <v>202206</v>
          </cell>
        </row>
        <row r="3074">
          <cell r="D3074">
            <v>44437</v>
          </cell>
          <cell r="E3074">
            <v>202206</v>
          </cell>
        </row>
        <row r="3075">
          <cell r="D3075">
            <v>44438</v>
          </cell>
          <cell r="E3075">
            <v>202206</v>
          </cell>
        </row>
        <row r="3076">
          <cell r="D3076">
            <v>44439</v>
          </cell>
          <cell r="E3076">
            <v>202206</v>
          </cell>
        </row>
        <row r="3077">
          <cell r="D3077">
            <v>44440</v>
          </cell>
          <cell r="E3077">
            <v>202206</v>
          </cell>
        </row>
        <row r="3078">
          <cell r="D3078">
            <v>44441</v>
          </cell>
          <cell r="E3078">
            <v>202206</v>
          </cell>
        </row>
        <row r="3079">
          <cell r="D3079">
            <v>44442</v>
          </cell>
          <cell r="E3079">
            <v>202206</v>
          </cell>
        </row>
        <row r="3080">
          <cell r="D3080">
            <v>44443</v>
          </cell>
          <cell r="E3080">
            <v>202206</v>
          </cell>
        </row>
        <row r="3081">
          <cell r="D3081">
            <v>44444</v>
          </cell>
          <cell r="E3081">
            <v>202206</v>
          </cell>
        </row>
        <row r="3082">
          <cell r="D3082">
            <v>44445</v>
          </cell>
          <cell r="E3082">
            <v>202206</v>
          </cell>
        </row>
        <row r="3083">
          <cell r="D3083">
            <v>44446</v>
          </cell>
          <cell r="E3083">
            <v>202206</v>
          </cell>
        </row>
        <row r="3084">
          <cell r="D3084">
            <v>44447</v>
          </cell>
          <cell r="E3084">
            <v>202206</v>
          </cell>
        </row>
        <row r="3085">
          <cell r="D3085">
            <v>44448</v>
          </cell>
          <cell r="E3085">
            <v>202206</v>
          </cell>
        </row>
        <row r="3086">
          <cell r="D3086">
            <v>44449</v>
          </cell>
          <cell r="E3086">
            <v>202206</v>
          </cell>
        </row>
        <row r="3087">
          <cell r="D3087">
            <v>44450</v>
          </cell>
          <cell r="E3087">
            <v>202206</v>
          </cell>
        </row>
        <row r="3088">
          <cell r="D3088">
            <v>44451</v>
          </cell>
          <cell r="E3088">
            <v>202206</v>
          </cell>
        </row>
        <row r="3089">
          <cell r="D3089">
            <v>44452</v>
          </cell>
          <cell r="E3089">
            <v>202206</v>
          </cell>
        </row>
        <row r="3090">
          <cell r="D3090">
            <v>44453</v>
          </cell>
          <cell r="E3090">
            <v>202206</v>
          </cell>
        </row>
        <row r="3091">
          <cell r="D3091">
            <v>44454</v>
          </cell>
          <cell r="E3091">
            <v>202206</v>
          </cell>
        </row>
        <row r="3092">
          <cell r="D3092">
            <v>44455</v>
          </cell>
          <cell r="E3092">
            <v>202206</v>
          </cell>
        </row>
        <row r="3093">
          <cell r="D3093">
            <v>44456</v>
          </cell>
          <cell r="E3093">
            <v>202206</v>
          </cell>
        </row>
        <row r="3094">
          <cell r="D3094">
            <v>44457</v>
          </cell>
          <cell r="E3094">
            <v>202206</v>
          </cell>
        </row>
        <row r="3095">
          <cell r="D3095">
            <v>44458</v>
          </cell>
          <cell r="E3095">
            <v>202207</v>
          </cell>
        </row>
        <row r="3096">
          <cell r="D3096">
            <v>44459</v>
          </cell>
          <cell r="E3096">
            <v>202207</v>
          </cell>
        </row>
        <row r="3097">
          <cell r="D3097">
            <v>44460</v>
          </cell>
          <cell r="E3097">
            <v>202207</v>
          </cell>
        </row>
        <row r="3098">
          <cell r="D3098">
            <v>44461</v>
          </cell>
          <cell r="E3098">
            <v>202207</v>
          </cell>
        </row>
        <row r="3099">
          <cell r="D3099">
            <v>44462</v>
          </cell>
          <cell r="E3099">
            <v>202207</v>
          </cell>
        </row>
        <row r="3100">
          <cell r="D3100">
            <v>44463</v>
          </cell>
          <cell r="E3100">
            <v>202207</v>
          </cell>
        </row>
        <row r="3101">
          <cell r="D3101">
            <v>44464</v>
          </cell>
          <cell r="E3101">
            <v>202207</v>
          </cell>
        </row>
        <row r="3102">
          <cell r="D3102">
            <v>44465</v>
          </cell>
          <cell r="E3102">
            <v>202207</v>
          </cell>
        </row>
        <row r="3103">
          <cell r="D3103">
            <v>44466</v>
          </cell>
          <cell r="E3103">
            <v>202207</v>
          </cell>
        </row>
        <row r="3104">
          <cell r="D3104">
            <v>44467</v>
          </cell>
          <cell r="E3104">
            <v>202207</v>
          </cell>
        </row>
        <row r="3105">
          <cell r="D3105">
            <v>44468</v>
          </cell>
          <cell r="E3105">
            <v>202207</v>
          </cell>
        </row>
        <row r="3106">
          <cell r="D3106">
            <v>44469</v>
          </cell>
          <cell r="E3106">
            <v>202207</v>
          </cell>
        </row>
        <row r="3107">
          <cell r="D3107">
            <v>44470</v>
          </cell>
          <cell r="E3107">
            <v>202207</v>
          </cell>
        </row>
        <row r="3108">
          <cell r="D3108">
            <v>44471</v>
          </cell>
          <cell r="E3108">
            <v>202207</v>
          </cell>
        </row>
        <row r="3109">
          <cell r="D3109">
            <v>44472</v>
          </cell>
          <cell r="E3109">
            <v>202207</v>
          </cell>
        </row>
        <row r="3110">
          <cell r="D3110">
            <v>44473</v>
          </cell>
          <cell r="E3110">
            <v>202207</v>
          </cell>
        </row>
        <row r="3111">
          <cell r="D3111">
            <v>44474</v>
          </cell>
          <cell r="E3111">
            <v>202207</v>
          </cell>
        </row>
        <row r="3112">
          <cell r="D3112">
            <v>44475</v>
          </cell>
          <cell r="E3112">
            <v>202207</v>
          </cell>
        </row>
        <row r="3113">
          <cell r="D3113">
            <v>44476</v>
          </cell>
          <cell r="E3113">
            <v>202207</v>
          </cell>
        </row>
        <row r="3114">
          <cell r="D3114">
            <v>44477</v>
          </cell>
          <cell r="E3114">
            <v>202207</v>
          </cell>
        </row>
        <row r="3115">
          <cell r="D3115">
            <v>44478</v>
          </cell>
          <cell r="E3115">
            <v>202207</v>
          </cell>
        </row>
        <row r="3116">
          <cell r="D3116">
            <v>44479</v>
          </cell>
          <cell r="E3116">
            <v>202207</v>
          </cell>
        </row>
        <row r="3117">
          <cell r="D3117">
            <v>44480</v>
          </cell>
          <cell r="E3117">
            <v>202207</v>
          </cell>
        </row>
        <row r="3118">
          <cell r="D3118">
            <v>44481</v>
          </cell>
          <cell r="E3118">
            <v>202207</v>
          </cell>
        </row>
        <row r="3119">
          <cell r="D3119">
            <v>44482</v>
          </cell>
          <cell r="E3119">
            <v>202207</v>
          </cell>
        </row>
        <row r="3120">
          <cell r="D3120">
            <v>44483</v>
          </cell>
          <cell r="E3120">
            <v>202207</v>
          </cell>
        </row>
        <row r="3121">
          <cell r="D3121">
            <v>44484</v>
          </cell>
          <cell r="E3121">
            <v>202207</v>
          </cell>
        </row>
        <row r="3122">
          <cell r="D3122">
            <v>44485</v>
          </cell>
          <cell r="E3122">
            <v>202207</v>
          </cell>
        </row>
        <row r="3123">
          <cell r="D3123">
            <v>44486</v>
          </cell>
          <cell r="E3123">
            <v>202208</v>
          </cell>
        </row>
        <row r="3124">
          <cell r="D3124">
            <v>44487</v>
          </cell>
          <cell r="E3124">
            <v>202208</v>
          </cell>
        </row>
        <row r="3125">
          <cell r="D3125">
            <v>44488</v>
          </cell>
          <cell r="E3125">
            <v>202208</v>
          </cell>
        </row>
        <row r="3126">
          <cell r="D3126">
            <v>44489</v>
          </cell>
          <cell r="E3126">
            <v>202208</v>
          </cell>
        </row>
        <row r="3127">
          <cell r="D3127">
            <v>44490</v>
          </cell>
          <cell r="E3127">
            <v>202208</v>
          </cell>
        </row>
        <row r="3128">
          <cell r="D3128">
            <v>44491</v>
          </cell>
          <cell r="E3128">
            <v>202208</v>
          </cell>
        </row>
        <row r="3129">
          <cell r="D3129">
            <v>44492</v>
          </cell>
          <cell r="E3129">
            <v>202208</v>
          </cell>
        </row>
        <row r="3130">
          <cell r="D3130">
            <v>44493</v>
          </cell>
          <cell r="E3130">
            <v>202208</v>
          </cell>
        </row>
        <row r="3131">
          <cell r="D3131">
            <v>44494</v>
          </cell>
          <cell r="E3131">
            <v>202208</v>
          </cell>
        </row>
        <row r="3132">
          <cell r="D3132">
            <v>44495</v>
          </cell>
          <cell r="E3132">
            <v>202208</v>
          </cell>
        </row>
        <row r="3133">
          <cell r="D3133">
            <v>44496</v>
          </cell>
          <cell r="E3133">
            <v>202208</v>
          </cell>
        </row>
        <row r="3134">
          <cell r="D3134">
            <v>44497</v>
          </cell>
          <cell r="E3134">
            <v>202208</v>
          </cell>
        </row>
        <row r="3135">
          <cell r="D3135">
            <v>44498</v>
          </cell>
          <cell r="E3135">
            <v>202208</v>
          </cell>
        </row>
        <row r="3136">
          <cell r="D3136">
            <v>44499</v>
          </cell>
          <cell r="E3136">
            <v>202208</v>
          </cell>
        </row>
        <row r="3137">
          <cell r="D3137">
            <v>44500</v>
          </cell>
          <cell r="E3137">
            <v>202208</v>
          </cell>
        </row>
        <row r="3138">
          <cell r="D3138">
            <v>44501</v>
          </cell>
          <cell r="E3138">
            <v>202208</v>
          </cell>
        </row>
        <row r="3139">
          <cell r="D3139">
            <v>44502</v>
          </cell>
          <cell r="E3139">
            <v>202208</v>
          </cell>
        </row>
        <row r="3140">
          <cell r="D3140">
            <v>44503</v>
          </cell>
          <cell r="E3140">
            <v>202208</v>
          </cell>
        </row>
        <row r="3141">
          <cell r="D3141">
            <v>44504</v>
          </cell>
          <cell r="E3141">
            <v>202208</v>
          </cell>
        </row>
        <row r="3142">
          <cell r="D3142">
            <v>44505</v>
          </cell>
          <cell r="E3142">
            <v>202208</v>
          </cell>
        </row>
        <row r="3143">
          <cell r="D3143">
            <v>44506</v>
          </cell>
          <cell r="E3143">
            <v>202208</v>
          </cell>
        </row>
        <row r="3144">
          <cell r="D3144">
            <v>44507</v>
          </cell>
          <cell r="E3144">
            <v>202208</v>
          </cell>
        </row>
        <row r="3145">
          <cell r="D3145">
            <v>44508</v>
          </cell>
          <cell r="E3145">
            <v>202208</v>
          </cell>
        </row>
        <row r="3146">
          <cell r="D3146">
            <v>44509</v>
          </cell>
          <cell r="E3146">
            <v>202208</v>
          </cell>
        </row>
        <row r="3147">
          <cell r="D3147">
            <v>44510</v>
          </cell>
          <cell r="E3147">
            <v>202208</v>
          </cell>
        </row>
        <row r="3148">
          <cell r="D3148">
            <v>44511</v>
          </cell>
          <cell r="E3148">
            <v>202208</v>
          </cell>
        </row>
        <row r="3149">
          <cell r="D3149">
            <v>44512</v>
          </cell>
          <cell r="E3149">
            <v>202208</v>
          </cell>
        </row>
        <row r="3150">
          <cell r="D3150">
            <v>44513</v>
          </cell>
          <cell r="E3150">
            <v>202208</v>
          </cell>
        </row>
        <row r="3151">
          <cell r="D3151">
            <v>44514</v>
          </cell>
          <cell r="E3151">
            <v>202209</v>
          </cell>
        </row>
        <row r="3152">
          <cell r="D3152">
            <v>44515</v>
          </cell>
          <cell r="E3152">
            <v>202209</v>
          </cell>
        </row>
        <row r="3153">
          <cell r="D3153">
            <v>44516</v>
          </cell>
          <cell r="E3153">
            <v>202209</v>
          </cell>
        </row>
        <row r="3154">
          <cell r="D3154">
            <v>44517</v>
          </cell>
          <cell r="E3154">
            <v>202209</v>
          </cell>
        </row>
        <row r="3155">
          <cell r="D3155">
            <v>44518</v>
          </cell>
          <cell r="E3155">
            <v>202209</v>
          </cell>
        </row>
        <row r="3156">
          <cell r="D3156">
            <v>44519</v>
          </cell>
          <cell r="E3156">
            <v>202209</v>
          </cell>
        </row>
        <row r="3157">
          <cell r="D3157">
            <v>44520</v>
          </cell>
          <cell r="E3157">
            <v>202209</v>
          </cell>
        </row>
        <row r="3158">
          <cell r="D3158">
            <v>44521</v>
          </cell>
          <cell r="E3158">
            <v>202209</v>
          </cell>
        </row>
        <row r="3159">
          <cell r="D3159">
            <v>44522</v>
          </cell>
          <cell r="E3159">
            <v>202209</v>
          </cell>
        </row>
        <row r="3160">
          <cell r="D3160">
            <v>44523</v>
          </cell>
          <cell r="E3160">
            <v>202209</v>
          </cell>
        </row>
        <row r="3161">
          <cell r="D3161">
            <v>44524</v>
          </cell>
          <cell r="E3161">
            <v>202209</v>
          </cell>
        </row>
        <row r="3162">
          <cell r="D3162">
            <v>44525</v>
          </cell>
          <cell r="E3162">
            <v>202209</v>
          </cell>
        </row>
        <row r="3163">
          <cell r="D3163">
            <v>44526</v>
          </cell>
          <cell r="E3163">
            <v>202209</v>
          </cell>
        </row>
        <row r="3164">
          <cell r="D3164">
            <v>44527</v>
          </cell>
          <cell r="E3164">
            <v>202209</v>
          </cell>
        </row>
        <row r="3165">
          <cell r="D3165">
            <v>44528</v>
          </cell>
          <cell r="E3165">
            <v>202209</v>
          </cell>
        </row>
        <row r="3166">
          <cell r="D3166">
            <v>44529</v>
          </cell>
          <cell r="E3166">
            <v>202209</v>
          </cell>
        </row>
        <row r="3167">
          <cell r="D3167">
            <v>44530</v>
          </cell>
          <cell r="E3167">
            <v>202209</v>
          </cell>
        </row>
        <row r="3168">
          <cell r="D3168">
            <v>44531</v>
          </cell>
          <cell r="E3168">
            <v>202209</v>
          </cell>
        </row>
        <row r="3169">
          <cell r="D3169">
            <v>44532</v>
          </cell>
          <cell r="E3169">
            <v>202209</v>
          </cell>
        </row>
        <row r="3170">
          <cell r="D3170">
            <v>44533</v>
          </cell>
          <cell r="E3170">
            <v>202209</v>
          </cell>
        </row>
        <row r="3171">
          <cell r="D3171">
            <v>44534</v>
          </cell>
          <cell r="E3171">
            <v>202209</v>
          </cell>
        </row>
        <row r="3172">
          <cell r="D3172">
            <v>44535</v>
          </cell>
          <cell r="E3172">
            <v>202209</v>
          </cell>
        </row>
        <row r="3173">
          <cell r="D3173">
            <v>44536</v>
          </cell>
          <cell r="E3173">
            <v>202209</v>
          </cell>
        </row>
        <row r="3174">
          <cell r="D3174">
            <v>44537</v>
          </cell>
          <cell r="E3174">
            <v>202209</v>
          </cell>
        </row>
        <row r="3175">
          <cell r="D3175">
            <v>44538</v>
          </cell>
          <cell r="E3175">
            <v>202209</v>
          </cell>
        </row>
        <row r="3176">
          <cell r="D3176">
            <v>44539</v>
          </cell>
          <cell r="E3176">
            <v>202209</v>
          </cell>
        </row>
        <row r="3177">
          <cell r="D3177">
            <v>44540</v>
          </cell>
          <cell r="E3177">
            <v>202209</v>
          </cell>
        </row>
        <row r="3178">
          <cell r="D3178">
            <v>44541</v>
          </cell>
          <cell r="E3178">
            <v>202209</v>
          </cell>
        </row>
        <row r="3179">
          <cell r="D3179">
            <v>44542</v>
          </cell>
          <cell r="E3179">
            <v>202210</v>
          </cell>
        </row>
        <row r="3180">
          <cell r="D3180">
            <v>44543</v>
          </cell>
          <cell r="E3180">
            <v>202210</v>
          </cell>
        </row>
        <row r="3181">
          <cell r="D3181">
            <v>44544</v>
          </cell>
          <cell r="E3181">
            <v>202210</v>
          </cell>
        </row>
        <row r="3182">
          <cell r="D3182">
            <v>44545</v>
          </cell>
          <cell r="E3182">
            <v>202210</v>
          </cell>
        </row>
        <row r="3183">
          <cell r="D3183">
            <v>44546</v>
          </cell>
          <cell r="E3183">
            <v>202210</v>
          </cell>
        </row>
        <row r="3184">
          <cell r="D3184">
            <v>44547</v>
          </cell>
          <cell r="E3184">
            <v>202210</v>
          </cell>
        </row>
        <row r="3185">
          <cell r="D3185">
            <v>44548</v>
          </cell>
          <cell r="E3185">
            <v>202210</v>
          </cell>
        </row>
        <row r="3186">
          <cell r="D3186">
            <v>44549</v>
          </cell>
          <cell r="E3186">
            <v>202210</v>
          </cell>
        </row>
        <row r="3187">
          <cell r="D3187">
            <v>44550</v>
          </cell>
          <cell r="E3187">
            <v>202210</v>
          </cell>
        </row>
        <row r="3188">
          <cell r="D3188">
            <v>44551</v>
          </cell>
          <cell r="E3188">
            <v>202210</v>
          </cell>
        </row>
        <row r="3189">
          <cell r="D3189">
            <v>44552</v>
          </cell>
          <cell r="E3189">
            <v>202210</v>
          </cell>
        </row>
        <row r="3190">
          <cell r="D3190">
            <v>44553</v>
          </cell>
          <cell r="E3190">
            <v>202210</v>
          </cell>
        </row>
        <row r="3191">
          <cell r="D3191">
            <v>44554</v>
          </cell>
          <cell r="E3191">
            <v>202210</v>
          </cell>
        </row>
        <row r="3192">
          <cell r="D3192">
            <v>44555</v>
          </cell>
          <cell r="E3192">
            <v>202210</v>
          </cell>
        </row>
        <row r="3193">
          <cell r="D3193">
            <v>44556</v>
          </cell>
          <cell r="E3193">
            <v>202210</v>
          </cell>
        </row>
        <row r="3194">
          <cell r="D3194">
            <v>44557</v>
          </cell>
          <cell r="E3194">
            <v>202210</v>
          </cell>
        </row>
        <row r="3195">
          <cell r="D3195">
            <v>44558</v>
          </cell>
          <cell r="E3195">
            <v>202210</v>
          </cell>
        </row>
        <row r="3196">
          <cell r="D3196">
            <v>44559</v>
          </cell>
          <cell r="E3196">
            <v>202210</v>
          </cell>
        </row>
        <row r="3197">
          <cell r="D3197">
            <v>44560</v>
          </cell>
          <cell r="E3197">
            <v>202210</v>
          </cell>
        </row>
        <row r="3198">
          <cell r="D3198">
            <v>44561</v>
          </cell>
          <cell r="E3198">
            <v>202210</v>
          </cell>
        </row>
        <row r="3199">
          <cell r="D3199">
            <v>44562</v>
          </cell>
          <cell r="E3199">
            <v>202210</v>
          </cell>
        </row>
        <row r="3200">
          <cell r="D3200">
            <v>44563</v>
          </cell>
          <cell r="E3200">
            <v>202210</v>
          </cell>
        </row>
        <row r="3201">
          <cell r="D3201">
            <v>44564</v>
          </cell>
          <cell r="E3201">
            <v>202210</v>
          </cell>
        </row>
        <row r="3202">
          <cell r="D3202">
            <v>44565</v>
          </cell>
          <cell r="E3202">
            <v>202210</v>
          </cell>
        </row>
        <row r="3203">
          <cell r="D3203">
            <v>44566</v>
          </cell>
          <cell r="E3203">
            <v>202210</v>
          </cell>
        </row>
        <row r="3204">
          <cell r="D3204">
            <v>44567</v>
          </cell>
          <cell r="E3204">
            <v>202210</v>
          </cell>
        </row>
        <row r="3205">
          <cell r="D3205">
            <v>44568</v>
          </cell>
          <cell r="E3205">
            <v>202210</v>
          </cell>
        </row>
        <row r="3206">
          <cell r="D3206">
            <v>44569</v>
          </cell>
          <cell r="E3206">
            <v>202210</v>
          </cell>
        </row>
        <row r="3207">
          <cell r="D3207">
            <v>44570</v>
          </cell>
          <cell r="E3207">
            <v>202211</v>
          </cell>
        </row>
        <row r="3208">
          <cell r="D3208">
            <v>44571</v>
          </cell>
          <cell r="E3208">
            <v>202211</v>
          </cell>
        </row>
        <row r="3209">
          <cell r="D3209">
            <v>44572</v>
          </cell>
          <cell r="E3209">
            <v>202211</v>
          </cell>
        </row>
        <row r="3210">
          <cell r="D3210">
            <v>44573</v>
          </cell>
          <cell r="E3210">
            <v>202211</v>
          </cell>
        </row>
        <row r="3211">
          <cell r="D3211">
            <v>44574</v>
          </cell>
          <cell r="E3211">
            <v>202211</v>
          </cell>
        </row>
        <row r="3212">
          <cell r="D3212">
            <v>44575</v>
          </cell>
          <cell r="E3212">
            <v>202211</v>
          </cell>
        </row>
        <row r="3213">
          <cell r="D3213">
            <v>44576</v>
          </cell>
          <cell r="E3213">
            <v>202211</v>
          </cell>
        </row>
        <row r="3214">
          <cell r="D3214">
            <v>44577</v>
          </cell>
          <cell r="E3214">
            <v>202211</v>
          </cell>
        </row>
        <row r="3215">
          <cell r="D3215">
            <v>44578</v>
          </cell>
          <cell r="E3215">
            <v>202211</v>
          </cell>
        </row>
        <row r="3216">
          <cell r="D3216">
            <v>44579</v>
          </cell>
          <cell r="E3216">
            <v>202211</v>
          </cell>
        </row>
        <row r="3217">
          <cell r="D3217">
            <v>44580</v>
          </cell>
          <cell r="E3217">
            <v>202211</v>
          </cell>
        </row>
        <row r="3218">
          <cell r="D3218">
            <v>44581</v>
          </cell>
          <cell r="E3218">
            <v>202211</v>
          </cell>
        </row>
        <row r="3219">
          <cell r="D3219">
            <v>44582</v>
          </cell>
          <cell r="E3219">
            <v>202211</v>
          </cell>
        </row>
        <row r="3220">
          <cell r="D3220">
            <v>44583</v>
          </cell>
          <cell r="E3220">
            <v>202211</v>
          </cell>
        </row>
        <row r="3221">
          <cell r="D3221">
            <v>44584</v>
          </cell>
          <cell r="E3221">
            <v>202211</v>
          </cell>
        </row>
        <row r="3222">
          <cell r="D3222">
            <v>44585</v>
          </cell>
          <cell r="E3222">
            <v>202211</v>
          </cell>
        </row>
        <row r="3223">
          <cell r="D3223">
            <v>44586</v>
          </cell>
          <cell r="E3223">
            <v>202211</v>
          </cell>
        </row>
        <row r="3224">
          <cell r="D3224">
            <v>44587</v>
          </cell>
          <cell r="E3224">
            <v>202211</v>
          </cell>
        </row>
        <row r="3225">
          <cell r="D3225">
            <v>44588</v>
          </cell>
          <cell r="E3225">
            <v>202211</v>
          </cell>
        </row>
        <row r="3226">
          <cell r="D3226">
            <v>44589</v>
          </cell>
          <cell r="E3226">
            <v>202211</v>
          </cell>
        </row>
        <row r="3227">
          <cell r="D3227">
            <v>44590</v>
          </cell>
          <cell r="E3227">
            <v>202211</v>
          </cell>
        </row>
        <row r="3228">
          <cell r="D3228">
            <v>44591</v>
          </cell>
          <cell r="E3228">
            <v>202211</v>
          </cell>
        </row>
        <row r="3229">
          <cell r="D3229">
            <v>44592</v>
          </cell>
          <cell r="E3229">
            <v>202211</v>
          </cell>
        </row>
        <row r="3230">
          <cell r="D3230">
            <v>44593</v>
          </cell>
          <cell r="E3230">
            <v>202211</v>
          </cell>
        </row>
        <row r="3231">
          <cell r="D3231">
            <v>44594</v>
          </cell>
          <cell r="E3231">
            <v>202211</v>
          </cell>
        </row>
        <row r="3232">
          <cell r="D3232">
            <v>44595</v>
          </cell>
          <cell r="E3232">
            <v>202211</v>
          </cell>
        </row>
        <row r="3233">
          <cell r="D3233">
            <v>44596</v>
          </cell>
          <cell r="E3233">
            <v>202211</v>
          </cell>
        </row>
        <row r="3234">
          <cell r="D3234">
            <v>44597</v>
          </cell>
          <cell r="E3234">
            <v>202211</v>
          </cell>
        </row>
        <row r="3235">
          <cell r="D3235">
            <v>44598</v>
          </cell>
          <cell r="E3235">
            <v>202212</v>
          </cell>
        </row>
        <row r="3236">
          <cell r="D3236">
            <v>44599</v>
          </cell>
          <cell r="E3236">
            <v>202212</v>
          </cell>
        </row>
        <row r="3237">
          <cell r="D3237">
            <v>44600</v>
          </cell>
          <cell r="E3237">
            <v>202212</v>
          </cell>
        </row>
        <row r="3238">
          <cell r="D3238">
            <v>44601</v>
          </cell>
          <cell r="E3238">
            <v>202212</v>
          </cell>
        </row>
        <row r="3239">
          <cell r="D3239">
            <v>44602</v>
          </cell>
          <cell r="E3239">
            <v>202212</v>
          </cell>
        </row>
        <row r="3240">
          <cell r="D3240">
            <v>44603</v>
          </cell>
          <cell r="E3240">
            <v>202212</v>
          </cell>
        </row>
        <row r="3241">
          <cell r="D3241">
            <v>44604</v>
          </cell>
          <cell r="E3241">
            <v>202212</v>
          </cell>
        </row>
        <row r="3242">
          <cell r="D3242">
            <v>44605</v>
          </cell>
          <cell r="E3242">
            <v>202212</v>
          </cell>
        </row>
        <row r="3243">
          <cell r="D3243">
            <v>44606</v>
          </cell>
          <cell r="E3243">
            <v>202212</v>
          </cell>
        </row>
        <row r="3244">
          <cell r="D3244">
            <v>44607</v>
          </cell>
          <cell r="E3244">
            <v>202212</v>
          </cell>
        </row>
        <row r="3245">
          <cell r="D3245">
            <v>44608</v>
          </cell>
          <cell r="E3245">
            <v>202212</v>
          </cell>
        </row>
        <row r="3246">
          <cell r="D3246">
            <v>44609</v>
          </cell>
          <cell r="E3246">
            <v>202212</v>
          </cell>
        </row>
        <row r="3247">
          <cell r="D3247">
            <v>44610</v>
          </cell>
          <cell r="E3247">
            <v>202212</v>
          </cell>
        </row>
        <row r="3248">
          <cell r="D3248">
            <v>44611</v>
          </cell>
          <cell r="E3248">
            <v>202212</v>
          </cell>
        </row>
        <row r="3249">
          <cell r="D3249">
            <v>44612</v>
          </cell>
          <cell r="E3249">
            <v>202212</v>
          </cell>
        </row>
        <row r="3250">
          <cell r="D3250">
            <v>44613</v>
          </cell>
          <cell r="E3250">
            <v>202212</v>
          </cell>
        </row>
        <row r="3251">
          <cell r="D3251">
            <v>44614</v>
          </cell>
          <cell r="E3251">
            <v>202212</v>
          </cell>
        </row>
        <row r="3252">
          <cell r="D3252">
            <v>44615</v>
          </cell>
          <cell r="E3252">
            <v>202212</v>
          </cell>
        </row>
        <row r="3253">
          <cell r="D3253">
            <v>44616</v>
          </cell>
          <cell r="E3253">
            <v>202212</v>
          </cell>
        </row>
        <row r="3254">
          <cell r="D3254">
            <v>44617</v>
          </cell>
          <cell r="E3254">
            <v>202212</v>
          </cell>
        </row>
        <row r="3255">
          <cell r="D3255">
            <v>44618</v>
          </cell>
          <cell r="E3255">
            <v>202212</v>
          </cell>
        </row>
        <row r="3256">
          <cell r="D3256">
            <v>44619</v>
          </cell>
          <cell r="E3256">
            <v>202212</v>
          </cell>
        </row>
        <row r="3257">
          <cell r="D3257">
            <v>44620</v>
          </cell>
          <cell r="E3257">
            <v>202212</v>
          </cell>
        </row>
        <row r="3258">
          <cell r="D3258">
            <v>44621</v>
          </cell>
          <cell r="E3258">
            <v>202212</v>
          </cell>
        </row>
        <row r="3259">
          <cell r="D3259">
            <v>44622</v>
          </cell>
          <cell r="E3259">
            <v>202212</v>
          </cell>
        </row>
        <row r="3260">
          <cell r="D3260">
            <v>44623</v>
          </cell>
          <cell r="E3260">
            <v>202212</v>
          </cell>
        </row>
        <row r="3261">
          <cell r="D3261">
            <v>44624</v>
          </cell>
          <cell r="E3261">
            <v>202212</v>
          </cell>
        </row>
        <row r="3262">
          <cell r="D3262">
            <v>44625</v>
          </cell>
          <cell r="E3262">
            <v>202212</v>
          </cell>
        </row>
        <row r="3263">
          <cell r="D3263">
            <v>44626</v>
          </cell>
          <cell r="E3263">
            <v>202213</v>
          </cell>
        </row>
        <row r="3264">
          <cell r="D3264">
            <v>44627</v>
          </cell>
          <cell r="E3264">
            <v>202213</v>
          </cell>
        </row>
        <row r="3265">
          <cell r="D3265">
            <v>44628</v>
          </cell>
          <cell r="E3265">
            <v>202213</v>
          </cell>
        </row>
        <row r="3266">
          <cell r="D3266">
            <v>44629</v>
          </cell>
          <cell r="E3266">
            <v>202213</v>
          </cell>
        </row>
        <row r="3267">
          <cell r="D3267">
            <v>44630</v>
          </cell>
          <cell r="E3267">
            <v>202213</v>
          </cell>
        </row>
        <row r="3268">
          <cell r="D3268">
            <v>44631</v>
          </cell>
          <cell r="E3268">
            <v>202213</v>
          </cell>
        </row>
        <row r="3269">
          <cell r="D3269">
            <v>44632</v>
          </cell>
          <cell r="E3269">
            <v>202213</v>
          </cell>
        </row>
        <row r="3270">
          <cell r="D3270">
            <v>44633</v>
          </cell>
          <cell r="E3270">
            <v>202213</v>
          </cell>
        </row>
        <row r="3271">
          <cell r="D3271">
            <v>44634</v>
          </cell>
          <cell r="E3271">
            <v>202213</v>
          </cell>
        </row>
        <row r="3272">
          <cell r="D3272">
            <v>44635</v>
          </cell>
          <cell r="E3272">
            <v>202213</v>
          </cell>
        </row>
        <row r="3273">
          <cell r="D3273">
            <v>44636</v>
          </cell>
          <cell r="E3273">
            <v>202213</v>
          </cell>
        </row>
        <row r="3274">
          <cell r="D3274">
            <v>44637</v>
          </cell>
          <cell r="E3274">
            <v>202213</v>
          </cell>
        </row>
        <row r="3275">
          <cell r="D3275">
            <v>44638</v>
          </cell>
          <cell r="E3275">
            <v>202213</v>
          </cell>
        </row>
        <row r="3276">
          <cell r="D3276">
            <v>44639</v>
          </cell>
          <cell r="E3276">
            <v>202213</v>
          </cell>
        </row>
        <row r="3277">
          <cell r="D3277">
            <v>44640</v>
          </cell>
          <cell r="E3277">
            <v>202213</v>
          </cell>
        </row>
        <row r="3278">
          <cell r="D3278">
            <v>44641</v>
          </cell>
          <cell r="E3278">
            <v>202213</v>
          </cell>
        </row>
        <row r="3279">
          <cell r="D3279">
            <v>44642</v>
          </cell>
          <cell r="E3279">
            <v>202213</v>
          </cell>
        </row>
        <row r="3280">
          <cell r="D3280">
            <v>44643</v>
          </cell>
          <cell r="E3280">
            <v>202213</v>
          </cell>
        </row>
        <row r="3281">
          <cell r="D3281">
            <v>44644</v>
          </cell>
          <cell r="E3281">
            <v>202213</v>
          </cell>
        </row>
        <row r="3282">
          <cell r="D3282">
            <v>44645</v>
          </cell>
          <cell r="E3282">
            <v>202213</v>
          </cell>
        </row>
        <row r="3283">
          <cell r="D3283">
            <v>44646</v>
          </cell>
          <cell r="E3283">
            <v>202213</v>
          </cell>
        </row>
        <row r="3284">
          <cell r="D3284">
            <v>44647</v>
          </cell>
          <cell r="E3284">
            <v>202213</v>
          </cell>
        </row>
        <row r="3285">
          <cell r="D3285">
            <v>44648</v>
          </cell>
          <cell r="E3285">
            <v>202213</v>
          </cell>
        </row>
        <row r="3286">
          <cell r="D3286">
            <v>44649</v>
          </cell>
          <cell r="E3286">
            <v>202213</v>
          </cell>
        </row>
        <row r="3287">
          <cell r="D3287">
            <v>44650</v>
          </cell>
          <cell r="E3287">
            <v>202213</v>
          </cell>
        </row>
        <row r="3288">
          <cell r="D3288">
            <v>44651</v>
          </cell>
          <cell r="E3288">
            <v>202213</v>
          </cell>
        </row>
        <row r="3289">
          <cell r="D3289">
            <v>44652</v>
          </cell>
          <cell r="E3289">
            <v>202301</v>
          </cell>
        </row>
        <row r="3290">
          <cell r="D3290">
            <v>44653</v>
          </cell>
          <cell r="E3290">
            <v>202301</v>
          </cell>
        </row>
        <row r="3291">
          <cell r="D3291">
            <v>44654</v>
          </cell>
          <cell r="E3291">
            <v>202301</v>
          </cell>
        </row>
        <row r="3292">
          <cell r="D3292">
            <v>44655</v>
          </cell>
          <cell r="E3292">
            <v>202301</v>
          </cell>
        </row>
        <row r="3293">
          <cell r="D3293">
            <v>44656</v>
          </cell>
          <cell r="E3293">
            <v>202301</v>
          </cell>
        </row>
        <row r="3294">
          <cell r="D3294">
            <v>44657</v>
          </cell>
          <cell r="E3294">
            <v>202301</v>
          </cell>
        </row>
        <row r="3295">
          <cell r="D3295">
            <v>44658</v>
          </cell>
          <cell r="E3295">
            <v>202301</v>
          </cell>
        </row>
        <row r="3296">
          <cell r="D3296">
            <v>44659</v>
          </cell>
          <cell r="E3296">
            <v>202301</v>
          </cell>
        </row>
        <row r="3297">
          <cell r="D3297">
            <v>44660</v>
          </cell>
          <cell r="E3297">
            <v>202301</v>
          </cell>
        </row>
        <row r="3298">
          <cell r="D3298">
            <v>44661</v>
          </cell>
          <cell r="E3298">
            <v>202301</v>
          </cell>
        </row>
        <row r="3299">
          <cell r="D3299">
            <v>44662</v>
          </cell>
          <cell r="E3299">
            <v>202301</v>
          </cell>
        </row>
        <row r="3300">
          <cell r="D3300">
            <v>44663</v>
          </cell>
          <cell r="E3300">
            <v>202301</v>
          </cell>
        </row>
        <row r="3301">
          <cell r="D3301">
            <v>44664</v>
          </cell>
          <cell r="E3301">
            <v>202301</v>
          </cell>
        </row>
        <row r="3302">
          <cell r="D3302">
            <v>44665</v>
          </cell>
          <cell r="E3302">
            <v>202301</v>
          </cell>
        </row>
        <row r="3303">
          <cell r="D3303">
            <v>44666</v>
          </cell>
          <cell r="E3303">
            <v>202301</v>
          </cell>
        </row>
        <row r="3304">
          <cell r="D3304">
            <v>44667</v>
          </cell>
          <cell r="E3304">
            <v>202301</v>
          </cell>
        </row>
        <row r="3305">
          <cell r="D3305">
            <v>44668</v>
          </cell>
          <cell r="E3305">
            <v>202301</v>
          </cell>
        </row>
        <row r="3306">
          <cell r="D3306">
            <v>44669</v>
          </cell>
          <cell r="E3306">
            <v>202301</v>
          </cell>
        </row>
        <row r="3307">
          <cell r="D3307">
            <v>44670</v>
          </cell>
          <cell r="E3307">
            <v>202301</v>
          </cell>
        </row>
        <row r="3308">
          <cell r="D3308">
            <v>44671</v>
          </cell>
          <cell r="E3308">
            <v>202301</v>
          </cell>
        </row>
        <row r="3309">
          <cell r="D3309">
            <v>44672</v>
          </cell>
          <cell r="E3309">
            <v>202301</v>
          </cell>
        </row>
        <row r="3310">
          <cell r="D3310">
            <v>44673</v>
          </cell>
          <cell r="E3310">
            <v>202301</v>
          </cell>
        </row>
        <row r="3311">
          <cell r="D3311">
            <v>44674</v>
          </cell>
          <cell r="E3311">
            <v>202301</v>
          </cell>
        </row>
        <row r="3312">
          <cell r="D3312">
            <v>44675</v>
          </cell>
          <cell r="E3312">
            <v>202301</v>
          </cell>
        </row>
        <row r="3313">
          <cell r="D3313">
            <v>44676</v>
          </cell>
          <cell r="E3313">
            <v>202301</v>
          </cell>
        </row>
        <row r="3314">
          <cell r="D3314">
            <v>44677</v>
          </cell>
          <cell r="E3314">
            <v>202301</v>
          </cell>
        </row>
        <row r="3315">
          <cell r="D3315">
            <v>44678</v>
          </cell>
          <cell r="E3315">
            <v>202301</v>
          </cell>
        </row>
        <row r="3316">
          <cell r="D3316">
            <v>44679</v>
          </cell>
          <cell r="E3316">
            <v>202301</v>
          </cell>
        </row>
        <row r="3317">
          <cell r="D3317">
            <v>44680</v>
          </cell>
          <cell r="E3317">
            <v>202301</v>
          </cell>
        </row>
        <row r="3318">
          <cell r="D3318">
            <v>44681</v>
          </cell>
          <cell r="E3318">
            <v>202301</v>
          </cell>
        </row>
        <row r="3319">
          <cell r="D3319">
            <v>44682</v>
          </cell>
          <cell r="E3319">
            <v>202302</v>
          </cell>
        </row>
        <row r="3320">
          <cell r="D3320">
            <v>44683</v>
          </cell>
          <cell r="E3320">
            <v>202302</v>
          </cell>
        </row>
        <row r="3321">
          <cell r="D3321">
            <v>44684</v>
          </cell>
          <cell r="E3321">
            <v>202302</v>
          </cell>
        </row>
        <row r="3322">
          <cell r="D3322">
            <v>44685</v>
          </cell>
          <cell r="E3322">
            <v>202302</v>
          </cell>
        </row>
        <row r="3323">
          <cell r="D3323">
            <v>44686</v>
          </cell>
          <cell r="E3323">
            <v>202302</v>
          </cell>
        </row>
        <row r="3324">
          <cell r="D3324">
            <v>44687</v>
          </cell>
          <cell r="E3324">
            <v>202302</v>
          </cell>
        </row>
        <row r="3325">
          <cell r="D3325">
            <v>44688</v>
          </cell>
          <cell r="E3325">
            <v>202302</v>
          </cell>
        </row>
        <row r="3326">
          <cell r="D3326">
            <v>44689</v>
          </cell>
          <cell r="E3326">
            <v>202302</v>
          </cell>
        </row>
        <row r="3327">
          <cell r="D3327">
            <v>44690</v>
          </cell>
          <cell r="E3327">
            <v>202302</v>
          </cell>
        </row>
        <row r="3328">
          <cell r="D3328">
            <v>44691</v>
          </cell>
          <cell r="E3328">
            <v>202302</v>
          </cell>
        </row>
        <row r="3329">
          <cell r="D3329">
            <v>44692</v>
          </cell>
          <cell r="E3329">
            <v>202302</v>
          </cell>
        </row>
        <row r="3330">
          <cell r="D3330">
            <v>44693</v>
          </cell>
          <cell r="E3330">
            <v>202302</v>
          </cell>
        </row>
        <row r="3331">
          <cell r="D3331">
            <v>44694</v>
          </cell>
          <cell r="E3331">
            <v>202302</v>
          </cell>
        </row>
        <row r="3332">
          <cell r="D3332">
            <v>44695</v>
          </cell>
          <cell r="E3332">
            <v>202302</v>
          </cell>
        </row>
        <row r="3333">
          <cell r="D3333">
            <v>44696</v>
          </cell>
          <cell r="E3333">
            <v>202302</v>
          </cell>
        </row>
        <row r="3334">
          <cell r="D3334">
            <v>44697</v>
          </cell>
          <cell r="E3334">
            <v>202302</v>
          </cell>
        </row>
        <row r="3335">
          <cell r="D3335">
            <v>44698</v>
          </cell>
          <cell r="E3335">
            <v>202302</v>
          </cell>
        </row>
        <row r="3336">
          <cell r="D3336">
            <v>44699</v>
          </cell>
          <cell r="E3336">
            <v>202302</v>
          </cell>
        </row>
        <row r="3337">
          <cell r="D3337">
            <v>44700</v>
          </cell>
          <cell r="E3337">
            <v>202302</v>
          </cell>
        </row>
        <row r="3338">
          <cell r="D3338">
            <v>44701</v>
          </cell>
          <cell r="E3338">
            <v>202302</v>
          </cell>
        </row>
        <row r="3339">
          <cell r="D3339">
            <v>44702</v>
          </cell>
          <cell r="E3339">
            <v>202302</v>
          </cell>
        </row>
        <row r="3340">
          <cell r="D3340">
            <v>44703</v>
          </cell>
          <cell r="E3340">
            <v>202302</v>
          </cell>
        </row>
        <row r="3341">
          <cell r="D3341">
            <v>44704</v>
          </cell>
          <cell r="E3341">
            <v>202302</v>
          </cell>
        </row>
        <row r="3342">
          <cell r="D3342">
            <v>44705</v>
          </cell>
          <cell r="E3342">
            <v>202302</v>
          </cell>
        </row>
        <row r="3343">
          <cell r="D3343">
            <v>44706</v>
          </cell>
          <cell r="E3343">
            <v>202302</v>
          </cell>
        </row>
        <row r="3344">
          <cell r="D3344">
            <v>44707</v>
          </cell>
          <cell r="E3344">
            <v>202302</v>
          </cell>
        </row>
        <row r="3345">
          <cell r="D3345">
            <v>44708</v>
          </cell>
          <cell r="E3345">
            <v>202302</v>
          </cell>
        </row>
        <row r="3346">
          <cell r="D3346">
            <v>44709</v>
          </cell>
          <cell r="E3346">
            <v>202302</v>
          </cell>
        </row>
        <row r="3347">
          <cell r="D3347">
            <v>44710</v>
          </cell>
          <cell r="E3347">
            <v>202303</v>
          </cell>
        </row>
        <row r="3348">
          <cell r="D3348">
            <v>44711</v>
          </cell>
          <cell r="E3348">
            <v>202303</v>
          </cell>
        </row>
        <row r="3349">
          <cell r="D3349">
            <v>44712</v>
          </cell>
          <cell r="E3349">
            <v>202303</v>
          </cell>
        </row>
        <row r="3350">
          <cell r="D3350">
            <v>44713</v>
          </cell>
          <cell r="E3350">
            <v>202303</v>
          </cell>
        </row>
        <row r="3351">
          <cell r="D3351">
            <v>44714</v>
          </cell>
          <cell r="E3351">
            <v>202303</v>
          </cell>
        </row>
        <row r="3352">
          <cell r="D3352">
            <v>44715</v>
          </cell>
          <cell r="E3352">
            <v>202303</v>
          </cell>
        </row>
        <row r="3353">
          <cell r="D3353">
            <v>44716</v>
          </cell>
          <cell r="E3353">
            <v>202303</v>
          </cell>
        </row>
        <row r="3354">
          <cell r="D3354">
            <v>44717</v>
          </cell>
          <cell r="E3354">
            <v>202303</v>
          </cell>
        </row>
        <row r="3355">
          <cell r="D3355">
            <v>44718</v>
          </cell>
          <cell r="E3355">
            <v>202303</v>
          </cell>
        </row>
        <row r="3356">
          <cell r="D3356">
            <v>44719</v>
          </cell>
          <cell r="E3356">
            <v>202303</v>
          </cell>
        </row>
        <row r="3357">
          <cell r="D3357">
            <v>44720</v>
          </cell>
          <cell r="E3357">
            <v>202303</v>
          </cell>
        </row>
        <row r="3358">
          <cell r="D3358">
            <v>44721</v>
          </cell>
          <cell r="E3358">
            <v>202303</v>
          </cell>
        </row>
        <row r="3359">
          <cell r="D3359">
            <v>44722</v>
          </cell>
          <cell r="E3359">
            <v>202303</v>
          </cell>
        </row>
        <row r="3360">
          <cell r="D3360">
            <v>44723</v>
          </cell>
          <cell r="E3360">
            <v>202303</v>
          </cell>
        </row>
        <row r="3361">
          <cell r="D3361">
            <v>44724</v>
          </cell>
          <cell r="E3361">
            <v>202303</v>
          </cell>
        </row>
        <row r="3362">
          <cell r="D3362">
            <v>44725</v>
          </cell>
          <cell r="E3362">
            <v>202303</v>
          </cell>
        </row>
        <row r="3363">
          <cell r="D3363">
            <v>44726</v>
          </cell>
          <cell r="E3363">
            <v>202303</v>
          </cell>
        </row>
        <row r="3364">
          <cell r="D3364">
            <v>44727</v>
          </cell>
          <cell r="E3364">
            <v>202303</v>
          </cell>
        </row>
        <row r="3365">
          <cell r="D3365">
            <v>44728</v>
          </cell>
          <cell r="E3365">
            <v>202303</v>
          </cell>
        </row>
        <row r="3366">
          <cell r="D3366">
            <v>44729</v>
          </cell>
          <cell r="E3366">
            <v>202303</v>
          </cell>
        </row>
        <row r="3367">
          <cell r="D3367">
            <v>44730</v>
          </cell>
          <cell r="E3367">
            <v>202303</v>
          </cell>
        </row>
        <row r="3368">
          <cell r="D3368">
            <v>44731</v>
          </cell>
          <cell r="E3368">
            <v>202303</v>
          </cell>
        </row>
        <row r="3369">
          <cell r="D3369">
            <v>44732</v>
          </cell>
          <cell r="E3369">
            <v>202303</v>
          </cell>
        </row>
        <row r="3370">
          <cell r="D3370">
            <v>44733</v>
          </cell>
          <cell r="E3370">
            <v>202303</v>
          </cell>
        </row>
        <row r="3371">
          <cell r="D3371">
            <v>44734</v>
          </cell>
          <cell r="E3371">
            <v>202303</v>
          </cell>
        </row>
        <row r="3372">
          <cell r="D3372">
            <v>44735</v>
          </cell>
          <cell r="E3372">
            <v>202303</v>
          </cell>
        </row>
        <row r="3373">
          <cell r="D3373">
            <v>44736</v>
          </cell>
          <cell r="E3373">
            <v>202303</v>
          </cell>
        </row>
        <row r="3374">
          <cell r="D3374">
            <v>44737</v>
          </cell>
          <cell r="E3374">
            <v>202303</v>
          </cell>
        </row>
        <row r="3375">
          <cell r="D3375">
            <v>44738</v>
          </cell>
          <cell r="E3375">
            <v>202304</v>
          </cell>
        </row>
        <row r="3376">
          <cell r="D3376">
            <v>44739</v>
          </cell>
          <cell r="E3376">
            <v>202304</v>
          </cell>
        </row>
        <row r="3377">
          <cell r="D3377">
            <v>44740</v>
          </cell>
          <cell r="E3377">
            <v>202304</v>
          </cell>
        </row>
        <row r="3378">
          <cell r="D3378">
            <v>44741</v>
          </cell>
          <cell r="E3378">
            <v>202304</v>
          </cell>
        </row>
        <row r="3379">
          <cell r="D3379">
            <v>44742</v>
          </cell>
          <cell r="E3379">
            <v>202304</v>
          </cell>
        </row>
        <row r="3380">
          <cell r="D3380">
            <v>44743</v>
          </cell>
          <cell r="E3380">
            <v>202304</v>
          </cell>
        </row>
        <row r="3381">
          <cell r="D3381">
            <v>44744</v>
          </cell>
          <cell r="E3381">
            <v>202304</v>
          </cell>
        </row>
        <row r="3382">
          <cell r="D3382">
            <v>44745</v>
          </cell>
          <cell r="E3382">
            <v>202304</v>
          </cell>
        </row>
        <row r="3383">
          <cell r="D3383">
            <v>44746</v>
          </cell>
          <cell r="E3383">
            <v>202304</v>
          </cell>
        </row>
        <row r="3384">
          <cell r="D3384">
            <v>44747</v>
          </cell>
          <cell r="E3384">
            <v>202304</v>
          </cell>
        </row>
        <row r="3385">
          <cell r="D3385">
            <v>44748</v>
          </cell>
          <cell r="E3385">
            <v>202304</v>
          </cell>
        </row>
        <row r="3386">
          <cell r="D3386">
            <v>44749</v>
          </cell>
          <cell r="E3386">
            <v>202304</v>
          </cell>
        </row>
        <row r="3387">
          <cell r="D3387">
            <v>44750</v>
          </cell>
          <cell r="E3387">
            <v>202304</v>
          </cell>
        </row>
        <row r="3388">
          <cell r="D3388">
            <v>44751</v>
          </cell>
          <cell r="E3388">
            <v>202304</v>
          </cell>
        </row>
        <row r="3389">
          <cell r="D3389">
            <v>44752</v>
          </cell>
          <cell r="E3389">
            <v>202304</v>
          </cell>
        </row>
        <row r="3390">
          <cell r="D3390">
            <v>44753</v>
          </cell>
          <cell r="E3390">
            <v>202304</v>
          </cell>
        </row>
        <row r="3391">
          <cell r="D3391">
            <v>44754</v>
          </cell>
          <cell r="E3391">
            <v>202304</v>
          </cell>
        </row>
        <row r="3392">
          <cell r="D3392">
            <v>44755</v>
          </cell>
          <cell r="E3392">
            <v>202304</v>
          </cell>
        </row>
        <row r="3393">
          <cell r="D3393">
            <v>44756</v>
          </cell>
          <cell r="E3393">
            <v>202304</v>
          </cell>
        </row>
        <row r="3394">
          <cell r="D3394">
            <v>44757</v>
          </cell>
          <cell r="E3394">
            <v>202304</v>
          </cell>
        </row>
        <row r="3395">
          <cell r="D3395">
            <v>44758</v>
          </cell>
          <cell r="E3395">
            <v>202304</v>
          </cell>
        </row>
        <row r="3396">
          <cell r="D3396">
            <v>44759</v>
          </cell>
          <cell r="E3396">
            <v>202304</v>
          </cell>
        </row>
        <row r="3397">
          <cell r="D3397">
            <v>44760</v>
          </cell>
          <cell r="E3397">
            <v>202304</v>
          </cell>
        </row>
        <row r="3398">
          <cell r="D3398">
            <v>44761</v>
          </cell>
          <cell r="E3398">
            <v>202304</v>
          </cell>
        </row>
        <row r="3399">
          <cell r="D3399">
            <v>44762</v>
          </cell>
          <cell r="E3399">
            <v>202304</v>
          </cell>
        </row>
        <row r="3400">
          <cell r="D3400">
            <v>44763</v>
          </cell>
          <cell r="E3400">
            <v>202304</v>
          </cell>
        </row>
        <row r="3401">
          <cell r="D3401">
            <v>44764</v>
          </cell>
          <cell r="E3401">
            <v>202304</v>
          </cell>
        </row>
        <row r="3402">
          <cell r="D3402">
            <v>44765</v>
          </cell>
          <cell r="E3402">
            <v>202304</v>
          </cell>
        </row>
        <row r="3403">
          <cell r="D3403">
            <v>44766</v>
          </cell>
          <cell r="E3403">
            <v>202305</v>
          </cell>
        </row>
        <row r="3404">
          <cell r="D3404">
            <v>44767</v>
          </cell>
          <cell r="E3404">
            <v>202305</v>
          </cell>
        </row>
        <row r="3405">
          <cell r="D3405">
            <v>44768</v>
          </cell>
          <cell r="E3405">
            <v>202305</v>
          </cell>
        </row>
        <row r="3406">
          <cell r="D3406">
            <v>44769</v>
          </cell>
          <cell r="E3406">
            <v>202305</v>
          </cell>
        </row>
        <row r="3407">
          <cell r="D3407">
            <v>44770</v>
          </cell>
          <cell r="E3407">
            <v>202305</v>
          </cell>
        </row>
        <row r="3408">
          <cell r="D3408">
            <v>44771</v>
          </cell>
          <cell r="E3408">
            <v>202305</v>
          </cell>
        </row>
        <row r="3409">
          <cell r="D3409">
            <v>44772</v>
          </cell>
          <cell r="E3409">
            <v>202305</v>
          </cell>
        </row>
        <row r="3410">
          <cell r="D3410">
            <v>44773</v>
          </cell>
          <cell r="E3410">
            <v>202305</v>
          </cell>
        </row>
        <row r="3411">
          <cell r="D3411">
            <v>44774</v>
          </cell>
          <cell r="E3411">
            <v>202305</v>
          </cell>
        </row>
        <row r="3412">
          <cell r="D3412">
            <v>44775</v>
          </cell>
          <cell r="E3412">
            <v>202305</v>
          </cell>
        </row>
        <row r="3413">
          <cell r="D3413">
            <v>44776</v>
          </cell>
          <cell r="E3413">
            <v>202305</v>
          </cell>
        </row>
        <row r="3414">
          <cell r="D3414">
            <v>44777</v>
          </cell>
          <cell r="E3414">
            <v>202305</v>
          </cell>
        </row>
        <row r="3415">
          <cell r="D3415">
            <v>44778</v>
          </cell>
          <cell r="E3415">
            <v>202305</v>
          </cell>
        </row>
        <row r="3416">
          <cell r="D3416">
            <v>44779</v>
          </cell>
          <cell r="E3416">
            <v>202305</v>
          </cell>
        </row>
        <row r="3417">
          <cell r="D3417">
            <v>44780</v>
          </cell>
          <cell r="E3417">
            <v>202305</v>
          </cell>
        </row>
        <row r="3418">
          <cell r="D3418">
            <v>44781</v>
          </cell>
          <cell r="E3418">
            <v>202305</v>
          </cell>
        </row>
        <row r="3419">
          <cell r="D3419">
            <v>44782</v>
          </cell>
          <cell r="E3419">
            <v>202305</v>
          </cell>
        </row>
        <row r="3420">
          <cell r="D3420">
            <v>44783</v>
          </cell>
          <cell r="E3420">
            <v>202305</v>
          </cell>
        </row>
        <row r="3421">
          <cell r="D3421">
            <v>44784</v>
          </cell>
          <cell r="E3421">
            <v>202305</v>
          </cell>
        </row>
        <row r="3422">
          <cell r="D3422">
            <v>44785</v>
          </cell>
          <cell r="E3422">
            <v>202305</v>
          </cell>
        </row>
        <row r="3423">
          <cell r="D3423">
            <v>44786</v>
          </cell>
          <cell r="E3423">
            <v>202305</v>
          </cell>
        </row>
        <row r="3424">
          <cell r="D3424">
            <v>44787</v>
          </cell>
          <cell r="E3424">
            <v>202305</v>
          </cell>
        </row>
        <row r="3425">
          <cell r="D3425">
            <v>44788</v>
          </cell>
          <cell r="E3425">
            <v>202305</v>
          </cell>
        </row>
        <row r="3426">
          <cell r="D3426">
            <v>44789</v>
          </cell>
          <cell r="E3426">
            <v>202305</v>
          </cell>
        </row>
        <row r="3427">
          <cell r="D3427">
            <v>44790</v>
          </cell>
          <cell r="E3427">
            <v>202305</v>
          </cell>
        </row>
        <row r="3428">
          <cell r="D3428">
            <v>44791</v>
          </cell>
          <cell r="E3428">
            <v>202305</v>
          </cell>
        </row>
        <row r="3429">
          <cell r="D3429">
            <v>44792</v>
          </cell>
          <cell r="E3429">
            <v>202305</v>
          </cell>
        </row>
        <row r="3430">
          <cell r="D3430">
            <v>44793</v>
          </cell>
          <cell r="E3430">
            <v>202305</v>
          </cell>
        </row>
        <row r="3431">
          <cell r="D3431">
            <v>44794</v>
          </cell>
          <cell r="E3431">
            <v>202306</v>
          </cell>
        </row>
        <row r="3432">
          <cell r="D3432">
            <v>44795</v>
          </cell>
          <cell r="E3432">
            <v>202306</v>
          </cell>
        </row>
        <row r="3433">
          <cell r="D3433">
            <v>44796</v>
          </cell>
          <cell r="E3433">
            <v>202306</v>
          </cell>
        </row>
        <row r="3434">
          <cell r="D3434">
            <v>44797</v>
          </cell>
          <cell r="E3434">
            <v>202306</v>
          </cell>
        </row>
        <row r="3435">
          <cell r="D3435">
            <v>44798</v>
          </cell>
          <cell r="E3435">
            <v>202306</v>
          </cell>
        </row>
        <row r="3436">
          <cell r="D3436">
            <v>44799</v>
          </cell>
          <cell r="E3436">
            <v>202306</v>
          </cell>
        </row>
        <row r="3437">
          <cell r="D3437">
            <v>44800</v>
          </cell>
          <cell r="E3437">
            <v>202306</v>
          </cell>
        </row>
        <row r="3438">
          <cell r="D3438">
            <v>44801</v>
          </cell>
          <cell r="E3438">
            <v>202306</v>
          </cell>
        </row>
        <row r="3439">
          <cell r="D3439">
            <v>44802</v>
          </cell>
          <cell r="E3439">
            <v>202306</v>
          </cell>
        </row>
        <row r="3440">
          <cell r="D3440">
            <v>44803</v>
          </cell>
          <cell r="E3440">
            <v>202306</v>
          </cell>
        </row>
        <row r="3441">
          <cell r="D3441">
            <v>44804</v>
          </cell>
          <cell r="E3441">
            <v>202306</v>
          </cell>
        </row>
        <row r="3442">
          <cell r="D3442">
            <v>44805</v>
          </cell>
          <cell r="E3442">
            <v>202306</v>
          </cell>
        </row>
        <row r="3443">
          <cell r="D3443">
            <v>44806</v>
          </cell>
          <cell r="E3443">
            <v>202306</v>
          </cell>
        </row>
        <row r="3444">
          <cell r="D3444">
            <v>44807</v>
          </cell>
          <cell r="E3444">
            <v>202306</v>
          </cell>
        </row>
        <row r="3445">
          <cell r="D3445">
            <v>44808</v>
          </cell>
          <cell r="E3445">
            <v>202306</v>
          </cell>
        </row>
        <row r="3446">
          <cell r="D3446">
            <v>44809</v>
          </cell>
          <cell r="E3446">
            <v>202306</v>
          </cell>
        </row>
        <row r="3447">
          <cell r="D3447">
            <v>44810</v>
          </cell>
          <cell r="E3447">
            <v>202306</v>
          </cell>
        </row>
        <row r="3448">
          <cell r="D3448">
            <v>44811</v>
          </cell>
          <cell r="E3448">
            <v>202306</v>
          </cell>
        </row>
        <row r="3449">
          <cell r="D3449">
            <v>44812</v>
          </cell>
          <cell r="E3449">
            <v>202306</v>
          </cell>
        </row>
        <row r="3450">
          <cell r="D3450">
            <v>44813</v>
          </cell>
          <cell r="E3450">
            <v>202306</v>
          </cell>
        </row>
        <row r="3451">
          <cell r="D3451">
            <v>44814</v>
          </cell>
          <cell r="E3451">
            <v>202306</v>
          </cell>
        </row>
        <row r="3452">
          <cell r="D3452">
            <v>44815</v>
          </cell>
          <cell r="E3452">
            <v>202306</v>
          </cell>
        </row>
        <row r="3453">
          <cell r="D3453">
            <v>44816</v>
          </cell>
          <cell r="E3453">
            <v>202306</v>
          </cell>
        </row>
        <row r="3454">
          <cell r="D3454">
            <v>44817</v>
          </cell>
          <cell r="E3454">
            <v>202306</v>
          </cell>
        </row>
        <row r="3455">
          <cell r="D3455">
            <v>44818</v>
          </cell>
          <cell r="E3455">
            <v>202306</v>
          </cell>
        </row>
        <row r="3456">
          <cell r="D3456">
            <v>44819</v>
          </cell>
          <cell r="E3456">
            <v>202306</v>
          </cell>
        </row>
        <row r="3457">
          <cell r="D3457">
            <v>44820</v>
          </cell>
          <cell r="E3457">
            <v>202306</v>
          </cell>
        </row>
        <row r="3458">
          <cell r="D3458">
            <v>44821</v>
          </cell>
          <cell r="E3458">
            <v>202306</v>
          </cell>
        </row>
        <row r="3459">
          <cell r="D3459">
            <v>44822</v>
          </cell>
          <cell r="E3459">
            <v>202307</v>
          </cell>
        </row>
        <row r="3460">
          <cell r="D3460">
            <v>44823</v>
          </cell>
          <cell r="E3460">
            <v>202307</v>
          </cell>
        </row>
        <row r="3461">
          <cell r="D3461">
            <v>44824</v>
          </cell>
          <cell r="E3461">
            <v>202307</v>
          </cell>
        </row>
        <row r="3462">
          <cell r="D3462">
            <v>44825</v>
          </cell>
          <cell r="E3462">
            <v>202307</v>
          </cell>
        </row>
        <row r="3463">
          <cell r="D3463">
            <v>44826</v>
          </cell>
          <cell r="E3463">
            <v>202307</v>
          </cell>
        </row>
        <row r="3464">
          <cell r="D3464">
            <v>44827</v>
          </cell>
          <cell r="E3464">
            <v>202307</v>
          </cell>
        </row>
        <row r="3465">
          <cell r="D3465">
            <v>44828</v>
          </cell>
          <cell r="E3465">
            <v>202307</v>
          </cell>
        </row>
        <row r="3466">
          <cell r="D3466">
            <v>44829</v>
          </cell>
          <cell r="E3466">
            <v>202307</v>
          </cell>
        </row>
        <row r="3467">
          <cell r="D3467">
            <v>44830</v>
          </cell>
          <cell r="E3467">
            <v>202307</v>
          </cell>
        </row>
        <row r="3468">
          <cell r="D3468">
            <v>44831</v>
          </cell>
          <cell r="E3468">
            <v>202307</v>
          </cell>
        </row>
        <row r="3469">
          <cell r="D3469">
            <v>44832</v>
          </cell>
          <cell r="E3469">
            <v>202307</v>
          </cell>
        </row>
        <row r="3470">
          <cell r="D3470">
            <v>44833</v>
          </cell>
          <cell r="E3470">
            <v>202307</v>
          </cell>
        </row>
        <row r="3471">
          <cell r="D3471">
            <v>44834</v>
          </cell>
          <cell r="E3471">
            <v>202307</v>
          </cell>
        </row>
        <row r="3472">
          <cell r="D3472">
            <v>44835</v>
          </cell>
          <cell r="E3472">
            <v>202307</v>
          </cell>
        </row>
        <row r="3473">
          <cell r="D3473">
            <v>44836</v>
          </cell>
          <cell r="E3473">
            <v>202307</v>
          </cell>
        </row>
        <row r="3474">
          <cell r="D3474">
            <v>44837</v>
          </cell>
          <cell r="E3474">
            <v>202307</v>
          </cell>
        </row>
        <row r="3475">
          <cell r="D3475">
            <v>44838</v>
          </cell>
          <cell r="E3475">
            <v>202307</v>
          </cell>
        </row>
        <row r="3476">
          <cell r="D3476">
            <v>44839</v>
          </cell>
          <cell r="E3476">
            <v>202307</v>
          </cell>
        </row>
        <row r="3477">
          <cell r="D3477">
            <v>44840</v>
          </cell>
          <cell r="E3477">
            <v>202307</v>
          </cell>
        </row>
        <row r="3478">
          <cell r="D3478">
            <v>44841</v>
          </cell>
          <cell r="E3478">
            <v>202307</v>
          </cell>
        </row>
        <row r="3479">
          <cell r="D3479">
            <v>44842</v>
          </cell>
          <cell r="E3479">
            <v>202307</v>
          </cell>
        </row>
        <row r="3480">
          <cell r="D3480">
            <v>44843</v>
          </cell>
          <cell r="E3480">
            <v>202307</v>
          </cell>
        </row>
        <row r="3481">
          <cell r="D3481">
            <v>44844</v>
          </cell>
          <cell r="E3481">
            <v>202307</v>
          </cell>
        </row>
        <row r="3482">
          <cell r="D3482">
            <v>44845</v>
          </cell>
          <cell r="E3482">
            <v>202307</v>
          </cell>
        </row>
        <row r="3483">
          <cell r="D3483">
            <v>44846</v>
          </cell>
          <cell r="E3483">
            <v>202307</v>
          </cell>
        </row>
        <row r="3484">
          <cell r="D3484">
            <v>44847</v>
          </cell>
          <cell r="E3484">
            <v>202307</v>
          </cell>
        </row>
        <row r="3485">
          <cell r="D3485">
            <v>44848</v>
          </cell>
          <cell r="E3485">
            <v>202307</v>
          </cell>
        </row>
        <row r="3486">
          <cell r="D3486">
            <v>44849</v>
          </cell>
          <cell r="E3486">
            <v>202307</v>
          </cell>
        </row>
        <row r="3487">
          <cell r="D3487">
            <v>44850</v>
          </cell>
          <cell r="E3487">
            <v>202308</v>
          </cell>
        </row>
        <row r="3488">
          <cell r="D3488">
            <v>44851</v>
          </cell>
          <cell r="E3488">
            <v>202308</v>
          </cell>
        </row>
        <row r="3489">
          <cell r="D3489">
            <v>44852</v>
          </cell>
          <cell r="E3489">
            <v>202308</v>
          </cell>
        </row>
        <row r="3490">
          <cell r="D3490">
            <v>44853</v>
          </cell>
          <cell r="E3490">
            <v>202308</v>
          </cell>
        </row>
        <row r="3491">
          <cell r="D3491">
            <v>44854</v>
          </cell>
          <cell r="E3491">
            <v>202308</v>
          </cell>
        </row>
        <row r="3492">
          <cell r="D3492">
            <v>44855</v>
          </cell>
          <cell r="E3492">
            <v>202308</v>
          </cell>
        </row>
        <row r="3493">
          <cell r="D3493">
            <v>44856</v>
          </cell>
          <cell r="E3493">
            <v>202308</v>
          </cell>
        </row>
        <row r="3494">
          <cell r="D3494">
            <v>44857</v>
          </cell>
          <cell r="E3494">
            <v>202308</v>
          </cell>
        </row>
        <row r="3495">
          <cell r="D3495">
            <v>44858</v>
          </cell>
          <cell r="E3495">
            <v>202308</v>
          </cell>
        </row>
        <row r="3496">
          <cell r="D3496">
            <v>44859</v>
          </cell>
          <cell r="E3496">
            <v>202308</v>
          </cell>
        </row>
        <row r="3497">
          <cell r="D3497">
            <v>44860</v>
          </cell>
          <cell r="E3497">
            <v>202308</v>
          </cell>
        </row>
        <row r="3498">
          <cell r="D3498">
            <v>44861</v>
          </cell>
          <cell r="E3498">
            <v>202308</v>
          </cell>
        </row>
        <row r="3499">
          <cell r="D3499">
            <v>44862</v>
          </cell>
          <cell r="E3499">
            <v>202308</v>
          </cell>
        </row>
        <row r="3500">
          <cell r="D3500">
            <v>44863</v>
          </cell>
          <cell r="E3500">
            <v>202308</v>
          </cell>
        </row>
        <row r="3501">
          <cell r="D3501">
            <v>44864</v>
          </cell>
          <cell r="E3501">
            <v>202308</v>
          </cell>
        </row>
        <row r="3502">
          <cell r="D3502">
            <v>44865</v>
          </cell>
          <cell r="E3502">
            <v>202308</v>
          </cell>
        </row>
        <row r="3503">
          <cell r="D3503">
            <v>44866</v>
          </cell>
          <cell r="E3503">
            <v>202308</v>
          </cell>
        </row>
        <row r="3504">
          <cell r="D3504">
            <v>44867</v>
          </cell>
          <cell r="E3504">
            <v>202308</v>
          </cell>
        </row>
        <row r="3505">
          <cell r="D3505">
            <v>44868</v>
          </cell>
          <cell r="E3505">
            <v>202308</v>
          </cell>
        </row>
        <row r="3506">
          <cell r="D3506">
            <v>44869</v>
          </cell>
          <cell r="E3506">
            <v>202308</v>
          </cell>
        </row>
        <row r="3507">
          <cell r="D3507">
            <v>44870</v>
          </cell>
          <cell r="E3507">
            <v>202308</v>
          </cell>
        </row>
        <row r="3508">
          <cell r="D3508">
            <v>44871</v>
          </cell>
          <cell r="E3508">
            <v>202308</v>
          </cell>
        </row>
        <row r="3509">
          <cell r="D3509">
            <v>44872</v>
          </cell>
          <cell r="E3509">
            <v>202308</v>
          </cell>
        </row>
        <row r="3510">
          <cell r="D3510">
            <v>44873</v>
          </cell>
          <cell r="E3510">
            <v>202308</v>
          </cell>
        </row>
        <row r="3511">
          <cell r="D3511">
            <v>44874</v>
          </cell>
          <cell r="E3511">
            <v>202308</v>
          </cell>
        </row>
        <row r="3512">
          <cell r="D3512">
            <v>44875</v>
          </cell>
          <cell r="E3512">
            <v>202308</v>
          </cell>
        </row>
        <row r="3513">
          <cell r="D3513">
            <v>44876</v>
          </cell>
          <cell r="E3513">
            <v>202308</v>
          </cell>
        </row>
        <row r="3514">
          <cell r="D3514">
            <v>44877</v>
          </cell>
          <cell r="E3514">
            <v>202308</v>
          </cell>
        </row>
        <row r="3515">
          <cell r="D3515">
            <v>44878</v>
          </cell>
          <cell r="E3515">
            <v>202309</v>
          </cell>
        </row>
        <row r="3516">
          <cell r="D3516">
            <v>44879</v>
          </cell>
          <cell r="E3516">
            <v>202309</v>
          </cell>
        </row>
        <row r="3517">
          <cell r="D3517">
            <v>44880</v>
          </cell>
          <cell r="E3517">
            <v>202309</v>
          </cell>
        </row>
        <row r="3518">
          <cell r="D3518">
            <v>44881</v>
          </cell>
          <cell r="E3518">
            <v>202309</v>
          </cell>
        </row>
        <row r="3519">
          <cell r="D3519">
            <v>44882</v>
          </cell>
          <cell r="E3519">
            <v>202309</v>
          </cell>
        </row>
        <row r="3520">
          <cell r="D3520">
            <v>44883</v>
          </cell>
          <cell r="E3520">
            <v>202309</v>
          </cell>
        </row>
        <row r="3521">
          <cell r="D3521">
            <v>44884</v>
          </cell>
          <cell r="E3521">
            <v>202309</v>
          </cell>
        </row>
        <row r="3522">
          <cell r="D3522">
            <v>44885</v>
          </cell>
          <cell r="E3522">
            <v>202309</v>
          </cell>
        </row>
        <row r="3523">
          <cell r="D3523">
            <v>44886</v>
          </cell>
          <cell r="E3523">
            <v>202309</v>
          </cell>
        </row>
        <row r="3524">
          <cell r="D3524">
            <v>44887</v>
          </cell>
          <cell r="E3524">
            <v>202309</v>
          </cell>
        </row>
        <row r="3525">
          <cell r="D3525">
            <v>44888</v>
          </cell>
          <cell r="E3525">
            <v>202309</v>
          </cell>
        </row>
        <row r="3526">
          <cell r="D3526">
            <v>44889</v>
          </cell>
          <cell r="E3526">
            <v>202309</v>
          </cell>
        </row>
        <row r="3527">
          <cell r="D3527">
            <v>44890</v>
          </cell>
          <cell r="E3527">
            <v>202309</v>
          </cell>
        </row>
        <row r="3528">
          <cell r="D3528">
            <v>44891</v>
          </cell>
          <cell r="E3528">
            <v>202309</v>
          </cell>
        </row>
        <row r="3529">
          <cell r="D3529">
            <v>44892</v>
          </cell>
          <cell r="E3529">
            <v>202309</v>
          </cell>
        </row>
        <row r="3530">
          <cell r="D3530">
            <v>44893</v>
          </cell>
          <cell r="E3530">
            <v>202309</v>
          </cell>
        </row>
        <row r="3531">
          <cell r="D3531">
            <v>44894</v>
          </cell>
          <cell r="E3531">
            <v>202309</v>
          </cell>
        </row>
        <row r="3532">
          <cell r="D3532">
            <v>44895</v>
          </cell>
          <cell r="E3532">
            <v>202309</v>
          </cell>
        </row>
        <row r="3533">
          <cell r="D3533">
            <v>44896</v>
          </cell>
          <cell r="E3533">
            <v>202309</v>
          </cell>
        </row>
        <row r="3534">
          <cell r="D3534">
            <v>44897</v>
          </cell>
          <cell r="E3534">
            <v>202309</v>
          </cell>
        </row>
        <row r="3535">
          <cell r="D3535">
            <v>44898</v>
          </cell>
          <cell r="E3535">
            <v>202309</v>
          </cell>
        </row>
        <row r="3536">
          <cell r="D3536">
            <v>44899</v>
          </cell>
          <cell r="E3536">
            <v>202309</v>
          </cell>
        </row>
        <row r="3537">
          <cell r="D3537">
            <v>44900</v>
          </cell>
          <cell r="E3537">
            <v>202309</v>
          </cell>
        </row>
        <row r="3538">
          <cell r="D3538">
            <v>44901</v>
          </cell>
          <cell r="E3538">
            <v>202309</v>
          </cell>
        </row>
        <row r="3539">
          <cell r="D3539">
            <v>44902</v>
          </cell>
          <cell r="E3539">
            <v>202309</v>
          </cell>
        </row>
        <row r="3540">
          <cell r="D3540">
            <v>44903</v>
          </cell>
          <cell r="E3540">
            <v>202309</v>
          </cell>
        </row>
        <row r="3541">
          <cell r="D3541">
            <v>44904</v>
          </cell>
          <cell r="E3541">
            <v>202309</v>
          </cell>
        </row>
        <row r="3542">
          <cell r="D3542">
            <v>44905</v>
          </cell>
          <cell r="E3542">
            <v>202309</v>
          </cell>
        </row>
        <row r="3543">
          <cell r="D3543">
            <v>44906</v>
          </cell>
          <cell r="E3543">
            <v>202310</v>
          </cell>
        </row>
        <row r="3544">
          <cell r="D3544">
            <v>44907</v>
          </cell>
          <cell r="E3544">
            <v>202310</v>
          </cell>
        </row>
        <row r="3545">
          <cell r="D3545">
            <v>44908</v>
          </cell>
          <cell r="E3545">
            <v>202310</v>
          </cell>
        </row>
        <row r="3546">
          <cell r="D3546">
            <v>44909</v>
          </cell>
          <cell r="E3546">
            <v>202310</v>
          </cell>
        </row>
        <row r="3547">
          <cell r="D3547">
            <v>44910</v>
          </cell>
          <cell r="E3547">
            <v>202310</v>
          </cell>
        </row>
        <row r="3548">
          <cell r="D3548">
            <v>44911</v>
          </cell>
          <cell r="E3548">
            <v>202310</v>
          </cell>
        </row>
        <row r="3549">
          <cell r="D3549">
            <v>44912</v>
          </cell>
          <cell r="E3549">
            <v>202310</v>
          </cell>
        </row>
        <row r="3550">
          <cell r="D3550">
            <v>44913</v>
          </cell>
          <cell r="E3550">
            <v>202310</v>
          </cell>
        </row>
        <row r="3551">
          <cell r="D3551">
            <v>44914</v>
          </cell>
          <cell r="E3551">
            <v>202310</v>
          </cell>
        </row>
        <row r="3552">
          <cell r="D3552">
            <v>44915</v>
          </cell>
          <cell r="E3552">
            <v>202310</v>
          </cell>
        </row>
        <row r="3553">
          <cell r="D3553">
            <v>44916</v>
          </cell>
          <cell r="E3553">
            <v>202310</v>
          </cell>
        </row>
        <row r="3554">
          <cell r="D3554">
            <v>44917</v>
          </cell>
          <cell r="E3554">
            <v>202310</v>
          </cell>
        </row>
        <row r="3555">
          <cell r="D3555">
            <v>44918</v>
          </cell>
          <cell r="E3555">
            <v>202310</v>
          </cell>
        </row>
        <row r="3556">
          <cell r="D3556">
            <v>44919</v>
          </cell>
          <cell r="E3556">
            <v>202310</v>
          </cell>
        </row>
        <row r="3557">
          <cell r="D3557">
            <v>44920</v>
          </cell>
          <cell r="E3557">
            <v>202310</v>
          </cell>
        </row>
        <row r="3558">
          <cell r="D3558">
            <v>44921</v>
          </cell>
          <cell r="E3558">
            <v>202310</v>
          </cell>
        </row>
        <row r="3559">
          <cell r="D3559">
            <v>44922</v>
          </cell>
          <cell r="E3559">
            <v>202310</v>
          </cell>
        </row>
        <row r="3560">
          <cell r="D3560">
            <v>44923</v>
          </cell>
          <cell r="E3560">
            <v>202310</v>
          </cell>
        </row>
        <row r="3561">
          <cell r="D3561">
            <v>44924</v>
          </cell>
          <cell r="E3561">
            <v>202310</v>
          </cell>
        </row>
        <row r="3562">
          <cell r="D3562">
            <v>44925</v>
          </cell>
          <cell r="E3562">
            <v>202310</v>
          </cell>
        </row>
        <row r="3563">
          <cell r="D3563">
            <v>44926</v>
          </cell>
          <cell r="E3563">
            <v>202310</v>
          </cell>
        </row>
        <row r="3564">
          <cell r="D3564">
            <v>44927</v>
          </cell>
          <cell r="E3564">
            <v>202310</v>
          </cell>
        </row>
        <row r="3565">
          <cell r="D3565">
            <v>44928</v>
          </cell>
          <cell r="E3565">
            <v>202310</v>
          </cell>
        </row>
        <row r="3566">
          <cell r="D3566">
            <v>44929</v>
          </cell>
          <cell r="E3566">
            <v>202310</v>
          </cell>
        </row>
        <row r="3567">
          <cell r="D3567">
            <v>44930</v>
          </cell>
          <cell r="E3567">
            <v>202310</v>
          </cell>
        </row>
        <row r="3568">
          <cell r="D3568">
            <v>44931</v>
          </cell>
          <cell r="E3568">
            <v>202310</v>
          </cell>
        </row>
        <row r="3569">
          <cell r="D3569">
            <v>44932</v>
          </cell>
          <cell r="E3569">
            <v>202310</v>
          </cell>
        </row>
        <row r="3570">
          <cell r="D3570">
            <v>44933</v>
          </cell>
          <cell r="E3570">
            <v>202310</v>
          </cell>
        </row>
        <row r="3571">
          <cell r="D3571">
            <v>44934</v>
          </cell>
          <cell r="E3571">
            <v>202311</v>
          </cell>
        </row>
        <row r="3572">
          <cell r="D3572">
            <v>44935</v>
          </cell>
          <cell r="E3572">
            <v>202311</v>
          </cell>
        </row>
        <row r="3573">
          <cell r="D3573">
            <v>44936</v>
          </cell>
          <cell r="E3573">
            <v>202311</v>
          </cell>
        </row>
        <row r="3574">
          <cell r="D3574">
            <v>44937</v>
          </cell>
          <cell r="E3574">
            <v>202311</v>
          </cell>
        </row>
        <row r="3575">
          <cell r="D3575">
            <v>44938</v>
          </cell>
          <cell r="E3575">
            <v>202311</v>
          </cell>
        </row>
        <row r="3576">
          <cell r="D3576">
            <v>44939</v>
          </cell>
          <cell r="E3576">
            <v>202311</v>
          </cell>
        </row>
        <row r="3577">
          <cell r="D3577">
            <v>44940</v>
          </cell>
          <cell r="E3577">
            <v>202311</v>
          </cell>
        </row>
        <row r="3578">
          <cell r="D3578">
            <v>44941</v>
          </cell>
          <cell r="E3578">
            <v>202311</v>
          </cell>
        </row>
        <row r="3579">
          <cell r="D3579">
            <v>44942</v>
          </cell>
          <cell r="E3579">
            <v>202311</v>
          </cell>
        </row>
        <row r="3580">
          <cell r="D3580">
            <v>44943</v>
          </cell>
          <cell r="E3580">
            <v>202311</v>
          </cell>
        </row>
        <row r="3581">
          <cell r="D3581">
            <v>44944</v>
          </cell>
          <cell r="E3581">
            <v>202311</v>
          </cell>
        </row>
        <row r="3582">
          <cell r="D3582">
            <v>44945</v>
          </cell>
          <cell r="E3582">
            <v>202311</v>
          </cell>
        </row>
        <row r="3583">
          <cell r="D3583">
            <v>44946</v>
          </cell>
          <cell r="E3583">
            <v>202311</v>
          </cell>
        </row>
        <row r="3584">
          <cell r="D3584">
            <v>44947</v>
          </cell>
          <cell r="E3584">
            <v>202311</v>
          </cell>
        </row>
        <row r="3585">
          <cell r="D3585">
            <v>44948</v>
          </cell>
          <cell r="E3585">
            <v>202311</v>
          </cell>
        </row>
        <row r="3586">
          <cell r="D3586">
            <v>44949</v>
          </cell>
          <cell r="E3586">
            <v>202311</v>
          </cell>
        </row>
        <row r="3587">
          <cell r="D3587">
            <v>44950</v>
          </cell>
          <cell r="E3587">
            <v>202311</v>
          </cell>
        </row>
        <row r="3588">
          <cell r="D3588">
            <v>44951</v>
          </cell>
          <cell r="E3588">
            <v>202311</v>
          </cell>
        </row>
        <row r="3589">
          <cell r="D3589">
            <v>44952</v>
          </cell>
          <cell r="E3589">
            <v>202311</v>
          </cell>
        </row>
        <row r="3590">
          <cell r="D3590">
            <v>44953</v>
          </cell>
          <cell r="E3590">
            <v>202311</v>
          </cell>
        </row>
        <row r="3591">
          <cell r="D3591">
            <v>44954</v>
          </cell>
          <cell r="E3591">
            <v>202311</v>
          </cell>
        </row>
        <row r="3592">
          <cell r="D3592">
            <v>44955</v>
          </cell>
          <cell r="E3592">
            <v>202311</v>
          </cell>
        </row>
        <row r="3593">
          <cell r="D3593">
            <v>44956</v>
          </cell>
          <cell r="E3593">
            <v>202311</v>
          </cell>
        </row>
        <row r="3594">
          <cell r="D3594">
            <v>44957</v>
          </cell>
          <cell r="E3594">
            <v>202311</v>
          </cell>
        </row>
        <row r="3595">
          <cell r="D3595">
            <v>44958</v>
          </cell>
          <cell r="E3595">
            <v>202311</v>
          </cell>
        </row>
        <row r="3596">
          <cell r="D3596">
            <v>44959</v>
          </cell>
          <cell r="E3596">
            <v>202311</v>
          </cell>
        </row>
        <row r="3597">
          <cell r="D3597">
            <v>44960</v>
          </cell>
          <cell r="E3597">
            <v>202311</v>
          </cell>
        </row>
        <row r="3598">
          <cell r="D3598">
            <v>44961</v>
          </cell>
          <cell r="E3598">
            <v>202311</v>
          </cell>
        </row>
        <row r="3599">
          <cell r="D3599">
            <v>44962</v>
          </cell>
          <cell r="E3599">
            <v>202312</v>
          </cell>
        </row>
        <row r="3600">
          <cell r="D3600">
            <v>44963</v>
          </cell>
          <cell r="E3600">
            <v>202312</v>
          </cell>
        </row>
        <row r="3601">
          <cell r="D3601">
            <v>44964</v>
          </cell>
          <cell r="E3601">
            <v>202312</v>
          </cell>
        </row>
        <row r="3602">
          <cell r="D3602">
            <v>44965</v>
          </cell>
          <cell r="E3602">
            <v>202312</v>
          </cell>
        </row>
        <row r="3603">
          <cell r="D3603">
            <v>44966</v>
          </cell>
          <cell r="E3603">
            <v>202312</v>
          </cell>
        </row>
        <row r="3604">
          <cell r="D3604">
            <v>44967</v>
          </cell>
          <cell r="E3604">
            <v>202312</v>
          </cell>
        </row>
        <row r="3605">
          <cell r="D3605">
            <v>44968</v>
          </cell>
          <cell r="E3605">
            <v>202312</v>
          </cell>
        </row>
        <row r="3606">
          <cell r="D3606">
            <v>44969</v>
          </cell>
          <cell r="E3606">
            <v>202312</v>
          </cell>
        </row>
        <row r="3607">
          <cell r="D3607">
            <v>44970</v>
          </cell>
          <cell r="E3607">
            <v>202312</v>
          </cell>
        </row>
        <row r="3608">
          <cell r="D3608">
            <v>44971</v>
          </cell>
          <cell r="E3608">
            <v>202312</v>
          </cell>
        </row>
        <row r="3609">
          <cell r="D3609">
            <v>44972</v>
          </cell>
          <cell r="E3609">
            <v>202312</v>
          </cell>
        </row>
        <row r="3610">
          <cell r="D3610">
            <v>44973</v>
          </cell>
          <cell r="E3610">
            <v>202312</v>
          </cell>
        </row>
        <row r="3611">
          <cell r="D3611">
            <v>44974</v>
          </cell>
          <cell r="E3611">
            <v>202312</v>
          </cell>
        </row>
        <row r="3612">
          <cell r="D3612">
            <v>44975</v>
          </cell>
          <cell r="E3612">
            <v>202312</v>
          </cell>
        </row>
        <row r="3613">
          <cell r="D3613">
            <v>44976</v>
          </cell>
          <cell r="E3613">
            <v>202312</v>
          </cell>
        </row>
        <row r="3614">
          <cell r="D3614">
            <v>44977</v>
          </cell>
          <cell r="E3614">
            <v>202312</v>
          </cell>
        </row>
        <row r="3615">
          <cell r="D3615">
            <v>44978</v>
          </cell>
          <cell r="E3615">
            <v>202312</v>
          </cell>
        </row>
        <row r="3616">
          <cell r="D3616">
            <v>44979</v>
          </cell>
          <cell r="E3616">
            <v>202312</v>
          </cell>
        </row>
        <row r="3617">
          <cell r="D3617">
            <v>44980</v>
          </cell>
          <cell r="E3617">
            <v>202312</v>
          </cell>
        </row>
        <row r="3618">
          <cell r="D3618">
            <v>44981</v>
          </cell>
          <cell r="E3618">
            <v>202312</v>
          </cell>
        </row>
        <row r="3619">
          <cell r="D3619">
            <v>44982</v>
          </cell>
          <cell r="E3619">
            <v>202312</v>
          </cell>
        </row>
        <row r="3620">
          <cell r="D3620">
            <v>44983</v>
          </cell>
          <cell r="E3620">
            <v>202312</v>
          </cell>
        </row>
        <row r="3621">
          <cell r="D3621">
            <v>44984</v>
          </cell>
          <cell r="E3621">
            <v>202312</v>
          </cell>
        </row>
        <row r="3622">
          <cell r="D3622">
            <v>44985</v>
          </cell>
          <cell r="E3622">
            <v>202312</v>
          </cell>
        </row>
        <row r="3623">
          <cell r="D3623">
            <v>44986</v>
          </cell>
          <cell r="E3623">
            <v>202312</v>
          </cell>
        </row>
        <row r="3624">
          <cell r="D3624">
            <v>44987</v>
          </cell>
          <cell r="E3624">
            <v>202312</v>
          </cell>
        </row>
        <row r="3625">
          <cell r="D3625">
            <v>44988</v>
          </cell>
          <cell r="E3625">
            <v>202312</v>
          </cell>
        </row>
        <row r="3626">
          <cell r="D3626">
            <v>44989</v>
          </cell>
          <cell r="E3626">
            <v>202312</v>
          </cell>
        </row>
        <row r="3627">
          <cell r="D3627">
            <v>44990</v>
          </cell>
          <cell r="E3627">
            <v>202313</v>
          </cell>
        </row>
        <row r="3628">
          <cell r="D3628">
            <v>44991</v>
          </cell>
          <cell r="E3628">
            <v>202313</v>
          </cell>
        </row>
        <row r="3629">
          <cell r="D3629">
            <v>44992</v>
          </cell>
          <cell r="E3629">
            <v>202313</v>
          </cell>
        </row>
        <row r="3630">
          <cell r="D3630">
            <v>44993</v>
          </cell>
          <cell r="E3630">
            <v>202313</v>
          </cell>
        </row>
        <row r="3631">
          <cell r="D3631">
            <v>44994</v>
          </cell>
          <cell r="E3631">
            <v>202313</v>
          </cell>
        </row>
        <row r="3632">
          <cell r="D3632">
            <v>44995</v>
          </cell>
          <cell r="E3632">
            <v>202313</v>
          </cell>
        </row>
        <row r="3633">
          <cell r="D3633">
            <v>44996</v>
          </cell>
          <cell r="E3633">
            <v>202313</v>
          </cell>
        </row>
        <row r="3634">
          <cell r="D3634">
            <v>44997</v>
          </cell>
          <cell r="E3634">
            <v>202313</v>
          </cell>
        </row>
        <row r="3635">
          <cell r="D3635">
            <v>44998</v>
          </cell>
          <cell r="E3635">
            <v>202313</v>
          </cell>
        </row>
        <row r="3636">
          <cell r="D3636">
            <v>44999</v>
          </cell>
          <cell r="E3636">
            <v>202313</v>
          </cell>
        </row>
        <row r="3637">
          <cell r="D3637">
            <v>45000</v>
          </cell>
          <cell r="E3637">
            <v>202313</v>
          </cell>
        </row>
        <row r="3638">
          <cell r="D3638">
            <v>45001</v>
          </cell>
          <cell r="E3638">
            <v>202313</v>
          </cell>
        </row>
        <row r="3639">
          <cell r="D3639">
            <v>45002</v>
          </cell>
          <cell r="E3639">
            <v>202313</v>
          </cell>
        </row>
        <row r="3640">
          <cell r="D3640">
            <v>45003</v>
          </cell>
          <cell r="E3640">
            <v>202313</v>
          </cell>
        </row>
        <row r="3641">
          <cell r="D3641">
            <v>45004</v>
          </cell>
          <cell r="E3641">
            <v>202313</v>
          </cell>
        </row>
        <row r="3642">
          <cell r="D3642">
            <v>45005</v>
          </cell>
          <cell r="E3642">
            <v>202313</v>
          </cell>
        </row>
        <row r="3643">
          <cell r="D3643">
            <v>45006</v>
          </cell>
          <cell r="E3643">
            <v>202313</v>
          </cell>
        </row>
        <row r="3644">
          <cell r="D3644">
            <v>45007</v>
          </cell>
          <cell r="E3644">
            <v>202313</v>
          </cell>
        </row>
        <row r="3645">
          <cell r="D3645">
            <v>45008</v>
          </cell>
          <cell r="E3645">
            <v>202313</v>
          </cell>
        </row>
        <row r="3646">
          <cell r="D3646">
            <v>45009</v>
          </cell>
          <cell r="E3646">
            <v>202313</v>
          </cell>
        </row>
        <row r="3647">
          <cell r="D3647">
            <v>45010</v>
          </cell>
          <cell r="E3647">
            <v>202313</v>
          </cell>
        </row>
        <row r="3648">
          <cell r="D3648">
            <v>45011</v>
          </cell>
          <cell r="E3648">
            <v>202313</v>
          </cell>
        </row>
        <row r="3649">
          <cell r="D3649">
            <v>45012</v>
          </cell>
          <cell r="E3649">
            <v>202313</v>
          </cell>
        </row>
        <row r="3650">
          <cell r="D3650">
            <v>45013</v>
          </cell>
          <cell r="E3650">
            <v>202313</v>
          </cell>
        </row>
        <row r="3651">
          <cell r="D3651">
            <v>45014</v>
          </cell>
          <cell r="E3651">
            <v>202313</v>
          </cell>
        </row>
        <row r="3652">
          <cell r="D3652">
            <v>45015</v>
          </cell>
          <cell r="E3652">
            <v>202313</v>
          </cell>
        </row>
        <row r="3653">
          <cell r="D3653">
            <v>45016</v>
          </cell>
          <cell r="E3653">
            <v>202313</v>
          </cell>
        </row>
        <row r="3654">
          <cell r="D3654">
            <v>45017</v>
          </cell>
          <cell r="E3654">
            <v>202401</v>
          </cell>
        </row>
        <row r="3655">
          <cell r="D3655">
            <v>45018</v>
          </cell>
          <cell r="E3655">
            <v>202401</v>
          </cell>
        </row>
        <row r="3656">
          <cell r="D3656">
            <v>45019</v>
          </cell>
          <cell r="E3656">
            <v>202401</v>
          </cell>
        </row>
        <row r="3657">
          <cell r="D3657">
            <v>45020</v>
          </cell>
          <cell r="E3657">
            <v>202401</v>
          </cell>
        </row>
        <row r="3658">
          <cell r="D3658">
            <v>45021</v>
          </cell>
          <cell r="E3658">
            <v>202401</v>
          </cell>
        </row>
        <row r="3659">
          <cell r="D3659">
            <v>45022</v>
          </cell>
          <cell r="E3659">
            <v>202401</v>
          </cell>
        </row>
        <row r="3660">
          <cell r="D3660">
            <v>45023</v>
          </cell>
          <cell r="E3660">
            <v>202401</v>
          </cell>
        </row>
        <row r="3661">
          <cell r="D3661">
            <v>45024</v>
          </cell>
          <cell r="E3661">
            <v>202401</v>
          </cell>
        </row>
        <row r="3662">
          <cell r="D3662">
            <v>45025</v>
          </cell>
          <cell r="E3662">
            <v>202401</v>
          </cell>
        </row>
        <row r="3663">
          <cell r="D3663">
            <v>45026</v>
          </cell>
          <cell r="E3663">
            <v>202401</v>
          </cell>
        </row>
        <row r="3664">
          <cell r="D3664">
            <v>45027</v>
          </cell>
          <cell r="E3664">
            <v>202401</v>
          </cell>
        </row>
        <row r="3665">
          <cell r="D3665">
            <v>45028</v>
          </cell>
          <cell r="E3665">
            <v>202401</v>
          </cell>
        </row>
        <row r="3666">
          <cell r="D3666">
            <v>45029</v>
          </cell>
          <cell r="E3666">
            <v>202401</v>
          </cell>
        </row>
        <row r="3667">
          <cell r="D3667">
            <v>45030</v>
          </cell>
          <cell r="E3667">
            <v>202401</v>
          </cell>
        </row>
        <row r="3668">
          <cell r="D3668">
            <v>45031</v>
          </cell>
          <cell r="E3668">
            <v>202401</v>
          </cell>
        </row>
        <row r="3669">
          <cell r="D3669">
            <v>45032</v>
          </cell>
          <cell r="E3669">
            <v>202401</v>
          </cell>
        </row>
        <row r="3670">
          <cell r="D3670">
            <v>45033</v>
          </cell>
          <cell r="E3670">
            <v>202401</v>
          </cell>
        </row>
        <row r="3671">
          <cell r="D3671">
            <v>45034</v>
          </cell>
          <cell r="E3671">
            <v>202401</v>
          </cell>
        </row>
        <row r="3672">
          <cell r="D3672">
            <v>45035</v>
          </cell>
          <cell r="E3672">
            <v>202401</v>
          </cell>
        </row>
        <row r="3673">
          <cell r="D3673">
            <v>45036</v>
          </cell>
          <cell r="E3673">
            <v>202401</v>
          </cell>
        </row>
        <row r="3674">
          <cell r="D3674">
            <v>45037</v>
          </cell>
          <cell r="E3674">
            <v>202401</v>
          </cell>
        </row>
        <row r="3675">
          <cell r="D3675">
            <v>45038</v>
          </cell>
          <cell r="E3675">
            <v>202401</v>
          </cell>
        </row>
        <row r="3676">
          <cell r="D3676">
            <v>45039</v>
          </cell>
          <cell r="E3676">
            <v>202401</v>
          </cell>
        </row>
        <row r="3677">
          <cell r="D3677">
            <v>45040</v>
          </cell>
          <cell r="E3677">
            <v>202401</v>
          </cell>
        </row>
        <row r="3678">
          <cell r="D3678">
            <v>45041</v>
          </cell>
          <cell r="E3678">
            <v>202401</v>
          </cell>
        </row>
        <row r="3679">
          <cell r="D3679">
            <v>45042</v>
          </cell>
          <cell r="E3679">
            <v>202401</v>
          </cell>
        </row>
        <row r="3680">
          <cell r="D3680">
            <v>45043</v>
          </cell>
          <cell r="E3680">
            <v>202401</v>
          </cell>
        </row>
        <row r="3681">
          <cell r="D3681">
            <v>45044</v>
          </cell>
          <cell r="E3681">
            <v>202401</v>
          </cell>
        </row>
        <row r="3682">
          <cell r="D3682">
            <v>45045</v>
          </cell>
          <cell r="E3682">
            <v>202401</v>
          </cell>
        </row>
        <row r="3683">
          <cell r="D3683">
            <v>45046</v>
          </cell>
          <cell r="E3683">
            <v>202402</v>
          </cell>
        </row>
        <row r="3684">
          <cell r="D3684">
            <v>45047</v>
          </cell>
          <cell r="E3684">
            <v>202402</v>
          </cell>
        </row>
        <row r="3685">
          <cell r="D3685">
            <v>45048</v>
          </cell>
          <cell r="E3685">
            <v>202402</v>
          </cell>
        </row>
        <row r="3686">
          <cell r="D3686">
            <v>45049</v>
          </cell>
          <cell r="E3686">
            <v>202402</v>
          </cell>
        </row>
        <row r="3687">
          <cell r="D3687">
            <v>45050</v>
          </cell>
          <cell r="E3687">
            <v>202402</v>
          </cell>
        </row>
        <row r="3688">
          <cell r="D3688">
            <v>45051</v>
          </cell>
          <cell r="E3688">
            <v>202402</v>
          </cell>
        </row>
        <row r="3689">
          <cell r="D3689">
            <v>45052</v>
          </cell>
          <cell r="E3689">
            <v>202402</v>
          </cell>
        </row>
        <row r="3690">
          <cell r="D3690">
            <v>45053</v>
          </cell>
          <cell r="E3690">
            <v>202402</v>
          </cell>
        </row>
        <row r="3691">
          <cell r="D3691">
            <v>45054</v>
          </cell>
          <cell r="E3691">
            <v>202402</v>
          </cell>
        </row>
        <row r="3692">
          <cell r="D3692">
            <v>45055</v>
          </cell>
          <cell r="E3692">
            <v>202402</v>
          </cell>
        </row>
        <row r="3693">
          <cell r="D3693">
            <v>45056</v>
          </cell>
          <cell r="E3693">
            <v>202402</v>
          </cell>
        </row>
        <row r="3694">
          <cell r="D3694">
            <v>45057</v>
          </cell>
          <cell r="E3694">
            <v>202402</v>
          </cell>
        </row>
        <row r="3695">
          <cell r="D3695">
            <v>45058</v>
          </cell>
          <cell r="E3695">
            <v>202402</v>
          </cell>
        </row>
        <row r="3696">
          <cell r="D3696">
            <v>45059</v>
          </cell>
          <cell r="E3696">
            <v>202402</v>
          </cell>
        </row>
        <row r="3697">
          <cell r="D3697">
            <v>45060</v>
          </cell>
          <cell r="E3697">
            <v>202402</v>
          </cell>
        </row>
        <row r="3698">
          <cell r="D3698">
            <v>45061</v>
          </cell>
          <cell r="E3698">
            <v>202402</v>
          </cell>
        </row>
        <row r="3699">
          <cell r="D3699">
            <v>45062</v>
          </cell>
          <cell r="E3699">
            <v>202402</v>
          </cell>
        </row>
        <row r="3700">
          <cell r="D3700">
            <v>45063</v>
          </cell>
          <cell r="E3700">
            <v>202402</v>
          </cell>
        </row>
        <row r="3701">
          <cell r="D3701">
            <v>45064</v>
          </cell>
          <cell r="E3701">
            <v>202402</v>
          </cell>
        </row>
        <row r="3702">
          <cell r="D3702">
            <v>45065</v>
          </cell>
          <cell r="E3702">
            <v>202402</v>
          </cell>
        </row>
        <row r="3703">
          <cell r="D3703">
            <v>45066</v>
          </cell>
          <cell r="E3703">
            <v>202402</v>
          </cell>
        </row>
        <row r="3704">
          <cell r="D3704">
            <v>45067</v>
          </cell>
          <cell r="E3704">
            <v>202402</v>
          </cell>
        </row>
        <row r="3705">
          <cell r="D3705">
            <v>45068</v>
          </cell>
          <cell r="E3705">
            <v>202402</v>
          </cell>
        </row>
        <row r="3706">
          <cell r="D3706">
            <v>45069</v>
          </cell>
          <cell r="E3706">
            <v>202402</v>
          </cell>
        </row>
        <row r="3707">
          <cell r="D3707">
            <v>45070</v>
          </cell>
          <cell r="E3707">
            <v>202402</v>
          </cell>
        </row>
        <row r="3708">
          <cell r="D3708">
            <v>45071</v>
          </cell>
          <cell r="E3708">
            <v>202402</v>
          </cell>
        </row>
        <row r="3709">
          <cell r="D3709">
            <v>45072</v>
          </cell>
          <cell r="E3709">
            <v>202402</v>
          </cell>
        </row>
        <row r="3710">
          <cell r="D3710">
            <v>45073</v>
          </cell>
          <cell r="E3710">
            <v>202402</v>
          </cell>
        </row>
        <row r="3711">
          <cell r="D3711">
            <v>45074</v>
          </cell>
          <cell r="E3711">
            <v>202403</v>
          </cell>
        </row>
        <row r="3712">
          <cell r="D3712">
            <v>45075</v>
          </cell>
          <cell r="E3712">
            <v>202403</v>
          </cell>
        </row>
        <row r="3713">
          <cell r="D3713">
            <v>45076</v>
          </cell>
          <cell r="E3713">
            <v>202403</v>
          </cell>
        </row>
        <row r="3714">
          <cell r="D3714">
            <v>45077</v>
          </cell>
          <cell r="E3714">
            <v>202403</v>
          </cell>
        </row>
        <row r="3715">
          <cell r="D3715">
            <v>45078</v>
          </cell>
          <cell r="E3715">
            <v>202403</v>
          </cell>
        </row>
        <row r="3716">
          <cell r="D3716">
            <v>45079</v>
          </cell>
          <cell r="E3716">
            <v>202403</v>
          </cell>
        </row>
        <row r="3717">
          <cell r="D3717">
            <v>45080</v>
          </cell>
          <cell r="E3717">
            <v>202403</v>
          </cell>
        </row>
        <row r="3718">
          <cell r="D3718">
            <v>45081</v>
          </cell>
          <cell r="E3718">
            <v>202403</v>
          </cell>
        </row>
        <row r="3719">
          <cell r="D3719">
            <v>45082</v>
          </cell>
          <cell r="E3719">
            <v>202403</v>
          </cell>
        </row>
        <row r="3720">
          <cell r="D3720">
            <v>45083</v>
          </cell>
          <cell r="E3720">
            <v>202403</v>
          </cell>
        </row>
        <row r="3721">
          <cell r="D3721">
            <v>45084</v>
          </cell>
          <cell r="E3721">
            <v>202403</v>
          </cell>
        </row>
        <row r="3722">
          <cell r="D3722">
            <v>45085</v>
          </cell>
          <cell r="E3722">
            <v>202403</v>
          </cell>
        </row>
        <row r="3723">
          <cell r="D3723">
            <v>45086</v>
          </cell>
          <cell r="E3723">
            <v>202403</v>
          </cell>
        </row>
        <row r="3724">
          <cell r="D3724">
            <v>45087</v>
          </cell>
          <cell r="E3724">
            <v>202403</v>
          </cell>
        </row>
        <row r="3725">
          <cell r="D3725">
            <v>45088</v>
          </cell>
          <cell r="E3725">
            <v>202403</v>
          </cell>
        </row>
        <row r="3726">
          <cell r="D3726">
            <v>45089</v>
          </cell>
          <cell r="E3726">
            <v>202403</v>
          </cell>
        </row>
        <row r="3727">
          <cell r="D3727">
            <v>45090</v>
          </cell>
          <cell r="E3727">
            <v>202403</v>
          </cell>
        </row>
        <row r="3728">
          <cell r="D3728">
            <v>45091</v>
          </cell>
          <cell r="E3728">
            <v>202403</v>
          </cell>
        </row>
        <row r="3729">
          <cell r="D3729">
            <v>45092</v>
          </cell>
          <cell r="E3729">
            <v>202403</v>
          </cell>
        </row>
        <row r="3730">
          <cell r="D3730">
            <v>45093</v>
          </cell>
          <cell r="E3730">
            <v>202403</v>
          </cell>
        </row>
        <row r="3731">
          <cell r="D3731">
            <v>45094</v>
          </cell>
          <cell r="E3731">
            <v>202403</v>
          </cell>
        </row>
        <row r="3732">
          <cell r="D3732">
            <v>45095</v>
          </cell>
          <cell r="E3732">
            <v>202403</v>
          </cell>
        </row>
        <row r="3733">
          <cell r="D3733">
            <v>45096</v>
          </cell>
          <cell r="E3733">
            <v>202403</v>
          </cell>
        </row>
        <row r="3734">
          <cell r="D3734">
            <v>45097</v>
          </cell>
          <cell r="E3734">
            <v>202403</v>
          </cell>
        </row>
        <row r="3735">
          <cell r="D3735">
            <v>45098</v>
          </cell>
          <cell r="E3735">
            <v>202403</v>
          </cell>
        </row>
        <row r="3736">
          <cell r="D3736">
            <v>45099</v>
          </cell>
          <cell r="E3736">
            <v>202403</v>
          </cell>
        </row>
        <row r="3737">
          <cell r="D3737">
            <v>45100</v>
          </cell>
          <cell r="E3737">
            <v>202403</v>
          </cell>
        </row>
        <row r="3738">
          <cell r="D3738">
            <v>45101</v>
          </cell>
          <cell r="E3738">
            <v>202403</v>
          </cell>
        </row>
        <row r="3739">
          <cell r="D3739">
            <v>45102</v>
          </cell>
          <cell r="E3739">
            <v>202404</v>
          </cell>
        </row>
        <row r="3740">
          <cell r="D3740">
            <v>45103</v>
          </cell>
          <cell r="E3740">
            <v>202404</v>
          </cell>
        </row>
        <row r="3741">
          <cell r="D3741">
            <v>45104</v>
          </cell>
          <cell r="E3741">
            <v>202404</v>
          </cell>
        </row>
        <row r="3742">
          <cell r="D3742">
            <v>45105</v>
          </cell>
          <cell r="E3742">
            <v>202404</v>
          </cell>
        </row>
        <row r="3743">
          <cell r="D3743">
            <v>45106</v>
          </cell>
          <cell r="E3743">
            <v>202404</v>
          </cell>
        </row>
        <row r="3744">
          <cell r="D3744">
            <v>45107</v>
          </cell>
          <cell r="E3744">
            <v>202404</v>
          </cell>
        </row>
        <row r="3745">
          <cell r="D3745">
            <v>45108</v>
          </cell>
          <cell r="E3745">
            <v>202404</v>
          </cell>
        </row>
        <row r="3746">
          <cell r="D3746">
            <v>45109</v>
          </cell>
          <cell r="E3746">
            <v>202404</v>
          </cell>
        </row>
        <row r="3747">
          <cell r="D3747">
            <v>45110</v>
          </cell>
          <cell r="E3747">
            <v>202404</v>
          </cell>
        </row>
        <row r="3748">
          <cell r="D3748">
            <v>45111</v>
          </cell>
          <cell r="E3748">
            <v>202404</v>
          </cell>
        </row>
        <row r="3749">
          <cell r="D3749">
            <v>45112</v>
          </cell>
          <cell r="E3749">
            <v>202404</v>
          </cell>
        </row>
        <row r="3750">
          <cell r="D3750">
            <v>45113</v>
          </cell>
          <cell r="E3750">
            <v>202404</v>
          </cell>
        </row>
        <row r="3751">
          <cell r="D3751">
            <v>45114</v>
          </cell>
          <cell r="E3751">
            <v>202404</v>
          </cell>
        </row>
        <row r="3752">
          <cell r="D3752">
            <v>45115</v>
          </cell>
          <cell r="E3752">
            <v>202404</v>
          </cell>
        </row>
        <row r="3753">
          <cell r="D3753">
            <v>45116</v>
          </cell>
          <cell r="E3753">
            <v>202404</v>
          </cell>
        </row>
        <row r="3754">
          <cell r="D3754">
            <v>45117</v>
          </cell>
          <cell r="E3754">
            <v>202404</v>
          </cell>
        </row>
        <row r="3755">
          <cell r="D3755">
            <v>45118</v>
          </cell>
          <cell r="E3755">
            <v>202404</v>
          </cell>
        </row>
        <row r="3756">
          <cell r="D3756">
            <v>45119</v>
          </cell>
          <cell r="E3756">
            <v>202404</v>
          </cell>
        </row>
        <row r="3757">
          <cell r="D3757">
            <v>45120</v>
          </cell>
          <cell r="E3757">
            <v>202404</v>
          </cell>
        </row>
        <row r="3758">
          <cell r="D3758">
            <v>45121</v>
          </cell>
          <cell r="E3758">
            <v>202404</v>
          </cell>
        </row>
        <row r="3759">
          <cell r="D3759">
            <v>45122</v>
          </cell>
          <cell r="E3759">
            <v>202404</v>
          </cell>
        </row>
        <row r="3760">
          <cell r="D3760">
            <v>45123</v>
          </cell>
          <cell r="E3760">
            <v>202404</v>
          </cell>
        </row>
        <row r="3761">
          <cell r="D3761">
            <v>45124</v>
          </cell>
          <cell r="E3761">
            <v>202404</v>
          </cell>
        </row>
        <row r="3762">
          <cell r="D3762">
            <v>45125</v>
          </cell>
          <cell r="E3762">
            <v>202404</v>
          </cell>
        </row>
        <row r="3763">
          <cell r="D3763">
            <v>45126</v>
          </cell>
          <cell r="E3763">
            <v>202404</v>
          </cell>
        </row>
        <row r="3764">
          <cell r="D3764">
            <v>45127</v>
          </cell>
          <cell r="E3764">
            <v>202404</v>
          </cell>
        </row>
        <row r="3765">
          <cell r="D3765">
            <v>45128</v>
          </cell>
          <cell r="E3765">
            <v>202404</v>
          </cell>
        </row>
        <row r="3766">
          <cell r="D3766">
            <v>45129</v>
          </cell>
          <cell r="E3766">
            <v>202404</v>
          </cell>
        </row>
        <row r="3767">
          <cell r="D3767">
            <v>45130</v>
          </cell>
          <cell r="E3767">
            <v>202405</v>
          </cell>
        </row>
        <row r="3768">
          <cell r="D3768">
            <v>45131</v>
          </cell>
          <cell r="E3768">
            <v>202405</v>
          </cell>
        </row>
        <row r="3769">
          <cell r="D3769">
            <v>45132</v>
          </cell>
          <cell r="E3769">
            <v>202405</v>
          </cell>
        </row>
        <row r="3770">
          <cell r="D3770">
            <v>45133</v>
          </cell>
          <cell r="E3770">
            <v>202405</v>
          </cell>
        </row>
        <row r="3771">
          <cell r="D3771">
            <v>45134</v>
          </cell>
          <cell r="E3771">
            <v>202405</v>
          </cell>
        </row>
        <row r="3772">
          <cell r="D3772">
            <v>45135</v>
          </cell>
          <cell r="E3772">
            <v>202405</v>
          </cell>
        </row>
        <row r="3773">
          <cell r="D3773">
            <v>45136</v>
          </cell>
          <cell r="E3773">
            <v>202405</v>
          </cell>
        </row>
        <row r="3774">
          <cell r="D3774">
            <v>45137</v>
          </cell>
          <cell r="E3774">
            <v>202405</v>
          </cell>
        </row>
        <row r="3775">
          <cell r="D3775">
            <v>45138</v>
          </cell>
          <cell r="E3775">
            <v>202405</v>
          </cell>
        </row>
        <row r="3776">
          <cell r="D3776">
            <v>45139</v>
          </cell>
          <cell r="E3776">
            <v>202405</v>
          </cell>
        </row>
        <row r="3777">
          <cell r="D3777">
            <v>45140</v>
          </cell>
          <cell r="E3777">
            <v>202405</v>
          </cell>
        </row>
        <row r="3778">
          <cell r="D3778">
            <v>45141</v>
          </cell>
          <cell r="E3778">
            <v>202405</v>
          </cell>
        </row>
        <row r="3779">
          <cell r="D3779">
            <v>45142</v>
          </cell>
          <cell r="E3779">
            <v>202405</v>
          </cell>
        </row>
        <row r="3780">
          <cell r="D3780">
            <v>45143</v>
          </cell>
          <cell r="E3780">
            <v>202405</v>
          </cell>
        </row>
        <row r="3781">
          <cell r="D3781">
            <v>45144</v>
          </cell>
          <cell r="E3781">
            <v>202405</v>
          </cell>
        </row>
        <row r="3782">
          <cell r="D3782">
            <v>45145</v>
          </cell>
          <cell r="E3782">
            <v>202405</v>
          </cell>
        </row>
        <row r="3783">
          <cell r="D3783">
            <v>45146</v>
          </cell>
          <cell r="E3783">
            <v>202405</v>
          </cell>
        </row>
        <row r="3784">
          <cell r="D3784">
            <v>45147</v>
          </cell>
          <cell r="E3784">
            <v>202405</v>
          </cell>
        </row>
        <row r="3785">
          <cell r="D3785">
            <v>45148</v>
          </cell>
          <cell r="E3785">
            <v>202405</v>
          </cell>
        </row>
        <row r="3786">
          <cell r="D3786">
            <v>45149</v>
          </cell>
          <cell r="E3786">
            <v>202405</v>
          </cell>
        </row>
        <row r="3787">
          <cell r="D3787">
            <v>45150</v>
          </cell>
          <cell r="E3787">
            <v>202405</v>
          </cell>
        </row>
        <row r="3788">
          <cell r="D3788">
            <v>45151</v>
          </cell>
          <cell r="E3788">
            <v>202405</v>
          </cell>
        </row>
        <row r="3789">
          <cell r="D3789">
            <v>45152</v>
          </cell>
          <cell r="E3789">
            <v>202405</v>
          </cell>
        </row>
        <row r="3790">
          <cell r="D3790">
            <v>45153</v>
          </cell>
          <cell r="E3790">
            <v>202405</v>
          </cell>
        </row>
        <row r="3791">
          <cell r="D3791">
            <v>45154</v>
          </cell>
          <cell r="E3791">
            <v>202405</v>
          </cell>
        </row>
        <row r="3792">
          <cell r="D3792">
            <v>45155</v>
          </cell>
          <cell r="E3792">
            <v>202405</v>
          </cell>
        </row>
        <row r="3793">
          <cell r="D3793">
            <v>45156</v>
          </cell>
          <cell r="E3793">
            <v>202405</v>
          </cell>
        </row>
        <row r="3794">
          <cell r="D3794">
            <v>45157</v>
          </cell>
          <cell r="E3794">
            <v>202405</v>
          </cell>
        </row>
        <row r="3795">
          <cell r="D3795">
            <v>45158</v>
          </cell>
          <cell r="E3795">
            <v>202406</v>
          </cell>
        </row>
        <row r="3796">
          <cell r="D3796">
            <v>45159</v>
          </cell>
          <cell r="E3796">
            <v>202406</v>
          </cell>
        </row>
        <row r="3797">
          <cell r="D3797">
            <v>45160</v>
          </cell>
          <cell r="E3797">
            <v>202406</v>
          </cell>
        </row>
        <row r="3798">
          <cell r="D3798">
            <v>45161</v>
          </cell>
          <cell r="E3798">
            <v>202406</v>
          </cell>
        </row>
        <row r="3799">
          <cell r="D3799">
            <v>45162</v>
          </cell>
          <cell r="E3799">
            <v>202406</v>
          </cell>
        </row>
        <row r="3800">
          <cell r="D3800">
            <v>45163</v>
          </cell>
          <cell r="E3800">
            <v>202406</v>
          </cell>
        </row>
        <row r="3801">
          <cell r="D3801">
            <v>45164</v>
          </cell>
          <cell r="E3801">
            <v>202406</v>
          </cell>
        </row>
        <row r="3802">
          <cell r="D3802">
            <v>45165</v>
          </cell>
          <cell r="E3802">
            <v>202406</v>
          </cell>
        </row>
        <row r="3803">
          <cell r="D3803">
            <v>45166</v>
          </cell>
          <cell r="E3803">
            <v>202406</v>
          </cell>
        </row>
        <row r="3804">
          <cell r="D3804">
            <v>45167</v>
          </cell>
          <cell r="E3804">
            <v>202406</v>
          </cell>
        </row>
        <row r="3805">
          <cell r="D3805">
            <v>45168</v>
          </cell>
          <cell r="E3805">
            <v>202406</v>
          </cell>
        </row>
        <row r="3806">
          <cell r="D3806">
            <v>45169</v>
          </cell>
          <cell r="E3806">
            <v>202406</v>
          </cell>
        </row>
        <row r="3807">
          <cell r="D3807">
            <v>45170</v>
          </cell>
          <cell r="E3807">
            <v>202406</v>
          </cell>
        </row>
        <row r="3808">
          <cell r="D3808">
            <v>45171</v>
          </cell>
          <cell r="E3808">
            <v>202406</v>
          </cell>
        </row>
        <row r="3809">
          <cell r="D3809">
            <v>45172</v>
          </cell>
          <cell r="E3809">
            <v>202406</v>
          </cell>
        </row>
        <row r="3810">
          <cell r="D3810">
            <v>45173</v>
          </cell>
          <cell r="E3810">
            <v>202406</v>
          </cell>
        </row>
        <row r="3811">
          <cell r="D3811">
            <v>45174</v>
          </cell>
          <cell r="E3811">
            <v>202406</v>
          </cell>
        </row>
        <row r="3812">
          <cell r="D3812">
            <v>45175</v>
          </cell>
          <cell r="E3812">
            <v>202406</v>
          </cell>
        </row>
        <row r="3813">
          <cell r="D3813">
            <v>45176</v>
          </cell>
          <cell r="E3813">
            <v>202406</v>
          </cell>
        </row>
        <row r="3814">
          <cell r="D3814">
            <v>45177</v>
          </cell>
          <cell r="E3814">
            <v>202406</v>
          </cell>
        </row>
        <row r="3815">
          <cell r="D3815">
            <v>45178</v>
          </cell>
          <cell r="E3815">
            <v>202406</v>
          </cell>
        </row>
        <row r="3816">
          <cell r="D3816">
            <v>45179</v>
          </cell>
          <cell r="E3816">
            <v>202406</v>
          </cell>
        </row>
        <row r="3817">
          <cell r="D3817">
            <v>45180</v>
          </cell>
          <cell r="E3817">
            <v>202406</v>
          </cell>
        </row>
        <row r="3818">
          <cell r="D3818">
            <v>45181</v>
          </cell>
          <cell r="E3818">
            <v>202406</v>
          </cell>
        </row>
        <row r="3819">
          <cell r="D3819">
            <v>45182</v>
          </cell>
          <cell r="E3819">
            <v>202406</v>
          </cell>
        </row>
        <row r="3820">
          <cell r="D3820">
            <v>45183</v>
          </cell>
          <cell r="E3820">
            <v>202406</v>
          </cell>
        </row>
        <row r="3821">
          <cell r="D3821">
            <v>45184</v>
          </cell>
          <cell r="E3821">
            <v>202406</v>
          </cell>
        </row>
        <row r="3822">
          <cell r="D3822">
            <v>45185</v>
          </cell>
          <cell r="E3822">
            <v>202406</v>
          </cell>
        </row>
        <row r="3823">
          <cell r="D3823">
            <v>45186</v>
          </cell>
          <cell r="E3823">
            <v>202407</v>
          </cell>
        </row>
        <row r="3824">
          <cell r="D3824">
            <v>45187</v>
          </cell>
          <cell r="E3824">
            <v>202407</v>
          </cell>
        </row>
        <row r="3825">
          <cell r="D3825">
            <v>45188</v>
          </cell>
          <cell r="E3825">
            <v>202407</v>
          </cell>
        </row>
        <row r="3826">
          <cell r="D3826">
            <v>45189</v>
          </cell>
          <cell r="E3826">
            <v>202407</v>
          </cell>
        </row>
        <row r="3827">
          <cell r="D3827">
            <v>45190</v>
          </cell>
          <cell r="E3827">
            <v>202407</v>
          </cell>
        </row>
        <row r="3828">
          <cell r="D3828">
            <v>45191</v>
          </cell>
          <cell r="E3828">
            <v>202407</v>
          </cell>
        </row>
        <row r="3829">
          <cell r="D3829">
            <v>45192</v>
          </cell>
          <cell r="E3829">
            <v>202407</v>
          </cell>
        </row>
        <row r="3830">
          <cell r="D3830">
            <v>45193</v>
          </cell>
          <cell r="E3830">
            <v>202407</v>
          </cell>
        </row>
        <row r="3831">
          <cell r="D3831">
            <v>45194</v>
          </cell>
          <cell r="E3831">
            <v>202407</v>
          </cell>
        </row>
        <row r="3832">
          <cell r="D3832">
            <v>45195</v>
          </cell>
          <cell r="E3832">
            <v>202407</v>
          </cell>
        </row>
        <row r="3833">
          <cell r="D3833">
            <v>45196</v>
          </cell>
          <cell r="E3833">
            <v>202407</v>
          </cell>
        </row>
        <row r="3834">
          <cell r="D3834">
            <v>45197</v>
          </cell>
          <cell r="E3834">
            <v>202407</v>
          </cell>
        </row>
        <row r="3835">
          <cell r="D3835">
            <v>45198</v>
          </cell>
          <cell r="E3835">
            <v>202407</v>
          </cell>
        </row>
        <row r="3836">
          <cell r="D3836">
            <v>45199</v>
          </cell>
          <cell r="E3836">
            <v>202407</v>
          </cell>
        </row>
        <row r="3837">
          <cell r="D3837">
            <v>45200</v>
          </cell>
          <cell r="E3837">
            <v>202407</v>
          </cell>
        </row>
        <row r="3838">
          <cell r="D3838">
            <v>45201</v>
          </cell>
          <cell r="E3838">
            <v>202407</v>
          </cell>
        </row>
        <row r="3839">
          <cell r="D3839">
            <v>45202</v>
          </cell>
          <cell r="E3839">
            <v>202407</v>
          </cell>
        </row>
        <row r="3840">
          <cell r="D3840">
            <v>45203</v>
          </cell>
          <cell r="E3840">
            <v>202407</v>
          </cell>
        </row>
        <row r="3841">
          <cell r="D3841">
            <v>45204</v>
          </cell>
          <cell r="E3841">
            <v>202407</v>
          </cell>
        </row>
        <row r="3842">
          <cell r="D3842">
            <v>45205</v>
          </cell>
          <cell r="E3842">
            <v>202407</v>
          </cell>
        </row>
        <row r="3843">
          <cell r="D3843">
            <v>45206</v>
          </cell>
          <cell r="E3843">
            <v>202407</v>
          </cell>
        </row>
        <row r="3844">
          <cell r="D3844">
            <v>45207</v>
          </cell>
          <cell r="E3844">
            <v>202407</v>
          </cell>
        </row>
        <row r="3845">
          <cell r="D3845">
            <v>45208</v>
          </cell>
          <cell r="E3845">
            <v>202407</v>
          </cell>
        </row>
        <row r="3846">
          <cell r="D3846">
            <v>45209</v>
          </cell>
          <cell r="E3846">
            <v>202407</v>
          </cell>
        </row>
        <row r="3847">
          <cell r="D3847">
            <v>45210</v>
          </cell>
          <cell r="E3847">
            <v>202407</v>
          </cell>
        </row>
        <row r="3848">
          <cell r="D3848">
            <v>45211</v>
          </cell>
          <cell r="E3848">
            <v>202407</v>
          </cell>
        </row>
        <row r="3849">
          <cell r="D3849">
            <v>45212</v>
          </cell>
          <cell r="E3849">
            <v>202407</v>
          </cell>
        </row>
        <row r="3850">
          <cell r="D3850">
            <v>45213</v>
          </cell>
          <cell r="E3850">
            <v>202407</v>
          </cell>
        </row>
        <row r="3851">
          <cell r="D3851">
            <v>45214</v>
          </cell>
          <cell r="E3851">
            <v>202408</v>
          </cell>
        </row>
        <row r="3852">
          <cell r="D3852">
            <v>45215</v>
          </cell>
          <cell r="E3852">
            <v>202408</v>
          </cell>
        </row>
        <row r="3853">
          <cell r="D3853">
            <v>45216</v>
          </cell>
          <cell r="E3853">
            <v>202408</v>
          </cell>
        </row>
        <row r="3854">
          <cell r="D3854">
            <v>45217</v>
          </cell>
          <cell r="E3854">
            <v>202408</v>
          </cell>
        </row>
        <row r="3855">
          <cell r="D3855">
            <v>45218</v>
          </cell>
          <cell r="E3855">
            <v>202408</v>
          </cell>
        </row>
        <row r="3856">
          <cell r="D3856">
            <v>45219</v>
          </cell>
          <cell r="E3856">
            <v>202408</v>
          </cell>
        </row>
        <row r="3857">
          <cell r="D3857">
            <v>45220</v>
          </cell>
          <cell r="E3857">
            <v>202408</v>
          </cell>
        </row>
        <row r="3858">
          <cell r="D3858">
            <v>45221</v>
          </cell>
          <cell r="E3858">
            <v>202408</v>
          </cell>
        </row>
        <row r="3859">
          <cell r="D3859">
            <v>45222</v>
          </cell>
          <cell r="E3859">
            <v>202408</v>
          </cell>
        </row>
        <row r="3860">
          <cell r="D3860">
            <v>45223</v>
          </cell>
          <cell r="E3860">
            <v>202408</v>
          </cell>
        </row>
        <row r="3861">
          <cell r="D3861">
            <v>45224</v>
          </cell>
          <cell r="E3861">
            <v>202408</v>
          </cell>
        </row>
        <row r="3862">
          <cell r="D3862">
            <v>45225</v>
          </cell>
          <cell r="E3862">
            <v>202408</v>
          </cell>
        </row>
        <row r="3863">
          <cell r="D3863">
            <v>45226</v>
          </cell>
          <cell r="E3863">
            <v>202408</v>
          </cell>
        </row>
        <row r="3864">
          <cell r="D3864">
            <v>45227</v>
          </cell>
          <cell r="E3864">
            <v>202408</v>
          </cell>
        </row>
        <row r="3865">
          <cell r="D3865">
            <v>45228</v>
          </cell>
          <cell r="E3865">
            <v>202408</v>
          </cell>
        </row>
        <row r="3866">
          <cell r="D3866">
            <v>45229</v>
          </cell>
          <cell r="E3866">
            <v>202408</v>
          </cell>
        </row>
        <row r="3867">
          <cell r="D3867">
            <v>45230</v>
          </cell>
          <cell r="E3867">
            <v>202408</v>
          </cell>
        </row>
        <row r="3868">
          <cell r="D3868">
            <v>45231</v>
          </cell>
          <cell r="E3868">
            <v>202408</v>
          </cell>
        </row>
        <row r="3869">
          <cell r="D3869">
            <v>45232</v>
          </cell>
          <cell r="E3869">
            <v>202408</v>
          </cell>
        </row>
        <row r="3870">
          <cell r="D3870">
            <v>45233</v>
          </cell>
          <cell r="E3870">
            <v>202408</v>
          </cell>
        </row>
        <row r="3871">
          <cell r="D3871">
            <v>45234</v>
          </cell>
          <cell r="E3871">
            <v>202408</v>
          </cell>
        </row>
        <row r="3872">
          <cell r="D3872">
            <v>45235</v>
          </cell>
          <cell r="E3872">
            <v>202408</v>
          </cell>
        </row>
        <row r="3873">
          <cell r="D3873">
            <v>45236</v>
          </cell>
          <cell r="E3873">
            <v>202408</v>
          </cell>
        </row>
        <row r="3874">
          <cell r="D3874">
            <v>45237</v>
          </cell>
          <cell r="E3874">
            <v>202408</v>
          </cell>
        </row>
        <row r="3875">
          <cell r="D3875">
            <v>45238</v>
          </cell>
          <cell r="E3875">
            <v>202408</v>
          </cell>
        </row>
        <row r="3876">
          <cell r="D3876">
            <v>45239</v>
          </cell>
          <cell r="E3876">
            <v>202408</v>
          </cell>
        </row>
        <row r="3877">
          <cell r="D3877">
            <v>45240</v>
          </cell>
          <cell r="E3877">
            <v>202408</v>
          </cell>
        </row>
        <row r="3878">
          <cell r="D3878">
            <v>45241</v>
          </cell>
          <cell r="E3878">
            <v>202408</v>
          </cell>
        </row>
        <row r="3879">
          <cell r="D3879">
            <v>45242</v>
          </cell>
          <cell r="E3879">
            <v>202409</v>
          </cell>
        </row>
        <row r="3880">
          <cell r="D3880">
            <v>45243</v>
          </cell>
          <cell r="E3880">
            <v>202409</v>
          </cell>
        </row>
        <row r="3881">
          <cell r="D3881">
            <v>45244</v>
          </cell>
          <cell r="E3881">
            <v>202409</v>
          </cell>
        </row>
        <row r="3882">
          <cell r="D3882">
            <v>45245</v>
          </cell>
          <cell r="E3882">
            <v>202409</v>
          </cell>
        </row>
        <row r="3883">
          <cell r="D3883">
            <v>45246</v>
          </cell>
          <cell r="E3883">
            <v>202409</v>
          </cell>
        </row>
        <row r="3884">
          <cell r="D3884">
            <v>45247</v>
          </cell>
          <cell r="E3884">
            <v>202409</v>
          </cell>
        </row>
        <row r="3885">
          <cell r="D3885">
            <v>45248</v>
          </cell>
          <cell r="E3885">
            <v>202409</v>
          </cell>
        </row>
        <row r="3886">
          <cell r="D3886">
            <v>45249</v>
          </cell>
          <cell r="E3886">
            <v>202409</v>
          </cell>
        </row>
        <row r="3887">
          <cell r="D3887">
            <v>45250</v>
          </cell>
          <cell r="E3887">
            <v>202409</v>
          </cell>
        </row>
        <row r="3888">
          <cell r="D3888">
            <v>45251</v>
          </cell>
          <cell r="E3888">
            <v>202409</v>
          </cell>
        </row>
        <row r="3889">
          <cell r="D3889">
            <v>45252</v>
          </cell>
          <cell r="E3889">
            <v>202409</v>
          </cell>
        </row>
        <row r="3890">
          <cell r="D3890">
            <v>45253</v>
          </cell>
          <cell r="E3890">
            <v>202409</v>
          </cell>
        </row>
        <row r="3891">
          <cell r="D3891">
            <v>45254</v>
          </cell>
          <cell r="E3891">
            <v>202409</v>
          </cell>
        </row>
        <row r="3892">
          <cell r="D3892">
            <v>45255</v>
          </cell>
          <cell r="E3892">
            <v>202409</v>
          </cell>
        </row>
        <row r="3893">
          <cell r="D3893">
            <v>45256</v>
          </cell>
          <cell r="E3893">
            <v>202409</v>
          </cell>
        </row>
        <row r="3894">
          <cell r="D3894">
            <v>45257</v>
          </cell>
          <cell r="E3894">
            <v>202409</v>
          </cell>
        </row>
        <row r="3895">
          <cell r="D3895">
            <v>45258</v>
          </cell>
          <cell r="E3895">
            <v>202409</v>
          </cell>
        </row>
        <row r="3896">
          <cell r="D3896">
            <v>45259</v>
          </cell>
          <cell r="E3896">
            <v>202409</v>
          </cell>
        </row>
        <row r="3897">
          <cell r="D3897">
            <v>45260</v>
          </cell>
          <cell r="E3897">
            <v>202409</v>
          </cell>
        </row>
        <row r="3898">
          <cell r="D3898">
            <v>45261</v>
          </cell>
          <cell r="E3898">
            <v>202409</v>
          </cell>
        </row>
        <row r="3899">
          <cell r="D3899">
            <v>45262</v>
          </cell>
          <cell r="E3899">
            <v>202409</v>
          </cell>
        </row>
        <row r="3900">
          <cell r="D3900">
            <v>45263</v>
          </cell>
          <cell r="E3900">
            <v>202409</v>
          </cell>
        </row>
        <row r="3901">
          <cell r="D3901">
            <v>45264</v>
          </cell>
          <cell r="E3901">
            <v>202409</v>
          </cell>
        </row>
        <row r="3902">
          <cell r="D3902">
            <v>45265</v>
          </cell>
          <cell r="E3902">
            <v>202409</v>
          </cell>
        </row>
        <row r="3903">
          <cell r="D3903">
            <v>45266</v>
          </cell>
          <cell r="E3903">
            <v>202409</v>
          </cell>
        </row>
        <row r="3904">
          <cell r="D3904">
            <v>45267</v>
          </cell>
          <cell r="E3904">
            <v>202409</v>
          </cell>
        </row>
        <row r="3905">
          <cell r="D3905">
            <v>45268</v>
          </cell>
          <cell r="E3905">
            <v>202409</v>
          </cell>
        </row>
        <row r="3906">
          <cell r="D3906">
            <v>45269</v>
          </cell>
          <cell r="E3906">
            <v>202409</v>
          </cell>
        </row>
        <row r="3907">
          <cell r="D3907">
            <v>45270</v>
          </cell>
          <cell r="E3907">
            <v>202410</v>
          </cell>
        </row>
        <row r="3908">
          <cell r="D3908">
            <v>45271</v>
          </cell>
          <cell r="E3908">
            <v>202410</v>
          </cell>
        </row>
        <row r="3909">
          <cell r="D3909">
            <v>45272</v>
          </cell>
          <cell r="E3909">
            <v>202410</v>
          </cell>
        </row>
        <row r="3910">
          <cell r="D3910">
            <v>45273</v>
          </cell>
          <cell r="E3910">
            <v>202410</v>
          </cell>
        </row>
        <row r="3911">
          <cell r="D3911">
            <v>45274</v>
          </cell>
          <cell r="E3911">
            <v>202410</v>
          </cell>
        </row>
        <row r="3912">
          <cell r="D3912">
            <v>45275</v>
          </cell>
          <cell r="E3912">
            <v>202410</v>
          </cell>
        </row>
        <row r="3913">
          <cell r="D3913">
            <v>45276</v>
          </cell>
          <cell r="E3913">
            <v>202410</v>
          </cell>
        </row>
        <row r="3914">
          <cell r="D3914">
            <v>45277</v>
          </cell>
          <cell r="E3914">
            <v>202410</v>
          </cell>
        </row>
        <row r="3915">
          <cell r="D3915">
            <v>45278</v>
          </cell>
          <cell r="E3915">
            <v>202410</v>
          </cell>
        </row>
        <row r="3916">
          <cell r="D3916">
            <v>45279</v>
          </cell>
          <cell r="E3916">
            <v>202410</v>
          </cell>
        </row>
        <row r="3917">
          <cell r="D3917">
            <v>45280</v>
          </cell>
          <cell r="E3917">
            <v>202410</v>
          </cell>
        </row>
        <row r="3918">
          <cell r="D3918">
            <v>45281</v>
          </cell>
          <cell r="E3918">
            <v>202410</v>
          </cell>
        </row>
        <row r="3919">
          <cell r="D3919">
            <v>45282</v>
          </cell>
          <cell r="E3919">
            <v>202410</v>
          </cell>
        </row>
        <row r="3920">
          <cell r="D3920">
            <v>45283</v>
          </cell>
          <cell r="E3920">
            <v>202410</v>
          </cell>
        </row>
        <row r="3921">
          <cell r="D3921">
            <v>45284</v>
          </cell>
          <cell r="E3921">
            <v>202410</v>
          </cell>
        </row>
        <row r="3922">
          <cell r="D3922">
            <v>45285</v>
          </cell>
          <cell r="E3922">
            <v>202410</v>
          </cell>
        </row>
        <row r="3923">
          <cell r="D3923">
            <v>45286</v>
          </cell>
          <cell r="E3923">
            <v>202410</v>
          </cell>
        </row>
        <row r="3924">
          <cell r="D3924">
            <v>45287</v>
          </cell>
          <cell r="E3924">
            <v>202410</v>
          </cell>
        </row>
        <row r="3925">
          <cell r="D3925">
            <v>45288</v>
          </cell>
          <cell r="E3925">
            <v>202410</v>
          </cell>
        </row>
        <row r="3926">
          <cell r="D3926">
            <v>45289</v>
          </cell>
          <cell r="E3926">
            <v>202410</v>
          </cell>
        </row>
        <row r="3927">
          <cell r="D3927">
            <v>45290</v>
          </cell>
          <cell r="E3927">
            <v>202410</v>
          </cell>
        </row>
        <row r="3928">
          <cell r="D3928">
            <v>45291</v>
          </cell>
          <cell r="E3928">
            <v>202410</v>
          </cell>
        </row>
        <row r="3929">
          <cell r="D3929">
            <v>45292</v>
          </cell>
          <cell r="E3929">
            <v>202410</v>
          </cell>
        </row>
        <row r="3930">
          <cell r="D3930">
            <v>45293</v>
          </cell>
          <cell r="E3930">
            <v>202410</v>
          </cell>
        </row>
        <row r="3931">
          <cell r="D3931">
            <v>45294</v>
          </cell>
          <cell r="E3931">
            <v>202410</v>
          </cell>
        </row>
        <row r="3932">
          <cell r="D3932">
            <v>45295</v>
          </cell>
          <cell r="E3932">
            <v>202410</v>
          </cell>
        </row>
        <row r="3933">
          <cell r="D3933">
            <v>45296</v>
          </cell>
          <cell r="E3933">
            <v>202410</v>
          </cell>
        </row>
        <row r="3934">
          <cell r="D3934">
            <v>45297</v>
          </cell>
          <cell r="E3934">
            <v>202410</v>
          </cell>
        </row>
        <row r="3935">
          <cell r="D3935">
            <v>45298</v>
          </cell>
          <cell r="E3935">
            <v>202411</v>
          </cell>
        </row>
        <row r="3936">
          <cell r="D3936">
            <v>45299</v>
          </cell>
          <cell r="E3936">
            <v>202411</v>
          </cell>
        </row>
        <row r="3937">
          <cell r="D3937">
            <v>45300</v>
          </cell>
          <cell r="E3937">
            <v>202411</v>
          </cell>
        </row>
        <row r="3938">
          <cell r="D3938">
            <v>45301</v>
          </cell>
          <cell r="E3938">
            <v>202411</v>
          </cell>
        </row>
        <row r="3939">
          <cell r="D3939">
            <v>45302</v>
          </cell>
          <cell r="E3939">
            <v>202411</v>
          </cell>
        </row>
        <row r="3940">
          <cell r="D3940">
            <v>45303</v>
          </cell>
          <cell r="E3940">
            <v>202411</v>
          </cell>
        </row>
        <row r="3941">
          <cell r="D3941">
            <v>45304</v>
          </cell>
          <cell r="E3941">
            <v>202411</v>
          </cell>
        </row>
        <row r="3942">
          <cell r="D3942">
            <v>45305</v>
          </cell>
          <cell r="E3942">
            <v>202411</v>
          </cell>
        </row>
        <row r="3943">
          <cell r="D3943">
            <v>45306</v>
          </cell>
          <cell r="E3943">
            <v>202411</v>
          </cell>
        </row>
        <row r="3944">
          <cell r="D3944">
            <v>45307</v>
          </cell>
          <cell r="E3944">
            <v>202411</v>
          </cell>
        </row>
        <row r="3945">
          <cell r="D3945">
            <v>45308</v>
          </cell>
          <cell r="E3945">
            <v>202411</v>
          </cell>
        </row>
        <row r="3946">
          <cell r="D3946">
            <v>45309</v>
          </cell>
          <cell r="E3946">
            <v>202411</v>
          </cell>
        </row>
        <row r="3947">
          <cell r="D3947">
            <v>45310</v>
          </cell>
          <cell r="E3947">
            <v>202411</v>
          </cell>
        </row>
        <row r="3948">
          <cell r="D3948">
            <v>45311</v>
          </cell>
          <cell r="E3948">
            <v>202411</v>
          </cell>
        </row>
        <row r="3949">
          <cell r="D3949">
            <v>45312</v>
          </cell>
          <cell r="E3949">
            <v>202411</v>
          </cell>
        </row>
        <row r="3950">
          <cell r="D3950">
            <v>45313</v>
          </cell>
          <cell r="E3950">
            <v>202411</v>
          </cell>
        </row>
        <row r="3951">
          <cell r="D3951">
            <v>45314</v>
          </cell>
          <cell r="E3951">
            <v>202411</v>
          </cell>
        </row>
        <row r="3952">
          <cell r="D3952">
            <v>45315</v>
          </cell>
          <cell r="E3952">
            <v>202411</v>
          </cell>
        </row>
        <row r="3953">
          <cell r="D3953">
            <v>45316</v>
          </cell>
          <cell r="E3953">
            <v>202411</v>
          </cell>
        </row>
        <row r="3954">
          <cell r="D3954">
            <v>45317</v>
          </cell>
          <cell r="E3954">
            <v>202411</v>
          </cell>
        </row>
        <row r="3955">
          <cell r="D3955">
            <v>45318</v>
          </cell>
          <cell r="E3955">
            <v>202411</v>
          </cell>
        </row>
        <row r="3956">
          <cell r="D3956">
            <v>45319</v>
          </cell>
          <cell r="E3956">
            <v>202411</v>
          </cell>
        </row>
        <row r="3957">
          <cell r="D3957">
            <v>45320</v>
          </cell>
          <cell r="E3957">
            <v>202411</v>
          </cell>
        </row>
        <row r="3958">
          <cell r="D3958">
            <v>45321</v>
          </cell>
          <cell r="E3958">
            <v>202411</v>
          </cell>
        </row>
        <row r="3959">
          <cell r="D3959">
            <v>45322</v>
          </cell>
          <cell r="E3959">
            <v>202411</v>
          </cell>
        </row>
        <row r="3960">
          <cell r="D3960">
            <v>45323</v>
          </cell>
          <cell r="E3960">
            <v>202411</v>
          </cell>
        </row>
        <row r="3961">
          <cell r="D3961">
            <v>45324</v>
          </cell>
          <cell r="E3961">
            <v>202411</v>
          </cell>
        </row>
        <row r="3962">
          <cell r="D3962">
            <v>45325</v>
          </cell>
          <cell r="E3962">
            <v>202411</v>
          </cell>
        </row>
        <row r="3963">
          <cell r="D3963">
            <v>45326</v>
          </cell>
          <cell r="E3963">
            <v>202412</v>
          </cell>
        </row>
        <row r="3964">
          <cell r="D3964">
            <v>45327</v>
          </cell>
          <cell r="E3964">
            <v>202412</v>
          </cell>
        </row>
        <row r="3965">
          <cell r="D3965">
            <v>45328</v>
          </cell>
          <cell r="E3965">
            <v>202412</v>
          </cell>
        </row>
        <row r="3966">
          <cell r="D3966">
            <v>45329</v>
          </cell>
          <cell r="E3966">
            <v>202412</v>
          </cell>
        </row>
        <row r="3967">
          <cell r="D3967">
            <v>45330</v>
          </cell>
          <cell r="E3967">
            <v>202412</v>
          </cell>
        </row>
        <row r="3968">
          <cell r="D3968">
            <v>45331</v>
          </cell>
          <cell r="E3968">
            <v>202412</v>
          </cell>
        </row>
        <row r="3969">
          <cell r="D3969">
            <v>45332</v>
          </cell>
          <cell r="E3969">
            <v>202412</v>
          </cell>
        </row>
        <row r="3970">
          <cell r="D3970">
            <v>45333</v>
          </cell>
          <cell r="E3970">
            <v>202412</v>
          </cell>
        </row>
        <row r="3971">
          <cell r="D3971">
            <v>45334</v>
          </cell>
          <cell r="E3971">
            <v>202412</v>
          </cell>
        </row>
        <row r="3972">
          <cell r="D3972">
            <v>45335</v>
          </cell>
          <cell r="E3972">
            <v>202412</v>
          </cell>
        </row>
        <row r="3973">
          <cell r="D3973">
            <v>45336</v>
          </cell>
          <cell r="E3973">
            <v>202412</v>
          </cell>
        </row>
        <row r="3974">
          <cell r="D3974">
            <v>45337</v>
          </cell>
          <cell r="E3974">
            <v>202412</v>
          </cell>
        </row>
        <row r="3975">
          <cell r="D3975">
            <v>45338</v>
          </cell>
          <cell r="E3975">
            <v>202412</v>
          </cell>
        </row>
        <row r="3976">
          <cell r="D3976">
            <v>45339</v>
          </cell>
          <cell r="E3976">
            <v>202412</v>
          </cell>
        </row>
        <row r="3977">
          <cell r="D3977">
            <v>45340</v>
          </cell>
          <cell r="E3977">
            <v>202412</v>
          </cell>
        </row>
        <row r="3978">
          <cell r="D3978">
            <v>45341</v>
          </cell>
          <cell r="E3978">
            <v>202412</v>
          </cell>
        </row>
        <row r="3979">
          <cell r="D3979">
            <v>45342</v>
          </cell>
          <cell r="E3979">
            <v>202412</v>
          </cell>
        </row>
        <row r="3980">
          <cell r="D3980">
            <v>45343</v>
          </cell>
          <cell r="E3980">
            <v>202412</v>
          </cell>
        </row>
        <row r="3981">
          <cell r="D3981">
            <v>45344</v>
          </cell>
          <cell r="E3981">
            <v>202412</v>
          </cell>
        </row>
        <row r="3982">
          <cell r="D3982">
            <v>45345</v>
          </cell>
          <cell r="E3982">
            <v>202412</v>
          </cell>
        </row>
        <row r="3983">
          <cell r="D3983">
            <v>45346</v>
          </cell>
          <cell r="E3983">
            <v>202412</v>
          </cell>
        </row>
        <row r="3984">
          <cell r="D3984">
            <v>45347</v>
          </cell>
          <cell r="E3984">
            <v>202412</v>
          </cell>
        </row>
        <row r="3985">
          <cell r="D3985">
            <v>45348</v>
          </cell>
          <cell r="E3985">
            <v>202412</v>
          </cell>
        </row>
        <row r="3986">
          <cell r="D3986">
            <v>45349</v>
          </cell>
          <cell r="E3986">
            <v>202412</v>
          </cell>
        </row>
        <row r="3987">
          <cell r="D3987">
            <v>45350</v>
          </cell>
          <cell r="E3987">
            <v>202412</v>
          </cell>
        </row>
        <row r="3988">
          <cell r="D3988">
            <v>45351</v>
          </cell>
          <cell r="E3988">
            <v>202412</v>
          </cell>
        </row>
        <row r="3989">
          <cell r="D3989">
            <v>45352</v>
          </cell>
          <cell r="E3989">
            <v>202412</v>
          </cell>
        </row>
        <row r="3990">
          <cell r="D3990">
            <v>45353</v>
          </cell>
          <cell r="E3990">
            <v>202412</v>
          </cell>
        </row>
        <row r="3991">
          <cell r="D3991">
            <v>45354</v>
          </cell>
          <cell r="E3991">
            <v>202413</v>
          </cell>
        </row>
        <row r="3992">
          <cell r="D3992">
            <v>45355</v>
          </cell>
          <cell r="E3992">
            <v>202413</v>
          </cell>
        </row>
        <row r="3993">
          <cell r="D3993">
            <v>45356</v>
          </cell>
          <cell r="E3993">
            <v>202413</v>
          </cell>
        </row>
        <row r="3994">
          <cell r="D3994">
            <v>45357</v>
          </cell>
          <cell r="E3994">
            <v>202413</v>
          </cell>
        </row>
        <row r="3995">
          <cell r="D3995">
            <v>45358</v>
          </cell>
          <cell r="E3995">
            <v>202413</v>
          </cell>
        </row>
        <row r="3996">
          <cell r="D3996">
            <v>45359</v>
          </cell>
          <cell r="E3996">
            <v>202413</v>
          </cell>
        </row>
        <row r="3997">
          <cell r="D3997">
            <v>45360</v>
          </cell>
          <cell r="E3997">
            <v>202413</v>
          </cell>
        </row>
        <row r="3998">
          <cell r="D3998">
            <v>45361</v>
          </cell>
          <cell r="E3998">
            <v>202413</v>
          </cell>
        </row>
        <row r="3999">
          <cell r="D3999">
            <v>45362</v>
          </cell>
          <cell r="E3999">
            <v>202413</v>
          </cell>
        </row>
        <row r="4000">
          <cell r="D4000">
            <v>45363</v>
          </cell>
          <cell r="E4000">
            <v>202413</v>
          </cell>
        </row>
        <row r="4001">
          <cell r="D4001">
            <v>45364</v>
          </cell>
          <cell r="E4001">
            <v>202413</v>
          </cell>
        </row>
        <row r="4002">
          <cell r="D4002">
            <v>45365</v>
          </cell>
          <cell r="E4002">
            <v>202413</v>
          </cell>
        </row>
        <row r="4003">
          <cell r="D4003">
            <v>45366</v>
          </cell>
          <cell r="E4003">
            <v>202413</v>
          </cell>
        </row>
        <row r="4004">
          <cell r="D4004">
            <v>45367</v>
          </cell>
          <cell r="E4004">
            <v>202413</v>
          </cell>
        </row>
        <row r="4005">
          <cell r="D4005">
            <v>45368</v>
          </cell>
          <cell r="E4005">
            <v>202413</v>
          </cell>
        </row>
        <row r="4006">
          <cell r="D4006">
            <v>45369</v>
          </cell>
          <cell r="E4006">
            <v>202413</v>
          </cell>
        </row>
        <row r="4007">
          <cell r="D4007">
            <v>45370</v>
          </cell>
          <cell r="E4007">
            <v>202413</v>
          </cell>
        </row>
        <row r="4008">
          <cell r="D4008">
            <v>45371</v>
          </cell>
          <cell r="E4008">
            <v>202413</v>
          </cell>
        </row>
        <row r="4009">
          <cell r="D4009">
            <v>45372</v>
          </cell>
          <cell r="E4009">
            <v>202413</v>
          </cell>
        </row>
        <row r="4010">
          <cell r="D4010">
            <v>45373</v>
          </cell>
          <cell r="E4010">
            <v>202413</v>
          </cell>
        </row>
        <row r="4011">
          <cell r="D4011">
            <v>45374</v>
          </cell>
          <cell r="E4011">
            <v>202413</v>
          </cell>
        </row>
        <row r="4012">
          <cell r="D4012">
            <v>45375</v>
          </cell>
          <cell r="E4012">
            <v>202413</v>
          </cell>
        </row>
        <row r="4013">
          <cell r="D4013">
            <v>45376</v>
          </cell>
          <cell r="E4013">
            <v>202413</v>
          </cell>
        </row>
        <row r="4014">
          <cell r="D4014">
            <v>45377</v>
          </cell>
          <cell r="E4014">
            <v>202413</v>
          </cell>
        </row>
        <row r="4015">
          <cell r="D4015">
            <v>45378</v>
          </cell>
          <cell r="E4015">
            <v>202413</v>
          </cell>
        </row>
        <row r="4016">
          <cell r="D4016">
            <v>45379</v>
          </cell>
          <cell r="E4016">
            <v>202413</v>
          </cell>
        </row>
        <row r="4017">
          <cell r="D4017">
            <v>45380</v>
          </cell>
          <cell r="E4017">
            <v>202413</v>
          </cell>
        </row>
        <row r="4018">
          <cell r="D4018">
            <v>45381</v>
          </cell>
          <cell r="E4018">
            <v>202413</v>
          </cell>
        </row>
        <row r="4019">
          <cell r="D4019">
            <v>45382</v>
          </cell>
          <cell r="E4019">
            <v>202413</v>
          </cell>
        </row>
        <row r="4020">
          <cell r="D4020">
            <v>45383</v>
          </cell>
          <cell r="E4020">
            <v>202501</v>
          </cell>
        </row>
        <row r="4021">
          <cell r="D4021">
            <v>45384</v>
          </cell>
          <cell r="E4021">
            <v>202501</v>
          </cell>
        </row>
        <row r="4022">
          <cell r="D4022">
            <v>45385</v>
          </cell>
          <cell r="E4022">
            <v>202501</v>
          </cell>
        </row>
        <row r="4023">
          <cell r="D4023">
            <v>45386</v>
          </cell>
          <cell r="E4023">
            <v>202501</v>
          </cell>
        </row>
        <row r="4024">
          <cell r="D4024">
            <v>45387</v>
          </cell>
          <cell r="E4024">
            <v>202501</v>
          </cell>
        </row>
        <row r="4025">
          <cell r="D4025">
            <v>45388</v>
          </cell>
          <cell r="E4025">
            <v>202501</v>
          </cell>
        </row>
        <row r="4026">
          <cell r="D4026">
            <v>45389</v>
          </cell>
          <cell r="E4026">
            <v>202501</v>
          </cell>
        </row>
        <row r="4027">
          <cell r="D4027">
            <v>45390</v>
          </cell>
          <cell r="E4027">
            <v>202501</v>
          </cell>
        </row>
        <row r="4028">
          <cell r="D4028">
            <v>45391</v>
          </cell>
          <cell r="E4028">
            <v>202501</v>
          </cell>
        </row>
        <row r="4029">
          <cell r="D4029">
            <v>45392</v>
          </cell>
          <cell r="E4029">
            <v>202501</v>
          </cell>
        </row>
        <row r="4030">
          <cell r="D4030">
            <v>45393</v>
          </cell>
          <cell r="E4030">
            <v>202501</v>
          </cell>
        </row>
        <row r="4031">
          <cell r="D4031">
            <v>45394</v>
          </cell>
          <cell r="E4031">
            <v>202501</v>
          </cell>
        </row>
        <row r="4032">
          <cell r="D4032">
            <v>45395</v>
          </cell>
          <cell r="E4032">
            <v>202501</v>
          </cell>
        </row>
        <row r="4033">
          <cell r="D4033">
            <v>45396</v>
          </cell>
          <cell r="E4033">
            <v>202501</v>
          </cell>
        </row>
        <row r="4034">
          <cell r="D4034">
            <v>45397</v>
          </cell>
          <cell r="E4034">
            <v>202501</v>
          </cell>
        </row>
        <row r="4035">
          <cell r="D4035">
            <v>45398</v>
          </cell>
          <cell r="E4035">
            <v>202501</v>
          </cell>
        </row>
        <row r="4036">
          <cell r="D4036">
            <v>45399</v>
          </cell>
          <cell r="E4036">
            <v>202501</v>
          </cell>
        </row>
        <row r="4037">
          <cell r="D4037">
            <v>45400</v>
          </cell>
          <cell r="E4037">
            <v>202501</v>
          </cell>
        </row>
        <row r="4038">
          <cell r="D4038">
            <v>45401</v>
          </cell>
          <cell r="E4038">
            <v>202501</v>
          </cell>
        </row>
        <row r="4039">
          <cell r="D4039">
            <v>45402</v>
          </cell>
          <cell r="E4039">
            <v>202501</v>
          </cell>
        </row>
        <row r="4040">
          <cell r="D4040">
            <v>45403</v>
          </cell>
          <cell r="E4040">
            <v>202501</v>
          </cell>
        </row>
        <row r="4041">
          <cell r="D4041">
            <v>45404</v>
          </cell>
          <cell r="E4041">
            <v>202501</v>
          </cell>
        </row>
        <row r="4042">
          <cell r="D4042">
            <v>45405</v>
          </cell>
          <cell r="E4042">
            <v>202501</v>
          </cell>
        </row>
        <row r="4043">
          <cell r="D4043">
            <v>45406</v>
          </cell>
          <cell r="E4043">
            <v>202501</v>
          </cell>
        </row>
        <row r="4044">
          <cell r="D4044">
            <v>45407</v>
          </cell>
          <cell r="E4044">
            <v>202501</v>
          </cell>
        </row>
        <row r="4045">
          <cell r="D4045">
            <v>45408</v>
          </cell>
          <cell r="E4045">
            <v>202501</v>
          </cell>
        </row>
        <row r="4046">
          <cell r="D4046">
            <v>45409</v>
          </cell>
          <cell r="E4046">
            <v>202501</v>
          </cell>
        </row>
        <row r="4047">
          <cell r="D4047">
            <v>45410</v>
          </cell>
          <cell r="E4047">
            <v>202502</v>
          </cell>
        </row>
        <row r="4048">
          <cell r="D4048">
            <v>45411</v>
          </cell>
          <cell r="E4048">
            <v>202502</v>
          </cell>
        </row>
        <row r="4049">
          <cell r="D4049">
            <v>45412</v>
          </cell>
          <cell r="E4049">
            <v>202502</v>
          </cell>
        </row>
        <row r="4050">
          <cell r="D4050">
            <v>45413</v>
          </cell>
          <cell r="E4050">
            <v>202502</v>
          </cell>
        </row>
        <row r="4051">
          <cell r="D4051">
            <v>45414</v>
          </cell>
          <cell r="E4051">
            <v>202502</v>
          </cell>
        </row>
        <row r="4052">
          <cell r="D4052">
            <v>45415</v>
          </cell>
          <cell r="E4052">
            <v>202502</v>
          </cell>
        </row>
        <row r="4053">
          <cell r="D4053">
            <v>45416</v>
          </cell>
          <cell r="E4053">
            <v>202502</v>
          </cell>
        </row>
        <row r="4054">
          <cell r="D4054">
            <v>45417</v>
          </cell>
          <cell r="E4054">
            <v>202502</v>
          </cell>
        </row>
        <row r="4055">
          <cell r="D4055">
            <v>45418</v>
          </cell>
          <cell r="E4055">
            <v>202502</v>
          </cell>
        </row>
        <row r="4056">
          <cell r="D4056">
            <v>45419</v>
          </cell>
          <cell r="E4056">
            <v>202502</v>
          </cell>
        </row>
        <row r="4057">
          <cell r="D4057">
            <v>45420</v>
          </cell>
          <cell r="E4057">
            <v>202502</v>
          </cell>
        </row>
        <row r="4058">
          <cell r="D4058">
            <v>45421</v>
          </cell>
          <cell r="E4058">
            <v>202502</v>
          </cell>
        </row>
        <row r="4059">
          <cell r="D4059">
            <v>45422</v>
          </cell>
          <cell r="E4059">
            <v>202502</v>
          </cell>
        </row>
        <row r="4060">
          <cell r="D4060">
            <v>45423</v>
          </cell>
          <cell r="E4060">
            <v>202502</v>
          </cell>
        </row>
        <row r="4061">
          <cell r="D4061">
            <v>45424</v>
          </cell>
          <cell r="E4061">
            <v>202502</v>
          </cell>
        </row>
        <row r="4062">
          <cell r="D4062">
            <v>45425</v>
          </cell>
          <cell r="E4062">
            <v>202502</v>
          </cell>
        </row>
        <row r="4063">
          <cell r="D4063">
            <v>45426</v>
          </cell>
          <cell r="E4063">
            <v>202502</v>
          </cell>
        </row>
        <row r="4064">
          <cell r="D4064">
            <v>45427</v>
          </cell>
          <cell r="E4064">
            <v>202502</v>
          </cell>
        </row>
        <row r="4065">
          <cell r="D4065">
            <v>45428</v>
          </cell>
          <cell r="E4065">
            <v>202502</v>
          </cell>
        </row>
        <row r="4066">
          <cell r="D4066">
            <v>45429</v>
          </cell>
          <cell r="E4066">
            <v>202502</v>
          </cell>
        </row>
        <row r="4067">
          <cell r="D4067">
            <v>45430</v>
          </cell>
          <cell r="E4067">
            <v>202502</v>
          </cell>
        </row>
        <row r="4068">
          <cell r="D4068">
            <v>45431</v>
          </cell>
          <cell r="E4068">
            <v>202502</v>
          </cell>
        </row>
        <row r="4069">
          <cell r="D4069">
            <v>45432</v>
          </cell>
          <cell r="E4069">
            <v>202502</v>
          </cell>
        </row>
        <row r="4070">
          <cell r="D4070">
            <v>45433</v>
          </cell>
          <cell r="E4070">
            <v>202502</v>
          </cell>
        </row>
        <row r="4071">
          <cell r="D4071">
            <v>45434</v>
          </cell>
          <cell r="E4071">
            <v>202502</v>
          </cell>
        </row>
        <row r="4072">
          <cell r="D4072">
            <v>45435</v>
          </cell>
          <cell r="E4072">
            <v>202502</v>
          </cell>
        </row>
        <row r="4073">
          <cell r="D4073">
            <v>45436</v>
          </cell>
          <cell r="E4073">
            <v>202502</v>
          </cell>
        </row>
        <row r="4074">
          <cell r="D4074">
            <v>45437</v>
          </cell>
          <cell r="E4074">
            <v>202502</v>
          </cell>
        </row>
        <row r="4075">
          <cell r="D4075">
            <v>45438</v>
          </cell>
          <cell r="E4075">
            <v>202503</v>
          </cell>
        </row>
        <row r="4076">
          <cell r="D4076">
            <v>45439</v>
          </cell>
          <cell r="E4076">
            <v>202503</v>
          </cell>
        </row>
        <row r="4077">
          <cell r="D4077">
            <v>45440</v>
          </cell>
          <cell r="E4077">
            <v>202503</v>
          </cell>
        </row>
        <row r="4078">
          <cell r="D4078">
            <v>45441</v>
          </cell>
          <cell r="E4078">
            <v>202503</v>
          </cell>
        </row>
        <row r="4079">
          <cell r="D4079">
            <v>45442</v>
          </cell>
          <cell r="E4079">
            <v>202503</v>
          </cell>
        </row>
        <row r="4080">
          <cell r="D4080">
            <v>45443</v>
          </cell>
          <cell r="E4080">
            <v>202503</v>
          </cell>
        </row>
        <row r="4081">
          <cell r="D4081">
            <v>45444</v>
          </cell>
          <cell r="E4081">
            <v>202503</v>
          </cell>
        </row>
        <row r="4082">
          <cell r="D4082">
            <v>45445</v>
          </cell>
          <cell r="E4082">
            <v>202503</v>
          </cell>
        </row>
        <row r="4083">
          <cell r="D4083">
            <v>45446</v>
          </cell>
          <cell r="E4083">
            <v>202503</v>
          </cell>
        </row>
        <row r="4084">
          <cell r="D4084">
            <v>45447</v>
          </cell>
          <cell r="E4084">
            <v>202503</v>
          </cell>
        </row>
        <row r="4085">
          <cell r="D4085">
            <v>45448</v>
          </cell>
          <cell r="E4085">
            <v>202503</v>
          </cell>
        </row>
        <row r="4086">
          <cell r="D4086">
            <v>45449</v>
          </cell>
          <cell r="E4086">
            <v>202503</v>
          </cell>
        </row>
        <row r="4087">
          <cell r="D4087">
            <v>45450</v>
          </cell>
          <cell r="E4087">
            <v>202503</v>
          </cell>
        </row>
        <row r="4088">
          <cell r="D4088">
            <v>45451</v>
          </cell>
          <cell r="E4088">
            <v>202503</v>
          </cell>
        </row>
        <row r="4089">
          <cell r="D4089">
            <v>45452</v>
          </cell>
          <cell r="E4089">
            <v>202503</v>
          </cell>
        </row>
        <row r="4090">
          <cell r="D4090">
            <v>45453</v>
          </cell>
          <cell r="E4090">
            <v>202503</v>
          </cell>
        </row>
        <row r="4091">
          <cell r="D4091">
            <v>45454</v>
          </cell>
          <cell r="E4091">
            <v>202503</v>
          </cell>
        </row>
        <row r="4092">
          <cell r="D4092">
            <v>45455</v>
          </cell>
          <cell r="E4092">
            <v>202503</v>
          </cell>
        </row>
        <row r="4093">
          <cell r="D4093">
            <v>45456</v>
          </cell>
          <cell r="E4093">
            <v>202503</v>
          </cell>
        </row>
        <row r="4094">
          <cell r="D4094">
            <v>45457</v>
          </cell>
          <cell r="E4094">
            <v>202503</v>
          </cell>
        </row>
        <row r="4095">
          <cell r="D4095">
            <v>45458</v>
          </cell>
          <cell r="E4095">
            <v>202503</v>
          </cell>
        </row>
        <row r="4096">
          <cell r="D4096">
            <v>45459</v>
          </cell>
          <cell r="E4096">
            <v>202503</v>
          </cell>
        </row>
        <row r="4097">
          <cell r="D4097">
            <v>45460</v>
          </cell>
          <cell r="E4097">
            <v>202503</v>
          </cell>
        </row>
        <row r="4098">
          <cell r="D4098">
            <v>45461</v>
          </cell>
          <cell r="E4098">
            <v>202503</v>
          </cell>
        </row>
        <row r="4099">
          <cell r="D4099">
            <v>45462</v>
          </cell>
          <cell r="E4099">
            <v>202503</v>
          </cell>
        </row>
        <row r="4100">
          <cell r="D4100">
            <v>45463</v>
          </cell>
          <cell r="E4100">
            <v>202503</v>
          </cell>
        </row>
        <row r="4101">
          <cell r="D4101">
            <v>45464</v>
          </cell>
          <cell r="E4101">
            <v>202503</v>
          </cell>
        </row>
        <row r="4102">
          <cell r="D4102">
            <v>45465</v>
          </cell>
          <cell r="E4102">
            <v>202503</v>
          </cell>
        </row>
        <row r="4103">
          <cell r="D4103">
            <v>45466</v>
          </cell>
          <cell r="E4103">
            <v>202504</v>
          </cell>
        </row>
        <row r="4104">
          <cell r="D4104">
            <v>45467</v>
          </cell>
          <cell r="E4104">
            <v>202504</v>
          </cell>
        </row>
        <row r="4105">
          <cell r="D4105">
            <v>45468</v>
          </cell>
          <cell r="E4105">
            <v>202504</v>
          </cell>
        </row>
        <row r="4106">
          <cell r="D4106">
            <v>45469</v>
          </cell>
          <cell r="E4106">
            <v>202504</v>
          </cell>
        </row>
        <row r="4107">
          <cell r="D4107">
            <v>45470</v>
          </cell>
          <cell r="E4107">
            <v>202504</v>
          </cell>
        </row>
        <row r="4108">
          <cell r="D4108">
            <v>45471</v>
          </cell>
          <cell r="E4108">
            <v>202504</v>
          </cell>
        </row>
        <row r="4109">
          <cell r="D4109">
            <v>45472</v>
          </cell>
          <cell r="E4109">
            <v>202504</v>
          </cell>
        </row>
        <row r="4110">
          <cell r="D4110">
            <v>45473</v>
          </cell>
          <cell r="E4110">
            <v>202504</v>
          </cell>
        </row>
        <row r="4111">
          <cell r="D4111">
            <v>45474</v>
          </cell>
          <cell r="E4111">
            <v>202504</v>
          </cell>
        </row>
        <row r="4112">
          <cell r="D4112">
            <v>45475</v>
          </cell>
          <cell r="E4112">
            <v>202504</v>
          </cell>
        </row>
        <row r="4113">
          <cell r="D4113">
            <v>45476</v>
          </cell>
          <cell r="E4113">
            <v>202504</v>
          </cell>
        </row>
        <row r="4114">
          <cell r="D4114">
            <v>45477</v>
          </cell>
          <cell r="E4114">
            <v>202504</v>
          </cell>
        </row>
        <row r="4115">
          <cell r="D4115">
            <v>45478</v>
          </cell>
          <cell r="E4115">
            <v>202504</v>
          </cell>
        </row>
        <row r="4116">
          <cell r="D4116">
            <v>45479</v>
          </cell>
          <cell r="E4116">
            <v>202504</v>
          </cell>
        </row>
        <row r="4117">
          <cell r="D4117">
            <v>45480</v>
          </cell>
          <cell r="E4117">
            <v>202504</v>
          </cell>
        </row>
        <row r="4118">
          <cell r="D4118">
            <v>45481</v>
          </cell>
          <cell r="E4118">
            <v>202504</v>
          </cell>
        </row>
        <row r="4119">
          <cell r="D4119">
            <v>45482</v>
          </cell>
          <cell r="E4119">
            <v>202504</v>
          </cell>
        </row>
        <row r="4120">
          <cell r="D4120">
            <v>45483</v>
          </cell>
          <cell r="E4120">
            <v>202504</v>
          </cell>
        </row>
        <row r="4121">
          <cell r="D4121">
            <v>45484</v>
          </cell>
          <cell r="E4121">
            <v>202504</v>
          </cell>
        </row>
        <row r="4122">
          <cell r="D4122">
            <v>45485</v>
          </cell>
          <cell r="E4122">
            <v>202504</v>
          </cell>
        </row>
        <row r="4123">
          <cell r="D4123">
            <v>45486</v>
          </cell>
          <cell r="E4123">
            <v>202504</v>
          </cell>
        </row>
        <row r="4124">
          <cell r="D4124">
            <v>45487</v>
          </cell>
          <cell r="E4124">
            <v>202504</v>
          </cell>
        </row>
        <row r="4125">
          <cell r="D4125">
            <v>45488</v>
          </cell>
          <cell r="E4125">
            <v>202504</v>
          </cell>
        </row>
        <row r="4126">
          <cell r="D4126">
            <v>45489</v>
          </cell>
          <cell r="E4126">
            <v>202504</v>
          </cell>
        </row>
        <row r="4127">
          <cell r="D4127">
            <v>45490</v>
          </cell>
          <cell r="E4127">
            <v>202504</v>
          </cell>
        </row>
        <row r="4128">
          <cell r="D4128">
            <v>45491</v>
          </cell>
          <cell r="E4128">
            <v>202504</v>
          </cell>
        </row>
        <row r="4129">
          <cell r="D4129">
            <v>45492</v>
          </cell>
          <cell r="E4129">
            <v>202504</v>
          </cell>
        </row>
        <row r="4130">
          <cell r="D4130">
            <v>45493</v>
          </cell>
          <cell r="E4130">
            <v>202504</v>
          </cell>
        </row>
        <row r="4131">
          <cell r="D4131">
            <v>45494</v>
          </cell>
          <cell r="E4131">
            <v>202505</v>
          </cell>
        </row>
        <row r="4132">
          <cell r="D4132">
            <v>45495</v>
          </cell>
          <cell r="E4132">
            <v>202505</v>
          </cell>
        </row>
        <row r="4133">
          <cell r="D4133">
            <v>45496</v>
          </cell>
          <cell r="E4133">
            <v>202505</v>
          </cell>
        </row>
        <row r="4134">
          <cell r="D4134">
            <v>45497</v>
          </cell>
          <cell r="E4134">
            <v>202505</v>
          </cell>
        </row>
        <row r="4135">
          <cell r="D4135">
            <v>45498</v>
          </cell>
          <cell r="E4135">
            <v>202505</v>
          </cell>
        </row>
        <row r="4136">
          <cell r="D4136">
            <v>45499</v>
          </cell>
          <cell r="E4136">
            <v>202505</v>
          </cell>
        </row>
        <row r="4137">
          <cell r="D4137">
            <v>45500</v>
          </cell>
          <cell r="E4137">
            <v>202505</v>
          </cell>
        </row>
        <row r="4138">
          <cell r="D4138">
            <v>45501</v>
          </cell>
          <cell r="E4138">
            <v>202505</v>
          </cell>
        </row>
        <row r="4139">
          <cell r="D4139">
            <v>45502</v>
          </cell>
          <cell r="E4139">
            <v>202505</v>
          </cell>
        </row>
        <row r="4140">
          <cell r="D4140">
            <v>45503</v>
          </cell>
          <cell r="E4140">
            <v>202505</v>
          </cell>
        </row>
        <row r="4141">
          <cell r="D4141">
            <v>45504</v>
          </cell>
          <cell r="E4141">
            <v>202505</v>
          </cell>
        </row>
        <row r="4142">
          <cell r="D4142">
            <v>45505</v>
          </cell>
          <cell r="E4142">
            <v>202505</v>
          </cell>
        </row>
        <row r="4143">
          <cell r="D4143">
            <v>45506</v>
          </cell>
          <cell r="E4143">
            <v>202505</v>
          </cell>
        </row>
        <row r="4144">
          <cell r="D4144">
            <v>45507</v>
          </cell>
          <cell r="E4144">
            <v>202505</v>
          </cell>
        </row>
        <row r="4145">
          <cell r="D4145">
            <v>45508</v>
          </cell>
          <cell r="E4145">
            <v>202505</v>
          </cell>
        </row>
        <row r="4146">
          <cell r="D4146">
            <v>45509</v>
          </cell>
          <cell r="E4146">
            <v>202505</v>
          </cell>
        </row>
        <row r="4147">
          <cell r="D4147">
            <v>45510</v>
          </cell>
          <cell r="E4147">
            <v>202505</v>
          </cell>
        </row>
        <row r="4148">
          <cell r="D4148">
            <v>45511</v>
          </cell>
          <cell r="E4148">
            <v>202505</v>
          </cell>
        </row>
        <row r="4149">
          <cell r="D4149">
            <v>45512</v>
          </cell>
          <cell r="E4149">
            <v>202505</v>
          </cell>
        </row>
        <row r="4150">
          <cell r="D4150">
            <v>45513</v>
          </cell>
          <cell r="E4150">
            <v>202505</v>
          </cell>
        </row>
        <row r="4151">
          <cell r="D4151">
            <v>45514</v>
          </cell>
          <cell r="E4151">
            <v>202505</v>
          </cell>
        </row>
        <row r="4152">
          <cell r="D4152">
            <v>45515</v>
          </cell>
          <cell r="E4152">
            <v>202505</v>
          </cell>
        </row>
        <row r="4153">
          <cell r="D4153">
            <v>45516</v>
          </cell>
          <cell r="E4153">
            <v>202505</v>
          </cell>
        </row>
        <row r="4154">
          <cell r="D4154">
            <v>45517</v>
          </cell>
          <cell r="E4154">
            <v>202505</v>
          </cell>
        </row>
        <row r="4155">
          <cell r="D4155">
            <v>45518</v>
          </cell>
          <cell r="E4155">
            <v>202505</v>
          </cell>
        </row>
        <row r="4156">
          <cell r="D4156">
            <v>45519</v>
          </cell>
          <cell r="E4156">
            <v>202505</v>
          </cell>
        </row>
        <row r="4157">
          <cell r="D4157">
            <v>45520</v>
          </cell>
          <cell r="E4157">
            <v>202505</v>
          </cell>
        </row>
        <row r="4158">
          <cell r="D4158">
            <v>45521</v>
          </cell>
          <cell r="E4158">
            <v>202505</v>
          </cell>
        </row>
        <row r="4159">
          <cell r="D4159">
            <v>45522</v>
          </cell>
          <cell r="E4159">
            <v>202506</v>
          </cell>
        </row>
        <row r="4160">
          <cell r="D4160">
            <v>45523</v>
          </cell>
          <cell r="E4160">
            <v>202506</v>
          </cell>
        </row>
        <row r="4161">
          <cell r="D4161">
            <v>45524</v>
          </cell>
          <cell r="E4161">
            <v>202506</v>
          </cell>
        </row>
        <row r="4162">
          <cell r="D4162">
            <v>45525</v>
          </cell>
          <cell r="E4162">
            <v>202506</v>
          </cell>
        </row>
        <row r="4163">
          <cell r="D4163">
            <v>45526</v>
          </cell>
          <cell r="E4163">
            <v>202506</v>
          </cell>
        </row>
        <row r="4164">
          <cell r="D4164">
            <v>45527</v>
          </cell>
          <cell r="E4164">
            <v>202506</v>
          </cell>
        </row>
        <row r="4165">
          <cell r="D4165">
            <v>45528</v>
          </cell>
          <cell r="E4165">
            <v>202506</v>
          </cell>
        </row>
        <row r="4166">
          <cell r="D4166">
            <v>45529</v>
          </cell>
          <cell r="E4166">
            <v>202506</v>
          </cell>
        </row>
        <row r="4167">
          <cell r="D4167">
            <v>45530</v>
          </cell>
          <cell r="E4167">
            <v>202506</v>
          </cell>
        </row>
        <row r="4168">
          <cell r="D4168">
            <v>45531</v>
          </cell>
          <cell r="E4168">
            <v>202506</v>
          </cell>
        </row>
        <row r="4169">
          <cell r="D4169">
            <v>45532</v>
          </cell>
          <cell r="E4169">
            <v>202506</v>
          </cell>
        </row>
        <row r="4170">
          <cell r="D4170">
            <v>45533</v>
          </cell>
          <cell r="E4170">
            <v>202506</v>
          </cell>
        </row>
        <row r="4171">
          <cell r="D4171">
            <v>45534</v>
          </cell>
          <cell r="E4171">
            <v>202506</v>
          </cell>
        </row>
        <row r="4172">
          <cell r="D4172">
            <v>45535</v>
          </cell>
          <cell r="E4172">
            <v>202506</v>
          </cell>
        </row>
        <row r="4173">
          <cell r="D4173">
            <v>45536</v>
          </cell>
          <cell r="E4173">
            <v>202506</v>
          </cell>
        </row>
        <row r="4174">
          <cell r="D4174">
            <v>45537</v>
          </cell>
          <cell r="E4174">
            <v>202506</v>
          </cell>
        </row>
        <row r="4175">
          <cell r="D4175">
            <v>45538</v>
          </cell>
          <cell r="E4175">
            <v>202506</v>
          </cell>
        </row>
        <row r="4176">
          <cell r="D4176">
            <v>45539</v>
          </cell>
          <cell r="E4176">
            <v>202506</v>
          </cell>
        </row>
        <row r="4177">
          <cell r="D4177">
            <v>45540</v>
          </cell>
          <cell r="E4177">
            <v>202506</v>
          </cell>
        </row>
        <row r="4178">
          <cell r="D4178">
            <v>45541</v>
          </cell>
          <cell r="E4178">
            <v>202506</v>
          </cell>
        </row>
        <row r="4179">
          <cell r="D4179">
            <v>45542</v>
          </cell>
          <cell r="E4179">
            <v>202506</v>
          </cell>
        </row>
        <row r="4180">
          <cell r="D4180">
            <v>45543</v>
          </cell>
          <cell r="E4180">
            <v>202506</v>
          </cell>
        </row>
        <row r="4181">
          <cell r="D4181">
            <v>45544</v>
          </cell>
          <cell r="E4181">
            <v>202506</v>
          </cell>
        </row>
        <row r="4182">
          <cell r="D4182">
            <v>45545</v>
          </cell>
          <cell r="E4182">
            <v>202506</v>
          </cell>
        </row>
        <row r="4183">
          <cell r="D4183">
            <v>45546</v>
          </cell>
          <cell r="E4183">
            <v>202506</v>
          </cell>
        </row>
        <row r="4184">
          <cell r="D4184">
            <v>45547</v>
          </cell>
          <cell r="E4184">
            <v>202506</v>
          </cell>
        </row>
        <row r="4185">
          <cell r="D4185">
            <v>45548</v>
          </cell>
          <cell r="E4185">
            <v>202506</v>
          </cell>
        </row>
        <row r="4186">
          <cell r="D4186">
            <v>45549</v>
          </cell>
          <cell r="E4186">
            <v>202506</v>
          </cell>
        </row>
        <row r="4187">
          <cell r="D4187">
            <v>45550</v>
          </cell>
          <cell r="E4187">
            <v>202507</v>
          </cell>
        </row>
        <row r="4188">
          <cell r="D4188">
            <v>45551</v>
          </cell>
          <cell r="E4188">
            <v>202507</v>
          </cell>
        </row>
        <row r="4189">
          <cell r="D4189">
            <v>45552</v>
          </cell>
          <cell r="E4189">
            <v>202507</v>
          </cell>
        </row>
        <row r="4190">
          <cell r="D4190">
            <v>45553</v>
          </cell>
          <cell r="E4190">
            <v>202507</v>
          </cell>
        </row>
        <row r="4191">
          <cell r="D4191">
            <v>45554</v>
          </cell>
          <cell r="E4191">
            <v>202507</v>
          </cell>
        </row>
        <row r="4192">
          <cell r="D4192">
            <v>45555</v>
          </cell>
          <cell r="E4192">
            <v>202507</v>
          </cell>
        </row>
        <row r="4193">
          <cell r="D4193">
            <v>45556</v>
          </cell>
          <cell r="E4193">
            <v>202507</v>
          </cell>
        </row>
        <row r="4194">
          <cell r="D4194">
            <v>45557</v>
          </cell>
          <cell r="E4194">
            <v>202507</v>
          </cell>
        </row>
        <row r="4195">
          <cell r="D4195">
            <v>45558</v>
          </cell>
          <cell r="E4195">
            <v>202507</v>
          </cell>
        </row>
        <row r="4196">
          <cell r="D4196">
            <v>45559</v>
          </cell>
          <cell r="E4196">
            <v>202507</v>
          </cell>
        </row>
        <row r="4197">
          <cell r="D4197">
            <v>45560</v>
          </cell>
          <cell r="E4197">
            <v>202507</v>
          </cell>
        </row>
        <row r="4198">
          <cell r="D4198">
            <v>45561</v>
          </cell>
          <cell r="E4198">
            <v>202507</v>
          </cell>
        </row>
        <row r="4199">
          <cell r="D4199">
            <v>45562</v>
          </cell>
          <cell r="E4199">
            <v>202507</v>
          </cell>
        </row>
        <row r="4200">
          <cell r="D4200">
            <v>45563</v>
          </cell>
          <cell r="E4200">
            <v>202507</v>
          </cell>
        </row>
        <row r="4201">
          <cell r="D4201">
            <v>45564</v>
          </cell>
          <cell r="E4201">
            <v>202507</v>
          </cell>
        </row>
        <row r="4202">
          <cell r="D4202">
            <v>45565</v>
          </cell>
          <cell r="E4202">
            <v>202507</v>
          </cell>
        </row>
        <row r="4203">
          <cell r="D4203">
            <v>45566</v>
          </cell>
          <cell r="E4203">
            <v>202507</v>
          </cell>
        </row>
        <row r="4204">
          <cell r="D4204">
            <v>45567</v>
          </cell>
          <cell r="E4204">
            <v>202507</v>
          </cell>
        </row>
        <row r="4205">
          <cell r="D4205">
            <v>45568</v>
          </cell>
          <cell r="E4205">
            <v>202507</v>
          </cell>
        </row>
        <row r="4206">
          <cell r="D4206">
            <v>45569</v>
          </cell>
          <cell r="E4206">
            <v>202507</v>
          </cell>
        </row>
        <row r="4207">
          <cell r="D4207">
            <v>45570</v>
          </cell>
          <cell r="E4207">
            <v>202507</v>
          </cell>
        </row>
        <row r="4208">
          <cell r="D4208">
            <v>45571</v>
          </cell>
          <cell r="E4208">
            <v>202507</v>
          </cell>
        </row>
        <row r="4209">
          <cell r="D4209">
            <v>45572</v>
          </cell>
          <cell r="E4209">
            <v>202507</v>
          </cell>
        </row>
        <row r="4210">
          <cell r="D4210">
            <v>45573</v>
          </cell>
          <cell r="E4210">
            <v>202507</v>
          </cell>
        </row>
        <row r="4211">
          <cell r="D4211">
            <v>45574</v>
          </cell>
          <cell r="E4211">
            <v>202507</v>
          </cell>
        </row>
        <row r="4212">
          <cell r="D4212">
            <v>45575</v>
          </cell>
          <cell r="E4212">
            <v>202507</v>
          </cell>
        </row>
        <row r="4213">
          <cell r="D4213">
            <v>45576</v>
          </cell>
          <cell r="E4213">
            <v>202507</v>
          </cell>
        </row>
        <row r="4214">
          <cell r="D4214">
            <v>45577</v>
          </cell>
          <cell r="E4214">
            <v>202507</v>
          </cell>
        </row>
        <row r="4215">
          <cell r="D4215">
            <v>45578</v>
          </cell>
          <cell r="E4215">
            <v>202508</v>
          </cell>
        </row>
        <row r="4216">
          <cell r="D4216">
            <v>45579</v>
          </cell>
          <cell r="E4216">
            <v>202508</v>
          </cell>
        </row>
        <row r="4217">
          <cell r="D4217">
            <v>45580</v>
          </cell>
          <cell r="E4217">
            <v>202508</v>
          </cell>
        </row>
        <row r="4218">
          <cell r="D4218">
            <v>45581</v>
          </cell>
          <cell r="E4218">
            <v>202508</v>
          </cell>
        </row>
        <row r="4219">
          <cell r="D4219">
            <v>45582</v>
          </cell>
          <cell r="E4219">
            <v>202508</v>
          </cell>
        </row>
        <row r="4220">
          <cell r="D4220">
            <v>45583</v>
          </cell>
          <cell r="E4220">
            <v>202508</v>
          </cell>
        </row>
        <row r="4221">
          <cell r="D4221">
            <v>45584</v>
          </cell>
          <cell r="E4221">
            <v>202508</v>
          </cell>
        </row>
        <row r="4222">
          <cell r="D4222">
            <v>45585</v>
          </cell>
          <cell r="E4222">
            <v>202508</v>
          </cell>
        </row>
        <row r="4223">
          <cell r="D4223">
            <v>45586</v>
          </cell>
          <cell r="E4223">
            <v>202508</v>
          </cell>
        </row>
        <row r="4224">
          <cell r="D4224">
            <v>45587</v>
          </cell>
          <cell r="E4224">
            <v>202508</v>
          </cell>
        </row>
        <row r="4225">
          <cell r="D4225">
            <v>45588</v>
          </cell>
          <cell r="E4225">
            <v>202508</v>
          </cell>
        </row>
        <row r="4226">
          <cell r="D4226">
            <v>45589</v>
          </cell>
          <cell r="E4226">
            <v>202508</v>
          </cell>
        </row>
        <row r="4227">
          <cell r="D4227">
            <v>45590</v>
          </cell>
          <cell r="E4227">
            <v>202508</v>
          </cell>
        </row>
        <row r="4228">
          <cell r="D4228">
            <v>45591</v>
          </cell>
          <cell r="E4228">
            <v>202508</v>
          </cell>
        </row>
        <row r="4229">
          <cell r="D4229">
            <v>45592</v>
          </cell>
          <cell r="E4229">
            <v>202508</v>
          </cell>
        </row>
        <row r="4230">
          <cell r="D4230">
            <v>45593</v>
          </cell>
          <cell r="E4230">
            <v>202508</v>
          </cell>
        </row>
        <row r="4231">
          <cell r="D4231">
            <v>45594</v>
          </cell>
          <cell r="E4231">
            <v>202508</v>
          </cell>
        </row>
        <row r="4232">
          <cell r="D4232">
            <v>45595</v>
          </cell>
          <cell r="E4232">
            <v>202508</v>
          </cell>
        </row>
        <row r="4233">
          <cell r="D4233">
            <v>45596</v>
          </cell>
          <cell r="E4233">
            <v>202508</v>
          </cell>
        </row>
        <row r="4234">
          <cell r="D4234">
            <v>45597</v>
          </cell>
          <cell r="E4234">
            <v>202508</v>
          </cell>
        </row>
        <row r="4235">
          <cell r="D4235">
            <v>45598</v>
          </cell>
          <cell r="E4235">
            <v>202508</v>
          </cell>
        </row>
        <row r="4236">
          <cell r="D4236">
            <v>45599</v>
          </cell>
          <cell r="E4236">
            <v>202508</v>
          </cell>
        </row>
        <row r="4237">
          <cell r="D4237">
            <v>45600</v>
          </cell>
          <cell r="E4237">
            <v>202508</v>
          </cell>
        </row>
        <row r="4238">
          <cell r="D4238">
            <v>45601</v>
          </cell>
          <cell r="E4238">
            <v>202508</v>
          </cell>
        </row>
        <row r="4239">
          <cell r="D4239">
            <v>45602</v>
          </cell>
          <cell r="E4239">
            <v>202508</v>
          </cell>
        </row>
        <row r="4240">
          <cell r="D4240">
            <v>45603</v>
          </cell>
          <cell r="E4240">
            <v>202508</v>
          </cell>
        </row>
        <row r="4241">
          <cell r="D4241">
            <v>45604</v>
          </cell>
          <cell r="E4241">
            <v>202508</v>
          </cell>
        </row>
        <row r="4242">
          <cell r="D4242">
            <v>45605</v>
          </cell>
          <cell r="E4242">
            <v>202508</v>
          </cell>
        </row>
        <row r="4243">
          <cell r="D4243">
            <v>45606</v>
          </cell>
          <cell r="E4243">
            <v>202509</v>
          </cell>
        </row>
        <row r="4244">
          <cell r="D4244">
            <v>45607</v>
          </cell>
          <cell r="E4244">
            <v>202509</v>
          </cell>
        </row>
        <row r="4245">
          <cell r="D4245">
            <v>45608</v>
          </cell>
          <cell r="E4245">
            <v>202509</v>
          </cell>
        </row>
        <row r="4246">
          <cell r="D4246">
            <v>45609</v>
          </cell>
          <cell r="E4246">
            <v>202509</v>
          </cell>
        </row>
        <row r="4247">
          <cell r="D4247">
            <v>45610</v>
          </cell>
          <cell r="E4247">
            <v>202509</v>
          </cell>
        </row>
        <row r="4248">
          <cell r="D4248">
            <v>45611</v>
          </cell>
          <cell r="E4248">
            <v>202509</v>
          </cell>
        </row>
        <row r="4249">
          <cell r="D4249">
            <v>45612</v>
          </cell>
          <cell r="E4249">
            <v>202509</v>
          </cell>
        </row>
        <row r="4250">
          <cell r="D4250">
            <v>45613</v>
          </cell>
          <cell r="E4250">
            <v>202509</v>
          </cell>
        </row>
        <row r="4251">
          <cell r="D4251">
            <v>45614</v>
          </cell>
          <cell r="E4251">
            <v>202509</v>
          </cell>
        </row>
        <row r="4252">
          <cell r="D4252">
            <v>45615</v>
          </cell>
          <cell r="E4252">
            <v>202509</v>
          </cell>
        </row>
        <row r="4253">
          <cell r="D4253">
            <v>45616</v>
          </cell>
          <cell r="E4253">
            <v>202509</v>
          </cell>
        </row>
        <row r="4254">
          <cell r="D4254">
            <v>45617</v>
          </cell>
          <cell r="E4254">
            <v>202509</v>
          </cell>
        </row>
        <row r="4255">
          <cell r="D4255">
            <v>45618</v>
          </cell>
          <cell r="E4255">
            <v>202509</v>
          </cell>
        </row>
        <row r="4256">
          <cell r="D4256">
            <v>45619</v>
          </cell>
          <cell r="E4256">
            <v>202509</v>
          </cell>
        </row>
        <row r="4257">
          <cell r="D4257">
            <v>45620</v>
          </cell>
          <cell r="E4257">
            <v>202509</v>
          </cell>
        </row>
        <row r="4258">
          <cell r="D4258">
            <v>45621</v>
          </cell>
          <cell r="E4258">
            <v>202509</v>
          </cell>
        </row>
        <row r="4259">
          <cell r="D4259">
            <v>45622</v>
          </cell>
          <cell r="E4259">
            <v>202509</v>
          </cell>
        </row>
        <row r="4260">
          <cell r="D4260">
            <v>45623</v>
          </cell>
          <cell r="E4260">
            <v>202509</v>
          </cell>
        </row>
        <row r="4261">
          <cell r="D4261">
            <v>45624</v>
          </cell>
          <cell r="E4261">
            <v>202509</v>
          </cell>
        </row>
        <row r="4262">
          <cell r="D4262">
            <v>45625</v>
          </cell>
          <cell r="E4262">
            <v>202509</v>
          </cell>
        </row>
        <row r="4263">
          <cell r="D4263">
            <v>45626</v>
          </cell>
          <cell r="E4263">
            <v>202509</v>
          </cell>
        </row>
        <row r="4264">
          <cell r="D4264">
            <v>45627</v>
          </cell>
          <cell r="E4264">
            <v>202509</v>
          </cell>
        </row>
        <row r="4265">
          <cell r="D4265">
            <v>45628</v>
          </cell>
          <cell r="E4265">
            <v>202509</v>
          </cell>
        </row>
        <row r="4266">
          <cell r="D4266">
            <v>45629</v>
          </cell>
          <cell r="E4266">
            <v>202509</v>
          </cell>
        </row>
        <row r="4267">
          <cell r="D4267">
            <v>45630</v>
          </cell>
          <cell r="E4267">
            <v>202509</v>
          </cell>
        </row>
        <row r="4268">
          <cell r="D4268">
            <v>45631</v>
          </cell>
          <cell r="E4268">
            <v>202509</v>
          </cell>
        </row>
        <row r="4269">
          <cell r="D4269">
            <v>45632</v>
          </cell>
          <cell r="E4269">
            <v>202509</v>
          </cell>
        </row>
        <row r="4270">
          <cell r="D4270">
            <v>45633</v>
          </cell>
          <cell r="E4270">
            <v>202509</v>
          </cell>
        </row>
        <row r="4271">
          <cell r="D4271">
            <v>45634</v>
          </cell>
          <cell r="E4271">
            <v>202510</v>
          </cell>
        </row>
        <row r="4272">
          <cell r="D4272">
            <v>45635</v>
          </cell>
          <cell r="E4272">
            <v>202510</v>
          </cell>
        </row>
        <row r="4273">
          <cell r="D4273">
            <v>45636</v>
          </cell>
          <cell r="E4273">
            <v>202510</v>
          </cell>
        </row>
        <row r="4274">
          <cell r="D4274">
            <v>45637</v>
          </cell>
          <cell r="E4274">
            <v>202510</v>
          </cell>
        </row>
        <row r="4275">
          <cell r="D4275">
            <v>45638</v>
          </cell>
          <cell r="E4275">
            <v>202510</v>
          </cell>
        </row>
        <row r="4276">
          <cell r="D4276">
            <v>45639</v>
          </cell>
          <cell r="E4276">
            <v>202510</v>
          </cell>
        </row>
        <row r="4277">
          <cell r="D4277">
            <v>45640</v>
          </cell>
          <cell r="E4277">
            <v>202510</v>
          </cell>
        </row>
        <row r="4278">
          <cell r="D4278">
            <v>45641</v>
          </cell>
          <cell r="E4278">
            <v>202510</v>
          </cell>
        </row>
        <row r="4279">
          <cell r="D4279">
            <v>45642</v>
          </cell>
          <cell r="E4279">
            <v>202510</v>
          </cell>
        </row>
        <row r="4280">
          <cell r="D4280">
            <v>45643</v>
          </cell>
          <cell r="E4280">
            <v>202510</v>
          </cell>
        </row>
        <row r="4281">
          <cell r="D4281">
            <v>45644</v>
          </cell>
          <cell r="E4281">
            <v>202510</v>
          </cell>
        </row>
        <row r="4282">
          <cell r="D4282">
            <v>45645</v>
          </cell>
          <cell r="E4282">
            <v>202510</v>
          </cell>
        </row>
        <row r="4283">
          <cell r="D4283">
            <v>45646</v>
          </cell>
          <cell r="E4283">
            <v>202510</v>
          </cell>
        </row>
        <row r="4284">
          <cell r="D4284">
            <v>45647</v>
          </cell>
          <cell r="E4284">
            <v>202510</v>
          </cell>
        </row>
        <row r="4285">
          <cell r="D4285">
            <v>45648</v>
          </cell>
          <cell r="E4285">
            <v>202510</v>
          </cell>
        </row>
        <row r="4286">
          <cell r="D4286">
            <v>45649</v>
          </cell>
          <cell r="E4286">
            <v>202510</v>
          </cell>
        </row>
        <row r="4287">
          <cell r="D4287">
            <v>45650</v>
          </cell>
          <cell r="E4287">
            <v>202510</v>
          </cell>
        </row>
        <row r="4288">
          <cell r="D4288">
            <v>45651</v>
          </cell>
          <cell r="E4288">
            <v>202510</v>
          </cell>
        </row>
        <row r="4289">
          <cell r="D4289">
            <v>45652</v>
          </cell>
          <cell r="E4289">
            <v>202510</v>
          </cell>
        </row>
        <row r="4290">
          <cell r="D4290">
            <v>45653</v>
          </cell>
          <cell r="E4290">
            <v>202510</v>
          </cell>
        </row>
        <row r="4291">
          <cell r="D4291">
            <v>45654</v>
          </cell>
          <cell r="E4291">
            <v>202510</v>
          </cell>
        </row>
        <row r="4292">
          <cell r="D4292">
            <v>45655</v>
          </cell>
          <cell r="E4292">
            <v>202510</v>
          </cell>
        </row>
        <row r="4293">
          <cell r="D4293">
            <v>45656</v>
          </cell>
          <cell r="E4293">
            <v>202510</v>
          </cell>
        </row>
        <row r="4294">
          <cell r="D4294">
            <v>45657</v>
          </cell>
          <cell r="E4294">
            <v>202510</v>
          </cell>
        </row>
        <row r="4295">
          <cell r="D4295">
            <v>45658</v>
          </cell>
          <cell r="E4295">
            <v>202510</v>
          </cell>
        </row>
        <row r="4296">
          <cell r="D4296">
            <v>45659</v>
          </cell>
          <cell r="E4296">
            <v>202510</v>
          </cell>
        </row>
        <row r="4297">
          <cell r="D4297">
            <v>45660</v>
          </cell>
          <cell r="E4297">
            <v>202510</v>
          </cell>
        </row>
        <row r="4298">
          <cell r="D4298">
            <v>45661</v>
          </cell>
          <cell r="E4298">
            <v>202510</v>
          </cell>
        </row>
        <row r="4299">
          <cell r="D4299">
            <v>45662</v>
          </cell>
          <cell r="E4299">
            <v>202511</v>
          </cell>
        </row>
        <row r="4300">
          <cell r="D4300">
            <v>45663</v>
          </cell>
          <cell r="E4300">
            <v>202511</v>
          </cell>
        </row>
        <row r="4301">
          <cell r="D4301">
            <v>45664</v>
          </cell>
          <cell r="E4301">
            <v>202511</v>
          </cell>
        </row>
        <row r="4302">
          <cell r="D4302">
            <v>45665</v>
          </cell>
          <cell r="E4302">
            <v>202511</v>
          </cell>
        </row>
        <row r="4303">
          <cell r="D4303">
            <v>45666</v>
          </cell>
          <cell r="E4303">
            <v>202511</v>
          </cell>
        </row>
        <row r="4304">
          <cell r="D4304">
            <v>45667</v>
          </cell>
          <cell r="E4304">
            <v>202511</v>
          </cell>
        </row>
        <row r="4305">
          <cell r="D4305">
            <v>45668</v>
          </cell>
          <cell r="E4305">
            <v>202511</v>
          </cell>
        </row>
        <row r="4306">
          <cell r="D4306">
            <v>45669</v>
          </cell>
          <cell r="E4306">
            <v>202511</v>
          </cell>
        </row>
        <row r="4307">
          <cell r="D4307">
            <v>45670</v>
          </cell>
          <cell r="E4307">
            <v>202511</v>
          </cell>
        </row>
        <row r="4308">
          <cell r="D4308">
            <v>45671</v>
          </cell>
          <cell r="E4308">
            <v>202511</v>
          </cell>
        </row>
        <row r="4309">
          <cell r="D4309">
            <v>45672</v>
          </cell>
          <cell r="E4309">
            <v>202511</v>
          </cell>
        </row>
        <row r="4310">
          <cell r="D4310">
            <v>45673</v>
          </cell>
          <cell r="E4310">
            <v>202511</v>
          </cell>
        </row>
        <row r="4311">
          <cell r="D4311">
            <v>45674</v>
          </cell>
          <cell r="E4311">
            <v>202511</v>
          </cell>
        </row>
        <row r="4312">
          <cell r="D4312">
            <v>45675</v>
          </cell>
          <cell r="E4312">
            <v>202511</v>
          </cell>
        </row>
        <row r="4313">
          <cell r="D4313">
            <v>45676</v>
          </cell>
          <cell r="E4313">
            <v>202511</v>
          </cell>
        </row>
        <row r="4314">
          <cell r="D4314">
            <v>45677</v>
          </cell>
          <cell r="E4314">
            <v>202511</v>
          </cell>
        </row>
        <row r="4315">
          <cell r="D4315">
            <v>45678</v>
          </cell>
          <cell r="E4315">
            <v>202511</v>
          </cell>
        </row>
        <row r="4316">
          <cell r="D4316">
            <v>45679</v>
          </cell>
          <cell r="E4316">
            <v>202511</v>
          </cell>
        </row>
        <row r="4317">
          <cell r="D4317">
            <v>45680</v>
          </cell>
          <cell r="E4317">
            <v>202511</v>
          </cell>
        </row>
        <row r="4318">
          <cell r="D4318">
            <v>45681</v>
          </cell>
          <cell r="E4318">
            <v>202511</v>
          </cell>
        </row>
        <row r="4319">
          <cell r="D4319">
            <v>45682</v>
          </cell>
          <cell r="E4319">
            <v>202511</v>
          </cell>
        </row>
        <row r="4320">
          <cell r="D4320">
            <v>45683</v>
          </cell>
          <cell r="E4320">
            <v>202511</v>
          </cell>
        </row>
        <row r="4321">
          <cell r="D4321">
            <v>45684</v>
          </cell>
          <cell r="E4321">
            <v>202511</v>
          </cell>
        </row>
        <row r="4322">
          <cell r="D4322">
            <v>45685</v>
          </cell>
          <cell r="E4322">
            <v>202511</v>
          </cell>
        </row>
        <row r="4323">
          <cell r="D4323">
            <v>45686</v>
          </cell>
          <cell r="E4323">
            <v>202511</v>
          </cell>
        </row>
        <row r="4324">
          <cell r="D4324">
            <v>45687</v>
          </cell>
          <cell r="E4324">
            <v>202511</v>
          </cell>
        </row>
        <row r="4325">
          <cell r="D4325">
            <v>45688</v>
          </cell>
          <cell r="E4325">
            <v>202511</v>
          </cell>
        </row>
        <row r="4326">
          <cell r="D4326">
            <v>45689</v>
          </cell>
          <cell r="E4326">
            <v>202511</v>
          </cell>
        </row>
        <row r="4327">
          <cell r="D4327">
            <v>45690</v>
          </cell>
          <cell r="E4327">
            <v>202512</v>
          </cell>
        </row>
        <row r="4328">
          <cell r="D4328">
            <v>45691</v>
          </cell>
          <cell r="E4328">
            <v>202512</v>
          </cell>
        </row>
        <row r="4329">
          <cell r="D4329">
            <v>45692</v>
          </cell>
          <cell r="E4329">
            <v>202512</v>
          </cell>
        </row>
        <row r="4330">
          <cell r="D4330">
            <v>45693</v>
          </cell>
          <cell r="E4330">
            <v>202512</v>
          </cell>
        </row>
        <row r="4331">
          <cell r="D4331">
            <v>45694</v>
          </cell>
          <cell r="E4331">
            <v>202512</v>
          </cell>
        </row>
        <row r="4332">
          <cell r="D4332">
            <v>45695</v>
          </cell>
          <cell r="E4332">
            <v>202512</v>
          </cell>
        </row>
        <row r="4333">
          <cell r="D4333">
            <v>45696</v>
          </cell>
          <cell r="E4333">
            <v>202512</v>
          </cell>
        </row>
        <row r="4334">
          <cell r="D4334">
            <v>45697</v>
          </cell>
          <cell r="E4334">
            <v>202512</v>
          </cell>
        </row>
        <row r="4335">
          <cell r="D4335">
            <v>45698</v>
          </cell>
          <cell r="E4335">
            <v>202512</v>
          </cell>
        </row>
        <row r="4336">
          <cell r="D4336">
            <v>45699</v>
          </cell>
          <cell r="E4336">
            <v>202512</v>
          </cell>
        </row>
        <row r="4337">
          <cell r="D4337">
            <v>45700</v>
          </cell>
          <cell r="E4337">
            <v>202512</v>
          </cell>
        </row>
        <row r="4338">
          <cell r="D4338">
            <v>45701</v>
          </cell>
          <cell r="E4338">
            <v>202512</v>
          </cell>
        </row>
        <row r="4339">
          <cell r="D4339">
            <v>45702</v>
          </cell>
          <cell r="E4339">
            <v>202512</v>
          </cell>
        </row>
        <row r="4340">
          <cell r="D4340">
            <v>45703</v>
          </cell>
          <cell r="E4340">
            <v>202512</v>
          </cell>
        </row>
        <row r="4341">
          <cell r="D4341">
            <v>45704</v>
          </cell>
          <cell r="E4341">
            <v>202512</v>
          </cell>
        </row>
        <row r="4342">
          <cell r="D4342">
            <v>45705</v>
          </cell>
          <cell r="E4342">
            <v>202512</v>
          </cell>
        </row>
        <row r="4343">
          <cell r="D4343">
            <v>45706</v>
          </cell>
          <cell r="E4343">
            <v>202512</v>
          </cell>
        </row>
        <row r="4344">
          <cell r="D4344">
            <v>45707</v>
          </cell>
          <cell r="E4344">
            <v>202512</v>
          </cell>
        </row>
        <row r="4345">
          <cell r="D4345">
            <v>45708</v>
          </cell>
          <cell r="E4345">
            <v>202512</v>
          </cell>
        </row>
        <row r="4346">
          <cell r="D4346">
            <v>45709</v>
          </cell>
          <cell r="E4346">
            <v>202512</v>
          </cell>
        </row>
        <row r="4347">
          <cell r="D4347">
            <v>45710</v>
          </cell>
          <cell r="E4347">
            <v>202512</v>
          </cell>
        </row>
        <row r="4348">
          <cell r="D4348">
            <v>45711</v>
          </cell>
          <cell r="E4348">
            <v>202512</v>
          </cell>
        </row>
        <row r="4349">
          <cell r="D4349">
            <v>45712</v>
          </cell>
          <cell r="E4349">
            <v>202512</v>
          </cell>
        </row>
        <row r="4350">
          <cell r="D4350">
            <v>45713</v>
          </cell>
          <cell r="E4350">
            <v>202512</v>
          </cell>
        </row>
        <row r="4351">
          <cell r="D4351">
            <v>45714</v>
          </cell>
          <cell r="E4351">
            <v>202512</v>
          </cell>
        </row>
        <row r="4352">
          <cell r="D4352">
            <v>45715</v>
          </cell>
          <cell r="E4352">
            <v>202512</v>
          </cell>
        </row>
        <row r="4353">
          <cell r="D4353">
            <v>45716</v>
          </cell>
          <cell r="E4353">
            <v>202512</v>
          </cell>
        </row>
        <row r="4354">
          <cell r="D4354">
            <v>45717</v>
          </cell>
          <cell r="E4354">
            <v>202512</v>
          </cell>
        </row>
        <row r="4355">
          <cell r="D4355">
            <v>45718</v>
          </cell>
          <cell r="E4355">
            <v>202513</v>
          </cell>
        </row>
        <row r="4356">
          <cell r="D4356">
            <v>45719</v>
          </cell>
          <cell r="E4356">
            <v>202513</v>
          </cell>
        </row>
        <row r="4357">
          <cell r="D4357">
            <v>45720</v>
          </cell>
          <cell r="E4357">
            <v>202513</v>
          </cell>
        </row>
        <row r="4358">
          <cell r="D4358">
            <v>45721</v>
          </cell>
          <cell r="E4358">
            <v>202513</v>
          </cell>
        </row>
        <row r="4359">
          <cell r="D4359">
            <v>45722</v>
          </cell>
          <cell r="E4359">
            <v>202513</v>
          </cell>
        </row>
        <row r="4360">
          <cell r="D4360">
            <v>45723</v>
          </cell>
          <cell r="E4360">
            <v>202513</v>
          </cell>
        </row>
        <row r="4361">
          <cell r="D4361">
            <v>45724</v>
          </cell>
          <cell r="E4361">
            <v>202513</v>
          </cell>
        </row>
        <row r="4362">
          <cell r="D4362">
            <v>45725</v>
          </cell>
          <cell r="E4362">
            <v>202513</v>
          </cell>
        </row>
        <row r="4363">
          <cell r="D4363">
            <v>45726</v>
          </cell>
          <cell r="E4363">
            <v>202513</v>
          </cell>
        </row>
        <row r="4364">
          <cell r="D4364">
            <v>45727</v>
          </cell>
          <cell r="E4364">
            <v>202513</v>
          </cell>
        </row>
        <row r="4365">
          <cell r="D4365">
            <v>45728</v>
          </cell>
          <cell r="E4365">
            <v>202513</v>
          </cell>
        </row>
        <row r="4366">
          <cell r="D4366">
            <v>45729</v>
          </cell>
          <cell r="E4366">
            <v>202513</v>
          </cell>
        </row>
        <row r="4367">
          <cell r="D4367">
            <v>45730</v>
          </cell>
          <cell r="E4367">
            <v>202513</v>
          </cell>
        </row>
        <row r="4368">
          <cell r="D4368">
            <v>45731</v>
          </cell>
          <cell r="E4368">
            <v>202513</v>
          </cell>
        </row>
        <row r="4369">
          <cell r="D4369">
            <v>45732</v>
          </cell>
          <cell r="E4369">
            <v>202513</v>
          </cell>
        </row>
        <row r="4370">
          <cell r="D4370">
            <v>45733</v>
          </cell>
          <cell r="E4370">
            <v>202513</v>
          </cell>
        </row>
        <row r="4371">
          <cell r="D4371">
            <v>45734</v>
          </cell>
          <cell r="E4371">
            <v>202513</v>
          </cell>
        </row>
        <row r="4372">
          <cell r="D4372">
            <v>45735</v>
          </cell>
          <cell r="E4372">
            <v>202513</v>
          </cell>
        </row>
        <row r="4373">
          <cell r="D4373">
            <v>45736</v>
          </cell>
          <cell r="E4373">
            <v>202513</v>
          </cell>
        </row>
        <row r="4374">
          <cell r="D4374">
            <v>45737</v>
          </cell>
          <cell r="E4374">
            <v>202513</v>
          </cell>
        </row>
        <row r="4375">
          <cell r="D4375">
            <v>45738</v>
          </cell>
          <cell r="E4375">
            <v>202513</v>
          </cell>
        </row>
        <row r="4376">
          <cell r="D4376">
            <v>45739</v>
          </cell>
          <cell r="E4376">
            <v>202513</v>
          </cell>
        </row>
        <row r="4377">
          <cell r="D4377">
            <v>45740</v>
          </cell>
          <cell r="E4377">
            <v>202513</v>
          </cell>
        </row>
        <row r="4378">
          <cell r="D4378">
            <v>45741</v>
          </cell>
          <cell r="E4378">
            <v>202513</v>
          </cell>
        </row>
        <row r="4379">
          <cell r="D4379">
            <v>45742</v>
          </cell>
          <cell r="E4379">
            <v>202513</v>
          </cell>
        </row>
        <row r="4380">
          <cell r="D4380">
            <v>45743</v>
          </cell>
          <cell r="E4380">
            <v>202513</v>
          </cell>
        </row>
        <row r="4381">
          <cell r="D4381">
            <v>45744</v>
          </cell>
          <cell r="E4381">
            <v>202513</v>
          </cell>
        </row>
        <row r="4382">
          <cell r="D4382">
            <v>45745</v>
          </cell>
          <cell r="E4382">
            <v>202513</v>
          </cell>
        </row>
        <row r="4383">
          <cell r="D4383">
            <v>45746</v>
          </cell>
          <cell r="E4383">
            <v>202513</v>
          </cell>
        </row>
        <row r="4384">
          <cell r="D4384">
            <v>45747</v>
          </cell>
          <cell r="E4384">
            <v>202513</v>
          </cell>
        </row>
        <row r="4385">
          <cell r="D4385">
            <v>45748</v>
          </cell>
          <cell r="E4385">
            <v>202601</v>
          </cell>
        </row>
        <row r="4386">
          <cell r="D4386">
            <v>45749</v>
          </cell>
          <cell r="E4386">
            <v>202601</v>
          </cell>
        </row>
        <row r="4387">
          <cell r="D4387">
            <v>45750</v>
          </cell>
          <cell r="E4387">
            <v>202601</v>
          </cell>
        </row>
        <row r="4388">
          <cell r="D4388">
            <v>45751</v>
          </cell>
          <cell r="E4388">
            <v>202601</v>
          </cell>
        </row>
        <row r="4389">
          <cell r="D4389">
            <v>45752</v>
          </cell>
          <cell r="E4389">
            <v>202601</v>
          </cell>
        </row>
        <row r="4390">
          <cell r="D4390">
            <v>45753</v>
          </cell>
          <cell r="E4390">
            <v>202601</v>
          </cell>
        </row>
        <row r="4391">
          <cell r="D4391">
            <v>45754</v>
          </cell>
          <cell r="E4391">
            <v>202601</v>
          </cell>
        </row>
        <row r="4392">
          <cell r="D4392">
            <v>45755</v>
          </cell>
          <cell r="E4392">
            <v>202601</v>
          </cell>
        </row>
        <row r="4393">
          <cell r="D4393">
            <v>45756</v>
          </cell>
          <cell r="E4393">
            <v>202601</v>
          </cell>
        </row>
        <row r="4394">
          <cell r="D4394">
            <v>45757</v>
          </cell>
          <cell r="E4394">
            <v>202601</v>
          </cell>
        </row>
        <row r="4395">
          <cell r="D4395">
            <v>45758</v>
          </cell>
          <cell r="E4395">
            <v>202601</v>
          </cell>
        </row>
        <row r="4396">
          <cell r="D4396">
            <v>45759</v>
          </cell>
          <cell r="E4396">
            <v>202601</v>
          </cell>
        </row>
        <row r="4397">
          <cell r="D4397">
            <v>45760</v>
          </cell>
          <cell r="E4397">
            <v>202601</v>
          </cell>
        </row>
        <row r="4398">
          <cell r="D4398">
            <v>45761</v>
          </cell>
          <cell r="E4398">
            <v>202601</v>
          </cell>
        </row>
        <row r="4399">
          <cell r="D4399">
            <v>45762</v>
          </cell>
          <cell r="E4399">
            <v>202601</v>
          </cell>
        </row>
        <row r="4400">
          <cell r="D4400">
            <v>45763</v>
          </cell>
          <cell r="E4400">
            <v>202601</v>
          </cell>
        </row>
        <row r="4401">
          <cell r="D4401">
            <v>45764</v>
          </cell>
          <cell r="E4401">
            <v>202601</v>
          </cell>
        </row>
        <row r="4402">
          <cell r="D4402">
            <v>45765</v>
          </cell>
          <cell r="E4402">
            <v>202601</v>
          </cell>
        </row>
        <row r="4403">
          <cell r="D4403">
            <v>45766</v>
          </cell>
          <cell r="E4403">
            <v>202601</v>
          </cell>
        </row>
        <row r="4404">
          <cell r="D4404">
            <v>45767</v>
          </cell>
          <cell r="E4404">
            <v>202601</v>
          </cell>
        </row>
        <row r="4405">
          <cell r="D4405">
            <v>45768</v>
          </cell>
          <cell r="E4405">
            <v>202601</v>
          </cell>
        </row>
        <row r="4406">
          <cell r="D4406">
            <v>45769</v>
          </cell>
          <cell r="E4406">
            <v>202601</v>
          </cell>
        </row>
        <row r="4407">
          <cell r="D4407">
            <v>45770</v>
          </cell>
          <cell r="E4407">
            <v>202601</v>
          </cell>
        </row>
        <row r="4408">
          <cell r="D4408">
            <v>45771</v>
          </cell>
          <cell r="E4408">
            <v>202601</v>
          </cell>
        </row>
        <row r="4409">
          <cell r="D4409">
            <v>45772</v>
          </cell>
          <cell r="E4409">
            <v>202601</v>
          </cell>
        </row>
        <row r="4410">
          <cell r="D4410">
            <v>45773</v>
          </cell>
          <cell r="E4410">
            <v>202601</v>
          </cell>
        </row>
        <row r="4411">
          <cell r="D4411">
            <v>45774</v>
          </cell>
          <cell r="E4411">
            <v>202602</v>
          </cell>
        </row>
        <row r="4412">
          <cell r="D4412">
            <v>45775</v>
          </cell>
          <cell r="E4412">
            <v>202602</v>
          </cell>
        </row>
        <row r="4413">
          <cell r="D4413">
            <v>45776</v>
          </cell>
          <cell r="E4413">
            <v>202602</v>
          </cell>
        </row>
        <row r="4414">
          <cell r="D4414">
            <v>45777</v>
          </cell>
          <cell r="E4414">
            <v>202602</v>
          </cell>
        </row>
        <row r="4415">
          <cell r="D4415">
            <v>45778</v>
          </cell>
          <cell r="E4415">
            <v>202602</v>
          </cell>
        </row>
        <row r="4416">
          <cell r="D4416">
            <v>45779</v>
          </cell>
          <cell r="E4416">
            <v>202602</v>
          </cell>
        </row>
        <row r="4417">
          <cell r="D4417">
            <v>45780</v>
          </cell>
          <cell r="E4417">
            <v>202602</v>
          </cell>
        </row>
        <row r="4418">
          <cell r="D4418">
            <v>45781</v>
          </cell>
          <cell r="E4418">
            <v>202602</v>
          </cell>
        </row>
        <row r="4419">
          <cell r="D4419">
            <v>45782</v>
          </cell>
          <cell r="E4419">
            <v>202602</v>
          </cell>
        </row>
        <row r="4420">
          <cell r="D4420">
            <v>45783</v>
          </cell>
          <cell r="E4420">
            <v>202602</v>
          </cell>
        </row>
        <row r="4421">
          <cell r="D4421">
            <v>45784</v>
          </cell>
          <cell r="E4421">
            <v>202602</v>
          </cell>
        </row>
        <row r="4422">
          <cell r="D4422">
            <v>45785</v>
          </cell>
          <cell r="E4422">
            <v>202602</v>
          </cell>
        </row>
        <row r="4423">
          <cell r="D4423">
            <v>45786</v>
          </cell>
          <cell r="E4423">
            <v>202602</v>
          </cell>
        </row>
        <row r="4424">
          <cell r="D4424">
            <v>45787</v>
          </cell>
          <cell r="E4424">
            <v>202602</v>
          </cell>
        </row>
        <row r="4425">
          <cell r="D4425">
            <v>45788</v>
          </cell>
          <cell r="E4425">
            <v>202602</v>
          </cell>
        </row>
        <row r="4426">
          <cell r="D4426">
            <v>45789</v>
          </cell>
          <cell r="E4426">
            <v>202602</v>
          </cell>
        </row>
        <row r="4427">
          <cell r="D4427">
            <v>45790</v>
          </cell>
          <cell r="E4427">
            <v>202602</v>
          </cell>
        </row>
        <row r="4428">
          <cell r="D4428">
            <v>45791</v>
          </cell>
          <cell r="E4428">
            <v>202602</v>
          </cell>
        </row>
        <row r="4429">
          <cell r="D4429">
            <v>45792</v>
          </cell>
          <cell r="E4429">
            <v>202602</v>
          </cell>
        </row>
        <row r="4430">
          <cell r="D4430">
            <v>45793</v>
          </cell>
          <cell r="E4430">
            <v>202602</v>
          </cell>
        </row>
        <row r="4431">
          <cell r="D4431">
            <v>45794</v>
          </cell>
          <cell r="E4431">
            <v>202602</v>
          </cell>
        </row>
        <row r="4432">
          <cell r="D4432">
            <v>45795</v>
          </cell>
          <cell r="E4432">
            <v>202602</v>
          </cell>
        </row>
        <row r="4433">
          <cell r="D4433">
            <v>45796</v>
          </cell>
          <cell r="E4433">
            <v>202602</v>
          </cell>
        </row>
        <row r="4434">
          <cell r="D4434">
            <v>45797</v>
          </cell>
          <cell r="E4434">
            <v>202602</v>
          </cell>
        </row>
        <row r="4435">
          <cell r="D4435">
            <v>45798</v>
          </cell>
          <cell r="E4435">
            <v>202602</v>
          </cell>
        </row>
        <row r="4436">
          <cell r="D4436">
            <v>45799</v>
          </cell>
          <cell r="E4436">
            <v>202602</v>
          </cell>
        </row>
        <row r="4437">
          <cell r="D4437">
            <v>45800</v>
          </cell>
          <cell r="E4437">
            <v>202602</v>
          </cell>
        </row>
        <row r="4438">
          <cell r="D4438">
            <v>45801</v>
          </cell>
          <cell r="E4438">
            <v>202602</v>
          </cell>
        </row>
        <row r="4439">
          <cell r="D4439">
            <v>45802</v>
          </cell>
          <cell r="E4439">
            <v>202603</v>
          </cell>
        </row>
        <row r="4440">
          <cell r="D4440">
            <v>45803</v>
          </cell>
          <cell r="E4440">
            <v>202603</v>
          </cell>
        </row>
        <row r="4441">
          <cell r="D4441">
            <v>45804</v>
          </cell>
          <cell r="E4441">
            <v>202603</v>
          </cell>
        </row>
        <row r="4442">
          <cell r="D4442">
            <v>45805</v>
          </cell>
          <cell r="E4442">
            <v>202603</v>
          </cell>
        </row>
        <row r="4443">
          <cell r="D4443">
            <v>45806</v>
          </cell>
          <cell r="E4443">
            <v>202603</v>
          </cell>
        </row>
        <row r="4444">
          <cell r="D4444">
            <v>45807</v>
          </cell>
          <cell r="E4444">
            <v>202603</v>
          </cell>
        </row>
        <row r="4445">
          <cell r="D4445">
            <v>45808</v>
          </cell>
          <cell r="E4445">
            <v>202603</v>
          </cell>
        </row>
        <row r="4446">
          <cell r="D4446">
            <v>45809</v>
          </cell>
          <cell r="E4446">
            <v>202603</v>
          </cell>
        </row>
        <row r="4447">
          <cell r="D4447">
            <v>45810</v>
          </cell>
          <cell r="E4447">
            <v>202603</v>
          </cell>
        </row>
        <row r="4448">
          <cell r="D4448">
            <v>45811</v>
          </cell>
          <cell r="E4448">
            <v>202603</v>
          </cell>
        </row>
        <row r="4449">
          <cell r="D4449">
            <v>45812</v>
          </cell>
          <cell r="E4449">
            <v>202603</v>
          </cell>
        </row>
        <row r="4450">
          <cell r="D4450">
            <v>45813</v>
          </cell>
          <cell r="E4450">
            <v>202603</v>
          </cell>
        </row>
        <row r="4451">
          <cell r="D4451">
            <v>45814</v>
          </cell>
          <cell r="E4451">
            <v>202603</v>
          </cell>
        </row>
        <row r="4452">
          <cell r="D4452">
            <v>45815</v>
          </cell>
          <cell r="E4452">
            <v>202603</v>
          </cell>
        </row>
        <row r="4453">
          <cell r="D4453">
            <v>45816</v>
          </cell>
          <cell r="E4453">
            <v>202603</v>
          </cell>
        </row>
        <row r="4454">
          <cell r="D4454">
            <v>45817</v>
          </cell>
          <cell r="E4454">
            <v>202603</v>
          </cell>
        </row>
        <row r="4455">
          <cell r="D4455">
            <v>45818</v>
          </cell>
          <cell r="E4455">
            <v>202603</v>
          </cell>
        </row>
        <row r="4456">
          <cell r="D4456">
            <v>45819</v>
          </cell>
          <cell r="E4456">
            <v>202603</v>
          </cell>
        </row>
        <row r="4457">
          <cell r="D4457">
            <v>45820</v>
          </cell>
          <cell r="E4457">
            <v>202603</v>
          </cell>
        </row>
        <row r="4458">
          <cell r="D4458">
            <v>45821</v>
          </cell>
          <cell r="E4458">
            <v>202603</v>
          </cell>
        </row>
        <row r="4459">
          <cell r="D4459">
            <v>45822</v>
          </cell>
          <cell r="E4459">
            <v>202603</v>
          </cell>
        </row>
        <row r="4460">
          <cell r="D4460">
            <v>45823</v>
          </cell>
          <cell r="E4460">
            <v>202603</v>
          </cell>
        </row>
        <row r="4461">
          <cell r="D4461">
            <v>45824</v>
          </cell>
          <cell r="E4461">
            <v>202603</v>
          </cell>
        </row>
        <row r="4462">
          <cell r="D4462">
            <v>45825</v>
          </cell>
          <cell r="E4462">
            <v>202603</v>
          </cell>
        </row>
        <row r="4463">
          <cell r="D4463">
            <v>45826</v>
          </cell>
          <cell r="E4463">
            <v>202603</v>
          </cell>
        </row>
        <row r="4464">
          <cell r="D4464">
            <v>45827</v>
          </cell>
          <cell r="E4464">
            <v>202603</v>
          </cell>
        </row>
        <row r="4465">
          <cell r="D4465">
            <v>45828</v>
          </cell>
          <cell r="E4465">
            <v>202603</v>
          </cell>
        </row>
        <row r="4466">
          <cell r="D4466">
            <v>45829</v>
          </cell>
          <cell r="E4466">
            <v>202603</v>
          </cell>
        </row>
        <row r="4467">
          <cell r="D4467">
            <v>45830</v>
          </cell>
          <cell r="E4467">
            <v>202604</v>
          </cell>
        </row>
        <row r="4468">
          <cell r="D4468">
            <v>45831</v>
          </cell>
          <cell r="E4468">
            <v>202604</v>
          </cell>
        </row>
        <row r="4469">
          <cell r="D4469">
            <v>45832</v>
          </cell>
          <cell r="E4469">
            <v>202604</v>
          </cell>
        </row>
        <row r="4470">
          <cell r="D4470">
            <v>45833</v>
          </cell>
          <cell r="E4470">
            <v>202604</v>
          </cell>
        </row>
        <row r="4471">
          <cell r="D4471">
            <v>45834</v>
          </cell>
          <cell r="E4471">
            <v>202604</v>
          </cell>
        </row>
        <row r="4472">
          <cell r="D4472">
            <v>45835</v>
          </cell>
          <cell r="E4472">
            <v>202604</v>
          </cell>
        </row>
        <row r="4473">
          <cell r="D4473">
            <v>45836</v>
          </cell>
          <cell r="E4473">
            <v>202604</v>
          </cell>
        </row>
        <row r="4474">
          <cell r="D4474">
            <v>45837</v>
          </cell>
          <cell r="E4474">
            <v>202604</v>
          </cell>
        </row>
        <row r="4475">
          <cell r="D4475">
            <v>45838</v>
          </cell>
          <cell r="E4475">
            <v>202604</v>
          </cell>
        </row>
        <row r="4476">
          <cell r="D4476">
            <v>45839</v>
          </cell>
          <cell r="E4476">
            <v>202604</v>
          </cell>
        </row>
        <row r="4477">
          <cell r="D4477">
            <v>45840</v>
          </cell>
          <cell r="E4477">
            <v>202604</v>
          </cell>
        </row>
        <row r="4478">
          <cell r="D4478">
            <v>45841</v>
          </cell>
          <cell r="E4478">
            <v>202604</v>
          </cell>
        </row>
        <row r="4479">
          <cell r="D4479">
            <v>45842</v>
          </cell>
          <cell r="E4479">
            <v>202604</v>
          </cell>
        </row>
        <row r="4480">
          <cell r="D4480">
            <v>45843</v>
          </cell>
          <cell r="E4480">
            <v>202604</v>
          </cell>
        </row>
        <row r="4481">
          <cell r="D4481">
            <v>45844</v>
          </cell>
          <cell r="E4481">
            <v>202604</v>
          </cell>
        </row>
        <row r="4482">
          <cell r="D4482">
            <v>45845</v>
          </cell>
          <cell r="E4482">
            <v>202604</v>
          </cell>
        </row>
        <row r="4483">
          <cell r="D4483">
            <v>45846</v>
          </cell>
          <cell r="E4483">
            <v>202604</v>
          </cell>
        </row>
        <row r="4484">
          <cell r="D4484">
            <v>45847</v>
          </cell>
          <cell r="E4484">
            <v>202604</v>
          </cell>
        </row>
        <row r="4485">
          <cell r="D4485">
            <v>45848</v>
          </cell>
          <cell r="E4485">
            <v>202604</v>
          </cell>
        </row>
        <row r="4486">
          <cell r="D4486">
            <v>45849</v>
          </cell>
          <cell r="E4486">
            <v>202604</v>
          </cell>
        </row>
        <row r="4487">
          <cell r="D4487">
            <v>45850</v>
          </cell>
          <cell r="E4487">
            <v>202604</v>
          </cell>
        </row>
        <row r="4488">
          <cell r="D4488">
            <v>45851</v>
          </cell>
          <cell r="E4488">
            <v>202604</v>
          </cell>
        </row>
        <row r="4489">
          <cell r="D4489">
            <v>45852</v>
          </cell>
          <cell r="E4489">
            <v>202604</v>
          </cell>
        </row>
        <row r="4490">
          <cell r="D4490">
            <v>45853</v>
          </cell>
          <cell r="E4490">
            <v>202604</v>
          </cell>
        </row>
        <row r="4491">
          <cell r="D4491">
            <v>45854</v>
          </cell>
          <cell r="E4491">
            <v>202604</v>
          </cell>
        </row>
        <row r="4492">
          <cell r="D4492">
            <v>45855</v>
          </cell>
          <cell r="E4492">
            <v>202604</v>
          </cell>
        </row>
        <row r="4493">
          <cell r="D4493">
            <v>45856</v>
          </cell>
          <cell r="E4493">
            <v>202604</v>
          </cell>
        </row>
        <row r="4494">
          <cell r="D4494">
            <v>45857</v>
          </cell>
          <cell r="E4494">
            <v>202604</v>
          </cell>
        </row>
        <row r="4495">
          <cell r="D4495">
            <v>45858</v>
          </cell>
          <cell r="E4495">
            <v>202605</v>
          </cell>
        </row>
        <row r="4496">
          <cell r="D4496">
            <v>45859</v>
          </cell>
          <cell r="E4496">
            <v>202605</v>
          </cell>
        </row>
        <row r="4497">
          <cell r="D4497">
            <v>45860</v>
          </cell>
          <cell r="E4497">
            <v>202605</v>
          </cell>
        </row>
        <row r="4498">
          <cell r="D4498">
            <v>45861</v>
          </cell>
          <cell r="E4498">
            <v>202605</v>
          </cell>
        </row>
        <row r="4499">
          <cell r="D4499">
            <v>45862</v>
          </cell>
          <cell r="E4499">
            <v>202605</v>
          </cell>
        </row>
        <row r="4500">
          <cell r="D4500">
            <v>45863</v>
          </cell>
          <cell r="E4500">
            <v>202605</v>
          </cell>
        </row>
        <row r="4501">
          <cell r="D4501">
            <v>45864</v>
          </cell>
          <cell r="E4501">
            <v>202605</v>
          </cell>
        </row>
        <row r="4502">
          <cell r="D4502">
            <v>45865</v>
          </cell>
          <cell r="E4502">
            <v>202605</v>
          </cell>
        </row>
        <row r="4503">
          <cell r="D4503">
            <v>45866</v>
          </cell>
          <cell r="E4503">
            <v>202605</v>
          </cell>
        </row>
        <row r="4504">
          <cell r="D4504">
            <v>45867</v>
          </cell>
          <cell r="E4504">
            <v>202605</v>
          </cell>
        </row>
        <row r="4505">
          <cell r="D4505">
            <v>45868</v>
          </cell>
          <cell r="E4505">
            <v>202605</v>
          </cell>
        </row>
        <row r="4506">
          <cell r="D4506">
            <v>45869</v>
          </cell>
          <cell r="E4506">
            <v>202605</v>
          </cell>
        </row>
        <row r="4507">
          <cell r="D4507">
            <v>45870</v>
          </cell>
          <cell r="E4507">
            <v>202605</v>
          </cell>
        </row>
        <row r="4508">
          <cell r="D4508">
            <v>45871</v>
          </cell>
          <cell r="E4508">
            <v>202605</v>
          </cell>
        </row>
        <row r="4509">
          <cell r="D4509">
            <v>45872</v>
          </cell>
          <cell r="E4509">
            <v>202605</v>
          </cell>
        </row>
        <row r="4510">
          <cell r="D4510">
            <v>45873</v>
          </cell>
          <cell r="E4510">
            <v>202605</v>
          </cell>
        </row>
        <row r="4511">
          <cell r="D4511">
            <v>45874</v>
          </cell>
          <cell r="E4511">
            <v>202605</v>
          </cell>
        </row>
        <row r="4512">
          <cell r="D4512">
            <v>45875</v>
          </cell>
          <cell r="E4512">
            <v>202605</v>
          </cell>
        </row>
        <row r="4513">
          <cell r="D4513">
            <v>45876</v>
          </cell>
          <cell r="E4513">
            <v>202605</v>
          </cell>
        </row>
        <row r="4514">
          <cell r="D4514">
            <v>45877</v>
          </cell>
          <cell r="E4514">
            <v>202605</v>
          </cell>
        </row>
        <row r="4515">
          <cell r="D4515">
            <v>45878</v>
          </cell>
          <cell r="E4515">
            <v>202605</v>
          </cell>
        </row>
        <row r="4516">
          <cell r="D4516">
            <v>45879</v>
          </cell>
          <cell r="E4516">
            <v>202605</v>
          </cell>
        </row>
        <row r="4517">
          <cell r="D4517">
            <v>45880</v>
          </cell>
          <cell r="E4517">
            <v>202605</v>
          </cell>
        </row>
        <row r="4518">
          <cell r="D4518">
            <v>45881</v>
          </cell>
          <cell r="E4518">
            <v>202605</v>
          </cell>
        </row>
        <row r="4519">
          <cell r="D4519">
            <v>45882</v>
          </cell>
          <cell r="E4519">
            <v>202605</v>
          </cell>
        </row>
        <row r="4520">
          <cell r="D4520">
            <v>45883</v>
          </cell>
          <cell r="E4520">
            <v>202605</v>
          </cell>
        </row>
        <row r="4521">
          <cell r="D4521">
            <v>45884</v>
          </cell>
          <cell r="E4521">
            <v>202605</v>
          </cell>
        </row>
        <row r="4522">
          <cell r="D4522">
            <v>45885</v>
          </cell>
          <cell r="E4522">
            <v>202605</v>
          </cell>
        </row>
        <row r="4523">
          <cell r="D4523">
            <v>45886</v>
          </cell>
          <cell r="E4523">
            <v>202606</v>
          </cell>
        </row>
        <row r="4524">
          <cell r="D4524">
            <v>45887</v>
          </cell>
          <cell r="E4524">
            <v>202606</v>
          </cell>
        </row>
        <row r="4525">
          <cell r="D4525">
            <v>45888</v>
          </cell>
          <cell r="E4525">
            <v>202606</v>
          </cell>
        </row>
        <row r="4526">
          <cell r="D4526">
            <v>45889</v>
          </cell>
          <cell r="E4526">
            <v>202606</v>
          </cell>
        </row>
        <row r="4527">
          <cell r="D4527">
            <v>45890</v>
          </cell>
          <cell r="E4527">
            <v>202606</v>
          </cell>
        </row>
        <row r="4528">
          <cell r="D4528">
            <v>45891</v>
          </cell>
          <cell r="E4528">
            <v>202606</v>
          </cell>
        </row>
        <row r="4529">
          <cell r="D4529">
            <v>45892</v>
          </cell>
          <cell r="E4529">
            <v>202606</v>
          </cell>
        </row>
        <row r="4530">
          <cell r="D4530">
            <v>45893</v>
          </cell>
          <cell r="E4530">
            <v>202606</v>
          </cell>
        </row>
        <row r="4531">
          <cell r="D4531">
            <v>45894</v>
          </cell>
          <cell r="E4531">
            <v>202606</v>
          </cell>
        </row>
        <row r="4532">
          <cell r="D4532">
            <v>45895</v>
          </cell>
          <cell r="E4532">
            <v>202606</v>
          </cell>
        </row>
        <row r="4533">
          <cell r="D4533">
            <v>45896</v>
          </cell>
          <cell r="E4533">
            <v>202606</v>
          </cell>
        </row>
        <row r="4534">
          <cell r="D4534">
            <v>45897</v>
          </cell>
          <cell r="E4534">
            <v>202606</v>
          </cell>
        </row>
        <row r="4535">
          <cell r="D4535">
            <v>45898</v>
          </cell>
          <cell r="E4535">
            <v>202606</v>
          </cell>
        </row>
        <row r="4536">
          <cell r="D4536">
            <v>45899</v>
          </cell>
          <cell r="E4536">
            <v>202606</v>
          </cell>
        </row>
        <row r="4537">
          <cell r="D4537">
            <v>45900</v>
          </cell>
          <cell r="E4537">
            <v>202606</v>
          </cell>
        </row>
        <row r="4538">
          <cell r="D4538">
            <v>45901</v>
          </cell>
          <cell r="E4538">
            <v>202606</v>
          </cell>
        </row>
        <row r="4539">
          <cell r="D4539">
            <v>45902</v>
          </cell>
          <cell r="E4539">
            <v>202606</v>
          </cell>
        </row>
        <row r="4540">
          <cell r="D4540">
            <v>45903</v>
          </cell>
          <cell r="E4540">
            <v>202606</v>
          </cell>
        </row>
        <row r="4541">
          <cell r="D4541">
            <v>45904</v>
          </cell>
          <cell r="E4541">
            <v>202606</v>
          </cell>
        </row>
        <row r="4542">
          <cell r="D4542">
            <v>45905</v>
          </cell>
          <cell r="E4542">
            <v>202606</v>
          </cell>
        </row>
        <row r="4543">
          <cell r="D4543">
            <v>45906</v>
          </cell>
          <cell r="E4543">
            <v>202606</v>
          </cell>
        </row>
        <row r="4544">
          <cell r="D4544">
            <v>45907</v>
          </cell>
          <cell r="E4544">
            <v>202606</v>
          </cell>
        </row>
        <row r="4545">
          <cell r="D4545">
            <v>45908</v>
          </cell>
          <cell r="E4545">
            <v>202606</v>
          </cell>
        </row>
        <row r="4546">
          <cell r="D4546">
            <v>45909</v>
          </cell>
          <cell r="E4546">
            <v>202606</v>
          </cell>
        </row>
        <row r="4547">
          <cell r="D4547">
            <v>45910</v>
          </cell>
          <cell r="E4547">
            <v>202606</v>
          </cell>
        </row>
        <row r="4548">
          <cell r="D4548">
            <v>45911</v>
          </cell>
          <cell r="E4548">
            <v>202606</v>
          </cell>
        </row>
        <row r="4549">
          <cell r="D4549">
            <v>45912</v>
          </cell>
          <cell r="E4549">
            <v>202606</v>
          </cell>
        </row>
        <row r="4550">
          <cell r="D4550">
            <v>45913</v>
          </cell>
          <cell r="E4550">
            <v>202606</v>
          </cell>
        </row>
        <row r="4551">
          <cell r="D4551">
            <v>45914</v>
          </cell>
          <cell r="E4551">
            <v>202607</v>
          </cell>
        </row>
        <row r="4552">
          <cell r="D4552">
            <v>45915</v>
          </cell>
          <cell r="E4552">
            <v>202607</v>
          </cell>
        </row>
        <row r="4553">
          <cell r="D4553">
            <v>45916</v>
          </cell>
          <cell r="E4553">
            <v>202607</v>
          </cell>
        </row>
        <row r="4554">
          <cell r="D4554">
            <v>45917</v>
          </cell>
          <cell r="E4554">
            <v>202607</v>
          </cell>
        </row>
        <row r="4555">
          <cell r="D4555">
            <v>45918</v>
          </cell>
          <cell r="E4555">
            <v>202607</v>
          </cell>
        </row>
        <row r="4556">
          <cell r="D4556">
            <v>45919</v>
          </cell>
          <cell r="E4556">
            <v>202607</v>
          </cell>
        </row>
        <row r="4557">
          <cell r="D4557">
            <v>45920</v>
          </cell>
          <cell r="E4557">
            <v>202607</v>
          </cell>
        </row>
        <row r="4558">
          <cell r="D4558">
            <v>45921</v>
          </cell>
          <cell r="E4558">
            <v>202607</v>
          </cell>
        </row>
        <row r="4559">
          <cell r="D4559">
            <v>45922</v>
          </cell>
          <cell r="E4559">
            <v>202607</v>
          </cell>
        </row>
        <row r="4560">
          <cell r="D4560">
            <v>45923</v>
          </cell>
          <cell r="E4560">
            <v>202607</v>
          </cell>
        </row>
        <row r="4561">
          <cell r="D4561">
            <v>45924</v>
          </cell>
          <cell r="E4561">
            <v>202607</v>
          </cell>
        </row>
        <row r="4562">
          <cell r="D4562">
            <v>45925</v>
          </cell>
          <cell r="E4562">
            <v>202607</v>
          </cell>
        </row>
        <row r="4563">
          <cell r="D4563">
            <v>45926</v>
          </cell>
          <cell r="E4563">
            <v>202607</v>
          </cell>
        </row>
        <row r="4564">
          <cell r="D4564">
            <v>45927</v>
          </cell>
          <cell r="E4564">
            <v>202607</v>
          </cell>
        </row>
        <row r="4565">
          <cell r="D4565">
            <v>45928</v>
          </cell>
          <cell r="E4565">
            <v>202607</v>
          </cell>
        </row>
        <row r="4566">
          <cell r="D4566">
            <v>45929</v>
          </cell>
          <cell r="E4566">
            <v>202607</v>
          </cell>
        </row>
        <row r="4567">
          <cell r="D4567">
            <v>45930</v>
          </cell>
          <cell r="E4567">
            <v>202607</v>
          </cell>
        </row>
        <row r="4568">
          <cell r="D4568">
            <v>45931</v>
          </cell>
          <cell r="E4568">
            <v>202607</v>
          </cell>
        </row>
        <row r="4569">
          <cell r="D4569">
            <v>45932</v>
          </cell>
          <cell r="E4569">
            <v>202607</v>
          </cell>
        </row>
        <row r="4570">
          <cell r="D4570">
            <v>45933</v>
          </cell>
          <cell r="E4570">
            <v>202607</v>
          </cell>
        </row>
        <row r="4571">
          <cell r="D4571">
            <v>45934</v>
          </cell>
          <cell r="E4571">
            <v>202607</v>
          </cell>
        </row>
        <row r="4572">
          <cell r="D4572">
            <v>45935</v>
          </cell>
          <cell r="E4572">
            <v>202607</v>
          </cell>
        </row>
        <row r="4573">
          <cell r="D4573">
            <v>45936</v>
          </cell>
          <cell r="E4573">
            <v>202607</v>
          </cell>
        </row>
        <row r="4574">
          <cell r="D4574">
            <v>45937</v>
          </cell>
          <cell r="E4574">
            <v>202607</v>
          </cell>
        </row>
        <row r="4575">
          <cell r="D4575">
            <v>45938</v>
          </cell>
          <cell r="E4575">
            <v>202607</v>
          </cell>
        </row>
        <row r="4576">
          <cell r="D4576">
            <v>45939</v>
          </cell>
          <cell r="E4576">
            <v>202607</v>
          </cell>
        </row>
        <row r="4577">
          <cell r="D4577">
            <v>45940</v>
          </cell>
          <cell r="E4577">
            <v>202607</v>
          </cell>
        </row>
        <row r="4578">
          <cell r="D4578">
            <v>45941</v>
          </cell>
          <cell r="E4578">
            <v>202607</v>
          </cell>
        </row>
        <row r="4579">
          <cell r="D4579">
            <v>45942</v>
          </cell>
          <cell r="E4579">
            <v>202608</v>
          </cell>
        </row>
        <row r="4580">
          <cell r="D4580">
            <v>45943</v>
          </cell>
          <cell r="E4580">
            <v>202608</v>
          </cell>
        </row>
        <row r="4581">
          <cell r="D4581">
            <v>45944</v>
          </cell>
          <cell r="E4581">
            <v>202608</v>
          </cell>
        </row>
        <row r="4582">
          <cell r="D4582">
            <v>45945</v>
          </cell>
          <cell r="E4582">
            <v>202608</v>
          </cell>
        </row>
        <row r="4583">
          <cell r="D4583">
            <v>45946</v>
          </cell>
          <cell r="E4583">
            <v>202608</v>
          </cell>
        </row>
        <row r="4584">
          <cell r="D4584">
            <v>45947</v>
          </cell>
          <cell r="E4584">
            <v>202608</v>
          </cell>
        </row>
        <row r="4585">
          <cell r="D4585">
            <v>45948</v>
          </cell>
          <cell r="E4585">
            <v>202608</v>
          </cell>
        </row>
        <row r="4586">
          <cell r="D4586">
            <v>45949</v>
          </cell>
          <cell r="E4586">
            <v>202608</v>
          </cell>
        </row>
        <row r="4587">
          <cell r="D4587">
            <v>45950</v>
          </cell>
          <cell r="E4587">
            <v>202608</v>
          </cell>
        </row>
        <row r="4588">
          <cell r="D4588">
            <v>45951</v>
          </cell>
          <cell r="E4588">
            <v>202608</v>
          </cell>
        </row>
        <row r="4589">
          <cell r="D4589">
            <v>45952</v>
          </cell>
          <cell r="E4589">
            <v>202608</v>
          </cell>
        </row>
        <row r="4590">
          <cell r="D4590">
            <v>45953</v>
          </cell>
          <cell r="E4590">
            <v>202608</v>
          </cell>
        </row>
        <row r="4591">
          <cell r="D4591">
            <v>45954</v>
          </cell>
          <cell r="E4591">
            <v>202608</v>
          </cell>
        </row>
        <row r="4592">
          <cell r="D4592">
            <v>45955</v>
          </cell>
          <cell r="E4592">
            <v>202608</v>
          </cell>
        </row>
        <row r="4593">
          <cell r="D4593">
            <v>45956</v>
          </cell>
          <cell r="E4593">
            <v>202608</v>
          </cell>
        </row>
        <row r="4594">
          <cell r="D4594">
            <v>45957</v>
          </cell>
          <cell r="E4594">
            <v>202608</v>
          </cell>
        </row>
        <row r="4595">
          <cell r="D4595">
            <v>45958</v>
          </cell>
          <cell r="E4595">
            <v>202608</v>
          </cell>
        </row>
        <row r="4596">
          <cell r="D4596">
            <v>45959</v>
          </cell>
          <cell r="E4596">
            <v>202608</v>
          </cell>
        </row>
        <row r="4597">
          <cell r="D4597">
            <v>45960</v>
          </cell>
          <cell r="E4597">
            <v>202608</v>
          </cell>
        </row>
        <row r="4598">
          <cell r="D4598">
            <v>45961</v>
          </cell>
          <cell r="E4598">
            <v>202608</v>
          </cell>
        </row>
        <row r="4599">
          <cell r="D4599">
            <v>45962</v>
          </cell>
          <cell r="E4599">
            <v>202608</v>
          </cell>
        </row>
        <row r="4600">
          <cell r="D4600">
            <v>45963</v>
          </cell>
          <cell r="E4600">
            <v>202608</v>
          </cell>
        </row>
        <row r="4601">
          <cell r="D4601">
            <v>45964</v>
          </cell>
          <cell r="E4601">
            <v>202608</v>
          </cell>
        </row>
        <row r="4602">
          <cell r="D4602">
            <v>45965</v>
          </cell>
          <cell r="E4602">
            <v>202608</v>
          </cell>
        </row>
        <row r="4603">
          <cell r="D4603">
            <v>45966</v>
          </cell>
          <cell r="E4603">
            <v>202608</v>
          </cell>
        </row>
        <row r="4604">
          <cell r="D4604">
            <v>45967</v>
          </cell>
          <cell r="E4604">
            <v>202608</v>
          </cell>
        </row>
        <row r="4605">
          <cell r="D4605">
            <v>45968</v>
          </cell>
          <cell r="E4605">
            <v>202608</v>
          </cell>
        </row>
        <row r="4606">
          <cell r="D4606">
            <v>45969</v>
          </cell>
          <cell r="E4606">
            <v>202608</v>
          </cell>
        </row>
        <row r="4607">
          <cell r="D4607">
            <v>45970</v>
          </cell>
          <cell r="E4607">
            <v>202609</v>
          </cell>
        </row>
        <row r="4608">
          <cell r="D4608">
            <v>45971</v>
          </cell>
          <cell r="E4608">
            <v>202609</v>
          </cell>
        </row>
        <row r="4609">
          <cell r="D4609">
            <v>45972</v>
          </cell>
          <cell r="E4609">
            <v>202609</v>
          </cell>
        </row>
        <row r="4610">
          <cell r="D4610">
            <v>45973</v>
          </cell>
          <cell r="E4610">
            <v>202609</v>
          </cell>
        </row>
        <row r="4611">
          <cell r="D4611">
            <v>45974</v>
          </cell>
          <cell r="E4611">
            <v>202609</v>
          </cell>
        </row>
        <row r="4612">
          <cell r="D4612">
            <v>45975</v>
          </cell>
          <cell r="E4612">
            <v>202609</v>
          </cell>
        </row>
        <row r="4613">
          <cell r="D4613">
            <v>45976</v>
          </cell>
          <cell r="E4613">
            <v>202609</v>
          </cell>
        </row>
        <row r="4614">
          <cell r="D4614">
            <v>45977</v>
          </cell>
          <cell r="E4614">
            <v>202609</v>
          </cell>
        </row>
        <row r="4615">
          <cell r="D4615">
            <v>45978</v>
          </cell>
          <cell r="E4615">
            <v>202609</v>
          </cell>
        </row>
        <row r="4616">
          <cell r="D4616">
            <v>45979</v>
          </cell>
          <cell r="E4616">
            <v>202609</v>
          </cell>
        </row>
        <row r="4617">
          <cell r="D4617">
            <v>45980</v>
          </cell>
          <cell r="E4617">
            <v>202609</v>
          </cell>
        </row>
        <row r="4618">
          <cell r="D4618">
            <v>45981</v>
          </cell>
          <cell r="E4618">
            <v>202609</v>
          </cell>
        </row>
        <row r="4619">
          <cell r="D4619">
            <v>45982</v>
          </cell>
          <cell r="E4619">
            <v>202609</v>
          </cell>
        </row>
        <row r="4620">
          <cell r="D4620">
            <v>45983</v>
          </cell>
          <cell r="E4620">
            <v>202609</v>
          </cell>
        </row>
        <row r="4621">
          <cell r="D4621">
            <v>45984</v>
          </cell>
          <cell r="E4621">
            <v>202609</v>
          </cell>
        </row>
        <row r="4622">
          <cell r="D4622">
            <v>45985</v>
          </cell>
          <cell r="E4622">
            <v>202609</v>
          </cell>
        </row>
        <row r="4623">
          <cell r="D4623">
            <v>45986</v>
          </cell>
          <cell r="E4623">
            <v>202609</v>
          </cell>
        </row>
        <row r="4624">
          <cell r="D4624">
            <v>45987</v>
          </cell>
          <cell r="E4624">
            <v>202609</v>
          </cell>
        </row>
        <row r="4625">
          <cell r="D4625">
            <v>45988</v>
          </cell>
          <cell r="E4625">
            <v>202609</v>
          </cell>
        </row>
        <row r="4626">
          <cell r="D4626">
            <v>45989</v>
          </cell>
          <cell r="E4626">
            <v>202609</v>
          </cell>
        </row>
        <row r="4627">
          <cell r="D4627">
            <v>45990</v>
          </cell>
          <cell r="E4627">
            <v>202609</v>
          </cell>
        </row>
        <row r="4628">
          <cell r="D4628">
            <v>45991</v>
          </cell>
          <cell r="E4628">
            <v>202609</v>
          </cell>
        </row>
        <row r="4629">
          <cell r="D4629">
            <v>45992</v>
          </cell>
          <cell r="E4629">
            <v>202609</v>
          </cell>
        </row>
        <row r="4630">
          <cell r="D4630">
            <v>45993</v>
          </cell>
          <cell r="E4630">
            <v>202609</v>
          </cell>
        </row>
        <row r="4631">
          <cell r="D4631">
            <v>45994</v>
          </cell>
          <cell r="E4631">
            <v>202609</v>
          </cell>
        </row>
        <row r="4632">
          <cell r="D4632">
            <v>45995</v>
          </cell>
          <cell r="E4632">
            <v>202609</v>
          </cell>
        </row>
        <row r="4633">
          <cell r="D4633">
            <v>45996</v>
          </cell>
          <cell r="E4633">
            <v>202609</v>
          </cell>
        </row>
        <row r="4634">
          <cell r="D4634">
            <v>45997</v>
          </cell>
          <cell r="E4634">
            <v>202609</v>
          </cell>
        </row>
        <row r="4635">
          <cell r="D4635">
            <v>45998</v>
          </cell>
          <cell r="E4635">
            <v>202610</v>
          </cell>
        </row>
        <row r="4636">
          <cell r="D4636">
            <v>45999</v>
          </cell>
          <cell r="E4636">
            <v>202610</v>
          </cell>
        </row>
        <row r="4637">
          <cell r="D4637">
            <v>46000</v>
          </cell>
          <cell r="E4637">
            <v>202610</v>
          </cell>
        </row>
        <row r="4638">
          <cell r="D4638">
            <v>46001</v>
          </cell>
          <cell r="E4638">
            <v>202610</v>
          </cell>
        </row>
        <row r="4639">
          <cell r="D4639">
            <v>46002</v>
          </cell>
          <cell r="E4639">
            <v>202610</v>
          </cell>
        </row>
        <row r="4640">
          <cell r="D4640">
            <v>46003</v>
          </cell>
          <cell r="E4640">
            <v>202610</v>
          </cell>
        </row>
        <row r="4641">
          <cell r="D4641">
            <v>46004</v>
          </cell>
          <cell r="E4641">
            <v>202610</v>
          </cell>
        </row>
        <row r="4642">
          <cell r="D4642">
            <v>46005</v>
          </cell>
          <cell r="E4642">
            <v>202610</v>
          </cell>
        </row>
        <row r="4643">
          <cell r="D4643">
            <v>46006</v>
          </cell>
          <cell r="E4643">
            <v>202610</v>
          </cell>
        </row>
        <row r="4644">
          <cell r="D4644">
            <v>46007</v>
          </cell>
          <cell r="E4644">
            <v>202610</v>
          </cell>
        </row>
        <row r="4645">
          <cell r="D4645">
            <v>46008</v>
          </cell>
          <cell r="E4645">
            <v>202610</v>
          </cell>
        </row>
        <row r="4646">
          <cell r="D4646">
            <v>46009</v>
          </cell>
          <cell r="E4646">
            <v>202610</v>
          </cell>
        </row>
        <row r="4647">
          <cell r="D4647">
            <v>46010</v>
          </cell>
          <cell r="E4647">
            <v>202610</v>
          </cell>
        </row>
        <row r="4648">
          <cell r="D4648">
            <v>46011</v>
          </cell>
          <cell r="E4648">
            <v>202610</v>
          </cell>
        </row>
        <row r="4649">
          <cell r="D4649">
            <v>46012</v>
          </cell>
          <cell r="E4649">
            <v>202610</v>
          </cell>
        </row>
        <row r="4650">
          <cell r="D4650">
            <v>46013</v>
          </cell>
          <cell r="E4650">
            <v>202610</v>
          </cell>
        </row>
        <row r="4651">
          <cell r="D4651">
            <v>46014</v>
          </cell>
          <cell r="E4651">
            <v>202610</v>
          </cell>
        </row>
        <row r="4652">
          <cell r="D4652">
            <v>46015</v>
          </cell>
          <cell r="E4652">
            <v>202610</v>
          </cell>
        </row>
        <row r="4653">
          <cell r="D4653">
            <v>46016</v>
          </cell>
          <cell r="E4653">
            <v>202610</v>
          </cell>
        </row>
        <row r="4654">
          <cell r="D4654">
            <v>46017</v>
          </cell>
          <cell r="E4654">
            <v>202610</v>
          </cell>
        </row>
        <row r="4655">
          <cell r="D4655">
            <v>46018</v>
          </cell>
          <cell r="E4655">
            <v>202610</v>
          </cell>
        </row>
        <row r="4656">
          <cell r="D4656">
            <v>46019</v>
          </cell>
          <cell r="E4656">
            <v>202610</v>
          </cell>
        </row>
        <row r="4657">
          <cell r="D4657">
            <v>46020</v>
          </cell>
          <cell r="E4657">
            <v>202610</v>
          </cell>
        </row>
        <row r="4658">
          <cell r="D4658">
            <v>46021</v>
          </cell>
          <cell r="E4658">
            <v>202610</v>
          </cell>
        </row>
        <row r="4659">
          <cell r="D4659">
            <v>46022</v>
          </cell>
          <cell r="E4659">
            <v>202610</v>
          </cell>
        </row>
        <row r="4660">
          <cell r="D4660">
            <v>46023</v>
          </cell>
          <cell r="E4660">
            <v>202610</v>
          </cell>
        </row>
        <row r="4661">
          <cell r="D4661">
            <v>46024</v>
          </cell>
          <cell r="E4661">
            <v>202610</v>
          </cell>
        </row>
        <row r="4662">
          <cell r="D4662">
            <v>46025</v>
          </cell>
          <cell r="E4662">
            <v>202610</v>
          </cell>
        </row>
        <row r="4663">
          <cell r="D4663">
            <v>46026</v>
          </cell>
          <cell r="E4663">
            <v>202611</v>
          </cell>
        </row>
        <row r="4664">
          <cell r="D4664">
            <v>46027</v>
          </cell>
          <cell r="E4664">
            <v>202611</v>
          </cell>
        </row>
        <row r="4665">
          <cell r="D4665">
            <v>46028</v>
          </cell>
          <cell r="E4665">
            <v>202611</v>
          </cell>
        </row>
        <row r="4666">
          <cell r="D4666">
            <v>46029</v>
          </cell>
          <cell r="E4666">
            <v>202611</v>
          </cell>
        </row>
        <row r="4667">
          <cell r="D4667">
            <v>46030</v>
          </cell>
          <cell r="E4667">
            <v>202611</v>
          </cell>
        </row>
        <row r="4668">
          <cell r="D4668">
            <v>46031</v>
          </cell>
          <cell r="E4668">
            <v>202611</v>
          </cell>
        </row>
        <row r="4669">
          <cell r="D4669">
            <v>46032</v>
          </cell>
          <cell r="E4669">
            <v>202611</v>
          </cell>
        </row>
        <row r="4670">
          <cell r="D4670">
            <v>46033</v>
          </cell>
          <cell r="E4670">
            <v>202611</v>
          </cell>
        </row>
        <row r="4671">
          <cell r="D4671">
            <v>46034</v>
          </cell>
          <cell r="E4671">
            <v>202611</v>
          </cell>
        </row>
        <row r="4672">
          <cell r="D4672">
            <v>46035</v>
          </cell>
          <cell r="E4672">
            <v>202611</v>
          </cell>
        </row>
        <row r="4673">
          <cell r="D4673">
            <v>46036</v>
          </cell>
          <cell r="E4673">
            <v>202611</v>
          </cell>
        </row>
        <row r="4674">
          <cell r="D4674">
            <v>46037</v>
          </cell>
          <cell r="E4674">
            <v>202611</v>
          </cell>
        </row>
        <row r="4675">
          <cell r="D4675">
            <v>46038</v>
          </cell>
          <cell r="E4675">
            <v>202611</v>
          </cell>
        </row>
        <row r="4676">
          <cell r="D4676">
            <v>46039</v>
          </cell>
          <cell r="E4676">
            <v>202611</v>
          </cell>
        </row>
        <row r="4677">
          <cell r="D4677">
            <v>46040</v>
          </cell>
          <cell r="E4677">
            <v>202611</v>
          </cell>
        </row>
        <row r="4678">
          <cell r="D4678">
            <v>46041</v>
          </cell>
          <cell r="E4678">
            <v>202611</v>
          </cell>
        </row>
        <row r="4679">
          <cell r="D4679">
            <v>46042</v>
          </cell>
          <cell r="E4679">
            <v>202611</v>
          </cell>
        </row>
        <row r="4680">
          <cell r="D4680">
            <v>46043</v>
          </cell>
          <cell r="E4680">
            <v>202611</v>
          </cell>
        </row>
        <row r="4681">
          <cell r="D4681">
            <v>46044</v>
          </cell>
          <cell r="E4681">
            <v>202611</v>
          </cell>
        </row>
        <row r="4682">
          <cell r="D4682">
            <v>46045</v>
          </cell>
          <cell r="E4682">
            <v>202611</v>
          </cell>
        </row>
        <row r="4683">
          <cell r="D4683">
            <v>46046</v>
          </cell>
          <cell r="E4683">
            <v>202611</v>
          </cell>
        </row>
        <row r="4684">
          <cell r="D4684">
            <v>46047</v>
          </cell>
          <cell r="E4684">
            <v>202611</v>
          </cell>
        </row>
        <row r="4685">
          <cell r="D4685">
            <v>46048</v>
          </cell>
          <cell r="E4685">
            <v>202611</v>
          </cell>
        </row>
        <row r="4686">
          <cell r="D4686">
            <v>46049</v>
          </cell>
          <cell r="E4686">
            <v>202611</v>
          </cell>
        </row>
        <row r="4687">
          <cell r="D4687">
            <v>46050</v>
          </cell>
          <cell r="E4687">
            <v>202611</v>
          </cell>
        </row>
        <row r="4688">
          <cell r="D4688">
            <v>46051</v>
          </cell>
          <cell r="E4688">
            <v>202611</v>
          </cell>
        </row>
        <row r="4689">
          <cell r="D4689">
            <v>46052</v>
          </cell>
          <cell r="E4689">
            <v>202611</v>
          </cell>
        </row>
        <row r="4690">
          <cell r="D4690">
            <v>46053</v>
          </cell>
          <cell r="E4690">
            <v>202611</v>
          </cell>
        </row>
      </sheetData>
      <sheetData sheetId="23"/>
      <sheetData sheetId="24"/>
      <sheetData sheetId="25"/>
      <sheetData sheetId="26"/>
      <sheetData sheetId="2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960C-7AEC-4A8C-A562-55C09E693A32}">
  <sheetPr>
    <tabColor rgb="FFFFC000"/>
    <pageSetUpPr fitToPage="1"/>
  </sheetPr>
  <dimension ref="A1:BC3926"/>
  <sheetViews>
    <sheetView tabSelected="1" zoomScale="80" zoomScaleNormal="80" workbookViewId="0">
      <pane ySplit="1" topLeftCell="A2" activePane="bottomLeft" state="frozen"/>
      <selection activeCell="AM29" sqref="AM29"/>
      <selection pane="bottomLeft" activeCell="E18" sqref="E18"/>
    </sheetView>
  </sheetViews>
  <sheetFormatPr defaultColWidth="9.140625" defaultRowHeight="12.75" x14ac:dyDescent="0.25"/>
  <cols>
    <col min="1" max="1" width="16.7109375" style="10" customWidth="1"/>
    <col min="2" max="2" width="14.5703125" style="21" customWidth="1"/>
    <col min="3" max="4" width="8.7109375" style="10" customWidth="1"/>
    <col min="5" max="5" width="22.85546875" style="10" customWidth="1"/>
    <col min="6" max="9" width="8.7109375" style="10" customWidth="1"/>
    <col min="10" max="10" width="32.85546875" style="10" customWidth="1"/>
    <col min="11" max="11" width="8" style="10" customWidth="1"/>
    <col min="12" max="12" width="33.5703125" style="10" customWidth="1"/>
    <col min="13" max="13" width="16.5703125" style="10" customWidth="1"/>
    <col min="14" max="14" width="8.7109375" style="22" customWidth="1"/>
    <col min="15" max="15" width="24.42578125" style="22" customWidth="1"/>
    <col min="16" max="16" width="16.28515625" style="22" customWidth="1"/>
    <col min="17" max="22" width="8.7109375" style="22" customWidth="1"/>
    <col min="23" max="23" width="54.85546875" style="10" customWidth="1"/>
    <col min="24" max="27" width="8.7109375" style="10" customWidth="1"/>
    <col min="28" max="29" width="8.7109375" style="23" customWidth="1"/>
    <col min="30" max="31" width="8.7109375" style="24" customWidth="1"/>
    <col min="32" max="39" width="9.7109375" style="10" customWidth="1"/>
    <col min="40" max="40" width="11.42578125" style="10" bestFit="1" customWidth="1"/>
    <col min="41" max="41" width="9.7109375" style="23" customWidth="1"/>
    <col min="42" max="44" width="9.7109375" style="10" customWidth="1"/>
    <col min="45" max="46" width="14.42578125" style="10" customWidth="1"/>
    <col min="47" max="47" width="17.140625" style="10" bestFit="1" customWidth="1"/>
    <col min="48" max="48" width="11.140625" style="10" customWidth="1"/>
    <col min="49" max="49" width="33.7109375" style="10" bestFit="1" customWidth="1"/>
    <col min="50" max="50" width="9.140625" style="20"/>
    <col min="51" max="51" width="27.7109375" style="20" customWidth="1"/>
    <col min="52" max="53" width="9.140625" style="20"/>
    <col min="54" max="16384" width="9.140625" style="10"/>
  </cols>
  <sheetData>
    <row r="1" spans="1:55" ht="14.25" customHeight="1" thickBot="1" x14ac:dyDescent="0.3">
      <c r="A1" s="1" t="s">
        <v>0</v>
      </c>
      <c r="B1" s="2" t="s">
        <v>1</v>
      </c>
      <c r="C1" s="1" t="s">
        <v>2</v>
      </c>
      <c r="D1" s="1" t="s">
        <v>3</v>
      </c>
      <c r="E1" s="3" t="s">
        <v>4</v>
      </c>
      <c r="F1" s="3" t="s">
        <v>5</v>
      </c>
      <c r="G1" s="3" t="s">
        <v>6</v>
      </c>
      <c r="H1" s="3" t="s">
        <v>7</v>
      </c>
      <c r="I1" s="3" t="s">
        <v>8</v>
      </c>
      <c r="J1" s="3" t="s">
        <v>9</v>
      </c>
      <c r="K1" s="3" t="s">
        <v>10</v>
      </c>
      <c r="L1" s="1" t="s">
        <v>11</v>
      </c>
      <c r="M1" s="3" t="s">
        <v>12</v>
      </c>
      <c r="N1" s="4" t="s">
        <v>13</v>
      </c>
      <c r="O1" s="4" t="s">
        <v>14</v>
      </c>
      <c r="P1" s="4" t="s">
        <v>15</v>
      </c>
      <c r="Q1" s="4" t="s">
        <v>16</v>
      </c>
      <c r="R1" s="4" t="s">
        <v>17</v>
      </c>
      <c r="S1" s="4" t="s">
        <v>18</v>
      </c>
      <c r="T1" s="4" t="s">
        <v>19</v>
      </c>
      <c r="U1" s="4" t="s">
        <v>20</v>
      </c>
      <c r="V1" s="4" t="s">
        <v>21</v>
      </c>
      <c r="W1" s="3" t="s">
        <v>22</v>
      </c>
      <c r="X1" s="3" t="s">
        <v>23</v>
      </c>
      <c r="Y1" s="3" t="s">
        <v>24</v>
      </c>
      <c r="Z1" s="3" t="s">
        <v>25</v>
      </c>
      <c r="AA1" s="3" t="s">
        <v>26</v>
      </c>
      <c r="AB1" s="5" t="s">
        <v>27</v>
      </c>
      <c r="AC1" s="5" t="s">
        <v>28</v>
      </c>
      <c r="AD1" s="6" t="s">
        <v>29</v>
      </c>
      <c r="AE1" s="6" t="s">
        <v>30</v>
      </c>
      <c r="AF1" s="7" t="s">
        <v>31</v>
      </c>
      <c r="AG1" s="7" t="s">
        <v>32</v>
      </c>
      <c r="AH1" s="7" t="s">
        <v>33</v>
      </c>
      <c r="AI1" s="7" t="s">
        <v>34</v>
      </c>
      <c r="AJ1" s="7" t="s">
        <v>35</v>
      </c>
      <c r="AK1" s="7" t="s">
        <v>36</v>
      </c>
      <c r="AL1" s="7" t="s">
        <v>37</v>
      </c>
      <c r="AM1" s="7" t="s">
        <v>38</v>
      </c>
      <c r="AN1" s="7" t="s">
        <v>39</v>
      </c>
      <c r="AO1" s="8" t="s">
        <v>40</v>
      </c>
      <c r="AP1" s="7" t="s">
        <v>41</v>
      </c>
      <c r="AQ1" s="7" t="s">
        <v>42</v>
      </c>
      <c r="AR1" s="7" t="s">
        <v>43</v>
      </c>
      <c r="AS1" s="9" t="s">
        <v>44</v>
      </c>
      <c r="AT1" s="9" t="s">
        <v>45</v>
      </c>
      <c r="AU1" s="9" t="s">
        <v>46</v>
      </c>
      <c r="AV1" s="9" t="s">
        <v>47</v>
      </c>
      <c r="AW1" s="9" t="s">
        <v>48</v>
      </c>
      <c r="AX1" s="9" t="s">
        <v>49</v>
      </c>
      <c r="AY1" s="9" t="s">
        <v>50</v>
      </c>
      <c r="AZ1" s="9" t="s">
        <v>51</v>
      </c>
      <c r="BA1" s="9" t="s">
        <v>52</v>
      </c>
      <c r="BC1" s="11">
        <f>SUM(AK:AK)</f>
        <v>1246.5</v>
      </c>
    </row>
    <row r="2" spans="1:55" ht="13.5" x14ac:dyDescent="0.25">
      <c r="A2" s="48" t="s">
        <v>2206</v>
      </c>
      <c r="B2" s="29">
        <v>44652</v>
      </c>
      <c r="C2" s="28" t="s">
        <v>54</v>
      </c>
      <c r="D2" s="28" t="s">
        <v>92</v>
      </c>
      <c r="E2" s="28" t="s">
        <v>93</v>
      </c>
      <c r="F2" s="28" t="s">
        <v>92</v>
      </c>
      <c r="G2" s="28" t="s">
        <v>94</v>
      </c>
      <c r="H2" s="28" t="s">
        <v>339</v>
      </c>
      <c r="I2" s="28" t="s">
        <v>74</v>
      </c>
      <c r="J2" s="28" t="s">
        <v>75</v>
      </c>
      <c r="K2" s="28" t="s">
        <v>98</v>
      </c>
      <c r="L2" s="28" t="s">
        <v>2207</v>
      </c>
      <c r="M2" s="28" t="s">
        <v>310</v>
      </c>
      <c r="N2" s="30">
        <v>8</v>
      </c>
      <c r="O2" s="30">
        <v>8</v>
      </c>
      <c r="P2" s="30">
        <v>0</v>
      </c>
      <c r="Q2" s="30">
        <v>0</v>
      </c>
      <c r="R2" s="30">
        <v>0</v>
      </c>
      <c r="S2" s="30">
        <v>0</v>
      </c>
      <c r="T2" s="30">
        <v>0</v>
      </c>
      <c r="U2" s="30">
        <v>1</v>
      </c>
      <c r="V2" s="30">
        <v>8</v>
      </c>
      <c r="W2" s="28" t="s">
        <v>79</v>
      </c>
      <c r="X2" s="28" t="s">
        <v>80</v>
      </c>
      <c r="Y2" s="28" t="s">
        <v>81</v>
      </c>
      <c r="Z2" s="28" t="s">
        <v>1132</v>
      </c>
      <c r="AA2" s="28" t="s">
        <v>1010</v>
      </c>
      <c r="AB2" s="31">
        <v>0</v>
      </c>
      <c r="AC2" s="31">
        <v>0</v>
      </c>
      <c r="AD2" s="32">
        <v>0</v>
      </c>
      <c r="AE2" s="49">
        <v>0</v>
      </c>
      <c r="AF2" s="12" t="str">
        <f t="shared" ref="AF2:AF65" si="0">LEFT(A2,6)</f>
        <v>480134</v>
      </c>
      <c r="AG2" s="13" t="str">
        <f>VLOOKUP(D2,[2]Reference!$Q:$U,4,FALSE)</f>
        <v>Fleet</v>
      </c>
      <c r="AH2" s="13" t="str">
        <f>VLOOKUP(D2,[2]Reference!$Q:$U,5,FALSE)</f>
        <v>LNER</v>
      </c>
      <c r="AI2" s="14">
        <f t="shared" ref="AI2:AI65" si="1">+AB2</f>
        <v>0</v>
      </c>
      <c r="AJ2" s="14">
        <f t="shared" ref="AJ2:AJ65" si="2">+AC2/2</f>
        <v>0</v>
      </c>
      <c r="AK2" s="14">
        <f t="shared" ref="AK2:AK65" si="3">SUM(AI2:AJ2)</f>
        <v>0</v>
      </c>
      <c r="AL2" s="15">
        <f t="shared" ref="AL2:AL65" si="4">+AD2-AK2</f>
        <v>0</v>
      </c>
      <c r="AM2" s="14">
        <f t="shared" ref="AM2:AM65" si="5">+N2</f>
        <v>8</v>
      </c>
      <c r="AN2" s="16">
        <f t="shared" ref="AN2:AN65" si="6">B2+(7-WEEKDAY(B2))</f>
        <v>44653</v>
      </c>
      <c r="AO2" s="17">
        <f>VLOOKUP(B2,[2]Reference!D:E,2,1)</f>
        <v>202301</v>
      </c>
      <c r="AP2" s="12" t="str">
        <f t="shared" ref="AP2:AP65" si="7">LEFT(X2,1)</f>
        <v>7</v>
      </c>
      <c r="AQ2" s="18">
        <f t="shared" ref="AQ2:AQ65" si="8">+AD2</f>
        <v>0</v>
      </c>
      <c r="AR2" s="18">
        <f t="shared" ref="AR2:AR65" si="9">+AE2</f>
        <v>0</v>
      </c>
      <c r="AS2" s="13" t="str">
        <f>VLOOKUP(D2,[2]Reference!$Q:$U,3,FALSE)</f>
        <v>Azuma</v>
      </c>
      <c r="AT2" s="13" t="str">
        <f>VLOOKUP(D2,[2]Reference!Q:V,6,FALSE)</f>
        <v>Azuma</v>
      </c>
      <c r="AU2" s="13" t="str">
        <f>VLOOKUP(D2,[2]Reference!$Q:$U,2,FALSE)</f>
        <v>Hitachi - Class 801</v>
      </c>
      <c r="AV2" s="19">
        <f t="shared" ref="AV2:AV65" si="10">+B2+7</f>
        <v>44659</v>
      </c>
      <c r="AW2" s="12" t="str">
        <f>+VLOOKUP(X2,[2]Reference!BN:BO,2,FALSE)</f>
        <v>Fleet</v>
      </c>
      <c r="AX2" s="20" t="str">
        <f t="shared" ref="AX2:AX65" si="11">MID(F2,2,2)</f>
        <v>HB</v>
      </c>
      <c r="AY2" s="20" t="str">
        <f>VLOOKUP(AX2,[2]Reference!AH:AI,2,FALSE)</f>
        <v>LNER</v>
      </c>
      <c r="AZ2" s="20" t="str">
        <f>VLOOKUP(D2,[2]Reference!Q:V,6,FALSE)</f>
        <v>Azuma</v>
      </c>
      <c r="BA2" s="20" t="str">
        <f>VLOOKUP(D2,[2]Reference!Q:V,3,FALSE)</f>
        <v>Azuma</v>
      </c>
    </row>
    <row r="3" spans="1:55" ht="13.5" x14ac:dyDescent="0.25">
      <c r="A3" s="28" t="s">
        <v>2211</v>
      </c>
      <c r="B3" s="29">
        <v>44654</v>
      </c>
      <c r="C3" s="28" t="s">
        <v>54</v>
      </c>
      <c r="D3" s="28" t="s">
        <v>110</v>
      </c>
      <c r="E3" s="28" t="s">
        <v>111</v>
      </c>
      <c r="F3" s="28" t="s">
        <v>110</v>
      </c>
      <c r="G3" s="28" t="s">
        <v>83</v>
      </c>
      <c r="H3" s="28" t="s">
        <v>112</v>
      </c>
      <c r="I3" s="28" t="s">
        <v>74</v>
      </c>
      <c r="J3" s="28" t="s">
        <v>75</v>
      </c>
      <c r="K3" s="28" t="s">
        <v>713</v>
      </c>
      <c r="L3" s="28" t="s">
        <v>2212</v>
      </c>
      <c r="M3" s="28" t="s">
        <v>151</v>
      </c>
      <c r="N3" s="30">
        <v>2</v>
      </c>
      <c r="O3" s="30">
        <v>0</v>
      </c>
      <c r="P3" s="30">
        <v>2</v>
      </c>
      <c r="Q3" s="30">
        <v>0</v>
      </c>
      <c r="R3" s="30">
        <v>0</v>
      </c>
      <c r="S3" s="30">
        <v>0</v>
      </c>
      <c r="T3" s="30">
        <v>0</v>
      </c>
      <c r="U3" s="30">
        <v>1</v>
      </c>
      <c r="V3" s="30">
        <v>2</v>
      </c>
      <c r="W3" s="28" t="s">
        <v>79</v>
      </c>
      <c r="X3" s="28" t="s">
        <v>119</v>
      </c>
      <c r="Y3" s="28" t="s">
        <v>81</v>
      </c>
      <c r="Z3" s="28" t="s">
        <v>1132</v>
      </c>
      <c r="AA3" s="28" t="s">
        <v>1010</v>
      </c>
      <c r="AB3" s="31">
        <v>0</v>
      </c>
      <c r="AC3" s="31">
        <v>0</v>
      </c>
      <c r="AD3" s="32">
        <v>0</v>
      </c>
      <c r="AE3" s="32">
        <v>0</v>
      </c>
      <c r="AF3" s="12" t="str">
        <f t="shared" si="0"/>
        <v>485541</v>
      </c>
      <c r="AG3" s="13" t="str">
        <f>VLOOKUP(D3,[2]Reference!$Q:$U,4,FALSE)</f>
        <v>Fleet</v>
      </c>
      <c r="AH3" s="13" t="str">
        <f>VLOOKUP(D3,[2]Reference!$Q:$U,5,FALSE)</f>
        <v>LNER</v>
      </c>
      <c r="AI3" s="14">
        <f t="shared" si="1"/>
        <v>0</v>
      </c>
      <c r="AJ3" s="14">
        <f t="shared" si="2"/>
        <v>0</v>
      </c>
      <c r="AK3" s="14">
        <f t="shared" si="3"/>
        <v>0</v>
      </c>
      <c r="AL3" s="15">
        <f t="shared" si="4"/>
        <v>0</v>
      </c>
      <c r="AM3" s="14">
        <f t="shared" si="5"/>
        <v>2</v>
      </c>
      <c r="AN3" s="16">
        <f t="shared" si="6"/>
        <v>44660</v>
      </c>
      <c r="AO3" s="17">
        <f>VLOOKUP(B3,[2]Reference!D:E,2,1)</f>
        <v>202301</v>
      </c>
      <c r="AP3" s="12" t="str">
        <f t="shared" si="7"/>
        <v>7</v>
      </c>
      <c r="AQ3" s="18">
        <f t="shared" si="8"/>
        <v>0</v>
      </c>
      <c r="AR3" s="18">
        <f t="shared" si="9"/>
        <v>0</v>
      </c>
      <c r="AS3" s="13" t="str">
        <f>VLOOKUP(D3,[2]Reference!$Q:$U,3,FALSE)</f>
        <v>Azuma</v>
      </c>
      <c r="AT3" s="13" t="str">
        <f>VLOOKUP(D3,[2]Reference!Q:V,6,FALSE)</f>
        <v>Depot</v>
      </c>
      <c r="AU3" s="13" t="str">
        <f>VLOOKUP(D3,[2]Reference!$Q:$U,2,FALSE)</f>
        <v>Craigentinny</v>
      </c>
      <c r="AV3" s="19">
        <f t="shared" si="10"/>
        <v>44661</v>
      </c>
      <c r="AW3" s="12" t="str">
        <f>+VLOOKUP(X3,[2]Reference!BN:BO,2,FALSE)</f>
        <v>Depot</v>
      </c>
      <c r="AX3" s="20" t="str">
        <f t="shared" si="11"/>
        <v>HB</v>
      </c>
      <c r="AY3" s="20" t="str">
        <f>VLOOKUP(AX3,[2]Reference!AH:AI,2,FALSE)</f>
        <v>LNER</v>
      </c>
      <c r="AZ3" s="20" t="str">
        <f>VLOOKUP(D3,[2]Reference!Q:V,6,FALSE)</f>
        <v>Depot</v>
      </c>
      <c r="BA3" s="20" t="str">
        <f>VLOOKUP(D3,[2]Reference!Q:V,3,FALSE)</f>
        <v>Azuma</v>
      </c>
    </row>
    <row r="4" spans="1:55" ht="13.5" x14ac:dyDescent="0.25">
      <c r="A4" s="28" t="s">
        <v>2214</v>
      </c>
      <c r="B4" s="29">
        <v>44654</v>
      </c>
      <c r="C4" s="28" t="s">
        <v>54</v>
      </c>
      <c r="D4" s="28" t="s">
        <v>55</v>
      </c>
      <c r="E4" s="28" t="s">
        <v>56</v>
      </c>
      <c r="F4" s="28" t="s">
        <v>55</v>
      </c>
      <c r="G4" s="28" t="s">
        <v>146</v>
      </c>
      <c r="H4" s="28" t="s">
        <v>405</v>
      </c>
      <c r="I4" s="28" t="s">
        <v>1434</v>
      </c>
      <c r="J4" s="28" t="s">
        <v>1435</v>
      </c>
      <c r="K4" s="28" t="s">
        <v>201</v>
      </c>
      <c r="L4" s="28" t="s">
        <v>2215</v>
      </c>
      <c r="M4" s="28" t="s">
        <v>904</v>
      </c>
      <c r="N4" s="30">
        <v>6</v>
      </c>
      <c r="O4" s="30">
        <v>6</v>
      </c>
      <c r="P4" s="30">
        <v>0</v>
      </c>
      <c r="Q4" s="30">
        <v>0</v>
      </c>
      <c r="R4" s="30">
        <v>0</v>
      </c>
      <c r="S4" s="30">
        <v>0</v>
      </c>
      <c r="T4" s="30">
        <v>0</v>
      </c>
      <c r="U4" s="30">
        <v>1</v>
      </c>
      <c r="V4" s="30">
        <v>6</v>
      </c>
      <c r="W4" s="28" t="s">
        <v>2216</v>
      </c>
      <c r="X4" s="28" t="s">
        <v>80</v>
      </c>
      <c r="Y4" s="28" t="s">
        <v>66</v>
      </c>
      <c r="Z4" s="28" t="s">
        <v>1132</v>
      </c>
      <c r="AA4" s="28" t="s">
        <v>1010</v>
      </c>
      <c r="AB4" s="31">
        <v>0</v>
      </c>
      <c r="AC4" s="31">
        <v>0</v>
      </c>
      <c r="AD4" s="32">
        <v>0</v>
      </c>
      <c r="AE4" s="32">
        <v>0</v>
      </c>
      <c r="AF4" s="12" t="str">
        <f t="shared" si="0"/>
        <v>485877</v>
      </c>
      <c r="AG4" s="13" t="str">
        <f>VLOOKUP(D4,[2]Reference!$Q:$U,4,FALSE)</f>
        <v>Fleet</v>
      </c>
      <c r="AH4" s="13" t="str">
        <f>VLOOKUP(D4,[2]Reference!$Q:$U,5,FALSE)</f>
        <v>LNER</v>
      </c>
      <c r="AI4" s="14">
        <f t="shared" si="1"/>
        <v>0</v>
      </c>
      <c r="AJ4" s="14">
        <f t="shared" si="2"/>
        <v>0</v>
      </c>
      <c r="AK4" s="14">
        <f t="shared" si="3"/>
        <v>0</v>
      </c>
      <c r="AL4" s="15">
        <f t="shared" si="4"/>
        <v>0</v>
      </c>
      <c r="AM4" s="14">
        <f t="shared" si="5"/>
        <v>6</v>
      </c>
      <c r="AN4" s="16">
        <f t="shared" si="6"/>
        <v>44660</v>
      </c>
      <c r="AO4" s="17">
        <f>VLOOKUP(B4,[2]Reference!D:E,2,1)</f>
        <v>202301</v>
      </c>
      <c r="AP4" s="12" t="str">
        <f t="shared" si="7"/>
        <v>7</v>
      </c>
      <c r="AQ4" s="18">
        <f t="shared" si="8"/>
        <v>0</v>
      </c>
      <c r="AR4" s="18">
        <f t="shared" si="9"/>
        <v>0</v>
      </c>
      <c r="AS4" s="13" t="str">
        <f>VLOOKUP(D4,[2]Reference!$Q:$U,3,FALSE)</f>
        <v>Azuma</v>
      </c>
      <c r="AT4" s="13" t="str">
        <f>VLOOKUP(D4,[2]Reference!Q:V,6,FALSE)</f>
        <v>Azuma</v>
      </c>
      <c r="AU4" s="13" t="str">
        <f>VLOOKUP(D4,[2]Reference!$Q:$U,2,FALSE)</f>
        <v>Hitachi - Class 800</v>
      </c>
      <c r="AV4" s="19">
        <f t="shared" si="10"/>
        <v>44661</v>
      </c>
      <c r="AW4" s="12" t="str">
        <f>+VLOOKUP(X4,[2]Reference!BN:BO,2,FALSE)</f>
        <v>Fleet</v>
      </c>
      <c r="AX4" s="20" t="str">
        <f t="shared" si="11"/>
        <v>HB</v>
      </c>
      <c r="AY4" s="20" t="str">
        <f>VLOOKUP(AX4,[2]Reference!AH:AI,2,FALSE)</f>
        <v>LNER</v>
      </c>
      <c r="AZ4" s="20" t="str">
        <f>VLOOKUP(D4,[2]Reference!Q:V,6,FALSE)</f>
        <v>Azuma</v>
      </c>
      <c r="BA4" s="20" t="str">
        <f>VLOOKUP(D4,[2]Reference!Q:V,3,FALSE)</f>
        <v>Azuma</v>
      </c>
    </row>
    <row r="5" spans="1:55" ht="13.5" x14ac:dyDescent="0.25">
      <c r="A5" s="28" t="s">
        <v>2217</v>
      </c>
      <c r="B5" s="29">
        <v>44655</v>
      </c>
      <c r="C5" s="28" t="s">
        <v>54</v>
      </c>
      <c r="D5" s="28" t="s">
        <v>55</v>
      </c>
      <c r="E5" s="28" t="s">
        <v>56</v>
      </c>
      <c r="F5" s="28" t="s">
        <v>55</v>
      </c>
      <c r="G5" s="28" t="s">
        <v>146</v>
      </c>
      <c r="H5" s="28" t="s">
        <v>95</v>
      </c>
      <c r="I5" s="28" t="s">
        <v>147</v>
      </c>
      <c r="J5" s="28" t="s">
        <v>148</v>
      </c>
      <c r="K5" s="28" t="s">
        <v>201</v>
      </c>
      <c r="L5" s="28" t="s">
        <v>2218</v>
      </c>
      <c r="M5" s="28" t="s">
        <v>1045</v>
      </c>
      <c r="N5" s="30">
        <v>3</v>
      </c>
      <c r="O5" s="30">
        <v>0</v>
      </c>
      <c r="P5" s="30">
        <v>3</v>
      </c>
      <c r="Q5" s="30">
        <v>0</v>
      </c>
      <c r="R5" s="30">
        <v>0</v>
      </c>
      <c r="S5" s="30">
        <v>0</v>
      </c>
      <c r="T5" s="30">
        <v>0</v>
      </c>
      <c r="U5" s="30">
        <v>1</v>
      </c>
      <c r="V5" s="30">
        <v>3</v>
      </c>
      <c r="W5" s="28" t="s">
        <v>2219</v>
      </c>
      <c r="X5" s="28" t="s">
        <v>80</v>
      </c>
      <c r="Y5" s="28" t="s">
        <v>66</v>
      </c>
      <c r="Z5" s="28" t="s">
        <v>1132</v>
      </c>
      <c r="AA5" s="28" t="s">
        <v>1010</v>
      </c>
      <c r="AB5" s="31">
        <v>0</v>
      </c>
      <c r="AC5" s="31">
        <v>0</v>
      </c>
      <c r="AD5" s="32">
        <v>0</v>
      </c>
      <c r="AE5" s="32">
        <v>0</v>
      </c>
      <c r="AF5" s="12" t="str">
        <f t="shared" si="0"/>
        <v>487346</v>
      </c>
      <c r="AG5" s="13" t="str">
        <f>VLOOKUP(D5,[2]Reference!$Q:$U,4,FALSE)</f>
        <v>Fleet</v>
      </c>
      <c r="AH5" s="13" t="str">
        <f>VLOOKUP(D5,[2]Reference!$Q:$U,5,FALSE)</f>
        <v>LNER</v>
      </c>
      <c r="AI5" s="14">
        <f t="shared" si="1"/>
        <v>0</v>
      </c>
      <c r="AJ5" s="14">
        <f t="shared" si="2"/>
        <v>0</v>
      </c>
      <c r="AK5" s="14">
        <f t="shared" si="3"/>
        <v>0</v>
      </c>
      <c r="AL5" s="15">
        <f t="shared" si="4"/>
        <v>0</v>
      </c>
      <c r="AM5" s="14">
        <f t="shared" si="5"/>
        <v>3</v>
      </c>
      <c r="AN5" s="16">
        <f t="shared" si="6"/>
        <v>44660</v>
      </c>
      <c r="AO5" s="17">
        <f>VLOOKUP(B5,[2]Reference!D:E,2,1)</f>
        <v>202301</v>
      </c>
      <c r="AP5" s="12" t="str">
        <f t="shared" si="7"/>
        <v>7</v>
      </c>
      <c r="AQ5" s="18">
        <f t="shared" si="8"/>
        <v>0</v>
      </c>
      <c r="AR5" s="18">
        <f t="shared" si="9"/>
        <v>0</v>
      </c>
      <c r="AS5" s="13" t="str">
        <f>VLOOKUP(D5,[2]Reference!$Q:$U,3,FALSE)</f>
        <v>Azuma</v>
      </c>
      <c r="AT5" s="13" t="str">
        <f>VLOOKUP(D5,[2]Reference!Q:V,6,FALSE)</f>
        <v>Azuma</v>
      </c>
      <c r="AU5" s="13" t="str">
        <f>VLOOKUP(D5,[2]Reference!$Q:$U,2,FALSE)</f>
        <v>Hitachi - Class 800</v>
      </c>
      <c r="AV5" s="19">
        <f t="shared" si="10"/>
        <v>44662</v>
      </c>
      <c r="AW5" s="12" t="str">
        <f>+VLOOKUP(X5,[2]Reference!BN:BO,2,FALSE)</f>
        <v>Fleet</v>
      </c>
      <c r="AX5" s="20" t="str">
        <f t="shared" si="11"/>
        <v>HB</v>
      </c>
      <c r="AY5" s="20" t="str">
        <f>VLOOKUP(AX5,[2]Reference!AH:AI,2,FALSE)</f>
        <v>LNER</v>
      </c>
      <c r="AZ5" s="20" t="str">
        <f>VLOOKUP(D5,[2]Reference!Q:V,6,FALSE)</f>
        <v>Azuma</v>
      </c>
      <c r="BA5" s="20" t="str">
        <f>VLOOKUP(D5,[2]Reference!Q:V,3,FALSE)</f>
        <v>Azuma</v>
      </c>
    </row>
    <row r="6" spans="1:55" ht="13.5" x14ac:dyDescent="0.25">
      <c r="A6" s="28" t="s">
        <v>2220</v>
      </c>
      <c r="B6" s="29">
        <v>44655</v>
      </c>
      <c r="C6" s="28" t="s">
        <v>54</v>
      </c>
      <c r="D6" s="28" t="s">
        <v>70</v>
      </c>
      <c r="E6" s="28" t="s">
        <v>71</v>
      </c>
      <c r="F6" s="28" t="s">
        <v>70</v>
      </c>
      <c r="G6" s="28" t="s">
        <v>129</v>
      </c>
      <c r="H6" s="28" t="s">
        <v>237</v>
      </c>
      <c r="I6" s="28" t="s">
        <v>74</v>
      </c>
      <c r="J6" s="28" t="s">
        <v>75</v>
      </c>
      <c r="K6" s="28" t="s">
        <v>2221</v>
      </c>
      <c r="L6" s="28" t="s">
        <v>2222</v>
      </c>
      <c r="M6" s="28" t="s">
        <v>324</v>
      </c>
      <c r="N6" s="30">
        <v>324</v>
      </c>
      <c r="O6" s="30">
        <v>143</v>
      </c>
      <c r="P6" s="30">
        <v>181</v>
      </c>
      <c r="Q6" s="30">
        <v>2</v>
      </c>
      <c r="R6" s="30">
        <v>1</v>
      </c>
      <c r="S6" s="30">
        <v>0</v>
      </c>
      <c r="T6" s="30">
        <v>0</v>
      </c>
      <c r="U6" s="30">
        <v>9</v>
      </c>
      <c r="V6" s="30">
        <v>504</v>
      </c>
      <c r="W6" s="28" t="s">
        <v>79</v>
      </c>
      <c r="X6" s="28" t="s">
        <v>80</v>
      </c>
      <c r="Y6" s="28" t="s">
        <v>81</v>
      </c>
      <c r="Z6" s="28" t="s">
        <v>1132</v>
      </c>
      <c r="AA6" s="28" t="s">
        <v>1010</v>
      </c>
      <c r="AB6" s="31">
        <v>3</v>
      </c>
      <c r="AC6" s="31">
        <v>0</v>
      </c>
      <c r="AD6" s="32">
        <v>5.51</v>
      </c>
      <c r="AE6" s="32">
        <v>5.94</v>
      </c>
      <c r="AF6" s="12" t="str">
        <f t="shared" si="0"/>
        <v>488234</v>
      </c>
      <c r="AG6" s="13" t="str">
        <f>VLOOKUP(D6,[2]Reference!$Q:$U,4,FALSE)</f>
        <v>Fleet</v>
      </c>
      <c r="AH6" s="13" t="str">
        <f>VLOOKUP(D6,[2]Reference!$Q:$U,5,FALSE)</f>
        <v>LNER</v>
      </c>
      <c r="AI6" s="14">
        <f t="shared" si="1"/>
        <v>3</v>
      </c>
      <c r="AJ6" s="14">
        <f t="shared" si="2"/>
        <v>0</v>
      </c>
      <c r="AK6" s="14">
        <f t="shared" si="3"/>
        <v>3</v>
      </c>
      <c r="AL6" s="15">
        <f t="shared" si="4"/>
        <v>2.5099999999999998</v>
      </c>
      <c r="AM6" s="14">
        <f t="shared" si="5"/>
        <v>324</v>
      </c>
      <c r="AN6" s="16">
        <f t="shared" si="6"/>
        <v>44660</v>
      </c>
      <c r="AO6" s="17">
        <f>VLOOKUP(B6,[2]Reference!D:E,2,1)</f>
        <v>202301</v>
      </c>
      <c r="AP6" s="12" t="str">
        <f t="shared" si="7"/>
        <v>7</v>
      </c>
      <c r="AQ6" s="18">
        <f t="shared" si="8"/>
        <v>5.51</v>
      </c>
      <c r="AR6" s="18">
        <f t="shared" si="9"/>
        <v>5.94</v>
      </c>
      <c r="AS6" s="13" t="str">
        <f>VLOOKUP(D6,[2]Reference!$Q:$U,3,FALSE)</f>
        <v>IC225</v>
      </c>
      <c r="AT6" s="13" t="str">
        <f>VLOOKUP(D6,[2]Reference!Q:V,6,FALSE)</f>
        <v>IC225</v>
      </c>
      <c r="AU6" s="13" t="str">
        <f>VLOOKUP(D6,[2]Reference!$Q:$U,2,FALSE)</f>
        <v>Cl 91 Loco</v>
      </c>
      <c r="AV6" s="19">
        <f t="shared" si="10"/>
        <v>44662</v>
      </c>
      <c r="AW6" s="12" t="str">
        <f>+VLOOKUP(X6,[2]Reference!BN:BO,2,FALSE)</f>
        <v>Fleet</v>
      </c>
      <c r="AX6" s="20" t="str">
        <f t="shared" si="11"/>
        <v>HB</v>
      </c>
      <c r="AY6" s="20" t="str">
        <f>VLOOKUP(AX6,[2]Reference!AH:AI,2,FALSE)</f>
        <v>LNER</v>
      </c>
      <c r="AZ6" s="20" t="str">
        <f>VLOOKUP(D6,[2]Reference!Q:V,6,FALSE)</f>
        <v>IC225</v>
      </c>
      <c r="BA6" s="20" t="str">
        <f>VLOOKUP(D6,[2]Reference!Q:V,3,FALSE)</f>
        <v>IC225</v>
      </c>
    </row>
    <row r="7" spans="1:55" ht="13.5" x14ac:dyDescent="0.25">
      <c r="A7" s="28" t="s">
        <v>2223</v>
      </c>
      <c r="B7" s="29">
        <v>44655</v>
      </c>
      <c r="C7" s="28" t="s">
        <v>54</v>
      </c>
      <c r="D7" s="28" t="s">
        <v>92</v>
      </c>
      <c r="E7" s="28" t="s">
        <v>93</v>
      </c>
      <c r="F7" s="28" t="s">
        <v>92</v>
      </c>
      <c r="G7" s="28" t="s">
        <v>94</v>
      </c>
      <c r="H7" s="28" t="s">
        <v>339</v>
      </c>
      <c r="I7" s="28" t="s">
        <v>700</v>
      </c>
      <c r="J7" s="28" t="s">
        <v>701</v>
      </c>
      <c r="K7" s="28" t="s">
        <v>684</v>
      </c>
      <c r="L7" s="28" t="s">
        <v>2224</v>
      </c>
      <c r="M7" s="28" t="s">
        <v>289</v>
      </c>
      <c r="N7" s="30">
        <v>8</v>
      </c>
      <c r="O7" s="30">
        <v>8</v>
      </c>
      <c r="P7" s="30">
        <v>0</v>
      </c>
      <c r="Q7" s="30">
        <v>0</v>
      </c>
      <c r="R7" s="30">
        <v>0</v>
      </c>
      <c r="S7" s="30">
        <v>0</v>
      </c>
      <c r="T7" s="30">
        <v>0</v>
      </c>
      <c r="U7" s="30">
        <v>1</v>
      </c>
      <c r="V7" s="30">
        <v>8</v>
      </c>
      <c r="W7" s="28" t="s">
        <v>2225</v>
      </c>
      <c r="X7" s="28" t="s">
        <v>80</v>
      </c>
      <c r="Y7" s="28" t="s">
        <v>66</v>
      </c>
      <c r="Z7" s="28" t="s">
        <v>1132</v>
      </c>
      <c r="AA7" s="28" t="s">
        <v>1010</v>
      </c>
      <c r="AB7" s="31">
        <v>0</v>
      </c>
      <c r="AC7" s="31">
        <v>0</v>
      </c>
      <c r="AD7" s="32">
        <v>0</v>
      </c>
      <c r="AE7" s="32">
        <v>0.67</v>
      </c>
      <c r="AF7" s="12" t="str">
        <f t="shared" si="0"/>
        <v>488367</v>
      </c>
      <c r="AG7" s="13" t="str">
        <f>VLOOKUP(D7,[2]Reference!$Q:$U,4,FALSE)</f>
        <v>Fleet</v>
      </c>
      <c r="AH7" s="13" t="str">
        <f>VLOOKUP(D7,[2]Reference!$Q:$U,5,FALSE)</f>
        <v>LNER</v>
      </c>
      <c r="AI7" s="14">
        <f t="shared" si="1"/>
        <v>0</v>
      </c>
      <c r="AJ7" s="14">
        <f t="shared" si="2"/>
        <v>0</v>
      </c>
      <c r="AK7" s="14">
        <f t="shared" si="3"/>
        <v>0</v>
      </c>
      <c r="AL7" s="15">
        <f t="shared" si="4"/>
        <v>0</v>
      </c>
      <c r="AM7" s="14">
        <f t="shared" si="5"/>
        <v>8</v>
      </c>
      <c r="AN7" s="16">
        <f t="shared" si="6"/>
        <v>44660</v>
      </c>
      <c r="AO7" s="17">
        <f>VLOOKUP(B7,[2]Reference!D:E,2,1)</f>
        <v>202301</v>
      </c>
      <c r="AP7" s="12" t="str">
        <f t="shared" si="7"/>
        <v>7</v>
      </c>
      <c r="AQ7" s="18">
        <f t="shared" si="8"/>
        <v>0</v>
      </c>
      <c r="AR7" s="18">
        <f t="shared" si="9"/>
        <v>0.67</v>
      </c>
      <c r="AS7" s="13" t="str">
        <f>VLOOKUP(D7,[2]Reference!$Q:$U,3,FALSE)</f>
        <v>Azuma</v>
      </c>
      <c r="AT7" s="13" t="str">
        <f>VLOOKUP(D7,[2]Reference!Q:V,6,FALSE)</f>
        <v>Azuma</v>
      </c>
      <c r="AU7" s="13" t="str">
        <f>VLOOKUP(D7,[2]Reference!$Q:$U,2,FALSE)</f>
        <v>Hitachi - Class 801</v>
      </c>
      <c r="AV7" s="19">
        <f t="shared" si="10"/>
        <v>44662</v>
      </c>
      <c r="AW7" s="12" t="str">
        <f>+VLOOKUP(X7,[2]Reference!BN:BO,2,FALSE)</f>
        <v>Fleet</v>
      </c>
      <c r="AX7" s="20" t="str">
        <f t="shared" si="11"/>
        <v>HB</v>
      </c>
      <c r="AY7" s="20" t="str">
        <f>VLOOKUP(AX7,[2]Reference!AH:AI,2,FALSE)</f>
        <v>LNER</v>
      </c>
      <c r="AZ7" s="20" t="str">
        <f>VLOOKUP(D7,[2]Reference!Q:V,6,FALSE)</f>
        <v>Azuma</v>
      </c>
      <c r="BA7" s="20" t="str">
        <f>VLOOKUP(D7,[2]Reference!Q:V,3,FALSE)</f>
        <v>Azuma</v>
      </c>
    </row>
    <row r="8" spans="1:55" ht="13.5" x14ac:dyDescent="0.25">
      <c r="A8" s="28" t="s">
        <v>2226</v>
      </c>
      <c r="B8" s="29">
        <v>44656</v>
      </c>
      <c r="C8" s="28" t="s">
        <v>54</v>
      </c>
      <c r="D8" s="28" t="s">
        <v>70</v>
      </c>
      <c r="E8" s="28" t="s">
        <v>71</v>
      </c>
      <c r="F8" s="28" t="s">
        <v>70</v>
      </c>
      <c r="G8" s="28" t="s">
        <v>129</v>
      </c>
      <c r="H8" s="28" t="s">
        <v>258</v>
      </c>
      <c r="I8" s="28" t="s">
        <v>74</v>
      </c>
      <c r="J8" s="28" t="s">
        <v>75</v>
      </c>
      <c r="K8" s="28" t="s">
        <v>130</v>
      </c>
      <c r="L8" s="28" t="s">
        <v>2227</v>
      </c>
      <c r="M8" s="28" t="s">
        <v>324</v>
      </c>
      <c r="N8" s="30">
        <v>51</v>
      </c>
      <c r="O8" s="30">
        <v>26</v>
      </c>
      <c r="P8" s="30">
        <v>25</v>
      </c>
      <c r="Q8" s="30">
        <v>0</v>
      </c>
      <c r="R8" s="30">
        <v>0</v>
      </c>
      <c r="S8" s="30">
        <v>0</v>
      </c>
      <c r="T8" s="30">
        <v>0</v>
      </c>
      <c r="U8" s="30">
        <v>4</v>
      </c>
      <c r="V8" s="30">
        <v>51</v>
      </c>
      <c r="W8" s="28" t="s">
        <v>79</v>
      </c>
      <c r="X8" s="28" t="s">
        <v>80</v>
      </c>
      <c r="Y8" s="28" t="s">
        <v>81</v>
      </c>
      <c r="Z8" s="28" t="s">
        <v>1132</v>
      </c>
      <c r="AA8" s="28" t="s">
        <v>1010</v>
      </c>
      <c r="AB8" s="31">
        <v>0</v>
      </c>
      <c r="AC8" s="31">
        <v>0</v>
      </c>
      <c r="AD8" s="32">
        <v>0</v>
      </c>
      <c r="AE8" s="32">
        <v>1.46</v>
      </c>
      <c r="AF8" s="12" t="str">
        <f t="shared" si="0"/>
        <v>489450</v>
      </c>
      <c r="AG8" s="13" t="str">
        <f>VLOOKUP(D8,[2]Reference!$Q:$U,4,FALSE)</f>
        <v>Fleet</v>
      </c>
      <c r="AH8" s="13" t="str">
        <f>VLOOKUP(D8,[2]Reference!$Q:$U,5,FALSE)</f>
        <v>LNER</v>
      </c>
      <c r="AI8" s="14">
        <f t="shared" si="1"/>
        <v>0</v>
      </c>
      <c r="AJ8" s="14">
        <f t="shared" si="2"/>
        <v>0</v>
      </c>
      <c r="AK8" s="14">
        <f t="shared" si="3"/>
        <v>0</v>
      </c>
      <c r="AL8" s="15">
        <f t="shared" si="4"/>
        <v>0</v>
      </c>
      <c r="AM8" s="14">
        <f t="shared" si="5"/>
        <v>51</v>
      </c>
      <c r="AN8" s="16">
        <f t="shared" si="6"/>
        <v>44660</v>
      </c>
      <c r="AO8" s="17">
        <f>VLOOKUP(B8,[2]Reference!D:E,2,1)</f>
        <v>202301</v>
      </c>
      <c r="AP8" s="12" t="str">
        <f t="shared" si="7"/>
        <v>7</v>
      </c>
      <c r="AQ8" s="18">
        <f t="shared" si="8"/>
        <v>0</v>
      </c>
      <c r="AR8" s="18">
        <f t="shared" si="9"/>
        <v>1.46</v>
      </c>
      <c r="AS8" s="13" t="str">
        <f>VLOOKUP(D8,[2]Reference!$Q:$U,3,FALSE)</f>
        <v>IC225</v>
      </c>
      <c r="AT8" s="13" t="str">
        <f>VLOOKUP(D8,[2]Reference!Q:V,6,FALSE)</f>
        <v>IC225</v>
      </c>
      <c r="AU8" s="13" t="str">
        <f>VLOOKUP(D8,[2]Reference!$Q:$U,2,FALSE)</f>
        <v>Cl 91 Loco</v>
      </c>
      <c r="AV8" s="19">
        <f t="shared" si="10"/>
        <v>44663</v>
      </c>
      <c r="AW8" s="12" t="str">
        <f>+VLOOKUP(X8,[2]Reference!BN:BO,2,FALSE)</f>
        <v>Fleet</v>
      </c>
      <c r="AX8" s="20" t="str">
        <f t="shared" si="11"/>
        <v>HB</v>
      </c>
      <c r="AY8" s="20" t="str">
        <f>VLOOKUP(AX8,[2]Reference!AH:AI,2,FALSE)</f>
        <v>LNER</v>
      </c>
      <c r="AZ8" s="20" t="str">
        <f>VLOOKUP(D8,[2]Reference!Q:V,6,FALSE)</f>
        <v>IC225</v>
      </c>
      <c r="BA8" s="20" t="str">
        <f>VLOOKUP(D8,[2]Reference!Q:V,3,FALSE)</f>
        <v>IC225</v>
      </c>
    </row>
    <row r="9" spans="1:55" ht="13.5" x14ac:dyDescent="0.25">
      <c r="A9" s="28" t="s">
        <v>2228</v>
      </c>
      <c r="B9" s="29">
        <v>44656</v>
      </c>
      <c r="C9" s="28" t="s">
        <v>54</v>
      </c>
      <c r="D9" s="28" t="s">
        <v>283</v>
      </c>
      <c r="E9" s="28" t="s">
        <v>284</v>
      </c>
      <c r="F9" s="28" t="s">
        <v>283</v>
      </c>
      <c r="G9" s="28" t="s">
        <v>72</v>
      </c>
      <c r="H9" s="28" t="s">
        <v>112</v>
      </c>
      <c r="I9" s="28" t="s">
        <v>518</v>
      </c>
      <c r="J9" s="28" t="s">
        <v>519</v>
      </c>
      <c r="K9" s="28" t="s">
        <v>261</v>
      </c>
      <c r="L9" s="28" t="s">
        <v>2229</v>
      </c>
      <c r="M9" s="28" t="s">
        <v>610</v>
      </c>
      <c r="N9" s="30">
        <v>3</v>
      </c>
      <c r="O9" s="30">
        <v>3</v>
      </c>
      <c r="P9" s="30">
        <v>0</v>
      </c>
      <c r="Q9" s="30">
        <v>0</v>
      </c>
      <c r="R9" s="30">
        <v>0</v>
      </c>
      <c r="S9" s="30">
        <v>0</v>
      </c>
      <c r="T9" s="30">
        <v>0</v>
      </c>
      <c r="U9" s="30">
        <v>1</v>
      </c>
      <c r="V9" s="30">
        <v>3</v>
      </c>
      <c r="W9" s="28" t="s">
        <v>2230</v>
      </c>
      <c r="X9" s="28" t="s">
        <v>119</v>
      </c>
      <c r="Y9" s="28" t="s">
        <v>66</v>
      </c>
      <c r="Z9" s="28" t="s">
        <v>1132</v>
      </c>
      <c r="AA9" s="28" t="s">
        <v>1010</v>
      </c>
      <c r="AB9" s="31">
        <v>0</v>
      </c>
      <c r="AC9" s="31">
        <v>0</v>
      </c>
      <c r="AD9" s="32">
        <v>0</v>
      </c>
      <c r="AE9" s="32">
        <v>0</v>
      </c>
      <c r="AF9" s="12" t="str">
        <f t="shared" si="0"/>
        <v>489832</v>
      </c>
      <c r="AG9" s="13" t="str">
        <f>VLOOKUP(D9,[2]Reference!$Q:$U,4,FALSE)</f>
        <v>Fleet</v>
      </c>
      <c r="AH9" s="13" t="str">
        <f>VLOOKUP(D9,[2]Reference!$Q:$U,5,FALSE)</f>
        <v>LNER</v>
      </c>
      <c r="AI9" s="14">
        <f t="shared" si="1"/>
        <v>0</v>
      </c>
      <c r="AJ9" s="14">
        <f t="shared" si="2"/>
        <v>0</v>
      </c>
      <c r="AK9" s="14">
        <f t="shared" si="3"/>
        <v>0</v>
      </c>
      <c r="AL9" s="15">
        <f t="shared" si="4"/>
        <v>0</v>
      </c>
      <c r="AM9" s="14">
        <f t="shared" si="5"/>
        <v>3</v>
      </c>
      <c r="AN9" s="16">
        <f t="shared" si="6"/>
        <v>44660</v>
      </c>
      <c r="AO9" s="17">
        <f>VLOOKUP(B9,[2]Reference!D:E,2,1)</f>
        <v>202301</v>
      </c>
      <c r="AP9" s="12" t="str">
        <f t="shared" si="7"/>
        <v>7</v>
      </c>
      <c r="AQ9" s="18">
        <f t="shared" si="8"/>
        <v>0</v>
      </c>
      <c r="AR9" s="18">
        <f t="shared" si="9"/>
        <v>0</v>
      </c>
      <c r="AS9" s="13" t="str">
        <f>VLOOKUP(D9,[2]Reference!$Q:$U,3,FALSE)</f>
        <v>Azuma</v>
      </c>
      <c r="AT9" s="13" t="str">
        <f>VLOOKUP(D9,[2]Reference!Q:V,6,FALSE)</f>
        <v>Depot</v>
      </c>
      <c r="AU9" s="13" t="str">
        <f>VLOOKUP(D9,[2]Reference!$Q:$U,2,FALSE)</f>
        <v>Hitachi - Doncaster Carr</v>
      </c>
      <c r="AV9" s="19">
        <f t="shared" si="10"/>
        <v>44663</v>
      </c>
      <c r="AW9" s="12" t="str">
        <f>+VLOOKUP(X9,[2]Reference!BN:BO,2,FALSE)</f>
        <v>Depot</v>
      </c>
      <c r="AX9" s="20" t="str">
        <f t="shared" si="11"/>
        <v>HB</v>
      </c>
      <c r="AY9" s="20" t="str">
        <f>VLOOKUP(AX9,[2]Reference!AH:AI,2,FALSE)</f>
        <v>LNER</v>
      </c>
      <c r="AZ9" s="20" t="str">
        <f>VLOOKUP(D9,[2]Reference!Q:V,6,FALSE)</f>
        <v>Depot</v>
      </c>
      <c r="BA9" s="20" t="str">
        <f>VLOOKUP(D9,[2]Reference!Q:V,3,FALSE)</f>
        <v>Azuma</v>
      </c>
    </row>
    <row r="10" spans="1:55" ht="13.5" x14ac:dyDescent="0.25">
      <c r="A10" s="28" t="s">
        <v>2231</v>
      </c>
      <c r="B10" s="29">
        <v>44656</v>
      </c>
      <c r="C10" s="28" t="s">
        <v>54</v>
      </c>
      <c r="D10" s="28" t="s">
        <v>161</v>
      </c>
      <c r="E10" s="28" t="s">
        <v>162</v>
      </c>
      <c r="F10" s="28" t="s">
        <v>161</v>
      </c>
      <c r="G10" s="28" t="s">
        <v>154</v>
      </c>
      <c r="H10" s="28" t="s">
        <v>95</v>
      </c>
      <c r="I10" s="28" t="s">
        <v>147</v>
      </c>
      <c r="J10" s="28" t="s">
        <v>148</v>
      </c>
      <c r="K10" s="28" t="s">
        <v>155</v>
      </c>
      <c r="L10" s="28" t="s">
        <v>2232</v>
      </c>
      <c r="M10" s="28" t="s">
        <v>107</v>
      </c>
      <c r="N10" s="30">
        <v>3</v>
      </c>
      <c r="O10" s="30">
        <v>3</v>
      </c>
      <c r="P10" s="30">
        <v>0</v>
      </c>
      <c r="Q10" s="30">
        <v>0</v>
      </c>
      <c r="R10" s="30">
        <v>0</v>
      </c>
      <c r="S10" s="30">
        <v>0</v>
      </c>
      <c r="T10" s="30">
        <v>0</v>
      </c>
      <c r="U10" s="30">
        <v>1</v>
      </c>
      <c r="V10" s="30">
        <v>3</v>
      </c>
      <c r="W10" s="28" t="s">
        <v>351</v>
      </c>
      <c r="X10" s="28" t="s">
        <v>80</v>
      </c>
      <c r="Y10" s="28" t="s">
        <v>66</v>
      </c>
      <c r="Z10" s="28" t="s">
        <v>1132</v>
      </c>
      <c r="AA10" s="28" t="s">
        <v>1010</v>
      </c>
      <c r="AB10" s="31">
        <v>0</v>
      </c>
      <c r="AC10" s="31">
        <v>0</v>
      </c>
      <c r="AD10" s="32">
        <v>0</v>
      </c>
      <c r="AE10" s="32">
        <v>0</v>
      </c>
      <c r="AF10" s="12" t="str">
        <f t="shared" si="0"/>
        <v>490889</v>
      </c>
      <c r="AG10" s="13" t="str">
        <f>VLOOKUP(D10,[2]Reference!$Q:$U,4,FALSE)</f>
        <v>Fleet</v>
      </c>
      <c r="AH10" s="13" t="str">
        <f>VLOOKUP(D10,[2]Reference!$Q:$U,5,FALSE)</f>
        <v>LNER</v>
      </c>
      <c r="AI10" s="14">
        <f t="shared" si="1"/>
        <v>0</v>
      </c>
      <c r="AJ10" s="14">
        <f t="shared" si="2"/>
        <v>0</v>
      </c>
      <c r="AK10" s="14">
        <f t="shared" si="3"/>
        <v>0</v>
      </c>
      <c r="AL10" s="15">
        <f t="shared" si="4"/>
        <v>0</v>
      </c>
      <c r="AM10" s="14">
        <f t="shared" si="5"/>
        <v>3</v>
      </c>
      <c r="AN10" s="16">
        <f t="shared" si="6"/>
        <v>44660</v>
      </c>
      <c r="AO10" s="17">
        <f>VLOOKUP(B10,[2]Reference!D:E,2,1)</f>
        <v>202301</v>
      </c>
      <c r="AP10" s="12" t="str">
        <f t="shared" si="7"/>
        <v>7</v>
      </c>
      <c r="AQ10" s="18">
        <f t="shared" si="8"/>
        <v>0</v>
      </c>
      <c r="AR10" s="18">
        <f t="shared" si="9"/>
        <v>0</v>
      </c>
      <c r="AS10" s="13" t="str">
        <f>VLOOKUP(D10,[2]Reference!$Q:$U,3,FALSE)</f>
        <v>IC225</v>
      </c>
      <c r="AT10" s="13" t="str">
        <f>VLOOKUP(D10,[2]Reference!Q:V,6,FALSE)</f>
        <v>IC225</v>
      </c>
      <c r="AU10" s="13" t="str">
        <f>VLOOKUP(D10,[2]Reference!$Q:$U,2,FALSE)</f>
        <v>MK4 Coach</v>
      </c>
      <c r="AV10" s="19">
        <f t="shared" si="10"/>
        <v>44663</v>
      </c>
      <c r="AW10" s="12" t="str">
        <f>+VLOOKUP(X10,[2]Reference!BN:BO,2,FALSE)</f>
        <v>Fleet</v>
      </c>
      <c r="AX10" s="20" t="str">
        <f t="shared" si="11"/>
        <v>HB</v>
      </c>
      <c r="AY10" s="20" t="str">
        <f>VLOOKUP(AX10,[2]Reference!AH:AI,2,FALSE)</f>
        <v>LNER</v>
      </c>
      <c r="AZ10" s="20" t="str">
        <f>VLOOKUP(D10,[2]Reference!Q:V,6,FALSE)</f>
        <v>IC225</v>
      </c>
      <c r="BA10" s="20" t="str">
        <f>VLOOKUP(D10,[2]Reference!Q:V,3,FALSE)</f>
        <v>IC225</v>
      </c>
    </row>
    <row r="11" spans="1:55" ht="13.5" x14ac:dyDescent="0.25">
      <c r="A11" s="28" t="s">
        <v>2233</v>
      </c>
      <c r="B11" s="29">
        <v>44657</v>
      </c>
      <c r="C11" s="28" t="s">
        <v>54</v>
      </c>
      <c r="D11" s="28" t="s">
        <v>92</v>
      </c>
      <c r="E11" s="28" t="s">
        <v>93</v>
      </c>
      <c r="F11" s="28" t="s">
        <v>92</v>
      </c>
      <c r="G11" s="28" t="s">
        <v>121</v>
      </c>
      <c r="H11" s="28" t="s">
        <v>339</v>
      </c>
      <c r="I11" s="28" t="s">
        <v>74</v>
      </c>
      <c r="J11" s="28" t="s">
        <v>75</v>
      </c>
      <c r="K11" s="28" t="s">
        <v>952</v>
      </c>
      <c r="L11" s="28" t="s">
        <v>2234</v>
      </c>
      <c r="M11" s="28" t="s">
        <v>289</v>
      </c>
      <c r="N11" s="30">
        <v>0</v>
      </c>
      <c r="O11" s="30">
        <v>0</v>
      </c>
      <c r="P11" s="30">
        <v>0</v>
      </c>
      <c r="Q11" s="30">
        <v>1</v>
      </c>
      <c r="R11" s="30">
        <v>0</v>
      </c>
      <c r="S11" s="30">
        <v>0</v>
      </c>
      <c r="T11" s="30">
        <v>0</v>
      </c>
      <c r="U11" s="30">
        <v>1</v>
      </c>
      <c r="V11" s="30">
        <v>75</v>
      </c>
      <c r="W11" s="28" t="s">
        <v>79</v>
      </c>
      <c r="X11" s="28" t="s">
        <v>80</v>
      </c>
      <c r="Y11" s="28" t="s">
        <v>81</v>
      </c>
      <c r="Z11" s="28" t="s">
        <v>1132</v>
      </c>
      <c r="AA11" s="28" t="s">
        <v>1010</v>
      </c>
      <c r="AB11" s="31">
        <v>1</v>
      </c>
      <c r="AC11" s="31">
        <v>0</v>
      </c>
      <c r="AD11" s="32">
        <v>1</v>
      </c>
      <c r="AE11" s="32">
        <v>1</v>
      </c>
      <c r="AF11" s="12" t="str">
        <f t="shared" si="0"/>
        <v>491787</v>
      </c>
      <c r="AG11" s="13" t="str">
        <f>VLOOKUP(D11,[2]Reference!$Q:$U,4,FALSE)</f>
        <v>Fleet</v>
      </c>
      <c r="AH11" s="13" t="str">
        <f>VLOOKUP(D11,[2]Reference!$Q:$U,5,FALSE)</f>
        <v>LNER</v>
      </c>
      <c r="AI11" s="14">
        <f t="shared" si="1"/>
        <v>1</v>
      </c>
      <c r="AJ11" s="14">
        <f t="shared" si="2"/>
        <v>0</v>
      </c>
      <c r="AK11" s="14">
        <f t="shared" si="3"/>
        <v>1</v>
      </c>
      <c r="AL11" s="15">
        <f t="shared" si="4"/>
        <v>0</v>
      </c>
      <c r="AM11" s="14">
        <f t="shared" si="5"/>
        <v>0</v>
      </c>
      <c r="AN11" s="16">
        <f t="shared" si="6"/>
        <v>44660</v>
      </c>
      <c r="AO11" s="17">
        <f>VLOOKUP(B11,[2]Reference!D:E,2,1)</f>
        <v>202301</v>
      </c>
      <c r="AP11" s="12" t="str">
        <f t="shared" si="7"/>
        <v>7</v>
      </c>
      <c r="AQ11" s="18">
        <f t="shared" si="8"/>
        <v>1</v>
      </c>
      <c r="AR11" s="18">
        <f t="shared" si="9"/>
        <v>1</v>
      </c>
      <c r="AS11" s="13" t="str">
        <f>VLOOKUP(D11,[2]Reference!$Q:$U,3,FALSE)</f>
        <v>Azuma</v>
      </c>
      <c r="AT11" s="13" t="str">
        <f>VLOOKUP(D11,[2]Reference!Q:V,6,FALSE)</f>
        <v>Azuma</v>
      </c>
      <c r="AU11" s="13" t="str">
        <f>VLOOKUP(D11,[2]Reference!$Q:$U,2,FALSE)</f>
        <v>Hitachi - Class 801</v>
      </c>
      <c r="AV11" s="19">
        <f t="shared" si="10"/>
        <v>44664</v>
      </c>
      <c r="AW11" s="12" t="str">
        <f>+VLOOKUP(X11,[2]Reference!BN:BO,2,FALSE)</f>
        <v>Fleet</v>
      </c>
      <c r="AX11" s="20" t="str">
        <f t="shared" si="11"/>
        <v>HB</v>
      </c>
      <c r="AY11" s="20" t="str">
        <f>VLOOKUP(AX11,[2]Reference!AH:AI,2,FALSE)</f>
        <v>LNER</v>
      </c>
      <c r="AZ11" s="20" t="str">
        <f>VLOOKUP(D11,[2]Reference!Q:V,6,FALSE)</f>
        <v>Azuma</v>
      </c>
      <c r="BA11" s="20" t="str">
        <f>VLOOKUP(D11,[2]Reference!Q:V,3,FALSE)</f>
        <v>Azuma</v>
      </c>
    </row>
    <row r="12" spans="1:55" ht="13.5" x14ac:dyDescent="0.25">
      <c r="A12" s="28" t="s">
        <v>2235</v>
      </c>
      <c r="B12" s="29">
        <v>44657</v>
      </c>
      <c r="C12" s="28" t="s">
        <v>54</v>
      </c>
      <c r="D12" s="28" t="s">
        <v>536</v>
      </c>
      <c r="E12" s="28" t="s">
        <v>537</v>
      </c>
      <c r="F12" s="28" t="s">
        <v>536</v>
      </c>
      <c r="G12" s="28" t="s">
        <v>72</v>
      </c>
      <c r="H12" s="28" t="s">
        <v>730</v>
      </c>
      <c r="I12" s="28" t="s">
        <v>74</v>
      </c>
      <c r="J12" s="28" t="s">
        <v>75</v>
      </c>
      <c r="K12" s="28" t="s">
        <v>993</v>
      </c>
      <c r="L12" s="28" t="s">
        <v>2236</v>
      </c>
      <c r="M12" s="28" t="s">
        <v>419</v>
      </c>
      <c r="N12" s="30">
        <v>47</v>
      </c>
      <c r="O12" s="30">
        <v>8</v>
      </c>
      <c r="P12" s="30">
        <v>39</v>
      </c>
      <c r="Q12" s="30">
        <v>0</v>
      </c>
      <c r="R12" s="30">
        <v>1</v>
      </c>
      <c r="S12" s="30">
        <v>0</v>
      </c>
      <c r="T12" s="30">
        <v>0</v>
      </c>
      <c r="U12" s="30">
        <v>4</v>
      </c>
      <c r="V12" s="30">
        <v>107</v>
      </c>
      <c r="W12" s="28" t="s">
        <v>79</v>
      </c>
      <c r="X12" s="28" t="s">
        <v>80</v>
      </c>
      <c r="Y12" s="28" t="s">
        <v>81</v>
      </c>
      <c r="Z12" s="28" t="s">
        <v>1132</v>
      </c>
      <c r="AA12" s="28" t="s">
        <v>1010</v>
      </c>
      <c r="AB12" s="31">
        <v>1</v>
      </c>
      <c r="AC12" s="31">
        <v>0</v>
      </c>
      <c r="AD12" s="32">
        <v>1</v>
      </c>
      <c r="AE12" s="32">
        <v>2.62</v>
      </c>
      <c r="AF12" s="12" t="str">
        <f t="shared" si="0"/>
        <v>491892</v>
      </c>
      <c r="AG12" s="13" t="str">
        <f>VLOOKUP(D12,[2]Reference!$Q:$U,4,FALSE)</f>
        <v>Fleet</v>
      </c>
      <c r="AH12" s="13" t="str">
        <f>VLOOKUP(D12,[2]Reference!$Q:$U,5,FALSE)</f>
        <v>LNER</v>
      </c>
      <c r="AI12" s="14">
        <f t="shared" si="1"/>
        <v>1</v>
      </c>
      <c r="AJ12" s="14">
        <f t="shared" si="2"/>
        <v>0</v>
      </c>
      <c r="AK12" s="14">
        <f t="shared" si="3"/>
        <v>1</v>
      </c>
      <c r="AL12" s="15">
        <f t="shared" si="4"/>
        <v>0</v>
      </c>
      <c r="AM12" s="14">
        <f t="shared" si="5"/>
        <v>47</v>
      </c>
      <c r="AN12" s="16">
        <f t="shared" si="6"/>
        <v>44660</v>
      </c>
      <c r="AO12" s="17">
        <f>VLOOKUP(B12,[2]Reference!D:E,2,1)</f>
        <v>202301</v>
      </c>
      <c r="AP12" s="12" t="str">
        <f t="shared" si="7"/>
        <v>7</v>
      </c>
      <c r="AQ12" s="18">
        <f t="shared" si="8"/>
        <v>1</v>
      </c>
      <c r="AR12" s="18">
        <f t="shared" si="9"/>
        <v>2.62</v>
      </c>
      <c r="AS12" s="13" t="str">
        <f>VLOOKUP(D12,[2]Reference!$Q:$U,3,FALSE)</f>
        <v>IC225</v>
      </c>
      <c r="AT12" s="13" t="str">
        <f>VLOOKUP(D12,[2]Reference!Q:V,6,FALSE)</f>
        <v>IC225</v>
      </c>
      <c r="AU12" s="13" t="str">
        <f>VLOOKUP(D12,[2]Reference!$Q:$U,2,FALSE)</f>
        <v>MK4 DVT</v>
      </c>
      <c r="AV12" s="19">
        <f t="shared" si="10"/>
        <v>44664</v>
      </c>
      <c r="AW12" s="12" t="str">
        <f>+VLOOKUP(X12,[2]Reference!BN:BO,2,FALSE)</f>
        <v>Fleet</v>
      </c>
      <c r="AX12" s="20" t="str">
        <f t="shared" si="11"/>
        <v>HB</v>
      </c>
      <c r="AY12" s="20" t="str">
        <f>VLOOKUP(AX12,[2]Reference!AH:AI,2,FALSE)</f>
        <v>LNER</v>
      </c>
      <c r="AZ12" s="20" t="str">
        <f>VLOOKUP(D12,[2]Reference!Q:V,6,FALSE)</f>
        <v>IC225</v>
      </c>
      <c r="BA12" s="20" t="str">
        <f>VLOOKUP(D12,[2]Reference!Q:V,3,FALSE)</f>
        <v>IC225</v>
      </c>
    </row>
    <row r="13" spans="1:55" ht="13.5" x14ac:dyDescent="0.25">
      <c r="A13" s="28" t="s">
        <v>2238</v>
      </c>
      <c r="B13" s="29">
        <v>44657</v>
      </c>
      <c r="C13" s="28" t="s">
        <v>54</v>
      </c>
      <c r="D13" s="28" t="s">
        <v>55</v>
      </c>
      <c r="E13" s="28" t="s">
        <v>56</v>
      </c>
      <c r="F13" s="28" t="s">
        <v>55</v>
      </c>
      <c r="G13" s="28" t="s">
        <v>466</v>
      </c>
      <c r="H13" s="28" t="s">
        <v>95</v>
      </c>
      <c r="I13" s="28" t="s">
        <v>147</v>
      </c>
      <c r="J13" s="28" t="s">
        <v>148</v>
      </c>
      <c r="K13" s="28" t="s">
        <v>667</v>
      </c>
      <c r="L13" s="28" t="s">
        <v>2239</v>
      </c>
      <c r="M13" s="28" t="s">
        <v>669</v>
      </c>
      <c r="N13" s="30">
        <v>7</v>
      </c>
      <c r="O13" s="30">
        <v>7</v>
      </c>
      <c r="P13" s="30">
        <v>0</v>
      </c>
      <c r="Q13" s="30">
        <v>0</v>
      </c>
      <c r="R13" s="30">
        <v>0</v>
      </c>
      <c r="S13" s="30">
        <v>0</v>
      </c>
      <c r="T13" s="30">
        <v>0</v>
      </c>
      <c r="U13" s="30">
        <v>1</v>
      </c>
      <c r="V13" s="30">
        <v>7</v>
      </c>
      <c r="W13" s="28" t="s">
        <v>2240</v>
      </c>
      <c r="X13" s="28" t="s">
        <v>80</v>
      </c>
      <c r="Y13" s="28" t="s">
        <v>66</v>
      </c>
      <c r="Z13" s="28" t="s">
        <v>1132</v>
      </c>
      <c r="AA13" s="28" t="s">
        <v>1010</v>
      </c>
      <c r="AB13" s="31">
        <v>0</v>
      </c>
      <c r="AC13" s="31">
        <v>0</v>
      </c>
      <c r="AD13" s="32">
        <v>0</v>
      </c>
      <c r="AE13" s="32">
        <v>0</v>
      </c>
      <c r="AF13" s="12" t="str">
        <f t="shared" si="0"/>
        <v>492464</v>
      </c>
      <c r="AG13" s="13" t="str">
        <f>VLOOKUP(D13,[2]Reference!$Q:$U,4,FALSE)</f>
        <v>Fleet</v>
      </c>
      <c r="AH13" s="13" t="str">
        <f>VLOOKUP(D13,[2]Reference!$Q:$U,5,FALSE)</f>
        <v>LNER</v>
      </c>
      <c r="AI13" s="14">
        <f t="shared" si="1"/>
        <v>0</v>
      </c>
      <c r="AJ13" s="14">
        <f t="shared" si="2"/>
        <v>0</v>
      </c>
      <c r="AK13" s="14">
        <f t="shared" si="3"/>
        <v>0</v>
      </c>
      <c r="AL13" s="15">
        <f t="shared" si="4"/>
        <v>0</v>
      </c>
      <c r="AM13" s="14">
        <f t="shared" si="5"/>
        <v>7</v>
      </c>
      <c r="AN13" s="16">
        <f t="shared" si="6"/>
        <v>44660</v>
      </c>
      <c r="AO13" s="17">
        <f>VLOOKUP(B13,[2]Reference!D:E,2,1)</f>
        <v>202301</v>
      </c>
      <c r="AP13" s="12" t="str">
        <f t="shared" si="7"/>
        <v>7</v>
      </c>
      <c r="AQ13" s="18">
        <f t="shared" si="8"/>
        <v>0</v>
      </c>
      <c r="AR13" s="18">
        <f t="shared" si="9"/>
        <v>0</v>
      </c>
      <c r="AS13" s="13" t="str">
        <f>VLOOKUP(D13,[2]Reference!$Q:$U,3,FALSE)</f>
        <v>Azuma</v>
      </c>
      <c r="AT13" s="13" t="str">
        <f>VLOOKUP(D13,[2]Reference!Q:V,6,FALSE)</f>
        <v>Azuma</v>
      </c>
      <c r="AU13" s="13" t="str">
        <f>VLOOKUP(D13,[2]Reference!$Q:$U,2,FALSE)</f>
        <v>Hitachi - Class 800</v>
      </c>
      <c r="AV13" s="19">
        <f t="shared" si="10"/>
        <v>44664</v>
      </c>
      <c r="AW13" s="12" t="str">
        <f>+VLOOKUP(X13,[2]Reference!BN:BO,2,FALSE)</f>
        <v>Fleet</v>
      </c>
      <c r="AX13" s="20" t="str">
        <f t="shared" si="11"/>
        <v>HB</v>
      </c>
      <c r="AY13" s="20" t="str">
        <f>VLOOKUP(AX13,[2]Reference!AH:AI,2,FALSE)</f>
        <v>LNER</v>
      </c>
      <c r="AZ13" s="20" t="str">
        <f>VLOOKUP(D13,[2]Reference!Q:V,6,FALSE)</f>
        <v>Azuma</v>
      </c>
      <c r="BA13" s="20" t="str">
        <f>VLOOKUP(D13,[2]Reference!Q:V,3,FALSE)</f>
        <v>Azuma</v>
      </c>
    </row>
    <row r="14" spans="1:55" ht="13.5" x14ac:dyDescent="0.25">
      <c r="A14" s="28" t="s">
        <v>2241</v>
      </c>
      <c r="B14" s="29">
        <v>44657</v>
      </c>
      <c r="C14" s="28" t="s">
        <v>54</v>
      </c>
      <c r="D14" s="28" t="s">
        <v>70</v>
      </c>
      <c r="E14" s="28" t="s">
        <v>71</v>
      </c>
      <c r="F14" s="28" t="s">
        <v>70</v>
      </c>
      <c r="G14" s="28" t="s">
        <v>146</v>
      </c>
      <c r="H14" s="28" t="s">
        <v>237</v>
      </c>
      <c r="I14" s="28" t="s">
        <v>74</v>
      </c>
      <c r="J14" s="28" t="s">
        <v>75</v>
      </c>
      <c r="K14" s="28" t="s">
        <v>1089</v>
      </c>
      <c r="L14" s="28" t="s">
        <v>2242</v>
      </c>
      <c r="M14" s="28" t="s">
        <v>132</v>
      </c>
      <c r="N14" s="30">
        <v>86</v>
      </c>
      <c r="O14" s="30">
        <v>55</v>
      </c>
      <c r="P14" s="30">
        <v>31</v>
      </c>
      <c r="Q14" s="30">
        <v>0</v>
      </c>
      <c r="R14" s="30">
        <v>0</v>
      </c>
      <c r="S14" s="30">
        <v>0</v>
      </c>
      <c r="T14" s="30">
        <v>0</v>
      </c>
      <c r="U14" s="30">
        <v>6</v>
      </c>
      <c r="V14" s="30">
        <v>86</v>
      </c>
      <c r="W14" s="28" t="s">
        <v>79</v>
      </c>
      <c r="X14" s="28" t="s">
        <v>80</v>
      </c>
      <c r="Y14" s="28" t="s">
        <v>81</v>
      </c>
      <c r="Z14" s="28" t="s">
        <v>1132</v>
      </c>
      <c r="AA14" s="28" t="s">
        <v>1010</v>
      </c>
      <c r="AB14" s="31">
        <v>0</v>
      </c>
      <c r="AC14" s="31">
        <v>0</v>
      </c>
      <c r="AD14" s="32">
        <v>0.89</v>
      </c>
      <c r="AE14" s="32">
        <v>3.51</v>
      </c>
      <c r="AF14" s="12" t="str">
        <f t="shared" si="0"/>
        <v>492649</v>
      </c>
      <c r="AG14" s="13" t="str">
        <f>VLOOKUP(D14,[2]Reference!$Q:$U,4,FALSE)</f>
        <v>Fleet</v>
      </c>
      <c r="AH14" s="13" t="str">
        <f>VLOOKUP(D14,[2]Reference!$Q:$U,5,FALSE)</f>
        <v>LNER</v>
      </c>
      <c r="AI14" s="14">
        <f t="shared" si="1"/>
        <v>0</v>
      </c>
      <c r="AJ14" s="14">
        <f t="shared" si="2"/>
        <v>0</v>
      </c>
      <c r="AK14" s="14">
        <f t="shared" si="3"/>
        <v>0</v>
      </c>
      <c r="AL14" s="15">
        <f t="shared" si="4"/>
        <v>0.89</v>
      </c>
      <c r="AM14" s="14">
        <f t="shared" si="5"/>
        <v>86</v>
      </c>
      <c r="AN14" s="16">
        <f t="shared" si="6"/>
        <v>44660</v>
      </c>
      <c r="AO14" s="17">
        <f>VLOOKUP(B14,[2]Reference!D:E,2,1)</f>
        <v>202301</v>
      </c>
      <c r="AP14" s="12" t="str">
        <f t="shared" si="7"/>
        <v>7</v>
      </c>
      <c r="AQ14" s="18">
        <f t="shared" si="8"/>
        <v>0.89</v>
      </c>
      <c r="AR14" s="18">
        <f t="shared" si="9"/>
        <v>3.51</v>
      </c>
      <c r="AS14" s="13" t="str">
        <f>VLOOKUP(D14,[2]Reference!$Q:$U,3,FALSE)</f>
        <v>IC225</v>
      </c>
      <c r="AT14" s="13" t="str">
        <f>VLOOKUP(D14,[2]Reference!Q:V,6,FALSE)</f>
        <v>IC225</v>
      </c>
      <c r="AU14" s="13" t="str">
        <f>VLOOKUP(D14,[2]Reference!$Q:$U,2,FALSE)</f>
        <v>Cl 91 Loco</v>
      </c>
      <c r="AV14" s="19">
        <f t="shared" si="10"/>
        <v>44664</v>
      </c>
      <c r="AW14" s="12" t="str">
        <f>+VLOOKUP(X14,[2]Reference!BN:BO,2,FALSE)</f>
        <v>Fleet</v>
      </c>
      <c r="AX14" s="20" t="str">
        <f t="shared" si="11"/>
        <v>HB</v>
      </c>
      <c r="AY14" s="20" t="str">
        <f>VLOOKUP(AX14,[2]Reference!AH:AI,2,FALSE)</f>
        <v>LNER</v>
      </c>
      <c r="AZ14" s="20" t="str">
        <f>VLOOKUP(D14,[2]Reference!Q:V,6,FALSE)</f>
        <v>IC225</v>
      </c>
      <c r="BA14" s="20" t="str">
        <f>VLOOKUP(D14,[2]Reference!Q:V,3,FALSE)</f>
        <v>IC225</v>
      </c>
    </row>
    <row r="15" spans="1:55" ht="13.5" x14ac:dyDescent="0.25">
      <c r="A15" s="28" t="s">
        <v>2243</v>
      </c>
      <c r="B15" s="29">
        <v>44657</v>
      </c>
      <c r="C15" s="28" t="s">
        <v>54</v>
      </c>
      <c r="D15" s="28" t="s">
        <v>283</v>
      </c>
      <c r="E15" s="28" t="s">
        <v>284</v>
      </c>
      <c r="F15" s="28" t="s">
        <v>283</v>
      </c>
      <c r="G15" s="28" t="s">
        <v>129</v>
      </c>
      <c r="H15" s="28" t="s">
        <v>112</v>
      </c>
      <c r="I15" s="28" t="s">
        <v>74</v>
      </c>
      <c r="J15" s="28" t="s">
        <v>75</v>
      </c>
      <c r="K15" s="28" t="s">
        <v>287</v>
      </c>
      <c r="L15" s="28" t="s">
        <v>2244</v>
      </c>
      <c r="M15" s="28" t="s">
        <v>955</v>
      </c>
      <c r="N15" s="30">
        <v>3</v>
      </c>
      <c r="O15" s="30">
        <v>0</v>
      </c>
      <c r="P15" s="30">
        <v>3</v>
      </c>
      <c r="Q15" s="30">
        <v>0</v>
      </c>
      <c r="R15" s="30">
        <v>0</v>
      </c>
      <c r="S15" s="30">
        <v>0</v>
      </c>
      <c r="T15" s="30">
        <v>0</v>
      </c>
      <c r="U15" s="30">
        <v>1</v>
      </c>
      <c r="V15" s="30">
        <v>3</v>
      </c>
      <c r="W15" s="28" t="s">
        <v>79</v>
      </c>
      <c r="X15" s="28" t="s">
        <v>119</v>
      </c>
      <c r="Y15" s="28" t="s">
        <v>81</v>
      </c>
      <c r="Z15" s="28" t="s">
        <v>1132</v>
      </c>
      <c r="AA15" s="28" t="s">
        <v>1010</v>
      </c>
      <c r="AB15" s="31">
        <v>0</v>
      </c>
      <c r="AC15" s="31">
        <v>0</v>
      </c>
      <c r="AD15" s="32">
        <v>0</v>
      </c>
      <c r="AE15" s="32">
        <v>0</v>
      </c>
      <c r="AF15" s="12" t="str">
        <f t="shared" si="0"/>
        <v>492673</v>
      </c>
      <c r="AG15" s="13" t="str">
        <f>VLOOKUP(D15,[2]Reference!$Q:$U,4,FALSE)</f>
        <v>Fleet</v>
      </c>
      <c r="AH15" s="13" t="str">
        <f>VLOOKUP(D15,[2]Reference!$Q:$U,5,FALSE)</f>
        <v>LNER</v>
      </c>
      <c r="AI15" s="14">
        <f t="shared" si="1"/>
        <v>0</v>
      </c>
      <c r="AJ15" s="14">
        <f t="shared" si="2"/>
        <v>0</v>
      </c>
      <c r="AK15" s="14">
        <f t="shared" si="3"/>
        <v>0</v>
      </c>
      <c r="AL15" s="15">
        <f t="shared" si="4"/>
        <v>0</v>
      </c>
      <c r="AM15" s="14">
        <f t="shared" si="5"/>
        <v>3</v>
      </c>
      <c r="AN15" s="16">
        <f t="shared" si="6"/>
        <v>44660</v>
      </c>
      <c r="AO15" s="17">
        <f>VLOOKUP(B15,[2]Reference!D:E,2,1)</f>
        <v>202301</v>
      </c>
      <c r="AP15" s="12" t="str">
        <f t="shared" si="7"/>
        <v>7</v>
      </c>
      <c r="AQ15" s="18">
        <f t="shared" si="8"/>
        <v>0</v>
      </c>
      <c r="AR15" s="18">
        <f t="shared" si="9"/>
        <v>0</v>
      </c>
      <c r="AS15" s="13" t="str">
        <f>VLOOKUP(D15,[2]Reference!$Q:$U,3,FALSE)</f>
        <v>Azuma</v>
      </c>
      <c r="AT15" s="13" t="str">
        <f>VLOOKUP(D15,[2]Reference!Q:V,6,FALSE)</f>
        <v>Depot</v>
      </c>
      <c r="AU15" s="13" t="str">
        <f>VLOOKUP(D15,[2]Reference!$Q:$U,2,FALSE)</f>
        <v>Hitachi - Doncaster Carr</v>
      </c>
      <c r="AV15" s="19">
        <f t="shared" si="10"/>
        <v>44664</v>
      </c>
      <c r="AW15" s="12" t="str">
        <f>+VLOOKUP(X15,[2]Reference!BN:BO,2,FALSE)</f>
        <v>Depot</v>
      </c>
      <c r="AX15" s="20" t="str">
        <f t="shared" si="11"/>
        <v>HB</v>
      </c>
      <c r="AY15" s="20" t="str">
        <f>VLOOKUP(AX15,[2]Reference!AH:AI,2,FALSE)</f>
        <v>LNER</v>
      </c>
      <c r="AZ15" s="20" t="str">
        <f>VLOOKUP(D15,[2]Reference!Q:V,6,FALSE)</f>
        <v>Depot</v>
      </c>
      <c r="BA15" s="20" t="str">
        <f>VLOOKUP(D15,[2]Reference!Q:V,3,FALSE)</f>
        <v>Azuma</v>
      </c>
    </row>
    <row r="16" spans="1:55" ht="13.5" x14ac:dyDescent="0.25">
      <c r="A16" s="28" t="s">
        <v>2245</v>
      </c>
      <c r="B16" s="29">
        <v>44657</v>
      </c>
      <c r="C16" s="28" t="s">
        <v>54</v>
      </c>
      <c r="D16" s="28" t="s">
        <v>92</v>
      </c>
      <c r="E16" s="28" t="s">
        <v>93</v>
      </c>
      <c r="F16" s="28" t="s">
        <v>92</v>
      </c>
      <c r="G16" s="28" t="s">
        <v>146</v>
      </c>
      <c r="H16" s="28" t="s">
        <v>405</v>
      </c>
      <c r="I16" s="28" t="s">
        <v>74</v>
      </c>
      <c r="J16" s="28" t="s">
        <v>75</v>
      </c>
      <c r="K16" s="28" t="s">
        <v>201</v>
      </c>
      <c r="L16" s="28" t="s">
        <v>2246</v>
      </c>
      <c r="M16" s="28" t="s">
        <v>2247</v>
      </c>
      <c r="N16" s="30">
        <v>8</v>
      </c>
      <c r="O16" s="30">
        <v>8</v>
      </c>
      <c r="P16" s="30">
        <v>0</v>
      </c>
      <c r="Q16" s="30">
        <v>0</v>
      </c>
      <c r="R16" s="30">
        <v>0</v>
      </c>
      <c r="S16" s="30">
        <v>0</v>
      </c>
      <c r="T16" s="30">
        <v>0</v>
      </c>
      <c r="U16" s="30">
        <v>1</v>
      </c>
      <c r="V16" s="30">
        <v>8</v>
      </c>
      <c r="W16" s="28" t="s">
        <v>79</v>
      </c>
      <c r="X16" s="28" t="s">
        <v>80</v>
      </c>
      <c r="Y16" s="28" t="s">
        <v>81</v>
      </c>
      <c r="Z16" s="28" t="s">
        <v>1132</v>
      </c>
      <c r="AA16" s="28" t="s">
        <v>1010</v>
      </c>
      <c r="AB16" s="31">
        <v>0</v>
      </c>
      <c r="AC16" s="31">
        <v>0</v>
      </c>
      <c r="AD16" s="32">
        <v>0</v>
      </c>
      <c r="AE16" s="32">
        <v>0</v>
      </c>
      <c r="AF16" s="12" t="str">
        <f t="shared" si="0"/>
        <v>493267</v>
      </c>
      <c r="AG16" s="13" t="str">
        <f>VLOOKUP(D16,[2]Reference!$Q:$U,4,FALSE)</f>
        <v>Fleet</v>
      </c>
      <c r="AH16" s="13" t="str">
        <f>VLOOKUP(D16,[2]Reference!$Q:$U,5,FALSE)</f>
        <v>LNER</v>
      </c>
      <c r="AI16" s="14">
        <f t="shared" si="1"/>
        <v>0</v>
      </c>
      <c r="AJ16" s="14">
        <f t="shared" si="2"/>
        <v>0</v>
      </c>
      <c r="AK16" s="14">
        <f t="shared" si="3"/>
        <v>0</v>
      </c>
      <c r="AL16" s="15">
        <f t="shared" si="4"/>
        <v>0</v>
      </c>
      <c r="AM16" s="14">
        <f t="shared" si="5"/>
        <v>8</v>
      </c>
      <c r="AN16" s="16">
        <f t="shared" si="6"/>
        <v>44660</v>
      </c>
      <c r="AO16" s="17">
        <f>VLOOKUP(B16,[2]Reference!D:E,2,1)</f>
        <v>202301</v>
      </c>
      <c r="AP16" s="12" t="str">
        <f t="shared" si="7"/>
        <v>7</v>
      </c>
      <c r="AQ16" s="18">
        <f t="shared" si="8"/>
        <v>0</v>
      </c>
      <c r="AR16" s="18">
        <f t="shared" si="9"/>
        <v>0</v>
      </c>
      <c r="AS16" s="13" t="str">
        <f>VLOOKUP(D16,[2]Reference!$Q:$U,3,FALSE)</f>
        <v>Azuma</v>
      </c>
      <c r="AT16" s="13" t="str">
        <f>VLOOKUP(D16,[2]Reference!Q:V,6,FALSE)</f>
        <v>Azuma</v>
      </c>
      <c r="AU16" s="13" t="str">
        <f>VLOOKUP(D16,[2]Reference!$Q:$U,2,FALSE)</f>
        <v>Hitachi - Class 801</v>
      </c>
      <c r="AV16" s="19">
        <f t="shared" si="10"/>
        <v>44664</v>
      </c>
      <c r="AW16" s="12" t="str">
        <f>+VLOOKUP(X16,[2]Reference!BN:BO,2,FALSE)</f>
        <v>Fleet</v>
      </c>
      <c r="AX16" s="20" t="str">
        <f t="shared" si="11"/>
        <v>HB</v>
      </c>
      <c r="AY16" s="20" t="str">
        <f>VLOOKUP(AX16,[2]Reference!AH:AI,2,FALSE)</f>
        <v>LNER</v>
      </c>
      <c r="AZ16" s="20" t="str">
        <f>VLOOKUP(D16,[2]Reference!Q:V,6,FALSE)</f>
        <v>Azuma</v>
      </c>
      <c r="BA16" s="20" t="str">
        <f>VLOOKUP(D16,[2]Reference!Q:V,3,FALSE)</f>
        <v>Azuma</v>
      </c>
    </row>
    <row r="17" spans="1:53" ht="13.5" x14ac:dyDescent="0.25">
      <c r="A17" s="28" t="s">
        <v>2248</v>
      </c>
      <c r="B17" s="29">
        <v>44658</v>
      </c>
      <c r="C17" s="28" t="s">
        <v>54</v>
      </c>
      <c r="D17" s="28" t="s">
        <v>92</v>
      </c>
      <c r="E17" s="28" t="s">
        <v>93</v>
      </c>
      <c r="F17" s="28" t="s">
        <v>92</v>
      </c>
      <c r="G17" s="28" t="s">
        <v>121</v>
      </c>
      <c r="H17" s="28" t="s">
        <v>84</v>
      </c>
      <c r="I17" s="28" t="s">
        <v>74</v>
      </c>
      <c r="J17" s="28" t="s">
        <v>75</v>
      </c>
      <c r="K17" s="28" t="s">
        <v>366</v>
      </c>
      <c r="L17" s="28" t="s">
        <v>2249</v>
      </c>
      <c r="M17" s="28" t="s">
        <v>894</v>
      </c>
      <c r="N17" s="30">
        <v>8</v>
      </c>
      <c r="O17" s="30">
        <v>0</v>
      </c>
      <c r="P17" s="30">
        <v>8</v>
      </c>
      <c r="Q17" s="30">
        <v>1</v>
      </c>
      <c r="R17" s="30">
        <v>0</v>
      </c>
      <c r="S17" s="30">
        <v>0</v>
      </c>
      <c r="T17" s="30">
        <v>0</v>
      </c>
      <c r="U17" s="30">
        <v>2</v>
      </c>
      <c r="V17" s="30">
        <v>83</v>
      </c>
      <c r="W17" s="28" t="s">
        <v>79</v>
      </c>
      <c r="X17" s="28" t="s">
        <v>80</v>
      </c>
      <c r="Y17" s="28" t="s">
        <v>81</v>
      </c>
      <c r="Z17" s="28" t="s">
        <v>1132</v>
      </c>
      <c r="AA17" s="28" t="s">
        <v>1010</v>
      </c>
      <c r="AB17" s="31">
        <v>1</v>
      </c>
      <c r="AC17" s="31">
        <v>0</v>
      </c>
      <c r="AD17" s="32">
        <v>1</v>
      </c>
      <c r="AE17" s="32">
        <v>1</v>
      </c>
      <c r="AF17" s="12" t="str">
        <f t="shared" si="0"/>
        <v>494284</v>
      </c>
      <c r="AG17" s="13" t="str">
        <f>VLOOKUP(D17,[2]Reference!$Q:$U,4,FALSE)</f>
        <v>Fleet</v>
      </c>
      <c r="AH17" s="13" t="str">
        <f>VLOOKUP(D17,[2]Reference!$Q:$U,5,FALSE)</f>
        <v>LNER</v>
      </c>
      <c r="AI17" s="14">
        <f t="shared" si="1"/>
        <v>1</v>
      </c>
      <c r="AJ17" s="14">
        <f t="shared" si="2"/>
        <v>0</v>
      </c>
      <c r="AK17" s="14">
        <f t="shared" si="3"/>
        <v>1</v>
      </c>
      <c r="AL17" s="15">
        <f t="shared" si="4"/>
        <v>0</v>
      </c>
      <c r="AM17" s="14">
        <f t="shared" si="5"/>
        <v>8</v>
      </c>
      <c r="AN17" s="16">
        <f t="shared" si="6"/>
        <v>44660</v>
      </c>
      <c r="AO17" s="17">
        <f>VLOOKUP(B17,[2]Reference!D:E,2,1)</f>
        <v>202301</v>
      </c>
      <c r="AP17" s="12" t="str">
        <f t="shared" si="7"/>
        <v>7</v>
      </c>
      <c r="AQ17" s="18">
        <f t="shared" si="8"/>
        <v>1</v>
      </c>
      <c r="AR17" s="18">
        <f t="shared" si="9"/>
        <v>1</v>
      </c>
      <c r="AS17" s="13" t="str">
        <f>VLOOKUP(D17,[2]Reference!$Q:$U,3,FALSE)</f>
        <v>Azuma</v>
      </c>
      <c r="AT17" s="13" t="str">
        <f>VLOOKUP(D17,[2]Reference!Q:V,6,FALSE)</f>
        <v>Azuma</v>
      </c>
      <c r="AU17" s="13" t="str">
        <f>VLOOKUP(D17,[2]Reference!$Q:$U,2,FALSE)</f>
        <v>Hitachi - Class 801</v>
      </c>
      <c r="AV17" s="19">
        <f t="shared" si="10"/>
        <v>44665</v>
      </c>
      <c r="AW17" s="12" t="str">
        <f>+VLOOKUP(X17,[2]Reference!BN:BO,2,FALSE)</f>
        <v>Fleet</v>
      </c>
      <c r="AX17" s="20" t="str">
        <f t="shared" si="11"/>
        <v>HB</v>
      </c>
      <c r="AY17" s="20" t="str">
        <f>VLOOKUP(AX17,[2]Reference!AH:AI,2,FALSE)</f>
        <v>LNER</v>
      </c>
      <c r="AZ17" s="20" t="str">
        <f>VLOOKUP(D17,[2]Reference!Q:V,6,FALSE)</f>
        <v>Azuma</v>
      </c>
      <c r="BA17" s="20" t="str">
        <f>VLOOKUP(D17,[2]Reference!Q:V,3,FALSE)</f>
        <v>Azuma</v>
      </c>
    </row>
    <row r="18" spans="1:53" ht="13.5" x14ac:dyDescent="0.25">
      <c r="A18" s="28" t="s">
        <v>2250</v>
      </c>
      <c r="B18" s="29">
        <v>44658</v>
      </c>
      <c r="C18" s="28" t="s">
        <v>54</v>
      </c>
      <c r="D18" s="28" t="s">
        <v>814</v>
      </c>
      <c r="E18" s="28" t="s">
        <v>815</v>
      </c>
      <c r="F18" s="28" t="s">
        <v>814</v>
      </c>
      <c r="G18" s="28" t="s">
        <v>72</v>
      </c>
      <c r="H18" s="28" t="s">
        <v>112</v>
      </c>
      <c r="I18" s="28" t="s">
        <v>74</v>
      </c>
      <c r="J18" s="28" t="s">
        <v>75</v>
      </c>
      <c r="K18" s="28" t="s">
        <v>359</v>
      </c>
      <c r="L18" s="28" t="s">
        <v>2251</v>
      </c>
      <c r="M18" s="28" t="s">
        <v>151</v>
      </c>
      <c r="N18" s="30">
        <v>27</v>
      </c>
      <c r="O18" s="30">
        <v>0</v>
      </c>
      <c r="P18" s="30">
        <v>27</v>
      </c>
      <c r="Q18" s="30">
        <v>0</v>
      </c>
      <c r="R18" s="30">
        <v>0</v>
      </c>
      <c r="S18" s="30">
        <v>0</v>
      </c>
      <c r="T18" s="30">
        <v>0</v>
      </c>
      <c r="U18" s="30">
        <v>1</v>
      </c>
      <c r="V18" s="30">
        <v>27</v>
      </c>
      <c r="W18" s="28" t="s">
        <v>79</v>
      </c>
      <c r="X18" s="28" t="s">
        <v>119</v>
      </c>
      <c r="Y18" s="28" t="s">
        <v>81</v>
      </c>
      <c r="Z18" s="28" t="s">
        <v>1132</v>
      </c>
      <c r="AA18" s="28" t="s">
        <v>1010</v>
      </c>
      <c r="AB18" s="31">
        <v>0</v>
      </c>
      <c r="AC18" s="31">
        <v>0</v>
      </c>
      <c r="AD18" s="32">
        <v>0</v>
      </c>
      <c r="AE18" s="32">
        <v>0.96</v>
      </c>
      <c r="AF18" s="12" t="str">
        <f t="shared" si="0"/>
        <v>494287</v>
      </c>
      <c r="AG18" s="13" t="str">
        <f>VLOOKUP(D18,[2]Reference!$Q:$U,4,FALSE)</f>
        <v>Fleet</v>
      </c>
      <c r="AH18" s="13" t="str">
        <f>VLOOKUP(D18,[2]Reference!$Q:$U,5,FALSE)</f>
        <v>LNER</v>
      </c>
      <c r="AI18" s="14">
        <f t="shared" si="1"/>
        <v>0</v>
      </c>
      <c r="AJ18" s="14">
        <f t="shared" si="2"/>
        <v>0</v>
      </c>
      <c r="AK18" s="14">
        <f t="shared" si="3"/>
        <v>0</v>
      </c>
      <c r="AL18" s="15">
        <f t="shared" si="4"/>
        <v>0</v>
      </c>
      <c r="AM18" s="14">
        <f t="shared" si="5"/>
        <v>27</v>
      </c>
      <c r="AN18" s="16">
        <f t="shared" si="6"/>
        <v>44660</v>
      </c>
      <c r="AO18" s="17">
        <f>VLOOKUP(B18,[2]Reference!D:E,2,1)</f>
        <v>202301</v>
      </c>
      <c r="AP18" s="12" t="str">
        <f t="shared" si="7"/>
        <v>7</v>
      </c>
      <c r="AQ18" s="18">
        <f t="shared" si="8"/>
        <v>0</v>
      </c>
      <c r="AR18" s="18">
        <f t="shared" si="9"/>
        <v>0.96</v>
      </c>
      <c r="AS18" s="13" t="str">
        <f>VLOOKUP(D18,[2]Reference!$Q:$U,3,FALSE)</f>
        <v>Azuma</v>
      </c>
      <c r="AT18" s="13" t="str">
        <f>VLOOKUP(D18,[2]Reference!Q:V,6,FALSE)</f>
        <v>Depot</v>
      </c>
      <c r="AU18" s="13" t="str">
        <f>VLOOKUP(D18,[2]Reference!$Q:$U,2,FALSE)</f>
        <v>Neville Hill</v>
      </c>
      <c r="AV18" s="19">
        <f t="shared" si="10"/>
        <v>44665</v>
      </c>
      <c r="AW18" s="12" t="str">
        <f>+VLOOKUP(X18,[2]Reference!BN:BO,2,FALSE)</f>
        <v>Depot</v>
      </c>
      <c r="AX18" s="20" t="str">
        <f t="shared" si="11"/>
        <v>HB</v>
      </c>
      <c r="AY18" s="20" t="str">
        <f>VLOOKUP(AX18,[2]Reference!AH:AI,2,FALSE)</f>
        <v>LNER</v>
      </c>
      <c r="AZ18" s="20" t="str">
        <f>VLOOKUP(D18,[2]Reference!Q:V,6,FALSE)</f>
        <v>Depot</v>
      </c>
      <c r="BA18" s="20" t="str">
        <f>VLOOKUP(D18,[2]Reference!Q:V,3,FALSE)</f>
        <v>Azuma</v>
      </c>
    </row>
    <row r="19" spans="1:53" ht="13.5" x14ac:dyDescent="0.25">
      <c r="A19" s="28" t="s">
        <v>2253</v>
      </c>
      <c r="B19" s="29">
        <v>44658</v>
      </c>
      <c r="C19" s="28" t="s">
        <v>54</v>
      </c>
      <c r="D19" s="28" t="s">
        <v>55</v>
      </c>
      <c r="E19" s="28" t="s">
        <v>56</v>
      </c>
      <c r="F19" s="28" t="s">
        <v>55</v>
      </c>
      <c r="G19" s="28" t="s">
        <v>129</v>
      </c>
      <c r="H19" s="28" t="s">
        <v>95</v>
      </c>
      <c r="I19" s="28" t="s">
        <v>147</v>
      </c>
      <c r="J19" s="28" t="s">
        <v>148</v>
      </c>
      <c r="K19" s="28" t="s">
        <v>220</v>
      </c>
      <c r="L19" s="28" t="s">
        <v>2254</v>
      </c>
      <c r="M19" s="28" t="s">
        <v>1055</v>
      </c>
      <c r="N19" s="30">
        <v>77</v>
      </c>
      <c r="O19" s="30">
        <v>53</v>
      </c>
      <c r="P19" s="30">
        <v>24</v>
      </c>
      <c r="Q19" s="30">
        <v>0</v>
      </c>
      <c r="R19" s="30">
        <v>0</v>
      </c>
      <c r="S19" s="30">
        <v>0</v>
      </c>
      <c r="T19" s="30">
        <v>0</v>
      </c>
      <c r="U19" s="30">
        <v>5</v>
      </c>
      <c r="V19" s="30">
        <v>77</v>
      </c>
      <c r="W19" s="28" t="s">
        <v>2255</v>
      </c>
      <c r="X19" s="28" t="s">
        <v>80</v>
      </c>
      <c r="Y19" s="28" t="s">
        <v>66</v>
      </c>
      <c r="Z19" s="28" t="s">
        <v>1132</v>
      </c>
      <c r="AA19" s="28" t="s">
        <v>1010</v>
      </c>
      <c r="AB19" s="31">
        <v>0</v>
      </c>
      <c r="AC19" s="31">
        <v>0</v>
      </c>
      <c r="AD19" s="32">
        <v>1</v>
      </c>
      <c r="AE19" s="32">
        <v>1.78</v>
      </c>
      <c r="AF19" s="12" t="str">
        <f t="shared" si="0"/>
        <v>495869</v>
      </c>
      <c r="AG19" s="13" t="str">
        <f>VLOOKUP(D19,[2]Reference!$Q:$U,4,FALSE)</f>
        <v>Fleet</v>
      </c>
      <c r="AH19" s="13" t="str">
        <f>VLOOKUP(D19,[2]Reference!$Q:$U,5,FALSE)</f>
        <v>LNER</v>
      </c>
      <c r="AI19" s="14">
        <f t="shared" si="1"/>
        <v>0</v>
      </c>
      <c r="AJ19" s="14">
        <f t="shared" si="2"/>
        <v>0</v>
      </c>
      <c r="AK19" s="14">
        <f t="shared" si="3"/>
        <v>0</v>
      </c>
      <c r="AL19" s="15">
        <f t="shared" si="4"/>
        <v>1</v>
      </c>
      <c r="AM19" s="14">
        <f t="shared" si="5"/>
        <v>77</v>
      </c>
      <c r="AN19" s="16">
        <f t="shared" si="6"/>
        <v>44660</v>
      </c>
      <c r="AO19" s="17">
        <f>VLOOKUP(B19,[2]Reference!D:E,2,1)</f>
        <v>202301</v>
      </c>
      <c r="AP19" s="12" t="str">
        <f t="shared" si="7"/>
        <v>7</v>
      </c>
      <c r="AQ19" s="18">
        <f t="shared" si="8"/>
        <v>1</v>
      </c>
      <c r="AR19" s="18">
        <f t="shared" si="9"/>
        <v>1.78</v>
      </c>
      <c r="AS19" s="13" t="str">
        <f>VLOOKUP(D19,[2]Reference!$Q:$U,3,FALSE)</f>
        <v>Azuma</v>
      </c>
      <c r="AT19" s="13" t="str">
        <f>VLOOKUP(D19,[2]Reference!Q:V,6,FALSE)</f>
        <v>Azuma</v>
      </c>
      <c r="AU19" s="13" t="str">
        <f>VLOOKUP(D19,[2]Reference!$Q:$U,2,FALSE)</f>
        <v>Hitachi - Class 800</v>
      </c>
      <c r="AV19" s="19">
        <f t="shared" si="10"/>
        <v>44665</v>
      </c>
      <c r="AW19" s="12" t="str">
        <f>+VLOOKUP(X19,[2]Reference!BN:BO,2,FALSE)</f>
        <v>Fleet</v>
      </c>
      <c r="AX19" s="20" t="str">
        <f t="shared" si="11"/>
        <v>HB</v>
      </c>
      <c r="AY19" s="20" t="str">
        <f>VLOOKUP(AX19,[2]Reference!AH:AI,2,FALSE)</f>
        <v>LNER</v>
      </c>
      <c r="AZ19" s="20" t="str">
        <f>VLOOKUP(D19,[2]Reference!Q:V,6,FALSE)</f>
        <v>Azuma</v>
      </c>
      <c r="BA19" s="20" t="str">
        <f>VLOOKUP(D19,[2]Reference!Q:V,3,FALSE)</f>
        <v>Azuma</v>
      </c>
    </row>
    <row r="20" spans="1:53" ht="13.5" x14ac:dyDescent="0.25">
      <c r="A20" s="28" t="s">
        <v>2256</v>
      </c>
      <c r="B20" s="29">
        <v>44658</v>
      </c>
      <c r="C20" s="28" t="s">
        <v>54</v>
      </c>
      <c r="D20" s="28" t="s">
        <v>70</v>
      </c>
      <c r="E20" s="28" t="s">
        <v>71</v>
      </c>
      <c r="F20" s="28" t="s">
        <v>70</v>
      </c>
      <c r="G20" s="28" t="s">
        <v>129</v>
      </c>
      <c r="H20" s="28" t="s">
        <v>73</v>
      </c>
      <c r="I20" s="28" t="s">
        <v>1840</v>
      </c>
      <c r="J20" s="28" t="s">
        <v>1841</v>
      </c>
      <c r="K20" s="28" t="s">
        <v>220</v>
      </c>
      <c r="L20" s="28" t="s">
        <v>2257</v>
      </c>
      <c r="M20" s="28" t="s">
        <v>107</v>
      </c>
      <c r="N20" s="30">
        <v>6</v>
      </c>
      <c r="O20" s="30">
        <v>6</v>
      </c>
      <c r="P20" s="30">
        <v>0</v>
      </c>
      <c r="Q20" s="30">
        <v>0</v>
      </c>
      <c r="R20" s="30">
        <v>0</v>
      </c>
      <c r="S20" s="30">
        <v>0</v>
      </c>
      <c r="T20" s="30">
        <v>0</v>
      </c>
      <c r="U20" s="30">
        <v>1</v>
      </c>
      <c r="V20" s="30">
        <v>6</v>
      </c>
      <c r="W20" s="28" t="s">
        <v>2258</v>
      </c>
      <c r="X20" s="28" t="s">
        <v>80</v>
      </c>
      <c r="Y20" s="28" t="s">
        <v>66</v>
      </c>
      <c r="Z20" s="28" t="s">
        <v>1132</v>
      </c>
      <c r="AA20" s="28" t="s">
        <v>1010</v>
      </c>
      <c r="AB20" s="31">
        <v>0</v>
      </c>
      <c r="AC20" s="31">
        <v>0</v>
      </c>
      <c r="AD20" s="32">
        <v>0</v>
      </c>
      <c r="AE20" s="32">
        <v>0</v>
      </c>
      <c r="AF20" s="12" t="str">
        <f t="shared" si="0"/>
        <v>496291</v>
      </c>
      <c r="AG20" s="13" t="str">
        <f>VLOOKUP(D20,[2]Reference!$Q:$U,4,FALSE)</f>
        <v>Fleet</v>
      </c>
      <c r="AH20" s="13" t="str">
        <f>VLOOKUP(D20,[2]Reference!$Q:$U,5,FALSE)</f>
        <v>LNER</v>
      </c>
      <c r="AI20" s="14">
        <f t="shared" si="1"/>
        <v>0</v>
      </c>
      <c r="AJ20" s="14">
        <f t="shared" si="2"/>
        <v>0</v>
      </c>
      <c r="AK20" s="14">
        <f t="shared" si="3"/>
        <v>0</v>
      </c>
      <c r="AL20" s="15">
        <f t="shared" si="4"/>
        <v>0</v>
      </c>
      <c r="AM20" s="14">
        <f t="shared" si="5"/>
        <v>6</v>
      </c>
      <c r="AN20" s="16">
        <f t="shared" si="6"/>
        <v>44660</v>
      </c>
      <c r="AO20" s="17">
        <f>VLOOKUP(B20,[2]Reference!D:E,2,1)</f>
        <v>202301</v>
      </c>
      <c r="AP20" s="12" t="str">
        <f t="shared" si="7"/>
        <v>7</v>
      </c>
      <c r="AQ20" s="18">
        <f t="shared" si="8"/>
        <v>0</v>
      </c>
      <c r="AR20" s="18">
        <f t="shared" si="9"/>
        <v>0</v>
      </c>
      <c r="AS20" s="13" t="str">
        <f>VLOOKUP(D20,[2]Reference!$Q:$U,3,FALSE)</f>
        <v>IC225</v>
      </c>
      <c r="AT20" s="13" t="str">
        <f>VLOOKUP(D20,[2]Reference!Q:V,6,FALSE)</f>
        <v>IC225</v>
      </c>
      <c r="AU20" s="13" t="str">
        <f>VLOOKUP(D20,[2]Reference!$Q:$U,2,FALSE)</f>
        <v>Cl 91 Loco</v>
      </c>
      <c r="AV20" s="19">
        <f t="shared" si="10"/>
        <v>44665</v>
      </c>
      <c r="AW20" s="12" t="str">
        <f>+VLOOKUP(X20,[2]Reference!BN:BO,2,FALSE)</f>
        <v>Fleet</v>
      </c>
      <c r="AX20" s="20" t="str">
        <f t="shared" si="11"/>
        <v>HB</v>
      </c>
      <c r="AY20" s="20" t="str">
        <f>VLOOKUP(AX20,[2]Reference!AH:AI,2,FALSE)</f>
        <v>LNER</v>
      </c>
      <c r="AZ20" s="20" t="str">
        <f>VLOOKUP(D20,[2]Reference!Q:V,6,FALSE)</f>
        <v>IC225</v>
      </c>
      <c r="BA20" s="20" t="str">
        <f>VLOOKUP(D20,[2]Reference!Q:V,3,FALSE)</f>
        <v>IC225</v>
      </c>
    </row>
    <row r="21" spans="1:53" ht="13.5" x14ac:dyDescent="0.25">
      <c r="A21" s="28" t="s">
        <v>2259</v>
      </c>
      <c r="B21" s="29">
        <v>44658</v>
      </c>
      <c r="C21" s="28" t="s">
        <v>54</v>
      </c>
      <c r="D21" s="28" t="s">
        <v>364</v>
      </c>
      <c r="E21" s="28" t="s">
        <v>365</v>
      </c>
      <c r="F21" s="28" t="s">
        <v>364</v>
      </c>
      <c r="G21" s="28" t="s">
        <v>121</v>
      </c>
      <c r="H21" s="28" t="s">
        <v>112</v>
      </c>
      <c r="I21" s="28" t="s">
        <v>74</v>
      </c>
      <c r="J21" s="28" t="s">
        <v>75</v>
      </c>
      <c r="K21" s="28" t="s">
        <v>366</v>
      </c>
      <c r="L21" s="28" t="s">
        <v>2260</v>
      </c>
      <c r="M21" s="28" t="s">
        <v>955</v>
      </c>
      <c r="N21" s="30">
        <v>2</v>
      </c>
      <c r="O21" s="30">
        <v>0</v>
      </c>
      <c r="P21" s="30">
        <v>2</v>
      </c>
      <c r="Q21" s="30">
        <v>0</v>
      </c>
      <c r="R21" s="30">
        <v>0</v>
      </c>
      <c r="S21" s="30">
        <v>0</v>
      </c>
      <c r="T21" s="30">
        <v>0</v>
      </c>
      <c r="U21" s="30">
        <v>1</v>
      </c>
      <c r="V21" s="30">
        <v>2</v>
      </c>
      <c r="W21" s="28" t="s">
        <v>79</v>
      </c>
      <c r="X21" s="28" t="s">
        <v>119</v>
      </c>
      <c r="Y21" s="28" t="s">
        <v>81</v>
      </c>
      <c r="Z21" s="28" t="s">
        <v>1132</v>
      </c>
      <c r="AA21" s="28" t="s">
        <v>1010</v>
      </c>
      <c r="AB21" s="31">
        <v>0</v>
      </c>
      <c r="AC21" s="31">
        <v>0</v>
      </c>
      <c r="AD21" s="32">
        <v>0</v>
      </c>
      <c r="AE21" s="32">
        <v>0</v>
      </c>
      <c r="AF21" s="12" t="str">
        <f t="shared" si="0"/>
        <v>496387</v>
      </c>
      <c r="AG21" s="13" t="str">
        <f>VLOOKUP(D21,[2]Reference!$Q:$U,4,FALSE)</f>
        <v>Fleet</v>
      </c>
      <c r="AH21" s="13" t="str">
        <f>VLOOKUP(D21,[2]Reference!$Q:$U,5,FALSE)</f>
        <v>LNER</v>
      </c>
      <c r="AI21" s="14">
        <f t="shared" si="1"/>
        <v>0</v>
      </c>
      <c r="AJ21" s="14">
        <f t="shared" si="2"/>
        <v>0</v>
      </c>
      <c r="AK21" s="14">
        <f t="shared" si="3"/>
        <v>0</v>
      </c>
      <c r="AL21" s="15">
        <f t="shared" si="4"/>
        <v>0</v>
      </c>
      <c r="AM21" s="14">
        <f t="shared" si="5"/>
        <v>2</v>
      </c>
      <c r="AN21" s="16">
        <f t="shared" si="6"/>
        <v>44660</v>
      </c>
      <c r="AO21" s="17">
        <f>VLOOKUP(B21,[2]Reference!D:E,2,1)</f>
        <v>202301</v>
      </c>
      <c r="AP21" s="12" t="str">
        <f t="shared" si="7"/>
        <v>7</v>
      </c>
      <c r="AQ21" s="18">
        <f t="shared" si="8"/>
        <v>0</v>
      </c>
      <c r="AR21" s="18">
        <f t="shared" si="9"/>
        <v>0</v>
      </c>
      <c r="AS21" s="13" t="str">
        <f>VLOOKUP(D21,[2]Reference!$Q:$U,3,FALSE)</f>
        <v>Azuma</v>
      </c>
      <c r="AT21" s="13" t="str">
        <f>VLOOKUP(D21,[2]Reference!Q:V,6,FALSE)</f>
        <v>Depot</v>
      </c>
      <c r="AU21" s="13" t="str">
        <f>VLOOKUP(D21,[2]Reference!$Q:$U,2,FALSE)</f>
        <v>Heaton</v>
      </c>
      <c r="AV21" s="19">
        <f t="shared" si="10"/>
        <v>44665</v>
      </c>
      <c r="AW21" s="12" t="str">
        <f>+VLOOKUP(X21,[2]Reference!BN:BO,2,FALSE)</f>
        <v>Depot</v>
      </c>
      <c r="AX21" s="20" t="str">
        <f t="shared" si="11"/>
        <v>HB</v>
      </c>
      <c r="AY21" s="20" t="str">
        <f>VLOOKUP(AX21,[2]Reference!AH:AI,2,FALSE)</f>
        <v>LNER</v>
      </c>
      <c r="AZ21" s="20" t="str">
        <f>VLOOKUP(D21,[2]Reference!Q:V,6,FALSE)</f>
        <v>Depot</v>
      </c>
      <c r="BA21" s="20" t="str">
        <f>VLOOKUP(D21,[2]Reference!Q:V,3,FALSE)</f>
        <v>Azuma</v>
      </c>
    </row>
    <row r="22" spans="1:53" ht="13.5" x14ac:dyDescent="0.25">
      <c r="A22" s="28" t="s">
        <v>2261</v>
      </c>
      <c r="B22" s="29">
        <v>44658</v>
      </c>
      <c r="C22" s="28" t="s">
        <v>54</v>
      </c>
      <c r="D22" s="28" t="s">
        <v>70</v>
      </c>
      <c r="E22" s="28" t="s">
        <v>71</v>
      </c>
      <c r="F22" s="28" t="s">
        <v>70</v>
      </c>
      <c r="G22" s="28" t="s">
        <v>146</v>
      </c>
      <c r="H22" s="28" t="s">
        <v>237</v>
      </c>
      <c r="I22" s="28" t="s">
        <v>74</v>
      </c>
      <c r="J22" s="28" t="s">
        <v>75</v>
      </c>
      <c r="K22" s="28" t="s">
        <v>201</v>
      </c>
      <c r="L22" s="28" t="s">
        <v>2262</v>
      </c>
      <c r="M22" s="28" t="s">
        <v>324</v>
      </c>
      <c r="N22" s="30">
        <v>40</v>
      </c>
      <c r="O22" s="30">
        <v>37</v>
      </c>
      <c r="P22" s="30">
        <v>3</v>
      </c>
      <c r="Q22" s="30">
        <v>0</v>
      </c>
      <c r="R22" s="30">
        <v>0</v>
      </c>
      <c r="S22" s="30">
        <v>0</v>
      </c>
      <c r="T22" s="30">
        <v>0</v>
      </c>
      <c r="U22" s="30">
        <v>2</v>
      </c>
      <c r="V22" s="30">
        <v>40</v>
      </c>
      <c r="W22" s="28" t="s">
        <v>79</v>
      </c>
      <c r="X22" s="28" t="s">
        <v>80</v>
      </c>
      <c r="Y22" s="28" t="s">
        <v>81</v>
      </c>
      <c r="Z22" s="28" t="s">
        <v>1132</v>
      </c>
      <c r="AA22" s="28" t="s">
        <v>1010</v>
      </c>
      <c r="AB22" s="31">
        <v>0</v>
      </c>
      <c r="AC22" s="31">
        <v>0</v>
      </c>
      <c r="AD22" s="32">
        <v>0</v>
      </c>
      <c r="AE22" s="32">
        <v>1</v>
      </c>
      <c r="AF22" s="12" t="str">
        <f t="shared" si="0"/>
        <v>496514</v>
      </c>
      <c r="AG22" s="13" t="str">
        <f>VLOOKUP(D22,[2]Reference!$Q:$U,4,FALSE)</f>
        <v>Fleet</v>
      </c>
      <c r="AH22" s="13" t="str">
        <f>VLOOKUP(D22,[2]Reference!$Q:$U,5,FALSE)</f>
        <v>LNER</v>
      </c>
      <c r="AI22" s="14">
        <f t="shared" si="1"/>
        <v>0</v>
      </c>
      <c r="AJ22" s="14">
        <f t="shared" si="2"/>
        <v>0</v>
      </c>
      <c r="AK22" s="14">
        <f t="shared" si="3"/>
        <v>0</v>
      </c>
      <c r="AL22" s="15">
        <f t="shared" si="4"/>
        <v>0</v>
      </c>
      <c r="AM22" s="14">
        <f t="shared" si="5"/>
        <v>40</v>
      </c>
      <c r="AN22" s="16">
        <f t="shared" si="6"/>
        <v>44660</v>
      </c>
      <c r="AO22" s="17">
        <f>VLOOKUP(B22,[2]Reference!D:E,2,1)</f>
        <v>202301</v>
      </c>
      <c r="AP22" s="12" t="str">
        <f t="shared" si="7"/>
        <v>7</v>
      </c>
      <c r="AQ22" s="18">
        <f t="shared" si="8"/>
        <v>0</v>
      </c>
      <c r="AR22" s="18">
        <f t="shared" si="9"/>
        <v>1</v>
      </c>
      <c r="AS22" s="13" t="str">
        <f>VLOOKUP(D22,[2]Reference!$Q:$U,3,FALSE)</f>
        <v>IC225</v>
      </c>
      <c r="AT22" s="13" t="str">
        <f>VLOOKUP(D22,[2]Reference!Q:V,6,FALSE)</f>
        <v>IC225</v>
      </c>
      <c r="AU22" s="13" t="str">
        <f>VLOOKUP(D22,[2]Reference!$Q:$U,2,FALSE)</f>
        <v>Cl 91 Loco</v>
      </c>
      <c r="AV22" s="19">
        <f t="shared" si="10"/>
        <v>44665</v>
      </c>
      <c r="AW22" s="12" t="str">
        <f>+VLOOKUP(X22,[2]Reference!BN:BO,2,FALSE)</f>
        <v>Fleet</v>
      </c>
      <c r="AX22" s="20" t="str">
        <f t="shared" si="11"/>
        <v>HB</v>
      </c>
      <c r="AY22" s="20" t="str">
        <f>VLOOKUP(AX22,[2]Reference!AH:AI,2,FALSE)</f>
        <v>LNER</v>
      </c>
      <c r="AZ22" s="20" t="str">
        <f>VLOOKUP(D22,[2]Reference!Q:V,6,FALSE)</f>
        <v>IC225</v>
      </c>
      <c r="BA22" s="20" t="str">
        <f>VLOOKUP(D22,[2]Reference!Q:V,3,FALSE)</f>
        <v>IC225</v>
      </c>
    </row>
    <row r="23" spans="1:53" ht="13.5" x14ac:dyDescent="0.25">
      <c r="A23" s="28" t="s">
        <v>2263</v>
      </c>
      <c r="B23" s="29">
        <v>44659</v>
      </c>
      <c r="C23" s="28" t="s">
        <v>54</v>
      </c>
      <c r="D23" s="28" t="s">
        <v>70</v>
      </c>
      <c r="E23" s="28" t="s">
        <v>71</v>
      </c>
      <c r="F23" s="28" t="s">
        <v>70</v>
      </c>
      <c r="G23" s="28" t="s">
        <v>154</v>
      </c>
      <c r="H23" s="28" t="s">
        <v>237</v>
      </c>
      <c r="I23" s="28" t="s">
        <v>74</v>
      </c>
      <c r="J23" s="28" t="s">
        <v>75</v>
      </c>
      <c r="K23" s="28" t="s">
        <v>1107</v>
      </c>
      <c r="L23" s="28" t="s">
        <v>2264</v>
      </c>
      <c r="M23" s="28" t="s">
        <v>324</v>
      </c>
      <c r="N23" s="30">
        <v>30</v>
      </c>
      <c r="O23" s="30">
        <v>16</v>
      </c>
      <c r="P23" s="30">
        <v>14</v>
      </c>
      <c r="Q23" s="30">
        <v>0</v>
      </c>
      <c r="R23" s="30">
        <v>0</v>
      </c>
      <c r="S23" s="30">
        <v>0</v>
      </c>
      <c r="T23" s="30">
        <v>0</v>
      </c>
      <c r="U23" s="30">
        <v>4</v>
      </c>
      <c r="V23" s="30">
        <v>30</v>
      </c>
      <c r="W23" s="28" t="s">
        <v>79</v>
      </c>
      <c r="X23" s="28" t="s">
        <v>80</v>
      </c>
      <c r="Y23" s="28" t="s">
        <v>81</v>
      </c>
      <c r="Z23" s="28" t="s">
        <v>1132</v>
      </c>
      <c r="AA23" s="28" t="s">
        <v>1010</v>
      </c>
      <c r="AB23" s="31">
        <v>0</v>
      </c>
      <c r="AC23" s="31">
        <v>0</v>
      </c>
      <c r="AD23" s="32">
        <v>0</v>
      </c>
      <c r="AE23" s="32">
        <v>0.78</v>
      </c>
      <c r="AF23" s="12" t="str">
        <f t="shared" si="0"/>
        <v>497090</v>
      </c>
      <c r="AG23" s="13" t="str">
        <f>VLOOKUP(D23,[2]Reference!$Q:$U,4,FALSE)</f>
        <v>Fleet</v>
      </c>
      <c r="AH23" s="13" t="str">
        <f>VLOOKUP(D23,[2]Reference!$Q:$U,5,FALSE)</f>
        <v>LNER</v>
      </c>
      <c r="AI23" s="14">
        <f t="shared" si="1"/>
        <v>0</v>
      </c>
      <c r="AJ23" s="14">
        <f t="shared" si="2"/>
        <v>0</v>
      </c>
      <c r="AK23" s="14">
        <f t="shared" si="3"/>
        <v>0</v>
      </c>
      <c r="AL23" s="15">
        <f t="shared" si="4"/>
        <v>0</v>
      </c>
      <c r="AM23" s="14">
        <f t="shared" si="5"/>
        <v>30</v>
      </c>
      <c r="AN23" s="16">
        <f t="shared" si="6"/>
        <v>44660</v>
      </c>
      <c r="AO23" s="17">
        <f>VLOOKUP(B23,[2]Reference!D:E,2,1)</f>
        <v>202301</v>
      </c>
      <c r="AP23" s="12" t="str">
        <f t="shared" si="7"/>
        <v>7</v>
      </c>
      <c r="AQ23" s="18">
        <f t="shared" si="8"/>
        <v>0</v>
      </c>
      <c r="AR23" s="18">
        <f t="shared" si="9"/>
        <v>0.78</v>
      </c>
      <c r="AS23" s="13" t="str">
        <f>VLOOKUP(D23,[2]Reference!$Q:$U,3,FALSE)</f>
        <v>IC225</v>
      </c>
      <c r="AT23" s="13" t="str">
        <f>VLOOKUP(D23,[2]Reference!Q:V,6,FALSE)</f>
        <v>IC225</v>
      </c>
      <c r="AU23" s="13" t="str">
        <f>VLOOKUP(D23,[2]Reference!$Q:$U,2,FALSE)</f>
        <v>Cl 91 Loco</v>
      </c>
      <c r="AV23" s="19">
        <f t="shared" si="10"/>
        <v>44666</v>
      </c>
      <c r="AW23" s="12" t="str">
        <f>+VLOOKUP(X23,[2]Reference!BN:BO,2,FALSE)</f>
        <v>Fleet</v>
      </c>
      <c r="AX23" s="20" t="str">
        <f t="shared" si="11"/>
        <v>HB</v>
      </c>
      <c r="AY23" s="20" t="str">
        <f>VLOOKUP(AX23,[2]Reference!AH:AI,2,FALSE)</f>
        <v>LNER</v>
      </c>
      <c r="AZ23" s="20" t="str">
        <f>VLOOKUP(D23,[2]Reference!Q:V,6,FALSE)</f>
        <v>IC225</v>
      </c>
      <c r="BA23" s="20" t="str">
        <f>VLOOKUP(D23,[2]Reference!Q:V,3,FALSE)</f>
        <v>IC225</v>
      </c>
    </row>
    <row r="24" spans="1:53" ht="13.5" x14ac:dyDescent="0.25">
      <c r="A24" s="28" t="s">
        <v>2265</v>
      </c>
      <c r="B24" s="29">
        <v>44659</v>
      </c>
      <c r="C24" s="28" t="s">
        <v>54</v>
      </c>
      <c r="D24" s="28" t="s">
        <v>55</v>
      </c>
      <c r="E24" s="28" t="s">
        <v>56</v>
      </c>
      <c r="F24" s="28" t="s">
        <v>55</v>
      </c>
      <c r="G24" s="28" t="s">
        <v>94</v>
      </c>
      <c r="H24" s="28" t="s">
        <v>258</v>
      </c>
      <c r="I24" s="28" t="s">
        <v>568</v>
      </c>
      <c r="J24" s="28" t="s">
        <v>569</v>
      </c>
      <c r="K24" s="28" t="s">
        <v>98</v>
      </c>
      <c r="L24" s="28" t="s">
        <v>2266</v>
      </c>
      <c r="M24" s="28" t="s">
        <v>267</v>
      </c>
      <c r="N24" s="30">
        <v>27</v>
      </c>
      <c r="O24" s="30">
        <v>27</v>
      </c>
      <c r="P24" s="30">
        <v>0</v>
      </c>
      <c r="Q24" s="30">
        <v>1</v>
      </c>
      <c r="R24" s="30">
        <v>2</v>
      </c>
      <c r="S24" s="30">
        <v>0</v>
      </c>
      <c r="T24" s="30">
        <v>0</v>
      </c>
      <c r="U24" s="30">
        <v>5</v>
      </c>
      <c r="V24" s="30">
        <v>257</v>
      </c>
      <c r="W24" s="28" t="s">
        <v>2267</v>
      </c>
      <c r="X24" s="28" t="s">
        <v>80</v>
      </c>
      <c r="Y24" s="28" t="s">
        <v>66</v>
      </c>
      <c r="Z24" s="28" t="s">
        <v>1132</v>
      </c>
      <c r="AA24" s="28" t="s">
        <v>1010</v>
      </c>
      <c r="AB24" s="31">
        <v>1</v>
      </c>
      <c r="AC24" s="31">
        <v>2</v>
      </c>
      <c r="AD24" s="32">
        <v>3</v>
      </c>
      <c r="AE24" s="32">
        <v>3</v>
      </c>
      <c r="AF24" s="12" t="str">
        <f t="shared" si="0"/>
        <v>498171</v>
      </c>
      <c r="AG24" s="13" t="str">
        <f>VLOOKUP(D24,[2]Reference!$Q:$U,4,FALSE)</f>
        <v>Fleet</v>
      </c>
      <c r="AH24" s="13" t="str">
        <f>VLOOKUP(D24,[2]Reference!$Q:$U,5,FALSE)</f>
        <v>LNER</v>
      </c>
      <c r="AI24" s="14">
        <f t="shared" si="1"/>
        <v>1</v>
      </c>
      <c r="AJ24" s="14">
        <f t="shared" si="2"/>
        <v>1</v>
      </c>
      <c r="AK24" s="14">
        <f t="shared" si="3"/>
        <v>2</v>
      </c>
      <c r="AL24" s="15">
        <f t="shared" si="4"/>
        <v>1</v>
      </c>
      <c r="AM24" s="14">
        <f t="shared" si="5"/>
        <v>27</v>
      </c>
      <c r="AN24" s="16">
        <f t="shared" si="6"/>
        <v>44660</v>
      </c>
      <c r="AO24" s="17">
        <f>VLOOKUP(B24,[2]Reference!D:E,2,1)</f>
        <v>202301</v>
      </c>
      <c r="AP24" s="12" t="str">
        <f t="shared" si="7"/>
        <v>7</v>
      </c>
      <c r="AQ24" s="18">
        <f t="shared" si="8"/>
        <v>3</v>
      </c>
      <c r="AR24" s="18">
        <f t="shared" si="9"/>
        <v>3</v>
      </c>
      <c r="AS24" s="13" t="str">
        <f>VLOOKUP(D24,[2]Reference!$Q:$U,3,FALSE)</f>
        <v>Azuma</v>
      </c>
      <c r="AT24" s="13" t="str">
        <f>VLOOKUP(D24,[2]Reference!Q:V,6,FALSE)</f>
        <v>Azuma</v>
      </c>
      <c r="AU24" s="13" t="str">
        <f>VLOOKUP(D24,[2]Reference!$Q:$U,2,FALSE)</f>
        <v>Hitachi - Class 800</v>
      </c>
      <c r="AV24" s="19">
        <f t="shared" si="10"/>
        <v>44666</v>
      </c>
      <c r="AW24" s="12" t="str">
        <f>+VLOOKUP(X24,[2]Reference!BN:BO,2,FALSE)</f>
        <v>Fleet</v>
      </c>
      <c r="AX24" s="20" t="str">
        <f t="shared" si="11"/>
        <v>HB</v>
      </c>
      <c r="AY24" s="20" t="str">
        <f>VLOOKUP(AX24,[2]Reference!AH:AI,2,FALSE)</f>
        <v>LNER</v>
      </c>
      <c r="AZ24" s="20" t="str">
        <f>VLOOKUP(D24,[2]Reference!Q:V,6,FALSE)</f>
        <v>Azuma</v>
      </c>
      <c r="BA24" s="20" t="str">
        <f>VLOOKUP(D24,[2]Reference!Q:V,3,FALSE)</f>
        <v>Azuma</v>
      </c>
    </row>
    <row r="25" spans="1:53" ht="13.5" x14ac:dyDescent="0.25">
      <c r="A25" s="28" t="s">
        <v>2268</v>
      </c>
      <c r="B25" s="29">
        <v>44659</v>
      </c>
      <c r="C25" s="28" t="s">
        <v>54</v>
      </c>
      <c r="D25" s="28" t="s">
        <v>55</v>
      </c>
      <c r="E25" s="28" t="s">
        <v>56</v>
      </c>
      <c r="F25" s="28" t="s">
        <v>55</v>
      </c>
      <c r="G25" s="28" t="s">
        <v>83</v>
      </c>
      <c r="H25" s="28" t="s">
        <v>95</v>
      </c>
      <c r="I25" s="28" t="s">
        <v>147</v>
      </c>
      <c r="J25" s="28" t="s">
        <v>148</v>
      </c>
      <c r="K25" s="28" t="s">
        <v>1556</v>
      </c>
      <c r="L25" s="28" t="s">
        <v>2269</v>
      </c>
      <c r="M25" s="28" t="s">
        <v>255</v>
      </c>
      <c r="N25" s="30">
        <v>8</v>
      </c>
      <c r="O25" s="30">
        <v>3</v>
      </c>
      <c r="P25" s="30">
        <v>5</v>
      </c>
      <c r="Q25" s="30">
        <v>0</v>
      </c>
      <c r="R25" s="30">
        <v>0</v>
      </c>
      <c r="S25" s="30">
        <v>0</v>
      </c>
      <c r="T25" s="30">
        <v>0</v>
      </c>
      <c r="U25" s="30">
        <v>1</v>
      </c>
      <c r="V25" s="30">
        <v>8</v>
      </c>
      <c r="W25" s="28" t="s">
        <v>2270</v>
      </c>
      <c r="X25" s="28" t="s">
        <v>80</v>
      </c>
      <c r="Y25" s="28" t="s">
        <v>66</v>
      </c>
      <c r="Z25" s="28" t="s">
        <v>1132</v>
      </c>
      <c r="AA25" s="28" t="s">
        <v>1010</v>
      </c>
      <c r="AB25" s="31">
        <v>0</v>
      </c>
      <c r="AC25" s="31">
        <v>0</v>
      </c>
      <c r="AD25" s="32">
        <v>0</v>
      </c>
      <c r="AE25" s="32">
        <v>0.8</v>
      </c>
      <c r="AF25" s="12" t="str">
        <f t="shared" si="0"/>
        <v>498865</v>
      </c>
      <c r="AG25" s="13" t="str">
        <f>VLOOKUP(D25,[2]Reference!$Q:$U,4,FALSE)</f>
        <v>Fleet</v>
      </c>
      <c r="AH25" s="13" t="str">
        <f>VLOOKUP(D25,[2]Reference!$Q:$U,5,FALSE)</f>
        <v>LNER</v>
      </c>
      <c r="AI25" s="14">
        <f t="shared" si="1"/>
        <v>0</v>
      </c>
      <c r="AJ25" s="14">
        <f t="shared" si="2"/>
        <v>0</v>
      </c>
      <c r="AK25" s="14">
        <f t="shared" si="3"/>
        <v>0</v>
      </c>
      <c r="AL25" s="15">
        <f t="shared" si="4"/>
        <v>0</v>
      </c>
      <c r="AM25" s="14">
        <f t="shared" si="5"/>
        <v>8</v>
      </c>
      <c r="AN25" s="16">
        <f t="shared" si="6"/>
        <v>44660</v>
      </c>
      <c r="AO25" s="17">
        <f>VLOOKUP(B25,[2]Reference!D:E,2,1)</f>
        <v>202301</v>
      </c>
      <c r="AP25" s="12" t="str">
        <f t="shared" si="7"/>
        <v>7</v>
      </c>
      <c r="AQ25" s="18">
        <f t="shared" si="8"/>
        <v>0</v>
      </c>
      <c r="AR25" s="18">
        <f t="shared" si="9"/>
        <v>0.8</v>
      </c>
      <c r="AS25" s="13" t="str">
        <f>VLOOKUP(D25,[2]Reference!$Q:$U,3,FALSE)</f>
        <v>Azuma</v>
      </c>
      <c r="AT25" s="13" t="str">
        <f>VLOOKUP(D25,[2]Reference!Q:V,6,FALSE)</f>
        <v>Azuma</v>
      </c>
      <c r="AU25" s="13" t="str">
        <f>VLOOKUP(D25,[2]Reference!$Q:$U,2,FALSE)</f>
        <v>Hitachi - Class 800</v>
      </c>
      <c r="AV25" s="19">
        <f t="shared" si="10"/>
        <v>44666</v>
      </c>
      <c r="AW25" s="12" t="str">
        <f>+VLOOKUP(X25,[2]Reference!BN:BO,2,FALSE)</f>
        <v>Fleet</v>
      </c>
      <c r="AX25" s="20" t="str">
        <f t="shared" si="11"/>
        <v>HB</v>
      </c>
      <c r="AY25" s="20" t="str">
        <f>VLOOKUP(AX25,[2]Reference!AH:AI,2,FALSE)</f>
        <v>LNER</v>
      </c>
      <c r="AZ25" s="20" t="str">
        <f>VLOOKUP(D25,[2]Reference!Q:V,6,FALSE)</f>
        <v>Azuma</v>
      </c>
      <c r="BA25" s="20" t="str">
        <f>VLOOKUP(D25,[2]Reference!Q:V,3,FALSE)</f>
        <v>Azuma</v>
      </c>
    </row>
    <row r="26" spans="1:53" ht="13.5" x14ac:dyDescent="0.25">
      <c r="A26" s="28" t="s">
        <v>2271</v>
      </c>
      <c r="B26" s="29">
        <v>44661</v>
      </c>
      <c r="C26" s="28" t="s">
        <v>54</v>
      </c>
      <c r="D26" s="28" t="s">
        <v>92</v>
      </c>
      <c r="E26" s="28" t="s">
        <v>93</v>
      </c>
      <c r="F26" s="28" t="s">
        <v>92</v>
      </c>
      <c r="G26" s="28" t="s">
        <v>83</v>
      </c>
      <c r="H26" s="28" t="s">
        <v>258</v>
      </c>
      <c r="I26" s="28" t="s">
        <v>74</v>
      </c>
      <c r="J26" s="28" t="s">
        <v>75</v>
      </c>
      <c r="K26" s="28" t="s">
        <v>713</v>
      </c>
      <c r="L26" s="28" t="s">
        <v>2272</v>
      </c>
      <c r="M26" s="28" t="s">
        <v>589</v>
      </c>
      <c r="N26" s="30">
        <v>6</v>
      </c>
      <c r="O26" s="30">
        <v>0</v>
      </c>
      <c r="P26" s="30">
        <v>6</v>
      </c>
      <c r="Q26" s="30">
        <v>0</v>
      </c>
      <c r="R26" s="30">
        <v>0</v>
      </c>
      <c r="S26" s="30">
        <v>0</v>
      </c>
      <c r="T26" s="30">
        <v>0</v>
      </c>
      <c r="U26" s="30">
        <v>1</v>
      </c>
      <c r="V26" s="30">
        <v>6</v>
      </c>
      <c r="W26" s="28" t="s">
        <v>79</v>
      </c>
      <c r="X26" s="28" t="s">
        <v>80</v>
      </c>
      <c r="Y26" s="28" t="s">
        <v>81</v>
      </c>
      <c r="Z26" s="28" t="s">
        <v>1191</v>
      </c>
      <c r="AA26" s="28" t="s">
        <v>1010</v>
      </c>
      <c r="AB26" s="31">
        <v>0</v>
      </c>
      <c r="AC26" s="31">
        <v>0</v>
      </c>
      <c r="AD26" s="32">
        <v>0</v>
      </c>
      <c r="AE26" s="32">
        <v>0</v>
      </c>
      <c r="AF26" s="12" t="str">
        <f t="shared" si="0"/>
        <v>501951</v>
      </c>
      <c r="AG26" s="13" t="str">
        <f>VLOOKUP(D26,[2]Reference!$Q:$U,4,FALSE)</f>
        <v>Fleet</v>
      </c>
      <c r="AH26" s="13" t="str">
        <f>VLOOKUP(D26,[2]Reference!$Q:$U,5,FALSE)</f>
        <v>LNER</v>
      </c>
      <c r="AI26" s="14">
        <f t="shared" si="1"/>
        <v>0</v>
      </c>
      <c r="AJ26" s="14">
        <f t="shared" si="2"/>
        <v>0</v>
      </c>
      <c r="AK26" s="14">
        <f t="shared" si="3"/>
        <v>0</v>
      </c>
      <c r="AL26" s="15">
        <f t="shared" si="4"/>
        <v>0</v>
      </c>
      <c r="AM26" s="14">
        <f t="shared" si="5"/>
        <v>6</v>
      </c>
      <c r="AN26" s="16">
        <f t="shared" si="6"/>
        <v>44667</v>
      </c>
      <c r="AO26" s="17">
        <f>VLOOKUP(B26,[2]Reference!D:E,2,1)</f>
        <v>202301</v>
      </c>
      <c r="AP26" s="12" t="str">
        <f t="shared" si="7"/>
        <v>7</v>
      </c>
      <c r="AQ26" s="18">
        <f t="shared" si="8"/>
        <v>0</v>
      </c>
      <c r="AR26" s="18">
        <f t="shared" si="9"/>
        <v>0</v>
      </c>
      <c r="AS26" s="13" t="str">
        <f>VLOOKUP(D26,[2]Reference!$Q:$U,3,FALSE)</f>
        <v>Azuma</v>
      </c>
      <c r="AT26" s="13" t="str">
        <f>VLOOKUP(D26,[2]Reference!Q:V,6,FALSE)</f>
        <v>Azuma</v>
      </c>
      <c r="AU26" s="13" t="str">
        <f>VLOOKUP(D26,[2]Reference!$Q:$U,2,FALSE)</f>
        <v>Hitachi - Class 801</v>
      </c>
      <c r="AV26" s="19">
        <f t="shared" si="10"/>
        <v>44668</v>
      </c>
      <c r="AW26" s="12" t="str">
        <f>+VLOOKUP(X26,[2]Reference!BN:BO,2,FALSE)</f>
        <v>Fleet</v>
      </c>
      <c r="AX26" s="20" t="str">
        <f t="shared" si="11"/>
        <v>HB</v>
      </c>
      <c r="AY26" s="20" t="str">
        <f>VLOOKUP(AX26,[2]Reference!AH:AI,2,FALSE)</f>
        <v>LNER</v>
      </c>
      <c r="AZ26" s="20" t="str">
        <f>VLOOKUP(D26,[2]Reference!Q:V,6,FALSE)</f>
        <v>Azuma</v>
      </c>
      <c r="BA26" s="20" t="str">
        <f>VLOOKUP(D26,[2]Reference!Q:V,3,FALSE)</f>
        <v>Azuma</v>
      </c>
    </row>
    <row r="27" spans="1:53" ht="13.5" x14ac:dyDescent="0.25">
      <c r="A27" s="28" t="s">
        <v>2273</v>
      </c>
      <c r="B27" s="29">
        <v>44661</v>
      </c>
      <c r="C27" s="28" t="s">
        <v>54</v>
      </c>
      <c r="D27" s="28" t="s">
        <v>55</v>
      </c>
      <c r="E27" s="28" t="s">
        <v>56</v>
      </c>
      <c r="F27" s="28" t="s">
        <v>55</v>
      </c>
      <c r="G27" s="28" t="s">
        <v>83</v>
      </c>
      <c r="H27" s="28" t="s">
        <v>84</v>
      </c>
      <c r="I27" s="28" t="s">
        <v>251</v>
      </c>
      <c r="J27" s="28" t="s">
        <v>252</v>
      </c>
      <c r="K27" s="28" t="s">
        <v>946</v>
      </c>
      <c r="L27" s="28" t="s">
        <v>2274</v>
      </c>
      <c r="M27" s="28" t="s">
        <v>89</v>
      </c>
      <c r="N27" s="30">
        <v>3</v>
      </c>
      <c r="O27" s="30">
        <v>3</v>
      </c>
      <c r="P27" s="30">
        <v>0</v>
      </c>
      <c r="Q27" s="30">
        <v>0</v>
      </c>
      <c r="R27" s="30">
        <v>0</v>
      </c>
      <c r="S27" s="30">
        <v>0</v>
      </c>
      <c r="T27" s="30">
        <v>0</v>
      </c>
      <c r="U27" s="30">
        <v>1</v>
      </c>
      <c r="V27" s="30">
        <v>3</v>
      </c>
      <c r="W27" s="28" t="s">
        <v>2275</v>
      </c>
      <c r="X27" s="28" t="s">
        <v>80</v>
      </c>
      <c r="Y27" s="28" t="s">
        <v>66</v>
      </c>
      <c r="Z27" s="28" t="s">
        <v>1191</v>
      </c>
      <c r="AA27" s="28" t="s">
        <v>1010</v>
      </c>
      <c r="AB27" s="31">
        <v>0</v>
      </c>
      <c r="AC27" s="31">
        <v>0</v>
      </c>
      <c r="AD27" s="32">
        <v>0</v>
      </c>
      <c r="AE27" s="32">
        <v>0</v>
      </c>
      <c r="AF27" s="12" t="str">
        <f t="shared" si="0"/>
        <v>502197</v>
      </c>
      <c r="AG27" s="13" t="str">
        <f>VLOOKUP(D27,[2]Reference!$Q:$U,4,FALSE)</f>
        <v>Fleet</v>
      </c>
      <c r="AH27" s="13" t="str">
        <f>VLOOKUP(D27,[2]Reference!$Q:$U,5,FALSE)</f>
        <v>LNER</v>
      </c>
      <c r="AI27" s="14">
        <f t="shared" si="1"/>
        <v>0</v>
      </c>
      <c r="AJ27" s="14">
        <f t="shared" si="2"/>
        <v>0</v>
      </c>
      <c r="AK27" s="14">
        <f t="shared" si="3"/>
        <v>0</v>
      </c>
      <c r="AL27" s="15">
        <f t="shared" si="4"/>
        <v>0</v>
      </c>
      <c r="AM27" s="14">
        <f t="shared" si="5"/>
        <v>3</v>
      </c>
      <c r="AN27" s="16">
        <f t="shared" si="6"/>
        <v>44667</v>
      </c>
      <c r="AO27" s="17">
        <f>VLOOKUP(B27,[2]Reference!D:E,2,1)</f>
        <v>202301</v>
      </c>
      <c r="AP27" s="12" t="str">
        <f t="shared" si="7"/>
        <v>7</v>
      </c>
      <c r="AQ27" s="18">
        <f t="shared" si="8"/>
        <v>0</v>
      </c>
      <c r="AR27" s="18">
        <f t="shared" si="9"/>
        <v>0</v>
      </c>
      <c r="AS27" s="13" t="str">
        <f>VLOOKUP(D27,[2]Reference!$Q:$U,3,FALSE)</f>
        <v>Azuma</v>
      </c>
      <c r="AT27" s="13" t="str">
        <f>VLOOKUP(D27,[2]Reference!Q:V,6,FALSE)</f>
        <v>Azuma</v>
      </c>
      <c r="AU27" s="13" t="str">
        <f>VLOOKUP(D27,[2]Reference!$Q:$U,2,FALSE)</f>
        <v>Hitachi - Class 800</v>
      </c>
      <c r="AV27" s="19">
        <f t="shared" si="10"/>
        <v>44668</v>
      </c>
      <c r="AW27" s="12" t="str">
        <f>+VLOOKUP(X27,[2]Reference!BN:BO,2,FALSE)</f>
        <v>Fleet</v>
      </c>
      <c r="AX27" s="20" t="str">
        <f t="shared" si="11"/>
        <v>HB</v>
      </c>
      <c r="AY27" s="20" t="str">
        <f>VLOOKUP(AX27,[2]Reference!AH:AI,2,FALSE)</f>
        <v>LNER</v>
      </c>
      <c r="AZ27" s="20" t="str">
        <f>VLOOKUP(D27,[2]Reference!Q:V,6,FALSE)</f>
        <v>Azuma</v>
      </c>
      <c r="BA27" s="20" t="str">
        <f>VLOOKUP(D27,[2]Reference!Q:V,3,FALSE)</f>
        <v>Azuma</v>
      </c>
    </row>
    <row r="28" spans="1:53" ht="13.5" x14ac:dyDescent="0.25">
      <c r="A28" s="28" t="s">
        <v>2276</v>
      </c>
      <c r="B28" s="29">
        <v>44661</v>
      </c>
      <c r="C28" s="28" t="s">
        <v>54</v>
      </c>
      <c r="D28" s="28" t="s">
        <v>92</v>
      </c>
      <c r="E28" s="28" t="s">
        <v>93</v>
      </c>
      <c r="F28" s="28" t="s">
        <v>92</v>
      </c>
      <c r="G28" s="28" t="s">
        <v>72</v>
      </c>
      <c r="H28" s="28" t="s">
        <v>84</v>
      </c>
      <c r="I28" s="28" t="s">
        <v>74</v>
      </c>
      <c r="J28" s="28" t="s">
        <v>75</v>
      </c>
      <c r="K28" s="28" t="s">
        <v>261</v>
      </c>
      <c r="L28" s="28" t="s">
        <v>2277</v>
      </c>
      <c r="M28" s="28" t="s">
        <v>797</v>
      </c>
      <c r="N28" s="30">
        <v>77</v>
      </c>
      <c r="O28" s="30">
        <v>32</v>
      </c>
      <c r="P28" s="30">
        <v>45</v>
      </c>
      <c r="Q28" s="30">
        <v>0</v>
      </c>
      <c r="R28" s="30">
        <v>0</v>
      </c>
      <c r="S28" s="30">
        <v>0</v>
      </c>
      <c r="T28" s="30">
        <v>0</v>
      </c>
      <c r="U28" s="30">
        <v>6</v>
      </c>
      <c r="V28" s="30">
        <v>77</v>
      </c>
      <c r="W28" s="28" t="s">
        <v>79</v>
      </c>
      <c r="X28" s="28" t="s">
        <v>80</v>
      </c>
      <c r="Y28" s="28" t="s">
        <v>81</v>
      </c>
      <c r="Z28" s="28" t="s">
        <v>1191</v>
      </c>
      <c r="AA28" s="28" t="s">
        <v>1010</v>
      </c>
      <c r="AB28" s="31">
        <v>0</v>
      </c>
      <c r="AC28" s="31">
        <v>0</v>
      </c>
      <c r="AD28" s="32">
        <v>0.88</v>
      </c>
      <c r="AE28" s="32">
        <v>1.63</v>
      </c>
      <c r="AF28" s="12" t="str">
        <f t="shared" si="0"/>
        <v>502282</v>
      </c>
      <c r="AG28" s="13" t="str">
        <f>VLOOKUP(D28,[2]Reference!$Q:$U,4,FALSE)</f>
        <v>Fleet</v>
      </c>
      <c r="AH28" s="13" t="str">
        <f>VLOOKUP(D28,[2]Reference!$Q:$U,5,FALSE)</f>
        <v>LNER</v>
      </c>
      <c r="AI28" s="14">
        <f t="shared" si="1"/>
        <v>0</v>
      </c>
      <c r="AJ28" s="14">
        <f t="shared" si="2"/>
        <v>0</v>
      </c>
      <c r="AK28" s="14">
        <f t="shared" si="3"/>
        <v>0</v>
      </c>
      <c r="AL28" s="15">
        <f t="shared" si="4"/>
        <v>0.88</v>
      </c>
      <c r="AM28" s="14">
        <f t="shared" si="5"/>
        <v>77</v>
      </c>
      <c r="AN28" s="16">
        <f t="shared" si="6"/>
        <v>44667</v>
      </c>
      <c r="AO28" s="17">
        <f>VLOOKUP(B28,[2]Reference!D:E,2,1)</f>
        <v>202301</v>
      </c>
      <c r="AP28" s="12" t="str">
        <f t="shared" si="7"/>
        <v>7</v>
      </c>
      <c r="AQ28" s="18">
        <f t="shared" si="8"/>
        <v>0.88</v>
      </c>
      <c r="AR28" s="18">
        <f t="shared" si="9"/>
        <v>1.63</v>
      </c>
      <c r="AS28" s="13" t="str">
        <f>VLOOKUP(D28,[2]Reference!$Q:$U,3,FALSE)</f>
        <v>Azuma</v>
      </c>
      <c r="AT28" s="13" t="str">
        <f>VLOOKUP(D28,[2]Reference!Q:V,6,FALSE)</f>
        <v>Azuma</v>
      </c>
      <c r="AU28" s="13" t="str">
        <f>VLOOKUP(D28,[2]Reference!$Q:$U,2,FALSE)</f>
        <v>Hitachi - Class 801</v>
      </c>
      <c r="AV28" s="19">
        <f t="shared" si="10"/>
        <v>44668</v>
      </c>
      <c r="AW28" s="12" t="str">
        <f>+VLOOKUP(X28,[2]Reference!BN:BO,2,FALSE)</f>
        <v>Fleet</v>
      </c>
      <c r="AX28" s="20" t="str">
        <f t="shared" si="11"/>
        <v>HB</v>
      </c>
      <c r="AY28" s="20" t="str">
        <f>VLOOKUP(AX28,[2]Reference!AH:AI,2,FALSE)</f>
        <v>LNER</v>
      </c>
      <c r="AZ28" s="20" t="str">
        <f>VLOOKUP(D28,[2]Reference!Q:V,6,FALSE)</f>
        <v>Azuma</v>
      </c>
      <c r="BA28" s="20" t="str">
        <f>VLOOKUP(D28,[2]Reference!Q:V,3,FALSE)</f>
        <v>Azuma</v>
      </c>
    </row>
    <row r="29" spans="1:53" ht="13.5" x14ac:dyDescent="0.25">
      <c r="A29" s="28" t="s">
        <v>2279</v>
      </c>
      <c r="B29" s="29">
        <v>44661</v>
      </c>
      <c r="C29" s="28" t="s">
        <v>54</v>
      </c>
      <c r="D29" s="28" t="s">
        <v>55</v>
      </c>
      <c r="E29" s="28" t="s">
        <v>56</v>
      </c>
      <c r="F29" s="28" t="s">
        <v>55</v>
      </c>
      <c r="G29" s="28" t="s">
        <v>129</v>
      </c>
      <c r="H29" s="28" t="s">
        <v>258</v>
      </c>
      <c r="I29" s="28" t="s">
        <v>568</v>
      </c>
      <c r="J29" s="28" t="s">
        <v>569</v>
      </c>
      <c r="K29" s="28" t="s">
        <v>179</v>
      </c>
      <c r="L29" s="28" t="s">
        <v>2280</v>
      </c>
      <c r="M29" s="28" t="s">
        <v>248</v>
      </c>
      <c r="N29" s="30">
        <v>16</v>
      </c>
      <c r="O29" s="30">
        <v>13</v>
      </c>
      <c r="P29" s="30">
        <v>3</v>
      </c>
      <c r="Q29" s="30">
        <v>0</v>
      </c>
      <c r="R29" s="30">
        <v>0</v>
      </c>
      <c r="S29" s="30">
        <v>0</v>
      </c>
      <c r="T29" s="30">
        <v>0</v>
      </c>
      <c r="U29" s="30">
        <v>1</v>
      </c>
      <c r="V29" s="30">
        <v>16</v>
      </c>
      <c r="W29" s="28" t="s">
        <v>2281</v>
      </c>
      <c r="X29" s="28" t="s">
        <v>80</v>
      </c>
      <c r="Y29" s="28" t="s">
        <v>66</v>
      </c>
      <c r="Z29" s="28" t="s">
        <v>1191</v>
      </c>
      <c r="AA29" s="28" t="s">
        <v>1010</v>
      </c>
      <c r="AB29" s="31">
        <v>0</v>
      </c>
      <c r="AC29" s="31">
        <v>0</v>
      </c>
      <c r="AD29" s="32">
        <v>0</v>
      </c>
      <c r="AE29" s="32">
        <v>0.89</v>
      </c>
      <c r="AF29" s="12" t="str">
        <f t="shared" si="0"/>
        <v>502520</v>
      </c>
      <c r="AG29" s="13" t="str">
        <f>VLOOKUP(D29,[2]Reference!$Q:$U,4,FALSE)</f>
        <v>Fleet</v>
      </c>
      <c r="AH29" s="13" t="str">
        <f>VLOOKUP(D29,[2]Reference!$Q:$U,5,FALSE)</f>
        <v>LNER</v>
      </c>
      <c r="AI29" s="14">
        <f t="shared" si="1"/>
        <v>0</v>
      </c>
      <c r="AJ29" s="14">
        <f t="shared" si="2"/>
        <v>0</v>
      </c>
      <c r="AK29" s="14">
        <f t="shared" si="3"/>
        <v>0</v>
      </c>
      <c r="AL29" s="15">
        <f t="shared" si="4"/>
        <v>0</v>
      </c>
      <c r="AM29" s="14">
        <f t="shared" si="5"/>
        <v>16</v>
      </c>
      <c r="AN29" s="16">
        <f t="shared" si="6"/>
        <v>44667</v>
      </c>
      <c r="AO29" s="17">
        <f>VLOOKUP(B29,[2]Reference!D:E,2,1)</f>
        <v>202301</v>
      </c>
      <c r="AP29" s="12" t="str">
        <f t="shared" si="7"/>
        <v>7</v>
      </c>
      <c r="AQ29" s="18">
        <f t="shared" si="8"/>
        <v>0</v>
      </c>
      <c r="AR29" s="18">
        <f t="shared" si="9"/>
        <v>0.89</v>
      </c>
      <c r="AS29" s="13" t="str">
        <f>VLOOKUP(D29,[2]Reference!$Q:$U,3,FALSE)</f>
        <v>Azuma</v>
      </c>
      <c r="AT29" s="13" t="str">
        <f>VLOOKUP(D29,[2]Reference!Q:V,6,FALSE)</f>
        <v>Azuma</v>
      </c>
      <c r="AU29" s="13" t="str">
        <f>VLOOKUP(D29,[2]Reference!$Q:$U,2,FALSE)</f>
        <v>Hitachi - Class 800</v>
      </c>
      <c r="AV29" s="19">
        <f t="shared" si="10"/>
        <v>44668</v>
      </c>
      <c r="AW29" s="12" t="str">
        <f>+VLOOKUP(X29,[2]Reference!BN:BO,2,FALSE)</f>
        <v>Fleet</v>
      </c>
      <c r="AX29" s="20" t="str">
        <f t="shared" si="11"/>
        <v>HB</v>
      </c>
      <c r="AY29" s="20" t="str">
        <f>VLOOKUP(AX29,[2]Reference!AH:AI,2,FALSE)</f>
        <v>LNER</v>
      </c>
      <c r="AZ29" s="20" t="str">
        <f>VLOOKUP(D29,[2]Reference!Q:V,6,FALSE)</f>
        <v>Azuma</v>
      </c>
      <c r="BA29" s="20" t="str">
        <f>VLOOKUP(D29,[2]Reference!Q:V,3,FALSE)</f>
        <v>Azuma</v>
      </c>
    </row>
    <row r="30" spans="1:53" ht="13.5" x14ac:dyDescent="0.25">
      <c r="A30" s="28" t="s">
        <v>2282</v>
      </c>
      <c r="B30" s="29">
        <v>44662</v>
      </c>
      <c r="C30" s="28" t="s">
        <v>54</v>
      </c>
      <c r="D30" s="28" t="s">
        <v>70</v>
      </c>
      <c r="E30" s="28" t="s">
        <v>71</v>
      </c>
      <c r="F30" s="28" t="s">
        <v>70</v>
      </c>
      <c r="G30" s="28" t="s">
        <v>129</v>
      </c>
      <c r="H30" s="28" t="s">
        <v>237</v>
      </c>
      <c r="I30" s="28" t="s">
        <v>74</v>
      </c>
      <c r="J30" s="28" t="s">
        <v>75</v>
      </c>
      <c r="K30" s="28" t="s">
        <v>969</v>
      </c>
      <c r="L30" s="28" t="s">
        <v>2283</v>
      </c>
      <c r="M30" s="28" t="s">
        <v>664</v>
      </c>
      <c r="N30" s="30">
        <v>70</v>
      </c>
      <c r="O30" s="30">
        <v>0</v>
      </c>
      <c r="P30" s="30">
        <v>70</v>
      </c>
      <c r="Q30" s="30">
        <v>1</v>
      </c>
      <c r="R30" s="30">
        <v>1</v>
      </c>
      <c r="S30" s="30">
        <v>0</v>
      </c>
      <c r="T30" s="30">
        <v>0</v>
      </c>
      <c r="U30" s="30">
        <v>9</v>
      </c>
      <c r="V30" s="30">
        <v>190</v>
      </c>
      <c r="W30" s="28" t="s">
        <v>79</v>
      </c>
      <c r="X30" s="28" t="s">
        <v>80</v>
      </c>
      <c r="Y30" s="28" t="s">
        <v>81</v>
      </c>
      <c r="Z30" s="28" t="s">
        <v>1191</v>
      </c>
      <c r="AA30" s="28" t="s">
        <v>1010</v>
      </c>
      <c r="AB30" s="31">
        <v>2</v>
      </c>
      <c r="AC30" s="31">
        <v>0</v>
      </c>
      <c r="AD30" s="32">
        <v>2</v>
      </c>
      <c r="AE30" s="32">
        <v>3.77</v>
      </c>
      <c r="AF30" s="12" t="str">
        <f t="shared" si="0"/>
        <v>503610</v>
      </c>
      <c r="AG30" s="13" t="str">
        <f>VLOOKUP(D30,[2]Reference!$Q:$U,4,FALSE)</f>
        <v>Fleet</v>
      </c>
      <c r="AH30" s="13" t="str">
        <f>VLOOKUP(D30,[2]Reference!$Q:$U,5,FALSE)</f>
        <v>LNER</v>
      </c>
      <c r="AI30" s="14">
        <f t="shared" si="1"/>
        <v>2</v>
      </c>
      <c r="AJ30" s="14">
        <f t="shared" si="2"/>
        <v>0</v>
      </c>
      <c r="AK30" s="14">
        <f t="shared" si="3"/>
        <v>2</v>
      </c>
      <c r="AL30" s="15">
        <f t="shared" si="4"/>
        <v>0</v>
      </c>
      <c r="AM30" s="14">
        <f t="shared" si="5"/>
        <v>70</v>
      </c>
      <c r="AN30" s="16">
        <f t="shared" si="6"/>
        <v>44667</v>
      </c>
      <c r="AO30" s="17">
        <f>VLOOKUP(B30,[2]Reference!D:E,2,1)</f>
        <v>202301</v>
      </c>
      <c r="AP30" s="12" t="str">
        <f t="shared" si="7"/>
        <v>7</v>
      </c>
      <c r="AQ30" s="18">
        <f t="shared" si="8"/>
        <v>2</v>
      </c>
      <c r="AR30" s="18">
        <f t="shared" si="9"/>
        <v>3.77</v>
      </c>
      <c r="AS30" s="13" t="str">
        <f>VLOOKUP(D30,[2]Reference!$Q:$U,3,FALSE)</f>
        <v>IC225</v>
      </c>
      <c r="AT30" s="13" t="str">
        <f>VLOOKUP(D30,[2]Reference!Q:V,6,FALSE)</f>
        <v>IC225</v>
      </c>
      <c r="AU30" s="13" t="str">
        <f>VLOOKUP(D30,[2]Reference!$Q:$U,2,FALSE)</f>
        <v>Cl 91 Loco</v>
      </c>
      <c r="AV30" s="19">
        <f t="shared" si="10"/>
        <v>44669</v>
      </c>
      <c r="AW30" s="12" t="str">
        <f>+VLOOKUP(X30,[2]Reference!BN:BO,2,FALSE)</f>
        <v>Fleet</v>
      </c>
      <c r="AX30" s="20" t="str">
        <f t="shared" si="11"/>
        <v>HB</v>
      </c>
      <c r="AY30" s="20" t="str">
        <f>VLOOKUP(AX30,[2]Reference!AH:AI,2,FALSE)</f>
        <v>LNER</v>
      </c>
      <c r="AZ30" s="20" t="str">
        <f>VLOOKUP(D30,[2]Reference!Q:V,6,FALSE)</f>
        <v>IC225</v>
      </c>
      <c r="BA30" s="20" t="str">
        <f>VLOOKUP(D30,[2]Reference!Q:V,3,FALSE)</f>
        <v>IC225</v>
      </c>
    </row>
    <row r="31" spans="1:53" ht="13.5" x14ac:dyDescent="0.25">
      <c r="A31" s="28" t="s">
        <v>2286</v>
      </c>
      <c r="B31" s="29">
        <v>44663</v>
      </c>
      <c r="C31" s="28" t="s">
        <v>54</v>
      </c>
      <c r="D31" s="28" t="s">
        <v>92</v>
      </c>
      <c r="E31" s="28" t="s">
        <v>93</v>
      </c>
      <c r="F31" s="28" t="s">
        <v>92</v>
      </c>
      <c r="G31" s="28" t="s">
        <v>72</v>
      </c>
      <c r="H31" s="28" t="s">
        <v>339</v>
      </c>
      <c r="I31" s="28" t="s">
        <v>74</v>
      </c>
      <c r="J31" s="28" t="s">
        <v>75</v>
      </c>
      <c r="K31" s="28" t="s">
        <v>2287</v>
      </c>
      <c r="L31" s="28" t="s">
        <v>2288</v>
      </c>
      <c r="M31" s="28" t="s">
        <v>2247</v>
      </c>
      <c r="N31" s="30">
        <v>16</v>
      </c>
      <c r="O31" s="30">
        <v>10</v>
      </c>
      <c r="P31" s="30">
        <v>6</v>
      </c>
      <c r="Q31" s="30">
        <v>0</v>
      </c>
      <c r="R31" s="30">
        <v>0</v>
      </c>
      <c r="S31" s="30">
        <v>0</v>
      </c>
      <c r="T31" s="30">
        <v>0</v>
      </c>
      <c r="U31" s="30">
        <v>2</v>
      </c>
      <c r="V31" s="30">
        <v>16</v>
      </c>
      <c r="W31" s="28" t="s">
        <v>79</v>
      </c>
      <c r="X31" s="28" t="s">
        <v>80</v>
      </c>
      <c r="Y31" s="28" t="s">
        <v>81</v>
      </c>
      <c r="Z31" s="28" t="s">
        <v>1191</v>
      </c>
      <c r="AA31" s="28" t="s">
        <v>1010</v>
      </c>
      <c r="AB31" s="31">
        <v>0</v>
      </c>
      <c r="AC31" s="31">
        <v>0</v>
      </c>
      <c r="AD31" s="32">
        <v>0</v>
      </c>
      <c r="AE31" s="32">
        <v>0</v>
      </c>
      <c r="AF31" s="12" t="str">
        <f t="shared" si="0"/>
        <v>506249</v>
      </c>
      <c r="AG31" s="13" t="str">
        <f>VLOOKUP(D31,[2]Reference!$Q:$U,4,FALSE)</f>
        <v>Fleet</v>
      </c>
      <c r="AH31" s="13" t="str">
        <f>VLOOKUP(D31,[2]Reference!$Q:$U,5,FALSE)</f>
        <v>LNER</v>
      </c>
      <c r="AI31" s="14">
        <f t="shared" si="1"/>
        <v>0</v>
      </c>
      <c r="AJ31" s="14">
        <f t="shared" si="2"/>
        <v>0</v>
      </c>
      <c r="AK31" s="14">
        <f t="shared" si="3"/>
        <v>0</v>
      </c>
      <c r="AL31" s="15">
        <f t="shared" si="4"/>
        <v>0</v>
      </c>
      <c r="AM31" s="14">
        <f t="shared" si="5"/>
        <v>16</v>
      </c>
      <c r="AN31" s="16">
        <f t="shared" si="6"/>
        <v>44667</v>
      </c>
      <c r="AO31" s="17">
        <f>VLOOKUP(B31,[2]Reference!D:E,2,1)</f>
        <v>202301</v>
      </c>
      <c r="AP31" s="12" t="str">
        <f t="shared" si="7"/>
        <v>7</v>
      </c>
      <c r="AQ31" s="18">
        <f t="shared" si="8"/>
        <v>0</v>
      </c>
      <c r="AR31" s="18">
        <f t="shared" si="9"/>
        <v>0</v>
      </c>
      <c r="AS31" s="13" t="str">
        <f>VLOOKUP(D31,[2]Reference!$Q:$U,3,FALSE)</f>
        <v>Azuma</v>
      </c>
      <c r="AT31" s="13" t="str">
        <f>VLOOKUP(D31,[2]Reference!Q:V,6,FALSE)</f>
        <v>Azuma</v>
      </c>
      <c r="AU31" s="13" t="str">
        <f>VLOOKUP(D31,[2]Reference!$Q:$U,2,FALSE)</f>
        <v>Hitachi - Class 801</v>
      </c>
      <c r="AV31" s="19">
        <f t="shared" si="10"/>
        <v>44670</v>
      </c>
      <c r="AW31" s="12" t="str">
        <f>+VLOOKUP(X31,[2]Reference!BN:BO,2,FALSE)</f>
        <v>Fleet</v>
      </c>
      <c r="AX31" s="20" t="str">
        <f t="shared" si="11"/>
        <v>HB</v>
      </c>
      <c r="AY31" s="20" t="str">
        <f>VLOOKUP(AX31,[2]Reference!AH:AI,2,FALSE)</f>
        <v>LNER</v>
      </c>
      <c r="AZ31" s="20" t="str">
        <f>VLOOKUP(D31,[2]Reference!Q:V,6,FALSE)</f>
        <v>Azuma</v>
      </c>
      <c r="BA31" s="20" t="str">
        <f>VLOOKUP(D31,[2]Reference!Q:V,3,FALSE)</f>
        <v>Azuma</v>
      </c>
    </row>
    <row r="32" spans="1:53" ht="13.5" x14ac:dyDescent="0.25">
      <c r="A32" s="28" t="s">
        <v>2289</v>
      </c>
      <c r="B32" s="29">
        <v>44663</v>
      </c>
      <c r="C32" s="28" t="s">
        <v>54</v>
      </c>
      <c r="D32" s="28" t="s">
        <v>55</v>
      </c>
      <c r="E32" s="28" t="s">
        <v>56</v>
      </c>
      <c r="F32" s="28" t="s">
        <v>55</v>
      </c>
      <c r="G32" s="28" t="s">
        <v>72</v>
      </c>
      <c r="H32" s="28" t="s">
        <v>73</v>
      </c>
      <c r="I32" s="28" t="s">
        <v>2290</v>
      </c>
      <c r="J32" s="28" t="s">
        <v>2291</v>
      </c>
      <c r="K32" s="28" t="s">
        <v>359</v>
      </c>
      <c r="L32" s="28" t="s">
        <v>2292</v>
      </c>
      <c r="M32" s="28" t="s">
        <v>2293</v>
      </c>
      <c r="N32" s="30">
        <v>9</v>
      </c>
      <c r="O32" s="30">
        <v>0</v>
      </c>
      <c r="P32" s="30">
        <v>9</v>
      </c>
      <c r="Q32" s="30">
        <v>0</v>
      </c>
      <c r="R32" s="30">
        <v>0</v>
      </c>
      <c r="S32" s="30">
        <v>0</v>
      </c>
      <c r="T32" s="30">
        <v>0</v>
      </c>
      <c r="U32" s="30">
        <v>2</v>
      </c>
      <c r="V32" s="30">
        <v>9</v>
      </c>
      <c r="W32" s="28" t="s">
        <v>2294</v>
      </c>
      <c r="X32" s="28" t="s">
        <v>80</v>
      </c>
      <c r="Y32" s="28" t="s">
        <v>66</v>
      </c>
      <c r="Z32" s="28" t="s">
        <v>1191</v>
      </c>
      <c r="AA32" s="28" t="s">
        <v>1010</v>
      </c>
      <c r="AB32" s="31">
        <v>0</v>
      </c>
      <c r="AC32" s="31">
        <v>0</v>
      </c>
      <c r="AD32" s="32">
        <v>0</v>
      </c>
      <c r="AE32" s="32">
        <v>0</v>
      </c>
      <c r="AF32" s="12" t="str">
        <f t="shared" si="0"/>
        <v>506260</v>
      </c>
      <c r="AG32" s="13" t="str">
        <f>VLOOKUP(D32,[2]Reference!$Q:$U,4,FALSE)</f>
        <v>Fleet</v>
      </c>
      <c r="AH32" s="13" t="str">
        <f>VLOOKUP(D32,[2]Reference!$Q:$U,5,FALSE)</f>
        <v>LNER</v>
      </c>
      <c r="AI32" s="14">
        <f t="shared" si="1"/>
        <v>0</v>
      </c>
      <c r="AJ32" s="14">
        <f t="shared" si="2"/>
        <v>0</v>
      </c>
      <c r="AK32" s="14">
        <f t="shared" si="3"/>
        <v>0</v>
      </c>
      <c r="AL32" s="15">
        <f t="shared" si="4"/>
        <v>0</v>
      </c>
      <c r="AM32" s="14">
        <f t="shared" si="5"/>
        <v>9</v>
      </c>
      <c r="AN32" s="16">
        <f t="shared" si="6"/>
        <v>44667</v>
      </c>
      <c r="AO32" s="17">
        <f>VLOOKUP(B32,[2]Reference!D:E,2,1)</f>
        <v>202301</v>
      </c>
      <c r="AP32" s="12" t="str">
        <f t="shared" si="7"/>
        <v>7</v>
      </c>
      <c r="AQ32" s="18">
        <f t="shared" si="8"/>
        <v>0</v>
      </c>
      <c r="AR32" s="18">
        <f t="shared" si="9"/>
        <v>0</v>
      </c>
      <c r="AS32" s="13" t="str">
        <f>VLOOKUP(D32,[2]Reference!$Q:$U,3,FALSE)</f>
        <v>Azuma</v>
      </c>
      <c r="AT32" s="13" t="str">
        <f>VLOOKUP(D32,[2]Reference!Q:V,6,FALSE)</f>
        <v>Azuma</v>
      </c>
      <c r="AU32" s="13" t="str">
        <f>VLOOKUP(D32,[2]Reference!$Q:$U,2,FALSE)</f>
        <v>Hitachi - Class 800</v>
      </c>
      <c r="AV32" s="19">
        <f t="shared" si="10"/>
        <v>44670</v>
      </c>
      <c r="AW32" s="12" t="str">
        <f>+VLOOKUP(X32,[2]Reference!BN:BO,2,FALSE)</f>
        <v>Fleet</v>
      </c>
      <c r="AX32" s="20" t="str">
        <f t="shared" si="11"/>
        <v>HB</v>
      </c>
      <c r="AY32" s="20" t="str">
        <f>VLOOKUP(AX32,[2]Reference!AH:AI,2,FALSE)</f>
        <v>LNER</v>
      </c>
      <c r="AZ32" s="20" t="str">
        <f>VLOOKUP(D32,[2]Reference!Q:V,6,FALSE)</f>
        <v>Azuma</v>
      </c>
      <c r="BA32" s="20" t="str">
        <f>VLOOKUP(D32,[2]Reference!Q:V,3,FALSE)</f>
        <v>Azuma</v>
      </c>
    </row>
    <row r="33" spans="1:53" ht="13.5" x14ac:dyDescent="0.25">
      <c r="A33" s="28" t="s">
        <v>2295</v>
      </c>
      <c r="B33" s="29">
        <v>44663</v>
      </c>
      <c r="C33" s="28" t="s">
        <v>54</v>
      </c>
      <c r="D33" s="28" t="s">
        <v>70</v>
      </c>
      <c r="E33" s="28" t="s">
        <v>71</v>
      </c>
      <c r="F33" s="28" t="s">
        <v>70</v>
      </c>
      <c r="G33" s="28" t="s">
        <v>146</v>
      </c>
      <c r="H33" s="28" t="s">
        <v>237</v>
      </c>
      <c r="I33" s="28" t="s">
        <v>74</v>
      </c>
      <c r="J33" s="28" t="s">
        <v>75</v>
      </c>
      <c r="K33" s="28" t="s">
        <v>996</v>
      </c>
      <c r="L33" s="28" t="s">
        <v>2296</v>
      </c>
      <c r="M33" s="28" t="s">
        <v>324</v>
      </c>
      <c r="N33" s="30">
        <v>31</v>
      </c>
      <c r="O33" s="30">
        <v>21</v>
      </c>
      <c r="P33" s="30">
        <v>10</v>
      </c>
      <c r="Q33" s="30">
        <v>1</v>
      </c>
      <c r="R33" s="30">
        <v>0</v>
      </c>
      <c r="S33" s="30">
        <v>0</v>
      </c>
      <c r="T33" s="30">
        <v>0</v>
      </c>
      <c r="U33" s="30">
        <v>5</v>
      </c>
      <c r="V33" s="30">
        <v>91</v>
      </c>
      <c r="W33" s="28" t="s">
        <v>79</v>
      </c>
      <c r="X33" s="28" t="s">
        <v>80</v>
      </c>
      <c r="Y33" s="28" t="s">
        <v>81</v>
      </c>
      <c r="Z33" s="28" t="s">
        <v>1191</v>
      </c>
      <c r="AA33" s="28" t="s">
        <v>1010</v>
      </c>
      <c r="AB33" s="31">
        <v>1</v>
      </c>
      <c r="AC33" s="31">
        <v>0</v>
      </c>
      <c r="AD33" s="32">
        <v>1</v>
      </c>
      <c r="AE33" s="32">
        <v>2.02</v>
      </c>
      <c r="AF33" s="12" t="str">
        <f t="shared" si="0"/>
        <v>507339</v>
      </c>
      <c r="AG33" s="13" t="str">
        <f>VLOOKUP(D33,[2]Reference!$Q:$U,4,FALSE)</f>
        <v>Fleet</v>
      </c>
      <c r="AH33" s="13" t="str">
        <f>VLOOKUP(D33,[2]Reference!$Q:$U,5,FALSE)</f>
        <v>LNER</v>
      </c>
      <c r="AI33" s="14">
        <f t="shared" si="1"/>
        <v>1</v>
      </c>
      <c r="AJ33" s="14">
        <f t="shared" si="2"/>
        <v>0</v>
      </c>
      <c r="AK33" s="14">
        <f t="shared" si="3"/>
        <v>1</v>
      </c>
      <c r="AL33" s="15">
        <f t="shared" si="4"/>
        <v>0</v>
      </c>
      <c r="AM33" s="14">
        <f t="shared" si="5"/>
        <v>31</v>
      </c>
      <c r="AN33" s="16">
        <f t="shared" si="6"/>
        <v>44667</v>
      </c>
      <c r="AO33" s="17">
        <f>VLOOKUP(B33,[2]Reference!D:E,2,1)</f>
        <v>202301</v>
      </c>
      <c r="AP33" s="12" t="str">
        <f t="shared" si="7"/>
        <v>7</v>
      </c>
      <c r="AQ33" s="18">
        <f t="shared" si="8"/>
        <v>1</v>
      </c>
      <c r="AR33" s="18">
        <f t="shared" si="9"/>
        <v>2.02</v>
      </c>
      <c r="AS33" s="13" t="str">
        <f>VLOOKUP(D33,[2]Reference!$Q:$U,3,FALSE)</f>
        <v>IC225</v>
      </c>
      <c r="AT33" s="13" t="str">
        <f>VLOOKUP(D33,[2]Reference!Q:V,6,FALSE)</f>
        <v>IC225</v>
      </c>
      <c r="AU33" s="13" t="str">
        <f>VLOOKUP(D33,[2]Reference!$Q:$U,2,FALSE)</f>
        <v>Cl 91 Loco</v>
      </c>
      <c r="AV33" s="19">
        <f t="shared" si="10"/>
        <v>44670</v>
      </c>
      <c r="AW33" s="12" t="str">
        <f>+VLOOKUP(X33,[2]Reference!BN:BO,2,FALSE)</f>
        <v>Fleet</v>
      </c>
      <c r="AX33" s="20" t="str">
        <f t="shared" si="11"/>
        <v>HB</v>
      </c>
      <c r="AY33" s="20" t="str">
        <f>VLOOKUP(AX33,[2]Reference!AH:AI,2,FALSE)</f>
        <v>LNER</v>
      </c>
      <c r="AZ33" s="20" t="str">
        <f>VLOOKUP(D33,[2]Reference!Q:V,6,FALSE)</f>
        <v>IC225</v>
      </c>
      <c r="BA33" s="20" t="str">
        <f>VLOOKUP(D33,[2]Reference!Q:V,3,FALSE)</f>
        <v>IC225</v>
      </c>
    </row>
    <row r="34" spans="1:53" ht="13.5" x14ac:dyDescent="0.25">
      <c r="A34" s="28" t="s">
        <v>2298</v>
      </c>
      <c r="B34" s="29">
        <v>44663</v>
      </c>
      <c r="C34" s="28" t="s">
        <v>54</v>
      </c>
      <c r="D34" s="28" t="s">
        <v>536</v>
      </c>
      <c r="E34" s="28" t="s">
        <v>537</v>
      </c>
      <c r="F34" s="28" t="s">
        <v>536</v>
      </c>
      <c r="G34" s="28" t="s">
        <v>72</v>
      </c>
      <c r="H34" s="28" t="s">
        <v>73</v>
      </c>
      <c r="I34" s="28" t="s">
        <v>2299</v>
      </c>
      <c r="J34" s="28" t="s">
        <v>2300</v>
      </c>
      <c r="K34" s="28" t="s">
        <v>76</v>
      </c>
      <c r="L34" s="28" t="s">
        <v>2301</v>
      </c>
      <c r="M34" s="28" t="s">
        <v>107</v>
      </c>
      <c r="N34" s="30">
        <v>0</v>
      </c>
      <c r="O34" s="30">
        <v>0</v>
      </c>
      <c r="P34" s="30">
        <v>0</v>
      </c>
      <c r="Q34" s="30">
        <v>1</v>
      </c>
      <c r="R34" s="30">
        <v>0</v>
      </c>
      <c r="S34" s="30">
        <v>0</v>
      </c>
      <c r="T34" s="30">
        <v>0</v>
      </c>
      <c r="U34" s="30">
        <v>1</v>
      </c>
      <c r="V34" s="30">
        <v>60</v>
      </c>
      <c r="W34" s="28" t="s">
        <v>2302</v>
      </c>
      <c r="X34" s="28" t="s">
        <v>80</v>
      </c>
      <c r="Y34" s="28" t="s">
        <v>66</v>
      </c>
      <c r="Z34" s="28" t="s">
        <v>1191</v>
      </c>
      <c r="AA34" s="28" t="s">
        <v>1010</v>
      </c>
      <c r="AB34" s="31">
        <v>1</v>
      </c>
      <c r="AC34" s="31">
        <v>0</v>
      </c>
      <c r="AD34" s="32">
        <v>1</v>
      </c>
      <c r="AE34" s="32">
        <v>1</v>
      </c>
      <c r="AF34" s="12" t="str">
        <f t="shared" si="0"/>
        <v>507552</v>
      </c>
      <c r="AG34" s="13" t="str">
        <f>VLOOKUP(D34,[2]Reference!$Q:$U,4,FALSE)</f>
        <v>Fleet</v>
      </c>
      <c r="AH34" s="13" t="str">
        <f>VLOOKUP(D34,[2]Reference!$Q:$U,5,FALSE)</f>
        <v>LNER</v>
      </c>
      <c r="AI34" s="14">
        <f t="shared" si="1"/>
        <v>1</v>
      </c>
      <c r="AJ34" s="14">
        <f t="shared" si="2"/>
        <v>0</v>
      </c>
      <c r="AK34" s="14">
        <f t="shared" si="3"/>
        <v>1</v>
      </c>
      <c r="AL34" s="15">
        <f t="shared" si="4"/>
        <v>0</v>
      </c>
      <c r="AM34" s="14">
        <f t="shared" si="5"/>
        <v>0</v>
      </c>
      <c r="AN34" s="16">
        <f t="shared" si="6"/>
        <v>44667</v>
      </c>
      <c r="AO34" s="17">
        <f>VLOOKUP(B34,[2]Reference!D:E,2,1)</f>
        <v>202301</v>
      </c>
      <c r="AP34" s="12" t="str">
        <f t="shared" si="7"/>
        <v>7</v>
      </c>
      <c r="AQ34" s="18">
        <f t="shared" si="8"/>
        <v>1</v>
      </c>
      <c r="AR34" s="18">
        <f t="shared" si="9"/>
        <v>1</v>
      </c>
      <c r="AS34" s="13" t="str">
        <f>VLOOKUP(D34,[2]Reference!$Q:$U,3,FALSE)</f>
        <v>IC225</v>
      </c>
      <c r="AT34" s="13" t="str">
        <f>VLOOKUP(D34,[2]Reference!Q:V,6,FALSE)</f>
        <v>IC225</v>
      </c>
      <c r="AU34" s="13" t="str">
        <f>VLOOKUP(D34,[2]Reference!$Q:$U,2,FALSE)</f>
        <v>MK4 DVT</v>
      </c>
      <c r="AV34" s="19">
        <f t="shared" si="10"/>
        <v>44670</v>
      </c>
      <c r="AW34" s="12" t="str">
        <f>+VLOOKUP(X34,[2]Reference!BN:BO,2,FALSE)</f>
        <v>Fleet</v>
      </c>
      <c r="AX34" s="20" t="str">
        <f t="shared" si="11"/>
        <v>HB</v>
      </c>
      <c r="AY34" s="20" t="str">
        <f>VLOOKUP(AX34,[2]Reference!AH:AI,2,FALSE)</f>
        <v>LNER</v>
      </c>
      <c r="AZ34" s="20" t="str">
        <f>VLOOKUP(D34,[2]Reference!Q:V,6,FALSE)</f>
        <v>IC225</v>
      </c>
      <c r="BA34" s="20" t="str">
        <f>VLOOKUP(D34,[2]Reference!Q:V,3,FALSE)</f>
        <v>IC225</v>
      </c>
    </row>
    <row r="35" spans="1:53" ht="13.5" x14ac:dyDescent="0.25">
      <c r="A35" s="28" t="s">
        <v>2304</v>
      </c>
      <c r="B35" s="29">
        <v>44664</v>
      </c>
      <c r="C35" s="28" t="s">
        <v>54</v>
      </c>
      <c r="D35" s="28" t="s">
        <v>92</v>
      </c>
      <c r="E35" s="28" t="s">
        <v>93</v>
      </c>
      <c r="F35" s="28" t="s">
        <v>92</v>
      </c>
      <c r="G35" s="28" t="s">
        <v>83</v>
      </c>
      <c r="H35" s="28" t="s">
        <v>258</v>
      </c>
      <c r="I35" s="28" t="s">
        <v>74</v>
      </c>
      <c r="J35" s="28" t="s">
        <v>75</v>
      </c>
      <c r="K35" s="28" t="s">
        <v>503</v>
      </c>
      <c r="L35" s="28" t="s">
        <v>2305</v>
      </c>
      <c r="M35" s="28" t="s">
        <v>899</v>
      </c>
      <c r="N35" s="30">
        <v>8</v>
      </c>
      <c r="O35" s="30">
        <v>8</v>
      </c>
      <c r="P35" s="30">
        <v>0</v>
      </c>
      <c r="Q35" s="30">
        <v>0</v>
      </c>
      <c r="R35" s="30">
        <v>0</v>
      </c>
      <c r="S35" s="30">
        <v>0</v>
      </c>
      <c r="T35" s="30">
        <v>0</v>
      </c>
      <c r="U35" s="30">
        <v>1</v>
      </c>
      <c r="V35" s="30">
        <v>8</v>
      </c>
      <c r="W35" s="28" t="s">
        <v>79</v>
      </c>
      <c r="X35" s="28" t="s">
        <v>80</v>
      </c>
      <c r="Y35" s="28" t="s">
        <v>81</v>
      </c>
      <c r="Z35" s="28" t="s">
        <v>1191</v>
      </c>
      <c r="AA35" s="28" t="s">
        <v>1010</v>
      </c>
      <c r="AB35" s="31">
        <v>0</v>
      </c>
      <c r="AC35" s="31">
        <v>0</v>
      </c>
      <c r="AD35" s="32">
        <v>0</v>
      </c>
      <c r="AE35" s="32">
        <v>0</v>
      </c>
      <c r="AF35" s="12" t="str">
        <f t="shared" si="0"/>
        <v>508833</v>
      </c>
      <c r="AG35" s="13" t="str">
        <f>VLOOKUP(D35,[2]Reference!$Q:$U,4,FALSE)</f>
        <v>Fleet</v>
      </c>
      <c r="AH35" s="13" t="str">
        <f>VLOOKUP(D35,[2]Reference!$Q:$U,5,FALSE)</f>
        <v>LNER</v>
      </c>
      <c r="AI35" s="14">
        <f t="shared" si="1"/>
        <v>0</v>
      </c>
      <c r="AJ35" s="14">
        <f t="shared" si="2"/>
        <v>0</v>
      </c>
      <c r="AK35" s="14">
        <f t="shared" si="3"/>
        <v>0</v>
      </c>
      <c r="AL35" s="15">
        <f t="shared" si="4"/>
        <v>0</v>
      </c>
      <c r="AM35" s="14">
        <f t="shared" si="5"/>
        <v>8</v>
      </c>
      <c r="AN35" s="16">
        <f t="shared" si="6"/>
        <v>44667</v>
      </c>
      <c r="AO35" s="17">
        <f>VLOOKUP(B35,[2]Reference!D:E,2,1)</f>
        <v>202301</v>
      </c>
      <c r="AP35" s="12" t="str">
        <f t="shared" si="7"/>
        <v>7</v>
      </c>
      <c r="AQ35" s="18">
        <f t="shared" si="8"/>
        <v>0</v>
      </c>
      <c r="AR35" s="18">
        <f t="shared" si="9"/>
        <v>0</v>
      </c>
      <c r="AS35" s="13" t="str">
        <f>VLOOKUP(D35,[2]Reference!$Q:$U,3,FALSE)</f>
        <v>Azuma</v>
      </c>
      <c r="AT35" s="13" t="str">
        <f>VLOOKUP(D35,[2]Reference!Q:V,6,FALSE)</f>
        <v>Azuma</v>
      </c>
      <c r="AU35" s="13" t="str">
        <f>VLOOKUP(D35,[2]Reference!$Q:$U,2,FALSE)</f>
        <v>Hitachi - Class 801</v>
      </c>
      <c r="AV35" s="19">
        <f t="shared" si="10"/>
        <v>44671</v>
      </c>
      <c r="AW35" s="12" t="str">
        <f>+VLOOKUP(X35,[2]Reference!BN:BO,2,FALSE)</f>
        <v>Fleet</v>
      </c>
      <c r="AX35" s="20" t="str">
        <f t="shared" si="11"/>
        <v>HB</v>
      </c>
      <c r="AY35" s="20" t="str">
        <f>VLOOKUP(AX35,[2]Reference!AH:AI,2,FALSE)</f>
        <v>LNER</v>
      </c>
      <c r="AZ35" s="20" t="str">
        <f>VLOOKUP(D35,[2]Reference!Q:V,6,FALSE)</f>
        <v>Azuma</v>
      </c>
      <c r="BA35" s="20" t="str">
        <f>VLOOKUP(D35,[2]Reference!Q:V,3,FALSE)</f>
        <v>Azuma</v>
      </c>
    </row>
    <row r="36" spans="1:53" ht="13.5" x14ac:dyDescent="0.25">
      <c r="A36" s="28" t="s">
        <v>2308</v>
      </c>
      <c r="B36" s="29">
        <v>44664</v>
      </c>
      <c r="C36" s="28" t="s">
        <v>54</v>
      </c>
      <c r="D36" s="28" t="s">
        <v>70</v>
      </c>
      <c r="E36" s="28" t="s">
        <v>71</v>
      </c>
      <c r="F36" s="28" t="s">
        <v>70</v>
      </c>
      <c r="G36" s="28" t="s">
        <v>72</v>
      </c>
      <c r="H36" s="28" t="s">
        <v>84</v>
      </c>
      <c r="I36" s="28" t="s">
        <v>74</v>
      </c>
      <c r="J36" s="28" t="s">
        <v>75</v>
      </c>
      <c r="K36" s="28" t="s">
        <v>261</v>
      </c>
      <c r="L36" s="28" t="s">
        <v>2309</v>
      </c>
      <c r="M36" s="28" t="s">
        <v>324</v>
      </c>
      <c r="N36" s="30">
        <v>9</v>
      </c>
      <c r="O36" s="30">
        <v>9</v>
      </c>
      <c r="P36" s="30">
        <v>0</v>
      </c>
      <c r="Q36" s="30">
        <v>0</v>
      </c>
      <c r="R36" s="30">
        <v>0</v>
      </c>
      <c r="S36" s="30">
        <v>0</v>
      </c>
      <c r="T36" s="30">
        <v>0</v>
      </c>
      <c r="U36" s="30">
        <v>1</v>
      </c>
      <c r="V36" s="30">
        <v>9</v>
      </c>
      <c r="W36" s="28" t="s">
        <v>79</v>
      </c>
      <c r="X36" s="28" t="s">
        <v>80</v>
      </c>
      <c r="Y36" s="28" t="s">
        <v>81</v>
      </c>
      <c r="Z36" s="28" t="s">
        <v>1191</v>
      </c>
      <c r="AA36" s="28" t="s">
        <v>1010</v>
      </c>
      <c r="AB36" s="31">
        <v>0</v>
      </c>
      <c r="AC36" s="31">
        <v>0</v>
      </c>
      <c r="AD36" s="32">
        <v>0</v>
      </c>
      <c r="AE36" s="32">
        <v>0</v>
      </c>
      <c r="AF36" s="12" t="str">
        <f t="shared" si="0"/>
        <v>510321</v>
      </c>
      <c r="AG36" s="13" t="str">
        <f>VLOOKUP(D36,[2]Reference!$Q:$U,4,FALSE)</f>
        <v>Fleet</v>
      </c>
      <c r="AH36" s="13" t="str">
        <f>VLOOKUP(D36,[2]Reference!$Q:$U,5,FALSE)</f>
        <v>LNER</v>
      </c>
      <c r="AI36" s="14">
        <f t="shared" si="1"/>
        <v>0</v>
      </c>
      <c r="AJ36" s="14">
        <f t="shared" si="2"/>
        <v>0</v>
      </c>
      <c r="AK36" s="14">
        <f t="shared" si="3"/>
        <v>0</v>
      </c>
      <c r="AL36" s="15">
        <f t="shared" si="4"/>
        <v>0</v>
      </c>
      <c r="AM36" s="14">
        <f t="shared" si="5"/>
        <v>9</v>
      </c>
      <c r="AN36" s="16">
        <f t="shared" si="6"/>
        <v>44667</v>
      </c>
      <c r="AO36" s="17">
        <f>VLOOKUP(B36,[2]Reference!D:E,2,1)</f>
        <v>202301</v>
      </c>
      <c r="AP36" s="12" t="str">
        <f t="shared" si="7"/>
        <v>7</v>
      </c>
      <c r="AQ36" s="18">
        <f t="shared" si="8"/>
        <v>0</v>
      </c>
      <c r="AR36" s="18">
        <f t="shared" si="9"/>
        <v>0</v>
      </c>
      <c r="AS36" s="13" t="str">
        <f>VLOOKUP(D36,[2]Reference!$Q:$U,3,FALSE)</f>
        <v>IC225</v>
      </c>
      <c r="AT36" s="13" t="str">
        <f>VLOOKUP(D36,[2]Reference!Q:V,6,FALSE)</f>
        <v>IC225</v>
      </c>
      <c r="AU36" s="13" t="str">
        <f>VLOOKUP(D36,[2]Reference!$Q:$U,2,FALSE)</f>
        <v>Cl 91 Loco</v>
      </c>
      <c r="AV36" s="19">
        <f t="shared" si="10"/>
        <v>44671</v>
      </c>
      <c r="AW36" s="12" t="str">
        <f>+VLOOKUP(X36,[2]Reference!BN:BO,2,FALSE)</f>
        <v>Fleet</v>
      </c>
      <c r="AX36" s="20" t="str">
        <f t="shared" si="11"/>
        <v>HB</v>
      </c>
      <c r="AY36" s="20" t="str">
        <f>VLOOKUP(AX36,[2]Reference!AH:AI,2,FALSE)</f>
        <v>LNER</v>
      </c>
      <c r="AZ36" s="20" t="str">
        <f>VLOOKUP(D36,[2]Reference!Q:V,6,FALSE)</f>
        <v>IC225</v>
      </c>
      <c r="BA36" s="20" t="str">
        <f>VLOOKUP(D36,[2]Reference!Q:V,3,FALSE)</f>
        <v>IC225</v>
      </c>
    </row>
    <row r="37" spans="1:53" ht="13.5" x14ac:dyDescent="0.25">
      <c r="A37" s="28" t="s">
        <v>2310</v>
      </c>
      <c r="B37" s="29">
        <v>44664</v>
      </c>
      <c r="C37" s="28" t="s">
        <v>54</v>
      </c>
      <c r="D37" s="28" t="s">
        <v>536</v>
      </c>
      <c r="E37" s="28" t="s">
        <v>537</v>
      </c>
      <c r="F37" s="28" t="s">
        <v>536</v>
      </c>
      <c r="G37" s="28" t="s">
        <v>72</v>
      </c>
      <c r="H37" s="28" t="s">
        <v>73</v>
      </c>
      <c r="I37" s="28" t="s">
        <v>74</v>
      </c>
      <c r="J37" s="28" t="s">
        <v>75</v>
      </c>
      <c r="K37" s="28" t="s">
        <v>163</v>
      </c>
      <c r="L37" s="28" t="s">
        <v>2311</v>
      </c>
      <c r="M37" s="28" t="s">
        <v>2312</v>
      </c>
      <c r="N37" s="30">
        <v>3</v>
      </c>
      <c r="O37" s="30">
        <v>3</v>
      </c>
      <c r="P37" s="30">
        <v>0</v>
      </c>
      <c r="Q37" s="30">
        <v>0</v>
      </c>
      <c r="R37" s="30">
        <v>0</v>
      </c>
      <c r="S37" s="30">
        <v>0</v>
      </c>
      <c r="T37" s="30">
        <v>0</v>
      </c>
      <c r="U37" s="30">
        <v>1</v>
      </c>
      <c r="V37" s="30">
        <v>3</v>
      </c>
      <c r="W37" s="28" t="s">
        <v>79</v>
      </c>
      <c r="X37" s="28" t="s">
        <v>80</v>
      </c>
      <c r="Y37" s="28" t="s">
        <v>81</v>
      </c>
      <c r="Z37" s="28" t="s">
        <v>1191</v>
      </c>
      <c r="AA37" s="28" t="s">
        <v>1010</v>
      </c>
      <c r="AB37" s="31">
        <v>0</v>
      </c>
      <c r="AC37" s="31">
        <v>0</v>
      </c>
      <c r="AD37" s="32">
        <v>0</v>
      </c>
      <c r="AE37" s="32">
        <v>0</v>
      </c>
      <c r="AF37" s="12" t="str">
        <f t="shared" si="0"/>
        <v>510329</v>
      </c>
      <c r="AG37" s="13" t="str">
        <f>VLOOKUP(D37,[2]Reference!$Q:$U,4,FALSE)</f>
        <v>Fleet</v>
      </c>
      <c r="AH37" s="13" t="str">
        <f>VLOOKUP(D37,[2]Reference!$Q:$U,5,FALSE)</f>
        <v>LNER</v>
      </c>
      <c r="AI37" s="14">
        <f t="shared" si="1"/>
        <v>0</v>
      </c>
      <c r="AJ37" s="14">
        <f t="shared" si="2"/>
        <v>0</v>
      </c>
      <c r="AK37" s="14">
        <f t="shared" si="3"/>
        <v>0</v>
      </c>
      <c r="AL37" s="15">
        <f t="shared" si="4"/>
        <v>0</v>
      </c>
      <c r="AM37" s="14">
        <f t="shared" si="5"/>
        <v>3</v>
      </c>
      <c r="AN37" s="16">
        <f t="shared" si="6"/>
        <v>44667</v>
      </c>
      <c r="AO37" s="17">
        <f>VLOOKUP(B37,[2]Reference!D:E,2,1)</f>
        <v>202301</v>
      </c>
      <c r="AP37" s="12" t="str">
        <f t="shared" si="7"/>
        <v>7</v>
      </c>
      <c r="AQ37" s="18">
        <f t="shared" si="8"/>
        <v>0</v>
      </c>
      <c r="AR37" s="18">
        <f t="shared" si="9"/>
        <v>0</v>
      </c>
      <c r="AS37" s="13" t="str">
        <f>VLOOKUP(D37,[2]Reference!$Q:$U,3,FALSE)</f>
        <v>IC225</v>
      </c>
      <c r="AT37" s="13" t="str">
        <f>VLOOKUP(D37,[2]Reference!Q:V,6,FALSE)</f>
        <v>IC225</v>
      </c>
      <c r="AU37" s="13" t="str">
        <f>VLOOKUP(D37,[2]Reference!$Q:$U,2,FALSE)</f>
        <v>MK4 DVT</v>
      </c>
      <c r="AV37" s="19">
        <f t="shared" si="10"/>
        <v>44671</v>
      </c>
      <c r="AW37" s="12" t="str">
        <f>+VLOOKUP(X37,[2]Reference!BN:BO,2,FALSE)</f>
        <v>Fleet</v>
      </c>
      <c r="AX37" s="20" t="str">
        <f t="shared" si="11"/>
        <v>HB</v>
      </c>
      <c r="AY37" s="20" t="str">
        <f>VLOOKUP(AX37,[2]Reference!AH:AI,2,FALSE)</f>
        <v>LNER</v>
      </c>
      <c r="AZ37" s="20" t="str">
        <f>VLOOKUP(D37,[2]Reference!Q:V,6,FALSE)</f>
        <v>IC225</v>
      </c>
      <c r="BA37" s="20" t="str">
        <f>VLOOKUP(D37,[2]Reference!Q:V,3,FALSE)</f>
        <v>IC225</v>
      </c>
    </row>
    <row r="38" spans="1:53" ht="13.5" x14ac:dyDescent="0.25">
      <c r="A38" s="28" t="s">
        <v>2313</v>
      </c>
      <c r="B38" s="29">
        <v>44666</v>
      </c>
      <c r="C38" s="28" t="s">
        <v>54</v>
      </c>
      <c r="D38" s="28" t="s">
        <v>70</v>
      </c>
      <c r="E38" s="28" t="s">
        <v>71</v>
      </c>
      <c r="F38" s="28" t="s">
        <v>70</v>
      </c>
      <c r="G38" s="28" t="s">
        <v>129</v>
      </c>
      <c r="H38" s="28" t="s">
        <v>237</v>
      </c>
      <c r="I38" s="28" t="s">
        <v>74</v>
      </c>
      <c r="J38" s="28" t="s">
        <v>75</v>
      </c>
      <c r="K38" s="28" t="s">
        <v>172</v>
      </c>
      <c r="L38" s="28" t="s">
        <v>1451</v>
      </c>
      <c r="M38" s="28" t="s">
        <v>78</v>
      </c>
      <c r="N38" s="30">
        <v>8</v>
      </c>
      <c r="O38" s="30">
        <v>2</v>
      </c>
      <c r="P38" s="30">
        <v>6</v>
      </c>
      <c r="Q38" s="30">
        <v>0</v>
      </c>
      <c r="R38" s="30">
        <v>0</v>
      </c>
      <c r="S38" s="30">
        <v>0</v>
      </c>
      <c r="T38" s="30">
        <v>0</v>
      </c>
      <c r="U38" s="30">
        <v>2</v>
      </c>
      <c r="V38" s="30">
        <v>8</v>
      </c>
      <c r="W38" s="28" t="s">
        <v>79</v>
      </c>
      <c r="X38" s="28" t="s">
        <v>80</v>
      </c>
      <c r="Y38" s="28" t="s">
        <v>81</v>
      </c>
      <c r="Z38" s="28" t="s">
        <v>1191</v>
      </c>
      <c r="AA38" s="28" t="s">
        <v>1010</v>
      </c>
      <c r="AB38" s="31">
        <v>0</v>
      </c>
      <c r="AC38" s="31">
        <v>0</v>
      </c>
      <c r="AD38" s="32">
        <v>0</v>
      </c>
      <c r="AE38" s="32">
        <v>0</v>
      </c>
      <c r="AF38" s="12" t="str">
        <f t="shared" si="0"/>
        <v>514236</v>
      </c>
      <c r="AG38" s="13" t="str">
        <f>VLOOKUP(D38,[2]Reference!$Q:$U,4,FALSE)</f>
        <v>Fleet</v>
      </c>
      <c r="AH38" s="13" t="str">
        <f>VLOOKUP(D38,[2]Reference!$Q:$U,5,FALSE)</f>
        <v>LNER</v>
      </c>
      <c r="AI38" s="14">
        <f t="shared" si="1"/>
        <v>0</v>
      </c>
      <c r="AJ38" s="14">
        <f t="shared" si="2"/>
        <v>0</v>
      </c>
      <c r="AK38" s="14">
        <f t="shared" si="3"/>
        <v>0</v>
      </c>
      <c r="AL38" s="15">
        <f t="shared" si="4"/>
        <v>0</v>
      </c>
      <c r="AM38" s="14">
        <f t="shared" si="5"/>
        <v>8</v>
      </c>
      <c r="AN38" s="16">
        <f t="shared" si="6"/>
        <v>44667</v>
      </c>
      <c r="AO38" s="17">
        <f>VLOOKUP(B38,[2]Reference!D:E,2,1)</f>
        <v>202301</v>
      </c>
      <c r="AP38" s="12" t="str">
        <f t="shared" si="7"/>
        <v>7</v>
      </c>
      <c r="AQ38" s="18">
        <f t="shared" si="8"/>
        <v>0</v>
      </c>
      <c r="AR38" s="18">
        <f t="shared" si="9"/>
        <v>0</v>
      </c>
      <c r="AS38" s="13" t="str">
        <f>VLOOKUP(D38,[2]Reference!$Q:$U,3,FALSE)</f>
        <v>IC225</v>
      </c>
      <c r="AT38" s="13" t="str">
        <f>VLOOKUP(D38,[2]Reference!Q:V,6,FALSE)</f>
        <v>IC225</v>
      </c>
      <c r="AU38" s="13" t="str">
        <f>VLOOKUP(D38,[2]Reference!$Q:$U,2,FALSE)</f>
        <v>Cl 91 Loco</v>
      </c>
      <c r="AV38" s="19">
        <f t="shared" si="10"/>
        <v>44673</v>
      </c>
      <c r="AW38" s="12" t="str">
        <f>+VLOOKUP(X38,[2]Reference!BN:BO,2,FALSE)</f>
        <v>Fleet</v>
      </c>
      <c r="AX38" s="20" t="str">
        <f t="shared" si="11"/>
        <v>HB</v>
      </c>
      <c r="AY38" s="20" t="str">
        <f>VLOOKUP(AX38,[2]Reference!AH:AI,2,FALSE)</f>
        <v>LNER</v>
      </c>
      <c r="AZ38" s="20" t="str">
        <f>VLOOKUP(D38,[2]Reference!Q:V,6,FALSE)</f>
        <v>IC225</v>
      </c>
      <c r="BA38" s="20" t="str">
        <f>VLOOKUP(D38,[2]Reference!Q:V,3,FALSE)</f>
        <v>IC225</v>
      </c>
    </row>
    <row r="39" spans="1:53" ht="13.5" x14ac:dyDescent="0.25">
      <c r="A39" s="28" t="s">
        <v>2316</v>
      </c>
      <c r="B39" s="29">
        <v>44666</v>
      </c>
      <c r="C39" s="28" t="s">
        <v>54</v>
      </c>
      <c r="D39" s="28" t="s">
        <v>92</v>
      </c>
      <c r="E39" s="28" t="s">
        <v>93</v>
      </c>
      <c r="F39" s="28" t="s">
        <v>92</v>
      </c>
      <c r="G39" s="28" t="s">
        <v>121</v>
      </c>
      <c r="H39" s="28" t="s">
        <v>84</v>
      </c>
      <c r="I39" s="28" t="s">
        <v>74</v>
      </c>
      <c r="J39" s="28" t="s">
        <v>75</v>
      </c>
      <c r="K39" s="28" t="s">
        <v>2317</v>
      </c>
      <c r="L39" s="28" t="s">
        <v>2318</v>
      </c>
      <c r="M39" s="28" t="s">
        <v>314</v>
      </c>
      <c r="N39" s="30">
        <v>7</v>
      </c>
      <c r="O39" s="30">
        <v>7</v>
      </c>
      <c r="P39" s="30">
        <v>0</v>
      </c>
      <c r="Q39" s="30">
        <v>0</v>
      </c>
      <c r="R39" s="30">
        <v>0</v>
      </c>
      <c r="S39" s="30">
        <v>0</v>
      </c>
      <c r="T39" s="30">
        <v>0</v>
      </c>
      <c r="U39" s="30">
        <v>1</v>
      </c>
      <c r="V39" s="30">
        <v>7</v>
      </c>
      <c r="W39" s="28" t="s">
        <v>79</v>
      </c>
      <c r="X39" s="28" t="s">
        <v>80</v>
      </c>
      <c r="Y39" s="28" t="s">
        <v>81</v>
      </c>
      <c r="Z39" s="28" t="s">
        <v>1191</v>
      </c>
      <c r="AA39" s="28" t="s">
        <v>1010</v>
      </c>
      <c r="AB39" s="31">
        <v>0</v>
      </c>
      <c r="AC39" s="31">
        <v>0</v>
      </c>
      <c r="AD39" s="32">
        <v>0</v>
      </c>
      <c r="AE39" s="32">
        <v>0</v>
      </c>
      <c r="AF39" s="12" t="str">
        <f t="shared" si="0"/>
        <v>514557</v>
      </c>
      <c r="AG39" s="13" t="str">
        <f>VLOOKUP(D39,[2]Reference!$Q:$U,4,FALSE)</f>
        <v>Fleet</v>
      </c>
      <c r="AH39" s="13" t="str">
        <f>VLOOKUP(D39,[2]Reference!$Q:$U,5,FALSE)</f>
        <v>LNER</v>
      </c>
      <c r="AI39" s="14">
        <f t="shared" si="1"/>
        <v>0</v>
      </c>
      <c r="AJ39" s="14">
        <f t="shared" si="2"/>
        <v>0</v>
      </c>
      <c r="AK39" s="14">
        <f t="shared" si="3"/>
        <v>0</v>
      </c>
      <c r="AL39" s="15">
        <f t="shared" si="4"/>
        <v>0</v>
      </c>
      <c r="AM39" s="14">
        <f t="shared" si="5"/>
        <v>7</v>
      </c>
      <c r="AN39" s="16">
        <f t="shared" si="6"/>
        <v>44667</v>
      </c>
      <c r="AO39" s="17">
        <f>VLOOKUP(B39,[2]Reference!D:E,2,1)</f>
        <v>202301</v>
      </c>
      <c r="AP39" s="12" t="str">
        <f t="shared" si="7"/>
        <v>7</v>
      </c>
      <c r="AQ39" s="18">
        <f t="shared" si="8"/>
        <v>0</v>
      </c>
      <c r="AR39" s="18">
        <f t="shared" si="9"/>
        <v>0</v>
      </c>
      <c r="AS39" s="13" t="str">
        <f>VLOOKUP(D39,[2]Reference!$Q:$U,3,FALSE)</f>
        <v>Azuma</v>
      </c>
      <c r="AT39" s="13" t="str">
        <f>VLOOKUP(D39,[2]Reference!Q:V,6,FALSE)</f>
        <v>Azuma</v>
      </c>
      <c r="AU39" s="13" t="str">
        <f>VLOOKUP(D39,[2]Reference!$Q:$U,2,FALSE)</f>
        <v>Hitachi - Class 801</v>
      </c>
      <c r="AV39" s="19">
        <f t="shared" si="10"/>
        <v>44673</v>
      </c>
      <c r="AW39" s="12" t="str">
        <f>+VLOOKUP(X39,[2]Reference!BN:BO,2,FALSE)</f>
        <v>Fleet</v>
      </c>
      <c r="AX39" s="20" t="str">
        <f t="shared" si="11"/>
        <v>HB</v>
      </c>
      <c r="AY39" s="20" t="str">
        <f>VLOOKUP(AX39,[2]Reference!AH:AI,2,FALSE)</f>
        <v>LNER</v>
      </c>
      <c r="AZ39" s="20" t="str">
        <f>VLOOKUP(D39,[2]Reference!Q:V,6,FALSE)</f>
        <v>Azuma</v>
      </c>
      <c r="BA39" s="20" t="str">
        <f>VLOOKUP(D39,[2]Reference!Q:V,3,FALSE)</f>
        <v>Azuma</v>
      </c>
    </row>
    <row r="40" spans="1:53" ht="13.5" x14ac:dyDescent="0.25">
      <c r="A40" s="28" t="s">
        <v>2320</v>
      </c>
      <c r="B40" s="29">
        <v>44667</v>
      </c>
      <c r="C40" s="28" t="s">
        <v>54</v>
      </c>
      <c r="D40" s="28" t="s">
        <v>161</v>
      </c>
      <c r="E40" s="28" t="s">
        <v>162</v>
      </c>
      <c r="F40" s="28" t="s">
        <v>161</v>
      </c>
      <c r="G40" s="28" t="s">
        <v>72</v>
      </c>
      <c r="H40" s="28" t="s">
        <v>95</v>
      </c>
      <c r="I40" s="28" t="s">
        <v>147</v>
      </c>
      <c r="J40" s="28" t="s">
        <v>148</v>
      </c>
      <c r="K40" s="28" t="s">
        <v>163</v>
      </c>
      <c r="L40" s="28" t="s">
        <v>2321</v>
      </c>
      <c r="M40" s="28" t="s">
        <v>664</v>
      </c>
      <c r="N40" s="30">
        <v>17</v>
      </c>
      <c r="O40" s="30">
        <v>8</v>
      </c>
      <c r="P40" s="30">
        <v>9</v>
      </c>
      <c r="Q40" s="30">
        <v>0</v>
      </c>
      <c r="R40" s="30">
        <v>0</v>
      </c>
      <c r="S40" s="30">
        <v>0</v>
      </c>
      <c r="T40" s="30">
        <v>0</v>
      </c>
      <c r="U40" s="30">
        <v>2</v>
      </c>
      <c r="V40" s="30">
        <v>17</v>
      </c>
      <c r="W40" s="28" t="s">
        <v>351</v>
      </c>
      <c r="X40" s="28" t="s">
        <v>80</v>
      </c>
      <c r="Y40" s="28" t="s">
        <v>66</v>
      </c>
      <c r="Z40" s="28" t="s">
        <v>1191</v>
      </c>
      <c r="AA40" s="28" t="s">
        <v>1010</v>
      </c>
      <c r="AB40" s="31">
        <v>0</v>
      </c>
      <c r="AC40" s="31">
        <v>0</v>
      </c>
      <c r="AD40" s="32">
        <v>0</v>
      </c>
      <c r="AE40" s="32">
        <v>0</v>
      </c>
      <c r="AF40" s="12" t="str">
        <f t="shared" si="0"/>
        <v>516420</v>
      </c>
      <c r="AG40" s="13" t="str">
        <f>VLOOKUP(D40,[2]Reference!$Q:$U,4,FALSE)</f>
        <v>Fleet</v>
      </c>
      <c r="AH40" s="13" t="str">
        <f>VLOOKUP(D40,[2]Reference!$Q:$U,5,FALSE)</f>
        <v>LNER</v>
      </c>
      <c r="AI40" s="14">
        <f t="shared" si="1"/>
        <v>0</v>
      </c>
      <c r="AJ40" s="14">
        <f t="shared" si="2"/>
        <v>0</v>
      </c>
      <c r="AK40" s="14">
        <f t="shared" si="3"/>
        <v>0</v>
      </c>
      <c r="AL40" s="15">
        <f t="shared" si="4"/>
        <v>0</v>
      </c>
      <c r="AM40" s="14">
        <f t="shared" si="5"/>
        <v>17</v>
      </c>
      <c r="AN40" s="16">
        <f t="shared" si="6"/>
        <v>44667</v>
      </c>
      <c r="AO40" s="17">
        <f>VLOOKUP(B40,[2]Reference!D:E,2,1)</f>
        <v>202301</v>
      </c>
      <c r="AP40" s="12" t="str">
        <f t="shared" si="7"/>
        <v>7</v>
      </c>
      <c r="AQ40" s="18">
        <f t="shared" si="8"/>
        <v>0</v>
      </c>
      <c r="AR40" s="18">
        <f t="shared" si="9"/>
        <v>0</v>
      </c>
      <c r="AS40" s="13" t="str">
        <f>VLOOKUP(D40,[2]Reference!$Q:$U,3,FALSE)</f>
        <v>IC225</v>
      </c>
      <c r="AT40" s="13" t="str">
        <f>VLOOKUP(D40,[2]Reference!Q:V,6,FALSE)</f>
        <v>IC225</v>
      </c>
      <c r="AU40" s="13" t="str">
        <f>VLOOKUP(D40,[2]Reference!$Q:$U,2,FALSE)</f>
        <v>MK4 Coach</v>
      </c>
      <c r="AV40" s="19">
        <f t="shared" si="10"/>
        <v>44674</v>
      </c>
      <c r="AW40" s="12" t="str">
        <f>+VLOOKUP(X40,[2]Reference!BN:BO,2,FALSE)</f>
        <v>Fleet</v>
      </c>
      <c r="AX40" s="20" t="str">
        <f t="shared" si="11"/>
        <v>HB</v>
      </c>
      <c r="AY40" s="20" t="str">
        <f>VLOOKUP(AX40,[2]Reference!AH:AI,2,FALSE)</f>
        <v>LNER</v>
      </c>
      <c r="AZ40" s="20" t="str">
        <f>VLOOKUP(D40,[2]Reference!Q:V,6,FALSE)</f>
        <v>IC225</v>
      </c>
      <c r="BA40" s="20" t="str">
        <f>VLOOKUP(D40,[2]Reference!Q:V,3,FALSE)</f>
        <v>IC225</v>
      </c>
    </row>
    <row r="41" spans="1:53" ht="13.5" x14ac:dyDescent="0.25">
      <c r="A41" s="28" t="s">
        <v>2323</v>
      </c>
      <c r="B41" s="29">
        <v>44667</v>
      </c>
      <c r="C41" s="28" t="s">
        <v>54</v>
      </c>
      <c r="D41" s="28" t="s">
        <v>536</v>
      </c>
      <c r="E41" s="28" t="s">
        <v>537</v>
      </c>
      <c r="F41" s="28" t="s">
        <v>536</v>
      </c>
      <c r="G41" s="28" t="s">
        <v>129</v>
      </c>
      <c r="H41" s="28" t="s">
        <v>339</v>
      </c>
      <c r="I41" s="28" t="s">
        <v>74</v>
      </c>
      <c r="J41" s="28" t="s">
        <v>75</v>
      </c>
      <c r="K41" s="28" t="s">
        <v>172</v>
      </c>
      <c r="L41" s="28" t="s">
        <v>2324</v>
      </c>
      <c r="M41" s="28" t="s">
        <v>419</v>
      </c>
      <c r="N41" s="30">
        <v>98</v>
      </c>
      <c r="O41" s="30">
        <v>40</v>
      </c>
      <c r="P41" s="30">
        <v>58</v>
      </c>
      <c r="Q41" s="30">
        <v>0</v>
      </c>
      <c r="R41" s="30">
        <v>0</v>
      </c>
      <c r="S41" s="30">
        <v>0</v>
      </c>
      <c r="T41" s="30">
        <v>0</v>
      </c>
      <c r="U41" s="30">
        <v>5</v>
      </c>
      <c r="V41" s="30">
        <v>98</v>
      </c>
      <c r="W41" s="28" t="s">
        <v>79</v>
      </c>
      <c r="X41" s="28" t="s">
        <v>80</v>
      </c>
      <c r="Y41" s="28" t="s">
        <v>81</v>
      </c>
      <c r="Z41" s="28" t="s">
        <v>1191</v>
      </c>
      <c r="AA41" s="28" t="s">
        <v>1010</v>
      </c>
      <c r="AB41" s="31">
        <v>0</v>
      </c>
      <c r="AC41" s="31">
        <v>0</v>
      </c>
      <c r="AD41" s="32">
        <v>0.85</v>
      </c>
      <c r="AE41" s="32">
        <v>2.68</v>
      </c>
      <c r="AF41" s="12" t="str">
        <f t="shared" si="0"/>
        <v>517594</v>
      </c>
      <c r="AG41" s="13" t="str">
        <f>VLOOKUP(D41,[2]Reference!$Q:$U,4,FALSE)</f>
        <v>Fleet</v>
      </c>
      <c r="AH41" s="13" t="str">
        <f>VLOOKUP(D41,[2]Reference!$Q:$U,5,FALSE)</f>
        <v>LNER</v>
      </c>
      <c r="AI41" s="14">
        <f t="shared" si="1"/>
        <v>0</v>
      </c>
      <c r="AJ41" s="14">
        <f t="shared" si="2"/>
        <v>0</v>
      </c>
      <c r="AK41" s="14">
        <f t="shared" si="3"/>
        <v>0</v>
      </c>
      <c r="AL41" s="15">
        <f t="shared" si="4"/>
        <v>0.85</v>
      </c>
      <c r="AM41" s="14">
        <f t="shared" si="5"/>
        <v>98</v>
      </c>
      <c r="AN41" s="16">
        <f t="shared" si="6"/>
        <v>44667</v>
      </c>
      <c r="AO41" s="17">
        <f>VLOOKUP(B41,[2]Reference!D:E,2,1)</f>
        <v>202301</v>
      </c>
      <c r="AP41" s="12" t="str">
        <f t="shared" si="7"/>
        <v>7</v>
      </c>
      <c r="AQ41" s="18">
        <f t="shared" si="8"/>
        <v>0.85</v>
      </c>
      <c r="AR41" s="18">
        <f t="shared" si="9"/>
        <v>2.68</v>
      </c>
      <c r="AS41" s="13" t="str">
        <f>VLOOKUP(D41,[2]Reference!$Q:$U,3,FALSE)</f>
        <v>IC225</v>
      </c>
      <c r="AT41" s="13" t="str">
        <f>VLOOKUP(D41,[2]Reference!Q:V,6,FALSE)</f>
        <v>IC225</v>
      </c>
      <c r="AU41" s="13" t="str">
        <f>VLOOKUP(D41,[2]Reference!$Q:$U,2,FALSE)</f>
        <v>MK4 DVT</v>
      </c>
      <c r="AV41" s="19">
        <f t="shared" si="10"/>
        <v>44674</v>
      </c>
      <c r="AW41" s="12" t="str">
        <f>+VLOOKUP(X41,[2]Reference!BN:BO,2,FALSE)</f>
        <v>Fleet</v>
      </c>
      <c r="AX41" s="20" t="str">
        <f t="shared" si="11"/>
        <v>HB</v>
      </c>
      <c r="AY41" s="20" t="str">
        <f>VLOOKUP(AX41,[2]Reference!AH:AI,2,FALSE)</f>
        <v>LNER</v>
      </c>
      <c r="AZ41" s="20" t="str">
        <f>VLOOKUP(D41,[2]Reference!Q:V,6,FALSE)</f>
        <v>IC225</v>
      </c>
      <c r="BA41" s="20" t="str">
        <f>VLOOKUP(D41,[2]Reference!Q:V,3,FALSE)</f>
        <v>IC225</v>
      </c>
    </row>
    <row r="42" spans="1:53" ht="13.5" x14ac:dyDescent="0.25">
      <c r="A42" s="28" t="s">
        <v>2325</v>
      </c>
      <c r="B42" s="29">
        <v>44668</v>
      </c>
      <c r="C42" s="28" t="s">
        <v>54</v>
      </c>
      <c r="D42" s="28" t="s">
        <v>92</v>
      </c>
      <c r="E42" s="28" t="s">
        <v>93</v>
      </c>
      <c r="F42" s="28" t="s">
        <v>92</v>
      </c>
      <c r="G42" s="28" t="s">
        <v>121</v>
      </c>
      <c r="H42" s="28" t="s">
        <v>73</v>
      </c>
      <c r="I42" s="28" t="s">
        <v>74</v>
      </c>
      <c r="J42" s="28" t="s">
        <v>75</v>
      </c>
      <c r="K42" s="28" t="s">
        <v>124</v>
      </c>
      <c r="L42" s="28" t="s">
        <v>2326</v>
      </c>
      <c r="M42" s="28" t="s">
        <v>581</v>
      </c>
      <c r="N42" s="30">
        <v>34</v>
      </c>
      <c r="O42" s="30">
        <v>22</v>
      </c>
      <c r="P42" s="30">
        <v>12</v>
      </c>
      <c r="Q42" s="30">
        <v>0</v>
      </c>
      <c r="R42" s="30">
        <v>0</v>
      </c>
      <c r="S42" s="30">
        <v>0</v>
      </c>
      <c r="T42" s="30">
        <v>0</v>
      </c>
      <c r="U42" s="30">
        <v>3</v>
      </c>
      <c r="V42" s="30">
        <v>34</v>
      </c>
      <c r="W42" s="28" t="s">
        <v>79</v>
      </c>
      <c r="X42" s="28" t="s">
        <v>80</v>
      </c>
      <c r="Y42" s="28" t="s">
        <v>81</v>
      </c>
      <c r="Z42" s="28" t="s">
        <v>1192</v>
      </c>
      <c r="AA42" s="28" t="s">
        <v>1010</v>
      </c>
      <c r="AB42" s="31">
        <v>0</v>
      </c>
      <c r="AC42" s="31">
        <v>0</v>
      </c>
      <c r="AD42" s="32">
        <v>0</v>
      </c>
      <c r="AE42" s="32">
        <v>1</v>
      </c>
      <c r="AF42" s="12" t="str">
        <f t="shared" si="0"/>
        <v>518315</v>
      </c>
      <c r="AG42" s="13" t="str">
        <f>VLOOKUP(D42,[2]Reference!$Q:$U,4,FALSE)</f>
        <v>Fleet</v>
      </c>
      <c r="AH42" s="13" t="str">
        <f>VLOOKUP(D42,[2]Reference!$Q:$U,5,FALSE)</f>
        <v>LNER</v>
      </c>
      <c r="AI42" s="14">
        <f t="shared" si="1"/>
        <v>0</v>
      </c>
      <c r="AJ42" s="14">
        <f t="shared" si="2"/>
        <v>0</v>
      </c>
      <c r="AK42" s="14">
        <f t="shared" si="3"/>
        <v>0</v>
      </c>
      <c r="AL42" s="15">
        <f t="shared" si="4"/>
        <v>0</v>
      </c>
      <c r="AM42" s="14">
        <f t="shared" si="5"/>
        <v>34</v>
      </c>
      <c r="AN42" s="16">
        <f t="shared" si="6"/>
        <v>44674</v>
      </c>
      <c r="AO42" s="17">
        <f>VLOOKUP(B42,[2]Reference!D:E,2,1)</f>
        <v>202301</v>
      </c>
      <c r="AP42" s="12" t="str">
        <f t="shared" si="7"/>
        <v>7</v>
      </c>
      <c r="AQ42" s="18">
        <f t="shared" si="8"/>
        <v>0</v>
      </c>
      <c r="AR42" s="18">
        <f t="shared" si="9"/>
        <v>1</v>
      </c>
      <c r="AS42" s="13" t="str">
        <f>VLOOKUP(D42,[2]Reference!$Q:$U,3,FALSE)</f>
        <v>Azuma</v>
      </c>
      <c r="AT42" s="13" t="str">
        <f>VLOOKUP(D42,[2]Reference!Q:V,6,FALSE)</f>
        <v>Azuma</v>
      </c>
      <c r="AU42" s="13" t="str">
        <f>VLOOKUP(D42,[2]Reference!$Q:$U,2,FALSE)</f>
        <v>Hitachi - Class 801</v>
      </c>
      <c r="AV42" s="19">
        <f t="shared" si="10"/>
        <v>44675</v>
      </c>
      <c r="AW42" s="12" t="str">
        <f>+VLOOKUP(X42,[2]Reference!BN:BO,2,FALSE)</f>
        <v>Fleet</v>
      </c>
      <c r="AX42" s="20" t="str">
        <f t="shared" si="11"/>
        <v>HB</v>
      </c>
      <c r="AY42" s="20" t="str">
        <f>VLOOKUP(AX42,[2]Reference!AH:AI,2,FALSE)</f>
        <v>LNER</v>
      </c>
      <c r="AZ42" s="20" t="str">
        <f>VLOOKUP(D42,[2]Reference!Q:V,6,FALSE)</f>
        <v>Azuma</v>
      </c>
      <c r="BA42" s="20" t="str">
        <f>VLOOKUP(D42,[2]Reference!Q:V,3,FALSE)</f>
        <v>Azuma</v>
      </c>
    </row>
    <row r="43" spans="1:53" ht="13.5" x14ac:dyDescent="0.25">
      <c r="A43" s="28" t="s">
        <v>2327</v>
      </c>
      <c r="B43" s="29">
        <v>44668</v>
      </c>
      <c r="C43" s="28" t="s">
        <v>54</v>
      </c>
      <c r="D43" s="28" t="s">
        <v>536</v>
      </c>
      <c r="E43" s="28" t="s">
        <v>537</v>
      </c>
      <c r="F43" s="28" t="s">
        <v>536</v>
      </c>
      <c r="G43" s="28" t="s">
        <v>94</v>
      </c>
      <c r="H43" s="28" t="s">
        <v>258</v>
      </c>
      <c r="I43" s="28" t="s">
        <v>74</v>
      </c>
      <c r="J43" s="28" t="s">
        <v>75</v>
      </c>
      <c r="K43" s="28" t="s">
        <v>98</v>
      </c>
      <c r="L43" s="28" t="s">
        <v>2328</v>
      </c>
      <c r="M43" s="28" t="s">
        <v>107</v>
      </c>
      <c r="N43" s="30">
        <v>34</v>
      </c>
      <c r="O43" s="30">
        <v>27</v>
      </c>
      <c r="P43" s="30">
        <v>7</v>
      </c>
      <c r="Q43" s="30">
        <v>0</v>
      </c>
      <c r="R43" s="30">
        <v>0</v>
      </c>
      <c r="S43" s="30">
        <v>0</v>
      </c>
      <c r="T43" s="30">
        <v>0</v>
      </c>
      <c r="U43" s="30">
        <v>2</v>
      </c>
      <c r="V43" s="30">
        <v>34</v>
      </c>
      <c r="W43" s="28" t="s">
        <v>79</v>
      </c>
      <c r="X43" s="28" t="s">
        <v>80</v>
      </c>
      <c r="Y43" s="28" t="s">
        <v>81</v>
      </c>
      <c r="Z43" s="28" t="s">
        <v>1192</v>
      </c>
      <c r="AA43" s="28" t="s">
        <v>1010</v>
      </c>
      <c r="AB43" s="31">
        <v>0</v>
      </c>
      <c r="AC43" s="31">
        <v>0</v>
      </c>
      <c r="AD43" s="32">
        <v>0.86</v>
      </c>
      <c r="AE43" s="32">
        <v>0.86</v>
      </c>
      <c r="AF43" s="12" t="str">
        <f t="shared" si="0"/>
        <v>518319</v>
      </c>
      <c r="AG43" s="13" t="str">
        <f>VLOOKUP(D43,[2]Reference!$Q:$U,4,FALSE)</f>
        <v>Fleet</v>
      </c>
      <c r="AH43" s="13" t="str">
        <f>VLOOKUP(D43,[2]Reference!$Q:$U,5,FALSE)</f>
        <v>LNER</v>
      </c>
      <c r="AI43" s="14">
        <f t="shared" si="1"/>
        <v>0</v>
      </c>
      <c r="AJ43" s="14">
        <f t="shared" si="2"/>
        <v>0</v>
      </c>
      <c r="AK43" s="14">
        <f t="shared" si="3"/>
        <v>0</v>
      </c>
      <c r="AL43" s="15">
        <f t="shared" si="4"/>
        <v>0.86</v>
      </c>
      <c r="AM43" s="14">
        <f t="shared" si="5"/>
        <v>34</v>
      </c>
      <c r="AN43" s="16">
        <f t="shared" si="6"/>
        <v>44674</v>
      </c>
      <c r="AO43" s="17">
        <f>VLOOKUP(B43,[2]Reference!D:E,2,1)</f>
        <v>202301</v>
      </c>
      <c r="AP43" s="12" t="str">
        <f t="shared" si="7"/>
        <v>7</v>
      </c>
      <c r="AQ43" s="18">
        <f t="shared" si="8"/>
        <v>0.86</v>
      </c>
      <c r="AR43" s="18">
        <f t="shared" si="9"/>
        <v>0.86</v>
      </c>
      <c r="AS43" s="13" t="str">
        <f>VLOOKUP(D43,[2]Reference!$Q:$U,3,FALSE)</f>
        <v>IC225</v>
      </c>
      <c r="AT43" s="13" t="str">
        <f>VLOOKUP(D43,[2]Reference!Q:V,6,FALSE)</f>
        <v>IC225</v>
      </c>
      <c r="AU43" s="13" t="str">
        <f>VLOOKUP(D43,[2]Reference!$Q:$U,2,FALSE)</f>
        <v>MK4 DVT</v>
      </c>
      <c r="AV43" s="19">
        <f t="shared" si="10"/>
        <v>44675</v>
      </c>
      <c r="AW43" s="12" t="str">
        <f>+VLOOKUP(X43,[2]Reference!BN:BO,2,FALSE)</f>
        <v>Fleet</v>
      </c>
      <c r="AX43" s="20" t="str">
        <f t="shared" si="11"/>
        <v>HB</v>
      </c>
      <c r="AY43" s="20" t="str">
        <f>VLOOKUP(AX43,[2]Reference!AH:AI,2,FALSE)</f>
        <v>LNER</v>
      </c>
      <c r="AZ43" s="20" t="str">
        <f>VLOOKUP(D43,[2]Reference!Q:V,6,FALSE)</f>
        <v>IC225</v>
      </c>
      <c r="BA43" s="20" t="str">
        <f>VLOOKUP(D43,[2]Reference!Q:V,3,FALSE)</f>
        <v>IC225</v>
      </c>
    </row>
    <row r="44" spans="1:53" ht="13.5" x14ac:dyDescent="0.25">
      <c r="A44" s="28" t="s">
        <v>2329</v>
      </c>
      <c r="B44" s="29">
        <v>44668</v>
      </c>
      <c r="C44" s="28" t="s">
        <v>54</v>
      </c>
      <c r="D44" s="28" t="s">
        <v>215</v>
      </c>
      <c r="E44" s="28" t="s">
        <v>216</v>
      </c>
      <c r="F44" s="28" t="s">
        <v>215</v>
      </c>
      <c r="G44" s="28" t="s">
        <v>94</v>
      </c>
      <c r="H44" s="28" t="s">
        <v>112</v>
      </c>
      <c r="I44" s="28" t="s">
        <v>2330</v>
      </c>
      <c r="J44" s="28" t="s">
        <v>293</v>
      </c>
      <c r="K44" s="28" t="s">
        <v>476</v>
      </c>
      <c r="L44" s="28" t="s">
        <v>2331</v>
      </c>
      <c r="M44" s="28" t="s">
        <v>929</v>
      </c>
      <c r="N44" s="30">
        <v>3</v>
      </c>
      <c r="O44" s="30">
        <v>3</v>
      </c>
      <c r="P44" s="30">
        <v>0</v>
      </c>
      <c r="Q44" s="30">
        <v>0</v>
      </c>
      <c r="R44" s="30">
        <v>0</v>
      </c>
      <c r="S44" s="30">
        <v>0</v>
      </c>
      <c r="T44" s="30">
        <v>0</v>
      </c>
      <c r="U44" s="30">
        <v>1</v>
      </c>
      <c r="V44" s="30">
        <v>3</v>
      </c>
      <c r="W44" s="28" t="s">
        <v>2332</v>
      </c>
      <c r="X44" s="28" t="s">
        <v>119</v>
      </c>
      <c r="Y44" s="28" t="s">
        <v>66</v>
      </c>
      <c r="Z44" s="28" t="s">
        <v>1192</v>
      </c>
      <c r="AA44" s="28" t="s">
        <v>1010</v>
      </c>
      <c r="AB44" s="31">
        <v>0</v>
      </c>
      <c r="AC44" s="31">
        <v>0</v>
      </c>
      <c r="AD44" s="32">
        <v>0</v>
      </c>
      <c r="AE44" s="32">
        <v>0</v>
      </c>
      <c r="AF44" s="12" t="str">
        <f t="shared" si="0"/>
        <v>518773</v>
      </c>
      <c r="AG44" s="13" t="str">
        <f>VLOOKUP(D44,[2]Reference!$Q:$U,4,FALSE)</f>
        <v>Fleet</v>
      </c>
      <c r="AH44" s="13" t="str">
        <f>VLOOKUP(D44,[2]Reference!$Q:$U,5,FALSE)</f>
        <v>LNER</v>
      </c>
      <c r="AI44" s="14">
        <f t="shared" si="1"/>
        <v>0</v>
      </c>
      <c r="AJ44" s="14">
        <f t="shared" si="2"/>
        <v>0</v>
      </c>
      <c r="AK44" s="14">
        <f t="shared" si="3"/>
        <v>0</v>
      </c>
      <c r="AL44" s="15">
        <f t="shared" si="4"/>
        <v>0</v>
      </c>
      <c r="AM44" s="14">
        <f t="shared" si="5"/>
        <v>3</v>
      </c>
      <c r="AN44" s="16">
        <f t="shared" si="6"/>
        <v>44674</v>
      </c>
      <c r="AO44" s="17">
        <f>VLOOKUP(B44,[2]Reference!D:E,2,1)</f>
        <v>202301</v>
      </c>
      <c r="AP44" s="12" t="str">
        <f t="shared" si="7"/>
        <v>7</v>
      </c>
      <c r="AQ44" s="18">
        <f t="shared" si="8"/>
        <v>0</v>
      </c>
      <c r="AR44" s="18">
        <f t="shared" si="9"/>
        <v>0</v>
      </c>
      <c r="AS44" s="13" t="str">
        <f>VLOOKUP(D44,[2]Reference!$Q:$U,3,FALSE)</f>
        <v>Other</v>
      </c>
      <c r="AT44" s="13" t="str">
        <f>VLOOKUP(D44,[2]Reference!Q:V,6,FALSE)</f>
        <v>Other</v>
      </c>
      <c r="AU44" s="13" t="str">
        <f>VLOOKUP(D44,[2]Reference!$Q:$U,2,FALSE)</f>
        <v>ISS - Contractors</v>
      </c>
      <c r="AV44" s="19">
        <f t="shared" si="10"/>
        <v>44675</v>
      </c>
      <c r="AW44" s="12" t="str">
        <f>+VLOOKUP(X44,[2]Reference!BN:BO,2,FALSE)</f>
        <v>Depot</v>
      </c>
      <c r="AX44" s="20" t="str">
        <f t="shared" si="11"/>
        <v>HB</v>
      </c>
      <c r="AY44" s="20" t="str">
        <f>VLOOKUP(AX44,[2]Reference!AH:AI,2,FALSE)</f>
        <v>LNER</v>
      </c>
      <c r="AZ44" s="20" t="str">
        <f>VLOOKUP(D44,[2]Reference!Q:V,6,FALSE)</f>
        <v>Other</v>
      </c>
      <c r="BA44" s="20" t="str">
        <f>VLOOKUP(D44,[2]Reference!Q:V,3,FALSE)</f>
        <v>Other</v>
      </c>
    </row>
    <row r="45" spans="1:53" ht="13.5" x14ac:dyDescent="0.25">
      <c r="A45" s="28" t="s">
        <v>2333</v>
      </c>
      <c r="B45" s="29">
        <v>44669</v>
      </c>
      <c r="C45" s="28" t="s">
        <v>54</v>
      </c>
      <c r="D45" s="28" t="s">
        <v>92</v>
      </c>
      <c r="E45" s="28" t="s">
        <v>93</v>
      </c>
      <c r="F45" s="28" t="s">
        <v>92</v>
      </c>
      <c r="G45" s="28" t="s">
        <v>83</v>
      </c>
      <c r="H45" s="28" t="s">
        <v>84</v>
      </c>
      <c r="I45" s="28" t="s">
        <v>74</v>
      </c>
      <c r="J45" s="28" t="s">
        <v>75</v>
      </c>
      <c r="K45" s="28" t="s">
        <v>503</v>
      </c>
      <c r="L45" s="28" t="s">
        <v>2334</v>
      </c>
      <c r="M45" s="28" t="s">
        <v>891</v>
      </c>
      <c r="N45" s="30">
        <v>12</v>
      </c>
      <c r="O45" s="30">
        <v>12</v>
      </c>
      <c r="P45" s="30">
        <v>0</v>
      </c>
      <c r="Q45" s="30">
        <v>0</v>
      </c>
      <c r="R45" s="30">
        <v>0</v>
      </c>
      <c r="S45" s="30">
        <v>0</v>
      </c>
      <c r="T45" s="30">
        <v>0</v>
      </c>
      <c r="U45" s="30">
        <v>1</v>
      </c>
      <c r="V45" s="30">
        <v>12</v>
      </c>
      <c r="W45" s="28" t="s">
        <v>79</v>
      </c>
      <c r="X45" s="28" t="s">
        <v>80</v>
      </c>
      <c r="Y45" s="28" t="s">
        <v>81</v>
      </c>
      <c r="Z45" s="28" t="s">
        <v>1192</v>
      </c>
      <c r="AA45" s="28" t="s">
        <v>1010</v>
      </c>
      <c r="AB45" s="31">
        <v>0</v>
      </c>
      <c r="AC45" s="31">
        <v>0</v>
      </c>
      <c r="AD45" s="32">
        <v>0</v>
      </c>
      <c r="AE45" s="32">
        <v>0</v>
      </c>
      <c r="AF45" s="12" t="str">
        <f t="shared" si="0"/>
        <v>519705</v>
      </c>
      <c r="AG45" s="13" t="str">
        <f>VLOOKUP(D45,[2]Reference!$Q:$U,4,FALSE)</f>
        <v>Fleet</v>
      </c>
      <c r="AH45" s="13" t="str">
        <f>VLOOKUP(D45,[2]Reference!$Q:$U,5,FALSE)</f>
        <v>LNER</v>
      </c>
      <c r="AI45" s="14">
        <f t="shared" si="1"/>
        <v>0</v>
      </c>
      <c r="AJ45" s="14">
        <f t="shared" si="2"/>
        <v>0</v>
      </c>
      <c r="AK45" s="14">
        <f t="shared" si="3"/>
        <v>0</v>
      </c>
      <c r="AL45" s="15">
        <f t="shared" si="4"/>
        <v>0</v>
      </c>
      <c r="AM45" s="14">
        <f t="shared" si="5"/>
        <v>12</v>
      </c>
      <c r="AN45" s="16">
        <f t="shared" si="6"/>
        <v>44674</v>
      </c>
      <c r="AO45" s="17">
        <f>VLOOKUP(B45,[2]Reference!D:E,2,1)</f>
        <v>202301</v>
      </c>
      <c r="AP45" s="12" t="str">
        <f t="shared" si="7"/>
        <v>7</v>
      </c>
      <c r="AQ45" s="18">
        <f t="shared" si="8"/>
        <v>0</v>
      </c>
      <c r="AR45" s="18">
        <f t="shared" si="9"/>
        <v>0</v>
      </c>
      <c r="AS45" s="13" t="str">
        <f>VLOOKUP(D45,[2]Reference!$Q:$U,3,FALSE)</f>
        <v>Azuma</v>
      </c>
      <c r="AT45" s="13" t="str">
        <f>VLOOKUP(D45,[2]Reference!Q:V,6,FALSE)</f>
        <v>Azuma</v>
      </c>
      <c r="AU45" s="13" t="str">
        <f>VLOOKUP(D45,[2]Reference!$Q:$U,2,FALSE)</f>
        <v>Hitachi - Class 801</v>
      </c>
      <c r="AV45" s="19">
        <f t="shared" si="10"/>
        <v>44676</v>
      </c>
      <c r="AW45" s="12" t="str">
        <f>+VLOOKUP(X45,[2]Reference!BN:BO,2,FALSE)</f>
        <v>Fleet</v>
      </c>
      <c r="AX45" s="20" t="str">
        <f t="shared" si="11"/>
        <v>HB</v>
      </c>
      <c r="AY45" s="20" t="str">
        <f>VLOOKUP(AX45,[2]Reference!AH:AI,2,FALSE)</f>
        <v>LNER</v>
      </c>
      <c r="AZ45" s="20" t="str">
        <f>VLOOKUP(D45,[2]Reference!Q:V,6,FALSE)</f>
        <v>Azuma</v>
      </c>
      <c r="BA45" s="20" t="str">
        <f>VLOOKUP(D45,[2]Reference!Q:V,3,FALSE)</f>
        <v>Azuma</v>
      </c>
    </row>
    <row r="46" spans="1:53" ht="13.5" x14ac:dyDescent="0.25">
      <c r="A46" s="28" t="s">
        <v>2335</v>
      </c>
      <c r="B46" s="29">
        <v>44669</v>
      </c>
      <c r="C46" s="28" t="s">
        <v>54</v>
      </c>
      <c r="D46" s="28" t="s">
        <v>70</v>
      </c>
      <c r="E46" s="28" t="s">
        <v>71</v>
      </c>
      <c r="F46" s="28" t="s">
        <v>70</v>
      </c>
      <c r="G46" s="28" t="s">
        <v>146</v>
      </c>
      <c r="H46" s="28" t="s">
        <v>138</v>
      </c>
      <c r="I46" s="28" t="s">
        <v>1338</v>
      </c>
      <c r="J46" s="28" t="s">
        <v>1339</v>
      </c>
      <c r="K46" s="28" t="s">
        <v>201</v>
      </c>
      <c r="L46" s="28" t="s">
        <v>2336</v>
      </c>
      <c r="M46" s="28" t="s">
        <v>107</v>
      </c>
      <c r="N46" s="30">
        <v>18</v>
      </c>
      <c r="O46" s="30">
        <v>6</v>
      </c>
      <c r="P46" s="30">
        <v>12</v>
      </c>
      <c r="Q46" s="30">
        <v>0</v>
      </c>
      <c r="R46" s="30">
        <v>0</v>
      </c>
      <c r="S46" s="30">
        <v>0</v>
      </c>
      <c r="T46" s="30">
        <v>0</v>
      </c>
      <c r="U46" s="30">
        <v>1</v>
      </c>
      <c r="V46" s="30">
        <v>18</v>
      </c>
      <c r="W46" s="28" t="s">
        <v>2337</v>
      </c>
      <c r="X46" s="28" t="s">
        <v>80</v>
      </c>
      <c r="Y46" s="28" t="s">
        <v>66</v>
      </c>
      <c r="Z46" s="28" t="s">
        <v>1192</v>
      </c>
      <c r="AA46" s="28" t="s">
        <v>1010</v>
      </c>
      <c r="AB46" s="31">
        <v>0</v>
      </c>
      <c r="AC46" s="31">
        <v>0</v>
      </c>
      <c r="AD46" s="32">
        <v>0</v>
      </c>
      <c r="AE46" s="32">
        <v>0.95</v>
      </c>
      <c r="AF46" s="12" t="str">
        <f t="shared" si="0"/>
        <v>520136</v>
      </c>
      <c r="AG46" s="13" t="str">
        <f>VLOOKUP(D46,[2]Reference!$Q:$U,4,FALSE)</f>
        <v>Fleet</v>
      </c>
      <c r="AH46" s="13" t="str">
        <f>VLOOKUP(D46,[2]Reference!$Q:$U,5,FALSE)</f>
        <v>LNER</v>
      </c>
      <c r="AI46" s="14">
        <f t="shared" si="1"/>
        <v>0</v>
      </c>
      <c r="AJ46" s="14">
        <f t="shared" si="2"/>
        <v>0</v>
      </c>
      <c r="AK46" s="14">
        <f t="shared" si="3"/>
        <v>0</v>
      </c>
      <c r="AL46" s="15">
        <f t="shared" si="4"/>
        <v>0</v>
      </c>
      <c r="AM46" s="14">
        <f t="shared" si="5"/>
        <v>18</v>
      </c>
      <c r="AN46" s="16">
        <f t="shared" si="6"/>
        <v>44674</v>
      </c>
      <c r="AO46" s="17">
        <f>VLOOKUP(B46,[2]Reference!D:E,2,1)</f>
        <v>202301</v>
      </c>
      <c r="AP46" s="12" t="str">
        <f t="shared" si="7"/>
        <v>7</v>
      </c>
      <c r="AQ46" s="18">
        <f t="shared" si="8"/>
        <v>0</v>
      </c>
      <c r="AR46" s="18">
        <f t="shared" si="9"/>
        <v>0.95</v>
      </c>
      <c r="AS46" s="13" t="str">
        <f>VLOOKUP(D46,[2]Reference!$Q:$U,3,FALSE)</f>
        <v>IC225</v>
      </c>
      <c r="AT46" s="13" t="str">
        <f>VLOOKUP(D46,[2]Reference!Q:V,6,FALSE)</f>
        <v>IC225</v>
      </c>
      <c r="AU46" s="13" t="str">
        <f>VLOOKUP(D46,[2]Reference!$Q:$U,2,FALSE)</f>
        <v>Cl 91 Loco</v>
      </c>
      <c r="AV46" s="19">
        <f t="shared" si="10"/>
        <v>44676</v>
      </c>
      <c r="AW46" s="12" t="str">
        <f>+VLOOKUP(X46,[2]Reference!BN:BO,2,FALSE)</f>
        <v>Fleet</v>
      </c>
      <c r="AX46" s="20" t="str">
        <f t="shared" si="11"/>
        <v>HB</v>
      </c>
      <c r="AY46" s="20" t="str">
        <f>VLOOKUP(AX46,[2]Reference!AH:AI,2,FALSE)</f>
        <v>LNER</v>
      </c>
      <c r="AZ46" s="20" t="str">
        <f>VLOOKUP(D46,[2]Reference!Q:V,6,FALSE)</f>
        <v>IC225</v>
      </c>
      <c r="BA46" s="20" t="str">
        <f>VLOOKUP(D46,[2]Reference!Q:V,3,FALSE)</f>
        <v>IC225</v>
      </c>
    </row>
    <row r="47" spans="1:53" ht="13.5" x14ac:dyDescent="0.25">
      <c r="A47" s="28" t="s">
        <v>2338</v>
      </c>
      <c r="B47" s="29">
        <v>44670</v>
      </c>
      <c r="C47" s="28" t="s">
        <v>54</v>
      </c>
      <c r="D47" s="28" t="s">
        <v>814</v>
      </c>
      <c r="E47" s="28" t="s">
        <v>815</v>
      </c>
      <c r="F47" s="28" t="s">
        <v>814</v>
      </c>
      <c r="G47" s="28" t="s">
        <v>72</v>
      </c>
      <c r="H47" s="28" t="s">
        <v>112</v>
      </c>
      <c r="I47" s="28" t="s">
        <v>386</v>
      </c>
      <c r="J47" s="28" t="s">
        <v>387</v>
      </c>
      <c r="K47" s="28" t="s">
        <v>2339</v>
      </c>
      <c r="L47" s="28" t="s">
        <v>2340</v>
      </c>
      <c r="M47" s="28" t="s">
        <v>664</v>
      </c>
      <c r="N47" s="30">
        <v>0</v>
      </c>
      <c r="O47" s="30">
        <v>0</v>
      </c>
      <c r="P47" s="30">
        <v>0</v>
      </c>
      <c r="Q47" s="30">
        <v>0</v>
      </c>
      <c r="R47" s="30">
        <v>0</v>
      </c>
      <c r="S47" s="30">
        <v>1</v>
      </c>
      <c r="T47" s="30">
        <v>0</v>
      </c>
      <c r="U47" s="30">
        <v>1</v>
      </c>
      <c r="V47" s="30">
        <v>10</v>
      </c>
      <c r="W47" s="28" t="s">
        <v>2341</v>
      </c>
      <c r="X47" s="28" t="s">
        <v>119</v>
      </c>
      <c r="Y47" s="28" t="s">
        <v>66</v>
      </c>
      <c r="Z47" s="28" t="s">
        <v>1192</v>
      </c>
      <c r="AA47" s="28" t="s">
        <v>1010</v>
      </c>
      <c r="AB47" s="31">
        <v>0</v>
      </c>
      <c r="AC47" s="31">
        <v>1</v>
      </c>
      <c r="AD47" s="32">
        <v>1</v>
      </c>
      <c r="AE47" s="32">
        <v>1</v>
      </c>
      <c r="AF47" s="12" t="str">
        <f t="shared" si="0"/>
        <v>521733</v>
      </c>
      <c r="AG47" s="13" t="str">
        <f>VLOOKUP(D47,[2]Reference!$Q:$U,4,FALSE)</f>
        <v>Fleet</v>
      </c>
      <c r="AH47" s="13" t="str">
        <f>VLOOKUP(D47,[2]Reference!$Q:$U,5,FALSE)</f>
        <v>LNER</v>
      </c>
      <c r="AI47" s="14">
        <f t="shared" si="1"/>
        <v>0</v>
      </c>
      <c r="AJ47" s="14">
        <f t="shared" si="2"/>
        <v>0.5</v>
      </c>
      <c r="AK47" s="14">
        <f t="shared" si="3"/>
        <v>0.5</v>
      </c>
      <c r="AL47" s="15">
        <f t="shared" si="4"/>
        <v>0.5</v>
      </c>
      <c r="AM47" s="14">
        <f t="shared" si="5"/>
        <v>0</v>
      </c>
      <c r="AN47" s="16">
        <f t="shared" si="6"/>
        <v>44674</v>
      </c>
      <c r="AO47" s="17">
        <f>VLOOKUP(B47,[2]Reference!D:E,2,1)</f>
        <v>202301</v>
      </c>
      <c r="AP47" s="12" t="str">
        <f t="shared" si="7"/>
        <v>7</v>
      </c>
      <c r="AQ47" s="18">
        <f t="shared" si="8"/>
        <v>1</v>
      </c>
      <c r="AR47" s="18">
        <f t="shared" si="9"/>
        <v>1</v>
      </c>
      <c r="AS47" s="13" t="str">
        <f>VLOOKUP(D47,[2]Reference!$Q:$U,3,FALSE)</f>
        <v>Azuma</v>
      </c>
      <c r="AT47" s="13" t="str">
        <f>VLOOKUP(D47,[2]Reference!Q:V,6,FALSE)</f>
        <v>Depot</v>
      </c>
      <c r="AU47" s="13" t="str">
        <f>VLOOKUP(D47,[2]Reference!$Q:$U,2,FALSE)</f>
        <v>Neville Hill</v>
      </c>
      <c r="AV47" s="19">
        <f t="shared" si="10"/>
        <v>44677</v>
      </c>
      <c r="AW47" s="12" t="str">
        <f>+VLOOKUP(X47,[2]Reference!BN:BO,2,FALSE)</f>
        <v>Depot</v>
      </c>
      <c r="AX47" s="20" t="str">
        <f t="shared" si="11"/>
        <v>HB</v>
      </c>
      <c r="AY47" s="20" t="str">
        <f>VLOOKUP(AX47,[2]Reference!AH:AI,2,FALSE)</f>
        <v>LNER</v>
      </c>
      <c r="AZ47" s="20" t="str">
        <f>VLOOKUP(D47,[2]Reference!Q:V,6,FALSE)</f>
        <v>Depot</v>
      </c>
      <c r="BA47" s="20" t="str">
        <f>VLOOKUP(D47,[2]Reference!Q:V,3,FALSE)</f>
        <v>Azuma</v>
      </c>
    </row>
    <row r="48" spans="1:53" ht="13.5" x14ac:dyDescent="0.25">
      <c r="A48" s="28" t="s">
        <v>2342</v>
      </c>
      <c r="B48" s="29">
        <v>44670</v>
      </c>
      <c r="C48" s="28" t="s">
        <v>54</v>
      </c>
      <c r="D48" s="28" t="s">
        <v>215</v>
      </c>
      <c r="E48" s="28" t="s">
        <v>216</v>
      </c>
      <c r="F48" s="28" t="s">
        <v>215</v>
      </c>
      <c r="G48" s="28" t="s">
        <v>129</v>
      </c>
      <c r="H48" s="28" t="s">
        <v>112</v>
      </c>
      <c r="I48" s="28" t="s">
        <v>2330</v>
      </c>
      <c r="J48" s="28" t="s">
        <v>293</v>
      </c>
      <c r="K48" s="28" t="s">
        <v>220</v>
      </c>
      <c r="L48" s="28" t="s">
        <v>2343</v>
      </c>
      <c r="M48" s="28" t="s">
        <v>459</v>
      </c>
      <c r="N48" s="30">
        <v>5</v>
      </c>
      <c r="O48" s="30">
        <v>5</v>
      </c>
      <c r="P48" s="30">
        <v>0</v>
      </c>
      <c r="Q48" s="30">
        <v>0</v>
      </c>
      <c r="R48" s="30">
        <v>0</v>
      </c>
      <c r="S48" s="30">
        <v>0</v>
      </c>
      <c r="T48" s="30">
        <v>0</v>
      </c>
      <c r="U48" s="30">
        <v>1</v>
      </c>
      <c r="V48" s="30">
        <v>5</v>
      </c>
      <c r="W48" s="28" t="s">
        <v>2344</v>
      </c>
      <c r="X48" s="28" t="s">
        <v>119</v>
      </c>
      <c r="Y48" s="28" t="s">
        <v>66</v>
      </c>
      <c r="Z48" s="28" t="s">
        <v>1192</v>
      </c>
      <c r="AA48" s="28" t="s">
        <v>1010</v>
      </c>
      <c r="AB48" s="31">
        <v>0</v>
      </c>
      <c r="AC48" s="31">
        <v>0</v>
      </c>
      <c r="AD48" s="32">
        <v>0</v>
      </c>
      <c r="AE48" s="32">
        <v>0</v>
      </c>
      <c r="AF48" s="12" t="str">
        <f t="shared" si="0"/>
        <v>521784</v>
      </c>
      <c r="AG48" s="13" t="str">
        <f>VLOOKUP(D48,[2]Reference!$Q:$U,4,FALSE)</f>
        <v>Fleet</v>
      </c>
      <c r="AH48" s="13" t="str">
        <f>VLOOKUP(D48,[2]Reference!$Q:$U,5,FALSE)</f>
        <v>LNER</v>
      </c>
      <c r="AI48" s="14">
        <f t="shared" si="1"/>
        <v>0</v>
      </c>
      <c r="AJ48" s="14">
        <f t="shared" si="2"/>
        <v>0</v>
      </c>
      <c r="AK48" s="14">
        <f t="shared" si="3"/>
        <v>0</v>
      </c>
      <c r="AL48" s="15">
        <f t="shared" si="4"/>
        <v>0</v>
      </c>
      <c r="AM48" s="14">
        <f t="shared" si="5"/>
        <v>5</v>
      </c>
      <c r="AN48" s="16">
        <f t="shared" si="6"/>
        <v>44674</v>
      </c>
      <c r="AO48" s="17">
        <f>VLOOKUP(B48,[2]Reference!D:E,2,1)</f>
        <v>202301</v>
      </c>
      <c r="AP48" s="12" t="str">
        <f t="shared" si="7"/>
        <v>7</v>
      </c>
      <c r="AQ48" s="18">
        <f t="shared" si="8"/>
        <v>0</v>
      </c>
      <c r="AR48" s="18">
        <f t="shared" si="9"/>
        <v>0</v>
      </c>
      <c r="AS48" s="13" t="str">
        <f>VLOOKUP(D48,[2]Reference!$Q:$U,3,FALSE)</f>
        <v>Other</v>
      </c>
      <c r="AT48" s="13" t="str">
        <f>VLOOKUP(D48,[2]Reference!Q:V,6,FALSE)</f>
        <v>Other</v>
      </c>
      <c r="AU48" s="13" t="str">
        <f>VLOOKUP(D48,[2]Reference!$Q:$U,2,FALSE)</f>
        <v>ISS - Contractors</v>
      </c>
      <c r="AV48" s="19">
        <f t="shared" si="10"/>
        <v>44677</v>
      </c>
      <c r="AW48" s="12" t="str">
        <f>+VLOOKUP(X48,[2]Reference!BN:BO,2,FALSE)</f>
        <v>Depot</v>
      </c>
      <c r="AX48" s="20" t="str">
        <f t="shared" si="11"/>
        <v>HB</v>
      </c>
      <c r="AY48" s="20" t="str">
        <f>VLOOKUP(AX48,[2]Reference!AH:AI,2,FALSE)</f>
        <v>LNER</v>
      </c>
      <c r="AZ48" s="20" t="str">
        <f>VLOOKUP(D48,[2]Reference!Q:V,6,FALSE)</f>
        <v>Other</v>
      </c>
      <c r="BA48" s="20" t="str">
        <f>VLOOKUP(D48,[2]Reference!Q:V,3,FALSE)</f>
        <v>Other</v>
      </c>
    </row>
    <row r="49" spans="1:53" ht="13.5" x14ac:dyDescent="0.25">
      <c r="A49" s="28" t="s">
        <v>2345</v>
      </c>
      <c r="B49" s="29">
        <v>44670</v>
      </c>
      <c r="C49" s="28" t="s">
        <v>54</v>
      </c>
      <c r="D49" s="28" t="s">
        <v>70</v>
      </c>
      <c r="E49" s="28" t="s">
        <v>71</v>
      </c>
      <c r="F49" s="28" t="s">
        <v>70</v>
      </c>
      <c r="G49" s="28" t="s">
        <v>72</v>
      </c>
      <c r="H49" s="28" t="s">
        <v>339</v>
      </c>
      <c r="I49" s="28" t="s">
        <v>74</v>
      </c>
      <c r="J49" s="28" t="s">
        <v>75</v>
      </c>
      <c r="K49" s="28" t="s">
        <v>261</v>
      </c>
      <c r="L49" s="28" t="s">
        <v>2346</v>
      </c>
      <c r="M49" s="28" t="s">
        <v>107</v>
      </c>
      <c r="N49" s="30">
        <v>17</v>
      </c>
      <c r="O49" s="30">
        <v>4</v>
      </c>
      <c r="P49" s="30">
        <v>13</v>
      </c>
      <c r="Q49" s="30">
        <v>0</v>
      </c>
      <c r="R49" s="30">
        <v>0</v>
      </c>
      <c r="S49" s="30">
        <v>0</v>
      </c>
      <c r="T49" s="30">
        <v>0</v>
      </c>
      <c r="U49" s="30">
        <v>2</v>
      </c>
      <c r="V49" s="30">
        <v>17</v>
      </c>
      <c r="W49" s="28" t="s">
        <v>79</v>
      </c>
      <c r="X49" s="28" t="s">
        <v>80</v>
      </c>
      <c r="Y49" s="28" t="s">
        <v>81</v>
      </c>
      <c r="Z49" s="28" t="s">
        <v>1192</v>
      </c>
      <c r="AA49" s="28" t="s">
        <v>1010</v>
      </c>
      <c r="AB49" s="31">
        <v>0</v>
      </c>
      <c r="AC49" s="31">
        <v>0</v>
      </c>
      <c r="AD49" s="32">
        <v>0</v>
      </c>
      <c r="AE49" s="32">
        <v>0</v>
      </c>
      <c r="AF49" s="12" t="str">
        <f t="shared" si="0"/>
        <v>521891</v>
      </c>
      <c r="AG49" s="13" t="str">
        <f>VLOOKUP(D49,[2]Reference!$Q:$U,4,FALSE)</f>
        <v>Fleet</v>
      </c>
      <c r="AH49" s="13" t="str">
        <f>VLOOKUP(D49,[2]Reference!$Q:$U,5,FALSE)</f>
        <v>LNER</v>
      </c>
      <c r="AI49" s="14">
        <f t="shared" si="1"/>
        <v>0</v>
      </c>
      <c r="AJ49" s="14">
        <f t="shared" si="2"/>
        <v>0</v>
      </c>
      <c r="AK49" s="14">
        <f t="shared" si="3"/>
        <v>0</v>
      </c>
      <c r="AL49" s="15">
        <f t="shared" si="4"/>
        <v>0</v>
      </c>
      <c r="AM49" s="14">
        <f t="shared" si="5"/>
        <v>17</v>
      </c>
      <c r="AN49" s="16">
        <f t="shared" si="6"/>
        <v>44674</v>
      </c>
      <c r="AO49" s="17">
        <f>VLOOKUP(B49,[2]Reference!D:E,2,1)</f>
        <v>202301</v>
      </c>
      <c r="AP49" s="12" t="str">
        <f t="shared" si="7"/>
        <v>7</v>
      </c>
      <c r="AQ49" s="18">
        <f t="shared" si="8"/>
        <v>0</v>
      </c>
      <c r="AR49" s="18">
        <f t="shared" si="9"/>
        <v>0</v>
      </c>
      <c r="AS49" s="13" t="str">
        <f>VLOOKUP(D49,[2]Reference!$Q:$U,3,FALSE)</f>
        <v>IC225</v>
      </c>
      <c r="AT49" s="13" t="str">
        <f>VLOOKUP(D49,[2]Reference!Q:V,6,FALSE)</f>
        <v>IC225</v>
      </c>
      <c r="AU49" s="13" t="str">
        <f>VLOOKUP(D49,[2]Reference!$Q:$U,2,FALSE)</f>
        <v>Cl 91 Loco</v>
      </c>
      <c r="AV49" s="19">
        <f t="shared" si="10"/>
        <v>44677</v>
      </c>
      <c r="AW49" s="12" t="str">
        <f>+VLOOKUP(X49,[2]Reference!BN:BO,2,FALSE)</f>
        <v>Fleet</v>
      </c>
      <c r="AX49" s="20" t="str">
        <f t="shared" si="11"/>
        <v>HB</v>
      </c>
      <c r="AY49" s="20" t="str">
        <f>VLOOKUP(AX49,[2]Reference!AH:AI,2,FALSE)</f>
        <v>LNER</v>
      </c>
      <c r="AZ49" s="20" t="str">
        <f>VLOOKUP(D49,[2]Reference!Q:V,6,FALSE)</f>
        <v>IC225</v>
      </c>
      <c r="BA49" s="20" t="str">
        <f>VLOOKUP(D49,[2]Reference!Q:V,3,FALSE)</f>
        <v>IC225</v>
      </c>
    </row>
    <row r="50" spans="1:53" ht="13.5" x14ac:dyDescent="0.25">
      <c r="A50" s="28" t="s">
        <v>2347</v>
      </c>
      <c r="B50" s="29">
        <v>44670</v>
      </c>
      <c r="C50" s="28" t="s">
        <v>54</v>
      </c>
      <c r="D50" s="28" t="s">
        <v>92</v>
      </c>
      <c r="E50" s="28" t="s">
        <v>93</v>
      </c>
      <c r="F50" s="28" t="s">
        <v>92</v>
      </c>
      <c r="G50" s="28" t="s">
        <v>72</v>
      </c>
      <c r="H50" s="28" t="s">
        <v>84</v>
      </c>
      <c r="I50" s="28" t="s">
        <v>74</v>
      </c>
      <c r="J50" s="28" t="s">
        <v>75</v>
      </c>
      <c r="K50" s="28" t="s">
        <v>359</v>
      </c>
      <c r="L50" s="28" t="s">
        <v>2348</v>
      </c>
      <c r="M50" s="28" t="s">
        <v>797</v>
      </c>
      <c r="N50" s="30">
        <v>4</v>
      </c>
      <c r="O50" s="30">
        <v>0</v>
      </c>
      <c r="P50" s="30">
        <v>4</v>
      </c>
      <c r="Q50" s="30">
        <v>0</v>
      </c>
      <c r="R50" s="30">
        <v>0</v>
      </c>
      <c r="S50" s="30">
        <v>0</v>
      </c>
      <c r="T50" s="30">
        <v>0</v>
      </c>
      <c r="U50" s="30">
        <v>1</v>
      </c>
      <c r="V50" s="30">
        <v>4</v>
      </c>
      <c r="W50" s="28" t="s">
        <v>79</v>
      </c>
      <c r="X50" s="28" t="s">
        <v>80</v>
      </c>
      <c r="Y50" s="28" t="s">
        <v>81</v>
      </c>
      <c r="Z50" s="28" t="s">
        <v>1192</v>
      </c>
      <c r="AA50" s="28" t="s">
        <v>1010</v>
      </c>
      <c r="AB50" s="31">
        <v>0</v>
      </c>
      <c r="AC50" s="31">
        <v>0</v>
      </c>
      <c r="AD50" s="32">
        <v>0</v>
      </c>
      <c r="AE50" s="32">
        <v>0</v>
      </c>
      <c r="AF50" s="12" t="str">
        <f t="shared" si="0"/>
        <v>521934</v>
      </c>
      <c r="AG50" s="13" t="str">
        <f>VLOOKUP(D50,[2]Reference!$Q:$U,4,FALSE)</f>
        <v>Fleet</v>
      </c>
      <c r="AH50" s="13" t="str">
        <f>VLOOKUP(D50,[2]Reference!$Q:$U,5,FALSE)</f>
        <v>LNER</v>
      </c>
      <c r="AI50" s="14">
        <f t="shared" si="1"/>
        <v>0</v>
      </c>
      <c r="AJ50" s="14">
        <f t="shared" si="2"/>
        <v>0</v>
      </c>
      <c r="AK50" s="14">
        <f t="shared" si="3"/>
        <v>0</v>
      </c>
      <c r="AL50" s="15">
        <f t="shared" si="4"/>
        <v>0</v>
      </c>
      <c r="AM50" s="14">
        <f t="shared" si="5"/>
        <v>4</v>
      </c>
      <c r="AN50" s="16">
        <f t="shared" si="6"/>
        <v>44674</v>
      </c>
      <c r="AO50" s="17">
        <f>VLOOKUP(B50,[2]Reference!D:E,2,1)</f>
        <v>202301</v>
      </c>
      <c r="AP50" s="12" t="str">
        <f t="shared" si="7"/>
        <v>7</v>
      </c>
      <c r="AQ50" s="18">
        <f t="shared" si="8"/>
        <v>0</v>
      </c>
      <c r="AR50" s="18">
        <f t="shared" si="9"/>
        <v>0</v>
      </c>
      <c r="AS50" s="13" t="str">
        <f>VLOOKUP(D50,[2]Reference!$Q:$U,3,FALSE)</f>
        <v>Azuma</v>
      </c>
      <c r="AT50" s="13" t="str">
        <f>VLOOKUP(D50,[2]Reference!Q:V,6,FALSE)</f>
        <v>Azuma</v>
      </c>
      <c r="AU50" s="13" t="str">
        <f>VLOOKUP(D50,[2]Reference!$Q:$U,2,FALSE)</f>
        <v>Hitachi - Class 801</v>
      </c>
      <c r="AV50" s="19">
        <f t="shared" si="10"/>
        <v>44677</v>
      </c>
      <c r="AW50" s="12" t="str">
        <f>+VLOOKUP(X50,[2]Reference!BN:BO,2,FALSE)</f>
        <v>Fleet</v>
      </c>
      <c r="AX50" s="20" t="str">
        <f t="shared" si="11"/>
        <v>HB</v>
      </c>
      <c r="AY50" s="20" t="str">
        <f>VLOOKUP(AX50,[2]Reference!AH:AI,2,FALSE)</f>
        <v>LNER</v>
      </c>
      <c r="AZ50" s="20" t="str">
        <f>VLOOKUP(D50,[2]Reference!Q:V,6,FALSE)</f>
        <v>Azuma</v>
      </c>
      <c r="BA50" s="20" t="str">
        <f>VLOOKUP(D50,[2]Reference!Q:V,3,FALSE)</f>
        <v>Azuma</v>
      </c>
    </row>
    <row r="51" spans="1:53" ht="13.5" x14ac:dyDescent="0.25">
      <c r="A51" s="28" t="s">
        <v>2349</v>
      </c>
      <c r="B51" s="29">
        <v>44670</v>
      </c>
      <c r="C51" s="28" t="s">
        <v>54</v>
      </c>
      <c r="D51" s="28" t="s">
        <v>92</v>
      </c>
      <c r="E51" s="28" t="s">
        <v>93</v>
      </c>
      <c r="F51" s="28" t="s">
        <v>92</v>
      </c>
      <c r="G51" s="28" t="s">
        <v>129</v>
      </c>
      <c r="H51" s="28" t="s">
        <v>95</v>
      </c>
      <c r="I51" s="28" t="s">
        <v>147</v>
      </c>
      <c r="J51" s="28" t="s">
        <v>148</v>
      </c>
      <c r="K51" s="28" t="s">
        <v>179</v>
      </c>
      <c r="L51" s="28" t="s">
        <v>2350</v>
      </c>
      <c r="M51" s="28" t="s">
        <v>310</v>
      </c>
      <c r="N51" s="30">
        <v>30</v>
      </c>
      <c r="O51" s="30">
        <v>16</v>
      </c>
      <c r="P51" s="30">
        <v>14</v>
      </c>
      <c r="Q51" s="30">
        <v>0</v>
      </c>
      <c r="R51" s="30">
        <v>0</v>
      </c>
      <c r="S51" s="30">
        <v>0</v>
      </c>
      <c r="T51" s="30">
        <v>0</v>
      </c>
      <c r="U51" s="30">
        <v>4</v>
      </c>
      <c r="V51" s="30">
        <v>30</v>
      </c>
      <c r="W51" s="28" t="s">
        <v>2351</v>
      </c>
      <c r="X51" s="28" t="s">
        <v>80</v>
      </c>
      <c r="Y51" s="28" t="s">
        <v>66</v>
      </c>
      <c r="Z51" s="28" t="s">
        <v>1192</v>
      </c>
      <c r="AA51" s="28" t="s">
        <v>1010</v>
      </c>
      <c r="AB51" s="31">
        <v>0</v>
      </c>
      <c r="AC51" s="31">
        <v>0</v>
      </c>
      <c r="AD51" s="32">
        <v>0</v>
      </c>
      <c r="AE51" s="32">
        <v>0.94</v>
      </c>
      <c r="AF51" s="12" t="str">
        <f t="shared" si="0"/>
        <v>522545</v>
      </c>
      <c r="AG51" s="13" t="str">
        <f>VLOOKUP(D51,[2]Reference!$Q:$U,4,FALSE)</f>
        <v>Fleet</v>
      </c>
      <c r="AH51" s="13" t="str">
        <f>VLOOKUP(D51,[2]Reference!$Q:$U,5,FALSE)</f>
        <v>LNER</v>
      </c>
      <c r="AI51" s="14">
        <f t="shared" si="1"/>
        <v>0</v>
      </c>
      <c r="AJ51" s="14">
        <f t="shared" si="2"/>
        <v>0</v>
      </c>
      <c r="AK51" s="14">
        <f t="shared" si="3"/>
        <v>0</v>
      </c>
      <c r="AL51" s="15">
        <f t="shared" si="4"/>
        <v>0</v>
      </c>
      <c r="AM51" s="14">
        <f t="shared" si="5"/>
        <v>30</v>
      </c>
      <c r="AN51" s="16">
        <f t="shared" si="6"/>
        <v>44674</v>
      </c>
      <c r="AO51" s="17">
        <f>VLOOKUP(B51,[2]Reference!D:E,2,1)</f>
        <v>202301</v>
      </c>
      <c r="AP51" s="12" t="str">
        <f t="shared" si="7"/>
        <v>7</v>
      </c>
      <c r="AQ51" s="18">
        <f t="shared" si="8"/>
        <v>0</v>
      </c>
      <c r="AR51" s="18">
        <f t="shared" si="9"/>
        <v>0.94</v>
      </c>
      <c r="AS51" s="13" t="str">
        <f>VLOOKUP(D51,[2]Reference!$Q:$U,3,FALSE)</f>
        <v>Azuma</v>
      </c>
      <c r="AT51" s="13" t="str">
        <f>VLOOKUP(D51,[2]Reference!Q:V,6,FALSE)</f>
        <v>Azuma</v>
      </c>
      <c r="AU51" s="13" t="str">
        <f>VLOOKUP(D51,[2]Reference!$Q:$U,2,FALSE)</f>
        <v>Hitachi - Class 801</v>
      </c>
      <c r="AV51" s="19">
        <f t="shared" si="10"/>
        <v>44677</v>
      </c>
      <c r="AW51" s="12" t="str">
        <f>+VLOOKUP(X51,[2]Reference!BN:BO,2,FALSE)</f>
        <v>Fleet</v>
      </c>
      <c r="AX51" s="20" t="str">
        <f t="shared" si="11"/>
        <v>HB</v>
      </c>
      <c r="AY51" s="20" t="str">
        <f>VLOOKUP(AX51,[2]Reference!AH:AI,2,FALSE)</f>
        <v>LNER</v>
      </c>
      <c r="AZ51" s="20" t="str">
        <f>VLOOKUP(D51,[2]Reference!Q:V,6,FALSE)</f>
        <v>Azuma</v>
      </c>
      <c r="BA51" s="20" t="str">
        <f>VLOOKUP(D51,[2]Reference!Q:V,3,FALSE)</f>
        <v>Azuma</v>
      </c>
    </row>
    <row r="52" spans="1:53" ht="13.5" x14ac:dyDescent="0.25">
      <c r="A52" s="28" t="s">
        <v>2352</v>
      </c>
      <c r="B52" s="29">
        <v>44670</v>
      </c>
      <c r="C52" s="28" t="s">
        <v>54</v>
      </c>
      <c r="D52" s="28" t="s">
        <v>578</v>
      </c>
      <c r="E52" s="28" t="s">
        <v>579</v>
      </c>
      <c r="F52" s="28" t="s">
        <v>578</v>
      </c>
      <c r="G52" s="28" t="s">
        <v>146</v>
      </c>
      <c r="H52" s="28" t="s">
        <v>112</v>
      </c>
      <c r="I52" s="28" t="s">
        <v>74</v>
      </c>
      <c r="J52" s="28" t="s">
        <v>75</v>
      </c>
      <c r="K52" s="28" t="s">
        <v>996</v>
      </c>
      <c r="L52" s="28" t="s">
        <v>2353</v>
      </c>
      <c r="M52" s="28" t="s">
        <v>117</v>
      </c>
      <c r="N52" s="30">
        <v>0</v>
      </c>
      <c r="O52" s="30">
        <v>0</v>
      </c>
      <c r="P52" s="30">
        <v>0</v>
      </c>
      <c r="Q52" s="30">
        <v>3</v>
      </c>
      <c r="R52" s="30">
        <v>0</v>
      </c>
      <c r="S52" s="30">
        <v>0</v>
      </c>
      <c r="T52" s="30">
        <v>0</v>
      </c>
      <c r="U52" s="30">
        <v>3</v>
      </c>
      <c r="V52" s="30">
        <v>195</v>
      </c>
      <c r="W52" s="28" t="s">
        <v>2354</v>
      </c>
      <c r="X52" s="28" t="s">
        <v>119</v>
      </c>
      <c r="Y52" s="28" t="s">
        <v>81</v>
      </c>
      <c r="Z52" s="28" t="s">
        <v>1191</v>
      </c>
      <c r="AA52" s="28" t="s">
        <v>1010</v>
      </c>
      <c r="AB52" s="31">
        <v>3</v>
      </c>
      <c r="AC52" s="31">
        <v>0</v>
      </c>
      <c r="AD52" s="32">
        <v>3</v>
      </c>
      <c r="AE52" s="32">
        <v>3</v>
      </c>
      <c r="AF52" s="12" t="str">
        <f t="shared" si="0"/>
        <v>523042</v>
      </c>
      <c r="AG52" s="13" t="str">
        <f>VLOOKUP(D52,[2]Reference!$Q:$U,4,FALSE)</f>
        <v>Fleet</v>
      </c>
      <c r="AH52" s="13" t="str">
        <f>VLOOKUP(D52,[2]Reference!$Q:$U,5,FALSE)</f>
        <v>LNER</v>
      </c>
      <c r="AI52" s="14">
        <f t="shared" si="1"/>
        <v>3</v>
      </c>
      <c r="AJ52" s="14">
        <f t="shared" si="2"/>
        <v>0</v>
      </c>
      <c r="AK52" s="14">
        <f t="shared" si="3"/>
        <v>3</v>
      </c>
      <c r="AL52" s="15">
        <f t="shared" si="4"/>
        <v>0</v>
      </c>
      <c r="AM52" s="14">
        <f t="shared" si="5"/>
        <v>0</v>
      </c>
      <c r="AN52" s="16">
        <f t="shared" si="6"/>
        <v>44674</v>
      </c>
      <c r="AO52" s="17">
        <f>VLOOKUP(B52,[2]Reference!D:E,2,1)</f>
        <v>202301</v>
      </c>
      <c r="AP52" s="12" t="str">
        <f t="shared" si="7"/>
        <v>7</v>
      </c>
      <c r="AQ52" s="18">
        <f t="shared" si="8"/>
        <v>3</v>
      </c>
      <c r="AR52" s="18">
        <f t="shared" si="9"/>
        <v>3</v>
      </c>
      <c r="AS52" s="13" t="str">
        <f>VLOOKUP(D52,[2]Reference!$Q:$U,3,FALSE)</f>
        <v>Azuma</v>
      </c>
      <c r="AT52" s="13" t="str">
        <f>VLOOKUP(D52,[2]Reference!Q:V,6,FALSE)</f>
        <v>Depot</v>
      </c>
      <c r="AU52" s="13" t="str">
        <f>VLOOKUP(D52,[2]Reference!$Q:$U,2,FALSE)</f>
        <v>Bounds Green</v>
      </c>
      <c r="AV52" s="19">
        <f t="shared" si="10"/>
        <v>44677</v>
      </c>
      <c r="AW52" s="12" t="str">
        <f>+VLOOKUP(X52,[2]Reference!BN:BO,2,FALSE)</f>
        <v>Depot</v>
      </c>
      <c r="AX52" s="20" t="str">
        <f t="shared" si="11"/>
        <v>HB</v>
      </c>
      <c r="AY52" s="20" t="str">
        <f>VLOOKUP(AX52,[2]Reference!AH:AI,2,FALSE)</f>
        <v>LNER</v>
      </c>
      <c r="AZ52" s="20" t="str">
        <f>VLOOKUP(D52,[2]Reference!Q:V,6,FALSE)</f>
        <v>Depot</v>
      </c>
      <c r="BA52" s="20" t="str">
        <f>VLOOKUP(D52,[2]Reference!Q:V,3,FALSE)</f>
        <v>Azuma</v>
      </c>
    </row>
    <row r="53" spans="1:53" ht="13.5" x14ac:dyDescent="0.25">
      <c r="A53" s="28" t="s">
        <v>2356</v>
      </c>
      <c r="B53" s="29">
        <v>44671</v>
      </c>
      <c r="C53" s="28" t="s">
        <v>54</v>
      </c>
      <c r="D53" s="28" t="s">
        <v>92</v>
      </c>
      <c r="E53" s="28" t="s">
        <v>93</v>
      </c>
      <c r="F53" s="28" t="s">
        <v>92</v>
      </c>
      <c r="G53" s="28" t="s">
        <v>146</v>
      </c>
      <c r="H53" s="28" t="s">
        <v>138</v>
      </c>
      <c r="I53" s="28" t="s">
        <v>357</v>
      </c>
      <c r="J53" s="28" t="s">
        <v>358</v>
      </c>
      <c r="K53" s="28" t="s">
        <v>1149</v>
      </c>
      <c r="L53" s="28" t="s">
        <v>2357</v>
      </c>
      <c r="M53" s="28" t="s">
        <v>1029</v>
      </c>
      <c r="N53" s="30">
        <v>6</v>
      </c>
      <c r="O53" s="30">
        <v>6</v>
      </c>
      <c r="P53" s="30">
        <v>0</v>
      </c>
      <c r="Q53" s="30">
        <v>0</v>
      </c>
      <c r="R53" s="30">
        <v>0</v>
      </c>
      <c r="S53" s="30">
        <v>0</v>
      </c>
      <c r="T53" s="30">
        <v>0</v>
      </c>
      <c r="U53" s="30">
        <v>1</v>
      </c>
      <c r="V53" s="30">
        <v>6</v>
      </c>
      <c r="W53" s="28" t="s">
        <v>2358</v>
      </c>
      <c r="X53" s="28" t="s">
        <v>80</v>
      </c>
      <c r="Y53" s="28" t="s">
        <v>66</v>
      </c>
      <c r="Z53" s="28" t="s">
        <v>1192</v>
      </c>
      <c r="AA53" s="28" t="s">
        <v>1010</v>
      </c>
      <c r="AB53" s="31">
        <v>0</v>
      </c>
      <c r="AC53" s="31">
        <v>0</v>
      </c>
      <c r="AD53" s="32">
        <v>0</v>
      </c>
      <c r="AE53" s="32">
        <v>0</v>
      </c>
      <c r="AF53" s="12" t="str">
        <f t="shared" si="0"/>
        <v>524841</v>
      </c>
      <c r="AG53" s="13" t="str">
        <f>VLOOKUP(D53,[2]Reference!$Q:$U,4,FALSE)</f>
        <v>Fleet</v>
      </c>
      <c r="AH53" s="13" t="str">
        <f>VLOOKUP(D53,[2]Reference!$Q:$U,5,FALSE)</f>
        <v>LNER</v>
      </c>
      <c r="AI53" s="14">
        <f t="shared" si="1"/>
        <v>0</v>
      </c>
      <c r="AJ53" s="14">
        <f t="shared" si="2"/>
        <v>0</v>
      </c>
      <c r="AK53" s="14">
        <f t="shared" si="3"/>
        <v>0</v>
      </c>
      <c r="AL53" s="15">
        <f t="shared" si="4"/>
        <v>0</v>
      </c>
      <c r="AM53" s="14">
        <f t="shared" si="5"/>
        <v>6</v>
      </c>
      <c r="AN53" s="16">
        <f t="shared" si="6"/>
        <v>44674</v>
      </c>
      <c r="AO53" s="17">
        <f>VLOOKUP(B53,[2]Reference!D:E,2,1)</f>
        <v>202301</v>
      </c>
      <c r="AP53" s="12" t="str">
        <f t="shared" si="7"/>
        <v>7</v>
      </c>
      <c r="AQ53" s="18">
        <f t="shared" si="8"/>
        <v>0</v>
      </c>
      <c r="AR53" s="18">
        <f t="shared" si="9"/>
        <v>0</v>
      </c>
      <c r="AS53" s="13" t="str">
        <f>VLOOKUP(D53,[2]Reference!$Q:$U,3,FALSE)</f>
        <v>Azuma</v>
      </c>
      <c r="AT53" s="13" t="str">
        <f>VLOOKUP(D53,[2]Reference!Q:V,6,FALSE)</f>
        <v>Azuma</v>
      </c>
      <c r="AU53" s="13" t="str">
        <f>VLOOKUP(D53,[2]Reference!$Q:$U,2,FALSE)</f>
        <v>Hitachi - Class 801</v>
      </c>
      <c r="AV53" s="19">
        <f t="shared" si="10"/>
        <v>44678</v>
      </c>
      <c r="AW53" s="12" t="str">
        <f>+VLOOKUP(X53,[2]Reference!BN:BO,2,FALSE)</f>
        <v>Fleet</v>
      </c>
      <c r="AX53" s="20" t="str">
        <f t="shared" si="11"/>
        <v>HB</v>
      </c>
      <c r="AY53" s="20" t="str">
        <f>VLOOKUP(AX53,[2]Reference!AH:AI,2,FALSE)</f>
        <v>LNER</v>
      </c>
      <c r="AZ53" s="20" t="str">
        <f>VLOOKUP(D53,[2]Reference!Q:V,6,FALSE)</f>
        <v>Azuma</v>
      </c>
      <c r="BA53" s="20" t="str">
        <f>VLOOKUP(D53,[2]Reference!Q:V,3,FALSE)</f>
        <v>Azuma</v>
      </c>
    </row>
    <row r="54" spans="1:53" ht="13.5" x14ac:dyDescent="0.25">
      <c r="A54" s="28" t="s">
        <v>2360</v>
      </c>
      <c r="B54" s="29">
        <v>44671</v>
      </c>
      <c r="C54" s="28" t="s">
        <v>54</v>
      </c>
      <c r="D54" s="28" t="s">
        <v>55</v>
      </c>
      <c r="E54" s="28" t="s">
        <v>56</v>
      </c>
      <c r="F54" s="28" t="s">
        <v>55</v>
      </c>
      <c r="G54" s="28" t="s">
        <v>94</v>
      </c>
      <c r="H54" s="28" t="s">
        <v>73</v>
      </c>
      <c r="I54" s="28" t="s">
        <v>739</v>
      </c>
      <c r="J54" s="28" t="s">
        <v>740</v>
      </c>
      <c r="K54" s="28" t="s">
        <v>1411</v>
      </c>
      <c r="L54" s="28" t="s">
        <v>2361</v>
      </c>
      <c r="M54" s="28" t="s">
        <v>899</v>
      </c>
      <c r="N54" s="30">
        <v>10</v>
      </c>
      <c r="O54" s="30">
        <v>1</v>
      </c>
      <c r="P54" s="30">
        <v>9</v>
      </c>
      <c r="Q54" s="30">
        <v>0</v>
      </c>
      <c r="R54" s="30">
        <v>0</v>
      </c>
      <c r="S54" s="30">
        <v>0</v>
      </c>
      <c r="T54" s="30">
        <v>0</v>
      </c>
      <c r="U54" s="30">
        <v>3</v>
      </c>
      <c r="V54" s="30">
        <v>10</v>
      </c>
      <c r="W54" s="28" t="s">
        <v>2362</v>
      </c>
      <c r="X54" s="28" t="s">
        <v>80</v>
      </c>
      <c r="Y54" s="28" t="s">
        <v>66</v>
      </c>
      <c r="Z54" s="28" t="s">
        <v>1192</v>
      </c>
      <c r="AA54" s="28" t="s">
        <v>1010</v>
      </c>
      <c r="AB54" s="31">
        <v>0</v>
      </c>
      <c r="AC54" s="31">
        <v>0</v>
      </c>
      <c r="AD54" s="32">
        <v>0</v>
      </c>
      <c r="AE54" s="32">
        <v>0</v>
      </c>
      <c r="AF54" s="12" t="str">
        <f t="shared" si="0"/>
        <v>525446</v>
      </c>
      <c r="AG54" s="13" t="str">
        <f>VLOOKUP(D54,[2]Reference!$Q:$U,4,FALSE)</f>
        <v>Fleet</v>
      </c>
      <c r="AH54" s="13" t="str">
        <f>VLOOKUP(D54,[2]Reference!$Q:$U,5,FALSE)</f>
        <v>LNER</v>
      </c>
      <c r="AI54" s="14">
        <f t="shared" si="1"/>
        <v>0</v>
      </c>
      <c r="AJ54" s="14">
        <f t="shared" si="2"/>
        <v>0</v>
      </c>
      <c r="AK54" s="14">
        <f t="shared" si="3"/>
        <v>0</v>
      </c>
      <c r="AL54" s="15">
        <f t="shared" si="4"/>
        <v>0</v>
      </c>
      <c r="AM54" s="14">
        <f t="shared" si="5"/>
        <v>10</v>
      </c>
      <c r="AN54" s="16">
        <f t="shared" si="6"/>
        <v>44674</v>
      </c>
      <c r="AO54" s="17">
        <f>VLOOKUP(B54,[2]Reference!D:E,2,1)</f>
        <v>202301</v>
      </c>
      <c r="AP54" s="12" t="str">
        <f t="shared" si="7"/>
        <v>7</v>
      </c>
      <c r="AQ54" s="18">
        <f t="shared" si="8"/>
        <v>0</v>
      </c>
      <c r="AR54" s="18">
        <f t="shared" si="9"/>
        <v>0</v>
      </c>
      <c r="AS54" s="13" t="str">
        <f>VLOOKUP(D54,[2]Reference!$Q:$U,3,FALSE)</f>
        <v>Azuma</v>
      </c>
      <c r="AT54" s="13" t="str">
        <f>VLOOKUP(D54,[2]Reference!Q:V,6,FALSE)</f>
        <v>Azuma</v>
      </c>
      <c r="AU54" s="13" t="str">
        <f>VLOOKUP(D54,[2]Reference!$Q:$U,2,FALSE)</f>
        <v>Hitachi - Class 800</v>
      </c>
      <c r="AV54" s="19">
        <f t="shared" si="10"/>
        <v>44678</v>
      </c>
      <c r="AW54" s="12" t="str">
        <f>+VLOOKUP(X54,[2]Reference!BN:BO,2,FALSE)</f>
        <v>Fleet</v>
      </c>
      <c r="AX54" s="20" t="str">
        <f t="shared" si="11"/>
        <v>HB</v>
      </c>
      <c r="AY54" s="20" t="str">
        <f>VLOOKUP(AX54,[2]Reference!AH:AI,2,FALSE)</f>
        <v>LNER</v>
      </c>
      <c r="AZ54" s="20" t="str">
        <f>VLOOKUP(D54,[2]Reference!Q:V,6,FALSE)</f>
        <v>Azuma</v>
      </c>
      <c r="BA54" s="20" t="str">
        <f>VLOOKUP(D54,[2]Reference!Q:V,3,FALSE)</f>
        <v>Azuma</v>
      </c>
    </row>
    <row r="55" spans="1:53" ht="13.5" x14ac:dyDescent="0.25">
      <c r="A55" s="28" t="s">
        <v>2363</v>
      </c>
      <c r="B55" s="29">
        <v>44671</v>
      </c>
      <c r="C55" s="28" t="s">
        <v>54</v>
      </c>
      <c r="D55" s="28" t="s">
        <v>92</v>
      </c>
      <c r="E55" s="28" t="s">
        <v>93</v>
      </c>
      <c r="F55" s="28" t="s">
        <v>92</v>
      </c>
      <c r="G55" s="28" t="s">
        <v>129</v>
      </c>
      <c r="H55" s="28" t="s">
        <v>258</v>
      </c>
      <c r="I55" s="28" t="s">
        <v>74</v>
      </c>
      <c r="J55" s="28" t="s">
        <v>75</v>
      </c>
      <c r="K55" s="28" t="s">
        <v>179</v>
      </c>
      <c r="L55" s="28" t="s">
        <v>2364</v>
      </c>
      <c r="M55" s="28" t="s">
        <v>2365</v>
      </c>
      <c r="N55" s="30">
        <v>6</v>
      </c>
      <c r="O55" s="30">
        <v>6</v>
      </c>
      <c r="P55" s="30">
        <v>0</v>
      </c>
      <c r="Q55" s="30">
        <v>0</v>
      </c>
      <c r="R55" s="30">
        <v>0</v>
      </c>
      <c r="S55" s="30">
        <v>0</v>
      </c>
      <c r="T55" s="30">
        <v>0</v>
      </c>
      <c r="U55" s="30">
        <v>1</v>
      </c>
      <c r="V55" s="30">
        <v>6</v>
      </c>
      <c r="W55" s="28" t="s">
        <v>79</v>
      </c>
      <c r="X55" s="28" t="s">
        <v>80</v>
      </c>
      <c r="Y55" s="28" t="s">
        <v>81</v>
      </c>
      <c r="Z55" s="28" t="s">
        <v>1192</v>
      </c>
      <c r="AA55" s="28" t="s">
        <v>1010</v>
      </c>
      <c r="AB55" s="31">
        <v>0</v>
      </c>
      <c r="AC55" s="31">
        <v>0</v>
      </c>
      <c r="AD55" s="32">
        <v>0</v>
      </c>
      <c r="AE55" s="32">
        <v>0</v>
      </c>
      <c r="AF55" s="12" t="str">
        <f t="shared" si="0"/>
        <v>525660</v>
      </c>
      <c r="AG55" s="13" t="str">
        <f>VLOOKUP(D55,[2]Reference!$Q:$U,4,FALSE)</f>
        <v>Fleet</v>
      </c>
      <c r="AH55" s="13" t="str">
        <f>VLOOKUP(D55,[2]Reference!$Q:$U,5,FALSE)</f>
        <v>LNER</v>
      </c>
      <c r="AI55" s="14">
        <f t="shared" si="1"/>
        <v>0</v>
      </c>
      <c r="AJ55" s="14">
        <f t="shared" si="2"/>
        <v>0</v>
      </c>
      <c r="AK55" s="14">
        <f t="shared" si="3"/>
        <v>0</v>
      </c>
      <c r="AL55" s="15">
        <f t="shared" si="4"/>
        <v>0</v>
      </c>
      <c r="AM55" s="14">
        <f t="shared" si="5"/>
        <v>6</v>
      </c>
      <c r="AN55" s="16">
        <f t="shared" si="6"/>
        <v>44674</v>
      </c>
      <c r="AO55" s="17">
        <f>VLOOKUP(B55,[2]Reference!D:E,2,1)</f>
        <v>202301</v>
      </c>
      <c r="AP55" s="12" t="str">
        <f t="shared" si="7"/>
        <v>7</v>
      </c>
      <c r="AQ55" s="18">
        <f t="shared" si="8"/>
        <v>0</v>
      </c>
      <c r="AR55" s="18">
        <f t="shared" si="9"/>
        <v>0</v>
      </c>
      <c r="AS55" s="13" t="str">
        <f>VLOOKUP(D55,[2]Reference!$Q:$U,3,FALSE)</f>
        <v>Azuma</v>
      </c>
      <c r="AT55" s="13" t="str">
        <f>VLOOKUP(D55,[2]Reference!Q:V,6,FALSE)</f>
        <v>Azuma</v>
      </c>
      <c r="AU55" s="13" t="str">
        <f>VLOOKUP(D55,[2]Reference!$Q:$U,2,FALSE)</f>
        <v>Hitachi - Class 801</v>
      </c>
      <c r="AV55" s="19">
        <f t="shared" si="10"/>
        <v>44678</v>
      </c>
      <c r="AW55" s="12" t="str">
        <f>+VLOOKUP(X55,[2]Reference!BN:BO,2,FALSE)</f>
        <v>Fleet</v>
      </c>
      <c r="AX55" s="20" t="str">
        <f t="shared" si="11"/>
        <v>HB</v>
      </c>
      <c r="AY55" s="20" t="str">
        <f>VLOOKUP(AX55,[2]Reference!AH:AI,2,FALSE)</f>
        <v>LNER</v>
      </c>
      <c r="AZ55" s="20" t="str">
        <f>VLOOKUP(D55,[2]Reference!Q:V,6,FALSE)</f>
        <v>Azuma</v>
      </c>
      <c r="BA55" s="20" t="str">
        <f>VLOOKUP(D55,[2]Reference!Q:V,3,FALSE)</f>
        <v>Azuma</v>
      </c>
    </row>
    <row r="56" spans="1:53" ht="13.5" x14ac:dyDescent="0.25">
      <c r="A56" s="28" t="s">
        <v>2368</v>
      </c>
      <c r="B56" s="29">
        <v>44673</v>
      </c>
      <c r="C56" s="28" t="s">
        <v>54</v>
      </c>
      <c r="D56" s="28" t="s">
        <v>536</v>
      </c>
      <c r="E56" s="28" t="s">
        <v>537</v>
      </c>
      <c r="F56" s="28" t="s">
        <v>536</v>
      </c>
      <c r="G56" s="28" t="s">
        <v>72</v>
      </c>
      <c r="H56" s="28" t="s">
        <v>95</v>
      </c>
      <c r="I56" s="28" t="s">
        <v>555</v>
      </c>
      <c r="J56" s="28" t="s">
        <v>556</v>
      </c>
      <c r="K56" s="28" t="s">
        <v>261</v>
      </c>
      <c r="L56" s="28" t="s">
        <v>2369</v>
      </c>
      <c r="M56" s="28" t="s">
        <v>132</v>
      </c>
      <c r="N56" s="30">
        <v>5</v>
      </c>
      <c r="O56" s="30">
        <v>5</v>
      </c>
      <c r="P56" s="30">
        <v>0</v>
      </c>
      <c r="Q56" s="30">
        <v>0</v>
      </c>
      <c r="R56" s="30">
        <v>0</v>
      </c>
      <c r="S56" s="30">
        <v>0</v>
      </c>
      <c r="T56" s="30">
        <v>0</v>
      </c>
      <c r="U56" s="30">
        <v>1</v>
      </c>
      <c r="V56" s="30">
        <v>5</v>
      </c>
      <c r="W56" s="28" t="s">
        <v>2370</v>
      </c>
      <c r="X56" s="28" t="s">
        <v>80</v>
      </c>
      <c r="Y56" s="28" t="s">
        <v>66</v>
      </c>
      <c r="Z56" s="28" t="s">
        <v>1192</v>
      </c>
      <c r="AA56" s="28" t="s">
        <v>1010</v>
      </c>
      <c r="AB56" s="31">
        <v>0</v>
      </c>
      <c r="AC56" s="31">
        <v>0</v>
      </c>
      <c r="AD56" s="32">
        <v>0.1</v>
      </c>
      <c r="AE56" s="32">
        <v>0.1</v>
      </c>
      <c r="AF56" s="12" t="str">
        <f t="shared" si="0"/>
        <v>530121</v>
      </c>
      <c r="AG56" s="13" t="str">
        <f>VLOOKUP(D56,[2]Reference!$Q:$U,4,FALSE)</f>
        <v>Fleet</v>
      </c>
      <c r="AH56" s="13" t="str">
        <f>VLOOKUP(D56,[2]Reference!$Q:$U,5,FALSE)</f>
        <v>LNER</v>
      </c>
      <c r="AI56" s="14">
        <f t="shared" si="1"/>
        <v>0</v>
      </c>
      <c r="AJ56" s="14">
        <f t="shared" si="2"/>
        <v>0</v>
      </c>
      <c r="AK56" s="14">
        <f t="shared" si="3"/>
        <v>0</v>
      </c>
      <c r="AL56" s="15">
        <f t="shared" si="4"/>
        <v>0.1</v>
      </c>
      <c r="AM56" s="14">
        <f t="shared" si="5"/>
        <v>5</v>
      </c>
      <c r="AN56" s="16">
        <f t="shared" si="6"/>
        <v>44674</v>
      </c>
      <c r="AO56" s="17">
        <f>VLOOKUP(B56,[2]Reference!D:E,2,1)</f>
        <v>202301</v>
      </c>
      <c r="AP56" s="12" t="str">
        <f t="shared" si="7"/>
        <v>7</v>
      </c>
      <c r="AQ56" s="18">
        <f t="shared" si="8"/>
        <v>0.1</v>
      </c>
      <c r="AR56" s="18">
        <f t="shared" si="9"/>
        <v>0.1</v>
      </c>
      <c r="AS56" s="13" t="str">
        <f>VLOOKUP(D56,[2]Reference!$Q:$U,3,FALSE)</f>
        <v>IC225</v>
      </c>
      <c r="AT56" s="13" t="str">
        <f>VLOOKUP(D56,[2]Reference!Q:V,6,FALSE)</f>
        <v>IC225</v>
      </c>
      <c r="AU56" s="13" t="str">
        <f>VLOOKUP(D56,[2]Reference!$Q:$U,2,FALSE)</f>
        <v>MK4 DVT</v>
      </c>
      <c r="AV56" s="19">
        <f t="shared" si="10"/>
        <v>44680</v>
      </c>
      <c r="AW56" s="12" t="str">
        <f>+VLOOKUP(X56,[2]Reference!BN:BO,2,FALSE)</f>
        <v>Fleet</v>
      </c>
      <c r="AX56" s="20" t="str">
        <f t="shared" si="11"/>
        <v>HB</v>
      </c>
      <c r="AY56" s="20" t="str">
        <f>VLOOKUP(AX56,[2]Reference!AH:AI,2,FALSE)</f>
        <v>LNER</v>
      </c>
      <c r="AZ56" s="20" t="str">
        <f>VLOOKUP(D56,[2]Reference!Q:V,6,FALSE)</f>
        <v>IC225</v>
      </c>
      <c r="BA56" s="20" t="str">
        <f>VLOOKUP(D56,[2]Reference!Q:V,3,FALSE)</f>
        <v>IC225</v>
      </c>
    </row>
    <row r="57" spans="1:53" ht="13.5" x14ac:dyDescent="0.25">
      <c r="A57" s="28" t="s">
        <v>2372</v>
      </c>
      <c r="B57" s="29">
        <v>44673</v>
      </c>
      <c r="C57" s="28" t="s">
        <v>54</v>
      </c>
      <c r="D57" s="28" t="s">
        <v>215</v>
      </c>
      <c r="E57" s="28" t="s">
        <v>216</v>
      </c>
      <c r="F57" s="28" t="s">
        <v>215</v>
      </c>
      <c r="G57" s="28" t="s">
        <v>83</v>
      </c>
      <c r="H57" s="28" t="s">
        <v>112</v>
      </c>
      <c r="I57" s="28" t="s">
        <v>2330</v>
      </c>
      <c r="J57" s="28" t="s">
        <v>293</v>
      </c>
      <c r="K57" s="28" t="s">
        <v>1091</v>
      </c>
      <c r="L57" s="28" t="s">
        <v>2373</v>
      </c>
      <c r="M57" s="28" t="s">
        <v>523</v>
      </c>
      <c r="N57" s="30">
        <v>4</v>
      </c>
      <c r="O57" s="30">
        <v>4</v>
      </c>
      <c r="P57" s="30">
        <v>0</v>
      </c>
      <c r="Q57" s="30">
        <v>0</v>
      </c>
      <c r="R57" s="30">
        <v>0</v>
      </c>
      <c r="S57" s="30">
        <v>0</v>
      </c>
      <c r="T57" s="30">
        <v>0</v>
      </c>
      <c r="U57" s="30">
        <v>1</v>
      </c>
      <c r="V57" s="30">
        <v>4</v>
      </c>
      <c r="W57" s="28" t="s">
        <v>2374</v>
      </c>
      <c r="X57" s="28" t="s">
        <v>119</v>
      </c>
      <c r="Y57" s="28" t="s">
        <v>66</v>
      </c>
      <c r="Z57" s="28" t="s">
        <v>1192</v>
      </c>
      <c r="AA57" s="28" t="s">
        <v>1010</v>
      </c>
      <c r="AB57" s="31">
        <v>0</v>
      </c>
      <c r="AC57" s="31">
        <v>0</v>
      </c>
      <c r="AD57" s="32">
        <v>0</v>
      </c>
      <c r="AE57" s="32">
        <v>0</v>
      </c>
      <c r="AF57" s="12" t="str">
        <f t="shared" si="0"/>
        <v>531028</v>
      </c>
      <c r="AG57" s="13" t="str">
        <f>VLOOKUP(D57,[2]Reference!$Q:$U,4,FALSE)</f>
        <v>Fleet</v>
      </c>
      <c r="AH57" s="13" t="str">
        <f>VLOOKUP(D57,[2]Reference!$Q:$U,5,FALSE)</f>
        <v>LNER</v>
      </c>
      <c r="AI57" s="14">
        <f t="shared" si="1"/>
        <v>0</v>
      </c>
      <c r="AJ57" s="14">
        <f t="shared" si="2"/>
        <v>0</v>
      </c>
      <c r="AK57" s="14">
        <f t="shared" si="3"/>
        <v>0</v>
      </c>
      <c r="AL57" s="15">
        <f t="shared" si="4"/>
        <v>0</v>
      </c>
      <c r="AM57" s="14">
        <f t="shared" si="5"/>
        <v>4</v>
      </c>
      <c r="AN57" s="16">
        <f t="shared" si="6"/>
        <v>44674</v>
      </c>
      <c r="AO57" s="17">
        <f>VLOOKUP(B57,[2]Reference!D:E,2,1)</f>
        <v>202301</v>
      </c>
      <c r="AP57" s="12" t="str">
        <f t="shared" si="7"/>
        <v>7</v>
      </c>
      <c r="AQ57" s="18">
        <f t="shared" si="8"/>
        <v>0</v>
      </c>
      <c r="AR57" s="18">
        <f t="shared" si="9"/>
        <v>0</v>
      </c>
      <c r="AS57" s="13" t="str">
        <f>VLOOKUP(D57,[2]Reference!$Q:$U,3,FALSE)</f>
        <v>Other</v>
      </c>
      <c r="AT57" s="13" t="str">
        <f>VLOOKUP(D57,[2]Reference!Q:V,6,FALSE)</f>
        <v>Other</v>
      </c>
      <c r="AU57" s="13" t="str">
        <f>VLOOKUP(D57,[2]Reference!$Q:$U,2,FALSE)</f>
        <v>ISS - Contractors</v>
      </c>
      <c r="AV57" s="19">
        <f t="shared" si="10"/>
        <v>44680</v>
      </c>
      <c r="AW57" s="12" t="str">
        <f>+VLOOKUP(X57,[2]Reference!BN:BO,2,FALSE)</f>
        <v>Depot</v>
      </c>
      <c r="AX57" s="20" t="str">
        <f t="shared" si="11"/>
        <v>HB</v>
      </c>
      <c r="AY57" s="20" t="str">
        <f>VLOOKUP(AX57,[2]Reference!AH:AI,2,FALSE)</f>
        <v>LNER</v>
      </c>
      <c r="AZ57" s="20" t="str">
        <f>VLOOKUP(D57,[2]Reference!Q:V,6,FALSE)</f>
        <v>Other</v>
      </c>
      <c r="BA57" s="20" t="str">
        <f>VLOOKUP(D57,[2]Reference!Q:V,3,FALSE)</f>
        <v>Other</v>
      </c>
    </row>
    <row r="58" spans="1:53" ht="13.5" x14ac:dyDescent="0.25">
      <c r="A58" s="28" t="s">
        <v>2375</v>
      </c>
      <c r="B58" s="29">
        <v>44673</v>
      </c>
      <c r="C58" s="28" t="s">
        <v>54</v>
      </c>
      <c r="D58" s="28" t="s">
        <v>55</v>
      </c>
      <c r="E58" s="28" t="s">
        <v>56</v>
      </c>
      <c r="F58" s="28" t="s">
        <v>55</v>
      </c>
      <c r="G58" s="28" t="s">
        <v>72</v>
      </c>
      <c r="H58" s="28" t="s">
        <v>198</v>
      </c>
      <c r="I58" s="28" t="s">
        <v>209</v>
      </c>
      <c r="J58" s="28" t="s">
        <v>210</v>
      </c>
      <c r="K58" s="28" t="s">
        <v>261</v>
      </c>
      <c r="L58" s="28" t="s">
        <v>2376</v>
      </c>
      <c r="M58" s="28" t="s">
        <v>1055</v>
      </c>
      <c r="N58" s="30">
        <v>8</v>
      </c>
      <c r="O58" s="30">
        <v>0</v>
      </c>
      <c r="P58" s="30">
        <v>8</v>
      </c>
      <c r="Q58" s="30">
        <v>0</v>
      </c>
      <c r="R58" s="30">
        <v>0</v>
      </c>
      <c r="S58" s="30">
        <v>0</v>
      </c>
      <c r="T58" s="30">
        <v>0</v>
      </c>
      <c r="U58" s="30">
        <v>1</v>
      </c>
      <c r="V58" s="30">
        <v>8</v>
      </c>
      <c r="W58" s="28" t="s">
        <v>2377</v>
      </c>
      <c r="X58" s="28" t="s">
        <v>119</v>
      </c>
      <c r="Y58" s="28" t="s">
        <v>66</v>
      </c>
      <c r="Z58" s="28" t="s">
        <v>1192</v>
      </c>
      <c r="AA58" s="28" t="s">
        <v>1010</v>
      </c>
      <c r="AB58" s="31">
        <v>0</v>
      </c>
      <c r="AC58" s="31">
        <v>0</v>
      </c>
      <c r="AD58" s="32">
        <v>0</v>
      </c>
      <c r="AE58" s="32">
        <v>0.67</v>
      </c>
      <c r="AF58" s="12" t="str">
        <f t="shared" si="0"/>
        <v>531067</v>
      </c>
      <c r="AG58" s="13" t="str">
        <f>VLOOKUP(D58,[2]Reference!$Q:$U,4,FALSE)</f>
        <v>Fleet</v>
      </c>
      <c r="AH58" s="13" t="str">
        <f>VLOOKUP(D58,[2]Reference!$Q:$U,5,FALSE)</f>
        <v>LNER</v>
      </c>
      <c r="AI58" s="14">
        <f t="shared" si="1"/>
        <v>0</v>
      </c>
      <c r="AJ58" s="14">
        <f t="shared" si="2"/>
        <v>0</v>
      </c>
      <c r="AK58" s="14">
        <f t="shared" si="3"/>
        <v>0</v>
      </c>
      <c r="AL58" s="15">
        <f t="shared" si="4"/>
        <v>0</v>
      </c>
      <c r="AM58" s="14">
        <f t="shared" si="5"/>
        <v>8</v>
      </c>
      <c r="AN58" s="16">
        <f t="shared" si="6"/>
        <v>44674</v>
      </c>
      <c r="AO58" s="17">
        <f>VLOOKUP(B58,[2]Reference!D:E,2,1)</f>
        <v>202301</v>
      </c>
      <c r="AP58" s="12" t="str">
        <f t="shared" si="7"/>
        <v>7</v>
      </c>
      <c r="AQ58" s="18">
        <f t="shared" si="8"/>
        <v>0</v>
      </c>
      <c r="AR58" s="18">
        <f t="shared" si="9"/>
        <v>0.67</v>
      </c>
      <c r="AS58" s="13" t="str">
        <f>VLOOKUP(D58,[2]Reference!$Q:$U,3,FALSE)</f>
        <v>Azuma</v>
      </c>
      <c r="AT58" s="13" t="str">
        <f>VLOOKUP(D58,[2]Reference!Q:V,6,FALSE)</f>
        <v>Azuma</v>
      </c>
      <c r="AU58" s="13" t="str">
        <f>VLOOKUP(D58,[2]Reference!$Q:$U,2,FALSE)</f>
        <v>Hitachi - Class 800</v>
      </c>
      <c r="AV58" s="19">
        <f t="shared" si="10"/>
        <v>44680</v>
      </c>
      <c r="AW58" s="12" t="str">
        <f>+VLOOKUP(X58,[2]Reference!BN:BO,2,FALSE)</f>
        <v>Depot</v>
      </c>
      <c r="AX58" s="20" t="str">
        <f t="shared" si="11"/>
        <v>HB</v>
      </c>
      <c r="AY58" s="20" t="str">
        <f>VLOOKUP(AX58,[2]Reference!AH:AI,2,FALSE)</f>
        <v>LNER</v>
      </c>
      <c r="AZ58" s="20" t="str">
        <f>VLOOKUP(D58,[2]Reference!Q:V,6,FALSE)</f>
        <v>Azuma</v>
      </c>
      <c r="BA58" s="20" t="str">
        <f>VLOOKUP(D58,[2]Reference!Q:V,3,FALSE)</f>
        <v>Azuma</v>
      </c>
    </row>
    <row r="59" spans="1:53" ht="13.5" x14ac:dyDescent="0.25">
      <c r="A59" s="28" t="s">
        <v>2378</v>
      </c>
      <c r="B59" s="29">
        <v>44674</v>
      </c>
      <c r="C59" s="28" t="s">
        <v>54</v>
      </c>
      <c r="D59" s="28" t="s">
        <v>814</v>
      </c>
      <c r="E59" s="28" t="s">
        <v>815</v>
      </c>
      <c r="F59" s="28" t="s">
        <v>814</v>
      </c>
      <c r="G59" s="28" t="s">
        <v>72</v>
      </c>
      <c r="H59" s="28" t="s">
        <v>112</v>
      </c>
      <c r="I59" s="28" t="s">
        <v>74</v>
      </c>
      <c r="J59" s="28" t="s">
        <v>75</v>
      </c>
      <c r="K59" s="28" t="s">
        <v>359</v>
      </c>
      <c r="L59" s="28" t="s">
        <v>1605</v>
      </c>
      <c r="M59" s="28" t="s">
        <v>2379</v>
      </c>
      <c r="N59" s="30">
        <v>20</v>
      </c>
      <c r="O59" s="30">
        <v>0</v>
      </c>
      <c r="P59" s="30">
        <v>20</v>
      </c>
      <c r="Q59" s="30">
        <v>0</v>
      </c>
      <c r="R59" s="30">
        <v>0</v>
      </c>
      <c r="S59" s="30">
        <v>1</v>
      </c>
      <c r="T59" s="30">
        <v>0</v>
      </c>
      <c r="U59" s="30">
        <v>3</v>
      </c>
      <c r="V59" s="30">
        <v>50</v>
      </c>
      <c r="W59" s="28" t="s">
        <v>79</v>
      </c>
      <c r="X59" s="28" t="s">
        <v>119</v>
      </c>
      <c r="Y59" s="28" t="s">
        <v>81</v>
      </c>
      <c r="Z59" s="28" t="s">
        <v>1192</v>
      </c>
      <c r="AA59" s="28" t="s">
        <v>1010</v>
      </c>
      <c r="AB59" s="31">
        <v>0</v>
      </c>
      <c r="AC59" s="31">
        <v>1</v>
      </c>
      <c r="AD59" s="32">
        <v>1</v>
      </c>
      <c r="AE59" s="32">
        <v>1</v>
      </c>
      <c r="AF59" s="12" t="str">
        <f t="shared" si="0"/>
        <v>532109</v>
      </c>
      <c r="AG59" s="13" t="str">
        <f>VLOOKUP(D59,[2]Reference!$Q:$U,4,FALSE)</f>
        <v>Fleet</v>
      </c>
      <c r="AH59" s="13" t="str">
        <f>VLOOKUP(D59,[2]Reference!$Q:$U,5,FALSE)</f>
        <v>LNER</v>
      </c>
      <c r="AI59" s="14">
        <f t="shared" si="1"/>
        <v>0</v>
      </c>
      <c r="AJ59" s="14">
        <f t="shared" si="2"/>
        <v>0.5</v>
      </c>
      <c r="AK59" s="14">
        <f t="shared" si="3"/>
        <v>0.5</v>
      </c>
      <c r="AL59" s="15">
        <f t="shared" si="4"/>
        <v>0.5</v>
      </c>
      <c r="AM59" s="14">
        <f t="shared" si="5"/>
        <v>20</v>
      </c>
      <c r="AN59" s="16">
        <f t="shared" si="6"/>
        <v>44674</v>
      </c>
      <c r="AO59" s="17">
        <f>VLOOKUP(B59,[2]Reference!D:E,2,1)</f>
        <v>202301</v>
      </c>
      <c r="AP59" s="12" t="str">
        <f t="shared" si="7"/>
        <v>7</v>
      </c>
      <c r="AQ59" s="18">
        <f t="shared" si="8"/>
        <v>1</v>
      </c>
      <c r="AR59" s="18">
        <f t="shared" si="9"/>
        <v>1</v>
      </c>
      <c r="AS59" s="13" t="str">
        <f>VLOOKUP(D59,[2]Reference!$Q:$U,3,FALSE)</f>
        <v>Azuma</v>
      </c>
      <c r="AT59" s="13" t="str">
        <f>VLOOKUP(D59,[2]Reference!Q:V,6,FALSE)</f>
        <v>Depot</v>
      </c>
      <c r="AU59" s="13" t="str">
        <f>VLOOKUP(D59,[2]Reference!$Q:$U,2,FALSE)</f>
        <v>Neville Hill</v>
      </c>
      <c r="AV59" s="19">
        <f t="shared" si="10"/>
        <v>44681</v>
      </c>
      <c r="AW59" s="12" t="str">
        <f>+VLOOKUP(X59,[2]Reference!BN:BO,2,FALSE)</f>
        <v>Depot</v>
      </c>
      <c r="AX59" s="20" t="str">
        <f t="shared" si="11"/>
        <v>HB</v>
      </c>
      <c r="AY59" s="20" t="str">
        <f>VLOOKUP(AX59,[2]Reference!AH:AI,2,FALSE)</f>
        <v>LNER</v>
      </c>
      <c r="AZ59" s="20" t="str">
        <f>VLOOKUP(D59,[2]Reference!Q:V,6,FALSE)</f>
        <v>Depot</v>
      </c>
      <c r="BA59" s="20" t="str">
        <f>VLOOKUP(D59,[2]Reference!Q:V,3,FALSE)</f>
        <v>Azuma</v>
      </c>
    </row>
    <row r="60" spans="1:53" ht="13.5" x14ac:dyDescent="0.25">
      <c r="A60" s="28" t="s">
        <v>2380</v>
      </c>
      <c r="B60" s="29">
        <v>44674</v>
      </c>
      <c r="C60" s="28" t="s">
        <v>54</v>
      </c>
      <c r="D60" s="28" t="s">
        <v>814</v>
      </c>
      <c r="E60" s="28" t="s">
        <v>815</v>
      </c>
      <c r="F60" s="28" t="s">
        <v>814</v>
      </c>
      <c r="G60" s="28" t="s">
        <v>72</v>
      </c>
      <c r="H60" s="28" t="s">
        <v>112</v>
      </c>
      <c r="I60" s="28" t="s">
        <v>285</v>
      </c>
      <c r="J60" s="28" t="s">
        <v>286</v>
      </c>
      <c r="K60" s="28" t="s">
        <v>76</v>
      </c>
      <c r="L60" s="28" t="s">
        <v>2381</v>
      </c>
      <c r="M60" s="28" t="s">
        <v>581</v>
      </c>
      <c r="N60" s="30">
        <v>0</v>
      </c>
      <c r="O60" s="30">
        <v>0</v>
      </c>
      <c r="P60" s="30">
        <v>0</v>
      </c>
      <c r="Q60" s="30">
        <v>0</v>
      </c>
      <c r="R60" s="30">
        <v>1</v>
      </c>
      <c r="S60" s="30">
        <v>1</v>
      </c>
      <c r="T60" s="30">
        <v>0</v>
      </c>
      <c r="U60" s="30">
        <v>2</v>
      </c>
      <c r="V60" s="30">
        <v>12</v>
      </c>
      <c r="W60" s="28" t="s">
        <v>2382</v>
      </c>
      <c r="X60" s="28" t="s">
        <v>119</v>
      </c>
      <c r="Y60" s="28" t="s">
        <v>66</v>
      </c>
      <c r="Z60" s="28" t="s">
        <v>1192</v>
      </c>
      <c r="AA60" s="28" t="s">
        <v>1010</v>
      </c>
      <c r="AB60" s="31">
        <v>0</v>
      </c>
      <c r="AC60" s="31">
        <v>2</v>
      </c>
      <c r="AD60" s="32">
        <v>2</v>
      </c>
      <c r="AE60" s="32">
        <v>2</v>
      </c>
      <c r="AF60" s="12" t="str">
        <f t="shared" si="0"/>
        <v>532410</v>
      </c>
      <c r="AG60" s="13" t="str">
        <f>VLOOKUP(D60,[2]Reference!$Q:$U,4,FALSE)</f>
        <v>Fleet</v>
      </c>
      <c r="AH60" s="13" t="str">
        <f>VLOOKUP(D60,[2]Reference!$Q:$U,5,FALSE)</f>
        <v>LNER</v>
      </c>
      <c r="AI60" s="14">
        <f t="shared" si="1"/>
        <v>0</v>
      </c>
      <c r="AJ60" s="14">
        <f t="shared" si="2"/>
        <v>1</v>
      </c>
      <c r="AK60" s="14">
        <f t="shared" si="3"/>
        <v>1</v>
      </c>
      <c r="AL60" s="15">
        <f t="shared" si="4"/>
        <v>1</v>
      </c>
      <c r="AM60" s="14">
        <f t="shared" si="5"/>
        <v>0</v>
      </c>
      <c r="AN60" s="16">
        <f t="shared" si="6"/>
        <v>44674</v>
      </c>
      <c r="AO60" s="17">
        <f>VLOOKUP(B60,[2]Reference!D:E,2,1)</f>
        <v>202301</v>
      </c>
      <c r="AP60" s="12" t="str">
        <f t="shared" si="7"/>
        <v>7</v>
      </c>
      <c r="AQ60" s="18">
        <f t="shared" si="8"/>
        <v>2</v>
      </c>
      <c r="AR60" s="18">
        <f t="shared" si="9"/>
        <v>2</v>
      </c>
      <c r="AS60" s="13" t="str">
        <f>VLOOKUP(D60,[2]Reference!$Q:$U,3,FALSE)</f>
        <v>Azuma</v>
      </c>
      <c r="AT60" s="13" t="str">
        <f>VLOOKUP(D60,[2]Reference!Q:V,6,FALSE)</f>
        <v>Depot</v>
      </c>
      <c r="AU60" s="13" t="str">
        <f>VLOOKUP(D60,[2]Reference!$Q:$U,2,FALSE)</f>
        <v>Neville Hill</v>
      </c>
      <c r="AV60" s="19">
        <f t="shared" si="10"/>
        <v>44681</v>
      </c>
      <c r="AW60" s="12" t="str">
        <f>+VLOOKUP(X60,[2]Reference!BN:BO,2,FALSE)</f>
        <v>Depot</v>
      </c>
      <c r="AX60" s="20" t="str">
        <f t="shared" si="11"/>
        <v>HB</v>
      </c>
      <c r="AY60" s="20" t="str">
        <f>VLOOKUP(AX60,[2]Reference!AH:AI,2,FALSE)</f>
        <v>LNER</v>
      </c>
      <c r="AZ60" s="20" t="str">
        <f>VLOOKUP(D60,[2]Reference!Q:V,6,FALSE)</f>
        <v>Depot</v>
      </c>
      <c r="BA60" s="20" t="str">
        <f>VLOOKUP(D60,[2]Reference!Q:V,3,FALSE)</f>
        <v>Azuma</v>
      </c>
    </row>
    <row r="61" spans="1:53" ht="13.5" x14ac:dyDescent="0.25">
      <c r="A61" s="28" t="s">
        <v>2384</v>
      </c>
      <c r="B61" s="29">
        <v>44674</v>
      </c>
      <c r="C61" s="28" t="s">
        <v>54</v>
      </c>
      <c r="D61" s="28" t="s">
        <v>92</v>
      </c>
      <c r="E61" s="28" t="s">
        <v>93</v>
      </c>
      <c r="F61" s="28" t="s">
        <v>92</v>
      </c>
      <c r="G61" s="28" t="s">
        <v>154</v>
      </c>
      <c r="H61" s="28" t="s">
        <v>73</v>
      </c>
      <c r="I61" s="28" t="s">
        <v>74</v>
      </c>
      <c r="J61" s="28" t="s">
        <v>75</v>
      </c>
      <c r="K61" s="28" t="s">
        <v>2385</v>
      </c>
      <c r="L61" s="28" t="s">
        <v>2386</v>
      </c>
      <c r="M61" s="28" t="s">
        <v>289</v>
      </c>
      <c r="N61" s="30">
        <v>35</v>
      </c>
      <c r="O61" s="30">
        <v>25</v>
      </c>
      <c r="P61" s="30">
        <v>10</v>
      </c>
      <c r="Q61" s="30">
        <v>0</v>
      </c>
      <c r="R61" s="30">
        <v>0</v>
      </c>
      <c r="S61" s="30">
        <v>0</v>
      </c>
      <c r="T61" s="30">
        <v>0</v>
      </c>
      <c r="U61" s="30">
        <v>3</v>
      </c>
      <c r="V61" s="30">
        <v>35</v>
      </c>
      <c r="W61" s="28" t="s">
        <v>79</v>
      </c>
      <c r="X61" s="28" t="s">
        <v>80</v>
      </c>
      <c r="Y61" s="28" t="s">
        <v>81</v>
      </c>
      <c r="Z61" s="28" t="s">
        <v>1192</v>
      </c>
      <c r="AA61" s="28" t="s">
        <v>1010</v>
      </c>
      <c r="AB61" s="31">
        <v>0</v>
      </c>
      <c r="AC61" s="31">
        <v>0</v>
      </c>
      <c r="AD61" s="32">
        <v>0</v>
      </c>
      <c r="AE61" s="32">
        <v>0</v>
      </c>
      <c r="AF61" s="12" t="str">
        <f t="shared" si="0"/>
        <v>532951</v>
      </c>
      <c r="AG61" s="13" t="str">
        <f>VLOOKUP(D61,[2]Reference!$Q:$U,4,FALSE)</f>
        <v>Fleet</v>
      </c>
      <c r="AH61" s="13" t="str">
        <f>VLOOKUP(D61,[2]Reference!$Q:$U,5,FALSE)</f>
        <v>LNER</v>
      </c>
      <c r="AI61" s="14">
        <f t="shared" si="1"/>
        <v>0</v>
      </c>
      <c r="AJ61" s="14">
        <f t="shared" si="2"/>
        <v>0</v>
      </c>
      <c r="AK61" s="14">
        <f t="shared" si="3"/>
        <v>0</v>
      </c>
      <c r="AL61" s="15">
        <f t="shared" si="4"/>
        <v>0</v>
      </c>
      <c r="AM61" s="14">
        <f t="shared" si="5"/>
        <v>35</v>
      </c>
      <c r="AN61" s="16">
        <f t="shared" si="6"/>
        <v>44674</v>
      </c>
      <c r="AO61" s="17">
        <f>VLOOKUP(B61,[2]Reference!D:E,2,1)</f>
        <v>202301</v>
      </c>
      <c r="AP61" s="12" t="str">
        <f t="shared" si="7"/>
        <v>7</v>
      </c>
      <c r="AQ61" s="18">
        <f t="shared" si="8"/>
        <v>0</v>
      </c>
      <c r="AR61" s="18">
        <f t="shared" si="9"/>
        <v>0</v>
      </c>
      <c r="AS61" s="13" t="str">
        <f>VLOOKUP(D61,[2]Reference!$Q:$U,3,FALSE)</f>
        <v>Azuma</v>
      </c>
      <c r="AT61" s="13" t="str">
        <f>VLOOKUP(D61,[2]Reference!Q:V,6,FALSE)</f>
        <v>Azuma</v>
      </c>
      <c r="AU61" s="13" t="str">
        <f>VLOOKUP(D61,[2]Reference!$Q:$U,2,FALSE)</f>
        <v>Hitachi - Class 801</v>
      </c>
      <c r="AV61" s="19">
        <f t="shared" si="10"/>
        <v>44681</v>
      </c>
      <c r="AW61" s="12" t="str">
        <f>+VLOOKUP(X61,[2]Reference!BN:BO,2,FALSE)</f>
        <v>Fleet</v>
      </c>
      <c r="AX61" s="20" t="str">
        <f t="shared" si="11"/>
        <v>HB</v>
      </c>
      <c r="AY61" s="20" t="str">
        <f>VLOOKUP(AX61,[2]Reference!AH:AI,2,FALSE)</f>
        <v>LNER</v>
      </c>
      <c r="AZ61" s="20" t="str">
        <f>VLOOKUP(D61,[2]Reference!Q:V,6,FALSE)</f>
        <v>Azuma</v>
      </c>
      <c r="BA61" s="20" t="str">
        <f>VLOOKUP(D61,[2]Reference!Q:V,3,FALSE)</f>
        <v>Azuma</v>
      </c>
    </row>
    <row r="62" spans="1:53" ht="13.5" x14ac:dyDescent="0.25">
      <c r="A62" s="28" t="s">
        <v>2388</v>
      </c>
      <c r="B62" s="29">
        <v>44674</v>
      </c>
      <c r="C62" s="28" t="s">
        <v>54</v>
      </c>
      <c r="D62" s="28" t="s">
        <v>536</v>
      </c>
      <c r="E62" s="28" t="s">
        <v>537</v>
      </c>
      <c r="F62" s="28" t="s">
        <v>536</v>
      </c>
      <c r="G62" s="28" t="s">
        <v>146</v>
      </c>
      <c r="H62" s="28" t="s">
        <v>73</v>
      </c>
      <c r="I62" s="28" t="s">
        <v>74</v>
      </c>
      <c r="J62" s="28" t="s">
        <v>75</v>
      </c>
      <c r="K62" s="28" t="s">
        <v>201</v>
      </c>
      <c r="L62" s="28" t="s">
        <v>2389</v>
      </c>
      <c r="M62" s="28" t="s">
        <v>107</v>
      </c>
      <c r="N62" s="30">
        <v>5</v>
      </c>
      <c r="O62" s="30">
        <v>5</v>
      </c>
      <c r="P62" s="30">
        <v>0</v>
      </c>
      <c r="Q62" s="30">
        <v>0</v>
      </c>
      <c r="R62" s="30">
        <v>0</v>
      </c>
      <c r="S62" s="30">
        <v>0</v>
      </c>
      <c r="T62" s="30">
        <v>0</v>
      </c>
      <c r="U62" s="30">
        <v>1</v>
      </c>
      <c r="V62" s="30">
        <v>5</v>
      </c>
      <c r="W62" s="28" t="s">
        <v>79</v>
      </c>
      <c r="X62" s="28" t="s">
        <v>80</v>
      </c>
      <c r="Y62" s="28" t="s">
        <v>81</v>
      </c>
      <c r="Z62" s="28" t="s">
        <v>1192</v>
      </c>
      <c r="AA62" s="28" t="s">
        <v>1010</v>
      </c>
      <c r="AB62" s="31">
        <v>0</v>
      </c>
      <c r="AC62" s="31">
        <v>0</v>
      </c>
      <c r="AD62" s="32">
        <v>0</v>
      </c>
      <c r="AE62" s="32">
        <v>0</v>
      </c>
      <c r="AF62" s="12" t="str">
        <f t="shared" si="0"/>
        <v>533549</v>
      </c>
      <c r="AG62" s="13" t="str">
        <f>VLOOKUP(D62,[2]Reference!$Q:$U,4,FALSE)</f>
        <v>Fleet</v>
      </c>
      <c r="AH62" s="13" t="str">
        <f>VLOOKUP(D62,[2]Reference!$Q:$U,5,FALSE)</f>
        <v>LNER</v>
      </c>
      <c r="AI62" s="14">
        <f t="shared" si="1"/>
        <v>0</v>
      </c>
      <c r="AJ62" s="14">
        <f t="shared" si="2"/>
        <v>0</v>
      </c>
      <c r="AK62" s="14">
        <f t="shared" si="3"/>
        <v>0</v>
      </c>
      <c r="AL62" s="15">
        <f t="shared" si="4"/>
        <v>0</v>
      </c>
      <c r="AM62" s="14">
        <f t="shared" si="5"/>
        <v>5</v>
      </c>
      <c r="AN62" s="16">
        <f t="shared" si="6"/>
        <v>44674</v>
      </c>
      <c r="AO62" s="17">
        <f>VLOOKUP(B62,[2]Reference!D:E,2,1)</f>
        <v>202301</v>
      </c>
      <c r="AP62" s="12" t="str">
        <f t="shared" si="7"/>
        <v>7</v>
      </c>
      <c r="AQ62" s="18">
        <f t="shared" si="8"/>
        <v>0</v>
      </c>
      <c r="AR62" s="18">
        <f t="shared" si="9"/>
        <v>0</v>
      </c>
      <c r="AS62" s="13" t="str">
        <f>VLOOKUP(D62,[2]Reference!$Q:$U,3,FALSE)</f>
        <v>IC225</v>
      </c>
      <c r="AT62" s="13" t="str">
        <f>VLOOKUP(D62,[2]Reference!Q:V,6,FALSE)</f>
        <v>IC225</v>
      </c>
      <c r="AU62" s="13" t="str">
        <f>VLOOKUP(D62,[2]Reference!$Q:$U,2,FALSE)</f>
        <v>MK4 DVT</v>
      </c>
      <c r="AV62" s="19">
        <f t="shared" si="10"/>
        <v>44681</v>
      </c>
      <c r="AW62" s="12" t="str">
        <f>+VLOOKUP(X62,[2]Reference!BN:BO,2,FALSE)</f>
        <v>Fleet</v>
      </c>
      <c r="AX62" s="20" t="str">
        <f t="shared" si="11"/>
        <v>HB</v>
      </c>
      <c r="AY62" s="20" t="str">
        <f>VLOOKUP(AX62,[2]Reference!AH:AI,2,FALSE)</f>
        <v>LNER</v>
      </c>
      <c r="AZ62" s="20" t="str">
        <f>VLOOKUP(D62,[2]Reference!Q:V,6,FALSE)</f>
        <v>IC225</v>
      </c>
      <c r="BA62" s="20" t="str">
        <f>VLOOKUP(D62,[2]Reference!Q:V,3,FALSE)</f>
        <v>IC225</v>
      </c>
    </row>
    <row r="63" spans="1:53" ht="13.5" x14ac:dyDescent="0.25">
      <c r="A63" s="28" t="s">
        <v>2390</v>
      </c>
      <c r="B63" s="29">
        <v>44675</v>
      </c>
      <c r="C63" s="28" t="s">
        <v>54</v>
      </c>
      <c r="D63" s="28" t="s">
        <v>92</v>
      </c>
      <c r="E63" s="28" t="s">
        <v>93</v>
      </c>
      <c r="F63" s="28" t="s">
        <v>92</v>
      </c>
      <c r="G63" s="28" t="s">
        <v>121</v>
      </c>
      <c r="H63" s="28" t="s">
        <v>73</v>
      </c>
      <c r="I63" s="28" t="s">
        <v>74</v>
      </c>
      <c r="J63" s="28" t="s">
        <v>75</v>
      </c>
      <c r="K63" s="28" t="s">
        <v>124</v>
      </c>
      <c r="L63" s="28" t="s">
        <v>2391</v>
      </c>
      <c r="M63" s="28" t="s">
        <v>347</v>
      </c>
      <c r="N63" s="30">
        <v>8</v>
      </c>
      <c r="O63" s="30">
        <v>0</v>
      </c>
      <c r="P63" s="30">
        <v>8</v>
      </c>
      <c r="Q63" s="30">
        <v>0</v>
      </c>
      <c r="R63" s="30">
        <v>0</v>
      </c>
      <c r="S63" s="30">
        <v>1</v>
      </c>
      <c r="T63" s="30">
        <v>0</v>
      </c>
      <c r="U63" s="30">
        <v>2</v>
      </c>
      <c r="V63" s="30">
        <v>83</v>
      </c>
      <c r="W63" s="28" t="s">
        <v>79</v>
      </c>
      <c r="X63" s="28" t="s">
        <v>80</v>
      </c>
      <c r="Y63" s="28" t="s">
        <v>81</v>
      </c>
      <c r="Z63" s="28" t="s">
        <v>1009</v>
      </c>
      <c r="AA63" s="28" t="s">
        <v>1010</v>
      </c>
      <c r="AB63" s="31">
        <v>1</v>
      </c>
      <c r="AC63" s="31">
        <v>0</v>
      </c>
      <c r="AD63" s="32">
        <v>1</v>
      </c>
      <c r="AE63" s="32">
        <v>1</v>
      </c>
      <c r="AF63" s="12" t="str">
        <f t="shared" si="0"/>
        <v>534069</v>
      </c>
      <c r="AG63" s="13" t="str">
        <f>VLOOKUP(D63,[2]Reference!$Q:$U,4,FALSE)</f>
        <v>Fleet</v>
      </c>
      <c r="AH63" s="13" t="str">
        <f>VLOOKUP(D63,[2]Reference!$Q:$U,5,FALSE)</f>
        <v>LNER</v>
      </c>
      <c r="AI63" s="14">
        <f t="shared" si="1"/>
        <v>1</v>
      </c>
      <c r="AJ63" s="14">
        <f t="shared" si="2"/>
        <v>0</v>
      </c>
      <c r="AK63" s="14">
        <f t="shared" si="3"/>
        <v>1</v>
      </c>
      <c r="AL63" s="15">
        <f t="shared" si="4"/>
        <v>0</v>
      </c>
      <c r="AM63" s="14">
        <f t="shared" si="5"/>
        <v>8</v>
      </c>
      <c r="AN63" s="16">
        <f t="shared" si="6"/>
        <v>44681</v>
      </c>
      <c r="AO63" s="17">
        <f>VLOOKUP(B63,[2]Reference!D:E,2,1)</f>
        <v>202301</v>
      </c>
      <c r="AP63" s="12" t="str">
        <f t="shared" si="7"/>
        <v>7</v>
      </c>
      <c r="AQ63" s="18">
        <f t="shared" si="8"/>
        <v>1</v>
      </c>
      <c r="AR63" s="18">
        <f t="shared" si="9"/>
        <v>1</v>
      </c>
      <c r="AS63" s="13" t="str">
        <f>VLOOKUP(D63,[2]Reference!$Q:$U,3,FALSE)</f>
        <v>Azuma</v>
      </c>
      <c r="AT63" s="13" t="str">
        <f>VLOOKUP(D63,[2]Reference!Q:V,6,FALSE)</f>
        <v>Azuma</v>
      </c>
      <c r="AU63" s="13" t="str">
        <f>VLOOKUP(D63,[2]Reference!$Q:$U,2,FALSE)</f>
        <v>Hitachi - Class 801</v>
      </c>
      <c r="AV63" s="19">
        <f t="shared" si="10"/>
        <v>44682</v>
      </c>
      <c r="AW63" s="12" t="str">
        <f>+VLOOKUP(X63,[2]Reference!BN:BO,2,FALSE)</f>
        <v>Fleet</v>
      </c>
      <c r="AX63" s="20" t="str">
        <f t="shared" si="11"/>
        <v>HB</v>
      </c>
      <c r="AY63" s="20" t="str">
        <f>VLOOKUP(AX63,[2]Reference!AH:AI,2,FALSE)</f>
        <v>LNER</v>
      </c>
      <c r="AZ63" s="20" t="str">
        <f>VLOOKUP(D63,[2]Reference!Q:V,6,FALSE)</f>
        <v>Azuma</v>
      </c>
      <c r="BA63" s="20" t="str">
        <f>VLOOKUP(D63,[2]Reference!Q:V,3,FALSE)</f>
        <v>Azuma</v>
      </c>
    </row>
    <row r="64" spans="1:53" ht="13.5" x14ac:dyDescent="0.25">
      <c r="A64" s="28" t="s">
        <v>2392</v>
      </c>
      <c r="B64" s="29">
        <v>44675</v>
      </c>
      <c r="C64" s="28" t="s">
        <v>54</v>
      </c>
      <c r="D64" s="28" t="s">
        <v>92</v>
      </c>
      <c r="E64" s="28" t="s">
        <v>93</v>
      </c>
      <c r="F64" s="28" t="s">
        <v>92</v>
      </c>
      <c r="G64" s="28" t="s">
        <v>121</v>
      </c>
      <c r="H64" s="28" t="s">
        <v>84</v>
      </c>
      <c r="I64" s="28" t="s">
        <v>74</v>
      </c>
      <c r="J64" s="28" t="s">
        <v>75</v>
      </c>
      <c r="K64" s="28" t="s">
        <v>366</v>
      </c>
      <c r="L64" s="28" t="s">
        <v>2393</v>
      </c>
      <c r="M64" s="28" t="s">
        <v>100</v>
      </c>
      <c r="N64" s="30">
        <v>24</v>
      </c>
      <c r="O64" s="30">
        <v>0</v>
      </c>
      <c r="P64" s="30">
        <v>24</v>
      </c>
      <c r="Q64" s="30">
        <v>1</v>
      </c>
      <c r="R64" s="30">
        <v>0</v>
      </c>
      <c r="S64" s="30">
        <v>0</v>
      </c>
      <c r="T64" s="30">
        <v>0</v>
      </c>
      <c r="U64" s="30">
        <v>3</v>
      </c>
      <c r="V64" s="30">
        <v>99</v>
      </c>
      <c r="W64" s="28" t="s">
        <v>79</v>
      </c>
      <c r="X64" s="28" t="s">
        <v>80</v>
      </c>
      <c r="Y64" s="28" t="s">
        <v>81</v>
      </c>
      <c r="Z64" s="28" t="s">
        <v>1009</v>
      </c>
      <c r="AA64" s="28" t="s">
        <v>1010</v>
      </c>
      <c r="AB64" s="31">
        <v>1</v>
      </c>
      <c r="AC64" s="31">
        <v>0</v>
      </c>
      <c r="AD64" s="32">
        <v>1</v>
      </c>
      <c r="AE64" s="32">
        <v>1</v>
      </c>
      <c r="AF64" s="12" t="str">
        <f t="shared" si="0"/>
        <v>534277</v>
      </c>
      <c r="AG64" s="13" t="str">
        <f>VLOOKUP(D64,[2]Reference!$Q:$U,4,FALSE)</f>
        <v>Fleet</v>
      </c>
      <c r="AH64" s="13" t="str">
        <f>VLOOKUP(D64,[2]Reference!$Q:$U,5,FALSE)</f>
        <v>LNER</v>
      </c>
      <c r="AI64" s="14">
        <f t="shared" si="1"/>
        <v>1</v>
      </c>
      <c r="AJ64" s="14">
        <f t="shared" si="2"/>
        <v>0</v>
      </c>
      <c r="AK64" s="14">
        <f t="shared" si="3"/>
        <v>1</v>
      </c>
      <c r="AL64" s="15">
        <f t="shared" si="4"/>
        <v>0</v>
      </c>
      <c r="AM64" s="14">
        <f t="shared" si="5"/>
        <v>24</v>
      </c>
      <c r="AN64" s="16">
        <f t="shared" si="6"/>
        <v>44681</v>
      </c>
      <c r="AO64" s="17">
        <f>VLOOKUP(B64,[2]Reference!D:E,2,1)</f>
        <v>202301</v>
      </c>
      <c r="AP64" s="12" t="str">
        <f t="shared" si="7"/>
        <v>7</v>
      </c>
      <c r="AQ64" s="18">
        <f t="shared" si="8"/>
        <v>1</v>
      </c>
      <c r="AR64" s="18">
        <f t="shared" si="9"/>
        <v>1</v>
      </c>
      <c r="AS64" s="13" t="str">
        <f>VLOOKUP(D64,[2]Reference!$Q:$U,3,FALSE)</f>
        <v>Azuma</v>
      </c>
      <c r="AT64" s="13" t="str">
        <f>VLOOKUP(D64,[2]Reference!Q:V,6,FALSE)</f>
        <v>Azuma</v>
      </c>
      <c r="AU64" s="13" t="str">
        <f>VLOOKUP(D64,[2]Reference!$Q:$U,2,FALSE)</f>
        <v>Hitachi - Class 801</v>
      </c>
      <c r="AV64" s="19">
        <f t="shared" si="10"/>
        <v>44682</v>
      </c>
      <c r="AW64" s="12" t="str">
        <f>+VLOOKUP(X64,[2]Reference!BN:BO,2,FALSE)</f>
        <v>Fleet</v>
      </c>
      <c r="AX64" s="20" t="str">
        <f t="shared" si="11"/>
        <v>HB</v>
      </c>
      <c r="AY64" s="20" t="str">
        <f>VLOOKUP(AX64,[2]Reference!AH:AI,2,FALSE)</f>
        <v>LNER</v>
      </c>
      <c r="AZ64" s="20" t="str">
        <f>VLOOKUP(D64,[2]Reference!Q:V,6,FALSE)</f>
        <v>Azuma</v>
      </c>
      <c r="BA64" s="20" t="str">
        <f>VLOOKUP(D64,[2]Reference!Q:V,3,FALSE)</f>
        <v>Azuma</v>
      </c>
    </row>
    <row r="65" spans="1:53" ht="13.5" x14ac:dyDescent="0.25">
      <c r="A65" s="28" t="s">
        <v>2394</v>
      </c>
      <c r="B65" s="29">
        <v>44675</v>
      </c>
      <c r="C65" s="28" t="s">
        <v>54</v>
      </c>
      <c r="D65" s="28" t="s">
        <v>92</v>
      </c>
      <c r="E65" s="28" t="s">
        <v>93</v>
      </c>
      <c r="F65" s="28" t="s">
        <v>92</v>
      </c>
      <c r="G65" s="28" t="s">
        <v>83</v>
      </c>
      <c r="H65" s="28" t="s">
        <v>73</v>
      </c>
      <c r="I65" s="28" t="s">
        <v>74</v>
      </c>
      <c r="J65" s="28" t="s">
        <v>75</v>
      </c>
      <c r="K65" s="28" t="s">
        <v>503</v>
      </c>
      <c r="L65" s="28" t="s">
        <v>2395</v>
      </c>
      <c r="M65" s="28" t="s">
        <v>478</v>
      </c>
      <c r="N65" s="30">
        <v>10</v>
      </c>
      <c r="O65" s="30">
        <v>7</v>
      </c>
      <c r="P65" s="30">
        <v>3</v>
      </c>
      <c r="Q65" s="30">
        <v>0</v>
      </c>
      <c r="R65" s="30">
        <v>0</v>
      </c>
      <c r="S65" s="30">
        <v>0</v>
      </c>
      <c r="T65" s="30">
        <v>0</v>
      </c>
      <c r="U65" s="30">
        <v>2</v>
      </c>
      <c r="V65" s="30">
        <v>10</v>
      </c>
      <c r="W65" s="28" t="s">
        <v>79</v>
      </c>
      <c r="X65" s="28" t="s">
        <v>80</v>
      </c>
      <c r="Y65" s="28" t="s">
        <v>81</v>
      </c>
      <c r="Z65" s="28" t="s">
        <v>1009</v>
      </c>
      <c r="AA65" s="28" t="s">
        <v>1010</v>
      </c>
      <c r="AB65" s="31">
        <v>0</v>
      </c>
      <c r="AC65" s="31">
        <v>0</v>
      </c>
      <c r="AD65" s="32">
        <v>0</v>
      </c>
      <c r="AE65" s="32">
        <v>0</v>
      </c>
      <c r="AF65" s="12" t="str">
        <f t="shared" si="0"/>
        <v>534358</v>
      </c>
      <c r="AG65" s="13" t="str">
        <f>VLOOKUP(D65,[2]Reference!$Q:$U,4,FALSE)</f>
        <v>Fleet</v>
      </c>
      <c r="AH65" s="13" t="str">
        <f>VLOOKUP(D65,[2]Reference!$Q:$U,5,FALSE)</f>
        <v>LNER</v>
      </c>
      <c r="AI65" s="14">
        <f t="shared" si="1"/>
        <v>0</v>
      </c>
      <c r="AJ65" s="14">
        <f t="shared" si="2"/>
        <v>0</v>
      </c>
      <c r="AK65" s="14">
        <f t="shared" si="3"/>
        <v>0</v>
      </c>
      <c r="AL65" s="15">
        <f t="shared" si="4"/>
        <v>0</v>
      </c>
      <c r="AM65" s="14">
        <f t="shared" si="5"/>
        <v>10</v>
      </c>
      <c r="AN65" s="16">
        <f t="shared" si="6"/>
        <v>44681</v>
      </c>
      <c r="AO65" s="17">
        <f>VLOOKUP(B65,[2]Reference!D:E,2,1)</f>
        <v>202301</v>
      </c>
      <c r="AP65" s="12" t="str">
        <f t="shared" si="7"/>
        <v>7</v>
      </c>
      <c r="AQ65" s="18">
        <f t="shared" si="8"/>
        <v>0</v>
      </c>
      <c r="AR65" s="18">
        <f t="shared" si="9"/>
        <v>0</v>
      </c>
      <c r="AS65" s="13" t="str">
        <f>VLOOKUP(D65,[2]Reference!$Q:$U,3,FALSE)</f>
        <v>Azuma</v>
      </c>
      <c r="AT65" s="13" t="str">
        <f>VLOOKUP(D65,[2]Reference!Q:V,6,FALSE)</f>
        <v>Azuma</v>
      </c>
      <c r="AU65" s="13" t="str">
        <f>VLOOKUP(D65,[2]Reference!$Q:$U,2,FALSE)</f>
        <v>Hitachi - Class 801</v>
      </c>
      <c r="AV65" s="19">
        <f t="shared" si="10"/>
        <v>44682</v>
      </c>
      <c r="AW65" s="12" t="str">
        <f>+VLOOKUP(X65,[2]Reference!BN:BO,2,FALSE)</f>
        <v>Fleet</v>
      </c>
      <c r="AX65" s="20" t="str">
        <f t="shared" si="11"/>
        <v>HB</v>
      </c>
      <c r="AY65" s="20" t="str">
        <f>VLOOKUP(AX65,[2]Reference!AH:AI,2,FALSE)</f>
        <v>LNER</v>
      </c>
      <c r="AZ65" s="20" t="str">
        <f>VLOOKUP(D65,[2]Reference!Q:V,6,FALSE)</f>
        <v>Azuma</v>
      </c>
      <c r="BA65" s="20" t="str">
        <f>VLOOKUP(D65,[2]Reference!Q:V,3,FALSE)</f>
        <v>Azuma</v>
      </c>
    </row>
    <row r="66" spans="1:53" ht="13.5" x14ac:dyDescent="0.25">
      <c r="A66" s="28" t="s">
        <v>2398</v>
      </c>
      <c r="B66" s="29">
        <v>44675</v>
      </c>
      <c r="C66" s="28" t="s">
        <v>54</v>
      </c>
      <c r="D66" s="28" t="s">
        <v>215</v>
      </c>
      <c r="E66" s="28" t="s">
        <v>216</v>
      </c>
      <c r="F66" s="28" t="s">
        <v>215</v>
      </c>
      <c r="G66" s="28" t="s">
        <v>154</v>
      </c>
      <c r="H66" s="28" t="s">
        <v>217</v>
      </c>
      <c r="I66" s="28" t="s">
        <v>218</v>
      </c>
      <c r="J66" s="28" t="s">
        <v>219</v>
      </c>
      <c r="K66" s="28" t="s">
        <v>155</v>
      </c>
      <c r="L66" s="28" t="s">
        <v>2399</v>
      </c>
      <c r="M66" s="28" t="s">
        <v>1029</v>
      </c>
      <c r="N66" s="30">
        <v>19</v>
      </c>
      <c r="O66" s="30">
        <v>13</v>
      </c>
      <c r="P66" s="30">
        <v>6</v>
      </c>
      <c r="Q66" s="30">
        <v>0</v>
      </c>
      <c r="R66" s="30">
        <v>0</v>
      </c>
      <c r="S66" s="30">
        <v>0</v>
      </c>
      <c r="T66" s="30">
        <v>0</v>
      </c>
      <c r="U66" s="30">
        <v>2</v>
      </c>
      <c r="V66" s="30">
        <v>19</v>
      </c>
      <c r="W66" s="28" t="s">
        <v>2400</v>
      </c>
      <c r="X66" s="28" t="s">
        <v>119</v>
      </c>
      <c r="Y66" s="28" t="s">
        <v>66</v>
      </c>
      <c r="Z66" s="28" t="s">
        <v>1009</v>
      </c>
      <c r="AA66" s="28" t="s">
        <v>1010</v>
      </c>
      <c r="AB66" s="31">
        <v>0</v>
      </c>
      <c r="AC66" s="31">
        <v>0</v>
      </c>
      <c r="AD66" s="32">
        <v>0</v>
      </c>
      <c r="AE66" s="32">
        <v>0</v>
      </c>
      <c r="AF66" s="12" t="str">
        <f t="shared" ref="AF66:AF129" si="12">LEFT(A66,6)</f>
        <v>534968</v>
      </c>
      <c r="AG66" s="13" t="str">
        <f>VLOOKUP(D66,[2]Reference!$Q:$U,4,FALSE)</f>
        <v>Fleet</v>
      </c>
      <c r="AH66" s="13" t="str">
        <f>VLOOKUP(D66,[2]Reference!$Q:$U,5,FALSE)</f>
        <v>LNER</v>
      </c>
      <c r="AI66" s="14">
        <f t="shared" ref="AI66:AI129" si="13">+AB66</f>
        <v>0</v>
      </c>
      <c r="AJ66" s="14">
        <f t="shared" ref="AJ66:AJ129" si="14">+AC66/2</f>
        <v>0</v>
      </c>
      <c r="AK66" s="14">
        <f t="shared" ref="AK66:AK129" si="15">SUM(AI66:AJ66)</f>
        <v>0</v>
      </c>
      <c r="AL66" s="15">
        <f t="shared" ref="AL66:AL129" si="16">+AD66-AK66</f>
        <v>0</v>
      </c>
      <c r="AM66" s="14">
        <f t="shared" ref="AM66:AM129" si="17">+N66</f>
        <v>19</v>
      </c>
      <c r="AN66" s="16">
        <f t="shared" ref="AN66:AN129" si="18">B66+(7-WEEKDAY(B66))</f>
        <v>44681</v>
      </c>
      <c r="AO66" s="17">
        <f>VLOOKUP(B66,[2]Reference!D:E,2,1)</f>
        <v>202301</v>
      </c>
      <c r="AP66" s="12" t="str">
        <f t="shared" ref="AP66:AP129" si="19">LEFT(X66,1)</f>
        <v>7</v>
      </c>
      <c r="AQ66" s="18">
        <f t="shared" ref="AQ66:AQ129" si="20">+AD66</f>
        <v>0</v>
      </c>
      <c r="AR66" s="18">
        <f t="shared" ref="AR66:AR129" si="21">+AE66</f>
        <v>0</v>
      </c>
      <c r="AS66" s="13" t="str">
        <f>VLOOKUP(D66,[2]Reference!$Q:$U,3,FALSE)</f>
        <v>Other</v>
      </c>
      <c r="AT66" s="13" t="str">
        <f>VLOOKUP(D66,[2]Reference!Q:V,6,FALSE)</f>
        <v>Other</v>
      </c>
      <c r="AU66" s="13" t="str">
        <f>VLOOKUP(D66,[2]Reference!$Q:$U,2,FALSE)</f>
        <v>ISS - Contractors</v>
      </c>
      <c r="AV66" s="19">
        <f t="shared" ref="AV66:AV129" si="22">+B66+7</f>
        <v>44682</v>
      </c>
      <c r="AW66" s="12" t="str">
        <f>+VLOOKUP(X66,[2]Reference!BN:BO,2,FALSE)</f>
        <v>Depot</v>
      </c>
      <c r="AX66" s="20" t="str">
        <f t="shared" ref="AX66:AX129" si="23">MID(F66,2,2)</f>
        <v>HB</v>
      </c>
      <c r="AY66" s="20" t="str">
        <f>VLOOKUP(AX66,[2]Reference!AH:AI,2,FALSE)</f>
        <v>LNER</v>
      </c>
      <c r="AZ66" s="20" t="str">
        <f>VLOOKUP(D66,[2]Reference!Q:V,6,FALSE)</f>
        <v>Other</v>
      </c>
      <c r="BA66" s="20" t="str">
        <f>VLOOKUP(D66,[2]Reference!Q:V,3,FALSE)</f>
        <v>Other</v>
      </c>
    </row>
    <row r="67" spans="1:53" ht="13.5" x14ac:dyDescent="0.25">
      <c r="A67" s="28" t="s">
        <v>2401</v>
      </c>
      <c r="B67" s="29">
        <v>44675</v>
      </c>
      <c r="C67" s="28" t="s">
        <v>54</v>
      </c>
      <c r="D67" s="28" t="s">
        <v>300</v>
      </c>
      <c r="E67" s="28" t="s">
        <v>301</v>
      </c>
      <c r="F67" s="28" t="s">
        <v>300</v>
      </c>
      <c r="G67" s="28" t="s">
        <v>129</v>
      </c>
      <c r="H67" s="28" t="s">
        <v>198</v>
      </c>
      <c r="I67" s="28" t="s">
        <v>74</v>
      </c>
      <c r="J67" s="28" t="s">
        <v>75</v>
      </c>
      <c r="K67" s="28" t="s">
        <v>179</v>
      </c>
      <c r="L67" s="28" t="s">
        <v>2402</v>
      </c>
      <c r="M67" s="28" t="s">
        <v>2403</v>
      </c>
      <c r="N67" s="30">
        <v>31</v>
      </c>
      <c r="O67" s="30">
        <v>18</v>
      </c>
      <c r="P67" s="30">
        <v>13</v>
      </c>
      <c r="Q67" s="30">
        <v>0</v>
      </c>
      <c r="R67" s="30">
        <v>0</v>
      </c>
      <c r="S67" s="30">
        <v>0</v>
      </c>
      <c r="T67" s="30">
        <v>0</v>
      </c>
      <c r="U67" s="30">
        <v>2</v>
      </c>
      <c r="V67" s="30">
        <v>31</v>
      </c>
      <c r="W67" s="28" t="s">
        <v>79</v>
      </c>
      <c r="X67" s="28" t="s">
        <v>119</v>
      </c>
      <c r="Y67" s="28" t="s">
        <v>81</v>
      </c>
      <c r="Z67" s="28" t="s">
        <v>1009</v>
      </c>
      <c r="AA67" s="28" t="s">
        <v>1010</v>
      </c>
      <c r="AB67" s="31">
        <v>0</v>
      </c>
      <c r="AC67" s="31">
        <v>0</v>
      </c>
      <c r="AD67" s="32">
        <v>0</v>
      </c>
      <c r="AE67" s="32">
        <v>1.63</v>
      </c>
      <c r="AF67" s="12" t="str">
        <f t="shared" si="12"/>
        <v>535100</v>
      </c>
      <c r="AG67" s="13" t="str">
        <f>VLOOKUP(D67,[2]Reference!$Q:$U,4,FALSE)</f>
        <v>Fleet</v>
      </c>
      <c r="AH67" s="13" t="str">
        <f>VLOOKUP(D67,[2]Reference!$Q:$U,5,FALSE)</f>
        <v>LNER</v>
      </c>
      <c r="AI67" s="14">
        <f t="shared" si="13"/>
        <v>0</v>
      </c>
      <c r="AJ67" s="14">
        <f t="shared" si="14"/>
        <v>0</v>
      </c>
      <c r="AK67" s="14">
        <f t="shared" si="15"/>
        <v>0</v>
      </c>
      <c r="AL67" s="15">
        <f t="shared" si="16"/>
        <v>0</v>
      </c>
      <c r="AM67" s="14">
        <f t="shared" si="17"/>
        <v>31</v>
      </c>
      <c r="AN67" s="16">
        <f t="shared" si="18"/>
        <v>44681</v>
      </c>
      <c r="AO67" s="17">
        <f>VLOOKUP(B67,[2]Reference!D:E,2,1)</f>
        <v>202301</v>
      </c>
      <c r="AP67" s="12" t="str">
        <f t="shared" si="19"/>
        <v>7</v>
      </c>
      <c r="AQ67" s="18">
        <f t="shared" si="20"/>
        <v>0</v>
      </c>
      <c r="AR67" s="18">
        <f t="shared" si="21"/>
        <v>1.63</v>
      </c>
      <c r="AS67" s="13" t="str">
        <f>VLOOKUP(D67,[2]Reference!$Q:$U,3,FALSE)</f>
        <v>Other</v>
      </c>
      <c r="AT67" s="13" t="str">
        <f>VLOOKUP(D67,[2]Reference!Q:V,6,FALSE)</f>
        <v>Other</v>
      </c>
      <c r="AU67" s="13" t="str">
        <f>VLOOKUP(D67,[2]Reference!$Q:$U,2,FALSE)</f>
        <v>Hitachi - Control</v>
      </c>
      <c r="AV67" s="19">
        <f t="shared" si="22"/>
        <v>44682</v>
      </c>
      <c r="AW67" s="12" t="str">
        <f>+VLOOKUP(X67,[2]Reference!BN:BO,2,FALSE)</f>
        <v>Depot</v>
      </c>
      <c r="AX67" s="20" t="str">
        <f t="shared" si="23"/>
        <v>HB</v>
      </c>
      <c r="AY67" s="20" t="str">
        <f>VLOOKUP(AX67,[2]Reference!AH:AI,2,FALSE)</f>
        <v>LNER</v>
      </c>
      <c r="AZ67" s="20" t="str">
        <f>VLOOKUP(D67,[2]Reference!Q:V,6,FALSE)</f>
        <v>Other</v>
      </c>
      <c r="BA67" s="20" t="str">
        <f>VLOOKUP(D67,[2]Reference!Q:V,3,FALSE)</f>
        <v>Other</v>
      </c>
    </row>
    <row r="68" spans="1:53" ht="13.5" x14ac:dyDescent="0.25">
      <c r="A68" s="28" t="s">
        <v>2404</v>
      </c>
      <c r="B68" s="29">
        <v>44676</v>
      </c>
      <c r="C68" s="28" t="s">
        <v>54</v>
      </c>
      <c r="D68" s="28" t="s">
        <v>814</v>
      </c>
      <c r="E68" s="28" t="s">
        <v>815</v>
      </c>
      <c r="F68" s="28" t="s">
        <v>814</v>
      </c>
      <c r="G68" s="28" t="s">
        <v>72</v>
      </c>
      <c r="H68" s="28" t="s">
        <v>112</v>
      </c>
      <c r="I68" s="28" t="s">
        <v>74</v>
      </c>
      <c r="J68" s="28" t="s">
        <v>75</v>
      </c>
      <c r="K68" s="28" t="s">
        <v>359</v>
      </c>
      <c r="L68" s="28" t="s">
        <v>2405</v>
      </c>
      <c r="M68" s="28" t="s">
        <v>381</v>
      </c>
      <c r="N68" s="30">
        <v>10</v>
      </c>
      <c r="O68" s="30">
        <v>0</v>
      </c>
      <c r="P68" s="30">
        <v>10</v>
      </c>
      <c r="Q68" s="30">
        <v>0</v>
      </c>
      <c r="R68" s="30">
        <v>0</v>
      </c>
      <c r="S68" s="30">
        <v>0</v>
      </c>
      <c r="T68" s="30">
        <v>0</v>
      </c>
      <c r="U68" s="30">
        <v>1</v>
      </c>
      <c r="V68" s="30">
        <v>10</v>
      </c>
      <c r="W68" s="28" t="s">
        <v>79</v>
      </c>
      <c r="X68" s="28" t="s">
        <v>119</v>
      </c>
      <c r="Y68" s="28" t="s">
        <v>81</v>
      </c>
      <c r="Z68" s="28" t="s">
        <v>1009</v>
      </c>
      <c r="AA68" s="28" t="s">
        <v>1010</v>
      </c>
      <c r="AB68" s="31">
        <v>0</v>
      </c>
      <c r="AC68" s="31">
        <v>0</v>
      </c>
      <c r="AD68" s="32">
        <v>0</v>
      </c>
      <c r="AE68" s="32">
        <v>0</v>
      </c>
      <c r="AF68" s="12" t="str">
        <f t="shared" si="12"/>
        <v>535632</v>
      </c>
      <c r="AG68" s="13" t="str">
        <f>VLOOKUP(D68,[2]Reference!$Q:$U,4,FALSE)</f>
        <v>Fleet</v>
      </c>
      <c r="AH68" s="13" t="str">
        <f>VLOOKUP(D68,[2]Reference!$Q:$U,5,FALSE)</f>
        <v>LNER</v>
      </c>
      <c r="AI68" s="14">
        <f t="shared" si="13"/>
        <v>0</v>
      </c>
      <c r="AJ68" s="14">
        <f t="shared" si="14"/>
        <v>0</v>
      </c>
      <c r="AK68" s="14">
        <f t="shared" si="15"/>
        <v>0</v>
      </c>
      <c r="AL68" s="15">
        <f t="shared" si="16"/>
        <v>0</v>
      </c>
      <c r="AM68" s="14">
        <f t="shared" si="17"/>
        <v>10</v>
      </c>
      <c r="AN68" s="16">
        <f t="shared" si="18"/>
        <v>44681</v>
      </c>
      <c r="AO68" s="17">
        <f>VLOOKUP(B68,[2]Reference!D:E,2,1)</f>
        <v>202301</v>
      </c>
      <c r="AP68" s="12" t="str">
        <f t="shared" si="19"/>
        <v>7</v>
      </c>
      <c r="AQ68" s="18">
        <f t="shared" si="20"/>
        <v>0</v>
      </c>
      <c r="AR68" s="18">
        <f t="shared" si="21"/>
        <v>0</v>
      </c>
      <c r="AS68" s="13" t="str">
        <f>VLOOKUP(D68,[2]Reference!$Q:$U,3,FALSE)</f>
        <v>Azuma</v>
      </c>
      <c r="AT68" s="13" t="str">
        <f>VLOOKUP(D68,[2]Reference!Q:V,6,FALSE)</f>
        <v>Depot</v>
      </c>
      <c r="AU68" s="13" t="str">
        <f>VLOOKUP(D68,[2]Reference!$Q:$U,2,FALSE)</f>
        <v>Neville Hill</v>
      </c>
      <c r="AV68" s="19">
        <f t="shared" si="22"/>
        <v>44683</v>
      </c>
      <c r="AW68" s="12" t="str">
        <f>+VLOOKUP(X68,[2]Reference!BN:BO,2,FALSE)</f>
        <v>Depot</v>
      </c>
      <c r="AX68" s="20" t="str">
        <f t="shared" si="23"/>
        <v>HB</v>
      </c>
      <c r="AY68" s="20" t="str">
        <f>VLOOKUP(AX68,[2]Reference!AH:AI,2,FALSE)</f>
        <v>LNER</v>
      </c>
      <c r="AZ68" s="20" t="str">
        <f>VLOOKUP(D68,[2]Reference!Q:V,6,FALSE)</f>
        <v>Depot</v>
      </c>
      <c r="BA68" s="20" t="str">
        <f>VLOOKUP(D68,[2]Reference!Q:V,3,FALSE)</f>
        <v>Azuma</v>
      </c>
    </row>
    <row r="69" spans="1:53" ht="13.5" x14ac:dyDescent="0.25">
      <c r="A69" s="28" t="s">
        <v>2407</v>
      </c>
      <c r="B69" s="29">
        <v>44677</v>
      </c>
      <c r="C69" s="28" t="s">
        <v>54</v>
      </c>
      <c r="D69" s="28" t="s">
        <v>814</v>
      </c>
      <c r="E69" s="28" t="s">
        <v>815</v>
      </c>
      <c r="F69" s="28" t="s">
        <v>814</v>
      </c>
      <c r="G69" s="28" t="s">
        <v>72</v>
      </c>
      <c r="H69" s="28" t="s">
        <v>112</v>
      </c>
      <c r="I69" s="28" t="s">
        <v>74</v>
      </c>
      <c r="J69" s="28" t="s">
        <v>75</v>
      </c>
      <c r="K69" s="28" t="s">
        <v>359</v>
      </c>
      <c r="L69" s="28" t="s">
        <v>2408</v>
      </c>
      <c r="M69" s="28" t="s">
        <v>2409</v>
      </c>
      <c r="N69" s="30">
        <v>3</v>
      </c>
      <c r="O69" s="30">
        <v>0</v>
      </c>
      <c r="P69" s="30">
        <v>3</v>
      </c>
      <c r="Q69" s="30">
        <v>0</v>
      </c>
      <c r="R69" s="30">
        <v>0</v>
      </c>
      <c r="S69" s="30">
        <v>0</v>
      </c>
      <c r="T69" s="30">
        <v>0</v>
      </c>
      <c r="U69" s="30">
        <v>1</v>
      </c>
      <c r="V69" s="30">
        <v>3</v>
      </c>
      <c r="W69" s="28" t="s">
        <v>79</v>
      </c>
      <c r="X69" s="28" t="s">
        <v>119</v>
      </c>
      <c r="Y69" s="28" t="s">
        <v>81</v>
      </c>
      <c r="Z69" s="28" t="s">
        <v>1009</v>
      </c>
      <c r="AA69" s="28" t="s">
        <v>1010</v>
      </c>
      <c r="AB69" s="31">
        <v>0</v>
      </c>
      <c r="AC69" s="31">
        <v>0</v>
      </c>
      <c r="AD69" s="32">
        <v>0</v>
      </c>
      <c r="AE69" s="32">
        <v>0</v>
      </c>
      <c r="AF69" s="12" t="str">
        <f t="shared" si="12"/>
        <v>538593</v>
      </c>
      <c r="AG69" s="13" t="str">
        <f>VLOOKUP(D69,[2]Reference!$Q:$U,4,FALSE)</f>
        <v>Fleet</v>
      </c>
      <c r="AH69" s="13" t="str">
        <f>VLOOKUP(D69,[2]Reference!$Q:$U,5,FALSE)</f>
        <v>LNER</v>
      </c>
      <c r="AI69" s="14">
        <f t="shared" si="13"/>
        <v>0</v>
      </c>
      <c r="AJ69" s="14">
        <f t="shared" si="14"/>
        <v>0</v>
      </c>
      <c r="AK69" s="14">
        <f t="shared" si="15"/>
        <v>0</v>
      </c>
      <c r="AL69" s="15">
        <f t="shared" si="16"/>
        <v>0</v>
      </c>
      <c r="AM69" s="14">
        <f t="shared" si="17"/>
        <v>3</v>
      </c>
      <c r="AN69" s="16">
        <f t="shared" si="18"/>
        <v>44681</v>
      </c>
      <c r="AO69" s="17">
        <f>VLOOKUP(B69,[2]Reference!D:E,2,1)</f>
        <v>202301</v>
      </c>
      <c r="AP69" s="12" t="str">
        <f t="shared" si="19"/>
        <v>7</v>
      </c>
      <c r="AQ69" s="18">
        <f t="shared" si="20"/>
        <v>0</v>
      </c>
      <c r="AR69" s="18">
        <f t="shared" si="21"/>
        <v>0</v>
      </c>
      <c r="AS69" s="13" t="str">
        <f>VLOOKUP(D69,[2]Reference!$Q:$U,3,FALSE)</f>
        <v>Azuma</v>
      </c>
      <c r="AT69" s="13" t="str">
        <f>VLOOKUP(D69,[2]Reference!Q:V,6,FALSE)</f>
        <v>Depot</v>
      </c>
      <c r="AU69" s="13" t="str">
        <f>VLOOKUP(D69,[2]Reference!$Q:$U,2,FALSE)</f>
        <v>Neville Hill</v>
      </c>
      <c r="AV69" s="19">
        <f t="shared" si="22"/>
        <v>44684</v>
      </c>
      <c r="AW69" s="12" t="str">
        <f>+VLOOKUP(X69,[2]Reference!BN:BO,2,FALSE)</f>
        <v>Depot</v>
      </c>
      <c r="AX69" s="20" t="str">
        <f t="shared" si="23"/>
        <v>HB</v>
      </c>
      <c r="AY69" s="20" t="str">
        <f>VLOOKUP(AX69,[2]Reference!AH:AI,2,FALSE)</f>
        <v>LNER</v>
      </c>
      <c r="AZ69" s="20" t="str">
        <f>VLOOKUP(D69,[2]Reference!Q:V,6,FALSE)</f>
        <v>Depot</v>
      </c>
      <c r="BA69" s="20" t="str">
        <f>VLOOKUP(D69,[2]Reference!Q:V,3,FALSE)</f>
        <v>Azuma</v>
      </c>
    </row>
    <row r="70" spans="1:53" ht="13.5" x14ac:dyDescent="0.25">
      <c r="A70" s="28" t="s">
        <v>2410</v>
      </c>
      <c r="B70" s="29">
        <v>44677</v>
      </c>
      <c r="C70" s="28" t="s">
        <v>54</v>
      </c>
      <c r="D70" s="28" t="s">
        <v>161</v>
      </c>
      <c r="E70" s="28" t="s">
        <v>162</v>
      </c>
      <c r="F70" s="28" t="s">
        <v>161</v>
      </c>
      <c r="G70" s="28" t="s">
        <v>129</v>
      </c>
      <c r="H70" s="28" t="s">
        <v>95</v>
      </c>
      <c r="I70" s="28" t="s">
        <v>147</v>
      </c>
      <c r="J70" s="28" t="s">
        <v>148</v>
      </c>
      <c r="K70" s="28" t="s">
        <v>220</v>
      </c>
      <c r="L70" s="28" t="s">
        <v>2411</v>
      </c>
      <c r="M70" s="28" t="s">
        <v>107</v>
      </c>
      <c r="N70" s="30">
        <v>5</v>
      </c>
      <c r="O70" s="30">
        <v>2</v>
      </c>
      <c r="P70" s="30">
        <v>3</v>
      </c>
      <c r="Q70" s="30">
        <v>0</v>
      </c>
      <c r="R70" s="30">
        <v>0</v>
      </c>
      <c r="S70" s="30">
        <v>0</v>
      </c>
      <c r="T70" s="30">
        <v>0</v>
      </c>
      <c r="U70" s="30">
        <v>3</v>
      </c>
      <c r="V70" s="30">
        <v>5</v>
      </c>
      <c r="W70" s="28" t="s">
        <v>351</v>
      </c>
      <c r="X70" s="28" t="s">
        <v>80</v>
      </c>
      <c r="Y70" s="28" t="s">
        <v>66</v>
      </c>
      <c r="Z70" s="28" t="s">
        <v>1009</v>
      </c>
      <c r="AA70" s="28" t="s">
        <v>1010</v>
      </c>
      <c r="AB70" s="31">
        <v>0</v>
      </c>
      <c r="AC70" s="31">
        <v>0</v>
      </c>
      <c r="AD70" s="32">
        <v>0</v>
      </c>
      <c r="AE70" s="32">
        <v>0</v>
      </c>
      <c r="AF70" s="12" t="str">
        <f t="shared" si="12"/>
        <v>538782</v>
      </c>
      <c r="AG70" s="13" t="str">
        <f>VLOOKUP(D70,[2]Reference!$Q:$U,4,FALSE)</f>
        <v>Fleet</v>
      </c>
      <c r="AH70" s="13" t="str">
        <f>VLOOKUP(D70,[2]Reference!$Q:$U,5,FALSE)</f>
        <v>LNER</v>
      </c>
      <c r="AI70" s="14">
        <f t="shared" si="13"/>
        <v>0</v>
      </c>
      <c r="AJ70" s="14">
        <f t="shared" si="14"/>
        <v>0</v>
      </c>
      <c r="AK70" s="14">
        <f t="shared" si="15"/>
        <v>0</v>
      </c>
      <c r="AL70" s="15">
        <f t="shared" si="16"/>
        <v>0</v>
      </c>
      <c r="AM70" s="14">
        <f t="shared" si="17"/>
        <v>5</v>
      </c>
      <c r="AN70" s="16">
        <f t="shared" si="18"/>
        <v>44681</v>
      </c>
      <c r="AO70" s="17">
        <f>VLOOKUP(B70,[2]Reference!D:E,2,1)</f>
        <v>202301</v>
      </c>
      <c r="AP70" s="12" t="str">
        <f t="shared" si="19"/>
        <v>7</v>
      </c>
      <c r="AQ70" s="18">
        <f t="shared" si="20"/>
        <v>0</v>
      </c>
      <c r="AR70" s="18">
        <f t="shared" si="21"/>
        <v>0</v>
      </c>
      <c r="AS70" s="13" t="str">
        <f>VLOOKUP(D70,[2]Reference!$Q:$U,3,FALSE)</f>
        <v>IC225</v>
      </c>
      <c r="AT70" s="13" t="str">
        <f>VLOOKUP(D70,[2]Reference!Q:V,6,FALSE)</f>
        <v>IC225</v>
      </c>
      <c r="AU70" s="13" t="str">
        <f>VLOOKUP(D70,[2]Reference!$Q:$U,2,FALSE)</f>
        <v>MK4 Coach</v>
      </c>
      <c r="AV70" s="19">
        <f t="shared" si="22"/>
        <v>44684</v>
      </c>
      <c r="AW70" s="12" t="str">
        <f>+VLOOKUP(X70,[2]Reference!BN:BO,2,FALSE)</f>
        <v>Fleet</v>
      </c>
      <c r="AX70" s="20" t="str">
        <f t="shared" si="23"/>
        <v>HB</v>
      </c>
      <c r="AY70" s="20" t="str">
        <f>VLOOKUP(AX70,[2]Reference!AH:AI,2,FALSE)</f>
        <v>LNER</v>
      </c>
      <c r="AZ70" s="20" t="str">
        <f>VLOOKUP(D70,[2]Reference!Q:V,6,FALSE)</f>
        <v>IC225</v>
      </c>
      <c r="BA70" s="20" t="str">
        <f>VLOOKUP(D70,[2]Reference!Q:V,3,FALSE)</f>
        <v>IC225</v>
      </c>
    </row>
    <row r="71" spans="1:53" ht="13.5" x14ac:dyDescent="0.25">
      <c r="A71" s="28" t="s">
        <v>2412</v>
      </c>
      <c r="B71" s="29">
        <v>44678</v>
      </c>
      <c r="C71" s="28" t="s">
        <v>54</v>
      </c>
      <c r="D71" s="28" t="s">
        <v>92</v>
      </c>
      <c r="E71" s="28" t="s">
        <v>93</v>
      </c>
      <c r="F71" s="28" t="s">
        <v>92</v>
      </c>
      <c r="G71" s="28" t="s">
        <v>129</v>
      </c>
      <c r="H71" s="28" t="s">
        <v>73</v>
      </c>
      <c r="I71" s="28" t="s">
        <v>1641</v>
      </c>
      <c r="J71" s="28" t="s">
        <v>1642</v>
      </c>
      <c r="K71" s="28" t="s">
        <v>179</v>
      </c>
      <c r="L71" s="28" t="s">
        <v>2413</v>
      </c>
      <c r="M71" s="28" t="s">
        <v>610</v>
      </c>
      <c r="N71" s="30">
        <v>12</v>
      </c>
      <c r="O71" s="30">
        <v>5.5</v>
      </c>
      <c r="P71" s="30">
        <v>6.5</v>
      </c>
      <c r="Q71" s="30">
        <v>0</v>
      </c>
      <c r="R71" s="30">
        <v>0</v>
      </c>
      <c r="S71" s="30">
        <v>0</v>
      </c>
      <c r="T71" s="30">
        <v>0</v>
      </c>
      <c r="U71" s="30">
        <v>3</v>
      </c>
      <c r="V71" s="30">
        <v>12</v>
      </c>
      <c r="W71" s="28" t="s">
        <v>2414</v>
      </c>
      <c r="X71" s="28" t="s">
        <v>80</v>
      </c>
      <c r="Y71" s="28" t="s">
        <v>66</v>
      </c>
      <c r="Z71" s="28" t="s">
        <v>1009</v>
      </c>
      <c r="AA71" s="28" t="s">
        <v>1010</v>
      </c>
      <c r="AB71" s="31">
        <v>0</v>
      </c>
      <c r="AC71" s="31">
        <v>0</v>
      </c>
      <c r="AD71" s="32">
        <v>0</v>
      </c>
      <c r="AE71" s="32">
        <v>0</v>
      </c>
      <c r="AF71" s="12" t="str">
        <f t="shared" si="12"/>
        <v>540824</v>
      </c>
      <c r="AG71" s="13" t="str">
        <f>VLOOKUP(D71,[2]Reference!$Q:$U,4,FALSE)</f>
        <v>Fleet</v>
      </c>
      <c r="AH71" s="13" t="str">
        <f>VLOOKUP(D71,[2]Reference!$Q:$U,5,FALSE)</f>
        <v>LNER</v>
      </c>
      <c r="AI71" s="14">
        <f t="shared" si="13"/>
        <v>0</v>
      </c>
      <c r="AJ71" s="14">
        <f t="shared" si="14"/>
        <v>0</v>
      </c>
      <c r="AK71" s="14">
        <f t="shared" si="15"/>
        <v>0</v>
      </c>
      <c r="AL71" s="15">
        <f t="shared" si="16"/>
        <v>0</v>
      </c>
      <c r="AM71" s="14">
        <f t="shared" si="17"/>
        <v>12</v>
      </c>
      <c r="AN71" s="16">
        <f t="shared" si="18"/>
        <v>44681</v>
      </c>
      <c r="AO71" s="17">
        <f>VLOOKUP(B71,[2]Reference!D:E,2,1)</f>
        <v>202301</v>
      </c>
      <c r="AP71" s="12" t="str">
        <f t="shared" si="19"/>
        <v>7</v>
      </c>
      <c r="AQ71" s="18">
        <f t="shared" si="20"/>
        <v>0</v>
      </c>
      <c r="AR71" s="18">
        <f t="shared" si="21"/>
        <v>0</v>
      </c>
      <c r="AS71" s="13" t="str">
        <f>VLOOKUP(D71,[2]Reference!$Q:$U,3,FALSE)</f>
        <v>Azuma</v>
      </c>
      <c r="AT71" s="13" t="str">
        <f>VLOOKUP(D71,[2]Reference!Q:V,6,FALSE)</f>
        <v>Azuma</v>
      </c>
      <c r="AU71" s="13" t="str">
        <f>VLOOKUP(D71,[2]Reference!$Q:$U,2,FALSE)</f>
        <v>Hitachi - Class 801</v>
      </c>
      <c r="AV71" s="19">
        <f t="shared" si="22"/>
        <v>44685</v>
      </c>
      <c r="AW71" s="12" t="str">
        <f>+VLOOKUP(X71,[2]Reference!BN:BO,2,FALSE)</f>
        <v>Fleet</v>
      </c>
      <c r="AX71" s="20" t="str">
        <f t="shared" si="23"/>
        <v>HB</v>
      </c>
      <c r="AY71" s="20" t="str">
        <f>VLOOKUP(AX71,[2]Reference!AH:AI,2,FALSE)</f>
        <v>LNER</v>
      </c>
      <c r="AZ71" s="20" t="str">
        <f>VLOOKUP(D71,[2]Reference!Q:V,6,FALSE)</f>
        <v>Azuma</v>
      </c>
      <c r="BA71" s="20" t="str">
        <f>VLOOKUP(D71,[2]Reference!Q:V,3,FALSE)</f>
        <v>Azuma</v>
      </c>
    </row>
    <row r="72" spans="1:53" ht="13.5" x14ac:dyDescent="0.25">
      <c r="A72" s="28" t="s">
        <v>2416</v>
      </c>
      <c r="B72" s="29">
        <v>44678</v>
      </c>
      <c r="C72" s="28" t="s">
        <v>54</v>
      </c>
      <c r="D72" s="28" t="s">
        <v>92</v>
      </c>
      <c r="E72" s="28" t="s">
        <v>93</v>
      </c>
      <c r="F72" s="28" t="s">
        <v>92</v>
      </c>
      <c r="G72" s="28" t="s">
        <v>146</v>
      </c>
      <c r="H72" s="28" t="s">
        <v>138</v>
      </c>
      <c r="I72" s="28" t="s">
        <v>244</v>
      </c>
      <c r="J72" s="28" t="s">
        <v>245</v>
      </c>
      <c r="K72" s="28" t="s">
        <v>1089</v>
      </c>
      <c r="L72" s="28" t="s">
        <v>2417</v>
      </c>
      <c r="M72" s="28" t="s">
        <v>1551</v>
      </c>
      <c r="N72" s="30">
        <v>14</v>
      </c>
      <c r="O72" s="30">
        <v>14</v>
      </c>
      <c r="P72" s="30">
        <v>0</v>
      </c>
      <c r="Q72" s="30">
        <v>0</v>
      </c>
      <c r="R72" s="30">
        <v>0</v>
      </c>
      <c r="S72" s="30">
        <v>0</v>
      </c>
      <c r="T72" s="30">
        <v>0</v>
      </c>
      <c r="U72" s="30">
        <v>1</v>
      </c>
      <c r="V72" s="30">
        <v>14</v>
      </c>
      <c r="W72" s="28" t="s">
        <v>2418</v>
      </c>
      <c r="X72" s="28" t="s">
        <v>80</v>
      </c>
      <c r="Y72" s="28" t="s">
        <v>66</v>
      </c>
      <c r="Z72" s="28" t="s">
        <v>1009</v>
      </c>
      <c r="AA72" s="28" t="s">
        <v>1010</v>
      </c>
      <c r="AB72" s="31">
        <v>0</v>
      </c>
      <c r="AC72" s="31">
        <v>0</v>
      </c>
      <c r="AD72" s="32">
        <v>0</v>
      </c>
      <c r="AE72" s="32">
        <v>0.82</v>
      </c>
      <c r="AF72" s="12" t="str">
        <f t="shared" si="12"/>
        <v>541797</v>
      </c>
      <c r="AG72" s="13" t="str">
        <f>VLOOKUP(D72,[2]Reference!$Q:$U,4,FALSE)</f>
        <v>Fleet</v>
      </c>
      <c r="AH72" s="13" t="str">
        <f>VLOOKUP(D72,[2]Reference!$Q:$U,5,FALSE)</f>
        <v>LNER</v>
      </c>
      <c r="AI72" s="14">
        <f t="shared" si="13"/>
        <v>0</v>
      </c>
      <c r="AJ72" s="14">
        <f t="shared" si="14"/>
        <v>0</v>
      </c>
      <c r="AK72" s="14">
        <f t="shared" si="15"/>
        <v>0</v>
      </c>
      <c r="AL72" s="15">
        <f t="shared" si="16"/>
        <v>0</v>
      </c>
      <c r="AM72" s="14">
        <f t="shared" si="17"/>
        <v>14</v>
      </c>
      <c r="AN72" s="16">
        <f t="shared" si="18"/>
        <v>44681</v>
      </c>
      <c r="AO72" s="17">
        <f>VLOOKUP(B72,[2]Reference!D:E,2,1)</f>
        <v>202301</v>
      </c>
      <c r="AP72" s="12" t="str">
        <f t="shared" si="19"/>
        <v>7</v>
      </c>
      <c r="AQ72" s="18">
        <f t="shared" si="20"/>
        <v>0</v>
      </c>
      <c r="AR72" s="18">
        <f t="shared" si="21"/>
        <v>0.82</v>
      </c>
      <c r="AS72" s="13" t="str">
        <f>VLOOKUP(D72,[2]Reference!$Q:$U,3,FALSE)</f>
        <v>Azuma</v>
      </c>
      <c r="AT72" s="13" t="str">
        <f>VLOOKUP(D72,[2]Reference!Q:V,6,FALSE)</f>
        <v>Azuma</v>
      </c>
      <c r="AU72" s="13" t="str">
        <f>VLOOKUP(D72,[2]Reference!$Q:$U,2,FALSE)</f>
        <v>Hitachi - Class 801</v>
      </c>
      <c r="AV72" s="19">
        <f t="shared" si="22"/>
        <v>44685</v>
      </c>
      <c r="AW72" s="12" t="str">
        <f>+VLOOKUP(X72,[2]Reference!BN:BO,2,FALSE)</f>
        <v>Fleet</v>
      </c>
      <c r="AX72" s="20" t="str">
        <f t="shared" si="23"/>
        <v>HB</v>
      </c>
      <c r="AY72" s="20" t="str">
        <f>VLOOKUP(AX72,[2]Reference!AH:AI,2,FALSE)</f>
        <v>LNER</v>
      </c>
      <c r="AZ72" s="20" t="str">
        <f>VLOOKUP(D72,[2]Reference!Q:V,6,FALSE)</f>
        <v>Azuma</v>
      </c>
      <c r="BA72" s="20" t="str">
        <f>VLOOKUP(D72,[2]Reference!Q:V,3,FALSE)</f>
        <v>Azuma</v>
      </c>
    </row>
    <row r="73" spans="1:53" ht="13.5" x14ac:dyDescent="0.25">
      <c r="A73" s="28" t="s">
        <v>2420</v>
      </c>
      <c r="B73" s="29">
        <v>44679</v>
      </c>
      <c r="C73" s="28" t="s">
        <v>54</v>
      </c>
      <c r="D73" s="28" t="s">
        <v>536</v>
      </c>
      <c r="E73" s="28" t="s">
        <v>537</v>
      </c>
      <c r="F73" s="28" t="s">
        <v>536</v>
      </c>
      <c r="G73" s="28" t="s">
        <v>146</v>
      </c>
      <c r="H73" s="28" t="s">
        <v>138</v>
      </c>
      <c r="I73" s="28" t="s">
        <v>357</v>
      </c>
      <c r="J73" s="28" t="s">
        <v>358</v>
      </c>
      <c r="K73" s="28" t="s">
        <v>149</v>
      </c>
      <c r="L73" s="28" t="s">
        <v>2421</v>
      </c>
      <c r="M73" s="28" t="s">
        <v>324</v>
      </c>
      <c r="N73" s="30">
        <v>55</v>
      </c>
      <c r="O73" s="30">
        <v>24</v>
      </c>
      <c r="P73" s="30">
        <v>31</v>
      </c>
      <c r="Q73" s="30">
        <v>0</v>
      </c>
      <c r="R73" s="30">
        <v>0</v>
      </c>
      <c r="S73" s="30">
        <v>0</v>
      </c>
      <c r="T73" s="30">
        <v>0</v>
      </c>
      <c r="U73" s="30">
        <v>3</v>
      </c>
      <c r="V73" s="30">
        <v>55</v>
      </c>
      <c r="W73" s="28" t="s">
        <v>2422</v>
      </c>
      <c r="X73" s="28" t="s">
        <v>80</v>
      </c>
      <c r="Y73" s="28" t="s">
        <v>66</v>
      </c>
      <c r="Z73" s="28" t="s">
        <v>1009</v>
      </c>
      <c r="AA73" s="28" t="s">
        <v>1010</v>
      </c>
      <c r="AB73" s="31">
        <v>0</v>
      </c>
      <c r="AC73" s="31">
        <v>0</v>
      </c>
      <c r="AD73" s="32">
        <v>0</v>
      </c>
      <c r="AE73" s="32">
        <v>2.68</v>
      </c>
      <c r="AF73" s="12" t="str">
        <f t="shared" si="12"/>
        <v>543730</v>
      </c>
      <c r="AG73" s="13" t="str">
        <f>VLOOKUP(D73,[2]Reference!$Q:$U,4,FALSE)</f>
        <v>Fleet</v>
      </c>
      <c r="AH73" s="13" t="str">
        <f>VLOOKUP(D73,[2]Reference!$Q:$U,5,FALSE)</f>
        <v>LNER</v>
      </c>
      <c r="AI73" s="14">
        <f t="shared" si="13"/>
        <v>0</v>
      </c>
      <c r="AJ73" s="14">
        <f t="shared" si="14"/>
        <v>0</v>
      </c>
      <c r="AK73" s="14">
        <f t="shared" si="15"/>
        <v>0</v>
      </c>
      <c r="AL73" s="15">
        <f t="shared" si="16"/>
        <v>0</v>
      </c>
      <c r="AM73" s="14">
        <f t="shared" si="17"/>
        <v>55</v>
      </c>
      <c r="AN73" s="16">
        <f t="shared" si="18"/>
        <v>44681</v>
      </c>
      <c r="AO73" s="17">
        <f>VLOOKUP(B73,[2]Reference!D:E,2,1)</f>
        <v>202301</v>
      </c>
      <c r="AP73" s="12" t="str">
        <f t="shared" si="19"/>
        <v>7</v>
      </c>
      <c r="AQ73" s="18">
        <f t="shared" si="20"/>
        <v>0</v>
      </c>
      <c r="AR73" s="18">
        <f t="shared" si="21"/>
        <v>2.68</v>
      </c>
      <c r="AS73" s="13" t="str">
        <f>VLOOKUP(D73,[2]Reference!$Q:$U,3,FALSE)</f>
        <v>IC225</v>
      </c>
      <c r="AT73" s="13" t="str">
        <f>VLOOKUP(D73,[2]Reference!Q:V,6,FALSE)</f>
        <v>IC225</v>
      </c>
      <c r="AU73" s="13" t="str">
        <f>VLOOKUP(D73,[2]Reference!$Q:$U,2,FALSE)</f>
        <v>MK4 DVT</v>
      </c>
      <c r="AV73" s="19">
        <f t="shared" si="22"/>
        <v>44686</v>
      </c>
      <c r="AW73" s="12" t="str">
        <f>+VLOOKUP(X73,[2]Reference!BN:BO,2,FALSE)</f>
        <v>Fleet</v>
      </c>
      <c r="AX73" s="20" t="str">
        <f t="shared" si="23"/>
        <v>HB</v>
      </c>
      <c r="AY73" s="20" t="str">
        <f>VLOOKUP(AX73,[2]Reference!AH:AI,2,FALSE)</f>
        <v>LNER</v>
      </c>
      <c r="AZ73" s="20" t="str">
        <f>VLOOKUP(D73,[2]Reference!Q:V,6,FALSE)</f>
        <v>IC225</v>
      </c>
      <c r="BA73" s="20" t="str">
        <f>VLOOKUP(D73,[2]Reference!Q:V,3,FALSE)</f>
        <v>IC225</v>
      </c>
    </row>
    <row r="74" spans="1:53" ht="13.5" x14ac:dyDescent="0.25">
      <c r="A74" s="28" t="s">
        <v>2423</v>
      </c>
      <c r="B74" s="29">
        <v>44680</v>
      </c>
      <c r="C74" s="28" t="s">
        <v>54</v>
      </c>
      <c r="D74" s="28" t="s">
        <v>161</v>
      </c>
      <c r="E74" s="28" t="s">
        <v>162</v>
      </c>
      <c r="F74" s="28" t="s">
        <v>161</v>
      </c>
      <c r="G74" s="28" t="s">
        <v>72</v>
      </c>
      <c r="H74" s="28" t="s">
        <v>95</v>
      </c>
      <c r="I74" s="28" t="s">
        <v>147</v>
      </c>
      <c r="J74" s="28" t="s">
        <v>148</v>
      </c>
      <c r="K74" s="28" t="s">
        <v>359</v>
      </c>
      <c r="L74" s="28" t="s">
        <v>2424</v>
      </c>
      <c r="M74" s="28" t="s">
        <v>132</v>
      </c>
      <c r="N74" s="30">
        <v>19</v>
      </c>
      <c r="O74" s="30">
        <v>0</v>
      </c>
      <c r="P74" s="30">
        <v>19</v>
      </c>
      <c r="Q74" s="30">
        <v>0</v>
      </c>
      <c r="R74" s="30">
        <v>0</v>
      </c>
      <c r="S74" s="30">
        <v>0</v>
      </c>
      <c r="T74" s="30">
        <v>0</v>
      </c>
      <c r="U74" s="30">
        <v>2</v>
      </c>
      <c r="V74" s="30">
        <v>19</v>
      </c>
      <c r="W74" s="28" t="s">
        <v>351</v>
      </c>
      <c r="X74" s="28" t="s">
        <v>80</v>
      </c>
      <c r="Y74" s="28" t="s">
        <v>66</v>
      </c>
      <c r="Z74" s="28" t="s">
        <v>1009</v>
      </c>
      <c r="AA74" s="28" t="s">
        <v>1010</v>
      </c>
      <c r="AB74" s="31">
        <v>0</v>
      </c>
      <c r="AC74" s="31">
        <v>0</v>
      </c>
      <c r="AD74" s="32">
        <v>0</v>
      </c>
      <c r="AE74" s="32">
        <v>0.89</v>
      </c>
      <c r="AF74" s="12" t="str">
        <f t="shared" si="12"/>
        <v>545415</v>
      </c>
      <c r="AG74" s="13" t="str">
        <f>VLOOKUP(D74,[2]Reference!$Q:$U,4,FALSE)</f>
        <v>Fleet</v>
      </c>
      <c r="AH74" s="13" t="str">
        <f>VLOOKUP(D74,[2]Reference!$Q:$U,5,FALSE)</f>
        <v>LNER</v>
      </c>
      <c r="AI74" s="14">
        <f t="shared" si="13"/>
        <v>0</v>
      </c>
      <c r="AJ74" s="14">
        <f t="shared" si="14"/>
        <v>0</v>
      </c>
      <c r="AK74" s="14">
        <f t="shared" si="15"/>
        <v>0</v>
      </c>
      <c r="AL74" s="15">
        <f t="shared" si="16"/>
        <v>0</v>
      </c>
      <c r="AM74" s="14">
        <f t="shared" si="17"/>
        <v>19</v>
      </c>
      <c r="AN74" s="16">
        <f t="shared" si="18"/>
        <v>44681</v>
      </c>
      <c r="AO74" s="17">
        <f>VLOOKUP(B74,[2]Reference!D:E,2,1)</f>
        <v>202301</v>
      </c>
      <c r="AP74" s="12" t="str">
        <f t="shared" si="19"/>
        <v>7</v>
      </c>
      <c r="AQ74" s="18">
        <f t="shared" si="20"/>
        <v>0</v>
      </c>
      <c r="AR74" s="18">
        <f t="shared" si="21"/>
        <v>0.89</v>
      </c>
      <c r="AS74" s="13" t="str">
        <f>VLOOKUP(D74,[2]Reference!$Q:$U,3,FALSE)</f>
        <v>IC225</v>
      </c>
      <c r="AT74" s="13" t="str">
        <f>VLOOKUP(D74,[2]Reference!Q:V,6,FALSE)</f>
        <v>IC225</v>
      </c>
      <c r="AU74" s="13" t="str">
        <f>VLOOKUP(D74,[2]Reference!$Q:$U,2,FALSE)</f>
        <v>MK4 Coach</v>
      </c>
      <c r="AV74" s="19">
        <f t="shared" si="22"/>
        <v>44687</v>
      </c>
      <c r="AW74" s="12" t="str">
        <f>+VLOOKUP(X74,[2]Reference!BN:BO,2,FALSE)</f>
        <v>Fleet</v>
      </c>
      <c r="AX74" s="20" t="str">
        <f t="shared" si="23"/>
        <v>HB</v>
      </c>
      <c r="AY74" s="20" t="str">
        <f>VLOOKUP(AX74,[2]Reference!AH:AI,2,FALSE)</f>
        <v>LNER</v>
      </c>
      <c r="AZ74" s="20" t="str">
        <f>VLOOKUP(D74,[2]Reference!Q:V,6,FALSE)</f>
        <v>IC225</v>
      </c>
      <c r="BA74" s="20" t="str">
        <f>VLOOKUP(D74,[2]Reference!Q:V,3,FALSE)</f>
        <v>IC225</v>
      </c>
    </row>
    <row r="75" spans="1:53" ht="13.5" x14ac:dyDescent="0.25">
      <c r="A75" s="28" t="s">
        <v>2425</v>
      </c>
      <c r="B75" s="29">
        <v>44680</v>
      </c>
      <c r="C75" s="28" t="s">
        <v>54</v>
      </c>
      <c r="D75" s="28" t="s">
        <v>55</v>
      </c>
      <c r="E75" s="28" t="s">
        <v>56</v>
      </c>
      <c r="F75" s="28" t="s">
        <v>55</v>
      </c>
      <c r="G75" s="28" t="s">
        <v>83</v>
      </c>
      <c r="H75" s="28" t="s">
        <v>95</v>
      </c>
      <c r="I75" s="28" t="s">
        <v>147</v>
      </c>
      <c r="J75" s="28" t="s">
        <v>148</v>
      </c>
      <c r="K75" s="28" t="s">
        <v>503</v>
      </c>
      <c r="L75" s="28" t="s">
        <v>2426</v>
      </c>
      <c r="M75" s="28" t="s">
        <v>523</v>
      </c>
      <c r="N75" s="30">
        <v>25</v>
      </c>
      <c r="O75" s="30">
        <v>20</v>
      </c>
      <c r="P75" s="30">
        <v>5</v>
      </c>
      <c r="Q75" s="30">
        <v>0</v>
      </c>
      <c r="R75" s="30">
        <v>0</v>
      </c>
      <c r="S75" s="30">
        <v>0</v>
      </c>
      <c r="T75" s="30">
        <v>0</v>
      </c>
      <c r="U75" s="30">
        <v>1</v>
      </c>
      <c r="V75" s="30">
        <v>25</v>
      </c>
      <c r="W75" s="28" t="s">
        <v>2427</v>
      </c>
      <c r="X75" s="28" t="s">
        <v>80</v>
      </c>
      <c r="Y75" s="28" t="s">
        <v>66</v>
      </c>
      <c r="Z75" s="28" t="s">
        <v>1009</v>
      </c>
      <c r="AA75" s="28" t="s">
        <v>1010</v>
      </c>
      <c r="AB75" s="31">
        <v>0</v>
      </c>
      <c r="AC75" s="31">
        <v>0</v>
      </c>
      <c r="AD75" s="32">
        <v>0.49</v>
      </c>
      <c r="AE75" s="32">
        <v>0.49</v>
      </c>
      <c r="AF75" s="12" t="str">
        <f t="shared" si="12"/>
        <v>546474</v>
      </c>
      <c r="AG75" s="13" t="str">
        <f>VLOOKUP(D75,[2]Reference!$Q:$U,4,FALSE)</f>
        <v>Fleet</v>
      </c>
      <c r="AH75" s="13" t="str">
        <f>VLOOKUP(D75,[2]Reference!$Q:$U,5,FALSE)</f>
        <v>LNER</v>
      </c>
      <c r="AI75" s="14">
        <f t="shared" si="13"/>
        <v>0</v>
      </c>
      <c r="AJ75" s="14">
        <f t="shared" si="14"/>
        <v>0</v>
      </c>
      <c r="AK75" s="14">
        <f t="shared" si="15"/>
        <v>0</v>
      </c>
      <c r="AL75" s="15">
        <f t="shared" si="16"/>
        <v>0.49</v>
      </c>
      <c r="AM75" s="14">
        <f t="shared" si="17"/>
        <v>25</v>
      </c>
      <c r="AN75" s="16">
        <f t="shared" si="18"/>
        <v>44681</v>
      </c>
      <c r="AO75" s="17">
        <f>VLOOKUP(B75,[2]Reference!D:E,2,1)</f>
        <v>202301</v>
      </c>
      <c r="AP75" s="12" t="str">
        <f t="shared" si="19"/>
        <v>7</v>
      </c>
      <c r="AQ75" s="18">
        <f t="shared" si="20"/>
        <v>0.49</v>
      </c>
      <c r="AR75" s="18">
        <f t="shared" si="21"/>
        <v>0.49</v>
      </c>
      <c r="AS75" s="13" t="str">
        <f>VLOOKUP(D75,[2]Reference!$Q:$U,3,FALSE)</f>
        <v>Azuma</v>
      </c>
      <c r="AT75" s="13" t="str">
        <f>VLOOKUP(D75,[2]Reference!Q:V,6,FALSE)</f>
        <v>Azuma</v>
      </c>
      <c r="AU75" s="13" t="str">
        <f>VLOOKUP(D75,[2]Reference!$Q:$U,2,FALSE)</f>
        <v>Hitachi - Class 800</v>
      </c>
      <c r="AV75" s="19">
        <f t="shared" si="22"/>
        <v>44687</v>
      </c>
      <c r="AW75" s="12" t="str">
        <f>+VLOOKUP(X75,[2]Reference!BN:BO,2,FALSE)</f>
        <v>Fleet</v>
      </c>
      <c r="AX75" s="20" t="str">
        <f t="shared" si="23"/>
        <v>HB</v>
      </c>
      <c r="AY75" s="20" t="str">
        <f>VLOOKUP(AX75,[2]Reference!AH:AI,2,FALSE)</f>
        <v>LNER</v>
      </c>
      <c r="AZ75" s="20" t="str">
        <f>VLOOKUP(D75,[2]Reference!Q:V,6,FALSE)</f>
        <v>Azuma</v>
      </c>
      <c r="BA75" s="20" t="str">
        <f>VLOOKUP(D75,[2]Reference!Q:V,3,FALSE)</f>
        <v>Azuma</v>
      </c>
    </row>
    <row r="76" spans="1:53" ht="13.5" x14ac:dyDescent="0.25">
      <c r="A76" s="28" t="s">
        <v>2428</v>
      </c>
      <c r="B76" s="29">
        <v>44680</v>
      </c>
      <c r="C76" s="28" t="s">
        <v>54</v>
      </c>
      <c r="D76" s="28" t="s">
        <v>92</v>
      </c>
      <c r="E76" s="28" t="s">
        <v>93</v>
      </c>
      <c r="F76" s="28" t="s">
        <v>92</v>
      </c>
      <c r="G76" s="28" t="s">
        <v>154</v>
      </c>
      <c r="H76" s="28" t="s">
        <v>258</v>
      </c>
      <c r="I76" s="28" t="s">
        <v>74</v>
      </c>
      <c r="J76" s="28" t="s">
        <v>75</v>
      </c>
      <c r="K76" s="28" t="s">
        <v>155</v>
      </c>
      <c r="L76" s="28" t="s">
        <v>2429</v>
      </c>
      <c r="M76" s="28" t="s">
        <v>869</v>
      </c>
      <c r="N76" s="30">
        <v>19</v>
      </c>
      <c r="O76" s="30">
        <v>19</v>
      </c>
      <c r="P76" s="30">
        <v>0</v>
      </c>
      <c r="Q76" s="30">
        <v>0</v>
      </c>
      <c r="R76" s="30">
        <v>0</v>
      </c>
      <c r="S76" s="30">
        <v>0</v>
      </c>
      <c r="T76" s="30">
        <v>0</v>
      </c>
      <c r="U76" s="30">
        <v>2</v>
      </c>
      <c r="V76" s="30">
        <v>19</v>
      </c>
      <c r="W76" s="28" t="s">
        <v>79</v>
      </c>
      <c r="X76" s="28" t="s">
        <v>80</v>
      </c>
      <c r="Y76" s="28" t="s">
        <v>81</v>
      </c>
      <c r="Z76" s="28" t="s">
        <v>1009</v>
      </c>
      <c r="AA76" s="28" t="s">
        <v>1010</v>
      </c>
      <c r="AB76" s="31">
        <v>0</v>
      </c>
      <c r="AC76" s="31">
        <v>0</v>
      </c>
      <c r="AD76" s="32">
        <v>0</v>
      </c>
      <c r="AE76" s="32">
        <v>0.85</v>
      </c>
      <c r="AF76" s="12" t="str">
        <f t="shared" si="12"/>
        <v>547081</v>
      </c>
      <c r="AG76" s="13" t="str">
        <f>VLOOKUP(D76,[2]Reference!$Q:$U,4,FALSE)</f>
        <v>Fleet</v>
      </c>
      <c r="AH76" s="13" t="str">
        <f>VLOOKUP(D76,[2]Reference!$Q:$U,5,FALSE)</f>
        <v>LNER</v>
      </c>
      <c r="AI76" s="14">
        <f t="shared" si="13"/>
        <v>0</v>
      </c>
      <c r="AJ76" s="14">
        <f t="shared" si="14"/>
        <v>0</v>
      </c>
      <c r="AK76" s="14">
        <f t="shared" si="15"/>
        <v>0</v>
      </c>
      <c r="AL76" s="15">
        <f t="shared" si="16"/>
        <v>0</v>
      </c>
      <c r="AM76" s="14">
        <f t="shared" si="17"/>
        <v>19</v>
      </c>
      <c r="AN76" s="16">
        <f t="shared" si="18"/>
        <v>44681</v>
      </c>
      <c r="AO76" s="17">
        <f>VLOOKUP(B76,[2]Reference!D:E,2,1)</f>
        <v>202301</v>
      </c>
      <c r="AP76" s="12" t="str">
        <f t="shared" si="19"/>
        <v>7</v>
      </c>
      <c r="AQ76" s="18">
        <f t="shared" si="20"/>
        <v>0</v>
      </c>
      <c r="AR76" s="18">
        <f t="shared" si="21"/>
        <v>0.85</v>
      </c>
      <c r="AS76" s="13" t="str">
        <f>VLOOKUP(D76,[2]Reference!$Q:$U,3,FALSE)</f>
        <v>Azuma</v>
      </c>
      <c r="AT76" s="13" t="str">
        <f>VLOOKUP(D76,[2]Reference!Q:V,6,FALSE)</f>
        <v>Azuma</v>
      </c>
      <c r="AU76" s="13" t="str">
        <f>VLOOKUP(D76,[2]Reference!$Q:$U,2,FALSE)</f>
        <v>Hitachi - Class 801</v>
      </c>
      <c r="AV76" s="19">
        <f t="shared" si="22"/>
        <v>44687</v>
      </c>
      <c r="AW76" s="12" t="str">
        <f>+VLOOKUP(X76,[2]Reference!BN:BO,2,FALSE)</f>
        <v>Fleet</v>
      </c>
      <c r="AX76" s="20" t="str">
        <f t="shared" si="23"/>
        <v>HB</v>
      </c>
      <c r="AY76" s="20" t="str">
        <f>VLOOKUP(AX76,[2]Reference!AH:AI,2,FALSE)</f>
        <v>LNER</v>
      </c>
      <c r="AZ76" s="20" t="str">
        <f>VLOOKUP(D76,[2]Reference!Q:V,6,FALSE)</f>
        <v>Azuma</v>
      </c>
      <c r="BA76" s="20" t="str">
        <f>VLOOKUP(D76,[2]Reference!Q:V,3,FALSE)</f>
        <v>Azuma</v>
      </c>
    </row>
    <row r="77" spans="1:53" ht="13.5" x14ac:dyDescent="0.25">
      <c r="A77" s="28" t="s">
        <v>2431</v>
      </c>
      <c r="B77" s="29">
        <v>44682</v>
      </c>
      <c r="C77" s="28" t="s">
        <v>54</v>
      </c>
      <c r="D77" s="28" t="s">
        <v>578</v>
      </c>
      <c r="E77" s="28" t="s">
        <v>579</v>
      </c>
      <c r="F77" s="28" t="s">
        <v>578</v>
      </c>
      <c r="G77" s="28" t="s">
        <v>146</v>
      </c>
      <c r="H77" s="28" t="s">
        <v>112</v>
      </c>
      <c r="I77" s="28" t="s">
        <v>74</v>
      </c>
      <c r="J77" s="28" t="s">
        <v>75</v>
      </c>
      <c r="K77" s="28" t="s">
        <v>1062</v>
      </c>
      <c r="L77" s="28" t="s">
        <v>2432</v>
      </c>
      <c r="M77" s="28" t="s">
        <v>1055</v>
      </c>
      <c r="N77" s="30">
        <v>101</v>
      </c>
      <c r="O77" s="30">
        <v>0</v>
      </c>
      <c r="P77" s="30">
        <v>101</v>
      </c>
      <c r="Q77" s="30">
        <v>2</v>
      </c>
      <c r="R77" s="30">
        <v>0</v>
      </c>
      <c r="S77" s="30">
        <v>0</v>
      </c>
      <c r="T77" s="30">
        <v>0</v>
      </c>
      <c r="U77" s="30">
        <v>6</v>
      </c>
      <c r="V77" s="30">
        <v>221</v>
      </c>
      <c r="W77" s="28" t="s">
        <v>79</v>
      </c>
      <c r="X77" s="28" t="s">
        <v>119</v>
      </c>
      <c r="Y77" s="28" t="s">
        <v>81</v>
      </c>
      <c r="Z77" s="28" t="s">
        <v>1193</v>
      </c>
      <c r="AA77" s="28" t="s">
        <v>1194</v>
      </c>
      <c r="AB77" s="31">
        <v>2</v>
      </c>
      <c r="AC77" s="31">
        <v>0</v>
      </c>
      <c r="AD77" s="32">
        <v>2.87</v>
      </c>
      <c r="AE77" s="32">
        <v>4.51</v>
      </c>
      <c r="AF77" s="12" t="str">
        <f t="shared" si="12"/>
        <v>550086</v>
      </c>
      <c r="AG77" s="13" t="str">
        <f>VLOOKUP(D77,[2]Reference!$Q:$U,4,FALSE)</f>
        <v>Fleet</v>
      </c>
      <c r="AH77" s="13" t="str">
        <f>VLOOKUP(D77,[2]Reference!$Q:$U,5,FALSE)</f>
        <v>LNER</v>
      </c>
      <c r="AI77" s="14">
        <f t="shared" si="13"/>
        <v>2</v>
      </c>
      <c r="AJ77" s="14">
        <f t="shared" si="14"/>
        <v>0</v>
      </c>
      <c r="AK77" s="14">
        <f t="shared" si="15"/>
        <v>2</v>
      </c>
      <c r="AL77" s="15">
        <f t="shared" si="16"/>
        <v>0.87000000000000011</v>
      </c>
      <c r="AM77" s="14">
        <f t="shared" si="17"/>
        <v>101</v>
      </c>
      <c r="AN77" s="16">
        <f t="shared" si="18"/>
        <v>44688</v>
      </c>
      <c r="AO77" s="17">
        <f>VLOOKUP(B77,[2]Reference!D:E,2,1)</f>
        <v>202302</v>
      </c>
      <c r="AP77" s="12" t="str">
        <f t="shared" si="19"/>
        <v>7</v>
      </c>
      <c r="AQ77" s="18">
        <f t="shared" si="20"/>
        <v>2.87</v>
      </c>
      <c r="AR77" s="18">
        <f t="shared" si="21"/>
        <v>4.51</v>
      </c>
      <c r="AS77" s="13" t="str">
        <f>VLOOKUP(D77,[2]Reference!$Q:$U,3,FALSE)</f>
        <v>Azuma</v>
      </c>
      <c r="AT77" s="13" t="str">
        <f>VLOOKUP(D77,[2]Reference!Q:V,6,FALSE)</f>
        <v>Depot</v>
      </c>
      <c r="AU77" s="13" t="str">
        <f>VLOOKUP(D77,[2]Reference!$Q:$U,2,FALSE)</f>
        <v>Bounds Green</v>
      </c>
      <c r="AV77" s="19">
        <f t="shared" si="22"/>
        <v>44689</v>
      </c>
      <c r="AW77" s="12" t="str">
        <f>+VLOOKUP(X77,[2]Reference!BN:BO,2,FALSE)</f>
        <v>Depot</v>
      </c>
      <c r="AX77" s="20" t="str">
        <f t="shared" si="23"/>
        <v>HB</v>
      </c>
      <c r="AY77" s="20" t="str">
        <f>VLOOKUP(AX77,[2]Reference!AH:AI,2,FALSE)</f>
        <v>LNER</v>
      </c>
      <c r="AZ77" s="20" t="str">
        <f>VLOOKUP(D77,[2]Reference!Q:V,6,FALSE)</f>
        <v>Depot</v>
      </c>
      <c r="BA77" s="20" t="str">
        <f>VLOOKUP(D77,[2]Reference!Q:V,3,FALSE)</f>
        <v>Azuma</v>
      </c>
    </row>
    <row r="78" spans="1:53" ht="13.5" x14ac:dyDescent="0.25">
      <c r="A78" s="28" t="s">
        <v>2433</v>
      </c>
      <c r="B78" s="29">
        <v>44682</v>
      </c>
      <c r="C78" s="28" t="s">
        <v>54</v>
      </c>
      <c r="D78" s="28" t="s">
        <v>92</v>
      </c>
      <c r="E78" s="28" t="s">
        <v>93</v>
      </c>
      <c r="F78" s="28" t="s">
        <v>92</v>
      </c>
      <c r="G78" s="28" t="s">
        <v>146</v>
      </c>
      <c r="H78" s="28" t="s">
        <v>258</v>
      </c>
      <c r="I78" s="28" t="s">
        <v>74</v>
      </c>
      <c r="J78" s="28" t="s">
        <v>75</v>
      </c>
      <c r="K78" s="28" t="s">
        <v>201</v>
      </c>
      <c r="L78" s="28" t="s">
        <v>2434</v>
      </c>
      <c r="M78" s="28" t="s">
        <v>310</v>
      </c>
      <c r="N78" s="30">
        <v>10</v>
      </c>
      <c r="O78" s="30">
        <v>10</v>
      </c>
      <c r="P78" s="30">
        <v>0</v>
      </c>
      <c r="Q78" s="30">
        <v>0</v>
      </c>
      <c r="R78" s="30">
        <v>0</v>
      </c>
      <c r="S78" s="30">
        <v>0</v>
      </c>
      <c r="T78" s="30">
        <v>0</v>
      </c>
      <c r="U78" s="30">
        <v>1</v>
      </c>
      <c r="V78" s="30">
        <v>10</v>
      </c>
      <c r="W78" s="28" t="s">
        <v>79</v>
      </c>
      <c r="X78" s="28" t="s">
        <v>80</v>
      </c>
      <c r="Y78" s="28" t="s">
        <v>81</v>
      </c>
      <c r="Z78" s="28" t="s">
        <v>1193</v>
      </c>
      <c r="AA78" s="28" t="s">
        <v>1194</v>
      </c>
      <c r="AB78" s="31">
        <v>0</v>
      </c>
      <c r="AC78" s="31">
        <v>0</v>
      </c>
      <c r="AD78" s="32">
        <v>0</v>
      </c>
      <c r="AE78" s="32">
        <v>0.24</v>
      </c>
      <c r="AF78" s="12" t="str">
        <f t="shared" si="12"/>
        <v>550329</v>
      </c>
      <c r="AG78" s="13" t="str">
        <f>VLOOKUP(D78,[2]Reference!$Q:$U,4,FALSE)</f>
        <v>Fleet</v>
      </c>
      <c r="AH78" s="13" t="str">
        <f>VLOOKUP(D78,[2]Reference!$Q:$U,5,FALSE)</f>
        <v>LNER</v>
      </c>
      <c r="AI78" s="14">
        <f t="shared" si="13"/>
        <v>0</v>
      </c>
      <c r="AJ78" s="14">
        <f t="shared" si="14"/>
        <v>0</v>
      </c>
      <c r="AK78" s="14">
        <f t="shared" si="15"/>
        <v>0</v>
      </c>
      <c r="AL78" s="15">
        <f t="shared" si="16"/>
        <v>0</v>
      </c>
      <c r="AM78" s="14">
        <f t="shared" si="17"/>
        <v>10</v>
      </c>
      <c r="AN78" s="16">
        <f t="shared" si="18"/>
        <v>44688</v>
      </c>
      <c r="AO78" s="17">
        <f>VLOOKUP(B78,[2]Reference!D:E,2,1)</f>
        <v>202302</v>
      </c>
      <c r="AP78" s="12" t="str">
        <f t="shared" si="19"/>
        <v>7</v>
      </c>
      <c r="AQ78" s="18">
        <f t="shared" si="20"/>
        <v>0</v>
      </c>
      <c r="AR78" s="18">
        <f t="shared" si="21"/>
        <v>0.24</v>
      </c>
      <c r="AS78" s="13" t="str">
        <f>VLOOKUP(D78,[2]Reference!$Q:$U,3,FALSE)</f>
        <v>Azuma</v>
      </c>
      <c r="AT78" s="13" t="str">
        <f>VLOOKUP(D78,[2]Reference!Q:V,6,FALSE)</f>
        <v>Azuma</v>
      </c>
      <c r="AU78" s="13" t="str">
        <f>VLOOKUP(D78,[2]Reference!$Q:$U,2,FALSE)</f>
        <v>Hitachi - Class 801</v>
      </c>
      <c r="AV78" s="19">
        <f t="shared" si="22"/>
        <v>44689</v>
      </c>
      <c r="AW78" s="12" t="str">
        <f>+VLOOKUP(X78,[2]Reference!BN:BO,2,FALSE)</f>
        <v>Fleet</v>
      </c>
      <c r="AX78" s="20" t="str">
        <f t="shared" si="23"/>
        <v>HB</v>
      </c>
      <c r="AY78" s="20" t="str">
        <f>VLOOKUP(AX78,[2]Reference!AH:AI,2,FALSE)</f>
        <v>LNER</v>
      </c>
      <c r="AZ78" s="20" t="str">
        <f>VLOOKUP(D78,[2]Reference!Q:V,6,FALSE)</f>
        <v>Azuma</v>
      </c>
      <c r="BA78" s="20" t="str">
        <f>VLOOKUP(D78,[2]Reference!Q:V,3,FALSE)</f>
        <v>Azuma</v>
      </c>
    </row>
    <row r="79" spans="1:53" ht="13.5" x14ac:dyDescent="0.25">
      <c r="A79" s="28" t="s">
        <v>2435</v>
      </c>
      <c r="B79" s="29">
        <v>44682</v>
      </c>
      <c r="C79" s="28" t="s">
        <v>54</v>
      </c>
      <c r="D79" s="28" t="s">
        <v>92</v>
      </c>
      <c r="E79" s="28" t="s">
        <v>93</v>
      </c>
      <c r="F79" s="28" t="s">
        <v>92</v>
      </c>
      <c r="G79" s="28" t="s">
        <v>129</v>
      </c>
      <c r="H79" s="28" t="s">
        <v>73</v>
      </c>
      <c r="I79" s="28" t="s">
        <v>74</v>
      </c>
      <c r="J79" s="28" t="s">
        <v>75</v>
      </c>
      <c r="K79" s="28" t="s">
        <v>220</v>
      </c>
      <c r="L79" s="28" t="s">
        <v>2436</v>
      </c>
      <c r="M79" s="28" t="s">
        <v>347</v>
      </c>
      <c r="N79" s="30">
        <v>30</v>
      </c>
      <c r="O79" s="30">
        <v>27</v>
      </c>
      <c r="P79" s="30">
        <v>3</v>
      </c>
      <c r="Q79" s="30">
        <v>0</v>
      </c>
      <c r="R79" s="30">
        <v>0</v>
      </c>
      <c r="S79" s="30">
        <v>0</v>
      </c>
      <c r="T79" s="30">
        <v>0</v>
      </c>
      <c r="U79" s="30">
        <v>1</v>
      </c>
      <c r="V79" s="30">
        <v>30</v>
      </c>
      <c r="W79" s="28" t="s">
        <v>79</v>
      </c>
      <c r="X79" s="28" t="s">
        <v>80</v>
      </c>
      <c r="Y79" s="28" t="s">
        <v>81</v>
      </c>
      <c r="Z79" s="28" t="s">
        <v>1193</v>
      </c>
      <c r="AA79" s="28" t="s">
        <v>1194</v>
      </c>
      <c r="AB79" s="31">
        <v>0</v>
      </c>
      <c r="AC79" s="31">
        <v>0</v>
      </c>
      <c r="AD79" s="32">
        <v>0</v>
      </c>
      <c r="AE79" s="32">
        <v>0.94</v>
      </c>
      <c r="AF79" s="12" t="str">
        <f t="shared" si="12"/>
        <v>550611</v>
      </c>
      <c r="AG79" s="13" t="str">
        <f>VLOOKUP(D79,[2]Reference!$Q:$U,4,FALSE)</f>
        <v>Fleet</v>
      </c>
      <c r="AH79" s="13" t="str">
        <f>VLOOKUP(D79,[2]Reference!$Q:$U,5,FALSE)</f>
        <v>LNER</v>
      </c>
      <c r="AI79" s="14">
        <f t="shared" si="13"/>
        <v>0</v>
      </c>
      <c r="AJ79" s="14">
        <f t="shared" si="14"/>
        <v>0</v>
      </c>
      <c r="AK79" s="14">
        <f t="shared" si="15"/>
        <v>0</v>
      </c>
      <c r="AL79" s="15">
        <f t="shared" si="16"/>
        <v>0</v>
      </c>
      <c r="AM79" s="14">
        <f t="shared" si="17"/>
        <v>30</v>
      </c>
      <c r="AN79" s="16">
        <f t="shared" si="18"/>
        <v>44688</v>
      </c>
      <c r="AO79" s="17">
        <f>VLOOKUP(B79,[2]Reference!D:E,2,1)</f>
        <v>202302</v>
      </c>
      <c r="AP79" s="12" t="str">
        <f t="shared" si="19"/>
        <v>7</v>
      </c>
      <c r="AQ79" s="18">
        <f t="shared" si="20"/>
        <v>0</v>
      </c>
      <c r="AR79" s="18">
        <f t="shared" si="21"/>
        <v>0.94</v>
      </c>
      <c r="AS79" s="13" t="str">
        <f>VLOOKUP(D79,[2]Reference!$Q:$U,3,FALSE)</f>
        <v>Azuma</v>
      </c>
      <c r="AT79" s="13" t="str">
        <f>VLOOKUP(D79,[2]Reference!Q:V,6,FALSE)</f>
        <v>Azuma</v>
      </c>
      <c r="AU79" s="13" t="str">
        <f>VLOOKUP(D79,[2]Reference!$Q:$U,2,FALSE)</f>
        <v>Hitachi - Class 801</v>
      </c>
      <c r="AV79" s="19">
        <f t="shared" si="22"/>
        <v>44689</v>
      </c>
      <c r="AW79" s="12" t="str">
        <f>+VLOOKUP(X79,[2]Reference!BN:BO,2,FALSE)</f>
        <v>Fleet</v>
      </c>
      <c r="AX79" s="20" t="str">
        <f t="shared" si="23"/>
        <v>HB</v>
      </c>
      <c r="AY79" s="20" t="str">
        <f>VLOOKUP(AX79,[2]Reference!AH:AI,2,FALSE)</f>
        <v>LNER</v>
      </c>
      <c r="AZ79" s="20" t="str">
        <f>VLOOKUP(D79,[2]Reference!Q:V,6,FALSE)</f>
        <v>Azuma</v>
      </c>
      <c r="BA79" s="20" t="str">
        <f>VLOOKUP(D79,[2]Reference!Q:V,3,FALSE)</f>
        <v>Azuma</v>
      </c>
    </row>
    <row r="80" spans="1:53" ht="13.5" x14ac:dyDescent="0.25">
      <c r="A80" s="28" t="s">
        <v>2437</v>
      </c>
      <c r="B80" s="29">
        <v>44683</v>
      </c>
      <c r="C80" s="28" t="s">
        <v>54</v>
      </c>
      <c r="D80" s="28" t="s">
        <v>55</v>
      </c>
      <c r="E80" s="28" t="s">
        <v>56</v>
      </c>
      <c r="F80" s="28" t="s">
        <v>55</v>
      </c>
      <c r="G80" s="28" t="s">
        <v>146</v>
      </c>
      <c r="H80" s="28" t="s">
        <v>138</v>
      </c>
      <c r="I80" s="28" t="s">
        <v>244</v>
      </c>
      <c r="J80" s="28" t="s">
        <v>245</v>
      </c>
      <c r="K80" s="28" t="s">
        <v>1294</v>
      </c>
      <c r="L80" s="28" t="s">
        <v>2438</v>
      </c>
      <c r="M80" s="28" t="s">
        <v>296</v>
      </c>
      <c r="N80" s="30">
        <v>87</v>
      </c>
      <c r="O80" s="30">
        <v>45</v>
      </c>
      <c r="P80" s="30">
        <v>42</v>
      </c>
      <c r="Q80" s="30">
        <v>0</v>
      </c>
      <c r="R80" s="30">
        <v>0</v>
      </c>
      <c r="S80" s="30">
        <v>0</v>
      </c>
      <c r="T80" s="30">
        <v>0</v>
      </c>
      <c r="U80" s="30">
        <v>6</v>
      </c>
      <c r="V80" s="30">
        <v>87</v>
      </c>
      <c r="W80" s="28" t="s">
        <v>2439</v>
      </c>
      <c r="X80" s="28" t="s">
        <v>80</v>
      </c>
      <c r="Y80" s="28" t="s">
        <v>66</v>
      </c>
      <c r="Z80" s="28" t="s">
        <v>1193</v>
      </c>
      <c r="AA80" s="28" t="s">
        <v>1194</v>
      </c>
      <c r="AB80" s="31">
        <v>0</v>
      </c>
      <c r="AC80" s="31">
        <v>0</v>
      </c>
      <c r="AD80" s="32">
        <v>0.99</v>
      </c>
      <c r="AE80" s="32">
        <v>0.99</v>
      </c>
      <c r="AF80" s="12" t="str">
        <f t="shared" si="12"/>
        <v>552044</v>
      </c>
      <c r="AG80" s="13" t="str">
        <f>VLOOKUP(D80,[2]Reference!$Q:$U,4,FALSE)</f>
        <v>Fleet</v>
      </c>
      <c r="AH80" s="13" t="str">
        <f>VLOOKUP(D80,[2]Reference!$Q:$U,5,FALSE)</f>
        <v>LNER</v>
      </c>
      <c r="AI80" s="14">
        <f t="shared" si="13"/>
        <v>0</v>
      </c>
      <c r="AJ80" s="14">
        <f t="shared" si="14"/>
        <v>0</v>
      </c>
      <c r="AK80" s="14">
        <f t="shared" si="15"/>
        <v>0</v>
      </c>
      <c r="AL80" s="15">
        <f t="shared" si="16"/>
        <v>0.99</v>
      </c>
      <c r="AM80" s="14">
        <f t="shared" si="17"/>
        <v>87</v>
      </c>
      <c r="AN80" s="16">
        <f t="shared" si="18"/>
        <v>44688</v>
      </c>
      <c r="AO80" s="17">
        <f>VLOOKUP(B80,[2]Reference!D:E,2,1)</f>
        <v>202302</v>
      </c>
      <c r="AP80" s="12" t="str">
        <f t="shared" si="19"/>
        <v>7</v>
      </c>
      <c r="AQ80" s="18">
        <f t="shared" si="20"/>
        <v>0.99</v>
      </c>
      <c r="AR80" s="18">
        <f t="shared" si="21"/>
        <v>0.99</v>
      </c>
      <c r="AS80" s="13" t="str">
        <f>VLOOKUP(D80,[2]Reference!$Q:$U,3,FALSE)</f>
        <v>Azuma</v>
      </c>
      <c r="AT80" s="13" t="str">
        <f>VLOOKUP(D80,[2]Reference!Q:V,6,FALSE)</f>
        <v>Azuma</v>
      </c>
      <c r="AU80" s="13" t="str">
        <f>VLOOKUP(D80,[2]Reference!$Q:$U,2,FALSE)</f>
        <v>Hitachi - Class 800</v>
      </c>
      <c r="AV80" s="19">
        <f t="shared" si="22"/>
        <v>44690</v>
      </c>
      <c r="AW80" s="12" t="str">
        <f>+VLOOKUP(X80,[2]Reference!BN:BO,2,FALSE)</f>
        <v>Fleet</v>
      </c>
      <c r="AX80" s="20" t="str">
        <f t="shared" si="23"/>
        <v>HB</v>
      </c>
      <c r="AY80" s="20" t="str">
        <f>VLOOKUP(AX80,[2]Reference!AH:AI,2,FALSE)</f>
        <v>LNER</v>
      </c>
      <c r="AZ80" s="20" t="str">
        <f>VLOOKUP(D80,[2]Reference!Q:V,6,FALSE)</f>
        <v>Azuma</v>
      </c>
      <c r="BA80" s="20" t="str">
        <f>VLOOKUP(D80,[2]Reference!Q:V,3,FALSE)</f>
        <v>Azuma</v>
      </c>
    </row>
    <row r="81" spans="1:53" ht="13.5" x14ac:dyDescent="0.25">
      <c r="A81" s="28" t="s">
        <v>2440</v>
      </c>
      <c r="B81" s="29">
        <v>44683</v>
      </c>
      <c r="C81" s="28" t="s">
        <v>54</v>
      </c>
      <c r="D81" s="28" t="s">
        <v>92</v>
      </c>
      <c r="E81" s="28" t="s">
        <v>93</v>
      </c>
      <c r="F81" s="28" t="s">
        <v>92</v>
      </c>
      <c r="G81" s="28" t="s">
        <v>146</v>
      </c>
      <c r="H81" s="28" t="s">
        <v>84</v>
      </c>
      <c r="I81" s="28" t="s">
        <v>74</v>
      </c>
      <c r="J81" s="28" t="s">
        <v>75</v>
      </c>
      <c r="K81" s="28" t="s">
        <v>201</v>
      </c>
      <c r="L81" s="28" t="s">
        <v>2441</v>
      </c>
      <c r="M81" s="28" t="s">
        <v>581</v>
      </c>
      <c r="N81" s="30">
        <v>6</v>
      </c>
      <c r="O81" s="30">
        <v>0</v>
      </c>
      <c r="P81" s="30">
        <v>6</v>
      </c>
      <c r="Q81" s="30">
        <v>0</v>
      </c>
      <c r="R81" s="30">
        <v>0</v>
      </c>
      <c r="S81" s="30">
        <v>0</v>
      </c>
      <c r="T81" s="30">
        <v>0</v>
      </c>
      <c r="U81" s="30">
        <v>2</v>
      </c>
      <c r="V81" s="30">
        <v>6</v>
      </c>
      <c r="W81" s="28" t="s">
        <v>79</v>
      </c>
      <c r="X81" s="28" t="s">
        <v>80</v>
      </c>
      <c r="Y81" s="28" t="s">
        <v>81</v>
      </c>
      <c r="Z81" s="28" t="s">
        <v>1193</v>
      </c>
      <c r="AA81" s="28" t="s">
        <v>1194</v>
      </c>
      <c r="AB81" s="31">
        <v>0</v>
      </c>
      <c r="AC81" s="31">
        <v>0</v>
      </c>
      <c r="AD81" s="32">
        <v>0</v>
      </c>
      <c r="AE81" s="32">
        <v>0.1</v>
      </c>
      <c r="AF81" s="12" t="str">
        <f t="shared" si="12"/>
        <v>552121</v>
      </c>
      <c r="AG81" s="13" t="str">
        <f>VLOOKUP(D81,[2]Reference!$Q:$U,4,FALSE)</f>
        <v>Fleet</v>
      </c>
      <c r="AH81" s="13" t="str">
        <f>VLOOKUP(D81,[2]Reference!$Q:$U,5,FALSE)</f>
        <v>LNER</v>
      </c>
      <c r="AI81" s="14">
        <f t="shared" si="13"/>
        <v>0</v>
      </c>
      <c r="AJ81" s="14">
        <f t="shared" si="14"/>
        <v>0</v>
      </c>
      <c r="AK81" s="14">
        <f t="shared" si="15"/>
        <v>0</v>
      </c>
      <c r="AL81" s="15">
        <f t="shared" si="16"/>
        <v>0</v>
      </c>
      <c r="AM81" s="14">
        <f t="shared" si="17"/>
        <v>6</v>
      </c>
      <c r="AN81" s="16">
        <f t="shared" si="18"/>
        <v>44688</v>
      </c>
      <c r="AO81" s="17">
        <f>VLOOKUP(B81,[2]Reference!D:E,2,1)</f>
        <v>202302</v>
      </c>
      <c r="AP81" s="12" t="str">
        <f t="shared" si="19"/>
        <v>7</v>
      </c>
      <c r="AQ81" s="18">
        <f t="shared" si="20"/>
        <v>0</v>
      </c>
      <c r="AR81" s="18">
        <f t="shared" si="21"/>
        <v>0.1</v>
      </c>
      <c r="AS81" s="13" t="str">
        <f>VLOOKUP(D81,[2]Reference!$Q:$U,3,FALSE)</f>
        <v>Azuma</v>
      </c>
      <c r="AT81" s="13" t="str">
        <f>VLOOKUP(D81,[2]Reference!Q:V,6,FALSE)</f>
        <v>Azuma</v>
      </c>
      <c r="AU81" s="13" t="str">
        <f>VLOOKUP(D81,[2]Reference!$Q:$U,2,FALSE)</f>
        <v>Hitachi - Class 801</v>
      </c>
      <c r="AV81" s="19">
        <f t="shared" si="22"/>
        <v>44690</v>
      </c>
      <c r="AW81" s="12" t="str">
        <f>+VLOOKUP(X81,[2]Reference!BN:BO,2,FALSE)</f>
        <v>Fleet</v>
      </c>
      <c r="AX81" s="20" t="str">
        <f t="shared" si="23"/>
        <v>HB</v>
      </c>
      <c r="AY81" s="20" t="str">
        <f>VLOOKUP(AX81,[2]Reference!AH:AI,2,FALSE)</f>
        <v>LNER</v>
      </c>
      <c r="AZ81" s="20" t="str">
        <f>VLOOKUP(D81,[2]Reference!Q:V,6,FALSE)</f>
        <v>Azuma</v>
      </c>
      <c r="BA81" s="20" t="str">
        <f>VLOOKUP(D81,[2]Reference!Q:V,3,FALSE)</f>
        <v>Azuma</v>
      </c>
    </row>
    <row r="82" spans="1:53" ht="13.5" x14ac:dyDescent="0.25">
      <c r="A82" s="28" t="s">
        <v>2442</v>
      </c>
      <c r="B82" s="29">
        <v>44683</v>
      </c>
      <c r="C82" s="28" t="s">
        <v>54</v>
      </c>
      <c r="D82" s="28" t="s">
        <v>92</v>
      </c>
      <c r="E82" s="28" t="s">
        <v>93</v>
      </c>
      <c r="F82" s="28" t="s">
        <v>92</v>
      </c>
      <c r="G82" s="28" t="s">
        <v>146</v>
      </c>
      <c r="H82" s="28" t="s">
        <v>327</v>
      </c>
      <c r="I82" s="28" t="s">
        <v>74</v>
      </c>
      <c r="J82" s="28" t="s">
        <v>75</v>
      </c>
      <c r="K82" s="28" t="s">
        <v>1293</v>
      </c>
      <c r="L82" s="28" t="s">
        <v>2443</v>
      </c>
      <c r="M82" s="28" t="s">
        <v>2444</v>
      </c>
      <c r="N82" s="30">
        <v>20</v>
      </c>
      <c r="O82" s="30">
        <v>15</v>
      </c>
      <c r="P82" s="30">
        <v>5</v>
      </c>
      <c r="Q82" s="30">
        <v>0</v>
      </c>
      <c r="R82" s="30">
        <v>0</v>
      </c>
      <c r="S82" s="30">
        <v>0</v>
      </c>
      <c r="T82" s="30">
        <v>0</v>
      </c>
      <c r="U82" s="30">
        <v>1</v>
      </c>
      <c r="V82" s="30">
        <v>20</v>
      </c>
      <c r="W82" s="28" t="s">
        <v>79</v>
      </c>
      <c r="X82" s="28" t="s">
        <v>80</v>
      </c>
      <c r="Y82" s="28" t="s">
        <v>81</v>
      </c>
      <c r="Z82" s="28" t="s">
        <v>1193</v>
      </c>
      <c r="AA82" s="28" t="s">
        <v>1194</v>
      </c>
      <c r="AB82" s="31">
        <v>0</v>
      </c>
      <c r="AC82" s="31">
        <v>0</v>
      </c>
      <c r="AD82" s="32">
        <v>0</v>
      </c>
      <c r="AE82" s="32">
        <v>0.77</v>
      </c>
      <c r="AF82" s="12" t="str">
        <f t="shared" si="12"/>
        <v>552420</v>
      </c>
      <c r="AG82" s="13" t="str">
        <f>VLOOKUP(D82,[2]Reference!$Q:$U,4,FALSE)</f>
        <v>Fleet</v>
      </c>
      <c r="AH82" s="13" t="str">
        <f>VLOOKUP(D82,[2]Reference!$Q:$U,5,FALSE)</f>
        <v>LNER</v>
      </c>
      <c r="AI82" s="14">
        <f t="shared" si="13"/>
        <v>0</v>
      </c>
      <c r="AJ82" s="14">
        <f t="shared" si="14"/>
        <v>0</v>
      </c>
      <c r="AK82" s="14">
        <f t="shared" si="15"/>
        <v>0</v>
      </c>
      <c r="AL82" s="15">
        <f t="shared" si="16"/>
        <v>0</v>
      </c>
      <c r="AM82" s="14">
        <f t="shared" si="17"/>
        <v>20</v>
      </c>
      <c r="AN82" s="16">
        <f t="shared" si="18"/>
        <v>44688</v>
      </c>
      <c r="AO82" s="17">
        <f>VLOOKUP(B82,[2]Reference!D:E,2,1)</f>
        <v>202302</v>
      </c>
      <c r="AP82" s="12" t="str">
        <f t="shared" si="19"/>
        <v>7</v>
      </c>
      <c r="AQ82" s="18">
        <f t="shared" si="20"/>
        <v>0</v>
      </c>
      <c r="AR82" s="18">
        <f t="shared" si="21"/>
        <v>0.77</v>
      </c>
      <c r="AS82" s="13" t="str">
        <f>VLOOKUP(D82,[2]Reference!$Q:$U,3,FALSE)</f>
        <v>Azuma</v>
      </c>
      <c r="AT82" s="13" t="str">
        <f>VLOOKUP(D82,[2]Reference!Q:V,6,FALSE)</f>
        <v>Azuma</v>
      </c>
      <c r="AU82" s="13" t="str">
        <f>VLOOKUP(D82,[2]Reference!$Q:$U,2,FALSE)</f>
        <v>Hitachi - Class 801</v>
      </c>
      <c r="AV82" s="19">
        <f t="shared" si="22"/>
        <v>44690</v>
      </c>
      <c r="AW82" s="12" t="str">
        <f>+VLOOKUP(X82,[2]Reference!BN:BO,2,FALSE)</f>
        <v>Fleet</v>
      </c>
      <c r="AX82" s="20" t="str">
        <f t="shared" si="23"/>
        <v>HB</v>
      </c>
      <c r="AY82" s="20" t="str">
        <f>VLOOKUP(AX82,[2]Reference!AH:AI,2,FALSE)</f>
        <v>LNER</v>
      </c>
      <c r="AZ82" s="20" t="str">
        <f>VLOOKUP(D82,[2]Reference!Q:V,6,FALSE)</f>
        <v>Azuma</v>
      </c>
      <c r="BA82" s="20" t="str">
        <f>VLOOKUP(D82,[2]Reference!Q:V,3,FALSE)</f>
        <v>Azuma</v>
      </c>
    </row>
    <row r="83" spans="1:53" ht="13.5" x14ac:dyDescent="0.25">
      <c r="A83" s="28" t="s">
        <v>2445</v>
      </c>
      <c r="B83" s="29">
        <v>44683</v>
      </c>
      <c r="C83" s="28" t="s">
        <v>54</v>
      </c>
      <c r="D83" s="28" t="s">
        <v>70</v>
      </c>
      <c r="E83" s="28" t="s">
        <v>71</v>
      </c>
      <c r="F83" s="28" t="s">
        <v>70</v>
      </c>
      <c r="G83" s="28" t="s">
        <v>146</v>
      </c>
      <c r="H83" s="28" t="s">
        <v>339</v>
      </c>
      <c r="I83" s="28" t="s">
        <v>74</v>
      </c>
      <c r="J83" s="28" t="s">
        <v>75</v>
      </c>
      <c r="K83" s="28" t="s">
        <v>201</v>
      </c>
      <c r="L83" s="28" t="s">
        <v>2446</v>
      </c>
      <c r="M83" s="28" t="s">
        <v>132</v>
      </c>
      <c r="N83" s="30">
        <v>69</v>
      </c>
      <c r="O83" s="30">
        <v>55</v>
      </c>
      <c r="P83" s="30">
        <v>14</v>
      </c>
      <c r="Q83" s="30">
        <v>0</v>
      </c>
      <c r="R83" s="30">
        <v>0</v>
      </c>
      <c r="S83" s="30">
        <v>0</v>
      </c>
      <c r="T83" s="30">
        <v>0</v>
      </c>
      <c r="U83" s="30">
        <v>2</v>
      </c>
      <c r="V83" s="30">
        <v>69</v>
      </c>
      <c r="W83" s="28" t="s">
        <v>79</v>
      </c>
      <c r="X83" s="28" t="s">
        <v>80</v>
      </c>
      <c r="Y83" s="28" t="s">
        <v>81</v>
      </c>
      <c r="Z83" s="28" t="s">
        <v>1193</v>
      </c>
      <c r="AA83" s="28" t="s">
        <v>1194</v>
      </c>
      <c r="AB83" s="31">
        <v>0</v>
      </c>
      <c r="AC83" s="31">
        <v>0</v>
      </c>
      <c r="AD83" s="32">
        <v>1</v>
      </c>
      <c r="AE83" s="32">
        <v>1</v>
      </c>
      <c r="AF83" s="12" t="str">
        <f t="shared" si="12"/>
        <v>553195</v>
      </c>
      <c r="AG83" s="13" t="str">
        <f>VLOOKUP(D83,[2]Reference!$Q:$U,4,FALSE)</f>
        <v>Fleet</v>
      </c>
      <c r="AH83" s="13" t="str">
        <f>VLOOKUP(D83,[2]Reference!$Q:$U,5,FALSE)</f>
        <v>LNER</v>
      </c>
      <c r="AI83" s="14">
        <f t="shared" si="13"/>
        <v>0</v>
      </c>
      <c r="AJ83" s="14">
        <f t="shared" si="14"/>
        <v>0</v>
      </c>
      <c r="AK83" s="14">
        <f t="shared" si="15"/>
        <v>0</v>
      </c>
      <c r="AL83" s="15">
        <f t="shared" si="16"/>
        <v>1</v>
      </c>
      <c r="AM83" s="14">
        <f t="shared" si="17"/>
        <v>69</v>
      </c>
      <c r="AN83" s="16">
        <f t="shared" si="18"/>
        <v>44688</v>
      </c>
      <c r="AO83" s="17">
        <f>VLOOKUP(B83,[2]Reference!D:E,2,1)</f>
        <v>202302</v>
      </c>
      <c r="AP83" s="12" t="str">
        <f t="shared" si="19"/>
        <v>7</v>
      </c>
      <c r="AQ83" s="18">
        <f t="shared" si="20"/>
        <v>1</v>
      </c>
      <c r="AR83" s="18">
        <f t="shared" si="21"/>
        <v>1</v>
      </c>
      <c r="AS83" s="13" t="str">
        <f>VLOOKUP(D83,[2]Reference!$Q:$U,3,FALSE)</f>
        <v>IC225</v>
      </c>
      <c r="AT83" s="13" t="str">
        <f>VLOOKUP(D83,[2]Reference!Q:V,6,FALSE)</f>
        <v>IC225</v>
      </c>
      <c r="AU83" s="13" t="str">
        <f>VLOOKUP(D83,[2]Reference!$Q:$U,2,FALSE)</f>
        <v>Cl 91 Loco</v>
      </c>
      <c r="AV83" s="19">
        <f t="shared" si="22"/>
        <v>44690</v>
      </c>
      <c r="AW83" s="12" t="str">
        <f>+VLOOKUP(X83,[2]Reference!BN:BO,2,FALSE)</f>
        <v>Fleet</v>
      </c>
      <c r="AX83" s="20" t="str">
        <f t="shared" si="23"/>
        <v>HB</v>
      </c>
      <c r="AY83" s="20" t="str">
        <f>VLOOKUP(AX83,[2]Reference!AH:AI,2,FALSE)</f>
        <v>LNER</v>
      </c>
      <c r="AZ83" s="20" t="str">
        <f>VLOOKUP(D83,[2]Reference!Q:V,6,FALSE)</f>
        <v>IC225</v>
      </c>
      <c r="BA83" s="20" t="str">
        <f>VLOOKUP(D83,[2]Reference!Q:V,3,FALSE)</f>
        <v>IC225</v>
      </c>
    </row>
    <row r="84" spans="1:53" ht="13.5" x14ac:dyDescent="0.25">
      <c r="A84" s="28" t="s">
        <v>2447</v>
      </c>
      <c r="B84" s="29">
        <v>44684</v>
      </c>
      <c r="C84" s="28" t="s">
        <v>54</v>
      </c>
      <c r="D84" s="28" t="s">
        <v>55</v>
      </c>
      <c r="E84" s="28" t="s">
        <v>56</v>
      </c>
      <c r="F84" s="28" t="s">
        <v>55</v>
      </c>
      <c r="G84" s="28" t="s">
        <v>146</v>
      </c>
      <c r="H84" s="28" t="s">
        <v>198</v>
      </c>
      <c r="I84" s="28" t="s">
        <v>199</v>
      </c>
      <c r="J84" s="28" t="s">
        <v>200</v>
      </c>
      <c r="K84" s="28" t="s">
        <v>201</v>
      </c>
      <c r="L84" s="28" t="s">
        <v>2448</v>
      </c>
      <c r="M84" s="28" t="s">
        <v>459</v>
      </c>
      <c r="N84" s="30">
        <v>4</v>
      </c>
      <c r="O84" s="30">
        <v>0</v>
      </c>
      <c r="P84" s="30">
        <v>4</v>
      </c>
      <c r="Q84" s="30">
        <v>0</v>
      </c>
      <c r="R84" s="30">
        <v>0</v>
      </c>
      <c r="S84" s="30">
        <v>0</v>
      </c>
      <c r="T84" s="30">
        <v>0</v>
      </c>
      <c r="U84" s="30">
        <v>1</v>
      </c>
      <c r="V84" s="30">
        <v>4</v>
      </c>
      <c r="W84" s="28" t="s">
        <v>2449</v>
      </c>
      <c r="X84" s="28" t="s">
        <v>119</v>
      </c>
      <c r="Y84" s="28" t="s">
        <v>66</v>
      </c>
      <c r="Z84" s="28" t="s">
        <v>1193</v>
      </c>
      <c r="AA84" s="28" t="s">
        <v>1194</v>
      </c>
      <c r="AB84" s="31">
        <v>0</v>
      </c>
      <c r="AC84" s="31">
        <v>0</v>
      </c>
      <c r="AD84" s="32">
        <v>0</v>
      </c>
      <c r="AE84" s="32">
        <v>0</v>
      </c>
      <c r="AF84" s="12" t="str">
        <f t="shared" si="12"/>
        <v>554406</v>
      </c>
      <c r="AG84" s="13" t="str">
        <f>VLOOKUP(D84,[2]Reference!$Q:$U,4,FALSE)</f>
        <v>Fleet</v>
      </c>
      <c r="AH84" s="13" t="str">
        <f>VLOOKUP(D84,[2]Reference!$Q:$U,5,FALSE)</f>
        <v>LNER</v>
      </c>
      <c r="AI84" s="14">
        <f t="shared" si="13"/>
        <v>0</v>
      </c>
      <c r="AJ84" s="14">
        <f t="shared" si="14"/>
        <v>0</v>
      </c>
      <c r="AK84" s="14">
        <f t="shared" si="15"/>
        <v>0</v>
      </c>
      <c r="AL84" s="15">
        <f t="shared" si="16"/>
        <v>0</v>
      </c>
      <c r="AM84" s="14">
        <f t="shared" si="17"/>
        <v>4</v>
      </c>
      <c r="AN84" s="16">
        <f t="shared" si="18"/>
        <v>44688</v>
      </c>
      <c r="AO84" s="17">
        <f>VLOOKUP(B84,[2]Reference!D:E,2,1)</f>
        <v>202302</v>
      </c>
      <c r="AP84" s="12" t="str">
        <f t="shared" si="19"/>
        <v>7</v>
      </c>
      <c r="AQ84" s="18">
        <f t="shared" si="20"/>
        <v>0</v>
      </c>
      <c r="AR84" s="18">
        <f t="shared" si="21"/>
        <v>0</v>
      </c>
      <c r="AS84" s="13" t="str">
        <f>VLOOKUP(D84,[2]Reference!$Q:$U,3,FALSE)</f>
        <v>Azuma</v>
      </c>
      <c r="AT84" s="13" t="str">
        <f>VLOOKUP(D84,[2]Reference!Q:V,6,FALSE)</f>
        <v>Azuma</v>
      </c>
      <c r="AU84" s="13" t="str">
        <f>VLOOKUP(D84,[2]Reference!$Q:$U,2,FALSE)</f>
        <v>Hitachi - Class 800</v>
      </c>
      <c r="AV84" s="19">
        <f t="shared" si="22"/>
        <v>44691</v>
      </c>
      <c r="AW84" s="12" t="str">
        <f>+VLOOKUP(X84,[2]Reference!BN:BO,2,FALSE)</f>
        <v>Depot</v>
      </c>
      <c r="AX84" s="20" t="str">
        <f t="shared" si="23"/>
        <v>HB</v>
      </c>
      <c r="AY84" s="20" t="str">
        <f>VLOOKUP(AX84,[2]Reference!AH:AI,2,FALSE)</f>
        <v>LNER</v>
      </c>
      <c r="AZ84" s="20" t="str">
        <f>VLOOKUP(D84,[2]Reference!Q:V,6,FALSE)</f>
        <v>Azuma</v>
      </c>
      <c r="BA84" s="20" t="str">
        <f>VLOOKUP(D84,[2]Reference!Q:V,3,FALSE)</f>
        <v>Azuma</v>
      </c>
    </row>
    <row r="85" spans="1:53" ht="13.5" x14ac:dyDescent="0.25">
      <c r="A85" s="28" t="s">
        <v>2450</v>
      </c>
      <c r="B85" s="29">
        <v>44684</v>
      </c>
      <c r="C85" s="28" t="s">
        <v>54</v>
      </c>
      <c r="D85" s="28" t="s">
        <v>55</v>
      </c>
      <c r="E85" s="28" t="s">
        <v>56</v>
      </c>
      <c r="F85" s="28" t="s">
        <v>55</v>
      </c>
      <c r="G85" s="28" t="s">
        <v>94</v>
      </c>
      <c r="H85" s="28" t="s">
        <v>84</v>
      </c>
      <c r="I85" s="28" t="s">
        <v>1992</v>
      </c>
      <c r="J85" s="28" t="s">
        <v>1993</v>
      </c>
      <c r="K85" s="28" t="s">
        <v>98</v>
      </c>
      <c r="L85" s="28" t="s">
        <v>2451</v>
      </c>
      <c r="M85" s="28" t="s">
        <v>523</v>
      </c>
      <c r="N85" s="30">
        <v>13</v>
      </c>
      <c r="O85" s="30">
        <v>13</v>
      </c>
      <c r="P85" s="30">
        <v>0</v>
      </c>
      <c r="Q85" s="30">
        <v>0</v>
      </c>
      <c r="R85" s="30">
        <v>0</v>
      </c>
      <c r="S85" s="30">
        <v>0</v>
      </c>
      <c r="T85" s="30">
        <v>0</v>
      </c>
      <c r="U85" s="30">
        <v>1</v>
      </c>
      <c r="V85" s="30">
        <v>13</v>
      </c>
      <c r="W85" s="28" t="s">
        <v>2452</v>
      </c>
      <c r="X85" s="28" t="s">
        <v>80</v>
      </c>
      <c r="Y85" s="28" t="s">
        <v>66</v>
      </c>
      <c r="Z85" s="28" t="s">
        <v>1193</v>
      </c>
      <c r="AA85" s="28" t="s">
        <v>1194</v>
      </c>
      <c r="AB85" s="31">
        <v>0</v>
      </c>
      <c r="AC85" s="31">
        <v>0</v>
      </c>
      <c r="AD85" s="32">
        <v>0</v>
      </c>
      <c r="AE85" s="32">
        <v>0.37</v>
      </c>
      <c r="AF85" s="12" t="str">
        <f t="shared" si="12"/>
        <v>554802</v>
      </c>
      <c r="AG85" s="13" t="str">
        <f>VLOOKUP(D85,[2]Reference!$Q:$U,4,FALSE)</f>
        <v>Fleet</v>
      </c>
      <c r="AH85" s="13" t="str">
        <f>VLOOKUP(D85,[2]Reference!$Q:$U,5,FALSE)</f>
        <v>LNER</v>
      </c>
      <c r="AI85" s="14">
        <f t="shared" si="13"/>
        <v>0</v>
      </c>
      <c r="AJ85" s="14">
        <f t="shared" si="14"/>
        <v>0</v>
      </c>
      <c r="AK85" s="14">
        <f t="shared" si="15"/>
        <v>0</v>
      </c>
      <c r="AL85" s="15">
        <f t="shared" si="16"/>
        <v>0</v>
      </c>
      <c r="AM85" s="14">
        <f t="shared" si="17"/>
        <v>13</v>
      </c>
      <c r="AN85" s="16">
        <f t="shared" si="18"/>
        <v>44688</v>
      </c>
      <c r="AO85" s="17">
        <f>VLOOKUP(B85,[2]Reference!D:E,2,1)</f>
        <v>202302</v>
      </c>
      <c r="AP85" s="12" t="str">
        <f t="shared" si="19"/>
        <v>7</v>
      </c>
      <c r="AQ85" s="18">
        <f t="shared" si="20"/>
        <v>0</v>
      </c>
      <c r="AR85" s="18">
        <f t="shared" si="21"/>
        <v>0.37</v>
      </c>
      <c r="AS85" s="13" t="str">
        <f>VLOOKUP(D85,[2]Reference!$Q:$U,3,FALSE)</f>
        <v>Azuma</v>
      </c>
      <c r="AT85" s="13" t="str">
        <f>VLOOKUP(D85,[2]Reference!Q:V,6,FALSE)</f>
        <v>Azuma</v>
      </c>
      <c r="AU85" s="13" t="str">
        <f>VLOOKUP(D85,[2]Reference!$Q:$U,2,FALSE)</f>
        <v>Hitachi - Class 800</v>
      </c>
      <c r="AV85" s="19">
        <f t="shared" si="22"/>
        <v>44691</v>
      </c>
      <c r="AW85" s="12" t="str">
        <f>+VLOOKUP(X85,[2]Reference!BN:BO,2,FALSE)</f>
        <v>Fleet</v>
      </c>
      <c r="AX85" s="20" t="str">
        <f t="shared" si="23"/>
        <v>HB</v>
      </c>
      <c r="AY85" s="20" t="str">
        <f>VLOOKUP(AX85,[2]Reference!AH:AI,2,FALSE)</f>
        <v>LNER</v>
      </c>
      <c r="AZ85" s="20" t="str">
        <f>VLOOKUP(D85,[2]Reference!Q:V,6,FALSE)</f>
        <v>Azuma</v>
      </c>
      <c r="BA85" s="20" t="str">
        <f>VLOOKUP(D85,[2]Reference!Q:V,3,FALSE)</f>
        <v>Azuma</v>
      </c>
    </row>
    <row r="86" spans="1:53" ht="13.5" x14ac:dyDescent="0.25">
      <c r="A86" s="28" t="s">
        <v>2453</v>
      </c>
      <c r="B86" s="29">
        <v>44684</v>
      </c>
      <c r="C86" s="28" t="s">
        <v>54</v>
      </c>
      <c r="D86" s="28" t="s">
        <v>55</v>
      </c>
      <c r="E86" s="28" t="s">
        <v>56</v>
      </c>
      <c r="F86" s="28" t="s">
        <v>55</v>
      </c>
      <c r="G86" s="28" t="s">
        <v>231</v>
      </c>
      <c r="H86" s="28" t="s">
        <v>95</v>
      </c>
      <c r="I86" s="28" t="s">
        <v>147</v>
      </c>
      <c r="J86" s="28" t="s">
        <v>148</v>
      </c>
      <c r="K86" s="28" t="s">
        <v>2297</v>
      </c>
      <c r="L86" s="28" t="s">
        <v>2454</v>
      </c>
      <c r="M86" s="28" t="s">
        <v>255</v>
      </c>
      <c r="N86" s="30">
        <v>3</v>
      </c>
      <c r="O86" s="30">
        <v>3</v>
      </c>
      <c r="P86" s="30">
        <v>0</v>
      </c>
      <c r="Q86" s="30">
        <v>0</v>
      </c>
      <c r="R86" s="30">
        <v>0</v>
      </c>
      <c r="S86" s="30">
        <v>0</v>
      </c>
      <c r="T86" s="30">
        <v>0</v>
      </c>
      <c r="U86" s="30">
        <v>1</v>
      </c>
      <c r="V86" s="30">
        <v>3</v>
      </c>
      <c r="W86" s="28" t="s">
        <v>2455</v>
      </c>
      <c r="X86" s="28" t="s">
        <v>80</v>
      </c>
      <c r="Y86" s="28" t="s">
        <v>66</v>
      </c>
      <c r="Z86" s="28" t="s">
        <v>1193</v>
      </c>
      <c r="AA86" s="28" t="s">
        <v>1194</v>
      </c>
      <c r="AB86" s="31">
        <v>0</v>
      </c>
      <c r="AC86" s="31">
        <v>0</v>
      </c>
      <c r="AD86" s="32">
        <v>0</v>
      </c>
      <c r="AE86" s="32">
        <v>0</v>
      </c>
      <c r="AF86" s="12" t="str">
        <f t="shared" si="12"/>
        <v>554964</v>
      </c>
      <c r="AG86" s="13" t="str">
        <f>VLOOKUP(D86,[2]Reference!$Q:$U,4,FALSE)</f>
        <v>Fleet</v>
      </c>
      <c r="AH86" s="13" t="str">
        <f>VLOOKUP(D86,[2]Reference!$Q:$U,5,FALSE)</f>
        <v>LNER</v>
      </c>
      <c r="AI86" s="14">
        <f t="shared" si="13"/>
        <v>0</v>
      </c>
      <c r="AJ86" s="14">
        <f t="shared" si="14"/>
        <v>0</v>
      </c>
      <c r="AK86" s="14">
        <f t="shared" si="15"/>
        <v>0</v>
      </c>
      <c r="AL86" s="15">
        <f t="shared" si="16"/>
        <v>0</v>
      </c>
      <c r="AM86" s="14">
        <f t="shared" si="17"/>
        <v>3</v>
      </c>
      <c r="AN86" s="16">
        <f t="shared" si="18"/>
        <v>44688</v>
      </c>
      <c r="AO86" s="17">
        <f>VLOOKUP(B86,[2]Reference!D:E,2,1)</f>
        <v>202302</v>
      </c>
      <c r="AP86" s="12" t="str">
        <f t="shared" si="19"/>
        <v>7</v>
      </c>
      <c r="AQ86" s="18">
        <f t="shared" si="20"/>
        <v>0</v>
      </c>
      <c r="AR86" s="18">
        <f t="shared" si="21"/>
        <v>0</v>
      </c>
      <c r="AS86" s="13" t="str">
        <f>VLOOKUP(D86,[2]Reference!$Q:$U,3,FALSE)</f>
        <v>Azuma</v>
      </c>
      <c r="AT86" s="13" t="str">
        <f>VLOOKUP(D86,[2]Reference!Q:V,6,FALSE)</f>
        <v>Azuma</v>
      </c>
      <c r="AU86" s="13" t="str">
        <f>VLOOKUP(D86,[2]Reference!$Q:$U,2,FALSE)</f>
        <v>Hitachi - Class 800</v>
      </c>
      <c r="AV86" s="19">
        <f t="shared" si="22"/>
        <v>44691</v>
      </c>
      <c r="AW86" s="12" t="str">
        <f>+VLOOKUP(X86,[2]Reference!BN:BO,2,FALSE)</f>
        <v>Fleet</v>
      </c>
      <c r="AX86" s="20" t="str">
        <f t="shared" si="23"/>
        <v>HB</v>
      </c>
      <c r="AY86" s="20" t="str">
        <f>VLOOKUP(AX86,[2]Reference!AH:AI,2,FALSE)</f>
        <v>LNER</v>
      </c>
      <c r="AZ86" s="20" t="str">
        <f>VLOOKUP(D86,[2]Reference!Q:V,6,FALSE)</f>
        <v>Azuma</v>
      </c>
      <c r="BA86" s="20" t="str">
        <f>VLOOKUP(D86,[2]Reference!Q:V,3,FALSE)</f>
        <v>Azuma</v>
      </c>
    </row>
    <row r="87" spans="1:53" ht="13.5" x14ac:dyDescent="0.25">
      <c r="A87" s="28" t="s">
        <v>2465</v>
      </c>
      <c r="B87" s="29">
        <v>44685</v>
      </c>
      <c r="C87" s="28" t="s">
        <v>54</v>
      </c>
      <c r="D87" s="28" t="s">
        <v>92</v>
      </c>
      <c r="E87" s="28" t="s">
        <v>93</v>
      </c>
      <c r="F87" s="28" t="s">
        <v>92</v>
      </c>
      <c r="G87" s="28" t="s">
        <v>146</v>
      </c>
      <c r="H87" s="28" t="s">
        <v>95</v>
      </c>
      <c r="I87" s="28" t="s">
        <v>147</v>
      </c>
      <c r="J87" s="28" t="s">
        <v>148</v>
      </c>
      <c r="K87" s="28" t="s">
        <v>201</v>
      </c>
      <c r="L87" s="28" t="s">
        <v>2466</v>
      </c>
      <c r="M87" s="28" t="s">
        <v>1029</v>
      </c>
      <c r="N87" s="30">
        <v>5</v>
      </c>
      <c r="O87" s="30">
        <v>5</v>
      </c>
      <c r="P87" s="30">
        <v>0</v>
      </c>
      <c r="Q87" s="30">
        <v>0</v>
      </c>
      <c r="R87" s="30">
        <v>0</v>
      </c>
      <c r="S87" s="30">
        <v>0</v>
      </c>
      <c r="T87" s="30">
        <v>0</v>
      </c>
      <c r="U87" s="30">
        <v>1</v>
      </c>
      <c r="V87" s="30">
        <v>5</v>
      </c>
      <c r="W87" s="28" t="s">
        <v>2467</v>
      </c>
      <c r="X87" s="28" t="s">
        <v>80</v>
      </c>
      <c r="Y87" s="28" t="s">
        <v>66</v>
      </c>
      <c r="Z87" s="28" t="s">
        <v>1193</v>
      </c>
      <c r="AA87" s="28" t="s">
        <v>1194</v>
      </c>
      <c r="AB87" s="31">
        <v>0</v>
      </c>
      <c r="AC87" s="31">
        <v>0</v>
      </c>
      <c r="AD87" s="32">
        <v>0</v>
      </c>
      <c r="AE87" s="32">
        <v>0</v>
      </c>
      <c r="AF87" s="12" t="str">
        <f t="shared" si="12"/>
        <v>557438</v>
      </c>
      <c r="AG87" s="13" t="str">
        <f>VLOOKUP(D87,[2]Reference!$Q:$U,4,FALSE)</f>
        <v>Fleet</v>
      </c>
      <c r="AH87" s="13" t="str">
        <f>VLOOKUP(D87,[2]Reference!$Q:$U,5,FALSE)</f>
        <v>LNER</v>
      </c>
      <c r="AI87" s="14">
        <f t="shared" si="13"/>
        <v>0</v>
      </c>
      <c r="AJ87" s="14">
        <f t="shared" si="14"/>
        <v>0</v>
      </c>
      <c r="AK87" s="14">
        <f t="shared" si="15"/>
        <v>0</v>
      </c>
      <c r="AL87" s="15">
        <f t="shared" si="16"/>
        <v>0</v>
      </c>
      <c r="AM87" s="14">
        <f t="shared" si="17"/>
        <v>5</v>
      </c>
      <c r="AN87" s="16">
        <f t="shared" si="18"/>
        <v>44688</v>
      </c>
      <c r="AO87" s="17">
        <f>VLOOKUP(B87,[2]Reference!D:E,2,1)</f>
        <v>202302</v>
      </c>
      <c r="AP87" s="12" t="str">
        <f t="shared" si="19"/>
        <v>7</v>
      </c>
      <c r="AQ87" s="18">
        <f t="shared" si="20"/>
        <v>0</v>
      </c>
      <c r="AR87" s="18">
        <f t="shared" si="21"/>
        <v>0</v>
      </c>
      <c r="AS87" s="13" t="str">
        <f>VLOOKUP(D87,[2]Reference!$Q:$U,3,FALSE)</f>
        <v>Azuma</v>
      </c>
      <c r="AT87" s="13" t="str">
        <f>VLOOKUP(D87,[2]Reference!Q:V,6,FALSE)</f>
        <v>Azuma</v>
      </c>
      <c r="AU87" s="13" t="str">
        <f>VLOOKUP(D87,[2]Reference!$Q:$U,2,FALSE)</f>
        <v>Hitachi - Class 801</v>
      </c>
      <c r="AV87" s="19">
        <f t="shared" si="22"/>
        <v>44692</v>
      </c>
      <c r="AW87" s="12" t="str">
        <f>+VLOOKUP(X87,[2]Reference!BN:BO,2,FALSE)</f>
        <v>Fleet</v>
      </c>
      <c r="AX87" s="20" t="str">
        <f t="shared" si="23"/>
        <v>HB</v>
      </c>
      <c r="AY87" s="20" t="str">
        <f>VLOOKUP(AX87,[2]Reference!AH:AI,2,FALSE)</f>
        <v>LNER</v>
      </c>
      <c r="AZ87" s="20" t="str">
        <f>VLOOKUP(D87,[2]Reference!Q:V,6,FALSE)</f>
        <v>Azuma</v>
      </c>
      <c r="BA87" s="20" t="str">
        <f>VLOOKUP(D87,[2]Reference!Q:V,3,FALSE)</f>
        <v>Azuma</v>
      </c>
    </row>
    <row r="88" spans="1:53" ht="13.5" x14ac:dyDescent="0.25">
      <c r="A88" s="28" t="s">
        <v>2469</v>
      </c>
      <c r="B88" s="29">
        <v>44686</v>
      </c>
      <c r="C88" s="28" t="s">
        <v>54</v>
      </c>
      <c r="D88" s="28" t="s">
        <v>578</v>
      </c>
      <c r="E88" s="28" t="s">
        <v>579</v>
      </c>
      <c r="F88" s="28" t="s">
        <v>578</v>
      </c>
      <c r="G88" s="28" t="s">
        <v>146</v>
      </c>
      <c r="H88" s="28" t="s">
        <v>198</v>
      </c>
      <c r="I88" s="28" t="s">
        <v>74</v>
      </c>
      <c r="J88" s="28" t="s">
        <v>75</v>
      </c>
      <c r="K88" s="28" t="s">
        <v>201</v>
      </c>
      <c r="L88" s="28" t="s">
        <v>2470</v>
      </c>
      <c r="M88" s="28" t="s">
        <v>571</v>
      </c>
      <c r="N88" s="30">
        <v>16</v>
      </c>
      <c r="O88" s="30">
        <v>10</v>
      </c>
      <c r="P88" s="30">
        <v>6</v>
      </c>
      <c r="Q88" s="30">
        <v>0</v>
      </c>
      <c r="R88" s="30">
        <v>0</v>
      </c>
      <c r="S88" s="30">
        <v>0</v>
      </c>
      <c r="T88" s="30">
        <v>0</v>
      </c>
      <c r="U88" s="30">
        <v>1</v>
      </c>
      <c r="V88" s="30">
        <v>16</v>
      </c>
      <c r="W88" s="28" t="s">
        <v>79</v>
      </c>
      <c r="X88" s="28" t="s">
        <v>119</v>
      </c>
      <c r="Y88" s="28" t="s">
        <v>81</v>
      </c>
      <c r="Z88" s="28" t="s">
        <v>1193</v>
      </c>
      <c r="AA88" s="28" t="s">
        <v>1194</v>
      </c>
      <c r="AB88" s="31">
        <v>0</v>
      </c>
      <c r="AC88" s="31">
        <v>0</v>
      </c>
      <c r="AD88" s="32">
        <v>0</v>
      </c>
      <c r="AE88" s="32">
        <v>0.94</v>
      </c>
      <c r="AF88" s="12" t="str">
        <f t="shared" si="12"/>
        <v>559704</v>
      </c>
      <c r="AG88" s="13" t="str">
        <f>VLOOKUP(D88,[2]Reference!$Q:$U,4,FALSE)</f>
        <v>Fleet</v>
      </c>
      <c r="AH88" s="13" t="str">
        <f>VLOOKUP(D88,[2]Reference!$Q:$U,5,FALSE)</f>
        <v>LNER</v>
      </c>
      <c r="AI88" s="14">
        <f t="shared" si="13"/>
        <v>0</v>
      </c>
      <c r="AJ88" s="14">
        <f t="shared" si="14"/>
        <v>0</v>
      </c>
      <c r="AK88" s="14">
        <f t="shared" si="15"/>
        <v>0</v>
      </c>
      <c r="AL88" s="15">
        <f t="shared" si="16"/>
        <v>0</v>
      </c>
      <c r="AM88" s="14">
        <f t="shared" si="17"/>
        <v>16</v>
      </c>
      <c r="AN88" s="16">
        <f t="shared" si="18"/>
        <v>44688</v>
      </c>
      <c r="AO88" s="17">
        <f>VLOOKUP(B88,[2]Reference!D:E,2,1)</f>
        <v>202302</v>
      </c>
      <c r="AP88" s="12" t="str">
        <f t="shared" si="19"/>
        <v>7</v>
      </c>
      <c r="AQ88" s="18">
        <f t="shared" si="20"/>
        <v>0</v>
      </c>
      <c r="AR88" s="18">
        <f t="shared" si="21"/>
        <v>0.94</v>
      </c>
      <c r="AS88" s="13" t="str">
        <f>VLOOKUP(D88,[2]Reference!$Q:$U,3,FALSE)</f>
        <v>Azuma</v>
      </c>
      <c r="AT88" s="13" t="str">
        <f>VLOOKUP(D88,[2]Reference!Q:V,6,FALSE)</f>
        <v>Depot</v>
      </c>
      <c r="AU88" s="13" t="str">
        <f>VLOOKUP(D88,[2]Reference!$Q:$U,2,FALSE)</f>
        <v>Bounds Green</v>
      </c>
      <c r="AV88" s="19">
        <f t="shared" si="22"/>
        <v>44693</v>
      </c>
      <c r="AW88" s="12" t="str">
        <f>+VLOOKUP(X88,[2]Reference!BN:BO,2,FALSE)</f>
        <v>Depot</v>
      </c>
      <c r="AX88" s="20" t="str">
        <f t="shared" si="23"/>
        <v>HB</v>
      </c>
      <c r="AY88" s="20" t="str">
        <f>VLOOKUP(AX88,[2]Reference!AH:AI,2,FALSE)</f>
        <v>LNER</v>
      </c>
      <c r="AZ88" s="20" t="str">
        <f>VLOOKUP(D88,[2]Reference!Q:V,6,FALSE)</f>
        <v>Depot</v>
      </c>
      <c r="BA88" s="20" t="str">
        <f>VLOOKUP(D88,[2]Reference!Q:V,3,FALSE)</f>
        <v>Azuma</v>
      </c>
    </row>
    <row r="89" spans="1:53" ht="13.5" x14ac:dyDescent="0.25">
      <c r="A89" s="28" t="s">
        <v>2471</v>
      </c>
      <c r="B89" s="29">
        <v>44686</v>
      </c>
      <c r="C89" s="28" t="s">
        <v>54</v>
      </c>
      <c r="D89" s="28" t="s">
        <v>92</v>
      </c>
      <c r="E89" s="28" t="s">
        <v>93</v>
      </c>
      <c r="F89" s="28" t="s">
        <v>92</v>
      </c>
      <c r="G89" s="28" t="s">
        <v>94</v>
      </c>
      <c r="H89" s="28" t="s">
        <v>84</v>
      </c>
      <c r="I89" s="28" t="s">
        <v>74</v>
      </c>
      <c r="J89" s="28" t="s">
        <v>75</v>
      </c>
      <c r="K89" s="28" t="s">
        <v>1100</v>
      </c>
      <c r="L89" s="28" t="s">
        <v>2472</v>
      </c>
      <c r="M89" s="28" t="s">
        <v>381</v>
      </c>
      <c r="N89" s="30">
        <v>96</v>
      </c>
      <c r="O89" s="30">
        <v>73</v>
      </c>
      <c r="P89" s="30">
        <v>23</v>
      </c>
      <c r="Q89" s="30">
        <v>0</v>
      </c>
      <c r="R89" s="30">
        <v>0</v>
      </c>
      <c r="S89" s="30">
        <v>0</v>
      </c>
      <c r="T89" s="30">
        <v>0</v>
      </c>
      <c r="U89" s="30">
        <v>3</v>
      </c>
      <c r="V89" s="30">
        <v>96</v>
      </c>
      <c r="W89" s="28" t="s">
        <v>79</v>
      </c>
      <c r="X89" s="28" t="s">
        <v>80</v>
      </c>
      <c r="Y89" s="28" t="s">
        <v>81</v>
      </c>
      <c r="Z89" s="28" t="s">
        <v>1193</v>
      </c>
      <c r="AA89" s="28" t="s">
        <v>1194</v>
      </c>
      <c r="AB89" s="31">
        <v>0</v>
      </c>
      <c r="AC89" s="31">
        <v>0</v>
      </c>
      <c r="AD89" s="32">
        <v>0</v>
      </c>
      <c r="AE89" s="32">
        <v>0.89</v>
      </c>
      <c r="AF89" s="12" t="str">
        <f t="shared" si="12"/>
        <v>560381</v>
      </c>
      <c r="AG89" s="13" t="str">
        <f>VLOOKUP(D89,[2]Reference!$Q:$U,4,FALSE)</f>
        <v>Fleet</v>
      </c>
      <c r="AH89" s="13" t="str">
        <f>VLOOKUP(D89,[2]Reference!$Q:$U,5,FALSE)</f>
        <v>LNER</v>
      </c>
      <c r="AI89" s="14">
        <f t="shared" si="13"/>
        <v>0</v>
      </c>
      <c r="AJ89" s="14">
        <f t="shared" si="14"/>
        <v>0</v>
      </c>
      <c r="AK89" s="14">
        <f t="shared" si="15"/>
        <v>0</v>
      </c>
      <c r="AL89" s="15">
        <f t="shared" si="16"/>
        <v>0</v>
      </c>
      <c r="AM89" s="14">
        <f t="shared" si="17"/>
        <v>96</v>
      </c>
      <c r="AN89" s="16">
        <f t="shared" si="18"/>
        <v>44688</v>
      </c>
      <c r="AO89" s="17">
        <f>VLOOKUP(B89,[2]Reference!D:E,2,1)</f>
        <v>202302</v>
      </c>
      <c r="AP89" s="12" t="str">
        <f t="shared" si="19"/>
        <v>7</v>
      </c>
      <c r="AQ89" s="18">
        <f t="shared" si="20"/>
        <v>0</v>
      </c>
      <c r="AR89" s="18">
        <f t="shared" si="21"/>
        <v>0.89</v>
      </c>
      <c r="AS89" s="13" t="str">
        <f>VLOOKUP(D89,[2]Reference!$Q:$U,3,FALSE)</f>
        <v>Azuma</v>
      </c>
      <c r="AT89" s="13" t="str">
        <f>VLOOKUP(D89,[2]Reference!Q:V,6,FALSE)</f>
        <v>Azuma</v>
      </c>
      <c r="AU89" s="13" t="str">
        <f>VLOOKUP(D89,[2]Reference!$Q:$U,2,FALSE)</f>
        <v>Hitachi - Class 801</v>
      </c>
      <c r="AV89" s="19">
        <f t="shared" si="22"/>
        <v>44693</v>
      </c>
      <c r="AW89" s="12" t="str">
        <f>+VLOOKUP(X89,[2]Reference!BN:BO,2,FALSE)</f>
        <v>Fleet</v>
      </c>
      <c r="AX89" s="20" t="str">
        <f t="shared" si="23"/>
        <v>HB</v>
      </c>
      <c r="AY89" s="20" t="str">
        <f>VLOOKUP(AX89,[2]Reference!AH:AI,2,FALSE)</f>
        <v>LNER</v>
      </c>
      <c r="AZ89" s="20" t="str">
        <f>VLOOKUP(D89,[2]Reference!Q:V,6,FALSE)</f>
        <v>Azuma</v>
      </c>
      <c r="BA89" s="20" t="str">
        <f>VLOOKUP(D89,[2]Reference!Q:V,3,FALSE)</f>
        <v>Azuma</v>
      </c>
    </row>
    <row r="90" spans="1:53" ht="13.5" x14ac:dyDescent="0.25">
      <c r="A90" s="28" t="s">
        <v>2473</v>
      </c>
      <c r="B90" s="29">
        <v>44687</v>
      </c>
      <c r="C90" s="28" t="s">
        <v>54</v>
      </c>
      <c r="D90" s="28" t="s">
        <v>215</v>
      </c>
      <c r="E90" s="28" t="s">
        <v>216</v>
      </c>
      <c r="F90" s="28" t="s">
        <v>215</v>
      </c>
      <c r="G90" s="28" t="s">
        <v>146</v>
      </c>
      <c r="H90" s="28" t="s">
        <v>112</v>
      </c>
      <c r="I90" s="28" t="s">
        <v>2474</v>
      </c>
      <c r="J90" s="28" t="s">
        <v>2475</v>
      </c>
      <c r="K90" s="28" t="s">
        <v>201</v>
      </c>
      <c r="L90" s="28" t="s">
        <v>2476</v>
      </c>
      <c r="M90" s="28" t="s">
        <v>78</v>
      </c>
      <c r="N90" s="30">
        <v>3</v>
      </c>
      <c r="O90" s="30">
        <v>0</v>
      </c>
      <c r="P90" s="30">
        <v>3</v>
      </c>
      <c r="Q90" s="30">
        <v>0</v>
      </c>
      <c r="R90" s="30">
        <v>0</v>
      </c>
      <c r="S90" s="30">
        <v>0</v>
      </c>
      <c r="T90" s="30">
        <v>0</v>
      </c>
      <c r="U90" s="30">
        <v>1</v>
      </c>
      <c r="V90" s="30">
        <v>3</v>
      </c>
      <c r="W90" s="28" t="s">
        <v>2477</v>
      </c>
      <c r="X90" s="28" t="s">
        <v>119</v>
      </c>
      <c r="Y90" s="28" t="s">
        <v>66</v>
      </c>
      <c r="Z90" s="28" t="s">
        <v>1193</v>
      </c>
      <c r="AA90" s="28" t="s">
        <v>1194</v>
      </c>
      <c r="AB90" s="31">
        <v>0</v>
      </c>
      <c r="AC90" s="31">
        <v>0</v>
      </c>
      <c r="AD90" s="32">
        <v>0</v>
      </c>
      <c r="AE90" s="32">
        <v>0</v>
      </c>
      <c r="AF90" s="12" t="str">
        <f t="shared" si="12"/>
        <v>562416</v>
      </c>
      <c r="AG90" s="13" t="str">
        <f>VLOOKUP(D90,[2]Reference!$Q:$U,4,FALSE)</f>
        <v>Fleet</v>
      </c>
      <c r="AH90" s="13" t="str">
        <f>VLOOKUP(D90,[2]Reference!$Q:$U,5,FALSE)</f>
        <v>LNER</v>
      </c>
      <c r="AI90" s="14">
        <f t="shared" si="13"/>
        <v>0</v>
      </c>
      <c r="AJ90" s="14">
        <f t="shared" si="14"/>
        <v>0</v>
      </c>
      <c r="AK90" s="14">
        <f t="shared" si="15"/>
        <v>0</v>
      </c>
      <c r="AL90" s="15">
        <f t="shared" si="16"/>
        <v>0</v>
      </c>
      <c r="AM90" s="14">
        <f t="shared" si="17"/>
        <v>3</v>
      </c>
      <c r="AN90" s="16">
        <f t="shared" si="18"/>
        <v>44688</v>
      </c>
      <c r="AO90" s="17">
        <f>VLOOKUP(B90,[2]Reference!D:E,2,1)</f>
        <v>202302</v>
      </c>
      <c r="AP90" s="12" t="str">
        <f t="shared" si="19"/>
        <v>7</v>
      </c>
      <c r="AQ90" s="18">
        <f t="shared" si="20"/>
        <v>0</v>
      </c>
      <c r="AR90" s="18">
        <f t="shared" si="21"/>
        <v>0</v>
      </c>
      <c r="AS90" s="13" t="str">
        <f>VLOOKUP(D90,[2]Reference!$Q:$U,3,FALSE)</f>
        <v>Other</v>
      </c>
      <c r="AT90" s="13" t="str">
        <f>VLOOKUP(D90,[2]Reference!Q:V,6,FALSE)</f>
        <v>Other</v>
      </c>
      <c r="AU90" s="13" t="str">
        <f>VLOOKUP(D90,[2]Reference!$Q:$U,2,FALSE)</f>
        <v>ISS - Contractors</v>
      </c>
      <c r="AV90" s="19">
        <f t="shared" si="22"/>
        <v>44694</v>
      </c>
      <c r="AW90" s="12" t="str">
        <f>+VLOOKUP(X90,[2]Reference!BN:BO,2,FALSE)</f>
        <v>Depot</v>
      </c>
      <c r="AX90" s="20" t="str">
        <f t="shared" si="23"/>
        <v>HB</v>
      </c>
      <c r="AY90" s="20" t="str">
        <f>VLOOKUP(AX90,[2]Reference!AH:AI,2,FALSE)</f>
        <v>LNER</v>
      </c>
      <c r="AZ90" s="20" t="str">
        <f>VLOOKUP(D90,[2]Reference!Q:V,6,FALSE)</f>
        <v>Other</v>
      </c>
      <c r="BA90" s="20" t="str">
        <f>VLOOKUP(D90,[2]Reference!Q:V,3,FALSE)</f>
        <v>Other</v>
      </c>
    </row>
    <row r="91" spans="1:53" ht="13.5" x14ac:dyDescent="0.25">
      <c r="A91" s="28" t="s">
        <v>2478</v>
      </c>
      <c r="B91" s="29">
        <v>44688</v>
      </c>
      <c r="C91" s="28" t="s">
        <v>54</v>
      </c>
      <c r="D91" s="28" t="s">
        <v>92</v>
      </c>
      <c r="E91" s="28" t="s">
        <v>93</v>
      </c>
      <c r="F91" s="28" t="s">
        <v>92</v>
      </c>
      <c r="G91" s="28" t="s">
        <v>154</v>
      </c>
      <c r="H91" s="28" t="s">
        <v>73</v>
      </c>
      <c r="I91" s="28" t="s">
        <v>74</v>
      </c>
      <c r="J91" s="28" t="s">
        <v>75</v>
      </c>
      <c r="K91" s="28" t="s">
        <v>155</v>
      </c>
      <c r="L91" s="28" t="s">
        <v>2479</v>
      </c>
      <c r="M91" s="28" t="s">
        <v>347</v>
      </c>
      <c r="N91" s="30">
        <v>18</v>
      </c>
      <c r="O91" s="30">
        <v>13</v>
      </c>
      <c r="P91" s="30">
        <v>5</v>
      </c>
      <c r="Q91" s="30">
        <v>0</v>
      </c>
      <c r="R91" s="30">
        <v>0</v>
      </c>
      <c r="S91" s="30">
        <v>0</v>
      </c>
      <c r="T91" s="30">
        <v>0</v>
      </c>
      <c r="U91" s="30">
        <v>2</v>
      </c>
      <c r="V91" s="30">
        <v>18</v>
      </c>
      <c r="W91" s="28" t="s">
        <v>79</v>
      </c>
      <c r="X91" s="28" t="s">
        <v>80</v>
      </c>
      <c r="Y91" s="28" t="s">
        <v>81</v>
      </c>
      <c r="Z91" s="28" t="s">
        <v>1193</v>
      </c>
      <c r="AA91" s="28" t="s">
        <v>1194</v>
      </c>
      <c r="AB91" s="31">
        <v>0</v>
      </c>
      <c r="AC91" s="31">
        <v>0</v>
      </c>
      <c r="AD91" s="32">
        <v>0</v>
      </c>
      <c r="AE91" s="32">
        <v>0.93</v>
      </c>
      <c r="AF91" s="12" t="str">
        <f t="shared" si="12"/>
        <v>564492</v>
      </c>
      <c r="AG91" s="13" t="str">
        <f>VLOOKUP(D91,[2]Reference!$Q:$U,4,FALSE)</f>
        <v>Fleet</v>
      </c>
      <c r="AH91" s="13" t="str">
        <f>VLOOKUP(D91,[2]Reference!$Q:$U,5,FALSE)</f>
        <v>LNER</v>
      </c>
      <c r="AI91" s="14">
        <f t="shared" si="13"/>
        <v>0</v>
      </c>
      <c r="AJ91" s="14">
        <f t="shared" si="14"/>
        <v>0</v>
      </c>
      <c r="AK91" s="14">
        <f t="shared" si="15"/>
        <v>0</v>
      </c>
      <c r="AL91" s="15">
        <f t="shared" si="16"/>
        <v>0</v>
      </c>
      <c r="AM91" s="14">
        <f t="shared" si="17"/>
        <v>18</v>
      </c>
      <c r="AN91" s="16">
        <f t="shared" si="18"/>
        <v>44688</v>
      </c>
      <c r="AO91" s="17">
        <f>VLOOKUP(B91,[2]Reference!D:E,2,1)</f>
        <v>202302</v>
      </c>
      <c r="AP91" s="12" t="str">
        <f t="shared" si="19"/>
        <v>7</v>
      </c>
      <c r="AQ91" s="18">
        <f t="shared" si="20"/>
        <v>0</v>
      </c>
      <c r="AR91" s="18">
        <f t="shared" si="21"/>
        <v>0.93</v>
      </c>
      <c r="AS91" s="13" t="str">
        <f>VLOOKUP(D91,[2]Reference!$Q:$U,3,FALSE)</f>
        <v>Azuma</v>
      </c>
      <c r="AT91" s="13" t="str">
        <f>VLOOKUP(D91,[2]Reference!Q:V,6,FALSE)</f>
        <v>Azuma</v>
      </c>
      <c r="AU91" s="13" t="str">
        <f>VLOOKUP(D91,[2]Reference!$Q:$U,2,FALSE)</f>
        <v>Hitachi - Class 801</v>
      </c>
      <c r="AV91" s="19">
        <f t="shared" si="22"/>
        <v>44695</v>
      </c>
      <c r="AW91" s="12" t="str">
        <f>+VLOOKUP(X91,[2]Reference!BN:BO,2,FALSE)</f>
        <v>Fleet</v>
      </c>
      <c r="AX91" s="20" t="str">
        <f t="shared" si="23"/>
        <v>HB</v>
      </c>
      <c r="AY91" s="20" t="str">
        <f>VLOOKUP(AX91,[2]Reference!AH:AI,2,FALSE)</f>
        <v>LNER</v>
      </c>
      <c r="AZ91" s="20" t="str">
        <f>VLOOKUP(D91,[2]Reference!Q:V,6,FALSE)</f>
        <v>Azuma</v>
      </c>
      <c r="BA91" s="20" t="str">
        <f>VLOOKUP(D91,[2]Reference!Q:V,3,FALSE)</f>
        <v>Azuma</v>
      </c>
    </row>
    <row r="92" spans="1:53" ht="13.5" x14ac:dyDescent="0.25">
      <c r="A92" s="28" t="s">
        <v>2481</v>
      </c>
      <c r="B92" s="29">
        <v>44689</v>
      </c>
      <c r="C92" s="28" t="s">
        <v>54</v>
      </c>
      <c r="D92" s="28" t="s">
        <v>92</v>
      </c>
      <c r="E92" s="28" t="s">
        <v>93</v>
      </c>
      <c r="F92" s="28" t="s">
        <v>92</v>
      </c>
      <c r="G92" s="28" t="s">
        <v>146</v>
      </c>
      <c r="H92" s="28" t="s">
        <v>84</v>
      </c>
      <c r="I92" s="28" t="s">
        <v>74</v>
      </c>
      <c r="J92" s="28" t="s">
        <v>75</v>
      </c>
      <c r="K92" s="28" t="s">
        <v>201</v>
      </c>
      <c r="L92" s="28" t="s">
        <v>2482</v>
      </c>
      <c r="M92" s="28" t="s">
        <v>589</v>
      </c>
      <c r="N92" s="30">
        <v>8</v>
      </c>
      <c r="O92" s="30">
        <v>8</v>
      </c>
      <c r="P92" s="30">
        <v>0</v>
      </c>
      <c r="Q92" s="30">
        <v>0</v>
      </c>
      <c r="R92" s="30">
        <v>0</v>
      </c>
      <c r="S92" s="30">
        <v>0</v>
      </c>
      <c r="T92" s="30">
        <v>0</v>
      </c>
      <c r="U92" s="30">
        <v>1</v>
      </c>
      <c r="V92" s="30">
        <v>8</v>
      </c>
      <c r="W92" s="28" t="s">
        <v>79</v>
      </c>
      <c r="X92" s="28" t="s">
        <v>80</v>
      </c>
      <c r="Y92" s="28" t="s">
        <v>81</v>
      </c>
      <c r="Z92" s="28" t="s">
        <v>1195</v>
      </c>
      <c r="AA92" s="28" t="s">
        <v>1194</v>
      </c>
      <c r="AB92" s="31">
        <v>0</v>
      </c>
      <c r="AC92" s="31">
        <v>0</v>
      </c>
      <c r="AD92" s="32">
        <v>0</v>
      </c>
      <c r="AE92" s="32">
        <v>0.26</v>
      </c>
      <c r="AF92" s="12" t="str">
        <f t="shared" si="12"/>
        <v>566323</v>
      </c>
      <c r="AG92" s="13" t="str">
        <f>VLOOKUP(D92,[2]Reference!$Q:$U,4,FALSE)</f>
        <v>Fleet</v>
      </c>
      <c r="AH92" s="13" t="str">
        <f>VLOOKUP(D92,[2]Reference!$Q:$U,5,FALSE)</f>
        <v>LNER</v>
      </c>
      <c r="AI92" s="14">
        <f t="shared" si="13"/>
        <v>0</v>
      </c>
      <c r="AJ92" s="14">
        <f t="shared" si="14"/>
        <v>0</v>
      </c>
      <c r="AK92" s="14">
        <f t="shared" si="15"/>
        <v>0</v>
      </c>
      <c r="AL92" s="15">
        <f t="shared" si="16"/>
        <v>0</v>
      </c>
      <c r="AM92" s="14">
        <f t="shared" si="17"/>
        <v>8</v>
      </c>
      <c r="AN92" s="16">
        <f t="shared" si="18"/>
        <v>44695</v>
      </c>
      <c r="AO92" s="17">
        <f>VLOOKUP(B92,[2]Reference!D:E,2,1)</f>
        <v>202302</v>
      </c>
      <c r="AP92" s="12" t="str">
        <f t="shared" si="19"/>
        <v>7</v>
      </c>
      <c r="AQ92" s="18">
        <f t="shared" si="20"/>
        <v>0</v>
      </c>
      <c r="AR92" s="18">
        <f t="shared" si="21"/>
        <v>0.26</v>
      </c>
      <c r="AS92" s="13" t="str">
        <f>VLOOKUP(D92,[2]Reference!$Q:$U,3,FALSE)</f>
        <v>Azuma</v>
      </c>
      <c r="AT92" s="13" t="str">
        <f>VLOOKUP(D92,[2]Reference!Q:V,6,FALSE)</f>
        <v>Azuma</v>
      </c>
      <c r="AU92" s="13" t="str">
        <f>VLOOKUP(D92,[2]Reference!$Q:$U,2,FALSE)</f>
        <v>Hitachi - Class 801</v>
      </c>
      <c r="AV92" s="19">
        <f t="shared" si="22"/>
        <v>44696</v>
      </c>
      <c r="AW92" s="12" t="str">
        <f>+VLOOKUP(X92,[2]Reference!BN:BO,2,FALSE)</f>
        <v>Fleet</v>
      </c>
      <c r="AX92" s="20" t="str">
        <f t="shared" si="23"/>
        <v>HB</v>
      </c>
      <c r="AY92" s="20" t="str">
        <f>VLOOKUP(AX92,[2]Reference!AH:AI,2,FALSE)</f>
        <v>LNER</v>
      </c>
      <c r="AZ92" s="20" t="str">
        <f>VLOOKUP(D92,[2]Reference!Q:V,6,FALSE)</f>
        <v>Azuma</v>
      </c>
      <c r="BA92" s="20" t="str">
        <f>VLOOKUP(D92,[2]Reference!Q:V,3,FALSE)</f>
        <v>Azuma</v>
      </c>
    </row>
    <row r="93" spans="1:53" ht="13.5" x14ac:dyDescent="0.25">
      <c r="A93" s="28" t="s">
        <v>2486</v>
      </c>
      <c r="B93" s="29">
        <v>44690</v>
      </c>
      <c r="C93" s="28" t="s">
        <v>54</v>
      </c>
      <c r="D93" s="28" t="s">
        <v>161</v>
      </c>
      <c r="E93" s="28" t="s">
        <v>162</v>
      </c>
      <c r="F93" s="28" t="s">
        <v>161</v>
      </c>
      <c r="G93" s="28" t="s">
        <v>129</v>
      </c>
      <c r="H93" s="28" t="s">
        <v>73</v>
      </c>
      <c r="I93" s="28" t="s">
        <v>74</v>
      </c>
      <c r="J93" s="28" t="s">
        <v>75</v>
      </c>
      <c r="K93" s="28" t="s">
        <v>179</v>
      </c>
      <c r="L93" s="28" t="s">
        <v>2487</v>
      </c>
      <c r="M93" s="28" t="s">
        <v>132</v>
      </c>
      <c r="N93" s="30">
        <v>3</v>
      </c>
      <c r="O93" s="30">
        <v>3</v>
      </c>
      <c r="P93" s="30">
        <v>0</v>
      </c>
      <c r="Q93" s="30">
        <v>0</v>
      </c>
      <c r="R93" s="30">
        <v>0</v>
      </c>
      <c r="S93" s="30">
        <v>0</v>
      </c>
      <c r="T93" s="30">
        <v>0</v>
      </c>
      <c r="U93" s="30">
        <v>1</v>
      </c>
      <c r="V93" s="30">
        <v>3</v>
      </c>
      <c r="W93" s="28" t="s">
        <v>79</v>
      </c>
      <c r="X93" s="28" t="s">
        <v>80</v>
      </c>
      <c r="Y93" s="28" t="s">
        <v>81</v>
      </c>
      <c r="Z93" s="28" t="s">
        <v>1195</v>
      </c>
      <c r="AA93" s="28" t="s">
        <v>1194</v>
      </c>
      <c r="AB93" s="31">
        <v>0</v>
      </c>
      <c r="AC93" s="31">
        <v>0</v>
      </c>
      <c r="AD93" s="32">
        <v>0</v>
      </c>
      <c r="AE93" s="32">
        <v>0</v>
      </c>
      <c r="AF93" s="12" t="str">
        <f t="shared" si="12"/>
        <v>568261</v>
      </c>
      <c r="AG93" s="13" t="str">
        <f>VLOOKUP(D93,[2]Reference!$Q:$U,4,FALSE)</f>
        <v>Fleet</v>
      </c>
      <c r="AH93" s="13" t="str">
        <f>VLOOKUP(D93,[2]Reference!$Q:$U,5,FALSE)</f>
        <v>LNER</v>
      </c>
      <c r="AI93" s="14">
        <f t="shared" si="13"/>
        <v>0</v>
      </c>
      <c r="AJ93" s="14">
        <f t="shared" si="14"/>
        <v>0</v>
      </c>
      <c r="AK93" s="14">
        <f t="shared" si="15"/>
        <v>0</v>
      </c>
      <c r="AL93" s="15">
        <f t="shared" si="16"/>
        <v>0</v>
      </c>
      <c r="AM93" s="14">
        <f t="shared" si="17"/>
        <v>3</v>
      </c>
      <c r="AN93" s="16">
        <f t="shared" si="18"/>
        <v>44695</v>
      </c>
      <c r="AO93" s="17">
        <f>VLOOKUP(B93,[2]Reference!D:E,2,1)</f>
        <v>202302</v>
      </c>
      <c r="AP93" s="12" t="str">
        <f t="shared" si="19"/>
        <v>7</v>
      </c>
      <c r="AQ93" s="18">
        <f t="shared" si="20"/>
        <v>0</v>
      </c>
      <c r="AR93" s="18">
        <f t="shared" si="21"/>
        <v>0</v>
      </c>
      <c r="AS93" s="13" t="str">
        <f>VLOOKUP(D93,[2]Reference!$Q:$U,3,FALSE)</f>
        <v>IC225</v>
      </c>
      <c r="AT93" s="13" t="str">
        <f>VLOOKUP(D93,[2]Reference!Q:V,6,FALSE)</f>
        <v>IC225</v>
      </c>
      <c r="AU93" s="13" t="str">
        <f>VLOOKUP(D93,[2]Reference!$Q:$U,2,FALSE)</f>
        <v>MK4 Coach</v>
      </c>
      <c r="AV93" s="19">
        <f t="shared" si="22"/>
        <v>44697</v>
      </c>
      <c r="AW93" s="12" t="str">
        <f>+VLOOKUP(X93,[2]Reference!BN:BO,2,FALSE)</f>
        <v>Fleet</v>
      </c>
      <c r="AX93" s="20" t="str">
        <f t="shared" si="23"/>
        <v>HB</v>
      </c>
      <c r="AY93" s="20" t="str">
        <f>VLOOKUP(AX93,[2]Reference!AH:AI,2,FALSE)</f>
        <v>LNER</v>
      </c>
      <c r="AZ93" s="20" t="str">
        <f>VLOOKUP(D93,[2]Reference!Q:V,6,FALSE)</f>
        <v>IC225</v>
      </c>
      <c r="BA93" s="20" t="str">
        <f>VLOOKUP(D93,[2]Reference!Q:V,3,FALSE)</f>
        <v>IC225</v>
      </c>
    </row>
    <row r="94" spans="1:53" ht="13.5" x14ac:dyDescent="0.25">
      <c r="A94" s="28" t="s">
        <v>2488</v>
      </c>
      <c r="B94" s="29">
        <v>44691</v>
      </c>
      <c r="C94" s="28" t="s">
        <v>54</v>
      </c>
      <c r="D94" s="28" t="s">
        <v>55</v>
      </c>
      <c r="E94" s="28" t="s">
        <v>56</v>
      </c>
      <c r="F94" s="28" t="s">
        <v>55</v>
      </c>
      <c r="G94" s="28" t="s">
        <v>129</v>
      </c>
      <c r="H94" s="28" t="s">
        <v>339</v>
      </c>
      <c r="I94" s="28" t="s">
        <v>493</v>
      </c>
      <c r="J94" s="28" t="s">
        <v>494</v>
      </c>
      <c r="K94" s="28" t="s">
        <v>179</v>
      </c>
      <c r="L94" s="28" t="s">
        <v>2489</v>
      </c>
      <c r="M94" s="28" t="s">
        <v>459</v>
      </c>
      <c r="N94" s="30">
        <v>2</v>
      </c>
      <c r="O94" s="30">
        <v>0</v>
      </c>
      <c r="P94" s="30">
        <v>2</v>
      </c>
      <c r="Q94" s="30">
        <v>0</v>
      </c>
      <c r="R94" s="30">
        <v>0</v>
      </c>
      <c r="S94" s="30">
        <v>0</v>
      </c>
      <c r="T94" s="30">
        <v>0</v>
      </c>
      <c r="U94" s="30">
        <v>1</v>
      </c>
      <c r="V94" s="30">
        <v>2</v>
      </c>
      <c r="W94" s="28" t="s">
        <v>2490</v>
      </c>
      <c r="X94" s="28" t="s">
        <v>80</v>
      </c>
      <c r="Y94" s="28" t="s">
        <v>66</v>
      </c>
      <c r="Z94" s="28" t="s">
        <v>1195</v>
      </c>
      <c r="AA94" s="28" t="s">
        <v>1194</v>
      </c>
      <c r="AB94" s="31">
        <v>0</v>
      </c>
      <c r="AC94" s="31">
        <v>0</v>
      </c>
      <c r="AD94" s="32">
        <v>0</v>
      </c>
      <c r="AE94" s="32">
        <v>0</v>
      </c>
      <c r="AF94" s="12" t="str">
        <f t="shared" si="12"/>
        <v>570216</v>
      </c>
      <c r="AG94" s="13" t="str">
        <f>VLOOKUP(D94,[2]Reference!$Q:$U,4,FALSE)</f>
        <v>Fleet</v>
      </c>
      <c r="AH94" s="13" t="str">
        <f>VLOOKUP(D94,[2]Reference!$Q:$U,5,FALSE)</f>
        <v>LNER</v>
      </c>
      <c r="AI94" s="14">
        <f t="shared" si="13"/>
        <v>0</v>
      </c>
      <c r="AJ94" s="14">
        <f t="shared" si="14"/>
        <v>0</v>
      </c>
      <c r="AK94" s="14">
        <f t="shared" si="15"/>
        <v>0</v>
      </c>
      <c r="AL94" s="15">
        <f t="shared" si="16"/>
        <v>0</v>
      </c>
      <c r="AM94" s="14">
        <f t="shared" si="17"/>
        <v>2</v>
      </c>
      <c r="AN94" s="16">
        <f t="shared" si="18"/>
        <v>44695</v>
      </c>
      <c r="AO94" s="17">
        <f>VLOOKUP(B94,[2]Reference!D:E,2,1)</f>
        <v>202302</v>
      </c>
      <c r="AP94" s="12" t="str">
        <f t="shared" si="19"/>
        <v>7</v>
      </c>
      <c r="AQ94" s="18">
        <f t="shared" si="20"/>
        <v>0</v>
      </c>
      <c r="AR94" s="18">
        <f t="shared" si="21"/>
        <v>0</v>
      </c>
      <c r="AS94" s="13" t="str">
        <f>VLOOKUP(D94,[2]Reference!$Q:$U,3,FALSE)</f>
        <v>Azuma</v>
      </c>
      <c r="AT94" s="13" t="str">
        <f>VLOOKUP(D94,[2]Reference!Q:V,6,FALSE)</f>
        <v>Azuma</v>
      </c>
      <c r="AU94" s="13" t="str">
        <f>VLOOKUP(D94,[2]Reference!$Q:$U,2,FALSE)</f>
        <v>Hitachi - Class 800</v>
      </c>
      <c r="AV94" s="19">
        <f t="shared" si="22"/>
        <v>44698</v>
      </c>
      <c r="AW94" s="12" t="str">
        <f>+VLOOKUP(X94,[2]Reference!BN:BO,2,FALSE)</f>
        <v>Fleet</v>
      </c>
      <c r="AX94" s="20" t="str">
        <f t="shared" si="23"/>
        <v>HB</v>
      </c>
      <c r="AY94" s="20" t="str">
        <f>VLOOKUP(AX94,[2]Reference!AH:AI,2,FALSE)</f>
        <v>LNER</v>
      </c>
      <c r="AZ94" s="20" t="str">
        <f>VLOOKUP(D94,[2]Reference!Q:V,6,FALSE)</f>
        <v>Azuma</v>
      </c>
      <c r="BA94" s="20" t="str">
        <f>VLOOKUP(D94,[2]Reference!Q:V,3,FALSE)</f>
        <v>Azuma</v>
      </c>
    </row>
    <row r="95" spans="1:53" ht="13.5" x14ac:dyDescent="0.25">
      <c r="A95" s="28" t="s">
        <v>2491</v>
      </c>
      <c r="B95" s="29">
        <v>44691</v>
      </c>
      <c r="C95" s="28" t="s">
        <v>54</v>
      </c>
      <c r="D95" s="28" t="s">
        <v>92</v>
      </c>
      <c r="E95" s="28" t="s">
        <v>93</v>
      </c>
      <c r="F95" s="28" t="s">
        <v>92</v>
      </c>
      <c r="G95" s="28" t="s">
        <v>146</v>
      </c>
      <c r="H95" s="28" t="s">
        <v>95</v>
      </c>
      <c r="I95" s="28" t="s">
        <v>147</v>
      </c>
      <c r="J95" s="28" t="s">
        <v>148</v>
      </c>
      <c r="K95" s="28" t="s">
        <v>201</v>
      </c>
      <c r="L95" s="28" t="s">
        <v>2492</v>
      </c>
      <c r="M95" s="28" t="s">
        <v>332</v>
      </c>
      <c r="N95" s="30">
        <v>18</v>
      </c>
      <c r="O95" s="30">
        <v>12</v>
      </c>
      <c r="P95" s="30">
        <v>6</v>
      </c>
      <c r="Q95" s="30">
        <v>0</v>
      </c>
      <c r="R95" s="30">
        <v>0</v>
      </c>
      <c r="S95" s="30">
        <v>0</v>
      </c>
      <c r="T95" s="30">
        <v>0</v>
      </c>
      <c r="U95" s="30">
        <v>3</v>
      </c>
      <c r="V95" s="30">
        <v>18</v>
      </c>
      <c r="W95" s="28" t="s">
        <v>2493</v>
      </c>
      <c r="X95" s="28" t="s">
        <v>80</v>
      </c>
      <c r="Y95" s="28" t="s">
        <v>66</v>
      </c>
      <c r="Z95" s="28" t="s">
        <v>1195</v>
      </c>
      <c r="AA95" s="28" t="s">
        <v>1194</v>
      </c>
      <c r="AB95" s="31">
        <v>0</v>
      </c>
      <c r="AC95" s="31">
        <v>0</v>
      </c>
      <c r="AD95" s="32">
        <v>0</v>
      </c>
      <c r="AE95" s="32">
        <v>0</v>
      </c>
      <c r="AF95" s="12" t="str">
        <f t="shared" si="12"/>
        <v>570400</v>
      </c>
      <c r="AG95" s="13" t="str">
        <f>VLOOKUP(D95,[2]Reference!$Q:$U,4,FALSE)</f>
        <v>Fleet</v>
      </c>
      <c r="AH95" s="13" t="str">
        <f>VLOOKUP(D95,[2]Reference!$Q:$U,5,FALSE)</f>
        <v>LNER</v>
      </c>
      <c r="AI95" s="14">
        <f t="shared" si="13"/>
        <v>0</v>
      </c>
      <c r="AJ95" s="14">
        <f t="shared" si="14"/>
        <v>0</v>
      </c>
      <c r="AK95" s="14">
        <f t="shared" si="15"/>
        <v>0</v>
      </c>
      <c r="AL95" s="15">
        <f t="shared" si="16"/>
        <v>0</v>
      </c>
      <c r="AM95" s="14">
        <f t="shared" si="17"/>
        <v>18</v>
      </c>
      <c r="AN95" s="16">
        <f t="shared" si="18"/>
        <v>44695</v>
      </c>
      <c r="AO95" s="17">
        <f>VLOOKUP(B95,[2]Reference!D:E,2,1)</f>
        <v>202302</v>
      </c>
      <c r="AP95" s="12" t="str">
        <f t="shared" si="19"/>
        <v>7</v>
      </c>
      <c r="AQ95" s="18">
        <f t="shared" si="20"/>
        <v>0</v>
      </c>
      <c r="AR95" s="18">
        <f t="shared" si="21"/>
        <v>0</v>
      </c>
      <c r="AS95" s="13" t="str">
        <f>VLOOKUP(D95,[2]Reference!$Q:$U,3,FALSE)</f>
        <v>Azuma</v>
      </c>
      <c r="AT95" s="13" t="str">
        <f>VLOOKUP(D95,[2]Reference!Q:V,6,FALSE)</f>
        <v>Azuma</v>
      </c>
      <c r="AU95" s="13" t="str">
        <f>VLOOKUP(D95,[2]Reference!$Q:$U,2,FALSE)</f>
        <v>Hitachi - Class 801</v>
      </c>
      <c r="AV95" s="19">
        <f t="shared" si="22"/>
        <v>44698</v>
      </c>
      <c r="AW95" s="12" t="str">
        <f>+VLOOKUP(X95,[2]Reference!BN:BO,2,FALSE)</f>
        <v>Fleet</v>
      </c>
      <c r="AX95" s="20" t="str">
        <f t="shared" si="23"/>
        <v>HB</v>
      </c>
      <c r="AY95" s="20" t="str">
        <f>VLOOKUP(AX95,[2]Reference!AH:AI,2,FALSE)</f>
        <v>LNER</v>
      </c>
      <c r="AZ95" s="20" t="str">
        <f>VLOOKUP(D95,[2]Reference!Q:V,6,FALSE)</f>
        <v>Azuma</v>
      </c>
      <c r="BA95" s="20" t="str">
        <f>VLOOKUP(D95,[2]Reference!Q:V,3,FALSE)</f>
        <v>Azuma</v>
      </c>
    </row>
    <row r="96" spans="1:53" ht="13.5" x14ac:dyDescent="0.25">
      <c r="A96" s="28" t="s">
        <v>2495</v>
      </c>
      <c r="B96" s="29">
        <v>44691</v>
      </c>
      <c r="C96" s="28" t="s">
        <v>54</v>
      </c>
      <c r="D96" s="28" t="s">
        <v>161</v>
      </c>
      <c r="E96" s="28" t="s">
        <v>162</v>
      </c>
      <c r="F96" s="28" t="s">
        <v>161</v>
      </c>
      <c r="G96" s="28" t="s">
        <v>146</v>
      </c>
      <c r="H96" s="28" t="s">
        <v>73</v>
      </c>
      <c r="I96" s="28" t="s">
        <v>74</v>
      </c>
      <c r="J96" s="28" t="s">
        <v>75</v>
      </c>
      <c r="K96" s="28" t="s">
        <v>201</v>
      </c>
      <c r="L96" s="28" t="s">
        <v>2496</v>
      </c>
      <c r="M96" s="28" t="s">
        <v>664</v>
      </c>
      <c r="N96" s="30">
        <v>3</v>
      </c>
      <c r="O96" s="30">
        <v>3</v>
      </c>
      <c r="P96" s="30">
        <v>0</v>
      </c>
      <c r="Q96" s="30">
        <v>0</v>
      </c>
      <c r="R96" s="30">
        <v>0</v>
      </c>
      <c r="S96" s="30">
        <v>0</v>
      </c>
      <c r="T96" s="30">
        <v>0</v>
      </c>
      <c r="U96" s="30">
        <v>1</v>
      </c>
      <c r="V96" s="30">
        <v>3</v>
      </c>
      <c r="W96" s="28" t="s">
        <v>79</v>
      </c>
      <c r="X96" s="28" t="s">
        <v>80</v>
      </c>
      <c r="Y96" s="28" t="s">
        <v>81</v>
      </c>
      <c r="Z96" s="28" t="s">
        <v>1195</v>
      </c>
      <c r="AA96" s="28" t="s">
        <v>1194</v>
      </c>
      <c r="AB96" s="31">
        <v>0</v>
      </c>
      <c r="AC96" s="31">
        <v>0</v>
      </c>
      <c r="AD96" s="32">
        <v>0</v>
      </c>
      <c r="AE96" s="32">
        <v>0</v>
      </c>
      <c r="AF96" s="12" t="str">
        <f t="shared" si="12"/>
        <v>571177</v>
      </c>
      <c r="AG96" s="13" t="str">
        <f>VLOOKUP(D96,[2]Reference!$Q:$U,4,FALSE)</f>
        <v>Fleet</v>
      </c>
      <c r="AH96" s="13" t="str">
        <f>VLOOKUP(D96,[2]Reference!$Q:$U,5,FALSE)</f>
        <v>LNER</v>
      </c>
      <c r="AI96" s="14">
        <f t="shared" si="13"/>
        <v>0</v>
      </c>
      <c r="AJ96" s="14">
        <f t="shared" si="14"/>
        <v>0</v>
      </c>
      <c r="AK96" s="14">
        <f t="shared" si="15"/>
        <v>0</v>
      </c>
      <c r="AL96" s="15">
        <f t="shared" si="16"/>
        <v>0</v>
      </c>
      <c r="AM96" s="14">
        <f t="shared" si="17"/>
        <v>3</v>
      </c>
      <c r="AN96" s="16">
        <f t="shared" si="18"/>
        <v>44695</v>
      </c>
      <c r="AO96" s="17">
        <f>VLOOKUP(B96,[2]Reference!D:E,2,1)</f>
        <v>202302</v>
      </c>
      <c r="AP96" s="12" t="str">
        <f t="shared" si="19"/>
        <v>7</v>
      </c>
      <c r="AQ96" s="18">
        <f t="shared" si="20"/>
        <v>0</v>
      </c>
      <c r="AR96" s="18">
        <f t="shared" si="21"/>
        <v>0</v>
      </c>
      <c r="AS96" s="13" t="str">
        <f>VLOOKUP(D96,[2]Reference!$Q:$U,3,FALSE)</f>
        <v>IC225</v>
      </c>
      <c r="AT96" s="13" t="str">
        <f>VLOOKUP(D96,[2]Reference!Q:V,6,FALSE)</f>
        <v>IC225</v>
      </c>
      <c r="AU96" s="13" t="str">
        <f>VLOOKUP(D96,[2]Reference!$Q:$U,2,FALSE)</f>
        <v>MK4 Coach</v>
      </c>
      <c r="AV96" s="19">
        <f t="shared" si="22"/>
        <v>44698</v>
      </c>
      <c r="AW96" s="12" t="str">
        <f>+VLOOKUP(X96,[2]Reference!BN:BO,2,FALSE)</f>
        <v>Fleet</v>
      </c>
      <c r="AX96" s="20" t="str">
        <f t="shared" si="23"/>
        <v>HB</v>
      </c>
      <c r="AY96" s="20" t="str">
        <f>VLOOKUP(AX96,[2]Reference!AH:AI,2,FALSE)</f>
        <v>LNER</v>
      </c>
      <c r="AZ96" s="20" t="str">
        <f>VLOOKUP(D96,[2]Reference!Q:V,6,FALSE)</f>
        <v>IC225</v>
      </c>
      <c r="BA96" s="20" t="str">
        <f>VLOOKUP(D96,[2]Reference!Q:V,3,FALSE)</f>
        <v>IC225</v>
      </c>
    </row>
    <row r="97" spans="1:53" ht="13.5" x14ac:dyDescent="0.25">
      <c r="A97" s="28" t="s">
        <v>2497</v>
      </c>
      <c r="B97" s="29">
        <v>44692</v>
      </c>
      <c r="C97" s="28" t="s">
        <v>54</v>
      </c>
      <c r="D97" s="28" t="s">
        <v>92</v>
      </c>
      <c r="E97" s="28" t="s">
        <v>93</v>
      </c>
      <c r="F97" s="28" t="s">
        <v>92</v>
      </c>
      <c r="G97" s="28" t="s">
        <v>146</v>
      </c>
      <c r="H97" s="28" t="s">
        <v>339</v>
      </c>
      <c r="I97" s="28" t="s">
        <v>74</v>
      </c>
      <c r="J97" s="28" t="s">
        <v>75</v>
      </c>
      <c r="K97" s="28" t="s">
        <v>1748</v>
      </c>
      <c r="L97" s="28" t="s">
        <v>2498</v>
      </c>
      <c r="M97" s="28" t="s">
        <v>660</v>
      </c>
      <c r="N97" s="30">
        <v>6</v>
      </c>
      <c r="O97" s="30">
        <v>6</v>
      </c>
      <c r="P97" s="30">
        <v>0</v>
      </c>
      <c r="Q97" s="30">
        <v>0</v>
      </c>
      <c r="R97" s="30">
        <v>0</v>
      </c>
      <c r="S97" s="30">
        <v>0</v>
      </c>
      <c r="T97" s="30">
        <v>0</v>
      </c>
      <c r="U97" s="30">
        <v>1</v>
      </c>
      <c r="V97" s="30">
        <v>6</v>
      </c>
      <c r="W97" s="28" t="s">
        <v>79</v>
      </c>
      <c r="X97" s="28" t="s">
        <v>80</v>
      </c>
      <c r="Y97" s="28" t="s">
        <v>81</v>
      </c>
      <c r="Z97" s="28" t="s">
        <v>1195</v>
      </c>
      <c r="AA97" s="28" t="s">
        <v>1194</v>
      </c>
      <c r="AB97" s="31">
        <v>0</v>
      </c>
      <c r="AC97" s="31">
        <v>0</v>
      </c>
      <c r="AD97" s="32">
        <v>0</v>
      </c>
      <c r="AE97" s="32">
        <v>0</v>
      </c>
      <c r="AF97" s="12" t="str">
        <f t="shared" si="12"/>
        <v>573793</v>
      </c>
      <c r="AG97" s="13" t="str">
        <f>VLOOKUP(D97,[2]Reference!$Q:$U,4,FALSE)</f>
        <v>Fleet</v>
      </c>
      <c r="AH97" s="13" t="str">
        <f>VLOOKUP(D97,[2]Reference!$Q:$U,5,FALSE)</f>
        <v>LNER</v>
      </c>
      <c r="AI97" s="14">
        <f t="shared" si="13"/>
        <v>0</v>
      </c>
      <c r="AJ97" s="14">
        <f t="shared" si="14"/>
        <v>0</v>
      </c>
      <c r="AK97" s="14">
        <f t="shared" si="15"/>
        <v>0</v>
      </c>
      <c r="AL97" s="15">
        <f t="shared" si="16"/>
        <v>0</v>
      </c>
      <c r="AM97" s="14">
        <f t="shared" si="17"/>
        <v>6</v>
      </c>
      <c r="AN97" s="16">
        <f t="shared" si="18"/>
        <v>44695</v>
      </c>
      <c r="AO97" s="17">
        <f>VLOOKUP(B97,[2]Reference!D:E,2,1)</f>
        <v>202302</v>
      </c>
      <c r="AP97" s="12" t="str">
        <f t="shared" si="19"/>
        <v>7</v>
      </c>
      <c r="AQ97" s="18">
        <f t="shared" si="20"/>
        <v>0</v>
      </c>
      <c r="AR97" s="18">
        <f t="shared" si="21"/>
        <v>0</v>
      </c>
      <c r="AS97" s="13" t="str">
        <f>VLOOKUP(D97,[2]Reference!$Q:$U,3,FALSE)</f>
        <v>Azuma</v>
      </c>
      <c r="AT97" s="13" t="str">
        <f>VLOOKUP(D97,[2]Reference!Q:V,6,FALSE)</f>
        <v>Azuma</v>
      </c>
      <c r="AU97" s="13" t="str">
        <f>VLOOKUP(D97,[2]Reference!$Q:$U,2,FALSE)</f>
        <v>Hitachi - Class 801</v>
      </c>
      <c r="AV97" s="19">
        <f t="shared" si="22"/>
        <v>44699</v>
      </c>
      <c r="AW97" s="12" t="str">
        <f>+VLOOKUP(X97,[2]Reference!BN:BO,2,FALSE)</f>
        <v>Fleet</v>
      </c>
      <c r="AX97" s="20" t="str">
        <f t="shared" si="23"/>
        <v>HB</v>
      </c>
      <c r="AY97" s="20" t="str">
        <f>VLOOKUP(AX97,[2]Reference!AH:AI,2,FALSE)</f>
        <v>LNER</v>
      </c>
      <c r="AZ97" s="20" t="str">
        <f>VLOOKUP(D97,[2]Reference!Q:V,6,FALSE)</f>
        <v>Azuma</v>
      </c>
      <c r="BA97" s="20" t="str">
        <f>VLOOKUP(D97,[2]Reference!Q:V,3,FALSE)</f>
        <v>Azuma</v>
      </c>
    </row>
    <row r="98" spans="1:53" ht="13.5" x14ac:dyDescent="0.25">
      <c r="A98" s="28" t="s">
        <v>2499</v>
      </c>
      <c r="B98" s="29">
        <v>44692</v>
      </c>
      <c r="C98" s="28" t="s">
        <v>54</v>
      </c>
      <c r="D98" s="28" t="s">
        <v>92</v>
      </c>
      <c r="E98" s="28" t="s">
        <v>93</v>
      </c>
      <c r="F98" s="28" t="s">
        <v>92</v>
      </c>
      <c r="G98" s="28" t="s">
        <v>154</v>
      </c>
      <c r="H98" s="28" t="s">
        <v>73</v>
      </c>
      <c r="I98" s="28" t="s">
        <v>74</v>
      </c>
      <c r="J98" s="28" t="s">
        <v>75</v>
      </c>
      <c r="K98" s="28" t="s">
        <v>1088</v>
      </c>
      <c r="L98" s="28" t="s">
        <v>2500</v>
      </c>
      <c r="M98" s="28" t="s">
        <v>478</v>
      </c>
      <c r="N98" s="30">
        <v>25</v>
      </c>
      <c r="O98" s="30">
        <v>22</v>
      </c>
      <c r="P98" s="30">
        <v>3</v>
      </c>
      <c r="Q98" s="30">
        <v>0</v>
      </c>
      <c r="R98" s="30">
        <v>0</v>
      </c>
      <c r="S98" s="30">
        <v>0</v>
      </c>
      <c r="T98" s="30">
        <v>0</v>
      </c>
      <c r="U98" s="30">
        <v>2</v>
      </c>
      <c r="V98" s="30">
        <v>25</v>
      </c>
      <c r="W98" s="28" t="s">
        <v>79</v>
      </c>
      <c r="X98" s="28" t="s">
        <v>80</v>
      </c>
      <c r="Y98" s="28" t="s">
        <v>81</v>
      </c>
      <c r="Z98" s="28" t="s">
        <v>1195</v>
      </c>
      <c r="AA98" s="28" t="s">
        <v>1194</v>
      </c>
      <c r="AB98" s="31">
        <v>0</v>
      </c>
      <c r="AC98" s="31">
        <v>0</v>
      </c>
      <c r="AD98" s="32">
        <v>0</v>
      </c>
      <c r="AE98" s="32">
        <v>0</v>
      </c>
      <c r="AF98" s="12" t="str">
        <f t="shared" si="12"/>
        <v>573912</v>
      </c>
      <c r="AG98" s="13" t="str">
        <f>VLOOKUP(D98,[2]Reference!$Q:$U,4,FALSE)</f>
        <v>Fleet</v>
      </c>
      <c r="AH98" s="13" t="str">
        <f>VLOOKUP(D98,[2]Reference!$Q:$U,5,FALSE)</f>
        <v>LNER</v>
      </c>
      <c r="AI98" s="14">
        <f t="shared" si="13"/>
        <v>0</v>
      </c>
      <c r="AJ98" s="14">
        <f t="shared" si="14"/>
        <v>0</v>
      </c>
      <c r="AK98" s="14">
        <f t="shared" si="15"/>
        <v>0</v>
      </c>
      <c r="AL98" s="15">
        <f t="shared" si="16"/>
        <v>0</v>
      </c>
      <c r="AM98" s="14">
        <f t="shared" si="17"/>
        <v>25</v>
      </c>
      <c r="AN98" s="16">
        <f t="shared" si="18"/>
        <v>44695</v>
      </c>
      <c r="AO98" s="17">
        <f>VLOOKUP(B98,[2]Reference!D:E,2,1)</f>
        <v>202302</v>
      </c>
      <c r="AP98" s="12" t="str">
        <f t="shared" si="19"/>
        <v>7</v>
      </c>
      <c r="AQ98" s="18">
        <f t="shared" si="20"/>
        <v>0</v>
      </c>
      <c r="AR98" s="18">
        <f t="shared" si="21"/>
        <v>0</v>
      </c>
      <c r="AS98" s="13" t="str">
        <f>VLOOKUP(D98,[2]Reference!$Q:$U,3,FALSE)</f>
        <v>Azuma</v>
      </c>
      <c r="AT98" s="13" t="str">
        <f>VLOOKUP(D98,[2]Reference!Q:V,6,FALSE)</f>
        <v>Azuma</v>
      </c>
      <c r="AU98" s="13" t="str">
        <f>VLOOKUP(D98,[2]Reference!$Q:$U,2,FALSE)</f>
        <v>Hitachi - Class 801</v>
      </c>
      <c r="AV98" s="19">
        <f t="shared" si="22"/>
        <v>44699</v>
      </c>
      <c r="AW98" s="12" t="str">
        <f>+VLOOKUP(X98,[2]Reference!BN:BO,2,FALSE)</f>
        <v>Fleet</v>
      </c>
      <c r="AX98" s="20" t="str">
        <f t="shared" si="23"/>
        <v>HB</v>
      </c>
      <c r="AY98" s="20" t="str">
        <f>VLOOKUP(AX98,[2]Reference!AH:AI,2,FALSE)</f>
        <v>LNER</v>
      </c>
      <c r="AZ98" s="20" t="str">
        <f>VLOOKUP(D98,[2]Reference!Q:V,6,FALSE)</f>
        <v>Azuma</v>
      </c>
      <c r="BA98" s="20" t="str">
        <f>VLOOKUP(D98,[2]Reference!Q:V,3,FALSE)</f>
        <v>Azuma</v>
      </c>
    </row>
    <row r="99" spans="1:53" ht="13.5" x14ac:dyDescent="0.25">
      <c r="A99" s="28" t="s">
        <v>2503</v>
      </c>
      <c r="B99" s="29">
        <v>44693</v>
      </c>
      <c r="C99" s="28" t="s">
        <v>54</v>
      </c>
      <c r="D99" s="28" t="s">
        <v>55</v>
      </c>
      <c r="E99" s="28" t="s">
        <v>56</v>
      </c>
      <c r="F99" s="28" t="s">
        <v>55</v>
      </c>
      <c r="G99" s="28" t="s">
        <v>146</v>
      </c>
      <c r="H99" s="28" t="s">
        <v>730</v>
      </c>
      <c r="I99" s="28" t="s">
        <v>731</v>
      </c>
      <c r="J99" s="28" t="s">
        <v>732</v>
      </c>
      <c r="K99" s="28" t="s">
        <v>1748</v>
      </c>
      <c r="L99" s="28" t="s">
        <v>2504</v>
      </c>
      <c r="M99" s="28" t="s">
        <v>523</v>
      </c>
      <c r="N99" s="30">
        <v>758</v>
      </c>
      <c r="O99" s="30">
        <v>70</v>
      </c>
      <c r="P99" s="30">
        <v>688</v>
      </c>
      <c r="Q99" s="30">
        <v>0</v>
      </c>
      <c r="R99" s="30">
        <v>3</v>
      </c>
      <c r="S99" s="30">
        <v>0</v>
      </c>
      <c r="T99" s="30">
        <v>0</v>
      </c>
      <c r="U99" s="30">
        <v>21</v>
      </c>
      <c r="V99" s="30">
        <v>948</v>
      </c>
      <c r="W99" s="28" t="s">
        <v>2505</v>
      </c>
      <c r="X99" s="28" t="s">
        <v>80</v>
      </c>
      <c r="Y99" s="28" t="s">
        <v>66</v>
      </c>
      <c r="Z99" s="28" t="s">
        <v>1195</v>
      </c>
      <c r="AA99" s="28" t="s">
        <v>1194</v>
      </c>
      <c r="AB99" s="31">
        <v>1</v>
      </c>
      <c r="AC99" s="31">
        <v>2</v>
      </c>
      <c r="AD99" s="32">
        <v>8.16</v>
      </c>
      <c r="AE99" s="32">
        <v>12.16</v>
      </c>
      <c r="AF99" s="12" t="str">
        <f t="shared" si="12"/>
        <v>576585</v>
      </c>
      <c r="AG99" s="13" t="str">
        <f>VLOOKUP(D99,[2]Reference!$Q:$U,4,FALSE)</f>
        <v>Fleet</v>
      </c>
      <c r="AH99" s="13" t="str">
        <f>VLOOKUP(D99,[2]Reference!$Q:$U,5,FALSE)</f>
        <v>LNER</v>
      </c>
      <c r="AI99" s="14">
        <f t="shared" si="13"/>
        <v>1</v>
      </c>
      <c r="AJ99" s="14">
        <f t="shared" si="14"/>
        <v>1</v>
      </c>
      <c r="AK99" s="14">
        <f t="shared" si="15"/>
        <v>2</v>
      </c>
      <c r="AL99" s="15">
        <f t="shared" si="16"/>
        <v>6.16</v>
      </c>
      <c r="AM99" s="14">
        <f t="shared" si="17"/>
        <v>758</v>
      </c>
      <c r="AN99" s="16">
        <f t="shared" si="18"/>
        <v>44695</v>
      </c>
      <c r="AO99" s="17">
        <f>VLOOKUP(B99,[2]Reference!D:E,2,1)</f>
        <v>202302</v>
      </c>
      <c r="AP99" s="12" t="str">
        <f t="shared" si="19"/>
        <v>7</v>
      </c>
      <c r="AQ99" s="18">
        <f t="shared" si="20"/>
        <v>8.16</v>
      </c>
      <c r="AR99" s="18">
        <f t="shared" si="21"/>
        <v>12.16</v>
      </c>
      <c r="AS99" s="13" t="str">
        <f>VLOOKUP(D99,[2]Reference!$Q:$U,3,FALSE)</f>
        <v>Azuma</v>
      </c>
      <c r="AT99" s="13" t="str">
        <f>VLOOKUP(D99,[2]Reference!Q:V,6,FALSE)</f>
        <v>Azuma</v>
      </c>
      <c r="AU99" s="13" t="str">
        <f>VLOOKUP(D99,[2]Reference!$Q:$U,2,FALSE)</f>
        <v>Hitachi - Class 800</v>
      </c>
      <c r="AV99" s="19">
        <f t="shared" si="22"/>
        <v>44700</v>
      </c>
      <c r="AW99" s="12" t="str">
        <f>+VLOOKUP(X99,[2]Reference!BN:BO,2,FALSE)</f>
        <v>Fleet</v>
      </c>
      <c r="AX99" s="20" t="str">
        <f t="shared" si="23"/>
        <v>HB</v>
      </c>
      <c r="AY99" s="20" t="str">
        <f>VLOOKUP(AX99,[2]Reference!AH:AI,2,FALSE)</f>
        <v>LNER</v>
      </c>
      <c r="AZ99" s="20" t="str">
        <f>VLOOKUP(D99,[2]Reference!Q:V,6,FALSE)</f>
        <v>Azuma</v>
      </c>
      <c r="BA99" s="20" t="str">
        <f>VLOOKUP(D99,[2]Reference!Q:V,3,FALSE)</f>
        <v>Azuma</v>
      </c>
    </row>
    <row r="100" spans="1:53" ht="13.5" x14ac:dyDescent="0.25">
      <c r="A100" s="28" t="s">
        <v>2506</v>
      </c>
      <c r="B100" s="29">
        <v>44693</v>
      </c>
      <c r="C100" s="28" t="s">
        <v>54</v>
      </c>
      <c r="D100" s="28" t="s">
        <v>161</v>
      </c>
      <c r="E100" s="28" t="s">
        <v>162</v>
      </c>
      <c r="F100" s="28" t="s">
        <v>161</v>
      </c>
      <c r="G100" s="28" t="s">
        <v>129</v>
      </c>
      <c r="H100" s="28" t="s">
        <v>95</v>
      </c>
      <c r="I100" s="28" t="s">
        <v>147</v>
      </c>
      <c r="J100" s="28" t="s">
        <v>148</v>
      </c>
      <c r="K100" s="28" t="s">
        <v>179</v>
      </c>
      <c r="L100" s="28" t="s">
        <v>2507</v>
      </c>
      <c r="M100" s="28" t="s">
        <v>419</v>
      </c>
      <c r="N100" s="30">
        <v>11</v>
      </c>
      <c r="O100" s="30">
        <v>11</v>
      </c>
      <c r="P100" s="30">
        <v>0</v>
      </c>
      <c r="Q100" s="30">
        <v>0</v>
      </c>
      <c r="R100" s="30">
        <v>0</v>
      </c>
      <c r="S100" s="30">
        <v>0</v>
      </c>
      <c r="T100" s="30">
        <v>0</v>
      </c>
      <c r="U100" s="30">
        <v>1</v>
      </c>
      <c r="V100" s="30">
        <v>11</v>
      </c>
      <c r="W100" s="28" t="s">
        <v>351</v>
      </c>
      <c r="X100" s="28" t="s">
        <v>80</v>
      </c>
      <c r="Y100" s="28" t="s">
        <v>66</v>
      </c>
      <c r="Z100" s="28" t="s">
        <v>1195</v>
      </c>
      <c r="AA100" s="28" t="s">
        <v>1194</v>
      </c>
      <c r="AB100" s="31">
        <v>0</v>
      </c>
      <c r="AC100" s="31">
        <v>0</v>
      </c>
      <c r="AD100" s="32">
        <v>0</v>
      </c>
      <c r="AE100" s="32">
        <v>0</v>
      </c>
      <c r="AF100" s="12" t="str">
        <f t="shared" si="12"/>
        <v>576744</v>
      </c>
      <c r="AG100" s="13" t="str">
        <f>VLOOKUP(D100,[2]Reference!$Q:$U,4,FALSE)</f>
        <v>Fleet</v>
      </c>
      <c r="AH100" s="13" t="str">
        <f>VLOOKUP(D100,[2]Reference!$Q:$U,5,FALSE)</f>
        <v>LNER</v>
      </c>
      <c r="AI100" s="14">
        <f t="shared" si="13"/>
        <v>0</v>
      </c>
      <c r="AJ100" s="14">
        <f t="shared" si="14"/>
        <v>0</v>
      </c>
      <c r="AK100" s="14">
        <f t="shared" si="15"/>
        <v>0</v>
      </c>
      <c r="AL100" s="15">
        <f t="shared" si="16"/>
        <v>0</v>
      </c>
      <c r="AM100" s="14">
        <f t="shared" si="17"/>
        <v>11</v>
      </c>
      <c r="AN100" s="16">
        <f t="shared" si="18"/>
        <v>44695</v>
      </c>
      <c r="AO100" s="17">
        <f>VLOOKUP(B100,[2]Reference!D:E,2,1)</f>
        <v>202302</v>
      </c>
      <c r="AP100" s="12" t="str">
        <f t="shared" si="19"/>
        <v>7</v>
      </c>
      <c r="AQ100" s="18">
        <f t="shared" si="20"/>
        <v>0</v>
      </c>
      <c r="AR100" s="18">
        <f t="shared" si="21"/>
        <v>0</v>
      </c>
      <c r="AS100" s="13" t="str">
        <f>VLOOKUP(D100,[2]Reference!$Q:$U,3,FALSE)</f>
        <v>IC225</v>
      </c>
      <c r="AT100" s="13" t="str">
        <f>VLOOKUP(D100,[2]Reference!Q:V,6,FALSE)</f>
        <v>IC225</v>
      </c>
      <c r="AU100" s="13" t="str">
        <f>VLOOKUP(D100,[2]Reference!$Q:$U,2,FALSE)</f>
        <v>MK4 Coach</v>
      </c>
      <c r="AV100" s="19">
        <f t="shared" si="22"/>
        <v>44700</v>
      </c>
      <c r="AW100" s="12" t="str">
        <f>+VLOOKUP(X100,[2]Reference!BN:BO,2,FALSE)</f>
        <v>Fleet</v>
      </c>
      <c r="AX100" s="20" t="str">
        <f t="shared" si="23"/>
        <v>HB</v>
      </c>
      <c r="AY100" s="20" t="str">
        <f>VLOOKUP(AX100,[2]Reference!AH:AI,2,FALSE)</f>
        <v>LNER</v>
      </c>
      <c r="AZ100" s="20" t="str">
        <f>VLOOKUP(D100,[2]Reference!Q:V,6,FALSE)</f>
        <v>IC225</v>
      </c>
      <c r="BA100" s="20" t="str">
        <f>VLOOKUP(D100,[2]Reference!Q:V,3,FALSE)</f>
        <v>IC225</v>
      </c>
    </row>
    <row r="101" spans="1:53" ht="13.5" x14ac:dyDescent="0.25">
      <c r="A101" s="28" t="s">
        <v>2508</v>
      </c>
      <c r="B101" s="29">
        <v>44694</v>
      </c>
      <c r="C101" s="28" t="s">
        <v>54</v>
      </c>
      <c r="D101" s="28" t="s">
        <v>55</v>
      </c>
      <c r="E101" s="28" t="s">
        <v>56</v>
      </c>
      <c r="F101" s="28" t="s">
        <v>55</v>
      </c>
      <c r="G101" s="28" t="s">
        <v>154</v>
      </c>
      <c r="H101" s="28" t="s">
        <v>138</v>
      </c>
      <c r="I101" s="28" t="s">
        <v>2509</v>
      </c>
      <c r="J101" s="28" t="s">
        <v>2510</v>
      </c>
      <c r="K101" s="28" t="s">
        <v>1493</v>
      </c>
      <c r="L101" s="28" t="s">
        <v>2511</v>
      </c>
      <c r="M101" s="28" t="s">
        <v>669</v>
      </c>
      <c r="N101" s="30">
        <v>38</v>
      </c>
      <c r="O101" s="30">
        <v>35</v>
      </c>
      <c r="P101" s="30">
        <v>3</v>
      </c>
      <c r="Q101" s="30">
        <v>0</v>
      </c>
      <c r="R101" s="30">
        <v>1</v>
      </c>
      <c r="S101" s="30">
        <v>1</v>
      </c>
      <c r="T101" s="30">
        <v>0</v>
      </c>
      <c r="U101" s="30">
        <v>3</v>
      </c>
      <c r="V101" s="30">
        <v>98</v>
      </c>
      <c r="W101" s="28" t="s">
        <v>2512</v>
      </c>
      <c r="X101" s="28" t="s">
        <v>80</v>
      </c>
      <c r="Y101" s="28" t="s">
        <v>66</v>
      </c>
      <c r="Z101" s="28" t="s">
        <v>1195</v>
      </c>
      <c r="AA101" s="28" t="s">
        <v>1194</v>
      </c>
      <c r="AB101" s="31">
        <v>0</v>
      </c>
      <c r="AC101" s="31">
        <v>2</v>
      </c>
      <c r="AD101" s="32">
        <v>2</v>
      </c>
      <c r="AE101" s="32">
        <v>2.87</v>
      </c>
      <c r="AF101" s="12" t="str">
        <f t="shared" si="12"/>
        <v>577978</v>
      </c>
      <c r="AG101" s="13" t="str">
        <f>VLOOKUP(D101,[2]Reference!$Q:$U,4,FALSE)</f>
        <v>Fleet</v>
      </c>
      <c r="AH101" s="13" t="str">
        <f>VLOOKUP(D101,[2]Reference!$Q:$U,5,FALSE)</f>
        <v>LNER</v>
      </c>
      <c r="AI101" s="14">
        <f t="shared" si="13"/>
        <v>0</v>
      </c>
      <c r="AJ101" s="14">
        <f t="shared" si="14"/>
        <v>1</v>
      </c>
      <c r="AK101" s="14">
        <f t="shared" si="15"/>
        <v>1</v>
      </c>
      <c r="AL101" s="15">
        <f t="shared" si="16"/>
        <v>1</v>
      </c>
      <c r="AM101" s="14">
        <f t="shared" si="17"/>
        <v>38</v>
      </c>
      <c r="AN101" s="16">
        <f t="shared" si="18"/>
        <v>44695</v>
      </c>
      <c r="AO101" s="17">
        <f>VLOOKUP(B101,[2]Reference!D:E,2,1)</f>
        <v>202302</v>
      </c>
      <c r="AP101" s="12" t="str">
        <f t="shared" si="19"/>
        <v>7</v>
      </c>
      <c r="AQ101" s="18">
        <f t="shared" si="20"/>
        <v>2</v>
      </c>
      <c r="AR101" s="18">
        <f t="shared" si="21"/>
        <v>2.87</v>
      </c>
      <c r="AS101" s="13" t="str">
        <f>VLOOKUP(D101,[2]Reference!$Q:$U,3,FALSE)</f>
        <v>Azuma</v>
      </c>
      <c r="AT101" s="13" t="str">
        <f>VLOOKUP(D101,[2]Reference!Q:V,6,FALSE)</f>
        <v>Azuma</v>
      </c>
      <c r="AU101" s="13" t="str">
        <f>VLOOKUP(D101,[2]Reference!$Q:$U,2,FALSE)</f>
        <v>Hitachi - Class 800</v>
      </c>
      <c r="AV101" s="19">
        <f t="shared" si="22"/>
        <v>44701</v>
      </c>
      <c r="AW101" s="12" t="str">
        <f>+VLOOKUP(X101,[2]Reference!BN:BO,2,FALSE)</f>
        <v>Fleet</v>
      </c>
      <c r="AX101" s="20" t="str">
        <f t="shared" si="23"/>
        <v>HB</v>
      </c>
      <c r="AY101" s="20" t="str">
        <f>VLOOKUP(AX101,[2]Reference!AH:AI,2,FALSE)</f>
        <v>LNER</v>
      </c>
      <c r="AZ101" s="20" t="str">
        <f>VLOOKUP(D101,[2]Reference!Q:V,6,FALSE)</f>
        <v>Azuma</v>
      </c>
      <c r="BA101" s="20" t="str">
        <f>VLOOKUP(D101,[2]Reference!Q:V,3,FALSE)</f>
        <v>Azuma</v>
      </c>
    </row>
    <row r="102" spans="1:53" ht="13.5" x14ac:dyDescent="0.25">
      <c r="A102" s="28" t="s">
        <v>2513</v>
      </c>
      <c r="B102" s="29">
        <v>44694</v>
      </c>
      <c r="C102" s="28" t="s">
        <v>54</v>
      </c>
      <c r="D102" s="28" t="s">
        <v>92</v>
      </c>
      <c r="E102" s="28" t="s">
        <v>93</v>
      </c>
      <c r="F102" s="28" t="s">
        <v>92</v>
      </c>
      <c r="G102" s="28" t="s">
        <v>83</v>
      </c>
      <c r="H102" s="28" t="s">
        <v>258</v>
      </c>
      <c r="I102" s="28" t="s">
        <v>74</v>
      </c>
      <c r="J102" s="28" t="s">
        <v>75</v>
      </c>
      <c r="K102" s="28" t="s">
        <v>503</v>
      </c>
      <c r="L102" s="28" t="s">
        <v>2514</v>
      </c>
      <c r="M102" s="28" t="s">
        <v>589</v>
      </c>
      <c r="N102" s="30">
        <v>4</v>
      </c>
      <c r="O102" s="30">
        <v>4</v>
      </c>
      <c r="P102" s="30">
        <v>0</v>
      </c>
      <c r="Q102" s="30">
        <v>0</v>
      </c>
      <c r="R102" s="30">
        <v>0</v>
      </c>
      <c r="S102" s="30">
        <v>0</v>
      </c>
      <c r="T102" s="30">
        <v>0</v>
      </c>
      <c r="U102" s="30">
        <v>1</v>
      </c>
      <c r="V102" s="30">
        <v>4</v>
      </c>
      <c r="W102" s="28" t="s">
        <v>79</v>
      </c>
      <c r="X102" s="28" t="s">
        <v>80</v>
      </c>
      <c r="Y102" s="28" t="s">
        <v>81</v>
      </c>
      <c r="Z102" s="28" t="s">
        <v>1195</v>
      </c>
      <c r="AA102" s="28" t="s">
        <v>1194</v>
      </c>
      <c r="AB102" s="31">
        <v>0</v>
      </c>
      <c r="AC102" s="31">
        <v>0</v>
      </c>
      <c r="AD102" s="32">
        <v>0</v>
      </c>
      <c r="AE102" s="32">
        <v>0</v>
      </c>
      <c r="AF102" s="12" t="str">
        <f t="shared" si="12"/>
        <v>579074</v>
      </c>
      <c r="AG102" s="13" t="str">
        <f>VLOOKUP(D102,[2]Reference!$Q:$U,4,FALSE)</f>
        <v>Fleet</v>
      </c>
      <c r="AH102" s="13" t="str">
        <f>VLOOKUP(D102,[2]Reference!$Q:$U,5,FALSE)</f>
        <v>LNER</v>
      </c>
      <c r="AI102" s="14">
        <f t="shared" si="13"/>
        <v>0</v>
      </c>
      <c r="AJ102" s="14">
        <f t="shared" si="14"/>
        <v>0</v>
      </c>
      <c r="AK102" s="14">
        <f t="shared" si="15"/>
        <v>0</v>
      </c>
      <c r="AL102" s="15">
        <f t="shared" si="16"/>
        <v>0</v>
      </c>
      <c r="AM102" s="14">
        <f t="shared" si="17"/>
        <v>4</v>
      </c>
      <c r="AN102" s="16">
        <f t="shared" si="18"/>
        <v>44695</v>
      </c>
      <c r="AO102" s="17">
        <f>VLOOKUP(B102,[2]Reference!D:E,2,1)</f>
        <v>202302</v>
      </c>
      <c r="AP102" s="12" t="str">
        <f t="shared" si="19"/>
        <v>7</v>
      </c>
      <c r="AQ102" s="18">
        <f t="shared" si="20"/>
        <v>0</v>
      </c>
      <c r="AR102" s="18">
        <f t="shared" si="21"/>
        <v>0</v>
      </c>
      <c r="AS102" s="13" t="str">
        <f>VLOOKUP(D102,[2]Reference!$Q:$U,3,FALSE)</f>
        <v>Azuma</v>
      </c>
      <c r="AT102" s="13" t="str">
        <f>VLOOKUP(D102,[2]Reference!Q:V,6,FALSE)</f>
        <v>Azuma</v>
      </c>
      <c r="AU102" s="13" t="str">
        <f>VLOOKUP(D102,[2]Reference!$Q:$U,2,FALSE)</f>
        <v>Hitachi - Class 801</v>
      </c>
      <c r="AV102" s="19">
        <f t="shared" si="22"/>
        <v>44701</v>
      </c>
      <c r="AW102" s="12" t="str">
        <f>+VLOOKUP(X102,[2]Reference!BN:BO,2,FALSE)</f>
        <v>Fleet</v>
      </c>
      <c r="AX102" s="20" t="str">
        <f t="shared" si="23"/>
        <v>HB</v>
      </c>
      <c r="AY102" s="20" t="str">
        <f>VLOOKUP(AX102,[2]Reference!AH:AI,2,FALSE)</f>
        <v>LNER</v>
      </c>
      <c r="AZ102" s="20" t="str">
        <f>VLOOKUP(D102,[2]Reference!Q:V,6,FALSE)</f>
        <v>Azuma</v>
      </c>
      <c r="BA102" s="20" t="str">
        <f>VLOOKUP(D102,[2]Reference!Q:V,3,FALSE)</f>
        <v>Azuma</v>
      </c>
    </row>
    <row r="103" spans="1:53" ht="13.5" x14ac:dyDescent="0.25">
      <c r="A103" s="28" t="s">
        <v>2515</v>
      </c>
      <c r="B103" s="29">
        <v>44696</v>
      </c>
      <c r="C103" s="28" t="s">
        <v>54</v>
      </c>
      <c r="D103" s="28" t="s">
        <v>215</v>
      </c>
      <c r="E103" s="28" t="s">
        <v>216</v>
      </c>
      <c r="F103" s="28" t="s">
        <v>215</v>
      </c>
      <c r="G103" s="28" t="s">
        <v>129</v>
      </c>
      <c r="H103" s="28" t="s">
        <v>112</v>
      </c>
      <c r="I103" s="28" t="s">
        <v>2330</v>
      </c>
      <c r="J103" s="28" t="s">
        <v>293</v>
      </c>
      <c r="K103" s="28" t="s">
        <v>969</v>
      </c>
      <c r="L103" s="28" t="s">
        <v>2516</v>
      </c>
      <c r="M103" s="28" t="s">
        <v>132</v>
      </c>
      <c r="N103" s="30">
        <v>6</v>
      </c>
      <c r="O103" s="30">
        <v>3</v>
      </c>
      <c r="P103" s="30">
        <v>3</v>
      </c>
      <c r="Q103" s="30">
        <v>0</v>
      </c>
      <c r="R103" s="30">
        <v>0</v>
      </c>
      <c r="S103" s="30">
        <v>0</v>
      </c>
      <c r="T103" s="30">
        <v>0</v>
      </c>
      <c r="U103" s="30">
        <v>1</v>
      </c>
      <c r="V103" s="30">
        <v>6</v>
      </c>
      <c r="W103" s="28" t="s">
        <v>2517</v>
      </c>
      <c r="X103" s="28" t="s">
        <v>119</v>
      </c>
      <c r="Y103" s="28" t="s">
        <v>66</v>
      </c>
      <c r="Z103" s="28" t="s">
        <v>1195</v>
      </c>
      <c r="AA103" s="28" t="s">
        <v>1194</v>
      </c>
      <c r="AB103" s="31">
        <v>0</v>
      </c>
      <c r="AC103" s="31">
        <v>0</v>
      </c>
      <c r="AD103" s="32">
        <v>0</v>
      </c>
      <c r="AE103" s="32">
        <v>0</v>
      </c>
      <c r="AF103" s="12" t="str">
        <f t="shared" si="12"/>
        <v>582240</v>
      </c>
      <c r="AG103" s="13" t="str">
        <f>VLOOKUP(D103,[2]Reference!$Q:$U,4,FALSE)</f>
        <v>Fleet</v>
      </c>
      <c r="AH103" s="13" t="str">
        <f>VLOOKUP(D103,[2]Reference!$Q:$U,5,FALSE)</f>
        <v>LNER</v>
      </c>
      <c r="AI103" s="14">
        <f t="shared" si="13"/>
        <v>0</v>
      </c>
      <c r="AJ103" s="14">
        <f t="shared" si="14"/>
        <v>0</v>
      </c>
      <c r="AK103" s="14">
        <f t="shared" si="15"/>
        <v>0</v>
      </c>
      <c r="AL103" s="15">
        <f t="shared" si="16"/>
        <v>0</v>
      </c>
      <c r="AM103" s="14">
        <f t="shared" si="17"/>
        <v>6</v>
      </c>
      <c r="AN103" s="16">
        <f t="shared" si="18"/>
        <v>44702</v>
      </c>
      <c r="AO103" s="17">
        <f>VLOOKUP(B103,[2]Reference!D:E,2,1)</f>
        <v>202302</v>
      </c>
      <c r="AP103" s="12" t="str">
        <f t="shared" si="19"/>
        <v>7</v>
      </c>
      <c r="AQ103" s="18">
        <f t="shared" si="20"/>
        <v>0</v>
      </c>
      <c r="AR103" s="18">
        <f t="shared" si="21"/>
        <v>0</v>
      </c>
      <c r="AS103" s="13" t="str">
        <f>VLOOKUP(D103,[2]Reference!$Q:$U,3,FALSE)</f>
        <v>Other</v>
      </c>
      <c r="AT103" s="13" t="str">
        <f>VLOOKUP(D103,[2]Reference!Q:V,6,FALSE)</f>
        <v>Other</v>
      </c>
      <c r="AU103" s="13" t="str">
        <f>VLOOKUP(D103,[2]Reference!$Q:$U,2,FALSE)</f>
        <v>ISS - Contractors</v>
      </c>
      <c r="AV103" s="19">
        <f t="shared" si="22"/>
        <v>44703</v>
      </c>
      <c r="AW103" s="12" t="str">
        <f>+VLOOKUP(X103,[2]Reference!BN:BO,2,FALSE)</f>
        <v>Depot</v>
      </c>
      <c r="AX103" s="20" t="str">
        <f t="shared" si="23"/>
        <v>HB</v>
      </c>
      <c r="AY103" s="20" t="str">
        <f>VLOOKUP(AX103,[2]Reference!AH:AI,2,FALSE)</f>
        <v>LNER</v>
      </c>
      <c r="AZ103" s="20" t="str">
        <f>VLOOKUP(D103,[2]Reference!Q:V,6,FALSE)</f>
        <v>Other</v>
      </c>
      <c r="BA103" s="20" t="str">
        <f>VLOOKUP(D103,[2]Reference!Q:V,3,FALSE)</f>
        <v>Other</v>
      </c>
    </row>
    <row r="104" spans="1:53" ht="13.5" x14ac:dyDescent="0.25">
      <c r="A104" s="28" t="s">
        <v>2519</v>
      </c>
      <c r="B104" s="29">
        <v>44696</v>
      </c>
      <c r="C104" s="28" t="s">
        <v>54</v>
      </c>
      <c r="D104" s="28" t="s">
        <v>92</v>
      </c>
      <c r="E104" s="28" t="s">
        <v>93</v>
      </c>
      <c r="F104" s="28" t="s">
        <v>92</v>
      </c>
      <c r="G104" s="28" t="s">
        <v>83</v>
      </c>
      <c r="H104" s="28" t="s">
        <v>327</v>
      </c>
      <c r="I104" s="28" t="s">
        <v>1155</v>
      </c>
      <c r="J104" s="28" t="s">
        <v>1156</v>
      </c>
      <c r="K104" s="28" t="s">
        <v>2520</v>
      </c>
      <c r="L104" s="28" t="s">
        <v>2521</v>
      </c>
      <c r="M104" s="28" t="s">
        <v>899</v>
      </c>
      <c r="N104" s="30">
        <v>9</v>
      </c>
      <c r="O104" s="30">
        <v>6</v>
      </c>
      <c r="P104" s="30">
        <v>3</v>
      </c>
      <c r="Q104" s="30">
        <v>0</v>
      </c>
      <c r="R104" s="30">
        <v>0</v>
      </c>
      <c r="S104" s="30">
        <v>0</v>
      </c>
      <c r="T104" s="30">
        <v>0</v>
      </c>
      <c r="U104" s="30">
        <v>2</v>
      </c>
      <c r="V104" s="30">
        <v>9</v>
      </c>
      <c r="W104" s="28" t="s">
        <v>2522</v>
      </c>
      <c r="X104" s="28" t="s">
        <v>80</v>
      </c>
      <c r="Y104" s="28" t="s">
        <v>66</v>
      </c>
      <c r="Z104" s="28" t="s">
        <v>1196</v>
      </c>
      <c r="AA104" s="28" t="s">
        <v>1194</v>
      </c>
      <c r="AB104" s="31">
        <v>0</v>
      </c>
      <c r="AC104" s="31">
        <v>0</v>
      </c>
      <c r="AD104" s="32">
        <v>0</v>
      </c>
      <c r="AE104" s="32">
        <v>0</v>
      </c>
      <c r="AF104" s="12" t="str">
        <f t="shared" si="12"/>
        <v>583526</v>
      </c>
      <c r="AG104" s="13" t="str">
        <f>VLOOKUP(D104,[2]Reference!$Q:$U,4,FALSE)</f>
        <v>Fleet</v>
      </c>
      <c r="AH104" s="13" t="str">
        <f>VLOOKUP(D104,[2]Reference!$Q:$U,5,FALSE)</f>
        <v>LNER</v>
      </c>
      <c r="AI104" s="14">
        <f t="shared" si="13"/>
        <v>0</v>
      </c>
      <c r="AJ104" s="14">
        <f t="shared" si="14"/>
        <v>0</v>
      </c>
      <c r="AK104" s="14">
        <f t="shared" si="15"/>
        <v>0</v>
      </c>
      <c r="AL104" s="15">
        <f t="shared" si="16"/>
        <v>0</v>
      </c>
      <c r="AM104" s="14">
        <f t="shared" si="17"/>
        <v>9</v>
      </c>
      <c r="AN104" s="16">
        <f t="shared" si="18"/>
        <v>44702</v>
      </c>
      <c r="AO104" s="17">
        <f>VLOOKUP(B104,[2]Reference!D:E,2,1)</f>
        <v>202302</v>
      </c>
      <c r="AP104" s="12" t="str">
        <f t="shared" si="19"/>
        <v>7</v>
      </c>
      <c r="AQ104" s="18">
        <f t="shared" si="20"/>
        <v>0</v>
      </c>
      <c r="AR104" s="18">
        <f t="shared" si="21"/>
        <v>0</v>
      </c>
      <c r="AS104" s="13" t="str">
        <f>VLOOKUP(D104,[2]Reference!$Q:$U,3,FALSE)</f>
        <v>Azuma</v>
      </c>
      <c r="AT104" s="13" t="str">
        <f>VLOOKUP(D104,[2]Reference!Q:V,6,FALSE)</f>
        <v>Azuma</v>
      </c>
      <c r="AU104" s="13" t="str">
        <f>VLOOKUP(D104,[2]Reference!$Q:$U,2,FALSE)</f>
        <v>Hitachi - Class 801</v>
      </c>
      <c r="AV104" s="19">
        <f t="shared" si="22"/>
        <v>44703</v>
      </c>
      <c r="AW104" s="12" t="str">
        <f>+VLOOKUP(X104,[2]Reference!BN:BO,2,FALSE)</f>
        <v>Fleet</v>
      </c>
      <c r="AX104" s="20" t="str">
        <f t="shared" si="23"/>
        <v>HB</v>
      </c>
      <c r="AY104" s="20" t="str">
        <f>VLOOKUP(AX104,[2]Reference!AH:AI,2,FALSE)</f>
        <v>LNER</v>
      </c>
      <c r="AZ104" s="20" t="str">
        <f>VLOOKUP(D104,[2]Reference!Q:V,6,FALSE)</f>
        <v>Azuma</v>
      </c>
      <c r="BA104" s="20" t="str">
        <f>VLOOKUP(D104,[2]Reference!Q:V,3,FALSE)</f>
        <v>Azuma</v>
      </c>
    </row>
    <row r="105" spans="1:53" ht="13.5" x14ac:dyDescent="0.25">
      <c r="A105" s="28" t="s">
        <v>2524</v>
      </c>
      <c r="B105" s="29">
        <v>44697</v>
      </c>
      <c r="C105" s="28" t="s">
        <v>54</v>
      </c>
      <c r="D105" s="28" t="s">
        <v>92</v>
      </c>
      <c r="E105" s="28" t="s">
        <v>93</v>
      </c>
      <c r="F105" s="28" t="s">
        <v>92</v>
      </c>
      <c r="G105" s="28" t="s">
        <v>154</v>
      </c>
      <c r="H105" s="28" t="s">
        <v>95</v>
      </c>
      <c r="I105" s="28" t="s">
        <v>147</v>
      </c>
      <c r="J105" s="28" t="s">
        <v>148</v>
      </c>
      <c r="K105" s="28" t="s">
        <v>155</v>
      </c>
      <c r="L105" s="28" t="s">
        <v>2525</v>
      </c>
      <c r="M105" s="28" t="s">
        <v>126</v>
      </c>
      <c r="N105" s="30">
        <v>10</v>
      </c>
      <c r="O105" s="30">
        <v>10</v>
      </c>
      <c r="P105" s="30">
        <v>0</v>
      </c>
      <c r="Q105" s="30">
        <v>0</v>
      </c>
      <c r="R105" s="30">
        <v>0</v>
      </c>
      <c r="S105" s="30">
        <v>0</v>
      </c>
      <c r="T105" s="30">
        <v>0</v>
      </c>
      <c r="U105" s="30">
        <v>1</v>
      </c>
      <c r="V105" s="30">
        <v>10</v>
      </c>
      <c r="W105" s="28" t="s">
        <v>2526</v>
      </c>
      <c r="X105" s="28" t="s">
        <v>80</v>
      </c>
      <c r="Y105" s="28" t="s">
        <v>66</v>
      </c>
      <c r="Z105" s="28" t="s">
        <v>1196</v>
      </c>
      <c r="AA105" s="28" t="s">
        <v>1194</v>
      </c>
      <c r="AB105" s="31">
        <v>0</v>
      </c>
      <c r="AC105" s="31">
        <v>0</v>
      </c>
      <c r="AD105" s="32">
        <v>0</v>
      </c>
      <c r="AE105" s="32">
        <v>0</v>
      </c>
      <c r="AF105" s="12" t="str">
        <f t="shared" si="12"/>
        <v>585107</v>
      </c>
      <c r="AG105" s="13" t="str">
        <f>VLOOKUP(D105,[2]Reference!$Q:$U,4,FALSE)</f>
        <v>Fleet</v>
      </c>
      <c r="AH105" s="13" t="str">
        <f>VLOOKUP(D105,[2]Reference!$Q:$U,5,FALSE)</f>
        <v>LNER</v>
      </c>
      <c r="AI105" s="14">
        <f t="shared" si="13"/>
        <v>0</v>
      </c>
      <c r="AJ105" s="14">
        <f t="shared" si="14"/>
        <v>0</v>
      </c>
      <c r="AK105" s="14">
        <f t="shared" si="15"/>
        <v>0</v>
      </c>
      <c r="AL105" s="15">
        <f t="shared" si="16"/>
        <v>0</v>
      </c>
      <c r="AM105" s="14">
        <f t="shared" si="17"/>
        <v>10</v>
      </c>
      <c r="AN105" s="16">
        <f t="shared" si="18"/>
        <v>44702</v>
      </c>
      <c r="AO105" s="17">
        <f>VLOOKUP(B105,[2]Reference!D:E,2,1)</f>
        <v>202302</v>
      </c>
      <c r="AP105" s="12" t="str">
        <f t="shared" si="19"/>
        <v>7</v>
      </c>
      <c r="AQ105" s="18">
        <f t="shared" si="20"/>
        <v>0</v>
      </c>
      <c r="AR105" s="18">
        <f t="shared" si="21"/>
        <v>0</v>
      </c>
      <c r="AS105" s="13" t="str">
        <f>VLOOKUP(D105,[2]Reference!$Q:$U,3,FALSE)</f>
        <v>Azuma</v>
      </c>
      <c r="AT105" s="13" t="str">
        <f>VLOOKUP(D105,[2]Reference!Q:V,6,FALSE)</f>
        <v>Azuma</v>
      </c>
      <c r="AU105" s="13" t="str">
        <f>VLOOKUP(D105,[2]Reference!$Q:$U,2,FALSE)</f>
        <v>Hitachi - Class 801</v>
      </c>
      <c r="AV105" s="19">
        <f t="shared" si="22"/>
        <v>44704</v>
      </c>
      <c r="AW105" s="12" t="str">
        <f>+VLOOKUP(X105,[2]Reference!BN:BO,2,FALSE)</f>
        <v>Fleet</v>
      </c>
      <c r="AX105" s="20" t="str">
        <f t="shared" si="23"/>
        <v>HB</v>
      </c>
      <c r="AY105" s="20" t="str">
        <f>VLOOKUP(AX105,[2]Reference!AH:AI,2,FALSE)</f>
        <v>LNER</v>
      </c>
      <c r="AZ105" s="20" t="str">
        <f>VLOOKUP(D105,[2]Reference!Q:V,6,FALSE)</f>
        <v>Azuma</v>
      </c>
      <c r="BA105" s="20" t="str">
        <f>VLOOKUP(D105,[2]Reference!Q:V,3,FALSE)</f>
        <v>Azuma</v>
      </c>
    </row>
    <row r="106" spans="1:53" ht="13.5" x14ac:dyDescent="0.25">
      <c r="A106" s="28" t="s">
        <v>2529</v>
      </c>
      <c r="B106" s="29">
        <v>44698</v>
      </c>
      <c r="C106" s="28" t="s">
        <v>54</v>
      </c>
      <c r="D106" s="28" t="s">
        <v>92</v>
      </c>
      <c r="E106" s="28" t="s">
        <v>93</v>
      </c>
      <c r="F106" s="28" t="s">
        <v>92</v>
      </c>
      <c r="G106" s="28" t="s">
        <v>466</v>
      </c>
      <c r="H106" s="28" t="s">
        <v>84</v>
      </c>
      <c r="I106" s="28" t="s">
        <v>74</v>
      </c>
      <c r="J106" s="28" t="s">
        <v>75</v>
      </c>
      <c r="K106" s="28" t="s">
        <v>1360</v>
      </c>
      <c r="L106" s="28" t="s">
        <v>2530</v>
      </c>
      <c r="M106" s="28" t="s">
        <v>2531</v>
      </c>
      <c r="N106" s="30">
        <v>11</v>
      </c>
      <c r="O106" s="30">
        <v>11</v>
      </c>
      <c r="P106" s="30">
        <v>0</v>
      </c>
      <c r="Q106" s="30">
        <v>0</v>
      </c>
      <c r="R106" s="30">
        <v>0</v>
      </c>
      <c r="S106" s="30">
        <v>0</v>
      </c>
      <c r="T106" s="30">
        <v>0</v>
      </c>
      <c r="U106" s="30">
        <v>1</v>
      </c>
      <c r="V106" s="30">
        <v>11</v>
      </c>
      <c r="W106" s="28" t="s">
        <v>79</v>
      </c>
      <c r="X106" s="28" t="s">
        <v>80</v>
      </c>
      <c r="Y106" s="28" t="s">
        <v>81</v>
      </c>
      <c r="Z106" s="28" t="s">
        <v>1196</v>
      </c>
      <c r="AA106" s="28" t="s">
        <v>1194</v>
      </c>
      <c r="AB106" s="31">
        <v>0</v>
      </c>
      <c r="AC106" s="31">
        <v>0</v>
      </c>
      <c r="AD106" s="32">
        <v>0</v>
      </c>
      <c r="AE106" s="32">
        <v>0</v>
      </c>
      <c r="AF106" s="12" t="str">
        <f t="shared" si="12"/>
        <v>588072</v>
      </c>
      <c r="AG106" s="13" t="str">
        <f>VLOOKUP(D106,[2]Reference!$Q:$U,4,FALSE)</f>
        <v>Fleet</v>
      </c>
      <c r="AH106" s="13" t="str">
        <f>VLOOKUP(D106,[2]Reference!$Q:$U,5,FALSE)</f>
        <v>LNER</v>
      </c>
      <c r="AI106" s="14">
        <f t="shared" si="13"/>
        <v>0</v>
      </c>
      <c r="AJ106" s="14">
        <f t="shared" si="14"/>
        <v>0</v>
      </c>
      <c r="AK106" s="14">
        <f t="shared" si="15"/>
        <v>0</v>
      </c>
      <c r="AL106" s="15">
        <f t="shared" si="16"/>
        <v>0</v>
      </c>
      <c r="AM106" s="14">
        <f t="shared" si="17"/>
        <v>11</v>
      </c>
      <c r="AN106" s="16">
        <f t="shared" si="18"/>
        <v>44702</v>
      </c>
      <c r="AO106" s="17">
        <f>VLOOKUP(B106,[2]Reference!D:E,2,1)</f>
        <v>202302</v>
      </c>
      <c r="AP106" s="12" t="str">
        <f t="shared" si="19"/>
        <v>7</v>
      </c>
      <c r="AQ106" s="18">
        <f t="shared" si="20"/>
        <v>0</v>
      </c>
      <c r="AR106" s="18">
        <f t="shared" si="21"/>
        <v>0</v>
      </c>
      <c r="AS106" s="13" t="str">
        <f>VLOOKUP(D106,[2]Reference!$Q:$U,3,FALSE)</f>
        <v>Azuma</v>
      </c>
      <c r="AT106" s="13" t="str">
        <f>VLOOKUP(D106,[2]Reference!Q:V,6,FALSE)</f>
        <v>Azuma</v>
      </c>
      <c r="AU106" s="13" t="str">
        <f>VLOOKUP(D106,[2]Reference!$Q:$U,2,FALSE)</f>
        <v>Hitachi - Class 801</v>
      </c>
      <c r="AV106" s="19">
        <f t="shared" si="22"/>
        <v>44705</v>
      </c>
      <c r="AW106" s="12" t="str">
        <f>+VLOOKUP(X106,[2]Reference!BN:BO,2,FALSE)</f>
        <v>Fleet</v>
      </c>
      <c r="AX106" s="20" t="str">
        <f t="shared" si="23"/>
        <v>HB</v>
      </c>
      <c r="AY106" s="20" t="str">
        <f>VLOOKUP(AX106,[2]Reference!AH:AI,2,FALSE)</f>
        <v>LNER</v>
      </c>
      <c r="AZ106" s="20" t="str">
        <f>VLOOKUP(D106,[2]Reference!Q:V,6,FALSE)</f>
        <v>Azuma</v>
      </c>
      <c r="BA106" s="20" t="str">
        <f>VLOOKUP(D106,[2]Reference!Q:V,3,FALSE)</f>
        <v>Azuma</v>
      </c>
    </row>
    <row r="107" spans="1:53" ht="13.5" x14ac:dyDescent="0.25">
      <c r="A107" s="28" t="s">
        <v>2532</v>
      </c>
      <c r="B107" s="29">
        <v>44698</v>
      </c>
      <c r="C107" s="28" t="s">
        <v>54</v>
      </c>
      <c r="D107" s="28" t="s">
        <v>578</v>
      </c>
      <c r="E107" s="28" t="s">
        <v>579</v>
      </c>
      <c r="F107" s="28" t="s">
        <v>578</v>
      </c>
      <c r="G107" s="28" t="s">
        <v>146</v>
      </c>
      <c r="H107" s="28" t="s">
        <v>112</v>
      </c>
      <c r="I107" s="28" t="s">
        <v>74</v>
      </c>
      <c r="J107" s="28" t="s">
        <v>75</v>
      </c>
      <c r="K107" s="28" t="s">
        <v>757</v>
      </c>
      <c r="L107" s="28" t="s">
        <v>2371</v>
      </c>
      <c r="M107" s="28" t="s">
        <v>459</v>
      </c>
      <c r="N107" s="30">
        <v>7</v>
      </c>
      <c r="O107" s="30">
        <v>0</v>
      </c>
      <c r="P107" s="30">
        <v>7</v>
      </c>
      <c r="Q107" s="30">
        <v>0</v>
      </c>
      <c r="R107" s="30">
        <v>0</v>
      </c>
      <c r="S107" s="30">
        <v>0</v>
      </c>
      <c r="T107" s="30">
        <v>0</v>
      </c>
      <c r="U107" s="30">
        <v>1</v>
      </c>
      <c r="V107" s="30">
        <v>7</v>
      </c>
      <c r="W107" s="28" t="s">
        <v>79</v>
      </c>
      <c r="X107" s="28" t="s">
        <v>119</v>
      </c>
      <c r="Y107" s="28" t="s">
        <v>81</v>
      </c>
      <c r="Z107" s="28" t="s">
        <v>1196</v>
      </c>
      <c r="AA107" s="28" t="s">
        <v>1194</v>
      </c>
      <c r="AB107" s="31">
        <v>0</v>
      </c>
      <c r="AC107" s="31">
        <v>0</v>
      </c>
      <c r="AD107" s="32">
        <v>0.08</v>
      </c>
      <c r="AE107" s="32">
        <v>0.08</v>
      </c>
      <c r="AF107" s="12" t="str">
        <f t="shared" si="12"/>
        <v>588235</v>
      </c>
      <c r="AG107" s="13" t="str">
        <f>VLOOKUP(D107,[2]Reference!$Q:$U,4,FALSE)</f>
        <v>Fleet</v>
      </c>
      <c r="AH107" s="13" t="str">
        <f>VLOOKUP(D107,[2]Reference!$Q:$U,5,FALSE)</f>
        <v>LNER</v>
      </c>
      <c r="AI107" s="14">
        <f t="shared" si="13"/>
        <v>0</v>
      </c>
      <c r="AJ107" s="14">
        <f t="shared" si="14"/>
        <v>0</v>
      </c>
      <c r="AK107" s="14">
        <f t="shared" si="15"/>
        <v>0</v>
      </c>
      <c r="AL107" s="15">
        <f t="shared" si="16"/>
        <v>0.08</v>
      </c>
      <c r="AM107" s="14">
        <f t="shared" si="17"/>
        <v>7</v>
      </c>
      <c r="AN107" s="16">
        <f t="shared" si="18"/>
        <v>44702</v>
      </c>
      <c r="AO107" s="17">
        <f>VLOOKUP(B107,[2]Reference!D:E,2,1)</f>
        <v>202302</v>
      </c>
      <c r="AP107" s="12" t="str">
        <f t="shared" si="19"/>
        <v>7</v>
      </c>
      <c r="AQ107" s="18">
        <f t="shared" si="20"/>
        <v>0.08</v>
      </c>
      <c r="AR107" s="18">
        <f t="shared" si="21"/>
        <v>0.08</v>
      </c>
      <c r="AS107" s="13" t="str">
        <f>VLOOKUP(D107,[2]Reference!$Q:$U,3,FALSE)</f>
        <v>Azuma</v>
      </c>
      <c r="AT107" s="13" t="str">
        <f>VLOOKUP(D107,[2]Reference!Q:V,6,FALSE)</f>
        <v>Depot</v>
      </c>
      <c r="AU107" s="13" t="str">
        <f>VLOOKUP(D107,[2]Reference!$Q:$U,2,FALSE)</f>
        <v>Bounds Green</v>
      </c>
      <c r="AV107" s="19">
        <f t="shared" si="22"/>
        <v>44705</v>
      </c>
      <c r="AW107" s="12" t="str">
        <f>+VLOOKUP(X107,[2]Reference!BN:BO,2,FALSE)</f>
        <v>Depot</v>
      </c>
      <c r="AX107" s="20" t="str">
        <f t="shared" si="23"/>
        <v>HB</v>
      </c>
      <c r="AY107" s="20" t="str">
        <f>VLOOKUP(AX107,[2]Reference!AH:AI,2,FALSE)</f>
        <v>LNER</v>
      </c>
      <c r="AZ107" s="20" t="str">
        <f>VLOOKUP(D107,[2]Reference!Q:V,6,FALSE)</f>
        <v>Depot</v>
      </c>
      <c r="BA107" s="20" t="str">
        <f>VLOOKUP(D107,[2]Reference!Q:V,3,FALSE)</f>
        <v>Azuma</v>
      </c>
    </row>
    <row r="108" spans="1:53" ht="13.5" x14ac:dyDescent="0.25">
      <c r="A108" s="28" t="s">
        <v>2535</v>
      </c>
      <c r="B108" s="29">
        <v>44698</v>
      </c>
      <c r="C108" s="28" t="s">
        <v>54</v>
      </c>
      <c r="D108" s="28" t="s">
        <v>55</v>
      </c>
      <c r="E108" s="28" t="s">
        <v>56</v>
      </c>
      <c r="F108" s="28" t="s">
        <v>55</v>
      </c>
      <c r="G108" s="28" t="s">
        <v>466</v>
      </c>
      <c r="H108" s="28" t="s">
        <v>84</v>
      </c>
      <c r="I108" s="28" t="s">
        <v>2536</v>
      </c>
      <c r="J108" s="28" t="s">
        <v>1592</v>
      </c>
      <c r="K108" s="28" t="s">
        <v>2537</v>
      </c>
      <c r="L108" s="28" t="s">
        <v>2538</v>
      </c>
      <c r="M108" s="28" t="s">
        <v>669</v>
      </c>
      <c r="N108" s="30">
        <v>19</v>
      </c>
      <c r="O108" s="30">
        <v>0</v>
      </c>
      <c r="P108" s="30">
        <v>19</v>
      </c>
      <c r="Q108" s="30">
        <v>0</v>
      </c>
      <c r="R108" s="30">
        <v>0</v>
      </c>
      <c r="S108" s="30">
        <v>0</v>
      </c>
      <c r="T108" s="30">
        <v>0</v>
      </c>
      <c r="U108" s="30">
        <v>1</v>
      </c>
      <c r="V108" s="30">
        <v>19</v>
      </c>
      <c r="W108" s="28" t="s">
        <v>2539</v>
      </c>
      <c r="X108" s="28" t="s">
        <v>80</v>
      </c>
      <c r="Y108" s="28" t="s">
        <v>66</v>
      </c>
      <c r="Z108" s="28" t="s">
        <v>1196</v>
      </c>
      <c r="AA108" s="28" t="s">
        <v>1194</v>
      </c>
      <c r="AB108" s="31">
        <v>0</v>
      </c>
      <c r="AC108" s="31">
        <v>0</v>
      </c>
      <c r="AD108" s="32">
        <v>0</v>
      </c>
      <c r="AE108" s="32">
        <v>1</v>
      </c>
      <c r="AF108" s="12" t="str">
        <f t="shared" si="12"/>
        <v>588992</v>
      </c>
      <c r="AG108" s="13" t="str">
        <f>VLOOKUP(D108,[2]Reference!$Q:$U,4,FALSE)</f>
        <v>Fleet</v>
      </c>
      <c r="AH108" s="13" t="str">
        <f>VLOOKUP(D108,[2]Reference!$Q:$U,5,FALSE)</f>
        <v>LNER</v>
      </c>
      <c r="AI108" s="14">
        <f t="shared" si="13"/>
        <v>0</v>
      </c>
      <c r="AJ108" s="14">
        <f t="shared" si="14"/>
        <v>0</v>
      </c>
      <c r="AK108" s="14">
        <f t="shared" si="15"/>
        <v>0</v>
      </c>
      <c r="AL108" s="15">
        <f t="shared" si="16"/>
        <v>0</v>
      </c>
      <c r="AM108" s="14">
        <f t="shared" si="17"/>
        <v>19</v>
      </c>
      <c r="AN108" s="16">
        <f t="shared" si="18"/>
        <v>44702</v>
      </c>
      <c r="AO108" s="17">
        <f>VLOOKUP(B108,[2]Reference!D:E,2,1)</f>
        <v>202302</v>
      </c>
      <c r="AP108" s="12" t="str">
        <f t="shared" si="19"/>
        <v>7</v>
      </c>
      <c r="AQ108" s="18">
        <f t="shared" si="20"/>
        <v>0</v>
      </c>
      <c r="AR108" s="18">
        <f t="shared" si="21"/>
        <v>1</v>
      </c>
      <c r="AS108" s="13" t="str">
        <f>VLOOKUP(D108,[2]Reference!$Q:$U,3,FALSE)</f>
        <v>Azuma</v>
      </c>
      <c r="AT108" s="13" t="str">
        <f>VLOOKUP(D108,[2]Reference!Q:V,6,FALSE)</f>
        <v>Azuma</v>
      </c>
      <c r="AU108" s="13" t="str">
        <f>VLOOKUP(D108,[2]Reference!$Q:$U,2,FALSE)</f>
        <v>Hitachi - Class 800</v>
      </c>
      <c r="AV108" s="19">
        <f t="shared" si="22"/>
        <v>44705</v>
      </c>
      <c r="AW108" s="12" t="str">
        <f>+VLOOKUP(X108,[2]Reference!BN:BO,2,FALSE)</f>
        <v>Fleet</v>
      </c>
      <c r="AX108" s="20" t="str">
        <f t="shared" si="23"/>
        <v>HB</v>
      </c>
      <c r="AY108" s="20" t="str">
        <f>VLOOKUP(AX108,[2]Reference!AH:AI,2,FALSE)</f>
        <v>LNER</v>
      </c>
      <c r="AZ108" s="20" t="str">
        <f>VLOOKUP(D108,[2]Reference!Q:V,6,FALSE)</f>
        <v>Azuma</v>
      </c>
      <c r="BA108" s="20" t="str">
        <f>VLOOKUP(D108,[2]Reference!Q:V,3,FALSE)</f>
        <v>Azuma</v>
      </c>
    </row>
    <row r="109" spans="1:53" ht="13.5" x14ac:dyDescent="0.25">
      <c r="A109" s="28" t="s">
        <v>2540</v>
      </c>
      <c r="B109" s="29">
        <v>44698</v>
      </c>
      <c r="C109" s="28" t="s">
        <v>54</v>
      </c>
      <c r="D109" s="28" t="s">
        <v>110</v>
      </c>
      <c r="E109" s="28" t="s">
        <v>111</v>
      </c>
      <c r="F109" s="28" t="s">
        <v>110</v>
      </c>
      <c r="G109" s="28" t="s">
        <v>121</v>
      </c>
      <c r="H109" s="28" t="s">
        <v>112</v>
      </c>
      <c r="I109" s="28" t="s">
        <v>74</v>
      </c>
      <c r="J109" s="28" t="s">
        <v>75</v>
      </c>
      <c r="K109" s="28" t="s">
        <v>124</v>
      </c>
      <c r="L109" s="28" t="s">
        <v>2541</v>
      </c>
      <c r="M109" s="28" t="s">
        <v>899</v>
      </c>
      <c r="N109" s="30">
        <v>7</v>
      </c>
      <c r="O109" s="30">
        <v>0</v>
      </c>
      <c r="P109" s="30">
        <v>7</v>
      </c>
      <c r="Q109" s="30">
        <v>0</v>
      </c>
      <c r="R109" s="30">
        <v>1</v>
      </c>
      <c r="S109" s="30">
        <v>0</v>
      </c>
      <c r="T109" s="30">
        <v>0</v>
      </c>
      <c r="U109" s="30">
        <v>2</v>
      </c>
      <c r="V109" s="30">
        <v>45</v>
      </c>
      <c r="W109" s="28" t="s">
        <v>79</v>
      </c>
      <c r="X109" s="28" t="s">
        <v>119</v>
      </c>
      <c r="Y109" s="28" t="s">
        <v>81</v>
      </c>
      <c r="Z109" s="28" t="s">
        <v>1196</v>
      </c>
      <c r="AA109" s="28" t="s">
        <v>1194</v>
      </c>
      <c r="AB109" s="31">
        <v>0</v>
      </c>
      <c r="AC109" s="31">
        <v>1</v>
      </c>
      <c r="AD109" s="32">
        <v>1</v>
      </c>
      <c r="AE109" s="32">
        <v>1</v>
      </c>
      <c r="AF109" s="12" t="str">
        <f t="shared" si="12"/>
        <v>589291</v>
      </c>
      <c r="AG109" s="13" t="str">
        <f>VLOOKUP(D109,[2]Reference!$Q:$U,4,FALSE)</f>
        <v>Fleet</v>
      </c>
      <c r="AH109" s="13" t="str">
        <f>VLOOKUP(D109,[2]Reference!$Q:$U,5,FALSE)</f>
        <v>LNER</v>
      </c>
      <c r="AI109" s="14">
        <f t="shared" si="13"/>
        <v>0</v>
      </c>
      <c r="AJ109" s="14">
        <f t="shared" si="14"/>
        <v>0.5</v>
      </c>
      <c r="AK109" s="14">
        <f t="shared" si="15"/>
        <v>0.5</v>
      </c>
      <c r="AL109" s="15">
        <f t="shared" si="16"/>
        <v>0.5</v>
      </c>
      <c r="AM109" s="14">
        <f t="shared" si="17"/>
        <v>7</v>
      </c>
      <c r="AN109" s="16">
        <f t="shared" si="18"/>
        <v>44702</v>
      </c>
      <c r="AO109" s="17">
        <f>VLOOKUP(B109,[2]Reference!D:E,2,1)</f>
        <v>202302</v>
      </c>
      <c r="AP109" s="12" t="str">
        <f t="shared" si="19"/>
        <v>7</v>
      </c>
      <c r="AQ109" s="18">
        <f t="shared" si="20"/>
        <v>1</v>
      </c>
      <c r="AR109" s="18">
        <f t="shared" si="21"/>
        <v>1</v>
      </c>
      <c r="AS109" s="13" t="str">
        <f>VLOOKUP(D109,[2]Reference!$Q:$U,3,FALSE)</f>
        <v>Azuma</v>
      </c>
      <c r="AT109" s="13" t="str">
        <f>VLOOKUP(D109,[2]Reference!Q:V,6,FALSE)</f>
        <v>Depot</v>
      </c>
      <c r="AU109" s="13" t="str">
        <f>VLOOKUP(D109,[2]Reference!$Q:$U,2,FALSE)</f>
        <v>Craigentinny</v>
      </c>
      <c r="AV109" s="19">
        <f t="shared" si="22"/>
        <v>44705</v>
      </c>
      <c r="AW109" s="12" t="str">
        <f>+VLOOKUP(X109,[2]Reference!BN:BO,2,FALSE)</f>
        <v>Depot</v>
      </c>
      <c r="AX109" s="20" t="str">
        <f t="shared" si="23"/>
        <v>HB</v>
      </c>
      <c r="AY109" s="20" t="str">
        <f>VLOOKUP(AX109,[2]Reference!AH:AI,2,FALSE)</f>
        <v>LNER</v>
      </c>
      <c r="AZ109" s="20" t="str">
        <f>VLOOKUP(D109,[2]Reference!Q:V,6,FALSE)</f>
        <v>Depot</v>
      </c>
      <c r="BA109" s="20" t="str">
        <f>VLOOKUP(D109,[2]Reference!Q:V,3,FALSE)</f>
        <v>Azuma</v>
      </c>
    </row>
    <row r="110" spans="1:53" ht="13.5" x14ac:dyDescent="0.25">
      <c r="A110" s="28" t="s">
        <v>2542</v>
      </c>
      <c r="B110" s="29">
        <v>44699</v>
      </c>
      <c r="C110" s="28" t="s">
        <v>54</v>
      </c>
      <c r="D110" s="28" t="s">
        <v>110</v>
      </c>
      <c r="E110" s="28" t="s">
        <v>111</v>
      </c>
      <c r="F110" s="28" t="s">
        <v>110</v>
      </c>
      <c r="G110" s="28" t="s">
        <v>83</v>
      </c>
      <c r="H110" s="28" t="s">
        <v>112</v>
      </c>
      <c r="I110" s="28" t="s">
        <v>74</v>
      </c>
      <c r="J110" s="28" t="s">
        <v>75</v>
      </c>
      <c r="K110" s="28" t="s">
        <v>115</v>
      </c>
      <c r="L110" s="28" t="s">
        <v>116</v>
      </c>
      <c r="M110" s="28" t="s">
        <v>431</v>
      </c>
      <c r="N110" s="30">
        <v>6</v>
      </c>
      <c r="O110" s="30">
        <v>0</v>
      </c>
      <c r="P110" s="30">
        <v>6</v>
      </c>
      <c r="Q110" s="30">
        <v>0</v>
      </c>
      <c r="R110" s="30">
        <v>0</v>
      </c>
      <c r="S110" s="30">
        <v>0</v>
      </c>
      <c r="T110" s="30">
        <v>0</v>
      </c>
      <c r="U110" s="30">
        <v>1</v>
      </c>
      <c r="V110" s="30">
        <v>6</v>
      </c>
      <c r="W110" s="28" t="s">
        <v>79</v>
      </c>
      <c r="X110" s="28" t="s">
        <v>119</v>
      </c>
      <c r="Y110" s="28" t="s">
        <v>81</v>
      </c>
      <c r="Z110" s="28" t="s">
        <v>1196</v>
      </c>
      <c r="AA110" s="28" t="s">
        <v>1194</v>
      </c>
      <c r="AB110" s="31">
        <v>0</v>
      </c>
      <c r="AC110" s="31">
        <v>0</v>
      </c>
      <c r="AD110" s="32">
        <v>0</v>
      </c>
      <c r="AE110" s="32">
        <v>0</v>
      </c>
      <c r="AF110" s="12" t="str">
        <f t="shared" si="12"/>
        <v>590198</v>
      </c>
      <c r="AG110" s="13" t="str">
        <f>VLOOKUP(D110,[2]Reference!$Q:$U,4,FALSE)</f>
        <v>Fleet</v>
      </c>
      <c r="AH110" s="13" t="str">
        <f>VLOOKUP(D110,[2]Reference!$Q:$U,5,FALSE)</f>
        <v>LNER</v>
      </c>
      <c r="AI110" s="14">
        <f t="shared" si="13"/>
        <v>0</v>
      </c>
      <c r="AJ110" s="14">
        <f t="shared" si="14"/>
        <v>0</v>
      </c>
      <c r="AK110" s="14">
        <f t="shared" si="15"/>
        <v>0</v>
      </c>
      <c r="AL110" s="15">
        <f t="shared" si="16"/>
        <v>0</v>
      </c>
      <c r="AM110" s="14">
        <f t="shared" si="17"/>
        <v>6</v>
      </c>
      <c r="AN110" s="16">
        <f t="shared" si="18"/>
        <v>44702</v>
      </c>
      <c r="AO110" s="17">
        <f>VLOOKUP(B110,[2]Reference!D:E,2,1)</f>
        <v>202302</v>
      </c>
      <c r="AP110" s="12" t="str">
        <f t="shared" si="19"/>
        <v>7</v>
      </c>
      <c r="AQ110" s="18">
        <f t="shared" si="20"/>
        <v>0</v>
      </c>
      <c r="AR110" s="18">
        <f t="shared" si="21"/>
        <v>0</v>
      </c>
      <c r="AS110" s="13" t="str">
        <f>VLOOKUP(D110,[2]Reference!$Q:$U,3,FALSE)</f>
        <v>Azuma</v>
      </c>
      <c r="AT110" s="13" t="str">
        <f>VLOOKUP(D110,[2]Reference!Q:V,6,FALSE)</f>
        <v>Depot</v>
      </c>
      <c r="AU110" s="13" t="str">
        <f>VLOOKUP(D110,[2]Reference!$Q:$U,2,FALSE)</f>
        <v>Craigentinny</v>
      </c>
      <c r="AV110" s="19">
        <f t="shared" si="22"/>
        <v>44706</v>
      </c>
      <c r="AW110" s="12" t="str">
        <f>+VLOOKUP(X110,[2]Reference!BN:BO,2,FALSE)</f>
        <v>Depot</v>
      </c>
      <c r="AX110" s="20" t="str">
        <f t="shared" si="23"/>
        <v>HB</v>
      </c>
      <c r="AY110" s="20" t="str">
        <f>VLOOKUP(AX110,[2]Reference!AH:AI,2,FALSE)</f>
        <v>LNER</v>
      </c>
      <c r="AZ110" s="20" t="str">
        <f>VLOOKUP(D110,[2]Reference!Q:V,6,FALSE)</f>
        <v>Depot</v>
      </c>
      <c r="BA110" s="20" t="str">
        <f>VLOOKUP(D110,[2]Reference!Q:V,3,FALSE)</f>
        <v>Azuma</v>
      </c>
    </row>
    <row r="111" spans="1:53" ht="13.5" x14ac:dyDescent="0.25">
      <c r="A111" s="28" t="s">
        <v>2543</v>
      </c>
      <c r="B111" s="29">
        <v>44699</v>
      </c>
      <c r="C111" s="28" t="s">
        <v>54</v>
      </c>
      <c r="D111" s="28" t="s">
        <v>92</v>
      </c>
      <c r="E111" s="28" t="s">
        <v>93</v>
      </c>
      <c r="F111" s="28" t="s">
        <v>92</v>
      </c>
      <c r="G111" s="28" t="s">
        <v>129</v>
      </c>
      <c r="H111" s="28" t="s">
        <v>73</v>
      </c>
      <c r="I111" s="28" t="s">
        <v>74</v>
      </c>
      <c r="J111" s="28" t="s">
        <v>75</v>
      </c>
      <c r="K111" s="28" t="s">
        <v>130</v>
      </c>
      <c r="L111" s="28" t="s">
        <v>2544</v>
      </c>
      <c r="M111" s="28" t="s">
        <v>899</v>
      </c>
      <c r="N111" s="30">
        <v>22</v>
      </c>
      <c r="O111" s="30">
        <v>13</v>
      </c>
      <c r="P111" s="30">
        <v>9</v>
      </c>
      <c r="Q111" s="30">
        <v>0</v>
      </c>
      <c r="R111" s="30">
        <v>0</v>
      </c>
      <c r="S111" s="30">
        <v>0</v>
      </c>
      <c r="T111" s="30">
        <v>0</v>
      </c>
      <c r="U111" s="30">
        <v>3</v>
      </c>
      <c r="V111" s="30">
        <v>22</v>
      </c>
      <c r="W111" s="28" t="s">
        <v>79</v>
      </c>
      <c r="X111" s="28" t="s">
        <v>80</v>
      </c>
      <c r="Y111" s="28" t="s">
        <v>81</v>
      </c>
      <c r="Z111" s="28" t="s">
        <v>1196</v>
      </c>
      <c r="AA111" s="28" t="s">
        <v>1194</v>
      </c>
      <c r="AB111" s="31">
        <v>0</v>
      </c>
      <c r="AC111" s="31">
        <v>0</v>
      </c>
      <c r="AD111" s="32">
        <v>0</v>
      </c>
      <c r="AE111" s="32">
        <v>1</v>
      </c>
      <c r="AF111" s="12" t="str">
        <f t="shared" si="12"/>
        <v>590384</v>
      </c>
      <c r="AG111" s="13" t="str">
        <f>VLOOKUP(D111,[2]Reference!$Q:$U,4,FALSE)</f>
        <v>Fleet</v>
      </c>
      <c r="AH111" s="13" t="str">
        <f>VLOOKUP(D111,[2]Reference!$Q:$U,5,FALSE)</f>
        <v>LNER</v>
      </c>
      <c r="AI111" s="14">
        <f t="shared" si="13"/>
        <v>0</v>
      </c>
      <c r="AJ111" s="14">
        <f t="shared" si="14"/>
        <v>0</v>
      </c>
      <c r="AK111" s="14">
        <f t="shared" si="15"/>
        <v>0</v>
      </c>
      <c r="AL111" s="15">
        <f t="shared" si="16"/>
        <v>0</v>
      </c>
      <c r="AM111" s="14">
        <f t="shared" si="17"/>
        <v>22</v>
      </c>
      <c r="AN111" s="16">
        <f t="shared" si="18"/>
        <v>44702</v>
      </c>
      <c r="AO111" s="17">
        <f>VLOOKUP(B111,[2]Reference!D:E,2,1)</f>
        <v>202302</v>
      </c>
      <c r="AP111" s="12" t="str">
        <f t="shared" si="19"/>
        <v>7</v>
      </c>
      <c r="AQ111" s="18">
        <f t="shared" si="20"/>
        <v>0</v>
      </c>
      <c r="AR111" s="18">
        <f t="shared" si="21"/>
        <v>1</v>
      </c>
      <c r="AS111" s="13" t="str">
        <f>VLOOKUP(D111,[2]Reference!$Q:$U,3,FALSE)</f>
        <v>Azuma</v>
      </c>
      <c r="AT111" s="13" t="str">
        <f>VLOOKUP(D111,[2]Reference!Q:V,6,FALSE)</f>
        <v>Azuma</v>
      </c>
      <c r="AU111" s="13" t="str">
        <f>VLOOKUP(D111,[2]Reference!$Q:$U,2,FALSE)</f>
        <v>Hitachi - Class 801</v>
      </c>
      <c r="AV111" s="19">
        <f t="shared" si="22"/>
        <v>44706</v>
      </c>
      <c r="AW111" s="12" t="str">
        <f>+VLOOKUP(X111,[2]Reference!BN:BO,2,FALSE)</f>
        <v>Fleet</v>
      </c>
      <c r="AX111" s="20" t="str">
        <f t="shared" si="23"/>
        <v>HB</v>
      </c>
      <c r="AY111" s="20" t="str">
        <f>VLOOKUP(AX111,[2]Reference!AH:AI,2,FALSE)</f>
        <v>LNER</v>
      </c>
      <c r="AZ111" s="20" t="str">
        <f>VLOOKUP(D111,[2]Reference!Q:V,6,FALSE)</f>
        <v>Azuma</v>
      </c>
      <c r="BA111" s="20" t="str">
        <f>VLOOKUP(D111,[2]Reference!Q:V,3,FALSE)</f>
        <v>Azuma</v>
      </c>
    </row>
    <row r="112" spans="1:53" ht="13.5" x14ac:dyDescent="0.25">
      <c r="A112" s="28" t="s">
        <v>2545</v>
      </c>
      <c r="B112" s="29">
        <v>44699</v>
      </c>
      <c r="C112" s="28" t="s">
        <v>54</v>
      </c>
      <c r="D112" s="28" t="s">
        <v>70</v>
      </c>
      <c r="E112" s="28" t="s">
        <v>71</v>
      </c>
      <c r="F112" s="28" t="s">
        <v>70</v>
      </c>
      <c r="G112" s="28" t="s">
        <v>129</v>
      </c>
      <c r="H112" s="28" t="s">
        <v>138</v>
      </c>
      <c r="I112" s="28" t="s">
        <v>74</v>
      </c>
      <c r="J112" s="28" t="s">
        <v>75</v>
      </c>
      <c r="K112" s="28" t="s">
        <v>2546</v>
      </c>
      <c r="L112" s="28" t="s">
        <v>2547</v>
      </c>
      <c r="M112" s="28" t="s">
        <v>78</v>
      </c>
      <c r="N112" s="30">
        <v>17</v>
      </c>
      <c r="O112" s="30">
        <v>11</v>
      </c>
      <c r="P112" s="30">
        <v>6</v>
      </c>
      <c r="Q112" s="30">
        <v>0</v>
      </c>
      <c r="R112" s="30">
        <v>0</v>
      </c>
      <c r="S112" s="30">
        <v>0</v>
      </c>
      <c r="T112" s="30">
        <v>0</v>
      </c>
      <c r="U112" s="30">
        <v>2</v>
      </c>
      <c r="V112" s="30">
        <v>17</v>
      </c>
      <c r="W112" s="28" t="s">
        <v>79</v>
      </c>
      <c r="X112" s="28" t="s">
        <v>80</v>
      </c>
      <c r="Y112" s="28" t="s">
        <v>81</v>
      </c>
      <c r="Z112" s="28" t="s">
        <v>1196</v>
      </c>
      <c r="AA112" s="28" t="s">
        <v>1194</v>
      </c>
      <c r="AB112" s="31">
        <v>0</v>
      </c>
      <c r="AC112" s="31">
        <v>0</v>
      </c>
      <c r="AD112" s="32">
        <v>0</v>
      </c>
      <c r="AE112" s="32">
        <v>1</v>
      </c>
      <c r="AF112" s="12" t="str">
        <f t="shared" si="12"/>
        <v>590605</v>
      </c>
      <c r="AG112" s="13" t="str">
        <f>VLOOKUP(D112,[2]Reference!$Q:$U,4,FALSE)</f>
        <v>Fleet</v>
      </c>
      <c r="AH112" s="13" t="str">
        <f>VLOOKUP(D112,[2]Reference!$Q:$U,5,FALSE)</f>
        <v>LNER</v>
      </c>
      <c r="AI112" s="14">
        <f t="shared" si="13"/>
        <v>0</v>
      </c>
      <c r="AJ112" s="14">
        <f t="shared" si="14"/>
        <v>0</v>
      </c>
      <c r="AK112" s="14">
        <f t="shared" si="15"/>
        <v>0</v>
      </c>
      <c r="AL112" s="15">
        <f t="shared" si="16"/>
        <v>0</v>
      </c>
      <c r="AM112" s="14">
        <f t="shared" si="17"/>
        <v>17</v>
      </c>
      <c r="AN112" s="16">
        <f t="shared" si="18"/>
        <v>44702</v>
      </c>
      <c r="AO112" s="17">
        <f>VLOOKUP(B112,[2]Reference!D:E,2,1)</f>
        <v>202302</v>
      </c>
      <c r="AP112" s="12" t="str">
        <f t="shared" si="19"/>
        <v>7</v>
      </c>
      <c r="AQ112" s="18">
        <f t="shared" si="20"/>
        <v>0</v>
      </c>
      <c r="AR112" s="18">
        <f t="shared" si="21"/>
        <v>1</v>
      </c>
      <c r="AS112" s="13" t="str">
        <f>VLOOKUP(D112,[2]Reference!$Q:$U,3,FALSE)</f>
        <v>IC225</v>
      </c>
      <c r="AT112" s="13" t="str">
        <f>VLOOKUP(D112,[2]Reference!Q:V,6,FALSE)</f>
        <v>IC225</v>
      </c>
      <c r="AU112" s="13" t="str">
        <f>VLOOKUP(D112,[2]Reference!$Q:$U,2,FALSE)</f>
        <v>Cl 91 Loco</v>
      </c>
      <c r="AV112" s="19">
        <f t="shared" si="22"/>
        <v>44706</v>
      </c>
      <c r="AW112" s="12" t="str">
        <f>+VLOOKUP(X112,[2]Reference!BN:BO,2,FALSE)</f>
        <v>Fleet</v>
      </c>
      <c r="AX112" s="20" t="str">
        <f t="shared" si="23"/>
        <v>HB</v>
      </c>
      <c r="AY112" s="20" t="str">
        <f>VLOOKUP(AX112,[2]Reference!AH:AI,2,FALSE)</f>
        <v>LNER</v>
      </c>
      <c r="AZ112" s="20" t="str">
        <f>VLOOKUP(D112,[2]Reference!Q:V,6,FALSE)</f>
        <v>IC225</v>
      </c>
      <c r="BA112" s="20" t="str">
        <f>VLOOKUP(D112,[2]Reference!Q:V,3,FALSE)</f>
        <v>IC225</v>
      </c>
    </row>
    <row r="113" spans="1:53" ht="13.5" x14ac:dyDescent="0.25">
      <c r="A113" s="28" t="s">
        <v>2548</v>
      </c>
      <c r="B113" s="29">
        <v>44700</v>
      </c>
      <c r="C113" s="28" t="s">
        <v>54</v>
      </c>
      <c r="D113" s="28" t="s">
        <v>92</v>
      </c>
      <c r="E113" s="28" t="s">
        <v>93</v>
      </c>
      <c r="F113" s="28" t="s">
        <v>92</v>
      </c>
      <c r="G113" s="28" t="s">
        <v>129</v>
      </c>
      <c r="H113" s="28" t="s">
        <v>73</v>
      </c>
      <c r="I113" s="28" t="s">
        <v>74</v>
      </c>
      <c r="J113" s="28" t="s">
        <v>75</v>
      </c>
      <c r="K113" s="28" t="s">
        <v>932</v>
      </c>
      <c r="L113" s="28" t="s">
        <v>2549</v>
      </c>
      <c r="M113" s="28" t="s">
        <v>2550</v>
      </c>
      <c r="N113" s="30">
        <v>11</v>
      </c>
      <c r="O113" s="30">
        <v>8</v>
      </c>
      <c r="P113" s="30">
        <v>3</v>
      </c>
      <c r="Q113" s="30">
        <v>0</v>
      </c>
      <c r="R113" s="30">
        <v>0</v>
      </c>
      <c r="S113" s="30">
        <v>0</v>
      </c>
      <c r="T113" s="30">
        <v>0</v>
      </c>
      <c r="U113" s="30">
        <v>2</v>
      </c>
      <c r="V113" s="30">
        <v>11</v>
      </c>
      <c r="W113" s="28" t="s">
        <v>79</v>
      </c>
      <c r="X113" s="28" t="s">
        <v>80</v>
      </c>
      <c r="Y113" s="28" t="s">
        <v>81</v>
      </c>
      <c r="Z113" s="28" t="s">
        <v>1196</v>
      </c>
      <c r="AA113" s="28" t="s">
        <v>1194</v>
      </c>
      <c r="AB113" s="31">
        <v>0</v>
      </c>
      <c r="AC113" s="31">
        <v>0</v>
      </c>
      <c r="AD113" s="32">
        <v>0</v>
      </c>
      <c r="AE113" s="32">
        <v>0</v>
      </c>
      <c r="AF113" s="12" t="str">
        <f t="shared" si="12"/>
        <v>593395</v>
      </c>
      <c r="AG113" s="13" t="str">
        <f>VLOOKUP(D113,[2]Reference!$Q:$U,4,FALSE)</f>
        <v>Fleet</v>
      </c>
      <c r="AH113" s="13" t="str">
        <f>VLOOKUP(D113,[2]Reference!$Q:$U,5,FALSE)</f>
        <v>LNER</v>
      </c>
      <c r="AI113" s="14">
        <f t="shared" si="13"/>
        <v>0</v>
      </c>
      <c r="AJ113" s="14">
        <f t="shared" si="14"/>
        <v>0</v>
      </c>
      <c r="AK113" s="14">
        <f t="shared" si="15"/>
        <v>0</v>
      </c>
      <c r="AL113" s="15">
        <f t="shared" si="16"/>
        <v>0</v>
      </c>
      <c r="AM113" s="14">
        <f t="shared" si="17"/>
        <v>11</v>
      </c>
      <c r="AN113" s="16">
        <f t="shared" si="18"/>
        <v>44702</v>
      </c>
      <c r="AO113" s="17">
        <f>VLOOKUP(B113,[2]Reference!D:E,2,1)</f>
        <v>202302</v>
      </c>
      <c r="AP113" s="12" t="str">
        <f t="shared" si="19"/>
        <v>7</v>
      </c>
      <c r="AQ113" s="18">
        <f t="shared" si="20"/>
        <v>0</v>
      </c>
      <c r="AR113" s="18">
        <f t="shared" si="21"/>
        <v>0</v>
      </c>
      <c r="AS113" s="13" t="str">
        <f>VLOOKUP(D113,[2]Reference!$Q:$U,3,FALSE)</f>
        <v>Azuma</v>
      </c>
      <c r="AT113" s="13" t="str">
        <f>VLOOKUP(D113,[2]Reference!Q:V,6,FALSE)</f>
        <v>Azuma</v>
      </c>
      <c r="AU113" s="13" t="str">
        <f>VLOOKUP(D113,[2]Reference!$Q:$U,2,FALSE)</f>
        <v>Hitachi - Class 801</v>
      </c>
      <c r="AV113" s="19">
        <f t="shared" si="22"/>
        <v>44707</v>
      </c>
      <c r="AW113" s="12" t="str">
        <f>+VLOOKUP(X113,[2]Reference!BN:BO,2,FALSE)</f>
        <v>Fleet</v>
      </c>
      <c r="AX113" s="20" t="str">
        <f t="shared" si="23"/>
        <v>HB</v>
      </c>
      <c r="AY113" s="20" t="str">
        <f>VLOOKUP(AX113,[2]Reference!AH:AI,2,FALSE)</f>
        <v>LNER</v>
      </c>
      <c r="AZ113" s="20" t="str">
        <f>VLOOKUP(D113,[2]Reference!Q:V,6,FALSE)</f>
        <v>Azuma</v>
      </c>
      <c r="BA113" s="20" t="str">
        <f>VLOOKUP(D113,[2]Reference!Q:V,3,FALSE)</f>
        <v>Azuma</v>
      </c>
    </row>
    <row r="114" spans="1:53" ht="13.5" x14ac:dyDescent="0.25">
      <c r="A114" s="28" t="s">
        <v>2552</v>
      </c>
      <c r="B114" s="29">
        <v>44702</v>
      </c>
      <c r="C114" s="28" t="s">
        <v>54</v>
      </c>
      <c r="D114" s="28" t="s">
        <v>55</v>
      </c>
      <c r="E114" s="28" t="s">
        <v>56</v>
      </c>
      <c r="F114" s="28" t="s">
        <v>55</v>
      </c>
      <c r="G114" s="28" t="s">
        <v>231</v>
      </c>
      <c r="H114" s="28" t="s">
        <v>84</v>
      </c>
      <c r="I114" s="28" t="s">
        <v>2553</v>
      </c>
      <c r="J114" s="28" t="s">
        <v>2554</v>
      </c>
      <c r="K114" s="28" t="s">
        <v>919</v>
      </c>
      <c r="L114" s="28" t="s">
        <v>988</v>
      </c>
      <c r="M114" s="28" t="s">
        <v>267</v>
      </c>
      <c r="N114" s="30">
        <v>3</v>
      </c>
      <c r="O114" s="30">
        <v>3</v>
      </c>
      <c r="P114" s="30">
        <v>0</v>
      </c>
      <c r="Q114" s="30">
        <v>0</v>
      </c>
      <c r="R114" s="30">
        <v>0</v>
      </c>
      <c r="S114" s="30">
        <v>0</v>
      </c>
      <c r="T114" s="30">
        <v>0</v>
      </c>
      <c r="U114" s="30">
        <v>1</v>
      </c>
      <c r="V114" s="30">
        <v>3</v>
      </c>
      <c r="W114" s="28" t="s">
        <v>2555</v>
      </c>
      <c r="X114" s="28" t="s">
        <v>80</v>
      </c>
      <c r="Y114" s="28" t="s">
        <v>66</v>
      </c>
      <c r="Z114" s="28" t="s">
        <v>1196</v>
      </c>
      <c r="AA114" s="28" t="s">
        <v>1194</v>
      </c>
      <c r="AB114" s="31">
        <v>0</v>
      </c>
      <c r="AC114" s="31">
        <v>0</v>
      </c>
      <c r="AD114" s="32">
        <v>0</v>
      </c>
      <c r="AE114" s="32">
        <v>0</v>
      </c>
      <c r="AF114" s="12" t="str">
        <f t="shared" si="12"/>
        <v>597961</v>
      </c>
      <c r="AG114" s="13" t="str">
        <f>VLOOKUP(D114,[2]Reference!$Q:$U,4,FALSE)</f>
        <v>Fleet</v>
      </c>
      <c r="AH114" s="13" t="str">
        <f>VLOOKUP(D114,[2]Reference!$Q:$U,5,FALSE)</f>
        <v>LNER</v>
      </c>
      <c r="AI114" s="14">
        <f t="shared" si="13"/>
        <v>0</v>
      </c>
      <c r="AJ114" s="14">
        <f t="shared" si="14"/>
        <v>0</v>
      </c>
      <c r="AK114" s="14">
        <f t="shared" si="15"/>
        <v>0</v>
      </c>
      <c r="AL114" s="15">
        <f t="shared" si="16"/>
        <v>0</v>
      </c>
      <c r="AM114" s="14">
        <f t="shared" si="17"/>
        <v>3</v>
      </c>
      <c r="AN114" s="16">
        <f t="shared" si="18"/>
        <v>44702</v>
      </c>
      <c r="AO114" s="17">
        <f>VLOOKUP(B114,[2]Reference!D:E,2,1)</f>
        <v>202302</v>
      </c>
      <c r="AP114" s="12" t="str">
        <f t="shared" si="19"/>
        <v>7</v>
      </c>
      <c r="AQ114" s="18">
        <f t="shared" si="20"/>
        <v>0</v>
      </c>
      <c r="AR114" s="18">
        <f t="shared" si="21"/>
        <v>0</v>
      </c>
      <c r="AS114" s="13" t="str">
        <f>VLOOKUP(D114,[2]Reference!$Q:$U,3,FALSE)</f>
        <v>Azuma</v>
      </c>
      <c r="AT114" s="13" t="str">
        <f>VLOOKUP(D114,[2]Reference!Q:V,6,FALSE)</f>
        <v>Azuma</v>
      </c>
      <c r="AU114" s="13" t="str">
        <f>VLOOKUP(D114,[2]Reference!$Q:$U,2,FALSE)</f>
        <v>Hitachi - Class 800</v>
      </c>
      <c r="AV114" s="19">
        <f t="shared" si="22"/>
        <v>44709</v>
      </c>
      <c r="AW114" s="12" t="str">
        <f>+VLOOKUP(X114,[2]Reference!BN:BO,2,FALSE)</f>
        <v>Fleet</v>
      </c>
      <c r="AX114" s="20" t="str">
        <f t="shared" si="23"/>
        <v>HB</v>
      </c>
      <c r="AY114" s="20" t="str">
        <f>VLOOKUP(AX114,[2]Reference!AH:AI,2,FALSE)</f>
        <v>LNER</v>
      </c>
      <c r="AZ114" s="20" t="str">
        <f>VLOOKUP(D114,[2]Reference!Q:V,6,FALSE)</f>
        <v>Azuma</v>
      </c>
      <c r="BA114" s="20" t="str">
        <f>VLOOKUP(D114,[2]Reference!Q:V,3,FALSE)</f>
        <v>Azuma</v>
      </c>
    </row>
    <row r="115" spans="1:53" ht="13.5" x14ac:dyDescent="0.25">
      <c r="A115" s="28" t="s">
        <v>2556</v>
      </c>
      <c r="B115" s="29">
        <v>44702</v>
      </c>
      <c r="C115" s="28" t="s">
        <v>54</v>
      </c>
      <c r="D115" s="28" t="s">
        <v>92</v>
      </c>
      <c r="E115" s="28" t="s">
        <v>93</v>
      </c>
      <c r="F115" s="28" t="s">
        <v>92</v>
      </c>
      <c r="G115" s="28" t="s">
        <v>94</v>
      </c>
      <c r="H115" s="28" t="s">
        <v>95</v>
      </c>
      <c r="I115" s="28" t="s">
        <v>147</v>
      </c>
      <c r="J115" s="28" t="s">
        <v>148</v>
      </c>
      <c r="K115" s="28" t="s">
        <v>98</v>
      </c>
      <c r="L115" s="28" t="s">
        <v>2557</v>
      </c>
      <c r="M115" s="28" t="s">
        <v>929</v>
      </c>
      <c r="N115" s="30">
        <v>4</v>
      </c>
      <c r="O115" s="30">
        <v>4</v>
      </c>
      <c r="P115" s="30">
        <v>0</v>
      </c>
      <c r="Q115" s="30">
        <v>0</v>
      </c>
      <c r="R115" s="30">
        <v>0</v>
      </c>
      <c r="S115" s="30">
        <v>0</v>
      </c>
      <c r="T115" s="30">
        <v>0</v>
      </c>
      <c r="U115" s="30">
        <v>1</v>
      </c>
      <c r="V115" s="30">
        <v>4</v>
      </c>
      <c r="W115" s="28" t="s">
        <v>2558</v>
      </c>
      <c r="X115" s="28" t="s">
        <v>80</v>
      </c>
      <c r="Y115" s="28" t="s">
        <v>66</v>
      </c>
      <c r="Z115" s="28" t="s">
        <v>1196</v>
      </c>
      <c r="AA115" s="28" t="s">
        <v>1194</v>
      </c>
      <c r="AB115" s="31">
        <v>0</v>
      </c>
      <c r="AC115" s="31">
        <v>0</v>
      </c>
      <c r="AD115" s="32">
        <v>0</v>
      </c>
      <c r="AE115" s="32">
        <v>0</v>
      </c>
      <c r="AF115" s="12" t="str">
        <f t="shared" si="12"/>
        <v>598162</v>
      </c>
      <c r="AG115" s="13" t="str">
        <f>VLOOKUP(D115,[2]Reference!$Q:$U,4,FALSE)</f>
        <v>Fleet</v>
      </c>
      <c r="AH115" s="13" t="str">
        <f>VLOOKUP(D115,[2]Reference!$Q:$U,5,FALSE)</f>
        <v>LNER</v>
      </c>
      <c r="AI115" s="14">
        <f t="shared" si="13"/>
        <v>0</v>
      </c>
      <c r="AJ115" s="14">
        <f t="shared" si="14"/>
        <v>0</v>
      </c>
      <c r="AK115" s="14">
        <f t="shared" si="15"/>
        <v>0</v>
      </c>
      <c r="AL115" s="15">
        <f t="shared" si="16"/>
        <v>0</v>
      </c>
      <c r="AM115" s="14">
        <f t="shared" si="17"/>
        <v>4</v>
      </c>
      <c r="AN115" s="16">
        <f t="shared" si="18"/>
        <v>44702</v>
      </c>
      <c r="AO115" s="17">
        <f>VLOOKUP(B115,[2]Reference!D:E,2,1)</f>
        <v>202302</v>
      </c>
      <c r="AP115" s="12" t="str">
        <f t="shared" si="19"/>
        <v>7</v>
      </c>
      <c r="AQ115" s="18">
        <f t="shared" si="20"/>
        <v>0</v>
      </c>
      <c r="AR115" s="18">
        <f t="shared" si="21"/>
        <v>0</v>
      </c>
      <c r="AS115" s="13" t="str">
        <f>VLOOKUP(D115,[2]Reference!$Q:$U,3,FALSE)</f>
        <v>Azuma</v>
      </c>
      <c r="AT115" s="13" t="str">
        <f>VLOOKUP(D115,[2]Reference!Q:V,6,FALSE)</f>
        <v>Azuma</v>
      </c>
      <c r="AU115" s="13" t="str">
        <f>VLOOKUP(D115,[2]Reference!$Q:$U,2,FALSE)</f>
        <v>Hitachi - Class 801</v>
      </c>
      <c r="AV115" s="19">
        <f t="shared" si="22"/>
        <v>44709</v>
      </c>
      <c r="AW115" s="12" t="str">
        <f>+VLOOKUP(X115,[2]Reference!BN:BO,2,FALSE)</f>
        <v>Fleet</v>
      </c>
      <c r="AX115" s="20" t="str">
        <f t="shared" si="23"/>
        <v>HB</v>
      </c>
      <c r="AY115" s="20" t="str">
        <f>VLOOKUP(AX115,[2]Reference!AH:AI,2,FALSE)</f>
        <v>LNER</v>
      </c>
      <c r="AZ115" s="20" t="str">
        <f>VLOOKUP(D115,[2]Reference!Q:V,6,FALSE)</f>
        <v>Azuma</v>
      </c>
      <c r="BA115" s="20" t="str">
        <f>VLOOKUP(D115,[2]Reference!Q:V,3,FALSE)</f>
        <v>Azuma</v>
      </c>
    </row>
    <row r="116" spans="1:53" ht="13.5" x14ac:dyDescent="0.25">
      <c r="A116" s="28" t="s">
        <v>2559</v>
      </c>
      <c r="B116" s="29">
        <v>44702</v>
      </c>
      <c r="C116" s="28" t="s">
        <v>54</v>
      </c>
      <c r="D116" s="28" t="s">
        <v>92</v>
      </c>
      <c r="E116" s="28" t="s">
        <v>93</v>
      </c>
      <c r="F116" s="28" t="s">
        <v>92</v>
      </c>
      <c r="G116" s="28" t="s">
        <v>146</v>
      </c>
      <c r="H116" s="28" t="s">
        <v>84</v>
      </c>
      <c r="I116" s="28" t="s">
        <v>74</v>
      </c>
      <c r="J116" s="28" t="s">
        <v>75</v>
      </c>
      <c r="K116" s="28" t="s">
        <v>1650</v>
      </c>
      <c r="L116" s="28" t="s">
        <v>2560</v>
      </c>
      <c r="M116" s="28" t="s">
        <v>660</v>
      </c>
      <c r="N116" s="30">
        <v>17</v>
      </c>
      <c r="O116" s="30">
        <v>14</v>
      </c>
      <c r="P116" s="30">
        <v>3</v>
      </c>
      <c r="Q116" s="30">
        <v>0</v>
      </c>
      <c r="R116" s="30">
        <v>1</v>
      </c>
      <c r="S116" s="30">
        <v>0</v>
      </c>
      <c r="T116" s="30">
        <v>0</v>
      </c>
      <c r="U116" s="30">
        <v>2</v>
      </c>
      <c r="V116" s="30">
        <v>77</v>
      </c>
      <c r="W116" s="28" t="s">
        <v>79</v>
      </c>
      <c r="X116" s="28" t="s">
        <v>80</v>
      </c>
      <c r="Y116" s="28" t="s">
        <v>81</v>
      </c>
      <c r="Z116" s="28" t="s">
        <v>1196</v>
      </c>
      <c r="AA116" s="28" t="s">
        <v>1194</v>
      </c>
      <c r="AB116" s="31">
        <v>1</v>
      </c>
      <c r="AC116" s="31">
        <v>0</v>
      </c>
      <c r="AD116" s="32">
        <v>1</v>
      </c>
      <c r="AE116" s="32">
        <v>1</v>
      </c>
      <c r="AF116" s="12" t="str">
        <f t="shared" si="12"/>
        <v>598465</v>
      </c>
      <c r="AG116" s="13" t="str">
        <f>VLOOKUP(D116,[2]Reference!$Q:$U,4,FALSE)</f>
        <v>Fleet</v>
      </c>
      <c r="AH116" s="13" t="str">
        <f>VLOOKUP(D116,[2]Reference!$Q:$U,5,FALSE)</f>
        <v>LNER</v>
      </c>
      <c r="AI116" s="14">
        <f t="shared" si="13"/>
        <v>1</v>
      </c>
      <c r="AJ116" s="14">
        <f t="shared" si="14"/>
        <v>0</v>
      </c>
      <c r="AK116" s="14">
        <f t="shared" si="15"/>
        <v>1</v>
      </c>
      <c r="AL116" s="15">
        <f t="shared" si="16"/>
        <v>0</v>
      </c>
      <c r="AM116" s="14">
        <f t="shared" si="17"/>
        <v>17</v>
      </c>
      <c r="AN116" s="16">
        <f t="shared" si="18"/>
        <v>44702</v>
      </c>
      <c r="AO116" s="17">
        <f>VLOOKUP(B116,[2]Reference!D:E,2,1)</f>
        <v>202302</v>
      </c>
      <c r="AP116" s="12" t="str">
        <f t="shared" si="19"/>
        <v>7</v>
      </c>
      <c r="AQ116" s="18">
        <f t="shared" si="20"/>
        <v>1</v>
      </c>
      <c r="AR116" s="18">
        <f t="shared" si="21"/>
        <v>1</v>
      </c>
      <c r="AS116" s="13" t="str">
        <f>VLOOKUP(D116,[2]Reference!$Q:$U,3,FALSE)</f>
        <v>Azuma</v>
      </c>
      <c r="AT116" s="13" t="str">
        <f>VLOOKUP(D116,[2]Reference!Q:V,6,FALSE)</f>
        <v>Azuma</v>
      </c>
      <c r="AU116" s="13" t="str">
        <f>VLOOKUP(D116,[2]Reference!$Q:$U,2,FALSE)</f>
        <v>Hitachi - Class 801</v>
      </c>
      <c r="AV116" s="19">
        <f t="shared" si="22"/>
        <v>44709</v>
      </c>
      <c r="AW116" s="12" t="str">
        <f>+VLOOKUP(X116,[2]Reference!BN:BO,2,FALSE)</f>
        <v>Fleet</v>
      </c>
      <c r="AX116" s="20" t="str">
        <f t="shared" si="23"/>
        <v>HB</v>
      </c>
      <c r="AY116" s="20" t="str">
        <f>VLOOKUP(AX116,[2]Reference!AH:AI,2,FALSE)</f>
        <v>LNER</v>
      </c>
      <c r="AZ116" s="20" t="str">
        <f>VLOOKUP(D116,[2]Reference!Q:V,6,FALSE)</f>
        <v>Azuma</v>
      </c>
      <c r="BA116" s="20" t="str">
        <f>VLOOKUP(D116,[2]Reference!Q:V,3,FALSE)</f>
        <v>Azuma</v>
      </c>
    </row>
    <row r="117" spans="1:53" ht="13.5" x14ac:dyDescent="0.25">
      <c r="A117" s="28" t="s">
        <v>2562</v>
      </c>
      <c r="B117" s="29">
        <v>44703</v>
      </c>
      <c r="C117" s="28" t="s">
        <v>54</v>
      </c>
      <c r="D117" s="28" t="s">
        <v>92</v>
      </c>
      <c r="E117" s="28" t="s">
        <v>93</v>
      </c>
      <c r="F117" s="28" t="s">
        <v>92</v>
      </c>
      <c r="G117" s="28" t="s">
        <v>72</v>
      </c>
      <c r="H117" s="28" t="s">
        <v>95</v>
      </c>
      <c r="I117" s="28" t="s">
        <v>481</v>
      </c>
      <c r="J117" s="28" t="s">
        <v>482</v>
      </c>
      <c r="K117" s="28" t="s">
        <v>1646</v>
      </c>
      <c r="L117" s="28" t="s">
        <v>2563</v>
      </c>
      <c r="M117" s="28" t="s">
        <v>595</v>
      </c>
      <c r="N117" s="30">
        <v>5</v>
      </c>
      <c r="O117" s="30">
        <v>5</v>
      </c>
      <c r="P117" s="30">
        <v>0</v>
      </c>
      <c r="Q117" s="30">
        <v>0</v>
      </c>
      <c r="R117" s="30">
        <v>0</v>
      </c>
      <c r="S117" s="30">
        <v>0</v>
      </c>
      <c r="T117" s="30">
        <v>0</v>
      </c>
      <c r="U117" s="30">
        <v>1</v>
      </c>
      <c r="V117" s="30">
        <v>5</v>
      </c>
      <c r="W117" s="28" t="s">
        <v>2564</v>
      </c>
      <c r="X117" s="28" t="s">
        <v>80</v>
      </c>
      <c r="Y117" s="28" t="s">
        <v>66</v>
      </c>
      <c r="Z117" s="28" t="s">
        <v>1197</v>
      </c>
      <c r="AA117" s="28" t="s">
        <v>1194</v>
      </c>
      <c r="AB117" s="31">
        <v>0</v>
      </c>
      <c r="AC117" s="31">
        <v>0</v>
      </c>
      <c r="AD117" s="32">
        <v>0</v>
      </c>
      <c r="AE117" s="32">
        <v>0</v>
      </c>
      <c r="AF117" s="12" t="str">
        <f t="shared" si="12"/>
        <v>600959</v>
      </c>
      <c r="AG117" s="13" t="str">
        <f>VLOOKUP(D117,[2]Reference!$Q:$U,4,FALSE)</f>
        <v>Fleet</v>
      </c>
      <c r="AH117" s="13" t="str">
        <f>VLOOKUP(D117,[2]Reference!$Q:$U,5,FALSE)</f>
        <v>LNER</v>
      </c>
      <c r="AI117" s="14">
        <f t="shared" si="13"/>
        <v>0</v>
      </c>
      <c r="AJ117" s="14">
        <f t="shared" si="14"/>
        <v>0</v>
      </c>
      <c r="AK117" s="14">
        <f t="shared" si="15"/>
        <v>0</v>
      </c>
      <c r="AL117" s="15">
        <f t="shared" si="16"/>
        <v>0</v>
      </c>
      <c r="AM117" s="14">
        <f t="shared" si="17"/>
        <v>5</v>
      </c>
      <c r="AN117" s="16">
        <f t="shared" si="18"/>
        <v>44709</v>
      </c>
      <c r="AO117" s="17">
        <f>VLOOKUP(B117,[2]Reference!D:E,2,1)</f>
        <v>202302</v>
      </c>
      <c r="AP117" s="12" t="str">
        <f t="shared" si="19"/>
        <v>7</v>
      </c>
      <c r="AQ117" s="18">
        <f t="shared" si="20"/>
        <v>0</v>
      </c>
      <c r="AR117" s="18">
        <f t="shared" si="21"/>
        <v>0</v>
      </c>
      <c r="AS117" s="13" t="str">
        <f>VLOOKUP(D117,[2]Reference!$Q:$U,3,FALSE)</f>
        <v>Azuma</v>
      </c>
      <c r="AT117" s="13" t="str">
        <f>VLOOKUP(D117,[2]Reference!Q:V,6,FALSE)</f>
        <v>Azuma</v>
      </c>
      <c r="AU117" s="13" t="str">
        <f>VLOOKUP(D117,[2]Reference!$Q:$U,2,FALSE)</f>
        <v>Hitachi - Class 801</v>
      </c>
      <c r="AV117" s="19">
        <f t="shared" si="22"/>
        <v>44710</v>
      </c>
      <c r="AW117" s="12" t="str">
        <f>+VLOOKUP(X117,[2]Reference!BN:BO,2,FALSE)</f>
        <v>Fleet</v>
      </c>
      <c r="AX117" s="20" t="str">
        <f t="shared" si="23"/>
        <v>HB</v>
      </c>
      <c r="AY117" s="20" t="str">
        <f>VLOOKUP(AX117,[2]Reference!AH:AI,2,FALSE)</f>
        <v>LNER</v>
      </c>
      <c r="AZ117" s="20" t="str">
        <f>VLOOKUP(D117,[2]Reference!Q:V,6,FALSE)</f>
        <v>Azuma</v>
      </c>
      <c r="BA117" s="20" t="str">
        <f>VLOOKUP(D117,[2]Reference!Q:V,3,FALSE)</f>
        <v>Azuma</v>
      </c>
    </row>
    <row r="118" spans="1:53" ht="13.5" x14ac:dyDescent="0.25">
      <c r="A118" s="28" t="s">
        <v>2567</v>
      </c>
      <c r="B118" s="29">
        <v>44706</v>
      </c>
      <c r="C118" s="28" t="s">
        <v>54</v>
      </c>
      <c r="D118" s="28" t="s">
        <v>161</v>
      </c>
      <c r="E118" s="28" t="s">
        <v>162</v>
      </c>
      <c r="F118" s="28" t="s">
        <v>161</v>
      </c>
      <c r="G118" s="28" t="s">
        <v>129</v>
      </c>
      <c r="H118" s="28" t="s">
        <v>73</v>
      </c>
      <c r="I118" s="28" t="s">
        <v>74</v>
      </c>
      <c r="J118" s="28" t="s">
        <v>75</v>
      </c>
      <c r="K118" s="28" t="s">
        <v>179</v>
      </c>
      <c r="L118" s="28" t="s">
        <v>2568</v>
      </c>
      <c r="M118" s="28" t="s">
        <v>664</v>
      </c>
      <c r="N118" s="30">
        <v>3</v>
      </c>
      <c r="O118" s="30">
        <v>3</v>
      </c>
      <c r="P118" s="30">
        <v>0</v>
      </c>
      <c r="Q118" s="30">
        <v>0</v>
      </c>
      <c r="R118" s="30">
        <v>0</v>
      </c>
      <c r="S118" s="30">
        <v>0</v>
      </c>
      <c r="T118" s="30">
        <v>0</v>
      </c>
      <c r="U118" s="30">
        <v>1</v>
      </c>
      <c r="V118" s="30">
        <v>3</v>
      </c>
      <c r="W118" s="28" t="s">
        <v>79</v>
      </c>
      <c r="X118" s="28" t="s">
        <v>80</v>
      </c>
      <c r="Y118" s="28" t="s">
        <v>81</v>
      </c>
      <c r="Z118" s="28" t="s">
        <v>1197</v>
      </c>
      <c r="AA118" s="28" t="s">
        <v>1194</v>
      </c>
      <c r="AB118" s="31">
        <v>0</v>
      </c>
      <c r="AC118" s="31">
        <v>0</v>
      </c>
      <c r="AD118" s="32">
        <v>0</v>
      </c>
      <c r="AE118" s="32">
        <v>0</v>
      </c>
      <c r="AF118" s="12" t="str">
        <f t="shared" si="12"/>
        <v>607715</v>
      </c>
      <c r="AG118" s="13" t="str">
        <f>VLOOKUP(D118,[2]Reference!$Q:$U,4,FALSE)</f>
        <v>Fleet</v>
      </c>
      <c r="AH118" s="13" t="str">
        <f>VLOOKUP(D118,[2]Reference!$Q:$U,5,FALSE)</f>
        <v>LNER</v>
      </c>
      <c r="AI118" s="14">
        <f t="shared" si="13"/>
        <v>0</v>
      </c>
      <c r="AJ118" s="14">
        <f t="shared" si="14"/>
        <v>0</v>
      </c>
      <c r="AK118" s="14">
        <f t="shared" si="15"/>
        <v>0</v>
      </c>
      <c r="AL118" s="15">
        <f t="shared" si="16"/>
        <v>0</v>
      </c>
      <c r="AM118" s="14">
        <f t="shared" si="17"/>
        <v>3</v>
      </c>
      <c r="AN118" s="16">
        <f t="shared" si="18"/>
        <v>44709</v>
      </c>
      <c r="AO118" s="17">
        <f>VLOOKUP(B118,[2]Reference!D:E,2,1)</f>
        <v>202302</v>
      </c>
      <c r="AP118" s="12" t="str">
        <f t="shared" si="19"/>
        <v>7</v>
      </c>
      <c r="AQ118" s="18">
        <f t="shared" si="20"/>
        <v>0</v>
      </c>
      <c r="AR118" s="18">
        <f t="shared" si="21"/>
        <v>0</v>
      </c>
      <c r="AS118" s="13" t="str">
        <f>VLOOKUP(D118,[2]Reference!$Q:$U,3,FALSE)</f>
        <v>IC225</v>
      </c>
      <c r="AT118" s="13" t="str">
        <f>VLOOKUP(D118,[2]Reference!Q:V,6,FALSE)</f>
        <v>IC225</v>
      </c>
      <c r="AU118" s="13" t="str">
        <f>VLOOKUP(D118,[2]Reference!$Q:$U,2,FALSE)</f>
        <v>MK4 Coach</v>
      </c>
      <c r="AV118" s="19">
        <f t="shared" si="22"/>
        <v>44713</v>
      </c>
      <c r="AW118" s="12" t="str">
        <f>+VLOOKUP(X118,[2]Reference!BN:BO,2,FALSE)</f>
        <v>Fleet</v>
      </c>
      <c r="AX118" s="20" t="str">
        <f t="shared" si="23"/>
        <v>HB</v>
      </c>
      <c r="AY118" s="20" t="str">
        <f>VLOOKUP(AX118,[2]Reference!AH:AI,2,FALSE)</f>
        <v>LNER</v>
      </c>
      <c r="AZ118" s="20" t="str">
        <f>VLOOKUP(D118,[2]Reference!Q:V,6,FALSE)</f>
        <v>IC225</v>
      </c>
      <c r="BA118" s="20" t="str">
        <f>VLOOKUP(D118,[2]Reference!Q:V,3,FALSE)</f>
        <v>IC225</v>
      </c>
    </row>
    <row r="119" spans="1:53" ht="13.5" x14ac:dyDescent="0.25">
      <c r="A119" s="28" t="s">
        <v>2569</v>
      </c>
      <c r="B119" s="29">
        <v>44707</v>
      </c>
      <c r="C119" s="28" t="s">
        <v>54</v>
      </c>
      <c r="D119" s="28" t="s">
        <v>55</v>
      </c>
      <c r="E119" s="28" t="s">
        <v>56</v>
      </c>
      <c r="F119" s="28" t="s">
        <v>55</v>
      </c>
      <c r="G119" s="28" t="s">
        <v>146</v>
      </c>
      <c r="H119" s="28" t="s">
        <v>138</v>
      </c>
      <c r="I119" s="28" t="s">
        <v>2509</v>
      </c>
      <c r="J119" s="28" t="s">
        <v>2510</v>
      </c>
      <c r="K119" s="28" t="s">
        <v>1213</v>
      </c>
      <c r="L119" s="28" t="s">
        <v>2570</v>
      </c>
      <c r="M119" s="28" t="s">
        <v>669</v>
      </c>
      <c r="N119" s="30">
        <v>101</v>
      </c>
      <c r="O119" s="30">
        <v>101</v>
      </c>
      <c r="P119" s="30">
        <v>0</v>
      </c>
      <c r="Q119" s="30">
        <v>0</v>
      </c>
      <c r="R119" s="30">
        <v>0</v>
      </c>
      <c r="S119" s="30">
        <v>0</v>
      </c>
      <c r="T119" s="30">
        <v>0</v>
      </c>
      <c r="U119" s="30">
        <v>1</v>
      </c>
      <c r="V119" s="30">
        <v>101</v>
      </c>
      <c r="W119" s="28" t="s">
        <v>2571</v>
      </c>
      <c r="X119" s="28" t="s">
        <v>80</v>
      </c>
      <c r="Y119" s="28" t="s">
        <v>66</v>
      </c>
      <c r="Z119" s="28" t="s">
        <v>1197</v>
      </c>
      <c r="AA119" s="28" t="s">
        <v>1194</v>
      </c>
      <c r="AB119" s="31">
        <v>0</v>
      </c>
      <c r="AC119" s="31">
        <v>0</v>
      </c>
      <c r="AD119" s="32">
        <v>1</v>
      </c>
      <c r="AE119" s="32">
        <v>1</v>
      </c>
      <c r="AF119" s="12" t="str">
        <f t="shared" si="12"/>
        <v>608971</v>
      </c>
      <c r="AG119" s="13" t="str">
        <f>VLOOKUP(D119,[2]Reference!$Q:$U,4,FALSE)</f>
        <v>Fleet</v>
      </c>
      <c r="AH119" s="13" t="str">
        <f>VLOOKUP(D119,[2]Reference!$Q:$U,5,FALSE)</f>
        <v>LNER</v>
      </c>
      <c r="AI119" s="14">
        <f t="shared" si="13"/>
        <v>0</v>
      </c>
      <c r="AJ119" s="14">
        <f t="shared" si="14"/>
        <v>0</v>
      </c>
      <c r="AK119" s="14">
        <f t="shared" si="15"/>
        <v>0</v>
      </c>
      <c r="AL119" s="15">
        <f t="shared" si="16"/>
        <v>1</v>
      </c>
      <c r="AM119" s="14">
        <f t="shared" si="17"/>
        <v>101</v>
      </c>
      <c r="AN119" s="16">
        <f t="shared" si="18"/>
        <v>44709</v>
      </c>
      <c r="AO119" s="17">
        <f>VLOOKUP(B119,[2]Reference!D:E,2,1)</f>
        <v>202302</v>
      </c>
      <c r="AP119" s="12" t="str">
        <f t="shared" si="19"/>
        <v>7</v>
      </c>
      <c r="AQ119" s="18">
        <f t="shared" si="20"/>
        <v>1</v>
      </c>
      <c r="AR119" s="18">
        <f t="shared" si="21"/>
        <v>1</v>
      </c>
      <c r="AS119" s="13" t="str">
        <f>VLOOKUP(D119,[2]Reference!$Q:$U,3,FALSE)</f>
        <v>Azuma</v>
      </c>
      <c r="AT119" s="13" t="str">
        <f>VLOOKUP(D119,[2]Reference!Q:V,6,FALSE)</f>
        <v>Azuma</v>
      </c>
      <c r="AU119" s="13" t="str">
        <f>VLOOKUP(D119,[2]Reference!$Q:$U,2,FALSE)</f>
        <v>Hitachi - Class 800</v>
      </c>
      <c r="AV119" s="19">
        <f t="shared" si="22"/>
        <v>44714</v>
      </c>
      <c r="AW119" s="12" t="str">
        <f>+VLOOKUP(X119,[2]Reference!BN:BO,2,FALSE)</f>
        <v>Fleet</v>
      </c>
      <c r="AX119" s="20" t="str">
        <f t="shared" si="23"/>
        <v>HB</v>
      </c>
      <c r="AY119" s="20" t="str">
        <f>VLOOKUP(AX119,[2]Reference!AH:AI,2,FALSE)</f>
        <v>LNER</v>
      </c>
      <c r="AZ119" s="20" t="str">
        <f>VLOOKUP(D119,[2]Reference!Q:V,6,FALSE)</f>
        <v>Azuma</v>
      </c>
      <c r="BA119" s="20" t="str">
        <f>VLOOKUP(D119,[2]Reference!Q:V,3,FALSE)</f>
        <v>Azuma</v>
      </c>
    </row>
    <row r="120" spans="1:53" ht="13.5" x14ac:dyDescent="0.25">
      <c r="A120" s="28" t="s">
        <v>2572</v>
      </c>
      <c r="B120" s="29">
        <v>44707</v>
      </c>
      <c r="C120" s="28" t="s">
        <v>54</v>
      </c>
      <c r="D120" s="28" t="s">
        <v>55</v>
      </c>
      <c r="E120" s="28" t="s">
        <v>56</v>
      </c>
      <c r="F120" s="28" t="s">
        <v>55</v>
      </c>
      <c r="G120" s="28" t="s">
        <v>146</v>
      </c>
      <c r="H120" s="28" t="s">
        <v>258</v>
      </c>
      <c r="I120" s="28" t="s">
        <v>601</v>
      </c>
      <c r="J120" s="28" t="s">
        <v>602</v>
      </c>
      <c r="K120" s="28" t="s">
        <v>201</v>
      </c>
      <c r="L120" s="28" t="s">
        <v>2573</v>
      </c>
      <c r="M120" s="28" t="s">
        <v>904</v>
      </c>
      <c r="N120" s="30">
        <v>3</v>
      </c>
      <c r="O120" s="30">
        <v>3</v>
      </c>
      <c r="P120" s="30">
        <v>0</v>
      </c>
      <c r="Q120" s="30">
        <v>0</v>
      </c>
      <c r="R120" s="30">
        <v>0</v>
      </c>
      <c r="S120" s="30">
        <v>0</v>
      </c>
      <c r="T120" s="30">
        <v>0</v>
      </c>
      <c r="U120" s="30">
        <v>1</v>
      </c>
      <c r="V120" s="30">
        <v>3</v>
      </c>
      <c r="W120" s="28" t="s">
        <v>2574</v>
      </c>
      <c r="X120" s="28" t="s">
        <v>80</v>
      </c>
      <c r="Y120" s="28" t="s">
        <v>66</v>
      </c>
      <c r="Z120" s="28" t="s">
        <v>1197</v>
      </c>
      <c r="AA120" s="28" t="s">
        <v>1194</v>
      </c>
      <c r="AB120" s="31">
        <v>0</v>
      </c>
      <c r="AC120" s="31">
        <v>0</v>
      </c>
      <c r="AD120" s="32">
        <v>0</v>
      </c>
      <c r="AE120" s="32">
        <v>0</v>
      </c>
      <c r="AF120" s="12" t="str">
        <f t="shared" si="12"/>
        <v>609987</v>
      </c>
      <c r="AG120" s="13" t="str">
        <f>VLOOKUP(D120,[2]Reference!$Q:$U,4,FALSE)</f>
        <v>Fleet</v>
      </c>
      <c r="AH120" s="13" t="str">
        <f>VLOOKUP(D120,[2]Reference!$Q:$U,5,FALSE)</f>
        <v>LNER</v>
      </c>
      <c r="AI120" s="14">
        <f t="shared" si="13"/>
        <v>0</v>
      </c>
      <c r="AJ120" s="14">
        <f t="shared" si="14"/>
        <v>0</v>
      </c>
      <c r="AK120" s="14">
        <f t="shared" si="15"/>
        <v>0</v>
      </c>
      <c r="AL120" s="15">
        <f t="shared" si="16"/>
        <v>0</v>
      </c>
      <c r="AM120" s="14">
        <f t="shared" si="17"/>
        <v>3</v>
      </c>
      <c r="AN120" s="16">
        <f t="shared" si="18"/>
        <v>44709</v>
      </c>
      <c r="AO120" s="17">
        <f>VLOOKUP(B120,[2]Reference!D:E,2,1)</f>
        <v>202302</v>
      </c>
      <c r="AP120" s="12" t="str">
        <f t="shared" si="19"/>
        <v>7</v>
      </c>
      <c r="AQ120" s="18">
        <f t="shared" si="20"/>
        <v>0</v>
      </c>
      <c r="AR120" s="18">
        <f t="shared" si="21"/>
        <v>0</v>
      </c>
      <c r="AS120" s="13" t="str">
        <f>VLOOKUP(D120,[2]Reference!$Q:$U,3,FALSE)</f>
        <v>Azuma</v>
      </c>
      <c r="AT120" s="13" t="str">
        <f>VLOOKUP(D120,[2]Reference!Q:V,6,FALSE)</f>
        <v>Azuma</v>
      </c>
      <c r="AU120" s="13" t="str">
        <f>VLOOKUP(D120,[2]Reference!$Q:$U,2,FALSE)</f>
        <v>Hitachi - Class 800</v>
      </c>
      <c r="AV120" s="19">
        <f t="shared" si="22"/>
        <v>44714</v>
      </c>
      <c r="AW120" s="12" t="str">
        <f>+VLOOKUP(X120,[2]Reference!BN:BO,2,FALSE)</f>
        <v>Fleet</v>
      </c>
      <c r="AX120" s="20" t="str">
        <f t="shared" si="23"/>
        <v>HB</v>
      </c>
      <c r="AY120" s="20" t="str">
        <f>VLOOKUP(AX120,[2]Reference!AH:AI,2,FALSE)</f>
        <v>LNER</v>
      </c>
      <c r="AZ120" s="20" t="str">
        <f>VLOOKUP(D120,[2]Reference!Q:V,6,FALSE)</f>
        <v>Azuma</v>
      </c>
      <c r="BA120" s="20" t="str">
        <f>VLOOKUP(D120,[2]Reference!Q:V,3,FALSE)</f>
        <v>Azuma</v>
      </c>
    </row>
    <row r="121" spans="1:53" ht="13.5" x14ac:dyDescent="0.25">
      <c r="A121" s="28" t="s">
        <v>2575</v>
      </c>
      <c r="B121" s="29">
        <v>44707</v>
      </c>
      <c r="C121" s="28" t="s">
        <v>54</v>
      </c>
      <c r="D121" s="28" t="s">
        <v>161</v>
      </c>
      <c r="E121" s="28" t="s">
        <v>162</v>
      </c>
      <c r="F121" s="28" t="s">
        <v>161</v>
      </c>
      <c r="G121" s="28" t="s">
        <v>154</v>
      </c>
      <c r="H121" s="28" t="s">
        <v>95</v>
      </c>
      <c r="I121" s="28" t="s">
        <v>147</v>
      </c>
      <c r="J121" s="28" t="s">
        <v>148</v>
      </c>
      <c r="K121" s="28" t="s">
        <v>155</v>
      </c>
      <c r="L121" s="28" t="s">
        <v>2576</v>
      </c>
      <c r="M121" s="28" t="s">
        <v>165</v>
      </c>
      <c r="N121" s="30">
        <v>29</v>
      </c>
      <c r="O121" s="30">
        <v>29</v>
      </c>
      <c r="P121" s="30">
        <v>0</v>
      </c>
      <c r="Q121" s="30">
        <v>0</v>
      </c>
      <c r="R121" s="30">
        <v>0</v>
      </c>
      <c r="S121" s="30">
        <v>0</v>
      </c>
      <c r="T121" s="30">
        <v>0</v>
      </c>
      <c r="U121" s="30">
        <v>1</v>
      </c>
      <c r="V121" s="30">
        <v>29</v>
      </c>
      <c r="W121" s="28" t="s">
        <v>351</v>
      </c>
      <c r="X121" s="28" t="s">
        <v>80</v>
      </c>
      <c r="Y121" s="28" t="s">
        <v>66</v>
      </c>
      <c r="Z121" s="28" t="s">
        <v>1197</v>
      </c>
      <c r="AA121" s="28" t="s">
        <v>1194</v>
      </c>
      <c r="AB121" s="31">
        <v>0</v>
      </c>
      <c r="AC121" s="31">
        <v>0</v>
      </c>
      <c r="AD121" s="32">
        <v>0.73</v>
      </c>
      <c r="AE121" s="32">
        <v>0.73</v>
      </c>
      <c r="AF121" s="12" t="str">
        <f t="shared" si="12"/>
        <v>611158</v>
      </c>
      <c r="AG121" s="13" t="str">
        <f>VLOOKUP(D121,[2]Reference!$Q:$U,4,FALSE)</f>
        <v>Fleet</v>
      </c>
      <c r="AH121" s="13" t="str">
        <f>VLOOKUP(D121,[2]Reference!$Q:$U,5,FALSE)</f>
        <v>LNER</v>
      </c>
      <c r="AI121" s="14">
        <f t="shared" si="13"/>
        <v>0</v>
      </c>
      <c r="AJ121" s="14">
        <f t="shared" si="14"/>
        <v>0</v>
      </c>
      <c r="AK121" s="14">
        <f t="shared" si="15"/>
        <v>0</v>
      </c>
      <c r="AL121" s="15">
        <f t="shared" si="16"/>
        <v>0.73</v>
      </c>
      <c r="AM121" s="14">
        <f t="shared" si="17"/>
        <v>29</v>
      </c>
      <c r="AN121" s="16">
        <f t="shared" si="18"/>
        <v>44709</v>
      </c>
      <c r="AO121" s="17">
        <f>VLOOKUP(B121,[2]Reference!D:E,2,1)</f>
        <v>202302</v>
      </c>
      <c r="AP121" s="12" t="str">
        <f t="shared" si="19"/>
        <v>7</v>
      </c>
      <c r="AQ121" s="18">
        <f t="shared" si="20"/>
        <v>0.73</v>
      </c>
      <c r="AR121" s="18">
        <f t="shared" si="21"/>
        <v>0.73</v>
      </c>
      <c r="AS121" s="13" t="str">
        <f>VLOOKUP(D121,[2]Reference!$Q:$U,3,FALSE)</f>
        <v>IC225</v>
      </c>
      <c r="AT121" s="13" t="str">
        <f>VLOOKUP(D121,[2]Reference!Q:V,6,FALSE)</f>
        <v>IC225</v>
      </c>
      <c r="AU121" s="13" t="str">
        <f>VLOOKUP(D121,[2]Reference!$Q:$U,2,FALSE)</f>
        <v>MK4 Coach</v>
      </c>
      <c r="AV121" s="19">
        <f t="shared" si="22"/>
        <v>44714</v>
      </c>
      <c r="AW121" s="12" t="str">
        <f>+VLOOKUP(X121,[2]Reference!BN:BO,2,FALSE)</f>
        <v>Fleet</v>
      </c>
      <c r="AX121" s="20" t="str">
        <f t="shared" si="23"/>
        <v>HB</v>
      </c>
      <c r="AY121" s="20" t="str">
        <f>VLOOKUP(AX121,[2]Reference!AH:AI,2,FALSE)</f>
        <v>LNER</v>
      </c>
      <c r="AZ121" s="20" t="str">
        <f>VLOOKUP(D121,[2]Reference!Q:V,6,FALSE)</f>
        <v>IC225</v>
      </c>
      <c r="BA121" s="20" t="str">
        <f>VLOOKUP(D121,[2]Reference!Q:V,3,FALSE)</f>
        <v>IC225</v>
      </c>
    </row>
    <row r="122" spans="1:53" ht="13.5" x14ac:dyDescent="0.25">
      <c r="A122" s="28" t="s">
        <v>2577</v>
      </c>
      <c r="B122" s="29">
        <v>44708</v>
      </c>
      <c r="C122" s="28" t="s">
        <v>54</v>
      </c>
      <c r="D122" s="28" t="s">
        <v>814</v>
      </c>
      <c r="E122" s="28" t="s">
        <v>815</v>
      </c>
      <c r="F122" s="28" t="s">
        <v>814</v>
      </c>
      <c r="G122" s="28" t="s">
        <v>72</v>
      </c>
      <c r="H122" s="28" t="s">
        <v>112</v>
      </c>
      <c r="I122" s="28" t="s">
        <v>285</v>
      </c>
      <c r="J122" s="28" t="s">
        <v>286</v>
      </c>
      <c r="K122" s="28" t="s">
        <v>359</v>
      </c>
      <c r="L122" s="28" t="s">
        <v>2578</v>
      </c>
      <c r="M122" s="28" t="s">
        <v>571</v>
      </c>
      <c r="N122" s="30">
        <v>14</v>
      </c>
      <c r="O122" s="30">
        <v>0</v>
      </c>
      <c r="P122" s="30">
        <v>14</v>
      </c>
      <c r="Q122" s="30">
        <v>0</v>
      </c>
      <c r="R122" s="30">
        <v>0</v>
      </c>
      <c r="S122" s="30">
        <v>0</v>
      </c>
      <c r="T122" s="30">
        <v>0</v>
      </c>
      <c r="U122" s="30">
        <v>1</v>
      </c>
      <c r="V122" s="30">
        <v>14</v>
      </c>
      <c r="W122" s="28" t="s">
        <v>2579</v>
      </c>
      <c r="X122" s="28" t="s">
        <v>119</v>
      </c>
      <c r="Y122" s="28" t="s">
        <v>66</v>
      </c>
      <c r="Z122" s="28" t="s">
        <v>1197</v>
      </c>
      <c r="AA122" s="28" t="s">
        <v>1194</v>
      </c>
      <c r="AB122" s="31">
        <v>0</v>
      </c>
      <c r="AC122" s="31">
        <v>0</v>
      </c>
      <c r="AD122" s="32">
        <v>0</v>
      </c>
      <c r="AE122" s="32">
        <v>0</v>
      </c>
      <c r="AF122" s="12" t="str">
        <f t="shared" si="12"/>
        <v>613582</v>
      </c>
      <c r="AG122" s="13" t="str">
        <f>VLOOKUP(D122,[2]Reference!$Q:$U,4,FALSE)</f>
        <v>Fleet</v>
      </c>
      <c r="AH122" s="13" t="str">
        <f>VLOOKUP(D122,[2]Reference!$Q:$U,5,FALSE)</f>
        <v>LNER</v>
      </c>
      <c r="AI122" s="14">
        <f t="shared" si="13"/>
        <v>0</v>
      </c>
      <c r="AJ122" s="14">
        <f t="shared" si="14"/>
        <v>0</v>
      </c>
      <c r="AK122" s="14">
        <f t="shared" si="15"/>
        <v>0</v>
      </c>
      <c r="AL122" s="15">
        <f t="shared" si="16"/>
        <v>0</v>
      </c>
      <c r="AM122" s="14">
        <f t="shared" si="17"/>
        <v>14</v>
      </c>
      <c r="AN122" s="16">
        <f t="shared" si="18"/>
        <v>44709</v>
      </c>
      <c r="AO122" s="17">
        <f>VLOOKUP(B122,[2]Reference!D:E,2,1)</f>
        <v>202302</v>
      </c>
      <c r="AP122" s="12" t="str">
        <f t="shared" si="19"/>
        <v>7</v>
      </c>
      <c r="AQ122" s="18">
        <f t="shared" si="20"/>
        <v>0</v>
      </c>
      <c r="AR122" s="18">
        <f t="shared" si="21"/>
        <v>0</v>
      </c>
      <c r="AS122" s="13" t="str">
        <f>VLOOKUP(D122,[2]Reference!$Q:$U,3,FALSE)</f>
        <v>Azuma</v>
      </c>
      <c r="AT122" s="13" t="str">
        <f>VLOOKUP(D122,[2]Reference!Q:V,6,FALSE)</f>
        <v>Depot</v>
      </c>
      <c r="AU122" s="13" t="str">
        <f>VLOOKUP(D122,[2]Reference!$Q:$U,2,FALSE)</f>
        <v>Neville Hill</v>
      </c>
      <c r="AV122" s="19">
        <f t="shared" si="22"/>
        <v>44715</v>
      </c>
      <c r="AW122" s="12" t="str">
        <f>+VLOOKUP(X122,[2]Reference!BN:BO,2,FALSE)</f>
        <v>Depot</v>
      </c>
      <c r="AX122" s="20" t="str">
        <f t="shared" si="23"/>
        <v>HB</v>
      </c>
      <c r="AY122" s="20" t="str">
        <f>VLOOKUP(AX122,[2]Reference!AH:AI,2,FALSE)</f>
        <v>LNER</v>
      </c>
      <c r="AZ122" s="20" t="str">
        <f>VLOOKUP(D122,[2]Reference!Q:V,6,FALSE)</f>
        <v>Depot</v>
      </c>
      <c r="BA122" s="20" t="str">
        <f>VLOOKUP(D122,[2]Reference!Q:V,3,FALSE)</f>
        <v>Azuma</v>
      </c>
    </row>
    <row r="123" spans="1:53" ht="13.5" x14ac:dyDescent="0.25">
      <c r="A123" s="28" t="s">
        <v>2585</v>
      </c>
      <c r="B123" s="29">
        <v>44710</v>
      </c>
      <c r="C123" s="28" t="s">
        <v>54</v>
      </c>
      <c r="D123" s="28" t="s">
        <v>55</v>
      </c>
      <c r="E123" s="28" t="s">
        <v>56</v>
      </c>
      <c r="F123" s="28" t="s">
        <v>55</v>
      </c>
      <c r="G123" s="28" t="s">
        <v>129</v>
      </c>
      <c r="H123" s="28" t="s">
        <v>339</v>
      </c>
      <c r="I123" s="28" t="s">
        <v>493</v>
      </c>
      <c r="J123" s="28" t="s">
        <v>494</v>
      </c>
      <c r="K123" s="28" t="s">
        <v>179</v>
      </c>
      <c r="L123" s="28" t="s">
        <v>2586</v>
      </c>
      <c r="M123" s="28" t="s">
        <v>255</v>
      </c>
      <c r="N123" s="30">
        <v>231</v>
      </c>
      <c r="O123" s="30">
        <v>112</v>
      </c>
      <c r="P123" s="30">
        <v>119</v>
      </c>
      <c r="Q123" s="30">
        <v>0</v>
      </c>
      <c r="R123" s="30">
        <v>0</v>
      </c>
      <c r="S123" s="30">
        <v>0</v>
      </c>
      <c r="T123" s="30">
        <v>0</v>
      </c>
      <c r="U123" s="30">
        <v>11</v>
      </c>
      <c r="V123" s="30">
        <v>231</v>
      </c>
      <c r="W123" s="28" t="s">
        <v>2587</v>
      </c>
      <c r="X123" s="28" t="s">
        <v>80</v>
      </c>
      <c r="Y123" s="28" t="s">
        <v>66</v>
      </c>
      <c r="Z123" s="28" t="s">
        <v>2190</v>
      </c>
      <c r="AA123" s="28" t="s">
        <v>2191</v>
      </c>
      <c r="AB123" s="31">
        <v>0</v>
      </c>
      <c r="AC123" s="31">
        <v>0</v>
      </c>
      <c r="AD123" s="32">
        <v>3</v>
      </c>
      <c r="AE123" s="32">
        <v>3</v>
      </c>
      <c r="AF123" s="12" t="str">
        <f t="shared" si="12"/>
        <v>616969</v>
      </c>
      <c r="AG123" s="13" t="str">
        <f>VLOOKUP(D123,[2]Reference!$Q:$U,4,FALSE)</f>
        <v>Fleet</v>
      </c>
      <c r="AH123" s="13" t="str">
        <f>VLOOKUP(D123,[2]Reference!$Q:$U,5,FALSE)</f>
        <v>LNER</v>
      </c>
      <c r="AI123" s="14">
        <f t="shared" si="13"/>
        <v>0</v>
      </c>
      <c r="AJ123" s="14">
        <f t="shared" si="14"/>
        <v>0</v>
      </c>
      <c r="AK123" s="14">
        <f t="shared" si="15"/>
        <v>0</v>
      </c>
      <c r="AL123" s="15">
        <f t="shared" si="16"/>
        <v>3</v>
      </c>
      <c r="AM123" s="14">
        <f t="shared" si="17"/>
        <v>231</v>
      </c>
      <c r="AN123" s="16">
        <f t="shared" si="18"/>
        <v>44716</v>
      </c>
      <c r="AO123" s="17">
        <f>VLOOKUP(B123,[2]Reference!D:E,2,1)</f>
        <v>202303</v>
      </c>
      <c r="AP123" s="12" t="str">
        <f t="shared" si="19"/>
        <v>7</v>
      </c>
      <c r="AQ123" s="18">
        <f t="shared" si="20"/>
        <v>3</v>
      </c>
      <c r="AR123" s="18">
        <f t="shared" si="21"/>
        <v>3</v>
      </c>
      <c r="AS123" s="13" t="str">
        <f>VLOOKUP(D123,[2]Reference!$Q:$U,3,FALSE)</f>
        <v>Azuma</v>
      </c>
      <c r="AT123" s="13" t="str">
        <f>VLOOKUP(D123,[2]Reference!Q:V,6,FALSE)</f>
        <v>Azuma</v>
      </c>
      <c r="AU123" s="13" t="str">
        <f>VLOOKUP(D123,[2]Reference!$Q:$U,2,FALSE)</f>
        <v>Hitachi - Class 800</v>
      </c>
      <c r="AV123" s="19">
        <f t="shared" si="22"/>
        <v>44717</v>
      </c>
      <c r="AW123" s="12" t="str">
        <f>+VLOOKUP(X123,[2]Reference!BN:BO,2,FALSE)</f>
        <v>Fleet</v>
      </c>
      <c r="AX123" s="20" t="str">
        <f t="shared" si="23"/>
        <v>HB</v>
      </c>
      <c r="AY123" s="20" t="str">
        <f>VLOOKUP(AX123,[2]Reference!AH:AI,2,FALSE)</f>
        <v>LNER</v>
      </c>
      <c r="AZ123" s="20" t="str">
        <f>VLOOKUP(D123,[2]Reference!Q:V,6,FALSE)</f>
        <v>Azuma</v>
      </c>
      <c r="BA123" s="20" t="str">
        <f>VLOOKUP(D123,[2]Reference!Q:V,3,FALSE)</f>
        <v>Azuma</v>
      </c>
    </row>
    <row r="124" spans="1:53" ht="13.5" x14ac:dyDescent="0.25">
      <c r="A124" s="28" t="s">
        <v>2588</v>
      </c>
      <c r="B124" s="29">
        <v>44710</v>
      </c>
      <c r="C124" s="28" t="s">
        <v>54</v>
      </c>
      <c r="D124" s="28" t="s">
        <v>55</v>
      </c>
      <c r="E124" s="28" t="s">
        <v>56</v>
      </c>
      <c r="F124" s="28" t="s">
        <v>55</v>
      </c>
      <c r="G124" s="28" t="s">
        <v>94</v>
      </c>
      <c r="H124" s="28" t="s">
        <v>73</v>
      </c>
      <c r="I124" s="28" t="s">
        <v>530</v>
      </c>
      <c r="J124" s="28" t="s">
        <v>531</v>
      </c>
      <c r="K124" s="28" t="s">
        <v>98</v>
      </c>
      <c r="L124" s="28" t="s">
        <v>2589</v>
      </c>
      <c r="M124" s="28" t="s">
        <v>402</v>
      </c>
      <c r="N124" s="30">
        <v>87</v>
      </c>
      <c r="O124" s="30">
        <v>43</v>
      </c>
      <c r="P124" s="30">
        <v>44</v>
      </c>
      <c r="Q124" s="30">
        <v>0</v>
      </c>
      <c r="R124" s="30">
        <v>1</v>
      </c>
      <c r="S124" s="30">
        <v>0</v>
      </c>
      <c r="T124" s="30">
        <v>0</v>
      </c>
      <c r="U124" s="30">
        <v>8</v>
      </c>
      <c r="V124" s="30">
        <v>162</v>
      </c>
      <c r="W124" s="28" t="s">
        <v>2590</v>
      </c>
      <c r="X124" s="28" t="s">
        <v>80</v>
      </c>
      <c r="Y124" s="28" t="s">
        <v>66</v>
      </c>
      <c r="Z124" s="28" t="s">
        <v>2190</v>
      </c>
      <c r="AA124" s="28" t="s">
        <v>2191</v>
      </c>
      <c r="AB124" s="31">
        <v>1</v>
      </c>
      <c r="AC124" s="31">
        <v>0</v>
      </c>
      <c r="AD124" s="32">
        <v>2</v>
      </c>
      <c r="AE124" s="32">
        <v>2</v>
      </c>
      <c r="AF124" s="12" t="str">
        <f t="shared" si="12"/>
        <v>617663</v>
      </c>
      <c r="AG124" s="13" t="str">
        <f>VLOOKUP(D124,[2]Reference!$Q:$U,4,FALSE)</f>
        <v>Fleet</v>
      </c>
      <c r="AH124" s="13" t="str">
        <f>VLOOKUP(D124,[2]Reference!$Q:$U,5,FALSE)</f>
        <v>LNER</v>
      </c>
      <c r="AI124" s="14">
        <f t="shared" si="13"/>
        <v>1</v>
      </c>
      <c r="AJ124" s="14">
        <f t="shared" si="14"/>
        <v>0</v>
      </c>
      <c r="AK124" s="14">
        <f t="shared" si="15"/>
        <v>1</v>
      </c>
      <c r="AL124" s="15">
        <f t="shared" si="16"/>
        <v>1</v>
      </c>
      <c r="AM124" s="14">
        <f t="shared" si="17"/>
        <v>87</v>
      </c>
      <c r="AN124" s="16">
        <f t="shared" si="18"/>
        <v>44716</v>
      </c>
      <c r="AO124" s="17">
        <f>VLOOKUP(B124,[2]Reference!D:E,2,1)</f>
        <v>202303</v>
      </c>
      <c r="AP124" s="12" t="str">
        <f t="shared" si="19"/>
        <v>7</v>
      </c>
      <c r="AQ124" s="18">
        <f t="shared" si="20"/>
        <v>2</v>
      </c>
      <c r="AR124" s="18">
        <f t="shared" si="21"/>
        <v>2</v>
      </c>
      <c r="AS124" s="13" t="str">
        <f>VLOOKUP(D124,[2]Reference!$Q:$U,3,FALSE)</f>
        <v>Azuma</v>
      </c>
      <c r="AT124" s="13" t="str">
        <f>VLOOKUP(D124,[2]Reference!Q:V,6,FALSE)</f>
        <v>Azuma</v>
      </c>
      <c r="AU124" s="13" t="str">
        <f>VLOOKUP(D124,[2]Reference!$Q:$U,2,FALSE)</f>
        <v>Hitachi - Class 800</v>
      </c>
      <c r="AV124" s="19">
        <f t="shared" si="22"/>
        <v>44717</v>
      </c>
      <c r="AW124" s="12" t="str">
        <f>+VLOOKUP(X124,[2]Reference!BN:BO,2,FALSE)</f>
        <v>Fleet</v>
      </c>
      <c r="AX124" s="20" t="str">
        <f t="shared" si="23"/>
        <v>HB</v>
      </c>
      <c r="AY124" s="20" t="str">
        <f>VLOOKUP(AX124,[2]Reference!AH:AI,2,FALSE)</f>
        <v>LNER</v>
      </c>
      <c r="AZ124" s="20" t="str">
        <f>VLOOKUP(D124,[2]Reference!Q:V,6,FALSE)</f>
        <v>Azuma</v>
      </c>
      <c r="BA124" s="20" t="str">
        <f>VLOOKUP(D124,[2]Reference!Q:V,3,FALSE)</f>
        <v>Azuma</v>
      </c>
    </row>
    <row r="125" spans="1:53" ht="13.5" x14ac:dyDescent="0.25">
      <c r="A125" s="28" t="s">
        <v>2591</v>
      </c>
      <c r="B125" s="29">
        <v>44711</v>
      </c>
      <c r="C125" s="28" t="s">
        <v>54</v>
      </c>
      <c r="D125" s="28" t="s">
        <v>70</v>
      </c>
      <c r="E125" s="28" t="s">
        <v>71</v>
      </c>
      <c r="F125" s="28" t="s">
        <v>70</v>
      </c>
      <c r="G125" s="28" t="s">
        <v>72</v>
      </c>
      <c r="H125" s="28" t="s">
        <v>237</v>
      </c>
      <c r="I125" s="28" t="s">
        <v>74</v>
      </c>
      <c r="J125" s="28" t="s">
        <v>75</v>
      </c>
      <c r="K125" s="28" t="s">
        <v>359</v>
      </c>
      <c r="L125" s="28" t="s">
        <v>1576</v>
      </c>
      <c r="M125" s="28" t="s">
        <v>165</v>
      </c>
      <c r="N125" s="30">
        <v>36</v>
      </c>
      <c r="O125" s="30">
        <v>24</v>
      </c>
      <c r="P125" s="30">
        <v>12</v>
      </c>
      <c r="Q125" s="30">
        <v>0</v>
      </c>
      <c r="R125" s="30">
        <v>1</v>
      </c>
      <c r="S125" s="30">
        <v>0</v>
      </c>
      <c r="T125" s="30">
        <v>0</v>
      </c>
      <c r="U125" s="30">
        <v>2</v>
      </c>
      <c r="V125" s="30">
        <v>136</v>
      </c>
      <c r="W125" s="28" t="s">
        <v>79</v>
      </c>
      <c r="X125" s="28" t="s">
        <v>80</v>
      </c>
      <c r="Y125" s="28" t="s">
        <v>81</v>
      </c>
      <c r="Z125" s="28" t="s">
        <v>2190</v>
      </c>
      <c r="AA125" s="28" t="s">
        <v>2191</v>
      </c>
      <c r="AB125" s="31">
        <v>1</v>
      </c>
      <c r="AC125" s="31">
        <v>0</v>
      </c>
      <c r="AD125" s="32">
        <v>1</v>
      </c>
      <c r="AE125" s="32">
        <v>1</v>
      </c>
      <c r="AF125" s="12" t="str">
        <f t="shared" si="12"/>
        <v>618565</v>
      </c>
      <c r="AG125" s="13" t="str">
        <f>VLOOKUP(D125,[2]Reference!$Q:$U,4,FALSE)</f>
        <v>Fleet</v>
      </c>
      <c r="AH125" s="13" t="str">
        <f>VLOOKUP(D125,[2]Reference!$Q:$U,5,FALSE)</f>
        <v>LNER</v>
      </c>
      <c r="AI125" s="14">
        <f t="shared" si="13"/>
        <v>1</v>
      </c>
      <c r="AJ125" s="14">
        <f t="shared" si="14"/>
        <v>0</v>
      </c>
      <c r="AK125" s="14">
        <f t="shared" si="15"/>
        <v>1</v>
      </c>
      <c r="AL125" s="15">
        <f t="shared" si="16"/>
        <v>0</v>
      </c>
      <c r="AM125" s="14">
        <f t="shared" si="17"/>
        <v>36</v>
      </c>
      <c r="AN125" s="16">
        <f t="shared" si="18"/>
        <v>44716</v>
      </c>
      <c r="AO125" s="17">
        <f>VLOOKUP(B125,[2]Reference!D:E,2,1)</f>
        <v>202303</v>
      </c>
      <c r="AP125" s="12" t="str">
        <f t="shared" si="19"/>
        <v>7</v>
      </c>
      <c r="AQ125" s="18">
        <f t="shared" si="20"/>
        <v>1</v>
      </c>
      <c r="AR125" s="18">
        <f t="shared" si="21"/>
        <v>1</v>
      </c>
      <c r="AS125" s="13" t="str">
        <f>VLOOKUP(D125,[2]Reference!$Q:$U,3,FALSE)</f>
        <v>IC225</v>
      </c>
      <c r="AT125" s="13" t="str">
        <f>VLOOKUP(D125,[2]Reference!Q:V,6,FALSE)</f>
        <v>IC225</v>
      </c>
      <c r="AU125" s="13" t="str">
        <f>VLOOKUP(D125,[2]Reference!$Q:$U,2,FALSE)</f>
        <v>Cl 91 Loco</v>
      </c>
      <c r="AV125" s="19">
        <f t="shared" si="22"/>
        <v>44718</v>
      </c>
      <c r="AW125" s="12" t="str">
        <f>+VLOOKUP(X125,[2]Reference!BN:BO,2,FALSE)</f>
        <v>Fleet</v>
      </c>
      <c r="AX125" s="20" t="str">
        <f t="shared" si="23"/>
        <v>HB</v>
      </c>
      <c r="AY125" s="20" t="str">
        <f>VLOOKUP(AX125,[2]Reference!AH:AI,2,FALSE)</f>
        <v>LNER</v>
      </c>
      <c r="AZ125" s="20" t="str">
        <f>VLOOKUP(D125,[2]Reference!Q:V,6,FALSE)</f>
        <v>IC225</v>
      </c>
      <c r="BA125" s="20" t="str">
        <f>VLOOKUP(D125,[2]Reference!Q:V,3,FALSE)</f>
        <v>IC225</v>
      </c>
    </row>
    <row r="126" spans="1:53" ht="13.5" x14ac:dyDescent="0.25">
      <c r="A126" s="28" t="s">
        <v>2592</v>
      </c>
      <c r="B126" s="29">
        <v>44711</v>
      </c>
      <c r="C126" s="28" t="s">
        <v>54</v>
      </c>
      <c r="D126" s="28" t="s">
        <v>55</v>
      </c>
      <c r="E126" s="28" t="s">
        <v>56</v>
      </c>
      <c r="F126" s="28" t="s">
        <v>55</v>
      </c>
      <c r="G126" s="28" t="s">
        <v>129</v>
      </c>
      <c r="H126" s="28" t="s">
        <v>73</v>
      </c>
      <c r="I126" s="28" t="s">
        <v>739</v>
      </c>
      <c r="J126" s="28" t="s">
        <v>740</v>
      </c>
      <c r="K126" s="28" t="s">
        <v>901</v>
      </c>
      <c r="L126" s="28" t="s">
        <v>2593</v>
      </c>
      <c r="M126" s="28" t="s">
        <v>174</v>
      </c>
      <c r="N126" s="30">
        <v>16</v>
      </c>
      <c r="O126" s="30">
        <v>13</v>
      </c>
      <c r="P126" s="30">
        <v>3</v>
      </c>
      <c r="Q126" s="30">
        <v>0</v>
      </c>
      <c r="R126" s="30">
        <v>0</v>
      </c>
      <c r="S126" s="30">
        <v>0</v>
      </c>
      <c r="T126" s="30">
        <v>0</v>
      </c>
      <c r="U126" s="30">
        <v>2</v>
      </c>
      <c r="V126" s="30">
        <v>16</v>
      </c>
      <c r="W126" s="28" t="s">
        <v>2594</v>
      </c>
      <c r="X126" s="28" t="s">
        <v>80</v>
      </c>
      <c r="Y126" s="28" t="s">
        <v>66</v>
      </c>
      <c r="Z126" s="28" t="s">
        <v>2190</v>
      </c>
      <c r="AA126" s="28" t="s">
        <v>2191</v>
      </c>
      <c r="AB126" s="31">
        <v>0</v>
      </c>
      <c r="AC126" s="31">
        <v>0</v>
      </c>
      <c r="AD126" s="32">
        <v>0</v>
      </c>
      <c r="AE126" s="32">
        <v>0.59</v>
      </c>
      <c r="AF126" s="12" t="str">
        <f t="shared" si="12"/>
        <v>618953</v>
      </c>
      <c r="AG126" s="13" t="str">
        <f>VLOOKUP(D126,[2]Reference!$Q:$U,4,FALSE)</f>
        <v>Fleet</v>
      </c>
      <c r="AH126" s="13" t="str">
        <f>VLOOKUP(D126,[2]Reference!$Q:$U,5,FALSE)</f>
        <v>LNER</v>
      </c>
      <c r="AI126" s="14">
        <f t="shared" si="13"/>
        <v>0</v>
      </c>
      <c r="AJ126" s="14">
        <f t="shared" si="14"/>
        <v>0</v>
      </c>
      <c r="AK126" s="14">
        <f t="shared" si="15"/>
        <v>0</v>
      </c>
      <c r="AL126" s="15">
        <f t="shared" si="16"/>
        <v>0</v>
      </c>
      <c r="AM126" s="14">
        <f t="shared" si="17"/>
        <v>16</v>
      </c>
      <c r="AN126" s="16">
        <f t="shared" si="18"/>
        <v>44716</v>
      </c>
      <c r="AO126" s="17">
        <f>VLOOKUP(B126,[2]Reference!D:E,2,1)</f>
        <v>202303</v>
      </c>
      <c r="AP126" s="12" t="str">
        <f t="shared" si="19"/>
        <v>7</v>
      </c>
      <c r="AQ126" s="18">
        <f t="shared" si="20"/>
        <v>0</v>
      </c>
      <c r="AR126" s="18">
        <f t="shared" si="21"/>
        <v>0.59</v>
      </c>
      <c r="AS126" s="13" t="str">
        <f>VLOOKUP(D126,[2]Reference!$Q:$U,3,FALSE)</f>
        <v>Azuma</v>
      </c>
      <c r="AT126" s="13" t="str">
        <f>VLOOKUP(D126,[2]Reference!Q:V,6,FALSE)</f>
        <v>Azuma</v>
      </c>
      <c r="AU126" s="13" t="str">
        <f>VLOOKUP(D126,[2]Reference!$Q:$U,2,FALSE)</f>
        <v>Hitachi - Class 800</v>
      </c>
      <c r="AV126" s="19">
        <f t="shared" si="22"/>
        <v>44718</v>
      </c>
      <c r="AW126" s="12" t="str">
        <f>+VLOOKUP(X126,[2]Reference!BN:BO,2,FALSE)</f>
        <v>Fleet</v>
      </c>
      <c r="AX126" s="20" t="str">
        <f t="shared" si="23"/>
        <v>HB</v>
      </c>
      <c r="AY126" s="20" t="str">
        <f>VLOOKUP(AX126,[2]Reference!AH:AI,2,FALSE)</f>
        <v>LNER</v>
      </c>
      <c r="AZ126" s="20" t="str">
        <f>VLOOKUP(D126,[2]Reference!Q:V,6,FALSE)</f>
        <v>Azuma</v>
      </c>
      <c r="BA126" s="20" t="str">
        <f>VLOOKUP(D126,[2]Reference!Q:V,3,FALSE)</f>
        <v>Azuma</v>
      </c>
    </row>
    <row r="127" spans="1:53" ht="13.5" x14ac:dyDescent="0.25">
      <c r="A127" s="28" t="s">
        <v>2595</v>
      </c>
      <c r="B127" s="29">
        <v>44711</v>
      </c>
      <c r="C127" s="28" t="s">
        <v>54</v>
      </c>
      <c r="D127" s="28" t="s">
        <v>55</v>
      </c>
      <c r="E127" s="28" t="s">
        <v>56</v>
      </c>
      <c r="F127" s="28" t="s">
        <v>55</v>
      </c>
      <c r="G127" s="28" t="s">
        <v>146</v>
      </c>
      <c r="H127" s="28" t="s">
        <v>95</v>
      </c>
      <c r="I127" s="28" t="s">
        <v>147</v>
      </c>
      <c r="J127" s="28" t="s">
        <v>148</v>
      </c>
      <c r="K127" s="28" t="s">
        <v>149</v>
      </c>
      <c r="L127" s="28" t="s">
        <v>2596</v>
      </c>
      <c r="M127" s="28" t="s">
        <v>1045</v>
      </c>
      <c r="N127" s="30">
        <v>10</v>
      </c>
      <c r="O127" s="30">
        <v>10</v>
      </c>
      <c r="P127" s="30">
        <v>0</v>
      </c>
      <c r="Q127" s="30">
        <v>0</v>
      </c>
      <c r="R127" s="30">
        <v>0</v>
      </c>
      <c r="S127" s="30">
        <v>0</v>
      </c>
      <c r="T127" s="30">
        <v>0</v>
      </c>
      <c r="U127" s="30">
        <v>1</v>
      </c>
      <c r="V127" s="30">
        <v>10</v>
      </c>
      <c r="W127" s="28" t="s">
        <v>2597</v>
      </c>
      <c r="X127" s="28" t="s">
        <v>80</v>
      </c>
      <c r="Y127" s="28" t="s">
        <v>66</v>
      </c>
      <c r="Z127" s="28" t="s">
        <v>2190</v>
      </c>
      <c r="AA127" s="28" t="s">
        <v>2191</v>
      </c>
      <c r="AB127" s="31">
        <v>0</v>
      </c>
      <c r="AC127" s="31">
        <v>0</v>
      </c>
      <c r="AD127" s="32">
        <v>0.14000000000000001</v>
      </c>
      <c r="AE127" s="32">
        <v>0.14000000000000001</v>
      </c>
      <c r="AF127" s="12" t="str">
        <f t="shared" si="12"/>
        <v>619029</v>
      </c>
      <c r="AG127" s="13" t="str">
        <f>VLOOKUP(D127,[2]Reference!$Q:$U,4,FALSE)</f>
        <v>Fleet</v>
      </c>
      <c r="AH127" s="13" t="str">
        <f>VLOOKUP(D127,[2]Reference!$Q:$U,5,FALSE)</f>
        <v>LNER</v>
      </c>
      <c r="AI127" s="14">
        <f t="shared" si="13"/>
        <v>0</v>
      </c>
      <c r="AJ127" s="14">
        <f t="shared" si="14"/>
        <v>0</v>
      </c>
      <c r="AK127" s="14">
        <f t="shared" si="15"/>
        <v>0</v>
      </c>
      <c r="AL127" s="15">
        <f t="shared" si="16"/>
        <v>0.14000000000000001</v>
      </c>
      <c r="AM127" s="14">
        <f t="shared" si="17"/>
        <v>10</v>
      </c>
      <c r="AN127" s="16">
        <f t="shared" si="18"/>
        <v>44716</v>
      </c>
      <c r="AO127" s="17">
        <f>VLOOKUP(B127,[2]Reference!D:E,2,1)</f>
        <v>202303</v>
      </c>
      <c r="AP127" s="12" t="str">
        <f t="shared" si="19"/>
        <v>7</v>
      </c>
      <c r="AQ127" s="18">
        <f t="shared" si="20"/>
        <v>0.14000000000000001</v>
      </c>
      <c r="AR127" s="18">
        <f t="shared" si="21"/>
        <v>0.14000000000000001</v>
      </c>
      <c r="AS127" s="13" t="str">
        <f>VLOOKUP(D127,[2]Reference!$Q:$U,3,FALSE)</f>
        <v>Azuma</v>
      </c>
      <c r="AT127" s="13" t="str">
        <f>VLOOKUP(D127,[2]Reference!Q:V,6,FALSE)</f>
        <v>Azuma</v>
      </c>
      <c r="AU127" s="13" t="str">
        <f>VLOOKUP(D127,[2]Reference!$Q:$U,2,FALSE)</f>
        <v>Hitachi - Class 800</v>
      </c>
      <c r="AV127" s="19">
        <f t="shared" si="22"/>
        <v>44718</v>
      </c>
      <c r="AW127" s="12" t="str">
        <f>+VLOOKUP(X127,[2]Reference!BN:BO,2,FALSE)</f>
        <v>Fleet</v>
      </c>
      <c r="AX127" s="20" t="str">
        <f t="shared" si="23"/>
        <v>HB</v>
      </c>
      <c r="AY127" s="20" t="str">
        <f>VLOOKUP(AX127,[2]Reference!AH:AI,2,FALSE)</f>
        <v>LNER</v>
      </c>
      <c r="AZ127" s="20" t="str">
        <f>VLOOKUP(D127,[2]Reference!Q:V,6,FALSE)</f>
        <v>Azuma</v>
      </c>
      <c r="BA127" s="20" t="str">
        <f>VLOOKUP(D127,[2]Reference!Q:V,3,FALSE)</f>
        <v>Azuma</v>
      </c>
    </row>
    <row r="128" spans="1:53" ht="13.5" x14ac:dyDescent="0.25">
      <c r="A128" s="28" t="s">
        <v>2599</v>
      </c>
      <c r="B128" s="29">
        <v>44712</v>
      </c>
      <c r="C128" s="28" t="s">
        <v>54</v>
      </c>
      <c r="D128" s="28" t="s">
        <v>92</v>
      </c>
      <c r="E128" s="28" t="s">
        <v>93</v>
      </c>
      <c r="F128" s="28" t="s">
        <v>92</v>
      </c>
      <c r="G128" s="28" t="s">
        <v>94</v>
      </c>
      <c r="H128" s="28" t="s">
        <v>73</v>
      </c>
      <c r="I128" s="28" t="s">
        <v>739</v>
      </c>
      <c r="J128" s="28" t="s">
        <v>740</v>
      </c>
      <c r="K128" s="28" t="s">
        <v>2396</v>
      </c>
      <c r="L128" s="28" t="s">
        <v>2600</v>
      </c>
      <c r="M128" s="28" t="s">
        <v>347</v>
      </c>
      <c r="N128" s="30">
        <v>25</v>
      </c>
      <c r="O128" s="30">
        <v>20</v>
      </c>
      <c r="P128" s="30">
        <v>5</v>
      </c>
      <c r="Q128" s="30">
        <v>0</v>
      </c>
      <c r="R128" s="30">
        <v>0</v>
      </c>
      <c r="S128" s="30">
        <v>0</v>
      </c>
      <c r="T128" s="30">
        <v>0</v>
      </c>
      <c r="U128" s="30">
        <v>3</v>
      </c>
      <c r="V128" s="30">
        <v>25</v>
      </c>
      <c r="W128" s="28" t="s">
        <v>2601</v>
      </c>
      <c r="X128" s="28" t="s">
        <v>80</v>
      </c>
      <c r="Y128" s="28" t="s">
        <v>66</v>
      </c>
      <c r="Z128" s="28" t="s">
        <v>2190</v>
      </c>
      <c r="AA128" s="28" t="s">
        <v>2191</v>
      </c>
      <c r="AB128" s="31">
        <v>0</v>
      </c>
      <c r="AC128" s="31">
        <v>0</v>
      </c>
      <c r="AD128" s="32">
        <v>0</v>
      </c>
      <c r="AE128" s="32">
        <v>1.1200000000000001</v>
      </c>
      <c r="AF128" s="12" t="str">
        <f t="shared" si="12"/>
        <v>621673</v>
      </c>
      <c r="AG128" s="13" t="str">
        <f>VLOOKUP(D128,[2]Reference!$Q:$U,4,FALSE)</f>
        <v>Fleet</v>
      </c>
      <c r="AH128" s="13" t="str">
        <f>VLOOKUP(D128,[2]Reference!$Q:$U,5,FALSE)</f>
        <v>LNER</v>
      </c>
      <c r="AI128" s="14">
        <f t="shared" si="13"/>
        <v>0</v>
      </c>
      <c r="AJ128" s="14">
        <f t="shared" si="14"/>
        <v>0</v>
      </c>
      <c r="AK128" s="14">
        <f t="shared" si="15"/>
        <v>0</v>
      </c>
      <c r="AL128" s="15">
        <f t="shared" si="16"/>
        <v>0</v>
      </c>
      <c r="AM128" s="14">
        <f t="shared" si="17"/>
        <v>25</v>
      </c>
      <c r="AN128" s="16">
        <f t="shared" si="18"/>
        <v>44716</v>
      </c>
      <c r="AO128" s="17">
        <f>VLOOKUP(B128,[2]Reference!D:E,2,1)</f>
        <v>202303</v>
      </c>
      <c r="AP128" s="12" t="str">
        <f t="shared" si="19"/>
        <v>7</v>
      </c>
      <c r="AQ128" s="18">
        <f t="shared" si="20"/>
        <v>0</v>
      </c>
      <c r="AR128" s="18">
        <f t="shared" si="21"/>
        <v>1.1200000000000001</v>
      </c>
      <c r="AS128" s="13" t="str">
        <f>VLOOKUP(D128,[2]Reference!$Q:$U,3,FALSE)</f>
        <v>Azuma</v>
      </c>
      <c r="AT128" s="13" t="str">
        <f>VLOOKUP(D128,[2]Reference!Q:V,6,FALSE)</f>
        <v>Azuma</v>
      </c>
      <c r="AU128" s="13" t="str">
        <f>VLOOKUP(D128,[2]Reference!$Q:$U,2,FALSE)</f>
        <v>Hitachi - Class 801</v>
      </c>
      <c r="AV128" s="19">
        <f t="shared" si="22"/>
        <v>44719</v>
      </c>
      <c r="AW128" s="12" t="str">
        <f>+VLOOKUP(X128,[2]Reference!BN:BO,2,FALSE)</f>
        <v>Fleet</v>
      </c>
      <c r="AX128" s="20" t="str">
        <f t="shared" si="23"/>
        <v>HB</v>
      </c>
      <c r="AY128" s="20" t="str">
        <f>VLOOKUP(AX128,[2]Reference!AH:AI,2,FALSE)</f>
        <v>LNER</v>
      </c>
      <c r="AZ128" s="20" t="str">
        <f>VLOOKUP(D128,[2]Reference!Q:V,6,FALSE)</f>
        <v>Azuma</v>
      </c>
      <c r="BA128" s="20" t="str">
        <f>VLOOKUP(D128,[2]Reference!Q:V,3,FALSE)</f>
        <v>Azuma</v>
      </c>
    </row>
    <row r="129" spans="1:53" ht="13.5" x14ac:dyDescent="0.25">
      <c r="A129" s="28" t="s">
        <v>2602</v>
      </c>
      <c r="B129" s="29">
        <v>44713</v>
      </c>
      <c r="C129" s="28" t="s">
        <v>54</v>
      </c>
      <c r="D129" s="28" t="s">
        <v>161</v>
      </c>
      <c r="E129" s="28" t="s">
        <v>162</v>
      </c>
      <c r="F129" s="28" t="s">
        <v>161</v>
      </c>
      <c r="G129" s="28" t="s">
        <v>72</v>
      </c>
      <c r="H129" s="28" t="s">
        <v>95</v>
      </c>
      <c r="I129" s="28" t="s">
        <v>147</v>
      </c>
      <c r="J129" s="28" t="s">
        <v>148</v>
      </c>
      <c r="K129" s="28" t="s">
        <v>261</v>
      </c>
      <c r="L129" s="28" t="s">
        <v>2603</v>
      </c>
      <c r="M129" s="28" t="s">
        <v>664</v>
      </c>
      <c r="N129" s="30">
        <v>9</v>
      </c>
      <c r="O129" s="30">
        <v>2</v>
      </c>
      <c r="P129" s="30">
        <v>7</v>
      </c>
      <c r="Q129" s="30">
        <v>0</v>
      </c>
      <c r="R129" s="30">
        <v>0</v>
      </c>
      <c r="S129" s="30">
        <v>0</v>
      </c>
      <c r="T129" s="30">
        <v>0</v>
      </c>
      <c r="U129" s="30">
        <v>2</v>
      </c>
      <c r="V129" s="30">
        <v>9</v>
      </c>
      <c r="W129" s="28" t="s">
        <v>351</v>
      </c>
      <c r="X129" s="28" t="s">
        <v>80</v>
      </c>
      <c r="Y129" s="28" t="s">
        <v>66</v>
      </c>
      <c r="Z129" s="28" t="s">
        <v>2190</v>
      </c>
      <c r="AA129" s="28" t="s">
        <v>2191</v>
      </c>
      <c r="AB129" s="31">
        <v>0</v>
      </c>
      <c r="AC129" s="31">
        <v>0</v>
      </c>
      <c r="AD129" s="32">
        <v>0</v>
      </c>
      <c r="AE129" s="32">
        <v>0</v>
      </c>
      <c r="AF129" s="12" t="str">
        <f t="shared" si="12"/>
        <v>623879</v>
      </c>
      <c r="AG129" s="13" t="str">
        <f>VLOOKUP(D129,[2]Reference!$Q:$U,4,FALSE)</f>
        <v>Fleet</v>
      </c>
      <c r="AH129" s="13" t="str">
        <f>VLOOKUP(D129,[2]Reference!$Q:$U,5,FALSE)</f>
        <v>LNER</v>
      </c>
      <c r="AI129" s="14">
        <f t="shared" si="13"/>
        <v>0</v>
      </c>
      <c r="AJ129" s="14">
        <f t="shared" si="14"/>
        <v>0</v>
      </c>
      <c r="AK129" s="14">
        <f t="shared" si="15"/>
        <v>0</v>
      </c>
      <c r="AL129" s="15">
        <f t="shared" si="16"/>
        <v>0</v>
      </c>
      <c r="AM129" s="14">
        <f t="shared" si="17"/>
        <v>9</v>
      </c>
      <c r="AN129" s="16">
        <f t="shared" si="18"/>
        <v>44716</v>
      </c>
      <c r="AO129" s="17">
        <f>VLOOKUP(B129,[2]Reference!D:E,2,1)</f>
        <v>202303</v>
      </c>
      <c r="AP129" s="12" t="str">
        <f t="shared" si="19"/>
        <v>7</v>
      </c>
      <c r="AQ129" s="18">
        <f t="shared" si="20"/>
        <v>0</v>
      </c>
      <c r="AR129" s="18">
        <f t="shared" si="21"/>
        <v>0</v>
      </c>
      <c r="AS129" s="13" t="str">
        <f>VLOOKUP(D129,[2]Reference!$Q:$U,3,FALSE)</f>
        <v>IC225</v>
      </c>
      <c r="AT129" s="13" t="str">
        <f>VLOOKUP(D129,[2]Reference!Q:V,6,FALSE)</f>
        <v>IC225</v>
      </c>
      <c r="AU129" s="13" t="str">
        <f>VLOOKUP(D129,[2]Reference!$Q:$U,2,FALSE)</f>
        <v>MK4 Coach</v>
      </c>
      <c r="AV129" s="19">
        <f t="shared" si="22"/>
        <v>44720</v>
      </c>
      <c r="AW129" s="12" t="str">
        <f>+VLOOKUP(X129,[2]Reference!BN:BO,2,FALSE)</f>
        <v>Fleet</v>
      </c>
      <c r="AX129" s="20" t="str">
        <f t="shared" si="23"/>
        <v>HB</v>
      </c>
      <c r="AY129" s="20" t="str">
        <f>VLOOKUP(AX129,[2]Reference!AH:AI,2,FALSE)</f>
        <v>LNER</v>
      </c>
      <c r="AZ129" s="20" t="str">
        <f>VLOOKUP(D129,[2]Reference!Q:V,6,FALSE)</f>
        <v>IC225</v>
      </c>
      <c r="BA129" s="20" t="str">
        <f>VLOOKUP(D129,[2]Reference!Q:V,3,FALSE)</f>
        <v>IC225</v>
      </c>
    </row>
    <row r="130" spans="1:53" ht="13.5" x14ac:dyDescent="0.25">
      <c r="A130" s="28" t="s">
        <v>2604</v>
      </c>
      <c r="B130" s="29">
        <v>44713</v>
      </c>
      <c r="C130" s="28" t="s">
        <v>54</v>
      </c>
      <c r="D130" s="28" t="s">
        <v>55</v>
      </c>
      <c r="E130" s="28" t="s">
        <v>56</v>
      </c>
      <c r="F130" s="28" t="s">
        <v>55</v>
      </c>
      <c r="G130" s="28" t="s">
        <v>231</v>
      </c>
      <c r="H130" s="28" t="s">
        <v>84</v>
      </c>
      <c r="I130" s="28" t="s">
        <v>2605</v>
      </c>
      <c r="J130" s="28" t="s">
        <v>2606</v>
      </c>
      <c r="K130" s="28" t="s">
        <v>919</v>
      </c>
      <c r="L130" s="28" t="s">
        <v>988</v>
      </c>
      <c r="M130" s="28" t="s">
        <v>998</v>
      </c>
      <c r="N130" s="30">
        <v>3</v>
      </c>
      <c r="O130" s="30">
        <v>3</v>
      </c>
      <c r="P130" s="30">
        <v>0</v>
      </c>
      <c r="Q130" s="30">
        <v>0</v>
      </c>
      <c r="R130" s="30">
        <v>0</v>
      </c>
      <c r="S130" s="30">
        <v>0</v>
      </c>
      <c r="T130" s="30">
        <v>0</v>
      </c>
      <c r="U130" s="30">
        <v>1</v>
      </c>
      <c r="V130" s="30">
        <v>3</v>
      </c>
      <c r="W130" s="28" t="s">
        <v>2607</v>
      </c>
      <c r="X130" s="28" t="s">
        <v>80</v>
      </c>
      <c r="Y130" s="28" t="s">
        <v>66</v>
      </c>
      <c r="Z130" s="28" t="s">
        <v>2190</v>
      </c>
      <c r="AA130" s="28" t="s">
        <v>2191</v>
      </c>
      <c r="AB130" s="31">
        <v>0</v>
      </c>
      <c r="AC130" s="31">
        <v>0</v>
      </c>
      <c r="AD130" s="32">
        <v>0</v>
      </c>
      <c r="AE130" s="32">
        <v>0</v>
      </c>
      <c r="AF130" s="12" t="str">
        <f t="shared" ref="AF130:AF193" si="24">LEFT(A130,6)</f>
        <v>623991</v>
      </c>
      <c r="AG130" s="13" t="str">
        <f>VLOOKUP(D130,[2]Reference!$Q:$U,4,FALSE)</f>
        <v>Fleet</v>
      </c>
      <c r="AH130" s="13" t="str">
        <f>VLOOKUP(D130,[2]Reference!$Q:$U,5,FALSE)</f>
        <v>LNER</v>
      </c>
      <c r="AI130" s="14">
        <f t="shared" ref="AI130:AI193" si="25">+AB130</f>
        <v>0</v>
      </c>
      <c r="AJ130" s="14">
        <f t="shared" ref="AJ130:AJ193" si="26">+AC130/2</f>
        <v>0</v>
      </c>
      <c r="AK130" s="14">
        <f t="shared" ref="AK130:AK193" si="27">SUM(AI130:AJ130)</f>
        <v>0</v>
      </c>
      <c r="AL130" s="15">
        <f t="shared" ref="AL130:AL193" si="28">+AD130-AK130</f>
        <v>0</v>
      </c>
      <c r="AM130" s="14">
        <f t="shared" ref="AM130:AM193" si="29">+N130</f>
        <v>3</v>
      </c>
      <c r="AN130" s="16">
        <f t="shared" ref="AN130:AN193" si="30">B130+(7-WEEKDAY(B130))</f>
        <v>44716</v>
      </c>
      <c r="AO130" s="17">
        <f>VLOOKUP(B130,[2]Reference!D:E,2,1)</f>
        <v>202303</v>
      </c>
      <c r="AP130" s="12" t="str">
        <f t="shared" ref="AP130:AP193" si="31">LEFT(X130,1)</f>
        <v>7</v>
      </c>
      <c r="AQ130" s="18">
        <f t="shared" ref="AQ130:AQ193" si="32">+AD130</f>
        <v>0</v>
      </c>
      <c r="AR130" s="18">
        <f t="shared" ref="AR130:AR193" si="33">+AE130</f>
        <v>0</v>
      </c>
      <c r="AS130" s="13" t="str">
        <f>VLOOKUP(D130,[2]Reference!$Q:$U,3,FALSE)</f>
        <v>Azuma</v>
      </c>
      <c r="AT130" s="13" t="str">
        <f>VLOOKUP(D130,[2]Reference!Q:V,6,FALSE)</f>
        <v>Azuma</v>
      </c>
      <c r="AU130" s="13" t="str">
        <f>VLOOKUP(D130,[2]Reference!$Q:$U,2,FALSE)</f>
        <v>Hitachi - Class 800</v>
      </c>
      <c r="AV130" s="19">
        <f t="shared" ref="AV130:AV193" si="34">+B130+7</f>
        <v>44720</v>
      </c>
      <c r="AW130" s="12" t="str">
        <f>+VLOOKUP(X130,[2]Reference!BN:BO,2,FALSE)</f>
        <v>Fleet</v>
      </c>
      <c r="AX130" s="20" t="str">
        <f t="shared" ref="AX130:AX193" si="35">MID(F130,2,2)</f>
        <v>HB</v>
      </c>
      <c r="AY130" s="20" t="str">
        <f>VLOOKUP(AX130,[2]Reference!AH:AI,2,FALSE)</f>
        <v>LNER</v>
      </c>
      <c r="AZ130" s="20" t="str">
        <f>VLOOKUP(D130,[2]Reference!Q:V,6,FALSE)</f>
        <v>Azuma</v>
      </c>
      <c r="BA130" s="20" t="str">
        <f>VLOOKUP(D130,[2]Reference!Q:V,3,FALSE)</f>
        <v>Azuma</v>
      </c>
    </row>
    <row r="131" spans="1:53" ht="13.5" x14ac:dyDescent="0.25">
      <c r="A131" s="28" t="s">
        <v>2608</v>
      </c>
      <c r="B131" s="29">
        <v>44713</v>
      </c>
      <c r="C131" s="28" t="s">
        <v>54</v>
      </c>
      <c r="D131" s="28" t="s">
        <v>161</v>
      </c>
      <c r="E131" s="28" t="s">
        <v>162</v>
      </c>
      <c r="F131" s="28" t="s">
        <v>161</v>
      </c>
      <c r="G131" s="28" t="s">
        <v>129</v>
      </c>
      <c r="H131" s="28" t="s">
        <v>95</v>
      </c>
      <c r="I131" s="28" t="s">
        <v>147</v>
      </c>
      <c r="J131" s="28" t="s">
        <v>148</v>
      </c>
      <c r="K131" s="28" t="s">
        <v>179</v>
      </c>
      <c r="L131" s="28" t="s">
        <v>2609</v>
      </c>
      <c r="M131" s="28" t="s">
        <v>165</v>
      </c>
      <c r="N131" s="30">
        <v>29</v>
      </c>
      <c r="O131" s="30">
        <v>6</v>
      </c>
      <c r="P131" s="30">
        <v>23</v>
      </c>
      <c r="Q131" s="30">
        <v>0</v>
      </c>
      <c r="R131" s="30">
        <v>0</v>
      </c>
      <c r="S131" s="30">
        <v>0</v>
      </c>
      <c r="T131" s="30">
        <v>0</v>
      </c>
      <c r="U131" s="30">
        <v>3</v>
      </c>
      <c r="V131" s="30">
        <v>29</v>
      </c>
      <c r="W131" s="28" t="s">
        <v>351</v>
      </c>
      <c r="X131" s="28" t="s">
        <v>80</v>
      </c>
      <c r="Y131" s="28" t="s">
        <v>66</v>
      </c>
      <c r="Z131" s="28" t="s">
        <v>2190</v>
      </c>
      <c r="AA131" s="28" t="s">
        <v>2191</v>
      </c>
      <c r="AB131" s="31">
        <v>0</v>
      </c>
      <c r="AC131" s="31">
        <v>0</v>
      </c>
      <c r="AD131" s="32">
        <v>0</v>
      </c>
      <c r="AE131" s="32">
        <v>2.8</v>
      </c>
      <c r="AF131" s="12" t="str">
        <f t="shared" si="24"/>
        <v>624497</v>
      </c>
      <c r="AG131" s="13" t="str">
        <f>VLOOKUP(D131,[2]Reference!$Q:$U,4,FALSE)</f>
        <v>Fleet</v>
      </c>
      <c r="AH131" s="13" t="str">
        <f>VLOOKUP(D131,[2]Reference!$Q:$U,5,FALSE)</f>
        <v>LNER</v>
      </c>
      <c r="AI131" s="14">
        <f t="shared" si="25"/>
        <v>0</v>
      </c>
      <c r="AJ131" s="14">
        <f t="shared" si="26"/>
        <v>0</v>
      </c>
      <c r="AK131" s="14">
        <f t="shared" si="27"/>
        <v>0</v>
      </c>
      <c r="AL131" s="15">
        <f t="shared" si="28"/>
        <v>0</v>
      </c>
      <c r="AM131" s="14">
        <f t="shared" si="29"/>
        <v>29</v>
      </c>
      <c r="AN131" s="16">
        <f t="shared" si="30"/>
        <v>44716</v>
      </c>
      <c r="AO131" s="17">
        <f>VLOOKUP(B131,[2]Reference!D:E,2,1)</f>
        <v>202303</v>
      </c>
      <c r="AP131" s="12" t="str">
        <f t="shared" si="31"/>
        <v>7</v>
      </c>
      <c r="AQ131" s="18">
        <f t="shared" si="32"/>
        <v>0</v>
      </c>
      <c r="AR131" s="18">
        <f t="shared" si="33"/>
        <v>2.8</v>
      </c>
      <c r="AS131" s="13" t="str">
        <f>VLOOKUP(D131,[2]Reference!$Q:$U,3,FALSE)</f>
        <v>IC225</v>
      </c>
      <c r="AT131" s="13" t="str">
        <f>VLOOKUP(D131,[2]Reference!Q:V,6,FALSE)</f>
        <v>IC225</v>
      </c>
      <c r="AU131" s="13" t="str">
        <f>VLOOKUP(D131,[2]Reference!$Q:$U,2,FALSE)</f>
        <v>MK4 Coach</v>
      </c>
      <c r="AV131" s="19">
        <f t="shared" si="34"/>
        <v>44720</v>
      </c>
      <c r="AW131" s="12" t="str">
        <f>+VLOOKUP(X131,[2]Reference!BN:BO,2,FALSE)</f>
        <v>Fleet</v>
      </c>
      <c r="AX131" s="20" t="str">
        <f t="shared" si="35"/>
        <v>HB</v>
      </c>
      <c r="AY131" s="20" t="str">
        <f>VLOOKUP(AX131,[2]Reference!AH:AI,2,FALSE)</f>
        <v>LNER</v>
      </c>
      <c r="AZ131" s="20" t="str">
        <f>VLOOKUP(D131,[2]Reference!Q:V,6,FALSE)</f>
        <v>IC225</v>
      </c>
      <c r="BA131" s="20" t="str">
        <f>VLOOKUP(D131,[2]Reference!Q:V,3,FALSE)</f>
        <v>IC225</v>
      </c>
    </row>
    <row r="132" spans="1:53" ht="13.5" x14ac:dyDescent="0.25">
      <c r="A132" s="28" t="s">
        <v>2610</v>
      </c>
      <c r="B132" s="29">
        <v>44713</v>
      </c>
      <c r="C132" s="28" t="s">
        <v>54</v>
      </c>
      <c r="D132" s="28" t="s">
        <v>92</v>
      </c>
      <c r="E132" s="28" t="s">
        <v>93</v>
      </c>
      <c r="F132" s="28" t="s">
        <v>92</v>
      </c>
      <c r="G132" s="28" t="s">
        <v>129</v>
      </c>
      <c r="H132" s="28" t="s">
        <v>95</v>
      </c>
      <c r="I132" s="28" t="s">
        <v>147</v>
      </c>
      <c r="J132" s="28" t="s">
        <v>148</v>
      </c>
      <c r="K132" s="28" t="s">
        <v>179</v>
      </c>
      <c r="L132" s="28" t="s">
        <v>2611</v>
      </c>
      <c r="M132" s="28" t="s">
        <v>375</v>
      </c>
      <c r="N132" s="30">
        <v>6</v>
      </c>
      <c r="O132" s="30">
        <v>6</v>
      </c>
      <c r="P132" s="30">
        <v>0</v>
      </c>
      <c r="Q132" s="30">
        <v>0</v>
      </c>
      <c r="R132" s="30">
        <v>0</v>
      </c>
      <c r="S132" s="30">
        <v>0</v>
      </c>
      <c r="T132" s="30">
        <v>0</v>
      </c>
      <c r="U132" s="30">
        <v>1</v>
      </c>
      <c r="V132" s="30">
        <v>6</v>
      </c>
      <c r="W132" s="28" t="s">
        <v>2612</v>
      </c>
      <c r="X132" s="28" t="s">
        <v>80</v>
      </c>
      <c r="Y132" s="28" t="s">
        <v>66</v>
      </c>
      <c r="Z132" s="28" t="s">
        <v>2190</v>
      </c>
      <c r="AA132" s="28" t="s">
        <v>2191</v>
      </c>
      <c r="AB132" s="31">
        <v>0</v>
      </c>
      <c r="AC132" s="31">
        <v>0</v>
      </c>
      <c r="AD132" s="32">
        <v>0</v>
      </c>
      <c r="AE132" s="32">
        <v>0</v>
      </c>
      <c r="AF132" s="12" t="str">
        <f t="shared" si="24"/>
        <v>625248</v>
      </c>
      <c r="AG132" s="13" t="str">
        <f>VLOOKUP(D132,[2]Reference!$Q:$U,4,FALSE)</f>
        <v>Fleet</v>
      </c>
      <c r="AH132" s="13" t="str">
        <f>VLOOKUP(D132,[2]Reference!$Q:$U,5,FALSE)</f>
        <v>LNER</v>
      </c>
      <c r="AI132" s="14">
        <f t="shared" si="25"/>
        <v>0</v>
      </c>
      <c r="AJ132" s="14">
        <f t="shared" si="26"/>
        <v>0</v>
      </c>
      <c r="AK132" s="14">
        <f t="shared" si="27"/>
        <v>0</v>
      </c>
      <c r="AL132" s="15">
        <f t="shared" si="28"/>
        <v>0</v>
      </c>
      <c r="AM132" s="14">
        <f t="shared" si="29"/>
        <v>6</v>
      </c>
      <c r="AN132" s="16">
        <f t="shared" si="30"/>
        <v>44716</v>
      </c>
      <c r="AO132" s="17">
        <f>VLOOKUP(B132,[2]Reference!D:E,2,1)</f>
        <v>202303</v>
      </c>
      <c r="AP132" s="12" t="str">
        <f t="shared" si="31"/>
        <v>7</v>
      </c>
      <c r="AQ132" s="18">
        <f t="shared" si="32"/>
        <v>0</v>
      </c>
      <c r="AR132" s="18">
        <f t="shared" si="33"/>
        <v>0</v>
      </c>
      <c r="AS132" s="13" t="str">
        <f>VLOOKUP(D132,[2]Reference!$Q:$U,3,FALSE)</f>
        <v>Azuma</v>
      </c>
      <c r="AT132" s="13" t="str">
        <f>VLOOKUP(D132,[2]Reference!Q:V,6,FALSE)</f>
        <v>Azuma</v>
      </c>
      <c r="AU132" s="13" t="str">
        <f>VLOOKUP(D132,[2]Reference!$Q:$U,2,FALSE)</f>
        <v>Hitachi - Class 801</v>
      </c>
      <c r="AV132" s="19">
        <f t="shared" si="34"/>
        <v>44720</v>
      </c>
      <c r="AW132" s="12" t="str">
        <f>+VLOOKUP(X132,[2]Reference!BN:BO,2,FALSE)</f>
        <v>Fleet</v>
      </c>
      <c r="AX132" s="20" t="str">
        <f t="shared" si="35"/>
        <v>HB</v>
      </c>
      <c r="AY132" s="20" t="str">
        <f>VLOOKUP(AX132,[2]Reference!AH:AI,2,FALSE)</f>
        <v>LNER</v>
      </c>
      <c r="AZ132" s="20" t="str">
        <f>VLOOKUP(D132,[2]Reference!Q:V,6,FALSE)</f>
        <v>Azuma</v>
      </c>
      <c r="BA132" s="20" t="str">
        <f>VLOOKUP(D132,[2]Reference!Q:V,3,FALSE)</f>
        <v>Azuma</v>
      </c>
    </row>
    <row r="133" spans="1:53" ht="13.5" x14ac:dyDescent="0.25">
      <c r="A133" s="28" t="s">
        <v>2613</v>
      </c>
      <c r="B133" s="29">
        <v>44714</v>
      </c>
      <c r="C133" s="28" t="s">
        <v>54</v>
      </c>
      <c r="D133" s="28" t="s">
        <v>161</v>
      </c>
      <c r="E133" s="28" t="s">
        <v>162</v>
      </c>
      <c r="F133" s="28" t="s">
        <v>161</v>
      </c>
      <c r="G133" s="28" t="s">
        <v>129</v>
      </c>
      <c r="H133" s="28" t="s">
        <v>95</v>
      </c>
      <c r="I133" s="28" t="s">
        <v>147</v>
      </c>
      <c r="J133" s="28" t="s">
        <v>148</v>
      </c>
      <c r="K133" s="28" t="s">
        <v>179</v>
      </c>
      <c r="L133" s="28" t="s">
        <v>2614</v>
      </c>
      <c r="M133" s="28" t="s">
        <v>419</v>
      </c>
      <c r="N133" s="30">
        <v>3</v>
      </c>
      <c r="O133" s="30">
        <v>3</v>
      </c>
      <c r="P133" s="30">
        <v>0</v>
      </c>
      <c r="Q133" s="30">
        <v>0</v>
      </c>
      <c r="R133" s="30">
        <v>0</v>
      </c>
      <c r="S133" s="30">
        <v>0</v>
      </c>
      <c r="T133" s="30">
        <v>0</v>
      </c>
      <c r="U133" s="30">
        <v>1</v>
      </c>
      <c r="V133" s="30">
        <v>3</v>
      </c>
      <c r="W133" s="28" t="s">
        <v>351</v>
      </c>
      <c r="X133" s="28" t="s">
        <v>80</v>
      </c>
      <c r="Y133" s="28" t="s">
        <v>66</v>
      </c>
      <c r="Z133" s="28" t="s">
        <v>2190</v>
      </c>
      <c r="AA133" s="28" t="s">
        <v>2191</v>
      </c>
      <c r="AB133" s="31">
        <v>0</v>
      </c>
      <c r="AC133" s="31">
        <v>0</v>
      </c>
      <c r="AD133" s="32">
        <v>0</v>
      </c>
      <c r="AE133" s="32">
        <v>0</v>
      </c>
      <c r="AF133" s="12" t="str">
        <f t="shared" si="24"/>
        <v>625981</v>
      </c>
      <c r="AG133" s="13" t="str">
        <f>VLOOKUP(D133,[2]Reference!$Q:$U,4,FALSE)</f>
        <v>Fleet</v>
      </c>
      <c r="AH133" s="13" t="str">
        <f>VLOOKUP(D133,[2]Reference!$Q:$U,5,FALSE)</f>
        <v>LNER</v>
      </c>
      <c r="AI133" s="14">
        <f t="shared" si="25"/>
        <v>0</v>
      </c>
      <c r="AJ133" s="14">
        <f t="shared" si="26"/>
        <v>0</v>
      </c>
      <c r="AK133" s="14">
        <f t="shared" si="27"/>
        <v>0</v>
      </c>
      <c r="AL133" s="15">
        <f t="shared" si="28"/>
        <v>0</v>
      </c>
      <c r="AM133" s="14">
        <f t="shared" si="29"/>
        <v>3</v>
      </c>
      <c r="AN133" s="16">
        <f t="shared" si="30"/>
        <v>44716</v>
      </c>
      <c r="AO133" s="17">
        <f>VLOOKUP(B133,[2]Reference!D:E,2,1)</f>
        <v>202303</v>
      </c>
      <c r="AP133" s="12" t="str">
        <f t="shared" si="31"/>
        <v>7</v>
      </c>
      <c r="AQ133" s="18">
        <f t="shared" si="32"/>
        <v>0</v>
      </c>
      <c r="AR133" s="18">
        <f t="shared" si="33"/>
        <v>0</v>
      </c>
      <c r="AS133" s="13" t="str">
        <f>VLOOKUP(D133,[2]Reference!$Q:$U,3,FALSE)</f>
        <v>IC225</v>
      </c>
      <c r="AT133" s="13" t="str">
        <f>VLOOKUP(D133,[2]Reference!Q:V,6,FALSE)</f>
        <v>IC225</v>
      </c>
      <c r="AU133" s="13" t="str">
        <f>VLOOKUP(D133,[2]Reference!$Q:$U,2,FALSE)</f>
        <v>MK4 Coach</v>
      </c>
      <c r="AV133" s="19">
        <f t="shared" si="34"/>
        <v>44721</v>
      </c>
      <c r="AW133" s="12" t="str">
        <f>+VLOOKUP(X133,[2]Reference!BN:BO,2,FALSE)</f>
        <v>Fleet</v>
      </c>
      <c r="AX133" s="20" t="str">
        <f t="shared" si="35"/>
        <v>HB</v>
      </c>
      <c r="AY133" s="20" t="str">
        <f>VLOOKUP(AX133,[2]Reference!AH:AI,2,FALSE)</f>
        <v>LNER</v>
      </c>
      <c r="AZ133" s="20" t="str">
        <f>VLOOKUP(D133,[2]Reference!Q:V,6,FALSE)</f>
        <v>IC225</v>
      </c>
      <c r="BA133" s="20" t="str">
        <f>VLOOKUP(D133,[2]Reference!Q:V,3,FALSE)</f>
        <v>IC225</v>
      </c>
    </row>
    <row r="134" spans="1:53" ht="13.5" x14ac:dyDescent="0.25">
      <c r="A134" s="28" t="s">
        <v>2615</v>
      </c>
      <c r="B134" s="29">
        <v>44714</v>
      </c>
      <c r="C134" s="28" t="s">
        <v>54</v>
      </c>
      <c r="D134" s="28" t="s">
        <v>55</v>
      </c>
      <c r="E134" s="28" t="s">
        <v>56</v>
      </c>
      <c r="F134" s="28" t="s">
        <v>55</v>
      </c>
      <c r="G134" s="28" t="s">
        <v>121</v>
      </c>
      <c r="H134" s="28" t="s">
        <v>339</v>
      </c>
      <c r="I134" s="28" t="s">
        <v>493</v>
      </c>
      <c r="J134" s="28" t="s">
        <v>494</v>
      </c>
      <c r="K134" s="28" t="s">
        <v>366</v>
      </c>
      <c r="L134" s="28" t="s">
        <v>2616</v>
      </c>
      <c r="M134" s="28" t="s">
        <v>267</v>
      </c>
      <c r="N134" s="30">
        <v>22</v>
      </c>
      <c r="O134" s="30">
        <v>3</v>
      </c>
      <c r="P134" s="30">
        <v>19</v>
      </c>
      <c r="Q134" s="30">
        <v>0</v>
      </c>
      <c r="R134" s="30">
        <v>0</v>
      </c>
      <c r="S134" s="30">
        <v>0</v>
      </c>
      <c r="T134" s="30">
        <v>0</v>
      </c>
      <c r="U134" s="30">
        <v>1</v>
      </c>
      <c r="V134" s="30">
        <v>22</v>
      </c>
      <c r="W134" s="28" t="s">
        <v>2617</v>
      </c>
      <c r="X134" s="28" t="s">
        <v>80</v>
      </c>
      <c r="Y134" s="28" t="s">
        <v>66</v>
      </c>
      <c r="Z134" s="28" t="s">
        <v>2190</v>
      </c>
      <c r="AA134" s="28" t="s">
        <v>2191</v>
      </c>
      <c r="AB134" s="31">
        <v>0</v>
      </c>
      <c r="AC134" s="31">
        <v>0</v>
      </c>
      <c r="AD134" s="32">
        <v>0</v>
      </c>
      <c r="AE134" s="32">
        <v>0</v>
      </c>
      <c r="AF134" s="12" t="str">
        <f t="shared" si="24"/>
        <v>626277</v>
      </c>
      <c r="AG134" s="13" t="str">
        <f>VLOOKUP(D134,[2]Reference!$Q:$U,4,FALSE)</f>
        <v>Fleet</v>
      </c>
      <c r="AH134" s="13" t="str">
        <f>VLOOKUP(D134,[2]Reference!$Q:$U,5,FALSE)</f>
        <v>LNER</v>
      </c>
      <c r="AI134" s="14">
        <f t="shared" si="25"/>
        <v>0</v>
      </c>
      <c r="AJ134" s="14">
        <f t="shared" si="26"/>
        <v>0</v>
      </c>
      <c r="AK134" s="14">
        <f t="shared" si="27"/>
        <v>0</v>
      </c>
      <c r="AL134" s="15">
        <f t="shared" si="28"/>
        <v>0</v>
      </c>
      <c r="AM134" s="14">
        <f t="shared" si="29"/>
        <v>22</v>
      </c>
      <c r="AN134" s="16">
        <f t="shared" si="30"/>
        <v>44716</v>
      </c>
      <c r="AO134" s="17">
        <f>VLOOKUP(B134,[2]Reference!D:E,2,1)</f>
        <v>202303</v>
      </c>
      <c r="AP134" s="12" t="str">
        <f t="shared" si="31"/>
        <v>7</v>
      </c>
      <c r="AQ134" s="18">
        <f t="shared" si="32"/>
        <v>0</v>
      </c>
      <c r="AR134" s="18">
        <f t="shared" si="33"/>
        <v>0</v>
      </c>
      <c r="AS134" s="13" t="str">
        <f>VLOOKUP(D134,[2]Reference!$Q:$U,3,FALSE)</f>
        <v>Azuma</v>
      </c>
      <c r="AT134" s="13" t="str">
        <f>VLOOKUP(D134,[2]Reference!Q:V,6,FALSE)</f>
        <v>Azuma</v>
      </c>
      <c r="AU134" s="13" t="str">
        <f>VLOOKUP(D134,[2]Reference!$Q:$U,2,FALSE)</f>
        <v>Hitachi - Class 800</v>
      </c>
      <c r="AV134" s="19">
        <f t="shared" si="34"/>
        <v>44721</v>
      </c>
      <c r="AW134" s="12" t="str">
        <f>+VLOOKUP(X134,[2]Reference!BN:BO,2,FALSE)</f>
        <v>Fleet</v>
      </c>
      <c r="AX134" s="20" t="str">
        <f t="shared" si="35"/>
        <v>HB</v>
      </c>
      <c r="AY134" s="20" t="str">
        <f>VLOOKUP(AX134,[2]Reference!AH:AI,2,FALSE)</f>
        <v>LNER</v>
      </c>
      <c r="AZ134" s="20" t="str">
        <f>VLOOKUP(D134,[2]Reference!Q:V,6,FALSE)</f>
        <v>Azuma</v>
      </c>
      <c r="BA134" s="20" t="str">
        <f>VLOOKUP(D134,[2]Reference!Q:V,3,FALSE)</f>
        <v>Azuma</v>
      </c>
    </row>
    <row r="135" spans="1:53" ht="13.5" x14ac:dyDescent="0.25">
      <c r="A135" s="28" t="s">
        <v>2618</v>
      </c>
      <c r="B135" s="29">
        <v>44714</v>
      </c>
      <c r="C135" s="28" t="s">
        <v>54</v>
      </c>
      <c r="D135" s="28" t="s">
        <v>283</v>
      </c>
      <c r="E135" s="28" t="s">
        <v>284</v>
      </c>
      <c r="F135" s="28" t="s">
        <v>283</v>
      </c>
      <c r="G135" s="28" t="s">
        <v>129</v>
      </c>
      <c r="H135" s="28" t="s">
        <v>112</v>
      </c>
      <c r="I135" s="28" t="s">
        <v>74</v>
      </c>
      <c r="J135" s="28" t="s">
        <v>75</v>
      </c>
      <c r="K135" s="28" t="s">
        <v>287</v>
      </c>
      <c r="L135" s="28" t="s">
        <v>2619</v>
      </c>
      <c r="M135" s="28" t="s">
        <v>998</v>
      </c>
      <c r="N135" s="30">
        <v>3</v>
      </c>
      <c r="O135" s="30">
        <v>0</v>
      </c>
      <c r="P135" s="30">
        <v>3</v>
      </c>
      <c r="Q135" s="30">
        <v>0</v>
      </c>
      <c r="R135" s="30">
        <v>0</v>
      </c>
      <c r="S135" s="30">
        <v>0</v>
      </c>
      <c r="T135" s="30">
        <v>0</v>
      </c>
      <c r="U135" s="30">
        <v>1</v>
      </c>
      <c r="V135" s="30">
        <v>3</v>
      </c>
      <c r="W135" s="28" t="s">
        <v>79</v>
      </c>
      <c r="X135" s="28" t="s">
        <v>119</v>
      </c>
      <c r="Y135" s="28" t="s">
        <v>81</v>
      </c>
      <c r="Z135" s="28" t="s">
        <v>2190</v>
      </c>
      <c r="AA135" s="28" t="s">
        <v>2191</v>
      </c>
      <c r="AB135" s="31">
        <v>0</v>
      </c>
      <c r="AC135" s="31">
        <v>0</v>
      </c>
      <c r="AD135" s="32">
        <v>0</v>
      </c>
      <c r="AE135" s="32">
        <v>0</v>
      </c>
      <c r="AF135" s="12" t="str">
        <f t="shared" si="24"/>
        <v>626350</v>
      </c>
      <c r="AG135" s="13" t="str">
        <f>VLOOKUP(D135,[2]Reference!$Q:$U,4,FALSE)</f>
        <v>Fleet</v>
      </c>
      <c r="AH135" s="13" t="str">
        <f>VLOOKUP(D135,[2]Reference!$Q:$U,5,FALSE)</f>
        <v>LNER</v>
      </c>
      <c r="AI135" s="14">
        <f t="shared" si="25"/>
        <v>0</v>
      </c>
      <c r="AJ135" s="14">
        <f t="shared" si="26"/>
        <v>0</v>
      </c>
      <c r="AK135" s="14">
        <f t="shared" si="27"/>
        <v>0</v>
      </c>
      <c r="AL135" s="15">
        <f t="shared" si="28"/>
        <v>0</v>
      </c>
      <c r="AM135" s="14">
        <f t="shared" si="29"/>
        <v>3</v>
      </c>
      <c r="AN135" s="16">
        <f t="shared" si="30"/>
        <v>44716</v>
      </c>
      <c r="AO135" s="17">
        <f>VLOOKUP(B135,[2]Reference!D:E,2,1)</f>
        <v>202303</v>
      </c>
      <c r="AP135" s="12" t="str">
        <f t="shared" si="31"/>
        <v>7</v>
      </c>
      <c r="AQ135" s="18">
        <f t="shared" si="32"/>
        <v>0</v>
      </c>
      <c r="AR135" s="18">
        <f t="shared" si="33"/>
        <v>0</v>
      </c>
      <c r="AS135" s="13" t="str">
        <f>VLOOKUP(D135,[2]Reference!$Q:$U,3,FALSE)</f>
        <v>Azuma</v>
      </c>
      <c r="AT135" s="13" t="str">
        <f>VLOOKUP(D135,[2]Reference!Q:V,6,FALSE)</f>
        <v>Depot</v>
      </c>
      <c r="AU135" s="13" t="str">
        <f>VLOOKUP(D135,[2]Reference!$Q:$U,2,FALSE)</f>
        <v>Hitachi - Doncaster Carr</v>
      </c>
      <c r="AV135" s="19">
        <f t="shared" si="34"/>
        <v>44721</v>
      </c>
      <c r="AW135" s="12" t="str">
        <f>+VLOOKUP(X135,[2]Reference!BN:BO,2,FALSE)</f>
        <v>Depot</v>
      </c>
      <c r="AX135" s="20" t="str">
        <f t="shared" si="35"/>
        <v>HB</v>
      </c>
      <c r="AY135" s="20" t="str">
        <f>VLOOKUP(AX135,[2]Reference!AH:AI,2,FALSE)</f>
        <v>LNER</v>
      </c>
      <c r="AZ135" s="20" t="str">
        <f>VLOOKUP(D135,[2]Reference!Q:V,6,FALSE)</f>
        <v>Depot</v>
      </c>
      <c r="BA135" s="20" t="str">
        <f>VLOOKUP(D135,[2]Reference!Q:V,3,FALSE)</f>
        <v>Azuma</v>
      </c>
    </row>
    <row r="136" spans="1:53" ht="13.5" x14ac:dyDescent="0.25">
      <c r="A136" s="28" t="s">
        <v>2620</v>
      </c>
      <c r="B136" s="29">
        <v>44714</v>
      </c>
      <c r="C136" s="28" t="s">
        <v>54</v>
      </c>
      <c r="D136" s="28" t="s">
        <v>55</v>
      </c>
      <c r="E136" s="28" t="s">
        <v>56</v>
      </c>
      <c r="F136" s="28" t="s">
        <v>55</v>
      </c>
      <c r="G136" s="28" t="s">
        <v>129</v>
      </c>
      <c r="H136" s="28" t="s">
        <v>73</v>
      </c>
      <c r="I136" s="28" t="s">
        <v>1569</v>
      </c>
      <c r="J136" s="28" t="s">
        <v>1570</v>
      </c>
      <c r="K136" s="28" t="s">
        <v>287</v>
      </c>
      <c r="L136" s="28" t="s">
        <v>2621</v>
      </c>
      <c r="M136" s="28" t="s">
        <v>248</v>
      </c>
      <c r="N136" s="30">
        <v>44</v>
      </c>
      <c r="O136" s="30">
        <v>0</v>
      </c>
      <c r="P136" s="30">
        <v>44</v>
      </c>
      <c r="Q136" s="30">
        <v>0</v>
      </c>
      <c r="R136" s="30">
        <v>0</v>
      </c>
      <c r="S136" s="30">
        <v>0</v>
      </c>
      <c r="T136" s="30">
        <v>0</v>
      </c>
      <c r="U136" s="30">
        <v>3</v>
      </c>
      <c r="V136" s="30">
        <v>44</v>
      </c>
      <c r="W136" s="28" t="s">
        <v>2622</v>
      </c>
      <c r="X136" s="28" t="s">
        <v>80</v>
      </c>
      <c r="Y136" s="28" t="s">
        <v>66</v>
      </c>
      <c r="Z136" s="28" t="s">
        <v>2190</v>
      </c>
      <c r="AA136" s="28" t="s">
        <v>2191</v>
      </c>
      <c r="AB136" s="31">
        <v>0</v>
      </c>
      <c r="AC136" s="31">
        <v>0</v>
      </c>
      <c r="AD136" s="32">
        <v>1</v>
      </c>
      <c r="AE136" s="32">
        <v>1</v>
      </c>
      <c r="AF136" s="12" t="str">
        <f t="shared" si="24"/>
        <v>626364</v>
      </c>
      <c r="AG136" s="13" t="str">
        <f>VLOOKUP(D136,[2]Reference!$Q:$U,4,FALSE)</f>
        <v>Fleet</v>
      </c>
      <c r="AH136" s="13" t="str">
        <f>VLOOKUP(D136,[2]Reference!$Q:$U,5,FALSE)</f>
        <v>LNER</v>
      </c>
      <c r="AI136" s="14">
        <f t="shared" si="25"/>
        <v>0</v>
      </c>
      <c r="AJ136" s="14">
        <f t="shared" si="26"/>
        <v>0</v>
      </c>
      <c r="AK136" s="14">
        <f t="shared" si="27"/>
        <v>0</v>
      </c>
      <c r="AL136" s="15">
        <f t="shared" si="28"/>
        <v>1</v>
      </c>
      <c r="AM136" s="14">
        <f t="shared" si="29"/>
        <v>44</v>
      </c>
      <c r="AN136" s="16">
        <f t="shared" si="30"/>
        <v>44716</v>
      </c>
      <c r="AO136" s="17">
        <f>VLOOKUP(B136,[2]Reference!D:E,2,1)</f>
        <v>202303</v>
      </c>
      <c r="AP136" s="12" t="str">
        <f t="shared" si="31"/>
        <v>7</v>
      </c>
      <c r="AQ136" s="18">
        <f t="shared" si="32"/>
        <v>1</v>
      </c>
      <c r="AR136" s="18">
        <f t="shared" si="33"/>
        <v>1</v>
      </c>
      <c r="AS136" s="13" t="str">
        <f>VLOOKUP(D136,[2]Reference!$Q:$U,3,FALSE)</f>
        <v>Azuma</v>
      </c>
      <c r="AT136" s="13" t="str">
        <f>VLOOKUP(D136,[2]Reference!Q:V,6,FALSE)</f>
        <v>Azuma</v>
      </c>
      <c r="AU136" s="13" t="str">
        <f>VLOOKUP(D136,[2]Reference!$Q:$U,2,FALSE)</f>
        <v>Hitachi - Class 800</v>
      </c>
      <c r="AV136" s="19">
        <f t="shared" si="34"/>
        <v>44721</v>
      </c>
      <c r="AW136" s="12" t="str">
        <f>+VLOOKUP(X136,[2]Reference!BN:BO,2,FALSE)</f>
        <v>Fleet</v>
      </c>
      <c r="AX136" s="20" t="str">
        <f t="shared" si="35"/>
        <v>HB</v>
      </c>
      <c r="AY136" s="20" t="str">
        <f>VLOOKUP(AX136,[2]Reference!AH:AI,2,FALSE)</f>
        <v>LNER</v>
      </c>
      <c r="AZ136" s="20" t="str">
        <f>VLOOKUP(D136,[2]Reference!Q:V,6,FALSE)</f>
        <v>Azuma</v>
      </c>
      <c r="BA136" s="20" t="str">
        <f>VLOOKUP(D136,[2]Reference!Q:V,3,FALSE)</f>
        <v>Azuma</v>
      </c>
    </row>
    <row r="137" spans="1:53" ht="13.5" x14ac:dyDescent="0.25">
      <c r="A137" s="28" t="s">
        <v>2623</v>
      </c>
      <c r="B137" s="29">
        <v>44714</v>
      </c>
      <c r="C137" s="28" t="s">
        <v>54</v>
      </c>
      <c r="D137" s="28" t="s">
        <v>70</v>
      </c>
      <c r="E137" s="28" t="s">
        <v>71</v>
      </c>
      <c r="F137" s="28" t="s">
        <v>70</v>
      </c>
      <c r="G137" s="28" t="s">
        <v>154</v>
      </c>
      <c r="H137" s="28" t="s">
        <v>237</v>
      </c>
      <c r="I137" s="28" t="s">
        <v>74</v>
      </c>
      <c r="J137" s="28" t="s">
        <v>75</v>
      </c>
      <c r="K137" s="28" t="s">
        <v>1469</v>
      </c>
      <c r="L137" s="28" t="s">
        <v>2624</v>
      </c>
      <c r="M137" s="28" t="s">
        <v>132</v>
      </c>
      <c r="N137" s="30">
        <v>172</v>
      </c>
      <c r="O137" s="30">
        <v>39</v>
      </c>
      <c r="P137" s="30">
        <v>133</v>
      </c>
      <c r="Q137" s="30">
        <v>0</v>
      </c>
      <c r="R137" s="30">
        <v>0</v>
      </c>
      <c r="S137" s="30">
        <v>0</v>
      </c>
      <c r="T137" s="30">
        <v>0</v>
      </c>
      <c r="U137" s="30">
        <v>13</v>
      </c>
      <c r="V137" s="30">
        <v>172</v>
      </c>
      <c r="W137" s="28" t="s">
        <v>79</v>
      </c>
      <c r="X137" s="28" t="s">
        <v>80</v>
      </c>
      <c r="Y137" s="28" t="s">
        <v>81</v>
      </c>
      <c r="Z137" s="28" t="s">
        <v>2190</v>
      </c>
      <c r="AA137" s="28" t="s">
        <v>2191</v>
      </c>
      <c r="AB137" s="31">
        <v>0</v>
      </c>
      <c r="AC137" s="31">
        <v>0</v>
      </c>
      <c r="AD137" s="32">
        <v>0.83</v>
      </c>
      <c r="AE137" s="32">
        <v>6.21</v>
      </c>
      <c r="AF137" s="12" t="str">
        <f t="shared" si="24"/>
        <v>626657</v>
      </c>
      <c r="AG137" s="13" t="str">
        <f>VLOOKUP(D137,[2]Reference!$Q:$U,4,FALSE)</f>
        <v>Fleet</v>
      </c>
      <c r="AH137" s="13" t="str">
        <f>VLOOKUP(D137,[2]Reference!$Q:$U,5,FALSE)</f>
        <v>LNER</v>
      </c>
      <c r="AI137" s="14">
        <f t="shared" si="25"/>
        <v>0</v>
      </c>
      <c r="AJ137" s="14">
        <f t="shared" si="26"/>
        <v>0</v>
      </c>
      <c r="AK137" s="14">
        <f t="shared" si="27"/>
        <v>0</v>
      </c>
      <c r="AL137" s="15">
        <f t="shared" si="28"/>
        <v>0.83</v>
      </c>
      <c r="AM137" s="14">
        <f t="shared" si="29"/>
        <v>172</v>
      </c>
      <c r="AN137" s="16">
        <f t="shared" si="30"/>
        <v>44716</v>
      </c>
      <c r="AO137" s="17">
        <f>VLOOKUP(B137,[2]Reference!D:E,2,1)</f>
        <v>202303</v>
      </c>
      <c r="AP137" s="12" t="str">
        <f t="shared" si="31"/>
        <v>7</v>
      </c>
      <c r="AQ137" s="18">
        <f t="shared" si="32"/>
        <v>0.83</v>
      </c>
      <c r="AR137" s="18">
        <f t="shared" si="33"/>
        <v>6.21</v>
      </c>
      <c r="AS137" s="13" t="str">
        <f>VLOOKUP(D137,[2]Reference!$Q:$U,3,FALSE)</f>
        <v>IC225</v>
      </c>
      <c r="AT137" s="13" t="str">
        <f>VLOOKUP(D137,[2]Reference!Q:V,6,FALSE)</f>
        <v>IC225</v>
      </c>
      <c r="AU137" s="13" t="str">
        <f>VLOOKUP(D137,[2]Reference!$Q:$U,2,FALSE)</f>
        <v>Cl 91 Loco</v>
      </c>
      <c r="AV137" s="19">
        <f t="shared" si="34"/>
        <v>44721</v>
      </c>
      <c r="AW137" s="12" t="str">
        <f>+VLOOKUP(X137,[2]Reference!BN:BO,2,FALSE)</f>
        <v>Fleet</v>
      </c>
      <c r="AX137" s="20" t="str">
        <f t="shared" si="35"/>
        <v>HB</v>
      </c>
      <c r="AY137" s="20" t="str">
        <f>VLOOKUP(AX137,[2]Reference!AH:AI,2,FALSE)</f>
        <v>LNER</v>
      </c>
      <c r="AZ137" s="20" t="str">
        <f>VLOOKUP(D137,[2]Reference!Q:V,6,FALSE)</f>
        <v>IC225</v>
      </c>
      <c r="BA137" s="20" t="str">
        <f>VLOOKUP(D137,[2]Reference!Q:V,3,FALSE)</f>
        <v>IC225</v>
      </c>
    </row>
    <row r="138" spans="1:53" ht="13.5" x14ac:dyDescent="0.25">
      <c r="A138" s="28" t="s">
        <v>2625</v>
      </c>
      <c r="B138" s="29">
        <v>44714</v>
      </c>
      <c r="C138" s="28" t="s">
        <v>54</v>
      </c>
      <c r="D138" s="28" t="s">
        <v>92</v>
      </c>
      <c r="E138" s="28" t="s">
        <v>93</v>
      </c>
      <c r="F138" s="28" t="s">
        <v>92</v>
      </c>
      <c r="G138" s="28" t="s">
        <v>94</v>
      </c>
      <c r="H138" s="28" t="s">
        <v>258</v>
      </c>
      <c r="I138" s="28" t="s">
        <v>74</v>
      </c>
      <c r="J138" s="28" t="s">
        <v>75</v>
      </c>
      <c r="K138" s="28" t="s">
        <v>167</v>
      </c>
      <c r="L138" s="28" t="s">
        <v>2626</v>
      </c>
      <c r="M138" s="28" t="s">
        <v>375</v>
      </c>
      <c r="N138" s="30">
        <v>3</v>
      </c>
      <c r="O138" s="30">
        <v>3</v>
      </c>
      <c r="P138" s="30">
        <v>0</v>
      </c>
      <c r="Q138" s="30">
        <v>0</v>
      </c>
      <c r="R138" s="30">
        <v>0</v>
      </c>
      <c r="S138" s="30">
        <v>0</v>
      </c>
      <c r="T138" s="30">
        <v>0</v>
      </c>
      <c r="U138" s="30">
        <v>1</v>
      </c>
      <c r="V138" s="30">
        <v>3</v>
      </c>
      <c r="W138" s="28" t="s">
        <v>79</v>
      </c>
      <c r="X138" s="28" t="s">
        <v>80</v>
      </c>
      <c r="Y138" s="28" t="s">
        <v>81</v>
      </c>
      <c r="Z138" s="28" t="s">
        <v>2190</v>
      </c>
      <c r="AA138" s="28" t="s">
        <v>2191</v>
      </c>
      <c r="AB138" s="31">
        <v>0</v>
      </c>
      <c r="AC138" s="31">
        <v>0</v>
      </c>
      <c r="AD138" s="32">
        <v>0</v>
      </c>
      <c r="AE138" s="32">
        <v>0</v>
      </c>
      <c r="AF138" s="12" t="str">
        <f t="shared" si="24"/>
        <v>627047</v>
      </c>
      <c r="AG138" s="13" t="str">
        <f>VLOOKUP(D138,[2]Reference!$Q:$U,4,FALSE)</f>
        <v>Fleet</v>
      </c>
      <c r="AH138" s="13" t="str">
        <f>VLOOKUP(D138,[2]Reference!$Q:$U,5,FALSE)</f>
        <v>LNER</v>
      </c>
      <c r="AI138" s="14">
        <f t="shared" si="25"/>
        <v>0</v>
      </c>
      <c r="AJ138" s="14">
        <f t="shared" si="26"/>
        <v>0</v>
      </c>
      <c r="AK138" s="14">
        <f t="shared" si="27"/>
        <v>0</v>
      </c>
      <c r="AL138" s="15">
        <f t="shared" si="28"/>
        <v>0</v>
      </c>
      <c r="AM138" s="14">
        <f t="shared" si="29"/>
        <v>3</v>
      </c>
      <c r="AN138" s="16">
        <f t="shared" si="30"/>
        <v>44716</v>
      </c>
      <c r="AO138" s="17">
        <f>VLOOKUP(B138,[2]Reference!D:E,2,1)</f>
        <v>202303</v>
      </c>
      <c r="AP138" s="12" t="str">
        <f t="shared" si="31"/>
        <v>7</v>
      </c>
      <c r="AQ138" s="18">
        <f t="shared" si="32"/>
        <v>0</v>
      </c>
      <c r="AR138" s="18">
        <f t="shared" si="33"/>
        <v>0</v>
      </c>
      <c r="AS138" s="13" t="str">
        <f>VLOOKUP(D138,[2]Reference!$Q:$U,3,FALSE)</f>
        <v>Azuma</v>
      </c>
      <c r="AT138" s="13" t="str">
        <f>VLOOKUP(D138,[2]Reference!Q:V,6,FALSE)</f>
        <v>Azuma</v>
      </c>
      <c r="AU138" s="13" t="str">
        <f>VLOOKUP(D138,[2]Reference!$Q:$U,2,FALSE)</f>
        <v>Hitachi - Class 801</v>
      </c>
      <c r="AV138" s="19">
        <f t="shared" si="34"/>
        <v>44721</v>
      </c>
      <c r="AW138" s="12" t="str">
        <f>+VLOOKUP(X138,[2]Reference!BN:BO,2,FALSE)</f>
        <v>Fleet</v>
      </c>
      <c r="AX138" s="20" t="str">
        <f t="shared" si="35"/>
        <v>HB</v>
      </c>
      <c r="AY138" s="20" t="str">
        <f>VLOOKUP(AX138,[2]Reference!AH:AI,2,FALSE)</f>
        <v>LNER</v>
      </c>
      <c r="AZ138" s="20" t="str">
        <f>VLOOKUP(D138,[2]Reference!Q:V,6,FALSE)</f>
        <v>Azuma</v>
      </c>
      <c r="BA138" s="20" t="str">
        <f>VLOOKUP(D138,[2]Reference!Q:V,3,FALSE)</f>
        <v>Azuma</v>
      </c>
    </row>
    <row r="139" spans="1:53" ht="13.5" x14ac:dyDescent="0.25">
      <c r="A139" s="28" t="s">
        <v>2629</v>
      </c>
      <c r="B139" s="29">
        <v>44714</v>
      </c>
      <c r="C139" s="28" t="s">
        <v>54</v>
      </c>
      <c r="D139" s="28" t="s">
        <v>536</v>
      </c>
      <c r="E139" s="28" t="s">
        <v>537</v>
      </c>
      <c r="F139" s="28" t="s">
        <v>536</v>
      </c>
      <c r="G139" s="28" t="s">
        <v>146</v>
      </c>
      <c r="H139" s="28" t="s">
        <v>95</v>
      </c>
      <c r="I139" s="28" t="s">
        <v>555</v>
      </c>
      <c r="J139" s="28" t="s">
        <v>556</v>
      </c>
      <c r="K139" s="28" t="s">
        <v>201</v>
      </c>
      <c r="L139" s="28" t="s">
        <v>2630</v>
      </c>
      <c r="M139" s="28" t="s">
        <v>132</v>
      </c>
      <c r="N139" s="30">
        <v>34</v>
      </c>
      <c r="O139" s="30">
        <v>23</v>
      </c>
      <c r="P139" s="30">
        <v>11</v>
      </c>
      <c r="Q139" s="30">
        <v>0</v>
      </c>
      <c r="R139" s="30">
        <v>0</v>
      </c>
      <c r="S139" s="30">
        <v>0</v>
      </c>
      <c r="T139" s="30">
        <v>0</v>
      </c>
      <c r="U139" s="30">
        <v>3</v>
      </c>
      <c r="V139" s="30">
        <v>34</v>
      </c>
      <c r="W139" s="28" t="s">
        <v>2370</v>
      </c>
      <c r="X139" s="28" t="s">
        <v>80</v>
      </c>
      <c r="Y139" s="28" t="s">
        <v>66</v>
      </c>
      <c r="Z139" s="28" t="s">
        <v>2190</v>
      </c>
      <c r="AA139" s="28" t="s">
        <v>2191</v>
      </c>
      <c r="AB139" s="31">
        <v>0</v>
      </c>
      <c r="AC139" s="31">
        <v>0</v>
      </c>
      <c r="AD139" s="32">
        <v>0</v>
      </c>
      <c r="AE139" s="32">
        <v>1</v>
      </c>
      <c r="AF139" s="12" t="str">
        <f t="shared" si="24"/>
        <v>627612</v>
      </c>
      <c r="AG139" s="13" t="str">
        <f>VLOOKUP(D139,[2]Reference!$Q:$U,4,FALSE)</f>
        <v>Fleet</v>
      </c>
      <c r="AH139" s="13" t="str">
        <f>VLOOKUP(D139,[2]Reference!$Q:$U,5,FALSE)</f>
        <v>LNER</v>
      </c>
      <c r="AI139" s="14">
        <f t="shared" si="25"/>
        <v>0</v>
      </c>
      <c r="AJ139" s="14">
        <f t="shared" si="26"/>
        <v>0</v>
      </c>
      <c r="AK139" s="14">
        <f t="shared" si="27"/>
        <v>0</v>
      </c>
      <c r="AL139" s="15">
        <f t="shared" si="28"/>
        <v>0</v>
      </c>
      <c r="AM139" s="14">
        <f t="shared" si="29"/>
        <v>34</v>
      </c>
      <c r="AN139" s="16">
        <f t="shared" si="30"/>
        <v>44716</v>
      </c>
      <c r="AO139" s="17">
        <f>VLOOKUP(B139,[2]Reference!D:E,2,1)</f>
        <v>202303</v>
      </c>
      <c r="AP139" s="12" t="str">
        <f t="shared" si="31"/>
        <v>7</v>
      </c>
      <c r="AQ139" s="18">
        <f t="shared" si="32"/>
        <v>0</v>
      </c>
      <c r="AR139" s="18">
        <f t="shared" si="33"/>
        <v>1</v>
      </c>
      <c r="AS139" s="13" t="str">
        <f>VLOOKUP(D139,[2]Reference!$Q:$U,3,FALSE)</f>
        <v>IC225</v>
      </c>
      <c r="AT139" s="13" t="str">
        <f>VLOOKUP(D139,[2]Reference!Q:V,6,FALSE)</f>
        <v>IC225</v>
      </c>
      <c r="AU139" s="13" t="str">
        <f>VLOOKUP(D139,[2]Reference!$Q:$U,2,FALSE)</f>
        <v>MK4 DVT</v>
      </c>
      <c r="AV139" s="19">
        <f t="shared" si="34"/>
        <v>44721</v>
      </c>
      <c r="AW139" s="12" t="str">
        <f>+VLOOKUP(X139,[2]Reference!BN:BO,2,FALSE)</f>
        <v>Fleet</v>
      </c>
      <c r="AX139" s="20" t="str">
        <f t="shared" si="35"/>
        <v>HB</v>
      </c>
      <c r="AY139" s="20" t="str">
        <f>VLOOKUP(AX139,[2]Reference!AH:AI,2,FALSE)</f>
        <v>LNER</v>
      </c>
      <c r="AZ139" s="20" t="str">
        <f>VLOOKUP(D139,[2]Reference!Q:V,6,FALSE)</f>
        <v>IC225</v>
      </c>
      <c r="BA139" s="20" t="str">
        <f>VLOOKUP(D139,[2]Reference!Q:V,3,FALSE)</f>
        <v>IC225</v>
      </c>
    </row>
    <row r="140" spans="1:53" ht="13.5" x14ac:dyDescent="0.25">
      <c r="A140" s="28" t="s">
        <v>2631</v>
      </c>
      <c r="B140" s="29">
        <v>44714</v>
      </c>
      <c r="C140" s="28" t="s">
        <v>54</v>
      </c>
      <c r="D140" s="28" t="s">
        <v>536</v>
      </c>
      <c r="E140" s="28" t="s">
        <v>537</v>
      </c>
      <c r="F140" s="28" t="s">
        <v>536</v>
      </c>
      <c r="G140" s="28" t="s">
        <v>146</v>
      </c>
      <c r="H140" s="28" t="s">
        <v>95</v>
      </c>
      <c r="I140" s="28" t="s">
        <v>555</v>
      </c>
      <c r="J140" s="28" t="s">
        <v>556</v>
      </c>
      <c r="K140" s="28" t="s">
        <v>201</v>
      </c>
      <c r="L140" s="28" t="s">
        <v>2632</v>
      </c>
      <c r="M140" s="28" t="s">
        <v>664</v>
      </c>
      <c r="N140" s="30">
        <v>16</v>
      </c>
      <c r="O140" s="30">
        <v>13</v>
      </c>
      <c r="P140" s="30">
        <v>3</v>
      </c>
      <c r="Q140" s="30">
        <v>0</v>
      </c>
      <c r="R140" s="30">
        <v>0</v>
      </c>
      <c r="S140" s="30">
        <v>0</v>
      </c>
      <c r="T140" s="30">
        <v>0</v>
      </c>
      <c r="U140" s="30">
        <v>2</v>
      </c>
      <c r="V140" s="30">
        <v>16</v>
      </c>
      <c r="W140" s="28" t="s">
        <v>2370</v>
      </c>
      <c r="X140" s="28" t="s">
        <v>80</v>
      </c>
      <c r="Y140" s="28" t="s">
        <v>66</v>
      </c>
      <c r="Z140" s="28" t="s">
        <v>2190</v>
      </c>
      <c r="AA140" s="28" t="s">
        <v>2191</v>
      </c>
      <c r="AB140" s="31">
        <v>0</v>
      </c>
      <c r="AC140" s="31">
        <v>0</v>
      </c>
      <c r="AD140" s="32">
        <v>0</v>
      </c>
      <c r="AE140" s="32">
        <v>1</v>
      </c>
      <c r="AF140" s="12" t="str">
        <f t="shared" si="24"/>
        <v>627912</v>
      </c>
      <c r="AG140" s="13" t="str">
        <f>VLOOKUP(D140,[2]Reference!$Q:$U,4,FALSE)</f>
        <v>Fleet</v>
      </c>
      <c r="AH140" s="13" t="str">
        <f>VLOOKUP(D140,[2]Reference!$Q:$U,5,FALSE)</f>
        <v>LNER</v>
      </c>
      <c r="AI140" s="14">
        <f t="shared" si="25"/>
        <v>0</v>
      </c>
      <c r="AJ140" s="14">
        <f t="shared" si="26"/>
        <v>0</v>
      </c>
      <c r="AK140" s="14">
        <f t="shared" si="27"/>
        <v>0</v>
      </c>
      <c r="AL140" s="15">
        <f t="shared" si="28"/>
        <v>0</v>
      </c>
      <c r="AM140" s="14">
        <f t="shared" si="29"/>
        <v>16</v>
      </c>
      <c r="AN140" s="16">
        <f t="shared" si="30"/>
        <v>44716</v>
      </c>
      <c r="AO140" s="17">
        <f>VLOOKUP(B140,[2]Reference!D:E,2,1)</f>
        <v>202303</v>
      </c>
      <c r="AP140" s="12" t="str">
        <f t="shared" si="31"/>
        <v>7</v>
      </c>
      <c r="AQ140" s="18">
        <f t="shared" si="32"/>
        <v>0</v>
      </c>
      <c r="AR140" s="18">
        <f t="shared" si="33"/>
        <v>1</v>
      </c>
      <c r="AS140" s="13" t="str">
        <f>VLOOKUP(D140,[2]Reference!$Q:$U,3,FALSE)</f>
        <v>IC225</v>
      </c>
      <c r="AT140" s="13" t="str">
        <f>VLOOKUP(D140,[2]Reference!Q:V,6,FALSE)</f>
        <v>IC225</v>
      </c>
      <c r="AU140" s="13" t="str">
        <f>VLOOKUP(D140,[2]Reference!$Q:$U,2,FALSE)</f>
        <v>MK4 DVT</v>
      </c>
      <c r="AV140" s="19">
        <f t="shared" si="34"/>
        <v>44721</v>
      </c>
      <c r="AW140" s="12" t="str">
        <f>+VLOOKUP(X140,[2]Reference!BN:BO,2,FALSE)</f>
        <v>Fleet</v>
      </c>
      <c r="AX140" s="20" t="str">
        <f t="shared" si="35"/>
        <v>HB</v>
      </c>
      <c r="AY140" s="20" t="str">
        <f>VLOOKUP(AX140,[2]Reference!AH:AI,2,FALSE)</f>
        <v>LNER</v>
      </c>
      <c r="AZ140" s="20" t="str">
        <f>VLOOKUP(D140,[2]Reference!Q:V,6,FALSE)</f>
        <v>IC225</v>
      </c>
      <c r="BA140" s="20" t="str">
        <f>VLOOKUP(D140,[2]Reference!Q:V,3,FALSE)</f>
        <v>IC225</v>
      </c>
    </row>
    <row r="141" spans="1:53" ht="13.5" x14ac:dyDescent="0.25">
      <c r="A141" s="28" t="s">
        <v>2633</v>
      </c>
      <c r="B141" s="29">
        <v>44715</v>
      </c>
      <c r="C141" s="28" t="s">
        <v>54</v>
      </c>
      <c r="D141" s="28" t="s">
        <v>536</v>
      </c>
      <c r="E141" s="28" t="s">
        <v>537</v>
      </c>
      <c r="F141" s="28" t="s">
        <v>536</v>
      </c>
      <c r="G141" s="28" t="s">
        <v>146</v>
      </c>
      <c r="H141" s="28" t="s">
        <v>95</v>
      </c>
      <c r="I141" s="28" t="s">
        <v>555</v>
      </c>
      <c r="J141" s="28" t="s">
        <v>556</v>
      </c>
      <c r="K141" s="28" t="s">
        <v>201</v>
      </c>
      <c r="L141" s="28" t="s">
        <v>2634</v>
      </c>
      <c r="M141" s="28" t="s">
        <v>664</v>
      </c>
      <c r="N141" s="30">
        <v>13</v>
      </c>
      <c r="O141" s="30">
        <v>10</v>
      </c>
      <c r="P141" s="30">
        <v>3</v>
      </c>
      <c r="Q141" s="30">
        <v>0</v>
      </c>
      <c r="R141" s="30">
        <v>0</v>
      </c>
      <c r="S141" s="30">
        <v>0</v>
      </c>
      <c r="T141" s="30">
        <v>0</v>
      </c>
      <c r="U141" s="30">
        <v>1</v>
      </c>
      <c r="V141" s="30">
        <v>13</v>
      </c>
      <c r="W141" s="28" t="s">
        <v>2370</v>
      </c>
      <c r="X141" s="28" t="s">
        <v>80</v>
      </c>
      <c r="Y141" s="28" t="s">
        <v>66</v>
      </c>
      <c r="Z141" s="28" t="s">
        <v>2190</v>
      </c>
      <c r="AA141" s="28" t="s">
        <v>2191</v>
      </c>
      <c r="AB141" s="31">
        <v>0</v>
      </c>
      <c r="AC141" s="31">
        <v>0</v>
      </c>
      <c r="AD141" s="32">
        <v>0</v>
      </c>
      <c r="AE141" s="32">
        <v>0</v>
      </c>
      <c r="AF141" s="12" t="str">
        <f t="shared" si="24"/>
        <v>628968</v>
      </c>
      <c r="AG141" s="13" t="str">
        <f>VLOOKUP(D141,[2]Reference!$Q:$U,4,FALSE)</f>
        <v>Fleet</v>
      </c>
      <c r="AH141" s="13" t="str">
        <f>VLOOKUP(D141,[2]Reference!$Q:$U,5,FALSE)</f>
        <v>LNER</v>
      </c>
      <c r="AI141" s="14">
        <f t="shared" si="25"/>
        <v>0</v>
      </c>
      <c r="AJ141" s="14">
        <f t="shared" si="26"/>
        <v>0</v>
      </c>
      <c r="AK141" s="14">
        <f t="shared" si="27"/>
        <v>0</v>
      </c>
      <c r="AL141" s="15">
        <f t="shared" si="28"/>
        <v>0</v>
      </c>
      <c r="AM141" s="14">
        <f t="shared" si="29"/>
        <v>13</v>
      </c>
      <c r="AN141" s="16">
        <f t="shared" si="30"/>
        <v>44716</v>
      </c>
      <c r="AO141" s="17">
        <f>VLOOKUP(B141,[2]Reference!D:E,2,1)</f>
        <v>202303</v>
      </c>
      <c r="AP141" s="12" t="str">
        <f t="shared" si="31"/>
        <v>7</v>
      </c>
      <c r="AQ141" s="18">
        <f t="shared" si="32"/>
        <v>0</v>
      </c>
      <c r="AR141" s="18">
        <f t="shared" si="33"/>
        <v>0</v>
      </c>
      <c r="AS141" s="13" t="str">
        <f>VLOOKUP(D141,[2]Reference!$Q:$U,3,FALSE)</f>
        <v>IC225</v>
      </c>
      <c r="AT141" s="13" t="str">
        <f>VLOOKUP(D141,[2]Reference!Q:V,6,FALSE)</f>
        <v>IC225</v>
      </c>
      <c r="AU141" s="13" t="str">
        <f>VLOOKUP(D141,[2]Reference!$Q:$U,2,FALSE)</f>
        <v>MK4 DVT</v>
      </c>
      <c r="AV141" s="19">
        <f t="shared" si="34"/>
        <v>44722</v>
      </c>
      <c r="AW141" s="12" t="str">
        <f>+VLOOKUP(X141,[2]Reference!BN:BO,2,FALSE)</f>
        <v>Fleet</v>
      </c>
      <c r="AX141" s="20" t="str">
        <f t="shared" si="35"/>
        <v>HB</v>
      </c>
      <c r="AY141" s="20" t="str">
        <f>VLOOKUP(AX141,[2]Reference!AH:AI,2,FALSE)</f>
        <v>LNER</v>
      </c>
      <c r="AZ141" s="20" t="str">
        <f>VLOOKUP(D141,[2]Reference!Q:V,6,FALSE)</f>
        <v>IC225</v>
      </c>
      <c r="BA141" s="20" t="str">
        <f>VLOOKUP(D141,[2]Reference!Q:V,3,FALSE)</f>
        <v>IC225</v>
      </c>
    </row>
    <row r="142" spans="1:53" ht="13.5" x14ac:dyDescent="0.25">
      <c r="A142" s="28" t="s">
        <v>2636</v>
      </c>
      <c r="B142" s="29">
        <v>44716</v>
      </c>
      <c r="C142" s="28" t="s">
        <v>54</v>
      </c>
      <c r="D142" s="28" t="s">
        <v>55</v>
      </c>
      <c r="E142" s="28" t="s">
        <v>56</v>
      </c>
      <c r="F142" s="28" t="s">
        <v>55</v>
      </c>
      <c r="G142" s="28" t="s">
        <v>94</v>
      </c>
      <c r="H142" s="28" t="s">
        <v>95</v>
      </c>
      <c r="I142" s="28" t="s">
        <v>147</v>
      </c>
      <c r="J142" s="28" t="s">
        <v>148</v>
      </c>
      <c r="K142" s="28" t="s">
        <v>98</v>
      </c>
      <c r="L142" s="28" t="s">
        <v>2637</v>
      </c>
      <c r="M142" s="28" t="s">
        <v>523</v>
      </c>
      <c r="N142" s="30">
        <v>12</v>
      </c>
      <c r="O142" s="30">
        <v>12</v>
      </c>
      <c r="P142" s="30">
        <v>0</v>
      </c>
      <c r="Q142" s="30">
        <v>0</v>
      </c>
      <c r="R142" s="30">
        <v>0</v>
      </c>
      <c r="S142" s="30">
        <v>0</v>
      </c>
      <c r="T142" s="30">
        <v>0</v>
      </c>
      <c r="U142" s="30">
        <v>1</v>
      </c>
      <c r="V142" s="30">
        <v>12</v>
      </c>
      <c r="W142" s="28" t="s">
        <v>2427</v>
      </c>
      <c r="X142" s="28" t="s">
        <v>80</v>
      </c>
      <c r="Y142" s="28" t="s">
        <v>66</v>
      </c>
      <c r="Z142" s="28" t="s">
        <v>2190</v>
      </c>
      <c r="AA142" s="28" t="s">
        <v>2191</v>
      </c>
      <c r="AB142" s="31">
        <v>0</v>
      </c>
      <c r="AC142" s="31">
        <v>0</v>
      </c>
      <c r="AD142" s="32">
        <v>0.24</v>
      </c>
      <c r="AE142" s="32">
        <v>0.24</v>
      </c>
      <c r="AF142" s="12" t="str">
        <f t="shared" si="24"/>
        <v>632122</v>
      </c>
      <c r="AG142" s="13" t="str">
        <f>VLOOKUP(D142,[2]Reference!$Q:$U,4,FALSE)</f>
        <v>Fleet</v>
      </c>
      <c r="AH142" s="13" t="str">
        <f>VLOOKUP(D142,[2]Reference!$Q:$U,5,FALSE)</f>
        <v>LNER</v>
      </c>
      <c r="AI142" s="14">
        <f t="shared" si="25"/>
        <v>0</v>
      </c>
      <c r="AJ142" s="14">
        <f t="shared" si="26"/>
        <v>0</v>
      </c>
      <c r="AK142" s="14">
        <f t="shared" si="27"/>
        <v>0</v>
      </c>
      <c r="AL142" s="15">
        <f t="shared" si="28"/>
        <v>0.24</v>
      </c>
      <c r="AM142" s="14">
        <f t="shared" si="29"/>
        <v>12</v>
      </c>
      <c r="AN142" s="16">
        <f t="shared" si="30"/>
        <v>44716</v>
      </c>
      <c r="AO142" s="17">
        <f>VLOOKUP(B142,[2]Reference!D:E,2,1)</f>
        <v>202303</v>
      </c>
      <c r="AP142" s="12" t="str">
        <f t="shared" si="31"/>
        <v>7</v>
      </c>
      <c r="AQ142" s="18">
        <f t="shared" si="32"/>
        <v>0.24</v>
      </c>
      <c r="AR142" s="18">
        <f t="shared" si="33"/>
        <v>0.24</v>
      </c>
      <c r="AS142" s="13" t="str">
        <f>VLOOKUP(D142,[2]Reference!$Q:$U,3,FALSE)</f>
        <v>Azuma</v>
      </c>
      <c r="AT142" s="13" t="str">
        <f>VLOOKUP(D142,[2]Reference!Q:V,6,FALSE)</f>
        <v>Azuma</v>
      </c>
      <c r="AU142" s="13" t="str">
        <f>VLOOKUP(D142,[2]Reference!$Q:$U,2,FALSE)</f>
        <v>Hitachi - Class 800</v>
      </c>
      <c r="AV142" s="19">
        <f t="shared" si="34"/>
        <v>44723</v>
      </c>
      <c r="AW142" s="12" t="str">
        <f>+VLOOKUP(X142,[2]Reference!BN:BO,2,FALSE)</f>
        <v>Fleet</v>
      </c>
      <c r="AX142" s="20" t="str">
        <f t="shared" si="35"/>
        <v>HB</v>
      </c>
      <c r="AY142" s="20" t="str">
        <f>VLOOKUP(AX142,[2]Reference!AH:AI,2,FALSE)</f>
        <v>LNER</v>
      </c>
      <c r="AZ142" s="20" t="str">
        <f>VLOOKUP(D142,[2]Reference!Q:V,6,FALSE)</f>
        <v>Azuma</v>
      </c>
      <c r="BA142" s="20" t="str">
        <f>VLOOKUP(D142,[2]Reference!Q:V,3,FALSE)</f>
        <v>Azuma</v>
      </c>
    </row>
    <row r="143" spans="1:53" ht="13.5" x14ac:dyDescent="0.25">
      <c r="A143" s="28" t="s">
        <v>2638</v>
      </c>
      <c r="B143" s="29">
        <v>44717</v>
      </c>
      <c r="C143" s="28" t="s">
        <v>54</v>
      </c>
      <c r="D143" s="28" t="s">
        <v>110</v>
      </c>
      <c r="E143" s="28" t="s">
        <v>111</v>
      </c>
      <c r="F143" s="28" t="s">
        <v>110</v>
      </c>
      <c r="G143" s="28" t="s">
        <v>83</v>
      </c>
      <c r="H143" s="28" t="s">
        <v>112</v>
      </c>
      <c r="I143" s="28" t="s">
        <v>74</v>
      </c>
      <c r="J143" s="28" t="s">
        <v>75</v>
      </c>
      <c r="K143" s="28" t="s">
        <v>713</v>
      </c>
      <c r="L143" s="28" t="s">
        <v>2639</v>
      </c>
      <c r="M143" s="28" t="s">
        <v>206</v>
      </c>
      <c r="N143" s="30">
        <v>6</v>
      </c>
      <c r="O143" s="30">
        <v>0</v>
      </c>
      <c r="P143" s="30">
        <v>6</v>
      </c>
      <c r="Q143" s="30">
        <v>0</v>
      </c>
      <c r="R143" s="30">
        <v>0</v>
      </c>
      <c r="S143" s="30">
        <v>0</v>
      </c>
      <c r="T143" s="30">
        <v>0</v>
      </c>
      <c r="U143" s="30">
        <v>1</v>
      </c>
      <c r="V143" s="30">
        <v>6</v>
      </c>
      <c r="W143" s="28" t="s">
        <v>79</v>
      </c>
      <c r="X143" s="28" t="s">
        <v>119</v>
      </c>
      <c r="Y143" s="28" t="s">
        <v>81</v>
      </c>
      <c r="Z143" s="28" t="s">
        <v>2198</v>
      </c>
      <c r="AA143" s="28" t="s">
        <v>2191</v>
      </c>
      <c r="AB143" s="31">
        <v>0</v>
      </c>
      <c r="AC143" s="31">
        <v>0</v>
      </c>
      <c r="AD143" s="32">
        <v>0</v>
      </c>
      <c r="AE143" s="32">
        <v>0</v>
      </c>
      <c r="AF143" s="12" t="str">
        <f t="shared" si="24"/>
        <v>633093</v>
      </c>
      <c r="AG143" s="13" t="str">
        <f>VLOOKUP(D143,[2]Reference!$Q:$U,4,FALSE)</f>
        <v>Fleet</v>
      </c>
      <c r="AH143" s="13" t="str">
        <f>VLOOKUP(D143,[2]Reference!$Q:$U,5,FALSE)</f>
        <v>LNER</v>
      </c>
      <c r="AI143" s="14">
        <f t="shared" si="25"/>
        <v>0</v>
      </c>
      <c r="AJ143" s="14">
        <f t="shared" si="26"/>
        <v>0</v>
      </c>
      <c r="AK143" s="14">
        <f t="shared" si="27"/>
        <v>0</v>
      </c>
      <c r="AL143" s="15">
        <f t="shared" si="28"/>
        <v>0</v>
      </c>
      <c r="AM143" s="14">
        <f t="shared" si="29"/>
        <v>6</v>
      </c>
      <c r="AN143" s="16">
        <f t="shared" si="30"/>
        <v>44723</v>
      </c>
      <c r="AO143" s="17">
        <f>VLOOKUP(B143,[2]Reference!D:E,2,1)</f>
        <v>202303</v>
      </c>
      <c r="AP143" s="12" t="str">
        <f t="shared" si="31"/>
        <v>7</v>
      </c>
      <c r="AQ143" s="18">
        <f t="shared" si="32"/>
        <v>0</v>
      </c>
      <c r="AR143" s="18">
        <f t="shared" si="33"/>
        <v>0</v>
      </c>
      <c r="AS143" s="13" t="str">
        <f>VLOOKUP(D143,[2]Reference!$Q:$U,3,FALSE)</f>
        <v>Azuma</v>
      </c>
      <c r="AT143" s="13" t="str">
        <f>VLOOKUP(D143,[2]Reference!Q:V,6,FALSE)</f>
        <v>Depot</v>
      </c>
      <c r="AU143" s="13" t="str">
        <f>VLOOKUP(D143,[2]Reference!$Q:$U,2,FALSE)</f>
        <v>Craigentinny</v>
      </c>
      <c r="AV143" s="19">
        <f t="shared" si="34"/>
        <v>44724</v>
      </c>
      <c r="AW143" s="12" t="str">
        <f>+VLOOKUP(X143,[2]Reference!BN:BO,2,FALSE)</f>
        <v>Depot</v>
      </c>
      <c r="AX143" s="20" t="str">
        <f t="shared" si="35"/>
        <v>HB</v>
      </c>
      <c r="AY143" s="20" t="str">
        <f>VLOOKUP(AX143,[2]Reference!AH:AI,2,FALSE)</f>
        <v>LNER</v>
      </c>
      <c r="AZ143" s="20" t="str">
        <f>VLOOKUP(D143,[2]Reference!Q:V,6,FALSE)</f>
        <v>Depot</v>
      </c>
      <c r="BA143" s="20" t="str">
        <f>VLOOKUP(D143,[2]Reference!Q:V,3,FALSE)</f>
        <v>Azuma</v>
      </c>
    </row>
    <row r="144" spans="1:53" ht="13.5" x14ac:dyDescent="0.25">
      <c r="A144" s="28" t="s">
        <v>2641</v>
      </c>
      <c r="B144" s="29">
        <v>44717</v>
      </c>
      <c r="C144" s="28" t="s">
        <v>54</v>
      </c>
      <c r="D144" s="28" t="s">
        <v>215</v>
      </c>
      <c r="E144" s="28" t="s">
        <v>216</v>
      </c>
      <c r="F144" s="28" t="s">
        <v>215</v>
      </c>
      <c r="G144" s="28" t="s">
        <v>154</v>
      </c>
      <c r="H144" s="28" t="s">
        <v>112</v>
      </c>
      <c r="I144" s="28" t="s">
        <v>2330</v>
      </c>
      <c r="J144" s="28" t="s">
        <v>293</v>
      </c>
      <c r="K144" s="28" t="s">
        <v>155</v>
      </c>
      <c r="L144" s="28" t="s">
        <v>2642</v>
      </c>
      <c r="M144" s="28" t="s">
        <v>440</v>
      </c>
      <c r="N144" s="30">
        <v>16</v>
      </c>
      <c r="O144" s="30">
        <v>16</v>
      </c>
      <c r="P144" s="30">
        <v>0</v>
      </c>
      <c r="Q144" s="30">
        <v>0</v>
      </c>
      <c r="R144" s="30">
        <v>0</v>
      </c>
      <c r="S144" s="30">
        <v>0</v>
      </c>
      <c r="T144" s="30">
        <v>0</v>
      </c>
      <c r="U144" s="30">
        <v>1</v>
      </c>
      <c r="V144" s="30">
        <v>16</v>
      </c>
      <c r="W144" s="28" t="s">
        <v>2643</v>
      </c>
      <c r="X144" s="28" t="s">
        <v>119</v>
      </c>
      <c r="Y144" s="28" t="s">
        <v>66</v>
      </c>
      <c r="Z144" s="28" t="s">
        <v>2198</v>
      </c>
      <c r="AA144" s="28" t="s">
        <v>2191</v>
      </c>
      <c r="AB144" s="31">
        <v>0</v>
      </c>
      <c r="AC144" s="31">
        <v>0</v>
      </c>
      <c r="AD144" s="32">
        <v>0</v>
      </c>
      <c r="AE144" s="32">
        <v>0</v>
      </c>
      <c r="AF144" s="12" t="str">
        <f t="shared" si="24"/>
        <v>633606</v>
      </c>
      <c r="AG144" s="13" t="str">
        <f>VLOOKUP(D144,[2]Reference!$Q:$U,4,FALSE)</f>
        <v>Fleet</v>
      </c>
      <c r="AH144" s="13" t="str">
        <f>VLOOKUP(D144,[2]Reference!$Q:$U,5,FALSE)</f>
        <v>LNER</v>
      </c>
      <c r="AI144" s="14">
        <f t="shared" si="25"/>
        <v>0</v>
      </c>
      <c r="AJ144" s="14">
        <f t="shared" si="26"/>
        <v>0</v>
      </c>
      <c r="AK144" s="14">
        <f t="shared" si="27"/>
        <v>0</v>
      </c>
      <c r="AL144" s="15">
        <f t="shared" si="28"/>
        <v>0</v>
      </c>
      <c r="AM144" s="14">
        <f t="shared" si="29"/>
        <v>16</v>
      </c>
      <c r="AN144" s="16">
        <f t="shared" si="30"/>
        <v>44723</v>
      </c>
      <c r="AO144" s="17">
        <f>VLOOKUP(B144,[2]Reference!D:E,2,1)</f>
        <v>202303</v>
      </c>
      <c r="AP144" s="12" t="str">
        <f t="shared" si="31"/>
        <v>7</v>
      </c>
      <c r="AQ144" s="18">
        <f t="shared" si="32"/>
        <v>0</v>
      </c>
      <c r="AR144" s="18">
        <f t="shared" si="33"/>
        <v>0</v>
      </c>
      <c r="AS144" s="13" t="str">
        <f>VLOOKUP(D144,[2]Reference!$Q:$U,3,FALSE)</f>
        <v>Other</v>
      </c>
      <c r="AT144" s="13" t="str">
        <f>VLOOKUP(D144,[2]Reference!Q:V,6,FALSE)</f>
        <v>Other</v>
      </c>
      <c r="AU144" s="13" t="str">
        <f>VLOOKUP(D144,[2]Reference!$Q:$U,2,FALSE)</f>
        <v>ISS - Contractors</v>
      </c>
      <c r="AV144" s="19">
        <f t="shared" si="34"/>
        <v>44724</v>
      </c>
      <c r="AW144" s="12" t="str">
        <f>+VLOOKUP(X144,[2]Reference!BN:BO,2,FALSE)</f>
        <v>Depot</v>
      </c>
      <c r="AX144" s="20" t="str">
        <f t="shared" si="35"/>
        <v>HB</v>
      </c>
      <c r="AY144" s="20" t="str">
        <f>VLOOKUP(AX144,[2]Reference!AH:AI,2,FALSE)</f>
        <v>LNER</v>
      </c>
      <c r="AZ144" s="20" t="str">
        <f>VLOOKUP(D144,[2]Reference!Q:V,6,FALSE)</f>
        <v>Other</v>
      </c>
      <c r="BA144" s="20" t="str">
        <f>VLOOKUP(D144,[2]Reference!Q:V,3,FALSE)</f>
        <v>Other</v>
      </c>
    </row>
    <row r="145" spans="1:53" ht="13.5" x14ac:dyDescent="0.25">
      <c r="A145" s="28" t="s">
        <v>2645</v>
      </c>
      <c r="B145" s="29">
        <v>44719</v>
      </c>
      <c r="C145" s="28" t="s">
        <v>54</v>
      </c>
      <c r="D145" s="28" t="s">
        <v>536</v>
      </c>
      <c r="E145" s="28" t="s">
        <v>537</v>
      </c>
      <c r="F145" s="28" t="s">
        <v>536</v>
      </c>
      <c r="G145" s="28" t="s">
        <v>129</v>
      </c>
      <c r="H145" s="28" t="s">
        <v>767</v>
      </c>
      <c r="I145" s="28" t="s">
        <v>2646</v>
      </c>
      <c r="J145" s="28" t="s">
        <v>2647</v>
      </c>
      <c r="K145" s="28" t="s">
        <v>179</v>
      </c>
      <c r="L145" s="28" t="s">
        <v>2648</v>
      </c>
      <c r="M145" s="28" t="s">
        <v>132</v>
      </c>
      <c r="N145" s="30">
        <v>3</v>
      </c>
      <c r="O145" s="30">
        <v>3</v>
      </c>
      <c r="P145" s="30">
        <v>0</v>
      </c>
      <c r="Q145" s="30">
        <v>0</v>
      </c>
      <c r="R145" s="30">
        <v>0</v>
      </c>
      <c r="S145" s="30">
        <v>0</v>
      </c>
      <c r="T145" s="30">
        <v>0</v>
      </c>
      <c r="U145" s="30">
        <v>1</v>
      </c>
      <c r="V145" s="30">
        <v>3</v>
      </c>
      <c r="W145" s="28" t="s">
        <v>2649</v>
      </c>
      <c r="X145" s="28" t="s">
        <v>80</v>
      </c>
      <c r="Y145" s="28" t="s">
        <v>66</v>
      </c>
      <c r="Z145" s="28" t="s">
        <v>2198</v>
      </c>
      <c r="AA145" s="28" t="s">
        <v>2191</v>
      </c>
      <c r="AB145" s="31">
        <v>0</v>
      </c>
      <c r="AC145" s="31">
        <v>0</v>
      </c>
      <c r="AD145" s="32">
        <v>0</v>
      </c>
      <c r="AE145" s="32">
        <v>0</v>
      </c>
      <c r="AF145" s="12" t="str">
        <f t="shared" si="24"/>
        <v>637930</v>
      </c>
      <c r="AG145" s="13" t="str">
        <f>VLOOKUP(D145,[2]Reference!$Q:$U,4,FALSE)</f>
        <v>Fleet</v>
      </c>
      <c r="AH145" s="13" t="str">
        <f>VLOOKUP(D145,[2]Reference!$Q:$U,5,FALSE)</f>
        <v>LNER</v>
      </c>
      <c r="AI145" s="14">
        <f t="shared" si="25"/>
        <v>0</v>
      </c>
      <c r="AJ145" s="14">
        <f t="shared" si="26"/>
        <v>0</v>
      </c>
      <c r="AK145" s="14">
        <f t="shared" si="27"/>
        <v>0</v>
      </c>
      <c r="AL145" s="15">
        <f t="shared" si="28"/>
        <v>0</v>
      </c>
      <c r="AM145" s="14">
        <f t="shared" si="29"/>
        <v>3</v>
      </c>
      <c r="AN145" s="16">
        <f t="shared" si="30"/>
        <v>44723</v>
      </c>
      <c r="AO145" s="17">
        <f>VLOOKUP(B145,[2]Reference!D:E,2,1)</f>
        <v>202303</v>
      </c>
      <c r="AP145" s="12" t="str">
        <f t="shared" si="31"/>
        <v>7</v>
      </c>
      <c r="AQ145" s="18">
        <f t="shared" si="32"/>
        <v>0</v>
      </c>
      <c r="AR145" s="18">
        <f t="shared" si="33"/>
        <v>0</v>
      </c>
      <c r="AS145" s="13" t="str">
        <f>VLOOKUP(D145,[2]Reference!$Q:$U,3,FALSE)</f>
        <v>IC225</v>
      </c>
      <c r="AT145" s="13" t="str">
        <f>VLOOKUP(D145,[2]Reference!Q:V,6,FALSE)</f>
        <v>IC225</v>
      </c>
      <c r="AU145" s="13" t="str">
        <f>VLOOKUP(D145,[2]Reference!$Q:$U,2,FALSE)</f>
        <v>MK4 DVT</v>
      </c>
      <c r="AV145" s="19">
        <f t="shared" si="34"/>
        <v>44726</v>
      </c>
      <c r="AW145" s="12" t="str">
        <f>+VLOOKUP(X145,[2]Reference!BN:BO,2,FALSE)</f>
        <v>Fleet</v>
      </c>
      <c r="AX145" s="20" t="str">
        <f t="shared" si="35"/>
        <v>HB</v>
      </c>
      <c r="AY145" s="20" t="str">
        <f>VLOOKUP(AX145,[2]Reference!AH:AI,2,FALSE)</f>
        <v>LNER</v>
      </c>
      <c r="AZ145" s="20" t="str">
        <f>VLOOKUP(D145,[2]Reference!Q:V,6,FALSE)</f>
        <v>IC225</v>
      </c>
      <c r="BA145" s="20" t="str">
        <f>VLOOKUP(D145,[2]Reference!Q:V,3,FALSE)</f>
        <v>IC225</v>
      </c>
    </row>
    <row r="146" spans="1:53" ht="13.5" x14ac:dyDescent="0.25">
      <c r="A146" s="28" t="s">
        <v>2650</v>
      </c>
      <c r="B146" s="29">
        <v>44719</v>
      </c>
      <c r="C146" s="28" t="s">
        <v>54</v>
      </c>
      <c r="D146" s="28" t="s">
        <v>536</v>
      </c>
      <c r="E146" s="28" t="s">
        <v>537</v>
      </c>
      <c r="F146" s="28" t="s">
        <v>536</v>
      </c>
      <c r="G146" s="28" t="s">
        <v>129</v>
      </c>
      <c r="H146" s="28" t="s">
        <v>95</v>
      </c>
      <c r="I146" s="28" t="s">
        <v>555</v>
      </c>
      <c r="J146" s="28" t="s">
        <v>556</v>
      </c>
      <c r="K146" s="28" t="s">
        <v>179</v>
      </c>
      <c r="L146" s="28" t="s">
        <v>2651</v>
      </c>
      <c r="M146" s="28" t="s">
        <v>132</v>
      </c>
      <c r="N146" s="30">
        <v>3</v>
      </c>
      <c r="O146" s="30">
        <v>3</v>
      </c>
      <c r="P146" s="30">
        <v>0</v>
      </c>
      <c r="Q146" s="30">
        <v>0</v>
      </c>
      <c r="R146" s="30">
        <v>0</v>
      </c>
      <c r="S146" s="30">
        <v>0</v>
      </c>
      <c r="T146" s="30">
        <v>0</v>
      </c>
      <c r="U146" s="30">
        <v>1</v>
      </c>
      <c r="V146" s="30">
        <v>3</v>
      </c>
      <c r="W146" s="28" t="s">
        <v>2370</v>
      </c>
      <c r="X146" s="28" t="s">
        <v>80</v>
      </c>
      <c r="Y146" s="28" t="s">
        <v>66</v>
      </c>
      <c r="Z146" s="28" t="s">
        <v>2198</v>
      </c>
      <c r="AA146" s="28" t="s">
        <v>2191</v>
      </c>
      <c r="AB146" s="31">
        <v>0</v>
      </c>
      <c r="AC146" s="31">
        <v>0</v>
      </c>
      <c r="AD146" s="32">
        <v>0</v>
      </c>
      <c r="AE146" s="32">
        <v>0</v>
      </c>
      <c r="AF146" s="12" t="str">
        <f t="shared" si="24"/>
        <v>638006</v>
      </c>
      <c r="AG146" s="13" t="str">
        <f>VLOOKUP(D146,[2]Reference!$Q:$U,4,FALSE)</f>
        <v>Fleet</v>
      </c>
      <c r="AH146" s="13" t="str">
        <f>VLOOKUP(D146,[2]Reference!$Q:$U,5,FALSE)</f>
        <v>LNER</v>
      </c>
      <c r="AI146" s="14">
        <f t="shared" si="25"/>
        <v>0</v>
      </c>
      <c r="AJ146" s="14">
        <f t="shared" si="26"/>
        <v>0</v>
      </c>
      <c r="AK146" s="14">
        <f t="shared" si="27"/>
        <v>0</v>
      </c>
      <c r="AL146" s="15">
        <f t="shared" si="28"/>
        <v>0</v>
      </c>
      <c r="AM146" s="14">
        <f t="shared" si="29"/>
        <v>3</v>
      </c>
      <c r="AN146" s="16">
        <f t="shared" si="30"/>
        <v>44723</v>
      </c>
      <c r="AO146" s="17">
        <f>VLOOKUP(B146,[2]Reference!D:E,2,1)</f>
        <v>202303</v>
      </c>
      <c r="AP146" s="12" t="str">
        <f t="shared" si="31"/>
        <v>7</v>
      </c>
      <c r="AQ146" s="18">
        <f t="shared" si="32"/>
        <v>0</v>
      </c>
      <c r="AR146" s="18">
        <f t="shared" si="33"/>
        <v>0</v>
      </c>
      <c r="AS146" s="13" t="str">
        <f>VLOOKUP(D146,[2]Reference!$Q:$U,3,FALSE)</f>
        <v>IC225</v>
      </c>
      <c r="AT146" s="13" t="str">
        <f>VLOOKUP(D146,[2]Reference!Q:V,6,FALSE)</f>
        <v>IC225</v>
      </c>
      <c r="AU146" s="13" t="str">
        <f>VLOOKUP(D146,[2]Reference!$Q:$U,2,FALSE)</f>
        <v>MK4 DVT</v>
      </c>
      <c r="AV146" s="19">
        <f t="shared" si="34"/>
        <v>44726</v>
      </c>
      <c r="AW146" s="12" t="str">
        <f>+VLOOKUP(X146,[2]Reference!BN:BO,2,FALSE)</f>
        <v>Fleet</v>
      </c>
      <c r="AX146" s="20" t="str">
        <f t="shared" si="35"/>
        <v>HB</v>
      </c>
      <c r="AY146" s="20" t="str">
        <f>VLOOKUP(AX146,[2]Reference!AH:AI,2,FALSE)</f>
        <v>LNER</v>
      </c>
      <c r="AZ146" s="20" t="str">
        <f>VLOOKUP(D146,[2]Reference!Q:V,6,FALSE)</f>
        <v>IC225</v>
      </c>
      <c r="BA146" s="20" t="str">
        <f>VLOOKUP(D146,[2]Reference!Q:V,3,FALSE)</f>
        <v>IC225</v>
      </c>
    </row>
    <row r="147" spans="1:53" ht="13.5" x14ac:dyDescent="0.25">
      <c r="A147" s="28" t="s">
        <v>2652</v>
      </c>
      <c r="B147" s="29">
        <v>44719</v>
      </c>
      <c r="C147" s="28" t="s">
        <v>54</v>
      </c>
      <c r="D147" s="28" t="s">
        <v>70</v>
      </c>
      <c r="E147" s="28" t="s">
        <v>71</v>
      </c>
      <c r="F147" s="28" t="s">
        <v>70</v>
      </c>
      <c r="G147" s="28" t="s">
        <v>129</v>
      </c>
      <c r="H147" s="28" t="s">
        <v>237</v>
      </c>
      <c r="I147" s="28" t="s">
        <v>74</v>
      </c>
      <c r="J147" s="28" t="s">
        <v>75</v>
      </c>
      <c r="K147" s="28" t="s">
        <v>2653</v>
      </c>
      <c r="L147" s="28" t="s">
        <v>2654</v>
      </c>
      <c r="M147" s="28" t="s">
        <v>132</v>
      </c>
      <c r="N147" s="30">
        <v>90</v>
      </c>
      <c r="O147" s="30">
        <v>35</v>
      </c>
      <c r="P147" s="30">
        <v>55</v>
      </c>
      <c r="Q147" s="30">
        <v>0</v>
      </c>
      <c r="R147" s="30">
        <v>0</v>
      </c>
      <c r="S147" s="30">
        <v>0</v>
      </c>
      <c r="T147" s="30">
        <v>0</v>
      </c>
      <c r="U147" s="30">
        <v>7</v>
      </c>
      <c r="V147" s="30">
        <v>90</v>
      </c>
      <c r="W147" s="28" t="s">
        <v>79</v>
      </c>
      <c r="X147" s="28" t="s">
        <v>80</v>
      </c>
      <c r="Y147" s="28" t="s">
        <v>81</v>
      </c>
      <c r="Z147" s="28" t="s">
        <v>2198</v>
      </c>
      <c r="AA147" s="28" t="s">
        <v>2191</v>
      </c>
      <c r="AB147" s="31">
        <v>0</v>
      </c>
      <c r="AC147" s="31">
        <v>0</v>
      </c>
      <c r="AD147" s="32">
        <v>0</v>
      </c>
      <c r="AE147" s="32">
        <v>2</v>
      </c>
      <c r="AF147" s="12" t="str">
        <f t="shared" si="24"/>
        <v>638710</v>
      </c>
      <c r="AG147" s="13" t="str">
        <f>VLOOKUP(D147,[2]Reference!$Q:$U,4,FALSE)</f>
        <v>Fleet</v>
      </c>
      <c r="AH147" s="13" t="str">
        <f>VLOOKUP(D147,[2]Reference!$Q:$U,5,FALSE)</f>
        <v>LNER</v>
      </c>
      <c r="AI147" s="14">
        <f t="shared" si="25"/>
        <v>0</v>
      </c>
      <c r="AJ147" s="14">
        <f t="shared" si="26"/>
        <v>0</v>
      </c>
      <c r="AK147" s="14">
        <f t="shared" si="27"/>
        <v>0</v>
      </c>
      <c r="AL147" s="15">
        <f t="shared" si="28"/>
        <v>0</v>
      </c>
      <c r="AM147" s="14">
        <f t="shared" si="29"/>
        <v>90</v>
      </c>
      <c r="AN147" s="16">
        <f t="shared" si="30"/>
        <v>44723</v>
      </c>
      <c r="AO147" s="17">
        <f>VLOOKUP(B147,[2]Reference!D:E,2,1)</f>
        <v>202303</v>
      </c>
      <c r="AP147" s="12" t="str">
        <f t="shared" si="31"/>
        <v>7</v>
      </c>
      <c r="AQ147" s="18">
        <f t="shared" si="32"/>
        <v>0</v>
      </c>
      <c r="AR147" s="18">
        <f t="shared" si="33"/>
        <v>2</v>
      </c>
      <c r="AS147" s="13" t="str">
        <f>VLOOKUP(D147,[2]Reference!$Q:$U,3,FALSE)</f>
        <v>IC225</v>
      </c>
      <c r="AT147" s="13" t="str">
        <f>VLOOKUP(D147,[2]Reference!Q:V,6,FALSE)</f>
        <v>IC225</v>
      </c>
      <c r="AU147" s="13" t="str">
        <f>VLOOKUP(D147,[2]Reference!$Q:$U,2,FALSE)</f>
        <v>Cl 91 Loco</v>
      </c>
      <c r="AV147" s="19">
        <f t="shared" si="34"/>
        <v>44726</v>
      </c>
      <c r="AW147" s="12" t="str">
        <f>+VLOOKUP(X147,[2]Reference!BN:BO,2,FALSE)</f>
        <v>Fleet</v>
      </c>
      <c r="AX147" s="20" t="str">
        <f t="shared" si="35"/>
        <v>HB</v>
      </c>
      <c r="AY147" s="20" t="str">
        <f>VLOOKUP(AX147,[2]Reference!AH:AI,2,FALSE)</f>
        <v>LNER</v>
      </c>
      <c r="AZ147" s="20" t="str">
        <f>VLOOKUP(D147,[2]Reference!Q:V,6,FALSE)</f>
        <v>IC225</v>
      </c>
      <c r="BA147" s="20" t="str">
        <f>VLOOKUP(D147,[2]Reference!Q:V,3,FALSE)</f>
        <v>IC225</v>
      </c>
    </row>
    <row r="148" spans="1:53" ht="13.5" x14ac:dyDescent="0.25">
      <c r="A148" s="28" t="s">
        <v>2656</v>
      </c>
      <c r="B148" s="29">
        <v>44720</v>
      </c>
      <c r="C148" s="28" t="s">
        <v>54</v>
      </c>
      <c r="D148" s="28" t="s">
        <v>92</v>
      </c>
      <c r="E148" s="28" t="s">
        <v>93</v>
      </c>
      <c r="F148" s="28" t="s">
        <v>92</v>
      </c>
      <c r="G148" s="28" t="s">
        <v>72</v>
      </c>
      <c r="H148" s="28" t="s">
        <v>258</v>
      </c>
      <c r="I148" s="28" t="s">
        <v>74</v>
      </c>
      <c r="J148" s="28" t="s">
        <v>75</v>
      </c>
      <c r="K148" s="28" t="s">
        <v>261</v>
      </c>
      <c r="L148" s="28" t="s">
        <v>2657</v>
      </c>
      <c r="M148" s="28" t="s">
        <v>289</v>
      </c>
      <c r="N148" s="30">
        <v>4</v>
      </c>
      <c r="O148" s="30">
        <v>4</v>
      </c>
      <c r="P148" s="30">
        <v>0</v>
      </c>
      <c r="Q148" s="30">
        <v>0</v>
      </c>
      <c r="R148" s="30">
        <v>0</v>
      </c>
      <c r="S148" s="30">
        <v>0</v>
      </c>
      <c r="T148" s="30">
        <v>0</v>
      </c>
      <c r="U148" s="30">
        <v>1</v>
      </c>
      <c r="V148" s="30">
        <v>4</v>
      </c>
      <c r="W148" s="28" t="s">
        <v>79</v>
      </c>
      <c r="X148" s="28" t="s">
        <v>80</v>
      </c>
      <c r="Y148" s="28" t="s">
        <v>81</v>
      </c>
      <c r="Z148" s="28" t="s">
        <v>2198</v>
      </c>
      <c r="AA148" s="28" t="s">
        <v>2191</v>
      </c>
      <c r="AB148" s="31">
        <v>0</v>
      </c>
      <c r="AC148" s="31">
        <v>0</v>
      </c>
      <c r="AD148" s="32">
        <v>0</v>
      </c>
      <c r="AE148" s="32">
        <v>0</v>
      </c>
      <c r="AF148" s="12" t="str">
        <f t="shared" si="24"/>
        <v>640079</v>
      </c>
      <c r="AG148" s="13" t="str">
        <f>VLOOKUP(D148,[2]Reference!$Q:$U,4,FALSE)</f>
        <v>Fleet</v>
      </c>
      <c r="AH148" s="13" t="str">
        <f>VLOOKUP(D148,[2]Reference!$Q:$U,5,FALSE)</f>
        <v>LNER</v>
      </c>
      <c r="AI148" s="14">
        <f t="shared" si="25"/>
        <v>0</v>
      </c>
      <c r="AJ148" s="14">
        <f t="shared" si="26"/>
        <v>0</v>
      </c>
      <c r="AK148" s="14">
        <f t="shared" si="27"/>
        <v>0</v>
      </c>
      <c r="AL148" s="15">
        <f t="shared" si="28"/>
        <v>0</v>
      </c>
      <c r="AM148" s="14">
        <f t="shared" si="29"/>
        <v>4</v>
      </c>
      <c r="AN148" s="16">
        <f t="shared" si="30"/>
        <v>44723</v>
      </c>
      <c r="AO148" s="17">
        <f>VLOOKUP(B148,[2]Reference!D:E,2,1)</f>
        <v>202303</v>
      </c>
      <c r="AP148" s="12" t="str">
        <f t="shared" si="31"/>
        <v>7</v>
      </c>
      <c r="AQ148" s="18">
        <f t="shared" si="32"/>
        <v>0</v>
      </c>
      <c r="AR148" s="18">
        <f t="shared" si="33"/>
        <v>0</v>
      </c>
      <c r="AS148" s="13" t="str">
        <f>VLOOKUP(D148,[2]Reference!$Q:$U,3,FALSE)</f>
        <v>Azuma</v>
      </c>
      <c r="AT148" s="13" t="str">
        <f>VLOOKUP(D148,[2]Reference!Q:V,6,FALSE)</f>
        <v>Azuma</v>
      </c>
      <c r="AU148" s="13" t="str">
        <f>VLOOKUP(D148,[2]Reference!$Q:$U,2,FALSE)</f>
        <v>Hitachi - Class 801</v>
      </c>
      <c r="AV148" s="19">
        <f t="shared" si="34"/>
        <v>44727</v>
      </c>
      <c r="AW148" s="12" t="str">
        <f>+VLOOKUP(X148,[2]Reference!BN:BO,2,FALSE)</f>
        <v>Fleet</v>
      </c>
      <c r="AX148" s="20" t="str">
        <f t="shared" si="35"/>
        <v>HB</v>
      </c>
      <c r="AY148" s="20" t="str">
        <f>VLOOKUP(AX148,[2]Reference!AH:AI,2,FALSE)</f>
        <v>LNER</v>
      </c>
      <c r="AZ148" s="20" t="str">
        <f>VLOOKUP(D148,[2]Reference!Q:V,6,FALSE)</f>
        <v>Azuma</v>
      </c>
      <c r="BA148" s="20" t="str">
        <f>VLOOKUP(D148,[2]Reference!Q:V,3,FALSE)</f>
        <v>Azuma</v>
      </c>
    </row>
    <row r="149" spans="1:53" ht="13.5" x14ac:dyDescent="0.25">
      <c r="A149" s="28" t="s">
        <v>2658</v>
      </c>
      <c r="B149" s="29">
        <v>44721</v>
      </c>
      <c r="C149" s="28" t="s">
        <v>54</v>
      </c>
      <c r="D149" s="28" t="s">
        <v>70</v>
      </c>
      <c r="E149" s="28" t="s">
        <v>71</v>
      </c>
      <c r="F149" s="28" t="s">
        <v>70</v>
      </c>
      <c r="G149" s="28" t="s">
        <v>72</v>
      </c>
      <c r="H149" s="28" t="s">
        <v>237</v>
      </c>
      <c r="I149" s="28" t="s">
        <v>74</v>
      </c>
      <c r="J149" s="28" t="s">
        <v>75</v>
      </c>
      <c r="K149" s="28" t="s">
        <v>261</v>
      </c>
      <c r="L149" s="28" t="s">
        <v>2659</v>
      </c>
      <c r="M149" s="28" t="s">
        <v>107</v>
      </c>
      <c r="N149" s="30">
        <v>15</v>
      </c>
      <c r="O149" s="30">
        <v>9</v>
      </c>
      <c r="P149" s="30">
        <v>6</v>
      </c>
      <c r="Q149" s="30">
        <v>0</v>
      </c>
      <c r="R149" s="30">
        <v>0</v>
      </c>
      <c r="S149" s="30">
        <v>0</v>
      </c>
      <c r="T149" s="30">
        <v>0</v>
      </c>
      <c r="U149" s="30">
        <v>2</v>
      </c>
      <c r="V149" s="30">
        <v>15</v>
      </c>
      <c r="W149" s="28" t="s">
        <v>79</v>
      </c>
      <c r="X149" s="28" t="s">
        <v>80</v>
      </c>
      <c r="Y149" s="28" t="s">
        <v>81</v>
      </c>
      <c r="Z149" s="28" t="s">
        <v>2198</v>
      </c>
      <c r="AA149" s="28" t="s">
        <v>2191</v>
      </c>
      <c r="AB149" s="31">
        <v>0</v>
      </c>
      <c r="AC149" s="31">
        <v>0</v>
      </c>
      <c r="AD149" s="32">
        <v>0</v>
      </c>
      <c r="AE149" s="32">
        <v>0</v>
      </c>
      <c r="AF149" s="12" t="str">
        <f t="shared" si="24"/>
        <v>642255</v>
      </c>
      <c r="AG149" s="13" t="str">
        <f>VLOOKUP(D149,[2]Reference!$Q:$U,4,FALSE)</f>
        <v>Fleet</v>
      </c>
      <c r="AH149" s="13" t="str">
        <f>VLOOKUP(D149,[2]Reference!$Q:$U,5,FALSE)</f>
        <v>LNER</v>
      </c>
      <c r="AI149" s="14">
        <f t="shared" si="25"/>
        <v>0</v>
      </c>
      <c r="AJ149" s="14">
        <f t="shared" si="26"/>
        <v>0</v>
      </c>
      <c r="AK149" s="14">
        <f t="shared" si="27"/>
        <v>0</v>
      </c>
      <c r="AL149" s="15">
        <f t="shared" si="28"/>
        <v>0</v>
      </c>
      <c r="AM149" s="14">
        <f t="shared" si="29"/>
        <v>15</v>
      </c>
      <c r="AN149" s="16">
        <f t="shared" si="30"/>
        <v>44723</v>
      </c>
      <c r="AO149" s="17">
        <f>VLOOKUP(B149,[2]Reference!D:E,2,1)</f>
        <v>202303</v>
      </c>
      <c r="AP149" s="12" t="str">
        <f t="shared" si="31"/>
        <v>7</v>
      </c>
      <c r="AQ149" s="18">
        <f t="shared" si="32"/>
        <v>0</v>
      </c>
      <c r="AR149" s="18">
        <f t="shared" si="33"/>
        <v>0</v>
      </c>
      <c r="AS149" s="13" t="str">
        <f>VLOOKUP(D149,[2]Reference!$Q:$U,3,FALSE)</f>
        <v>IC225</v>
      </c>
      <c r="AT149" s="13" t="str">
        <f>VLOOKUP(D149,[2]Reference!Q:V,6,FALSE)</f>
        <v>IC225</v>
      </c>
      <c r="AU149" s="13" t="str">
        <f>VLOOKUP(D149,[2]Reference!$Q:$U,2,FALSE)</f>
        <v>Cl 91 Loco</v>
      </c>
      <c r="AV149" s="19">
        <f t="shared" si="34"/>
        <v>44728</v>
      </c>
      <c r="AW149" s="12" t="str">
        <f>+VLOOKUP(X149,[2]Reference!BN:BO,2,FALSE)</f>
        <v>Fleet</v>
      </c>
      <c r="AX149" s="20" t="str">
        <f t="shared" si="35"/>
        <v>HB</v>
      </c>
      <c r="AY149" s="20" t="str">
        <f>VLOOKUP(AX149,[2]Reference!AH:AI,2,FALSE)</f>
        <v>LNER</v>
      </c>
      <c r="AZ149" s="20" t="str">
        <f>VLOOKUP(D149,[2]Reference!Q:V,6,FALSE)</f>
        <v>IC225</v>
      </c>
      <c r="BA149" s="20" t="str">
        <f>VLOOKUP(D149,[2]Reference!Q:V,3,FALSE)</f>
        <v>IC225</v>
      </c>
    </row>
    <row r="150" spans="1:53" ht="13.5" x14ac:dyDescent="0.25">
      <c r="A150" s="28" t="s">
        <v>2660</v>
      </c>
      <c r="B150" s="29">
        <v>44721</v>
      </c>
      <c r="C150" s="28" t="s">
        <v>54</v>
      </c>
      <c r="D150" s="28" t="s">
        <v>814</v>
      </c>
      <c r="E150" s="28" t="s">
        <v>815</v>
      </c>
      <c r="F150" s="28" t="s">
        <v>814</v>
      </c>
      <c r="G150" s="28" t="s">
        <v>146</v>
      </c>
      <c r="H150" s="28" t="s">
        <v>112</v>
      </c>
      <c r="I150" s="28" t="s">
        <v>74</v>
      </c>
      <c r="J150" s="28" t="s">
        <v>75</v>
      </c>
      <c r="K150" s="28" t="s">
        <v>1084</v>
      </c>
      <c r="L150" s="28" t="s">
        <v>2661</v>
      </c>
      <c r="M150" s="28" t="s">
        <v>533</v>
      </c>
      <c r="N150" s="30">
        <v>5</v>
      </c>
      <c r="O150" s="30">
        <v>0</v>
      </c>
      <c r="P150" s="30">
        <v>5</v>
      </c>
      <c r="Q150" s="30">
        <v>0</v>
      </c>
      <c r="R150" s="30">
        <v>0</v>
      </c>
      <c r="S150" s="30">
        <v>0</v>
      </c>
      <c r="T150" s="30">
        <v>0</v>
      </c>
      <c r="U150" s="30">
        <v>1</v>
      </c>
      <c r="V150" s="30">
        <v>5</v>
      </c>
      <c r="W150" s="28" t="s">
        <v>79</v>
      </c>
      <c r="X150" s="28" t="s">
        <v>119</v>
      </c>
      <c r="Y150" s="28" t="s">
        <v>81</v>
      </c>
      <c r="Z150" s="28" t="s">
        <v>2198</v>
      </c>
      <c r="AA150" s="28" t="s">
        <v>2191</v>
      </c>
      <c r="AB150" s="31">
        <v>0</v>
      </c>
      <c r="AC150" s="31">
        <v>0</v>
      </c>
      <c r="AD150" s="32">
        <v>0</v>
      </c>
      <c r="AE150" s="32">
        <v>0</v>
      </c>
      <c r="AF150" s="12" t="str">
        <f t="shared" si="24"/>
        <v>642531</v>
      </c>
      <c r="AG150" s="13" t="str">
        <f>VLOOKUP(D150,[2]Reference!$Q:$U,4,FALSE)</f>
        <v>Fleet</v>
      </c>
      <c r="AH150" s="13" t="str">
        <f>VLOOKUP(D150,[2]Reference!$Q:$U,5,FALSE)</f>
        <v>LNER</v>
      </c>
      <c r="AI150" s="14">
        <f t="shared" si="25"/>
        <v>0</v>
      </c>
      <c r="AJ150" s="14">
        <f t="shared" si="26"/>
        <v>0</v>
      </c>
      <c r="AK150" s="14">
        <f t="shared" si="27"/>
        <v>0</v>
      </c>
      <c r="AL150" s="15">
        <f t="shared" si="28"/>
        <v>0</v>
      </c>
      <c r="AM150" s="14">
        <f t="shared" si="29"/>
        <v>5</v>
      </c>
      <c r="AN150" s="16">
        <f t="shared" si="30"/>
        <v>44723</v>
      </c>
      <c r="AO150" s="17">
        <f>VLOOKUP(B150,[2]Reference!D:E,2,1)</f>
        <v>202303</v>
      </c>
      <c r="AP150" s="12" t="str">
        <f t="shared" si="31"/>
        <v>7</v>
      </c>
      <c r="AQ150" s="18">
        <f t="shared" si="32"/>
        <v>0</v>
      </c>
      <c r="AR150" s="18">
        <f t="shared" si="33"/>
        <v>0</v>
      </c>
      <c r="AS150" s="13" t="str">
        <f>VLOOKUP(D150,[2]Reference!$Q:$U,3,FALSE)</f>
        <v>Azuma</v>
      </c>
      <c r="AT150" s="13" t="str">
        <f>VLOOKUP(D150,[2]Reference!Q:V,6,FALSE)</f>
        <v>Depot</v>
      </c>
      <c r="AU150" s="13" t="str">
        <f>VLOOKUP(D150,[2]Reference!$Q:$U,2,FALSE)</f>
        <v>Neville Hill</v>
      </c>
      <c r="AV150" s="19">
        <f t="shared" si="34"/>
        <v>44728</v>
      </c>
      <c r="AW150" s="12" t="str">
        <f>+VLOOKUP(X150,[2]Reference!BN:BO,2,FALSE)</f>
        <v>Depot</v>
      </c>
      <c r="AX150" s="20" t="str">
        <f t="shared" si="35"/>
        <v>HB</v>
      </c>
      <c r="AY150" s="20" t="str">
        <f>VLOOKUP(AX150,[2]Reference!AH:AI,2,FALSE)</f>
        <v>LNER</v>
      </c>
      <c r="AZ150" s="20" t="str">
        <f>VLOOKUP(D150,[2]Reference!Q:V,6,FALSE)</f>
        <v>Depot</v>
      </c>
      <c r="BA150" s="20" t="str">
        <f>VLOOKUP(D150,[2]Reference!Q:V,3,FALSE)</f>
        <v>Azuma</v>
      </c>
    </row>
    <row r="151" spans="1:53" ht="13.5" x14ac:dyDescent="0.25">
      <c r="A151" s="28" t="s">
        <v>2662</v>
      </c>
      <c r="B151" s="29">
        <v>44721</v>
      </c>
      <c r="C151" s="28" t="s">
        <v>54</v>
      </c>
      <c r="D151" s="28" t="s">
        <v>161</v>
      </c>
      <c r="E151" s="28" t="s">
        <v>162</v>
      </c>
      <c r="F151" s="28" t="s">
        <v>161</v>
      </c>
      <c r="G151" s="28" t="s">
        <v>129</v>
      </c>
      <c r="H151" s="28" t="s">
        <v>339</v>
      </c>
      <c r="I151" s="28" t="s">
        <v>74</v>
      </c>
      <c r="J151" s="28" t="s">
        <v>75</v>
      </c>
      <c r="K151" s="28" t="s">
        <v>179</v>
      </c>
      <c r="L151" s="28" t="s">
        <v>2663</v>
      </c>
      <c r="M151" s="28" t="s">
        <v>419</v>
      </c>
      <c r="N151" s="30">
        <v>19</v>
      </c>
      <c r="O151" s="30">
        <v>13</v>
      </c>
      <c r="P151" s="30">
        <v>6</v>
      </c>
      <c r="Q151" s="30">
        <v>0</v>
      </c>
      <c r="R151" s="30">
        <v>0</v>
      </c>
      <c r="S151" s="30">
        <v>0</v>
      </c>
      <c r="T151" s="30">
        <v>0</v>
      </c>
      <c r="U151" s="30">
        <v>2</v>
      </c>
      <c r="V151" s="30">
        <v>19</v>
      </c>
      <c r="W151" s="28" t="s">
        <v>79</v>
      </c>
      <c r="X151" s="28" t="s">
        <v>80</v>
      </c>
      <c r="Y151" s="28" t="s">
        <v>81</v>
      </c>
      <c r="Z151" s="28" t="s">
        <v>2198</v>
      </c>
      <c r="AA151" s="28" t="s">
        <v>2191</v>
      </c>
      <c r="AB151" s="31">
        <v>0</v>
      </c>
      <c r="AC151" s="31">
        <v>0</v>
      </c>
      <c r="AD151" s="32">
        <v>0</v>
      </c>
      <c r="AE151" s="32">
        <v>1</v>
      </c>
      <c r="AF151" s="12" t="str">
        <f t="shared" si="24"/>
        <v>643831</v>
      </c>
      <c r="AG151" s="13" t="str">
        <f>VLOOKUP(D151,[2]Reference!$Q:$U,4,FALSE)</f>
        <v>Fleet</v>
      </c>
      <c r="AH151" s="13" t="str">
        <f>VLOOKUP(D151,[2]Reference!$Q:$U,5,FALSE)</f>
        <v>LNER</v>
      </c>
      <c r="AI151" s="14">
        <f t="shared" si="25"/>
        <v>0</v>
      </c>
      <c r="AJ151" s="14">
        <f t="shared" si="26"/>
        <v>0</v>
      </c>
      <c r="AK151" s="14">
        <f t="shared" si="27"/>
        <v>0</v>
      </c>
      <c r="AL151" s="15">
        <f t="shared" si="28"/>
        <v>0</v>
      </c>
      <c r="AM151" s="14">
        <f t="shared" si="29"/>
        <v>19</v>
      </c>
      <c r="AN151" s="16">
        <f t="shared" si="30"/>
        <v>44723</v>
      </c>
      <c r="AO151" s="17">
        <f>VLOOKUP(B151,[2]Reference!D:E,2,1)</f>
        <v>202303</v>
      </c>
      <c r="AP151" s="12" t="str">
        <f t="shared" si="31"/>
        <v>7</v>
      </c>
      <c r="AQ151" s="18">
        <f t="shared" si="32"/>
        <v>0</v>
      </c>
      <c r="AR151" s="18">
        <f t="shared" si="33"/>
        <v>1</v>
      </c>
      <c r="AS151" s="13" t="str">
        <f>VLOOKUP(D151,[2]Reference!$Q:$U,3,FALSE)</f>
        <v>IC225</v>
      </c>
      <c r="AT151" s="13" t="str">
        <f>VLOOKUP(D151,[2]Reference!Q:V,6,FALSE)</f>
        <v>IC225</v>
      </c>
      <c r="AU151" s="13" t="str">
        <f>VLOOKUP(D151,[2]Reference!$Q:$U,2,FALSE)</f>
        <v>MK4 Coach</v>
      </c>
      <c r="AV151" s="19">
        <f t="shared" si="34"/>
        <v>44728</v>
      </c>
      <c r="AW151" s="12" t="str">
        <f>+VLOOKUP(X151,[2]Reference!BN:BO,2,FALSE)</f>
        <v>Fleet</v>
      </c>
      <c r="AX151" s="20" t="str">
        <f t="shared" si="35"/>
        <v>HB</v>
      </c>
      <c r="AY151" s="20" t="str">
        <f>VLOOKUP(AX151,[2]Reference!AH:AI,2,FALSE)</f>
        <v>LNER</v>
      </c>
      <c r="AZ151" s="20" t="str">
        <f>VLOOKUP(D151,[2]Reference!Q:V,6,FALSE)</f>
        <v>IC225</v>
      </c>
      <c r="BA151" s="20" t="str">
        <f>VLOOKUP(D151,[2]Reference!Q:V,3,FALSE)</f>
        <v>IC225</v>
      </c>
    </row>
    <row r="152" spans="1:53" ht="13.5" x14ac:dyDescent="0.25">
      <c r="A152" s="28" t="s">
        <v>2664</v>
      </c>
      <c r="B152" s="29">
        <v>44722</v>
      </c>
      <c r="C152" s="28" t="s">
        <v>54</v>
      </c>
      <c r="D152" s="28" t="s">
        <v>814</v>
      </c>
      <c r="E152" s="28" t="s">
        <v>815</v>
      </c>
      <c r="F152" s="28" t="s">
        <v>814</v>
      </c>
      <c r="G152" s="28" t="s">
        <v>72</v>
      </c>
      <c r="H152" s="28" t="s">
        <v>112</v>
      </c>
      <c r="I152" s="28" t="s">
        <v>1215</v>
      </c>
      <c r="J152" s="28" t="s">
        <v>1216</v>
      </c>
      <c r="K152" s="28" t="s">
        <v>359</v>
      </c>
      <c r="L152" s="28" t="s">
        <v>2424</v>
      </c>
      <c r="M152" s="28" t="s">
        <v>165</v>
      </c>
      <c r="N152" s="30">
        <v>7</v>
      </c>
      <c r="O152" s="30">
        <v>0</v>
      </c>
      <c r="P152" s="30">
        <v>7</v>
      </c>
      <c r="Q152" s="30">
        <v>0</v>
      </c>
      <c r="R152" s="30">
        <v>0</v>
      </c>
      <c r="S152" s="30">
        <v>0</v>
      </c>
      <c r="T152" s="30">
        <v>0</v>
      </c>
      <c r="U152" s="30">
        <v>2</v>
      </c>
      <c r="V152" s="30">
        <v>7</v>
      </c>
      <c r="W152" s="28" t="s">
        <v>2665</v>
      </c>
      <c r="X152" s="28" t="s">
        <v>119</v>
      </c>
      <c r="Y152" s="28" t="s">
        <v>66</v>
      </c>
      <c r="Z152" s="28" t="s">
        <v>2198</v>
      </c>
      <c r="AA152" s="28" t="s">
        <v>2191</v>
      </c>
      <c r="AB152" s="31">
        <v>0</v>
      </c>
      <c r="AC152" s="31">
        <v>0</v>
      </c>
      <c r="AD152" s="32">
        <v>0</v>
      </c>
      <c r="AE152" s="32">
        <v>0</v>
      </c>
      <c r="AF152" s="12" t="str">
        <f t="shared" si="24"/>
        <v>644654</v>
      </c>
      <c r="AG152" s="13" t="str">
        <f>VLOOKUP(D152,[2]Reference!$Q:$U,4,FALSE)</f>
        <v>Fleet</v>
      </c>
      <c r="AH152" s="13" t="str">
        <f>VLOOKUP(D152,[2]Reference!$Q:$U,5,FALSE)</f>
        <v>LNER</v>
      </c>
      <c r="AI152" s="14">
        <f t="shared" si="25"/>
        <v>0</v>
      </c>
      <c r="AJ152" s="14">
        <f t="shared" si="26"/>
        <v>0</v>
      </c>
      <c r="AK152" s="14">
        <f t="shared" si="27"/>
        <v>0</v>
      </c>
      <c r="AL152" s="15">
        <f t="shared" si="28"/>
        <v>0</v>
      </c>
      <c r="AM152" s="14">
        <f t="shared" si="29"/>
        <v>7</v>
      </c>
      <c r="AN152" s="16">
        <f t="shared" si="30"/>
        <v>44723</v>
      </c>
      <c r="AO152" s="17">
        <f>VLOOKUP(B152,[2]Reference!D:E,2,1)</f>
        <v>202303</v>
      </c>
      <c r="AP152" s="12" t="str">
        <f t="shared" si="31"/>
        <v>7</v>
      </c>
      <c r="AQ152" s="18">
        <f t="shared" si="32"/>
        <v>0</v>
      </c>
      <c r="AR152" s="18">
        <f t="shared" si="33"/>
        <v>0</v>
      </c>
      <c r="AS152" s="13" t="str">
        <f>VLOOKUP(D152,[2]Reference!$Q:$U,3,FALSE)</f>
        <v>Azuma</v>
      </c>
      <c r="AT152" s="13" t="str">
        <f>VLOOKUP(D152,[2]Reference!Q:V,6,FALSE)</f>
        <v>Depot</v>
      </c>
      <c r="AU152" s="13" t="str">
        <f>VLOOKUP(D152,[2]Reference!$Q:$U,2,FALSE)</f>
        <v>Neville Hill</v>
      </c>
      <c r="AV152" s="19">
        <f t="shared" si="34"/>
        <v>44729</v>
      </c>
      <c r="AW152" s="12" t="str">
        <f>+VLOOKUP(X152,[2]Reference!BN:BO,2,FALSE)</f>
        <v>Depot</v>
      </c>
      <c r="AX152" s="20" t="str">
        <f t="shared" si="35"/>
        <v>HB</v>
      </c>
      <c r="AY152" s="20" t="str">
        <f>VLOOKUP(AX152,[2]Reference!AH:AI,2,FALSE)</f>
        <v>LNER</v>
      </c>
      <c r="AZ152" s="20" t="str">
        <f>VLOOKUP(D152,[2]Reference!Q:V,6,FALSE)</f>
        <v>Depot</v>
      </c>
      <c r="BA152" s="20" t="str">
        <f>VLOOKUP(D152,[2]Reference!Q:V,3,FALSE)</f>
        <v>Azuma</v>
      </c>
    </row>
    <row r="153" spans="1:53" ht="13.5" x14ac:dyDescent="0.25">
      <c r="A153" s="28" t="s">
        <v>2668</v>
      </c>
      <c r="B153" s="29">
        <v>44722</v>
      </c>
      <c r="C153" s="28" t="s">
        <v>54</v>
      </c>
      <c r="D153" s="28" t="s">
        <v>578</v>
      </c>
      <c r="E153" s="28" t="s">
        <v>579</v>
      </c>
      <c r="F153" s="28" t="s">
        <v>578</v>
      </c>
      <c r="G153" s="28" t="s">
        <v>146</v>
      </c>
      <c r="H153" s="28" t="s">
        <v>112</v>
      </c>
      <c r="I153" s="28" t="s">
        <v>74</v>
      </c>
      <c r="J153" s="28" t="s">
        <v>75</v>
      </c>
      <c r="K153" s="28" t="s">
        <v>784</v>
      </c>
      <c r="L153" s="28" t="s">
        <v>2669</v>
      </c>
      <c r="M153" s="28" t="s">
        <v>157</v>
      </c>
      <c r="N153" s="30">
        <v>6</v>
      </c>
      <c r="O153" s="30">
        <v>0</v>
      </c>
      <c r="P153" s="30">
        <v>6</v>
      </c>
      <c r="Q153" s="30">
        <v>0</v>
      </c>
      <c r="R153" s="30">
        <v>0</v>
      </c>
      <c r="S153" s="30">
        <v>0</v>
      </c>
      <c r="T153" s="30">
        <v>0</v>
      </c>
      <c r="U153" s="30">
        <v>1</v>
      </c>
      <c r="V153" s="30">
        <v>6</v>
      </c>
      <c r="W153" s="28" t="s">
        <v>79</v>
      </c>
      <c r="X153" s="28" t="s">
        <v>119</v>
      </c>
      <c r="Y153" s="28" t="s">
        <v>81</v>
      </c>
      <c r="Z153" s="28" t="s">
        <v>2198</v>
      </c>
      <c r="AA153" s="28" t="s">
        <v>2191</v>
      </c>
      <c r="AB153" s="31">
        <v>0</v>
      </c>
      <c r="AC153" s="31">
        <v>0</v>
      </c>
      <c r="AD153" s="32">
        <v>0</v>
      </c>
      <c r="AE153" s="32">
        <v>0</v>
      </c>
      <c r="AF153" s="12" t="str">
        <f t="shared" si="24"/>
        <v>645265</v>
      </c>
      <c r="AG153" s="13" t="str">
        <f>VLOOKUP(D153,[2]Reference!$Q:$U,4,FALSE)</f>
        <v>Fleet</v>
      </c>
      <c r="AH153" s="13" t="str">
        <f>VLOOKUP(D153,[2]Reference!$Q:$U,5,FALSE)</f>
        <v>LNER</v>
      </c>
      <c r="AI153" s="14">
        <f t="shared" si="25"/>
        <v>0</v>
      </c>
      <c r="AJ153" s="14">
        <f t="shared" si="26"/>
        <v>0</v>
      </c>
      <c r="AK153" s="14">
        <f t="shared" si="27"/>
        <v>0</v>
      </c>
      <c r="AL153" s="15">
        <f t="shared" si="28"/>
        <v>0</v>
      </c>
      <c r="AM153" s="14">
        <f t="shared" si="29"/>
        <v>6</v>
      </c>
      <c r="AN153" s="16">
        <f t="shared" si="30"/>
        <v>44723</v>
      </c>
      <c r="AO153" s="17">
        <f>VLOOKUP(B153,[2]Reference!D:E,2,1)</f>
        <v>202303</v>
      </c>
      <c r="AP153" s="12" t="str">
        <f t="shared" si="31"/>
        <v>7</v>
      </c>
      <c r="AQ153" s="18">
        <f t="shared" si="32"/>
        <v>0</v>
      </c>
      <c r="AR153" s="18">
        <f t="shared" si="33"/>
        <v>0</v>
      </c>
      <c r="AS153" s="13" t="str">
        <f>VLOOKUP(D153,[2]Reference!$Q:$U,3,FALSE)</f>
        <v>Azuma</v>
      </c>
      <c r="AT153" s="13" t="str">
        <f>VLOOKUP(D153,[2]Reference!Q:V,6,FALSE)</f>
        <v>Depot</v>
      </c>
      <c r="AU153" s="13" t="str">
        <f>VLOOKUP(D153,[2]Reference!$Q:$U,2,FALSE)</f>
        <v>Bounds Green</v>
      </c>
      <c r="AV153" s="19">
        <f t="shared" si="34"/>
        <v>44729</v>
      </c>
      <c r="AW153" s="12" t="str">
        <f>+VLOOKUP(X153,[2]Reference!BN:BO,2,FALSE)</f>
        <v>Depot</v>
      </c>
      <c r="AX153" s="20" t="str">
        <f t="shared" si="35"/>
        <v>HB</v>
      </c>
      <c r="AY153" s="20" t="str">
        <f>VLOOKUP(AX153,[2]Reference!AH:AI,2,FALSE)</f>
        <v>LNER</v>
      </c>
      <c r="AZ153" s="20" t="str">
        <f>VLOOKUP(D153,[2]Reference!Q:V,6,FALSE)</f>
        <v>Depot</v>
      </c>
      <c r="BA153" s="20" t="str">
        <f>VLOOKUP(D153,[2]Reference!Q:V,3,FALSE)</f>
        <v>Azuma</v>
      </c>
    </row>
    <row r="154" spans="1:53" ht="13.5" x14ac:dyDescent="0.25">
      <c r="A154" s="28" t="s">
        <v>2670</v>
      </c>
      <c r="B154" s="29">
        <v>44722</v>
      </c>
      <c r="C154" s="28" t="s">
        <v>54</v>
      </c>
      <c r="D154" s="28" t="s">
        <v>161</v>
      </c>
      <c r="E154" s="28" t="s">
        <v>162</v>
      </c>
      <c r="F154" s="28" t="s">
        <v>161</v>
      </c>
      <c r="G154" s="28" t="s">
        <v>154</v>
      </c>
      <c r="H154" s="28" t="s">
        <v>73</v>
      </c>
      <c r="I154" s="28" t="s">
        <v>74</v>
      </c>
      <c r="J154" s="28" t="s">
        <v>75</v>
      </c>
      <c r="K154" s="28" t="s">
        <v>155</v>
      </c>
      <c r="L154" s="28" t="s">
        <v>2671</v>
      </c>
      <c r="M154" s="28" t="s">
        <v>324</v>
      </c>
      <c r="N154" s="30">
        <v>11</v>
      </c>
      <c r="O154" s="30">
        <v>8</v>
      </c>
      <c r="P154" s="30">
        <v>3</v>
      </c>
      <c r="Q154" s="30">
        <v>0</v>
      </c>
      <c r="R154" s="30">
        <v>0</v>
      </c>
      <c r="S154" s="30">
        <v>0</v>
      </c>
      <c r="T154" s="30">
        <v>0</v>
      </c>
      <c r="U154" s="30">
        <v>1</v>
      </c>
      <c r="V154" s="30">
        <v>11</v>
      </c>
      <c r="W154" s="28" t="s">
        <v>79</v>
      </c>
      <c r="X154" s="28" t="s">
        <v>80</v>
      </c>
      <c r="Y154" s="28" t="s">
        <v>81</v>
      </c>
      <c r="Z154" s="28" t="s">
        <v>2198</v>
      </c>
      <c r="AA154" s="28" t="s">
        <v>2191</v>
      </c>
      <c r="AB154" s="31">
        <v>0</v>
      </c>
      <c r="AC154" s="31">
        <v>0</v>
      </c>
      <c r="AD154" s="32">
        <v>0</v>
      </c>
      <c r="AE154" s="32">
        <v>0</v>
      </c>
      <c r="AF154" s="12" t="str">
        <f t="shared" si="24"/>
        <v>646567</v>
      </c>
      <c r="AG154" s="13" t="str">
        <f>VLOOKUP(D154,[2]Reference!$Q:$U,4,FALSE)</f>
        <v>Fleet</v>
      </c>
      <c r="AH154" s="13" t="str">
        <f>VLOOKUP(D154,[2]Reference!$Q:$U,5,FALSE)</f>
        <v>LNER</v>
      </c>
      <c r="AI154" s="14">
        <f t="shared" si="25"/>
        <v>0</v>
      </c>
      <c r="AJ154" s="14">
        <f t="shared" si="26"/>
        <v>0</v>
      </c>
      <c r="AK154" s="14">
        <f t="shared" si="27"/>
        <v>0</v>
      </c>
      <c r="AL154" s="15">
        <f t="shared" si="28"/>
        <v>0</v>
      </c>
      <c r="AM154" s="14">
        <f t="shared" si="29"/>
        <v>11</v>
      </c>
      <c r="AN154" s="16">
        <f t="shared" si="30"/>
        <v>44723</v>
      </c>
      <c r="AO154" s="17">
        <f>VLOOKUP(B154,[2]Reference!D:E,2,1)</f>
        <v>202303</v>
      </c>
      <c r="AP154" s="12" t="str">
        <f t="shared" si="31"/>
        <v>7</v>
      </c>
      <c r="AQ154" s="18">
        <f t="shared" si="32"/>
        <v>0</v>
      </c>
      <c r="AR154" s="18">
        <f t="shared" si="33"/>
        <v>0</v>
      </c>
      <c r="AS154" s="13" t="str">
        <f>VLOOKUP(D154,[2]Reference!$Q:$U,3,FALSE)</f>
        <v>IC225</v>
      </c>
      <c r="AT154" s="13" t="str">
        <f>VLOOKUP(D154,[2]Reference!Q:V,6,FALSE)</f>
        <v>IC225</v>
      </c>
      <c r="AU154" s="13" t="str">
        <f>VLOOKUP(D154,[2]Reference!$Q:$U,2,FALSE)</f>
        <v>MK4 Coach</v>
      </c>
      <c r="AV154" s="19">
        <f t="shared" si="34"/>
        <v>44729</v>
      </c>
      <c r="AW154" s="12" t="str">
        <f>+VLOOKUP(X154,[2]Reference!BN:BO,2,FALSE)</f>
        <v>Fleet</v>
      </c>
      <c r="AX154" s="20" t="str">
        <f t="shared" si="35"/>
        <v>HB</v>
      </c>
      <c r="AY154" s="20" t="str">
        <f>VLOOKUP(AX154,[2]Reference!AH:AI,2,FALSE)</f>
        <v>LNER</v>
      </c>
      <c r="AZ154" s="20" t="str">
        <f>VLOOKUP(D154,[2]Reference!Q:V,6,FALSE)</f>
        <v>IC225</v>
      </c>
      <c r="BA154" s="20" t="str">
        <f>VLOOKUP(D154,[2]Reference!Q:V,3,FALSE)</f>
        <v>IC225</v>
      </c>
    </row>
    <row r="155" spans="1:53" ht="13.5" x14ac:dyDescent="0.25">
      <c r="A155" s="28" t="s">
        <v>2672</v>
      </c>
      <c r="B155" s="29">
        <v>44722</v>
      </c>
      <c r="C155" s="28" t="s">
        <v>54</v>
      </c>
      <c r="D155" s="28" t="s">
        <v>92</v>
      </c>
      <c r="E155" s="28" t="s">
        <v>93</v>
      </c>
      <c r="F155" s="28" t="s">
        <v>92</v>
      </c>
      <c r="G155" s="28" t="s">
        <v>94</v>
      </c>
      <c r="H155" s="28" t="s">
        <v>327</v>
      </c>
      <c r="I155" s="28" t="s">
        <v>74</v>
      </c>
      <c r="J155" s="28" t="s">
        <v>75</v>
      </c>
      <c r="K155" s="28" t="s">
        <v>1137</v>
      </c>
      <c r="L155" s="28" t="s">
        <v>2673</v>
      </c>
      <c r="M155" s="28" t="s">
        <v>1029</v>
      </c>
      <c r="N155" s="30">
        <v>6</v>
      </c>
      <c r="O155" s="30">
        <v>6</v>
      </c>
      <c r="P155" s="30">
        <v>0</v>
      </c>
      <c r="Q155" s="30">
        <v>0</v>
      </c>
      <c r="R155" s="30">
        <v>0</v>
      </c>
      <c r="S155" s="30">
        <v>0</v>
      </c>
      <c r="T155" s="30">
        <v>0</v>
      </c>
      <c r="U155" s="30">
        <v>1</v>
      </c>
      <c r="V155" s="30">
        <v>6</v>
      </c>
      <c r="W155" s="28" t="s">
        <v>79</v>
      </c>
      <c r="X155" s="28" t="s">
        <v>80</v>
      </c>
      <c r="Y155" s="28" t="s">
        <v>81</v>
      </c>
      <c r="Z155" s="28" t="s">
        <v>2198</v>
      </c>
      <c r="AA155" s="28" t="s">
        <v>2191</v>
      </c>
      <c r="AB155" s="31">
        <v>0</v>
      </c>
      <c r="AC155" s="31">
        <v>0</v>
      </c>
      <c r="AD155" s="32">
        <v>0</v>
      </c>
      <c r="AE155" s="32">
        <v>0</v>
      </c>
      <c r="AF155" s="12" t="str">
        <f t="shared" si="24"/>
        <v>646763</v>
      </c>
      <c r="AG155" s="13" t="str">
        <f>VLOOKUP(D155,[2]Reference!$Q:$U,4,FALSE)</f>
        <v>Fleet</v>
      </c>
      <c r="AH155" s="13" t="str">
        <f>VLOOKUP(D155,[2]Reference!$Q:$U,5,FALSE)</f>
        <v>LNER</v>
      </c>
      <c r="AI155" s="14">
        <f t="shared" si="25"/>
        <v>0</v>
      </c>
      <c r="AJ155" s="14">
        <f t="shared" si="26"/>
        <v>0</v>
      </c>
      <c r="AK155" s="14">
        <f t="shared" si="27"/>
        <v>0</v>
      </c>
      <c r="AL155" s="15">
        <f t="shared" si="28"/>
        <v>0</v>
      </c>
      <c r="AM155" s="14">
        <f t="shared" si="29"/>
        <v>6</v>
      </c>
      <c r="AN155" s="16">
        <f t="shared" si="30"/>
        <v>44723</v>
      </c>
      <c r="AO155" s="17">
        <f>VLOOKUP(B155,[2]Reference!D:E,2,1)</f>
        <v>202303</v>
      </c>
      <c r="AP155" s="12" t="str">
        <f t="shared" si="31"/>
        <v>7</v>
      </c>
      <c r="AQ155" s="18">
        <f t="shared" si="32"/>
        <v>0</v>
      </c>
      <c r="AR155" s="18">
        <f t="shared" si="33"/>
        <v>0</v>
      </c>
      <c r="AS155" s="13" t="str">
        <f>VLOOKUP(D155,[2]Reference!$Q:$U,3,FALSE)</f>
        <v>Azuma</v>
      </c>
      <c r="AT155" s="13" t="str">
        <f>VLOOKUP(D155,[2]Reference!Q:V,6,FALSE)</f>
        <v>Azuma</v>
      </c>
      <c r="AU155" s="13" t="str">
        <f>VLOOKUP(D155,[2]Reference!$Q:$U,2,FALSE)</f>
        <v>Hitachi - Class 801</v>
      </c>
      <c r="AV155" s="19">
        <f t="shared" si="34"/>
        <v>44729</v>
      </c>
      <c r="AW155" s="12" t="str">
        <f>+VLOOKUP(X155,[2]Reference!BN:BO,2,FALSE)</f>
        <v>Fleet</v>
      </c>
      <c r="AX155" s="20" t="str">
        <f t="shared" si="35"/>
        <v>HB</v>
      </c>
      <c r="AY155" s="20" t="str">
        <f>VLOOKUP(AX155,[2]Reference!AH:AI,2,FALSE)</f>
        <v>LNER</v>
      </c>
      <c r="AZ155" s="20" t="str">
        <f>VLOOKUP(D155,[2]Reference!Q:V,6,FALSE)</f>
        <v>Azuma</v>
      </c>
      <c r="BA155" s="20" t="str">
        <f>VLOOKUP(D155,[2]Reference!Q:V,3,FALSE)</f>
        <v>Azuma</v>
      </c>
    </row>
    <row r="156" spans="1:53" ht="13.5" x14ac:dyDescent="0.25">
      <c r="A156" s="28" t="s">
        <v>2674</v>
      </c>
      <c r="B156" s="29">
        <v>44723</v>
      </c>
      <c r="C156" s="28" t="s">
        <v>54</v>
      </c>
      <c r="D156" s="28" t="s">
        <v>55</v>
      </c>
      <c r="E156" s="28" t="s">
        <v>56</v>
      </c>
      <c r="F156" s="28" t="s">
        <v>55</v>
      </c>
      <c r="G156" s="28" t="s">
        <v>231</v>
      </c>
      <c r="H156" s="28" t="s">
        <v>95</v>
      </c>
      <c r="I156" s="28" t="s">
        <v>147</v>
      </c>
      <c r="J156" s="28" t="s">
        <v>148</v>
      </c>
      <c r="K156" s="28" t="s">
        <v>253</v>
      </c>
      <c r="L156" s="28" t="s">
        <v>2675</v>
      </c>
      <c r="M156" s="28" t="s">
        <v>248</v>
      </c>
      <c r="N156" s="30">
        <v>3</v>
      </c>
      <c r="O156" s="30">
        <v>3</v>
      </c>
      <c r="P156" s="30">
        <v>0</v>
      </c>
      <c r="Q156" s="30">
        <v>0</v>
      </c>
      <c r="R156" s="30">
        <v>0</v>
      </c>
      <c r="S156" s="30">
        <v>0</v>
      </c>
      <c r="T156" s="30">
        <v>0</v>
      </c>
      <c r="U156" s="30">
        <v>1</v>
      </c>
      <c r="V156" s="30">
        <v>3</v>
      </c>
      <c r="W156" s="28" t="s">
        <v>2676</v>
      </c>
      <c r="X156" s="28" t="s">
        <v>80</v>
      </c>
      <c r="Y156" s="28" t="s">
        <v>66</v>
      </c>
      <c r="Z156" s="28" t="s">
        <v>2198</v>
      </c>
      <c r="AA156" s="28" t="s">
        <v>2191</v>
      </c>
      <c r="AB156" s="31">
        <v>0</v>
      </c>
      <c r="AC156" s="31">
        <v>0</v>
      </c>
      <c r="AD156" s="32">
        <v>0</v>
      </c>
      <c r="AE156" s="32">
        <v>0.13</v>
      </c>
      <c r="AF156" s="12" t="str">
        <f t="shared" si="24"/>
        <v>647958</v>
      </c>
      <c r="AG156" s="13" t="str">
        <f>VLOOKUP(D156,[2]Reference!$Q:$U,4,FALSE)</f>
        <v>Fleet</v>
      </c>
      <c r="AH156" s="13" t="str">
        <f>VLOOKUP(D156,[2]Reference!$Q:$U,5,FALSE)</f>
        <v>LNER</v>
      </c>
      <c r="AI156" s="14">
        <f t="shared" si="25"/>
        <v>0</v>
      </c>
      <c r="AJ156" s="14">
        <f t="shared" si="26"/>
        <v>0</v>
      </c>
      <c r="AK156" s="14">
        <f t="shared" si="27"/>
        <v>0</v>
      </c>
      <c r="AL156" s="15">
        <f t="shared" si="28"/>
        <v>0</v>
      </c>
      <c r="AM156" s="14">
        <f t="shared" si="29"/>
        <v>3</v>
      </c>
      <c r="AN156" s="16">
        <f t="shared" si="30"/>
        <v>44723</v>
      </c>
      <c r="AO156" s="17">
        <f>VLOOKUP(B156,[2]Reference!D:E,2,1)</f>
        <v>202303</v>
      </c>
      <c r="AP156" s="12" t="str">
        <f t="shared" si="31"/>
        <v>7</v>
      </c>
      <c r="AQ156" s="18">
        <f t="shared" si="32"/>
        <v>0</v>
      </c>
      <c r="AR156" s="18">
        <f t="shared" si="33"/>
        <v>0.13</v>
      </c>
      <c r="AS156" s="13" t="str">
        <f>VLOOKUP(D156,[2]Reference!$Q:$U,3,FALSE)</f>
        <v>Azuma</v>
      </c>
      <c r="AT156" s="13" t="str">
        <f>VLOOKUP(D156,[2]Reference!Q:V,6,FALSE)</f>
        <v>Azuma</v>
      </c>
      <c r="AU156" s="13" t="str">
        <f>VLOOKUP(D156,[2]Reference!$Q:$U,2,FALSE)</f>
        <v>Hitachi - Class 800</v>
      </c>
      <c r="AV156" s="19">
        <f t="shared" si="34"/>
        <v>44730</v>
      </c>
      <c r="AW156" s="12" t="str">
        <f>+VLOOKUP(X156,[2]Reference!BN:BO,2,FALSE)</f>
        <v>Fleet</v>
      </c>
      <c r="AX156" s="20" t="str">
        <f t="shared" si="35"/>
        <v>HB</v>
      </c>
      <c r="AY156" s="20" t="str">
        <f>VLOOKUP(AX156,[2]Reference!AH:AI,2,FALSE)</f>
        <v>LNER</v>
      </c>
      <c r="AZ156" s="20" t="str">
        <f>VLOOKUP(D156,[2]Reference!Q:V,6,FALSE)</f>
        <v>Azuma</v>
      </c>
      <c r="BA156" s="20" t="str">
        <f>VLOOKUP(D156,[2]Reference!Q:V,3,FALSE)</f>
        <v>Azuma</v>
      </c>
    </row>
    <row r="157" spans="1:53" ht="13.5" x14ac:dyDescent="0.25">
      <c r="A157" s="28" t="s">
        <v>2678</v>
      </c>
      <c r="B157" s="29">
        <v>44724</v>
      </c>
      <c r="C157" s="28" t="s">
        <v>54</v>
      </c>
      <c r="D157" s="28" t="s">
        <v>55</v>
      </c>
      <c r="E157" s="28" t="s">
        <v>56</v>
      </c>
      <c r="F157" s="28" t="s">
        <v>55</v>
      </c>
      <c r="G157" s="28" t="s">
        <v>72</v>
      </c>
      <c r="H157" s="28" t="s">
        <v>84</v>
      </c>
      <c r="I157" s="28" t="s">
        <v>251</v>
      </c>
      <c r="J157" s="28" t="s">
        <v>252</v>
      </c>
      <c r="K157" s="28" t="s">
        <v>2213</v>
      </c>
      <c r="L157" s="28" t="s">
        <v>2679</v>
      </c>
      <c r="M157" s="28" t="s">
        <v>440</v>
      </c>
      <c r="N157" s="30">
        <v>10</v>
      </c>
      <c r="O157" s="30">
        <v>10</v>
      </c>
      <c r="P157" s="30">
        <v>0</v>
      </c>
      <c r="Q157" s="30">
        <v>0</v>
      </c>
      <c r="R157" s="30">
        <v>0</v>
      </c>
      <c r="S157" s="30">
        <v>0</v>
      </c>
      <c r="T157" s="30">
        <v>0</v>
      </c>
      <c r="U157" s="30">
        <v>1</v>
      </c>
      <c r="V157" s="30">
        <v>10</v>
      </c>
      <c r="W157" s="28" t="s">
        <v>2680</v>
      </c>
      <c r="X157" s="28" t="s">
        <v>80</v>
      </c>
      <c r="Y157" s="28" t="s">
        <v>66</v>
      </c>
      <c r="Z157" s="28" t="s">
        <v>2192</v>
      </c>
      <c r="AA157" s="28" t="s">
        <v>2191</v>
      </c>
      <c r="AB157" s="31">
        <v>0</v>
      </c>
      <c r="AC157" s="31">
        <v>0</v>
      </c>
      <c r="AD157" s="32">
        <v>0</v>
      </c>
      <c r="AE157" s="32">
        <v>0</v>
      </c>
      <c r="AF157" s="12" t="str">
        <f t="shared" si="24"/>
        <v>649532</v>
      </c>
      <c r="AG157" s="13" t="str">
        <f>VLOOKUP(D157,[2]Reference!$Q:$U,4,FALSE)</f>
        <v>Fleet</v>
      </c>
      <c r="AH157" s="13" t="str">
        <f>VLOOKUP(D157,[2]Reference!$Q:$U,5,FALSE)</f>
        <v>LNER</v>
      </c>
      <c r="AI157" s="14">
        <f t="shared" si="25"/>
        <v>0</v>
      </c>
      <c r="AJ157" s="14">
        <f t="shared" si="26"/>
        <v>0</v>
      </c>
      <c r="AK157" s="14">
        <f t="shared" si="27"/>
        <v>0</v>
      </c>
      <c r="AL157" s="15">
        <f t="shared" si="28"/>
        <v>0</v>
      </c>
      <c r="AM157" s="14">
        <f t="shared" si="29"/>
        <v>10</v>
      </c>
      <c r="AN157" s="16">
        <f t="shared" si="30"/>
        <v>44730</v>
      </c>
      <c r="AO157" s="17">
        <f>VLOOKUP(B157,[2]Reference!D:E,2,1)</f>
        <v>202303</v>
      </c>
      <c r="AP157" s="12" t="str">
        <f t="shared" si="31"/>
        <v>7</v>
      </c>
      <c r="AQ157" s="18">
        <f t="shared" si="32"/>
        <v>0</v>
      </c>
      <c r="AR157" s="18">
        <f t="shared" si="33"/>
        <v>0</v>
      </c>
      <c r="AS157" s="13" t="str">
        <f>VLOOKUP(D157,[2]Reference!$Q:$U,3,FALSE)</f>
        <v>Azuma</v>
      </c>
      <c r="AT157" s="13" t="str">
        <f>VLOOKUP(D157,[2]Reference!Q:V,6,FALSE)</f>
        <v>Azuma</v>
      </c>
      <c r="AU157" s="13" t="str">
        <f>VLOOKUP(D157,[2]Reference!$Q:$U,2,FALSE)</f>
        <v>Hitachi - Class 800</v>
      </c>
      <c r="AV157" s="19">
        <f t="shared" si="34"/>
        <v>44731</v>
      </c>
      <c r="AW157" s="12" t="str">
        <f>+VLOOKUP(X157,[2]Reference!BN:BO,2,FALSE)</f>
        <v>Fleet</v>
      </c>
      <c r="AX157" s="20" t="str">
        <f t="shared" si="35"/>
        <v>HB</v>
      </c>
      <c r="AY157" s="20" t="str">
        <f>VLOOKUP(AX157,[2]Reference!AH:AI,2,FALSE)</f>
        <v>LNER</v>
      </c>
      <c r="AZ157" s="20" t="str">
        <f>VLOOKUP(D157,[2]Reference!Q:V,6,FALSE)</f>
        <v>Azuma</v>
      </c>
      <c r="BA157" s="20" t="str">
        <f>VLOOKUP(D157,[2]Reference!Q:V,3,FALSE)</f>
        <v>Azuma</v>
      </c>
    </row>
    <row r="158" spans="1:53" ht="13.5" x14ac:dyDescent="0.25">
      <c r="A158" s="28" t="s">
        <v>2682</v>
      </c>
      <c r="B158" s="29">
        <v>44724</v>
      </c>
      <c r="C158" s="28" t="s">
        <v>54</v>
      </c>
      <c r="D158" s="28" t="s">
        <v>300</v>
      </c>
      <c r="E158" s="28" t="s">
        <v>301</v>
      </c>
      <c r="F158" s="28" t="s">
        <v>300</v>
      </c>
      <c r="G158" s="28" t="s">
        <v>146</v>
      </c>
      <c r="H158" s="28" t="s">
        <v>198</v>
      </c>
      <c r="I158" s="28" t="s">
        <v>199</v>
      </c>
      <c r="J158" s="28" t="s">
        <v>200</v>
      </c>
      <c r="K158" s="28" t="s">
        <v>201</v>
      </c>
      <c r="L158" s="28" t="s">
        <v>2683</v>
      </c>
      <c r="M158" s="28" t="s">
        <v>533</v>
      </c>
      <c r="N158" s="30">
        <v>5</v>
      </c>
      <c r="O158" s="30">
        <v>5</v>
      </c>
      <c r="P158" s="30">
        <v>0</v>
      </c>
      <c r="Q158" s="30">
        <v>0</v>
      </c>
      <c r="R158" s="30">
        <v>0</v>
      </c>
      <c r="S158" s="30">
        <v>0</v>
      </c>
      <c r="T158" s="30">
        <v>0</v>
      </c>
      <c r="U158" s="30">
        <v>1</v>
      </c>
      <c r="V158" s="30">
        <v>5</v>
      </c>
      <c r="W158" s="28" t="s">
        <v>2684</v>
      </c>
      <c r="X158" s="28" t="s">
        <v>119</v>
      </c>
      <c r="Y158" s="28" t="s">
        <v>66</v>
      </c>
      <c r="Z158" s="28" t="s">
        <v>2192</v>
      </c>
      <c r="AA158" s="28" t="s">
        <v>2191</v>
      </c>
      <c r="AB158" s="31">
        <v>0</v>
      </c>
      <c r="AC158" s="31">
        <v>0</v>
      </c>
      <c r="AD158" s="32">
        <v>0</v>
      </c>
      <c r="AE158" s="32">
        <v>0</v>
      </c>
      <c r="AF158" s="12" t="str">
        <f t="shared" si="24"/>
        <v>650347</v>
      </c>
      <c r="AG158" s="13" t="str">
        <f>VLOOKUP(D158,[2]Reference!$Q:$U,4,FALSE)</f>
        <v>Fleet</v>
      </c>
      <c r="AH158" s="13" t="str">
        <f>VLOOKUP(D158,[2]Reference!$Q:$U,5,FALSE)</f>
        <v>LNER</v>
      </c>
      <c r="AI158" s="14">
        <f t="shared" si="25"/>
        <v>0</v>
      </c>
      <c r="AJ158" s="14">
        <f t="shared" si="26"/>
        <v>0</v>
      </c>
      <c r="AK158" s="14">
        <f t="shared" si="27"/>
        <v>0</v>
      </c>
      <c r="AL158" s="15">
        <f t="shared" si="28"/>
        <v>0</v>
      </c>
      <c r="AM158" s="14">
        <f t="shared" si="29"/>
        <v>5</v>
      </c>
      <c r="AN158" s="16">
        <f t="shared" si="30"/>
        <v>44730</v>
      </c>
      <c r="AO158" s="17">
        <f>VLOOKUP(B158,[2]Reference!D:E,2,1)</f>
        <v>202303</v>
      </c>
      <c r="AP158" s="12" t="str">
        <f t="shared" si="31"/>
        <v>7</v>
      </c>
      <c r="AQ158" s="18">
        <f t="shared" si="32"/>
        <v>0</v>
      </c>
      <c r="AR158" s="18">
        <f t="shared" si="33"/>
        <v>0</v>
      </c>
      <c r="AS158" s="13" t="str">
        <f>VLOOKUP(D158,[2]Reference!$Q:$U,3,FALSE)</f>
        <v>Other</v>
      </c>
      <c r="AT158" s="13" t="str">
        <f>VLOOKUP(D158,[2]Reference!Q:V,6,FALSE)</f>
        <v>Other</v>
      </c>
      <c r="AU158" s="13" t="str">
        <f>VLOOKUP(D158,[2]Reference!$Q:$U,2,FALSE)</f>
        <v>Hitachi - Control</v>
      </c>
      <c r="AV158" s="19">
        <f t="shared" si="34"/>
        <v>44731</v>
      </c>
      <c r="AW158" s="12" t="str">
        <f>+VLOOKUP(X158,[2]Reference!BN:BO,2,FALSE)</f>
        <v>Depot</v>
      </c>
      <c r="AX158" s="20" t="str">
        <f t="shared" si="35"/>
        <v>HB</v>
      </c>
      <c r="AY158" s="20" t="str">
        <f>VLOOKUP(AX158,[2]Reference!AH:AI,2,FALSE)</f>
        <v>LNER</v>
      </c>
      <c r="AZ158" s="20" t="str">
        <f>VLOOKUP(D158,[2]Reference!Q:V,6,FALSE)</f>
        <v>Other</v>
      </c>
      <c r="BA158" s="20" t="str">
        <f>VLOOKUP(D158,[2]Reference!Q:V,3,FALSE)</f>
        <v>Other</v>
      </c>
    </row>
    <row r="159" spans="1:53" ht="13.5" x14ac:dyDescent="0.25">
      <c r="A159" s="28" t="s">
        <v>2685</v>
      </c>
      <c r="B159" s="29">
        <v>44724</v>
      </c>
      <c r="C159" s="28" t="s">
        <v>54</v>
      </c>
      <c r="D159" s="28" t="s">
        <v>161</v>
      </c>
      <c r="E159" s="28" t="s">
        <v>162</v>
      </c>
      <c r="F159" s="28" t="s">
        <v>161</v>
      </c>
      <c r="G159" s="28" t="s">
        <v>129</v>
      </c>
      <c r="H159" s="28" t="s">
        <v>95</v>
      </c>
      <c r="I159" s="28" t="s">
        <v>147</v>
      </c>
      <c r="J159" s="28" t="s">
        <v>148</v>
      </c>
      <c r="K159" s="28" t="s">
        <v>179</v>
      </c>
      <c r="L159" s="28" t="s">
        <v>2686</v>
      </c>
      <c r="M159" s="28" t="s">
        <v>324</v>
      </c>
      <c r="N159" s="30">
        <v>2</v>
      </c>
      <c r="O159" s="30">
        <v>2</v>
      </c>
      <c r="P159" s="30">
        <v>0</v>
      </c>
      <c r="Q159" s="30">
        <v>0</v>
      </c>
      <c r="R159" s="30">
        <v>0</v>
      </c>
      <c r="S159" s="30">
        <v>0</v>
      </c>
      <c r="T159" s="30">
        <v>0</v>
      </c>
      <c r="U159" s="30">
        <v>1</v>
      </c>
      <c r="V159" s="30">
        <v>2</v>
      </c>
      <c r="W159" s="28" t="s">
        <v>2687</v>
      </c>
      <c r="X159" s="28" t="s">
        <v>80</v>
      </c>
      <c r="Y159" s="28" t="s">
        <v>66</v>
      </c>
      <c r="Z159" s="28" t="s">
        <v>2192</v>
      </c>
      <c r="AA159" s="28" t="s">
        <v>2191</v>
      </c>
      <c r="AB159" s="31">
        <v>0</v>
      </c>
      <c r="AC159" s="31">
        <v>0</v>
      </c>
      <c r="AD159" s="32">
        <v>0</v>
      </c>
      <c r="AE159" s="32">
        <v>0</v>
      </c>
      <c r="AF159" s="12" t="str">
        <f t="shared" si="24"/>
        <v>650468</v>
      </c>
      <c r="AG159" s="13" t="str">
        <f>VLOOKUP(D159,[2]Reference!$Q:$U,4,FALSE)</f>
        <v>Fleet</v>
      </c>
      <c r="AH159" s="13" t="str">
        <f>VLOOKUP(D159,[2]Reference!$Q:$U,5,FALSE)</f>
        <v>LNER</v>
      </c>
      <c r="AI159" s="14">
        <f t="shared" si="25"/>
        <v>0</v>
      </c>
      <c r="AJ159" s="14">
        <f t="shared" si="26"/>
        <v>0</v>
      </c>
      <c r="AK159" s="14">
        <f t="shared" si="27"/>
        <v>0</v>
      </c>
      <c r="AL159" s="15">
        <f t="shared" si="28"/>
        <v>0</v>
      </c>
      <c r="AM159" s="14">
        <f t="shared" si="29"/>
        <v>2</v>
      </c>
      <c r="AN159" s="16">
        <f t="shared" si="30"/>
        <v>44730</v>
      </c>
      <c r="AO159" s="17">
        <f>VLOOKUP(B159,[2]Reference!D:E,2,1)</f>
        <v>202303</v>
      </c>
      <c r="AP159" s="12" t="str">
        <f t="shared" si="31"/>
        <v>7</v>
      </c>
      <c r="AQ159" s="18">
        <f t="shared" si="32"/>
        <v>0</v>
      </c>
      <c r="AR159" s="18">
        <f t="shared" si="33"/>
        <v>0</v>
      </c>
      <c r="AS159" s="13" t="str">
        <f>VLOOKUP(D159,[2]Reference!$Q:$U,3,FALSE)</f>
        <v>IC225</v>
      </c>
      <c r="AT159" s="13" t="str">
        <f>VLOOKUP(D159,[2]Reference!Q:V,6,FALSE)</f>
        <v>IC225</v>
      </c>
      <c r="AU159" s="13" t="str">
        <f>VLOOKUP(D159,[2]Reference!$Q:$U,2,FALSE)</f>
        <v>MK4 Coach</v>
      </c>
      <c r="AV159" s="19">
        <f t="shared" si="34"/>
        <v>44731</v>
      </c>
      <c r="AW159" s="12" t="str">
        <f>+VLOOKUP(X159,[2]Reference!BN:BO,2,FALSE)</f>
        <v>Fleet</v>
      </c>
      <c r="AX159" s="20" t="str">
        <f t="shared" si="35"/>
        <v>HB</v>
      </c>
      <c r="AY159" s="20" t="str">
        <f>VLOOKUP(AX159,[2]Reference!AH:AI,2,FALSE)</f>
        <v>LNER</v>
      </c>
      <c r="AZ159" s="20" t="str">
        <f>VLOOKUP(D159,[2]Reference!Q:V,6,FALSE)</f>
        <v>IC225</v>
      </c>
      <c r="BA159" s="20" t="str">
        <f>VLOOKUP(D159,[2]Reference!Q:V,3,FALSE)</f>
        <v>IC225</v>
      </c>
    </row>
    <row r="160" spans="1:53" ht="13.5" x14ac:dyDescent="0.25">
      <c r="A160" s="28" t="s">
        <v>2688</v>
      </c>
      <c r="B160" s="29">
        <v>44726</v>
      </c>
      <c r="C160" s="28" t="s">
        <v>54</v>
      </c>
      <c r="D160" s="28" t="s">
        <v>70</v>
      </c>
      <c r="E160" s="28" t="s">
        <v>71</v>
      </c>
      <c r="F160" s="28" t="s">
        <v>70</v>
      </c>
      <c r="G160" s="28" t="s">
        <v>129</v>
      </c>
      <c r="H160" s="28" t="s">
        <v>73</v>
      </c>
      <c r="I160" s="28" t="s">
        <v>74</v>
      </c>
      <c r="J160" s="28" t="s">
        <v>75</v>
      </c>
      <c r="K160" s="28" t="s">
        <v>179</v>
      </c>
      <c r="L160" s="28" t="s">
        <v>2689</v>
      </c>
      <c r="M160" s="28" t="s">
        <v>2690</v>
      </c>
      <c r="N160" s="30">
        <v>7</v>
      </c>
      <c r="O160" s="30">
        <v>7</v>
      </c>
      <c r="P160" s="30">
        <v>0</v>
      </c>
      <c r="Q160" s="30">
        <v>0</v>
      </c>
      <c r="R160" s="30">
        <v>0</v>
      </c>
      <c r="S160" s="30">
        <v>0</v>
      </c>
      <c r="T160" s="30">
        <v>0</v>
      </c>
      <c r="U160" s="30">
        <v>1</v>
      </c>
      <c r="V160" s="30">
        <v>7</v>
      </c>
      <c r="W160" s="28" t="s">
        <v>79</v>
      </c>
      <c r="X160" s="28" t="s">
        <v>80</v>
      </c>
      <c r="Y160" s="28" t="s">
        <v>81</v>
      </c>
      <c r="Z160" s="28" t="s">
        <v>2192</v>
      </c>
      <c r="AA160" s="28" t="s">
        <v>2191</v>
      </c>
      <c r="AB160" s="31">
        <v>0</v>
      </c>
      <c r="AC160" s="31">
        <v>0</v>
      </c>
      <c r="AD160" s="32">
        <v>0</v>
      </c>
      <c r="AE160" s="32">
        <v>0</v>
      </c>
      <c r="AF160" s="12" t="str">
        <f t="shared" si="24"/>
        <v>653619</v>
      </c>
      <c r="AG160" s="13" t="str">
        <f>VLOOKUP(D160,[2]Reference!$Q:$U,4,FALSE)</f>
        <v>Fleet</v>
      </c>
      <c r="AH160" s="13" t="str">
        <f>VLOOKUP(D160,[2]Reference!$Q:$U,5,FALSE)</f>
        <v>LNER</v>
      </c>
      <c r="AI160" s="14">
        <f t="shared" si="25"/>
        <v>0</v>
      </c>
      <c r="AJ160" s="14">
        <f t="shared" si="26"/>
        <v>0</v>
      </c>
      <c r="AK160" s="14">
        <f t="shared" si="27"/>
        <v>0</v>
      </c>
      <c r="AL160" s="15">
        <f t="shared" si="28"/>
        <v>0</v>
      </c>
      <c r="AM160" s="14">
        <f t="shared" si="29"/>
        <v>7</v>
      </c>
      <c r="AN160" s="16">
        <f t="shared" si="30"/>
        <v>44730</v>
      </c>
      <c r="AO160" s="17">
        <f>VLOOKUP(B160,[2]Reference!D:E,2,1)</f>
        <v>202303</v>
      </c>
      <c r="AP160" s="12" t="str">
        <f t="shared" si="31"/>
        <v>7</v>
      </c>
      <c r="AQ160" s="18">
        <f t="shared" si="32"/>
        <v>0</v>
      </c>
      <c r="AR160" s="18">
        <f t="shared" si="33"/>
        <v>0</v>
      </c>
      <c r="AS160" s="13" t="str">
        <f>VLOOKUP(D160,[2]Reference!$Q:$U,3,FALSE)</f>
        <v>IC225</v>
      </c>
      <c r="AT160" s="13" t="str">
        <f>VLOOKUP(D160,[2]Reference!Q:V,6,FALSE)</f>
        <v>IC225</v>
      </c>
      <c r="AU160" s="13" t="str">
        <f>VLOOKUP(D160,[2]Reference!$Q:$U,2,FALSE)</f>
        <v>Cl 91 Loco</v>
      </c>
      <c r="AV160" s="19">
        <f t="shared" si="34"/>
        <v>44733</v>
      </c>
      <c r="AW160" s="12" t="str">
        <f>+VLOOKUP(X160,[2]Reference!BN:BO,2,FALSE)</f>
        <v>Fleet</v>
      </c>
      <c r="AX160" s="20" t="str">
        <f t="shared" si="35"/>
        <v>HB</v>
      </c>
      <c r="AY160" s="20" t="str">
        <f>VLOOKUP(AX160,[2]Reference!AH:AI,2,FALSE)</f>
        <v>LNER</v>
      </c>
      <c r="AZ160" s="20" t="str">
        <f>VLOOKUP(D160,[2]Reference!Q:V,6,FALSE)</f>
        <v>IC225</v>
      </c>
      <c r="BA160" s="20" t="str">
        <f>VLOOKUP(D160,[2]Reference!Q:V,3,FALSE)</f>
        <v>IC225</v>
      </c>
    </row>
    <row r="161" spans="1:53" ht="13.5" x14ac:dyDescent="0.25">
      <c r="A161" s="28" t="s">
        <v>2691</v>
      </c>
      <c r="B161" s="29">
        <v>44726</v>
      </c>
      <c r="C161" s="28" t="s">
        <v>54</v>
      </c>
      <c r="D161" s="28" t="s">
        <v>70</v>
      </c>
      <c r="E161" s="28" t="s">
        <v>71</v>
      </c>
      <c r="F161" s="28" t="s">
        <v>70</v>
      </c>
      <c r="G161" s="28" t="s">
        <v>72</v>
      </c>
      <c r="H161" s="28" t="s">
        <v>237</v>
      </c>
      <c r="I161" s="28" t="s">
        <v>1024</v>
      </c>
      <c r="J161" s="28" t="s">
        <v>1025</v>
      </c>
      <c r="K161" s="28" t="s">
        <v>261</v>
      </c>
      <c r="L161" s="28" t="s">
        <v>2692</v>
      </c>
      <c r="M161" s="28" t="s">
        <v>419</v>
      </c>
      <c r="N161" s="30">
        <v>17</v>
      </c>
      <c r="O161" s="30">
        <v>0</v>
      </c>
      <c r="P161" s="30">
        <v>17</v>
      </c>
      <c r="Q161" s="30">
        <v>1</v>
      </c>
      <c r="R161" s="30">
        <v>0</v>
      </c>
      <c r="S161" s="30">
        <v>0</v>
      </c>
      <c r="T161" s="30">
        <v>0</v>
      </c>
      <c r="U161" s="30">
        <v>3</v>
      </c>
      <c r="V161" s="30">
        <v>77</v>
      </c>
      <c r="W161" s="28" t="s">
        <v>2693</v>
      </c>
      <c r="X161" s="28" t="s">
        <v>80</v>
      </c>
      <c r="Y161" s="28" t="s">
        <v>66</v>
      </c>
      <c r="Z161" s="28" t="s">
        <v>2192</v>
      </c>
      <c r="AA161" s="28" t="s">
        <v>2191</v>
      </c>
      <c r="AB161" s="31">
        <v>1</v>
      </c>
      <c r="AC161" s="31">
        <v>0</v>
      </c>
      <c r="AD161" s="32">
        <v>1</v>
      </c>
      <c r="AE161" s="32">
        <v>1</v>
      </c>
      <c r="AF161" s="12" t="str">
        <f t="shared" si="24"/>
        <v>653714</v>
      </c>
      <c r="AG161" s="13" t="str">
        <f>VLOOKUP(D161,[2]Reference!$Q:$U,4,FALSE)</f>
        <v>Fleet</v>
      </c>
      <c r="AH161" s="13" t="str">
        <f>VLOOKUP(D161,[2]Reference!$Q:$U,5,FALSE)</f>
        <v>LNER</v>
      </c>
      <c r="AI161" s="14">
        <f t="shared" si="25"/>
        <v>1</v>
      </c>
      <c r="AJ161" s="14">
        <f t="shared" si="26"/>
        <v>0</v>
      </c>
      <c r="AK161" s="14">
        <f t="shared" si="27"/>
        <v>1</v>
      </c>
      <c r="AL161" s="15">
        <f t="shared" si="28"/>
        <v>0</v>
      </c>
      <c r="AM161" s="14">
        <f t="shared" si="29"/>
        <v>17</v>
      </c>
      <c r="AN161" s="16">
        <f t="shared" si="30"/>
        <v>44730</v>
      </c>
      <c r="AO161" s="17">
        <f>VLOOKUP(B161,[2]Reference!D:E,2,1)</f>
        <v>202303</v>
      </c>
      <c r="AP161" s="12" t="str">
        <f t="shared" si="31"/>
        <v>7</v>
      </c>
      <c r="AQ161" s="18">
        <f t="shared" si="32"/>
        <v>1</v>
      </c>
      <c r="AR161" s="18">
        <f t="shared" si="33"/>
        <v>1</v>
      </c>
      <c r="AS161" s="13" t="str">
        <f>VLOOKUP(D161,[2]Reference!$Q:$U,3,FALSE)</f>
        <v>IC225</v>
      </c>
      <c r="AT161" s="13" t="str">
        <f>VLOOKUP(D161,[2]Reference!Q:V,6,FALSE)</f>
        <v>IC225</v>
      </c>
      <c r="AU161" s="13" t="str">
        <f>VLOOKUP(D161,[2]Reference!$Q:$U,2,FALSE)</f>
        <v>Cl 91 Loco</v>
      </c>
      <c r="AV161" s="19">
        <f t="shared" si="34"/>
        <v>44733</v>
      </c>
      <c r="AW161" s="12" t="str">
        <f>+VLOOKUP(X161,[2]Reference!BN:BO,2,FALSE)</f>
        <v>Fleet</v>
      </c>
      <c r="AX161" s="20" t="str">
        <f t="shared" si="35"/>
        <v>HB</v>
      </c>
      <c r="AY161" s="20" t="str">
        <f>VLOOKUP(AX161,[2]Reference!AH:AI,2,FALSE)</f>
        <v>LNER</v>
      </c>
      <c r="AZ161" s="20" t="str">
        <f>VLOOKUP(D161,[2]Reference!Q:V,6,FALSE)</f>
        <v>IC225</v>
      </c>
      <c r="BA161" s="20" t="str">
        <f>VLOOKUP(D161,[2]Reference!Q:V,3,FALSE)</f>
        <v>IC225</v>
      </c>
    </row>
    <row r="162" spans="1:53" ht="13.5" x14ac:dyDescent="0.25">
      <c r="A162" s="28" t="s">
        <v>2694</v>
      </c>
      <c r="B162" s="29">
        <v>44726</v>
      </c>
      <c r="C162" s="28" t="s">
        <v>54</v>
      </c>
      <c r="D162" s="28" t="s">
        <v>364</v>
      </c>
      <c r="E162" s="28" t="s">
        <v>365</v>
      </c>
      <c r="F162" s="28" t="s">
        <v>364</v>
      </c>
      <c r="G162" s="28" t="s">
        <v>121</v>
      </c>
      <c r="H162" s="28" t="s">
        <v>112</v>
      </c>
      <c r="I162" s="28" t="s">
        <v>285</v>
      </c>
      <c r="J162" s="28" t="s">
        <v>286</v>
      </c>
      <c r="K162" s="28" t="s">
        <v>366</v>
      </c>
      <c r="L162" s="28" t="s">
        <v>1540</v>
      </c>
      <c r="M162" s="28" t="s">
        <v>929</v>
      </c>
      <c r="N162" s="30">
        <v>14</v>
      </c>
      <c r="O162" s="30">
        <v>0</v>
      </c>
      <c r="P162" s="30">
        <v>14</v>
      </c>
      <c r="Q162" s="30">
        <v>0</v>
      </c>
      <c r="R162" s="30">
        <v>0</v>
      </c>
      <c r="S162" s="30">
        <v>0</v>
      </c>
      <c r="T162" s="30">
        <v>0</v>
      </c>
      <c r="U162" s="30">
        <v>1</v>
      </c>
      <c r="V162" s="30">
        <v>14</v>
      </c>
      <c r="W162" s="28" t="s">
        <v>2695</v>
      </c>
      <c r="X162" s="28" t="s">
        <v>119</v>
      </c>
      <c r="Y162" s="28" t="s">
        <v>66</v>
      </c>
      <c r="Z162" s="28" t="s">
        <v>2192</v>
      </c>
      <c r="AA162" s="28" t="s">
        <v>2191</v>
      </c>
      <c r="AB162" s="31">
        <v>0</v>
      </c>
      <c r="AC162" s="31">
        <v>0</v>
      </c>
      <c r="AD162" s="32">
        <v>0</v>
      </c>
      <c r="AE162" s="32">
        <v>0</v>
      </c>
      <c r="AF162" s="12" t="str">
        <f t="shared" si="24"/>
        <v>653752</v>
      </c>
      <c r="AG162" s="13" t="str">
        <f>VLOOKUP(D162,[2]Reference!$Q:$U,4,FALSE)</f>
        <v>Fleet</v>
      </c>
      <c r="AH162" s="13" t="str">
        <f>VLOOKUP(D162,[2]Reference!$Q:$U,5,FALSE)</f>
        <v>LNER</v>
      </c>
      <c r="AI162" s="14">
        <f t="shared" si="25"/>
        <v>0</v>
      </c>
      <c r="AJ162" s="14">
        <f t="shared" si="26"/>
        <v>0</v>
      </c>
      <c r="AK162" s="14">
        <f t="shared" si="27"/>
        <v>0</v>
      </c>
      <c r="AL162" s="15">
        <f t="shared" si="28"/>
        <v>0</v>
      </c>
      <c r="AM162" s="14">
        <f t="shared" si="29"/>
        <v>14</v>
      </c>
      <c r="AN162" s="16">
        <f t="shared" si="30"/>
        <v>44730</v>
      </c>
      <c r="AO162" s="17">
        <f>VLOOKUP(B162,[2]Reference!D:E,2,1)</f>
        <v>202303</v>
      </c>
      <c r="AP162" s="12" t="str">
        <f t="shared" si="31"/>
        <v>7</v>
      </c>
      <c r="AQ162" s="18">
        <f t="shared" si="32"/>
        <v>0</v>
      </c>
      <c r="AR162" s="18">
        <f t="shared" si="33"/>
        <v>0</v>
      </c>
      <c r="AS162" s="13" t="str">
        <f>VLOOKUP(D162,[2]Reference!$Q:$U,3,FALSE)</f>
        <v>Azuma</v>
      </c>
      <c r="AT162" s="13" t="str">
        <f>VLOOKUP(D162,[2]Reference!Q:V,6,FALSE)</f>
        <v>Depot</v>
      </c>
      <c r="AU162" s="13" t="str">
        <f>VLOOKUP(D162,[2]Reference!$Q:$U,2,FALSE)</f>
        <v>Heaton</v>
      </c>
      <c r="AV162" s="19">
        <f t="shared" si="34"/>
        <v>44733</v>
      </c>
      <c r="AW162" s="12" t="str">
        <f>+VLOOKUP(X162,[2]Reference!BN:BO,2,FALSE)</f>
        <v>Depot</v>
      </c>
      <c r="AX162" s="20" t="str">
        <f t="shared" si="35"/>
        <v>HB</v>
      </c>
      <c r="AY162" s="20" t="str">
        <f>VLOOKUP(AX162,[2]Reference!AH:AI,2,FALSE)</f>
        <v>LNER</v>
      </c>
      <c r="AZ162" s="20" t="str">
        <f>VLOOKUP(D162,[2]Reference!Q:V,6,FALSE)</f>
        <v>Depot</v>
      </c>
      <c r="BA162" s="20" t="str">
        <f>VLOOKUP(D162,[2]Reference!Q:V,3,FALSE)</f>
        <v>Azuma</v>
      </c>
    </row>
    <row r="163" spans="1:53" ht="13.5" x14ac:dyDescent="0.25">
      <c r="A163" s="28" t="s">
        <v>2696</v>
      </c>
      <c r="B163" s="29">
        <v>44726</v>
      </c>
      <c r="C163" s="28" t="s">
        <v>54</v>
      </c>
      <c r="D163" s="28" t="s">
        <v>92</v>
      </c>
      <c r="E163" s="28" t="s">
        <v>93</v>
      </c>
      <c r="F163" s="28" t="s">
        <v>92</v>
      </c>
      <c r="G163" s="28" t="s">
        <v>83</v>
      </c>
      <c r="H163" s="28" t="s">
        <v>73</v>
      </c>
      <c r="I163" s="28" t="s">
        <v>74</v>
      </c>
      <c r="J163" s="28" t="s">
        <v>75</v>
      </c>
      <c r="K163" s="28" t="s">
        <v>503</v>
      </c>
      <c r="L163" s="28" t="s">
        <v>2697</v>
      </c>
      <c r="M163" s="28" t="s">
        <v>151</v>
      </c>
      <c r="N163" s="30">
        <v>7</v>
      </c>
      <c r="O163" s="30">
        <v>7</v>
      </c>
      <c r="P163" s="30">
        <v>0</v>
      </c>
      <c r="Q163" s="30">
        <v>0</v>
      </c>
      <c r="R163" s="30">
        <v>0</v>
      </c>
      <c r="S163" s="30">
        <v>0</v>
      </c>
      <c r="T163" s="30">
        <v>0</v>
      </c>
      <c r="U163" s="30">
        <v>1</v>
      </c>
      <c r="V163" s="30">
        <v>7</v>
      </c>
      <c r="W163" s="28" t="s">
        <v>79</v>
      </c>
      <c r="X163" s="28" t="s">
        <v>80</v>
      </c>
      <c r="Y163" s="28" t="s">
        <v>81</v>
      </c>
      <c r="Z163" s="28" t="s">
        <v>2192</v>
      </c>
      <c r="AA163" s="28" t="s">
        <v>2191</v>
      </c>
      <c r="AB163" s="31">
        <v>0</v>
      </c>
      <c r="AC163" s="31">
        <v>0</v>
      </c>
      <c r="AD163" s="32">
        <v>0</v>
      </c>
      <c r="AE163" s="32">
        <v>0</v>
      </c>
      <c r="AF163" s="12" t="str">
        <f t="shared" si="24"/>
        <v>653811</v>
      </c>
      <c r="AG163" s="13" t="str">
        <f>VLOOKUP(D163,[2]Reference!$Q:$U,4,FALSE)</f>
        <v>Fleet</v>
      </c>
      <c r="AH163" s="13" t="str">
        <f>VLOOKUP(D163,[2]Reference!$Q:$U,5,FALSE)</f>
        <v>LNER</v>
      </c>
      <c r="AI163" s="14">
        <f t="shared" si="25"/>
        <v>0</v>
      </c>
      <c r="AJ163" s="14">
        <f t="shared" si="26"/>
        <v>0</v>
      </c>
      <c r="AK163" s="14">
        <f t="shared" si="27"/>
        <v>0</v>
      </c>
      <c r="AL163" s="15">
        <f t="shared" si="28"/>
        <v>0</v>
      </c>
      <c r="AM163" s="14">
        <f t="shared" si="29"/>
        <v>7</v>
      </c>
      <c r="AN163" s="16">
        <f t="shared" si="30"/>
        <v>44730</v>
      </c>
      <c r="AO163" s="17">
        <f>VLOOKUP(B163,[2]Reference!D:E,2,1)</f>
        <v>202303</v>
      </c>
      <c r="AP163" s="12" t="str">
        <f t="shared" si="31"/>
        <v>7</v>
      </c>
      <c r="AQ163" s="18">
        <f t="shared" si="32"/>
        <v>0</v>
      </c>
      <c r="AR163" s="18">
        <f t="shared" si="33"/>
        <v>0</v>
      </c>
      <c r="AS163" s="13" t="str">
        <f>VLOOKUP(D163,[2]Reference!$Q:$U,3,FALSE)</f>
        <v>Azuma</v>
      </c>
      <c r="AT163" s="13" t="str">
        <f>VLOOKUP(D163,[2]Reference!Q:V,6,FALSE)</f>
        <v>Azuma</v>
      </c>
      <c r="AU163" s="13" t="str">
        <f>VLOOKUP(D163,[2]Reference!$Q:$U,2,FALSE)</f>
        <v>Hitachi - Class 801</v>
      </c>
      <c r="AV163" s="19">
        <f t="shared" si="34"/>
        <v>44733</v>
      </c>
      <c r="AW163" s="12" t="str">
        <f>+VLOOKUP(X163,[2]Reference!BN:BO,2,FALSE)</f>
        <v>Fleet</v>
      </c>
      <c r="AX163" s="20" t="str">
        <f t="shared" si="35"/>
        <v>HB</v>
      </c>
      <c r="AY163" s="20" t="str">
        <f>VLOOKUP(AX163,[2]Reference!AH:AI,2,FALSE)</f>
        <v>LNER</v>
      </c>
      <c r="AZ163" s="20" t="str">
        <f>VLOOKUP(D163,[2]Reference!Q:V,6,FALSE)</f>
        <v>Azuma</v>
      </c>
      <c r="BA163" s="20" t="str">
        <f>VLOOKUP(D163,[2]Reference!Q:V,3,FALSE)</f>
        <v>Azuma</v>
      </c>
    </row>
    <row r="164" spans="1:53" ht="13.5" x14ac:dyDescent="0.25">
      <c r="A164" s="28" t="s">
        <v>2699</v>
      </c>
      <c r="B164" s="29">
        <v>44726</v>
      </c>
      <c r="C164" s="28" t="s">
        <v>54</v>
      </c>
      <c r="D164" s="28" t="s">
        <v>55</v>
      </c>
      <c r="E164" s="28" t="s">
        <v>56</v>
      </c>
      <c r="F164" s="28" t="s">
        <v>55</v>
      </c>
      <c r="G164" s="28" t="s">
        <v>146</v>
      </c>
      <c r="H164" s="28" t="s">
        <v>258</v>
      </c>
      <c r="I164" s="28" t="s">
        <v>2700</v>
      </c>
      <c r="J164" s="28" t="s">
        <v>2701</v>
      </c>
      <c r="K164" s="28" t="s">
        <v>201</v>
      </c>
      <c r="L164" s="28" t="s">
        <v>2702</v>
      </c>
      <c r="M164" s="28" t="s">
        <v>212</v>
      </c>
      <c r="N164" s="30">
        <v>14</v>
      </c>
      <c r="O164" s="30">
        <v>10</v>
      </c>
      <c r="P164" s="30">
        <v>4</v>
      </c>
      <c r="Q164" s="30">
        <v>0</v>
      </c>
      <c r="R164" s="30">
        <v>0</v>
      </c>
      <c r="S164" s="30">
        <v>0</v>
      </c>
      <c r="T164" s="30">
        <v>0</v>
      </c>
      <c r="U164" s="30">
        <v>1</v>
      </c>
      <c r="V164" s="30">
        <v>14</v>
      </c>
      <c r="W164" s="28" t="s">
        <v>2703</v>
      </c>
      <c r="X164" s="28" t="s">
        <v>80</v>
      </c>
      <c r="Y164" s="28" t="s">
        <v>66</v>
      </c>
      <c r="Z164" s="28" t="s">
        <v>2192</v>
      </c>
      <c r="AA164" s="28" t="s">
        <v>2191</v>
      </c>
      <c r="AB164" s="31">
        <v>0</v>
      </c>
      <c r="AC164" s="31">
        <v>0</v>
      </c>
      <c r="AD164" s="32">
        <v>0</v>
      </c>
      <c r="AE164" s="32">
        <v>0</v>
      </c>
      <c r="AF164" s="12" t="str">
        <f t="shared" si="24"/>
        <v>654403</v>
      </c>
      <c r="AG164" s="13" t="str">
        <f>VLOOKUP(D164,[2]Reference!$Q:$U,4,FALSE)</f>
        <v>Fleet</v>
      </c>
      <c r="AH164" s="13" t="str">
        <f>VLOOKUP(D164,[2]Reference!$Q:$U,5,FALSE)</f>
        <v>LNER</v>
      </c>
      <c r="AI164" s="14">
        <f t="shared" si="25"/>
        <v>0</v>
      </c>
      <c r="AJ164" s="14">
        <f t="shared" si="26"/>
        <v>0</v>
      </c>
      <c r="AK164" s="14">
        <f t="shared" si="27"/>
        <v>0</v>
      </c>
      <c r="AL164" s="15">
        <f t="shared" si="28"/>
        <v>0</v>
      </c>
      <c r="AM164" s="14">
        <f t="shared" si="29"/>
        <v>14</v>
      </c>
      <c r="AN164" s="16">
        <f t="shared" si="30"/>
        <v>44730</v>
      </c>
      <c r="AO164" s="17">
        <f>VLOOKUP(B164,[2]Reference!D:E,2,1)</f>
        <v>202303</v>
      </c>
      <c r="AP164" s="12" t="str">
        <f t="shared" si="31"/>
        <v>7</v>
      </c>
      <c r="AQ164" s="18">
        <f t="shared" si="32"/>
        <v>0</v>
      </c>
      <c r="AR164" s="18">
        <f t="shared" si="33"/>
        <v>0</v>
      </c>
      <c r="AS164" s="13" t="str">
        <f>VLOOKUP(D164,[2]Reference!$Q:$U,3,FALSE)</f>
        <v>Azuma</v>
      </c>
      <c r="AT164" s="13" t="str">
        <f>VLOOKUP(D164,[2]Reference!Q:V,6,FALSE)</f>
        <v>Azuma</v>
      </c>
      <c r="AU164" s="13" t="str">
        <f>VLOOKUP(D164,[2]Reference!$Q:$U,2,FALSE)</f>
        <v>Hitachi - Class 800</v>
      </c>
      <c r="AV164" s="19">
        <f t="shared" si="34"/>
        <v>44733</v>
      </c>
      <c r="AW164" s="12" t="str">
        <f>+VLOOKUP(X164,[2]Reference!BN:BO,2,FALSE)</f>
        <v>Fleet</v>
      </c>
      <c r="AX164" s="20" t="str">
        <f t="shared" si="35"/>
        <v>HB</v>
      </c>
      <c r="AY164" s="20" t="str">
        <f>VLOOKUP(AX164,[2]Reference!AH:AI,2,FALSE)</f>
        <v>LNER</v>
      </c>
      <c r="AZ164" s="20" t="str">
        <f>VLOOKUP(D164,[2]Reference!Q:V,6,FALSE)</f>
        <v>Azuma</v>
      </c>
      <c r="BA164" s="20" t="str">
        <f>VLOOKUP(D164,[2]Reference!Q:V,3,FALSE)</f>
        <v>Azuma</v>
      </c>
    </row>
    <row r="165" spans="1:53" ht="13.5" x14ac:dyDescent="0.25">
      <c r="A165" s="28" t="s">
        <v>2704</v>
      </c>
      <c r="B165" s="29">
        <v>44726</v>
      </c>
      <c r="C165" s="28" t="s">
        <v>54</v>
      </c>
      <c r="D165" s="28" t="s">
        <v>161</v>
      </c>
      <c r="E165" s="28" t="s">
        <v>162</v>
      </c>
      <c r="F165" s="28" t="s">
        <v>161</v>
      </c>
      <c r="G165" s="28" t="s">
        <v>146</v>
      </c>
      <c r="H165" s="28" t="s">
        <v>84</v>
      </c>
      <c r="I165" s="28" t="s">
        <v>74</v>
      </c>
      <c r="J165" s="28" t="s">
        <v>75</v>
      </c>
      <c r="K165" s="28" t="s">
        <v>717</v>
      </c>
      <c r="L165" s="28" t="s">
        <v>2705</v>
      </c>
      <c r="M165" s="28" t="s">
        <v>896</v>
      </c>
      <c r="N165" s="30">
        <v>66</v>
      </c>
      <c r="O165" s="30">
        <v>27</v>
      </c>
      <c r="P165" s="30">
        <v>39</v>
      </c>
      <c r="Q165" s="30">
        <v>0</v>
      </c>
      <c r="R165" s="30">
        <v>1</v>
      </c>
      <c r="S165" s="30">
        <v>0</v>
      </c>
      <c r="T165" s="30">
        <v>0</v>
      </c>
      <c r="U165" s="30">
        <v>4</v>
      </c>
      <c r="V165" s="30">
        <v>104</v>
      </c>
      <c r="W165" s="28" t="s">
        <v>79</v>
      </c>
      <c r="X165" s="28" t="s">
        <v>80</v>
      </c>
      <c r="Y165" s="28" t="s">
        <v>81</v>
      </c>
      <c r="Z165" s="28" t="s">
        <v>2192</v>
      </c>
      <c r="AA165" s="28" t="s">
        <v>2191</v>
      </c>
      <c r="AB165" s="31">
        <v>0</v>
      </c>
      <c r="AC165" s="31">
        <v>1</v>
      </c>
      <c r="AD165" s="32">
        <v>2</v>
      </c>
      <c r="AE165" s="32">
        <v>3</v>
      </c>
      <c r="AF165" s="12" t="str">
        <f t="shared" si="24"/>
        <v>655158</v>
      </c>
      <c r="AG165" s="13" t="str">
        <f>VLOOKUP(D165,[2]Reference!$Q:$U,4,FALSE)</f>
        <v>Fleet</v>
      </c>
      <c r="AH165" s="13" t="str">
        <f>VLOOKUP(D165,[2]Reference!$Q:$U,5,FALSE)</f>
        <v>LNER</v>
      </c>
      <c r="AI165" s="14">
        <f t="shared" si="25"/>
        <v>0</v>
      </c>
      <c r="AJ165" s="14">
        <f t="shared" si="26"/>
        <v>0.5</v>
      </c>
      <c r="AK165" s="14">
        <f t="shared" si="27"/>
        <v>0.5</v>
      </c>
      <c r="AL165" s="15">
        <f t="shared" si="28"/>
        <v>1.5</v>
      </c>
      <c r="AM165" s="14">
        <f t="shared" si="29"/>
        <v>66</v>
      </c>
      <c r="AN165" s="16">
        <f t="shared" si="30"/>
        <v>44730</v>
      </c>
      <c r="AO165" s="17">
        <f>VLOOKUP(B165,[2]Reference!D:E,2,1)</f>
        <v>202303</v>
      </c>
      <c r="AP165" s="12" t="str">
        <f t="shared" si="31"/>
        <v>7</v>
      </c>
      <c r="AQ165" s="18">
        <f t="shared" si="32"/>
        <v>2</v>
      </c>
      <c r="AR165" s="18">
        <f t="shared" si="33"/>
        <v>3</v>
      </c>
      <c r="AS165" s="13" t="str">
        <f>VLOOKUP(D165,[2]Reference!$Q:$U,3,FALSE)</f>
        <v>IC225</v>
      </c>
      <c r="AT165" s="13" t="str">
        <f>VLOOKUP(D165,[2]Reference!Q:V,6,FALSE)</f>
        <v>IC225</v>
      </c>
      <c r="AU165" s="13" t="str">
        <f>VLOOKUP(D165,[2]Reference!$Q:$U,2,FALSE)</f>
        <v>MK4 Coach</v>
      </c>
      <c r="AV165" s="19">
        <f t="shared" si="34"/>
        <v>44733</v>
      </c>
      <c r="AW165" s="12" t="str">
        <f>+VLOOKUP(X165,[2]Reference!BN:BO,2,FALSE)</f>
        <v>Fleet</v>
      </c>
      <c r="AX165" s="20" t="str">
        <f t="shared" si="35"/>
        <v>HB</v>
      </c>
      <c r="AY165" s="20" t="str">
        <f>VLOOKUP(AX165,[2]Reference!AH:AI,2,FALSE)</f>
        <v>LNER</v>
      </c>
      <c r="AZ165" s="20" t="str">
        <f>VLOOKUP(D165,[2]Reference!Q:V,6,FALSE)</f>
        <v>IC225</v>
      </c>
      <c r="BA165" s="20" t="str">
        <f>VLOOKUP(D165,[2]Reference!Q:V,3,FALSE)</f>
        <v>IC225</v>
      </c>
    </row>
    <row r="166" spans="1:53" ht="13.5" x14ac:dyDescent="0.25">
      <c r="A166" s="28" t="s">
        <v>2706</v>
      </c>
      <c r="B166" s="29">
        <v>44727</v>
      </c>
      <c r="C166" s="28" t="s">
        <v>54</v>
      </c>
      <c r="D166" s="28" t="s">
        <v>92</v>
      </c>
      <c r="E166" s="28" t="s">
        <v>93</v>
      </c>
      <c r="F166" s="28" t="s">
        <v>92</v>
      </c>
      <c r="G166" s="28" t="s">
        <v>83</v>
      </c>
      <c r="H166" s="28" t="s">
        <v>339</v>
      </c>
      <c r="I166" s="28" t="s">
        <v>74</v>
      </c>
      <c r="J166" s="28" t="s">
        <v>75</v>
      </c>
      <c r="K166" s="28" t="s">
        <v>1964</v>
      </c>
      <c r="L166" s="28" t="s">
        <v>2707</v>
      </c>
      <c r="M166" s="28" t="s">
        <v>929</v>
      </c>
      <c r="N166" s="30">
        <v>53</v>
      </c>
      <c r="O166" s="30">
        <v>47</v>
      </c>
      <c r="P166" s="30">
        <v>6</v>
      </c>
      <c r="Q166" s="30">
        <v>0</v>
      </c>
      <c r="R166" s="30">
        <v>0</v>
      </c>
      <c r="S166" s="30">
        <v>0</v>
      </c>
      <c r="T166" s="30">
        <v>0</v>
      </c>
      <c r="U166" s="30">
        <v>3</v>
      </c>
      <c r="V166" s="30">
        <v>53</v>
      </c>
      <c r="W166" s="28" t="s">
        <v>79</v>
      </c>
      <c r="X166" s="28" t="s">
        <v>80</v>
      </c>
      <c r="Y166" s="28" t="s">
        <v>81</v>
      </c>
      <c r="Z166" s="28" t="s">
        <v>2192</v>
      </c>
      <c r="AA166" s="28" t="s">
        <v>2191</v>
      </c>
      <c r="AB166" s="31">
        <v>0</v>
      </c>
      <c r="AC166" s="31">
        <v>0</v>
      </c>
      <c r="AD166" s="32">
        <v>0.98</v>
      </c>
      <c r="AE166" s="32">
        <v>0.98</v>
      </c>
      <c r="AF166" s="12" t="str">
        <f t="shared" si="24"/>
        <v>656521</v>
      </c>
      <c r="AG166" s="13" t="str">
        <f>VLOOKUP(D166,[2]Reference!$Q:$U,4,FALSE)</f>
        <v>Fleet</v>
      </c>
      <c r="AH166" s="13" t="str">
        <f>VLOOKUP(D166,[2]Reference!$Q:$U,5,FALSE)</f>
        <v>LNER</v>
      </c>
      <c r="AI166" s="14">
        <f t="shared" si="25"/>
        <v>0</v>
      </c>
      <c r="AJ166" s="14">
        <f t="shared" si="26"/>
        <v>0</v>
      </c>
      <c r="AK166" s="14">
        <f t="shared" si="27"/>
        <v>0</v>
      </c>
      <c r="AL166" s="15">
        <f t="shared" si="28"/>
        <v>0.98</v>
      </c>
      <c r="AM166" s="14">
        <f t="shared" si="29"/>
        <v>53</v>
      </c>
      <c r="AN166" s="16">
        <f t="shared" si="30"/>
        <v>44730</v>
      </c>
      <c r="AO166" s="17">
        <f>VLOOKUP(B166,[2]Reference!D:E,2,1)</f>
        <v>202303</v>
      </c>
      <c r="AP166" s="12" t="str">
        <f t="shared" si="31"/>
        <v>7</v>
      </c>
      <c r="AQ166" s="18">
        <f t="shared" si="32"/>
        <v>0.98</v>
      </c>
      <c r="AR166" s="18">
        <f t="shared" si="33"/>
        <v>0.98</v>
      </c>
      <c r="AS166" s="13" t="str">
        <f>VLOOKUP(D166,[2]Reference!$Q:$U,3,FALSE)</f>
        <v>Azuma</v>
      </c>
      <c r="AT166" s="13" t="str">
        <f>VLOOKUP(D166,[2]Reference!Q:V,6,FALSE)</f>
        <v>Azuma</v>
      </c>
      <c r="AU166" s="13" t="str">
        <f>VLOOKUP(D166,[2]Reference!$Q:$U,2,FALSE)</f>
        <v>Hitachi - Class 801</v>
      </c>
      <c r="AV166" s="19">
        <f t="shared" si="34"/>
        <v>44734</v>
      </c>
      <c r="AW166" s="12" t="str">
        <f>+VLOOKUP(X166,[2]Reference!BN:BO,2,FALSE)</f>
        <v>Fleet</v>
      </c>
      <c r="AX166" s="20" t="str">
        <f t="shared" si="35"/>
        <v>HB</v>
      </c>
      <c r="AY166" s="20" t="str">
        <f>VLOOKUP(AX166,[2]Reference!AH:AI,2,FALSE)</f>
        <v>LNER</v>
      </c>
      <c r="AZ166" s="20" t="str">
        <f>VLOOKUP(D166,[2]Reference!Q:V,6,FALSE)</f>
        <v>Azuma</v>
      </c>
      <c r="BA166" s="20" t="str">
        <f>VLOOKUP(D166,[2]Reference!Q:V,3,FALSE)</f>
        <v>Azuma</v>
      </c>
    </row>
    <row r="167" spans="1:53" ht="13.5" x14ac:dyDescent="0.25">
      <c r="A167" s="28" t="s">
        <v>2709</v>
      </c>
      <c r="B167" s="29">
        <v>44727</v>
      </c>
      <c r="C167" s="28" t="s">
        <v>54</v>
      </c>
      <c r="D167" s="28" t="s">
        <v>92</v>
      </c>
      <c r="E167" s="28" t="s">
        <v>93</v>
      </c>
      <c r="F167" s="28" t="s">
        <v>92</v>
      </c>
      <c r="G167" s="28" t="s">
        <v>154</v>
      </c>
      <c r="H167" s="28" t="s">
        <v>339</v>
      </c>
      <c r="I167" s="28" t="s">
        <v>74</v>
      </c>
      <c r="J167" s="28" t="s">
        <v>75</v>
      </c>
      <c r="K167" s="28" t="s">
        <v>1446</v>
      </c>
      <c r="L167" s="28" t="s">
        <v>2710</v>
      </c>
      <c r="M167" s="28" t="s">
        <v>431</v>
      </c>
      <c r="N167" s="30">
        <v>392</v>
      </c>
      <c r="O167" s="30">
        <v>42</v>
      </c>
      <c r="P167" s="30">
        <v>350</v>
      </c>
      <c r="Q167" s="30">
        <v>0</v>
      </c>
      <c r="R167" s="30">
        <v>1</v>
      </c>
      <c r="S167" s="30">
        <v>0</v>
      </c>
      <c r="T167" s="30">
        <v>0</v>
      </c>
      <c r="U167" s="30">
        <v>15</v>
      </c>
      <c r="V167" s="30">
        <v>472</v>
      </c>
      <c r="W167" s="28" t="s">
        <v>79</v>
      </c>
      <c r="X167" s="28" t="s">
        <v>80</v>
      </c>
      <c r="Y167" s="28" t="s">
        <v>81</v>
      </c>
      <c r="Z167" s="28" t="s">
        <v>2192</v>
      </c>
      <c r="AA167" s="28" t="s">
        <v>2191</v>
      </c>
      <c r="AB167" s="31">
        <v>0</v>
      </c>
      <c r="AC167" s="31">
        <v>1</v>
      </c>
      <c r="AD167" s="32">
        <v>5.94</v>
      </c>
      <c r="AE167" s="32">
        <v>8.5299999999999994</v>
      </c>
      <c r="AF167" s="12" t="str">
        <f t="shared" si="24"/>
        <v>657611</v>
      </c>
      <c r="AG167" s="13" t="str">
        <f>VLOOKUP(D167,[2]Reference!$Q:$U,4,FALSE)</f>
        <v>Fleet</v>
      </c>
      <c r="AH167" s="13" t="str">
        <f>VLOOKUP(D167,[2]Reference!$Q:$U,5,FALSE)</f>
        <v>LNER</v>
      </c>
      <c r="AI167" s="14">
        <f t="shared" si="25"/>
        <v>0</v>
      </c>
      <c r="AJ167" s="14">
        <f t="shared" si="26"/>
        <v>0.5</v>
      </c>
      <c r="AK167" s="14">
        <f t="shared" si="27"/>
        <v>0.5</v>
      </c>
      <c r="AL167" s="15">
        <f t="shared" si="28"/>
        <v>5.44</v>
      </c>
      <c r="AM167" s="14">
        <f t="shared" si="29"/>
        <v>392</v>
      </c>
      <c r="AN167" s="16">
        <f t="shared" si="30"/>
        <v>44730</v>
      </c>
      <c r="AO167" s="17">
        <f>VLOOKUP(B167,[2]Reference!D:E,2,1)</f>
        <v>202303</v>
      </c>
      <c r="AP167" s="12" t="str">
        <f t="shared" si="31"/>
        <v>7</v>
      </c>
      <c r="AQ167" s="18">
        <f t="shared" si="32"/>
        <v>5.94</v>
      </c>
      <c r="AR167" s="18">
        <f t="shared" si="33"/>
        <v>8.5299999999999994</v>
      </c>
      <c r="AS167" s="13" t="str">
        <f>VLOOKUP(D167,[2]Reference!$Q:$U,3,FALSE)</f>
        <v>Azuma</v>
      </c>
      <c r="AT167" s="13" t="str">
        <f>VLOOKUP(D167,[2]Reference!Q:V,6,FALSE)</f>
        <v>Azuma</v>
      </c>
      <c r="AU167" s="13" t="str">
        <f>VLOOKUP(D167,[2]Reference!$Q:$U,2,FALSE)</f>
        <v>Hitachi - Class 801</v>
      </c>
      <c r="AV167" s="19">
        <f t="shared" si="34"/>
        <v>44734</v>
      </c>
      <c r="AW167" s="12" t="str">
        <f>+VLOOKUP(X167,[2]Reference!BN:BO,2,FALSE)</f>
        <v>Fleet</v>
      </c>
      <c r="AX167" s="20" t="str">
        <f t="shared" si="35"/>
        <v>HB</v>
      </c>
      <c r="AY167" s="20" t="str">
        <f>VLOOKUP(AX167,[2]Reference!AH:AI,2,FALSE)</f>
        <v>LNER</v>
      </c>
      <c r="AZ167" s="20" t="str">
        <f>VLOOKUP(D167,[2]Reference!Q:V,6,FALSE)</f>
        <v>Azuma</v>
      </c>
      <c r="BA167" s="20" t="str">
        <f>VLOOKUP(D167,[2]Reference!Q:V,3,FALSE)</f>
        <v>Azuma</v>
      </c>
    </row>
    <row r="168" spans="1:53" ht="13.5" x14ac:dyDescent="0.25">
      <c r="A168" s="28" t="s">
        <v>2711</v>
      </c>
      <c r="B168" s="29">
        <v>44727</v>
      </c>
      <c r="C168" s="28" t="s">
        <v>54</v>
      </c>
      <c r="D168" s="28" t="s">
        <v>70</v>
      </c>
      <c r="E168" s="28" t="s">
        <v>71</v>
      </c>
      <c r="F168" s="28" t="s">
        <v>70</v>
      </c>
      <c r="G168" s="28" t="s">
        <v>129</v>
      </c>
      <c r="H168" s="28" t="s">
        <v>237</v>
      </c>
      <c r="I168" s="28" t="s">
        <v>1024</v>
      </c>
      <c r="J168" s="28" t="s">
        <v>1025</v>
      </c>
      <c r="K168" s="28" t="s">
        <v>2712</v>
      </c>
      <c r="L168" s="28" t="s">
        <v>2713</v>
      </c>
      <c r="M168" s="28" t="s">
        <v>117</v>
      </c>
      <c r="N168" s="30">
        <v>110</v>
      </c>
      <c r="O168" s="30">
        <v>70</v>
      </c>
      <c r="P168" s="30">
        <v>40</v>
      </c>
      <c r="Q168" s="30">
        <v>0</v>
      </c>
      <c r="R168" s="30">
        <v>0</v>
      </c>
      <c r="S168" s="30">
        <v>0</v>
      </c>
      <c r="T168" s="30">
        <v>0</v>
      </c>
      <c r="U168" s="30">
        <v>6</v>
      </c>
      <c r="V168" s="30">
        <v>110</v>
      </c>
      <c r="W168" s="28" t="s">
        <v>2714</v>
      </c>
      <c r="X168" s="28" t="s">
        <v>80</v>
      </c>
      <c r="Y168" s="28" t="s">
        <v>66</v>
      </c>
      <c r="Z168" s="28" t="s">
        <v>2192</v>
      </c>
      <c r="AA168" s="28" t="s">
        <v>2191</v>
      </c>
      <c r="AB168" s="31">
        <v>0</v>
      </c>
      <c r="AC168" s="31">
        <v>0</v>
      </c>
      <c r="AD168" s="32">
        <v>0.96</v>
      </c>
      <c r="AE168" s="32">
        <v>1.87</v>
      </c>
      <c r="AF168" s="12" t="str">
        <f t="shared" si="24"/>
        <v>658038</v>
      </c>
      <c r="AG168" s="13" t="str">
        <f>VLOOKUP(D168,[2]Reference!$Q:$U,4,FALSE)</f>
        <v>Fleet</v>
      </c>
      <c r="AH168" s="13" t="str">
        <f>VLOOKUP(D168,[2]Reference!$Q:$U,5,FALSE)</f>
        <v>LNER</v>
      </c>
      <c r="AI168" s="14">
        <f t="shared" si="25"/>
        <v>0</v>
      </c>
      <c r="AJ168" s="14">
        <f t="shared" si="26"/>
        <v>0</v>
      </c>
      <c r="AK168" s="14">
        <f t="shared" si="27"/>
        <v>0</v>
      </c>
      <c r="AL168" s="15">
        <f t="shared" si="28"/>
        <v>0.96</v>
      </c>
      <c r="AM168" s="14">
        <f t="shared" si="29"/>
        <v>110</v>
      </c>
      <c r="AN168" s="16">
        <f t="shared" si="30"/>
        <v>44730</v>
      </c>
      <c r="AO168" s="17">
        <f>VLOOKUP(B168,[2]Reference!D:E,2,1)</f>
        <v>202303</v>
      </c>
      <c r="AP168" s="12" t="str">
        <f t="shared" si="31"/>
        <v>7</v>
      </c>
      <c r="AQ168" s="18">
        <f t="shared" si="32"/>
        <v>0.96</v>
      </c>
      <c r="AR168" s="18">
        <f t="shared" si="33"/>
        <v>1.87</v>
      </c>
      <c r="AS168" s="13" t="str">
        <f>VLOOKUP(D168,[2]Reference!$Q:$U,3,FALSE)</f>
        <v>IC225</v>
      </c>
      <c r="AT168" s="13" t="str">
        <f>VLOOKUP(D168,[2]Reference!Q:V,6,FALSE)</f>
        <v>IC225</v>
      </c>
      <c r="AU168" s="13" t="str">
        <f>VLOOKUP(D168,[2]Reference!$Q:$U,2,FALSE)</f>
        <v>Cl 91 Loco</v>
      </c>
      <c r="AV168" s="19">
        <f t="shared" si="34"/>
        <v>44734</v>
      </c>
      <c r="AW168" s="12" t="str">
        <f>+VLOOKUP(X168,[2]Reference!BN:BO,2,FALSE)</f>
        <v>Fleet</v>
      </c>
      <c r="AX168" s="20" t="str">
        <f t="shared" si="35"/>
        <v>HB</v>
      </c>
      <c r="AY168" s="20" t="str">
        <f>VLOOKUP(AX168,[2]Reference!AH:AI,2,FALSE)</f>
        <v>LNER</v>
      </c>
      <c r="AZ168" s="20" t="str">
        <f>VLOOKUP(D168,[2]Reference!Q:V,6,FALSE)</f>
        <v>IC225</v>
      </c>
      <c r="BA168" s="20" t="str">
        <f>VLOOKUP(D168,[2]Reference!Q:V,3,FALSE)</f>
        <v>IC225</v>
      </c>
    </row>
    <row r="169" spans="1:53" ht="13.5" x14ac:dyDescent="0.25">
      <c r="A169" s="28" t="s">
        <v>2715</v>
      </c>
      <c r="B169" s="29">
        <v>44728</v>
      </c>
      <c r="C169" s="28" t="s">
        <v>54</v>
      </c>
      <c r="D169" s="28" t="s">
        <v>110</v>
      </c>
      <c r="E169" s="28" t="s">
        <v>111</v>
      </c>
      <c r="F169" s="28" t="s">
        <v>110</v>
      </c>
      <c r="G169" s="28" t="s">
        <v>83</v>
      </c>
      <c r="H169" s="28" t="s">
        <v>112</v>
      </c>
      <c r="I169" s="28" t="s">
        <v>285</v>
      </c>
      <c r="J169" s="28" t="s">
        <v>286</v>
      </c>
      <c r="K169" s="28" t="s">
        <v>713</v>
      </c>
      <c r="L169" s="28" t="s">
        <v>2716</v>
      </c>
      <c r="M169" s="28" t="s">
        <v>402</v>
      </c>
      <c r="N169" s="30">
        <v>3</v>
      </c>
      <c r="O169" s="30">
        <v>0</v>
      </c>
      <c r="P169" s="30">
        <v>3</v>
      </c>
      <c r="Q169" s="30">
        <v>0</v>
      </c>
      <c r="R169" s="30">
        <v>0</v>
      </c>
      <c r="S169" s="30">
        <v>0</v>
      </c>
      <c r="T169" s="30">
        <v>0</v>
      </c>
      <c r="U169" s="30">
        <v>1</v>
      </c>
      <c r="V169" s="30">
        <v>3</v>
      </c>
      <c r="W169" s="28" t="s">
        <v>2717</v>
      </c>
      <c r="X169" s="28" t="s">
        <v>119</v>
      </c>
      <c r="Y169" s="28" t="s">
        <v>66</v>
      </c>
      <c r="Z169" s="28" t="s">
        <v>2192</v>
      </c>
      <c r="AA169" s="28" t="s">
        <v>2191</v>
      </c>
      <c r="AB169" s="31">
        <v>0</v>
      </c>
      <c r="AC169" s="31">
        <v>0</v>
      </c>
      <c r="AD169" s="32">
        <v>0</v>
      </c>
      <c r="AE169" s="32">
        <v>0</v>
      </c>
      <c r="AF169" s="12" t="str">
        <f t="shared" si="24"/>
        <v>659056</v>
      </c>
      <c r="AG169" s="13" t="str">
        <f>VLOOKUP(D169,[2]Reference!$Q:$U,4,FALSE)</f>
        <v>Fleet</v>
      </c>
      <c r="AH169" s="13" t="str">
        <f>VLOOKUP(D169,[2]Reference!$Q:$U,5,FALSE)</f>
        <v>LNER</v>
      </c>
      <c r="AI169" s="14">
        <f t="shared" si="25"/>
        <v>0</v>
      </c>
      <c r="AJ169" s="14">
        <f t="shared" si="26"/>
        <v>0</v>
      </c>
      <c r="AK169" s="14">
        <f t="shared" si="27"/>
        <v>0</v>
      </c>
      <c r="AL169" s="15">
        <f t="shared" si="28"/>
        <v>0</v>
      </c>
      <c r="AM169" s="14">
        <f t="shared" si="29"/>
        <v>3</v>
      </c>
      <c r="AN169" s="16">
        <f t="shared" si="30"/>
        <v>44730</v>
      </c>
      <c r="AO169" s="17">
        <f>VLOOKUP(B169,[2]Reference!D:E,2,1)</f>
        <v>202303</v>
      </c>
      <c r="AP169" s="12" t="str">
        <f t="shared" si="31"/>
        <v>7</v>
      </c>
      <c r="AQ169" s="18">
        <f t="shared" si="32"/>
        <v>0</v>
      </c>
      <c r="AR169" s="18">
        <f t="shared" si="33"/>
        <v>0</v>
      </c>
      <c r="AS169" s="13" t="str">
        <f>VLOOKUP(D169,[2]Reference!$Q:$U,3,FALSE)</f>
        <v>Azuma</v>
      </c>
      <c r="AT169" s="13" t="str">
        <f>VLOOKUP(D169,[2]Reference!Q:V,6,FALSE)</f>
        <v>Depot</v>
      </c>
      <c r="AU169" s="13" t="str">
        <f>VLOOKUP(D169,[2]Reference!$Q:$U,2,FALSE)</f>
        <v>Craigentinny</v>
      </c>
      <c r="AV169" s="19">
        <f t="shared" si="34"/>
        <v>44735</v>
      </c>
      <c r="AW169" s="12" t="str">
        <f>+VLOOKUP(X169,[2]Reference!BN:BO,2,FALSE)</f>
        <v>Depot</v>
      </c>
      <c r="AX169" s="20" t="str">
        <f t="shared" si="35"/>
        <v>HB</v>
      </c>
      <c r="AY169" s="20" t="str">
        <f>VLOOKUP(AX169,[2]Reference!AH:AI,2,FALSE)</f>
        <v>LNER</v>
      </c>
      <c r="AZ169" s="20" t="str">
        <f>VLOOKUP(D169,[2]Reference!Q:V,6,FALSE)</f>
        <v>Depot</v>
      </c>
      <c r="BA169" s="20" t="str">
        <f>VLOOKUP(D169,[2]Reference!Q:V,3,FALSE)</f>
        <v>Azuma</v>
      </c>
    </row>
    <row r="170" spans="1:53" ht="13.5" x14ac:dyDescent="0.25">
      <c r="A170" s="28" t="s">
        <v>2718</v>
      </c>
      <c r="B170" s="29">
        <v>44728</v>
      </c>
      <c r="C170" s="28" t="s">
        <v>54</v>
      </c>
      <c r="D170" s="28" t="s">
        <v>55</v>
      </c>
      <c r="E170" s="28" t="s">
        <v>56</v>
      </c>
      <c r="F170" s="28" t="s">
        <v>55</v>
      </c>
      <c r="G170" s="28" t="s">
        <v>146</v>
      </c>
      <c r="H170" s="28" t="s">
        <v>258</v>
      </c>
      <c r="I170" s="28" t="s">
        <v>601</v>
      </c>
      <c r="J170" s="28" t="s">
        <v>602</v>
      </c>
      <c r="K170" s="28" t="s">
        <v>201</v>
      </c>
      <c r="L170" s="28" t="s">
        <v>2719</v>
      </c>
      <c r="M170" s="28" t="s">
        <v>904</v>
      </c>
      <c r="N170" s="30">
        <v>8</v>
      </c>
      <c r="O170" s="30">
        <v>8</v>
      </c>
      <c r="P170" s="30">
        <v>0</v>
      </c>
      <c r="Q170" s="30">
        <v>0</v>
      </c>
      <c r="R170" s="30">
        <v>0</v>
      </c>
      <c r="S170" s="30">
        <v>0</v>
      </c>
      <c r="T170" s="30">
        <v>0</v>
      </c>
      <c r="U170" s="30">
        <v>1</v>
      </c>
      <c r="V170" s="30">
        <v>8</v>
      </c>
      <c r="W170" s="28" t="s">
        <v>2720</v>
      </c>
      <c r="X170" s="28" t="s">
        <v>80</v>
      </c>
      <c r="Y170" s="28" t="s">
        <v>66</v>
      </c>
      <c r="Z170" s="28" t="s">
        <v>2192</v>
      </c>
      <c r="AA170" s="28" t="s">
        <v>2191</v>
      </c>
      <c r="AB170" s="31">
        <v>0</v>
      </c>
      <c r="AC170" s="31">
        <v>0</v>
      </c>
      <c r="AD170" s="32">
        <v>0</v>
      </c>
      <c r="AE170" s="32">
        <v>0</v>
      </c>
      <c r="AF170" s="12" t="str">
        <f t="shared" si="24"/>
        <v>659975</v>
      </c>
      <c r="AG170" s="13" t="str">
        <f>VLOOKUP(D170,[2]Reference!$Q:$U,4,FALSE)</f>
        <v>Fleet</v>
      </c>
      <c r="AH170" s="13" t="str">
        <f>VLOOKUP(D170,[2]Reference!$Q:$U,5,FALSE)</f>
        <v>LNER</v>
      </c>
      <c r="AI170" s="14">
        <f t="shared" si="25"/>
        <v>0</v>
      </c>
      <c r="AJ170" s="14">
        <f t="shared" si="26"/>
        <v>0</v>
      </c>
      <c r="AK170" s="14">
        <f t="shared" si="27"/>
        <v>0</v>
      </c>
      <c r="AL170" s="15">
        <f t="shared" si="28"/>
        <v>0</v>
      </c>
      <c r="AM170" s="14">
        <f t="shared" si="29"/>
        <v>8</v>
      </c>
      <c r="AN170" s="16">
        <f t="shared" si="30"/>
        <v>44730</v>
      </c>
      <c r="AO170" s="17">
        <f>VLOOKUP(B170,[2]Reference!D:E,2,1)</f>
        <v>202303</v>
      </c>
      <c r="AP170" s="12" t="str">
        <f t="shared" si="31"/>
        <v>7</v>
      </c>
      <c r="AQ170" s="18">
        <f t="shared" si="32"/>
        <v>0</v>
      </c>
      <c r="AR170" s="18">
        <f t="shared" si="33"/>
        <v>0</v>
      </c>
      <c r="AS170" s="13" t="str">
        <f>VLOOKUP(D170,[2]Reference!$Q:$U,3,FALSE)</f>
        <v>Azuma</v>
      </c>
      <c r="AT170" s="13" t="str">
        <f>VLOOKUP(D170,[2]Reference!Q:V,6,FALSE)</f>
        <v>Azuma</v>
      </c>
      <c r="AU170" s="13" t="str">
        <f>VLOOKUP(D170,[2]Reference!$Q:$U,2,FALSE)</f>
        <v>Hitachi - Class 800</v>
      </c>
      <c r="AV170" s="19">
        <f t="shared" si="34"/>
        <v>44735</v>
      </c>
      <c r="AW170" s="12" t="str">
        <f>+VLOOKUP(X170,[2]Reference!BN:BO,2,FALSE)</f>
        <v>Fleet</v>
      </c>
      <c r="AX170" s="20" t="str">
        <f t="shared" si="35"/>
        <v>HB</v>
      </c>
      <c r="AY170" s="20" t="str">
        <f>VLOOKUP(AX170,[2]Reference!AH:AI,2,FALSE)</f>
        <v>LNER</v>
      </c>
      <c r="AZ170" s="20" t="str">
        <f>VLOOKUP(D170,[2]Reference!Q:V,6,FALSE)</f>
        <v>Azuma</v>
      </c>
      <c r="BA170" s="20" t="str">
        <f>VLOOKUP(D170,[2]Reference!Q:V,3,FALSE)</f>
        <v>Azuma</v>
      </c>
    </row>
    <row r="171" spans="1:53" ht="13.5" x14ac:dyDescent="0.25">
      <c r="A171" s="28" t="s">
        <v>2721</v>
      </c>
      <c r="B171" s="29">
        <v>44728</v>
      </c>
      <c r="C171" s="28" t="s">
        <v>54</v>
      </c>
      <c r="D171" s="28" t="s">
        <v>55</v>
      </c>
      <c r="E171" s="28" t="s">
        <v>56</v>
      </c>
      <c r="F171" s="28" t="s">
        <v>55</v>
      </c>
      <c r="G171" s="28" t="s">
        <v>129</v>
      </c>
      <c r="H171" s="28" t="s">
        <v>339</v>
      </c>
      <c r="I171" s="28" t="s">
        <v>493</v>
      </c>
      <c r="J171" s="28" t="s">
        <v>494</v>
      </c>
      <c r="K171" s="28" t="s">
        <v>220</v>
      </c>
      <c r="L171" s="28" t="s">
        <v>2722</v>
      </c>
      <c r="M171" s="28" t="s">
        <v>669</v>
      </c>
      <c r="N171" s="30">
        <v>140</v>
      </c>
      <c r="O171" s="30">
        <v>48</v>
      </c>
      <c r="P171" s="30">
        <v>92</v>
      </c>
      <c r="Q171" s="30">
        <v>0</v>
      </c>
      <c r="R171" s="30">
        <v>0</v>
      </c>
      <c r="S171" s="30">
        <v>0</v>
      </c>
      <c r="T171" s="30">
        <v>0</v>
      </c>
      <c r="U171" s="30">
        <v>7</v>
      </c>
      <c r="V171" s="30">
        <v>140</v>
      </c>
      <c r="W171" s="28" t="s">
        <v>2723</v>
      </c>
      <c r="X171" s="28" t="s">
        <v>80</v>
      </c>
      <c r="Y171" s="28" t="s">
        <v>66</v>
      </c>
      <c r="Z171" s="28" t="s">
        <v>2192</v>
      </c>
      <c r="AA171" s="28" t="s">
        <v>2191</v>
      </c>
      <c r="AB171" s="31">
        <v>0</v>
      </c>
      <c r="AC171" s="31">
        <v>0</v>
      </c>
      <c r="AD171" s="32">
        <v>1.27</v>
      </c>
      <c r="AE171" s="32">
        <v>3.27</v>
      </c>
      <c r="AF171" s="12" t="str">
        <f t="shared" si="24"/>
        <v>660664</v>
      </c>
      <c r="AG171" s="13" t="str">
        <f>VLOOKUP(D171,[2]Reference!$Q:$U,4,FALSE)</f>
        <v>Fleet</v>
      </c>
      <c r="AH171" s="13" t="str">
        <f>VLOOKUP(D171,[2]Reference!$Q:$U,5,FALSE)</f>
        <v>LNER</v>
      </c>
      <c r="AI171" s="14">
        <f t="shared" si="25"/>
        <v>0</v>
      </c>
      <c r="AJ171" s="14">
        <f t="shared" si="26"/>
        <v>0</v>
      </c>
      <c r="AK171" s="14">
        <f t="shared" si="27"/>
        <v>0</v>
      </c>
      <c r="AL171" s="15">
        <f t="shared" si="28"/>
        <v>1.27</v>
      </c>
      <c r="AM171" s="14">
        <f t="shared" si="29"/>
        <v>140</v>
      </c>
      <c r="AN171" s="16">
        <f t="shared" si="30"/>
        <v>44730</v>
      </c>
      <c r="AO171" s="17">
        <f>VLOOKUP(B171,[2]Reference!D:E,2,1)</f>
        <v>202303</v>
      </c>
      <c r="AP171" s="12" t="str">
        <f t="shared" si="31"/>
        <v>7</v>
      </c>
      <c r="AQ171" s="18">
        <f t="shared" si="32"/>
        <v>1.27</v>
      </c>
      <c r="AR171" s="18">
        <f t="shared" si="33"/>
        <v>3.27</v>
      </c>
      <c r="AS171" s="13" t="str">
        <f>VLOOKUP(D171,[2]Reference!$Q:$U,3,FALSE)</f>
        <v>Azuma</v>
      </c>
      <c r="AT171" s="13" t="str">
        <f>VLOOKUP(D171,[2]Reference!Q:V,6,FALSE)</f>
        <v>Azuma</v>
      </c>
      <c r="AU171" s="13" t="str">
        <f>VLOOKUP(D171,[2]Reference!$Q:$U,2,FALSE)</f>
        <v>Hitachi - Class 800</v>
      </c>
      <c r="AV171" s="19">
        <f t="shared" si="34"/>
        <v>44735</v>
      </c>
      <c r="AW171" s="12" t="str">
        <f>+VLOOKUP(X171,[2]Reference!BN:BO,2,FALSE)</f>
        <v>Fleet</v>
      </c>
      <c r="AX171" s="20" t="str">
        <f t="shared" si="35"/>
        <v>HB</v>
      </c>
      <c r="AY171" s="20" t="str">
        <f>VLOOKUP(AX171,[2]Reference!AH:AI,2,FALSE)</f>
        <v>LNER</v>
      </c>
      <c r="AZ171" s="20" t="str">
        <f>VLOOKUP(D171,[2]Reference!Q:V,6,FALSE)</f>
        <v>Azuma</v>
      </c>
      <c r="BA171" s="20" t="str">
        <f>VLOOKUP(D171,[2]Reference!Q:V,3,FALSE)</f>
        <v>Azuma</v>
      </c>
    </row>
    <row r="172" spans="1:53" ht="13.5" x14ac:dyDescent="0.25">
      <c r="A172" s="28" t="s">
        <v>2724</v>
      </c>
      <c r="B172" s="29">
        <v>44728</v>
      </c>
      <c r="C172" s="28" t="s">
        <v>54</v>
      </c>
      <c r="D172" s="28" t="s">
        <v>161</v>
      </c>
      <c r="E172" s="28" t="s">
        <v>162</v>
      </c>
      <c r="F172" s="28" t="s">
        <v>161</v>
      </c>
      <c r="G172" s="28" t="s">
        <v>154</v>
      </c>
      <c r="H172" s="28" t="s">
        <v>84</v>
      </c>
      <c r="I172" s="28" t="s">
        <v>2725</v>
      </c>
      <c r="J172" s="28" t="s">
        <v>2726</v>
      </c>
      <c r="K172" s="28" t="s">
        <v>155</v>
      </c>
      <c r="L172" s="28" t="s">
        <v>2727</v>
      </c>
      <c r="M172" s="28" t="s">
        <v>324</v>
      </c>
      <c r="N172" s="30">
        <v>3</v>
      </c>
      <c r="O172" s="30">
        <v>3</v>
      </c>
      <c r="P172" s="30">
        <v>0</v>
      </c>
      <c r="Q172" s="30">
        <v>0</v>
      </c>
      <c r="R172" s="30">
        <v>0</v>
      </c>
      <c r="S172" s="30">
        <v>0</v>
      </c>
      <c r="T172" s="30">
        <v>0</v>
      </c>
      <c r="U172" s="30">
        <v>1</v>
      </c>
      <c r="V172" s="30">
        <v>3</v>
      </c>
      <c r="W172" s="28" t="s">
        <v>2728</v>
      </c>
      <c r="X172" s="28" t="s">
        <v>80</v>
      </c>
      <c r="Y172" s="28" t="s">
        <v>66</v>
      </c>
      <c r="Z172" s="28" t="s">
        <v>2192</v>
      </c>
      <c r="AA172" s="28" t="s">
        <v>2191</v>
      </c>
      <c r="AB172" s="31">
        <v>0</v>
      </c>
      <c r="AC172" s="31">
        <v>0</v>
      </c>
      <c r="AD172" s="32">
        <v>0</v>
      </c>
      <c r="AE172" s="32">
        <v>0</v>
      </c>
      <c r="AF172" s="12" t="str">
        <f t="shared" si="24"/>
        <v>660759</v>
      </c>
      <c r="AG172" s="13" t="str">
        <f>VLOOKUP(D172,[2]Reference!$Q:$U,4,FALSE)</f>
        <v>Fleet</v>
      </c>
      <c r="AH172" s="13" t="str">
        <f>VLOOKUP(D172,[2]Reference!$Q:$U,5,FALSE)</f>
        <v>LNER</v>
      </c>
      <c r="AI172" s="14">
        <f t="shared" si="25"/>
        <v>0</v>
      </c>
      <c r="AJ172" s="14">
        <f t="shared" si="26"/>
        <v>0</v>
      </c>
      <c r="AK172" s="14">
        <f t="shared" si="27"/>
        <v>0</v>
      </c>
      <c r="AL172" s="15">
        <f t="shared" si="28"/>
        <v>0</v>
      </c>
      <c r="AM172" s="14">
        <f t="shared" si="29"/>
        <v>3</v>
      </c>
      <c r="AN172" s="16">
        <f t="shared" si="30"/>
        <v>44730</v>
      </c>
      <c r="AO172" s="17">
        <f>VLOOKUP(B172,[2]Reference!D:E,2,1)</f>
        <v>202303</v>
      </c>
      <c r="AP172" s="12" t="str">
        <f t="shared" si="31"/>
        <v>7</v>
      </c>
      <c r="AQ172" s="18">
        <f t="shared" si="32"/>
        <v>0</v>
      </c>
      <c r="AR172" s="18">
        <f t="shared" si="33"/>
        <v>0</v>
      </c>
      <c r="AS172" s="13" t="str">
        <f>VLOOKUP(D172,[2]Reference!$Q:$U,3,FALSE)</f>
        <v>IC225</v>
      </c>
      <c r="AT172" s="13" t="str">
        <f>VLOOKUP(D172,[2]Reference!Q:V,6,FALSE)</f>
        <v>IC225</v>
      </c>
      <c r="AU172" s="13" t="str">
        <f>VLOOKUP(D172,[2]Reference!$Q:$U,2,FALSE)</f>
        <v>MK4 Coach</v>
      </c>
      <c r="AV172" s="19">
        <f t="shared" si="34"/>
        <v>44735</v>
      </c>
      <c r="AW172" s="12" t="str">
        <f>+VLOOKUP(X172,[2]Reference!BN:BO,2,FALSE)</f>
        <v>Fleet</v>
      </c>
      <c r="AX172" s="20" t="str">
        <f t="shared" si="35"/>
        <v>HB</v>
      </c>
      <c r="AY172" s="20" t="str">
        <f>VLOOKUP(AX172,[2]Reference!AH:AI,2,FALSE)</f>
        <v>LNER</v>
      </c>
      <c r="AZ172" s="20" t="str">
        <f>VLOOKUP(D172,[2]Reference!Q:V,6,FALSE)</f>
        <v>IC225</v>
      </c>
      <c r="BA172" s="20" t="str">
        <f>VLOOKUP(D172,[2]Reference!Q:V,3,FALSE)</f>
        <v>IC225</v>
      </c>
    </row>
    <row r="173" spans="1:53" ht="13.5" x14ac:dyDescent="0.25">
      <c r="A173" s="28" t="s">
        <v>2729</v>
      </c>
      <c r="B173" s="29">
        <v>44728</v>
      </c>
      <c r="C173" s="28" t="s">
        <v>54</v>
      </c>
      <c r="D173" s="28" t="s">
        <v>92</v>
      </c>
      <c r="E173" s="28" t="s">
        <v>93</v>
      </c>
      <c r="F173" s="28" t="s">
        <v>92</v>
      </c>
      <c r="G173" s="28" t="s">
        <v>146</v>
      </c>
      <c r="H173" s="28" t="s">
        <v>730</v>
      </c>
      <c r="I173" s="28" t="s">
        <v>2730</v>
      </c>
      <c r="J173" s="28" t="s">
        <v>2731</v>
      </c>
      <c r="K173" s="28" t="s">
        <v>1368</v>
      </c>
      <c r="L173" s="28" t="s">
        <v>2732</v>
      </c>
      <c r="M173" s="28" t="s">
        <v>935</v>
      </c>
      <c r="N173" s="30">
        <v>150</v>
      </c>
      <c r="O173" s="30">
        <v>82</v>
      </c>
      <c r="P173" s="30">
        <v>68</v>
      </c>
      <c r="Q173" s="30">
        <v>0</v>
      </c>
      <c r="R173" s="30">
        <v>0</v>
      </c>
      <c r="S173" s="30">
        <v>0</v>
      </c>
      <c r="T173" s="30">
        <v>0</v>
      </c>
      <c r="U173" s="30">
        <v>9</v>
      </c>
      <c r="V173" s="30">
        <v>150</v>
      </c>
      <c r="W173" s="28" t="s">
        <v>2733</v>
      </c>
      <c r="X173" s="28" t="s">
        <v>80</v>
      </c>
      <c r="Y173" s="28" t="s">
        <v>66</v>
      </c>
      <c r="Z173" s="28" t="s">
        <v>2192</v>
      </c>
      <c r="AA173" s="28" t="s">
        <v>2191</v>
      </c>
      <c r="AB173" s="31">
        <v>0</v>
      </c>
      <c r="AC173" s="31">
        <v>0</v>
      </c>
      <c r="AD173" s="32">
        <v>1</v>
      </c>
      <c r="AE173" s="32">
        <v>2.63</v>
      </c>
      <c r="AF173" s="12" t="str">
        <f t="shared" si="24"/>
        <v>660781</v>
      </c>
      <c r="AG173" s="13" t="str">
        <f>VLOOKUP(D173,[2]Reference!$Q:$U,4,FALSE)</f>
        <v>Fleet</v>
      </c>
      <c r="AH173" s="13" t="str">
        <f>VLOOKUP(D173,[2]Reference!$Q:$U,5,FALSE)</f>
        <v>LNER</v>
      </c>
      <c r="AI173" s="14">
        <f t="shared" si="25"/>
        <v>0</v>
      </c>
      <c r="AJ173" s="14">
        <f t="shared" si="26"/>
        <v>0</v>
      </c>
      <c r="AK173" s="14">
        <f t="shared" si="27"/>
        <v>0</v>
      </c>
      <c r="AL173" s="15">
        <f t="shared" si="28"/>
        <v>1</v>
      </c>
      <c r="AM173" s="14">
        <f t="shared" si="29"/>
        <v>150</v>
      </c>
      <c r="AN173" s="16">
        <f t="shared" si="30"/>
        <v>44730</v>
      </c>
      <c r="AO173" s="17">
        <f>VLOOKUP(B173,[2]Reference!D:E,2,1)</f>
        <v>202303</v>
      </c>
      <c r="AP173" s="12" t="str">
        <f t="shared" si="31"/>
        <v>7</v>
      </c>
      <c r="AQ173" s="18">
        <f t="shared" si="32"/>
        <v>1</v>
      </c>
      <c r="AR173" s="18">
        <f t="shared" si="33"/>
        <v>2.63</v>
      </c>
      <c r="AS173" s="13" t="str">
        <f>VLOOKUP(D173,[2]Reference!$Q:$U,3,FALSE)</f>
        <v>Azuma</v>
      </c>
      <c r="AT173" s="13" t="str">
        <f>VLOOKUP(D173,[2]Reference!Q:V,6,FALSE)</f>
        <v>Azuma</v>
      </c>
      <c r="AU173" s="13" t="str">
        <f>VLOOKUP(D173,[2]Reference!$Q:$U,2,FALSE)</f>
        <v>Hitachi - Class 801</v>
      </c>
      <c r="AV173" s="19">
        <f t="shared" si="34"/>
        <v>44735</v>
      </c>
      <c r="AW173" s="12" t="str">
        <f>+VLOOKUP(X173,[2]Reference!BN:BO,2,FALSE)</f>
        <v>Fleet</v>
      </c>
      <c r="AX173" s="20" t="str">
        <f t="shared" si="35"/>
        <v>HB</v>
      </c>
      <c r="AY173" s="20" t="str">
        <f>VLOOKUP(AX173,[2]Reference!AH:AI,2,FALSE)</f>
        <v>LNER</v>
      </c>
      <c r="AZ173" s="20" t="str">
        <f>VLOOKUP(D173,[2]Reference!Q:V,6,FALSE)</f>
        <v>Azuma</v>
      </c>
      <c r="BA173" s="20" t="str">
        <f>VLOOKUP(D173,[2]Reference!Q:V,3,FALSE)</f>
        <v>Azuma</v>
      </c>
    </row>
    <row r="174" spans="1:53" ht="13.5" x14ac:dyDescent="0.25">
      <c r="A174" s="28" t="s">
        <v>2734</v>
      </c>
      <c r="B174" s="29">
        <v>44728</v>
      </c>
      <c r="C174" s="28" t="s">
        <v>54</v>
      </c>
      <c r="D174" s="28" t="s">
        <v>92</v>
      </c>
      <c r="E174" s="28" t="s">
        <v>93</v>
      </c>
      <c r="F174" s="28" t="s">
        <v>92</v>
      </c>
      <c r="G174" s="28" t="s">
        <v>83</v>
      </c>
      <c r="H174" s="28" t="s">
        <v>138</v>
      </c>
      <c r="I174" s="28" t="s">
        <v>357</v>
      </c>
      <c r="J174" s="28" t="s">
        <v>358</v>
      </c>
      <c r="K174" s="28" t="s">
        <v>503</v>
      </c>
      <c r="L174" s="28" t="s">
        <v>2735</v>
      </c>
      <c r="M174" s="28" t="s">
        <v>891</v>
      </c>
      <c r="N174" s="30">
        <v>8</v>
      </c>
      <c r="O174" s="30">
        <v>8</v>
      </c>
      <c r="P174" s="30">
        <v>0</v>
      </c>
      <c r="Q174" s="30">
        <v>0</v>
      </c>
      <c r="R174" s="30">
        <v>1</v>
      </c>
      <c r="S174" s="30">
        <v>0</v>
      </c>
      <c r="T174" s="30">
        <v>0</v>
      </c>
      <c r="U174" s="30">
        <v>2</v>
      </c>
      <c r="V174" s="30">
        <v>88</v>
      </c>
      <c r="W174" s="28" t="s">
        <v>2736</v>
      </c>
      <c r="X174" s="28" t="s">
        <v>80</v>
      </c>
      <c r="Y174" s="28" t="s">
        <v>66</v>
      </c>
      <c r="Z174" s="28" t="s">
        <v>2192</v>
      </c>
      <c r="AA174" s="28" t="s">
        <v>2191</v>
      </c>
      <c r="AB174" s="31">
        <v>0</v>
      </c>
      <c r="AC174" s="31">
        <v>1</v>
      </c>
      <c r="AD174" s="32">
        <v>1</v>
      </c>
      <c r="AE174" s="32">
        <v>1.24</v>
      </c>
      <c r="AF174" s="12" t="str">
        <f t="shared" si="24"/>
        <v>661164</v>
      </c>
      <c r="AG174" s="13" t="str">
        <f>VLOOKUP(D174,[2]Reference!$Q:$U,4,FALSE)</f>
        <v>Fleet</v>
      </c>
      <c r="AH174" s="13" t="str">
        <f>VLOOKUP(D174,[2]Reference!$Q:$U,5,FALSE)</f>
        <v>LNER</v>
      </c>
      <c r="AI174" s="14">
        <f t="shared" si="25"/>
        <v>0</v>
      </c>
      <c r="AJ174" s="14">
        <f t="shared" si="26"/>
        <v>0.5</v>
      </c>
      <c r="AK174" s="14">
        <f t="shared" si="27"/>
        <v>0.5</v>
      </c>
      <c r="AL174" s="15">
        <f t="shared" si="28"/>
        <v>0.5</v>
      </c>
      <c r="AM174" s="14">
        <f t="shared" si="29"/>
        <v>8</v>
      </c>
      <c r="AN174" s="16">
        <f t="shared" si="30"/>
        <v>44730</v>
      </c>
      <c r="AO174" s="17">
        <f>VLOOKUP(B174,[2]Reference!D:E,2,1)</f>
        <v>202303</v>
      </c>
      <c r="AP174" s="12" t="str">
        <f t="shared" si="31"/>
        <v>7</v>
      </c>
      <c r="AQ174" s="18">
        <f t="shared" si="32"/>
        <v>1</v>
      </c>
      <c r="AR174" s="18">
        <f t="shared" si="33"/>
        <v>1.24</v>
      </c>
      <c r="AS174" s="13" t="str">
        <f>VLOOKUP(D174,[2]Reference!$Q:$U,3,FALSE)</f>
        <v>Azuma</v>
      </c>
      <c r="AT174" s="13" t="str">
        <f>VLOOKUP(D174,[2]Reference!Q:V,6,FALSE)</f>
        <v>Azuma</v>
      </c>
      <c r="AU174" s="13" t="str">
        <f>VLOOKUP(D174,[2]Reference!$Q:$U,2,FALSE)</f>
        <v>Hitachi - Class 801</v>
      </c>
      <c r="AV174" s="19">
        <f t="shared" si="34"/>
        <v>44735</v>
      </c>
      <c r="AW174" s="12" t="str">
        <f>+VLOOKUP(X174,[2]Reference!BN:BO,2,FALSE)</f>
        <v>Fleet</v>
      </c>
      <c r="AX174" s="20" t="str">
        <f t="shared" si="35"/>
        <v>HB</v>
      </c>
      <c r="AY174" s="20" t="str">
        <f>VLOOKUP(AX174,[2]Reference!AH:AI,2,FALSE)</f>
        <v>LNER</v>
      </c>
      <c r="AZ174" s="20" t="str">
        <f>VLOOKUP(D174,[2]Reference!Q:V,6,FALSE)</f>
        <v>Azuma</v>
      </c>
      <c r="BA174" s="20" t="str">
        <f>VLOOKUP(D174,[2]Reference!Q:V,3,FALSE)</f>
        <v>Azuma</v>
      </c>
    </row>
    <row r="175" spans="1:53" ht="13.5" x14ac:dyDescent="0.25">
      <c r="A175" s="28" t="s">
        <v>2737</v>
      </c>
      <c r="B175" s="29">
        <v>44729</v>
      </c>
      <c r="C175" s="28" t="s">
        <v>54</v>
      </c>
      <c r="D175" s="28" t="s">
        <v>92</v>
      </c>
      <c r="E175" s="28" t="s">
        <v>93</v>
      </c>
      <c r="F175" s="28" t="s">
        <v>92</v>
      </c>
      <c r="G175" s="28" t="s">
        <v>129</v>
      </c>
      <c r="H175" s="28" t="s">
        <v>95</v>
      </c>
      <c r="I175" s="28" t="s">
        <v>147</v>
      </c>
      <c r="J175" s="28" t="s">
        <v>148</v>
      </c>
      <c r="K175" s="28" t="s">
        <v>179</v>
      </c>
      <c r="L175" s="28" t="s">
        <v>2738</v>
      </c>
      <c r="M175" s="28" t="s">
        <v>310</v>
      </c>
      <c r="N175" s="30">
        <v>26</v>
      </c>
      <c r="O175" s="30">
        <v>11</v>
      </c>
      <c r="P175" s="30">
        <v>15</v>
      </c>
      <c r="Q175" s="30">
        <v>0</v>
      </c>
      <c r="R175" s="30">
        <v>0</v>
      </c>
      <c r="S175" s="30">
        <v>0</v>
      </c>
      <c r="T175" s="30">
        <v>0</v>
      </c>
      <c r="U175" s="30">
        <v>1</v>
      </c>
      <c r="V175" s="30">
        <v>26</v>
      </c>
      <c r="W175" s="28" t="s">
        <v>2739</v>
      </c>
      <c r="X175" s="28" t="s">
        <v>80</v>
      </c>
      <c r="Y175" s="28" t="s">
        <v>66</v>
      </c>
      <c r="Z175" s="28" t="s">
        <v>2192</v>
      </c>
      <c r="AA175" s="28" t="s">
        <v>2191</v>
      </c>
      <c r="AB175" s="31">
        <v>0</v>
      </c>
      <c r="AC175" s="31">
        <v>0</v>
      </c>
      <c r="AD175" s="32">
        <v>0</v>
      </c>
      <c r="AE175" s="32">
        <v>0.96</v>
      </c>
      <c r="AF175" s="12" t="str">
        <f t="shared" si="24"/>
        <v>662182</v>
      </c>
      <c r="AG175" s="13" t="str">
        <f>VLOOKUP(D175,[2]Reference!$Q:$U,4,FALSE)</f>
        <v>Fleet</v>
      </c>
      <c r="AH175" s="13" t="str">
        <f>VLOOKUP(D175,[2]Reference!$Q:$U,5,FALSE)</f>
        <v>LNER</v>
      </c>
      <c r="AI175" s="14">
        <f t="shared" si="25"/>
        <v>0</v>
      </c>
      <c r="AJ175" s="14">
        <f t="shared" si="26"/>
        <v>0</v>
      </c>
      <c r="AK175" s="14">
        <f t="shared" si="27"/>
        <v>0</v>
      </c>
      <c r="AL175" s="15">
        <f t="shared" si="28"/>
        <v>0</v>
      </c>
      <c r="AM175" s="14">
        <f t="shared" si="29"/>
        <v>26</v>
      </c>
      <c r="AN175" s="16">
        <f t="shared" si="30"/>
        <v>44730</v>
      </c>
      <c r="AO175" s="17">
        <f>VLOOKUP(B175,[2]Reference!D:E,2,1)</f>
        <v>202303</v>
      </c>
      <c r="AP175" s="12" t="str">
        <f t="shared" si="31"/>
        <v>7</v>
      </c>
      <c r="AQ175" s="18">
        <f t="shared" si="32"/>
        <v>0</v>
      </c>
      <c r="AR175" s="18">
        <f t="shared" si="33"/>
        <v>0.96</v>
      </c>
      <c r="AS175" s="13" t="str">
        <f>VLOOKUP(D175,[2]Reference!$Q:$U,3,FALSE)</f>
        <v>Azuma</v>
      </c>
      <c r="AT175" s="13" t="str">
        <f>VLOOKUP(D175,[2]Reference!Q:V,6,FALSE)</f>
        <v>Azuma</v>
      </c>
      <c r="AU175" s="13" t="str">
        <f>VLOOKUP(D175,[2]Reference!$Q:$U,2,FALSE)</f>
        <v>Hitachi - Class 801</v>
      </c>
      <c r="AV175" s="19">
        <f t="shared" si="34"/>
        <v>44736</v>
      </c>
      <c r="AW175" s="12" t="str">
        <f>+VLOOKUP(X175,[2]Reference!BN:BO,2,FALSE)</f>
        <v>Fleet</v>
      </c>
      <c r="AX175" s="20" t="str">
        <f t="shared" si="35"/>
        <v>HB</v>
      </c>
      <c r="AY175" s="20" t="str">
        <f>VLOOKUP(AX175,[2]Reference!AH:AI,2,FALSE)</f>
        <v>LNER</v>
      </c>
      <c r="AZ175" s="20" t="str">
        <f>VLOOKUP(D175,[2]Reference!Q:V,6,FALSE)</f>
        <v>Azuma</v>
      </c>
      <c r="BA175" s="20" t="str">
        <f>VLOOKUP(D175,[2]Reference!Q:V,3,FALSE)</f>
        <v>Azuma</v>
      </c>
    </row>
    <row r="176" spans="1:53" ht="13.5" x14ac:dyDescent="0.25">
      <c r="A176" s="28" t="s">
        <v>2740</v>
      </c>
      <c r="B176" s="29">
        <v>44729</v>
      </c>
      <c r="C176" s="28" t="s">
        <v>54</v>
      </c>
      <c r="D176" s="28" t="s">
        <v>161</v>
      </c>
      <c r="E176" s="28" t="s">
        <v>162</v>
      </c>
      <c r="F176" s="28" t="s">
        <v>161</v>
      </c>
      <c r="G176" s="28" t="s">
        <v>146</v>
      </c>
      <c r="H176" s="28" t="s">
        <v>95</v>
      </c>
      <c r="I176" s="28" t="s">
        <v>147</v>
      </c>
      <c r="J176" s="28" t="s">
        <v>148</v>
      </c>
      <c r="K176" s="28" t="s">
        <v>149</v>
      </c>
      <c r="L176" s="28" t="s">
        <v>2741</v>
      </c>
      <c r="M176" s="28" t="s">
        <v>132</v>
      </c>
      <c r="N176" s="30">
        <v>12</v>
      </c>
      <c r="O176" s="30">
        <v>5</v>
      </c>
      <c r="P176" s="30">
        <v>7</v>
      </c>
      <c r="Q176" s="30">
        <v>0</v>
      </c>
      <c r="R176" s="30">
        <v>0</v>
      </c>
      <c r="S176" s="30">
        <v>0</v>
      </c>
      <c r="T176" s="30">
        <v>0</v>
      </c>
      <c r="U176" s="30">
        <v>2</v>
      </c>
      <c r="V176" s="30">
        <v>12</v>
      </c>
      <c r="W176" s="28" t="s">
        <v>351</v>
      </c>
      <c r="X176" s="28" t="s">
        <v>80</v>
      </c>
      <c r="Y176" s="28" t="s">
        <v>66</v>
      </c>
      <c r="Z176" s="28" t="s">
        <v>2192</v>
      </c>
      <c r="AA176" s="28" t="s">
        <v>2191</v>
      </c>
      <c r="AB176" s="31">
        <v>0</v>
      </c>
      <c r="AC176" s="31">
        <v>0</v>
      </c>
      <c r="AD176" s="32">
        <v>0</v>
      </c>
      <c r="AE176" s="32">
        <v>0.89</v>
      </c>
      <c r="AF176" s="12" t="str">
        <f t="shared" si="24"/>
        <v>663326</v>
      </c>
      <c r="AG176" s="13" t="str">
        <f>VLOOKUP(D176,[2]Reference!$Q:$U,4,FALSE)</f>
        <v>Fleet</v>
      </c>
      <c r="AH176" s="13" t="str">
        <f>VLOOKUP(D176,[2]Reference!$Q:$U,5,FALSE)</f>
        <v>LNER</v>
      </c>
      <c r="AI176" s="14">
        <f t="shared" si="25"/>
        <v>0</v>
      </c>
      <c r="AJ176" s="14">
        <f t="shared" si="26"/>
        <v>0</v>
      </c>
      <c r="AK176" s="14">
        <f t="shared" si="27"/>
        <v>0</v>
      </c>
      <c r="AL176" s="15">
        <f t="shared" si="28"/>
        <v>0</v>
      </c>
      <c r="AM176" s="14">
        <f t="shared" si="29"/>
        <v>12</v>
      </c>
      <c r="AN176" s="16">
        <f t="shared" si="30"/>
        <v>44730</v>
      </c>
      <c r="AO176" s="17">
        <f>VLOOKUP(B176,[2]Reference!D:E,2,1)</f>
        <v>202303</v>
      </c>
      <c r="AP176" s="12" t="str">
        <f t="shared" si="31"/>
        <v>7</v>
      </c>
      <c r="AQ176" s="18">
        <f t="shared" si="32"/>
        <v>0</v>
      </c>
      <c r="AR176" s="18">
        <f t="shared" si="33"/>
        <v>0.89</v>
      </c>
      <c r="AS176" s="13" t="str">
        <f>VLOOKUP(D176,[2]Reference!$Q:$U,3,FALSE)</f>
        <v>IC225</v>
      </c>
      <c r="AT176" s="13" t="str">
        <f>VLOOKUP(D176,[2]Reference!Q:V,6,FALSE)</f>
        <v>IC225</v>
      </c>
      <c r="AU176" s="13" t="str">
        <f>VLOOKUP(D176,[2]Reference!$Q:$U,2,FALSE)</f>
        <v>MK4 Coach</v>
      </c>
      <c r="AV176" s="19">
        <f t="shared" si="34"/>
        <v>44736</v>
      </c>
      <c r="AW176" s="12" t="str">
        <f>+VLOOKUP(X176,[2]Reference!BN:BO,2,FALSE)</f>
        <v>Fleet</v>
      </c>
      <c r="AX176" s="20" t="str">
        <f t="shared" si="35"/>
        <v>HB</v>
      </c>
      <c r="AY176" s="20" t="str">
        <f>VLOOKUP(AX176,[2]Reference!AH:AI,2,FALSE)</f>
        <v>LNER</v>
      </c>
      <c r="AZ176" s="20" t="str">
        <f>VLOOKUP(D176,[2]Reference!Q:V,6,FALSE)</f>
        <v>IC225</v>
      </c>
      <c r="BA176" s="20" t="str">
        <f>VLOOKUP(D176,[2]Reference!Q:V,3,FALSE)</f>
        <v>IC225</v>
      </c>
    </row>
    <row r="177" spans="1:53" ht="13.5" x14ac:dyDescent="0.25">
      <c r="A177" s="28" t="s">
        <v>2742</v>
      </c>
      <c r="B177" s="29">
        <v>44729</v>
      </c>
      <c r="C177" s="28" t="s">
        <v>54</v>
      </c>
      <c r="D177" s="28" t="s">
        <v>92</v>
      </c>
      <c r="E177" s="28" t="s">
        <v>93</v>
      </c>
      <c r="F177" s="28" t="s">
        <v>92</v>
      </c>
      <c r="G177" s="28" t="s">
        <v>146</v>
      </c>
      <c r="H177" s="28" t="s">
        <v>730</v>
      </c>
      <c r="I177" s="28" t="s">
        <v>2743</v>
      </c>
      <c r="J177" s="28" t="s">
        <v>2744</v>
      </c>
      <c r="K177" s="28" t="s">
        <v>149</v>
      </c>
      <c r="L177" s="28" t="s">
        <v>2745</v>
      </c>
      <c r="M177" s="28" t="s">
        <v>151</v>
      </c>
      <c r="N177" s="30">
        <v>55</v>
      </c>
      <c r="O177" s="30">
        <v>47</v>
      </c>
      <c r="P177" s="30">
        <v>8</v>
      </c>
      <c r="Q177" s="30">
        <v>0</v>
      </c>
      <c r="R177" s="30">
        <v>0</v>
      </c>
      <c r="S177" s="30">
        <v>0</v>
      </c>
      <c r="T177" s="30">
        <v>0</v>
      </c>
      <c r="U177" s="30">
        <v>2</v>
      </c>
      <c r="V177" s="30">
        <v>55</v>
      </c>
      <c r="W177" s="28" t="s">
        <v>2746</v>
      </c>
      <c r="X177" s="28" t="s">
        <v>80</v>
      </c>
      <c r="Y177" s="28" t="s">
        <v>66</v>
      </c>
      <c r="Z177" s="28" t="s">
        <v>2192</v>
      </c>
      <c r="AA177" s="28" t="s">
        <v>2191</v>
      </c>
      <c r="AB177" s="31">
        <v>0</v>
      </c>
      <c r="AC177" s="31">
        <v>0</v>
      </c>
      <c r="AD177" s="32">
        <v>0.88</v>
      </c>
      <c r="AE177" s="32">
        <v>0.98</v>
      </c>
      <c r="AF177" s="12" t="str">
        <f t="shared" si="24"/>
        <v>663631</v>
      </c>
      <c r="AG177" s="13" t="str">
        <f>VLOOKUP(D177,[2]Reference!$Q:$U,4,FALSE)</f>
        <v>Fleet</v>
      </c>
      <c r="AH177" s="13" t="str">
        <f>VLOOKUP(D177,[2]Reference!$Q:$U,5,FALSE)</f>
        <v>LNER</v>
      </c>
      <c r="AI177" s="14">
        <f t="shared" si="25"/>
        <v>0</v>
      </c>
      <c r="AJ177" s="14">
        <f t="shared" si="26"/>
        <v>0</v>
      </c>
      <c r="AK177" s="14">
        <f t="shared" si="27"/>
        <v>0</v>
      </c>
      <c r="AL177" s="15">
        <f t="shared" si="28"/>
        <v>0.88</v>
      </c>
      <c r="AM177" s="14">
        <f t="shared" si="29"/>
        <v>55</v>
      </c>
      <c r="AN177" s="16">
        <f t="shared" si="30"/>
        <v>44730</v>
      </c>
      <c r="AO177" s="17">
        <f>VLOOKUP(B177,[2]Reference!D:E,2,1)</f>
        <v>202303</v>
      </c>
      <c r="AP177" s="12" t="str">
        <f t="shared" si="31"/>
        <v>7</v>
      </c>
      <c r="AQ177" s="18">
        <f t="shared" si="32"/>
        <v>0.88</v>
      </c>
      <c r="AR177" s="18">
        <f t="shared" si="33"/>
        <v>0.98</v>
      </c>
      <c r="AS177" s="13" t="str">
        <f>VLOOKUP(D177,[2]Reference!$Q:$U,3,FALSE)</f>
        <v>Azuma</v>
      </c>
      <c r="AT177" s="13" t="str">
        <f>VLOOKUP(D177,[2]Reference!Q:V,6,FALSE)</f>
        <v>Azuma</v>
      </c>
      <c r="AU177" s="13" t="str">
        <f>VLOOKUP(D177,[2]Reference!$Q:$U,2,FALSE)</f>
        <v>Hitachi - Class 801</v>
      </c>
      <c r="AV177" s="19">
        <f t="shared" si="34"/>
        <v>44736</v>
      </c>
      <c r="AW177" s="12" t="str">
        <f>+VLOOKUP(X177,[2]Reference!BN:BO,2,FALSE)</f>
        <v>Fleet</v>
      </c>
      <c r="AX177" s="20" t="str">
        <f t="shared" si="35"/>
        <v>HB</v>
      </c>
      <c r="AY177" s="20" t="str">
        <f>VLOOKUP(AX177,[2]Reference!AH:AI,2,FALSE)</f>
        <v>LNER</v>
      </c>
      <c r="AZ177" s="20" t="str">
        <f>VLOOKUP(D177,[2]Reference!Q:V,6,FALSE)</f>
        <v>Azuma</v>
      </c>
      <c r="BA177" s="20" t="str">
        <f>VLOOKUP(D177,[2]Reference!Q:V,3,FALSE)</f>
        <v>Azuma</v>
      </c>
    </row>
    <row r="178" spans="1:53" ht="13.5" x14ac:dyDescent="0.25">
      <c r="A178" s="28" t="s">
        <v>2747</v>
      </c>
      <c r="B178" s="29">
        <v>44729</v>
      </c>
      <c r="C178" s="28" t="s">
        <v>54</v>
      </c>
      <c r="D178" s="28" t="s">
        <v>161</v>
      </c>
      <c r="E178" s="28" t="s">
        <v>162</v>
      </c>
      <c r="F178" s="28" t="s">
        <v>161</v>
      </c>
      <c r="G178" s="28" t="s">
        <v>129</v>
      </c>
      <c r="H178" s="28" t="s">
        <v>95</v>
      </c>
      <c r="I178" s="28" t="s">
        <v>147</v>
      </c>
      <c r="J178" s="28" t="s">
        <v>148</v>
      </c>
      <c r="K178" s="28" t="s">
        <v>179</v>
      </c>
      <c r="L178" s="28" t="s">
        <v>2748</v>
      </c>
      <c r="M178" s="28" t="s">
        <v>324</v>
      </c>
      <c r="N178" s="30">
        <v>5</v>
      </c>
      <c r="O178" s="30">
        <v>5</v>
      </c>
      <c r="P178" s="30">
        <v>0</v>
      </c>
      <c r="Q178" s="30">
        <v>0</v>
      </c>
      <c r="R178" s="30">
        <v>0</v>
      </c>
      <c r="S178" s="30">
        <v>0</v>
      </c>
      <c r="T178" s="30">
        <v>0</v>
      </c>
      <c r="U178" s="30">
        <v>1</v>
      </c>
      <c r="V178" s="30">
        <v>5</v>
      </c>
      <c r="W178" s="28" t="s">
        <v>351</v>
      </c>
      <c r="X178" s="28" t="s">
        <v>80</v>
      </c>
      <c r="Y178" s="28" t="s">
        <v>66</v>
      </c>
      <c r="Z178" s="28" t="s">
        <v>2192</v>
      </c>
      <c r="AA178" s="28" t="s">
        <v>2191</v>
      </c>
      <c r="AB178" s="31">
        <v>0</v>
      </c>
      <c r="AC178" s="31">
        <v>0</v>
      </c>
      <c r="AD178" s="32">
        <v>0</v>
      </c>
      <c r="AE178" s="32">
        <v>0</v>
      </c>
      <c r="AF178" s="12" t="str">
        <f t="shared" si="24"/>
        <v>663916</v>
      </c>
      <c r="AG178" s="13" t="str">
        <f>VLOOKUP(D178,[2]Reference!$Q:$U,4,FALSE)</f>
        <v>Fleet</v>
      </c>
      <c r="AH178" s="13" t="str">
        <f>VLOOKUP(D178,[2]Reference!$Q:$U,5,FALSE)</f>
        <v>LNER</v>
      </c>
      <c r="AI178" s="14">
        <f t="shared" si="25"/>
        <v>0</v>
      </c>
      <c r="AJ178" s="14">
        <f t="shared" si="26"/>
        <v>0</v>
      </c>
      <c r="AK178" s="14">
        <f t="shared" si="27"/>
        <v>0</v>
      </c>
      <c r="AL178" s="15">
        <f t="shared" si="28"/>
        <v>0</v>
      </c>
      <c r="AM178" s="14">
        <f t="shared" si="29"/>
        <v>5</v>
      </c>
      <c r="AN178" s="16">
        <f t="shared" si="30"/>
        <v>44730</v>
      </c>
      <c r="AO178" s="17">
        <f>VLOOKUP(B178,[2]Reference!D:E,2,1)</f>
        <v>202303</v>
      </c>
      <c r="AP178" s="12" t="str">
        <f t="shared" si="31"/>
        <v>7</v>
      </c>
      <c r="AQ178" s="18">
        <f t="shared" si="32"/>
        <v>0</v>
      </c>
      <c r="AR178" s="18">
        <f t="shared" si="33"/>
        <v>0</v>
      </c>
      <c r="AS178" s="13" t="str">
        <f>VLOOKUP(D178,[2]Reference!$Q:$U,3,FALSE)</f>
        <v>IC225</v>
      </c>
      <c r="AT178" s="13" t="str">
        <f>VLOOKUP(D178,[2]Reference!Q:V,6,FALSE)</f>
        <v>IC225</v>
      </c>
      <c r="AU178" s="13" t="str">
        <f>VLOOKUP(D178,[2]Reference!$Q:$U,2,FALSE)</f>
        <v>MK4 Coach</v>
      </c>
      <c r="AV178" s="19">
        <f t="shared" si="34"/>
        <v>44736</v>
      </c>
      <c r="AW178" s="12" t="str">
        <f>+VLOOKUP(X178,[2]Reference!BN:BO,2,FALSE)</f>
        <v>Fleet</v>
      </c>
      <c r="AX178" s="20" t="str">
        <f t="shared" si="35"/>
        <v>HB</v>
      </c>
      <c r="AY178" s="20" t="str">
        <f>VLOOKUP(AX178,[2]Reference!AH:AI,2,FALSE)</f>
        <v>LNER</v>
      </c>
      <c r="AZ178" s="20" t="str">
        <f>VLOOKUP(D178,[2]Reference!Q:V,6,FALSE)</f>
        <v>IC225</v>
      </c>
      <c r="BA178" s="20" t="str">
        <f>VLOOKUP(D178,[2]Reference!Q:V,3,FALSE)</f>
        <v>IC225</v>
      </c>
    </row>
    <row r="179" spans="1:53" ht="13.5" x14ac:dyDescent="0.25">
      <c r="A179" s="28" t="s">
        <v>2750</v>
      </c>
      <c r="B179" s="29">
        <v>44730</v>
      </c>
      <c r="C179" s="28" t="s">
        <v>54</v>
      </c>
      <c r="D179" s="28" t="s">
        <v>92</v>
      </c>
      <c r="E179" s="28" t="s">
        <v>93</v>
      </c>
      <c r="F179" s="28" t="s">
        <v>92</v>
      </c>
      <c r="G179" s="28" t="s">
        <v>121</v>
      </c>
      <c r="H179" s="28" t="s">
        <v>217</v>
      </c>
      <c r="I179" s="28" t="s">
        <v>218</v>
      </c>
      <c r="J179" s="28" t="s">
        <v>219</v>
      </c>
      <c r="K179" s="28" t="s">
        <v>613</v>
      </c>
      <c r="L179" s="28" t="s">
        <v>2751</v>
      </c>
      <c r="M179" s="28" t="s">
        <v>347</v>
      </c>
      <c r="N179" s="30">
        <v>15</v>
      </c>
      <c r="O179" s="30">
        <v>10</v>
      </c>
      <c r="P179" s="30">
        <v>5</v>
      </c>
      <c r="Q179" s="30">
        <v>0</v>
      </c>
      <c r="R179" s="30">
        <v>0</v>
      </c>
      <c r="S179" s="30">
        <v>0</v>
      </c>
      <c r="T179" s="30">
        <v>0</v>
      </c>
      <c r="U179" s="30">
        <v>2</v>
      </c>
      <c r="V179" s="30">
        <v>15</v>
      </c>
      <c r="W179" s="28" t="s">
        <v>2752</v>
      </c>
      <c r="X179" s="28" t="s">
        <v>119</v>
      </c>
      <c r="Y179" s="28" t="s">
        <v>66</v>
      </c>
      <c r="Z179" s="28" t="s">
        <v>2192</v>
      </c>
      <c r="AA179" s="28" t="s">
        <v>2191</v>
      </c>
      <c r="AB179" s="31">
        <v>0</v>
      </c>
      <c r="AC179" s="31">
        <v>0</v>
      </c>
      <c r="AD179" s="32">
        <v>0</v>
      </c>
      <c r="AE179" s="32">
        <v>0.71</v>
      </c>
      <c r="AF179" s="12" t="str">
        <f t="shared" si="24"/>
        <v>665857</v>
      </c>
      <c r="AG179" s="13" t="str">
        <f>VLOOKUP(D179,[2]Reference!$Q:$U,4,FALSE)</f>
        <v>Fleet</v>
      </c>
      <c r="AH179" s="13" t="str">
        <f>VLOOKUP(D179,[2]Reference!$Q:$U,5,FALSE)</f>
        <v>LNER</v>
      </c>
      <c r="AI179" s="14">
        <f t="shared" si="25"/>
        <v>0</v>
      </c>
      <c r="AJ179" s="14">
        <f t="shared" si="26"/>
        <v>0</v>
      </c>
      <c r="AK179" s="14">
        <f t="shared" si="27"/>
        <v>0</v>
      </c>
      <c r="AL179" s="15">
        <f t="shared" si="28"/>
        <v>0</v>
      </c>
      <c r="AM179" s="14">
        <f t="shared" si="29"/>
        <v>15</v>
      </c>
      <c r="AN179" s="16">
        <f t="shared" si="30"/>
        <v>44730</v>
      </c>
      <c r="AO179" s="17">
        <f>VLOOKUP(B179,[2]Reference!D:E,2,1)</f>
        <v>202303</v>
      </c>
      <c r="AP179" s="12" t="str">
        <f t="shared" si="31"/>
        <v>7</v>
      </c>
      <c r="AQ179" s="18">
        <f t="shared" si="32"/>
        <v>0</v>
      </c>
      <c r="AR179" s="18">
        <f t="shared" si="33"/>
        <v>0.71</v>
      </c>
      <c r="AS179" s="13" t="str">
        <f>VLOOKUP(D179,[2]Reference!$Q:$U,3,FALSE)</f>
        <v>Azuma</v>
      </c>
      <c r="AT179" s="13" t="str">
        <f>VLOOKUP(D179,[2]Reference!Q:V,6,FALSE)</f>
        <v>Azuma</v>
      </c>
      <c r="AU179" s="13" t="str">
        <f>VLOOKUP(D179,[2]Reference!$Q:$U,2,FALSE)</f>
        <v>Hitachi - Class 801</v>
      </c>
      <c r="AV179" s="19">
        <f t="shared" si="34"/>
        <v>44737</v>
      </c>
      <c r="AW179" s="12" t="str">
        <f>+VLOOKUP(X179,[2]Reference!BN:BO,2,FALSE)</f>
        <v>Depot</v>
      </c>
      <c r="AX179" s="20" t="str">
        <f t="shared" si="35"/>
        <v>HB</v>
      </c>
      <c r="AY179" s="20" t="str">
        <f>VLOOKUP(AX179,[2]Reference!AH:AI,2,FALSE)</f>
        <v>LNER</v>
      </c>
      <c r="AZ179" s="20" t="str">
        <f>VLOOKUP(D179,[2]Reference!Q:V,6,FALSE)</f>
        <v>Azuma</v>
      </c>
      <c r="BA179" s="20" t="str">
        <f>VLOOKUP(D179,[2]Reference!Q:V,3,FALSE)</f>
        <v>Azuma</v>
      </c>
    </row>
    <row r="180" spans="1:53" ht="13.5" x14ac:dyDescent="0.25">
      <c r="A180" s="28" t="s">
        <v>2753</v>
      </c>
      <c r="B180" s="29">
        <v>44730</v>
      </c>
      <c r="C180" s="28" t="s">
        <v>54</v>
      </c>
      <c r="D180" s="28" t="s">
        <v>161</v>
      </c>
      <c r="E180" s="28" t="s">
        <v>162</v>
      </c>
      <c r="F180" s="28" t="s">
        <v>161</v>
      </c>
      <c r="G180" s="28" t="s">
        <v>146</v>
      </c>
      <c r="H180" s="28" t="s">
        <v>73</v>
      </c>
      <c r="I180" s="28" t="s">
        <v>74</v>
      </c>
      <c r="J180" s="28" t="s">
        <v>75</v>
      </c>
      <c r="K180" s="28" t="s">
        <v>149</v>
      </c>
      <c r="L180" s="28" t="s">
        <v>2754</v>
      </c>
      <c r="M180" s="28" t="s">
        <v>165</v>
      </c>
      <c r="N180" s="30">
        <v>11</v>
      </c>
      <c r="O180" s="30">
        <v>3</v>
      </c>
      <c r="P180" s="30">
        <v>8</v>
      </c>
      <c r="Q180" s="30">
        <v>0</v>
      </c>
      <c r="R180" s="30">
        <v>0</v>
      </c>
      <c r="S180" s="30">
        <v>0</v>
      </c>
      <c r="T180" s="30">
        <v>0</v>
      </c>
      <c r="U180" s="30">
        <v>3</v>
      </c>
      <c r="V180" s="30">
        <v>11</v>
      </c>
      <c r="W180" s="28" t="s">
        <v>79</v>
      </c>
      <c r="X180" s="28" t="s">
        <v>80</v>
      </c>
      <c r="Y180" s="28" t="s">
        <v>81</v>
      </c>
      <c r="Z180" s="28" t="s">
        <v>2192</v>
      </c>
      <c r="AA180" s="28" t="s">
        <v>2191</v>
      </c>
      <c r="AB180" s="31">
        <v>0</v>
      </c>
      <c r="AC180" s="31">
        <v>0</v>
      </c>
      <c r="AD180" s="32">
        <v>0</v>
      </c>
      <c r="AE180" s="32">
        <v>0</v>
      </c>
      <c r="AF180" s="12" t="str">
        <f t="shared" si="24"/>
        <v>666307</v>
      </c>
      <c r="AG180" s="13" t="str">
        <f>VLOOKUP(D180,[2]Reference!$Q:$U,4,FALSE)</f>
        <v>Fleet</v>
      </c>
      <c r="AH180" s="13" t="str">
        <f>VLOOKUP(D180,[2]Reference!$Q:$U,5,FALSE)</f>
        <v>LNER</v>
      </c>
      <c r="AI180" s="14">
        <f t="shared" si="25"/>
        <v>0</v>
      </c>
      <c r="AJ180" s="14">
        <f t="shared" si="26"/>
        <v>0</v>
      </c>
      <c r="AK180" s="14">
        <f t="shared" si="27"/>
        <v>0</v>
      </c>
      <c r="AL180" s="15">
        <f t="shared" si="28"/>
        <v>0</v>
      </c>
      <c r="AM180" s="14">
        <f t="shared" si="29"/>
        <v>11</v>
      </c>
      <c r="AN180" s="16">
        <f t="shared" si="30"/>
        <v>44730</v>
      </c>
      <c r="AO180" s="17">
        <f>VLOOKUP(B180,[2]Reference!D:E,2,1)</f>
        <v>202303</v>
      </c>
      <c r="AP180" s="12" t="str">
        <f t="shared" si="31"/>
        <v>7</v>
      </c>
      <c r="AQ180" s="18">
        <f t="shared" si="32"/>
        <v>0</v>
      </c>
      <c r="AR180" s="18">
        <f t="shared" si="33"/>
        <v>0</v>
      </c>
      <c r="AS180" s="13" t="str">
        <f>VLOOKUP(D180,[2]Reference!$Q:$U,3,FALSE)</f>
        <v>IC225</v>
      </c>
      <c r="AT180" s="13" t="str">
        <f>VLOOKUP(D180,[2]Reference!Q:V,6,FALSE)</f>
        <v>IC225</v>
      </c>
      <c r="AU180" s="13" t="str">
        <f>VLOOKUP(D180,[2]Reference!$Q:$U,2,FALSE)</f>
        <v>MK4 Coach</v>
      </c>
      <c r="AV180" s="19">
        <f t="shared" si="34"/>
        <v>44737</v>
      </c>
      <c r="AW180" s="12" t="str">
        <f>+VLOOKUP(X180,[2]Reference!BN:BO,2,FALSE)</f>
        <v>Fleet</v>
      </c>
      <c r="AX180" s="20" t="str">
        <f t="shared" si="35"/>
        <v>HB</v>
      </c>
      <c r="AY180" s="20" t="str">
        <f>VLOOKUP(AX180,[2]Reference!AH:AI,2,FALSE)</f>
        <v>LNER</v>
      </c>
      <c r="AZ180" s="20" t="str">
        <f>VLOOKUP(D180,[2]Reference!Q:V,6,FALSE)</f>
        <v>IC225</v>
      </c>
      <c r="BA180" s="20" t="str">
        <f>VLOOKUP(D180,[2]Reference!Q:V,3,FALSE)</f>
        <v>IC225</v>
      </c>
    </row>
    <row r="181" spans="1:53" ht="13.5" x14ac:dyDescent="0.25">
      <c r="A181" s="28" t="s">
        <v>2756</v>
      </c>
      <c r="B181" s="29">
        <v>44731</v>
      </c>
      <c r="C181" s="28" t="s">
        <v>54</v>
      </c>
      <c r="D181" s="28" t="s">
        <v>161</v>
      </c>
      <c r="E181" s="28" t="s">
        <v>162</v>
      </c>
      <c r="F181" s="28" t="s">
        <v>161</v>
      </c>
      <c r="G181" s="28" t="s">
        <v>154</v>
      </c>
      <c r="H181" s="28" t="s">
        <v>95</v>
      </c>
      <c r="I181" s="28" t="s">
        <v>147</v>
      </c>
      <c r="J181" s="28" t="s">
        <v>148</v>
      </c>
      <c r="K181" s="28" t="s">
        <v>155</v>
      </c>
      <c r="L181" s="28" t="s">
        <v>2757</v>
      </c>
      <c r="M181" s="28" t="s">
        <v>664</v>
      </c>
      <c r="N181" s="30">
        <v>2</v>
      </c>
      <c r="O181" s="30">
        <v>2</v>
      </c>
      <c r="P181" s="30">
        <v>0</v>
      </c>
      <c r="Q181" s="30">
        <v>0</v>
      </c>
      <c r="R181" s="30">
        <v>0</v>
      </c>
      <c r="S181" s="30">
        <v>0</v>
      </c>
      <c r="T181" s="30">
        <v>0</v>
      </c>
      <c r="U181" s="30">
        <v>1</v>
      </c>
      <c r="V181" s="30">
        <v>2</v>
      </c>
      <c r="W181" s="28" t="s">
        <v>351</v>
      </c>
      <c r="X181" s="28" t="s">
        <v>80</v>
      </c>
      <c r="Y181" s="28" t="s">
        <v>66</v>
      </c>
      <c r="Z181" s="28" t="s">
        <v>2193</v>
      </c>
      <c r="AA181" s="28" t="s">
        <v>2191</v>
      </c>
      <c r="AB181" s="31">
        <v>0</v>
      </c>
      <c r="AC181" s="31">
        <v>0</v>
      </c>
      <c r="AD181" s="32">
        <v>0</v>
      </c>
      <c r="AE181" s="32">
        <v>0</v>
      </c>
      <c r="AF181" s="12" t="str">
        <f t="shared" si="24"/>
        <v>667818</v>
      </c>
      <c r="AG181" s="13" t="str">
        <f>VLOOKUP(D181,[2]Reference!$Q:$U,4,FALSE)</f>
        <v>Fleet</v>
      </c>
      <c r="AH181" s="13" t="str">
        <f>VLOOKUP(D181,[2]Reference!$Q:$U,5,FALSE)</f>
        <v>LNER</v>
      </c>
      <c r="AI181" s="14">
        <f t="shared" si="25"/>
        <v>0</v>
      </c>
      <c r="AJ181" s="14">
        <f t="shared" si="26"/>
        <v>0</v>
      </c>
      <c r="AK181" s="14">
        <f t="shared" si="27"/>
        <v>0</v>
      </c>
      <c r="AL181" s="15">
        <f t="shared" si="28"/>
        <v>0</v>
      </c>
      <c r="AM181" s="14">
        <f t="shared" si="29"/>
        <v>2</v>
      </c>
      <c r="AN181" s="16">
        <f t="shared" si="30"/>
        <v>44737</v>
      </c>
      <c r="AO181" s="17">
        <f>VLOOKUP(B181,[2]Reference!D:E,2,1)</f>
        <v>202303</v>
      </c>
      <c r="AP181" s="12" t="str">
        <f t="shared" si="31"/>
        <v>7</v>
      </c>
      <c r="AQ181" s="18">
        <f t="shared" si="32"/>
        <v>0</v>
      </c>
      <c r="AR181" s="18">
        <f t="shared" si="33"/>
        <v>0</v>
      </c>
      <c r="AS181" s="13" t="str">
        <f>VLOOKUP(D181,[2]Reference!$Q:$U,3,FALSE)</f>
        <v>IC225</v>
      </c>
      <c r="AT181" s="13" t="str">
        <f>VLOOKUP(D181,[2]Reference!Q:V,6,FALSE)</f>
        <v>IC225</v>
      </c>
      <c r="AU181" s="13" t="str">
        <f>VLOOKUP(D181,[2]Reference!$Q:$U,2,FALSE)</f>
        <v>MK4 Coach</v>
      </c>
      <c r="AV181" s="19">
        <f t="shared" si="34"/>
        <v>44738</v>
      </c>
      <c r="AW181" s="12" t="str">
        <f>+VLOOKUP(X181,[2]Reference!BN:BO,2,FALSE)</f>
        <v>Fleet</v>
      </c>
      <c r="AX181" s="20" t="str">
        <f t="shared" si="35"/>
        <v>HB</v>
      </c>
      <c r="AY181" s="20" t="str">
        <f>VLOOKUP(AX181,[2]Reference!AH:AI,2,FALSE)</f>
        <v>LNER</v>
      </c>
      <c r="AZ181" s="20" t="str">
        <f>VLOOKUP(D181,[2]Reference!Q:V,6,FALSE)</f>
        <v>IC225</v>
      </c>
      <c r="BA181" s="20" t="str">
        <f>VLOOKUP(D181,[2]Reference!Q:V,3,FALSE)</f>
        <v>IC225</v>
      </c>
    </row>
    <row r="182" spans="1:53" ht="13.5" x14ac:dyDescent="0.25">
      <c r="A182" s="28" t="s">
        <v>2758</v>
      </c>
      <c r="B182" s="29">
        <v>44731</v>
      </c>
      <c r="C182" s="28" t="s">
        <v>54</v>
      </c>
      <c r="D182" s="28" t="s">
        <v>814</v>
      </c>
      <c r="E182" s="28" t="s">
        <v>815</v>
      </c>
      <c r="F182" s="28" t="s">
        <v>814</v>
      </c>
      <c r="G182" s="28" t="s">
        <v>129</v>
      </c>
      <c r="H182" s="28" t="s">
        <v>112</v>
      </c>
      <c r="I182" s="28" t="s">
        <v>74</v>
      </c>
      <c r="J182" s="28" t="s">
        <v>75</v>
      </c>
      <c r="K182" s="28" t="s">
        <v>172</v>
      </c>
      <c r="L182" s="28" t="s">
        <v>2759</v>
      </c>
      <c r="M182" s="28" t="s">
        <v>248</v>
      </c>
      <c r="N182" s="30">
        <v>4</v>
      </c>
      <c r="O182" s="30">
        <v>4</v>
      </c>
      <c r="P182" s="30">
        <v>0</v>
      </c>
      <c r="Q182" s="30">
        <v>0</v>
      </c>
      <c r="R182" s="30">
        <v>0</v>
      </c>
      <c r="S182" s="30">
        <v>0</v>
      </c>
      <c r="T182" s="30">
        <v>0</v>
      </c>
      <c r="U182" s="30">
        <v>1</v>
      </c>
      <c r="V182" s="30">
        <v>4</v>
      </c>
      <c r="W182" s="28" t="s">
        <v>79</v>
      </c>
      <c r="X182" s="28" t="s">
        <v>119</v>
      </c>
      <c r="Y182" s="28" t="s">
        <v>81</v>
      </c>
      <c r="Z182" s="28" t="s">
        <v>2193</v>
      </c>
      <c r="AA182" s="28" t="s">
        <v>2191</v>
      </c>
      <c r="AB182" s="31">
        <v>0</v>
      </c>
      <c r="AC182" s="31">
        <v>0</v>
      </c>
      <c r="AD182" s="32">
        <v>0</v>
      </c>
      <c r="AE182" s="32">
        <v>0</v>
      </c>
      <c r="AF182" s="12" t="str">
        <f t="shared" si="24"/>
        <v>668141</v>
      </c>
      <c r="AG182" s="13" t="str">
        <f>VLOOKUP(D182,[2]Reference!$Q:$U,4,FALSE)</f>
        <v>Fleet</v>
      </c>
      <c r="AH182" s="13" t="str">
        <f>VLOOKUP(D182,[2]Reference!$Q:$U,5,FALSE)</f>
        <v>LNER</v>
      </c>
      <c r="AI182" s="14">
        <f t="shared" si="25"/>
        <v>0</v>
      </c>
      <c r="AJ182" s="14">
        <f t="shared" si="26"/>
        <v>0</v>
      </c>
      <c r="AK182" s="14">
        <f t="shared" si="27"/>
        <v>0</v>
      </c>
      <c r="AL182" s="15">
        <f t="shared" si="28"/>
        <v>0</v>
      </c>
      <c r="AM182" s="14">
        <f t="shared" si="29"/>
        <v>4</v>
      </c>
      <c r="AN182" s="16">
        <f t="shared" si="30"/>
        <v>44737</v>
      </c>
      <c r="AO182" s="17">
        <f>VLOOKUP(B182,[2]Reference!D:E,2,1)</f>
        <v>202303</v>
      </c>
      <c r="AP182" s="12" t="str">
        <f t="shared" si="31"/>
        <v>7</v>
      </c>
      <c r="AQ182" s="18">
        <f t="shared" si="32"/>
        <v>0</v>
      </c>
      <c r="AR182" s="18">
        <f t="shared" si="33"/>
        <v>0</v>
      </c>
      <c r="AS182" s="13" t="str">
        <f>VLOOKUP(D182,[2]Reference!$Q:$U,3,FALSE)</f>
        <v>Azuma</v>
      </c>
      <c r="AT182" s="13" t="str">
        <f>VLOOKUP(D182,[2]Reference!Q:V,6,FALSE)</f>
        <v>Depot</v>
      </c>
      <c r="AU182" s="13" t="str">
        <f>VLOOKUP(D182,[2]Reference!$Q:$U,2,FALSE)</f>
        <v>Neville Hill</v>
      </c>
      <c r="AV182" s="19">
        <f t="shared" si="34"/>
        <v>44738</v>
      </c>
      <c r="AW182" s="12" t="str">
        <f>+VLOOKUP(X182,[2]Reference!BN:BO,2,FALSE)</f>
        <v>Depot</v>
      </c>
      <c r="AX182" s="20" t="str">
        <f t="shared" si="35"/>
        <v>HB</v>
      </c>
      <c r="AY182" s="20" t="str">
        <f>VLOOKUP(AX182,[2]Reference!AH:AI,2,FALSE)</f>
        <v>LNER</v>
      </c>
      <c r="AZ182" s="20" t="str">
        <f>VLOOKUP(D182,[2]Reference!Q:V,6,FALSE)</f>
        <v>Depot</v>
      </c>
      <c r="BA182" s="20" t="str">
        <f>VLOOKUP(D182,[2]Reference!Q:V,3,FALSE)</f>
        <v>Azuma</v>
      </c>
    </row>
    <row r="183" spans="1:53" ht="13.5" x14ac:dyDescent="0.25">
      <c r="A183" s="28" t="s">
        <v>2760</v>
      </c>
      <c r="B183" s="29">
        <v>44731</v>
      </c>
      <c r="C183" s="28" t="s">
        <v>54</v>
      </c>
      <c r="D183" s="28" t="s">
        <v>283</v>
      </c>
      <c r="E183" s="28" t="s">
        <v>284</v>
      </c>
      <c r="F183" s="28" t="s">
        <v>283</v>
      </c>
      <c r="G183" s="28" t="s">
        <v>94</v>
      </c>
      <c r="H183" s="28" t="s">
        <v>198</v>
      </c>
      <c r="I183" s="28" t="s">
        <v>74</v>
      </c>
      <c r="J183" s="28" t="s">
        <v>75</v>
      </c>
      <c r="K183" s="28" t="s">
        <v>98</v>
      </c>
      <c r="L183" s="28" t="s">
        <v>2761</v>
      </c>
      <c r="M183" s="28" t="s">
        <v>248</v>
      </c>
      <c r="N183" s="30">
        <v>5</v>
      </c>
      <c r="O183" s="30">
        <v>5</v>
      </c>
      <c r="P183" s="30">
        <v>0</v>
      </c>
      <c r="Q183" s="30">
        <v>0</v>
      </c>
      <c r="R183" s="30">
        <v>0</v>
      </c>
      <c r="S183" s="30">
        <v>0</v>
      </c>
      <c r="T183" s="30">
        <v>0</v>
      </c>
      <c r="U183" s="30">
        <v>1</v>
      </c>
      <c r="V183" s="30">
        <v>5</v>
      </c>
      <c r="W183" s="28" t="s">
        <v>79</v>
      </c>
      <c r="X183" s="28" t="s">
        <v>119</v>
      </c>
      <c r="Y183" s="28" t="s">
        <v>81</v>
      </c>
      <c r="Z183" s="28" t="s">
        <v>2193</v>
      </c>
      <c r="AA183" s="28" t="s">
        <v>2191</v>
      </c>
      <c r="AB183" s="31">
        <v>0</v>
      </c>
      <c r="AC183" s="31">
        <v>0</v>
      </c>
      <c r="AD183" s="32">
        <v>0</v>
      </c>
      <c r="AE183" s="32">
        <v>0</v>
      </c>
      <c r="AF183" s="12" t="str">
        <f t="shared" si="24"/>
        <v>668533</v>
      </c>
      <c r="AG183" s="13" t="str">
        <f>VLOOKUP(D183,[2]Reference!$Q:$U,4,FALSE)</f>
        <v>Fleet</v>
      </c>
      <c r="AH183" s="13" t="str">
        <f>VLOOKUP(D183,[2]Reference!$Q:$U,5,FALSE)</f>
        <v>LNER</v>
      </c>
      <c r="AI183" s="14">
        <f t="shared" si="25"/>
        <v>0</v>
      </c>
      <c r="AJ183" s="14">
        <f t="shared" si="26"/>
        <v>0</v>
      </c>
      <c r="AK183" s="14">
        <f t="shared" si="27"/>
        <v>0</v>
      </c>
      <c r="AL183" s="15">
        <f t="shared" si="28"/>
        <v>0</v>
      </c>
      <c r="AM183" s="14">
        <f t="shared" si="29"/>
        <v>5</v>
      </c>
      <c r="AN183" s="16">
        <f t="shared" si="30"/>
        <v>44737</v>
      </c>
      <c r="AO183" s="17">
        <f>VLOOKUP(B183,[2]Reference!D:E,2,1)</f>
        <v>202303</v>
      </c>
      <c r="AP183" s="12" t="str">
        <f t="shared" si="31"/>
        <v>7</v>
      </c>
      <c r="AQ183" s="18">
        <f t="shared" si="32"/>
        <v>0</v>
      </c>
      <c r="AR183" s="18">
        <f t="shared" si="33"/>
        <v>0</v>
      </c>
      <c r="AS183" s="13" t="str">
        <f>VLOOKUP(D183,[2]Reference!$Q:$U,3,FALSE)</f>
        <v>Azuma</v>
      </c>
      <c r="AT183" s="13" t="str">
        <f>VLOOKUP(D183,[2]Reference!Q:V,6,FALSE)</f>
        <v>Depot</v>
      </c>
      <c r="AU183" s="13" t="str">
        <f>VLOOKUP(D183,[2]Reference!$Q:$U,2,FALSE)</f>
        <v>Hitachi - Doncaster Carr</v>
      </c>
      <c r="AV183" s="19">
        <f t="shared" si="34"/>
        <v>44738</v>
      </c>
      <c r="AW183" s="12" t="str">
        <f>+VLOOKUP(X183,[2]Reference!BN:BO,2,FALSE)</f>
        <v>Depot</v>
      </c>
      <c r="AX183" s="20" t="str">
        <f t="shared" si="35"/>
        <v>HB</v>
      </c>
      <c r="AY183" s="20" t="str">
        <f>VLOOKUP(AX183,[2]Reference!AH:AI,2,FALSE)</f>
        <v>LNER</v>
      </c>
      <c r="AZ183" s="20" t="str">
        <f>VLOOKUP(D183,[2]Reference!Q:V,6,FALSE)</f>
        <v>Depot</v>
      </c>
      <c r="BA183" s="20" t="str">
        <f>VLOOKUP(D183,[2]Reference!Q:V,3,FALSE)</f>
        <v>Azuma</v>
      </c>
    </row>
    <row r="184" spans="1:53" ht="13.5" x14ac:dyDescent="0.25">
      <c r="A184" s="28" t="s">
        <v>2762</v>
      </c>
      <c r="B184" s="29">
        <v>44732</v>
      </c>
      <c r="C184" s="28" t="s">
        <v>54</v>
      </c>
      <c r="D184" s="28" t="s">
        <v>92</v>
      </c>
      <c r="E184" s="28" t="s">
        <v>93</v>
      </c>
      <c r="F184" s="28" t="s">
        <v>92</v>
      </c>
      <c r="G184" s="28" t="s">
        <v>83</v>
      </c>
      <c r="H184" s="28" t="s">
        <v>2172</v>
      </c>
      <c r="I184" s="28" t="s">
        <v>74</v>
      </c>
      <c r="J184" s="28" t="s">
        <v>75</v>
      </c>
      <c r="K184" s="28" t="s">
        <v>503</v>
      </c>
      <c r="L184" s="28" t="s">
        <v>2763</v>
      </c>
      <c r="M184" s="28" t="s">
        <v>1099</v>
      </c>
      <c r="N184" s="30">
        <v>8</v>
      </c>
      <c r="O184" s="30">
        <v>2</v>
      </c>
      <c r="P184" s="30">
        <v>6</v>
      </c>
      <c r="Q184" s="30">
        <v>0</v>
      </c>
      <c r="R184" s="30">
        <v>0</v>
      </c>
      <c r="S184" s="30">
        <v>0</v>
      </c>
      <c r="T184" s="30">
        <v>0</v>
      </c>
      <c r="U184" s="30">
        <v>2</v>
      </c>
      <c r="V184" s="30">
        <v>8</v>
      </c>
      <c r="W184" s="28" t="s">
        <v>79</v>
      </c>
      <c r="X184" s="28" t="s">
        <v>80</v>
      </c>
      <c r="Y184" s="28" t="s">
        <v>81</v>
      </c>
      <c r="Z184" s="28" t="s">
        <v>2193</v>
      </c>
      <c r="AA184" s="28" t="s">
        <v>2191</v>
      </c>
      <c r="AB184" s="31">
        <v>0</v>
      </c>
      <c r="AC184" s="31">
        <v>0</v>
      </c>
      <c r="AD184" s="32">
        <v>0.04</v>
      </c>
      <c r="AE184" s="32">
        <v>0.28000000000000003</v>
      </c>
      <c r="AF184" s="12" t="str">
        <f t="shared" si="24"/>
        <v>669771</v>
      </c>
      <c r="AG184" s="13" t="str">
        <f>VLOOKUP(D184,[2]Reference!$Q:$U,4,FALSE)</f>
        <v>Fleet</v>
      </c>
      <c r="AH184" s="13" t="str">
        <f>VLOOKUP(D184,[2]Reference!$Q:$U,5,FALSE)</f>
        <v>LNER</v>
      </c>
      <c r="AI184" s="14">
        <f t="shared" si="25"/>
        <v>0</v>
      </c>
      <c r="AJ184" s="14">
        <f t="shared" si="26"/>
        <v>0</v>
      </c>
      <c r="AK184" s="14">
        <f t="shared" si="27"/>
        <v>0</v>
      </c>
      <c r="AL184" s="15">
        <f t="shared" si="28"/>
        <v>0.04</v>
      </c>
      <c r="AM184" s="14">
        <f t="shared" si="29"/>
        <v>8</v>
      </c>
      <c r="AN184" s="16">
        <f t="shared" si="30"/>
        <v>44737</v>
      </c>
      <c r="AO184" s="17">
        <f>VLOOKUP(B184,[2]Reference!D:E,2,1)</f>
        <v>202303</v>
      </c>
      <c r="AP184" s="12" t="str">
        <f t="shared" si="31"/>
        <v>7</v>
      </c>
      <c r="AQ184" s="18">
        <f t="shared" si="32"/>
        <v>0.04</v>
      </c>
      <c r="AR184" s="18">
        <f t="shared" si="33"/>
        <v>0.28000000000000003</v>
      </c>
      <c r="AS184" s="13" t="str">
        <f>VLOOKUP(D184,[2]Reference!$Q:$U,3,FALSE)</f>
        <v>Azuma</v>
      </c>
      <c r="AT184" s="13" t="str">
        <f>VLOOKUP(D184,[2]Reference!Q:V,6,FALSE)</f>
        <v>Azuma</v>
      </c>
      <c r="AU184" s="13" t="str">
        <f>VLOOKUP(D184,[2]Reference!$Q:$U,2,FALSE)</f>
        <v>Hitachi - Class 801</v>
      </c>
      <c r="AV184" s="19">
        <f t="shared" si="34"/>
        <v>44739</v>
      </c>
      <c r="AW184" s="12" t="str">
        <f>+VLOOKUP(X184,[2]Reference!BN:BO,2,FALSE)</f>
        <v>Fleet</v>
      </c>
      <c r="AX184" s="20" t="str">
        <f t="shared" si="35"/>
        <v>HB</v>
      </c>
      <c r="AY184" s="20" t="str">
        <f>VLOOKUP(AX184,[2]Reference!AH:AI,2,FALSE)</f>
        <v>LNER</v>
      </c>
      <c r="AZ184" s="20" t="str">
        <f>VLOOKUP(D184,[2]Reference!Q:V,6,FALSE)</f>
        <v>Azuma</v>
      </c>
      <c r="BA184" s="20" t="str">
        <f>VLOOKUP(D184,[2]Reference!Q:V,3,FALSE)</f>
        <v>Azuma</v>
      </c>
    </row>
    <row r="185" spans="1:53" ht="13.5" x14ac:dyDescent="0.25">
      <c r="A185" s="28" t="s">
        <v>2765</v>
      </c>
      <c r="B185" s="29">
        <v>44732</v>
      </c>
      <c r="C185" s="28" t="s">
        <v>54</v>
      </c>
      <c r="D185" s="28" t="s">
        <v>215</v>
      </c>
      <c r="E185" s="28" t="s">
        <v>216</v>
      </c>
      <c r="F185" s="28" t="s">
        <v>215</v>
      </c>
      <c r="G185" s="28" t="s">
        <v>129</v>
      </c>
      <c r="H185" s="28" t="s">
        <v>112</v>
      </c>
      <c r="I185" s="28" t="s">
        <v>2330</v>
      </c>
      <c r="J185" s="28" t="s">
        <v>293</v>
      </c>
      <c r="K185" s="28" t="s">
        <v>172</v>
      </c>
      <c r="L185" s="28" t="s">
        <v>2766</v>
      </c>
      <c r="M185" s="28" t="s">
        <v>1029</v>
      </c>
      <c r="N185" s="30">
        <v>4</v>
      </c>
      <c r="O185" s="30">
        <v>4</v>
      </c>
      <c r="P185" s="30">
        <v>0</v>
      </c>
      <c r="Q185" s="30">
        <v>0</v>
      </c>
      <c r="R185" s="30">
        <v>0</v>
      </c>
      <c r="S185" s="30">
        <v>0</v>
      </c>
      <c r="T185" s="30">
        <v>0</v>
      </c>
      <c r="U185" s="30">
        <v>1</v>
      </c>
      <c r="V185" s="30">
        <v>4</v>
      </c>
      <c r="W185" s="28" t="s">
        <v>2767</v>
      </c>
      <c r="X185" s="28" t="s">
        <v>119</v>
      </c>
      <c r="Y185" s="28" t="s">
        <v>66</v>
      </c>
      <c r="Z185" s="28" t="s">
        <v>2193</v>
      </c>
      <c r="AA185" s="28" t="s">
        <v>2191</v>
      </c>
      <c r="AB185" s="31">
        <v>0</v>
      </c>
      <c r="AC185" s="31">
        <v>0</v>
      </c>
      <c r="AD185" s="32">
        <v>7.0000000000000007E-2</v>
      </c>
      <c r="AE185" s="32">
        <v>7.0000000000000007E-2</v>
      </c>
      <c r="AF185" s="12" t="str">
        <f t="shared" si="24"/>
        <v>670856</v>
      </c>
      <c r="AG185" s="13" t="str">
        <f>VLOOKUP(D185,[2]Reference!$Q:$U,4,FALSE)</f>
        <v>Fleet</v>
      </c>
      <c r="AH185" s="13" t="str">
        <f>VLOOKUP(D185,[2]Reference!$Q:$U,5,FALSE)</f>
        <v>LNER</v>
      </c>
      <c r="AI185" s="14">
        <f t="shared" si="25"/>
        <v>0</v>
      </c>
      <c r="AJ185" s="14">
        <f t="shared" si="26"/>
        <v>0</v>
      </c>
      <c r="AK185" s="14">
        <f t="shared" si="27"/>
        <v>0</v>
      </c>
      <c r="AL185" s="15">
        <f t="shared" si="28"/>
        <v>7.0000000000000007E-2</v>
      </c>
      <c r="AM185" s="14">
        <f t="shared" si="29"/>
        <v>4</v>
      </c>
      <c r="AN185" s="16">
        <f t="shared" si="30"/>
        <v>44737</v>
      </c>
      <c r="AO185" s="17">
        <f>VLOOKUP(B185,[2]Reference!D:E,2,1)</f>
        <v>202303</v>
      </c>
      <c r="AP185" s="12" t="str">
        <f t="shared" si="31"/>
        <v>7</v>
      </c>
      <c r="AQ185" s="18">
        <f t="shared" si="32"/>
        <v>7.0000000000000007E-2</v>
      </c>
      <c r="AR185" s="18">
        <f t="shared" si="33"/>
        <v>7.0000000000000007E-2</v>
      </c>
      <c r="AS185" s="13" t="str">
        <f>VLOOKUP(D185,[2]Reference!$Q:$U,3,FALSE)</f>
        <v>Other</v>
      </c>
      <c r="AT185" s="13" t="str">
        <f>VLOOKUP(D185,[2]Reference!Q:V,6,FALSE)</f>
        <v>Other</v>
      </c>
      <c r="AU185" s="13" t="str">
        <f>VLOOKUP(D185,[2]Reference!$Q:$U,2,FALSE)</f>
        <v>ISS - Contractors</v>
      </c>
      <c r="AV185" s="19">
        <f t="shared" si="34"/>
        <v>44739</v>
      </c>
      <c r="AW185" s="12" t="str">
        <f>+VLOOKUP(X185,[2]Reference!BN:BO,2,FALSE)</f>
        <v>Depot</v>
      </c>
      <c r="AX185" s="20" t="str">
        <f t="shared" si="35"/>
        <v>HB</v>
      </c>
      <c r="AY185" s="20" t="str">
        <f>VLOOKUP(AX185,[2]Reference!AH:AI,2,FALSE)</f>
        <v>LNER</v>
      </c>
      <c r="AZ185" s="20" t="str">
        <f>VLOOKUP(D185,[2]Reference!Q:V,6,FALSE)</f>
        <v>Other</v>
      </c>
      <c r="BA185" s="20" t="str">
        <f>VLOOKUP(D185,[2]Reference!Q:V,3,FALSE)</f>
        <v>Other</v>
      </c>
    </row>
    <row r="186" spans="1:53" ht="13.5" x14ac:dyDescent="0.25">
      <c r="A186" s="28" t="s">
        <v>2768</v>
      </c>
      <c r="B186" s="29">
        <v>44732</v>
      </c>
      <c r="C186" s="28" t="s">
        <v>54</v>
      </c>
      <c r="D186" s="28" t="s">
        <v>92</v>
      </c>
      <c r="E186" s="28" t="s">
        <v>93</v>
      </c>
      <c r="F186" s="28" t="s">
        <v>92</v>
      </c>
      <c r="G186" s="28" t="s">
        <v>146</v>
      </c>
      <c r="H186" s="28" t="s">
        <v>73</v>
      </c>
      <c r="I186" s="28" t="s">
        <v>74</v>
      </c>
      <c r="J186" s="28" t="s">
        <v>75</v>
      </c>
      <c r="K186" s="28" t="s">
        <v>1220</v>
      </c>
      <c r="L186" s="28" t="s">
        <v>2769</v>
      </c>
      <c r="M186" s="28" t="s">
        <v>849</v>
      </c>
      <c r="N186" s="30">
        <v>36</v>
      </c>
      <c r="O186" s="30">
        <v>10</v>
      </c>
      <c r="P186" s="30">
        <v>26</v>
      </c>
      <c r="Q186" s="30">
        <v>0</v>
      </c>
      <c r="R186" s="30">
        <v>0</v>
      </c>
      <c r="S186" s="30">
        <v>0</v>
      </c>
      <c r="T186" s="30">
        <v>0</v>
      </c>
      <c r="U186" s="30">
        <v>2</v>
      </c>
      <c r="V186" s="30">
        <v>36</v>
      </c>
      <c r="W186" s="28" t="s">
        <v>79</v>
      </c>
      <c r="X186" s="28" t="s">
        <v>80</v>
      </c>
      <c r="Y186" s="28" t="s">
        <v>81</v>
      </c>
      <c r="Z186" s="28" t="s">
        <v>2193</v>
      </c>
      <c r="AA186" s="28" t="s">
        <v>2191</v>
      </c>
      <c r="AB186" s="31">
        <v>0</v>
      </c>
      <c r="AC186" s="31">
        <v>0</v>
      </c>
      <c r="AD186" s="32">
        <v>0</v>
      </c>
      <c r="AE186" s="32">
        <v>0.89</v>
      </c>
      <c r="AF186" s="12" t="str">
        <f t="shared" si="24"/>
        <v>670954</v>
      </c>
      <c r="AG186" s="13" t="str">
        <f>VLOOKUP(D186,[2]Reference!$Q:$U,4,FALSE)</f>
        <v>Fleet</v>
      </c>
      <c r="AH186" s="13" t="str">
        <f>VLOOKUP(D186,[2]Reference!$Q:$U,5,FALSE)</f>
        <v>LNER</v>
      </c>
      <c r="AI186" s="14">
        <f t="shared" si="25"/>
        <v>0</v>
      </c>
      <c r="AJ186" s="14">
        <f t="shared" si="26"/>
        <v>0</v>
      </c>
      <c r="AK186" s="14">
        <f t="shared" si="27"/>
        <v>0</v>
      </c>
      <c r="AL186" s="15">
        <f t="shared" si="28"/>
        <v>0</v>
      </c>
      <c r="AM186" s="14">
        <f t="shared" si="29"/>
        <v>36</v>
      </c>
      <c r="AN186" s="16">
        <f t="shared" si="30"/>
        <v>44737</v>
      </c>
      <c r="AO186" s="17">
        <f>VLOOKUP(B186,[2]Reference!D:E,2,1)</f>
        <v>202303</v>
      </c>
      <c r="AP186" s="12" t="str">
        <f t="shared" si="31"/>
        <v>7</v>
      </c>
      <c r="AQ186" s="18">
        <f t="shared" si="32"/>
        <v>0</v>
      </c>
      <c r="AR186" s="18">
        <f t="shared" si="33"/>
        <v>0.89</v>
      </c>
      <c r="AS186" s="13" t="str">
        <f>VLOOKUP(D186,[2]Reference!$Q:$U,3,FALSE)</f>
        <v>Azuma</v>
      </c>
      <c r="AT186" s="13" t="str">
        <f>VLOOKUP(D186,[2]Reference!Q:V,6,FALSE)</f>
        <v>Azuma</v>
      </c>
      <c r="AU186" s="13" t="str">
        <f>VLOOKUP(D186,[2]Reference!$Q:$U,2,FALSE)</f>
        <v>Hitachi - Class 801</v>
      </c>
      <c r="AV186" s="19">
        <f t="shared" si="34"/>
        <v>44739</v>
      </c>
      <c r="AW186" s="12" t="str">
        <f>+VLOOKUP(X186,[2]Reference!BN:BO,2,FALSE)</f>
        <v>Fleet</v>
      </c>
      <c r="AX186" s="20" t="str">
        <f t="shared" si="35"/>
        <v>HB</v>
      </c>
      <c r="AY186" s="20" t="str">
        <f>VLOOKUP(AX186,[2]Reference!AH:AI,2,FALSE)</f>
        <v>LNER</v>
      </c>
      <c r="AZ186" s="20" t="str">
        <f>VLOOKUP(D186,[2]Reference!Q:V,6,FALSE)</f>
        <v>Azuma</v>
      </c>
      <c r="BA186" s="20" t="str">
        <f>VLOOKUP(D186,[2]Reference!Q:V,3,FALSE)</f>
        <v>Azuma</v>
      </c>
    </row>
    <row r="187" spans="1:53" ht="13.5" x14ac:dyDescent="0.25">
      <c r="A187" s="28" t="s">
        <v>2770</v>
      </c>
      <c r="B187" s="29">
        <v>44732</v>
      </c>
      <c r="C187" s="28" t="s">
        <v>54</v>
      </c>
      <c r="D187" s="28" t="s">
        <v>92</v>
      </c>
      <c r="E187" s="28" t="s">
        <v>93</v>
      </c>
      <c r="F187" s="28" t="s">
        <v>92</v>
      </c>
      <c r="G187" s="28" t="s">
        <v>94</v>
      </c>
      <c r="H187" s="28" t="s">
        <v>73</v>
      </c>
      <c r="I187" s="28" t="s">
        <v>1329</v>
      </c>
      <c r="J187" s="28" t="s">
        <v>1330</v>
      </c>
      <c r="K187" s="28" t="s">
        <v>167</v>
      </c>
      <c r="L187" s="28" t="s">
        <v>2771</v>
      </c>
      <c r="M187" s="28" t="s">
        <v>660</v>
      </c>
      <c r="N187" s="30">
        <v>16</v>
      </c>
      <c r="O187" s="30">
        <v>4</v>
      </c>
      <c r="P187" s="30">
        <v>12</v>
      </c>
      <c r="Q187" s="30">
        <v>0</v>
      </c>
      <c r="R187" s="30">
        <v>0</v>
      </c>
      <c r="S187" s="30">
        <v>0</v>
      </c>
      <c r="T187" s="30">
        <v>0</v>
      </c>
      <c r="U187" s="30">
        <v>2</v>
      </c>
      <c r="V187" s="30">
        <v>16</v>
      </c>
      <c r="W187" s="28" t="s">
        <v>2772</v>
      </c>
      <c r="X187" s="28" t="s">
        <v>80</v>
      </c>
      <c r="Y187" s="28" t="s">
        <v>66</v>
      </c>
      <c r="Z187" s="28" t="s">
        <v>2193</v>
      </c>
      <c r="AA187" s="28" t="s">
        <v>2191</v>
      </c>
      <c r="AB187" s="31">
        <v>0</v>
      </c>
      <c r="AC187" s="31">
        <v>0</v>
      </c>
      <c r="AD187" s="32">
        <v>0</v>
      </c>
      <c r="AE187" s="32">
        <v>1</v>
      </c>
      <c r="AF187" s="12" t="str">
        <f t="shared" si="24"/>
        <v>671386</v>
      </c>
      <c r="AG187" s="13" t="str">
        <f>VLOOKUP(D187,[2]Reference!$Q:$U,4,FALSE)</f>
        <v>Fleet</v>
      </c>
      <c r="AH187" s="13" t="str">
        <f>VLOOKUP(D187,[2]Reference!$Q:$U,5,FALSE)</f>
        <v>LNER</v>
      </c>
      <c r="AI187" s="14">
        <f t="shared" si="25"/>
        <v>0</v>
      </c>
      <c r="AJ187" s="14">
        <f t="shared" si="26"/>
        <v>0</v>
      </c>
      <c r="AK187" s="14">
        <f t="shared" si="27"/>
        <v>0</v>
      </c>
      <c r="AL187" s="15">
        <f t="shared" si="28"/>
        <v>0</v>
      </c>
      <c r="AM187" s="14">
        <f t="shared" si="29"/>
        <v>16</v>
      </c>
      <c r="AN187" s="16">
        <f t="shared" si="30"/>
        <v>44737</v>
      </c>
      <c r="AO187" s="17">
        <f>VLOOKUP(B187,[2]Reference!D:E,2,1)</f>
        <v>202303</v>
      </c>
      <c r="AP187" s="12" t="str">
        <f t="shared" si="31"/>
        <v>7</v>
      </c>
      <c r="AQ187" s="18">
        <f t="shared" si="32"/>
        <v>0</v>
      </c>
      <c r="AR187" s="18">
        <f t="shared" si="33"/>
        <v>1</v>
      </c>
      <c r="AS187" s="13" t="str">
        <f>VLOOKUP(D187,[2]Reference!$Q:$U,3,FALSE)</f>
        <v>Azuma</v>
      </c>
      <c r="AT187" s="13" t="str">
        <f>VLOOKUP(D187,[2]Reference!Q:V,6,FALSE)</f>
        <v>Azuma</v>
      </c>
      <c r="AU187" s="13" t="str">
        <f>VLOOKUP(D187,[2]Reference!$Q:$U,2,FALSE)</f>
        <v>Hitachi - Class 801</v>
      </c>
      <c r="AV187" s="19">
        <f t="shared" si="34"/>
        <v>44739</v>
      </c>
      <c r="AW187" s="12" t="str">
        <f>+VLOOKUP(X187,[2]Reference!BN:BO,2,FALSE)</f>
        <v>Fleet</v>
      </c>
      <c r="AX187" s="20" t="str">
        <f t="shared" si="35"/>
        <v>HB</v>
      </c>
      <c r="AY187" s="20" t="str">
        <f>VLOOKUP(AX187,[2]Reference!AH:AI,2,FALSE)</f>
        <v>LNER</v>
      </c>
      <c r="AZ187" s="20" t="str">
        <f>VLOOKUP(D187,[2]Reference!Q:V,6,FALSE)</f>
        <v>Azuma</v>
      </c>
      <c r="BA187" s="20" t="str">
        <f>VLOOKUP(D187,[2]Reference!Q:V,3,FALSE)</f>
        <v>Azuma</v>
      </c>
    </row>
    <row r="188" spans="1:53" ht="13.5" x14ac:dyDescent="0.25">
      <c r="A188" s="28" t="s">
        <v>2773</v>
      </c>
      <c r="B188" s="29">
        <v>44733</v>
      </c>
      <c r="C188" s="28" t="s">
        <v>54</v>
      </c>
      <c r="D188" s="28" t="s">
        <v>92</v>
      </c>
      <c r="E188" s="28" t="s">
        <v>93</v>
      </c>
      <c r="F188" s="28" t="s">
        <v>92</v>
      </c>
      <c r="G188" s="28" t="s">
        <v>83</v>
      </c>
      <c r="H188" s="28" t="s">
        <v>339</v>
      </c>
      <c r="I188" s="28" t="s">
        <v>694</v>
      </c>
      <c r="J188" s="28" t="s">
        <v>695</v>
      </c>
      <c r="K188" s="28" t="s">
        <v>2520</v>
      </c>
      <c r="L188" s="28" t="s">
        <v>2774</v>
      </c>
      <c r="M188" s="28" t="s">
        <v>1029</v>
      </c>
      <c r="N188" s="30">
        <v>67</v>
      </c>
      <c r="O188" s="30">
        <v>46</v>
      </c>
      <c r="P188" s="30">
        <v>21</v>
      </c>
      <c r="Q188" s="30">
        <v>0</v>
      </c>
      <c r="R188" s="30">
        <v>1</v>
      </c>
      <c r="S188" s="30">
        <v>0</v>
      </c>
      <c r="T188" s="30">
        <v>0</v>
      </c>
      <c r="U188" s="30">
        <v>3</v>
      </c>
      <c r="V188" s="30">
        <v>105</v>
      </c>
      <c r="W188" s="28" t="s">
        <v>2775</v>
      </c>
      <c r="X188" s="28" t="s">
        <v>80</v>
      </c>
      <c r="Y188" s="28" t="s">
        <v>66</v>
      </c>
      <c r="Z188" s="28" t="s">
        <v>2193</v>
      </c>
      <c r="AA188" s="28" t="s">
        <v>2191</v>
      </c>
      <c r="AB188" s="31">
        <v>0</v>
      </c>
      <c r="AC188" s="31">
        <v>1</v>
      </c>
      <c r="AD188" s="32">
        <v>1.81</v>
      </c>
      <c r="AE188" s="32">
        <v>1.81</v>
      </c>
      <c r="AF188" s="12" t="str">
        <f t="shared" si="24"/>
        <v>672657</v>
      </c>
      <c r="AG188" s="13" t="str">
        <f>VLOOKUP(D188,[2]Reference!$Q:$U,4,FALSE)</f>
        <v>Fleet</v>
      </c>
      <c r="AH188" s="13" t="str">
        <f>VLOOKUP(D188,[2]Reference!$Q:$U,5,FALSE)</f>
        <v>LNER</v>
      </c>
      <c r="AI188" s="14">
        <f t="shared" si="25"/>
        <v>0</v>
      </c>
      <c r="AJ188" s="14">
        <f t="shared" si="26"/>
        <v>0.5</v>
      </c>
      <c r="AK188" s="14">
        <f t="shared" si="27"/>
        <v>0.5</v>
      </c>
      <c r="AL188" s="15">
        <f t="shared" si="28"/>
        <v>1.31</v>
      </c>
      <c r="AM188" s="14">
        <f t="shared" si="29"/>
        <v>67</v>
      </c>
      <c r="AN188" s="16">
        <f t="shared" si="30"/>
        <v>44737</v>
      </c>
      <c r="AO188" s="17">
        <f>VLOOKUP(B188,[2]Reference!D:E,2,1)</f>
        <v>202303</v>
      </c>
      <c r="AP188" s="12" t="str">
        <f t="shared" si="31"/>
        <v>7</v>
      </c>
      <c r="AQ188" s="18">
        <f t="shared" si="32"/>
        <v>1.81</v>
      </c>
      <c r="AR188" s="18">
        <f t="shared" si="33"/>
        <v>1.81</v>
      </c>
      <c r="AS188" s="13" t="str">
        <f>VLOOKUP(D188,[2]Reference!$Q:$U,3,FALSE)</f>
        <v>Azuma</v>
      </c>
      <c r="AT188" s="13" t="str">
        <f>VLOOKUP(D188,[2]Reference!Q:V,6,FALSE)</f>
        <v>Azuma</v>
      </c>
      <c r="AU188" s="13" t="str">
        <f>VLOOKUP(D188,[2]Reference!$Q:$U,2,FALSE)</f>
        <v>Hitachi - Class 801</v>
      </c>
      <c r="AV188" s="19">
        <f t="shared" si="34"/>
        <v>44740</v>
      </c>
      <c r="AW188" s="12" t="str">
        <f>+VLOOKUP(X188,[2]Reference!BN:BO,2,FALSE)</f>
        <v>Fleet</v>
      </c>
      <c r="AX188" s="20" t="str">
        <f t="shared" si="35"/>
        <v>HB</v>
      </c>
      <c r="AY188" s="20" t="str">
        <f>VLOOKUP(AX188,[2]Reference!AH:AI,2,FALSE)</f>
        <v>LNER</v>
      </c>
      <c r="AZ188" s="20" t="str">
        <f>VLOOKUP(D188,[2]Reference!Q:V,6,FALSE)</f>
        <v>Azuma</v>
      </c>
      <c r="BA188" s="20" t="str">
        <f>VLOOKUP(D188,[2]Reference!Q:V,3,FALSE)</f>
        <v>Azuma</v>
      </c>
    </row>
    <row r="189" spans="1:53" ht="13.5" x14ac:dyDescent="0.25">
      <c r="A189" s="28" t="s">
        <v>2776</v>
      </c>
      <c r="B189" s="29">
        <v>44734</v>
      </c>
      <c r="C189" s="28" t="s">
        <v>54</v>
      </c>
      <c r="D189" s="28" t="s">
        <v>92</v>
      </c>
      <c r="E189" s="28" t="s">
        <v>93</v>
      </c>
      <c r="F189" s="28" t="s">
        <v>92</v>
      </c>
      <c r="G189" s="28" t="s">
        <v>146</v>
      </c>
      <c r="H189" s="28" t="s">
        <v>95</v>
      </c>
      <c r="I189" s="28" t="s">
        <v>147</v>
      </c>
      <c r="J189" s="28" t="s">
        <v>148</v>
      </c>
      <c r="K189" s="28" t="s">
        <v>201</v>
      </c>
      <c r="L189" s="28" t="s">
        <v>2777</v>
      </c>
      <c r="M189" s="28" t="s">
        <v>332</v>
      </c>
      <c r="N189" s="30">
        <v>29</v>
      </c>
      <c r="O189" s="30">
        <v>12</v>
      </c>
      <c r="P189" s="30">
        <v>17</v>
      </c>
      <c r="Q189" s="30">
        <v>0</v>
      </c>
      <c r="R189" s="30">
        <v>0</v>
      </c>
      <c r="S189" s="30">
        <v>0</v>
      </c>
      <c r="T189" s="30">
        <v>0</v>
      </c>
      <c r="U189" s="30">
        <v>1</v>
      </c>
      <c r="V189" s="30">
        <v>29</v>
      </c>
      <c r="W189" s="28" t="s">
        <v>2778</v>
      </c>
      <c r="X189" s="28" t="s">
        <v>80</v>
      </c>
      <c r="Y189" s="28" t="s">
        <v>66</v>
      </c>
      <c r="Z189" s="28" t="s">
        <v>2193</v>
      </c>
      <c r="AA189" s="28" t="s">
        <v>2191</v>
      </c>
      <c r="AB189" s="31">
        <v>0</v>
      </c>
      <c r="AC189" s="31">
        <v>0</v>
      </c>
      <c r="AD189" s="32">
        <v>0.71</v>
      </c>
      <c r="AE189" s="32">
        <v>0.71</v>
      </c>
      <c r="AF189" s="12" t="str">
        <f t="shared" si="24"/>
        <v>673360</v>
      </c>
      <c r="AG189" s="13" t="str">
        <f>VLOOKUP(D189,[2]Reference!$Q:$U,4,FALSE)</f>
        <v>Fleet</v>
      </c>
      <c r="AH189" s="13" t="str">
        <f>VLOOKUP(D189,[2]Reference!$Q:$U,5,FALSE)</f>
        <v>LNER</v>
      </c>
      <c r="AI189" s="14">
        <f t="shared" si="25"/>
        <v>0</v>
      </c>
      <c r="AJ189" s="14">
        <f t="shared" si="26"/>
        <v>0</v>
      </c>
      <c r="AK189" s="14">
        <f t="shared" si="27"/>
        <v>0</v>
      </c>
      <c r="AL189" s="15">
        <f t="shared" si="28"/>
        <v>0.71</v>
      </c>
      <c r="AM189" s="14">
        <f t="shared" si="29"/>
        <v>29</v>
      </c>
      <c r="AN189" s="16">
        <f t="shared" si="30"/>
        <v>44737</v>
      </c>
      <c r="AO189" s="17">
        <f>VLOOKUP(B189,[2]Reference!D:E,2,1)</f>
        <v>202303</v>
      </c>
      <c r="AP189" s="12" t="str">
        <f t="shared" si="31"/>
        <v>7</v>
      </c>
      <c r="AQ189" s="18">
        <f t="shared" si="32"/>
        <v>0.71</v>
      </c>
      <c r="AR189" s="18">
        <f t="shared" si="33"/>
        <v>0.71</v>
      </c>
      <c r="AS189" s="13" t="str">
        <f>VLOOKUP(D189,[2]Reference!$Q:$U,3,FALSE)</f>
        <v>Azuma</v>
      </c>
      <c r="AT189" s="13" t="str">
        <f>VLOOKUP(D189,[2]Reference!Q:V,6,FALSE)</f>
        <v>Azuma</v>
      </c>
      <c r="AU189" s="13" t="str">
        <f>VLOOKUP(D189,[2]Reference!$Q:$U,2,FALSE)</f>
        <v>Hitachi - Class 801</v>
      </c>
      <c r="AV189" s="19">
        <f t="shared" si="34"/>
        <v>44741</v>
      </c>
      <c r="AW189" s="12" t="str">
        <f>+VLOOKUP(X189,[2]Reference!BN:BO,2,FALSE)</f>
        <v>Fleet</v>
      </c>
      <c r="AX189" s="20" t="str">
        <f t="shared" si="35"/>
        <v>HB</v>
      </c>
      <c r="AY189" s="20" t="str">
        <f>VLOOKUP(AX189,[2]Reference!AH:AI,2,FALSE)</f>
        <v>LNER</v>
      </c>
      <c r="AZ189" s="20" t="str">
        <f>VLOOKUP(D189,[2]Reference!Q:V,6,FALSE)</f>
        <v>Azuma</v>
      </c>
      <c r="BA189" s="20" t="str">
        <f>VLOOKUP(D189,[2]Reference!Q:V,3,FALSE)</f>
        <v>Azuma</v>
      </c>
    </row>
    <row r="190" spans="1:53" ht="13.5" x14ac:dyDescent="0.25">
      <c r="A190" s="28" t="s">
        <v>2779</v>
      </c>
      <c r="B190" s="29">
        <v>44734</v>
      </c>
      <c r="C190" s="28" t="s">
        <v>54</v>
      </c>
      <c r="D190" s="28" t="s">
        <v>55</v>
      </c>
      <c r="E190" s="28" t="s">
        <v>56</v>
      </c>
      <c r="F190" s="28" t="s">
        <v>55</v>
      </c>
      <c r="G190" s="28" t="s">
        <v>72</v>
      </c>
      <c r="H190" s="28" t="s">
        <v>95</v>
      </c>
      <c r="I190" s="28" t="s">
        <v>147</v>
      </c>
      <c r="J190" s="28" t="s">
        <v>148</v>
      </c>
      <c r="K190" s="28" t="s">
        <v>261</v>
      </c>
      <c r="L190" s="28" t="s">
        <v>2780</v>
      </c>
      <c r="M190" s="28" t="s">
        <v>533</v>
      </c>
      <c r="N190" s="30">
        <v>28</v>
      </c>
      <c r="O190" s="30">
        <v>0</v>
      </c>
      <c r="P190" s="30">
        <v>28</v>
      </c>
      <c r="Q190" s="30">
        <v>1</v>
      </c>
      <c r="R190" s="30">
        <v>0</v>
      </c>
      <c r="S190" s="30">
        <v>0</v>
      </c>
      <c r="T190" s="30">
        <v>0</v>
      </c>
      <c r="U190" s="30">
        <v>2</v>
      </c>
      <c r="V190" s="30">
        <v>88</v>
      </c>
      <c r="W190" s="28" t="s">
        <v>2781</v>
      </c>
      <c r="X190" s="28" t="s">
        <v>80</v>
      </c>
      <c r="Y190" s="28" t="s">
        <v>66</v>
      </c>
      <c r="Z190" s="28" t="s">
        <v>2193</v>
      </c>
      <c r="AA190" s="28" t="s">
        <v>2191</v>
      </c>
      <c r="AB190" s="31">
        <v>1</v>
      </c>
      <c r="AC190" s="31">
        <v>0</v>
      </c>
      <c r="AD190" s="32">
        <v>1</v>
      </c>
      <c r="AE190" s="32">
        <v>2</v>
      </c>
      <c r="AF190" s="12" t="str">
        <f t="shared" si="24"/>
        <v>673567</v>
      </c>
      <c r="AG190" s="13" t="str">
        <f>VLOOKUP(D190,[2]Reference!$Q:$U,4,FALSE)</f>
        <v>Fleet</v>
      </c>
      <c r="AH190" s="13" t="str">
        <f>VLOOKUP(D190,[2]Reference!$Q:$U,5,FALSE)</f>
        <v>LNER</v>
      </c>
      <c r="AI190" s="14">
        <f t="shared" si="25"/>
        <v>1</v>
      </c>
      <c r="AJ190" s="14">
        <f t="shared" si="26"/>
        <v>0</v>
      </c>
      <c r="AK190" s="14">
        <f t="shared" si="27"/>
        <v>1</v>
      </c>
      <c r="AL190" s="15">
        <f t="shared" si="28"/>
        <v>0</v>
      </c>
      <c r="AM190" s="14">
        <f t="shared" si="29"/>
        <v>28</v>
      </c>
      <c r="AN190" s="16">
        <f t="shared" si="30"/>
        <v>44737</v>
      </c>
      <c r="AO190" s="17">
        <f>VLOOKUP(B190,[2]Reference!D:E,2,1)</f>
        <v>202303</v>
      </c>
      <c r="AP190" s="12" t="str">
        <f t="shared" si="31"/>
        <v>7</v>
      </c>
      <c r="AQ190" s="18">
        <f t="shared" si="32"/>
        <v>1</v>
      </c>
      <c r="AR190" s="18">
        <f t="shared" si="33"/>
        <v>2</v>
      </c>
      <c r="AS190" s="13" t="str">
        <f>VLOOKUP(D190,[2]Reference!$Q:$U,3,FALSE)</f>
        <v>Azuma</v>
      </c>
      <c r="AT190" s="13" t="str">
        <f>VLOOKUP(D190,[2]Reference!Q:V,6,FALSE)</f>
        <v>Azuma</v>
      </c>
      <c r="AU190" s="13" t="str">
        <f>VLOOKUP(D190,[2]Reference!$Q:$U,2,FALSE)</f>
        <v>Hitachi - Class 800</v>
      </c>
      <c r="AV190" s="19">
        <f t="shared" si="34"/>
        <v>44741</v>
      </c>
      <c r="AW190" s="12" t="str">
        <f>+VLOOKUP(X190,[2]Reference!BN:BO,2,FALSE)</f>
        <v>Fleet</v>
      </c>
      <c r="AX190" s="20" t="str">
        <f t="shared" si="35"/>
        <v>HB</v>
      </c>
      <c r="AY190" s="20" t="str">
        <f>VLOOKUP(AX190,[2]Reference!AH:AI,2,FALSE)</f>
        <v>LNER</v>
      </c>
      <c r="AZ190" s="20" t="str">
        <f>VLOOKUP(D190,[2]Reference!Q:V,6,FALSE)</f>
        <v>Azuma</v>
      </c>
      <c r="BA190" s="20" t="str">
        <f>VLOOKUP(D190,[2]Reference!Q:V,3,FALSE)</f>
        <v>Azuma</v>
      </c>
    </row>
    <row r="191" spans="1:53" ht="13.5" x14ac:dyDescent="0.25">
      <c r="A191" s="28" t="s">
        <v>2783</v>
      </c>
      <c r="B191" s="29">
        <v>44734</v>
      </c>
      <c r="C191" s="28" t="s">
        <v>54</v>
      </c>
      <c r="D191" s="28" t="s">
        <v>578</v>
      </c>
      <c r="E191" s="28" t="s">
        <v>579</v>
      </c>
      <c r="F191" s="28" t="s">
        <v>578</v>
      </c>
      <c r="G191" s="28" t="s">
        <v>146</v>
      </c>
      <c r="H191" s="28" t="s">
        <v>112</v>
      </c>
      <c r="I191" s="28" t="s">
        <v>285</v>
      </c>
      <c r="J191" s="28" t="s">
        <v>286</v>
      </c>
      <c r="K191" s="28" t="s">
        <v>2001</v>
      </c>
      <c r="L191" s="28" t="s">
        <v>2784</v>
      </c>
      <c r="M191" s="28" t="s">
        <v>280</v>
      </c>
      <c r="N191" s="30">
        <v>17</v>
      </c>
      <c r="O191" s="30">
        <v>0</v>
      </c>
      <c r="P191" s="30">
        <v>17</v>
      </c>
      <c r="Q191" s="30">
        <v>0</v>
      </c>
      <c r="R191" s="30">
        <v>0</v>
      </c>
      <c r="S191" s="30">
        <v>0</v>
      </c>
      <c r="T191" s="30">
        <v>0</v>
      </c>
      <c r="U191" s="30">
        <v>1</v>
      </c>
      <c r="V191" s="30">
        <v>17</v>
      </c>
      <c r="W191" s="28" t="s">
        <v>2785</v>
      </c>
      <c r="X191" s="28" t="s">
        <v>119</v>
      </c>
      <c r="Y191" s="28" t="s">
        <v>66</v>
      </c>
      <c r="Z191" s="28" t="s">
        <v>2193</v>
      </c>
      <c r="AA191" s="28" t="s">
        <v>2191</v>
      </c>
      <c r="AB191" s="31">
        <v>0</v>
      </c>
      <c r="AC191" s="31">
        <v>0</v>
      </c>
      <c r="AD191" s="32">
        <v>0</v>
      </c>
      <c r="AE191" s="32">
        <v>1</v>
      </c>
      <c r="AF191" s="12" t="str">
        <f t="shared" si="24"/>
        <v>673868</v>
      </c>
      <c r="AG191" s="13" t="str">
        <f>VLOOKUP(D191,[2]Reference!$Q:$U,4,FALSE)</f>
        <v>Fleet</v>
      </c>
      <c r="AH191" s="13" t="str">
        <f>VLOOKUP(D191,[2]Reference!$Q:$U,5,FALSE)</f>
        <v>LNER</v>
      </c>
      <c r="AI191" s="14">
        <f t="shared" si="25"/>
        <v>0</v>
      </c>
      <c r="AJ191" s="14">
        <f t="shared" si="26"/>
        <v>0</v>
      </c>
      <c r="AK191" s="14">
        <f t="shared" si="27"/>
        <v>0</v>
      </c>
      <c r="AL191" s="15">
        <f t="shared" si="28"/>
        <v>0</v>
      </c>
      <c r="AM191" s="14">
        <f t="shared" si="29"/>
        <v>17</v>
      </c>
      <c r="AN191" s="16">
        <f t="shared" si="30"/>
        <v>44737</v>
      </c>
      <c r="AO191" s="17">
        <f>VLOOKUP(B191,[2]Reference!D:E,2,1)</f>
        <v>202303</v>
      </c>
      <c r="AP191" s="12" t="str">
        <f t="shared" si="31"/>
        <v>7</v>
      </c>
      <c r="AQ191" s="18">
        <f t="shared" si="32"/>
        <v>0</v>
      </c>
      <c r="AR191" s="18">
        <f t="shared" si="33"/>
        <v>1</v>
      </c>
      <c r="AS191" s="13" t="str">
        <f>VLOOKUP(D191,[2]Reference!$Q:$U,3,FALSE)</f>
        <v>Azuma</v>
      </c>
      <c r="AT191" s="13" t="str">
        <f>VLOOKUP(D191,[2]Reference!Q:V,6,FALSE)</f>
        <v>Depot</v>
      </c>
      <c r="AU191" s="13" t="str">
        <f>VLOOKUP(D191,[2]Reference!$Q:$U,2,FALSE)</f>
        <v>Bounds Green</v>
      </c>
      <c r="AV191" s="19">
        <f t="shared" si="34"/>
        <v>44741</v>
      </c>
      <c r="AW191" s="12" t="str">
        <f>+VLOOKUP(X191,[2]Reference!BN:BO,2,FALSE)</f>
        <v>Depot</v>
      </c>
      <c r="AX191" s="20" t="str">
        <f t="shared" si="35"/>
        <v>HB</v>
      </c>
      <c r="AY191" s="20" t="str">
        <f>VLOOKUP(AX191,[2]Reference!AH:AI,2,FALSE)</f>
        <v>LNER</v>
      </c>
      <c r="AZ191" s="20" t="str">
        <f>VLOOKUP(D191,[2]Reference!Q:V,6,FALSE)</f>
        <v>Depot</v>
      </c>
      <c r="BA191" s="20" t="str">
        <f>VLOOKUP(D191,[2]Reference!Q:V,3,FALSE)</f>
        <v>Azuma</v>
      </c>
    </row>
    <row r="192" spans="1:53" ht="13.5" x14ac:dyDescent="0.25">
      <c r="A192" s="28" t="s">
        <v>2786</v>
      </c>
      <c r="B192" s="29">
        <v>44734</v>
      </c>
      <c r="C192" s="28" t="s">
        <v>54</v>
      </c>
      <c r="D192" s="28" t="s">
        <v>578</v>
      </c>
      <c r="E192" s="28" t="s">
        <v>579</v>
      </c>
      <c r="F192" s="28" t="s">
        <v>578</v>
      </c>
      <c r="G192" s="28" t="s">
        <v>146</v>
      </c>
      <c r="H192" s="28" t="s">
        <v>112</v>
      </c>
      <c r="I192" s="28" t="s">
        <v>74</v>
      </c>
      <c r="J192" s="28" t="s">
        <v>75</v>
      </c>
      <c r="K192" s="28" t="s">
        <v>201</v>
      </c>
      <c r="L192" s="28" t="s">
        <v>2787</v>
      </c>
      <c r="M192" s="28" t="s">
        <v>402</v>
      </c>
      <c r="N192" s="30">
        <v>11</v>
      </c>
      <c r="O192" s="30">
        <v>0</v>
      </c>
      <c r="P192" s="30">
        <v>11</v>
      </c>
      <c r="Q192" s="30">
        <v>0</v>
      </c>
      <c r="R192" s="30">
        <v>0</v>
      </c>
      <c r="S192" s="30">
        <v>0</v>
      </c>
      <c r="T192" s="30">
        <v>0</v>
      </c>
      <c r="U192" s="30">
        <v>2</v>
      </c>
      <c r="V192" s="30">
        <v>11</v>
      </c>
      <c r="W192" s="28" t="s">
        <v>79</v>
      </c>
      <c r="X192" s="28" t="s">
        <v>119</v>
      </c>
      <c r="Y192" s="28" t="s">
        <v>81</v>
      </c>
      <c r="Z192" s="28" t="s">
        <v>2193</v>
      </c>
      <c r="AA192" s="28" t="s">
        <v>2191</v>
      </c>
      <c r="AB192" s="31">
        <v>0</v>
      </c>
      <c r="AC192" s="31">
        <v>0</v>
      </c>
      <c r="AD192" s="32">
        <v>0</v>
      </c>
      <c r="AE192" s="32">
        <v>0</v>
      </c>
      <c r="AF192" s="12" t="str">
        <f t="shared" si="24"/>
        <v>674021</v>
      </c>
      <c r="AG192" s="13" t="str">
        <f>VLOOKUP(D192,[2]Reference!$Q:$U,4,FALSE)</f>
        <v>Fleet</v>
      </c>
      <c r="AH192" s="13" t="str">
        <f>VLOOKUP(D192,[2]Reference!$Q:$U,5,FALSE)</f>
        <v>LNER</v>
      </c>
      <c r="AI192" s="14">
        <f t="shared" si="25"/>
        <v>0</v>
      </c>
      <c r="AJ192" s="14">
        <f t="shared" si="26"/>
        <v>0</v>
      </c>
      <c r="AK192" s="14">
        <f t="shared" si="27"/>
        <v>0</v>
      </c>
      <c r="AL192" s="15">
        <f t="shared" si="28"/>
        <v>0</v>
      </c>
      <c r="AM192" s="14">
        <f t="shared" si="29"/>
        <v>11</v>
      </c>
      <c r="AN192" s="16">
        <f t="shared" si="30"/>
        <v>44737</v>
      </c>
      <c r="AO192" s="17">
        <f>VLOOKUP(B192,[2]Reference!D:E,2,1)</f>
        <v>202303</v>
      </c>
      <c r="AP192" s="12" t="str">
        <f t="shared" si="31"/>
        <v>7</v>
      </c>
      <c r="AQ192" s="18">
        <f t="shared" si="32"/>
        <v>0</v>
      </c>
      <c r="AR192" s="18">
        <f t="shared" si="33"/>
        <v>0</v>
      </c>
      <c r="AS192" s="13" t="str">
        <f>VLOOKUP(D192,[2]Reference!$Q:$U,3,FALSE)</f>
        <v>Azuma</v>
      </c>
      <c r="AT192" s="13" t="str">
        <f>VLOOKUP(D192,[2]Reference!Q:V,6,FALSE)</f>
        <v>Depot</v>
      </c>
      <c r="AU192" s="13" t="str">
        <f>VLOOKUP(D192,[2]Reference!$Q:$U,2,FALSE)</f>
        <v>Bounds Green</v>
      </c>
      <c r="AV192" s="19">
        <f t="shared" si="34"/>
        <v>44741</v>
      </c>
      <c r="AW192" s="12" t="str">
        <f>+VLOOKUP(X192,[2]Reference!BN:BO,2,FALSE)</f>
        <v>Depot</v>
      </c>
      <c r="AX192" s="20" t="str">
        <f t="shared" si="35"/>
        <v>HB</v>
      </c>
      <c r="AY192" s="20" t="str">
        <f>VLOOKUP(AX192,[2]Reference!AH:AI,2,FALSE)</f>
        <v>LNER</v>
      </c>
      <c r="AZ192" s="20" t="str">
        <f>VLOOKUP(D192,[2]Reference!Q:V,6,FALSE)</f>
        <v>Depot</v>
      </c>
      <c r="BA192" s="20" t="str">
        <f>VLOOKUP(D192,[2]Reference!Q:V,3,FALSE)</f>
        <v>Azuma</v>
      </c>
    </row>
    <row r="193" spans="1:53" ht="13.5" x14ac:dyDescent="0.25">
      <c r="A193" s="28" t="s">
        <v>2788</v>
      </c>
      <c r="B193" s="29">
        <v>44734</v>
      </c>
      <c r="C193" s="28" t="s">
        <v>54</v>
      </c>
      <c r="D193" s="28" t="s">
        <v>161</v>
      </c>
      <c r="E193" s="28" t="s">
        <v>162</v>
      </c>
      <c r="F193" s="28" t="s">
        <v>161</v>
      </c>
      <c r="G193" s="28" t="s">
        <v>72</v>
      </c>
      <c r="H193" s="28" t="s">
        <v>339</v>
      </c>
      <c r="I193" s="28" t="s">
        <v>74</v>
      </c>
      <c r="J193" s="28" t="s">
        <v>75</v>
      </c>
      <c r="K193" s="28" t="s">
        <v>163</v>
      </c>
      <c r="L193" s="28" t="s">
        <v>2789</v>
      </c>
      <c r="M193" s="28" t="s">
        <v>165</v>
      </c>
      <c r="N193" s="30">
        <v>92</v>
      </c>
      <c r="O193" s="30">
        <v>46</v>
      </c>
      <c r="P193" s="30">
        <v>46</v>
      </c>
      <c r="Q193" s="30">
        <v>1</v>
      </c>
      <c r="R193" s="30">
        <v>1</v>
      </c>
      <c r="S193" s="30">
        <v>0</v>
      </c>
      <c r="T193" s="30">
        <v>0</v>
      </c>
      <c r="U193" s="30">
        <v>9</v>
      </c>
      <c r="V193" s="30">
        <v>212</v>
      </c>
      <c r="W193" s="28" t="s">
        <v>79</v>
      </c>
      <c r="X193" s="28" t="s">
        <v>80</v>
      </c>
      <c r="Y193" s="28" t="s">
        <v>81</v>
      </c>
      <c r="Z193" s="28" t="s">
        <v>2193</v>
      </c>
      <c r="AA193" s="28" t="s">
        <v>2191</v>
      </c>
      <c r="AB193" s="31">
        <v>2</v>
      </c>
      <c r="AC193" s="31">
        <v>0</v>
      </c>
      <c r="AD193" s="32">
        <v>2</v>
      </c>
      <c r="AE193" s="32">
        <v>2.94</v>
      </c>
      <c r="AF193" s="12" t="str">
        <f t="shared" si="24"/>
        <v>674551</v>
      </c>
      <c r="AG193" s="13" t="str">
        <f>VLOOKUP(D193,[2]Reference!$Q:$U,4,FALSE)</f>
        <v>Fleet</v>
      </c>
      <c r="AH193" s="13" t="str">
        <f>VLOOKUP(D193,[2]Reference!$Q:$U,5,FALSE)</f>
        <v>LNER</v>
      </c>
      <c r="AI193" s="14">
        <f t="shared" si="25"/>
        <v>2</v>
      </c>
      <c r="AJ193" s="14">
        <f t="shared" si="26"/>
        <v>0</v>
      </c>
      <c r="AK193" s="14">
        <f t="shared" si="27"/>
        <v>2</v>
      </c>
      <c r="AL193" s="15">
        <f t="shared" si="28"/>
        <v>0</v>
      </c>
      <c r="AM193" s="14">
        <f t="shared" si="29"/>
        <v>92</v>
      </c>
      <c r="AN193" s="16">
        <f t="shared" si="30"/>
        <v>44737</v>
      </c>
      <c r="AO193" s="17">
        <f>VLOOKUP(B193,[2]Reference!D:E,2,1)</f>
        <v>202303</v>
      </c>
      <c r="AP193" s="12" t="str">
        <f t="shared" si="31"/>
        <v>7</v>
      </c>
      <c r="AQ193" s="18">
        <f t="shared" si="32"/>
        <v>2</v>
      </c>
      <c r="AR193" s="18">
        <f t="shared" si="33"/>
        <v>2.94</v>
      </c>
      <c r="AS193" s="13" t="str">
        <f>VLOOKUP(D193,[2]Reference!$Q:$U,3,FALSE)</f>
        <v>IC225</v>
      </c>
      <c r="AT193" s="13" t="str">
        <f>VLOOKUP(D193,[2]Reference!Q:V,6,FALSE)</f>
        <v>IC225</v>
      </c>
      <c r="AU193" s="13" t="str">
        <f>VLOOKUP(D193,[2]Reference!$Q:$U,2,FALSE)</f>
        <v>MK4 Coach</v>
      </c>
      <c r="AV193" s="19">
        <f t="shared" si="34"/>
        <v>44741</v>
      </c>
      <c r="AW193" s="12" t="str">
        <f>+VLOOKUP(X193,[2]Reference!BN:BO,2,FALSE)</f>
        <v>Fleet</v>
      </c>
      <c r="AX193" s="20" t="str">
        <f t="shared" si="35"/>
        <v>HB</v>
      </c>
      <c r="AY193" s="20" t="str">
        <f>VLOOKUP(AX193,[2]Reference!AH:AI,2,FALSE)</f>
        <v>LNER</v>
      </c>
      <c r="AZ193" s="20" t="str">
        <f>VLOOKUP(D193,[2]Reference!Q:V,6,FALSE)</f>
        <v>IC225</v>
      </c>
      <c r="BA193" s="20" t="str">
        <f>VLOOKUP(D193,[2]Reference!Q:V,3,FALSE)</f>
        <v>IC225</v>
      </c>
    </row>
    <row r="194" spans="1:53" ht="13.5" x14ac:dyDescent="0.25">
      <c r="A194" s="28" t="s">
        <v>2792</v>
      </c>
      <c r="B194" s="29">
        <v>44737</v>
      </c>
      <c r="C194" s="28" t="s">
        <v>54</v>
      </c>
      <c r="D194" s="28" t="s">
        <v>364</v>
      </c>
      <c r="E194" s="28" t="s">
        <v>365</v>
      </c>
      <c r="F194" s="28" t="s">
        <v>364</v>
      </c>
      <c r="G194" s="28" t="s">
        <v>121</v>
      </c>
      <c r="H194" s="28" t="s">
        <v>112</v>
      </c>
      <c r="I194" s="28" t="s">
        <v>906</v>
      </c>
      <c r="J194" s="28" t="s">
        <v>907</v>
      </c>
      <c r="K194" s="28" t="s">
        <v>124</v>
      </c>
      <c r="L194" s="28" t="s">
        <v>2793</v>
      </c>
      <c r="M194" s="28" t="s">
        <v>955</v>
      </c>
      <c r="N194" s="30">
        <v>4</v>
      </c>
      <c r="O194" s="30">
        <v>0</v>
      </c>
      <c r="P194" s="30">
        <v>4</v>
      </c>
      <c r="Q194" s="30">
        <v>1</v>
      </c>
      <c r="R194" s="30">
        <v>0</v>
      </c>
      <c r="S194" s="30">
        <v>0</v>
      </c>
      <c r="T194" s="30">
        <v>0</v>
      </c>
      <c r="U194" s="30">
        <v>2</v>
      </c>
      <c r="V194" s="30">
        <v>79</v>
      </c>
      <c r="W194" s="28" t="s">
        <v>2794</v>
      </c>
      <c r="X194" s="28" t="s">
        <v>119</v>
      </c>
      <c r="Y194" s="28" t="s">
        <v>66</v>
      </c>
      <c r="Z194" s="28" t="s">
        <v>2193</v>
      </c>
      <c r="AA194" s="28" t="s">
        <v>2191</v>
      </c>
      <c r="AB194" s="31">
        <v>1</v>
      </c>
      <c r="AC194" s="31">
        <v>0</v>
      </c>
      <c r="AD194" s="32">
        <v>1</v>
      </c>
      <c r="AE194" s="32">
        <v>1</v>
      </c>
      <c r="AF194" s="12" t="str">
        <f t="shared" ref="AF194:AF257" si="36">LEFT(A194,6)</f>
        <v>679891</v>
      </c>
      <c r="AG194" s="13" t="str">
        <f>VLOOKUP(D194,[2]Reference!$Q:$U,4,FALSE)</f>
        <v>Fleet</v>
      </c>
      <c r="AH194" s="13" t="str">
        <f>VLOOKUP(D194,[2]Reference!$Q:$U,5,FALSE)</f>
        <v>LNER</v>
      </c>
      <c r="AI194" s="14">
        <f t="shared" ref="AI194:AI257" si="37">+AB194</f>
        <v>1</v>
      </c>
      <c r="AJ194" s="14">
        <f t="shared" ref="AJ194:AJ257" si="38">+AC194/2</f>
        <v>0</v>
      </c>
      <c r="AK194" s="14">
        <f t="shared" ref="AK194:AK257" si="39">SUM(AI194:AJ194)</f>
        <v>1</v>
      </c>
      <c r="AL194" s="15">
        <f t="shared" ref="AL194:AL257" si="40">+AD194-AK194</f>
        <v>0</v>
      </c>
      <c r="AM194" s="14">
        <f t="shared" ref="AM194:AM257" si="41">+N194</f>
        <v>4</v>
      </c>
      <c r="AN194" s="16">
        <f t="shared" ref="AN194:AN257" si="42">B194+(7-WEEKDAY(B194))</f>
        <v>44737</v>
      </c>
      <c r="AO194" s="17">
        <f>VLOOKUP(B194,[2]Reference!D:E,2,1)</f>
        <v>202303</v>
      </c>
      <c r="AP194" s="12" t="str">
        <f t="shared" ref="AP194:AP257" si="43">LEFT(X194,1)</f>
        <v>7</v>
      </c>
      <c r="AQ194" s="18">
        <f t="shared" ref="AQ194:AQ257" si="44">+AD194</f>
        <v>1</v>
      </c>
      <c r="AR194" s="18">
        <f t="shared" ref="AR194:AR257" si="45">+AE194</f>
        <v>1</v>
      </c>
      <c r="AS194" s="13" t="str">
        <f>VLOOKUP(D194,[2]Reference!$Q:$U,3,FALSE)</f>
        <v>Azuma</v>
      </c>
      <c r="AT194" s="13" t="str">
        <f>VLOOKUP(D194,[2]Reference!Q:V,6,FALSE)</f>
        <v>Depot</v>
      </c>
      <c r="AU194" s="13" t="str">
        <f>VLOOKUP(D194,[2]Reference!$Q:$U,2,FALSE)</f>
        <v>Heaton</v>
      </c>
      <c r="AV194" s="19">
        <f t="shared" ref="AV194:AV257" si="46">+B194+7</f>
        <v>44744</v>
      </c>
      <c r="AW194" s="12" t="str">
        <f>+VLOOKUP(X194,[2]Reference!BN:BO,2,FALSE)</f>
        <v>Depot</v>
      </c>
      <c r="AX194" s="20" t="str">
        <f t="shared" ref="AX194:AX257" si="47">MID(F194,2,2)</f>
        <v>HB</v>
      </c>
      <c r="AY194" s="20" t="str">
        <f>VLOOKUP(AX194,[2]Reference!AH:AI,2,FALSE)</f>
        <v>LNER</v>
      </c>
      <c r="AZ194" s="20" t="str">
        <f>VLOOKUP(D194,[2]Reference!Q:V,6,FALSE)</f>
        <v>Depot</v>
      </c>
      <c r="BA194" s="20" t="str">
        <f>VLOOKUP(D194,[2]Reference!Q:V,3,FALSE)</f>
        <v>Azuma</v>
      </c>
    </row>
    <row r="195" spans="1:53" ht="13.5" x14ac:dyDescent="0.25">
      <c r="A195" s="28" t="s">
        <v>2795</v>
      </c>
      <c r="B195" s="29">
        <v>44738</v>
      </c>
      <c r="C195" s="28" t="s">
        <v>54</v>
      </c>
      <c r="D195" s="28" t="s">
        <v>92</v>
      </c>
      <c r="E195" s="28" t="s">
        <v>93</v>
      </c>
      <c r="F195" s="28" t="s">
        <v>92</v>
      </c>
      <c r="G195" s="28" t="s">
        <v>129</v>
      </c>
      <c r="H195" s="28" t="s">
        <v>138</v>
      </c>
      <c r="I195" s="28" t="s">
        <v>395</v>
      </c>
      <c r="J195" s="28" t="s">
        <v>396</v>
      </c>
      <c r="K195" s="28" t="s">
        <v>287</v>
      </c>
      <c r="L195" s="28" t="s">
        <v>2796</v>
      </c>
      <c r="M195" s="28" t="s">
        <v>891</v>
      </c>
      <c r="N195" s="30">
        <v>3</v>
      </c>
      <c r="O195" s="30">
        <v>0</v>
      </c>
      <c r="P195" s="30">
        <v>3</v>
      </c>
      <c r="Q195" s="30">
        <v>0</v>
      </c>
      <c r="R195" s="30">
        <v>0</v>
      </c>
      <c r="S195" s="30">
        <v>0</v>
      </c>
      <c r="T195" s="30">
        <v>0</v>
      </c>
      <c r="U195" s="30">
        <v>1</v>
      </c>
      <c r="V195" s="30">
        <v>3</v>
      </c>
      <c r="W195" s="28" t="s">
        <v>2797</v>
      </c>
      <c r="X195" s="28" t="s">
        <v>80</v>
      </c>
      <c r="Y195" s="28" t="s">
        <v>66</v>
      </c>
      <c r="Z195" s="28" t="s">
        <v>2194</v>
      </c>
      <c r="AA195" s="28" t="s">
        <v>1887</v>
      </c>
      <c r="AB195" s="31">
        <v>0</v>
      </c>
      <c r="AC195" s="31">
        <v>0</v>
      </c>
      <c r="AD195" s="32">
        <v>0</v>
      </c>
      <c r="AE195" s="32">
        <v>0</v>
      </c>
      <c r="AF195" s="12" t="str">
        <f t="shared" si="36"/>
        <v>680647</v>
      </c>
      <c r="AG195" s="13" t="str">
        <f>VLOOKUP(D195,[2]Reference!$Q:$U,4,FALSE)</f>
        <v>Fleet</v>
      </c>
      <c r="AH195" s="13" t="str">
        <f>VLOOKUP(D195,[2]Reference!$Q:$U,5,FALSE)</f>
        <v>LNER</v>
      </c>
      <c r="AI195" s="14">
        <f t="shared" si="37"/>
        <v>0</v>
      </c>
      <c r="AJ195" s="14">
        <f t="shared" si="38"/>
        <v>0</v>
      </c>
      <c r="AK195" s="14">
        <f t="shared" si="39"/>
        <v>0</v>
      </c>
      <c r="AL195" s="15">
        <f t="shared" si="40"/>
        <v>0</v>
      </c>
      <c r="AM195" s="14">
        <f t="shared" si="41"/>
        <v>3</v>
      </c>
      <c r="AN195" s="16">
        <f t="shared" si="42"/>
        <v>44744</v>
      </c>
      <c r="AO195" s="17">
        <f>VLOOKUP(B195,[2]Reference!D:E,2,1)</f>
        <v>202304</v>
      </c>
      <c r="AP195" s="12" t="str">
        <f t="shared" si="43"/>
        <v>7</v>
      </c>
      <c r="AQ195" s="18">
        <f t="shared" si="44"/>
        <v>0</v>
      </c>
      <c r="AR195" s="18">
        <f t="shared" si="45"/>
        <v>0</v>
      </c>
      <c r="AS195" s="13" t="str">
        <f>VLOOKUP(D195,[2]Reference!$Q:$U,3,FALSE)</f>
        <v>Azuma</v>
      </c>
      <c r="AT195" s="13" t="str">
        <f>VLOOKUP(D195,[2]Reference!Q:V,6,FALSE)</f>
        <v>Azuma</v>
      </c>
      <c r="AU195" s="13" t="str">
        <f>VLOOKUP(D195,[2]Reference!$Q:$U,2,FALSE)</f>
        <v>Hitachi - Class 801</v>
      </c>
      <c r="AV195" s="19">
        <f t="shared" si="46"/>
        <v>44745</v>
      </c>
      <c r="AW195" s="12" t="str">
        <f>+VLOOKUP(X195,[2]Reference!BN:BO,2,FALSE)</f>
        <v>Fleet</v>
      </c>
      <c r="AX195" s="20" t="str">
        <f t="shared" si="47"/>
        <v>HB</v>
      </c>
      <c r="AY195" s="20" t="str">
        <f>VLOOKUP(AX195,[2]Reference!AH:AI,2,FALSE)</f>
        <v>LNER</v>
      </c>
      <c r="AZ195" s="20" t="str">
        <f>VLOOKUP(D195,[2]Reference!Q:V,6,FALSE)</f>
        <v>Azuma</v>
      </c>
      <c r="BA195" s="20" t="str">
        <f>VLOOKUP(D195,[2]Reference!Q:V,3,FALSE)</f>
        <v>Azuma</v>
      </c>
    </row>
    <row r="196" spans="1:53" ht="13.5" x14ac:dyDescent="0.25">
      <c r="A196" s="28" t="s">
        <v>2798</v>
      </c>
      <c r="B196" s="29">
        <v>44738</v>
      </c>
      <c r="C196" s="28" t="s">
        <v>54</v>
      </c>
      <c r="D196" s="28" t="s">
        <v>55</v>
      </c>
      <c r="E196" s="28" t="s">
        <v>56</v>
      </c>
      <c r="F196" s="28" t="s">
        <v>55</v>
      </c>
      <c r="G196" s="28" t="s">
        <v>57</v>
      </c>
      <c r="H196" s="28" t="s">
        <v>138</v>
      </c>
      <c r="I196" s="28" t="s">
        <v>357</v>
      </c>
      <c r="J196" s="28" t="s">
        <v>358</v>
      </c>
      <c r="K196" s="28" t="s">
        <v>61</v>
      </c>
      <c r="L196" s="28" t="s">
        <v>2799</v>
      </c>
      <c r="M196" s="28" t="s">
        <v>255</v>
      </c>
      <c r="N196" s="30">
        <v>7</v>
      </c>
      <c r="O196" s="30">
        <v>7</v>
      </c>
      <c r="P196" s="30">
        <v>0</v>
      </c>
      <c r="Q196" s="30">
        <v>0</v>
      </c>
      <c r="R196" s="30">
        <v>0</v>
      </c>
      <c r="S196" s="30">
        <v>0</v>
      </c>
      <c r="T196" s="30">
        <v>0</v>
      </c>
      <c r="U196" s="30">
        <v>1</v>
      </c>
      <c r="V196" s="30">
        <v>7</v>
      </c>
      <c r="W196" s="28" t="s">
        <v>2800</v>
      </c>
      <c r="X196" s="28" t="s">
        <v>80</v>
      </c>
      <c r="Y196" s="28" t="s">
        <v>66</v>
      </c>
      <c r="Z196" s="28" t="s">
        <v>2194</v>
      </c>
      <c r="AA196" s="28" t="s">
        <v>1887</v>
      </c>
      <c r="AB196" s="31">
        <v>0</v>
      </c>
      <c r="AC196" s="31">
        <v>0</v>
      </c>
      <c r="AD196" s="32">
        <v>0</v>
      </c>
      <c r="AE196" s="32">
        <v>0</v>
      </c>
      <c r="AF196" s="12" t="str">
        <f t="shared" si="36"/>
        <v>680821</v>
      </c>
      <c r="AG196" s="13" t="str">
        <f>VLOOKUP(D196,[2]Reference!$Q:$U,4,FALSE)</f>
        <v>Fleet</v>
      </c>
      <c r="AH196" s="13" t="str">
        <f>VLOOKUP(D196,[2]Reference!$Q:$U,5,FALSE)</f>
        <v>LNER</v>
      </c>
      <c r="AI196" s="14">
        <f t="shared" si="37"/>
        <v>0</v>
      </c>
      <c r="AJ196" s="14">
        <f t="shared" si="38"/>
        <v>0</v>
      </c>
      <c r="AK196" s="14">
        <f t="shared" si="39"/>
        <v>0</v>
      </c>
      <c r="AL196" s="15">
        <f t="shared" si="40"/>
        <v>0</v>
      </c>
      <c r="AM196" s="14">
        <f t="shared" si="41"/>
        <v>7</v>
      </c>
      <c r="AN196" s="16">
        <f t="shared" si="42"/>
        <v>44744</v>
      </c>
      <c r="AO196" s="17">
        <f>VLOOKUP(B196,[2]Reference!D:E,2,1)</f>
        <v>202304</v>
      </c>
      <c r="AP196" s="12" t="str">
        <f t="shared" si="43"/>
        <v>7</v>
      </c>
      <c r="AQ196" s="18">
        <f t="shared" si="44"/>
        <v>0</v>
      </c>
      <c r="AR196" s="18">
        <f t="shared" si="45"/>
        <v>0</v>
      </c>
      <c r="AS196" s="13" t="str">
        <f>VLOOKUP(D196,[2]Reference!$Q:$U,3,FALSE)</f>
        <v>Azuma</v>
      </c>
      <c r="AT196" s="13" t="str">
        <f>VLOOKUP(D196,[2]Reference!Q:V,6,FALSE)</f>
        <v>Azuma</v>
      </c>
      <c r="AU196" s="13" t="str">
        <f>VLOOKUP(D196,[2]Reference!$Q:$U,2,FALSE)</f>
        <v>Hitachi - Class 800</v>
      </c>
      <c r="AV196" s="19">
        <f t="shared" si="46"/>
        <v>44745</v>
      </c>
      <c r="AW196" s="12" t="str">
        <f>+VLOOKUP(X196,[2]Reference!BN:BO,2,FALSE)</f>
        <v>Fleet</v>
      </c>
      <c r="AX196" s="20" t="str">
        <f t="shared" si="47"/>
        <v>HB</v>
      </c>
      <c r="AY196" s="20" t="str">
        <f>VLOOKUP(AX196,[2]Reference!AH:AI,2,FALSE)</f>
        <v>LNER</v>
      </c>
      <c r="AZ196" s="20" t="str">
        <f>VLOOKUP(D196,[2]Reference!Q:V,6,FALSE)</f>
        <v>Azuma</v>
      </c>
      <c r="BA196" s="20" t="str">
        <f>VLOOKUP(D196,[2]Reference!Q:V,3,FALSE)</f>
        <v>Azuma</v>
      </c>
    </row>
    <row r="197" spans="1:53" ht="13.5" x14ac:dyDescent="0.25">
      <c r="A197" s="28" t="s">
        <v>2802</v>
      </c>
      <c r="B197" s="29">
        <v>44739</v>
      </c>
      <c r="C197" s="28" t="s">
        <v>54</v>
      </c>
      <c r="D197" s="28" t="s">
        <v>70</v>
      </c>
      <c r="E197" s="28" t="s">
        <v>71</v>
      </c>
      <c r="F197" s="28" t="s">
        <v>70</v>
      </c>
      <c r="G197" s="28" t="s">
        <v>154</v>
      </c>
      <c r="H197" s="28" t="s">
        <v>237</v>
      </c>
      <c r="I197" s="28" t="s">
        <v>2803</v>
      </c>
      <c r="J197" s="28" t="s">
        <v>2804</v>
      </c>
      <c r="K197" s="28" t="s">
        <v>2805</v>
      </c>
      <c r="L197" s="28" t="s">
        <v>2806</v>
      </c>
      <c r="M197" s="28" t="s">
        <v>132</v>
      </c>
      <c r="N197" s="30">
        <v>15</v>
      </c>
      <c r="O197" s="30">
        <v>15</v>
      </c>
      <c r="P197" s="30">
        <v>0</v>
      </c>
      <c r="Q197" s="30">
        <v>0</v>
      </c>
      <c r="R197" s="30">
        <v>0</v>
      </c>
      <c r="S197" s="30">
        <v>0</v>
      </c>
      <c r="T197" s="30">
        <v>0</v>
      </c>
      <c r="U197" s="30">
        <v>1</v>
      </c>
      <c r="V197" s="30">
        <v>15</v>
      </c>
      <c r="W197" s="28" t="s">
        <v>2807</v>
      </c>
      <c r="X197" s="28" t="s">
        <v>80</v>
      </c>
      <c r="Y197" s="28" t="s">
        <v>66</v>
      </c>
      <c r="Z197" s="28" t="s">
        <v>2194</v>
      </c>
      <c r="AA197" s="28" t="s">
        <v>1887</v>
      </c>
      <c r="AB197" s="31">
        <v>0</v>
      </c>
      <c r="AC197" s="31">
        <v>0</v>
      </c>
      <c r="AD197" s="32">
        <v>0.27</v>
      </c>
      <c r="AE197" s="32">
        <v>0.27</v>
      </c>
      <c r="AF197" s="12" t="str">
        <f t="shared" si="36"/>
        <v>682150</v>
      </c>
      <c r="AG197" s="13" t="str">
        <f>VLOOKUP(D197,[2]Reference!$Q:$U,4,FALSE)</f>
        <v>Fleet</v>
      </c>
      <c r="AH197" s="13" t="str">
        <f>VLOOKUP(D197,[2]Reference!$Q:$U,5,FALSE)</f>
        <v>LNER</v>
      </c>
      <c r="AI197" s="14">
        <f t="shared" si="37"/>
        <v>0</v>
      </c>
      <c r="AJ197" s="14">
        <f t="shared" si="38"/>
        <v>0</v>
      </c>
      <c r="AK197" s="14">
        <f t="shared" si="39"/>
        <v>0</v>
      </c>
      <c r="AL197" s="15">
        <f t="shared" si="40"/>
        <v>0.27</v>
      </c>
      <c r="AM197" s="14">
        <f t="shared" si="41"/>
        <v>15</v>
      </c>
      <c r="AN197" s="16">
        <f t="shared" si="42"/>
        <v>44744</v>
      </c>
      <c r="AO197" s="17">
        <f>VLOOKUP(B197,[2]Reference!D:E,2,1)</f>
        <v>202304</v>
      </c>
      <c r="AP197" s="12" t="str">
        <f t="shared" si="43"/>
        <v>7</v>
      </c>
      <c r="AQ197" s="18">
        <f t="shared" si="44"/>
        <v>0.27</v>
      </c>
      <c r="AR197" s="18">
        <f t="shared" si="45"/>
        <v>0.27</v>
      </c>
      <c r="AS197" s="13" t="str">
        <f>VLOOKUP(D197,[2]Reference!$Q:$U,3,FALSE)</f>
        <v>IC225</v>
      </c>
      <c r="AT197" s="13" t="str">
        <f>VLOOKUP(D197,[2]Reference!Q:V,6,FALSE)</f>
        <v>IC225</v>
      </c>
      <c r="AU197" s="13" t="str">
        <f>VLOOKUP(D197,[2]Reference!$Q:$U,2,FALSE)</f>
        <v>Cl 91 Loco</v>
      </c>
      <c r="AV197" s="19">
        <f t="shared" si="46"/>
        <v>44746</v>
      </c>
      <c r="AW197" s="12" t="str">
        <f>+VLOOKUP(X197,[2]Reference!BN:BO,2,FALSE)</f>
        <v>Fleet</v>
      </c>
      <c r="AX197" s="20" t="str">
        <f t="shared" si="47"/>
        <v>HB</v>
      </c>
      <c r="AY197" s="20" t="str">
        <f>VLOOKUP(AX197,[2]Reference!AH:AI,2,FALSE)</f>
        <v>LNER</v>
      </c>
      <c r="AZ197" s="20" t="str">
        <f>VLOOKUP(D197,[2]Reference!Q:V,6,FALSE)</f>
        <v>IC225</v>
      </c>
      <c r="BA197" s="20" t="str">
        <f>VLOOKUP(D197,[2]Reference!Q:V,3,FALSE)</f>
        <v>IC225</v>
      </c>
    </row>
    <row r="198" spans="1:53" ht="13.5" x14ac:dyDescent="0.25">
      <c r="A198" s="28" t="s">
        <v>2809</v>
      </c>
      <c r="B198" s="29">
        <v>44739</v>
      </c>
      <c r="C198" s="28" t="s">
        <v>54</v>
      </c>
      <c r="D198" s="28" t="s">
        <v>578</v>
      </c>
      <c r="E198" s="28" t="s">
        <v>579</v>
      </c>
      <c r="F198" s="28" t="s">
        <v>578</v>
      </c>
      <c r="G198" s="28" t="s">
        <v>146</v>
      </c>
      <c r="H198" s="28" t="s">
        <v>112</v>
      </c>
      <c r="I198" s="28" t="s">
        <v>1215</v>
      </c>
      <c r="J198" s="28" t="s">
        <v>1216</v>
      </c>
      <c r="K198" s="28" t="s">
        <v>1062</v>
      </c>
      <c r="L198" s="28" t="s">
        <v>2810</v>
      </c>
      <c r="M198" s="28" t="s">
        <v>899</v>
      </c>
      <c r="N198" s="30">
        <v>34</v>
      </c>
      <c r="O198" s="30">
        <v>0</v>
      </c>
      <c r="P198" s="30">
        <v>34</v>
      </c>
      <c r="Q198" s="30">
        <v>0</v>
      </c>
      <c r="R198" s="30">
        <v>0</v>
      </c>
      <c r="S198" s="30">
        <v>0</v>
      </c>
      <c r="T198" s="30">
        <v>0</v>
      </c>
      <c r="U198" s="30">
        <v>2</v>
      </c>
      <c r="V198" s="30">
        <v>34</v>
      </c>
      <c r="W198" s="28" t="s">
        <v>2811</v>
      </c>
      <c r="X198" s="28" t="s">
        <v>119</v>
      </c>
      <c r="Y198" s="28" t="s">
        <v>66</v>
      </c>
      <c r="Z198" s="28" t="s">
        <v>2194</v>
      </c>
      <c r="AA198" s="28" t="s">
        <v>1887</v>
      </c>
      <c r="AB198" s="31">
        <v>0</v>
      </c>
      <c r="AC198" s="31">
        <v>0</v>
      </c>
      <c r="AD198" s="32">
        <v>0</v>
      </c>
      <c r="AE198" s="32">
        <v>0.57999999999999996</v>
      </c>
      <c r="AF198" s="12" t="str">
        <f t="shared" si="36"/>
        <v>683215</v>
      </c>
      <c r="AG198" s="13" t="str">
        <f>VLOOKUP(D198,[2]Reference!$Q:$U,4,FALSE)</f>
        <v>Fleet</v>
      </c>
      <c r="AH198" s="13" t="str">
        <f>VLOOKUP(D198,[2]Reference!$Q:$U,5,FALSE)</f>
        <v>LNER</v>
      </c>
      <c r="AI198" s="14">
        <f t="shared" si="37"/>
        <v>0</v>
      </c>
      <c r="AJ198" s="14">
        <f t="shared" si="38"/>
        <v>0</v>
      </c>
      <c r="AK198" s="14">
        <f t="shared" si="39"/>
        <v>0</v>
      </c>
      <c r="AL198" s="15">
        <f t="shared" si="40"/>
        <v>0</v>
      </c>
      <c r="AM198" s="14">
        <f t="shared" si="41"/>
        <v>34</v>
      </c>
      <c r="AN198" s="16">
        <f t="shared" si="42"/>
        <v>44744</v>
      </c>
      <c r="AO198" s="17">
        <f>VLOOKUP(B198,[2]Reference!D:E,2,1)</f>
        <v>202304</v>
      </c>
      <c r="AP198" s="12" t="str">
        <f t="shared" si="43"/>
        <v>7</v>
      </c>
      <c r="AQ198" s="18">
        <f t="shared" si="44"/>
        <v>0</v>
      </c>
      <c r="AR198" s="18">
        <f t="shared" si="45"/>
        <v>0.57999999999999996</v>
      </c>
      <c r="AS198" s="13" t="str">
        <f>VLOOKUP(D198,[2]Reference!$Q:$U,3,FALSE)</f>
        <v>Azuma</v>
      </c>
      <c r="AT198" s="13" t="str">
        <f>VLOOKUP(D198,[2]Reference!Q:V,6,FALSE)</f>
        <v>Depot</v>
      </c>
      <c r="AU198" s="13" t="str">
        <f>VLOOKUP(D198,[2]Reference!$Q:$U,2,FALSE)</f>
        <v>Bounds Green</v>
      </c>
      <c r="AV198" s="19">
        <f t="shared" si="46"/>
        <v>44746</v>
      </c>
      <c r="AW198" s="12" t="str">
        <f>+VLOOKUP(X198,[2]Reference!BN:BO,2,FALSE)</f>
        <v>Depot</v>
      </c>
      <c r="AX198" s="20" t="str">
        <f t="shared" si="47"/>
        <v>HB</v>
      </c>
      <c r="AY198" s="20" t="str">
        <f>VLOOKUP(AX198,[2]Reference!AH:AI,2,FALSE)</f>
        <v>LNER</v>
      </c>
      <c r="AZ198" s="20" t="str">
        <f>VLOOKUP(D198,[2]Reference!Q:V,6,FALSE)</f>
        <v>Depot</v>
      </c>
      <c r="BA198" s="20" t="str">
        <f>VLOOKUP(D198,[2]Reference!Q:V,3,FALSE)</f>
        <v>Azuma</v>
      </c>
    </row>
    <row r="199" spans="1:53" ht="13.5" x14ac:dyDescent="0.25">
      <c r="A199" s="28" t="s">
        <v>2812</v>
      </c>
      <c r="B199" s="29">
        <v>44740</v>
      </c>
      <c r="C199" s="28" t="s">
        <v>54</v>
      </c>
      <c r="D199" s="28" t="s">
        <v>283</v>
      </c>
      <c r="E199" s="28" t="s">
        <v>284</v>
      </c>
      <c r="F199" s="28" t="s">
        <v>283</v>
      </c>
      <c r="G199" s="28" t="s">
        <v>129</v>
      </c>
      <c r="H199" s="28" t="s">
        <v>112</v>
      </c>
      <c r="I199" s="28" t="s">
        <v>285</v>
      </c>
      <c r="J199" s="28" t="s">
        <v>286</v>
      </c>
      <c r="K199" s="28" t="s">
        <v>287</v>
      </c>
      <c r="L199" s="28" t="s">
        <v>1118</v>
      </c>
      <c r="M199" s="28" t="s">
        <v>354</v>
      </c>
      <c r="N199" s="30">
        <v>2</v>
      </c>
      <c r="O199" s="30">
        <v>0</v>
      </c>
      <c r="P199" s="30">
        <v>2</v>
      </c>
      <c r="Q199" s="30">
        <v>0</v>
      </c>
      <c r="R199" s="30">
        <v>0</v>
      </c>
      <c r="S199" s="30">
        <v>0</v>
      </c>
      <c r="T199" s="30">
        <v>0</v>
      </c>
      <c r="U199" s="30">
        <v>1</v>
      </c>
      <c r="V199" s="30">
        <v>2</v>
      </c>
      <c r="W199" s="28" t="s">
        <v>2813</v>
      </c>
      <c r="X199" s="28" t="s">
        <v>119</v>
      </c>
      <c r="Y199" s="28" t="s">
        <v>66</v>
      </c>
      <c r="Z199" s="28" t="s">
        <v>2194</v>
      </c>
      <c r="AA199" s="28" t="s">
        <v>1887</v>
      </c>
      <c r="AB199" s="31">
        <v>0</v>
      </c>
      <c r="AC199" s="31">
        <v>0</v>
      </c>
      <c r="AD199" s="32">
        <v>0</v>
      </c>
      <c r="AE199" s="32">
        <v>0</v>
      </c>
      <c r="AF199" s="12" t="str">
        <f t="shared" si="36"/>
        <v>684801</v>
      </c>
      <c r="AG199" s="13" t="str">
        <f>VLOOKUP(D199,[2]Reference!$Q:$U,4,FALSE)</f>
        <v>Fleet</v>
      </c>
      <c r="AH199" s="13" t="str">
        <f>VLOOKUP(D199,[2]Reference!$Q:$U,5,FALSE)</f>
        <v>LNER</v>
      </c>
      <c r="AI199" s="14">
        <f t="shared" si="37"/>
        <v>0</v>
      </c>
      <c r="AJ199" s="14">
        <f t="shared" si="38"/>
        <v>0</v>
      </c>
      <c r="AK199" s="14">
        <f t="shared" si="39"/>
        <v>0</v>
      </c>
      <c r="AL199" s="15">
        <f t="shared" si="40"/>
        <v>0</v>
      </c>
      <c r="AM199" s="14">
        <f t="shared" si="41"/>
        <v>2</v>
      </c>
      <c r="AN199" s="16">
        <f t="shared" si="42"/>
        <v>44744</v>
      </c>
      <c r="AO199" s="17">
        <f>VLOOKUP(B199,[2]Reference!D:E,2,1)</f>
        <v>202304</v>
      </c>
      <c r="AP199" s="12" t="str">
        <f t="shared" si="43"/>
        <v>7</v>
      </c>
      <c r="AQ199" s="18">
        <f t="shared" si="44"/>
        <v>0</v>
      </c>
      <c r="AR199" s="18">
        <f t="shared" si="45"/>
        <v>0</v>
      </c>
      <c r="AS199" s="13" t="str">
        <f>VLOOKUP(D199,[2]Reference!$Q:$U,3,FALSE)</f>
        <v>Azuma</v>
      </c>
      <c r="AT199" s="13" t="str">
        <f>VLOOKUP(D199,[2]Reference!Q:V,6,FALSE)</f>
        <v>Depot</v>
      </c>
      <c r="AU199" s="13" t="str">
        <f>VLOOKUP(D199,[2]Reference!$Q:$U,2,FALSE)</f>
        <v>Hitachi - Doncaster Carr</v>
      </c>
      <c r="AV199" s="19">
        <f t="shared" si="46"/>
        <v>44747</v>
      </c>
      <c r="AW199" s="12" t="str">
        <f>+VLOOKUP(X199,[2]Reference!BN:BO,2,FALSE)</f>
        <v>Depot</v>
      </c>
      <c r="AX199" s="20" t="str">
        <f t="shared" si="47"/>
        <v>HB</v>
      </c>
      <c r="AY199" s="20" t="str">
        <f>VLOOKUP(AX199,[2]Reference!AH:AI,2,FALSE)</f>
        <v>LNER</v>
      </c>
      <c r="AZ199" s="20" t="str">
        <f>VLOOKUP(D199,[2]Reference!Q:V,6,FALSE)</f>
        <v>Depot</v>
      </c>
      <c r="BA199" s="20" t="str">
        <f>VLOOKUP(D199,[2]Reference!Q:V,3,FALSE)</f>
        <v>Azuma</v>
      </c>
    </row>
    <row r="200" spans="1:53" ht="13.5" x14ac:dyDescent="0.25">
      <c r="A200" s="28" t="s">
        <v>2814</v>
      </c>
      <c r="B200" s="29">
        <v>44740</v>
      </c>
      <c r="C200" s="28" t="s">
        <v>54</v>
      </c>
      <c r="D200" s="28" t="s">
        <v>92</v>
      </c>
      <c r="E200" s="28" t="s">
        <v>93</v>
      </c>
      <c r="F200" s="28" t="s">
        <v>92</v>
      </c>
      <c r="G200" s="28" t="s">
        <v>146</v>
      </c>
      <c r="H200" s="28" t="s">
        <v>198</v>
      </c>
      <c r="I200" s="28" t="s">
        <v>209</v>
      </c>
      <c r="J200" s="28" t="s">
        <v>210</v>
      </c>
      <c r="K200" s="28" t="s">
        <v>201</v>
      </c>
      <c r="L200" s="28" t="s">
        <v>2815</v>
      </c>
      <c r="M200" s="28" t="s">
        <v>610</v>
      </c>
      <c r="N200" s="30">
        <v>7</v>
      </c>
      <c r="O200" s="30">
        <v>7</v>
      </c>
      <c r="P200" s="30">
        <v>0</v>
      </c>
      <c r="Q200" s="30">
        <v>0</v>
      </c>
      <c r="R200" s="30">
        <v>0</v>
      </c>
      <c r="S200" s="30">
        <v>1</v>
      </c>
      <c r="T200" s="30">
        <v>0</v>
      </c>
      <c r="U200" s="30">
        <v>1</v>
      </c>
      <c r="V200" s="30">
        <v>67</v>
      </c>
      <c r="W200" s="28" t="s">
        <v>2816</v>
      </c>
      <c r="X200" s="28" t="s">
        <v>119</v>
      </c>
      <c r="Y200" s="28" t="s">
        <v>66</v>
      </c>
      <c r="Z200" s="28" t="s">
        <v>2194</v>
      </c>
      <c r="AA200" s="28" t="s">
        <v>1887</v>
      </c>
      <c r="AB200" s="31">
        <v>1</v>
      </c>
      <c r="AC200" s="31">
        <v>0</v>
      </c>
      <c r="AD200" s="32">
        <v>1</v>
      </c>
      <c r="AE200" s="32">
        <v>1</v>
      </c>
      <c r="AF200" s="12" t="str">
        <f t="shared" si="36"/>
        <v>684878</v>
      </c>
      <c r="AG200" s="13" t="str">
        <f>VLOOKUP(D200,[2]Reference!$Q:$U,4,FALSE)</f>
        <v>Fleet</v>
      </c>
      <c r="AH200" s="13" t="str">
        <f>VLOOKUP(D200,[2]Reference!$Q:$U,5,FALSE)</f>
        <v>LNER</v>
      </c>
      <c r="AI200" s="14">
        <f t="shared" si="37"/>
        <v>1</v>
      </c>
      <c r="AJ200" s="14">
        <f t="shared" si="38"/>
        <v>0</v>
      </c>
      <c r="AK200" s="14">
        <f t="shared" si="39"/>
        <v>1</v>
      </c>
      <c r="AL200" s="15">
        <f t="shared" si="40"/>
        <v>0</v>
      </c>
      <c r="AM200" s="14">
        <f t="shared" si="41"/>
        <v>7</v>
      </c>
      <c r="AN200" s="16">
        <f t="shared" si="42"/>
        <v>44744</v>
      </c>
      <c r="AO200" s="17">
        <f>VLOOKUP(B200,[2]Reference!D:E,2,1)</f>
        <v>202304</v>
      </c>
      <c r="AP200" s="12" t="str">
        <f t="shared" si="43"/>
        <v>7</v>
      </c>
      <c r="AQ200" s="18">
        <f t="shared" si="44"/>
        <v>1</v>
      </c>
      <c r="AR200" s="18">
        <f t="shared" si="45"/>
        <v>1</v>
      </c>
      <c r="AS200" s="13" t="str">
        <f>VLOOKUP(D200,[2]Reference!$Q:$U,3,FALSE)</f>
        <v>Azuma</v>
      </c>
      <c r="AT200" s="13" t="str">
        <f>VLOOKUP(D200,[2]Reference!Q:V,6,FALSE)</f>
        <v>Azuma</v>
      </c>
      <c r="AU200" s="13" t="str">
        <f>VLOOKUP(D200,[2]Reference!$Q:$U,2,FALSE)</f>
        <v>Hitachi - Class 801</v>
      </c>
      <c r="AV200" s="19">
        <f t="shared" si="46"/>
        <v>44747</v>
      </c>
      <c r="AW200" s="12" t="str">
        <f>+VLOOKUP(X200,[2]Reference!BN:BO,2,FALSE)</f>
        <v>Depot</v>
      </c>
      <c r="AX200" s="20" t="str">
        <f t="shared" si="47"/>
        <v>HB</v>
      </c>
      <c r="AY200" s="20" t="str">
        <f>VLOOKUP(AX200,[2]Reference!AH:AI,2,FALSE)</f>
        <v>LNER</v>
      </c>
      <c r="AZ200" s="20" t="str">
        <f>VLOOKUP(D200,[2]Reference!Q:V,6,FALSE)</f>
        <v>Azuma</v>
      </c>
      <c r="BA200" s="20" t="str">
        <f>VLOOKUP(D200,[2]Reference!Q:V,3,FALSE)</f>
        <v>Azuma</v>
      </c>
    </row>
    <row r="201" spans="1:53" ht="13.5" x14ac:dyDescent="0.25">
      <c r="A201" s="28" t="s">
        <v>2817</v>
      </c>
      <c r="B201" s="29">
        <v>44740</v>
      </c>
      <c r="C201" s="28" t="s">
        <v>54</v>
      </c>
      <c r="D201" s="28" t="s">
        <v>161</v>
      </c>
      <c r="E201" s="28" t="s">
        <v>162</v>
      </c>
      <c r="F201" s="28" t="s">
        <v>161</v>
      </c>
      <c r="G201" s="28" t="s">
        <v>146</v>
      </c>
      <c r="H201" s="28" t="s">
        <v>138</v>
      </c>
      <c r="I201" s="28" t="s">
        <v>139</v>
      </c>
      <c r="J201" s="28" t="s">
        <v>140</v>
      </c>
      <c r="K201" s="28" t="s">
        <v>1213</v>
      </c>
      <c r="L201" s="28" t="s">
        <v>2818</v>
      </c>
      <c r="M201" s="28" t="s">
        <v>107</v>
      </c>
      <c r="N201" s="30">
        <v>22</v>
      </c>
      <c r="O201" s="30">
        <v>16</v>
      </c>
      <c r="P201" s="30">
        <v>6</v>
      </c>
      <c r="Q201" s="30">
        <v>0</v>
      </c>
      <c r="R201" s="30">
        <v>0</v>
      </c>
      <c r="S201" s="30">
        <v>0</v>
      </c>
      <c r="T201" s="30">
        <v>0</v>
      </c>
      <c r="U201" s="30">
        <v>3</v>
      </c>
      <c r="V201" s="30">
        <v>22</v>
      </c>
      <c r="W201" s="28" t="s">
        <v>2819</v>
      </c>
      <c r="X201" s="28" t="s">
        <v>80</v>
      </c>
      <c r="Y201" s="28" t="s">
        <v>66</v>
      </c>
      <c r="Z201" s="28" t="s">
        <v>2194</v>
      </c>
      <c r="AA201" s="28" t="s">
        <v>1887</v>
      </c>
      <c r="AB201" s="31">
        <v>0</v>
      </c>
      <c r="AC201" s="31">
        <v>0</v>
      </c>
      <c r="AD201" s="32">
        <v>0</v>
      </c>
      <c r="AE201" s="32">
        <v>1</v>
      </c>
      <c r="AF201" s="12" t="str">
        <f t="shared" si="36"/>
        <v>686483</v>
      </c>
      <c r="AG201" s="13" t="str">
        <f>VLOOKUP(D201,[2]Reference!$Q:$U,4,FALSE)</f>
        <v>Fleet</v>
      </c>
      <c r="AH201" s="13" t="str">
        <f>VLOOKUP(D201,[2]Reference!$Q:$U,5,FALSE)</f>
        <v>LNER</v>
      </c>
      <c r="AI201" s="14">
        <f t="shared" si="37"/>
        <v>0</v>
      </c>
      <c r="AJ201" s="14">
        <f t="shared" si="38"/>
        <v>0</v>
      </c>
      <c r="AK201" s="14">
        <f t="shared" si="39"/>
        <v>0</v>
      </c>
      <c r="AL201" s="15">
        <f t="shared" si="40"/>
        <v>0</v>
      </c>
      <c r="AM201" s="14">
        <f t="shared" si="41"/>
        <v>22</v>
      </c>
      <c r="AN201" s="16">
        <f t="shared" si="42"/>
        <v>44744</v>
      </c>
      <c r="AO201" s="17">
        <f>VLOOKUP(B201,[2]Reference!D:E,2,1)</f>
        <v>202304</v>
      </c>
      <c r="AP201" s="12" t="str">
        <f t="shared" si="43"/>
        <v>7</v>
      </c>
      <c r="AQ201" s="18">
        <f t="shared" si="44"/>
        <v>0</v>
      </c>
      <c r="AR201" s="18">
        <f t="shared" si="45"/>
        <v>1</v>
      </c>
      <c r="AS201" s="13" t="str">
        <f>VLOOKUP(D201,[2]Reference!$Q:$U,3,FALSE)</f>
        <v>IC225</v>
      </c>
      <c r="AT201" s="13" t="str">
        <f>VLOOKUP(D201,[2]Reference!Q:V,6,FALSE)</f>
        <v>IC225</v>
      </c>
      <c r="AU201" s="13" t="str">
        <f>VLOOKUP(D201,[2]Reference!$Q:$U,2,FALSE)</f>
        <v>MK4 Coach</v>
      </c>
      <c r="AV201" s="19">
        <f t="shared" si="46"/>
        <v>44747</v>
      </c>
      <c r="AW201" s="12" t="str">
        <f>+VLOOKUP(X201,[2]Reference!BN:BO,2,FALSE)</f>
        <v>Fleet</v>
      </c>
      <c r="AX201" s="20" t="str">
        <f t="shared" si="47"/>
        <v>HB</v>
      </c>
      <c r="AY201" s="20" t="str">
        <f>VLOOKUP(AX201,[2]Reference!AH:AI,2,FALSE)</f>
        <v>LNER</v>
      </c>
      <c r="AZ201" s="20" t="str">
        <f>VLOOKUP(D201,[2]Reference!Q:V,6,FALSE)</f>
        <v>IC225</v>
      </c>
      <c r="BA201" s="20" t="str">
        <f>VLOOKUP(D201,[2]Reference!Q:V,3,FALSE)</f>
        <v>IC225</v>
      </c>
    </row>
    <row r="202" spans="1:53" ht="13.5" x14ac:dyDescent="0.25">
      <c r="A202" s="28" t="s">
        <v>2820</v>
      </c>
      <c r="B202" s="29">
        <v>44743</v>
      </c>
      <c r="C202" s="28" t="s">
        <v>54</v>
      </c>
      <c r="D202" s="28" t="s">
        <v>161</v>
      </c>
      <c r="E202" s="28" t="s">
        <v>162</v>
      </c>
      <c r="F202" s="28" t="s">
        <v>161</v>
      </c>
      <c r="G202" s="28" t="s">
        <v>129</v>
      </c>
      <c r="H202" s="28" t="s">
        <v>73</v>
      </c>
      <c r="I202" s="28" t="s">
        <v>843</v>
      </c>
      <c r="J202" s="28" t="s">
        <v>844</v>
      </c>
      <c r="K202" s="28" t="s">
        <v>179</v>
      </c>
      <c r="L202" s="28" t="s">
        <v>2821</v>
      </c>
      <c r="M202" s="28" t="s">
        <v>165</v>
      </c>
      <c r="N202" s="30">
        <v>16</v>
      </c>
      <c r="O202" s="30">
        <v>7</v>
      </c>
      <c r="P202" s="30">
        <v>9</v>
      </c>
      <c r="Q202" s="30">
        <v>0</v>
      </c>
      <c r="R202" s="30">
        <v>0</v>
      </c>
      <c r="S202" s="30">
        <v>0</v>
      </c>
      <c r="T202" s="30">
        <v>0</v>
      </c>
      <c r="U202" s="30">
        <v>5</v>
      </c>
      <c r="V202" s="30">
        <v>16</v>
      </c>
      <c r="W202" s="28" t="s">
        <v>2822</v>
      </c>
      <c r="X202" s="28" t="s">
        <v>80</v>
      </c>
      <c r="Y202" s="28" t="s">
        <v>66</v>
      </c>
      <c r="Z202" s="28" t="s">
        <v>2194</v>
      </c>
      <c r="AA202" s="28" t="s">
        <v>1887</v>
      </c>
      <c r="AB202" s="31">
        <v>0</v>
      </c>
      <c r="AC202" s="31">
        <v>0</v>
      </c>
      <c r="AD202" s="32">
        <v>0</v>
      </c>
      <c r="AE202" s="32">
        <v>0</v>
      </c>
      <c r="AF202" s="12" t="str">
        <f t="shared" si="36"/>
        <v>692420</v>
      </c>
      <c r="AG202" s="13" t="str">
        <f>VLOOKUP(D202,[2]Reference!$Q:$U,4,FALSE)</f>
        <v>Fleet</v>
      </c>
      <c r="AH202" s="13" t="str">
        <f>VLOOKUP(D202,[2]Reference!$Q:$U,5,FALSE)</f>
        <v>LNER</v>
      </c>
      <c r="AI202" s="14">
        <f t="shared" si="37"/>
        <v>0</v>
      </c>
      <c r="AJ202" s="14">
        <f t="shared" si="38"/>
        <v>0</v>
      </c>
      <c r="AK202" s="14">
        <f t="shared" si="39"/>
        <v>0</v>
      </c>
      <c r="AL202" s="15">
        <f t="shared" si="40"/>
        <v>0</v>
      </c>
      <c r="AM202" s="14">
        <f t="shared" si="41"/>
        <v>16</v>
      </c>
      <c r="AN202" s="16">
        <f t="shared" si="42"/>
        <v>44744</v>
      </c>
      <c r="AO202" s="17">
        <f>VLOOKUP(B202,[2]Reference!D:E,2,1)</f>
        <v>202304</v>
      </c>
      <c r="AP202" s="12" t="str">
        <f t="shared" si="43"/>
        <v>7</v>
      </c>
      <c r="AQ202" s="18">
        <f t="shared" si="44"/>
        <v>0</v>
      </c>
      <c r="AR202" s="18">
        <f t="shared" si="45"/>
        <v>0</v>
      </c>
      <c r="AS202" s="13" t="str">
        <f>VLOOKUP(D202,[2]Reference!$Q:$U,3,FALSE)</f>
        <v>IC225</v>
      </c>
      <c r="AT202" s="13" t="str">
        <f>VLOOKUP(D202,[2]Reference!Q:V,6,FALSE)</f>
        <v>IC225</v>
      </c>
      <c r="AU202" s="13" t="str">
        <f>VLOOKUP(D202,[2]Reference!$Q:$U,2,FALSE)</f>
        <v>MK4 Coach</v>
      </c>
      <c r="AV202" s="19">
        <f t="shared" si="46"/>
        <v>44750</v>
      </c>
      <c r="AW202" s="12" t="str">
        <f>+VLOOKUP(X202,[2]Reference!BN:BO,2,FALSE)</f>
        <v>Fleet</v>
      </c>
      <c r="AX202" s="20" t="str">
        <f t="shared" si="47"/>
        <v>HB</v>
      </c>
      <c r="AY202" s="20" t="str">
        <f>VLOOKUP(AX202,[2]Reference!AH:AI,2,FALSE)</f>
        <v>LNER</v>
      </c>
      <c r="AZ202" s="20" t="str">
        <f>VLOOKUP(D202,[2]Reference!Q:V,6,FALSE)</f>
        <v>IC225</v>
      </c>
      <c r="BA202" s="20" t="str">
        <f>VLOOKUP(D202,[2]Reference!Q:V,3,FALSE)</f>
        <v>IC225</v>
      </c>
    </row>
    <row r="203" spans="1:53" ht="13.5" x14ac:dyDescent="0.25">
      <c r="A203" s="28" t="s">
        <v>2823</v>
      </c>
      <c r="B203" s="29">
        <v>44743</v>
      </c>
      <c r="C203" s="28" t="s">
        <v>54</v>
      </c>
      <c r="D203" s="28" t="s">
        <v>161</v>
      </c>
      <c r="E203" s="28" t="s">
        <v>162</v>
      </c>
      <c r="F203" s="28" t="s">
        <v>161</v>
      </c>
      <c r="G203" s="28" t="s">
        <v>72</v>
      </c>
      <c r="H203" s="28" t="s">
        <v>339</v>
      </c>
      <c r="I203" s="28" t="s">
        <v>2824</v>
      </c>
      <c r="J203" s="28" t="s">
        <v>2825</v>
      </c>
      <c r="K203" s="28" t="s">
        <v>261</v>
      </c>
      <c r="L203" s="28" t="s">
        <v>2826</v>
      </c>
      <c r="M203" s="28" t="s">
        <v>664</v>
      </c>
      <c r="N203" s="30">
        <v>11</v>
      </c>
      <c r="O203" s="30">
        <v>9</v>
      </c>
      <c r="P203" s="30">
        <v>2</v>
      </c>
      <c r="Q203" s="30">
        <v>0</v>
      </c>
      <c r="R203" s="30">
        <v>0</v>
      </c>
      <c r="S203" s="30">
        <v>0</v>
      </c>
      <c r="T203" s="30">
        <v>0</v>
      </c>
      <c r="U203" s="30">
        <v>2</v>
      </c>
      <c r="V203" s="30">
        <v>11</v>
      </c>
      <c r="W203" s="28" t="s">
        <v>2827</v>
      </c>
      <c r="X203" s="28" t="s">
        <v>80</v>
      </c>
      <c r="Y203" s="28" t="s">
        <v>66</v>
      </c>
      <c r="Z203" s="28" t="s">
        <v>2194</v>
      </c>
      <c r="AA203" s="28" t="s">
        <v>1887</v>
      </c>
      <c r="AB203" s="31">
        <v>0</v>
      </c>
      <c r="AC203" s="31">
        <v>0</v>
      </c>
      <c r="AD203" s="32">
        <v>0</v>
      </c>
      <c r="AE203" s="32">
        <v>0</v>
      </c>
      <c r="AF203" s="12" t="str">
        <f t="shared" si="36"/>
        <v>693247</v>
      </c>
      <c r="AG203" s="13" t="str">
        <f>VLOOKUP(D203,[2]Reference!$Q:$U,4,FALSE)</f>
        <v>Fleet</v>
      </c>
      <c r="AH203" s="13" t="str">
        <f>VLOOKUP(D203,[2]Reference!$Q:$U,5,FALSE)</f>
        <v>LNER</v>
      </c>
      <c r="AI203" s="14">
        <f t="shared" si="37"/>
        <v>0</v>
      </c>
      <c r="AJ203" s="14">
        <f t="shared" si="38"/>
        <v>0</v>
      </c>
      <c r="AK203" s="14">
        <f t="shared" si="39"/>
        <v>0</v>
      </c>
      <c r="AL203" s="15">
        <f t="shared" si="40"/>
        <v>0</v>
      </c>
      <c r="AM203" s="14">
        <f t="shared" si="41"/>
        <v>11</v>
      </c>
      <c r="AN203" s="16">
        <f t="shared" si="42"/>
        <v>44744</v>
      </c>
      <c r="AO203" s="17">
        <f>VLOOKUP(B203,[2]Reference!D:E,2,1)</f>
        <v>202304</v>
      </c>
      <c r="AP203" s="12" t="str">
        <f t="shared" si="43"/>
        <v>7</v>
      </c>
      <c r="AQ203" s="18">
        <f t="shared" si="44"/>
        <v>0</v>
      </c>
      <c r="AR203" s="18">
        <f t="shared" si="45"/>
        <v>0</v>
      </c>
      <c r="AS203" s="13" t="str">
        <f>VLOOKUP(D203,[2]Reference!$Q:$U,3,FALSE)</f>
        <v>IC225</v>
      </c>
      <c r="AT203" s="13" t="str">
        <f>VLOOKUP(D203,[2]Reference!Q:V,6,FALSE)</f>
        <v>IC225</v>
      </c>
      <c r="AU203" s="13" t="str">
        <f>VLOOKUP(D203,[2]Reference!$Q:$U,2,FALSE)</f>
        <v>MK4 Coach</v>
      </c>
      <c r="AV203" s="19">
        <f t="shared" si="46"/>
        <v>44750</v>
      </c>
      <c r="AW203" s="12" t="str">
        <f>+VLOOKUP(X203,[2]Reference!BN:BO,2,FALSE)</f>
        <v>Fleet</v>
      </c>
      <c r="AX203" s="20" t="str">
        <f t="shared" si="47"/>
        <v>HB</v>
      </c>
      <c r="AY203" s="20" t="str">
        <f>VLOOKUP(AX203,[2]Reference!AH:AI,2,FALSE)</f>
        <v>LNER</v>
      </c>
      <c r="AZ203" s="20" t="str">
        <f>VLOOKUP(D203,[2]Reference!Q:V,6,FALSE)</f>
        <v>IC225</v>
      </c>
      <c r="BA203" s="20" t="str">
        <f>VLOOKUP(D203,[2]Reference!Q:V,3,FALSE)</f>
        <v>IC225</v>
      </c>
    </row>
    <row r="204" spans="1:53" ht="13.5" x14ac:dyDescent="0.25">
      <c r="A204" s="28" t="s">
        <v>2828</v>
      </c>
      <c r="B204" s="29">
        <v>44745</v>
      </c>
      <c r="C204" s="28" t="s">
        <v>54</v>
      </c>
      <c r="D204" s="28" t="s">
        <v>92</v>
      </c>
      <c r="E204" s="28" t="s">
        <v>93</v>
      </c>
      <c r="F204" s="28" t="s">
        <v>92</v>
      </c>
      <c r="G204" s="28" t="s">
        <v>146</v>
      </c>
      <c r="H204" s="28" t="s">
        <v>138</v>
      </c>
      <c r="I204" s="28" t="s">
        <v>1485</v>
      </c>
      <c r="J204" s="28" t="s">
        <v>1486</v>
      </c>
      <c r="K204" s="28" t="s">
        <v>201</v>
      </c>
      <c r="L204" s="28" t="s">
        <v>2829</v>
      </c>
      <c r="M204" s="28" t="s">
        <v>381</v>
      </c>
      <c r="N204" s="30">
        <v>6</v>
      </c>
      <c r="O204" s="30">
        <v>6</v>
      </c>
      <c r="P204" s="30">
        <v>0</v>
      </c>
      <c r="Q204" s="30">
        <v>0</v>
      </c>
      <c r="R204" s="30">
        <v>0</v>
      </c>
      <c r="S204" s="30">
        <v>0</v>
      </c>
      <c r="T204" s="30">
        <v>0</v>
      </c>
      <c r="U204" s="30">
        <v>1</v>
      </c>
      <c r="V204" s="30">
        <v>6</v>
      </c>
      <c r="W204" s="28" t="s">
        <v>2830</v>
      </c>
      <c r="X204" s="28" t="s">
        <v>80</v>
      </c>
      <c r="Y204" s="28" t="s">
        <v>66</v>
      </c>
      <c r="Z204" s="28" t="s">
        <v>2093</v>
      </c>
      <c r="AA204" s="28" t="s">
        <v>1887</v>
      </c>
      <c r="AB204" s="31">
        <v>0</v>
      </c>
      <c r="AC204" s="31">
        <v>0</v>
      </c>
      <c r="AD204" s="32">
        <v>0</v>
      </c>
      <c r="AE204" s="32">
        <v>0</v>
      </c>
      <c r="AF204" s="12" t="str">
        <f t="shared" si="36"/>
        <v>697428</v>
      </c>
      <c r="AG204" s="13" t="str">
        <f>VLOOKUP(D204,[2]Reference!$Q:$U,4,FALSE)</f>
        <v>Fleet</v>
      </c>
      <c r="AH204" s="13" t="str">
        <f>VLOOKUP(D204,[2]Reference!$Q:$U,5,FALSE)</f>
        <v>LNER</v>
      </c>
      <c r="AI204" s="14">
        <f t="shared" si="37"/>
        <v>0</v>
      </c>
      <c r="AJ204" s="14">
        <f t="shared" si="38"/>
        <v>0</v>
      </c>
      <c r="AK204" s="14">
        <f t="shared" si="39"/>
        <v>0</v>
      </c>
      <c r="AL204" s="15">
        <f t="shared" si="40"/>
        <v>0</v>
      </c>
      <c r="AM204" s="14">
        <f t="shared" si="41"/>
        <v>6</v>
      </c>
      <c r="AN204" s="16">
        <f t="shared" si="42"/>
        <v>44751</v>
      </c>
      <c r="AO204" s="17">
        <f>VLOOKUP(B204,[2]Reference!D:E,2,1)</f>
        <v>202304</v>
      </c>
      <c r="AP204" s="12" t="str">
        <f t="shared" si="43"/>
        <v>7</v>
      </c>
      <c r="AQ204" s="18">
        <f t="shared" si="44"/>
        <v>0</v>
      </c>
      <c r="AR204" s="18">
        <f t="shared" si="45"/>
        <v>0</v>
      </c>
      <c r="AS204" s="13" t="str">
        <f>VLOOKUP(D204,[2]Reference!$Q:$U,3,FALSE)</f>
        <v>Azuma</v>
      </c>
      <c r="AT204" s="13" t="str">
        <f>VLOOKUP(D204,[2]Reference!Q:V,6,FALSE)</f>
        <v>Azuma</v>
      </c>
      <c r="AU204" s="13" t="str">
        <f>VLOOKUP(D204,[2]Reference!$Q:$U,2,FALSE)</f>
        <v>Hitachi - Class 801</v>
      </c>
      <c r="AV204" s="19">
        <f t="shared" si="46"/>
        <v>44752</v>
      </c>
      <c r="AW204" s="12" t="str">
        <f>+VLOOKUP(X204,[2]Reference!BN:BO,2,FALSE)</f>
        <v>Fleet</v>
      </c>
      <c r="AX204" s="20" t="str">
        <f t="shared" si="47"/>
        <v>HB</v>
      </c>
      <c r="AY204" s="20" t="str">
        <f>VLOOKUP(AX204,[2]Reference!AH:AI,2,FALSE)</f>
        <v>LNER</v>
      </c>
      <c r="AZ204" s="20" t="str">
        <f>VLOOKUP(D204,[2]Reference!Q:V,6,FALSE)</f>
        <v>Azuma</v>
      </c>
      <c r="BA204" s="20" t="str">
        <f>VLOOKUP(D204,[2]Reference!Q:V,3,FALSE)</f>
        <v>Azuma</v>
      </c>
    </row>
    <row r="205" spans="1:53" ht="13.5" x14ac:dyDescent="0.25">
      <c r="A205" s="28" t="s">
        <v>2832</v>
      </c>
      <c r="B205" s="29">
        <v>44746</v>
      </c>
      <c r="C205" s="28" t="s">
        <v>54</v>
      </c>
      <c r="D205" s="28" t="s">
        <v>70</v>
      </c>
      <c r="E205" s="28" t="s">
        <v>71</v>
      </c>
      <c r="F205" s="28" t="s">
        <v>70</v>
      </c>
      <c r="G205" s="28" t="s">
        <v>129</v>
      </c>
      <c r="H205" s="28" t="s">
        <v>73</v>
      </c>
      <c r="I205" s="28" t="s">
        <v>843</v>
      </c>
      <c r="J205" s="28" t="s">
        <v>844</v>
      </c>
      <c r="K205" s="28" t="s">
        <v>179</v>
      </c>
      <c r="L205" s="28" t="s">
        <v>2833</v>
      </c>
      <c r="M205" s="28" t="s">
        <v>664</v>
      </c>
      <c r="N205" s="30">
        <v>5</v>
      </c>
      <c r="O205" s="30">
        <v>5</v>
      </c>
      <c r="P205" s="30">
        <v>0</v>
      </c>
      <c r="Q205" s="30">
        <v>0</v>
      </c>
      <c r="R205" s="30">
        <v>0</v>
      </c>
      <c r="S205" s="30">
        <v>0</v>
      </c>
      <c r="T205" s="30">
        <v>0</v>
      </c>
      <c r="U205" s="30">
        <v>1</v>
      </c>
      <c r="V205" s="30">
        <v>5</v>
      </c>
      <c r="W205" s="28" t="s">
        <v>2834</v>
      </c>
      <c r="X205" s="28" t="s">
        <v>80</v>
      </c>
      <c r="Y205" s="28" t="s">
        <v>66</v>
      </c>
      <c r="Z205" s="28" t="s">
        <v>2093</v>
      </c>
      <c r="AA205" s="28" t="s">
        <v>1887</v>
      </c>
      <c r="AB205" s="31">
        <v>0</v>
      </c>
      <c r="AC205" s="31">
        <v>0</v>
      </c>
      <c r="AD205" s="32">
        <v>0</v>
      </c>
      <c r="AE205" s="32">
        <v>0</v>
      </c>
      <c r="AF205" s="12" t="str">
        <f t="shared" si="36"/>
        <v>699680</v>
      </c>
      <c r="AG205" s="13" t="str">
        <f>VLOOKUP(D205,[2]Reference!$Q:$U,4,FALSE)</f>
        <v>Fleet</v>
      </c>
      <c r="AH205" s="13" t="str">
        <f>VLOOKUP(D205,[2]Reference!$Q:$U,5,FALSE)</f>
        <v>LNER</v>
      </c>
      <c r="AI205" s="14">
        <f t="shared" si="37"/>
        <v>0</v>
      </c>
      <c r="AJ205" s="14">
        <f t="shared" si="38"/>
        <v>0</v>
      </c>
      <c r="AK205" s="14">
        <f t="shared" si="39"/>
        <v>0</v>
      </c>
      <c r="AL205" s="15">
        <f t="shared" si="40"/>
        <v>0</v>
      </c>
      <c r="AM205" s="14">
        <f t="shared" si="41"/>
        <v>5</v>
      </c>
      <c r="AN205" s="16">
        <f t="shared" si="42"/>
        <v>44751</v>
      </c>
      <c r="AO205" s="17">
        <f>VLOOKUP(B205,[2]Reference!D:E,2,1)</f>
        <v>202304</v>
      </c>
      <c r="AP205" s="12" t="str">
        <f t="shared" si="43"/>
        <v>7</v>
      </c>
      <c r="AQ205" s="18">
        <f t="shared" si="44"/>
        <v>0</v>
      </c>
      <c r="AR205" s="18">
        <f t="shared" si="45"/>
        <v>0</v>
      </c>
      <c r="AS205" s="13" t="str">
        <f>VLOOKUP(D205,[2]Reference!$Q:$U,3,FALSE)</f>
        <v>IC225</v>
      </c>
      <c r="AT205" s="13" t="str">
        <f>VLOOKUP(D205,[2]Reference!Q:V,6,FALSE)</f>
        <v>IC225</v>
      </c>
      <c r="AU205" s="13" t="str">
        <f>VLOOKUP(D205,[2]Reference!$Q:$U,2,FALSE)</f>
        <v>Cl 91 Loco</v>
      </c>
      <c r="AV205" s="19">
        <f t="shared" si="46"/>
        <v>44753</v>
      </c>
      <c r="AW205" s="12" t="str">
        <f>+VLOOKUP(X205,[2]Reference!BN:BO,2,FALSE)</f>
        <v>Fleet</v>
      </c>
      <c r="AX205" s="20" t="str">
        <f t="shared" si="47"/>
        <v>HB</v>
      </c>
      <c r="AY205" s="20" t="str">
        <f>VLOOKUP(AX205,[2]Reference!AH:AI,2,FALSE)</f>
        <v>LNER</v>
      </c>
      <c r="AZ205" s="20" t="str">
        <f>VLOOKUP(D205,[2]Reference!Q:V,6,FALSE)</f>
        <v>IC225</v>
      </c>
      <c r="BA205" s="20" t="str">
        <f>VLOOKUP(D205,[2]Reference!Q:V,3,FALSE)</f>
        <v>IC225</v>
      </c>
    </row>
    <row r="206" spans="1:53" ht="13.5" x14ac:dyDescent="0.25">
      <c r="A206" s="28" t="s">
        <v>2835</v>
      </c>
      <c r="B206" s="29">
        <v>44746</v>
      </c>
      <c r="C206" s="28" t="s">
        <v>54</v>
      </c>
      <c r="D206" s="28" t="s">
        <v>92</v>
      </c>
      <c r="E206" s="28" t="s">
        <v>93</v>
      </c>
      <c r="F206" s="28" t="s">
        <v>92</v>
      </c>
      <c r="G206" s="28" t="s">
        <v>146</v>
      </c>
      <c r="H206" s="28" t="s">
        <v>138</v>
      </c>
      <c r="I206" s="28" t="s">
        <v>357</v>
      </c>
      <c r="J206" s="28" t="s">
        <v>358</v>
      </c>
      <c r="K206" s="28" t="s">
        <v>201</v>
      </c>
      <c r="L206" s="28" t="s">
        <v>2836</v>
      </c>
      <c r="M206" s="28" t="s">
        <v>151</v>
      </c>
      <c r="N206" s="30">
        <v>51</v>
      </c>
      <c r="O206" s="30">
        <v>0</v>
      </c>
      <c r="P206" s="30">
        <v>51</v>
      </c>
      <c r="Q206" s="30">
        <v>2</v>
      </c>
      <c r="R206" s="30">
        <v>0</v>
      </c>
      <c r="S206" s="30">
        <v>0</v>
      </c>
      <c r="T206" s="30">
        <v>0</v>
      </c>
      <c r="U206" s="30">
        <v>10</v>
      </c>
      <c r="V206" s="30">
        <v>201</v>
      </c>
      <c r="W206" s="28" t="s">
        <v>2837</v>
      </c>
      <c r="X206" s="28" t="s">
        <v>80</v>
      </c>
      <c r="Y206" s="28" t="s">
        <v>66</v>
      </c>
      <c r="Z206" s="28" t="s">
        <v>2093</v>
      </c>
      <c r="AA206" s="28" t="s">
        <v>1887</v>
      </c>
      <c r="AB206" s="31">
        <v>2</v>
      </c>
      <c r="AC206" s="31">
        <v>0</v>
      </c>
      <c r="AD206" s="32">
        <v>2</v>
      </c>
      <c r="AE206" s="32">
        <v>3</v>
      </c>
      <c r="AF206" s="12" t="str">
        <f t="shared" si="36"/>
        <v>700396</v>
      </c>
      <c r="AG206" s="13" t="str">
        <f>VLOOKUP(D206,[2]Reference!$Q:$U,4,FALSE)</f>
        <v>Fleet</v>
      </c>
      <c r="AH206" s="13" t="str">
        <f>VLOOKUP(D206,[2]Reference!$Q:$U,5,FALSE)</f>
        <v>LNER</v>
      </c>
      <c r="AI206" s="14">
        <f t="shared" si="37"/>
        <v>2</v>
      </c>
      <c r="AJ206" s="14">
        <f t="shared" si="38"/>
        <v>0</v>
      </c>
      <c r="AK206" s="14">
        <f t="shared" si="39"/>
        <v>2</v>
      </c>
      <c r="AL206" s="15">
        <f t="shared" si="40"/>
        <v>0</v>
      </c>
      <c r="AM206" s="14">
        <f t="shared" si="41"/>
        <v>51</v>
      </c>
      <c r="AN206" s="16">
        <f t="shared" si="42"/>
        <v>44751</v>
      </c>
      <c r="AO206" s="17">
        <f>VLOOKUP(B206,[2]Reference!D:E,2,1)</f>
        <v>202304</v>
      </c>
      <c r="AP206" s="12" t="str">
        <f t="shared" si="43"/>
        <v>7</v>
      </c>
      <c r="AQ206" s="18">
        <f t="shared" si="44"/>
        <v>2</v>
      </c>
      <c r="AR206" s="18">
        <f t="shared" si="45"/>
        <v>3</v>
      </c>
      <c r="AS206" s="13" t="str">
        <f>VLOOKUP(D206,[2]Reference!$Q:$U,3,FALSE)</f>
        <v>Azuma</v>
      </c>
      <c r="AT206" s="13" t="str">
        <f>VLOOKUP(D206,[2]Reference!Q:V,6,FALSE)</f>
        <v>Azuma</v>
      </c>
      <c r="AU206" s="13" t="str">
        <f>VLOOKUP(D206,[2]Reference!$Q:$U,2,FALSE)</f>
        <v>Hitachi - Class 801</v>
      </c>
      <c r="AV206" s="19">
        <f t="shared" si="46"/>
        <v>44753</v>
      </c>
      <c r="AW206" s="12" t="str">
        <f>+VLOOKUP(X206,[2]Reference!BN:BO,2,FALSE)</f>
        <v>Fleet</v>
      </c>
      <c r="AX206" s="20" t="str">
        <f t="shared" si="47"/>
        <v>HB</v>
      </c>
      <c r="AY206" s="20" t="str">
        <f>VLOOKUP(AX206,[2]Reference!AH:AI,2,FALSE)</f>
        <v>LNER</v>
      </c>
      <c r="AZ206" s="20" t="str">
        <f>VLOOKUP(D206,[2]Reference!Q:V,6,FALSE)</f>
        <v>Azuma</v>
      </c>
      <c r="BA206" s="20" t="str">
        <f>VLOOKUP(D206,[2]Reference!Q:V,3,FALSE)</f>
        <v>Azuma</v>
      </c>
    </row>
    <row r="207" spans="1:53" ht="13.5" x14ac:dyDescent="0.25">
      <c r="A207" s="28" t="s">
        <v>2838</v>
      </c>
      <c r="B207" s="29">
        <v>44747</v>
      </c>
      <c r="C207" s="28" t="s">
        <v>54</v>
      </c>
      <c r="D207" s="28" t="s">
        <v>92</v>
      </c>
      <c r="E207" s="28" t="s">
        <v>93</v>
      </c>
      <c r="F207" s="28" t="s">
        <v>92</v>
      </c>
      <c r="G207" s="28" t="s">
        <v>146</v>
      </c>
      <c r="H207" s="28" t="s">
        <v>73</v>
      </c>
      <c r="I207" s="28" t="s">
        <v>122</v>
      </c>
      <c r="J207" s="28" t="s">
        <v>123</v>
      </c>
      <c r="K207" s="28" t="s">
        <v>201</v>
      </c>
      <c r="L207" s="28" t="s">
        <v>2839</v>
      </c>
      <c r="M207" s="28" t="s">
        <v>305</v>
      </c>
      <c r="N207" s="30">
        <v>33</v>
      </c>
      <c r="O207" s="30">
        <v>30</v>
      </c>
      <c r="P207" s="30">
        <v>3</v>
      </c>
      <c r="Q207" s="30">
        <v>0</v>
      </c>
      <c r="R207" s="30">
        <v>0</v>
      </c>
      <c r="S207" s="30">
        <v>0</v>
      </c>
      <c r="T207" s="30">
        <v>0</v>
      </c>
      <c r="U207" s="30">
        <v>2</v>
      </c>
      <c r="V207" s="30">
        <v>33</v>
      </c>
      <c r="W207" s="28" t="s">
        <v>2840</v>
      </c>
      <c r="X207" s="28" t="s">
        <v>80</v>
      </c>
      <c r="Y207" s="28" t="s">
        <v>66</v>
      </c>
      <c r="Z207" s="28" t="s">
        <v>2093</v>
      </c>
      <c r="AA207" s="28" t="s">
        <v>1887</v>
      </c>
      <c r="AB207" s="31">
        <v>0</v>
      </c>
      <c r="AC207" s="31">
        <v>0</v>
      </c>
      <c r="AD207" s="32">
        <v>0</v>
      </c>
      <c r="AE207" s="32">
        <v>0</v>
      </c>
      <c r="AF207" s="12" t="str">
        <f t="shared" si="36"/>
        <v>701919</v>
      </c>
      <c r="AG207" s="13" t="str">
        <f>VLOOKUP(D207,[2]Reference!$Q:$U,4,FALSE)</f>
        <v>Fleet</v>
      </c>
      <c r="AH207" s="13" t="str">
        <f>VLOOKUP(D207,[2]Reference!$Q:$U,5,FALSE)</f>
        <v>LNER</v>
      </c>
      <c r="AI207" s="14">
        <f t="shared" si="37"/>
        <v>0</v>
      </c>
      <c r="AJ207" s="14">
        <f t="shared" si="38"/>
        <v>0</v>
      </c>
      <c r="AK207" s="14">
        <f t="shared" si="39"/>
        <v>0</v>
      </c>
      <c r="AL207" s="15">
        <f t="shared" si="40"/>
        <v>0</v>
      </c>
      <c r="AM207" s="14">
        <f t="shared" si="41"/>
        <v>33</v>
      </c>
      <c r="AN207" s="16">
        <f t="shared" si="42"/>
        <v>44751</v>
      </c>
      <c r="AO207" s="17">
        <f>VLOOKUP(B207,[2]Reference!D:E,2,1)</f>
        <v>202304</v>
      </c>
      <c r="AP207" s="12" t="str">
        <f t="shared" si="43"/>
        <v>7</v>
      </c>
      <c r="AQ207" s="18">
        <f t="shared" si="44"/>
        <v>0</v>
      </c>
      <c r="AR207" s="18">
        <f t="shared" si="45"/>
        <v>0</v>
      </c>
      <c r="AS207" s="13" t="str">
        <f>VLOOKUP(D207,[2]Reference!$Q:$U,3,FALSE)</f>
        <v>Azuma</v>
      </c>
      <c r="AT207" s="13" t="str">
        <f>VLOOKUP(D207,[2]Reference!Q:V,6,FALSE)</f>
        <v>Azuma</v>
      </c>
      <c r="AU207" s="13" t="str">
        <f>VLOOKUP(D207,[2]Reference!$Q:$U,2,FALSE)</f>
        <v>Hitachi - Class 801</v>
      </c>
      <c r="AV207" s="19">
        <f t="shared" si="46"/>
        <v>44754</v>
      </c>
      <c r="AW207" s="12" t="str">
        <f>+VLOOKUP(X207,[2]Reference!BN:BO,2,FALSE)</f>
        <v>Fleet</v>
      </c>
      <c r="AX207" s="20" t="str">
        <f t="shared" si="47"/>
        <v>HB</v>
      </c>
      <c r="AY207" s="20" t="str">
        <f>VLOOKUP(AX207,[2]Reference!AH:AI,2,FALSE)</f>
        <v>LNER</v>
      </c>
      <c r="AZ207" s="20" t="str">
        <f>VLOOKUP(D207,[2]Reference!Q:V,6,FALSE)</f>
        <v>Azuma</v>
      </c>
      <c r="BA207" s="20" t="str">
        <f>VLOOKUP(D207,[2]Reference!Q:V,3,FALSE)</f>
        <v>Azuma</v>
      </c>
    </row>
    <row r="208" spans="1:53" ht="13.5" x14ac:dyDescent="0.25">
      <c r="A208" s="28" t="s">
        <v>2841</v>
      </c>
      <c r="B208" s="29">
        <v>44747</v>
      </c>
      <c r="C208" s="28" t="s">
        <v>54</v>
      </c>
      <c r="D208" s="28" t="s">
        <v>161</v>
      </c>
      <c r="E208" s="28" t="s">
        <v>162</v>
      </c>
      <c r="F208" s="28" t="s">
        <v>161</v>
      </c>
      <c r="G208" s="28" t="s">
        <v>72</v>
      </c>
      <c r="H208" s="28" t="s">
        <v>95</v>
      </c>
      <c r="I208" s="28" t="s">
        <v>147</v>
      </c>
      <c r="J208" s="28" t="s">
        <v>148</v>
      </c>
      <c r="K208" s="28" t="s">
        <v>1139</v>
      </c>
      <c r="L208" s="28" t="s">
        <v>2842</v>
      </c>
      <c r="M208" s="28" t="s">
        <v>664</v>
      </c>
      <c r="N208" s="30">
        <v>0</v>
      </c>
      <c r="O208" s="30">
        <v>0</v>
      </c>
      <c r="P208" s="30">
        <v>0</v>
      </c>
      <c r="Q208" s="30">
        <v>1</v>
      </c>
      <c r="R208" s="30">
        <v>0</v>
      </c>
      <c r="S208" s="30">
        <v>0</v>
      </c>
      <c r="T208" s="30">
        <v>0</v>
      </c>
      <c r="U208" s="30">
        <v>1</v>
      </c>
      <c r="V208" s="30">
        <v>100</v>
      </c>
      <c r="W208" s="28" t="s">
        <v>2843</v>
      </c>
      <c r="X208" s="28" t="s">
        <v>80</v>
      </c>
      <c r="Y208" s="28" t="s">
        <v>66</v>
      </c>
      <c r="Z208" s="28" t="s">
        <v>2093</v>
      </c>
      <c r="AA208" s="28" t="s">
        <v>1887</v>
      </c>
      <c r="AB208" s="31">
        <v>1</v>
      </c>
      <c r="AC208" s="31">
        <v>0</v>
      </c>
      <c r="AD208" s="32">
        <v>1</v>
      </c>
      <c r="AE208" s="32">
        <v>1</v>
      </c>
      <c r="AF208" s="12" t="str">
        <f t="shared" si="36"/>
        <v>702065</v>
      </c>
      <c r="AG208" s="13" t="str">
        <f>VLOOKUP(D208,[2]Reference!$Q:$U,4,FALSE)</f>
        <v>Fleet</v>
      </c>
      <c r="AH208" s="13" t="str">
        <f>VLOOKUP(D208,[2]Reference!$Q:$U,5,FALSE)</f>
        <v>LNER</v>
      </c>
      <c r="AI208" s="14">
        <f t="shared" si="37"/>
        <v>1</v>
      </c>
      <c r="AJ208" s="14">
        <f t="shared" si="38"/>
        <v>0</v>
      </c>
      <c r="AK208" s="14">
        <f t="shared" si="39"/>
        <v>1</v>
      </c>
      <c r="AL208" s="15">
        <f t="shared" si="40"/>
        <v>0</v>
      </c>
      <c r="AM208" s="14">
        <f t="shared" si="41"/>
        <v>0</v>
      </c>
      <c r="AN208" s="16">
        <f t="shared" si="42"/>
        <v>44751</v>
      </c>
      <c r="AO208" s="17">
        <f>VLOOKUP(B208,[2]Reference!D:E,2,1)</f>
        <v>202304</v>
      </c>
      <c r="AP208" s="12" t="str">
        <f t="shared" si="43"/>
        <v>7</v>
      </c>
      <c r="AQ208" s="18">
        <f t="shared" si="44"/>
        <v>1</v>
      </c>
      <c r="AR208" s="18">
        <f t="shared" si="45"/>
        <v>1</v>
      </c>
      <c r="AS208" s="13" t="str">
        <f>VLOOKUP(D208,[2]Reference!$Q:$U,3,FALSE)</f>
        <v>IC225</v>
      </c>
      <c r="AT208" s="13" t="str">
        <f>VLOOKUP(D208,[2]Reference!Q:V,6,FALSE)</f>
        <v>IC225</v>
      </c>
      <c r="AU208" s="13" t="str">
        <f>VLOOKUP(D208,[2]Reference!$Q:$U,2,FALSE)</f>
        <v>MK4 Coach</v>
      </c>
      <c r="AV208" s="19">
        <f t="shared" si="46"/>
        <v>44754</v>
      </c>
      <c r="AW208" s="12" t="str">
        <f>+VLOOKUP(X208,[2]Reference!BN:BO,2,FALSE)</f>
        <v>Fleet</v>
      </c>
      <c r="AX208" s="20" t="str">
        <f t="shared" si="47"/>
        <v>HB</v>
      </c>
      <c r="AY208" s="20" t="str">
        <f>VLOOKUP(AX208,[2]Reference!AH:AI,2,FALSE)</f>
        <v>LNER</v>
      </c>
      <c r="AZ208" s="20" t="str">
        <f>VLOOKUP(D208,[2]Reference!Q:V,6,FALSE)</f>
        <v>IC225</v>
      </c>
      <c r="BA208" s="20" t="str">
        <f>VLOOKUP(D208,[2]Reference!Q:V,3,FALSE)</f>
        <v>IC225</v>
      </c>
    </row>
    <row r="209" spans="1:53" ht="13.5" x14ac:dyDescent="0.25">
      <c r="A209" s="28" t="s">
        <v>2844</v>
      </c>
      <c r="B209" s="29">
        <v>44747</v>
      </c>
      <c r="C209" s="28" t="s">
        <v>54</v>
      </c>
      <c r="D209" s="28" t="s">
        <v>70</v>
      </c>
      <c r="E209" s="28" t="s">
        <v>71</v>
      </c>
      <c r="F209" s="28" t="s">
        <v>70</v>
      </c>
      <c r="G209" s="28" t="s">
        <v>72</v>
      </c>
      <c r="H209" s="28" t="s">
        <v>327</v>
      </c>
      <c r="I209" s="28" t="s">
        <v>2666</v>
      </c>
      <c r="J209" s="28" t="s">
        <v>2667</v>
      </c>
      <c r="K209" s="28" t="s">
        <v>105</v>
      </c>
      <c r="L209" s="28" t="s">
        <v>2845</v>
      </c>
      <c r="M209" s="28" t="s">
        <v>324</v>
      </c>
      <c r="N209" s="30">
        <v>6</v>
      </c>
      <c r="O209" s="30">
        <v>6</v>
      </c>
      <c r="P209" s="30">
        <v>0</v>
      </c>
      <c r="Q209" s="30">
        <v>0</v>
      </c>
      <c r="R209" s="30">
        <v>0</v>
      </c>
      <c r="S209" s="30">
        <v>0</v>
      </c>
      <c r="T209" s="30">
        <v>0</v>
      </c>
      <c r="U209" s="30">
        <v>1</v>
      </c>
      <c r="V209" s="30">
        <v>6</v>
      </c>
      <c r="W209" s="28" t="s">
        <v>2846</v>
      </c>
      <c r="X209" s="28" t="s">
        <v>80</v>
      </c>
      <c r="Y209" s="28" t="s">
        <v>66</v>
      </c>
      <c r="Z209" s="28" t="s">
        <v>2093</v>
      </c>
      <c r="AA209" s="28" t="s">
        <v>1887</v>
      </c>
      <c r="AB209" s="31">
        <v>0</v>
      </c>
      <c r="AC209" s="31">
        <v>0</v>
      </c>
      <c r="AD209" s="32">
        <v>0</v>
      </c>
      <c r="AE209" s="32">
        <v>0.46</v>
      </c>
      <c r="AF209" s="12" t="str">
        <f t="shared" si="36"/>
        <v>702515</v>
      </c>
      <c r="AG209" s="13" t="str">
        <f>VLOOKUP(D209,[2]Reference!$Q:$U,4,FALSE)</f>
        <v>Fleet</v>
      </c>
      <c r="AH209" s="13" t="str">
        <f>VLOOKUP(D209,[2]Reference!$Q:$U,5,FALSE)</f>
        <v>LNER</v>
      </c>
      <c r="AI209" s="14">
        <f t="shared" si="37"/>
        <v>0</v>
      </c>
      <c r="AJ209" s="14">
        <f t="shared" si="38"/>
        <v>0</v>
      </c>
      <c r="AK209" s="14">
        <f t="shared" si="39"/>
        <v>0</v>
      </c>
      <c r="AL209" s="15">
        <f t="shared" si="40"/>
        <v>0</v>
      </c>
      <c r="AM209" s="14">
        <f t="shared" si="41"/>
        <v>6</v>
      </c>
      <c r="AN209" s="16">
        <f t="shared" si="42"/>
        <v>44751</v>
      </c>
      <c r="AO209" s="17">
        <f>VLOOKUP(B209,[2]Reference!D:E,2,1)</f>
        <v>202304</v>
      </c>
      <c r="AP209" s="12" t="str">
        <f t="shared" si="43"/>
        <v>7</v>
      </c>
      <c r="AQ209" s="18">
        <f t="shared" si="44"/>
        <v>0</v>
      </c>
      <c r="AR209" s="18">
        <f t="shared" si="45"/>
        <v>0.46</v>
      </c>
      <c r="AS209" s="13" t="str">
        <f>VLOOKUP(D209,[2]Reference!$Q:$U,3,FALSE)</f>
        <v>IC225</v>
      </c>
      <c r="AT209" s="13" t="str">
        <f>VLOOKUP(D209,[2]Reference!Q:V,6,FALSE)</f>
        <v>IC225</v>
      </c>
      <c r="AU209" s="13" t="str">
        <f>VLOOKUP(D209,[2]Reference!$Q:$U,2,FALSE)</f>
        <v>Cl 91 Loco</v>
      </c>
      <c r="AV209" s="19">
        <f t="shared" si="46"/>
        <v>44754</v>
      </c>
      <c r="AW209" s="12" t="str">
        <f>+VLOOKUP(X209,[2]Reference!BN:BO,2,FALSE)</f>
        <v>Fleet</v>
      </c>
      <c r="AX209" s="20" t="str">
        <f t="shared" si="47"/>
        <v>HB</v>
      </c>
      <c r="AY209" s="20" t="str">
        <f>VLOOKUP(AX209,[2]Reference!AH:AI,2,FALSE)</f>
        <v>LNER</v>
      </c>
      <c r="AZ209" s="20" t="str">
        <f>VLOOKUP(D209,[2]Reference!Q:V,6,FALSE)</f>
        <v>IC225</v>
      </c>
      <c r="BA209" s="20" t="str">
        <f>VLOOKUP(D209,[2]Reference!Q:V,3,FALSE)</f>
        <v>IC225</v>
      </c>
    </row>
    <row r="210" spans="1:53" ht="13.5" x14ac:dyDescent="0.25">
      <c r="A210" s="28" t="s">
        <v>2848</v>
      </c>
      <c r="B210" s="29">
        <v>44749</v>
      </c>
      <c r="C210" s="28" t="s">
        <v>54</v>
      </c>
      <c r="D210" s="28" t="s">
        <v>536</v>
      </c>
      <c r="E210" s="28" t="s">
        <v>537</v>
      </c>
      <c r="F210" s="28" t="s">
        <v>536</v>
      </c>
      <c r="G210" s="28" t="s">
        <v>72</v>
      </c>
      <c r="H210" s="28" t="s">
        <v>73</v>
      </c>
      <c r="I210" s="28" t="s">
        <v>1242</v>
      </c>
      <c r="J210" s="28" t="s">
        <v>1243</v>
      </c>
      <c r="K210" s="28" t="s">
        <v>359</v>
      </c>
      <c r="L210" s="28" t="s">
        <v>2849</v>
      </c>
      <c r="M210" s="28" t="s">
        <v>107</v>
      </c>
      <c r="N210" s="30">
        <v>0</v>
      </c>
      <c r="O210" s="30">
        <v>0</v>
      </c>
      <c r="P210" s="30">
        <v>0</v>
      </c>
      <c r="Q210" s="30">
        <v>0</v>
      </c>
      <c r="R210" s="30">
        <v>0</v>
      </c>
      <c r="S210" s="30">
        <v>1</v>
      </c>
      <c r="T210" s="30">
        <v>0</v>
      </c>
      <c r="U210" s="30">
        <v>1</v>
      </c>
      <c r="V210" s="30">
        <v>10</v>
      </c>
      <c r="W210" s="28" t="s">
        <v>2850</v>
      </c>
      <c r="X210" s="28" t="s">
        <v>80</v>
      </c>
      <c r="Y210" s="28" t="s">
        <v>66</v>
      </c>
      <c r="Z210" s="28" t="s">
        <v>2093</v>
      </c>
      <c r="AA210" s="28" t="s">
        <v>1887</v>
      </c>
      <c r="AB210" s="31">
        <v>0</v>
      </c>
      <c r="AC210" s="31">
        <v>1</v>
      </c>
      <c r="AD210" s="32">
        <v>1</v>
      </c>
      <c r="AE210" s="32">
        <v>1</v>
      </c>
      <c r="AF210" s="12" t="str">
        <f t="shared" si="36"/>
        <v>707137</v>
      </c>
      <c r="AG210" s="13" t="str">
        <f>VLOOKUP(D210,[2]Reference!$Q:$U,4,FALSE)</f>
        <v>Fleet</v>
      </c>
      <c r="AH210" s="13" t="str">
        <f>VLOOKUP(D210,[2]Reference!$Q:$U,5,FALSE)</f>
        <v>LNER</v>
      </c>
      <c r="AI210" s="14">
        <f t="shared" si="37"/>
        <v>0</v>
      </c>
      <c r="AJ210" s="14">
        <f t="shared" si="38"/>
        <v>0.5</v>
      </c>
      <c r="AK210" s="14">
        <f t="shared" si="39"/>
        <v>0.5</v>
      </c>
      <c r="AL210" s="15">
        <f t="shared" si="40"/>
        <v>0.5</v>
      </c>
      <c r="AM210" s="14">
        <f t="shared" si="41"/>
        <v>0</v>
      </c>
      <c r="AN210" s="16">
        <f t="shared" si="42"/>
        <v>44751</v>
      </c>
      <c r="AO210" s="17">
        <f>VLOOKUP(B210,[2]Reference!D:E,2,1)</f>
        <v>202304</v>
      </c>
      <c r="AP210" s="12" t="str">
        <f t="shared" si="43"/>
        <v>7</v>
      </c>
      <c r="AQ210" s="18">
        <f t="shared" si="44"/>
        <v>1</v>
      </c>
      <c r="AR210" s="18">
        <f t="shared" si="45"/>
        <v>1</v>
      </c>
      <c r="AS210" s="13" t="str">
        <f>VLOOKUP(D210,[2]Reference!$Q:$U,3,FALSE)</f>
        <v>IC225</v>
      </c>
      <c r="AT210" s="13" t="str">
        <f>VLOOKUP(D210,[2]Reference!Q:V,6,FALSE)</f>
        <v>IC225</v>
      </c>
      <c r="AU210" s="13" t="str">
        <f>VLOOKUP(D210,[2]Reference!$Q:$U,2,FALSE)</f>
        <v>MK4 DVT</v>
      </c>
      <c r="AV210" s="19">
        <f t="shared" si="46"/>
        <v>44756</v>
      </c>
      <c r="AW210" s="12" t="str">
        <f>+VLOOKUP(X210,[2]Reference!BN:BO,2,FALSE)</f>
        <v>Fleet</v>
      </c>
      <c r="AX210" s="20" t="str">
        <f t="shared" si="47"/>
        <v>HB</v>
      </c>
      <c r="AY210" s="20" t="str">
        <f>VLOOKUP(AX210,[2]Reference!AH:AI,2,FALSE)</f>
        <v>LNER</v>
      </c>
      <c r="AZ210" s="20" t="str">
        <f>VLOOKUP(D210,[2]Reference!Q:V,6,FALSE)</f>
        <v>IC225</v>
      </c>
      <c r="BA210" s="20" t="str">
        <f>VLOOKUP(D210,[2]Reference!Q:V,3,FALSE)</f>
        <v>IC225</v>
      </c>
    </row>
    <row r="211" spans="1:53" ht="13.5" x14ac:dyDescent="0.25">
      <c r="A211" s="28" t="s">
        <v>2853</v>
      </c>
      <c r="B211" s="29">
        <v>44749</v>
      </c>
      <c r="C211" s="28" t="s">
        <v>54</v>
      </c>
      <c r="D211" s="28" t="s">
        <v>92</v>
      </c>
      <c r="E211" s="28" t="s">
        <v>93</v>
      </c>
      <c r="F211" s="28" t="s">
        <v>92</v>
      </c>
      <c r="G211" s="28" t="s">
        <v>72</v>
      </c>
      <c r="H211" s="28" t="s">
        <v>339</v>
      </c>
      <c r="I211" s="28" t="s">
        <v>694</v>
      </c>
      <c r="J211" s="28" t="s">
        <v>695</v>
      </c>
      <c r="K211" s="28" t="s">
        <v>2406</v>
      </c>
      <c r="L211" s="28" t="s">
        <v>2854</v>
      </c>
      <c r="M211" s="28" t="s">
        <v>935</v>
      </c>
      <c r="N211" s="30">
        <v>12</v>
      </c>
      <c r="O211" s="30">
        <v>12</v>
      </c>
      <c r="P211" s="30">
        <v>0</v>
      </c>
      <c r="Q211" s="30">
        <v>0</v>
      </c>
      <c r="R211" s="30">
        <v>0</v>
      </c>
      <c r="S211" s="30">
        <v>0</v>
      </c>
      <c r="T211" s="30">
        <v>0</v>
      </c>
      <c r="U211" s="30">
        <v>1</v>
      </c>
      <c r="V211" s="30">
        <v>12</v>
      </c>
      <c r="W211" s="28" t="s">
        <v>2855</v>
      </c>
      <c r="X211" s="28" t="s">
        <v>80</v>
      </c>
      <c r="Y211" s="28" t="s">
        <v>66</v>
      </c>
      <c r="Z211" s="28" t="s">
        <v>2093</v>
      </c>
      <c r="AA211" s="28" t="s">
        <v>1887</v>
      </c>
      <c r="AB211" s="31">
        <v>0</v>
      </c>
      <c r="AC211" s="31">
        <v>0</v>
      </c>
      <c r="AD211" s="32">
        <v>0</v>
      </c>
      <c r="AE211" s="32">
        <v>0</v>
      </c>
      <c r="AF211" s="12" t="str">
        <f t="shared" si="36"/>
        <v>708796</v>
      </c>
      <c r="AG211" s="13" t="str">
        <f>VLOOKUP(D211,[2]Reference!$Q:$U,4,FALSE)</f>
        <v>Fleet</v>
      </c>
      <c r="AH211" s="13" t="str">
        <f>VLOOKUP(D211,[2]Reference!$Q:$U,5,FALSE)</f>
        <v>LNER</v>
      </c>
      <c r="AI211" s="14">
        <f t="shared" si="37"/>
        <v>0</v>
      </c>
      <c r="AJ211" s="14">
        <f t="shared" si="38"/>
        <v>0</v>
      </c>
      <c r="AK211" s="14">
        <f t="shared" si="39"/>
        <v>0</v>
      </c>
      <c r="AL211" s="15">
        <f t="shared" si="40"/>
        <v>0</v>
      </c>
      <c r="AM211" s="14">
        <f t="shared" si="41"/>
        <v>12</v>
      </c>
      <c r="AN211" s="16">
        <f t="shared" si="42"/>
        <v>44751</v>
      </c>
      <c r="AO211" s="17">
        <f>VLOOKUP(B211,[2]Reference!D:E,2,1)</f>
        <v>202304</v>
      </c>
      <c r="AP211" s="12" t="str">
        <f t="shared" si="43"/>
        <v>7</v>
      </c>
      <c r="AQ211" s="18">
        <f t="shared" si="44"/>
        <v>0</v>
      </c>
      <c r="AR211" s="18">
        <f t="shared" si="45"/>
        <v>0</v>
      </c>
      <c r="AS211" s="13" t="str">
        <f>VLOOKUP(D211,[2]Reference!$Q:$U,3,FALSE)</f>
        <v>Azuma</v>
      </c>
      <c r="AT211" s="13" t="str">
        <f>VLOOKUP(D211,[2]Reference!Q:V,6,FALSE)</f>
        <v>Azuma</v>
      </c>
      <c r="AU211" s="13" t="str">
        <f>VLOOKUP(D211,[2]Reference!$Q:$U,2,FALSE)</f>
        <v>Hitachi - Class 801</v>
      </c>
      <c r="AV211" s="19">
        <f t="shared" si="46"/>
        <v>44756</v>
      </c>
      <c r="AW211" s="12" t="str">
        <f>+VLOOKUP(X211,[2]Reference!BN:BO,2,FALSE)</f>
        <v>Fleet</v>
      </c>
      <c r="AX211" s="20" t="str">
        <f t="shared" si="47"/>
        <v>HB</v>
      </c>
      <c r="AY211" s="20" t="str">
        <f>VLOOKUP(AX211,[2]Reference!AH:AI,2,FALSE)</f>
        <v>LNER</v>
      </c>
      <c r="AZ211" s="20" t="str">
        <f>VLOOKUP(D211,[2]Reference!Q:V,6,FALSE)</f>
        <v>Azuma</v>
      </c>
      <c r="BA211" s="20" t="str">
        <f>VLOOKUP(D211,[2]Reference!Q:V,3,FALSE)</f>
        <v>Azuma</v>
      </c>
    </row>
    <row r="212" spans="1:53" ht="13.5" x14ac:dyDescent="0.25">
      <c r="A212" s="28" t="s">
        <v>2856</v>
      </c>
      <c r="B212" s="29">
        <v>44750</v>
      </c>
      <c r="C212" s="28" t="s">
        <v>54</v>
      </c>
      <c r="D212" s="28" t="s">
        <v>2857</v>
      </c>
      <c r="E212" s="28" t="s">
        <v>2858</v>
      </c>
      <c r="F212" s="28" t="s">
        <v>2857</v>
      </c>
      <c r="G212" s="28" t="s">
        <v>146</v>
      </c>
      <c r="H212" s="28" t="s">
        <v>112</v>
      </c>
      <c r="I212" s="28" t="s">
        <v>285</v>
      </c>
      <c r="J212" s="28" t="s">
        <v>286</v>
      </c>
      <c r="K212" s="28" t="s">
        <v>1368</v>
      </c>
      <c r="L212" s="28" t="s">
        <v>2859</v>
      </c>
      <c r="M212" s="28" t="s">
        <v>169</v>
      </c>
      <c r="N212" s="30">
        <v>90</v>
      </c>
      <c r="O212" s="30">
        <v>66</v>
      </c>
      <c r="P212" s="30">
        <v>24</v>
      </c>
      <c r="Q212" s="30">
        <v>0</v>
      </c>
      <c r="R212" s="30">
        <v>0</v>
      </c>
      <c r="S212" s="30">
        <v>0</v>
      </c>
      <c r="T212" s="30">
        <v>0</v>
      </c>
      <c r="U212" s="30">
        <v>2</v>
      </c>
      <c r="V212" s="30">
        <v>90</v>
      </c>
      <c r="W212" s="28" t="s">
        <v>2860</v>
      </c>
      <c r="X212" s="28" t="s">
        <v>119</v>
      </c>
      <c r="Y212" s="28" t="s">
        <v>66</v>
      </c>
      <c r="Z212" s="28" t="s">
        <v>2093</v>
      </c>
      <c r="AA212" s="28" t="s">
        <v>1887</v>
      </c>
      <c r="AB212" s="31">
        <v>0</v>
      </c>
      <c r="AC212" s="31">
        <v>0</v>
      </c>
      <c r="AD212" s="32">
        <v>0.61</v>
      </c>
      <c r="AE212" s="32">
        <v>0.8</v>
      </c>
      <c r="AF212" s="12" t="str">
        <f t="shared" si="36"/>
        <v>711712</v>
      </c>
      <c r="AG212" s="13" t="str">
        <f>VLOOKUP(D212,[2]Reference!$Q:$U,4,FALSE)</f>
        <v>Fleet</v>
      </c>
      <c r="AH212" s="13" t="str">
        <f>VLOOKUP(D212,[2]Reference!$Q:$U,5,FALSE)</f>
        <v>LNER</v>
      </c>
      <c r="AI212" s="14">
        <f t="shared" si="37"/>
        <v>0</v>
      </c>
      <c r="AJ212" s="14">
        <f t="shared" si="38"/>
        <v>0</v>
      </c>
      <c r="AK212" s="14">
        <f t="shared" si="39"/>
        <v>0</v>
      </c>
      <c r="AL212" s="15">
        <f t="shared" si="40"/>
        <v>0.61</v>
      </c>
      <c r="AM212" s="14">
        <f t="shared" si="41"/>
        <v>90</v>
      </c>
      <c r="AN212" s="16">
        <f t="shared" si="42"/>
        <v>44751</v>
      </c>
      <c r="AO212" s="17">
        <f>VLOOKUP(B212,[2]Reference!D:E,2,1)</f>
        <v>202304</v>
      </c>
      <c r="AP212" s="12" t="str">
        <f t="shared" si="43"/>
        <v>7</v>
      </c>
      <c r="AQ212" s="18">
        <f t="shared" si="44"/>
        <v>0.61</v>
      </c>
      <c r="AR212" s="18">
        <f t="shared" si="45"/>
        <v>0.8</v>
      </c>
      <c r="AS212" s="13" t="str">
        <f>VLOOKUP(D212,[2]Reference!$Q:$U,3,FALSE)</f>
        <v>Azuma</v>
      </c>
      <c r="AT212" s="13" t="str">
        <f>VLOOKUP(D212,[2]Reference!Q:V,6,FALSE)</f>
        <v>Depot</v>
      </c>
      <c r="AU212" s="13" t="str">
        <f>VLOOKUP(D212,[2]Reference!$Q:$U,2,FALSE)</f>
        <v>Polmadie</v>
      </c>
      <c r="AV212" s="19">
        <f t="shared" si="46"/>
        <v>44757</v>
      </c>
      <c r="AW212" s="12" t="str">
        <f>+VLOOKUP(X212,[2]Reference!BN:BO,2,FALSE)</f>
        <v>Depot</v>
      </c>
      <c r="AX212" s="20" t="str">
        <f t="shared" si="47"/>
        <v>HB</v>
      </c>
      <c r="AY212" s="20" t="str">
        <f>VLOOKUP(AX212,[2]Reference!AH:AI,2,FALSE)</f>
        <v>LNER</v>
      </c>
      <c r="AZ212" s="20" t="str">
        <f>VLOOKUP(D212,[2]Reference!Q:V,6,FALSE)</f>
        <v>Depot</v>
      </c>
      <c r="BA212" s="20" t="str">
        <f>VLOOKUP(D212,[2]Reference!Q:V,3,FALSE)</f>
        <v>Azuma</v>
      </c>
    </row>
    <row r="213" spans="1:53" ht="13.5" x14ac:dyDescent="0.25">
      <c r="A213" s="28" t="s">
        <v>2861</v>
      </c>
      <c r="B213" s="29">
        <v>44751</v>
      </c>
      <c r="C213" s="28" t="s">
        <v>54</v>
      </c>
      <c r="D213" s="28" t="s">
        <v>536</v>
      </c>
      <c r="E213" s="28" t="s">
        <v>537</v>
      </c>
      <c r="F213" s="28" t="s">
        <v>536</v>
      </c>
      <c r="G213" s="28" t="s">
        <v>129</v>
      </c>
      <c r="H213" s="28" t="s">
        <v>73</v>
      </c>
      <c r="I213" s="28" t="s">
        <v>2862</v>
      </c>
      <c r="J213" s="28" t="s">
        <v>2863</v>
      </c>
      <c r="K213" s="28" t="s">
        <v>172</v>
      </c>
      <c r="L213" s="28" t="s">
        <v>2864</v>
      </c>
      <c r="M213" s="28" t="s">
        <v>664</v>
      </c>
      <c r="N213" s="30">
        <v>162</v>
      </c>
      <c r="O213" s="30">
        <v>92</v>
      </c>
      <c r="P213" s="30">
        <v>70</v>
      </c>
      <c r="Q213" s="30">
        <v>0</v>
      </c>
      <c r="R213" s="30">
        <v>0</v>
      </c>
      <c r="S213" s="30">
        <v>0</v>
      </c>
      <c r="T213" s="30">
        <v>0</v>
      </c>
      <c r="U213" s="30">
        <v>11</v>
      </c>
      <c r="V213" s="30">
        <v>162</v>
      </c>
      <c r="W213" s="28" t="s">
        <v>2865</v>
      </c>
      <c r="X213" s="28" t="s">
        <v>80</v>
      </c>
      <c r="Y213" s="28" t="s">
        <v>66</v>
      </c>
      <c r="Z213" s="28" t="s">
        <v>2093</v>
      </c>
      <c r="AA213" s="28" t="s">
        <v>1887</v>
      </c>
      <c r="AB213" s="31">
        <v>0</v>
      </c>
      <c r="AC213" s="31">
        <v>0</v>
      </c>
      <c r="AD213" s="32">
        <v>2.4500000000000002</v>
      </c>
      <c r="AE213" s="32">
        <v>3.74</v>
      </c>
      <c r="AF213" s="12" t="str">
        <f t="shared" si="36"/>
        <v>713473</v>
      </c>
      <c r="AG213" s="13" t="str">
        <f>VLOOKUP(D213,[2]Reference!$Q:$U,4,FALSE)</f>
        <v>Fleet</v>
      </c>
      <c r="AH213" s="13" t="str">
        <f>VLOOKUP(D213,[2]Reference!$Q:$U,5,FALSE)</f>
        <v>LNER</v>
      </c>
      <c r="AI213" s="14">
        <f t="shared" si="37"/>
        <v>0</v>
      </c>
      <c r="AJ213" s="14">
        <f t="shared" si="38"/>
        <v>0</v>
      </c>
      <c r="AK213" s="14">
        <f t="shared" si="39"/>
        <v>0</v>
      </c>
      <c r="AL213" s="15">
        <f t="shared" si="40"/>
        <v>2.4500000000000002</v>
      </c>
      <c r="AM213" s="14">
        <f t="shared" si="41"/>
        <v>162</v>
      </c>
      <c r="AN213" s="16">
        <f t="shared" si="42"/>
        <v>44751</v>
      </c>
      <c r="AO213" s="17">
        <f>VLOOKUP(B213,[2]Reference!D:E,2,1)</f>
        <v>202304</v>
      </c>
      <c r="AP213" s="12" t="str">
        <f t="shared" si="43"/>
        <v>7</v>
      </c>
      <c r="AQ213" s="18">
        <f t="shared" si="44"/>
        <v>2.4500000000000002</v>
      </c>
      <c r="AR213" s="18">
        <f t="shared" si="45"/>
        <v>3.74</v>
      </c>
      <c r="AS213" s="13" t="str">
        <f>VLOOKUP(D213,[2]Reference!$Q:$U,3,FALSE)</f>
        <v>IC225</v>
      </c>
      <c r="AT213" s="13" t="str">
        <f>VLOOKUP(D213,[2]Reference!Q:V,6,FALSE)</f>
        <v>IC225</v>
      </c>
      <c r="AU213" s="13" t="str">
        <f>VLOOKUP(D213,[2]Reference!$Q:$U,2,FALSE)</f>
        <v>MK4 DVT</v>
      </c>
      <c r="AV213" s="19">
        <f t="shared" si="46"/>
        <v>44758</v>
      </c>
      <c r="AW213" s="12" t="str">
        <f>+VLOOKUP(X213,[2]Reference!BN:BO,2,FALSE)</f>
        <v>Fleet</v>
      </c>
      <c r="AX213" s="20" t="str">
        <f t="shared" si="47"/>
        <v>HB</v>
      </c>
      <c r="AY213" s="20" t="str">
        <f>VLOOKUP(AX213,[2]Reference!AH:AI,2,FALSE)</f>
        <v>LNER</v>
      </c>
      <c r="AZ213" s="20" t="str">
        <f>VLOOKUP(D213,[2]Reference!Q:V,6,FALSE)</f>
        <v>IC225</v>
      </c>
      <c r="BA213" s="20" t="str">
        <f>VLOOKUP(D213,[2]Reference!Q:V,3,FALSE)</f>
        <v>IC225</v>
      </c>
    </row>
    <row r="214" spans="1:53" ht="13.5" x14ac:dyDescent="0.25">
      <c r="A214" s="28" t="s">
        <v>2866</v>
      </c>
      <c r="B214" s="29">
        <v>44751</v>
      </c>
      <c r="C214" s="28" t="s">
        <v>54</v>
      </c>
      <c r="D214" s="28" t="s">
        <v>161</v>
      </c>
      <c r="E214" s="28" t="s">
        <v>162</v>
      </c>
      <c r="F214" s="28" t="s">
        <v>161</v>
      </c>
      <c r="G214" s="28" t="s">
        <v>129</v>
      </c>
      <c r="H214" s="28" t="s">
        <v>339</v>
      </c>
      <c r="I214" s="28" t="s">
        <v>2867</v>
      </c>
      <c r="J214" s="28" t="s">
        <v>2868</v>
      </c>
      <c r="K214" s="28" t="s">
        <v>179</v>
      </c>
      <c r="L214" s="28" t="s">
        <v>2869</v>
      </c>
      <c r="M214" s="28" t="s">
        <v>78</v>
      </c>
      <c r="N214" s="30">
        <v>71</v>
      </c>
      <c r="O214" s="30">
        <v>26</v>
      </c>
      <c r="P214" s="30">
        <v>45</v>
      </c>
      <c r="Q214" s="30">
        <v>0</v>
      </c>
      <c r="R214" s="30">
        <v>0</v>
      </c>
      <c r="S214" s="30">
        <v>0</v>
      </c>
      <c r="T214" s="30">
        <v>0</v>
      </c>
      <c r="U214" s="30">
        <v>6</v>
      </c>
      <c r="V214" s="30">
        <v>71</v>
      </c>
      <c r="W214" s="28" t="s">
        <v>2870</v>
      </c>
      <c r="X214" s="28" t="s">
        <v>80</v>
      </c>
      <c r="Y214" s="28" t="s">
        <v>66</v>
      </c>
      <c r="Z214" s="28" t="s">
        <v>2093</v>
      </c>
      <c r="AA214" s="28" t="s">
        <v>1887</v>
      </c>
      <c r="AB214" s="31">
        <v>0</v>
      </c>
      <c r="AC214" s="31">
        <v>0</v>
      </c>
      <c r="AD214" s="32">
        <v>0.7</v>
      </c>
      <c r="AE214" s="32">
        <v>1.74</v>
      </c>
      <c r="AF214" s="12" t="str">
        <f t="shared" si="36"/>
        <v>713538</v>
      </c>
      <c r="AG214" s="13" t="str">
        <f>VLOOKUP(D214,[2]Reference!$Q:$U,4,FALSE)</f>
        <v>Fleet</v>
      </c>
      <c r="AH214" s="13" t="str">
        <f>VLOOKUP(D214,[2]Reference!$Q:$U,5,FALSE)</f>
        <v>LNER</v>
      </c>
      <c r="AI214" s="14">
        <f t="shared" si="37"/>
        <v>0</v>
      </c>
      <c r="AJ214" s="14">
        <f t="shared" si="38"/>
        <v>0</v>
      </c>
      <c r="AK214" s="14">
        <f t="shared" si="39"/>
        <v>0</v>
      </c>
      <c r="AL214" s="15">
        <f t="shared" si="40"/>
        <v>0.7</v>
      </c>
      <c r="AM214" s="14">
        <f t="shared" si="41"/>
        <v>71</v>
      </c>
      <c r="AN214" s="16">
        <f t="shared" si="42"/>
        <v>44751</v>
      </c>
      <c r="AO214" s="17">
        <f>VLOOKUP(B214,[2]Reference!D:E,2,1)</f>
        <v>202304</v>
      </c>
      <c r="AP214" s="12" t="str">
        <f t="shared" si="43"/>
        <v>7</v>
      </c>
      <c r="AQ214" s="18">
        <f t="shared" si="44"/>
        <v>0.7</v>
      </c>
      <c r="AR214" s="18">
        <f t="shared" si="45"/>
        <v>1.74</v>
      </c>
      <c r="AS214" s="13" t="str">
        <f>VLOOKUP(D214,[2]Reference!$Q:$U,3,FALSE)</f>
        <v>IC225</v>
      </c>
      <c r="AT214" s="13" t="str">
        <f>VLOOKUP(D214,[2]Reference!Q:V,6,FALSE)</f>
        <v>IC225</v>
      </c>
      <c r="AU214" s="13" t="str">
        <f>VLOOKUP(D214,[2]Reference!$Q:$U,2,FALSE)</f>
        <v>MK4 Coach</v>
      </c>
      <c r="AV214" s="19">
        <f t="shared" si="46"/>
        <v>44758</v>
      </c>
      <c r="AW214" s="12" t="str">
        <f>+VLOOKUP(X214,[2]Reference!BN:BO,2,FALSE)</f>
        <v>Fleet</v>
      </c>
      <c r="AX214" s="20" t="str">
        <f t="shared" si="47"/>
        <v>HB</v>
      </c>
      <c r="AY214" s="20" t="str">
        <f>VLOOKUP(AX214,[2]Reference!AH:AI,2,FALSE)</f>
        <v>LNER</v>
      </c>
      <c r="AZ214" s="20" t="str">
        <f>VLOOKUP(D214,[2]Reference!Q:V,6,FALSE)</f>
        <v>IC225</v>
      </c>
      <c r="BA214" s="20" t="str">
        <f>VLOOKUP(D214,[2]Reference!Q:V,3,FALSE)</f>
        <v>IC225</v>
      </c>
    </row>
    <row r="215" spans="1:53" ht="13.5" x14ac:dyDescent="0.25">
      <c r="A215" s="28" t="s">
        <v>2872</v>
      </c>
      <c r="B215" s="29">
        <v>44751</v>
      </c>
      <c r="C215" s="28" t="s">
        <v>54</v>
      </c>
      <c r="D215" s="28" t="s">
        <v>92</v>
      </c>
      <c r="E215" s="28" t="s">
        <v>93</v>
      </c>
      <c r="F215" s="28" t="s">
        <v>92</v>
      </c>
      <c r="G215" s="28" t="s">
        <v>154</v>
      </c>
      <c r="H215" s="28" t="s">
        <v>339</v>
      </c>
      <c r="I215" s="28" t="s">
        <v>694</v>
      </c>
      <c r="J215" s="28" t="s">
        <v>695</v>
      </c>
      <c r="K215" s="28" t="s">
        <v>2708</v>
      </c>
      <c r="L215" s="28" t="s">
        <v>2873</v>
      </c>
      <c r="M215" s="28" t="s">
        <v>2871</v>
      </c>
      <c r="N215" s="30">
        <v>5</v>
      </c>
      <c r="O215" s="30">
        <v>5</v>
      </c>
      <c r="P215" s="30">
        <v>0</v>
      </c>
      <c r="Q215" s="30">
        <v>0</v>
      </c>
      <c r="R215" s="30">
        <v>0</v>
      </c>
      <c r="S215" s="30">
        <v>0</v>
      </c>
      <c r="T215" s="30">
        <v>0</v>
      </c>
      <c r="U215" s="30">
        <v>1</v>
      </c>
      <c r="V215" s="30">
        <v>5</v>
      </c>
      <c r="W215" s="28" t="s">
        <v>2874</v>
      </c>
      <c r="X215" s="28" t="s">
        <v>80</v>
      </c>
      <c r="Y215" s="28" t="s">
        <v>66</v>
      </c>
      <c r="Z215" s="28" t="s">
        <v>2093</v>
      </c>
      <c r="AA215" s="28" t="s">
        <v>1887</v>
      </c>
      <c r="AB215" s="31">
        <v>0</v>
      </c>
      <c r="AC215" s="31">
        <v>0</v>
      </c>
      <c r="AD215" s="32">
        <v>0</v>
      </c>
      <c r="AE215" s="32">
        <v>0</v>
      </c>
      <c r="AF215" s="12" t="str">
        <f t="shared" si="36"/>
        <v>714361</v>
      </c>
      <c r="AG215" s="13" t="str">
        <f>VLOOKUP(D215,[2]Reference!$Q:$U,4,FALSE)</f>
        <v>Fleet</v>
      </c>
      <c r="AH215" s="13" t="str">
        <f>VLOOKUP(D215,[2]Reference!$Q:$U,5,FALSE)</f>
        <v>LNER</v>
      </c>
      <c r="AI215" s="14">
        <f t="shared" si="37"/>
        <v>0</v>
      </c>
      <c r="AJ215" s="14">
        <f t="shared" si="38"/>
        <v>0</v>
      </c>
      <c r="AK215" s="14">
        <f t="shared" si="39"/>
        <v>0</v>
      </c>
      <c r="AL215" s="15">
        <f t="shared" si="40"/>
        <v>0</v>
      </c>
      <c r="AM215" s="14">
        <f t="shared" si="41"/>
        <v>5</v>
      </c>
      <c r="AN215" s="16">
        <f t="shared" si="42"/>
        <v>44751</v>
      </c>
      <c r="AO215" s="17">
        <f>VLOOKUP(B215,[2]Reference!D:E,2,1)</f>
        <v>202304</v>
      </c>
      <c r="AP215" s="12" t="str">
        <f t="shared" si="43"/>
        <v>7</v>
      </c>
      <c r="AQ215" s="18">
        <f t="shared" si="44"/>
        <v>0</v>
      </c>
      <c r="AR215" s="18">
        <f t="shared" si="45"/>
        <v>0</v>
      </c>
      <c r="AS215" s="13" t="str">
        <f>VLOOKUP(D215,[2]Reference!$Q:$U,3,FALSE)</f>
        <v>Azuma</v>
      </c>
      <c r="AT215" s="13" t="str">
        <f>VLOOKUP(D215,[2]Reference!Q:V,6,FALSE)</f>
        <v>Azuma</v>
      </c>
      <c r="AU215" s="13" t="str">
        <f>VLOOKUP(D215,[2]Reference!$Q:$U,2,FALSE)</f>
        <v>Hitachi - Class 801</v>
      </c>
      <c r="AV215" s="19">
        <f t="shared" si="46"/>
        <v>44758</v>
      </c>
      <c r="AW215" s="12" t="str">
        <f>+VLOOKUP(X215,[2]Reference!BN:BO,2,FALSE)</f>
        <v>Fleet</v>
      </c>
      <c r="AX215" s="20" t="str">
        <f t="shared" si="47"/>
        <v>HB</v>
      </c>
      <c r="AY215" s="20" t="str">
        <f>VLOOKUP(AX215,[2]Reference!AH:AI,2,FALSE)</f>
        <v>LNER</v>
      </c>
      <c r="AZ215" s="20" t="str">
        <f>VLOOKUP(D215,[2]Reference!Q:V,6,FALSE)</f>
        <v>Azuma</v>
      </c>
      <c r="BA215" s="20" t="str">
        <f>VLOOKUP(D215,[2]Reference!Q:V,3,FALSE)</f>
        <v>Azuma</v>
      </c>
    </row>
    <row r="216" spans="1:53" ht="13.5" x14ac:dyDescent="0.25">
      <c r="A216" s="28" t="s">
        <v>2872</v>
      </c>
      <c r="B216" s="29">
        <v>44751</v>
      </c>
      <c r="C216" s="28" t="s">
        <v>54</v>
      </c>
      <c r="D216" s="28" t="s">
        <v>92</v>
      </c>
      <c r="E216" s="28" t="s">
        <v>93</v>
      </c>
      <c r="F216" s="28" t="s">
        <v>92</v>
      </c>
      <c r="G216" s="28" t="s">
        <v>154</v>
      </c>
      <c r="H216" s="28" t="s">
        <v>339</v>
      </c>
      <c r="I216" s="28" t="s">
        <v>694</v>
      </c>
      <c r="J216" s="28" t="s">
        <v>695</v>
      </c>
      <c r="K216" s="28" t="s">
        <v>2708</v>
      </c>
      <c r="L216" s="28" t="s">
        <v>2873</v>
      </c>
      <c r="M216" s="28" t="s">
        <v>2871</v>
      </c>
      <c r="N216" s="30">
        <v>24</v>
      </c>
      <c r="O216" s="30">
        <v>16</v>
      </c>
      <c r="P216" s="30">
        <v>8</v>
      </c>
      <c r="Q216" s="30">
        <v>0</v>
      </c>
      <c r="R216" s="30">
        <v>0</v>
      </c>
      <c r="S216" s="30">
        <v>0</v>
      </c>
      <c r="T216" s="30">
        <v>0</v>
      </c>
      <c r="U216" s="30">
        <v>3</v>
      </c>
      <c r="V216" s="30">
        <v>24</v>
      </c>
      <c r="W216" s="28" t="s">
        <v>2874</v>
      </c>
      <c r="X216" s="28" t="s">
        <v>80</v>
      </c>
      <c r="Y216" s="28" t="s">
        <v>66</v>
      </c>
      <c r="Z216" s="28" t="s">
        <v>2195</v>
      </c>
      <c r="AA216" s="28" t="s">
        <v>1887</v>
      </c>
      <c r="AB216" s="31">
        <v>0</v>
      </c>
      <c r="AC216" s="31">
        <v>0</v>
      </c>
      <c r="AD216" s="32">
        <v>0</v>
      </c>
      <c r="AE216" s="32">
        <v>1</v>
      </c>
      <c r="AF216" s="12" t="str">
        <f t="shared" si="36"/>
        <v>714361</v>
      </c>
      <c r="AG216" s="13" t="str">
        <f>VLOOKUP(D216,[2]Reference!$Q:$U,4,FALSE)</f>
        <v>Fleet</v>
      </c>
      <c r="AH216" s="13" t="str">
        <f>VLOOKUP(D216,[2]Reference!$Q:$U,5,FALSE)</f>
        <v>LNER</v>
      </c>
      <c r="AI216" s="14">
        <f t="shared" si="37"/>
        <v>0</v>
      </c>
      <c r="AJ216" s="14">
        <f t="shared" si="38"/>
        <v>0</v>
      </c>
      <c r="AK216" s="14">
        <f t="shared" si="39"/>
        <v>0</v>
      </c>
      <c r="AL216" s="15">
        <f t="shared" si="40"/>
        <v>0</v>
      </c>
      <c r="AM216" s="14">
        <f t="shared" si="41"/>
        <v>24</v>
      </c>
      <c r="AN216" s="16">
        <f t="shared" si="42"/>
        <v>44751</v>
      </c>
      <c r="AO216" s="17">
        <f>VLOOKUP(B216,[2]Reference!D:E,2,1)</f>
        <v>202304</v>
      </c>
      <c r="AP216" s="12" t="str">
        <f t="shared" si="43"/>
        <v>7</v>
      </c>
      <c r="AQ216" s="18">
        <f t="shared" si="44"/>
        <v>0</v>
      </c>
      <c r="AR216" s="18">
        <f t="shared" si="45"/>
        <v>1</v>
      </c>
      <c r="AS216" s="13" t="str">
        <f>VLOOKUP(D216,[2]Reference!$Q:$U,3,FALSE)</f>
        <v>Azuma</v>
      </c>
      <c r="AT216" s="13" t="str">
        <f>VLOOKUP(D216,[2]Reference!Q:V,6,FALSE)</f>
        <v>Azuma</v>
      </c>
      <c r="AU216" s="13" t="str">
        <f>VLOOKUP(D216,[2]Reference!$Q:$U,2,FALSE)</f>
        <v>Hitachi - Class 801</v>
      </c>
      <c r="AV216" s="19">
        <f t="shared" si="46"/>
        <v>44758</v>
      </c>
      <c r="AW216" s="12" t="str">
        <f>+VLOOKUP(X216,[2]Reference!BN:BO,2,FALSE)</f>
        <v>Fleet</v>
      </c>
      <c r="AX216" s="20" t="str">
        <f t="shared" si="47"/>
        <v>HB</v>
      </c>
      <c r="AY216" s="20" t="str">
        <f>VLOOKUP(AX216,[2]Reference!AH:AI,2,FALSE)</f>
        <v>LNER</v>
      </c>
      <c r="AZ216" s="20" t="str">
        <f>VLOOKUP(D216,[2]Reference!Q:V,6,FALSE)</f>
        <v>Azuma</v>
      </c>
      <c r="BA216" s="20" t="str">
        <f>VLOOKUP(D216,[2]Reference!Q:V,3,FALSE)</f>
        <v>Azuma</v>
      </c>
    </row>
    <row r="217" spans="1:53" ht="13.5" x14ac:dyDescent="0.25">
      <c r="A217" s="28" t="s">
        <v>2875</v>
      </c>
      <c r="B217" s="29">
        <v>44752</v>
      </c>
      <c r="C217" s="28" t="s">
        <v>54</v>
      </c>
      <c r="D217" s="28" t="s">
        <v>536</v>
      </c>
      <c r="E217" s="28" t="s">
        <v>537</v>
      </c>
      <c r="F217" s="28" t="s">
        <v>536</v>
      </c>
      <c r="G217" s="28" t="s">
        <v>72</v>
      </c>
      <c r="H217" s="28" t="s">
        <v>84</v>
      </c>
      <c r="I217" s="28" t="s">
        <v>2536</v>
      </c>
      <c r="J217" s="28" t="s">
        <v>1592</v>
      </c>
      <c r="K217" s="28" t="s">
        <v>98</v>
      </c>
      <c r="L217" s="28" t="s">
        <v>2876</v>
      </c>
      <c r="M217" s="28" t="s">
        <v>324</v>
      </c>
      <c r="N217" s="30">
        <v>5</v>
      </c>
      <c r="O217" s="30">
        <v>0</v>
      </c>
      <c r="P217" s="30">
        <v>5</v>
      </c>
      <c r="Q217" s="30">
        <v>2</v>
      </c>
      <c r="R217" s="30">
        <v>0</v>
      </c>
      <c r="S217" s="30">
        <v>0</v>
      </c>
      <c r="T217" s="30">
        <v>0</v>
      </c>
      <c r="U217" s="30">
        <v>3</v>
      </c>
      <c r="V217" s="30">
        <v>140</v>
      </c>
      <c r="W217" s="28" t="s">
        <v>2877</v>
      </c>
      <c r="X217" s="28" t="s">
        <v>80</v>
      </c>
      <c r="Y217" s="28" t="s">
        <v>66</v>
      </c>
      <c r="Z217" s="28" t="s">
        <v>2195</v>
      </c>
      <c r="AA217" s="28" t="s">
        <v>1887</v>
      </c>
      <c r="AB217" s="31">
        <v>2</v>
      </c>
      <c r="AC217" s="31">
        <v>0</v>
      </c>
      <c r="AD217" s="32">
        <v>2</v>
      </c>
      <c r="AE217" s="32">
        <v>2.21</v>
      </c>
      <c r="AF217" s="12" t="str">
        <f t="shared" si="36"/>
        <v>715245</v>
      </c>
      <c r="AG217" s="13" t="str">
        <f>VLOOKUP(D217,[2]Reference!$Q:$U,4,FALSE)</f>
        <v>Fleet</v>
      </c>
      <c r="AH217" s="13" t="str">
        <f>VLOOKUP(D217,[2]Reference!$Q:$U,5,FALSE)</f>
        <v>LNER</v>
      </c>
      <c r="AI217" s="14">
        <f t="shared" si="37"/>
        <v>2</v>
      </c>
      <c r="AJ217" s="14">
        <f t="shared" si="38"/>
        <v>0</v>
      </c>
      <c r="AK217" s="14">
        <f t="shared" si="39"/>
        <v>2</v>
      </c>
      <c r="AL217" s="15">
        <f t="shared" si="40"/>
        <v>0</v>
      </c>
      <c r="AM217" s="14">
        <f t="shared" si="41"/>
        <v>5</v>
      </c>
      <c r="AN217" s="16">
        <f t="shared" si="42"/>
        <v>44758</v>
      </c>
      <c r="AO217" s="17">
        <f>VLOOKUP(B217,[2]Reference!D:E,2,1)</f>
        <v>202304</v>
      </c>
      <c r="AP217" s="12" t="str">
        <f t="shared" si="43"/>
        <v>7</v>
      </c>
      <c r="AQ217" s="18">
        <f t="shared" si="44"/>
        <v>2</v>
      </c>
      <c r="AR217" s="18">
        <f t="shared" si="45"/>
        <v>2.21</v>
      </c>
      <c r="AS217" s="13" t="str">
        <f>VLOOKUP(D217,[2]Reference!$Q:$U,3,FALSE)</f>
        <v>IC225</v>
      </c>
      <c r="AT217" s="13" t="str">
        <f>VLOOKUP(D217,[2]Reference!Q:V,6,FALSE)</f>
        <v>IC225</v>
      </c>
      <c r="AU217" s="13" t="str">
        <f>VLOOKUP(D217,[2]Reference!$Q:$U,2,FALSE)</f>
        <v>MK4 DVT</v>
      </c>
      <c r="AV217" s="19">
        <f t="shared" si="46"/>
        <v>44759</v>
      </c>
      <c r="AW217" s="12" t="str">
        <f>+VLOOKUP(X217,[2]Reference!BN:BO,2,FALSE)</f>
        <v>Fleet</v>
      </c>
      <c r="AX217" s="20" t="str">
        <f t="shared" si="47"/>
        <v>HB</v>
      </c>
      <c r="AY217" s="20" t="str">
        <f>VLOOKUP(AX217,[2]Reference!AH:AI,2,FALSE)</f>
        <v>LNER</v>
      </c>
      <c r="AZ217" s="20" t="str">
        <f>VLOOKUP(D217,[2]Reference!Q:V,6,FALSE)</f>
        <v>IC225</v>
      </c>
      <c r="BA217" s="20" t="str">
        <f>VLOOKUP(D217,[2]Reference!Q:V,3,FALSE)</f>
        <v>IC225</v>
      </c>
    </row>
    <row r="218" spans="1:53" ht="13.5" x14ac:dyDescent="0.25">
      <c r="A218" s="28" t="s">
        <v>2878</v>
      </c>
      <c r="B218" s="29">
        <v>44752</v>
      </c>
      <c r="C218" s="28" t="s">
        <v>54</v>
      </c>
      <c r="D218" s="28" t="s">
        <v>70</v>
      </c>
      <c r="E218" s="28" t="s">
        <v>71</v>
      </c>
      <c r="F218" s="28" t="s">
        <v>70</v>
      </c>
      <c r="G218" s="28" t="s">
        <v>129</v>
      </c>
      <c r="H218" s="28" t="s">
        <v>84</v>
      </c>
      <c r="I218" s="28" t="s">
        <v>2725</v>
      </c>
      <c r="J218" s="28" t="s">
        <v>2726</v>
      </c>
      <c r="K218" s="28" t="s">
        <v>172</v>
      </c>
      <c r="L218" s="28" t="s">
        <v>2879</v>
      </c>
      <c r="M218" s="28" t="s">
        <v>107</v>
      </c>
      <c r="N218" s="30">
        <v>50</v>
      </c>
      <c r="O218" s="30">
        <v>33</v>
      </c>
      <c r="P218" s="30">
        <v>17</v>
      </c>
      <c r="Q218" s="30">
        <v>0</v>
      </c>
      <c r="R218" s="30">
        <v>0</v>
      </c>
      <c r="S218" s="30">
        <v>0</v>
      </c>
      <c r="T218" s="30">
        <v>0</v>
      </c>
      <c r="U218" s="30">
        <v>4</v>
      </c>
      <c r="V218" s="30">
        <v>50</v>
      </c>
      <c r="W218" s="28" t="s">
        <v>2880</v>
      </c>
      <c r="X218" s="28" t="s">
        <v>80</v>
      </c>
      <c r="Y218" s="28" t="s">
        <v>66</v>
      </c>
      <c r="Z218" s="28" t="s">
        <v>2195</v>
      </c>
      <c r="AA218" s="28" t="s">
        <v>1887</v>
      </c>
      <c r="AB218" s="31">
        <v>0</v>
      </c>
      <c r="AC218" s="31">
        <v>0</v>
      </c>
      <c r="AD218" s="32">
        <v>0.11</v>
      </c>
      <c r="AE218" s="32">
        <v>1.64</v>
      </c>
      <c r="AF218" s="12" t="str">
        <f t="shared" si="36"/>
        <v>716003</v>
      </c>
      <c r="AG218" s="13" t="str">
        <f>VLOOKUP(D218,[2]Reference!$Q:$U,4,FALSE)</f>
        <v>Fleet</v>
      </c>
      <c r="AH218" s="13" t="str">
        <f>VLOOKUP(D218,[2]Reference!$Q:$U,5,FALSE)</f>
        <v>LNER</v>
      </c>
      <c r="AI218" s="14">
        <f t="shared" si="37"/>
        <v>0</v>
      </c>
      <c r="AJ218" s="14">
        <f t="shared" si="38"/>
        <v>0</v>
      </c>
      <c r="AK218" s="14">
        <f t="shared" si="39"/>
        <v>0</v>
      </c>
      <c r="AL218" s="15">
        <f t="shared" si="40"/>
        <v>0.11</v>
      </c>
      <c r="AM218" s="14">
        <f t="shared" si="41"/>
        <v>50</v>
      </c>
      <c r="AN218" s="16">
        <f t="shared" si="42"/>
        <v>44758</v>
      </c>
      <c r="AO218" s="17">
        <f>VLOOKUP(B218,[2]Reference!D:E,2,1)</f>
        <v>202304</v>
      </c>
      <c r="AP218" s="12" t="str">
        <f t="shared" si="43"/>
        <v>7</v>
      </c>
      <c r="AQ218" s="18">
        <f t="shared" si="44"/>
        <v>0.11</v>
      </c>
      <c r="AR218" s="18">
        <f t="shared" si="45"/>
        <v>1.64</v>
      </c>
      <c r="AS218" s="13" t="str">
        <f>VLOOKUP(D218,[2]Reference!$Q:$U,3,FALSE)</f>
        <v>IC225</v>
      </c>
      <c r="AT218" s="13" t="str">
        <f>VLOOKUP(D218,[2]Reference!Q:V,6,FALSE)</f>
        <v>IC225</v>
      </c>
      <c r="AU218" s="13" t="str">
        <f>VLOOKUP(D218,[2]Reference!$Q:$U,2,FALSE)</f>
        <v>Cl 91 Loco</v>
      </c>
      <c r="AV218" s="19">
        <f t="shared" si="46"/>
        <v>44759</v>
      </c>
      <c r="AW218" s="12" t="str">
        <f>+VLOOKUP(X218,[2]Reference!BN:BO,2,FALSE)</f>
        <v>Fleet</v>
      </c>
      <c r="AX218" s="20" t="str">
        <f t="shared" si="47"/>
        <v>HB</v>
      </c>
      <c r="AY218" s="20" t="str">
        <f>VLOOKUP(AX218,[2]Reference!AH:AI,2,FALSE)</f>
        <v>LNER</v>
      </c>
      <c r="AZ218" s="20" t="str">
        <f>VLOOKUP(D218,[2]Reference!Q:V,6,FALSE)</f>
        <v>IC225</v>
      </c>
      <c r="BA218" s="20" t="str">
        <f>VLOOKUP(D218,[2]Reference!Q:V,3,FALSE)</f>
        <v>IC225</v>
      </c>
    </row>
    <row r="219" spans="1:53" ht="13.5" x14ac:dyDescent="0.25">
      <c r="A219" s="28" t="s">
        <v>2881</v>
      </c>
      <c r="B219" s="29">
        <v>44753</v>
      </c>
      <c r="C219" s="28" t="s">
        <v>54</v>
      </c>
      <c r="D219" s="28" t="s">
        <v>536</v>
      </c>
      <c r="E219" s="28" t="s">
        <v>537</v>
      </c>
      <c r="F219" s="28" t="s">
        <v>536</v>
      </c>
      <c r="G219" s="28" t="s">
        <v>129</v>
      </c>
      <c r="H219" s="28" t="s">
        <v>73</v>
      </c>
      <c r="I219" s="28" t="s">
        <v>843</v>
      </c>
      <c r="J219" s="28" t="s">
        <v>844</v>
      </c>
      <c r="K219" s="28" t="s">
        <v>179</v>
      </c>
      <c r="L219" s="28" t="s">
        <v>2882</v>
      </c>
      <c r="M219" s="28" t="s">
        <v>664</v>
      </c>
      <c r="N219" s="30">
        <v>5</v>
      </c>
      <c r="O219" s="30">
        <v>5</v>
      </c>
      <c r="P219" s="30">
        <v>0</v>
      </c>
      <c r="Q219" s="30">
        <v>0</v>
      </c>
      <c r="R219" s="30">
        <v>0</v>
      </c>
      <c r="S219" s="30">
        <v>0</v>
      </c>
      <c r="T219" s="30">
        <v>0</v>
      </c>
      <c r="U219" s="30">
        <v>1</v>
      </c>
      <c r="V219" s="30">
        <v>5</v>
      </c>
      <c r="W219" s="28" t="s">
        <v>2883</v>
      </c>
      <c r="X219" s="28" t="s">
        <v>80</v>
      </c>
      <c r="Y219" s="28" t="s">
        <v>66</v>
      </c>
      <c r="Z219" s="28" t="s">
        <v>2195</v>
      </c>
      <c r="AA219" s="28" t="s">
        <v>1887</v>
      </c>
      <c r="AB219" s="31">
        <v>0</v>
      </c>
      <c r="AC219" s="31">
        <v>0</v>
      </c>
      <c r="AD219" s="32">
        <v>0</v>
      </c>
      <c r="AE219" s="32">
        <v>0</v>
      </c>
      <c r="AF219" s="12" t="str">
        <f t="shared" si="36"/>
        <v>717195</v>
      </c>
      <c r="AG219" s="13" t="str">
        <f>VLOOKUP(D219,[2]Reference!$Q:$U,4,FALSE)</f>
        <v>Fleet</v>
      </c>
      <c r="AH219" s="13" t="str">
        <f>VLOOKUP(D219,[2]Reference!$Q:$U,5,FALSE)</f>
        <v>LNER</v>
      </c>
      <c r="AI219" s="14">
        <f t="shared" si="37"/>
        <v>0</v>
      </c>
      <c r="AJ219" s="14">
        <f t="shared" si="38"/>
        <v>0</v>
      </c>
      <c r="AK219" s="14">
        <f t="shared" si="39"/>
        <v>0</v>
      </c>
      <c r="AL219" s="15">
        <f t="shared" si="40"/>
        <v>0</v>
      </c>
      <c r="AM219" s="14">
        <f t="shared" si="41"/>
        <v>5</v>
      </c>
      <c r="AN219" s="16">
        <f t="shared" si="42"/>
        <v>44758</v>
      </c>
      <c r="AO219" s="17">
        <f>VLOOKUP(B219,[2]Reference!D:E,2,1)</f>
        <v>202304</v>
      </c>
      <c r="AP219" s="12" t="str">
        <f t="shared" si="43"/>
        <v>7</v>
      </c>
      <c r="AQ219" s="18">
        <f t="shared" si="44"/>
        <v>0</v>
      </c>
      <c r="AR219" s="18">
        <f t="shared" si="45"/>
        <v>0</v>
      </c>
      <c r="AS219" s="13" t="str">
        <f>VLOOKUP(D219,[2]Reference!$Q:$U,3,FALSE)</f>
        <v>IC225</v>
      </c>
      <c r="AT219" s="13" t="str">
        <f>VLOOKUP(D219,[2]Reference!Q:V,6,FALSE)</f>
        <v>IC225</v>
      </c>
      <c r="AU219" s="13" t="str">
        <f>VLOOKUP(D219,[2]Reference!$Q:$U,2,FALSE)</f>
        <v>MK4 DVT</v>
      </c>
      <c r="AV219" s="19">
        <f t="shared" si="46"/>
        <v>44760</v>
      </c>
      <c r="AW219" s="12" t="str">
        <f>+VLOOKUP(X219,[2]Reference!BN:BO,2,FALSE)</f>
        <v>Fleet</v>
      </c>
      <c r="AX219" s="20" t="str">
        <f t="shared" si="47"/>
        <v>HB</v>
      </c>
      <c r="AY219" s="20" t="str">
        <f>VLOOKUP(AX219,[2]Reference!AH:AI,2,FALSE)</f>
        <v>LNER</v>
      </c>
      <c r="AZ219" s="20" t="str">
        <f>VLOOKUP(D219,[2]Reference!Q:V,6,FALSE)</f>
        <v>IC225</v>
      </c>
      <c r="BA219" s="20" t="str">
        <f>VLOOKUP(D219,[2]Reference!Q:V,3,FALSE)</f>
        <v>IC225</v>
      </c>
    </row>
    <row r="220" spans="1:53" ht="13.5" x14ac:dyDescent="0.25">
      <c r="A220" s="28" t="s">
        <v>2884</v>
      </c>
      <c r="B220" s="29">
        <v>44753</v>
      </c>
      <c r="C220" s="28" t="s">
        <v>54</v>
      </c>
      <c r="D220" s="28" t="s">
        <v>536</v>
      </c>
      <c r="E220" s="28" t="s">
        <v>537</v>
      </c>
      <c r="F220" s="28" t="s">
        <v>536</v>
      </c>
      <c r="G220" s="28" t="s">
        <v>72</v>
      </c>
      <c r="H220" s="28" t="s">
        <v>258</v>
      </c>
      <c r="I220" s="28" t="s">
        <v>601</v>
      </c>
      <c r="J220" s="28" t="s">
        <v>602</v>
      </c>
      <c r="K220" s="28" t="s">
        <v>359</v>
      </c>
      <c r="L220" s="28" t="s">
        <v>2885</v>
      </c>
      <c r="M220" s="28" t="s">
        <v>78</v>
      </c>
      <c r="N220" s="30">
        <v>3</v>
      </c>
      <c r="O220" s="30">
        <v>3</v>
      </c>
      <c r="P220" s="30">
        <v>0</v>
      </c>
      <c r="Q220" s="30">
        <v>0</v>
      </c>
      <c r="R220" s="30">
        <v>0</v>
      </c>
      <c r="S220" s="30">
        <v>0</v>
      </c>
      <c r="T220" s="30">
        <v>0</v>
      </c>
      <c r="U220" s="30">
        <v>1</v>
      </c>
      <c r="V220" s="30">
        <v>3</v>
      </c>
      <c r="W220" s="28" t="s">
        <v>2886</v>
      </c>
      <c r="X220" s="28" t="s">
        <v>80</v>
      </c>
      <c r="Y220" s="28" t="s">
        <v>66</v>
      </c>
      <c r="Z220" s="28" t="s">
        <v>2195</v>
      </c>
      <c r="AA220" s="28" t="s">
        <v>1887</v>
      </c>
      <c r="AB220" s="31">
        <v>0</v>
      </c>
      <c r="AC220" s="31">
        <v>0</v>
      </c>
      <c r="AD220" s="32">
        <v>0</v>
      </c>
      <c r="AE220" s="32">
        <v>0</v>
      </c>
      <c r="AF220" s="12" t="str">
        <f t="shared" si="36"/>
        <v>717265</v>
      </c>
      <c r="AG220" s="13" t="str">
        <f>VLOOKUP(D220,[2]Reference!$Q:$U,4,FALSE)</f>
        <v>Fleet</v>
      </c>
      <c r="AH220" s="13" t="str">
        <f>VLOOKUP(D220,[2]Reference!$Q:$U,5,FALSE)</f>
        <v>LNER</v>
      </c>
      <c r="AI220" s="14">
        <f t="shared" si="37"/>
        <v>0</v>
      </c>
      <c r="AJ220" s="14">
        <f t="shared" si="38"/>
        <v>0</v>
      </c>
      <c r="AK220" s="14">
        <f t="shared" si="39"/>
        <v>0</v>
      </c>
      <c r="AL220" s="15">
        <f t="shared" si="40"/>
        <v>0</v>
      </c>
      <c r="AM220" s="14">
        <f t="shared" si="41"/>
        <v>3</v>
      </c>
      <c r="AN220" s="16">
        <f t="shared" si="42"/>
        <v>44758</v>
      </c>
      <c r="AO220" s="17">
        <f>VLOOKUP(B220,[2]Reference!D:E,2,1)</f>
        <v>202304</v>
      </c>
      <c r="AP220" s="12" t="str">
        <f t="shared" si="43"/>
        <v>7</v>
      </c>
      <c r="AQ220" s="18">
        <f t="shared" si="44"/>
        <v>0</v>
      </c>
      <c r="AR220" s="18">
        <f t="shared" si="45"/>
        <v>0</v>
      </c>
      <c r="AS220" s="13" t="str">
        <f>VLOOKUP(D220,[2]Reference!$Q:$U,3,FALSE)</f>
        <v>IC225</v>
      </c>
      <c r="AT220" s="13" t="str">
        <f>VLOOKUP(D220,[2]Reference!Q:V,6,FALSE)</f>
        <v>IC225</v>
      </c>
      <c r="AU220" s="13" t="str">
        <f>VLOOKUP(D220,[2]Reference!$Q:$U,2,FALSE)</f>
        <v>MK4 DVT</v>
      </c>
      <c r="AV220" s="19">
        <f t="shared" si="46"/>
        <v>44760</v>
      </c>
      <c r="AW220" s="12" t="str">
        <f>+VLOOKUP(X220,[2]Reference!BN:BO,2,FALSE)</f>
        <v>Fleet</v>
      </c>
      <c r="AX220" s="20" t="str">
        <f t="shared" si="47"/>
        <v>HB</v>
      </c>
      <c r="AY220" s="20" t="str">
        <f>VLOOKUP(AX220,[2]Reference!AH:AI,2,FALSE)</f>
        <v>LNER</v>
      </c>
      <c r="AZ220" s="20" t="str">
        <f>VLOOKUP(D220,[2]Reference!Q:V,6,FALSE)</f>
        <v>IC225</v>
      </c>
      <c r="BA220" s="20" t="str">
        <f>VLOOKUP(D220,[2]Reference!Q:V,3,FALSE)</f>
        <v>IC225</v>
      </c>
    </row>
    <row r="221" spans="1:53" ht="13.5" x14ac:dyDescent="0.25">
      <c r="A221" s="28" t="s">
        <v>2887</v>
      </c>
      <c r="B221" s="29">
        <v>44754</v>
      </c>
      <c r="C221" s="28" t="s">
        <v>54</v>
      </c>
      <c r="D221" s="28" t="s">
        <v>161</v>
      </c>
      <c r="E221" s="28" t="s">
        <v>162</v>
      </c>
      <c r="F221" s="28" t="s">
        <v>161</v>
      </c>
      <c r="G221" s="28" t="s">
        <v>94</v>
      </c>
      <c r="H221" s="28" t="s">
        <v>73</v>
      </c>
      <c r="I221" s="28" t="s">
        <v>843</v>
      </c>
      <c r="J221" s="28" t="s">
        <v>844</v>
      </c>
      <c r="K221" s="28" t="s">
        <v>98</v>
      </c>
      <c r="L221" s="28" t="s">
        <v>2888</v>
      </c>
      <c r="M221" s="28" t="s">
        <v>324</v>
      </c>
      <c r="N221" s="30">
        <v>3</v>
      </c>
      <c r="O221" s="30">
        <v>3</v>
      </c>
      <c r="P221" s="30">
        <v>0</v>
      </c>
      <c r="Q221" s="30">
        <v>0</v>
      </c>
      <c r="R221" s="30">
        <v>0</v>
      </c>
      <c r="S221" s="30">
        <v>0</v>
      </c>
      <c r="T221" s="30">
        <v>0</v>
      </c>
      <c r="U221" s="30">
        <v>1</v>
      </c>
      <c r="V221" s="30">
        <v>3</v>
      </c>
      <c r="W221" s="28" t="s">
        <v>2889</v>
      </c>
      <c r="X221" s="28" t="s">
        <v>80</v>
      </c>
      <c r="Y221" s="28" t="s">
        <v>66</v>
      </c>
      <c r="Z221" s="28" t="s">
        <v>2195</v>
      </c>
      <c r="AA221" s="28" t="s">
        <v>1887</v>
      </c>
      <c r="AB221" s="31">
        <v>0</v>
      </c>
      <c r="AC221" s="31">
        <v>0</v>
      </c>
      <c r="AD221" s="32">
        <v>0</v>
      </c>
      <c r="AE221" s="32">
        <v>0</v>
      </c>
      <c r="AF221" s="12" t="str">
        <f t="shared" si="36"/>
        <v>720407</v>
      </c>
      <c r="AG221" s="13" t="str">
        <f>VLOOKUP(D221,[2]Reference!$Q:$U,4,FALSE)</f>
        <v>Fleet</v>
      </c>
      <c r="AH221" s="13" t="str">
        <f>VLOOKUP(D221,[2]Reference!$Q:$U,5,FALSE)</f>
        <v>LNER</v>
      </c>
      <c r="AI221" s="14">
        <f t="shared" si="37"/>
        <v>0</v>
      </c>
      <c r="AJ221" s="14">
        <f t="shared" si="38"/>
        <v>0</v>
      </c>
      <c r="AK221" s="14">
        <f t="shared" si="39"/>
        <v>0</v>
      </c>
      <c r="AL221" s="15">
        <f t="shared" si="40"/>
        <v>0</v>
      </c>
      <c r="AM221" s="14">
        <f t="shared" si="41"/>
        <v>3</v>
      </c>
      <c r="AN221" s="16">
        <f t="shared" si="42"/>
        <v>44758</v>
      </c>
      <c r="AO221" s="17">
        <f>VLOOKUP(B221,[2]Reference!D:E,2,1)</f>
        <v>202304</v>
      </c>
      <c r="AP221" s="12" t="str">
        <f t="shared" si="43"/>
        <v>7</v>
      </c>
      <c r="AQ221" s="18">
        <f t="shared" si="44"/>
        <v>0</v>
      </c>
      <c r="AR221" s="18">
        <f t="shared" si="45"/>
        <v>0</v>
      </c>
      <c r="AS221" s="13" t="str">
        <f>VLOOKUP(D221,[2]Reference!$Q:$U,3,FALSE)</f>
        <v>IC225</v>
      </c>
      <c r="AT221" s="13" t="str">
        <f>VLOOKUP(D221,[2]Reference!Q:V,6,FALSE)</f>
        <v>IC225</v>
      </c>
      <c r="AU221" s="13" t="str">
        <f>VLOOKUP(D221,[2]Reference!$Q:$U,2,FALSE)</f>
        <v>MK4 Coach</v>
      </c>
      <c r="AV221" s="19">
        <f t="shared" si="46"/>
        <v>44761</v>
      </c>
      <c r="AW221" s="12" t="str">
        <f>+VLOOKUP(X221,[2]Reference!BN:BO,2,FALSE)</f>
        <v>Fleet</v>
      </c>
      <c r="AX221" s="20" t="str">
        <f t="shared" si="47"/>
        <v>HB</v>
      </c>
      <c r="AY221" s="20" t="str">
        <f>VLOOKUP(AX221,[2]Reference!AH:AI,2,FALSE)</f>
        <v>LNER</v>
      </c>
      <c r="AZ221" s="20" t="str">
        <f>VLOOKUP(D221,[2]Reference!Q:V,6,FALSE)</f>
        <v>IC225</v>
      </c>
      <c r="BA221" s="20" t="str">
        <f>VLOOKUP(D221,[2]Reference!Q:V,3,FALSE)</f>
        <v>IC225</v>
      </c>
    </row>
    <row r="222" spans="1:53" ht="13.5" x14ac:dyDescent="0.25">
      <c r="A222" s="28" t="s">
        <v>2890</v>
      </c>
      <c r="B222" s="29">
        <v>44754</v>
      </c>
      <c r="C222" s="28" t="s">
        <v>54</v>
      </c>
      <c r="D222" s="28" t="s">
        <v>70</v>
      </c>
      <c r="E222" s="28" t="s">
        <v>71</v>
      </c>
      <c r="F222" s="28" t="s">
        <v>70</v>
      </c>
      <c r="G222" s="28" t="s">
        <v>72</v>
      </c>
      <c r="H222" s="28" t="s">
        <v>73</v>
      </c>
      <c r="I222" s="28" t="s">
        <v>122</v>
      </c>
      <c r="J222" s="28" t="s">
        <v>123</v>
      </c>
      <c r="K222" s="28" t="s">
        <v>261</v>
      </c>
      <c r="L222" s="28" t="s">
        <v>2891</v>
      </c>
      <c r="M222" s="28" t="s">
        <v>78</v>
      </c>
      <c r="N222" s="30">
        <v>12</v>
      </c>
      <c r="O222" s="30">
        <v>12</v>
      </c>
      <c r="P222" s="30">
        <v>0</v>
      </c>
      <c r="Q222" s="30">
        <v>0</v>
      </c>
      <c r="R222" s="30">
        <v>0</v>
      </c>
      <c r="S222" s="30">
        <v>0</v>
      </c>
      <c r="T222" s="30">
        <v>0</v>
      </c>
      <c r="U222" s="30">
        <v>1</v>
      </c>
      <c r="V222" s="30">
        <v>12</v>
      </c>
      <c r="W222" s="28" t="s">
        <v>2892</v>
      </c>
      <c r="X222" s="28" t="s">
        <v>80</v>
      </c>
      <c r="Y222" s="28" t="s">
        <v>66</v>
      </c>
      <c r="Z222" s="28" t="s">
        <v>2195</v>
      </c>
      <c r="AA222" s="28" t="s">
        <v>1887</v>
      </c>
      <c r="AB222" s="31">
        <v>0</v>
      </c>
      <c r="AC222" s="31">
        <v>0</v>
      </c>
      <c r="AD222" s="32">
        <v>0</v>
      </c>
      <c r="AE222" s="32">
        <v>0</v>
      </c>
      <c r="AF222" s="12" t="str">
        <f t="shared" si="36"/>
        <v>720742</v>
      </c>
      <c r="AG222" s="13" t="str">
        <f>VLOOKUP(D222,[2]Reference!$Q:$U,4,FALSE)</f>
        <v>Fleet</v>
      </c>
      <c r="AH222" s="13" t="str">
        <f>VLOOKUP(D222,[2]Reference!$Q:$U,5,FALSE)</f>
        <v>LNER</v>
      </c>
      <c r="AI222" s="14">
        <f t="shared" si="37"/>
        <v>0</v>
      </c>
      <c r="AJ222" s="14">
        <f t="shared" si="38"/>
        <v>0</v>
      </c>
      <c r="AK222" s="14">
        <f t="shared" si="39"/>
        <v>0</v>
      </c>
      <c r="AL222" s="15">
        <f t="shared" si="40"/>
        <v>0</v>
      </c>
      <c r="AM222" s="14">
        <f t="shared" si="41"/>
        <v>12</v>
      </c>
      <c r="AN222" s="16">
        <f t="shared" si="42"/>
        <v>44758</v>
      </c>
      <c r="AO222" s="17">
        <f>VLOOKUP(B222,[2]Reference!D:E,2,1)</f>
        <v>202304</v>
      </c>
      <c r="AP222" s="12" t="str">
        <f t="shared" si="43"/>
        <v>7</v>
      </c>
      <c r="AQ222" s="18">
        <f t="shared" si="44"/>
        <v>0</v>
      </c>
      <c r="AR222" s="18">
        <f t="shared" si="45"/>
        <v>0</v>
      </c>
      <c r="AS222" s="13" t="str">
        <f>VLOOKUP(D222,[2]Reference!$Q:$U,3,FALSE)</f>
        <v>IC225</v>
      </c>
      <c r="AT222" s="13" t="str">
        <f>VLOOKUP(D222,[2]Reference!Q:V,6,FALSE)</f>
        <v>IC225</v>
      </c>
      <c r="AU222" s="13" t="str">
        <f>VLOOKUP(D222,[2]Reference!$Q:$U,2,FALSE)</f>
        <v>Cl 91 Loco</v>
      </c>
      <c r="AV222" s="19">
        <f t="shared" si="46"/>
        <v>44761</v>
      </c>
      <c r="AW222" s="12" t="str">
        <f>+VLOOKUP(X222,[2]Reference!BN:BO,2,FALSE)</f>
        <v>Fleet</v>
      </c>
      <c r="AX222" s="20" t="str">
        <f t="shared" si="47"/>
        <v>HB</v>
      </c>
      <c r="AY222" s="20" t="str">
        <f>VLOOKUP(AX222,[2]Reference!AH:AI,2,FALSE)</f>
        <v>LNER</v>
      </c>
      <c r="AZ222" s="20" t="str">
        <f>VLOOKUP(D222,[2]Reference!Q:V,6,FALSE)</f>
        <v>IC225</v>
      </c>
      <c r="BA222" s="20" t="str">
        <f>VLOOKUP(D222,[2]Reference!Q:V,3,FALSE)</f>
        <v>IC225</v>
      </c>
    </row>
    <row r="223" spans="1:53" ht="13.5" x14ac:dyDescent="0.25">
      <c r="A223" s="28" t="s">
        <v>2893</v>
      </c>
      <c r="B223" s="29">
        <v>44754</v>
      </c>
      <c r="C223" s="28" t="s">
        <v>54</v>
      </c>
      <c r="D223" s="28" t="s">
        <v>161</v>
      </c>
      <c r="E223" s="28" t="s">
        <v>162</v>
      </c>
      <c r="F223" s="28" t="s">
        <v>161</v>
      </c>
      <c r="G223" s="28" t="s">
        <v>146</v>
      </c>
      <c r="H223" s="28" t="s">
        <v>258</v>
      </c>
      <c r="I223" s="28" t="s">
        <v>601</v>
      </c>
      <c r="J223" s="28" t="s">
        <v>602</v>
      </c>
      <c r="K223" s="28" t="s">
        <v>201</v>
      </c>
      <c r="L223" s="28" t="s">
        <v>2894</v>
      </c>
      <c r="M223" s="28" t="s">
        <v>324</v>
      </c>
      <c r="N223" s="30">
        <v>19</v>
      </c>
      <c r="O223" s="30">
        <v>16</v>
      </c>
      <c r="P223" s="30">
        <v>3</v>
      </c>
      <c r="Q223" s="30">
        <v>1</v>
      </c>
      <c r="R223" s="30">
        <v>0</v>
      </c>
      <c r="S223" s="30">
        <v>0</v>
      </c>
      <c r="T223" s="30">
        <v>0</v>
      </c>
      <c r="U223" s="30">
        <v>3</v>
      </c>
      <c r="V223" s="30">
        <v>79</v>
      </c>
      <c r="W223" s="28" t="s">
        <v>2895</v>
      </c>
      <c r="X223" s="28" t="s">
        <v>80</v>
      </c>
      <c r="Y223" s="28" t="s">
        <v>66</v>
      </c>
      <c r="Z223" s="28" t="s">
        <v>2195</v>
      </c>
      <c r="AA223" s="28" t="s">
        <v>1887</v>
      </c>
      <c r="AB223" s="31">
        <v>1</v>
      </c>
      <c r="AC223" s="31">
        <v>0</v>
      </c>
      <c r="AD223" s="32">
        <v>1.22</v>
      </c>
      <c r="AE223" s="32">
        <v>1.22</v>
      </c>
      <c r="AF223" s="12" t="str">
        <f t="shared" si="36"/>
        <v>720849</v>
      </c>
      <c r="AG223" s="13" t="str">
        <f>VLOOKUP(D223,[2]Reference!$Q:$U,4,FALSE)</f>
        <v>Fleet</v>
      </c>
      <c r="AH223" s="13" t="str">
        <f>VLOOKUP(D223,[2]Reference!$Q:$U,5,FALSE)</f>
        <v>LNER</v>
      </c>
      <c r="AI223" s="14">
        <f t="shared" si="37"/>
        <v>1</v>
      </c>
      <c r="AJ223" s="14">
        <f t="shared" si="38"/>
        <v>0</v>
      </c>
      <c r="AK223" s="14">
        <f t="shared" si="39"/>
        <v>1</v>
      </c>
      <c r="AL223" s="15">
        <f t="shared" si="40"/>
        <v>0.21999999999999997</v>
      </c>
      <c r="AM223" s="14">
        <f t="shared" si="41"/>
        <v>19</v>
      </c>
      <c r="AN223" s="16">
        <f t="shared" si="42"/>
        <v>44758</v>
      </c>
      <c r="AO223" s="17">
        <f>VLOOKUP(B223,[2]Reference!D:E,2,1)</f>
        <v>202304</v>
      </c>
      <c r="AP223" s="12" t="str">
        <f t="shared" si="43"/>
        <v>7</v>
      </c>
      <c r="AQ223" s="18">
        <f t="shared" si="44"/>
        <v>1.22</v>
      </c>
      <c r="AR223" s="18">
        <f t="shared" si="45"/>
        <v>1.22</v>
      </c>
      <c r="AS223" s="13" t="str">
        <f>VLOOKUP(D223,[2]Reference!$Q:$U,3,FALSE)</f>
        <v>IC225</v>
      </c>
      <c r="AT223" s="13" t="str">
        <f>VLOOKUP(D223,[2]Reference!Q:V,6,FALSE)</f>
        <v>IC225</v>
      </c>
      <c r="AU223" s="13" t="str">
        <f>VLOOKUP(D223,[2]Reference!$Q:$U,2,FALSE)</f>
        <v>MK4 Coach</v>
      </c>
      <c r="AV223" s="19">
        <f t="shared" si="46"/>
        <v>44761</v>
      </c>
      <c r="AW223" s="12" t="str">
        <f>+VLOOKUP(X223,[2]Reference!BN:BO,2,FALSE)</f>
        <v>Fleet</v>
      </c>
      <c r="AX223" s="20" t="str">
        <f t="shared" si="47"/>
        <v>HB</v>
      </c>
      <c r="AY223" s="20" t="str">
        <f>VLOOKUP(AX223,[2]Reference!AH:AI,2,FALSE)</f>
        <v>LNER</v>
      </c>
      <c r="AZ223" s="20" t="str">
        <f>VLOOKUP(D223,[2]Reference!Q:V,6,FALSE)</f>
        <v>IC225</v>
      </c>
      <c r="BA223" s="20" t="str">
        <f>VLOOKUP(D223,[2]Reference!Q:V,3,FALSE)</f>
        <v>IC225</v>
      </c>
    </row>
    <row r="224" spans="1:53" ht="13.5" x14ac:dyDescent="0.25">
      <c r="A224" s="28" t="s">
        <v>2896</v>
      </c>
      <c r="B224" s="29">
        <v>44754</v>
      </c>
      <c r="C224" s="28" t="s">
        <v>54</v>
      </c>
      <c r="D224" s="28" t="s">
        <v>92</v>
      </c>
      <c r="E224" s="28" t="s">
        <v>93</v>
      </c>
      <c r="F224" s="28" t="s">
        <v>92</v>
      </c>
      <c r="G224" s="28" t="s">
        <v>154</v>
      </c>
      <c r="H224" s="28" t="s">
        <v>73</v>
      </c>
      <c r="I224" s="28" t="s">
        <v>2290</v>
      </c>
      <c r="J224" s="28" t="s">
        <v>2291</v>
      </c>
      <c r="K224" s="28" t="s">
        <v>155</v>
      </c>
      <c r="L224" s="28" t="s">
        <v>2897</v>
      </c>
      <c r="M224" s="28" t="s">
        <v>793</v>
      </c>
      <c r="N224" s="30">
        <v>7</v>
      </c>
      <c r="O224" s="30">
        <v>7</v>
      </c>
      <c r="P224" s="30">
        <v>0</v>
      </c>
      <c r="Q224" s="30">
        <v>0</v>
      </c>
      <c r="R224" s="30">
        <v>0</v>
      </c>
      <c r="S224" s="30">
        <v>0</v>
      </c>
      <c r="T224" s="30">
        <v>0</v>
      </c>
      <c r="U224" s="30">
        <v>1</v>
      </c>
      <c r="V224" s="30">
        <v>7</v>
      </c>
      <c r="W224" s="28" t="s">
        <v>2898</v>
      </c>
      <c r="X224" s="28" t="s">
        <v>80</v>
      </c>
      <c r="Y224" s="28" t="s">
        <v>66</v>
      </c>
      <c r="Z224" s="28" t="s">
        <v>2195</v>
      </c>
      <c r="AA224" s="28" t="s">
        <v>1887</v>
      </c>
      <c r="AB224" s="31">
        <v>0</v>
      </c>
      <c r="AC224" s="31">
        <v>0</v>
      </c>
      <c r="AD224" s="32">
        <v>0</v>
      </c>
      <c r="AE224" s="32">
        <v>0.39</v>
      </c>
      <c r="AF224" s="12" t="str">
        <f t="shared" si="36"/>
        <v>721271</v>
      </c>
      <c r="AG224" s="13" t="str">
        <f>VLOOKUP(D224,[2]Reference!$Q:$U,4,FALSE)</f>
        <v>Fleet</v>
      </c>
      <c r="AH224" s="13" t="str">
        <f>VLOOKUP(D224,[2]Reference!$Q:$U,5,FALSE)</f>
        <v>LNER</v>
      </c>
      <c r="AI224" s="14">
        <f t="shared" si="37"/>
        <v>0</v>
      </c>
      <c r="AJ224" s="14">
        <f t="shared" si="38"/>
        <v>0</v>
      </c>
      <c r="AK224" s="14">
        <f t="shared" si="39"/>
        <v>0</v>
      </c>
      <c r="AL224" s="15">
        <f t="shared" si="40"/>
        <v>0</v>
      </c>
      <c r="AM224" s="14">
        <f t="shared" si="41"/>
        <v>7</v>
      </c>
      <c r="AN224" s="16">
        <f t="shared" si="42"/>
        <v>44758</v>
      </c>
      <c r="AO224" s="17">
        <f>VLOOKUP(B224,[2]Reference!D:E,2,1)</f>
        <v>202304</v>
      </c>
      <c r="AP224" s="12" t="str">
        <f t="shared" si="43"/>
        <v>7</v>
      </c>
      <c r="AQ224" s="18">
        <f t="shared" si="44"/>
        <v>0</v>
      </c>
      <c r="AR224" s="18">
        <f t="shared" si="45"/>
        <v>0.39</v>
      </c>
      <c r="AS224" s="13" t="str">
        <f>VLOOKUP(D224,[2]Reference!$Q:$U,3,FALSE)</f>
        <v>Azuma</v>
      </c>
      <c r="AT224" s="13" t="str">
        <f>VLOOKUP(D224,[2]Reference!Q:V,6,FALSE)</f>
        <v>Azuma</v>
      </c>
      <c r="AU224" s="13" t="str">
        <f>VLOOKUP(D224,[2]Reference!$Q:$U,2,FALSE)</f>
        <v>Hitachi - Class 801</v>
      </c>
      <c r="AV224" s="19">
        <f t="shared" si="46"/>
        <v>44761</v>
      </c>
      <c r="AW224" s="12" t="str">
        <f>+VLOOKUP(X224,[2]Reference!BN:BO,2,FALSE)</f>
        <v>Fleet</v>
      </c>
      <c r="AX224" s="20" t="str">
        <f t="shared" si="47"/>
        <v>HB</v>
      </c>
      <c r="AY224" s="20" t="str">
        <f>VLOOKUP(AX224,[2]Reference!AH:AI,2,FALSE)</f>
        <v>LNER</v>
      </c>
      <c r="AZ224" s="20" t="str">
        <f>VLOOKUP(D224,[2]Reference!Q:V,6,FALSE)</f>
        <v>Azuma</v>
      </c>
      <c r="BA224" s="20" t="str">
        <f>VLOOKUP(D224,[2]Reference!Q:V,3,FALSE)</f>
        <v>Azuma</v>
      </c>
    </row>
    <row r="225" spans="1:53" ht="13.5" x14ac:dyDescent="0.25">
      <c r="A225" s="28" t="s">
        <v>2899</v>
      </c>
      <c r="B225" s="29">
        <v>44754</v>
      </c>
      <c r="C225" s="28" t="s">
        <v>54</v>
      </c>
      <c r="D225" s="28" t="s">
        <v>92</v>
      </c>
      <c r="E225" s="28" t="s">
        <v>93</v>
      </c>
      <c r="F225" s="28" t="s">
        <v>92</v>
      </c>
      <c r="G225" s="28" t="s">
        <v>121</v>
      </c>
      <c r="H225" s="28" t="s">
        <v>95</v>
      </c>
      <c r="I225" s="28" t="s">
        <v>147</v>
      </c>
      <c r="J225" s="28" t="s">
        <v>148</v>
      </c>
      <c r="K225" s="28" t="s">
        <v>124</v>
      </c>
      <c r="L225" s="28" t="s">
        <v>2900</v>
      </c>
      <c r="M225" s="28" t="s">
        <v>929</v>
      </c>
      <c r="N225" s="30">
        <v>16</v>
      </c>
      <c r="O225" s="30">
        <v>10</v>
      </c>
      <c r="P225" s="30">
        <v>6</v>
      </c>
      <c r="Q225" s="30">
        <v>0</v>
      </c>
      <c r="R225" s="30">
        <v>0</v>
      </c>
      <c r="S225" s="30">
        <v>0</v>
      </c>
      <c r="T225" s="30">
        <v>0</v>
      </c>
      <c r="U225" s="30">
        <v>2</v>
      </c>
      <c r="V225" s="30">
        <v>16</v>
      </c>
      <c r="W225" s="28" t="s">
        <v>2901</v>
      </c>
      <c r="X225" s="28" t="s">
        <v>80</v>
      </c>
      <c r="Y225" s="28" t="s">
        <v>66</v>
      </c>
      <c r="Z225" s="28" t="s">
        <v>2195</v>
      </c>
      <c r="AA225" s="28" t="s">
        <v>1887</v>
      </c>
      <c r="AB225" s="31">
        <v>0</v>
      </c>
      <c r="AC225" s="31">
        <v>0</v>
      </c>
      <c r="AD225" s="32">
        <v>0</v>
      </c>
      <c r="AE225" s="32">
        <v>0</v>
      </c>
      <c r="AF225" s="12" t="str">
        <f t="shared" si="36"/>
        <v>721732</v>
      </c>
      <c r="AG225" s="13" t="str">
        <f>VLOOKUP(D225,[2]Reference!$Q:$U,4,FALSE)</f>
        <v>Fleet</v>
      </c>
      <c r="AH225" s="13" t="str">
        <f>VLOOKUP(D225,[2]Reference!$Q:$U,5,FALSE)</f>
        <v>LNER</v>
      </c>
      <c r="AI225" s="14">
        <f t="shared" si="37"/>
        <v>0</v>
      </c>
      <c r="AJ225" s="14">
        <f t="shared" si="38"/>
        <v>0</v>
      </c>
      <c r="AK225" s="14">
        <f t="shared" si="39"/>
        <v>0</v>
      </c>
      <c r="AL225" s="15">
        <f t="shared" si="40"/>
        <v>0</v>
      </c>
      <c r="AM225" s="14">
        <f t="shared" si="41"/>
        <v>16</v>
      </c>
      <c r="AN225" s="16">
        <f t="shared" si="42"/>
        <v>44758</v>
      </c>
      <c r="AO225" s="17">
        <f>VLOOKUP(B225,[2]Reference!D:E,2,1)</f>
        <v>202304</v>
      </c>
      <c r="AP225" s="12" t="str">
        <f t="shared" si="43"/>
        <v>7</v>
      </c>
      <c r="AQ225" s="18">
        <f t="shared" si="44"/>
        <v>0</v>
      </c>
      <c r="AR225" s="18">
        <f t="shared" si="45"/>
        <v>0</v>
      </c>
      <c r="AS225" s="13" t="str">
        <f>VLOOKUP(D225,[2]Reference!$Q:$U,3,FALSE)</f>
        <v>Azuma</v>
      </c>
      <c r="AT225" s="13" t="str">
        <f>VLOOKUP(D225,[2]Reference!Q:V,6,FALSE)</f>
        <v>Azuma</v>
      </c>
      <c r="AU225" s="13" t="str">
        <f>VLOOKUP(D225,[2]Reference!$Q:$U,2,FALSE)</f>
        <v>Hitachi - Class 801</v>
      </c>
      <c r="AV225" s="19">
        <f t="shared" si="46"/>
        <v>44761</v>
      </c>
      <c r="AW225" s="12" t="str">
        <f>+VLOOKUP(X225,[2]Reference!BN:BO,2,FALSE)</f>
        <v>Fleet</v>
      </c>
      <c r="AX225" s="20" t="str">
        <f t="shared" si="47"/>
        <v>HB</v>
      </c>
      <c r="AY225" s="20" t="str">
        <f>VLOOKUP(AX225,[2]Reference!AH:AI,2,FALSE)</f>
        <v>LNER</v>
      </c>
      <c r="AZ225" s="20" t="str">
        <f>VLOOKUP(D225,[2]Reference!Q:V,6,FALSE)</f>
        <v>Azuma</v>
      </c>
      <c r="BA225" s="20" t="str">
        <f>VLOOKUP(D225,[2]Reference!Q:V,3,FALSE)</f>
        <v>Azuma</v>
      </c>
    </row>
    <row r="226" spans="1:53" ht="13.5" x14ac:dyDescent="0.25">
      <c r="A226" s="28" t="s">
        <v>2902</v>
      </c>
      <c r="B226" s="29">
        <v>44754</v>
      </c>
      <c r="C226" s="28" t="s">
        <v>54</v>
      </c>
      <c r="D226" s="28" t="s">
        <v>215</v>
      </c>
      <c r="E226" s="28" t="s">
        <v>216</v>
      </c>
      <c r="F226" s="28" t="s">
        <v>215</v>
      </c>
      <c r="G226" s="28" t="s">
        <v>231</v>
      </c>
      <c r="H226" s="28" t="s">
        <v>112</v>
      </c>
      <c r="I226" s="28" t="s">
        <v>2330</v>
      </c>
      <c r="J226" s="28" t="s">
        <v>293</v>
      </c>
      <c r="K226" s="28" t="s">
        <v>2297</v>
      </c>
      <c r="L226" s="28" t="s">
        <v>2903</v>
      </c>
      <c r="M226" s="28" t="s">
        <v>267</v>
      </c>
      <c r="N226" s="30">
        <v>4</v>
      </c>
      <c r="O226" s="30">
        <v>4</v>
      </c>
      <c r="P226" s="30">
        <v>0</v>
      </c>
      <c r="Q226" s="30">
        <v>0</v>
      </c>
      <c r="R226" s="30">
        <v>0</v>
      </c>
      <c r="S226" s="30">
        <v>0</v>
      </c>
      <c r="T226" s="30">
        <v>0</v>
      </c>
      <c r="U226" s="30">
        <v>1</v>
      </c>
      <c r="V226" s="30">
        <v>4</v>
      </c>
      <c r="W226" s="28" t="s">
        <v>2904</v>
      </c>
      <c r="X226" s="28" t="s">
        <v>119</v>
      </c>
      <c r="Y226" s="28" t="s">
        <v>66</v>
      </c>
      <c r="Z226" s="28" t="s">
        <v>2195</v>
      </c>
      <c r="AA226" s="28" t="s">
        <v>1887</v>
      </c>
      <c r="AB226" s="31">
        <v>0</v>
      </c>
      <c r="AC226" s="31">
        <v>0</v>
      </c>
      <c r="AD226" s="32">
        <v>0</v>
      </c>
      <c r="AE226" s="32">
        <v>0</v>
      </c>
      <c r="AF226" s="12" t="str">
        <f t="shared" si="36"/>
        <v>722058</v>
      </c>
      <c r="AG226" s="13" t="str">
        <f>VLOOKUP(D226,[2]Reference!$Q:$U,4,FALSE)</f>
        <v>Fleet</v>
      </c>
      <c r="AH226" s="13" t="str">
        <f>VLOOKUP(D226,[2]Reference!$Q:$U,5,FALSE)</f>
        <v>LNER</v>
      </c>
      <c r="AI226" s="14">
        <f t="shared" si="37"/>
        <v>0</v>
      </c>
      <c r="AJ226" s="14">
        <f t="shared" si="38"/>
        <v>0</v>
      </c>
      <c r="AK226" s="14">
        <f t="shared" si="39"/>
        <v>0</v>
      </c>
      <c r="AL226" s="15">
        <f t="shared" si="40"/>
        <v>0</v>
      </c>
      <c r="AM226" s="14">
        <f t="shared" si="41"/>
        <v>4</v>
      </c>
      <c r="AN226" s="16">
        <f t="shared" si="42"/>
        <v>44758</v>
      </c>
      <c r="AO226" s="17">
        <f>VLOOKUP(B226,[2]Reference!D:E,2,1)</f>
        <v>202304</v>
      </c>
      <c r="AP226" s="12" t="str">
        <f t="shared" si="43"/>
        <v>7</v>
      </c>
      <c r="AQ226" s="18">
        <f t="shared" si="44"/>
        <v>0</v>
      </c>
      <c r="AR226" s="18">
        <f t="shared" si="45"/>
        <v>0</v>
      </c>
      <c r="AS226" s="13" t="str">
        <f>VLOOKUP(D226,[2]Reference!$Q:$U,3,FALSE)</f>
        <v>Other</v>
      </c>
      <c r="AT226" s="13" t="str">
        <f>VLOOKUP(D226,[2]Reference!Q:V,6,FALSE)</f>
        <v>Other</v>
      </c>
      <c r="AU226" s="13" t="str">
        <f>VLOOKUP(D226,[2]Reference!$Q:$U,2,FALSE)</f>
        <v>ISS - Contractors</v>
      </c>
      <c r="AV226" s="19">
        <f t="shared" si="46"/>
        <v>44761</v>
      </c>
      <c r="AW226" s="12" t="str">
        <f>+VLOOKUP(X226,[2]Reference!BN:BO,2,FALSE)</f>
        <v>Depot</v>
      </c>
      <c r="AX226" s="20" t="str">
        <f t="shared" si="47"/>
        <v>HB</v>
      </c>
      <c r="AY226" s="20" t="str">
        <f>VLOOKUP(AX226,[2]Reference!AH:AI,2,FALSE)</f>
        <v>LNER</v>
      </c>
      <c r="AZ226" s="20" t="str">
        <f>VLOOKUP(D226,[2]Reference!Q:V,6,FALSE)</f>
        <v>Other</v>
      </c>
      <c r="BA226" s="20" t="str">
        <f>VLOOKUP(D226,[2]Reference!Q:V,3,FALSE)</f>
        <v>Other</v>
      </c>
    </row>
    <row r="227" spans="1:53" ht="13.5" x14ac:dyDescent="0.25">
      <c r="A227" s="28" t="s">
        <v>2905</v>
      </c>
      <c r="B227" s="29">
        <v>44755</v>
      </c>
      <c r="C227" s="28" t="s">
        <v>54</v>
      </c>
      <c r="D227" s="28" t="s">
        <v>814</v>
      </c>
      <c r="E227" s="28" t="s">
        <v>815</v>
      </c>
      <c r="F227" s="28" t="s">
        <v>814</v>
      </c>
      <c r="G227" s="28" t="s">
        <v>72</v>
      </c>
      <c r="H227" s="28" t="s">
        <v>112</v>
      </c>
      <c r="I227" s="28" t="s">
        <v>2906</v>
      </c>
      <c r="J227" s="28" t="s">
        <v>2907</v>
      </c>
      <c r="K227" s="28" t="s">
        <v>359</v>
      </c>
      <c r="L227" s="28" t="s">
        <v>1576</v>
      </c>
      <c r="M227" s="28" t="s">
        <v>117</v>
      </c>
      <c r="N227" s="30">
        <v>19</v>
      </c>
      <c r="O227" s="30">
        <v>0</v>
      </c>
      <c r="P227" s="30">
        <v>19</v>
      </c>
      <c r="Q227" s="30">
        <v>0</v>
      </c>
      <c r="R227" s="30">
        <v>0</v>
      </c>
      <c r="S227" s="30">
        <v>0</v>
      </c>
      <c r="T227" s="30">
        <v>0</v>
      </c>
      <c r="U227" s="30">
        <v>1</v>
      </c>
      <c r="V227" s="30">
        <v>19</v>
      </c>
      <c r="W227" s="28" t="s">
        <v>2908</v>
      </c>
      <c r="X227" s="28" t="s">
        <v>119</v>
      </c>
      <c r="Y227" s="28" t="s">
        <v>66</v>
      </c>
      <c r="Z227" s="28" t="s">
        <v>2195</v>
      </c>
      <c r="AA227" s="28" t="s">
        <v>1887</v>
      </c>
      <c r="AB227" s="31">
        <v>0</v>
      </c>
      <c r="AC227" s="31">
        <v>0</v>
      </c>
      <c r="AD227" s="32">
        <v>0</v>
      </c>
      <c r="AE227" s="32">
        <v>0</v>
      </c>
      <c r="AF227" s="12" t="str">
        <f t="shared" si="36"/>
        <v>723344</v>
      </c>
      <c r="AG227" s="13" t="str">
        <f>VLOOKUP(D227,[2]Reference!$Q:$U,4,FALSE)</f>
        <v>Fleet</v>
      </c>
      <c r="AH227" s="13" t="str">
        <f>VLOOKUP(D227,[2]Reference!$Q:$U,5,FALSE)</f>
        <v>LNER</v>
      </c>
      <c r="AI227" s="14">
        <f t="shared" si="37"/>
        <v>0</v>
      </c>
      <c r="AJ227" s="14">
        <f t="shared" si="38"/>
        <v>0</v>
      </c>
      <c r="AK227" s="14">
        <f t="shared" si="39"/>
        <v>0</v>
      </c>
      <c r="AL227" s="15">
        <f t="shared" si="40"/>
        <v>0</v>
      </c>
      <c r="AM227" s="14">
        <f t="shared" si="41"/>
        <v>19</v>
      </c>
      <c r="AN227" s="16">
        <f t="shared" si="42"/>
        <v>44758</v>
      </c>
      <c r="AO227" s="17">
        <f>VLOOKUP(B227,[2]Reference!D:E,2,1)</f>
        <v>202304</v>
      </c>
      <c r="AP227" s="12" t="str">
        <f t="shared" si="43"/>
        <v>7</v>
      </c>
      <c r="AQ227" s="18">
        <f t="shared" si="44"/>
        <v>0</v>
      </c>
      <c r="AR227" s="18">
        <f t="shared" si="45"/>
        <v>0</v>
      </c>
      <c r="AS227" s="13" t="str">
        <f>VLOOKUP(D227,[2]Reference!$Q:$U,3,FALSE)</f>
        <v>Azuma</v>
      </c>
      <c r="AT227" s="13" t="str">
        <f>VLOOKUP(D227,[2]Reference!Q:V,6,FALSE)</f>
        <v>Depot</v>
      </c>
      <c r="AU227" s="13" t="str">
        <f>VLOOKUP(D227,[2]Reference!$Q:$U,2,FALSE)</f>
        <v>Neville Hill</v>
      </c>
      <c r="AV227" s="19">
        <f t="shared" si="46"/>
        <v>44762</v>
      </c>
      <c r="AW227" s="12" t="str">
        <f>+VLOOKUP(X227,[2]Reference!BN:BO,2,FALSE)</f>
        <v>Depot</v>
      </c>
      <c r="AX227" s="20" t="str">
        <f t="shared" si="47"/>
        <v>HB</v>
      </c>
      <c r="AY227" s="20" t="str">
        <f>VLOOKUP(AX227,[2]Reference!AH:AI,2,FALSE)</f>
        <v>LNER</v>
      </c>
      <c r="AZ227" s="20" t="str">
        <f>VLOOKUP(D227,[2]Reference!Q:V,6,FALSE)</f>
        <v>Depot</v>
      </c>
      <c r="BA227" s="20" t="str">
        <f>VLOOKUP(D227,[2]Reference!Q:V,3,FALSE)</f>
        <v>Azuma</v>
      </c>
    </row>
    <row r="228" spans="1:53" ht="13.5" x14ac:dyDescent="0.25">
      <c r="A228" s="28" t="s">
        <v>2909</v>
      </c>
      <c r="B228" s="29">
        <v>44755</v>
      </c>
      <c r="C228" s="28" t="s">
        <v>54</v>
      </c>
      <c r="D228" s="28" t="s">
        <v>92</v>
      </c>
      <c r="E228" s="28" t="s">
        <v>93</v>
      </c>
      <c r="F228" s="28" t="s">
        <v>92</v>
      </c>
      <c r="G228" s="28" t="s">
        <v>94</v>
      </c>
      <c r="H228" s="28" t="s">
        <v>95</v>
      </c>
      <c r="I228" s="28" t="s">
        <v>147</v>
      </c>
      <c r="J228" s="28" t="s">
        <v>148</v>
      </c>
      <c r="K228" s="28" t="s">
        <v>476</v>
      </c>
      <c r="L228" s="28" t="s">
        <v>2910</v>
      </c>
      <c r="M228" s="28" t="s">
        <v>347</v>
      </c>
      <c r="N228" s="30">
        <v>7</v>
      </c>
      <c r="O228" s="30">
        <v>7</v>
      </c>
      <c r="P228" s="30">
        <v>0</v>
      </c>
      <c r="Q228" s="30">
        <v>0</v>
      </c>
      <c r="R228" s="30">
        <v>0</v>
      </c>
      <c r="S228" s="30">
        <v>0</v>
      </c>
      <c r="T228" s="30">
        <v>0</v>
      </c>
      <c r="U228" s="30">
        <v>1</v>
      </c>
      <c r="V228" s="30">
        <v>7</v>
      </c>
      <c r="W228" s="28" t="s">
        <v>1774</v>
      </c>
      <c r="X228" s="28" t="s">
        <v>80</v>
      </c>
      <c r="Y228" s="28" t="s">
        <v>66</v>
      </c>
      <c r="Z228" s="28" t="s">
        <v>2195</v>
      </c>
      <c r="AA228" s="28" t="s">
        <v>1887</v>
      </c>
      <c r="AB228" s="31">
        <v>0</v>
      </c>
      <c r="AC228" s="31">
        <v>0</v>
      </c>
      <c r="AD228" s="32">
        <v>0</v>
      </c>
      <c r="AE228" s="32">
        <v>0</v>
      </c>
      <c r="AF228" s="12" t="str">
        <f t="shared" si="36"/>
        <v>723495</v>
      </c>
      <c r="AG228" s="13" t="str">
        <f>VLOOKUP(D228,[2]Reference!$Q:$U,4,FALSE)</f>
        <v>Fleet</v>
      </c>
      <c r="AH228" s="13" t="str">
        <f>VLOOKUP(D228,[2]Reference!$Q:$U,5,FALSE)</f>
        <v>LNER</v>
      </c>
      <c r="AI228" s="14">
        <f t="shared" si="37"/>
        <v>0</v>
      </c>
      <c r="AJ228" s="14">
        <f t="shared" si="38"/>
        <v>0</v>
      </c>
      <c r="AK228" s="14">
        <f t="shared" si="39"/>
        <v>0</v>
      </c>
      <c r="AL228" s="15">
        <f t="shared" si="40"/>
        <v>0</v>
      </c>
      <c r="AM228" s="14">
        <f t="shared" si="41"/>
        <v>7</v>
      </c>
      <c r="AN228" s="16">
        <f t="shared" si="42"/>
        <v>44758</v>
      </c>
      <c r="AO228" s="17">
        <f>VLOOKUP(B228,[2]Reference!D:E,2,1)</f>
        <v>202304</v>
      </c>
      <c r="AP228" s="12" t="str">
        <f t="shared" si="43"/>
        <v>7</v>
      </c>
      <c r="AQ228" s="18">
        <f t="shared" si="44"/>
        <v>0</v>
      </c>
      <c r="AR228" s="18">
        <f t="shared" si="45"/>
        <v>0</v>
      </c>
      <c r="AS228" s="13" t="str">
        <f>VLOOKUP(D228,[2]Reference!$Q:$U,3,FALSE)</f>
        <v>Azuma</v>
      </c>
      <c r="AT228" s="13" t="str">
        <f>VLOOKUP(D228,[2]Reference!Q:V,6,FALSE)</f>
        <v>Azuma</v>
      </c>
      <c r="AU228" s="13" t="str">
        <f>VLOOKUP(D228,[2]Reference!$Q:$U,2,FALSE)</f>
        <v>Hitachi - Class 801</v>
      </c>
      <c r="AV228" s="19">
        <f t="shared" si="46"/>
        <v>44762</v>
      </c>
      <c r="AW228" s="12" t="str">
        <f>+VLOOKUP(X228,[2]Reference!BN:BO,2,FALSE)</f>
        <v>Fleet</v>
      </c>
      <c r="AX228" s="20" t="str">
        <f t="shared" si="47"/>
        <v>HB</v>
      </c>
      <c r="AY228" s="20" t="str">
        <f>VLOOKUP(AX228,[2]Reference!AH:AI,2,FALSE)</f>
        <v>LNER</v>
      </c>
      <c r="AZ228" s="20" t="str">
        <f>VLOOKUP(D228,[2]Reference!Q:V,6,FALSE)</f>
        <v>Azuma</v>
      </c>
      <c r="BA228" s="20" t="str">
        <f>VLOOKUP(D228,[2]Reference!Q:V,3,FALSE)</f>
        <v>Azuma</v>
      </c>
    </row>
    <row r="229" spans="1:53" ht="13.5" x14ac:dyDescent="0.25">
      <c r="A229" s="28" t="s">
        <v>2911</v>
      </c>
      <c r="B229" s="29">
        <v>44755</v>
      </c>
      <c r="C229" s="28" t="s">
        <v>54</v>
      </c>
      <c r="D229" s="28" t="s">
        <v>55</v>
      </c>
      <c r="E229" s="28" t="s">
        <v>56</v>
      </c>
      <c r="F229" s="28" t="s">
        <v>55</v>
      </c>
      <c r="G229" s="28" t="s">
        <v>94</v>
      </c>
      <c r="H229" s="28" t="s">
        <v>95</v>
      </c>
      <c r="I229" s="28" t="s">
        <v>147</v>
      </c>
      <c r="J229" s="28" t="s">
        <v>148</v>
      </c>
      <c r="K229" s="28" t="s">
        <v>167</v>
      </c>
      <c r="L229" s="28" t="s">
        <v>2912</v>
      </c>
      <c r="M229" s="28" t="s">
        <v>533</v>
      </c>
      <c r="N229" s="30">
        <v>6</v>
      </c>
      <c r="O229" s="30">
        <v>6</v>
      </c>
      <c r="P229" s="30">
        <v>0</v>
      </c>
      <c r="Q229" s="30">
        <v>0</v>
      </c>
      <c r="R229" s="30">
        <v>0</v>
      </c>
      <c r="S229" s="30">
        <v>0</v>
      </c>
      <c r="T229" s="30">
        <v>0</v>
      </c>
      <c r="U229" s="30">
        <v>1</v>
      </c>
      <c r="V229" s="30">
        <v>6</v>
      </c>
      <c r="W229" s="28" t="s">
        <v>2913</v>
      </c>
      <c r="X229" s="28" t="s">
        <v>80</v>
      </c>
      <c r="Y229" s="28" t="s">
        <v>66</v>
      </c>
      <c r="Z229" s="28" t="s">
        <v>2195</v>
      </c>
      <c r="AA229" s="28" t="s">
        <v>1887</v>
      </c>
      <c r="AB229" s="31">
        <v>0</v>
      </c>
      <c r="AC229" s="31">
        <v>0</v>
      </c>
      <c r="AD229" s="32">
        <v>0</v>
      </c>
      <c r="AE229" s="32">
        <v>0.16</v>
      </c>
      <c r="AF229" s="12" t="str">
        <f t="shared" si="36"/>
        <v>725121</v>
      </c>
      <c r="AG229" s="13" t="str">
        <f>VLOOKUP(D229,[2]Reference!$Q:$U,4,FALSE)</f>
        <v>Fleet</v>
      </c>
      <c r="AH229" s="13" t="str">
        <f>VLOOKUP(D229,[2]Reference!$Q:$U,5,FALSE)</f>
        <v>LNER</v>
      </c>
      <c r="AI229" s="14">
        <f t="shared" si="37"/>
        <v>0</v>
      </c>
      <c r="AJ229" s="14">
        <f t="shared" si="38"/>
        <v>0</v>
      </c>
      <c r="AK229" s="14">
        <f t="shared" si="39"/>
        <v>0</v>
      </c>
      <c r="AL229" s="15">
        <f t="shared" si="40"/>
        <v>0</v>
      </c>
      <c r="AM229" s="14">
        <f t="shared" si="41"/>
        <v>6</v>
      </c>
      <c r="AN229" s="16">
        <f t="shared" si="42"/>
        <v>44758</v>
      </c>
      <c r="AO229" s="17">
        <f>VLOOKUP(B229,[2]Reference!D:E,2,1)</f>
        <v>202304</v>
      </c>
      <c r="AP229" s="12" t="str">
        <f t="shared" si="43"/>
        <v>7</v>
      </c>
      <c r="AQ229" s="18">
        <f t="shared" si="44"/>
        <v>0</v>
      </c>
      <c r="AR229" s="18">
        <f t="shared" si="45"/>
        <v>0.16</v>
      </c>
      <c r="AS229" s="13" t="str">
        <f>VLOOKUP(D229,[2]Reference!$Q:$U,3,FALSE)</f>
        <v>Azuma</v>
      </c>
      <c r="AT229" s="13" t="str">
        <f>VLOOKUP(D229,[2]Reference!Q:V,6,FALSE)</f>
        <v>Azuma</v>
      </c>
      <c r="AU229" s="13" t="str">
        <f>VLOOKUP(D229,[2]Reference!$Q:$U,2,FALSE)</f>
        <v>Hitachi - Class 800</v>
      </c>
      <c r="AV229" s="19">
        <f t="shared" si="46"/>
        <v>44762</v>
      </c>
      <c r="AW229" s="12" t="str">
        <f>+VLOOKUP(X229,[2]Reference!BN:BO,2,FALSE)</f>
        <v>Fleet</v>
      </c>
      <c r="AX229" s="20" t="str">
        <f t="shared" si="47"/>
        <v>HB</v>
      </c>
      <c r="AY229" s="20" t="str">
        <f>VLOOKUP(AX229,[2]Reference!AH:AI,2,FALSE)</f>
        <v>LNER</v>
      </c>
      <c r="AZ229" s="20" t="str">
        <f>VLOOKUP(D229,[2]Reference!Q:V,6,FALSE)</f>
        <v>Azuma</v>
      </c>
      <c r="BA229" s="20" t="str">
        <f>VLOOKUP(D229,[2]Reference!Q:V,3,FALSE)</f>
        <v>Azuma</v>
      </c>
    </row>
    <row r="230" spans="1:53" ht="13.5" x14ac:dyDescent="0.25">
      <c r="A230" s="28" t="s">
        <v>2914</v>
      </c>
      <c r="B230" s="29">
        <v>44756</v>
      </c>
      <c r="C230" s="28" t="s">
        <v>54</v>
      </c>
      <c r="D230" s="28" t="s">
        <v>300</v>
      </c>
      <c r="E230" s="28" t="s">
        <v>301</v>
      </c>
      <c r="F230" s="28" t="s">
        <v>300</v>
      </c>
      <c r="G230" s="28" t="s">
        <v>146</v>
      </c>
      <c r="H230" s="28" t="s">
        <v>198</v>
      </c>
      <c r="I230" s="28" t="s">
        <v>199</v>
      </c>
      <c r="J230" s="28" t="s">
        <v>200</v>
      </c>
      <c r="K230" s="28" t="s">
        <v>201</v>
      </c>
      <c r="L230" s="28" t="s">
        <v>2915</v>
      </c>
      <c r="M230" s="28" t="s">
        <v>478</v>
      </c>
      <c r="N230" s="30">
        <v>31</v>
      </c>
      <c r="O230" s="30">
        <v>26</v>
      </c>
      <c r="P230" s="30">
        <v>5</v>
      </c>
      <c r="Q230" s="30">
        <v>0</v>
      </c>
      <c r="R230" s="30">
        <v>0</v>
      </c>
      <c r="S230" s="30">
        <v>0</v>
      </c>
      <c r="T230" s="30">
        <v>0</v>
      </c>
      <c r="U230" s="30">
        <v>8</v>
      </c>
      <c r="V230" s="30">
        <v>31</v>
      </c>
      <c r="W230" s="28" t="s">
        <v>2916</v>
      </c>
      <c r="X230" s="28" t="s">
        <v>119</v>
      </c>
      <c r="Y230" s="28" t="s">
        <v>66</v>
      </c>
      <c r="Z230" s="28" t="s">
        <v>2195</v>
      </c>
      <c r="AA230" s="28" t="s">
        <v>1887</v>
      </c>
      <c r="AB230" s="31">
        <v>0</v>
      </c>
      <c r="AC230" s="31">
        <v>0</v>
      </c>
      <c r="AD230" s="32">
        <v>0</v>
      </c>
      <c r="AE230" s="32">
        <v>0</v>
      </c>
      <c r="AF230" s="12" t="str">
        <f t="shared" si="36"/>
        <v>726549</v>
      </c>
      <c r="AG230" s="13" t="str">
        <f>VLOOKUP(D230,[2]Reference!$Q:$U,4,FALSE)</f>
        <v>Fleet</v>
      </c>
      <c r="AH230" s="13" t="str">
        <f>VLOOKUP(D230,[2]Reference!$Q:$U,5,FALSE)</f>
        <v>LNER</v>
      </c>
      <c r="AI230" s="14">
        <f t="shared" si="37"/>
        <v>0</v>
      </c>
      <c r="AJ230" s="14">
        <f t="shared" si="38"/>
        <v>0</v>
      </c>
      <c r="AK230" s="14">
        <f t="shared" si="39"/>
        <v>0</v>
      </c>
      <c r="AL230" s="15">
        <f t="shared" si="40"/>
        <v>0</v>
      </c>
      <c r="AM230" s="14">
        <f t="shared" si="41"/>
        <v>31</v>
      </c>
      <c r="AN230" s="16">
        <f t="shared" si="42"/>
        <v>44758</v>
      </c>
      <c r="AO230" s="17">
        <f>VLOOKUP(B230,[2]Reference!D:E,2,1)</f>
        <v>202304</v>
      </c>
      <c r="AP230" s="12" t="str">
        <f t="shared" si="43"/>
        <v>7</v>
      </c>
      <c r="AQ230" s="18">
        <f t="shared" si="44"/>
        <v>0</v>
      </c>
      <c r="AR230" s="18">
        <f t="shared" si="45"/>
        <v>0</v>
      </c>
      <c r="AS230" s="13" t="str">
        <f>VLOOKUP(D230,[2]Reference!$Q:$U,3,FALSE)</f>
        <v>Other</v>
      </c>
      <c r="AT230" s="13" t="str">
        <f>VLOOKUP(D230,[2]Reference!Q:V,6,FALSE)</f>
        <v>Other</v>
      </c>
      <c r="AU230" s="13" t="str">
        <f>VLOOKUP(D230,[2]Reference!$Q:$U,2,FALSE)</f>
        <v>Hitachi - Control</v>
      </c>
      <c r="AV230" s="19">
        <f t="shared" si="46"/>
        <v>44763</v>
      </c>
      <c r="AW230" s="12" t="str">
        <f>+VLOOKUP(X230,[2]Reference!BN:BO,2,FALSE)</f>
        <v>Depot</v>
      </c>
      <c r="AX230" s="20" t="str">
        <f t="shared" si="47"/>
        <v>HB</v>
      </c>
      <c r="AY230" s="20" t="str">
        <f>VLOOKUP(AX230,[2]Reference!AH:AI,2,FALSE)</f>
        <v>LNER</v>
      </c>
      <c r="AZ230" s="20" t="str">
        <f>VLOOKUP(D230,[2]Reference!Q:V,6,FALSE)</f>
        <v>Other</v>
      </c>
      <c r="BA230" s="20" t="str">
        <f>VLOOKUP(D230,[2]Reference!Q:V,3,FALSE)</f>
        <v>Other</v>
      </c>
    </row>
    <row r="231" spans="1:53" ht="13.5" x14ac:dyDescent="0.25">
      <c r="A231" s="28" t="s">
        <v>2917</v>
      </c>
      <c r="B231" s="29">
        <v>44756</v>
      </c>
      <c r="C231" s="28" t="s">
        <v>54</v>
      </c>
      <c r="D231" s="28" t="s">
        <v>92</v>
      </c>
      <c r="E231" s="28" t="s">
        <v>93</v>
      </c>
      <c r="F231" s="28" t="s">
        <v>92</v>
      </c>
      <c r="G231" s="28" t="s">
        <v>121</v>
      </c>
      <c r="H231" s="28" t="s">
        <v>198</v>
      </c>
      <c r="I231" s="28" t="s">
        <v>209</v>
      </c>
      <c r="J231" s="28" t="s">
        <v>210</v>
      </c>
      <c r="K231" s="28" t="s">
        <v>124</v>
      </c>
      <c r="L231" s="28" t="s">
        <v>2918</v>
      </c>
      <c r="M231" s="28" t="s">
        <v>100</v>
      </c>
      <c r="N231" s="30">
        <v>16</v>
      </c>
      <c r="O231" s="30">
        <v>11</v>
      </c>
      <c r="P231" s="30">
        <v>5</v>
      </c>
      <c r="Q231" s="30">
        <v>0</v>
      </c>
      <c r="R231" s="30">
        <v>0</v>
      </c>
      <c r="S231" s="30">
        <v>0</v>
      </c>
      <c r="T231" s="30">
        <v>0</v>
      </c>
      <c r="U231" s="30">
        <v>2</v>
      </c>
      <c r="V231" s="30">
        <v>16</v>
      </c>
      <c r="W231" s="28" t="s">
        <v>2919</v>
      </c>
      <c r="X231" s="28" t="s">
        <v>119</v>
      </c>
      <c r="Y231" s="28" t="s">
        <v>66</v>
      </c>
      <c r="Z231" s="28" t="s">
        <v>2195</v>
      </c>
      <c r="AA231" s="28" t="s">
        <v>1887</v>
      </c>
      <c r="AB231" s="31">
        <v>0</v>
      </c>
      <c r="AC231" s="31">
        <v>0</v>
      </c>
      <c r="AD231" s="32">
        <v>0</v>
      </c>
      <c r="AE231" s="32">
        <v>0.11</v>
      </c>
      <c r="AF231" s="12" t="str">
        <f t="shared" si="36"/>
        <v>726609</v>
      </c>
      <c r="AG231" s="13" t="str">
        <f>VLOOKUP(D231,[2]Reference!$Q:$U,4,FALSE)</f>
        <v>Fleet</v>
      </c>
      <c r="AH231" s="13" t="str">
        <f>VLOOKUP(D231,[2]Reference!$Q:$U,5,FALSE)</f>
        <v>LNER</v>
      </c>
      <c r="AI231" s="14">
        <f t="shared" si="37"/>
        <v>0</v>
      </c>
      <c r="AJ231" s="14">
        <f t="shared" si="38"/>
        <v>0</v>
      </c>
      <c r="AK231" s="14">
        <f t="shared" si="39"/>
        <v>0</v>
      </c>
      <c r="AL231" s="15">
        <f t="shared" si="40"/>
        <v>0</v>
      </c>
      <c r="AM231" s="14">
        <f t="shared" si="41"/>
        <v>16</v>
      </c>
      <c r="AN231" s="16">
        <f t="shared" si="42"/>
        <v>44758</v>
      </c>
      <c r="AO231" s="17">
        <f>VLOOKUP(B231,[2]Reference!D:E,2,1)</f>
        <v>202304</v>
      </c>
      <c r="AP231" s="12" t="str">
        <f t="shared" si="43"/>
        <v>7</v>
      </c>
      <c r="AQ231" s="18">
        <f t="shared" si="44"/>
        <v>0</v>
      </c>
      <c r="AR231" s="18">
        <f t="shared" si="45"/>
        <v>0.11</v>
      </c>
      <c r="AS231" s="13" t="str">
        <f>VLOOKUP(D231,[2]Reference!$Q:$U,3,FALSE)</f>
        <v>Azuma</v>
      </c>
      <c r="AT231" s="13" t="str">
        <f>VLOOKUP(D231,[2]Reference!Q:V,6,FALSE)</f>
        <v>Azuma</v>
      </c>
      <c r="AU231" s="13" t="str">
        <f>VLOOKUP(D231,[2]Reference!$Q:$U,2,FALSE)</f>
        <v>Hitachi - Class 801</v>
      </c>
      <c r="AV231" s="19">
        <f t="shared" si="46"/>
        <v>44763</v>
      </c>
      <c r="AW231" s="12" t="str">
        <f>+VLOOKUP(X231,[2]Reference!BN:BO,2,FALSE)</f>
        <v>Depot</v>
      </c>
      <c r="AX231" s="20" t="str">
        <f t="shared" si="47"/>
        <v>HB</v>
      </c>
      <c r="AY231" s="20" t="str">
        <f>VLOOKUP(AX231,[2]Reference!AH:AI,2,FALSE)</f>
        <v>LNER</v>
      </c>
      <c r="AZ231" s="20" t="str">
        <f>VLOOKUP(D231,[2]Reference!Q:V,6,FALSE)</f>
        <v>Azuma</v>
      </c>
      <c r="BA231" s="20" t="str">
        <f>VLOOKUP(D231,[2]Reference!Q:V,3,FALSE)</f>
        <v>Azuma</v>
      </c>
    </row>
    <row r="232" spans="1:53" ht="13.5" x14ac:dyDescent="0.25">
      <c r="A232" s="28" t="s">
        <v>2920</v>
      </c>
      <c r="B232" s="29">
        <v>44757</v>
      </c>
      <c r="C232" s="28" t="s">
        <v>54</v>
      </c>
      <c r="D232" s="28" t="s">
        <v>92</v>
      </c>
      <c r="E232" s="28" t="s">
        <v>93</v>
      </c>
      <c r="F232" s="28" t="s">
        <v>92</v>
      </c>
      <c r="G232" s="28" t="s">
        <v>94</v>
      </c>
      <c r="H232" s="28" t="s">
        <v>138</v>
      </c>
      <c r="I232" s="28" t="s">
        <v>357</v>
      </c>
      <c r="J232" s="28" t="s">
        <v>358</v>
      </c>
      <c r="K232" s="28" t="s">
        <v>167</v>
      </c>
      <c r="L232" s="28" t="s">
        <v>2921</v>
      </c>
      <c r="M232" s="28" t="s">
        <v>793</v>
      </c>
      <c r="N232" s="30">
        <v>2</v>
      </c>
      <c r="O232" s="30">
        <v>2</v>
      </c>
      <c r="P232" s="30">
        <v>0</v>
      </c>
      <c r="Q232" s="30">
        <v>0</v>
      </c>
      <c r="R232" s="30">
        <v>0</v>
      </c>
      <c r="S232" s="30">
        <v>0</v>
      </c>
      <c r="T232" s="30">
        <v>0</v>
      </c>
      <c r="U232" s="30">
        <v>1</v>
      </c>
      <c r="V232" s="30">
        <v>2</v>
      </c>
      <c r="W232" s="28" t="s">
        <v>2922</v>
      </c>
      <c r="X232" s="28" t="s">
        <v>80</v>
      </c>
      <c r="Y232" s="28" t="s">
        <v>66</v>
      </c>
      <c r="Z232" s="28" t="s">
        <v>2195</v>
      </c>
      <c r="AA232" s="28" t="s">
        <v>1887</v>
      </c>
      <c r="AB232" s="31">
        <v>0</v>
      </c>
      <c r="AC232" s="31">
        <v>0</v>
      </c>
      <c r="AD232" s="32">
        <v>0</v>
      </c>
      <c r="AE232" s="32">
        <v>0</v>
      </c>
      <c r="AF232" s="12" t="str">
        <f t="shared" si="36"/>
        <v>730596</v>
      </c>
      <c r="AG232" s="13" t="str">
        <f>VLOOKUP(D232,[2]Reference!$Q:$U,4,FALSE)</f>
        <v>Fleet</v>
      </c>
      <c r="AH232" s="13" t="str">
        <f>VLOOKUP(D232,[2]Reference!$Q:$U,5,FALSE)</f>
        <v>LNER</v>
      </c>
      <c r="AI232" s="14">
        <f t="shared" si="37"/>
        <v>0</v>
      </c>
      <c r="AJ232" s="14">
        <f t="shared" si="38"/>
        <v>0</v>
      </c>
      <c r="AK232" s="14">
        <f t="shared" si="39"/>
        <v>0</v>
      </c>
      <c r="AL232" s="15">
        <f t="shared" si="40"/>
        <v>0</v>
      </c>
      <c r="AM232" s="14">
        <f t="shared" si="41"/>
        <v>2</v>
      </c>
      <c r="AN232" s="16">
        <f t="shared" si="42"/>
        <v>44758</v>
      </c>
      <c r="AO232" s="17">
        <f>VLOOKUP(B232,[2]Reference!D:E,2,1)</f>
        <v>202304</v>
      </c>
      <c r="AP232" s="12" t="str">
        <f t="shared" si="43"/>
        <v>7</v>
      </c>
      <c r="AQ232" s="18">
        <f t="shared" si="44"/>
        <v>0</v>
      </c>
      <c r="AR232" s="18">
        <f t="shared" si="45"/>
        <v>0</v>
      </c>
      <c r="AS232" s="13" t="str">
        <f>VLOOKUP(D232,[2]Reference!$Q:$U,3,FALSE)</f>
        <v>Azuma</v>
      </c>
      <c r="AT232" s="13" t="str">
        <f>VLOOKUP(D232,[2]Reference!Q:V,6,FALSE)</f>
        <v>Azuma</v>
      </c>
      <c r="AU232" s="13" t="str">
        <f>VLOOKUP(D232,[2]Reference!$Q:$U,2,FALSE)</f>
        <v>Hitachi - Class 801</v>
      </c>
      <c r="AV232" s="19">
        <f t="shared" si="46"/>
        <v>44764</v>
      </c>
      <c r="AW232" s="12" t="str">
        <f>+VLOOKUP(X232,[2]Reference!BN:BO,2,FALSE)</f>
        <v>Fleet</v>
      </c>
      <c r="AX232" s="20" t="str">
        <f t="shared" si="47"/>
        <v>HB</v>
      </c>
      <c r="AY232" s="20" t="str">
        <f>VLOOKUP(AX232,[2]Reference!AH:AI,2,FALSE)</f>
        <v>LNER</v>
      </c>
      <c r="AZ232" s="20" t="str">
        <f>VLOOKUP(D232,[2]Reference!Q:V,6,FALSE)</f>
        <v>Azuma</v>
      </c>
      <c r="BA232" s="20" t="str">
        <f>VLOOKUP(D232,[2]Reference!Q:V,3,FALSE)</f>
        <v>Azuma</v>
      </c>
    </row>
    <row r="233" spans="1:53" ht="13.5" x14ac:dyDescent="0.25">
      <c r="A233" s="28" t="s">
        <v>2923</v>
      </c>
      <c r="B233" s="29">
        <v>44757</v>
      </c>
      <c r="C233" s="28" t="s">
        <v>54</v>
      </c>
      <c r="D233" s="28" t="s">
        <v>92</v>
      </c>
      <c r="E233" s="28" t="s">
        <v>93</v>
      </c>
      <c r="F233" s="28" t="s">
        <v>92</v>
      </c>
      <c r="G233" s="28" t="s">
        <v>94</v>
      </c>
      <c r="H233" s="28" t="s">
        <v>138</v>
      </c>
      <c r="I233" s="28" t="s">
        <v>357</v>
      </c>
      <c r="J233" s="28" t="s">
        <v>358</v>
      </c>
      <c r="K233" s="28" t="s">
        <v>1189</v>
      </c>
      <c r="L233" s="28" t="s">
        <v>2924</v>
      </c>
      <c r="M233" s="28" t="s">
        <v>151</v>
      </c>
      <c r="N233" s="30">
        <v>2</v>
      </c>
      <c r="O233" s="30">
        <v>2</v>
      </c>
      <c r="P233" s="30">
        <v>0</v>
      </c>
      <c r="Q233" s="30">
        <v>0</v>
      </c>
      <c r="R233" s="30">
        <v>0</v>
      </c>
      <c r="S233" s="30">
        <v>0</v>
      </c>
      <c r="T233" s="30">
        <v>0</v>
      </c>
      <c r="U233" s="30">
        <v>1</v>
      </c>
      <c r="V233" s="30">
        <v>2</v>
      </c>
      <c r="W233" s="28" t="s">
        <v>2925</v>
      </c>
      <c r="X233" s="28" t="s">
        <v>80</v>
      </c>
      <c r="Y233" s="28" t="s">
        <v>66</v>
      </c>
      <c r="Z233" s="28" t="s">
        <v>2195</v>
      </c>
      <c r="AA233" s="28" t="s">
        <v>1887</v>
      </c>
      <c r="AB233" s="31">
        <v>0</v>
      </c>
      <c r="AC233" s="31">
        <v>0</v>
      </c>
      <c r="AD233" s="32">
        <v>0</v>
      </c>
      <c r="AE233" s="32">
        <v>0</v>
      </c>
      <c r="AF233" s="12" t="str">
        <f t="shared" si="36"/>
        <v>730744</v>
      </c>
      <c r="AG233" s="13" t="str">
        <f>VLOOKUP(D233,[2]Reference!$Q:$U,4,FALSE)</f>
        <v>Fleet</v>
      </c>
      <c r="AH233" s="13" t="str">
        <f>VLOOKUP(D233,[2]Reference!$Q:$U,5,FALSE)</f>
        <v>LNER</v>
      </c>
      <c r="AI233" s="14">
        <f t="shared" si="37"/>
        <v>0</v>
      </c>
      <c r="AJ233" s="14">
        <f t="shared" si="38"/>
        <v>0</v>
      </c>
      <c r="AK233" s="14">
        <f t="shared" si="39"/>
        <v>0</v>
      </c>
      <c r="AL233" s="15">
        <f t="shared" si="40"/>
        <v>0</v>
      </c>
      <c r="AM233" s="14">
        <f t="shared" si="41"/>
        <v>2</v>
      </c>
      <c r="AN233" s="16">
        <f t="shared" si="42"/>
        <v>44758</v>
      </c>
      <c r="AO233" s="17">
        <f>VLOOKUP(B233,[2]Reference!D:E,2,1)</f>
        <v>202304</v>
      </c>
      <c r="AP233" s="12" t="str">
        <f t="shared" si="43"/>
        <v>7</v>
      </c>
      <c r="AQ233" s="18">
        <f t="shared" si="44"/>
        <v>0</v>
      </c>
      <c r="AR233" s="18">
        <f t="shared" si="45"/>
        <v>0</v>
      </c>
      <c r="AS233" s="13" t="str">
        <f>VLOOKUP(D233,[2]Reference!$Q:$U,3,FALSE)</f>
        <v>Azuma</v>
      </c>
      <c r="AT233" s="13" t="str">
        <f>VLOOKUP(D233,[2]Reference!Q:V,6,FALSE)</f>
        <v>Azuma</v>
      </c>
      <c r="AU233" s="13" t="str">
        <f>VLOOKUP(D233,[2]Reference!$Q:$U,2,FALSE)</f>
        <v>Hitachi - Class 801</v>
      </c>
      <c r="AV233" s="19">
        <f t="shared" si="46"/>
        <v>44764</v>
      </c>
      <c r="AW233" s="12" t="str">
        <f>+VLOOKUP(X233,[2]Reference!BN:BO,2,FALSE)</f>
        <v>Fleet</v>
      </c>
      <c r="AX233" s="20" t="str">
        <f t="shared" si="47"/>
        <v>HB</v>
      </c>
      <c r="AY233" s="20" t="str">
        <f>VLOOKUP(AX233,[2]Reference!AH:AI,2,FALSE)</f>
        <v>LNER</v>
      </c>
      <c r="AZ233" s="20" t="str">
        <f>VLOOKUP(D233,[2]Reference!Q:V,6,FALSE)</f>
        <v>Azuma</v>
      </c>
      <c r="BA233" s="20" t="str">
        <f>VLOOKUP(D233,[2]Reference!Q:V,3,FALSE)</f>
        <v>Azuma</v>
      </c>
    </row>
    <row r="234" spans="1:53" ht="13.5" x14ac:dyDescent="0.25">
      <c r="A234" s="28" t="s">
        <v>2926</v>
      </c>
      <c r="B234" s="29">
        <v>44758</v>
      </c>
      <c r="C234" s="28" t="s">
        <v>54</v>
      </c>
      <c r="D234" s="28" t="s">
        <v>70</v>
      </c>
      <c r="E234" s="28" t="s">
        <v>71</v>
      </c>
      <c r="F234" s="28" t="s">
        <v>70</v>
      </c>
      <c r="G234" s="28" t="s">
        <v>154</v>
      </c>
      <c r="H234" s="28" t="s">
        <v>73</v>
      </c>
      <c r="I234" s="28" t="s">
        <v>2299</v>
      </c>
      <c r="J234" s="28" t="s">
        <v>2300</v>
      </c>
      <c r="K234" s="28" t="s">
        <v>155</v>
      </c>
      <c r="L234" s="28" t="s">
        <v>2927</v>
      </c>
      <c r="M234" s="28" t="s">
        <v>664</v>
      </c>
      <c r="N234" s="30">
        <v>5</v>
      </c>
      <c r="O234" s="30">
        <v>5</v>
      </c>
      <c r="P234" s="30">
        <v>0</v>
      </c>
      <c r="Q234" s="30">
        <v>0</v>
      </c>
      <c r="R234" s="30">
        <v>0</v>
      </c>
      <c r="S234" s="30">
        <v>0</v>
      </c>
      <c r="T234" s="30">
        <v>0</v>
      </c>
      <c r="U234" s="30">
        <v>1</v>
      </c>
      <c r="V234" s="30">
        <v>5</v>
      </c>
      <c r="W234" s="28" t="s">
        <v>2928</v>
      </c>
      <c r="X234" s="28" t="s">
        <v>80</v>
      </c>
      <c r="Y234" s="28" t="s">
        <v>66</v>
      </c>
      <c r="Z234" s="28" t="s">
        <v>2195</v>
      </c>
      <c r="AA234" s="28" t="s">
        <v>1887</v>
      </c>
      <c r="AB234" s="31">
        <v>0</v>
      </c>
      <c r="AC234" s="31">
        <v>0</v>
      </c>
      <c r="AD234" s="32">
        <v>0</v>
      </c>
      <c r="AE234" s="32">
        <v>0</v>
      </c>
      <c r="AF234" s="12" t="str">
        <f t="shared" si="36"/>
        <v>732492</v>
      </c>
      <c r="AG234" s="13" t="str">
        <f>VLOOKUP(D234,[2]Reference!$Q:$U,4,FALSE)</f>
        <v>Fleet</v>
      </c>
      <c r="AH234" s="13" t="str">
        <f>VLOOKUP(D234,[2]Reference!$Q:$U,5,FALSE)</f>
        <v>LNER</v>
      </c>
      <c r="AI234" s="14">
        <f t="shared" si="37"/>
        <v>0</v>
      </c>
      <c r="AJ234" s="14">
        <f t="shared" si="38"/>
        <v>0</v>
      </c>
      <c r="AK234" s="14">
        <f t="shared" si="39"/>
        <v>0</v>
      </c>
      <c r="AL234" s="15">
        <f t="shared" si="40"/>
        <v>0</v>
      </c>
      <c r="AM234" s="14">
        <f t="shared" si="41"/>
        <v>5</v>
      </c>
      <c r="AN234" s="16">
        <f t="shared" si="42"/>
        <v>44758</v>
      </c>
      <c r="AO234" s="17">
        <f>VLOOKUP(B234,[2]Reference!D:E,2,1)</f>
        <v>202304</v>
      </c>
      <c r="AP234" s="12" t="str">
        <f t="shared" si="43"/>
        <v>7</v>
      </c>
      <c r="AQ234" s="18">
        <f t="shared" si="44"/>
        <v>0</v>
      </c>
      <c r="AR234" s="18">
        <f t="shared" si="45"/>
        <v>0</v>
      </c>
      <c r="AS234" s="13" t="str">
        <f>VLOOKUP(D234,[2]Reference!$Q:$U,3,FALSE)</f>
        <v>IC225</v>
      </c>
      <c r="AT234" s="13" t="str">
        <f>VLOOKUP(D234,[2]Reference!Q:V,6,FALSE)</f>
        <v>IC225</v>
      </c>
      <c r="AU234" s="13" t="str">
        <f>VLOOKUP(D234,[2]Reference!$Q:$U,2,FALSE)</f>
        <v>Cl 91 Loco</v>
      </c>
      <c r="AV234" s="19">
        <f t="shared" si="46"/>
        <v>44765</v>
      </c>
      <c r="AW234" s="12" t="str">
        <f>+VLOOKUP(X234,[2]Reference!BN:BO,2,FALSE)</f>
        <v>Fleet</v>
      </c>
      <c r="AX234" s="20" t="str">
        <f t="shared" si="47"/>
        <v>HB</v>
      </c>
      <c r="AY234" s="20" t="str">
        <f>VLOOKUP(AX234,[2]Reference!AH:AI,2,FALSE)</f>
        <v>LNER</v>
      </c>
      <c r="AZ234" s="20" t="str">
        <f>VLOOKUP(D234,[2]Reference!Q:V,6,FALSE)</f>
        <v>IC225</v>
      </c>
      <c r="BA234" s="20" t="str">
        <f>VLOOKUP(D234,[2]Reference!Q:V,3,FALSE)</f>
        <v>IC225</v>
      </c>
    </row>
    <row r="235" spans="1:53" ht="13.5" x14ac:dyDescent="0.25">
      <c r="A235" s="28" t="s">
        <v>2929</v>
      </c>
      <c r="B235" s="29">
        <v>44758</v>
      </c>
      <c r="C235" s="28" t="s">
        <v>54</v>
      </c>
      <c r="D235" s="28" t="s">
        <v>92</v>
      </c>
      <c r="E235" s="28" t="s">
        <v>93</v>
      </c>
      <c r="F235" s="28" t="s">
        <v>92</v>
      </c>
      <c r="G235" s="28" t="s">
        <v>83</v>
      </c>
      <c r="H235" s="28" t="s">
        <v>95</v>
      </c>
      <c r="I235" s="28" t="s">
        <v>147</v>
      </c>
      <c r="J235" s="28" t="s">
        <v>148</v>
      </c>
      <c r="K235" s="28" t="s">
        <v>946</v>
      </c>
      <c r="L235" s="28" t="s">
        <v>2930</v>
      </c>
      <c r="M235" s="28" t="s">
        <v>533</v>
      </c>
      <c r="N235" s="30">
        <v>7</v>
      </c>
      <c r="O235" s="30">
        <v>7</v>
      </c>
      <c r="P235" s="30">
        <v>0</v>
      </c>
      <c r="Q235" s="30">
        <v>0</v>
      </c>
      <c r="R235" s="30">
        <v>0</v>
      </c>
      <c r="S235" s="30">
        <v>0</v>
      </c>
      <c r="T235" s="30">
        <v>0</v>
      </c>
      <c r="U235" s="30">
        <v>1</v>
      </c>
      <c r="V235" s="30">
        <v>7</v>
      </c>
      <c r="W235" s="28" t="s">
        <v>2931</v>
      </c>
      <c r="X235" s="28" t="s">
        <v>80</v>
      </c>
      <c r="Y235" s="28" t="s">
        <v>66</v>
      </c>
      <c r="Z235" s="28" t="s">
        <v>2195</v>
      </c>
      <c r="AA235" s="28" t="s">
        <v>1887</v>
      </c>
      <c r="AB235" s="31">
        <v>0</v>
      </c>
      <c r="AC235" s="31">
        <v>0</v>
      </c>
      <c r="AD235" s="32">
        <v>0</v>
      </c>
      <c r="AE235" s="32">
        <v>0</v>
      </c>
      <c r="AF235" s="12" t="str">
        <f t="shared" si="36"/>
        <v>732822</v>
      </c>
      <c r="AG235" s="13" t="str">
        <f>VLOOKUP(D235,[2]Reference!$Q:$U,4,FALSE)</f>
        <v>Fleet</v>
      </c>
      <c r="AH235" s="13" t="str">
        <f>VLOOKUP(D235,[2]Reference!$Q:$U,5,FALSE)</f>
        <v>LNER</v>
      </c>
      <c r="AI235" s="14">
        <f t="shared" si="37"/>
        <v>0</v>
      </c>
      <c r="AJ235" s="14">
        <f t="shared" si="38"/>
        <v>0</v>
      </c>
      <c r="AK235" s="14">
        <f t="shared" si="39"/>
        <v>0</v>
      </c>
      <c r="AL235" s="15">
        <f t="shared" si="40"/>
        <v>0</v>
      </c>
      <c r="AM235" s="14">
        <f t="shared" si="41"/>
        <v>7</v>
      </c>
      <c r="AN235" s="16">
        <f t="shared" si="42"/>
        <v>44758</v>
      </c>
      <c r="AO235" s="17">
        <f>VLOOKUP(B235,[2]Reference!D:E,2,1)</f>
        <v>202304</v>
      </c>
      <c r="AP235" s="12" t="str">
        <f t="shared" si="43"/>
        <v>7</v>
      </c>
      <c r="AQ235" s="18">
        <f t="shared" si="44"/>
        <v>0</v>
      </c>
      <c r="AR235" s="18">
        <f t="shared" si="45"/>
        <v>0</v>
      </c>
      <c r="AS235" s="13" t="str">
        <f>VLOOKUP(D235,[2]Reference!$Q:$U,3,FALSE)</f>
        <v>Azuma</v>
      </c>
      <c r="AT235" s="13" t="str">
        <f>VLOOKUP(D235,[2]Reference!Q:V,6,FALSE)</f>
        <v>Azuma</v>
      </c>
      <c r="AU235" s="13" t="str">
        <f>VLOOKUP(D235,[2]Reference!$Q:$U,2,FALSE)</f>
        <v>Hitachi - Class 801</v>
      </c>
      <c r="AV235" s="19">
        <f t="shared" si="46"/>
        <v>44765</v>
      </c>
      <c r="AW235" s="12" t="str">
        <f>+VLOOKUP(X235,[2]Reference!BN:BO,2,FALSE)</f>
        <v>Fleet</v>
      </c>
      <c r="AX235" s="20" t="str">
        <f t="shared" si="47"/>
        <v>HB</v>
      </c>
      <c r="AY235" s="20" t="str">
        <f>VLOOKUP(AX235,[2]Reference!AH:AI,2,FALSE)</f>
        <v>LNER</v>
      </c>
      <c r="AZ235" s="20" t="str">
        <f>VLOOKUP(D235,[2]Reference!Q:V,6,FALSE)</f>
        <v>Azuma</v>
      </c>
      <c r="BA235" s="20" t="str">
        <f>VLOOKUP(D235,[2]Reference!Q:V,3,FALSE)</f>
        <v>Azuma</v>
      </c>
    </row>
    <row r="236" spans="1:53" ht="13.5" x14ac:dyDescent="0.25">
      <c r="A236" s="28" t="s">
        <v>2932</v>
      </c>
      <c r="B236" s="29">
        <v>44758</v>
      </c>
      <c r="C236" s="28" t="s">
        <v>54</v>
      </c>
      <c r="D236" s="28" t="s">
        <v>283</v>
      </c>
      <c r="E236" s="28" t="s">
        <v>284</v>
      </c>
      <c r="F236" s="28" t="s">
        <v>283</v>
      </c>
      <c r="G236" s="28" t="s">
        <v>94</v>
      </c>
      <c r="H236" s="28" t="s">
        <v>198</v>
      </c>
      <c r="I236" s="28" t="s">
        <v>199</v>
      </c>
      <c r="J236" s="28" t="s">
        <v>200</v>
      </c>
      <c r="K236" s="28" t="s">
        <v>98</v>
      </c>
      <c r="L236" s="28" t="s">
        <v>2933</v>
      </c>
      <c r="M236" s="28" t="s">
        <v>181</v>
      </c>
      <c r="N236" s="30">
        <v>52</v>
      </c>
      <c r="O236" s="30">
        <v>29</v>
      </c>
      <c r="P236" s="30">
        <v>23</v>
      </c>
      <c r="Q236" s="30">
        <v>0</v>
      </c>
      <c r="R236" s="30">
        <v>0</v>
      </c>
      <c r="S236" s="30">
        <v>0</v>
      </c>
      <c r="T236" s="30">
        <v>0</v>
      </c>
      <c r="U236" s="30">
        <v>3</v>
      </c>
      <c r="V236" s="30">
        <v>52</v>
      </c>
      <c r="W236" s="28" t="s">
        <v>2934</v>
      </c>
      <c r="X236" s="28" t="s">
        <v>119</v>
      </c>
      <c r="Y236" s="28" t="s">
        <v>66</v>
      </c>
      <c r="Z236" s="28" t="s">
        <v>2195</v>
      </c>
      <c r="AA236" s="28" t="s">
        <v>1887</v>
      </c>
      <c r="AB236" s="31">
        <v>0</v>
      </c>
      <c r="AC236" s="31">
        <v>0</v>
      </c>
      <c r="AD236" s="32">
        <v>0</v>
      </c>
      <c r="AE236" s="32">
        <v>1.5</v>
      </c>
      <c r="AF236" s="12" t="str">
        <f t="shared" si="36"/>
        <v>733019</v>
      </c>
      <c r="AG236" s="13" t="str">
        <f>VLOOKUP(D236,[2]Reference!$Q:$U,4,FALSE)</f>
        <v>Fleet</v>
      </c>
      <c r="AH236" s="13" t="str">
        <f>VLOOKUP(D236,[2]Reference!$Q:$U,5,FALSE)</f>
        <v>LNER</v>
      </c>
      <c r="AI236" s="14">
        <f t="shared" si="37"/>
        <v>0</v>
      </c>
      <c r="AJ236" s="14">
        <f t="shared" si="38"/>
        <v>0</v>
      </c>
      <c r="AK236" s="14">
        <f t="shared" si="39"/>
        <v>0</v>
      </c>
      <c r="AL236" s="15">
        <f t="shared" si="40"/>
        <v>0</v>
      </c>
      <c r="AM236" s="14">
        <f t="shared" si="41"/>
        <v>52</v>
      </c>
      <c r="AN236" s="16">
        <f t="shared" si="42"/>
        <v>44758</v>
      </c>
      <c r="AO236" s="17">
        <f>VLOOKUP(B236,[2]Reference!D:E,2,1)</f>
        <v>202304</v>
      </c>
      <c r="AP236" s="12" t="str">
        <f t="shared" si="43"/>
        <v>7</v>
      </c>
      <c r="AQ236" s="18">
        <f t="shared" si="44"/>
        <v>0</v>
      </c>
      <c r="AR236" s="18">
        <f t="shared" si="45"/>
        <v>1.5</v>
      </c>
      <c r="AS236" s="13" t="str">
        <f>VLOOKUP(D236,[2]Reference!$Q:$U,3,FALSE)</f>
        <v>Azuma</v>
      </c>
      <c r="AT236" s="13" t="str">
        <f>VLOOKUP(D236,[2]Reference!Q:V,6,FALSE)</f>
        <v>Depot</v>
      </c>
      <c r="AU236" s="13" t="str">
        <f>VLOOKUP(D236,[2]Reference!$Q:$U,2,FALSE)</f>
        <v>Hitachi - Doncaster Carr</v>
      </c>
      <c r="AV236" s="19">
        <f t="shared" si="46"/>
        <v>44765</v>
      </c>
      <c r="AW236" s="12" t="str">
        <f>+VLOOKUP(X236,[2]Reference!BN:BO,2,FALSE)</f>
        <v>Depot</v>
      </c>
      <c r="AX236" s="20" t="str">
        <f t="shared" si="47"/>
        <v>HB</v>
      </c>
      <c r="AY236" s="20" t="str">
        <f>VLOOKUP(AX236,[2]Reference!AH:AI,2,FALSE)</f>
        <v>LNER</v>
      </c>
      <c r="AZ236" s="20" t="str">
        <f>VLOOKUP(D236,[2]Reference!Q:V,6,FALSE)</f>
        <v>Depot</v>
      </c>
      <c r="BA236" s="20" t="str">
        <f>VLOOKUP(D236,[2]Reference!Q:V,3,FALSE)</f>
        <v>Azuma</v>
      </c>
    </row>
    <row r="237" spans="1:53" ht="13.5" x14ac:dyDescent="0.25">
      <c r="A237" s="28" t="s">
        <v>2935</v>
      </c>
      <c r="B237" s="29">
        <v>44758</v>
      </c>
      <c r="C237" s="28" t="s">
        <v>54</v>
      </c>
      <c r="D237" s="28" t="s">
        <v>215</v>
      </c>
      <c r="E237" s="28" t="s">
        <v>216</v>
      </c>
      <c r="F237" s="28" t="s">
        <v>215</v>
      </c>
      <c r="G237" s="28" t="s">
        <v>231</v>
      </c>
      <c r="H237" s="28" t="s">
        <v>112</v>
      </c>
      <c r="I237" s="28" t="s">
        <v>2330</v>
      </c>
      <c r="J237" s="28" t="s">
        <v>293</v>
      </c>
      <c r="K237" s="28" t="s">
        <v>2297</v>
      </c>
      <c r="L237" s="28" t="s">
        <v>2936</v>
      </c>
      <c r="M237" s="28" t="s">
        <v>234</v>
      </c>
      <c r="N237" s="30">
        <v>3</v>
      </c>
      <c r="O237" s="30">
        <v>3</v>
      </c>
      <c r="P237" s="30">
        <v>0</v>
      </c>
      <c r="Q237" s="30">
        <v>0</v>
      </c>
      <c r="R237" s="30">
        <v>0</v>
      </c>
      <c r="S237" s="30">
        <v>0</v>
      </c>
      <c r="T237" s="30">
        <v>0</v>
      </c>
      <c r="U237" s="30">
        <v>1</v>
      </c>
      <c r="V237" s="30">
        <v>3</v>
      </c>
      <c r="W237" s="28" t="s">
        <v>2937</v>
      </c>
      <c r="X237" s="28" t="s">
        <v>119</v>
      </c>
      <c r="Y237" s="28" t="s">
        <v>66</v>
      </c>
      <c r="Z237" s="28" t="s">
        <v>2195</v>
      </c>
      <c r="AA237" s="28" t="s">
        <v>1887</v>
      </c>
      <c r="AB237" s="31">
        <v>0</v>
      </c>
      <c r="AC237" s="31">
        <v>0</v>
      </c>
      <c r="AD237" s="32">
        <v>0</v>
      </c>
      <c r="AE237" s="32">
        <v>7.0000000000000007E-2</v>
      </c>
      <c r="AF237" s="12" t="str">
        <f t="shared" si="36"/>
        <v>733439</v>
      </c>
      <c r="AG237" s="13" t="str">
        <f>VLOOKUP(D237,[2]Reference!$Q:$U,4,FALSE)</f>
        <v>Fleet</v>
      </c>
      <c r="AH237" s="13" t="str">
        <f>VLOOKUP(D237,[2]Reference!$Q:$U,5,FALSE)</f>
        <v>LNER</v>
      </c>
      <c r="AI237" s="14">
        <f t="shared" si="37"/>
        <v>0</v>
      </c>
      <c r="AJ237" s="14">
        <f t="shared" si="38"/>
        <v>0</v>
      </c>
      <c r="AK237" s="14">
        <f t="shared" si="39"/>
        <v>0</v>
      </c>
      <c r="AL237" s="15">
        <f t="shared" si="40"/>
        <v>0</v>
      </c>
      <c r="AM237" s="14">
        <f t="shared" si="41"/>
        <v>3</v>
      </c>
      <c r="AN237" s="16">
        <f t="shared" si="42"/>
        <v>44758</v>
      </c>
      <c r="AO237" s="17">
        <f>VLOOKUP(B237,[2]Reference!D:E,2,1)</f>
        <v>202304</v>
      </c>
      <c r="AP237" s="12" t="str">
        <f t="shared" si="43"/>
        <v>7</v>
      </c>
      <c r="AQ237" s="18">
        <f t="shared" si="44"/>
        <v>0</v>
      </c>
      <c r="AR237" s="18">
        <f t="shared" si="45"/>
        <v>7.0000000000000007E-2</v>
      </c>
      <c r="AS237" s="13" t="str">
        <f>VLOOKUP(D237,[2]Reference!$Q:$U,3,FALSE)</f>
        <v>Other</v>
      </c>
      <c r="AT237" s="13" t="str">
        <f>VLOOKUP(D237,[2]Reference!Q:V,6,FALSE)</f>
        <v>Other</v>
      </c>
      <c r="AU237" s="13" t="str">
        <f>VLOOKUP(D237,[2]Reference!$Q:$U,2,FALSE)</f>
        <v>ISS - Contractors</v>
      </c>
      <c r="AV237" s="19">
        <f t="shared" si="46"/>
        <v>44765</v>
      </c>
      <c r="AW237" s="12" t="str">
        <f>+VLOOKUP(X237,[2]Reference!BN:BO,2,FALSE)</f>
        <v>Depot</v>
      </c>
      <c r="AX237" s="20" t="str">
        <f t="shared" si="47"/>
        <v>HB</v>
      </c>
      <c r="AY237" s="20" t="str">
        <f>VLOOKUP(AX237,[2]Reference!AH:AI,2,FALSE)</f>
        <v>LNER</v>
      </c>
      <c r="AZ237" s="20" t="str">
        <f>VLOOKUP(D237,[2]Reference!Q:V,6,FALSE)</f>
        <v>Other</v>
      </c>
      <c r="BA237" s="20" t="str">
        <f>VLOOKUP(D237,[2]Reference!Q:V,3,FALSE)</f>
        <v>Other</v>
      </c>
    </row>
    <row r="238" spans="1:53" ht="13.5" x14ac:dyDescent="0.25">
      <c r="A238" s="28" t="s">
        <v>2938</v>
      </c>
      <c r="B238" s="29">
        <v>44759</v>
      </c>
      <c r="C238" s="28" t="s">
        <v>54</v>
      </c>
      <c r="D238" s="28" t="s">
        <v>70</v>
      </c>
      <c r="E238" s="28" t="s">
        <v>71</v>
      </c>
      <c r="F238" s="28" t="s">
        <v>70</v>
      </c>
      <c r="G238" s="28" t="s">
        <v>72</v>
      </c>
      <c r="H238" s="28" t="s">
        <v>237</v>
      </c>
      <c r="I238" s="28" t="s">
        <v>238</v>
      </c>
      <c r="J238" s="28" t="s">
        <v>239</v>
      </c>
      <c r="K238" s="28" t="s">
        <v>1646</v>
      </c>
      <c r="L238" s="28" t="s">
        <v>2939</v>
      </c>
      <c r="M238" s="28" t="s">
        <v>132</v>
      </c>
      <c r="N238" s="30">
        <v>15</v>
      </c>
      <c r="O238" s="30">
        <v>8</v>
      </c>
      <c r="P238" s="30">
        <v>7</v>
      </c>
      <c r="Q238" s="30">
        <v>0</v>
      </c>
      <c r="R238" s="30">
        <v>0</v>
      </c>
      <c r="S238" s="30">
        <v>0</v>
      </c>
      <c r="T238" s="30">
        <v>0</v>
      </c>
      <c r="U238" s="30">
        <v>2</v>
      </c>
      <c r="V238" s="30">
        <v>15</v>
      </c>
      <c r="W238" s="28" t="s">
        <v>2940</v>
      </c>
      <c r="X238" s="28" t="s">
        <v>80</v>
      </c>
      <c r="Y238" s="28" t="s">
        <v>66</v>
      </c>
      <c r="Z238" s="28" t="s">
        <v>1886</v>
      </c>
      <c r="AA238" s="28" t="s">
        <v>1887</v>
      </c>
      <c r="AB238" s="31">
        <v>0</v>
      </c>
      <c r="AC238" s="31">
        <v>0</v>
      </c>
      <c r="AD238" s="32">
        <v>0</v>
      </c>
      <c r="AE238" s="32">
        <v>0.8</v>
      </c>
      <c r="AF238" s="12" t="str">
        <f t="shared" si="36"/>
        <v>735717</v>
      </c>
      <c r="AG238" s="13" t="str">
        <f>VLOOKUP(D238,[2]Reference!$Q:$U,4,FALSE)</f>
        <v>Fleet</v>
      </c>
      <c r="AH238" s="13" t="str">
        <f>VLOOKUP(D238,[2]Reference!$Q:$U,5,FALSE)</f>
        <v>LNER</v>
      </c>
      <c r="AI238" s="14">
        <f t="shared" si="37"/>
        <v>0</v>
      </c>
      <c r="AJ238" s="14">
        <f t="shared" si="38"/>
        <v>0</v>
      </c>
      <c r="AK238" s="14">
        <f t="shared" si="39"/>
        <v>0</v>
      </c>
      <c r="AL238" s="15">
        <f t="shared" si="40"/>
        <v>0</v>
      </c>
      <c r="AM238" s="14">
        <f t="shared" si="41"/>
        <v>15</v>
      </c>
      <c r="AN238" s="16">
        <f t="shared" si="42"/>
        <v>44765</v>
      </c>
      <c r="AO238" s="17">
        <f>VLOOKUP(B238,[2]Reference!D:E,2,1)</f>
        <v>202304</v>
      </c>
      <c r="AP238" s="12" t="str">
        <f t="shared" si="43"/>
        <v>7</v>
      </c>
      <c r="AQ238" s="18">
        <f t="shared" si="44"/>
        <v>0</v>
      </c>
      <c r="AR238" s="18">
        <f t="shared" si="45"/>
        <v>0.8</v>
      </c>
      <c r="AS238" s="13" t="str">
        <f>VLOOKUP(D238,[2]Reference!$Q:$U,3,FALSE)</f>
        <v>IC225</v>
      </c>
      <c r="AT238" s="13" t="str">
        <f>VLOOKUP(D238,[2]Reference!Q:V,6,FALSE)</f>
        <v>IC225</v>
      </c>
      <c r="AU238" s="13" t="str">
        <f>VLOOKUP(D238,[2]Reference!$Q:$U,2,FALSE)</f>
        <v>Cl 91 Loco</v>
      </c>
      <c r="AV238" s="19">
        <f t="shared" si="46"/>
        <v>44766</v>
      </c>
      <c r="AW238" s="12" t="str">
        <f>+VLOOKUP(X238,[2]Reference!BN:BO,2,FALSE)</f>
        <v>Fleet</v>
      </c>
      <c r="AX238" s="20" t="str">
        <f t="shared" si="47"/>
        <v>HB</v>
      </c>
      <c r="AY238" s="20" t="str">
        <f>VLOOKUP(AX238,[2]Reference!AH:AI,2,FALSE)</f>
        <v>LNER</v>
      </c>
      <c r="AZ238" s="20" t="str">
        <f>VLOOKUP(D238,[2]Reference!Q:V,6,FALSE)</f>
        <v>IC225</v>
      </c>
      <c r="BA238" s="20" t="str">
        <f>VLOOKUP(D238,[2]Reference!Q:V,3,FALSE)</f>
        <v>IC225</v>
      </c>
    </row>
    <row r="239" spans="1:53" ht="13.5" x14ac:dyDescent="0.25">
      <c r="A239" s="28" t="s">
        <v>2941</v>
      </c>
      <c r="B239" s="29">
        <v>44759</v>
      </c>
      <c r="C239" s="28" t="s">
        <v>54</v>
      </c>
      <c r="D239" s="28" t="s">
        <v>578</v>
      </c>
      <c r="E239" s="28" t="s">
        <v>579</v>
      </c>
      <c r="F239" s="28" t="s">
        <v>578</v>
      </c>
      <c r="G239" s="28" t="s">
        <v>146</v>
      </c>
      <c r="H239" s="28" t="s">
        <v>198</v>
      </c>
      <c r="I239" s="28" t="s">
        <v>199</v>
      </c>
      <c r="J239" s="28" t="s">
        <v>200</v>
      </c>
      <c r="K239" s="28" t="s">
        <v>757</v>
      </c>
      <c r="L239" s="28" t="s">
        <v>2942</v>
      </c>
      <c r="M239" s="28" t="s">
        <v>891</v>
      </c>
      <c r="N239" s="30">
        <v>21</v>
      </c>
      <c r="O239" s="30">
        <v>0</v>
      </c>
      <c r="P239" s="30">
        <v>21</v>
      </c>
      <c r="Q239" s="30">
        <v>0</v>
      </c>
      <c r="R239" s="30">
        <v>0</v>
      </c>
      <c r="S239" s="30">
        <v>0</v>
      </c>
      <c r="T239" s="30">
        <v>0</v>
      </c>
      <c r="U239" s="30">
        <v>2</v>
      </c>
      <c r="V239" s="30">
        <v>21</v>
      </c>
      <c r="W239" s="28" t="s">
        <v>2943</v>
      </c>
      <c r="X239" s="28" t="s">
        <v>119</v>
      </c>
      <c r="Y239" s="28" t="s">
        <v>66</v>
      </c>
      <c r="Z239" s="28" t="s">
        <v>1886</v>
      </c>
      <c r="AA239" s="28" t="s">
        <v>1887</v>
      </c>
      <c r="AB239" s="31">
        <v>0</v>
      </c>
      <c r="AC239" s="31">
        <v>0</v>
      </c>
      <c r="AD239" s="32">
        <v>0</v>
      </c>
      <c r="AE239" s="32">
        <v>0</v>
      </c>
      <c r="AF239" s="12" t="str">
        <f t="shared" si="36"/>
        <v>736006</v>
      </c>
      <c r="AG239" s="13" t="str">
        <f>VLOOKUP(D239,[2]Reference!$Q:$U,4,FALSE)</f>
        <v>Fleet</v>
      </c>
      <c r="AH239" s="13" t="str">
        <f>VLOOKUP(D239,[2]Reference!$Q:$U,5,FALSE)</f>
        <v>LNER</v>
      </c>
      <c r="AI239" s="14">
        <f t="shared" si="37"/>
        <v>0</v>
      </c>
      <c r="AJ239" s="14">
        <f t="shared" si="38"/>
        <v>0</v>
      </c>
      <c r="AK239" s="14">
        <f t="shared" si="39"/>
        <v>0</v>
      </c>
      <c r="AL239" s="15">
        <f t="shared" si="40"/>
        <v>0</v>
      </c>
      <c r="AM239" s="14">
        <f t="shared" si="41"/>
        <v>21</v>
      </c>
      <c r="AN239" s="16">
        <f t="shared" si="42"/>
        <v>44765</v>
      </c>
      <c r="AO239" s="17">
        <f>VLOOKUP(B239,[2]Reference!D:E,2,1)</f>
        <v>202304</v>
      </c>
      <c r="AP239" s="12" t="str">
        <f t="shared" si="43"/>
        <v>7</v>
      </c>
      <c r="AQ239" s="18">
        <f t="shared" si="44"/>
        <v>0</v>
      </c>
      <c r="AR239" s="18">
        <f t="shared" si="45"/>
        <v>0</v>
      </c>
      <c r="AS239" s="13" t="str">
        <f>VLOOKUP(D239,[2]Reference!$Q:$U,3,FALSE)</f>
        <v>Azuma</v>
      </c>
      <c r="AT239" s="13" t="str">
        <f>VLOOKUP(D239,[2]Reference!Q:V,6,FALSE)</f>
        <v>Depot</v>
      </c>
      <c r="AU239" s="13" t="str">
        <f>VLOOKUP(D239,[2]Reference!$Q:$U,2,FALSE)</f>
        <v>Bounds Green</v>
      </c>
      <c r="AV239" s="19">
        <f t="shared" si="46"/>
        <v>44766</v>
      </c>
      <c r="AW239" s="12" t="str">
        <f>+VLOOKUP(X239,[2]Reference!BN:BO,2,FALSE)</f>
        <v>Depot</v>
      </c>
      <c r="AX239" s="20" t="str">
        <f t="shared" si="47"/>
        <v>HB</v>
      </c>
      <c r="AY239" s="20" t="str">
        <f>VLOOKUP(AX239,[2]Reference!AH:AI,2,FALSE)</f>
        <v>LNER</v>
      </c>
      <c r="AZ239" s="20" t="str">
        <f>VLOOKUP(D239,[2]Reference!Q:V,6,FALSE)</f>
        <v>Depot</v>
      </c>
      <c r="BA239" s="20" t="str">
        <f>VLOOKUP(D239,[2]Reference!Q:V,3,FALSE)</f>
        <v>Azuma</v>
      </c>
    </row>
    <row r="240" spans="1:53" ht="13.5" x14ac:dyDescent="0.25">
      <c r="A240" s="28" t="s">
        <v>2944</v>
      </c>
      <c r="B240" s="29">
        <v>44760</v>
      </c>
      <c r="C240" s="28" t="s">
        <v>54</v>
      </c>
      <c r="D240" s="28" t="s">
        <v>92</v>
      </c>
      <c r="E240" s="28" t="s">
        <v>93</v>
      </c>
      <c r="F240" s="28" t="s">
        <v>92</v>
      </c>
      <c r="G240" s="28" t="s">
        <v>121</v>
      </c>
      <c r="H240" s="28" t="s">
        <v>138</v>
      </c>
      <c r="I240" s="28" t="s">
        <v>2945</v>
      </c>
      <c r="J240" s="28" t="s">
        <v>2946</v>
      </c>
      <c r="K240" s="28" t="s">
        <v>124</v>
      </c>
      <c r="L240" s="28" t="s">
        <v>2947</v>
      </c>
      <c r="M240" s="28" t="s">
        <v>431</v>
      </c>
      <c r="N240" s="30">
        <v>67</v>
      </c>
      <c r="O240" s="30">
        <v>67</v>
      </c>
      <c r="P240" s="30">
        <v>0</v>
      </c>
      <c r="Q240" s="30">
        <v>0</v>
      </c>
      <c r="R240" s="30">
        <v>0</v>
      </c>
      <c r="S240" s="30">
        <v>0</v>
      </c>
      <c r="T240" s="30">
        <v>0</v>
      </c>
      <c r="U240" s="30">
        <v>1</v>
      </c>
      <c r="V240" s="30">
        <v>67</v>
      </c>
      <c r="W240" s="28" t="s">
        <v>2948</v>
      </c>
      <c r="X240" s="28" t="s">
        <v>80</v>
      </c>
      <c r="Y240" s="28" t="s">
        <v>66</v>
      </c>
      <c r="Z240" s="28" t="s">
        <v>1886</v>
      </c>
      <c r="AA240" s="28" t="s">
        <v>1887</v>
      </c>
      <c r="AB240" s="31">
        <v>0</v>
      </c>
      <c r="AC240" s="31">
        <v>0</v>
      </c>
      <c r="AD240" s="32">
        <v>0.91</v>
      </c>
      <c r="AE240" s="32">
        <v>0.91</v>
      </c>
      <c r="AF240" s="12" t="str">
        <f t="shared" si="36"/>
        <v>736738</v>
      </c>
      <c r="AG240" s="13" t="str">
        <f>VLOOKUP(D240,[2]Reference!$Q:$U,4,FALSE)</f>
        <v>Fleet</v>
      </c>
      <c r="AH240" s="13" t="str">
        <f>VLOOKUP(D240,[2]Reference!$Q:$U,5,FALSE)</f>
        <v>LNER</v>
      </c>
      <c r="AI240" s="14">
        <f t="shared" si="37"/>
        <v>0</v>
      </c>
      <c r="AJ240" s="14">
        <f t="shared" si="38"/>
        <v>0</v>
      </c>
      <c r="AK240" s="14">
        <f t="shared" si="39"/>
        <v>0</v>
      </c>
      <c r="AL240" s="15">
        <f t="shared" si="40"/>
        <v>0.91</v>
      </c>
      <c r="AM240" s="14">
        <f t="shared" si="41"/>
        <v>67</v>
      </c>
      <c r="AN240" s="16">
        <f t="shared" si="42"/>
        <v>44765</v>
      </c>
      <c r="AO240" s="17">
        <f>VLOOKUP(B240,[2]Reference!D:E,2,1)</f>
        <v>202304</v>
      </c>
      <c r="AP240" s="12" t="str">
        <f t="shared" si="43"/>
        <v>7</v>
      </c>
      <c r="AQ240" s="18">
        <f t="shared" si="44"/>
        <v>0.91</v>
      </c>
      <c r="AR240" s="18">
        <f t="shared" si="45"/>
        <v>0.91</v>
      </c>
      <c r="AS240" s="13" t="str">
        <f>VLOOKUP(D240,[2]Reference!$Q:$U,3,FALSE)</f>
        <v>Azuma</v>
      </c>
      <c r="AT240" s="13" t="str">
        <f>VLOOKUP(D240,[2]Reference!Q:V,6,FALSE)</f>
        <v>Azuma</v>
      </c>
      <c r="AU240" s="13" t="str">
        <f>VLOOKUP(D240,[2]Reference!$Q:$U,2,FALSE)</f>
        <v>Hitachi - Class 801</v>
      </c>
      <c r="AV240" s="19">
        <f t="shared" si="46"/>
        <v>44767</v>
      </c>
      <c r="AW240" s="12" t="str">
        <f>+VLOOKUP(X240,[2]Reference!BN:BO,2,FALSE)</f>
        <v>Fleet</v>
      </c>
      <c r="AX240" s="20" t="str">
        <f t="shared" si="47"/>
        <v>HB</v>
      </c>
      <c r="AY240" s="20" t="str">
        <f>VLOOKUP(AX240,[2]Reference!AH:AI,2,FALSE)</f>
        <v>LNER</v>
      </c>
      <c r="AZ240" s="20" t="str">
        <f>VLOOKUP(D240,[2]Reference!Q:V,6,FALSE)</f>
        <v>Azuma</v>
      </c>
      <c r="BA240" s="20" t="str">
        <f>VLOOKUP(D240,[2]Reference!Q:V,3,FALSE)</f>
        <v>Azuma</v>
      </c>
    </row>
    <row r="241" spans="1:53" ht="13.5" x14ac:dyDescent="0.25">
      <c r="A241" s="28" t="s">
        <v>2950</v>
      </c>
      <c r="B241" s="29">
        <v>44760</v>
      </c>
      <c r="C241" s="28" t="s">
        <v>54</v>
      </c>
      <c r="D241" s="28" t="s">
        <v>55</v>
      </c>
      <c r="E241" s="28" t="s">
        <v>56</v>
      </c>
      <c r="F241" s="28" t="s">
        <v>55</v>
      </c>
      <c r="G241" s="28" t="s">
        <v>94</v>
      </c>
      <c r="H241" s="28" t="s">
        <v>339</v>
      </c>
      <c r="I241" s="28" t="s">
        <v>694</v>
      </c>
      <c r="J241" s="28" t="s">
        <v>695</v>
      </c>
      <c r="K241" s="28" t="s">
        <v>1688</v>
      </c>
      <c r="L241" s="28" t="s">
        <v>2951</v>
      </c>
      <c r="M241" s="28" t="s">
        <v>523</v>
      </c>
      <c r="N241" s="30">
        <v>151</v>
      </c>
      <c r="O241" s="30">
        <v>51</v>
      </c>
      <c r="P241" s="30">
        <v>100</v>
      </c>
      <c r="Q241" s="30">
        <v>0</v>
      </c>
      <c r="R241" s="30">
        <v>1</v>
      </c>
      <c r="S241" s="30">
        <v>0</v>
      </c>
      <c r="T241" s="30">
        <v>0</v>
      </c>
      <c r="U241" s="30">
        <v>3</v>
      </c>
      <c r="V241" s="30">
        <v>231</v>
      </c>
      <c r="W241" s="28" t="s">
        <v>2952</v>
      </c>
      <c r="X241" s="28" t="s">
        <v>80</v>
      </c>
      <c r="Y241" s="28" t="s">
        <v>66</v>
      </c>
      <c r="Z241" s="28" t="s">
        <v>1886</v>
      </c>
      <c r="AA241" s="28" t="s">
        <v>1887</v>
      </c>
      <c r="AB241" s="31">
        <v>0</v>
      </c>
      <c r="AC241" s="31">
        <v>1</v>
      </c>
      <c r="AD241" s="32">
        <v>1.65</v>
      </c>
      <c r="AE241" s="32">
        <v>1.65</v>
      </c>
      <c r="AF241" s="12" t="str">
        <f t="shared" si="36"/>
        <v>738345</v>
      </c>
      <c r="AG241" s="13" t="str">
        <f>VLOOKUP(D241,[2]Reference!$Q:$U,4,FALSE)</f>
        <v>Fleet</v>
      </c>
      <c r="AH241" s="13" t="str">
        <f>VLOOKUP(D241,[2]Reference!$Q:$U,5,FALSE)</f>
        <v>LNER</v>
      </c>
      <c r="AI241" s="14">
        <f t="shared" si="37"/>
        <v>0</v>
      </c>
      <c r="AJ241" s="14">
        <f t="shared" si="38"/>
        <v>0.5</v>
      </c>
      <c r="AK241" s="14">
        <f t="shared" si="39"/>
        <v>0.5</v>
      </c>
      <c r="AL241" s="15">
        <f t="shared" si="40"/>
        <v>1.1499999999999999</v>
      </c>
      <c r="AM241" s="14">
        <f t="shared" si="41"/>
        <v>151</v>
      </c>
      <c r="AN241" s="16">
        <f t="shared" si="42"/>
        <v>44765</v>
      </c>
      <c r="AO241" s="17">
        <f>VLOOKUP(B241,[2]Reference!D:E,2,1)</f>
        <v>202304</v>
      </c>
      <c r="AP241" s="12" t="str">
        <f t="shared" si="43"/>
        <v>7</v>
      </c>
      <c r="AQ241" s="18">
        <f t="shared" si="44"/>
        <v>1.65</v>
      </c>
      <c r="AR241" s="18">
        <f t="shared" si="45"/>
        <v>1.65</v>
      </c>
      <c r="AS241" s="13" t="str">
        <f>VLOOKUP(D241,[2]Reference!$Q:$U,3,FALSE)</f>
        <v>Azuma</v>
      </c>
      <c r="AT241" s="13" t="str">
        <f>VLOOKUP(D241,[2]Reference!Q:V,6,FALSE)</f>
        <v>Azuma</v>
      </c>
      <c r="AU241" s="13" t="str">
        <f>VLOOKUP(D241,[2]Reference!$Q:$U,2,FALSE)</f>
        <v>Hitachi - Class 800</v>
      </c>
      <c r="AV241" s="19">
        <f t="shared" si="46"/>
        <v>44767</v>
      </c>
      <c r="AW241" s="12" t="str">
        <f>+VLOOKUP(X241,[2]Reference!BN:BO,2,FALSE)</f>
        <v>Fleet</v>
      </c>
      <c r="AX241" s="20" t="str">
        <f t="shared" si="47"/>
        <v>HB</v>
      </c>
      <c r="AY241" s="20" t="str">
        <f>VLOOKUP(AX241,[2]Reference!AH:AI,2,FALSE)</f>
        <v>LNER</v>
      </c>
      <c r="AZ241" s="20" t="str">
        <f>VLOOKUP(D241,[2]Reference!Q:V,6,FALSE)</f>
        <v>Azuma</v>
      </c>
      <c r="BA241" s="20" t="str">
        <f>VLOOKUP(D241,[2]Reference!Q:V,3,FALSE)</f>
        <v>Azuma</v>
      </c>
    </row>
    <row r="242" spans="1:53" ht="13.5" x14ac:dyDescent="0.25">
      <c r="A242" s="28" t="s">
        <v>2953</v>
      </c>
      <c r="B242" s="29">
        <v>44761</v>
      </c>
      <c r="C242" s="28" t="s">
        <v>54</v>
      </c>
      <c r="D242" s="28" t="s">
        <v>55</v>
      </c>
      <c r="E242" s="28" t="s">
        <v>56</v>
      </c>
      <c r="F242" s="28" t="s">
        <v>55</v>
      </c>
      <c r="G242" s="28" t="s">
        <v>121</v>
      </c>
      <c r="H242" s="28" t="s">
        <v>767</v>
      </c>
      <c r="I242" s="28" t="s">
        <v>2954</v>
      </c>
      <c r="J242" s="28" t="s">
        <v>2955</v>
      </c>
      <c r="K242" s="28" t="s">
        <v>981</v>
      </c>
      <c r="L242" s="28" t="s">
        <v>2956</v>
      </c>
      <c r="M242" s="28" t="s">
        <v>459</v>
      </c>
      <c r="N242" s="30">
        <v>26</v>
      </c>
      <c r="O242" s="30">
        <v>26</v>
      </c>
      <c r="P242" s="30">
        <v>0</v>
      </c>
      <c r="Q242" s="30">
        <v>0</v>
      </c>
      <c r="R242" s="30">
        <v>0</v>
      </c>
      <c r="S242" s="30">
        <v>0</v>
      </c>
      <c r="T242" s="30">
        <v>0</v>
      </c>
      <c r="U242" s="30">
        <v>1</v>
      </c>
      <c r="V242" s="30">
        <v>26</v>
      </c>
      <c r="W242" s="28" t="s">
        <v>2957</v>
      </c>
      <c r="X242" s="28" t="s">
        <v>80</v>
      </c>
      <c r="Y242" s="28" t="s">
        <v>66</v>
      </c>
      <c r="Z242" s="28" t="s">
        <v>1886</v>
      </c>
      <c r="AA242" s="28" t="s">
        <v>1887</v>
      </c>
      <c r="AB242" s="31">
        <v>0</v>
      </c>
      <c r="AC242" s="31">
        <v>0</v>
      </c>
      <c r="AD242" s="32">
        <v>0.15</v>
      </c>
      <c r="AE242" s="32">
        <v>0.15</v>
      </c>
      <c r="AF242" s="12" t="str">
        <f t="shared" si="36"/>
        <v>742230</v>
      </c>
      <c r="AG242" s="13" t="str">
        <f>VLOOKUP(D242,[2]Reference!$Q:$U,4,FALSE)</f>
        <v>Fleet</v>
      </c>
      <c r="AH242" s="13" t="str">
        <f>VLOOKUP(D242,[2]Reference!$Q:$U,5,FALSE)</f>
        <v>LNER</v>
      </c>
      <c r="AI242" s="14">
        <f t="shared" si="37"/>
        <v>0</v>
      </c>
      <c r="AJ242" s="14">
        <f t="shared" si="38"/>
        <v>0</v>
      </c>
      <c r="AK242" s="14">
        <f t="shared" si="39"/>
        <v>0</v>
      </c>
      <c r="AL242" s="15">
        <f t="shared" si="40"/>
        <v>0.15</v>
      </c>
      <c r="AM242" s="14">
        <f t="shared" si="41"/>
        <v>26</v>
      </c>
      <c r="AN242" s="16">
        <f t="shared" si="42"/>
        <v>44765</v>
      </c>
      <c r="AO242" s="17">
        <f>VLOOKUP(B242,[2]Reference!D:E,2,1)</f>
        <v>202304</v>
      </c>
      <c r="AP242" s="12" t="str">
        <f t="shared" si="43"/>
        <v>7</v>
      </c>
      <c r="AQ242" s="18">
        <f t="shared" si="44"/>
        <v>0.15</v>
      </c>
      <c r="AR242" s="18">
        <f t="shared" si="45"/>
        <v>0.15</v>
      </c>
      <c r="AS242" s="13" t="str">
        <f>VLOOKUP(D242,[2]Reference!$Q:$U,3,FALSE)</f>
        <v>Azuma</v>
      </c>
      <c r="AT242" s="13" t="str">
        <f>VLOOKUP(D242,[2]Reference!Q:V,6,FALSE)</f>
        <v>Azuma</v>
      </c>
      <c r="AU242" s="13" t="str">
        <f>VLOOKUP(D242,[2]Reference!$Q:$U,2,FALSE)</f>
        <v>Hitachi - Class 800</v>
      </c>
      <c r="AV242" s="19">
        <f t="shared" si="46"/>
        <v>44768</v>
      </c>
      <c r="AW242" s="12" t="str">
        <f>+VLOOKUP(X242,[2]Reference!BN:BO,2,FALSE)</f>
        <v>Fleet</v>
      </c>
      <c r="AX242" s="20" t="str">
        <f t="shared" si="47"/>
        <v>HB</v>
      </c>
      <c r="AY242" s="20" t="str">
        <f>VLOOKUP(AX242,[2]Reference!AH:AI,2,FALSE)</f>
        <v>LNER</v>
      </c>
      <c r="AZ242" s="20" t="str">
        <f>VLOOKUP(D242,[2]Reference!Q:V,6,FALSE)</f>
        <v>Azuma</v>
      </c>
      <c r="BA242" s="20" t="str">
        <f>VLOOKUP(D242,[2]Reference!Q:V,3,FALSE)</f>
        <v>Azuma</v>
      </c>
    </row>
    <row r="243" spans="1:53" ht="13.5" x14ac:dyDescent="0.25">
      <c r="A243" s="28" t="s">
        <v>2958</v>
      </c>
      <c r="B243" s="29">
        <v>44763</v>
      </c>
      <c r="C243" s="28" t="s">
        <v>54</v>
      </c>
      <c r="D243" s="28" t="s">
        <v>70</v>
      </c>
      <c r="E243" s="28" t="s">
        <v>71</v>
      </c>
      <c r="F243" s="28" t="s">
        <v>70</v>
      </c>
      <c r="G243" s="28" t="s">
        <v>72</v>
      </c>
      <c r="H243" s="28" t="s">
        <v>237</v>
      </c>
      <c r="I243" s="28" t="s">
        <v>1591</v>
      </c>
      <c r="J243" s="28" t="s">
        <v>1592</v>
      </c>
      <c r="K243" s="28" t="s">
        <v>1304</v>
      </c>
      <c r="L243" s="28" t="s">
        <v>1619</v>
      </c>
      <c r="M243" s="28" t="s">
        <v>664</v>
      </c>
      <c r="N243" s="30">
        <v>3</v>
      </c>
      <c r="O243" s="30">
        <v>3</v>
      </c>
      <c r="P243" s="30">
        <v>0</v>
      </c>
      <c r="Q243" s="30">
        <v>0</v>
      </c>
      <c r="R243" s="30">
        <v>0</v>
      </c>
      <c r="S243" s="30">
        <v>0</v>
      </c>
      <c r="T243" s="30">
        <v>0</v>
      </c>
      <c r="U243" s="30">
        <v>1</v>
      </c>
      <c r="V243" s="30">
        <v>3</v>
      </c>
      <c r="W243" s="28" t="s">
        <v>2959</v>
      </c>
      <c r="X243" s="28" t="s">
        <v>80</v>
      </c>
      <c r="Y243" s="28" t="s">
        <v>66</v>
      </c>
      <c r="Z243" s="28" t="s">
        <v>1886</v>
      </c>
      <c r="AA243" s="28" t="s">
        <v>1887</v>
      </c>
      <c r="AB243" s="31">
        <v>0</v>
      </c>
      <c r="AC243" s="31">
        <v>0</v>
      </c>
      <c r="AD243" s="32">
        <v>0</v>
      </c>
      <c r="AE243" s="32">
        <v>0</v>
      </c>
      <c r="AF243" s="12" t="str">
        <f t="shared" si="36"/>
        <v>747059</v>
      </c>
      <c r="AG243" s="13" t="str">
        <f>VLOOKUP(D243,[2]Reference!$Q:$U,4,FALSE)</f>
        <v>Fleet</v>
      </c>
      <c r="AH243" s="13" t="str">
        <f>VLOOKUP(D243,[2]Reference!$Q:$U,5,FALSE)</f>
        <v>LNER</v>
      </c>
      <c r="AI243" s="14">
        <f t="shared" si="37"/>
        <v>0</v>
      </c>
      <c r="AJ243" s="14">
        <f t="shared" si="38"/>
        <v>0</v>
      </c>
      <c r="AK243" s="14">
        <f t="shared" si="39"/>
        <v>0</v>
      </c>
      <c r="AL243" s="15">
        <f t="shared" si="40"/>
        <v>0</v>
      </c>
      <c r="AM243" s="14">
        <f t="shared" si="41"/>
        <v>3</v>
      </c>
      <c r="AN243" s="16">
        <f t="shared" si="42"/>
        <v>44765</v>
      </c>
      <c r="AO243" s="17">
        <f>VLOOKUP(B243,[2]Reference!D:E,2,1)</f>
        <v>202304</v>
      </c>
      <c r="AP243" s="12" t="str">
        <f t="shared" si="43"/>
        <v>7</v>
      </c>
      <c r="AQ243" s="18">
        <f t="shared" si="44"/>
        <v>0</v>
      </c>
      <c r="AR243" s="18">
        <f t="shared" si="45"/>
        <v>0</v>
      </c>
      <c r="AS243" s="13" t="str">
        <f>VLOOKUP(D243,[2]Reference!$Q:$U,3,FALSE)</f>
        <v>IC225</v>
      </c>
      <c r="AT243" s="13" t="str">
        <f>VLOOKUP(D243,[2]Reference!Q:V,6,FALSE)</f>
        <v>IC225</v>
      </c>
      <c r="AU243" s="13" t="str">
        <f>VLOOKUP(D243,[2]Reference!$Q:$U,2,FALSE)</f>
        <v>Cl 91 Loco</v>
      </c>
      <c r="AV243" s="19">
        <f t="shared" si="46"/>
        <v>44770</v>
      </c>
      <c r="AW243" s="12" t="str">
        <f>+VLOOKUP(X243,[2]Reference!BN:BO,2,FALSE)</f>
        <v>Fleet</v>
      </c>
      <c r="AX243" s="20" t="str">
        <f t="shared" si="47"/>
        <v>HB</v>
      </c>
      <c r="AY243" s="20" t="str">
        <f>VLOOKUP(AX243,[2]Reference!AH:AI,2,FALSE)</f>
        <v>LNER</v>
      </c>
      <c r="AZ243" s="20" t="str">
        <f>VLOOKUP(D243,[2]Reference!Q:V,6,FALSE)</f>
        <v>IC225</v>
      </c>
      <c r="BA243" s="20" t="str">
        <f>VLOOKUP(D243,[2]Reference!Q:V,3,FALSE)</f>
        <v>IC225</v>
      </c>
    </row>
    <row r="244" spans="1:53" ht="13.5" x14ac:dyDescent="0.25">
      <c r="A244" s="28" t="s">
        <v>2960</v>
      </c>
      <c r="B244" s="29">
        <v>44763</v>
      </c>
      <c r="C244" s="28" t="s">
        <v>54</v>
      </c>
      <c r="D244" s="28" t="s">
        <v>300</v>
      </c>
      <c r="E244" s="28" t="s">
        <v>301</v>
      </c>
      <c r="F244" s="28" t="s">
        <v>300</v>
      </c>
      <c r="G244" s="28" t="s">
        <v>154</v>
      </c>
      <c r="H244" s="28" t="s">
        <v>112</v>
      </c>
      <c r="I244" s="28" t="s">
        <v>621</v>
      </c>
      <c r="J244" s="28" t="s">
        <v>622</v>
      </c>
      <c r="K244" s="28" t="s">
        <v>155</v>
      </c>
      <c r="L244" s="28" t="s">
        <v>2961</v>
      </c>
      <c r="M244" s="28" t="s">
        <v>1852</v>
      </c>
      <c r="N244" s="30">
        <v>9</v>
      </c>
      <c r="O244" s="30">
        <v>9</v>
      </c>
      <c r="P244" s="30">
        <v>0</v>
      </c>
      <c r="Q244" s="30">
        <v>0</v>
      </c>
      <c r="R244" s="30">
        <v>0</v>
      </c>
      <c r="S244" s="30">
        <v>0</v>
      </c>
      <c r="T244" s="30">
        <v>0</v>
      </c>
      <c r="U244" s="30">
        <v>2</v>
      </c>
      <c r="V244" s="30">
        <v>9</v>
      </c>
      <c r="W244" s="28" t="s">
        <v>2962</v>
      </c>
      <c r="X244" s="28" t="s">
        <v>119</v>
      </c>
      <c r="Y244" s="28" t="s">
        <v>66</v>
      </c>
      <c r="Z244" s="28" t="s">
        <v>1886</v>
      </c>
      <c r="AA244" s="28" t="s">
        <v>1887</v>
      </c>
      <c r="AB244" s="31">
        <v>0</v>
      </c>
      <c r="AC244" s="31">
        <v>0</v>
      </c>
      <c r="AD244" s="32">
        <v>0</v>
      </c>
      <c r="AE244" s="32">
        <v>0.33</v>
      </c>
      <c r="AF244" s="12" t="str">
        <f t="shared" si="36"/>
        <v>747921</v>
      </c>
      <c r="AG244" s="13" t="str">
        <f>VLOOKUP(D244,[2]Reference!$Q:$U,4,FALSE)</f>
        <v>Fleet</v>
      </c>
      <c r="AH244" s="13" t="str">
        <f>VLOOKUP(D244,[2]Reference!$Q:$U,5,FALSE)</f>
        <v>LNER</v>
      </c>
      <c r="AI244" s="14">
        <f t="shared" si="37"/>
        <v>0</v>
      </c>
      <c r="AJ244" s="14">
        <f t="shared" si="38"/>
        <v>0</v>
      </c>
      <c r="AK244" s="14">
        <f t="shared" si="39"/>
        <v>0</v>
      </c>
      <c r="AL244" s="15">
        <f t="shared" si="40"/>
        <v>0</v>
      </c>
      <c r="AM244" s="14">
        <f t="shared" si="41"/>
        <v>9</v>
      </c>
      <c r="AN244" s="16">
        <f t="shared" si="42"/>
        <v>44765</v>
      </c>
      <c r="AO244" s="17">
        <f>VLOOKUP(B244,[2]Reference!D:E,2,1)</f>
        <v>202304</v>
      </c>
      <c r="AP244" s="12" t="str">
        <f t="shared" si="43"/>
        <v>7</v>
      </c>
      <c r="AQ244" s="18">
        <f t="shared" si="44"/>
        <v>0</v>
      </c>
      <c r="AR244" s="18">
        <f t="shared" si="45"/>
        <v>0.33</v>
      </c>
      <c r="AS244" s="13" t="str">
        <f>VLOOKUP(D244,[2]Reference!$Q:$U,3,FALSE)</f>
        <v>Other</v>
      </c>
      <c r="AT244" s="13" t="str">
        <f>VLOOKUP(D244,[2]Reference!Q:V,6,FALSE)</f>
        <v>Other</v>
      </c>
      <c r="AU244" s="13" t="str">
        <f>VLOOKUP(D244,[2]Reference!$Q:$U,2,FALSE)</f>
        <v>Hitachi - Control</v>
      </c>
      <c r="AV244" s="19">
        <f t="shared" si="46"/>
        <v>44770</v>
      </c>
      <c r="AW244" s="12" t="str">
        <f>+VLOOKUP(X244,[2]Reference!BN:BO,2,FALSE)</f>
        <v>Depot</v>
      </c>
      <c r="AX244" s="20" t="str">
        <f t="shared" si="47"/>
        <v>HB</v>
      </c>
      <c r="AY244" s="20" t="str">
        <f>VLOOKUP(AX244,[2]Reference!AH:AI,2,FALSE)</f>
        <v>LNER</v>
      </c>
      <c r="AZ244" s="20" t="str">
        <f>VLOOKUP(D244,[2]Reference!Q:V,6,FALSE)</f>
        <v>Other</v>
      </c>
      <c r="BA244" s="20" t="str">
        <f>VLOOKUP(D244,[2]Reference!Q:V,3,FALSE)</f>
        <v>Other</v>
      </c>
    </row>
    <row r="245" spans="1:53" ht="13.5" x14ac:dyDescent="0.25">
      <c r="A245" s="28" t="s">
        <v>2963</v>
      </c>
      <c r="B245" s="29">
        <v>44763</v>
      </c>
      <c r="C245" s="28" t="s">
        <v>54</v>
      </c>
      <c r="D245" s="28" t="s">
        <v>55</v>
      </c>
      <c r="E245" s="28" t="s">
        <v>56</v>
      </c>
      <c r="F245" s="28" t="s">
        <v>55</v>
      </c>
      <c r="G245" s="28" t="s">
        <v>154</v>
      </c>
      <c r="H245" s="28" t="s">
        <v>339</v>
      </c>
      <c r="I245" s="28" t="s">
        <v>694</v>
      </c>
      <c r="J245" s="28" t="s">
        <v>695</v>
      </c>
      <c r="K245" s="28" t="s">
        <v>1088</v>
      </c>
      <c r="L245" s="28" t="s">
        <v>2964</v>
      </c>
      <c r="M245" s="28" t="s">
        <v>459</v>
      </c>
      <c r="N245" s="30">
        <v>35</v>
      </c>
      <c r="O245" s="30">
        <v>17</v>
      </c>
      <c r="P245" s="30">
        <v>18</v>
      </c>
      <c r="Q245" s="30">
        <v>0</v>
      </c>
      <c r="R245" s="30">
        <v>0</v>
      </c>
      <c r="S245" s="30">
        <v>0</v>
      </c>
      <c r="T245" s="30">
        <v>0</v>
      </c>
      <c r="U245" s="30">
        <v>3</v>
      </c>
      <c r="V245" s="30">
        <v>35</v>
      </c>
      <c r="W245" s="28" t="s">
        <v>2965</v>
      </c>
      <c r="X245" s="28" t="s">
        <v>80</v>
      </c>
      <c r="Y245" s="28" t="s">
        <v>66</v>
      </c>
      <c r="Z245" s="28" t="s">
        <v>1886</v>
      </c>
      <c r="AA245" s="28" t="s">
        <v>1887</v>
      </c>
      <c r="AB245" s="31">
        <v>0</v>
      </c>
      <c r="AC245" s="31">
        <v>0</v>
      </c>
      <c r="AD245" s="32">
        <v>0</v>
      </c>
      <c r="AE245" s="32">
        <v>0</v>
      </c>
      <c r="AF245" s="12" t="str">
        <f t="shared" si="36"/>
        <v>748727</v>
      </c>
      <c r="AG245" s="13" t="str">
        <f>VLOOKUP(D245,[2]Reference!$Q:$U,4,FALSE)</f>
        <v>Fleet</v>
      </c>
      <c r="AH245" s="13" t="str">
        <f>VLOOKUP(D245,[2]Reference!$Q:$U,5,FALSE)</f>
        <v>LNER</v>
      </c>
      <c r="AI245" s="14">
        <f t="shared" si="37"/>
        <v>0</v>
      </c>
      <c r="AJ245" s="14">
        <f t="shared" si="38"/>
        <v>0</v>
      </c>
      <c r="AK245" s="14">
        <f t="shared" si="39"/>
        <v>0</v>
      </c>
      <c r="AL245" s="15">
        <f t="shared" si="40"/>
        <v>0</v>
      </c>
      <c r="AM245" s="14">
        <f t="shared" si="41"/>
        <v>35</v>
      </c>
      <c r="AN245" s="16">
        <f t="shared" si="42"/>
        <v>44765</v>
      </c>
      <c r="AO245" s="17">
        <f>VLOOKUP(B245,[2]Reference!D:E,2,1)</f>
        <v>202304</v>
      </c>
      <c r="AP245" s="12" t="str">
        <f t="shared" si="43"/>
        <v>7</v>
      </c>
      <c r="AQ245" s="18">
        <f t="shared" si="44"/>
        <v>0</v>
      </c>
      <c r="AR245" s="18">
        <f t="shared" si="45"/>
        <v>0</v>
      </c>
      <c r="AS245" s="13" t="str">
        <f>VLOOKUP(D245,[2]Reference!$Q:$U,3,FALSE)</f>
        <v>Azuma</v>
      </c>
      <c r="AT245" s="13" t="str">
        <f>VLOOKUP(D245,[2]Reference!Q:V,6,FALSE)</f>
        <v>Azuma</v>
      </c>
      <c r="AU245" s="13" t="str">
        <f>VLOOKUP(D245,[2]Reference!$Q:$U,2,FALSE)</f>
        <v>Hitachi - Class 800</v>
      </c>
      <c r="AV245" s="19">
        <f t="shared" si="46"/>
        <v>44770</v>
      </c>
      <c r="AW245" s="12" t="str">
        <f>+VLOOKUP(X245,[2]Reference!BN:BO,2,FALSE)</f>
        <v>Fleet</v>
      </c>
      <c r="AX245" s="20" t="str">
        <f t="shared" si="47"/>
        <v>HB</v>
      </c>
      <c r="AY245" s="20" t="str">
        <f>VLOOKUP(AX245,[2]Reference!AH:AI,2,FALSE)</f>
        <v>LNER</v>
      </c>
      <c r="AZ245" s="20" t="str">
        <f>VLOOKUP(D245,[2]Reference!Q:V,6,FALSE)</f>
        <v>Azuma</v>
      </c>
      <c r="BA245" s="20" t="str">
        <f>VLOOKUP(D245,[2]Reference!Q:V,3,FALSE)</f>
        <v>Azuma</v>
      </c>
    </row>
    <row r="246" spans="1:53" ht="13.5" x14ac:dyDescent="0.25">
      <c r="A246" s="28" t="s">
        <v>2966</v>
      </c>
      <c r="B246" s="29">
        <v>44764</v>
      </c>
      <c r="C246" s="28" t="s">
        <v>54</v>
      </c>
      <c r="D246" s="28" t="s">
        <v>536</v>
      </c>
      <c r="E246" s="28" t="s">
        <v>537</v>
      </c>
      <c r="F246" s="28" t="s">
        <v>536</v>
      </c>
      <c r="G246" s="28" t="s">
        <v>129</v>
      </c>
      <c r="H246" s="28" t="s">
        <v>73</v>
      </c>
      <c r="I246" s="28" t="s">
        <v>2967</v>
      </c>
      <c r="J246" s="28" t="s">
        <v>2968</v>
      </c>
      <c r="K246" s="28" t="s">
        <v>816</v>
      </c>
      <c r="L246" s="28" t="s">
        <v>2969</v>
      </c>
      <c r="M246" s="28" t="s">
        <v>793</v>
      </c>
      <c r="N246" s="30">
        <v>0</v>
      </c>
      <c r="O246" s="30">
        <v>0</v>
      </c>
      <c r="P246" s="30">
        <v>0</v>
      </c>
      <c r="Q246" s="30">
        <v>0</v>
      </c>
      <c r="R246" s="30">
        <v>1</v>
      </c>
      <c r="S246" s="30">
        <v>1</v>
      </c>
      <c r="T246" s="30">
        <v>0</v>
      </c>
      <c r="U246" s="30">
        <v>2</v>
      </c>
      <c r="V246" s="30">
        <v>16</v>
      </c>
      <c r="W246" s="28" t="s">
        <v>2970</v>
      </c>
      <c r="X246" s="28" t="s">
        <v>80</v>
      </c>
      <c r="Y246" s="28" t="s">
        <v>66</v>
      </c>
      <c r="Z246" s="28" t="s">
        <v>1886</v>
      </c>
      <c r="AA246" s="28" t="s">
        <v>1887</v>
      </c>
      <c r="AB246" s="31">
        <v>0</v>
      </c>
      <c r="AC246" s="31">
        <v>2</v>
      </c>
      <c r="AD246" s="32">
        <v>2</v>
      </c>
      <c r="AE246" s="32">
        <v>2</v>
      </c>
      <c r="AF246" s="12" t="str">
        <f t="shared" si="36"/>
        <v>749593</v>
      </c>
      <c r="AG246" s="13" t="str">
        <f>VLOOKUP(D246,[2]Reference!$Q:$U,4,FALSE)</f>
        <v>Fleet</v>
      </c>
      <c r="AH246" s="13" t="str">
        <f>VLOOKUP(D246,[2]Reference!$Q:$U,5,FALSE)</f>
        <v>LNER</v>
      </c>
      <c r="AI246" s="14">
        <f t="shared" si="37"/>
        <v>0</v>
      </c>
      <c r="AJ246" s="14">
        <f t="shared" si="38"/>
        <v>1</v>
      </c>
      <c r="AK246" s="14">
        <f t="shared" si="39"/>
        <v>1</v>
      </c>
      <c r="AL246" s="15">
        <f t="shared" si="40"/>
        <v>1</v>
      </c>
      <c r="AM246" s="14">
        <f t="shared" si="41"/>
        <v>0</v>
      </c>
      <c r="AN246" s="16">
        <f t="shared" si="42"/>
        <v>44765</v>
      </c>
      <c r="AO246" s="17">
        <f>VLOOKUP(B246,[2]Reference!D:E,2,1)</f>
        <v>202304</v>
      </c>
      <c r="AP246" s="12" t="str">
        <f t="shared" si="43"/>
        <v>7</v>
      </c>
      <c r="AQ246" s="18">
        <f t="shared" si="44"/>
        <v>2</v>
      </c>
      <c r="AR246" s="18">
        <f t="shared" si="45"/>
        <v>2</v>
      </c>
      <c r="AS246" s="13" t="str">
        <f>VLOOKUP(D246,[2]Reference!$Q:$U,3,FALSE)</f>
        <v>IC225</v>
      </c>
      <c r="AT246" s="13" t="str">
        <f>VLOOKUP(D246,[2]Reference!Q:V,6,FALSE)</f>
        <v>IC225</v>
      </c>
      <c r="AU246" s="13" t="str">
        <f>VLOOKUP(D246,[2]Reference!$Q:$U,2,FALSE)</f>
        <v>MK4 DVT</v>
      </c>
      <c r="AV246" s="19">
        <f t="shared" si="46"/>
        <v>44771</v>
      </c>
      <c r="AW246" s="12" t="str">
        <f>+VLOOKUP(X246,[2]Reference!BN:BO,2,FALSE)</f>
        <v>Fleet</v>
      </c>
      <c r="AX246" s="20" t="str">
        <f t="shared" si="47"/>
        <v>HB</v>
      </c>
      <c r="AY246" s="20" t="str">
        <f>VLOOKUP(AX246,[2]Reference!AH:AI,2,FALSE)</f>
        <v>LNER</v>
      </c>
      <c r="AZ246" s="20" t="str">
        <f>VLOOKUP(D246,[2]Reference!Q:V,6,FALSE)</f>
        <v>IC225</v>
      </c>
      <c r="BA246" s="20" t="str">
        <f>VLOOKUP(D246,[2]Reference!Q:V,3,FALSE)</f>
        <v>IC225</v>
      </c>
    </row>
    <row r="247" spans="1:53" ht="13.5" x14ac:dyDescent="0.25">
      <c r="A247" s="28" t="s">
        <v>2971</v>
      </c>
      <c r="B247" s="29">
        <v>44764</v>
      </c>
      <c r="C247" s="28" t="s">
        <v>54</v>
      </c>
      <c r="D247" s="28" t="s">
        <v>161</v>
      </c>
      <c r="E247" s="28" t="s">
        <v>162</v>
      </c>
      <c r="F247" s="28" t="s">
        <v>161</v>
      </c>
      <c r="G247" s="28" t="s">
        <v>72</v>
      </c>
      <c r="H247" s="28" t="s">
        <v>258</v>
      </c>
      <c r="I247" s="28" t="s">
        <v>2972</v>
      </c>
      <c r="J247" s="28" t="s">
        <v>2973</v>
      </c>
      <c r="K247" s="28" t="s">
        <v>261</v>
      </c>
      <c r="L247" s="28" t="s">
        <v>2974</v>
      </c>
      <c r="M247" s="28" t="s">
        <v>107</v>
      </c>
      <c r="N247" s="30">
        <v>8</v>
      </c>
      <c r="O247" s="30">
        <v>4</v>
      </c>
      <c r="P247" s="30">
        <v>4</v>
      </c>
      <c r="Q247" s="30">
        <v>0</v>
      </c>
      <c r="R247" s="30">
        <v>0</v>
      </c>
      <c r="S247" s="30">
        <v>0</v>
      </c>
      <c r="T247" s="30">
        <v>0</v>
      </c>
      <c r="U247" s="30">
        <v>2</v>
      </c>
      <c r="V247" s="30">
        <v>8</v>
      </c>
      <c r="W247" s="28" t="s">
        <v>2975</v>
      </c>
      <c r="X247" s="28" t="s">
        <v>80</v>
      </c>
      <c r="Y247" s="28" t="s">
        <v>66</v>
      </c>
      <c r="Z247" s="28" t="s">
        <v>1886</v>
      </c>
      <c r="AA247" s="28" t="s">
        <v>1887</v>
      </c>
      <c r="AB247" s="31">
        <v>0</v>
      </c>
      <c r="AC247" s="31">
        <v>0</v>
      </c>
      <c r="AD247" s="32">
        <v>0</v>
      </c>
      <c r="AE247" s="32">
        <v>0</v>
      </c>
      <c r="AF247" s="12" t="str">
        <f t="shared" si="36"/>
        <v>749993</v>
      </c>
      <c r="AG247" s="13" t="str">
        <f>VLOOKUP(D247,[2]Reference!$Q:$U,4,FALSE)</f>
        <v>Fleet</v>
      </c>
      <c r="AH247" s="13" t="str">
        <f>VLOOKUP(D247,[2]Reference!$Q:$U,5,FALSE)</f>
        <v>LNER</v>
      </c>
      <c r="AI247" s="14">
        <f t="shared" si="37"/>
        <v>0</v>
      </c>
      <c r="AJ247" s="14">
        <f t="shared" si="38"/>
        <v>0</v>
      </c>
      <c r="AK247" s="14">
        <f t="shared" si="39"/>
        <v>0</v>
      </c>
      <c r="AL247" s="15">
        <f t="shared" si="40"/>
        <v>0</v>
      </c>
      <c r="AM247" s="14">
        <f t="shared" si="41"/>
        <v>8</v>
      </c>
      <c r="AN247" s="16">
        <f t="shared" si="42"/>
        <v>44765</v>
      </c>
      <c r="AO247" s="17">
        <f>VLOOKUP(B247,[2]Reference!D:E,2,1)</f>
        <v>202304</v>
      </c>
      <c r="AP247" s="12" t="str">
        <f t="shared" si="43"/>
        <v>7</v>
      </c>
      <c r="AQ247" s="18">
        <f t="shared" si="44"/>
        <v>0</v>
      </c>
      <c r="AR247" s="18">
        <f t="shared" si="45"/>
        <v>0</v>
      </c>
      <c r="AS247" s="13" t="str">
        <f>VLOOKUP(D247,[2]Reference!$Q:$U,3,FALSE)</f>
        <v>IC225</v>
      </c>
      <c r="AT247" s="13" t="str">
        <f>VLOOKUP(D247,[2]Reference!Q:V,6,FALSE)</f>
        <v>IC225</v>
      </c>
      <c r="AU247" s="13" t="str">
        <f>VLOOKUP(D247,[2]Reference!$Q:$U,2,FALSE)</f>
        <v>MK4 Coach</v>
      </c>
      <c r="AV247" s="19">
        <f t="shared" si="46"/>
        <v>44771</v>
      </c>
      <c r="AW247" s="12" t="str">
        <f>+VLOOKUP(X247,[2]Reference!BN:BO,2,FALSE)</f>
        <v>Fleet</v>
      </c>
      <c r="AX247" s="20" t="str">
        <f t="shared" si="47"/>
        <v>HB</v>
      </c>
      <c r="AY247" s="20" t="str">
        <f>VLOOKUP(AX247,[2]Reference!AH:AI,2,FALSE)</f>
        <v>LNER</v>
      </c>
      <c r="AZ247" s="20" t="str">
        <f>VLOOKUP(D247,[2]Reference!Q:V,6,FALSE)</f>
        <v>IC225</v>
      </c>
      <c r="BA247" s="20" t="str">
        <f>VLOOKUP(D247,[2]Reference!Q:V,3,FALSE)</f>
        <v>IC225</v>
      </c>
    </row>
    <row r="248" spans="1:53" ht="13.5" x14ac:dyDescent="0.25">
      <c r="A248" s="28" t="s">
        <v>2976</v>
      </c>
      <c r="B248" s="29">
        <v>44764</v>
      </c>
      <c r="C248" s="28" t="s">
        <v>54</v>
      </c>
      <c r="D248" s="28" t="s">
        <v>283</v>
      </c>
      <c r="E248" s="28" t="s">
        <v>284</v>
      </c>
      <c r="F248" s="28" t="s">
        <v>283</v>
      </c>
      <c r="G248" s="28" t="s">
        <v>129</v>
      </c>
      <c r="H248" s="28" t="s">
        <v>112</v>
      </c>
      <c r="I248" s="28" t="s">
        <v>1215</v>
      </c>
      <c r="J248" s="28" t="s">
        <v>1216</v>
      </c>
      <c r="K248" s="28" t="s">
        <v>287</v>
      </c>
      <c r="L248" s="28" t="s">
        <v>2977</v>
      </c>
      <c r="M248" s="28" t="s">
        <v>1055</v>
      </c>
      <c r="N248" s="30">
        <v>3</v>
      </c>
      <c r="O248" s="30">
        <v>0</v>
      </c>
      <c r="P248" s="30">
        <v>3</v>
      </c>
      <c r="Q248" s="30">
        <v>0</v>
      </c>
      <c r="R248" s="30">
        <v>0</v>
      </c>
      <c r="S248" s="30">
        <v>0</v>
      </c>
      <c r="T248" s="30">
        <v>0</v>
      </c>
      <c r="U248" s="30">
        <v>1</v>
      </c>
      <c r="V248" s="30">
        <v>3</v>
      </c>
      <c r="W248" s="28" t="s">
        <v>2978</v>
      </c>
      <c r="X248" s="28" t="s">
        <v>119</v>
      </c>
      <c r="Y248" s="28" t="s">
        <v>66</v>
      </c>
      <c r="Z248" s="28" t="s">
        <v>1886</v>
      </c>
      <c r="AA248" s="28" t="s">
        <v>1887</v>
      </c>
      <c r="AB248" s="31">
        <v>0</v>
      </c>
      <c r="AC248" s="31">
        <v>0</v>
      </c>
      <c r="AD248" s="32">
        <v>0</v>
      </c>
      <c r="AE248" s="32">
        <v>0</v>
      </c>
      <c r="AF248" s="12" t="str">
        <f t="shared" si="36"/>
        <v>752331</v>
      </c>
      <c r="AG248" s="13" t="str">
        <f>VLOOKUP(D248,[2]Reference!$Q:$U,4,FALSE)</f>
        <v>Fleet</v>
      </c>
      <c r="AH248" s="13" t="str">
        <f>VLOOKUP(D248,[2]Reference!$Q:$U,5,FALSE)</f>
        <v>LNER</v>
      </c>
      <c r="AI248" s="14">
        <f t="shared" si="37"/>
        <v>0</v>
      </c>
      <c r="AJ248" s="14">
        <f t="shared" si="38"/>
        <v>0</v>
      </c>
      <c r="AK248" s="14">
        <f t="shared" si="39"/>
        <v>0</v>
      </c>
      <c r="AL248" s="15">
        <f t="shared" si="40"/>
        <v>0</v>
      </c>
      <c r="AM248" s="14">
        <f t="shared" si="41"/>
        <v>3</v>
      </c>
      <c r="AN248" s="16">
        <f t="shared" si="42"/>
        <v>44765</v>
      </c>
      <c r="AO248" s="17">
        <f>VLOOKUP(B248,[2]Reference!D:E,2,1)</f>
        <v>202304</v>
      </c>
      <c r="AP248" s="12" t="str">
        <f t="shared" si="43"/>
        <v>7</v>
      </c>
      <c r="AQ248" s="18">
        <f t="shared" si="44"/>
        <v>0</v>
      </c>
      <c r="AR248" s="18">
        <f t="shared" si="45"/>
        <v>0</v>
      </c>
      <c r="AS248" s="13" t="str">
        <f>VLOOKUP(D248,[2]Reference!$Q:$U,3,FALSE)</f>
        <v>Azuma</v>
      </c>
      <c r="AT248" s="13" t="str">
        <f>VLOOKUP(D248,[2]Reference!Q:V,6,FALSE)</f>
        <v>Depot</v>
      </c>
      <c r="AU248" s="13" t="str">
        <f>VLOOKUP(D248,[2]Reference!$Q:$U,2,FALSE)</f>
        <v>Hitachi - Doncaster Carr</v>
      </c>
      <c r="AV248" s="19">
        <f t="shared" si="46"/>
        <v>44771</v>
      </c>
      <c r="AW248" s="12" t="str">
        <f>+VLOOKUP(X248,[2]Reference!BN:BO,2,FALSE)</f>
        <v>Depot</v>
      </c>
      <c r="AX248" s="20" t="str">
        <f t="shared" si="47"/>
        <v>HB</v>
      </c>
      <c r="AY248" s="20" t="str">
        <f>VLOOKUP(AX248,[2]Reference!AH:AI,2,FALSE)</f>
        <v>LNER</v>
      </c>
      <c r="AZ248" s="20" t="str">
        <f>VLOOKUP(D248,[2]Reference!Q:V,6,FALSE)</f>
        <v>Depot</v>
      </c>
      <c r="BA248" s="20" t="str">
        <f>VLOOKUP(D248,[2]Reference!Q:V,3,FALSE)</f>
        <v>Azuma</v>
      </c>
    </row>
    <row r="249" spans="1:53" ht="13.5" x14ac:dyDescent="0.25">
      <c r="A249" s="28" t="s">
        <v>2979</v>
      </c>
      <c r="B249" s="29">
        <v>44765</v>
      </c>
      <c r="C249" s="28" t="s">
        <v>54</v>
      </c>
      <c r="D249" s="28" t="s">
        <v>55</v>
      </c>
      <c r="E249" s="28" t="s">
        <v>56</v>
      </c>
      <c r="F249" s="28" t="s">
        <v>55</v>
      </c>
      <c r="G249" s="28" t="s">
        <v>129</v>
      </c>
      <c r="H249" s="28" t="s">
        <v>198</v>
      </c>
      <c r="I249" s="28" t="s">
        <v>209</v>
      </c>
      <c r="J249" s="28" t="s">
        <v>210</v>
      </c>
      <c r="K249" s="28" t="s">
        <v>172</v>
      </c>
      <c r="L249" s="28" t="s">
        <v>2980</v>
      </c>
      <c r="M249" s="28" t="s">
        <v>1045</v>
      </c>
      <c r="N249" s="30">
        <v>8</v>
      </c>
      <c r="O249" s="30">
        <v>8</v>
      </c>
      <c r="P249" s="30">
        <v>0</v>
      </c>
      <c r="Q249" s="30">
        <v>0</v>
      </c>
      <c r="R249" s="30">
        <v>1</v>
      </c>
      <c r="S249" s="30">
        <v>2</v>
      </c>
      <c r="T249" s="30">
        <v>0</v>
      </c>
      <c r="U249" s="30">
        <v>4</v>
      </c>
      <c r="V249" s="30">
        <v>98</v>
      </c>
      <c r="W249" s="28" t="s">
        <v>2981</v>
      </c>
      <c r="X249" s="28" t="s">
        <v>119</v>
      </c>
      <c r="Y249" s="28" t="s">
        <v>66</v>
      </c>
      <c r="Z249" s="28" t="s">
        <v>1886</v>
      </c>
      <c r="AA249" s="28" t="s">
        <v>1887</v>
      </c>
      <c r="AB249" s="31">
        <v>0</v>
      </c>
      <c r="AC249" s="31">
        <v>3</v>
      </c>
      <c r="AD249" s="32">
        <v>3</v>
      </c>
      <c r="AE249" s="32">
        <v>3</v>
      </c>
      <c r="AF249" s="12" t="str">
        <f t="shared" si="36"/>
        <v>752772</v>
      </c>
      <c r="AG249" s="13" t="str">
        <f>VLOOKUP(D249,[2]Reference!$Q:$U,4,FALSE)</f>
        <v>Fleet</v>
      </c>
      <c r="AH249" s="13" t="str">
        <f>VLOOKUP(D249,[2]Reference!$Q:$U,5,FALSE)</f>
        <v>LNER</v>
      </c>
      <c r="AI249" s="14">
        <f t="shared" si="37"/>
        <v>0</v>
      </c>
      <c r="AJ249" s="14">
        <f t="shared" si="38"/>
        <v>1.5</v>
      </c>
      <c r="AK249" s="14">
        <f t="shared" si="39"/>
        <v>1.5</v>
      </c>
      <c r="AL249" s="15">
        <f t="shared" si="40"/>
        <v>1.5</v>
      </c>
      <c r="AM249" s="14">
        <f t="shared" si="41"/>
        <v>8</v>
      </c>
      <c r="AN249" s="16">
        <f t="shared" si="42"/>
        <v>44765</v>
      </c>
      <c r="AO249" s="17">
        <f>VLOOKUP(B249,[2]Reference!D:E,2,1)</f>
        <v>202304</v>
      </c>
      <c r="AP249" s="12" t="str">
        <f t="shared" si="43"/>
        <v>7</v>
      </c>
      <c r="AQ249" s="18">
        <f t="shared" si="44"/>
        <v>3</v>
      </c>
      <c r="AR249" s="18">
        <f t="shared" si="45"/>
        <v>3</v>
      </c>
      <c r="AS249" s="13" t="str">
        <f>VLOOKUP(D249,[2]Reference!$Q:$U,3,FALSE)</f>
        <v>Azuma</v>
      </c>
      <c r="AT249" s="13" t="str">
        <f>VLOOKUP(D249,[2]Reference!Q:V,6,FALSE)</f>
        <v>Azuma</v>
      </c>
      <c r="AU249" s="13" t="str">
        <f>VLOOKUP(D249,[2]Reference!$Q:$U,2,FALSE)</f>
        <v>Hitachi - Class 800</v>
      </c>
      <c r="AV249" s="19">
        <f t="shared" si="46"/>
        <v>44772</v>
      </c>
      <c r="AW249" s="12" t="str">
        <f>+VLOOKUP(X249,[2]Reference!BN:BO,2,FALSE)</f>
        <v>Depot</v>
      </c>
      <c r="AX249" s="20" t="str">
        <f t="shared" si="47"/>
        <v>HB</v>
      </c>
      <c r="AY249" s="20" t="str">
        <f>VLOOKUP(AX249,[2]Reference!AH:AI,2,FALSE)</f>
        <v>LNER</v>
      </c>
      <c r="AZ249" s="20" t="str">
        <f>VLOOKUP(D249,[2]Reference!Q:V,6,FALSE)</f>
        <v>Azuma</v>
      </c>
      <c r="BA249" s="20" t="str">
        <f>VLOOKUP(D249,[2]Reference!Q:V,3,FALSE)</f>
        <v>Azuma</v>
      </c>
    </row>
    <row r="250" spans="1:53" ht="13.5" x14ac:dyDescent="0.25">
      <c r="A250" s="28" t="s">
        <v>2982</v>
      </c>
      <c r="B250" s="29">
        <v>44765</v>
      </c>
      <c r="C250" s="28" t="s">
        <v>54</v>
      </c>
      <c r="D250" s="28" t="s">
        <v>55</v>
      </c>
      <c r="E250" s="28" t="s">
        <v>56</v>
      </c>
      <c r="F250" s="28" t="s">
        <v>55</v>
      </c>
      <c r="G250" s="28" t="s">
        <v>72</v>
      </c>
      <c r="H250" s="28" t="s">
        <v>198</v>
      </c>
      <c r="I250" s="28" t="s">
        <v>209</v>
      </c>
      <c r="J250" s="28" t="s">
        <v>210</v>
      </c>
      <c r="K250" s="28" t="s">
        <v>2983</v>
      </c>
      <c r="L250" s="28" t="s">
        <v>2984</v>
      </c>
      <c r="M250" s="28" t="s">
        <v>255</v>
      </c>
      <c r="N250" s="30">
        <v>0</v>
      </c>
      <c r="O250" s="30">
        <v>0</v>
      </c>
      <c r="P250" s="30">
        <v>0</v>
      </c>
      <c r="Q250" s="30">
        <v>0</v>
      </c>
      <c r="R250" s="30">
        <v>1</v>
      </c>
      <c r="S250" s="30">
        <v>1</v>
      </c>
      <c r="T250" s="30">
        <v>0</v>
      </c>
      <c r="U250" s="30">
        <v>2</v>
      </c>
      <c r="V250" s="30">
        <v>12</v>
      </c>
      <c r="W250" s="28" t="s">
        <v>2985</v>
      </c>
      <c r="X250" s="28" t="s">
        <v>119</v>
      </c>
      <c r="Y250" s="28" t="s">
        <v>66</v>
      </c>
      <c r="Z250" s="28" t="s">
        <v>1886</v>
      </c>
      <c r="AA250" s="28" t="s">
        <v>1887</v>
      </c>
      <c r="AB250" s="31">
        <v>0</v>
      </c>
      <c r="AC250" s="31">
        <v>2</v>
      </c>
      <c r="AD250" s="32">
        <v>2</v>
      </c>
      <c r="AE250" s="32">
        <v>2</v>
      </c>
      <c r="AF250" s="12" t="str">
        <f t="shared" si="36"/>
        <v>752983</v>
      </c>
      <c r="AG250" s="13" t="str">
        <f>VLOOKUP(D250,[2]Reference!$Q:$U,4,FALSE)</f>
        <v>Fleet</v>
      </c>
      <c r="AH250" s="13" t="str">
        <f>VLOOKUP(D250,[2]Reference!$Q:$U,5,FALSE)</f>
        <v>LNER</v>
      </c>
      <c r="AI250" s="14">
        <f t="shared" si="37"/>
        <v>0</v>
      </c>
      <c r="AJ250" s="14">
        <f t="shared" si="38"/>
        <v>1</v>
      </c>
      <c r="AK250" s="14">
        <f t="shared" si="39"/>
        <v>1</v>
      </c>
      <c r="AL250" s="15">
        <f t="shared" si="40"/>
        <v>1</v>
      </c>
      <c r="AM250" s="14">
        <f t="shared" si="41"/>
        <v>0</v>
      </c>
      <c r="AN250" s="16">
        <f t="shared" si="42"/>
        <v>44765</v>
      </c>
      <c r="AO250" s="17">
        <f>VLOOKUP(B250,[2]Reference!D:E,2,1)</f>
        <v>202304</v>
      </c>
      <c r="AP250" s="12" t="str">
        <f t="shared" si="43"/>
        <v>7</v>
      </c>
      <c r="AQ250" s="18">
        <f t="shared" si="44"/>
        <v>2</v>
      </c>
      <c r="AR250" s="18">
        <f t="shared" si="45"/>
        <v>2</v>
      </c>
      <c r="AS250" s="13" t="str">
        <f>VLOOKUP(D250,[2]Reference!$Q:$U,3,FALSE)</f>
        <v>Azuma</v>
      </c>
      <c r="AT250" s="13" t="str">
        <f>VLOOKUP(D250,[2]Reference!Q:V,6,FALSE)</f>
        <v>Azuma</v>
      </c>
      <c r="AU250" s="13" t="str">
        <f>VLOOKUP(D250,[2]Reference!$Q:$U,2,FALSE)</f>
        <v>Hitachi - Class 800</v>
      </c>
      <c r="AV250" s="19">
        <f t="shared" si="46"/>
        <v>44772</v>
      </c>
      <c r="AW250" s="12" t="str">
        <f>+VLOOKUP(X250,[2]Reference!BN:BO,2,FALSE)</f>
        <v>Depot</v>
      </c>
      <c r="AX250" s="20" t="str">
        <f t="shared" si="47"/>
        <v>HB</v>
      </c>
      <c r="AY250" s="20" t="str">
        <f>VLOOKUP(AX250,[2]Reference!AH:AI,2,FALSE)</f>
        <v>LNER</v>
      </c>
      <c r="AZ250" s="20" t="str">
        <f>VLOOKUP(D250,[2]Reference!Q:V,6,FALSE)</f>
        <v>Azuma</v>
      </c>
      <c r="BA250" s="20" t="str">
        <f>VLOOKUP(D250,[2]Reference!Q:V,3,FALSE)</f>
        <v>Azuma</v>
      </c>
    </row>
    <row r="251" spans="1:53" ht="13.5" x14ac:dyDescent="0.25">
      <c r="A251" s="28" t="s">
        <v>2986</v>
      </c>
      <c r="B251" s="29">
        <v>44765</v>
      </c>
      <c r="C251" s="28" t="s">
        <v>54</v>
      </c>
      <c r="D251" s="28" t="s">
        <v>70</v>
      </c>
      <c r="E251" s="28" t="s">
        <v>71</v>
      </c>
      <c r="F251" s="28" t="s">
        <v>70</v>
      </c>
      <c r="G251" s="28" t="s">
        <v>146</v>
      </c>
      <c r="H251" s="28" t="s">
        <v>84</v>
      </c>
      <c r="I251" s="28" t="s">
        <v>317</v>
      </c>
      <c r="J251" s="28" t="s">
        <v>318</v>
      </c>
      <c r="K251" s="28" t="s">
        <v>1364</v>
      </c>
      <c r="L251" s="28" t="s">
        <v>2987</v>
      </c>
      <c r="M251" s="28" t="s">
        <v>107</v>
      </c>
      <c r="N251" s="30">
        <v>3</v>
      </c>
      <c r="O251" s="30">
        <v>3</v>
      </c>
      <c r="P251" s="30">
        <v>0</v>
      </c>
      <c r="Q251" s="30">
        <v>0</v>
      </c>
      <c r="R251" s="30">
        <v>0</v>
      </c>
      <c r="S251" s="30">
        <v>0</v>
      </c>
      <c r="T251" s="30">
        <v>0</v>
      </c>
      <c r="U251" s="30">
        <v>1</v>
      </c>
      <c r="V251" s="30">
        <v>3</v>
      </c>
      <c r="W251" s="28" t="s">
        <v>2988</v>
      </c>
      <c r="X251" s="28" t="s">
        <v>80</v>
      </c>
      <c r="Y251" s="28" t="s">
        <v>66</v>
      </c>
      <c r="Z251" s="28" t="s">
        <v>1886</v>
      </c>
      <c r="AA251" s="28" t="s">
        <v>1887</v>
      </c>
      <c r="AB251" s="31">
        <v>0</v>
      </c>
      <c r="AC251" s="31">
        <v>0</v>
      </c>
      <c r="AD251" s="32">
        <v>0</v>
      </c>
      <c r="AE251" s="32">
        <v>0</v>
      </c>
      <c r="AF251" s="12" t="str">
        <f t="shared" si="36"/>
        <v>753145</v>
      </c>
      <c r="AG251" s="13" t="str">
        <f>VLOOKUP(D251,[2]Reference!$Q:$U,4,FALSE)</f>
        <v>Fleet</v>
      </c>
      <c r="AH251" s="13" t="str">
        <f>VLOOKUP(D251,[2]Reference!$Q:$U,5,FALSE)</f>
        <v>LNER</v>
      </c>
      <c r="AI251" s="14">
        <f t="shared" si="37"/>
        <v>0</v>
      </c>
      <c r="AJ251" s="14">
        <f t="shared" si="38"/>
        <v>0</v>
      </c>
      <c r="AK251" s="14">
        <f t="shared" si="39"/>
        <v>0</v>
      </c>
      <c r="AL251" s="15">
        <f t="shared" si="40"/>
        <v>0</v>
      </c>
      <c r="AM251" s="14">
        <f t="shared" si="41"/>
        <v>3</v>
      </c>
      <c r="AN251" s="16">
        <f t="shared" si="42"/>
        <v>44765</v>
      </c>
      <c r="AO251" s="17">
        <f>VLOOKUP(B251,[2]Reference!D:E,2,1)</f>
        <v>202304</v>
      </c>
      <c r="AP251" s="12" t="str">
        <f t="shared" si="43"/>
        <v>7</v>
      </c>
      <c r="AQ251" s="18">
        <f t="shared" si="44"/>
        <v>0</v>
      </c>
      <c r="AR251" s="18">
        <f t="shared" si="45"/>
        <v>0</v>
      </c>
      <c r="AS251" s="13" t="str">
        <f>VLOOKUP(D251,[2]Reference!$Q:$U,3,FALSE)</f>
        <v>IC225</v>
      </c>
      <c r="AT251" s="13" t="str">
        <f>VLOOKUP(D251,[2]Reference!Q:V,6,FALSE)</f>
        <v>IC225</v>
      </c>
      <c r="AU251" s="13" t="str">
        <f>VLOOKUP(D251,[2]Reference!$Q:$U,2,FALSE)</f>
        <v>Cl 91 Loco</v>
      </c>
      <c r="AV251" s="19">
        <f t="shared" si="46"/>
        <v>44772</v>
      </c>
      <c r="AW251" s="12" t="str">
        <f>+VLOOKUP(X251,[2]Reference!BN:BO,2,FALSE)</f>
        <v>Fleet</v>
      </c>
      <c r="AX251" s="20" t="str">
        <f t="shared" si="47"/>
        <v>HB</v>
      </c>
      <c r="AY251" s="20" t="str">
        <f>VLOOKUP(AX251,[2]Reference!AH:AI,2,FALSE)</f>
        <v>LNER</v>
      </c>
      <c r="AZ251" s="20" t="str">
        <f>VLOOKUP(D251,[2]Reference!Q:V,6,FALSE)</f>
        <v>IC225</v>
      </c>
      <c r="BA251" s="20" t="str">
        <f>VLOOKUP(D251,[2]Reference!Q:V,3,FALSE)</f>
        <v>IC225</v>
      </c>
    </row>
    <row r="252" spans="1:53" ht="13.5" x14ac:dyDescent="0.25">
      <c r="A252" s="28" t="s">
        <v>2989</v>
      </c>
      <c r="B252" s="29">
        <v>44765</v>
      </c>
      <c r="C252" s="28" t="s">
        <v>54</v>
      </c>
      <c r="D252" s="28" t="s">
        <v>55</v>
      </c>
      <c r="E252" s="28" t="s">
        <v>56</v>
      </c>
      <c r="F252" s="28" t="s">
        <v>55</v>
      </c>
      <c r="G252" s="28" t="s">
        <v>94</v>
      </c>
      <c r="H252" s="28" t="s">
        <v>73</v>
      </c>
      <c r="I252" s="28" t="s">
        <v>2290</v>
      </c>
      <c r="J252" s="28" t="s">
        <v>2291</v>
      </c>
      <c r="K252" s="28" t="s">
        <v>98</v>
      </c>
      <c r="L252" s="28" t="s">
        <v>2451</v>
      </c>
      <c r="M252" s="28" t="s">
        <v>89</v>
      </c>
      <c r="N252" s="30">
        <v>13</v>
      </c>
      <c r="O252" s="30">
        <v>13</v>
      </c>
      <c r="P252" s="30">
        <v>0</v>
      </c>
      <c r="Q252" s="30">
        <v>0</v>
      </c>
      <c r="R252" s="30">
        <v>0</v>
      </c>
      <c r="S252" s="30">
        <v>0</v>
      </c>
      <c r="T252" s="30">
        <v>0</v>
      </c>
      <c r="U252" s="30">
        <v>1</v>
      </c>
      <c r="V252" s="30">
        <v>13</v>
      </c>
      <c r="W252" s="28" t="s">
        <v>2990</v>
      </c>
      <c r="X252" s="28" t="s">
        <v>80</v>
      </c>
      <c r="Y252" s="28" t="s">
        <v>66</v>
      </c>
      <c r="Z252" s="28" t="s">
        <v>1886</v>
      </c>
      <c r="AA252" s="28" t="s">
        <v>1887</v>
      </c>
      <c r="AB252" s="31">
        <v>0</v>
      </c>
      <c r="AC252" s="31">
        <v>0</v>
      </c>
      <c r="AD252" s="32">
        <v>0</v>
      </c>
      <c r="AE252" s="32">
        <v>0</v>
      </c>
      <c r="AF252" s="12" t="str">
        <f t="shared" si="36"/>
        <v>753938</v>
      </c>
      <c r="AG252" s="13" t="str">
        <f>VLOOKUP(D252,[2]Reference!$Q:$U,4,FALSE)</f>
        <v>Fleet</v>
      </c>
      <c r="AH252" s="13" t="str">
        <f>VLOOKUP(D252,[2]Reference!$Q:$U,5,FALSE)</f>
        <v>LNER</v>
      </c>
      <c r="AI252" s="14">
        <f t="shared" si="37"/>
        <v>0</v>
      </c>
      <c r="AJ252" s="14">
        <f t="shared" si="38"/>
        <v>0</v>
      </c>
      <c r="AK252" s="14">
        <f t="shared" si="39"/>
        <v>0</v>
      </c>
      <c r="AL252" s="15">
        <f t="shared" si="40"/>
        <v>0</v>
      </c>
      <c r="AM252" s="14">
        <f t="shared" si="41"/>
        <v>13</v>
      </c>
      <c r="AN252" s="16">
        <f t="shared" si="42"/>
        <v>44765</v>
      </c>
      <c r="AO252" s="17">
        <f>VLOOKUP(B252,[2]Reference!D:E,2,1)</f>
        <v>202304</v>
      </c>
      <c r="AP252" s="12" t="str">
        <f t="shared" si="43"/>
        <v>7</v>
      </c>
      <c r="AQ252" s="18">
        <f t="shared" si="44"/>
        <v>0</v>
      </c>
      <c r="AR252" s="18">
        <f t="shared" si="45"/>
        <v>0</v>
      </c>
      <c r="AS252" s="13" t="str">
        <f>VLOOKUP(D252,[2]Reference!$Q:$U,3,FALSE)</f>
        <v>Azuma</v>
      </c>
      <c r="AT252" s="13" t="str">
        <f>VLOOKUP(D252,[2]Reference!Q:V,6,FALSE)</f>
        <v>Azuma</v>
      </c>
      <c r="AU252" s="13" t="str">
        <f>VLOOKUP(D252,[2]Reference!$Q:$U,2,FALSE)</f>
        <v>Hitachi - Class 800</v>
      </c>
      <c r="AV252" s="19">
        <f t="shared" si="46"/>
        <v>44772</v>
      </c>
      <c r="AW252" s="12" t="str">
        <f>+VLOOKUP(X252,[2]Reference!BN:BO,2,FALSE)</f>
        <v>Fleet</v>
      </c>
      <c r="AX252" s="20" t="str">
        <f t="shared" si="47"/>
        <v>HB</v>
      </c>
      <c r="AY252" s="20" t="str">
        <f>VLOOKUP(AX252,[2]Reference!AH:AI,2,FALSE)</f>
        <v>LNER</v>
      </c>
      <c r="AZ252" s="20" t="str">
        <f>VLOOKUP(D252,[2]Reference!Q:V,6,FALSE)</f>
        <v>Azuma</v>
      </c>
      <c r="BA252" s="20" t="str">
        <f>VLOOKUP(D252,[2]Reference!Q:V,3,FALSE)</f>
        <v>Azuma</v>
      </c>
    </row>
    <row r="253" spans="1:53" ht="13.5" x14ac:dyDescent="0.25">
      <c r="A253" s="28" t="s">
        <v>2991</v>
      </c>
      <c r="B253" s="29">
        <v>44766</v>
      </c>
      <c r="C253" s="28" t="s">
        <v>54</v>
      </c>
      <c r="D253" s="28" t="s">
        <v>70</v>
      </c>
      <c r="E253" s="28" t="s">
        <v>71</v>
      </c>
      <c r="F253" s="28" t="s">
        <v>70</v>
      </c>
      <c r="G253" s="28" t="s">
        <v>146</v>
      </c>
      <c r="H253" s="28" t="s">
        <v>237</v>
      </c>
      <c r="I253" s="28" t="s">
        <v>2803</v>
      </c>
      <c r="J253" s="28" t="s">
        <v>2804</v>
      </c>
      <c r="K253" s="28" t="s">
        <v>240</v>
      </c>
      <c r="L253" s="28" t="s">
        <v>2992</v>
      </c>
      <c r="M253" s="28" t="s">
        <v>664</v>
      </c>
      <c r="N253" s="30">
        <v>126</v>
      </c>
      <c r="O253" s="30">
        <v>49</v>
      </c>
      <c r="P253" s="30">
        <v>77</v>
      </c>
      <c r="Q253" s="30">
        <v>0</v>
      </c>
      <c r="R253" s="30">
        <v>1</v>
      </c>
      <c r="S253" s="30">
        <v>0</v>
      </c>
      <c r="T253" s="30">
        <v>0</v>
      </c>
      <c r="U253" s="30">
        <v>9</v>
      </c>
      <c r="V253" s="30">
        <v>186</v>
      </c>
      <c r="W253" s="28" t="s">
        <v>2993</v>
      </c>
      <c r="X253" s="28" t="s">
        <v>80</v>
      </c>
      <c r="Y253" s="28" t="s">
        <v>66</v>
      </c>
      <c r="Z253" s="28" t="s">
        <v>2202</v>
      </c>
      <c r="AA253" s="28" t="s">
        <v>2197</v>
      </c>
      <c r="AB253" s="31">
        <v>1</v>
      </c>
      <c r="AC253" s="31">
        <v>0</v>
      </c>
      <c r="AD253" s="32">
        <v>1</v>
      </c>
      <c r="AE253" s="32">
        <v>1.96</v>
      </c>
      <c r="AF253" s="12" t="str">
        <f t="shared" si="36"/>
        <v>755896</v>
      </c>
      <c r="AG253" s="13" t="str">
        <f>VLOOKUP(D253,[2]Reference!$Q:$U,4,FALSE)</f>
        <v>Fleet</v>
      </c>
      <c r="AH253" s="13" t="str">
        <f>VLOOKUP(D253,[2]Reference!$Q:$U,5,FALSE)</f>
        <v>LNER</v>
      </c>
      <c r="AI253" s="14">
        <f t="shared" si="37"/>
        <v>1</v>
      </c>
      <c r="AJ253" s="14">
        <f t="shared" si="38"/>
        <v>0</v>
      </c>
      <c r="AK253" s="14">
        <f t="shared" si="39"/>
        <v>1</v>
      </c>
      <c r="AL253" s="15">
        <f t="shared" si="40"/>
        <v>0</v>
      </c>
      <c r="AM253" s="14">
        <f t="shared" si="41"/>
        <v>126</v>
      </c>
      <c r="AN253" s="16">
        <f t="shared" si="42"/>
        <v>44772</v>
      </c>
      <c r="AO253" s="17">
        <f>VLOOKUP(B253,[2]Reference!D:E,2,1)</f>
        <v>202305</v>
      </c>
      <c r="AP253" s="12" t="str">
        <f t="shared" si="43"/>
        <v>7</v>
      </c>
      <c r="AQ253" s="18">
        <f t="shared" si="44"/>
        <v>1</v>
      </c>
      <c r="AR253" s="18">
        <f t="shared" si="45"/>
        <v>1.96</v>
      </c>
      <c r="AS253" s="13" t="str">
        <f>VLOOKUP(D253,[2]Reference!$Q:$U,3,FALSE)</f>
        <v>IC225</v>
      </c>
      <c r="AT253" s="13" t="str">
        <f>VLOOKUP(D253,[2]Reference!Q:V,6,FALSE)</f>
        <v>IC225</v>
      </c>
      <c r="AU253" s="13" t="str">
        <f>VLOOKUP(D253,[2]Reference!$Q:$U,2,FALSE)</f>
        <v>Cl 91 Loco</v>
      </c>
      <c r="AV253" s="19">
        <f t="shared" si="46"/>
        <v>44773</v>
      </c>
      <c r="AW253" s="12" t="str">
        <f>+VLOOKUP(X253,[2]Reference!BN:BO,2,FALSE)</f>
        <v>Fleet</v>
      </c>
      <c r="AX253" s="20" t="str">
        <f t="shared" si="47"/>
        <v>HB</v>
      </c>
      <c r="AY253" s="20" t="str">
        <f>VLOOKUP(AX253,[2]Reference!AH:AI,2,FALSE)</f>
        <v>LNER</v>
      </c>
      <c r="AZ253" s="20" t="str">
        <f>VLOOKUP(D253,[2]Reference!Q:V,6,FALSE)</f>
        <v>IC225</v>
      </c>
      <c r="BA253" s="20" t="str">
        <f>VLOOKUP(D253,[2]Reference!Q:V,3,FALSE)</f>
        <v>IC225</v>
      </c>
    </row>
    <row r="254" spans="1:53" ht="13.5" x14ac:dyDescent="0.25">
      <c r="A254" s="28" t="s">
        <v>2995</v>
      </c>
      <c r="B254" s="29">
        <v>44767</v>
      </c>
      <c r="C254" s="28" t="s">
        <v>54</v>
      </c>
      <c r="D254" s="28" t="s">
        <v>92</v>
      </c>
      <c r="E254" s="28" t="s">
        <v>93</v>
      </c>
      <c r="F254" s="28" t="s">
        <v>92</v>
      </c>
      <c r="G254" s="28" t="s">
        <v>129</v>
      </c>
      <c r="H254" s="28" t="s">
        <v>339</v>
      </c>
      <c r="I254" s="28" t="s">
        <v>694</v>
      </c>
      <c r="J254" s="28" t="s">
        <v>695</v>
      </c>
      <c r="K254" s="28" t="s">
        <v>969</v>
      </c>
      <c r="L254" s="28" t="s">
        <v>2996</v>
      </c>
      <c r="M254" s="28" t="s">
        <v>679</v>
      </c>
      <c r="N254" s="30">
        <v>90</v>
      </c>
      <c r="O254" s="30">
        <v>20</v>
      </c>
      <c r="P254" s="30">
        <v>70</v>
      </c>
      <c r="Q254" s="30">
        <v>0</v>
      </c>
      <c r="R254" s="30">
        <v>0</v>
      </c>
      <c r="S254" s="30">
        <v>0</v>
      </c>
      <c r="T254" s="30">
        <v>0</v>
      </c>
      <c r="U254" s="30">
        <v>5</v>
      </c>
      <c r="V254" s="30">
        <v>90</v>
      </c>
      <c r="W254" s="28" t="s">
        <v>2997</v>
      </c>
      <c r="X254" s="28" t="s">
        <v>80</v>
      </c>
      <c r="Y254" s="28" t="s">
        <v>66</v>
      </c>
      <c r="Z254" s="28" t="s">
        <v>2202</v>
      </c>
      <c r="AA254" s="28" t="s">
        <v>2197</v>
      </c>
      <c r="AB254" s="31">
        <v>0</v>
      </c>
      <c r="AC254" s="31">
        <v>0</v>
      </c>
      <c r="AD254" s="32">
        <v>1.49</v>
      </c>
      <c r="AE254" s="32">
        <v>2.4500000000000002</v>
      </c>
      <c r="AF254" s="12" t="str">
        <f t="shared" si="36"/>
        <v>758751</v>
      </c>
      <c r="AG254" s="13" t="str">
        <f>VLOOKUP(D254,[2]Reference!$Q:$U,4,FALSE)</f>
        <v>Fleet</v>
      </c>
      <c r="AH254" s="13" t="str">
        <f>VLOOKUP(D254,[2]Reference!$Q:$U,5,FALSE)</f>
        <v>LNER</v>
      </c>
      <c r="AI254" s="14">
        <f t="shared" si="37"/>
        <v>0</v>
      </c>
      <c r="AJ254" s="14">
        <f t="shared" si="38"/>
        <v>0</v>
      </c>
      <c r="AK254" s="14">
        <f t="shared" si="39"/>
        <v>0</v>
      </c>
      <c r="AL254" s="15">
        <f t="shared" si="40"/>
        <v>1.49</v>
      </c>
      <c r="AM254" s="14">
        <f t="shared" si="41"/>
        <v>90</v>
      </c>
      <c r="AN254" s="16">
        <f t="shared" si="42"/>
        <v>44772</v>
      </c>
      <c r="AO254" s="17">
        <f>VLOOKUP(B254,[2]Reference!D:E,2,1)</f>
        <v>202305</v>
      </c>
      <c r="AP254" s="12" t="str">
        <f t="shared" si="43"/>
        <v>7</v>
      </c>
      <c r="AQ254" s="18">
        <f t="shared" si="44"/>
        <v>1.49</v>
      </c>
      <c r="AR254" s="18">
        <f t="shared" si="45"/>
        <v>2.4500000000000002</v>
      </c>
      <c r="AS254" s="13" t="str">
        <f>VLOOKUP(D254,[2]Reference!$Q:$U,3,FALSE)</f>
        <v>Azuma</v>
      </c>
      <c r="AT254" s="13" t="str">
        <f>VLOOKUP(D254,[2]Reference!Q:V,6,FALSE)</f>
        <v>Azuma</v>
      </c>
      <c r="AU254" s="13" t="str">
        <f>VLOOKUP(D254,[2]Reference!$Q:$U,2,FALSE)</f>
        <v>Hitachi - Class 801</v>
      </c>
      <c r="AV254" s="19">
        <f t="shared" si="46"/>
        <v>44774</v>
      </c>
      <c r="AW254" s="12" t="str">
        <f>+VLOOKUP(X254,[2]Reference!BN:BO,2,FALSE)</f>
        <v>Fleet</v>
      </c>
      <c r="AX254" s="20" t="str">
        <f t="shared" si="47"/>
        <v>HB</v>
      </c>
      <c r="AY254" s="20" t="str">
        <f>VLOOKUP(AX254,[2]Reference!AH:AI,2,FALSE)</f>
        <v>LNER</v>
      </c>
      <c r="AZ254" s="20" t="str">
        <f>VLOOKUP(D254,[2]Reference!Q:V,6,FALSE)</f>
        <v>Azuma</v>
      </c>
      <c r="BA254" s="20" t="str">
        <f>VLOOKUP(D254,[2]Reference!Q:V,3,FALSE)</f>
        <v>Azuma</v>
      </c>
    </row>
    <row r="255" spans="1:53" ht="13.5" x14ac:dyDescent="0.25">
      <c r="A255" s="28" t="s">
        <v>2998</v>
      </c>
      <c r="B255" s="29">
        <v>44768</v>
      </c>
      <c r="C255" s="28" t="s">
        <v>54</v>
      </c>
      <c r="D255" s="28" t="s">
        <v>814</v>
      </c>
      <c r="E255" s="28" t="s">
        <v>815</v>
      </c>
      <c r="F255" s="28" t="s">
        <v>814</v>
      </c>
      <c r="G255" s="28" t="s">
        <v>146</v>
      </c>
      <c r="H255" s="28" t="s">
        <v>112</v>
      </c>
      <c r="I255" s="28" t="s">
        <v>378</v>
      </c>
      <c r="J255" s="28" t="s">
        <v>379</v>
      </c>
      <c r="K255" s="28" t="s">
        <v>1368</v>
      </c>
      <c r="L255" s="28" t="s">
        <v>2999</v>
      </c>
      <c r="M255" s="28" t="s">
        <v>797</v>
      </c>
      <c r="N255" s="30">
        <v>2251</v>
      </c>
      <c r="O255" s="30">
        <v>1505</v>
      </c>
      <c r="P255" s="30">
        <v>746</v>
      </c>
      <c r="Q255" s="30">
        <v>79</v>
      </c>
      <c r="R255" s="30">
        <v>37</v>
      </c>
      <c r="S255" s="30">
        <v>9</v>
      </c>
      <c r="T255" s="30">
        <v>0</v>
      </c>
      <c r="U255" s="30">
        <v>153</v>
      </c>
      <c r="V255" s="30">
        <v>10302</v>
      </c>
      <c r="W255" s="28" t="s">
        <v>3000</v>
      </c>
      <c r="X255" s="28" t="s">
        <v>119</v>
      </c>
      <c r="Y255" s="28" t="s">
        <v>66</v>
      </c>
      <c r="Z255" s="28" t="s">
        <v>2202</v>
      </c>
      <c r="AA255" s="28" t="s">
        <v>2197</v>
      </c>
      <c r="AB255" s="31">
        <v>100</v>
      </c>
      <c r="AC255" s="31">
        <v>24</v>
      </c>
      <c r="AD255" s="32">
        <v>133.58000000000001</v>
      </c>
      <c r="AE255" s="32">
        <v>141.33000000000001</v>
      </c>
      <c r="AF255" s="12" t="str">
        <f t="shared" si="36"/>
        <v>760252</v>
      </c>
      <c r="AG255" s="13" t="str">
        <f>VLOOKUP(D255,[2]Reference!$Q:$U,4,FALSE)</f>
        <v>Fleet</v>
      </c>
      <c r="AH255" s="13" t="str">
        <f>VLOOKUP(D255,[2]Reference!$Q:$U,5,FALSE)</f>
        <v>LNER</v>
      </c>
      <c r="AI255" s="14">
        <f t="shared" si="37"/>
        <v>100</v>
      </c>
      <c r="AJ255" s="14">
        <f t="shared" si="38"/>
        <v>12</v>
      </c>
      <c r="AK255" s="14">
        <f t="shared" si="39"/>
        <v>112</v>
      </c>
      <c r="AL255" s="15">
        <f t="shared" si="40"/>
        <v>21.580000000000013</v>
      </c>
      <c r="AM255" s="14">
        <f t="shared" si="41"/>
        <v>2251</v>
      </c>
      <c r="AN255" s="16">
        <f t="shared" si="42"/>
        <v>44772</v>
      </c>
      <c r="AO255" s="17">
        <f>VLOOKUP(B255,[2]Reference!D:E,2,1)</f>
        <v>202305</v>
      </c>
      <c r="AP255" s="12" t="str">
        <f t="shared" si="43"/>
        <v>7</v>
      </c>
      <c r="AQ255" s="18">
        <f t="shared" si="44"/>
        <v>133.58000000000001</v>
      </c>
      <c r="AR255" s="18">
        <f t="shared" si="45"/>
        <v>141.33000000000001</v>
      </c>
      <c r="AS255" s="13" t="str">
        <f>VLOOKUP(D255,[2]Reference!$Q:$U,3,FALSE)</f>
        <v>Azuma</v>
      </c>
      <c r="AT255" s="13" t="str">
        <f>VLOOKUP(D255,[2]Reference!Q:V,6,FALSE)</f>
        <v>Depot</v>
      </c>
      <c r="AU255" s="13" t="str">
        <f>VLOOKUP(D255,[2]Reference!$Q:$U,2,FALSE)</f>
        <v>Neville Hill</v>
      </c>
      <c r="AV255" s="19">
        <f t="shared" si="46"/>
        <v>44775</v>
      </c>
      <c r="AW255" s="12" t="str">
        <f>+VLOOKUP(X255,[2]Reference!BN:BO,2,FALSE)</f>
        <v>Depot</v>
      </c>
      <c r="AX255" s="20" t="str">
        <f t="shared" si="47"/>
        <v>HB</v>
      </c>
      <c r="AY255" s="20" t="str">
        <f>VLOOKUP(AX255,[2]Reference!AH:AI,2,FALSE)</f>
        <v>LNER</v>
      </c>
      <c r="AZ255" s="20" t="str">
        <f>VLOOKUP(D255,[2]Reference!Q:V,6,FALSE)</f>
        <v>Depot</v>
      </c>
      <c r="BA255" s="20" t="str">
        <f>VLOOKUP(D255,[2]Reference!Q:V,3,FALSE)</f>
        <v>Azuma</v>
      </c>
    </row>
    <row r="256" spans="1:53" ht="13.5" x14ac:dyDescent="0.25">
      <c r="A256" s="28" t="s">
        <v>3001</v>
      </c>
      <c r="B256" s="29">
        <v>44768</v>
      </c>
      <c r="C256" s="28" t="s">
        <v>54</v>
      </c>
      <c r="D256" s="28" t="s">
        <v>215</v>
      </c>
      <c r="E256" s="28" t="s">
        <v>216</v>
      </c>
      <c r="F256" s="28" t="s">
        <v>215</v>
      </c>
      <c r="G256" s="28" t="s">
        <v>121</v>
      </c>
      <c r="H256" s="28" t="s">
        <v>112</v>
      </c>
      <c r="I256" s="28" t="s">
        <v>2330</v>
      </c>
      <c r="J256" s="28" t="s">
        <v>293</v>
      </c>
      <c r="K256" s="28" t="s">
        <v>940</v>
      </c>
      <c r="L256" s="28" t="s">
        <v>3002</v>
      </c>
      <c r="M256" s="28" t="s">
        <v>955</v>
      </c>
      <c r="N256" s="30">
        <v>3</v>
      </c>
      <c r="O256" s="30">
        <v>3</v>
      </c>
      <c r="P256" s="30">
        <v>0</v>
      </c>
      <c r="Q256" s="30">
        <v>0</v>
      </c>
      <c r="R256" s="30">
        <v>0</v>
      </c>
      <c r="S256" s="30">
        <v>0</v>
      </c>
      <c r="T256" s="30">
        <v>0</v>
      </c>
      <c r="U256" s="30">
        <v>1</v>
      </c>
      <c r="V256" s="30">
        <v>3</v>
      </c>
      <c r="W256" s="28" t="s">
        <v>3003</v>
      </c>
      <c r="X256" s="28" t="s">
        <v>119</v>
      </c>
      <c r="Y256" s="28" t="s">
        <v>66</v>
      </c>
      <c r="Z256" s="28" t="s">
        <v>2202</v>
      </c>
      <c r="AA256" s="28" t="s">
        <v>2197</v>
      </c>
      <c r="AB256" s="31">
        <v>0</v>
      </c>
      <c r="AC256" s="31">
        <v>0</v>
      </c>
      <c r="AD256" s="32">
        <v>0</v>
      </c>
      <c r="AE256" s="32">
        <v>0</v>
      </c>
      <c r="AF256" s="12" t="str">
        <f t="shared" si="36"/>
        <v>762172</v>
      </c>
      <c r="AG256" s="13" t="str">
        <f>VLOOKUP(D256,[2]Reference!$Q:$U,4,FALSE)</f>
        <v>Fleet</v>
      </c>
      <c r="AH256" s="13" t="str">
        <f>VLOOKUP(D256,[2]Reference!$Q:$U,5,FALSE)</f>
        <v>LNER</v>
      </c>
      <c r="AI256" s="14">
        <f t="shared" si="37"/>
        <v>0</v>
      </c>
      <c r="AJ256" s="14">
        <f t="shared" si="38"/>
        <v>0</v>
      </c>
      <c r="AK256" s="14">
        <f t="shared" si="39"/>
        <v>0</v>
      </c>
      <c r="AL256" s="15">
        <f t="shared" si="40"/>
        <v>0</v>
      </c>
      <c r="AM256" s="14">
        <f t="shared" si="41"/>
        <v>3</v>
      </c>
      <c r="AN256" s="16">
        <f t="shared" si="42"/>
        <v>44772</v>
      </c>
      <c r="AO256" s="17">
        <f>VLOOKUP(B256,[2]Reference!D:E,2,1)</f>
        <v>202305</v>
      </c>
      <c r="AP256" s="12" t="str">
        <f t="shared" si="43"/>
        <v>7</v>
      </c>
      <c r="AQ256" s="18">
        <f t="shared" si="44"/>
        <v>0</v>
      </c>
      <c r="AR256" s="18">
        <f t="shared" si="45"/>
        <v>0</v>
      </c>
      <c r="AS256" s="13" t="str">
        <f>VLOOKUP(D256,[2]Reference!$Q:$U,3,FALSE)</f>
        <v>Other</v>
      </c>
      <c r="AT256" s="13" t="str">
        <f>VLOOKUP(D256,[2]Reference!Q:V,6,FALSE)</f>
        <v>Other</v>
      </c>
      <c r="AU256" s="13" t="str">
        <f>VLOOKUP(D256,[2]Reference!$Q:$U,2,FALSE)</f>
        <v>ISS - Contractors</v>
      </c>
      <c r="AV256" s="19">
        <f t="shared" si="46"/>
        <v>44775</v>
      </c>
      <c r="AW256" s="12" t="str">
        <f>+VLOOKUP(X256,[2]Reference!BN:BO,2,FALSE)</f>
        <v>Depot</v>
      </c>
      <c r="AX256" s="20" t="str">
        <f t="shared" si="47"/>
        <v>HB</v>
      </c>
      <c r="AY256" s="20" t="str">
        <f>VLOOKUP(AX256,[2]Reference!AH:AI,2,FALSE)</f>
        <v>LNER</v>
      </c>
      <c r="AZ256" s="20" t="str">
        <f>VLOOKUP(D256,[2]Reference!Q:V,6,FALSE)</f>
        <v>Other</v>
      </c>
      <c r="BA256" s="20" t="str">
        <f>VLOOKUP(D256,[2]Reference!Q:V,3,FALSE)</f>
        <v>Other</v>
      </c>
    </row>
    <row r="257" spans="1:53" ht="13.5" x14ac:dyDescent="0.25">
      <c r="A257" s="28" t="s">
        <v>3004</v>
      </c>
      <c r="B257" s="29">
        <v>44770</v>
      </c>
      <c r="C257" s="28" t="s">
        <v>54</v>
      </c>
      <c r="D257" s="28" t="s">
        <v>364</v>
      </c>
      <c r="E257" s="28" t="s">
        <v>365</v>
      </c>
      <c r="F257" s="28" t="s">
        <v>364</v>
      </c>
      <c r="G257" s="28" t="s">
        <v>121</v>
      </c>
      <c r="H257" s="28" t="s">
        <v>112</v>
      </c>
      <c r="I257" s="28" t="s">
        <v>386</v>
      </c>
      <c r="J257" s="28" t="s">
        <v>387</v>
      </c>
      <c r="K257" s="28" t="s">
        <v>366</v>
      </c>
      <c r="L257" s="28" t="s">
        <v>632</v>
      </c>
      <c r="M257" s="28" t="s">
        <v>891</v>
      </c>
      <c r="N257" s="30">
        <v>14</v>
      </c>
      <c r="O257" s="30">
        <v>0</v>
      </c>
      <c r="P257" s="30">
        <v>14</v>
      </c>
      <c r="Q257" s="30">
        <v>0</v>
      </c>
      <c r="R257" s="30">
        <v>0</v>
      </c>
      <c r="S257" s="30">
        <v>0</v>
      </c>
      <c r="T257" s="30">
        <v>0</v>
      </c>
      <c r="U257" s="30">
        <v>1</v>
      </c>
      <c r="V257" s="30">
        <v>14</v>
      </c>
      <c r="W257" s="28" t="s">
        <v>3005</v>
      </c>
      <c r="X257" s="28" t="s">
        <v>119</v>
      </c>
      <c r="Y257" s="28" t="s">
        <v>66</v>
      </c>
      <c r="Z257" s="28" t="s">
        <v>2202</v>
      </c>
      <c r="AA257" s="28" t="s">
        <v>2197</v>
      </c>
      <c r="AB257" s="31">
        <v>0</v>
      </c>
      <c r="AC257" s="31">
        <v>0</v>
      </c>
      <c r="AD257" s="32">
        <v>0</v>
      </c>
      <c r="AE257" s="32">
        <v>0</v>
      </c>
      <c r="AF257" s="12" t="str">
        <f t="shared" si="36"/>
        <v>764198</v>
      </c>
      <c r="AG257" s="13" t="str">
        <f>VLOOKUP(D257,[2]Reference!$Q:$U,4,FALSE)</f>
        <v>Fleet</v>
      </c>
      <c r="AH257" s="13" t="str">
        <f>VLOOKUP(D257,[2]Reference!$Q:$U,5,FALSE)</f>
        <v>LNER</v>
      </c>
      <c r="AI257" s="14">
        <f t="shared" si="37"/>
        <v>0</v>
      </c>
      <c r="AJ257" s="14">
        <f t="shared" si="38"/>
        <v>0</v>
      </c>
      <c r="AK257" s="14">
        <f t="shared" si="39"/>
        <v>0</v>
      </c>
      <c r="AL257" s="15">
        <f t="shared" si="40"/>
        <v>0</v>
      </c>
      <c r="AM257" s="14">
        <f t="shared" si="41"/>
        <v>14</v>
      </c>
      <c r="AN257" s="16">
        <f t="shared" si="42"/>
        <v>44772</v>
      </c>
      <c r="AO257" s="17">
        <f>VLOOKUP(B257,[2]Reference!D:E,2,1)</f>
        <v>202305</v>
      </c>
      <c r="AP257" s="12" t="str">
        <f t="shared" si="43"/>
        <v>7</v>
      </c>
      <c r="AQ257" s="18">
        <f t="shared" si="44"/>
        <v>0</v>
      </c>
      <c r="AR257" s="18">
        <f t="shared" si="45"/>
        <v>0</v>
      </c>
      <c r="AS257" s="13" t="str">
        <f>VLOOKUP(D257,[2]Reference!$Q:$U,3,FALSE)</f>
        <v>Azuma</v>
      </c>
      <c r="AT257" s="13" t="str">
        <f>VLOOKUP(D257,[2]Reference!Q:V,6,FALSE)</f>
        <v>Depot</v>
      </c>
      <c r="AU257" s="13" t="str">
        <f>VLOOKUP(D257,[2]Reference!$Q:$U,2,FALSE)</f>
        <v>Heaton</v>
      </c>
      <c r="AV257" s="19">
        <f t="shared" si="46"/>
        <v>44777</v>
      </c>
      <c r="AW257" s="12" t="str">
        <f>+VLOOKUP(X257,[2]Reference!BN:BO,2,FALSE)</f>
        <v>Depot</v>
      </c>
      <c r="AX257" s="20" t="str">
        <f t="shared" si="47"/>
        <v>HB</v>
      </c>
      <c r="AY257" s="20" t="str">
        <f>VLOOKUP(AX257,[2]Reference!AH:AI,2,FALSE)</f>
        <v>LNER</v>
      </c>
      <c r="AZ257" s="20" t="str">
        <f>VLOOKUP(D257,[2]Reference!Q:V,6,FALSE)</f>
        <v>Depot</v>
      </c>
      <c r="BA257" s="20" t="str">
        <f>VLOOKUP(D257,[2]Reference!Q:V,3,FALSE)</f>
        <v>Azuma</v>
      </c>
    </row>
    <row r="258" spans="1:53" ht="13.5" x14ac:dyDescent="0.25">
      <c r="A258" s="28" t="s">
        <v>3006</v>
      </c>
      <c r="B258" s="29">
        <v>44770</v>
      </c>
      <c r="C258" s="28" t="s">
        <v>54</v>
      </c>
      <c r="D258" s="28" t="s">
        <v>70</v>
      </c>
      <c r="E258" s="28" t="s">
        <v>71</v>
      </c>
      <c r="F258" s="28" t="s">
        <v>70</v>
      </c>
      <c r="G258" s="28" t="s">
        <v>146</v>
      </c>
      <c r="H258" s="28" t="s">
        <v>138</v>
      </c>
      <c r="I258" s="28" t="s">
        <v>3007</v>
      </c>
      <c r="J258" s="28" t="s">
        <v>3008</v>
      </c>
      <c r="K258" s="28" t="s">
        <v>201</v>
      </c>
      <c r="L258" s="28" t="s">
        <v>3009</v>
      </c>
      <c r="M258" s="28" t="s">
        <v>185</v>
      </c>
      <c r="N258" s="30">
        <v>13</v>
      </c>
      <c r="O258" s="30">
        <v>13</v>
      </c>
      <c r="P258" s="30">
        <v>0</v>
      </c>
      <c r="Q258" s="30">
        <v>0</v>
      </c>
      <c r="R258" s="30">
        <v>0</v>
      </c>
      <c r="S258" s="30">
        <v>0</v>
      </c>
      <c r="T258" s="30">
        <v>0</v>
      </c>
      <c r="U258" s="30">
        <v>1</v>
      </c>
      <c r="V258" s="30">
        <v>13</v>
      </c>
      <c r="W258" s="28" t="s">
        <v>3010</v>
      </c>
      <c r="X258" s="28" t="s">
        <v>80</v>
      </c>
      <c r="Y258" s="28" t="s">
        <v>66</v>
      </c>
      <c r="Z258" s="28" t="s">
        <v>2202</v>
      </c>
      <c r="AA258" s="28" t="s">
        <v>2197</v>
      </c>
      <c r="AB258" s="31">
        <v>0</v>
      </c>
      <c r="AC258" s="31">
        <v>0</v>
      </c>
      <c r="AD258" s="32">
        <v>0.27</v>
      </c>
      <c r="AE258" s="32">
        <v>0.27</v>
      </c>
      <c r="AF258" s="12" t="str">
        <f t="shared" ref="AF258:AF321" si="48">LEFT(A258,6)</f>
        <v>765834</v>
      </c>
      <c r="AG258" s="13" t="str">
        <f>VLOOKUP(D258,[2]Reference!$Q:$U,4,FALSE)</f>
        <v>Fleet</v>
      </c>
      <c r="AH258" s="13" t="str">
        <f>VLOOKUP(D258,[2]Reference!$Q:$U,5,FALSE)</f>
        <v>LNER</v>
      </c>
      <c r="AI258" s="14">
        <f t="shared" ref="AI258:AI321" si="49">+AB258</f>
        <v>0</v>
      </c>
      <c r="AJ258" s="14">
        <f t="shared" ref="AJ258:AJ321" si="50">+AC258/2</f>
        <v>0</v>
      </c>
      <c r="AK258" s="14">
        <f t="shared" ref="AK258:AK321" si="51">SUM(AI258:AJ258)</f>
        <v>0</v>
      </c>
      <c r="AL258" s="15">
        <f t="shared" ref="AL258:AL321" si="52">+AD258-AK258</f>
        <v>0.27</v>
      </c>
      <c r="AM258" s="14">
        <f t="shared" ref="AM258:AM321" si="53">+N258</f>
        <v>13</v>
      </c>
      <c r="AN258" s="16">
        <f t="shared" ref="AN258:AN321" si="54">B258+(7-WEEKDAY(B258))</f>
        <v>44772</v>
      </c>
      <c r="AO258" s="17">
        <f>VLOOKUP(B258,[2]Reference!D:E,2,1)</f>
        <v>202305</v>
      </c>
      <c r="AP258" s="12" t="str">
        <f t="shared" ref="AP258:AP321" si="55">LEFT(X258,1)</f>
        <v>7</v>
      </c>
      <c r="AQ258" s="18">
        <f t="shared" ref="AQ258:AQ321" si="56">+AD258</f>
        <v>0.27</v>
      </c>
      <c r="AR258" s="18">
        <f t="shared" ref="AR258:AR321" si="57">+AE258</f>
        <v>0.27</v>
      </c>
      <c r="AS258" s="13" t="str">
        <f>VLOOKUP(D258,[2]Reference!$Q:$U,3,FALSE)</f>
        <v>IC225</v>
      </c>
      <c r="AT258" s="13" t="str">
        <f>VLOOKUP(D258,[2]Reference!Q:V,6,FALSE)</f>
        <v>IC225</v>
      </c>
      <c r="AU258" s="13" t="str">
        <f>VLOOKUP(D258,[2]Reference!$Q:$U,2,FALSE)</f>
        <v>Cl 91 Loco</v>
      </c>
      <c r="AV258" s="19">
        <f t="shared" ref="AV258:AV321" si="58">+B258+7</f>
        <v>44777</v>
      </c>
      <c r="AW258" s="12" t="str">
        <f>+VLOOKUP(X258,[2]Reference!BN:BO,2,FALSE)</f>
        <v>Fleet</v>
      </c>
      <c r="AX258" s="20" t="str">
        <f t="shared" ref="AX258:AX321" si="59">MID(F258,2,2)</f>
        <v>HB</v>
      </c>
      <c r="AY258" s="20" t="str">
        <f>VLOOKUP(AX258,[2]Reference!AH:AI,2,FALSE)</f>
        <v>LNER</v>
      </c>
      <c r="AZ258" s="20" t="str">
        <f>VLOOKUP(D258,[2]Reference!Q:V,6,FALSE)</f>
        <v>IC225</v>
      </c>
      <c r="BA258" s="20" t="str">
        <f>VLOOKUP(D258,[2]Reference!Q:V,3,FALSE)</f>
        <v>IC225</v>
      </c>
    </row>
    <row r="259" spans="1:53" ht="13.5" x14ac:dyDescent="0.25">
      <c r="A259" s="28" t="s">
        <v>3011</v>
      </c>
      <c r="B259" s="29">
        <v>44771</v>
      </c>
      <c r="C259" s="28" t="s">
        <v>54</v>
      </c>
      <c r="D259" s="28" t="s">
        <v>536</v>
      </c>
      <c r="E259" s="28" t="s">
        <v>537</v>
      </c>
      <c r="F259" s="28" t="s">
        <v>536</v>
      </c>
      <c r="G259" s="28" t="s">
        <v>129</v>
      </c>
      <c r="H259" s="28" t="s">
        <v>73</v>
      </c>
      <c r="I259" s="28" t="s">
        <v>843</v>
      </c>
      <c r="J259" s="28" t="s">
        <v>844</v>
      </c>
      <c r="K259" s="28" t="s">
        <v>220</v>
      </c>
      <c r="L259" s="28" t="s">
        <v>3012</v>
      </c>
      <c r="M259" s="28" t="s">
        <v>324</v>
      </c>
      <c r="N259" s="30">
        <v>11</v>
      </c>
      <c r="O259" s="30">
        <v>7</v>
      </c>
      <c r="P259" s="30">
        <v>4</v>
      </c>
      <c r="Q259" s="30">
        <v>0</v>
      </c>
      <c r="R259" s="30">
        <v>0</v>
      </c>
      <c r="S259" s="30">
        <v>0</v>
      </c>
      <c r="T259" s="30">
        <v>0</v>
      </c>
      <c r="U259" s="30">
        <v>2</v>
      </c>
      <c r="V259" s="30">
        <v>11</v>
      </c>
      <c r="W259" s="28" t="s">
        <v>3013</v>
      </c>
      <c r="X259" s="28" t="s">
        <v>80</v>
      </c>
      <c r="Y259" s="28" t="s">
        <v>66</v>
      </c>
      <c r="Z259" s="28" t="s">
        <v>2202</v>
      </c>
      <c r="AA259" s="28" t="s">
        <v>2197</v>
      </c>
      <c r="AB259" s="31">
        <v>0</v>
      </c>
      <c r="AC259" s="31">
        <v>0</v>
      </c>
      <c r="AD259" s="32">
        <v>0</v>
      </c>
      <c r="AE259" s="32">
        <v>0</v>
      </c>
      <c r="AF259" s="12" t="str">
        <f t="shared" si="48"/>
        <v>768254</v>
      </c>
      <c r="AG259" s="13" t="str">
        <f>VLOOKUP(D259,[2]Reference!$Q:$U,4,FALSE)</f>
        <v>Fleet</v>
      </c>
      <c r="AH259" s="13" t="str">
        <f>VLOOKUP(D259,[2]Reference!$Q:$U,5,FALSE)</f>
        <v>LNER</v>
      </c>
      <c r="AI259" s="14">
        <f t="shared" si="49"/>
        <v>0</v>
      </c>
      <c r="AJ259" s="14">
        <f t="shared" si="50"/>
        <v>0</v>
      </c>
      <c r="AK259" s="14">
        <f t="shared" si="51"/>
        <v>0</v>
      </c>
      <c r="AL259" s="15">
        <f t="shared" si="52"/>
        <v>0</v>
      </c>
      <c r="AM259" s="14">
        <f t="shared" si="53"/>
        <v>11</v>
      </c>
      <c r="AN259" s="16">
        <f t="shared" si="54"/>
        <v>44772</v>
      </c>
      <c r="AO259" s="17">
        <f>VLOOKUP(B259,[2]Reference!D:E,2,1)</f>
        <v>202305</v>
      </c>
      <c r="AP259" s="12" t="str">
        <f t="shared" si="55"/>
        <v>7</v>
      </c>
      <c r="AQ259" s="18">
        <f t="shared" si="56"/>
        <v>0</v>
      </c>
      <c r="AR259" s="18">
        <f t="shared" si="57"/>
        <v>0</v>
      </c>
      <c r="AS259" s="13" t="str">
        <f>VLOOKUP(D259,[2]Reference!$Q:$U,3,FALSE)</f>
        <v>IC225</v>
      </c>
      <c r="AT259" s="13" t="str">
        <f>VLOOKUP(D259,[2]Reference!Q:V,6,FALSE)</f>
        <v>IC225</v>
      </c>
      <c r="AU259" s="13" t="str">
        <f>VLOOKUP(D259,[2]Reference!$Q:$U,2,FALSE)</f>
        <v>MK4 DVT</v>
      </c>
      <c r="AV259" s="19">
        <f t="shared" si="58"/>
        <v>44778</v>
      </c>
      <c r="AW259" s="12" t="str">
        <f>+VLOOKUP(X259,[2]Reference!BN:BO,2,FALSE)</f>
        <v>Fleet</v>
      </c>
      <c r="AX259" s="20" t="str">
        <f t="shared" si="59"/>
        <v>HB</v>
      </c>
      <c r="AY259" s="20" t="str">
        <f>VLOOKUP(AX259,[2]Reference!AH:AI,2,FALSE)</f>
        <v>LNER</v>
      </c>
      <c r="AZ259" s="20" t="str">
        <f>VLOOKUP(D259,[2]Reference!Q:V,6,FALSE)</f>
        <v>IC225</v>
      </c>
      <c r="BA259" s="20" t="str">
        <f>VLOOKUP(D259,[2]Reference!Q:V,3,FALSE)</f>
        <v>IC225</v>
      </c>
    </row>
    <row r="260" spans="1:53" ht="13.5" x14ac:dyDescent="0.25">
      <c r="A260" s="28" t="s">
        <v>3014</v>
      </c>
      <c r="B260" s="29">
        <v>44773</v>
      </c>
      <c r="C260" s="28" t="s">
        <v>54</v>
      </c>
      <c r="D260" s="28" t="s">
        <v>55</v>
      </c>
      <c r="E260" s="28" t="s">
        <v>56</v>
      </c>
      <c r="F260" s="28" t="s">
        <v>55</v>
      </c>
      <c r="G260" s="28" t="s">
        <v>72</v>
      </c>
      <c r="H260" s="28" t="s">
        <v>198</v>
      </c>
      <c r="I260" s="28" t="s">
        <v>209</v>
      </c>
      <c r="J260" s="28" t="s">
        <v>210</v>
      </c>
      <c r="K260" s="28" t="s">
        <v>359</v>
      </c>
      <c r="L260" s="28" t="s">
        <v>3015</v>
      </c>
      <c r="M260" s="28" t="s">
        <v>181</v>
      </c>
      <c r="N260" s="30">
        <v>18</v>
      </c>
      <c r="O260" s="30">
        <v>0</v>
      </c>
      <c r="P260" s="30">
        <v>18</v>
      </c>
      <c r="Q260" s="30">
        <v>0</v>
      </c>
      <c r="R260" s="30">
        <v>0</v>
      </c>
      <c r="S260" s="30">
        <v>0</v>
      </c>
      <c r="T260" s="30">
        <v>0</v>
      </c>
      <c r="U260" s="30">
        <v>2</v>
      </c>
      <c r="V260" s="30">
        <v>18</v>
      </c>
      <c r="W260" s="28" t="s">
        <v>3016</v>
      </c>
      <c r="X260" s="28" t="s">
        <v>119</v>
      </c>
      <c r="Y260" s="28" t="s">
        <v>66</v>
      </c>
      <c r="Z260" s="28" t="s">
        <v>2203</v>
      </c>
      <c r="AA260" s="28" t="s">
        <v>2197</v>
      </c>
      <c r="AB260" s="31">
        <v>0</v>
      </c>
      <c r="AC260" s="31">
        <v>0</v>
      </c>
      <c r="AD260" s="32">
        <v>0</v>
      </c>
      <c r="AE260" s="32">
        <v>0</v>
      </c>
      <c r="AF260" s="12" t="str">
        <f t="shared" si="48"/>
        <v>772034</v>
      </c>
      <c r="AG260" s="13" t="str">
        <f>VLOOKUP(D260,[2]Reference!$Q:$U,4,FALSE)</f>
        <v>Fleet</v>
      </c>
      <c r="AH260" s="13" t="str">
        <f>VLOOKUP(D260,[2]Reference!$Q:$U,5,FALSE)</f>
        <v>LNER</v>
      </c>
      <c r="AI260" s="14">
        <f t="shared" si="49"/>
        <v>0</v>
      </c>
      <c r="AJ260" s="14">
        <f t="shared" si="50"/>
        <v>0</v>
      </c>
      <c r="AK260" s="14">
        <f t="shared" si="51"/>
        <v>0</v>
      </c>
      <c r="AL260" s="15">
        <f t="shared" si="52"/>
        <v>0</v>
      </c>
      <c r="AM260" s="14">
        <f t="shared" si="53"/>
        <v>18</v>
      </c>
      <c r="AN260" s="16">
        <f t="shared" si="54"/>
        <v>44779</v>
      </c>
      <c r="AO260" s="17">
        <f>VLOOKUP(B260,[2]Reference!D:E,2,1)</f>
        <v>202305</v>
      </c>
      <c r="AP260" s="12" t="str">
        <f t="shared" si="55"/>
        <v>7</v>
      </c>
      <c r="AQ260" s="18">
        <f t="shared" si="56"/>
        <v>0</v>
      </c>
      <c r="AR260" s="18">
        <f t="shared" si="57"/>
        <v>0</v>
      </c>
      <c r="AS260" s="13" t="str">
        <f>VLOOKUP(D260,[2]Reference!$Q:$U,3,FALSE)</f>
        <v>Azuma</v>
      </c>
      <c r="AT260" s="13" t="str">
        <f>VLOOKUP(D260,[2]Reference!Q:V,6,FALSE)</f>
        <v>Azuma</v>
      </c>
      <c r="AU260" s="13" t="str">
        <f>VLOOKUP(D260,[2]Reference!$Q:$U,2,FALSE)</f>
        <v>Hitachi - Class 800</v>
      </c>
      <c r="AV260" s="19">
        <f t="shared" si="58"/>
        <v>44780</v>
      </c>
      <c r="AW260" s="12" t="str">
        <f>+VLOOKUP(X260,[2]Reference!BN:BO,2,FALSE)</f>
        <v>Depot</v>
      </c>
      <c r="AX260" s="20" t="str">
        <f t="shared" si="59"/>
        <v>HB</v>
      </c>
      <c r="AY260" s="20" t="str">
        <f>VLOOKUP(AX260,[2]Reference!AH:AI,2,FALSE)</f>
        <v>LNER</v>
      </c>
      <c r="AZ260" s="20" t="str">
        <f>VLOOKUP(D260,[2]Reference!Q:V,6,FALSE)</f>
        <v>Azuma</v>
      </c>
      <c r="BA260" s="20" t="str">
        <f>VLOOKUP(D260,[2]Reference!Q:V,3,FALSE)</f>
        <v>Azuma</v>
      </c>
    </row>
    <row r="261" spans="1:53" ht="13.5" x14ac:dyDescent="0.25">
      <c r="A261" s="28" t="s">
        <v>3017</v>
      </c>
      <c r="B261" s="29">
        <v>44773</v>
      </c>
      <c r="C261" s="28" t="s">
        <v>54</v>
      </c>
      <c r="D261" s="28" t="s">
        <v>161</v>
      </c>
      <c r="E261" s="28" t="s">
        <v>162</v>
      </c>
      <c r="F261" s="28" t="s">
        <v>161</v>
      </c>
      <c r="G261" s="28" t="s">
        <v>72</v>
      </c>
      <c r="H261" s="28" t="s">
        <v>73</v>
      </c>
      <c r="I261" s="28" t="s">
        <v>843</v>
      </c>
      <c r="J261" s="28" t="s">
        <v>844</v>
      </c>
      <c r="K261" s="28" t="s">
        <v>163</v>
      </c>
      <c r="L261" s="28" t="s">
        <v>3018</v>
      </c>
      <c r="M261" s="28" t="s">
        <v>165</v>
      </c>
      <c r="N261" s="30">
        <v>31</v>
      </c>
      <c r="O261" s="30">
        <v>16</v>
      </c>
      <c r="P261" s="30">
        <v>15</v>
      </c>
      <c r="Q261" s="30">
        <v>0</v>
      </c>
      <c r="R261" s="30">
        <v>0</v>
      </c>
      <c r="S261" s="30">
        <v>0</v>
      </c>
      <c r="T261" s="30">
        <v>0</v>
      </c>
      <c r="U261" s="30">
        <v>3</v>
      </c>
      <c r="V261" s="30">
        <v>31</v>
      </c>
      <c r="W261" s="28" t="s">
        <v>3019</v>
      </c>
      <c r="X261" s="28" t="s">
        <v>80</v>
      </c>
      <c r="Y261" s="28" t="s">
        <v>66</v>
      </c>
      <c r="Z261" s="28" t="s">
        <v>2203</v>
      </c>
      <c r="AA261" s="28" t="s">
        <v>2197</v>
      </c>
      <c r="AB261" s="31">
        <v>0</v>
      </c>
      <c r="AC261" s="31">
        <v>0</v>
      </c>
      <c r="AD261" s="32">
        <v>0</v>
      </c>
      <c r="AE261" s="32">
        <v>1</v>
      </c>
      <c r="AF261" s="12" t="str">
        <f t="shared" si="48"/>
        <v>772189</v>
      </c>
      <c r="AG261" s="13" t="str">
        <f>VLOOKUP(D261,[2]Reference!$Q:$U,4,FALSE)</f>
        <v>Fleet</v>
      </c>
      <c r="AH261" s="13" t="str">
        <f>VLOOKUP(D261,[2]Reference!$Q:$U,5,FALSE)</f>
        <v>LNER</v>
      </c>
      <c r="AI261" s="14">
        <f t="shared" si="49"/>
        <v>0</v>
      </c>
      <c r="AJ261" s="14">
        <f t="shared" si="50"/>
        <v>0</v>
      </c>
      <c r="AK261" s="14">
        <f t="shared" si="51"/>
        <v>0</v>
      </c>
      <c r="AL261" s="15">
        <f t="shared" si="52"/>
        <v>0</v>
      </c>
      <c r="AM261" s="14">
        <f t="shared" si="53"/>
        <v>31</v>
      </c>
      <c r="AN261" s="16">
        <f t="shared" si="54"/>
        <v>44779</v>
      </c>
      <c r="AO261" s="17">
        <f>VLOOKUP(B261,[2]Reference!D:E,2,1)</f>
        <v>202305</v>
      </c>
      <c r="AP261" s="12" t="str">
        <f t="shared" si="55"/>
        <v>7</v>
      </c>
      <c r="AQ261" s="18">
        <f t="shared" si="56"/>
        <v>0</v>
      </c>
      <c r="AR261" s="18">
        <f t="shared" si="57"/>
        <v>1</v>
      </c>
      <c r="AS261" s="13" t="str">
        <f>VLOOKUP(D261,[2]Reference!$Q:$U,3,FALSE)</f>
        <v>IC225</v>
      </c>
      <c r="AT261" s="13" t="str">
        <f>VLOOKUP(D261,[2]Reference!Q:V,6,FALSE)</f>
        <v>IC225</v>
      </c>
      <c r="AU261" s="13" t="str">
        <f>VLOOKUP(D261,[2]Reference!$Q:$U,2,FALSE)</f>
        <v>MK4 Coach</v>
      </c>
      <c r="AV261" s="19">
        <f t="shared" si="58"/>
        <v>44780</v>
      </c>
      <c r="AW261" s="12" t="str">
        <f>+VLOOKUP(X261,[2]Reference!BN:BO,2,FALSE)</f>
        <v>Fleet</v>
      </c>
      <c r="AX261" s="20" t="str">
        <f t="shared" si="59"/>
        <v>HB</v>
      </c>
      <c r="AY261" s="20" t="str">
        <f>VLOOKUP(AX261,[2]Reference!AH:AI,2,FALSE)</f>
        <v>LNER</v>
      </c>
      <c r="AZ261" s="20" t="str">
        <f>VLOOKUP(D261,[2]Reference!Q:V,6,FALSE)</f>
        <v>IC225</v>
      </c>
      <c r="BA261" s="20" t="str">
        <f>VLOOKUP(D261,[2]Reference!Q:V,3,FALSE)</f>
        <v>IC225</v>
      </c>
    </row>
    <row r="262" spans="1:53" ht="13.5" x14ac:dyDescent="0.25">
      <c r="A262" s="28" t="s">
        <v>3020</v>
      </c>
      <c r="B262" s="29">
        <v>44773</v>
      </c>
      <c r="C262" s="28" t="s">
        <v>54</v>
      </c>
      <c r="D262" s="28" t="s">
        <v>92</v>
      </c>
      <c r="E262" s="28" t="s">
        <v>93</v>
      </c>
      <c r="F262" s="28" t="s">
        <v>92</v>
      </c>
      <c r="G262" s="28" t="s">
        <v>154</v>
      </c>
      <c r="H262" s="28" t="s">
        <v>73</v>
      </c>
      <c r="I262" s="28" t="s">
        <v>1329</v>
      </c>
      <c r="J262" s="28" t="s">
        <v>1330</v>
      </c>
      <c r="K262" s="28" t="s">
        <v>155</v>
      </c>
      <c r="L262" s="28" t="s">
        <v>3021</v>
      </c>
      <c r="M262" s="28" t="s">
        <v>402</v>
      </c>
      <c r="N262" s="30">
        <v>21</v>
      </c>
      <c r="O262" s="30">
        <v>21</v>
      </c>
      <c r="P262" s="30">
        <v>0</v>
      </c>
      <c r="Q262" s="30">
        <v>0</v>
      </c>
      <c r="R262" s="30">
        <v>1</v>
      </c>
      <c r="S262" s="30">
        <v>0</v>
      </c>
      <c r="T262" s="30">
        <v>0</v>
      </c>
      <c r="U262" s="30">
        <v>1</v>
      </c>
      <c r="V262" s="30">
        <v>101</v>
      </c>
      <c r="W262" s="28" t="s">
        <v>3022</v>
      </c>
      <c r="X262" s="28" t="s">
        <v>80</v>
      </c>
      <c r="Y262" s="28" t="s">
        <v>66</v>
      </c>
      <c r="Z262" s="28" t="s">
        <v>2203</v>
      </c>
      <c r="AA262" s="28" t="s">
        <v>2197</v>
      </c>
      <c r="AB262" s="31">
        <v>0</v>
      </c>
      <c r="AC262" s="31">
        <v>1</v>
      </c>
      <c r="AD262" s="32">
        <v>1</v>
      </c>
      <c r="AE262" s="32">
        <v>1</v>
      </c>
      <c r="AF262" s="12" t="str">
        <f t="shared" si="48"/>
        <v>772965</v>
      </c>
      <c r="AG262" s="13" t="str">
        <f>VLOOKUP(D262,[2]Reference!$Q:$U,4,FALSE)</f>
        <v>Fleet</v>
      </c>
      <c r="AH262" s="13" t="str">
        <f>VLOOKUP(D262,[2]Reference!$Q:$U,5,FALSE)</f>
        <v>LNER</v>
      </c>
      <c r="AI262" s="14">
        <f t="shared" si="49"/>
        <v>0</v>
      </c>
      <c r="AJ262" s="14">
        <f t="shared" si="50"/>
        <v>0.5</v>
      </c>
      <c r="AK262" s="14">
        <f t="shared" si="51"/>
        <v>0.5</v>
      </c>
      <c r="AL262" s="15">
        <f t="shared" si="52"/>
        <v>0.5</v>
      </c>
      <c r="AM262" s="14">
        <f t="shared" si="53"/>
        <v>21</v>
      </c>
      <c r="AN262" s="16">
        <f t="shared" si="54"/>
        <v>44779</v>
      </c>
      <c r="AO262" s="17">
        <f>VLOOKUP(B262,[2]Reference!D:E,2,1)</f>
        <v>202305</v>
      </c>
      <c r="AP262" s="12" t="str">
        <f t="shared" si="55"/>
        <v>7</v>
      </c>
      <c r="AQ262" s="18">
        <f t="shared" si="56"/>
        <v>1</v>
      </c>
      <c r="AR262" s="18">
        <f t="shared" si="57"/>
        <v>1</v>
      </c>
      <c r="AS262" s="13" t="str">
        <f>VLOOKUP(D262,[2]Reference!$Q:$U,3,FALSE)</f>
        <v>Azuma</v>
      </c>
      <c r="AT262" s="13" t="str">
        <f>VLOOKUP(D262,[2]Reference!Q:V,6,FALSE)</f>
        <v>Azuma</v>
      </c>
      <c r="AU262" s="13" t="str">
        <f>VLOOKUP(D262,[2]Reference!$Q:$U,2,FALSE)</f>
        <v>Hitachi - Class 801</v>
      </c>
      <c r="AV262" s="19">
        <f t="shared" si="58"/>
        <v>44780</v>
      </c>
      <c r="AW262" s="12" t="str">
        <f>+VLOOKUP(X262,[2]Reference!BN:BO,2,FALSE)</f>
        <v>Fleet</v>
      </c>
      <c r="AX262" s="20" t="str">
        <f t="shared" si="59"/>
        <v>HB</v>
      </c>
      <c r="AY262" s="20" t="str">
        <f>VLOOKUP(AX262,[2]Reference!AH:AI,2,FALSE)</f>
        <v>LNER</v>
      </c>
      <c r="AZ262" s="20" t="str">
        <f>VLOOKUP(D262,[2]Reference!Q:V,6,FALSE)</f>
        <v>Azuma</v>
      </c>
      <c r="BA262" s="20" t="str">
        <f>VLOOKUP(D262,[2]Reference!Q:V,3,FALSE)</f>
        <v>Azuma</v>
      </c>
    </row>
    <row r="263" spans="1:53" ht="13.5" x14ac:dyDescent="0.25">
      <c r="A263" s="28" t="s">
        <v>3023</v>
      </c>
      <c r="B263" s="29">
        <v>44774</v>
      </c>
      <c r="C263" s="28" t="s">
        <v>54</v>
      </c>
      <c r="D263" s="28" t="s">
        <v>215</v>
      </c>
      <c r="E263" s="28" t="s">
        <v>216</v>
      </c>
      <c r="F263" s="28" t="s">
        <v>215</v>
      </c>
      <c r="G263" s="28" t="s">
        <v>121</v>
      </c>
      <c r="H263" s="28" t="s">
        <v>112</v>
      </c>
      <c r="I263" s="28" t="s">
        <v>2330</v>
      </c>
      <c r="J263" s="28" t="s">
        <v>293</v>
      </c>
      <c r="K263" s="28" t="s">
        <v>294</v>
      </c>
      <c r="L263" s="28" t="s">
        <v>3024</v>
      </c>
      <c r="M263" s="28" t="s">
        <v>891</v>
      </c>
      <c r="N263" s="30">
        <v>5</v>
      </c>
      <c r="O263" s="30">
        <v>5</v>
      </c>
      <c r="P263" s="30">
        <v>0</v>
      </c>
      <c r="Q263" s="30">
        <v>0</v>
      </c>
      <c r="R263" s="30">
        <v>0</v>
      </c>
      <c r="S263" s="30">
        <v>0</v>
      </c>
      <c r="T263" s="30">
        <v>0</v>
      </c>
      <c r="U263" s="30">
        <v>1</v>
      </c>
      <c r="V263" s="30">
        <v>5</v>
      </c>
      <c r="W263" s="28" t="s">
        <v>3025</v>
      </c>
      <c r="X263" s="28" t="s">
        <v>119</v>
      </c>
      <c r="Y263" s="28" t="s">
        <v>66</v>
      </c>
      <c r="Z263" s="28" t="s">
        <v>2203</v>
      </c>
      <c r="AA263" s="28" t="s">
        <v>2197</v>
      </c>
      <c r="AB263" s="31">
        <v>0</v>
      </c>
      <c r="AC263" s="31">
        <v>0</v>
      </c>
      <c r="AD263" s="32">
        <v>0</v>
      </c>
      <c r="AE263" s="32">
        <v>0</v>
      </c>
      <c r="AF263" s="12" t="str">
        <f t="shared" si="48"/>
        <v>775393</v>
      </c>
      <c r="AG263" s="13" t="str">
        <f>VLOOKUP(D263,[2]Reference!$Q:$U,4,FALSE)</f>
        <v>Fleet</v>
      </c>
      <c r="AH263" s="13" t="str">
        <f>VLOOKUP(D263,[2]Reference!$Q:$U,5,FALSE)</f>
        <v>LNER</v>
      </c>
      <c r="AI263" s="14">
        <f t="shared" si="49"/>
        <v>0</v>
      </c>
      <c r="AJ263" s="14">
        <f t="shared" si="50"/>
        <v>0</v>
      </c>
      <c r="AK263" s="14">
        <f t="shared" si="51"/>
        <v>0</v>
      </c>
      <c r="AL263" s="15">
        <f t="shared" si="52"/>
        <v>0</v>
      </c>
      <c r="AM263" s="14">
        <f t="shared" si="53"/>
        <v>5</v>
      </c>
      <c r="AN263" s="16">
        <f t="shared" si="54"/>
        <v>44779</v>
      </c>
      <c r="AO263" s="17">
        <f>VLOOKUP(B263,[2]Reference!D:E,2,1)</f>
        <v>202305</v>
      </c>
      <c r="AP263" s="12" t="str">
        <f t="shared" si="55"/>
        <v>7</v>
      </c>
      <c r="AQ263" s="18">
        <f t="shared" si="56"/>
        <v>0</v>
      </c>
      <c r="AR263" s="18">
        <f t="shared" si="57"/>
        <v>0</v>
      </c>
      <c r="AS263" s="13" t="str">
        <f>VLOOKUP(D263,[2]Reference!$Q:$U,3,FALSE)</f>
        <v>Other</v>
      </c>
      <c r="AT263" s="13" t="str">
        <f>VLOOKUP(D263,[2]Reference!Q:V,6,FALSE)</f>
        <v>Other</v>
      </c>
      <c r="AU263" s="13" t="str">
        <f>VLOOKUP(D263,[2]Reference!$Q:$U,2,FALSE)</f>
        <v>ISS - Contractors</v>
      </c>
      <c r="AV263" s="19">
        <f t="shared" si="58"/>
        <v>44781</v>
      </c>
      <c r="AW263" s="12" t="str">
        <f>+VLOOKUP(X263,[2]Reference!BN:BO,2,FALSE)</f>
        <v>Depot</v>
      </c>
      <c r="AX263" s="20" t="str">
        <f t="shared" si="59"/>
        <v>HB</v>
      </c>
      <c r="AY263" s="20" t="str">
        <f>VLOOKUP(AX263,[2]Reference!AH:AI,2,FALSE)</f>
        <v>LNER</v>
      </c>
      <c r="AZ263" s="20" t="str">
        <f>VLOOKUP(D263,[2]Reference!Q:V,6,FALSE)</f>
        <v>Other</v>
      </c>
      <c r="BA263" s="20" t="str">
        <f>VLOOKUP(D263,[2]Reference!Q:V,3,FALSE)</f>
        <v>Other</v>
      </c>
    </row>
    <row r="264" spans="1:53" ht="13.5" x14ac:dyDescent="0.25">
      <c r="A264" s="28" t="s">
        <v>3027</v>
      </c>
      <c r="B264" s="29">
        <v>44775</v>
      </c>
      <c r="C264" s="28" t="s">
        <v>54</v>
      </c>
      <c r="D264" s="28" t="s">
        <v>161</v>
      </c>
      <c r="E264" s="28" t="s">
        <v>162</v>
      </c>
      <c r="F264" s="28" t="s">
        <v>161</v>
      </c>
      <c r="G264" s="28" t="s">
        <v>72</v>
      </c>
      <c r="H264" s="28" t="s">
        <v>95</v>
      </c>
      <c r="I264" s="28" t="s">
        <v>147</v>
      </c>
      <c r="J264" s="28" t="s">
        <v>148</v>
      </c>
      <c r="K264" s="28" t="s">
        <v>76</v>
      </c>
      <c r="L264" s="28" t="s">
        <v>3028</v>
      </c>
      <c r="M264" s="28" t="s">
        <v>664</v>
      </c>
      <c r="N264" s="30">
        <v>0</v>
      </c>
      <c r="O264" s="30">
        <v>0</v>
      </c>
      <c r="P264" s="30">
        <v>0</v>
      </c>
      <c r="Q264" s="30">
        <v>0</v>
      </c>
      <c r="R264" s="30">
        <v>0</v>
      </c>
      <c r="S264" s="30">
        <v>1</v>
      </c>
      <c r="T264" s="30">
        <v>0</v>
      </c>
      <c r="U264" s="30">
        <v>1</v>
      </c>
      <c r="V264" s="30">
        <v>10</v>
      </c>
      <c r="W264" s="28" t="s">
        <v>3029</v>
      </c>
      <c r="X264" s="28" t="s">
        <v>80</v>
      </c>
      <c r="Y264" s="28" t="s">
        <v>66</v>
      </c>
      <c r="Z264" s="28" t="s">
        <v>2203</v>
      </c>
      <c r="AA264" s="28" t="s">
        <v>2197</v>
      </c>
      <c r="AB264" s="31">
        <v>0</v>
      </c>
      <c r="AC264" s="31">
        <v>1</v>
      </c>
      <c r="AD264" s="32">
        <v>1</v>
      </c>
      <c r="AE264" s="32">
        <v>1</v>
      </c>
      <c r="AF264" s="12" t="str">
        <f t="shared" si="48"/>
        <v>776690</v>
      </c>
      <c r="AG264" s="13" t="str">
        <f>VLOOKUP(D264,[2]Reference!$Q:$U,4,FALSE)</f>
        <v>Fleet</v>
      </c>
      <c r="AH264" s="13" t="str">
        <f>VLOOKUP(D264,[2]Reference!$Q:$U,5,FALSE)</f>
        <v>LNER</v>
      </c>
      <c r="AI264" s="14">
        <f t="shared" si="49"/>
        <v>0</v>
      </c>
      <c r="AJ264" s="14">
        <f t="shared" si="50"/>
        <v>0.5</v>
      </c>
      <c r="AK264" s="14">
        <f t="shared" si="51"/>
        <v>0.5</v>
      </c>
      <c r="AL264" s="15">
        <f t="shared" si="52"/>
        <v>0.5</v>
      </c>
      <c r="AM264" s="14">
        <f t="shared" si="53"/>
        <v>0</v>
      </c>
      <c r="AN264" s="16">
        <f t="shared" si="54"/>
        <v>44779</v>
      </c>
      <c r="AO264" s="17">
        <f>VLOOKUP(B264,[2]Reference!D:E,2,1)</f>
        <v>202305</v>
      </c>
      <c r="AP264" s="12" t="str">
        <f t="shared" si="55"/>
        <v>7</v>
      </c>
      <c r="AQ264" s="18">
        <f t="shared" si="56"/>
        <v>1</v>
      </c>
      <c r="AR264" s="18">
        <f t="shared" si="57"/>
        <v>1</v>
      </c>
      <c r="AS264" s="13" t="str">
        <f>VLOOKUP(D264,[2]Reference!$Q:$U,3,FALSE)</f>
        <v>IC225</v>
      </c>
      <c r="AT264" s="13" t="str">
        <f>VLOOKUP(D264,[2]Reference!Q:V,6,FALSE)</f>
        <v>IC225</v>
      </c>
      <c r="AU264" s="13" t="str">
        <f>VLOOKUP(D264,[2]Reference!$Q:$U,2,FALSE)</f>
        <v>MK4 Coach</v>
      </c>
      <c r="AV264" s="19">
        <f t="shared" si="58"/>
        <v>44782</v>
      </c>
      <c r="AW264" s="12" t="str">
        <f>+VLOOKUP(X264,[2]Reference!BN:BO,2,FALSE)</f>
        <v>Fleet</v>
      </c>
      <c r="AX264" s="20" t="str">
        <f t="shared" si="59"/>
        <v>HB</v>
      </c>
      <c r="AY264" s="20" t="str">
        <f>VLOOKUP(AX264,[2]Reference!AH:AI,2,FALSE)</f>
        <v>LNER</v>
      </c>
      <c r="AZ264" s="20" t="str">
        <f>VLOOKUP(D264,[2]Reference!Q:V,6,FALSE)</f>
        <v>IC225</v>
      </c>
      <c r="BA264" s="20" t="str">
        <f>VLOOKUP(D264,[2]Reference!Q:V,3,FALSE)</f>
        <v>IC225</v>
      </c>
    </row>
    <row r="265" spans="1:53" ht="13.5" x14ac:dyDescent="0.25">
      <c r="A265" s="28" t="s">
        <v>3030</v>
      </c>
      <c r="B265" s="29">
        <v>44775</v>
      </c>
      <c r="C265" s="28" t="s">
        <v>54</v>
      </c>
      <c r="D265" s="28" t="s">
        <v>92</v>
      </c>
      <c r="E265" s="28" t="s">
        <v>93</v>
      </c>
      <c r="F265" s="28" t="s">
        <v>92</v>
      </c>
      <c r="G265" s="28" t="s">
        <v>154</v>
      </c>
      <c r="H265" s="28" t="s">
        <v>73</v>
      </c>
      <c r="I265" s="28" t="s">
        <v>530</v>
      </c>
      <c r="J265" s="28" t="s">
        <v>531</v>
      </c>
      <c r="K265" s="28" t="s">
        <v>155</v>
      </c>
      <c r="L265" s="28" t="s">
        <v>3031</v>
      </c>
      <c r="M265" s="28" t="s">
        <v>289</v>
      </c>
      <c r="N265" s="30">
        <v>18</v>
      </c>
      <c r="O265" s="30">
        <v>0</v>
      </c>
      <c r="P265" s="30">
        <v>18</v>
      </c>
      <c r="Q265" s="30">
        <v>1</v>
      </c>
      <c r="R265" s="30">
        <v>1</v>
      </c>
      <c r="S265" s="30">
        <v>0</v>
      </c>
      <c r="T265" s="30">
        <v>0</v>
      </c>
      <c r="U265" s="30">
        <v>7</v>
      </c>
      <c r="V265" s="30">
        <v>108</v>
      </c>
      <c r="W265" s="28" t="s">
        <v>3032</v>
      </c>
      <c r="X265" s="28" t="s">
        <v>80</v>
      </c>
      <c r="Y265" s="28" t="s">
        <v>66</v>
      </c>
      <c r="Z265" s="28" t="s">
        <v>2203</v>
      </c>
      <c r="AA265" s="28" t="s">
        <v>2197</v>
      </c>
      <c r="AB265" s="31">
        <v>1</v>
      </c>
      <c r="AC265" s="31">
        <v>1</v>
      </c>
      <c r="AD265" s="32">
        <v>2</v>
      </c>
      <c r="AE265" s="32">
        <v>2.11</v>
      </c>
      <c r="AF265" s="12" t="str">
        <f t="shared" si="48"/>
        <v>777353</v>
      </c>
      <c r="AG265" s="13" t="str">
        <f>VLOOKUP(D265,[2]Reference!$Q:$U,4,FALSE)</f>
        <v>Fleet</v>
      </c>
      <c r="AH265" s="13" t="str">
        <f>VLOOKUP(D265,[2]Reference!$Q:$U,5,FALSE)</f>
        <v>LNER</v>
      </c>
      <c r="AI265" s="14">
        <f t="shared" si="49"/>
        <v>1</v>
      </c>
      <c r="AJ265" s="14">
        <f t="shared" si="50"/>
        <v>0.5</v>
      </c>
      <c r="AK265" s="14">
        <f t="shared" si="51"/>
        <v>1.5</v>
      </c>
      <c r="AL265" s="15">
        <f t="shared" si="52"/>
        <v>0.5</v>
      </c>
      <c r="AM265" s="14">
        <f t="shared" si="53"/>
        <v>18</v>
      </c>
      <c r="AN265" s="16">
        <f t="shared" si="54"/>
        <v>44779</v>
      </c>
      <c r="AO265" s="17">
        <f>VLOOKUP(B265,[2]Reference!D:E,2,1)</f>
        <v>202305</v>
      </c>
      <c r="AP265" s="12" t="str">
        <f t="shared" si="55"/>
        <v>7</v>
      </c>
      <c r="AQ265" s="18">
        <f t="shared" si="56"/>
        <v>2</v>
      </c>
      <c r="AR265" s="18">
        <f t="shared" si="57"/>
        <v>2.11</v>
      </c>
      <c r="AS265" s="13" t="str">
        <f>VLOOKUP(D265,[2]Reference!$Q:$U,3,FALSE)</f>
        <v>Azuma</v>
      </c>
      <c r="AT265" s="13" t="str">
        <f>VLOOKUP(D265,[2]Reference!Q:V,6,FALSE)</f>
        <v>Azuma</v>
      </c>
      <c r="AU265" s="13" t="str">
        <f>VLOOKUP(D265,[2]Reference!$Q:$U,2,FALSE)</f>
        <v>Hitachi - Class 801</v>
      </c>
      <c r="AV265" s="19">
        <f t="shared" si="58"/>
        <v>44782</v>
      </c>
      <c r="AW265" s="12" t="str">
        <f>+VLOOKUP(X265,[2]Reference!BN:BO,2,FALSE)</f>
        <v>Fleet</v>
      </c>
      <c r="AX265" s="20" t="str">
        <f t="shared" si="59"/>
        <v>HB</v>
      </c>
      <c r="AY265" s="20" t="str">
        <f>VLOOKUP(AX265,[2]Reference!AH:AI,2,FALSE)</f>
        <v>LNER</v>
      </c>
      <c r="AZ265" s="20" t="str">
        <f>VLOOKUP(D265,[2]Reference!Q:V,6,FALSE)</f>
        <v>Azuma</v>
      </c>
      <c r="BA265" s="20" t="str">
        <f>VLOOKUP(D265,[2]Reference!Q:V,3,FALSE)</f>
        <v>Azuma</v>
      </c>
    </row>
    <row r="266" spans="1:53" ht="13.5" x14ac:dyDescent="0.25">
      <c r="A266" s="28" t="s">
        <v>3033</v>
      </c>
      <c r="B266" s="29">
        <v>44775</v>
      </c>
      <c r="C266" s="28" t="s">
        <v>54</v>
      </c>
      <c r="D266" s="28" t="s">
        <v>536</v>
      </c>
      <c r="E266" s="28" t="s">
        <v>537</v>
      </c>
      <c r="F266" s="28" t="s">
        <v>536</v>
      </c>
      <c r="G266" s="28" t="s">
        <v>129</v>
      </c>
      <c r="H266" s="28" t="s">
        <v>73</v>
      </c>
      <c r="I266" s="28" t="s">
        <v>843</v>
      </c>
      <c r="J266" s="28" t="s">
        <v>844</v>
      </c>
      <c r="K266" s="28" t="s">
        <v>220</v>
      </c>
      <c r="L266" s="28" t="s">
        <v>3034</v>
      </c>
      <c r="M266" s="28" t="s">
        <v>3035</v>
      </c>
      <c r="N266" s="30">
        <v>5</v>
      </c>
      <c r="O266" s="30">
        <v>5</v>
      </c>
      <c r="P266" s="30">
        <v>0</v>
      </c>
      <c r="Q266" s="30">
        <v>0</v>
      </c>
      <c r="R266" s="30">
        <v>0</v>
      </c>
      <c r="S266" s="30">
        <v>0</v>
      </c>
      <c r="T266" s="30">
        <v>0</v>
      </c>
      <c r="U266" s="30">
        <v>1</v>
      </c>
      <c r="V266" s="30">
        <v>5</v>
      </c>
      <c r="W266" s="28" t="s">
        <v>3036</v>
      </c>
      <c r="X266" s="28" t="s">
        <v>80</v>
      </c>
      <c r="Y266" s="28" t="s">
        <v>66</v>
      </c>
      <c r="Z266" s="28" t="s">
        <v>2203</v>
      </c>
      <c r="AA266" s="28" t="s">
        <v>2197</v>
      </c>
      <c r="AB266" s="31">
        <v>0</v>
      </c>
      <c r="AC266" s="31">
        <v>0</v>
      </c>
      <c r="AD266" s="32">
        <v>0</v>
      </c>
      <c r="AE266" s="32">
        <v>0</v>
      </c>
      <c r="AF266" s="12" t="str">
        <f t="shared" si="48"/>
        <v>777545</v>
      </c>
      <c r="AG266" s="13" t="str">
        <f>VLOOKUP(D266,[2]Reference!$Q:$U,4,FALSE)</f>
        <v>Fleet</v>
      </c>
      <c r="AH266" s="13" t="str">
        <f>VLOOKUP(D266,[2]Reference!$Q:$U,5,FALSE)</f>
        <v>LNER</v>
      </c>
      <c r="AI266" s="14">
        <f t="shared" si="49"/>
        <v>0</v>
      </c>
      <c r="AJ266" s="14">
        <f t="shared" si="50"/>
        <v>0</v>
      </c>
      <c r="AK266" s="14">
        <f t="shared" si="51"/>
        <v>0</v>
      </c>
      <c r="AL266" s="15">
        <f t="shared" si="52"/>
        <v>0</v>
      </c>
      <c r="AM266" s="14">
        <f t="shared" si="53"/>
        <v>5</v>
      </c>
      <c r="AN266" s="16">
        <f t="shared" si="54"/>
        <v>44779</v>
      </c>
      <c r="AO266" s="17">
        <f>VLOOKUP(B266,[2]Reference!D:E,2,1)</f>
        <v>202305</v>
      </c>
      <c r="AP266" s="12" t="str">
        <f t="shared" si="55"/>
        <v>7</v>
      </c>
      <c r="AQ266" s="18">
        <f t="shared" si="56"/>
        <v>0</v>
      </c>
      <c r="AR266" s="18">
        <f t="shared" si="57"/>
        <v>0</v>
      </c>
      <c r="AS266" s="13" t="str">
        <f>VLOOKUP(D266,[2]Reference!$Q:$U,3,FALSE)</f>
        <v>IC225</v>
      </c>
      <c r="AT266" s="13" t="str">
        <f>VLOOKUP(D266,[2]Reference!Q:V,6,FALSE)</f>
        <v>IC225</v>
      </c>
      <c r="AU266" s="13" t="str">
        <f>VLOOKUP(D266,[2]Reference!$Q:$U,2,FALSE)</f>
        <v>MK4 DVT</v>
      </c>
      <c r="AV266" s="19">
        <f t="shared" si="58"/>
        <v>44782</v>
      </c>
      <c r="AW266" s="12" t="str">
        <f>+VLOOKUP(X266,[2]Reference!BN:BO,2,FALSE)</f>
        <v>Fleet</v>
      </c>
      <c r="AX266" s="20" t="str">
        <f t="shared" si="59"/>
        <v>HB</v>
      </c>
      <c r="AY266" s="20" t="str">
        <f>VLOOKUP(AX266,[2]Reference!AH:AI,2,FALSE)</f>
        <v>LNER</v>
      </c>
      <c r="AZ266" s="20" t="str">
        <f>VLOOKUP(D266,[2]Reference!Q:V,6,FALSE)</f>
        <v>IC225</v>
      </c>
      <c r="BA266" s="20" t="str">
        <f>VLOOKUP(D266,[2]Reference!Q:V,3,FALSE)</f>
        <v>IC225</v>
      </c>
    </row>
    <row r="267" spans="1:53" ht="13.5" x14ac:dyDescent="0.25">
      <c r="A267" s="28" t="s">
        <v>3037</v>
      </c>
      <c r="B267" s="29">
        <v>44776</v>
      </c>
      <c r="C267" s="28" t="s">
        <v>54</v>
      </c>
      <c r="D267" s="28" t="s">
        <v>55</v>
      </c>
      <c r="E267" s="28" t="s">
        <v>56</v>
      </c>
      <c r="F267" s="28" t="s">
        <v>55</v>
      </c>
      <c r="G267" s="28" t="s">
        <v>231</v>
      </c>
      <c r="H267" s="28" t="s">
        <v>73</v>
      </c>
      <c r="I267" s="28" t="s">
        <v>1569</v>
      </c>
      <c r="J267" s="28" t="s">
        <v>1570</v>
      </c>
      <c r="K267" s="28" t="s">
        <v>919</v>
      </c>
      <c r="L267" s="28" t="s">
        <v>988</v>
      </c>
      <c r="M267" s="28" t="s">
        <v>143</v>
      </c>
      <c r="N267" s="30">
        <v>18</v>
      </c>
      <c r="O267" s="30">
        <v>10</v>
      </c>
      <c r="P267" s="30">
        <v>8</v>
      </c>
      <c r="Q267" s="30">
        <v>0</v>
      </c>
      <c r="R267" s="30">
        <v>0</v>
      </c>
      <c r="S267" s="30">
        <v>0</v>
      </c>
      <c r="T267" s="30">
        <v>0</v>
      </c>
      <c r="U267" s="30">
        <v>1</v>
      </c>
      <c r="V267" s="30">
        <v>18</v>
      </c>
      <c r="W267" s="28" t="s">
        <v>3038</v>
      </c>
      <c r="X267" s="28" t="s">
        <v>80</v>
      </c>
      <c r="Y267" s="28" t="s">
        <v>66</v>
      </c>
      <c r="Z267" s="28" t="s">
        <v>2203</v>
      </c>
      <c r="AA267" s="28" t="s">
        <v>2197</v>
      </c>
      <c r="AB267" s="31">
        <v>0</v>
      </c>
      <c r="AC267" s="31">
        <v>0</v>
      </c>
      <c r="AD267" s="32">
        <v>0</v>
      </c>
      <c r="AE267" s="32">
        <v>0</v>
      </c>
      <c r="AF267" s="12" t="str">
        <f t="shared" si="48"/>
        <v>779631</v>
      </c>
      <c r="AG267" s="13" t="str">
        <f>VLOOKUP(D267,[2]Reference!$Q:$U,4,FALSE)</f>
        <v>Fleet</v>
      </c>
      <c r="AH267" s="13" t="str">
        <f>VLOOKUP(D267,[2]Reference!$Q:$U,5,FALSE)</f>
        <v>LNER</v>
      </c>
      <c r="AI267" s="14">
        <f t="shared" si="49"/>
        <v>0</v>
      </c>
      <c r="AJ267" s="14">
        <f t="shared" si="50"/>
        <v>0</v>
      </c>
      <c r="AK267" s="14">
        <f t="shared" si="51"/>
        <v>0</v>
      </c>
      <c r="AL267" s="15">
        <f t="shared" si="52"/>
        <v>0</v>
      </c>
      <c r="AM267" s="14">
        <f t="shared" si="53"/>
        <v>18</v>
      </c>
      <c r="AN267" s="16">
        <f t="shared" si="54"/>
        <v>44779</v>
      </c>
      <c r="AO267" s="17">
        <f>VLOOKUP(B267,[2]Reference!D:E,2,1)</f>
        <v>202305</v>
      </c>
      <c r="AP267" s="12" t="str">
        <f t="shared" si="55"/>
        <v>7</v>
      </c>
      <c r="AQ267" s="18">
        <f t="shared" si="56"/>
        <v>0</v>
      </c>
      <c r="AR267" s="18">
        <f t="shared" si="57"/>
        <v>0</v>
      </c>
      <c r="AS267" s="13" t="str">
        <f>VLOOKUP(D267,[2]Reference!$Q:$U,3,FALSE)</f>
        <v>Azuma</v>
      </c>
      <c r="AT267" s="13" t="str">
        <f>VLOOKUP(D267,[2]Reference!Q:V,6,FALSE)</f>
        <v>Azuma</v>
      </c>
      <c r="AU267" s="13" t="str">
        <f>VLOOKUP(D267,[2]Reference!$Q:$U,2,FALSE)</f>
        <v>Hitachi - Class 800</v>
      </c>
      <c r="AV267" s="19">
        <f t="shared" si="58"/>
        <v>44783</v>
      </c>
      <c r="AW267" s="12" t="str">
        <f>+VLOOKUP(X267,[2]Reference!BN:BO,2,FALSE)</f>
        <v>Fleet</v>
      </c>
      <c r="AX267" s="20" t="str">
        <f t="shared" si="59"/>
        <v>HB</v>
      </c>
      <c r="AY267" s="20" t="str">
        <f>VLOOKUP(AX267,[2]Reference!AH:AI,2,FALSE)</f>
        <v>LNER</v>
      </c>
      <c r="AZ267" s="20" t="str">
        <f>VLOOKUP(D267,[2]Reference!Q:V,6,FALSE)</f>
        <v>Azuma</v>
      </c>
      <c r="BA267" s="20" t="str">
        <f>VLOOKUP(D267,[2]Reference!Q:V,3,FALSE)</f>
        <v>Azuma</v>
      </c>
    </row>
    <row r="268" spans="1:53" ht="13.5" x14ac:dyDescent="0.25">
      <c r="A268" s="28" t="s">
        <v>3039</v>
      </c>
      <c r="B268" s="29">
        <v>44776</v>
      </c>
      <c r="C268" s="28" t="s">
        <v>54</v>
      </c>
      <c r="D268" s="28" t="s">
        <v>92</v>
      </c>
      <c r="E268" s="28" t="s">
        <v>93</v>
      </c>
      <c r="F268" s="28" t="s">
        <v>92</v>
      </c>
      <c r="G268" s="28" t="s">
        <v>154</v>
      </c>
      <c r="H268" s="28" t="s">
        <v>138</v>
      </c>
      <c r="I268" s="28" t="s">
        <v>139</v>
      </c>
      <c r="J268" s="28" t="s">
        <v>140</v>
      </c>
      <c r="K268" s="28" t="s">
        <v>1844</v>
      </c>
      <c r="L268" s="28" t="s">
        <v>3040</v>
      </c>
      <c r="M268" s="28" t="s">
        <v>305</v>
      </c>
      <c r="N268" s="30">
        <v>10</v>
      </c>
      <c r="O268" s="30">
        <v>10</v>
      </c>
      <c r="P268" s="30">
        <v>0</v>
      </c>
      <c r="Q268" s="30">
        <v>0</v>
      </c>
      <c r="R268" s="30">
        <v>0</v>
      </c>
      <c r="S268" s="30">
        <v>0</v>
      </c>
      <c r="T268" s="30">
        <v>0</v>
      </c>
      <c r="U268" s="30">
        <v>1</v>
      </c>
      <c r="V268" s="30">
        <v>10</v>
      </c>
      <c r="W268" s="28" t="s">
        <v>3041</v>
      </c>
      <c r="X268" s="28" t="s">
        <v>80</v>
      </c>
      <c r="Y268" s="28" t="s">
        <v>66</v>
      </c>
      <c r="Z268" s="28" t="s">
        <v>2203</v>
      </c>
      <c r="AA268" s="28" t="s">
        <v>2197</v>
      </c>
      <c r="AB268" s="31">
        <v>0</v>
      </c>
      <c r="AC268" s="31">
        <v>0</v>
      </c>
      <c r="AD268" s="32">
        <v>0</v>
      </c>
      <c r="AE268" s="32">
        <v>0</v>
      </c>
      <c r="AF268" s="12" t="str">
        <f t="shared" si="48"/>
        <v>780962</v>
      </c>
      <c r="AG268" s="13" t="str">
        <f>VLOOKUP(D268,[2]Reference!$Q:$U,4,FALSE)</f>
        <v>Fleet</v>
      </c>
      <c r="AH268" s="13" t="str">
        <f>VLOOKUP(D268,[2]Reference!$Q:$U,5,FALSE)</f>
        <v>LNER</v>
      </c>
      <c r="AI268" s="14">
        <f t="shared" si="49"/>
        <v>0</v>
      </c>
      <c r="AJ268" s="14">
        <f t="shared" si="50"/>
        <v>0</v>
      </c>
      <c r="AK268" s="14">
        <f t="shared" si="51"/>
        <v>0</v>
      </c>
      <c r="AL268" s="15">
        <f t="shared" si="52"/>
        <v>0</v>
      </c>
      <c r="AM268" s="14">
        <f t="shared" si="53"/>
        <v>10</v>
      </c>
      <c r="AN268" s="16">
        <f t="shared" si="54"/>
        <v>44779</v>
      </c>
      <c r="AO268" s="17">
        <f>VLOOKUP(B268,[2]Reference!D:E,2,1)</f>
        <v>202305</v>
      </c>
      <c r="AP268" s="12" t="str">
        <f t="shared" si="55"/>
        <v>7</v>
      </c>
      <c r="AQ268" s="18">
        <f t="shared" si="56"/>
        <v>0</v>
      </c>
      <c r="AR268" s="18">
        <f t="shared" si="57"/>
        <v>0</v>
      </c>
      <c r="AS268" s="13" t="str">
        <f>VLOOKUP(D268,[2]Reference!$Q:$U,3,FALSE)</f>
        <v>Azuma</v>
      </c>
      <c r="AT268" s="13" t="str">
        <f>VLOOKUP(D268,[2]Reference!Q:V,6,FALSE)</f>
        <v>Azuma</v>
      </c>
      <c r="AU268" s="13" t="str">
        <f>VLOOKUP(D268,[2]Reference!$Q:$U,2,FALSE)</f>
        <v>Hitachi - Class 801</v>
      </c>
      <c r="AV268" s="19">
        <f t="shared" si="58"/>
        <v>44783</v>
      </c>
      <c r="AW268" s="12" t="str">
        <f>+VLOOKUP(X268,[2]Reference!BN:BO,2,FALSE)</f>
        <v>Fleet</v>
      </c>
      <c r="AX268" s="20" t="str">
        <f t="shared" si="59"/>
        <v>HB</v>
      </c>
      <c r="AY268" s="20" t="str">
        <f>VLOOKUP(AX268,[2]Reference!AH:AI,2,FALSE)</f>
        <v>LNER</v>
      </c>
      <c r="AZ268" s="20" t="str">
        <f>VLOOKUP(D268,[2]Reference!Q:V,6,FALSE)</f>
        <v>Azuma</v>
      </c>
      <c r="BA268" s="20" t="str">
        <f>VLOOKUP(D268,[2]Reference!Q:V,3,FALSE)</f>
        <v>Azuma</v>
      </c>
    </row>
    <row r="269" spans="1:53" ht="13.5" x14ac:dyDescent="0.25">
      <c r="A269" s="28" t="s">
        <v>3042</v>
      </c>
      <c r="B269" s="29">
        <v>44777</v>
      </c>
      <c r="C269" s="28" t="s">
        <v>54</v>
      </c>
      <c r="D269" s="28" t="s">
        <v>55</v>
      </c>
      <c r="E269" s="28" t="s">
        <v>56</v>
      </c>
      <c r="F269" s="28" t="s">
        <v>55</v>
      </c>
      <c r="G269" s="28" t="s">
        <v>121</v>
      </c>
      <c r="H269" s="28" t="s">
        <v>95</v>
      </c>
      <c r="I269" s="28" t="s">
        <v>147</v>
      </c>
      <c r="J269" s="28" t="s">
        <v>148</v>
      </c>
      <c r="K269" s="28" t="s">
        <v>294</v>
      </c>
      <c r="L269" s="28" t="s">
        <v>3043</v>
      </c>
      <c r="M269" s="28" t="s">
        <v>347</v>
      </c>
      <c r="N269" s="30">
        <v>5</v>
      </c>
      <c r="O269" s="30">
        <v>5</v>
      </c>
      <c r="P269" s="30">
        <v>0</v>
      </c>
      <c r="Q269" s="30">
        <v>0</v>
      </c>
      <c r="R269" s="30">
        <v>0</v>
      </c>
      <c r="S269" s="30">
        <v>0</v>
      </c>
      <c r="T269" s="30">
        <v>0</v>
      </c>
      <c r="U269" s="30">
        <v>1</v>
      </c>
      <c r="V269" s="30">
        <v>5</v>
      </c>
      <c r="W269" s="28" t="s">
        <v>3044</v>
      </c>
      <c r="X269" s="28" t="s">
        <v>80</v>
      </c>
      <c r="Y269" s="28" t="s">
        <v>66</v>
      </c>
      <c r="Z269" s="28" t="s">
        <v>2203</v>
      </c>
      <c r="AA269" s="28" t="s">
        <v>2197</v>
      </c>
      <c r="AB269" s="31">
        <v>0</v>
      </c>
      <c r="AC269" s="31">
        <v>0</v>
      </c>
      <c r="AD269" s="32">
        <v>0</v>
      </c>
      <c r="AE269" s="32">
        <v>0</v>
      </c>
      <c r="AF269" s="12" t="str">
        <f t="shared" si="48"/>
        <v>781892</v>
      </c>
      <c r="AG269" s="13" t="str">
        <f>VLOOKUP(D269,[2]Reference!$Q:$U,4,FALSE)</f>
        <v>Fleet</v>
      </c>
      <c r="AH269" s="13" t="str">
        <f>VLOOKUP(D269,[2]Reference!$Q:$U,5,FALSE)</f>
        <v>LNER</v>
      </c>
      <c r="AI269" s="14">
        <f t="shared" si="49"/>
        <v>0</v>
      </c>
      <c r="AJ269" s="14">
        <f t="shared" si="50"/>
        <v>0</v>
      </c>
      <c r="AK269" s="14">
        <f t="shared" si="51"/>
        <v>0</v>
      </c>
      <c r="AL269" s="15">
        <f t="shared" si="52"/>
        <v>0</v>
      </c>
      <c r="AM269" s="14">
        <f t="shared" si="53"/>
        <v>5</v>
      </c>
      <c r="AN269" s="16">
        <f t="shared" si="54"/>
        <v>44779</v>
      </c>
      <c r="AO269" s="17">
        <f>VLOOKUP(B269,[2]Reference!D:E,2,1)</f>
        <v>202305</v>
      </c>
      <c r="AP269" s="12" t="str">
        <f t="shared" si="55"/>
        <v>7</v>
      </c>
      <c r="AQ269" s="18">
        <f t="shared" si="56"/>
        <v>0</v>
      </c>
      <c r="AR269" s="18">
        <f t="shared" si="57"/>
        <v>0</v>
      </c>
      <c r="AS269" s="13" t="str">
        <f>VLOOKUP(D269,[2]Reference!$Q:$U,3,FALSE)</f>
        <v>Azuma</v>
      </c>
      <c r="AT269" s="13" t="str">
        <f>VLOOKUP(D269,[2]Reference!Q:V,6,FALSE)</f>
        <v>Azuma</v>
      </c>
      <c r="AU269" s="13" t="str">
        <f>VLOOKUP(D269,[2]Reference!$Q:$U,2,FALSE)</f>
        <v>Hitachi - Class 800</v>
      </c>
      <c r="AV269" s="19">
        <f t="shared" si="58"/>
        <v>44784</v>
      </c>
      <c r="AW269" s="12" t="str">
        <f>+VLOOKUP(X269,[2]Reference!BN:BO,2,FALSE)</f>
        <v>Fleet</v>
      </c>
      <c r="AX269" s="20" t="str">
        <f t="shared" si="59"/>
        <v>HB</v>
      </c>
      <c r="AY269" s="20" t="str">
        <f>VLOOKUP(AX269,[2]Reference!AH:AI,2,FALSE)</f>
        <v>LNER</v>
      </c>
      <c r="AZ269" s="20" t="str">
        <f>VLOOKUP(D269,[2]Reference!Q:V,6,FALSE)</f>
        <v>Azuma</v>
      </c>
      <c r="BA269" s="20" t="str">
        <f>VLOOKUP(D269,[2]Reference!Q:V,3,FALSE)</f>
        <v>Azuma</v>
      </c>
    </row>
    <row r="270" spans="1:53" ht="13.5" x14ac:dyDescent="0.25">
      <c r="A270" s="28" t="s">
        <v>3045</v>
      </c>
      <c r="B270" s="29">
        <v>44777</v>
      </c>
      <c r="C270" s="28" t="s">
        <v>54</v>
      </c>
      <c r="D270" s="28" t="s">
        <v>161</v>
      </c>
      <c r="E270" s="28" t="s">
        <v>162</v>
      </c>
      <c r="F270" s="28" t="s">
        <v>161</v>
      </c>
      <c r="G270" s="28" t="s">
        <v>72</v>
      </c>
      <c r="H270" s="28" t="s">
        <v>138</v>
      </c>
      <c r="I270" s="28" t="s">
        <v>1047</v>
      </c>
      <c r="J270" s="28" t="s">
        <v>1048</v>
      </c>
      <c r="K270" s="28" t="s">
        <v>261</v>
      </c>
      <c r="L270" s="28" t="s">
        <v>3046</v>
      </c>
      <c r="M270" s="28" t="s">
        <v>3047</v>
      </c>
      <c r="N270" s="30">
        <v>8</v>
      </c>
      <c r="O270" s="30">
        <v>8</v>
      </c>
      <c r="P270" s="30">
        <v>0</v>
      </c>
      <c r="Q270" s="30">
        <v>0</v>
      </c>
      <c r="R270" s="30">
        <v>0</v>
      </c>
      <c r="S270" s="30">
        <v>0</v>
      </c>
      <c r="T270" s="30">
        <v>0</v>
      </c>
      <c r="U270" s="30">
        <v>1</v>
      </c>
      <c r="V270" s="30">
        <v>8</v>
      </c>
      <c r="W270" s="28" t="s">
        <v>3048</v>
      </c>
      <c r="X270" s="28" t="s">
        <v>80</v>
      </c>
      <c r="Y270" s="28" t="s">
        <v>66</v>
      </c>
      <c r="Z270" s="28" t="s">
        <v>2203</v>
      </c>
      <c r="AA270" s="28" t="s">
        <v>2197</v>
      </c>
      <c r="AB270" s="31">
        <v>0</v>
      </c>
      <c r="AC270" s="31">
        <v>0</v>
      </c>
      <c r="AD270" s="32">
        <v>0</v>
      </c>
      <c r="AE270" s="32">
        <v>0</v>
      </c>
      <c r="AF270" s="12" t="str">
        <f t="shared" si="48"/>
        <v>783732</v>
      </c>
      <c r="AG270" s="13" t="str">
        <f>VLOOKUP(D270,[2]Reference!$Q:$U,4,FALSE)</f>
        <v>Fleet</v>
      </c>
      <c r="AH270" s="13" t="str">
        <f>VLOOKUP(D270,[2]Reference!$Q:$U,5,FALSE)</f>
        <v>LNER</v>
      </c>
      <c r="AI270" s="14">
        <f t="shared" si="49"/>
        <v>0</v>
      </c>
      <c r="AJ270" s="14">
        <f t="shared" si="50"/>
        <v>0</v>
      </c>
      <c r="AK270" s="14">
        <f t="shared" si="51"/>
        <v>0</v>
      </c>
      <c r="AL270" s="15">
        <f t="shared" si="52"/>
        <v>0</v>
      </c>
      <c r="AM270" s="14">
        <f t="shared" si="53"/>
        <v>8</v>
      </c>
      <c r="AN270" s="16">
        <f t="shared" si="54"/>
        <v>44779</v>
      </c>
      <c r="AO270" s="17">
        <f>VLOOKUP(B270,[2]Reference!D:E,2,1)</f>
        <v>202305</v>
      </c>
      <c r="AP270" s="12" t="str">
        <f t="shared" si="55"/>
        <v>7</v>
      </c>
      <c r="AQ270" s="18">
        <f t="shared" si="56"/>
        <v>0</v>
      </c>
      <c r="AR270" s="18">
        <f t="shared" si="57"/>
        <v>0</v>
      </c>
      <c r="AS270" s="13" t="str">
        <f>VLOOKUP(D270,[2]Reference!$Q:$U,3,FALSE)</f>
        <v>IC225</v>
      </c>
      <c r="AT270" s="13" t="str">
        <f>VLOOKUP(D270,[2]Reference!Q:V,6,FALSE)</f>
        <v>IC225</v>
      </c>
      <c r="AU270" s="13" t="str">
        <f>VLOOKUP(D270,[2]Reference!$Q:$U,2,FALSE)</f>
        <v>MK4 Coach</v>
      </c>
      <c r="AV270" s="19">
        <f t="shared" si="58"/>
        <v>44784</v>
      </c>
      <c r="AW270" s="12" t="str">
        <f>+VLOOKUP(X270,[2]Reference!BN:BO,2,FALSE)</f>
        <v>Fleet</v>
      </c>
      <c r="AX270" s="20" t="str">
        <f t="shared" si="59"/>
        <v>HB</v>
      </c>
      <c r="AY270" s="20" t="str">
        <f>VLOOKUP(AX270,[2]Reference!AH:AI,2,FALSE)</f>
        <v>LNER</v>
      </c>
      <c r="AZ270" s="20" t="str">
        <f>VLOOKUP(D270,[2]Reference!Q:V,6,FALSE)</f>
        <v>IC225</v>
      </c>
      <c r="BA270" s="20" t="str">
        <f>VLOOKUP(D270,[2]Reference!Q:V,3,FALSE)</f>
        <v>IC225</v>
      </c>
    </row>
    <row r="271" spans="1:53" ht="13.5" x14ac:dyDescent="0.25">
      <c r="A271" s="28" t="s">
        <v>3049</v>
      </c>
      <c r="B271" s="29">
        <v>44778</v>
      </c>
      <c r="C271" s="28" t="s">
        <v>54</v>
      </c>
      <c r="D271" s="28" t="s">
        <v>70</v>
      </c>
      <c r="E271" s="28" t="s">
        <v>71</v>
      </c>
      <c r="F271" s="28" t="s">
        <v>70</v>
      </c>
      <c r="G271" s="28" t="s">
        <v>154</v>
      </c>
      <c r="H271" s="28" t="s">
        <v>138</v>
      </c>
      <c r="I271" s="28" t="s">
        <v>395</v>
      </c>
      <c r="J271" s="28" t="s">
        <v>396</v>
      </c>
      <c r="K271" s="28" t="s">
        <v>3050</v>
      </c>
      <c r="L271" s="28" t="s">
        <v>3051</v>
      </c>
      <c r="M271" s="28" t="s">
        <v>324</v>
      </c>
      <c r="N271" s="30">
        <v>8</v>
      </c>
      <c r="O271" s="30">
        <v>8</v>
      </c>
      <c r="P271" s="30">
        <v>0</v>
      </c>
      <c r="Q271" s="30">
        <v>0</v>
      </c>
      <c r="R271" s="30">
        <v>0</v>
      </c>
      <c r="S271" s="30">
        <v>0</v>
      </c>
      <c r="T271" s="30">
        <v>0</v>
      </c>
      <c r="U271" s="30">
        <v>1</v>
      </c>
      <c r="V271" s="30">
        <v>8</v>
      </c>
      <c r="W271" s="28" t="s">
        <v>3052</v>
      </c>
      <c r="X271" s="28" t="s">
        <v>80</v>
      </c>
      <c r="Y271" s="28" t="s">
        <v>66</v>
      </c>
      <c r="Z271" s="28" t="s">
        <v>2203</v>
      </c>
      <c r="AA271" s="28" t="s">
        <v>2197</v>
      </c>
      <c r="AB271" s="31">
        <v>0</v>
      </c>
      <c r="AC271" s="31">
        <v>0</v>
      </c>
      <c r="AD271" s="32">
        <v>0</v>
      </c>
      <c r="AE271" s="32">
        <v>0</v>
      </c>
      <c r="AF271" s="12" t="str">
        <f t="shared" si="48"/>
        <v>784434</v>
      </c>
      <c r="AG271" s="13" t="str">
        <f>VLOOKUP(D271,[2]Reference!$Q:$U,4,FALSE)</f>
        <v>Fleet</v>
      </c>
      <c r="AH271" s="13" t="str">
        <f>VLOOKUP(D271,[2]Reference!$Q:$U,5,FALSE)</f>
        <v>LNER</v>
      </c>
      <c r="AI271" s="14">
        <f t="shared" si="49"/>
        <v>0</v>
      </c>
      <c r="AJ271" s="14">
        <f t="shared" si="50"/>
        <v>0</v>
      </c>
      <c r="AK271" s="14">
        <f t="shared" si="51"/>
        <v>0</v>
      </c>
      <c r="AL271" s="15">
        <f t="shared" si="52"/>
        <v>0</v>
      </c>
      <c r="AM271" s="14">
        <f t="shared" si="53"/>
        <v>8</v>
      </c>
      <c r="AN271" s="16">
        <f t="shared" si="54"/>
        <v>44779</v>
      </c>
      <c r="AO271" s="17">
        <f>VLOOKUP(B271,[2]Reference!D:E,2,1)</f>
        <v>202305</v>
      </c>
      <c r="AP271" s="12" t="str">
        <f t="shared" si="55"/>
        <v>7</v>
      </c>
      <c r="AQ271" s="18">
        <f t="shared" si="56"/>
        <v>0</v>
      </c>
      <c r="AR271" s="18">
        <f t="shared" si="57"/>
        <v>0</v>
      </c>
      <c r="AS271" s="13" t="str">
        <f>VLOOKUP(D271,[2]Reference!$Q:$U,3,FALSE)</f>
        <v>IC225</v>
      </c>
      <c r="AT271" s="13" t="str">
        <f>VLOOKUP(D271,[2]Reference!Q:V,6,FALSE)</f>
        <v>IC225</v>
      </c>
      <c r="AU271" s="13" t="str">
        <f>VLOOKUP(D271,[2]Reference!$Q:$U,2,FALSE)</f>
        <v>Cl 91 Loco</v>
      </c>
      <c r="AV271" s="19">
        <f t="shared" si="58"/>
        <v>44785</v>
      </c>
      <c r="AW271" s="12" t="str">
        <f>+VLOOKUP(X271,[2]Reference!BN:BO,2,FALSE)</f>
        <v>Fleet</v>
      </c>
      <c r="AX271" s="20" t="str">
        <f t="shared" si="59"/>
        <v>HB</v>
      </c>
      <c r="AY271" s="20" t="str">
        <f>VLOOKUP(AX271,[2]Reference!AH:AI,2,FALSE)</f>
        <v>LNER</v>
      </c>
      <c r="AZ271" s="20" t="str">
        <f>VLOOKUP(D271,[2]Reference!Q:V,6,FALSE)</f>
        <v>IC225</v>
      </c>
      <c r="BA271" s="20" t="str">
        <f>VLOOKUP(D271,[2]Reference!Q:V,3,FALSE)</f>
        <v>IC225</v>
      </c>
    </row>
    <row r="272" spans="1:53" ht="13.5" x14ac:dyDescent="0.25">
      <c r="A272" s="28" t="s">
        <v>3053</v>
      </c>
      <c r="B272" s="29">
        <v>44778</v>
      </c>
      <c r="C272" s="28" t="s">
        <v>54</v>
      </c>
      <c r="D272" s="28" t="s">
        <v>364</v>
      </c>
      <c r="E272" s="28" t="s">
        <v>365</v>
      </c>
      <c r="F272" s="28" t="s">
        <v>364</v>
      </c>
      <c r="G272" s="28" t="s">
        <v>121</v>
      </c>
      <c r="H272" s="28" t="s">
        <v>112</v>
      </c>
      <c r="I272" s="28" t="s">
        <v>285</v>
      </c>
      <c r="J272" s="28" t="s">
        <v>286</v>
      </c>
      <c r="K272" s="28" t="s">
        <v>810</v>
      </c>
      <c r="L272" s="28" t="s">
        <v>3054</v>
      </c>
      <c r="M272" s="28" t="s">
        <v>1029</v>
      </c>
      <c r="N272" s="30">
        <v>162</v>
      </c>
      <c r="O272" s="30">
        <v>0</v>
      </c>
      <c r="P272" s="30">
        <v>162</v>
      </c>
      <c r="Q272" s="30">
        <v>0</v>
      </c>
      <c r="R272" s="30">
        <v>0</v>
      </c>
      <c r="S272" s="30">
        <v>0</v>
      </c>
      <c r="T272" s="30">
        <v>0</v>
      </c>
      <c r="U272" s="30">
        <v>8</v>
      </c>
      <c r="V272" s="30">
        <v>162</v>
      </c>
      <c r="W272" s="28" t="s">
        <v>3055</v>
      </c>
      <c r="X272" s="28" t="s">
        <v>119</v>
      </c>
      <c r="Y272" s="28" t="s">
        <v>66</v>
      </c>
      <c r="Z272" s="28" t="s">
        <v>2203</v>
      </c>
      <c r="AA272" s="28" t="s">
        <v>2197</v>
      </c>
      <c r="AB272" s="31">
        <v>0</v>
      </c>
      <c r="AC272" s="31">
        <v>0</v>
      </c>
      <c r="AD272" s="32">
        <v>1.73</v>
      </c>
      <c r="AE272" s="32">
        <v>2.92</v>
      </c>
      <c r="AF272" s="12" t="str">
        <f t="shared" si="48"/>
        <v>784820</v>
      </c>
      <c r="AG272" s="13" t="str">
        <f>VLOOKUP(D272,[2]Reference!$Q:$U,4,FALSE)</f>
        <v>Fleet</v>
      </c>
      <c r="AH272" s="13" t="str">
        <f>VLOOKUP(D272,[2]Reference!$Q:$U,5,FALSE)</f>
        <v>LNER</v>
      </c>
      <c r="AI272" s="14">
        <f t="shared" si="49"/>
        <v>0</v>
      </c>
      <c r="AJ272" s="14">
        <f t="shared" si="50"/>
        <v>0</v>
      </c>
      <c r="AK272" s="14">
        <f t="shared" si="51"/>
        <v>0</v>
      </c>
      <c r="AL272" s="15">
        <f t="shared" si="52"/>
        <v>1.73</v>
      </c>
      <c r="AM272" s="14">
        <f t="shared" si="53"/>
        <v>162</v>
      </c>
      <c r="AN272" s="16">
        <f t="shared" si="54"/>
        <v>44779</v>
      </c>
      <c r="AO272" s="17">
        <f>VLOOKUP(B272,[2]Reference!D:E,2,1)</f>
        <v>202305</v>
      </c>
      <c r="AP272" s="12" t="str">
        <f t="shared" si="55"/>
        <v>7</v>
      </c>
      <c r="AQ272" s="18">
        <f t="shared" si="56"/>
        <v>1.73</v>
      </c>
      <c r="AR272" s="18">
        <f t="shared" si="57"/>
        <v>2.92</v>
      </c>
      <c r="AS272" s="13" t="str">
        <f>VLOOKUP(D272,[2]Reference!$Q:$U,3,FALSE)</f>
        <v>Azuma</v>
      </c>
      <c r="AT272" s="13" t="str">
        <f>VLOOKUP(D272,[2]Reference!Q:V,6,FALSE)</f>
        <v>Depot</v>
      </c>
      <c r="AU272" s="13" t="str">
        <f>VLOOKUP(D272,[2]Reference!$Q:$U,2,FALSE)</f>
        <v>Heaton</v>
      </c>
      <c r="AV272" s="19">
        <f t="shared" si="58"/>
        <v>44785</v>
      </c>
      <c r="AW272" s="12" t="str">
        <f>+VLOOKUP(X272,[2]Reference!BN:BO,2,FALSE)</f>
        <v>Depot</v>
      </c>
      <c r="AX272" s="20" t="str">
        <f t="shared" si="59"/>
        <v>HB</v>
      </c>
      <c r="AY272" s="20" t="str">
        <f>VLOOKUP(AX272,[2]Reference!AH:AI,2,FALSE)</f>
        <v>LNER</v>
      </c>
      <c r="AZ272" s="20" t="str">
        <f>VLOOKUP(D272,[2]Reference!Q:V,6,FALSE)</f>
        <v>Depot</v>
      </c>
      <c r="BA272" s="20" t="str">
        <f>VLOOKUP(D272,[2]Reference!Q:V,3,FALSE)</f>
        <v>Azuma</v>
      </c>
    </row>
    <row r="273" spans="1:53" ht="13.5" x14ac:dyDescent="0.25">
      <c r="A273" s="28" t="s">
        <v>3057</v>
      </c>
      <c r="B273" s="29">
        <v>44778</v>
      </c>
      <c r="C273" s="28" t="s">
        <v>54</v>
      </c>
      <c r="D273" s="28" t="s">
        <v>70</v>
      </c>
      <c r="E273" s="28" t="s">
        <v>71</v>
      </c>
      <c r="F273" s="28" t="s">
        <v>70</v>
      </c>
      <c r="G273" s="28" t="s">
        <v>146</v>
      </c>
      <c r="H273" s="28" t="s">
        <v>138</v>
      </c>
      <c r="I273" s="28" t="s">
        <v>3007</v>
      </c>
      <c r="J273" s="28" t="s">
        <v>3008</v>
      </c>
      <c r="K273" s="28" t="s">
        <v>201</v>
      </c>
      <c r="L273" s="28" t="s">
        <v>3058</v>
      </c>
      <c r="M273" s="28" t="s">
        <v>324</v>
      </c>
      <c r="N273" s="30">
        <v>15</v>
      </c>
      <c r="O273" s="30">
        <v>6</v>
      </c>
      <c r="P273" s="30">
        <v>9</v>
      </c>
      <c r="Q273" s="30">
        <v>0</v>
      </c>
      <c r="R273" s="30">
        <v>0</v>
      </c>
      <c r="S273" s="30">
        <v>0</v>
      </c>
      <c r="T273" s="30">
        <v>0</v>
      </c>
      <c r="U273" s="30">
        <v>2</v>
      </c>
      <c r="V273" s="30">
        <v>15</v>
      </c>
      <c r="W273" s="28" t="s">
        <v>3059</v>
      </c>
      <c r="X273" s="28" t="s">
        <v>80</v>
      </c>
      <c r="Y273" s="28" t="s">
        <v>66</v>
      </c>
      <c r="Z273" s="28" t="s">
        <v>2203</v>
      </c>
      <c r="AA273" s="28" t="s">
        <v>2197</v>
      </c>
      <c r="AB273" s="31">
        <v>0</v>
      </c>
      <c r="AC273" s="31">
        <v>0</v>
      </c>
      <c r="AD273" s="32">
        <v>0</v>
      </c>
      <c r="AE273" s="32">
        <v>0</v>
      </c>
      <c r="AF273" s="12" t="str">
        <f t="shared" si="48"/>
        <v>786075</v>
      </c>
      <c r="AG273" s="13" t="str">
        <f>VLOOKUP(D273,[2]Reference!$Q:$U,4,FALSE)</f>
        <v>Fleet</v>
      </c>
      <c r="AH273" s="13" t="str">
        <f>VLOOKUP(D273,[2]Reference!$Q:$U,5,FALSE)</f>
        <v>LNER</v>
      </c>
      <c r="AI273" s="14">
        <f t="shared" si="49"/>
        <v>0</v>
      </c>
      <c r="AJ273" s="14">
        <f t="shared" si="50"/>
        <v>0</v>
      </c>
      <c r="AK273" s="14">
        <f t="shared" si="51"/>
        <v>0</v>
      </c>
      <c r="AL273" s="15">
        <f t="shared" si="52"/>
        <v>0</v>
      </c>
      <c r="AM273" s="14">
        <f t="shared" si="53"/>
        <v>15</v>
      </c>
      <c r="AN273" s="16">
        <f t="shared" si="54"/>
        <v>44779</v>
      </c>
      <c r="AO273" s="17">
        <f>VLOOKUP(B273,[2]Reference!D:E,2,1)</f>
        <v>202305</v>
      </c>
      <c r="AP273" s="12" t="str">
        <f t="shared" si="55"/>
        <v>7</v>
      </c>
      <c r="AQ273" s="18">
        <f t="shared" si="56"/>
        <v>0</v>
      </c>
      <c r="AR273" s="18">
        <f t="shared" si="57"/>
        <v>0</v>
      </c>
      <c r="AS273" s="13" t="str">
        <f>VLOOKUP(D273,[2]Reference!$Q:$U,3,FALSE)</f>
        <v>IC225</v>
      </c>
      <c r="AT273" s="13" t="str">
        <f>VLOOKUP(D273,[2]Reference!Q:V,6,FALSE)</f>
        <v>IC225</v>
      </c>
      <c r="AU273" s="13" t="str">
        <f>VLOOKUP(D273,[2]Reference!$Q:$U,2,FALSE)</f>
        <v>Cl 91 Loco</v>
      </c>
      <c r="AV273" s="19">
        <f t="shared" si="58"/>
        <v>44785</v>
      </c>
      <c r="AW273" s="12" t="str">
        <f>+VLOOKUP(X273,[2]Reference!BN:BO,2,FALSE)</f>
        <v>Fleet</v>
      </c>
      <c r="AX273" s="20" t="str">
        <f t="shared" si="59"/>
        <v>HB</v>
      </c>
      <c r="AY273" s="20" t="str">
        <f>VLOOKUP(AX273,[2]Reference!AH:AI,2,FALSE)</f>
        <v>LNER</v>
      </c>
      <c r="AZ273" s="20" t="str">
        <f>VLOOKUP(D273,[2]Reference!Q:V,6,FALSE)</f>
        <v>IC225</v>
      </c>
      <c r="BA273" s="20" t="str">
        <f>VLOOKUP(D273,[2]Reference!Q:V,3,FALSE)</f>
        <v>IC225</v>
      </c>
    </row>
    <row r="274" spans="1:53" ht="13.5" x14ac:dyDescent="0.25">
      <c r="A274" s="28" t="s">
        <v>3060</v>
      </c>
      <c r="B274" s="29">
        <v>44778</v>
      </c>
      <c r="C274" s="28" t="s">
        <v>54</v>
      </c>
      <c r="D274" s="28" t="s">
        <v>92</v>
      </c>
      <c r="E274" s="28" t="s">
        <v>93</v>
      </c>
      <c r="F274" s="28" t="s">
        <v>92</v>
      </c>
      <c r="G274" s="28" t="s">
        <v>94</v>
      </c>
      <c r="H274" s="28" t="s">
        <v>95</v>
      </c>
      <c r="I274" s="28" t="s">
        <v>96</v>
      </c>
      <c r="J274" s="28" t="s">
        <v>97</v>
      </c>
      <c r="K274" s="28" t="s">
        <v>98</v>
      </c>
      <c r="L274" s="28" t="s">
        <v>3061</v>
      </c>
      <c r="M274" s="28" t="s">
        <v>347</v>
      </c>
      <c r="N274" s="30">
        <v>22</v>
      </c>
      <c r="O274" s="30">
        <v>16</v>
      </c>
      <c r="P274" s="30">
        <v>6</v>
      </c>
      <c r="Q274" s="30">
        <v>0</v>
      </c>
      <c r="R274" s="30">
        <v>0</v>
      </c>
      <c r="S274" s="30">
        <v>0</v>
      </c>
      <c r="T274" s="30">
        <v>0</v>
      </c>
      <c r="U274" s="30">
        <v>2</v>
      </c>
      <c r="V274" s="30">
        <v>22</v>
      </c>
      <c r="W274" s="28" t="s">
        <v>3062</v>
      </c>
      <c r="X274" s="28" t="s">
        <v>80</v>
      </c>
      <c r="Y274" s="28" t="s">
        <v>66</v>
      </c>
      <c r="Z274" s="28" t="s">
        <v>2203</v>
      </c>
      <c r="AA274" s="28" t="s">
        <v>2197</v>
      </c>
      <c r="AB274" s="31">
        <v>0</v>
      </c>
      <c r="AC274" s="31">
        <v>0</v>
      </c>
      <c r="AD274" s="32">
        <v>0</v>
      </c>
      <c r="AE274" s="32">
        <v>0.83</v>
      </c>
      <c r="AF274" s="12" t="str">
        <f t="shared" si="48"/>
        <v>786421</v>
      </c>
      <c r="AG274" s="13" t="str">
        <f>VLOOKUP(D274,[2]Reference!$Q:$U,4,FALSE)</f>
        <v>Fleet</v>
      </c>
      <c r="AH274" s="13" t="str">
        <f>VLOOKUP(D274,[2]Reference!$Q:$U,5,FALSE)</f>
        <v>LNER</v>
      </c>
      <c r="AI274" s="14">
        <f t="shared" si="49"/>
        <v>0</v>
      </c>
      <c r="AJ274" s="14">
        <f t="shared" si="50"/>
        <v>0</v>
      </c>
      <c r="AK274" s="14">
        <f t="shared" si="51"/>
        <v>0</v>
      </c>
      <c r="AL274" s="15">
        <f t="shared" si="52"/>
        <v>0</v>
      </c>
      <c r="AM274" s="14">
        <f t="shared" si="53"/>
        <v>22</v>
      </c>
      <c r="AN274" s="16">
        <f t="shared" si="54"/>
        <v>44779</v>
      </c>
      <c r="AO274" s="17">
        <f>VLOOKUP(B274,[2]Reference!D:E,2,1)</f>
        <v>202305</v>
      </c>
      <c r="AP274" s="12" t="str">
        <f t="shared" si="55"/>
        <v>7</v>
      </c>
      <c r="AQ274" s="18">
        <f t="shared" si="56"/>
        <v>0</v>
      </c>
      <c r="AR274" s="18">
        <f t="shared" si="57"/>
        <v>0.83</v>
      </c>
      <c r="AS274" s="13" t="str">
        <f>VLOOKUP(D274,[2]Reference!$Q:$U,3,FALSE)</f>
        <v>Azuma</v>
      </c>
      <c r="AT274" s="13" t="str">
        <f>VLOOKUP(D274,[2]Reference!Q:V,6,FALSE)</f>
        <v>Azuma</v>
      </c>
      <c r="AU274" s="13" t="str">
        <f>VLOOKUP(D274,[2]Reference!$Q:$U,2,FALSE)</f>
        <v>Hitachi - Class 801</v>
      </c>
      <c r="AV274" s="19">
        <f t="shared" si="58"/>
        <v>44785</v>
      </c>
      <c r="AW274" s="12" t="str">
        <f>+VLOOKUP(X274,[2]Reference!BN:BO,2,FALSE)</f>
        <v>Fleet</v>
      </c>
      <c r="AX274" s="20" t="str">
        <f t="shared" si="59"/>
        <v>HB</v>
      </c>
      <c r="AY274" s="20" t="str">
        <f>VLOOKUP(AX274,[2]Reference!AH:AI,2,FALSE)</f>
        <v>LNER</v>
      </c>
      <c r="AZ274" s="20" t="str">
        <f>VLOOKUP(D274,[2]Reference!Q:V,6,FALSE)</f>
        <v>Azuma</v>
      </c>
      <c r="BA274" s="20" t="str">
        <f>VLOOKUP(D274,[2]Reference!Q:V,3,FALSE)</f>
        <v>Azuma</v>
      </c>
    </row>
    <row r="275" spans="1:53" ht="13.5" x14ac:dyDescent="0.25">
      <c r="A275" s="28" t="s">
        <v>3064</v>
      </c>
      <c r="B275" s="29">
        <v>44779</v>
      </c>
      <c r="C275" s="28" t="s">
        <v>54</v>
      </c>
      <c r="D275" s="28" t="s">
        <v>814</v>
      </c>
      <c r="E275" s="28" t="s">
        <v>815</v>
      </c>
      <c r="F275" s="28" t="s">
        <v>814</v>
      </c>
      <c r="G275" s="28" t="s">
        <v>72</v>
      </c>
      <c r="H275" s="28" t="s">
        <v>112</v>
      </c>
      <c r="I275" s="28" t="s">
        <v>285</v>
      </c>
      <c r="J275" s="28" t="s">
        <v>286</v>
      </c>
      <c r="K275" s="28" t="s">
        <v>261</v>
      </c>
      <c r="L275" s="28" t="s">
        <v>3065</v>
      </c>
      <c r="M275" s="28" t="s">
        <v>3066</v>
      </c>
      <c r="N275" s="30">
        <v>16</v>
      </c>
      <c r="O275" s="30">
        <v>8</v>
      </c>
      <c r="P275" s="30">
        <v>8</v>
      </c>
      <c r="Q275" s="30">
        <v>0</v>
      </c>
      <c r="R275" s="30">
        <v>0</v>
      </c>
      <c r="S275" s="30">
        <v>0</v>
      </c>
      <c r="T275" s="30">
        <v>0</v>
      </c>
      <c r="U275" s="30">
        <v>1</v>
      </c>
      <c r="V275" s="30">
        <v>16</v>
      </c>
      <c r="W275" s="28" t="s">
        <v>3067</v>
      </c>
      <c r="X275" s="28" t="s">
        <v>119</v>
      </c>
      <c r="Y275" s="28" t="s">
        <v>66</v>
      </c>
      <c r="Z275" s="28" t="s">
        <v>2203</v>
      </c>
      <c r="AA275" s="28" t="s">
        <v>2197</v>
      </c>
      <c r="AB275" s="31">
        <v>0</v>
      </c>
      <c r="AC275" s="31">
        <v>0</v>
      </c>
      <c r="AD275" s="32">
        <v>0</v>
      </c>
      <c r="AE275" s="32">
        <v>0</v>
      </c>
      <c r="AF275" s="12" t="str">
        <f t="shared" si="48"/>
        <v>787540</v>
      </c>
      <c r="AG275" s="13" t="str">
        <f>VLOOKUP(D275,[2]Reference!$Q:$U,4,FALSE)</f>
        <v>Fleet</v>
      </c>
      <c r="AH275" s="13" t="str">
        <f>VLOOKUP(D275,[2]Reference!$Q:$U,5,FALSE)</f>
        <v>LNER</v>
      </c>
      <c r="AI275" s="14">
        <f t="shared" si="49"/>
        <v>0</v>
      </c>
      <c r="AJ275" s="14">
        <f t="shared" si="50"/>
        <v>0</v>
      </c>
      <c r="AK275" s="14">
        <f t="shared" si="51"/>
        <v>0</v>
      </c>
      <c r="AL275" s="15">
        <f t="shared" si="52"/>
        <v>0</v>
      </c>
      <c r="AM275" s="14">
        <f t="shared" si="53"/>
        <v>16</v>
      </c>
      <c r="AN275" s="16">
        <f t="shared" si="54"/>
        <v>44779</v>
      </c>
      <c r="AO275" s="17">
        <f>VLOOKUP(B275,[2]Reference!D:E,2,1)</f>
        <v>202305</v>
      </c>
      <c r="AP275" s="12" t="str">
        <f t="shared" si="55"/>
        <v>7</v>
      </c>
      <c r="AQ275" s="18">
        <f t="shared" si="56"/>
        <v>0</v>
      </c>
      <c r="AR275" s="18">
        <f t="shared" si="57"/>
        <v>0</v>
      </c>
      <c r="AS275" s="13" t="str">
        <f>VLOOKUP(D275,[2]Reference!$Q:$U,3,FALSE)</f>
        <v>Azuma</v>
      </c>
      <c r="AT275" s="13" t="str">
        <f>VLOOKUP(D275,[2]Reference!Q:V,6,FALSE)</f>
        <v>Depot</v>
      </c>
      <c r="AU275" s="13" t="str">
        <f>VLOOKUP(D275,[2]Reference!$Q:$U,2,FALSE)</f>
        <v>Neville Hill</v>
      </c>
      <c r="AV275" s="19">
        <f t="shared" si="58"/>
        <v>44786</v>
      </c>
      <c r="AW275" s="12" t="str">
        <f>+VLOOKUP(X275,[2]Reference!BN:BO,2,FALSE)</f>
        <v>Depot</v>
      </c>
      <c r="AX275" s="20" t="str">
        <f t="shared" si="59"/>
        <v>HB</v>
      </c>
      <c r="AY275" s="20" t="str">
        <f>VLOOKUP(AX275,[2]Reference!AH:AI,2,FALSE)</f>
        <v>LNER</v>
      </c>
      <c r="AZ275" s="20" t="str">
        <f>VLOOKUP(D275,[2]Reference!Q:V,6,FALSE)</f>
        <v>Depot</v>
      </c>
      <c r="BA275" s="20" t="str">
        <f>VLOOKUP(D275,[2]Reference!Q:V,3,FALSE)</f>
        <v>Azuma</v>
      </c>
    </row>
    <row r="276" spans="1:53" ht="13.5" x14ac:dyDescent="0.25">
      <c r="A276" s="28" t="s">
        <v>3068</v>
      </c>
      <c r="B276" s="29">
        <v>44779</v>
      </c>
      <c r="C276" s="28" t="s">
        <v>54</v>
      </c>
      <c r="D276" s="28" t="s">
        <v>55</v>
      </c>
      <c r="E276" s="28" t="s">
        <v>56</v>
      </c>
      <c r="F276" s="28" t="s">
        <v>55</v>
      </c>
      <c r="G276" s="28" t="s">
        <v>129</v>
      </c>
      <c r="H276" s="28" t="s">
        <v>339</v>
      </c>
      <c r="I276" s="28" t="s">
        <v>694</v>
      </c>
      <c r="J276" s="28" t="s">
        <v>695</v>
      </c>
      <c r="K276" s="28" t="s">
        <v>816</v>
      </c>
      <c r="L276" s="28" t="s">
        <v>3069</v>
      </c>
      <c r="M276" s="28" t="s">
        <v>143</v>
      </c>
      <c r="N276" s="30">
        <v>0</v>
      </c>
      <c r="O276" s="30">
        <v>0</v>
      </c>
      <c r="P276" s="30">
        <v>0</v>
      </c>
      <c r="Q276" s="30">
        <v>0</v>
      </c>
      <c r="R276" s="30">
        <v>0</v>
      </c>
      <c r="S276" s="30">
        <v>1</v>
      </c>
      <c r="T276" s="30">
        <v>0</v>
      </c>
      <c r="U276" s="30">
        <v>1</v>
      </c>
      <c r="V276" s="30">
        <v>16</v>
      </c>
      <c r="W276" s="28" t="s">
        <v>3070</v>
      </c>
      <c r="X276" s="28" t="s">
        <v>80</v>
      </c>
      <c r="Y276" s="28" t="s">
        <v>66</v>
      </c>
      <c r="Z276" s="28" t="s">
        <v>2203</v>
      </c>
      <c r="AA276" s="28" t="s">
        <v>2197</v>
      </c>
      <c r="AB276" s="31">
        <v>0</v>
      </c>
      <c r="AC276" s="31">
        <v>1</v>
      </c>
      <c r="AD276" s="32">
        <v>1</v>
      </c>
      <c r="AE276" s="32">
        <v>1</v>
      </c>
      <c r="AF276" s="12" t="str">
        <f t="shared" si="48"/>
        <v>787640</v>
      </c>
      <c r="AG276" s="13" t="str">
        <f>VLOOKUP(D276,[2]Reference!$Q:$U,4,FALSE)</f>
        <v>Fleet</v>
      </c>
      <c r="AH276" s="13" t="str">
        <f>VLOOKUP(D276,[2]Reference!$Q:$U,5,FALSE)</f>
        <v>LNER</v>
      </c>
      <c r="AI276" s="14">
        <f t="shared" si="49"/>
        <v>0</v>
      </c>
      <c r="AJ276" s="14">
        <f t="shared" si="50"/>
        <v>0.5</v>
      </c>
      <c r="AK276" s="14">
        <f t="shared" si="51"/>
        <v>0.5</v>
      </c>
      <c r="AL276" s="15">
        <f t="shared" si="52"/>
        <v>0.5</v>
      </c>
      <c r="AM276" s="14">
        <f t="shared" si="53"/>
        <v>0</v>
      </c>
      <c r="AN276" s="16">
        <f t="shared" si="54"/>
        <v>44779</v>
      </c>
      <c r="AO276" s="17">
        <f>VLOOKUP(B276,[2]Reference!D:E,2,1)</f>
        <v>202305</v>
      </c>
      <c r="AP276" s="12" t="str">
        <f t="shared" si="55"/>
        <v>7</v>
      </c>
      <c r="AQ276" s="18">
        <f t="shared" si="56"/>
        <v>1</v>
      </c>
      <c r="AR276" s="18">
        <f t="shared" si="57"/>
        <v>1</v>
      </c>
      <c r="AS276" s="13" t="str">
        <f>VLOOKUP(D276,[2]Reference!$Q:$U,3,FALSE)</f>
        <v>Azuma</v>
      </c>
      <c r="AT276" s="13" t="str">
        <f>VLOOKUP(D276,[2]Reference!Q:V,6,FALSE)</f>
        <v>Azuma</v>
      </c>
      <c r="AU276" s="13" t="str">
        <f>VLOOKUP(D276,[2]Reference!$Q:$U,2,FALSE)</f>
        <v>Hitachi - Class 800</v>
      </c>
      <c r="AV276" s="19">
        <f t="shared" si="58"/>
        <v>44786</v>
      </c>
      <c r="AW276" s="12" t="str">
        <f>+VLOOKUP(X276,[2]Reference!BN:BO,2,FALSE)</f>
        <v>Fleet</v>
      </c>
      <c r="AX276" s="20" t="str">
        <f t="shared" si="59"/>
        <v>HB</v>
      </c>
      <c r="AY276" s="20" t="str">
        <f>VLOOKUP(AX276,[2]Reference!AH:AI,2,FALSE)</f>
        <v>LNER</v>
      </c>
      <c r="AZ276" s="20" t="str">
        <f>VLOOKUP(D276,[2]Reference!Q:V,6,FALSE)</f>
        <v>Azuma</v>
      </c>
      <c r="BA276" s="20" t="str">
        <f>VLOOKUP(D276,[2]Reference!Q:V,3,FALSE)</f>
        <v>Azuma</v>
      </c>
    </row>
    <row r="277" spans="1:53" ht="13.5" x14ac:dyDescent="0.25">
      <c r="A277" s="28" t="s">
        <v>3071</v>
      </c>
      <c r="B277" s="29">
        <v>44779</v>
      </c>
      <c r="C277" s="28" t="s">
        <v>54</v>
      </c>
      <c r="D277" s="28" t="s">
        <v>215</v>
      </c>
      <c r="E277" s="28" t="s">
        <v>216</v>
      </c>
      <c r="F277" s="28" t="s">
        <v>215</v>
      </c>
      <c r="G277" s="28" t="s">
        <v>466</v>
      </c>
      <c r="H277" s="28" t="s">
        <v>112</v>
      </c>
      <c r="I277" s="28" t="s">
        <v>2330</v>
      </c>
      <c r="J277" s="28" t="s">
        <v>293</v>
      </c>
      <c r="K277" s="28" t="s">
        <v>667</v>
      </c>
      <c r="L277" s="28" t="s">
        <v>3072</v>
      </c>
      <c r="M277" s="28" t="s">
        <v>669</v>
      </c>
      <c r="N277" s="30">
        <v>5</v>
      </c>
      <c r="O277" s="30">
        <v>5</v>
      </c>
      <c r="P277" s="30">
        <v>0</v>
      </c>
      <c r="Q277" s="30">
        <v>0</v>
      </c>
      <c r="R277" s="30">
        <v>0</v>
      </c>
      <c r="S277" s="30">
        <v>0</v>
      </c>
      <c r="T277" s="30">
        <v>0</v>
      </c>
      <c r="U277" s="30">
        <v>1</v>
      </c>
      <c r="V277" s="30">
        <v>5</v>
      </c>
      <c r="W277" s="28" t="s">
        <v>3073</v>
      </c>
      <c r="X277" s="28" t="s">
        <v>119</v>
      </c>
      <c r="Y277" s="28" t="s">
        <v>66</v>
      </c>
      <c r="Z277" s="28" t="s">
        <v>2203</v>
      </c>
      <c r="AA277" s="28" t="s">
        <v>2197</v>
      </c>
      <c r="AB277" s="31">
        <v>0</v>
      </c>
      <c r="AC277" s="31">
        <v>0</v>
      </c>
      <c r="AD277" s="32">
        <v>0</v>
      </c>
      <c r="AE277" s="32">
        <v>0</v>
      </c>
      <c r="AF277" s="12" t="str">
        <f t="shared" si="48"/>
        <v>788869</v>
      </c>
      <c r="AG277" s="13" t="str">
        <f>VLOOKUP(D277,[2]Reference!$Q:$U,4,FALSE)</f>
        <v>Fleet</v>
      </c>
      <c r="AH277" s="13" t="str">
        <f>VLOOKUP(D277,[2]Reference!$Q:$U,5,FALSE)</f>
        <v>LNER</v>
      </c>
      <c r="AI277" s="14">
        <f t="shared" si="49"/>
        <v>0</v>
      </c>
      <c r="AJ277" s="14">
        <f t="shared" si="50"/>
        <v>0</v>
      </c>
      <c r="AK277" s="14">
        <f t="shared" si="51"/>
        <v>0</v>
      </c>
      <c r="AL277" s="15">
        <f t="shared" si="52"/>
        <v>0</v>
      </c>
      <c r="AM277" s="14">
        <f t="shared" si="53"/>
        <v>5</v>
      </c>
      <c r="AN277" s="16">
        <f t="shared" si="54"/>
        <v>44779</v>
      </c>
      <c r="AO277" s="17">
        <f>VLOOKUP(B277,[2]Reference!D:E,2,1)</f>
        <v>202305</v>
      </c>
      <c r="AP277" s="12" t="str">
        <f t="shared" si="55"/>
        <v>7</v>
      </c>
      <c r="AQ277" s="18">
        <f t="shared" si="56"/>
        <v>0</v>
      </c>
      <c r="AR277" s="18">
        <f t="shared" si="57"/>
        <v>0</v>
      </c>
      <c r="AS277" s="13" t="str">
        <f>VLOOKUP(D277,[2]Reference!$Q:$U,3,FALSE)</f>
        <v>Other</v>
      </c>
      <c r="AT277" s="13" t="str">
        <f>VLOOKUP(D277,[2]Reference!Q:V,6,FALSE)</f>
        <v>Other</v>
      </c>
      <c r="AU277" s="13" t="str">
        <f>VLOOKUP(D277,[2]Reference!$Q:$U,2,FALSE)</f>
        <v>ISS - Contractors</v>
      </c>
      <c r="AV277" s="19">
        <f t="shared" si="58"/>
        <v>44786</v>
      </c>
      <c r="AW277" s="12" t="str">
        <f>+VLOOKUP(X277,[2]Reference!BN:BO,2,FALSE)</f>
        <v>Depot</v>
      </c>
      <c r="AX277" s="20" t="str">
        <f t="shared" si="59"/>
        <v>HB</v>
      </c>
      <c r="AY277" s="20" t="str">
        <f>VLOOKUP(AX277,[2]Reference!AH:AI,2,FALSE)</f>
        <v>LNER</v>
      </c>
      <c r="AZ277" s="20" t="str">
        <f>VLOOKUP(D277,[2]Reference!Q:V,6,FALSE)</f>
        <v>Other</v>
      </c>
      <c r="BA277" s="20" t="str">
        <f>VLOOKUP(D277,[2]Reference!Q:V,3,FALSE)</f>
        <v>Other</v>
      </c>
    </row>
    <row r="278" spans="1:53" ht="13.5" x14ac:dyDescent="0.25">
      <c r="A278" s="28" t="s">
        <v>3074</v>
      </c>
      <c r="B278" s="29">
        <v>44780</v>
      </c>
      <c r="C278" s="28" t="s">
        <v>54</v>
      </c>
      <c r="D278" s="28" t="s">
        <v>814</v>
      </c>
      <c r="E278" s="28" t="s">
        <v>815</v>
      </c>
      <c r="F278" s="28" t="s">
        <v>814</v>
      </c>
      <c r="G278" s="28" t="s">
        <v>72</v>
      </c>
      <c r="H278" s="28" t="s">
        <v>112</v>
      </c>
      <c r="I278" s="28" t="s">
        <v>378</v>
      </c>
      <c r="J278" s="28" t="s">
        <v>379</v>
      </c>
      <c r="K278" s="28" t="s">
        <v>359</v>
      </c>
      <c r="L278" s="28" t="s">
        <v>3075</v>
      </c>
      <c r="M278" s="28" t="s">
        <v>440</v>
      </c>
      <c r="N278" s="30">
        <v>3</v>
      </c>
      <c r="O278" s="30">
        <v>0</v>
      </c>
      <c r="P278" s="30">
        <v>3</v>
      </c>
      <c r="Q278" s="30">
        <v>0</v>
      </c>
      <c r="R278" s="30">
        <v>0</v>
      </c>
      <c r="S278" s="30">
        <v>0</v>
      </c>
      <c r="T278" s="30">
        <v>0</v>
      </c>
      <c r="U278" s="30">
        <v>1</v>
      </c>
      <c r="V278" s="30">
        <v>3</v>
      </c>
      <c r="W278" s="28" t="s">
        <v>3076</v>
      </c>
      <c r="X278" s="28" t="s">
        <v>119</v>
      </c>
      <c r="Y278" s="28" t="s">
        <v>66</v>
      </c>
      <c r="Z278" s="28" t="s">
        <v>2196</v>
      </c>
      <c r="AA278" s="28" t="s">
        <v>2197</v>
      </c>
      <c r="AB278" s="31">
        <v>0</v>
      </c>
      <c r="AC278" s="31">
        <v>0</v>
      </c>
      <c r="AD278" s="32">
        <v>0</v>
      </c>
      <c r="AE278" s="32">
        <v>0</v>
      </c>
      <c r="AF278" s="12" t="str">
        <f t="shared" si="48"/>
        <v>790052</v>
      </c>
      <c r="AG278" s="13" t="str">
        <f>VLOOKUP(D278,[2]Reference!$Q:$U,4,FALSE)</f>
        <v>Fleet</v>
      </c>
      <c r="AH278" s="13" t="str">
        <f>VLOOKUP(D278,[2]Reference!$Q:$U,5,FALSE)</f>
        <v>LNER</v>
      </c>
      <c r="AI278" s="14">
        <f t="shared" si="49"/>
        <v>0</v>
      </c>
      <c r="AJ278" s="14">
        <f t="shared" si="50"/>
        <v>0</v>
      </c>
      <c r="AK278" s="14">
        <f t="shared" si="51"/>
        <v>0</v>
      </c>
      <c r="AL278" s="15">
        <f t="shared" si="52"/>
        <v>0</v>
      </c>
      <c r="AM278" s="14">
        <f t="shared" si="53"/>
        <v>3</v>
      </c>
      <c r="AN278" s="16">
        <f t="shared" si="54"/>
        <v>44786</v>
      </c>
      <c r="AO278" s="17">
        <f>VLOOKUP(B278,[2]Reference!D:E,2,1)</f>
        <v>202305</v>
      </c>
      <c r="AP278" s="12" t="str">
        <f t="shared" si="55"/>
        <v>7</v>
      </c>
      <c r="AQ278" s="18">
        <f t="shared" si="56"/>
        <v>0</v>
      </c>
      <c r="AR278" s="18">
        <f t="shared" si="57"/>
        <v>0</v>
      </c>
      <c r="AS278" s="13" t="str">
        <f>VLOOKUP(D278,[2]Reference!$Q:$U,3,FALSE)</f>
        <v>Azuma</v>
      </c>
      <c r="AT278" s="13" t="str">
        <f>VLOOKUP(D278,[2]Reference!Q:V,6,FALSE)</f>
        <v>Depot</v>
      </c>
      <c r="AU278" s="13" t="str">
        <f>VLOOKUP(D278,[2]Reference!$Q:$U,2,FALSE)</f>
        <v>Neville Hill</v>
      </c>
      <c r="AV278" s="19">
        <f t="shared" si="58"/>
        <v>44787</v>
      </c>
      <c r="AW278" s="12" t="str">
        <f>+VLOOKUP(X278,[2]Reference!BN:BO,2,FALSE)</f>
        <v>Depot</v>
      </c>
      <c r="AX278" s="20" t="str">
        <f t="shared" si="59"/>
        <v>HB</v>
      </c>
      <c r="AY278" s="20" t="str">
        <f>VLOOKUP(AX278,[2]Reference!AH:AI,2,FALSE)</f>
        <v>LNER</v>
      </c>
      <c r="AZ278" s="20" t="str">
        <f>VLOOKUP(D278,[2]Reference!Q:V,6,FALSE)</f>
        <v>Depot</v>
      </c>
      <c r="BA278" s="20" t="str">
        <f>VLOOKUP(D278,[2]Reference!Q:V,3,FALSE)</f>
        <v>Azuma</v>
      </c>
    </row>
    <row r="279" spans="1:53" ht="13.5" x14ac:dyDescent="0.25">
      <c r="A279" s="28" t="s">
        <v>3077</v>
      </c>
      <c r="B279" s="29">
        <v>44780</v>
      </c>
      <c r="C279" s="28" t="s">
        <v>54</v>
      </c>
      <c r="D279" s="28" t="s">
        <v>55</v>
      </c>
      <c r="E279" s="28" t="s">
        <v>56</v>
      </c>
      <c r="F279" s="28" t="s">
        <v>55</v>
      </c>
      <c r="G279" s="28" t="s">
        <v>72</v>
      </c>
      <c r="H279" s="28" t="s">
        <v>73</v>
      </c>
      <c r="I279" s="28" t="s">
        <v>1569</v>
      </c>
      <c r="J279" s="28" t="s">
        <v>1570</v>
      </c>
      <c r="K279" s="28" t="s">
        <v>261</v>
      </c>
      <c r="L279" s="28" t="s">
        <v>3078</v>
      </c>
      <c r="M279" s="28" t="s">
        <v>1045</v>
      </c>
      <c r="N279" s="30">
        <v>12</v>
      </c>
      <c r="O279" s="30">
        <v>12</v>
      </c>
      <c r="P279" s="30">
        <v>0</v>
      </c>
      <c r="Q279" s="30">
        <v>0</v>
      </c>
      <c r="R279" s="30">
        <v>0</v>
      </c>
      <c r="S279" s="30">
        <v>0</v>
      </c>
      <c r="T279" s="30">
        <v>0</v>
      </c>
      <c r="U279" s="30">
        <v>1</v>
      </c>
      <c r="V279" s="30">
        <v>12</v>
      </c>
      <c r="W279" s="28" t="s">
        <v>3079</v>
      </c>
      <c r="X279" s="28" t="s">
        <v>80</v>
      </c>
      <c r="Y279" s="28" t="s">
        <v>66</v>
      </c>
      <c r="Z279" s="28" t="s">
        <v>2196</v>
      </c>
      <c r="AA279" s="28" t="s">
        <v>2197</v>
      </c>
      <c r="AB279" s="31">
        <v>0</v>
      </c>
      <c r="AC279" s="31">
        <v>0</v>
      </c>
      <c r="AD279" s="32">
        <v>0</v>
      </c>
      <c r="AE279" s="32">
        <v>0</v>
      </c>
      <c r="AF279" s="12" t="str">
        <f t="shared" si="48"/>
        <v>790105</v>
      </c>
      <c r="AG279" s="13" t="str">
        <f>VLOOKUP(D279,[2]Reference!$Q:$U,4,FALSE)</f>
        <v>Fleet</v>
      </c>
      <c r="AH279" s="13" t="str">
        <f>VLOOKUP(D279,[2]Reference!$Q:$U,5,FALSE)</f>
        <v>LNER</v>
      </c>
      <c r="AI279" s="14">
        <f t="shared" si="49"/>
        <v>0</v>
      </c>
      <c r="AJ279" s="14">
        <f t="shared" si="50"/>
        <v>0</v>
      </c>
      <c r="AK279" s="14">
        <f t="shared" si="51"/>
        <v>0</v>
      </c>
      <c r="AL279" s="15">
        <f t="shared" si="52"/>
        <v>0</v>
      </c>
      <c r="AM279" s="14">
        <f t="shared" si="53"/>
        <v>12</v>
      </c>
      <c r="AN279" s="16">
        <f t="shared" si="54"/>
        <v>44786</v>
      </c>
      <c r="AO279" s="17">
        <f>VLOOKUP(B279,[2]Reference!D:E,2,1)</f>
        <v>202305</v>
      </c>
      <c r="AP279" s="12" t="str">
        <f t="shared" si="55"/>
        <v>7</v>
      </c>
      <c r="AQ279" s="18">
        <f t="shared" si="56"/>
        <v>0</v>
      </c>
      <c r="AR279" s="18">
        <f t="shared" si="57"/>
        <v>0</v>
      </c>
      <c r="AS279" s="13" t="str">
        <f>VLOOKUP(D279,[2]Reference!$Q:$U,3,FALSE)</f>
        <v>Azuma</v>
      </c>
      <c r="AT279" s="13" t="str">
        <f>VLOOKUP(D279,[2]Reference!Q:V,6,FALSE)</f>
        <v>Azuma</v>
      </c>
      <c r="AU279" s="13" t="str">
        <f>VLOOKUP(D279,[2]Reference!$Q:$U,2,FALSE)</f>
        <v>Hitachi - Class 800</v>
      </c>
      <c r="AV279" s="19">
        <f t="shared" si="58"/>
        <v>44787</v>
      </c>
      <c r="AW279" s="12" t="str">
        <f>+VLOOKUP(X279,[2]Reference!BN:BO,2,FALSE)</f>
        <v>Fleet</v>
      </c>
      <c r="AX279" s="20" t="str">
        <f t="shared" si="59"/>
        <v>HB</v>
      </c>
      <c r="AY279" s="20" t="str">
        <f>VLOOKUP(AX279,[2]Reference!AH:AI,2,FALSE)</f>
        <v>LNER</v>
      </c>
      <c r="AZ279" s="20" t="str">
        <f>VLOOKUP(D279,[2]Reference!Q:V,6,FALSE)</f>
        <v>Azuma</v>
      </c>
      <c r="BA279" s="20" t="str">
        <f>VLOOKUP(D279,[2]Reference!Q:V,3,FALSE)</f>
        <v>Azuma</v>
      </c>
    </row>
    <row r="280" spans="1:53" ht="13.5" x14ac:dyDescent="0.25">
      <c r="A280" s="28" t="s">
        <v>3080</v>
      </c>
      <c r="B280" s="29">
        <v>44780</v>
      </c>
      <c r="C280" s="28" t="s">
        <v>54</v>
      </c>
      <c r="D280" s="28" t="s">
        <v>300</v>
      </c>
      <c r="E280" s="28" t="s">
        <v>301</v>
      </c>
      <c r="F280" s="28" t="s">
        <v>300</v>
      </c>
      <c r="G280" s="28" t="s">
        <v>94</v>
      </c>
      <c r="H280" s="28" t="s">
        <v>198</v>
      </c>
      <c r="I280" s="28" t="s">
        <v>199</v>
      </c>
      <c r="J280" s="28" t="s">
        <v>200</v>
      </c>
      <c r="K280" s="28" t="s">
        <v>98</v>
      </c>
      <c r="L280" s="28" t="s">
        <v>3081</v>
      </c>
      <c r="M280" s="28" t="s">
        <v>143</v>
      </c>
      <c r="N280" s="30">
        <v>8</v>
      </c>
      <c r="O280" s="30">
        <v>8</v>
      </c>
      <c r="P280" s="30">
        <v>0</v>
      </c>
      <c r="Q280" s="30">
        <v>0</v>
      </c>
      <c r="R280" s="30">
        <v>0</v>
      </c>
      <c r="S280" s="30">
        <v>0</v>
      </c>
      <c r="T280" s="30">
        <v>0</v>
      </c>
      <c r="U280" s="30">
        <v>1</v>
      </c>
      <c r="V280" s="30">
        <v>8</v>
      </c>
      <c r="W280" s="28" t="s">
        <v>3082</v>
      </c>
      <c r="X280" s="28" t="s">
        <v>119</v>
      </c>
      <c r="Y280" s="28" t="s">
        <v>66</v>
      </c>
      <c r="Z280" s="28" t="s">
        <v>2196</v>
      </c>
      <c r="AA280" s="28" t="s">
        <v>2197</v>
      </c>
      <c r="AB280" s="31">
        <v>0</v>
      </c>
      <c r="AC280" s="31">
        <v>0</v>
      </c>
      <c r="AD280" s="32">
        <v>0</v>
      </c>
      <c r="AE280" s="32">
        <v>0</v>
      </c>
      <c r="AF280" s="12" t="str">
        <f t="shared" si="48"/>
        <v>790367</v>
      </c>
      <c r="AG280" s="13" t="str">
        <f>VLOOKUP(D280,[2]Reference!$Q:$U,4,FALSE)</f>
        <v>Fleet</v>
      </c>
      <c r="AH280" s="13" t="str">
        <f>VLOOKUP(D280,[2]Reference!$Q:$U,5,FALSE)</f>
        <v>LNER</v>
      </c>
      <c r="AI280" s="14">
        <f t="shared" si="49"/>
        <v>0</v>
      </c>
      <c r="AJ280" s="14">
        <f t="shared" si="50"/>
        <v>0</v>
      </c>
      <c r="AK280" s="14">
        <f t="shared" si="51"/>
        <v>0</v>
      </c>
      <c r="AL280" s="15">
        <f t="shared" si="52"/>
        <v>0</v>
      </c>
      <c r="AM280" s="14">
        <f t="shared" si="53"/>
        <v>8</v>
      </c>
      <c r="AN280" s="16">
        <f t="shared" si="54"/>
        <v>44786</v>
      </c>
      <c r="AO280" s="17">
        <f>VLOOKUP(B280,[2]Reference!D:E,2,1)</f>
        <v>202305</v>
      </c>
      <c r="AP280" s="12" t="str">
        <f t="shared" si="55"/>
        <v>7</v>
      </c>
      <c r="AQ280" s="18">
        <f t="shared" si="56"/>
        <v>0</v>
      </c>
      <c r="AR280" s="18">
        <f t="shared" si="57"/>
        <v>0</v>
      </c>
      <c r="AS280" s="13" t="str">
        <f>VLOOKUP(D280,[2]Reference!$Q:$U,3,FALSE)</f>
        <v>Other</v>
      </c>
      <c r="AT280" s="13" t="str">
        <f>VLOOKUP(D280,[2]Reference!Q:V,6,FALSE)</f>
        <v>Other</v>
      </c>
      <c r="AU280" s="13" t="str">
        <f>VLOOKUP(D280,[2]Reference!$Q:$U,2,FALSE)</f>
        <v>Hitachi - Control</v>
      </c>
      <c r="AV280" s="19">
        <f t="shared" si="58"/>
        <v>44787</v>
      </c>
      <c r="AW280" s="12" t="str">
        <f>+VLOOKUP(X280,[2]Reference!BN:BO,2,FALSE)</f>
        <v>Depot</v>
      </c>
      <c r="AX280" s="20" t="str">
        <f t="shared" si="59"/>
        <v>HB</v>
      </c>
      <c r="AY280" s="20" t="str">
        <f>VLOOKUP(AX280,[2]Reference!AH:AI,2,FALSE)</f>
        <v>LNER</v>
      </c>
      <c r="AZ280" s="20" t="str">
        <f>VLOOKUP(D280,[2]Reference!Q:V,6,FALSE)</f>
        <v>Other</v>
      </c>
      <c r="BA280" s="20" t="str">
        <f>VLOOKUP(D280,[2]Reference!Q:V,3,FALSE)</f>
        <v>Other</v>
      </c>
    </row>
    <row r="281" spans="1:53" ht="13.5" x14ac:dyDescent="0.25">
      <c r="A281" s="28" t="s">
        <v>3083</v>
      </c>
      <c r="B281" s="29">
        <v>44781</v>
      </c>
      <c r="C281" s="28" t="s">
        <v>54</v>
      </c>
      <c r="D281" s="28" t="s">
        <v>300</v>
      </c>
      <c r="E281" s="28" t="s">
        <v>301</v>
      </c>
      <c r="F281" s="28" t="s">
        <v>300</v>
      </c>
      <c r="G281" s="28" t="s">
        <v>83</v>
      </c>
      <c r="H281" s="28" t="s">
        <v>112</v>
      </c>
      <c r="I281" s="28" t="s">
        <v>2474</v>
      </c>
      <c r="J281" s="28" t="s">
        <v>2475</v>
      </c>
      <c r="K281" s="28" t="s">
        <v>977</v>
      </c>
      <c r="L281" s="28" t="s">
        <v>3084</v>
      </c>
      <c r="M281" s="28" t="s">
        <v>896</v>
      </c>
      <c r="N281" s="30">
        <v>0</v>
      </c>
      <c r="O281" s="30">
        <v>0</v>
      </c>
      <c r="P281" s="30">
        <v>0</v>
      </c>
      <c r="Q281" s="30">
        <v>1</v>
      </c>
      <c r="R281" s="30">
        <v>0</v>
      </c>
      <c r="S281" s="30">
        <v>0</v>
      </c>
      <c r="T281" s="30">
        <v>0</v>
      </c>
      <c r="U281" s="30">
        <v>1</v>
      </c>
      <c r="V281" s="30">
        <v>160</v>
      </c>
      <c r="W281" s="28" t="s">
        <v>3085</v>
      </c>
      <c r="X281" s="28" t="s">
        <v>119</v>
      </c>
      <c r="Y281" s="28" t="s">
        <v>66</v>
      </c>
      <c r="Z281" s="28" t="s">
        <v>2196</v>
      </c>
      <c r="AA281" s="28" t="s">
        <v>2197</v>
      </c>
      <c r="AB281" s="31">
        <v>1</v>
      </c>
      <c r="AC281" s="31">
        <v>0</v>
      </c>
      <c r="AD281" s="32">
        <v>1</v>
      </c>
      <c r="AE281" s="32">
        <v>1</v>
      </c>
      <c r="AF281" s="12" t="str">
        <f t="shared" si="48"/>
        <v>791799</v>
      </c>
      <c r="AG281" s="13" t="str">
        <f>VLOOKUP(D281,[2]Reference!$Q:$U,4,FALSE)</f>
        <v>Fleet</v>
      </c>
      <c r="AH281" s="13" t="str">
        <f>VLOOKUP(D281,[2]Reference!$Q:$U,5,FALSE)</f>
        <v>LNER</v>
      </c>
      <c r="AI281" s="14">
        <f t="shared" si="49"/>
        <v>1</v>
      </c>
      <c r="AJ281" s="14">
        <f t="shared" si="50"/>
        <v>0</v>
      </c>
      <c r="AK281" s="14">
        <f t="shared" si="51"/>
        <v>1</v>
      </c>
      <c r="AL281" s="15">
        <f t="shared" si="52"/>
        <v>0</v>
      </c>
      <c r="AM281" s="14">
        <f t="shared" si="53"/>
        <v>0</v>
      </c>
      <c r="AN281" s="16">
        <f t="shared" si="54"/>
        <v>44786</v>
      </c>
      <c r="AO281" s="17">
        <f>VLOOKUP(B281,[2]Reference!D:E,2,1)</f>
        <v>202305</v>
      </c>
      <c r="AP281" s="12" t="str">
        <f t="shared" si="55"/>
        <v>7</v>
      </c>
      <c r="AQ281" s="18">
        <f t="shared" si="56"/>
        <v>1</v>
      </c>
      <c r="AR281" s="18">
        <f t="shared" si="57"/>
        <v>1</v>
      </c>
      <c r="AS281" s="13" t="str">
        <f>VLOOKUP(D281,[2]Reference!$Q:$U,3,FALSE)</f>
        <v>Other</v>
      </c>
      <c r="AT281" s="13" t="str">
        <f>VLOOKUP(D281,[2]Reference!Q:V,6,FALSE)</f>
        <v>Other</v>
      </c>
      <c r="AU281" s="13" t="str">
        <f>VLOOKUP(D281,[2]Reference!$Q:$U,2,FALSE)</f>
        <v>Hitachi - Control</v>
      </c>
      <c r="AV281" s="19">
        <f t="shared" si="58"/>
        <v>44788</v>
      </c>
      <c r="AW281" s="12" t="str">
        <f>+VLOOKUP(X281,[2]Reference!BN:BO,2,FALSE)</f>
        <v>Depot</v>
      </c>
      <c r="AX281" s="20" t="str">
        <f t="shared" si="59"/>
        <v>HB</v>
      </c>
      <c r="AY281" s="20" t="str">
        <f>VLOOKUP(AX281,[2]Reference!AH:AI,2,FALSE)</f>
        <v>LNER</v>
      </c>
      <c r="AZ281" s="20" t="str">
        <f>VLOOKUP(D281,[2]Reference!Q:V,6,FALSE)</f>
        <v>Other</v>
      </c>
      <c r="BA281" s="20" t="str">
        <f>VLOOKUP(D281,[2]Reference!Q:V,3,FALSE)</f>
        <v>Other</v>
      </c>
    </row>
    <row r="282" spans="1:53" ht="13.5" x14ac:dyDescent="0.25">
      <c r="A282" s="28" t="s">
        <v>3086</v>
      </c>
      <c r="B282" s="29">
        <v>44781</v>
      </c>
      <c r="C282" s="28" t="s">
        <v>54</v>
      </c>
      <c r="D282" s="28" t="s">
        <v>55</v>
      </c>
      <c r="E282" s="28" t="s">
        <v>56</v>
      </c>
      <c r="F282" s="28" t="s">
        <v>55</v>
      </c>
      <c r="G282" s="28" t="s">
        <v>154</v>
      </c>
      <c r="H282" s="28" t="s">
        <v>73</v>
      </c>
      <c r="I282" s="28" t="s">
        <v>1569</v>
      </c>
      <c r="J282" s="28" t="s">
        <v>1570</v>
      </c>
      <c r="K282" s="28" t="s">
        <v>155</v>
      </c>
      <c r="L282" s="28" t="s">
        <v>3087</v>
      </c>
      <c r="M282" s="28" t="s">
        <v>660</v>
      </c>
      <c r="N282" s="30">
        <v>7</v>
      </c>
      <c r="O282" s="30">
        <v>4</v>
      </c>
      <c r="P282" s="30">
        <v>3</v>
      </c>
      <c r="Q282" s="30">
        <v>0</v>
      </c>
      <c r="R282" s="30">
        <v>0</v>
      </c>
      <c r="S282" s="30">
        <v>0</v>
      </c>
      <c r="T282" s="30">
        <v>0</v>
      </c>
      <c r="U282" s="30">
        <v>2</v>
      </c>
      <c r="V282" s="30">
        <v>7</v>
      </c>
      <c r="W282" s="28" t="s">
        <v>3088</v>
      </c>
      <c r="X282" s="28" t="s">
        <v>80</v>
      </c>
      <c r="Y282" s="28" t="s">
        <v>66</v>
      </c>
      <c r="Z282" s="28" t="s">
        <v>2196</v>
      </c>
      <c r="AA282" s="28" t="s">
        <v>2197</v>
      </c>
      <c r="AB282" s="31">
        <v>0</v>
      </c>
      <c r="AC282" s="31">
        <v>0</v>
      </c>
      <c r="AD282" s="32">
        <v>0</v>
      </c>
      <c r="AE282" s="32">
        <v>0</v>
      </c>
      <c r="AF282" s="12" t="str">
        <f t="shared" si="48"/>
        <v>792139</v>
      </c>
      <c r="AG282" s="13" t="str">
        <f>VLOOKUP(D282,[2]Reference!$Q:$U,4,FALSE)</f>
        <v>Fleet</v>
      </c>
      <c r="AH282" s="13" t="str">
        <f>VLOOKUP(D282,[2]Reference!$Q:$U,5,FALSE)</f>
        <v>LNER</v>
      </c>
      <c r="AI282" s="14">
        <f t="shared" si="49"/>
        <v>0</v>
      </c>
      <c r="AJ282" s="14">
        <f t="shared" si="50"/>
        <v>0</v>
      </c>
      <c r="AK282" s="14">
        <f t="shared" si="51"/>
        <v>0</v>
      </c>
      <c r="AL282" s="15">
        <f t="shared" si="52"/>
        <v>0</v>
      </c>
      <c r="AM282" s="14">
        <f t="shared" si="53"/>
        <v>7</v>
      </c>
      <c r="AN282" s="16">
        <f t="shared" si="54"/>
        <v>44786</v>
      </c>
      <c r="AO282" s="17">
        <f>VLOOKUP(B282,[2]Reference!D:E,2,1)</f>
        <v>202305</v>
      </c>
      <c r="AP282" s="12" t="str">
        <f t="shared" si="55"/>
        <v>7</v>
      </c>
      <c r="AQ282" s="18">
        <f t="shared" si="56"/>
        <v>0</v>
      </c>
      <c r="AR282" s="18">
        <f t="shared" si="57"/>
        <v>0</v>
      </c>
      <c r="AS282" s="13" t="str">
        <f>VLOOKUP(D282,[2]Reference!$Q:$U,3,FALSE)</f>
        <v>Azuma</v>
      </c>
      <c r="AT282" s="13" t="str">
        <f>VLOOKUP(D282,[2]Reference!Q:V,6,FALSE)</f>
        <v>Azuma</v>
      </c>
      <c r="AU282" s="13" t="str">
        <f>VLOOKUP(D282,[2]Reference!$Q:$U,2,FALSE)</f>
        <v>Hitachi - Class 800</v>
      </c>
      <c r="AV282" s="19">
        <f t="shared" si="58"/>
        <v>44788</v>
      </c>
      <c r="AW282" s="12" t="str">
        <f>+VLOOKUP(X282,[2]Reference!BN:BO,2,FALSE)</f>
        <v>Fleet</v>
      </c>
      <c r="AX282" s="20" t="str">
        <f t="shared" si="59"/>
        <v>HB</v>
      </c>
      <c r="AY282" s="20" t="str">
        <f>VLOOKUP(AX282,[2]Reference!AH:AI,2,FALSE)</f>
        <v>LNER</v>
      </c>
      <c r="AZ282" s="20" t="str">
        <f>VLOOKUP(D282,[2]Reference!Q:V,6,FALSE)</f>
        <v>Azuma</v>
      </c>
      <c r="BA282" s="20" t="str">
        <f>VLOOKUP(D282,[2]Reference!Q:V,3,FALSE)</f>
        <v>Azuma</v>
      </c>
    </row>
    <row r="283" spans="1:53" ht="13.5" x14ac:dyDescent="0.25">
      <c r="A283" s="28" t="s">
        <v>3089</v>
      </c>
      <c r="B283" s="29">
        <v>44781</v>
      </c>
      <c r="C283" s="28" t="s">
        <v>54</v>
      </c>
      <c r="D283" s="28" t="s">
        <v>70</v>
      </c>
      <c r="E283" s="28" t="s">
        <v>71</v>
      </c>
      <c r="F283" s="28" t="s">
        <v>70</v>
      </c>
      <c r="G283" s="28" t="s">
        <v>154</v>
      </c>
      <c r="H283" s="28" t="s">
        <v>237</v>
      </c>
      <c r="I283" s="28" t="s">
        <v>238</v>
      </c>
      <c r="J283" s="28" t="s">
        <v>239</v>
      </c>
      <c r="K283" s="28" t="s">
        <v>155</v>
      </c>
      <c r="L283" s="28" t="s">
        <v>3090</v>
      </c>
      <c r="M283" s="28" t="s">
        <v>185</v>
      </c>
      <c r="N283" s="30">
        <v>48</v>
      </c>
      <c r="O283" s="30">
        <v>18</v>
      </c>
      <c r="P283" s="30">
        <v>30</v>
      </c>
      <c r="Q283" s="30">
        <v>0</v>
      </c>
      <c r="R283" s="30">
        <v>0</v>
      </c>
      <c r="S283" s="30">
        <v>0</v>
      </c>
      <c r="T283" s="30">
        <v>0</v>
      </c>
      <c r="U283" s="30">
        <v>4</v>
      </c>
      <c r="V283" s="30">
        <v>48</v>
      </c>
      <c r="W283" s="28" t="s">
        <v>3091</v>
      </c>
      <c r="X283" s="28" t="s">
        <v>80</v>
      </c>
      <c r="Y283" s="28" t="s">
        <v>66</v>
      </c>
      <c r="Z283" s="28" t="s">
        <v>2196</v>
      </c>
      <c r="AA283" s="28" t="s">
        <v>2197</v>
      </c>
      <c r="AB283" s="31">
        <v>0</v>
      </c>
      <c r="AC283" s="31">
        <v>0</v>
      </c>
      <c r="AD283" s="32">
        <v>0</v>
      </c>
      <c r="AE283" s="32">
        <v>2</v>
      </c>
      <c r="AF283" s="12" t="str">
        <f t="shared" si="48"/>
        <v>792309</v>
      </c>
      <c r="AG283" s="13" t="str">
        <f>VLOOKUP(D283,[2]Reference!$Q:$U,4,FALSE)</f>
        <v>Fleet</v>
      </c>
      <c r="AH283" s="13" t="str">
        <f>VLOOKUP(D283,[2]Reference!$Q:$U,5,FALSE)</f>
        <v>LNER</v>
      </c>
      <c r="AI283" s="14">
        <f t="shared" si="49"/>
        <v>0</v>
      </c>
      <c r="AJ283" s="14">
        <f t="shared" si="50"/>
        <v>0</v>
      </c>
      <c r="AK283" s="14">
        <f t="shared" si="51"/>
        <v>0</v>
      </c>
      <c r="AL283" s="15">
        <f t="shared" si="52"/>
        <v>0</v>
      </c>
      <c r="AM283" s="14">
        <f t="shared" si="53"/>
        <v>48</v>
      </c>
      <c r="AN283" s="16">
        <f t="shared" si="54"/>
        <v>44786</v>
      </c>
      <c r="AO283" s="17">
        <f>VLOOKUP(B283,[2]Reference!D:E,2,1)</f>
        <v>202305</v>
      </c>
      <c r="AP283" s="12" t="str">
        <f t="shared" si="55"/>
        <v>7</v>
      </c>
      <c r="AQ283" s="18">
        <f t="shared" si="56"/>
        <v>0</v>
      </c>
      <c r="AR283" s="18">
        <f t="shared" si="57"/>
        <v>2</v>
      </c>
      <c r="AS283" s="13" t="str">
        <f>VLOOKUP(D283,[2]Reference!$Q:$U,3,FALSE)</f>
        <v>IC225</v>
      </c>
      <c r="AT283" s="13" t="str">
        <f>VLOOKUP(D283,[2]Reference!Q:V,6,FALSE)</f>
        <v>IC225</v>
      </c>
      <c r="AU283" s="13" t="str">
        <f>VLOOKUP(D283,[2]Reference!$Q:$U,2,FALSE)</f>
        <v>Cl 91 Loco</v>
      </c>
      <c r="AV283" s="19">
        <f t="shared" si="58"/>
        <v>44788</v>
      </c>
      <c r="AW283" s="12" t="str">
        <f>+VLOOKUP(X283,[2]Reference!BN:BO,2,FALSE)</f>
        <v>Fleet</v>
      </c>
      <c r="AX283" s="20" t="str">
        <f t="shared" si="59"/>
        <v>HB</v>
      </c>
      <c r="AY283" s="20" t="str">
        <f>VLOOKUP(AX283,[2]Reference!AH:AI,2,FALSE)</f>
        <v>LNER</v>
      </c>
      <c r="AZ283" s="20" t="str">
        <f>VLOOKUP(D283,[2]Reference!Q:V,6,FALSE)</f>
        <v>IC225</v>
      </c>
      <c r="BA283" s="20" t="str">
        <f>VLOOKUP(D283,[2]Reference!Q:V,3,FALSE)</f>
        <v>IC225</v>
      </c>
    </row>
    <row r="284" spans="1:53" ht="13.5" x14ac:dyDescent="0.25">
      <c r="A284" s="28" t="s">
        <v>3092</v>
      </c>
      <c r="B284" s="29">
        <v>44781</v>
      </c>
      <c r="C284" s="28" t="s">
        <v>54</v>
      </c>
      <c r="D284" s="28" t="s">
        <v>283</v>
      </c>
      <c r="E284" s="28" t="s">
        <v>284</v>
      </c>
      <c r="F284" s="28" t="s">
        <v>283</v>
      </c>
      <c r="G284" s="28" t="s">
        <v>129</v>
      </c>
      <c r="H284" s="28" t="s">
        <v>112</v>
      </c>
      <c r="I284" s="28" t="s">
        <v>3093</v>
      </c>
      <c r="J284" s="28" t="s">
        <v>3094</v>
      </c>
      <c r="K284" s="28" t="s">
        <v>179</v>
      </c>
      <c r="L284" s="28" t="s">
        <v>3095</v>
      </c>
      <c r="M284" s="28" t="s">
        <v>117</v>
      </c>
      <c r="N284" s="30">
        <v>29</v>
      </c>
      <c r="O284" s="30">
        <v>14</v>
      </c>
      <c r="P284" s="30">
        <v>15</v>
      </c>
      <c r="Q284" s="30">
        <v>0</v>
      </c>
      <c r="R284" s="30">
        <v>0</v>
      </c>
      <c r="S284" s="30">
        <v>0</v>
      </c>
      <c r="T284" s="30">
        <v>0</v>
      </c>
      <c r="U284" s="30">
        <v>3</v>
      </c>
      <c r="V284" s="30">
        <v>29</v>
      </c>
      <c r="W284" s="28" t="s">
        <v>3096</v>
      </c>
      <c r="X284" s="28" t="s">
        <v>119</v>
      </c>
      <c r="Y284" s="28" t="s">
        <v>66</v>
      </c>
      <c r="Z284" s="28" t="s">
        <v>2196</v>
      </c>
      <c r="AA284" s="28" t="s">
        <v>2197</v>
      </c>
      <c r="AB284" s="31">
        <v>0</v>
      </c>
      <c r="AC284" s="31">
        <v>0</v>
      </c>
      <c r="AD284" s="32">
        <v>0</v>
      </c>
      <c r="AE284" s="32">
        <v>0</v>
      </c>
      <c r="AF284" s="12" t="str">
        <f t="shared" si="48"/>
        <v>792786</v>
      </c>
      <c r="AG284" s="13" t="str">
        <f>VLOOKUP(D284,[2]Reference!$Q:$U,4,FALSE)</f>
        <v>Fleet</v>
      </c>
      <c r="AH284" s="13" t="str">
        <f>VLOOKUP(D284,[2]Reference!$Q:$U,5,FALSE)</f>
        <v>LNER</v>
      </c>
      <c r="AI284" s="14">
        <f t="shared" si="49"/>
        <v>0</v>
      </c>
      <c r="AJ284" s="14">
        <f t="shared" si="50"/>
        <v>0</v>
      </c>
      <c r="AK284" s="14">
        <f t="shared" si="51"/>
        <v>0</v>
      </c>
      <c r="AL284" s="15">
        <f t="shared" si="52"/>
        <v>0</v>
      </c>
      <c r="AM284" s="14">
        <f t="shared" si="53"/>
        <v>29</v>
      </c>
      <c r="AN284" s="16">
        <f t="shared" si="54"/>
        <v>44786</v>
      </c>
      <c r="AO284" s="17">
        <f>VLOOKUP(B284,[2]Reference!D:E,2,1)</f>
        <v>202305</v>
      </c>
      <c r="AP284" s="12" t="str">
        <f t="shared" si="55"/>
        <v>7</v>
      </c>
      <c r="AQ284" s="18">
        <f t="shared" si="56"/>
        <v>0</v>
      </c>
      <c r="AR284" s="18">
        <f t="shared" si="57"/>
        <v>0</v>
      </c>
      <c r="AS284" s="13" t="str">
        <f>VLOOKUP(D284,[2]Reference!$Q:$U,3,FALSE)</f>
        <v>Azuma</v>
      </c>
      <c r="AT284" s="13" t="str">
        <f>VLOOKUP(D284,[2]Reference!Q:V,6,FALSE)</f>
        <v>Depot</v>
      </c>
      <c r="AU284" s="13" t="str">
        <f>VLOOKUP(D284,[2]Reference!$Q:$U,2,FALSE)</f>
        <v>Hitachi - Doncaster Carr</v>
      </c>
      <c r="AV284" s="19">
        <f t="shared" si="58"/>
        <v>44788</v>
      </c>
      <c r="AW284" s="12" t="str">
        <f>+VLOOKUP(X284,[2]Reference!BN:BO,2,FALSE)</f>
        <v>Depot</v>
      </c>
      <c r="AX284" s="20" t="str">
        <f t="shared" si="59"/>
        <v>HB</v>
      </c>
      <c r="AY284" s="20" t="str">
        <f>VLOOKUP(AX284,[2]Reference!AH:AI,2,FALSE)</f>
        <v>LNER</v>
      </c>
      <c r="AZ284" s="20" t="str">
        <f>VLOOKUP(D284,[2]Reference!Q:V,6,FALSE)</f>
        <v>Depot</v>
      </c>
      <c r="BA284" s="20" t="str">
        <f>VLOOKUP(D284,[2]Reference!Q:V,3,FALSE)</f>
        <v>Azuma</v>
      </c>
    </row>
    <row r="285" spans="1:53" ht="13.5" x14ac:dyDescent="0.25">
      <c r="A285" s="28" t="s">
        <v>3097</v>
      </c>
      <c r="B285" s="29">
        <v>44781</v>
      </c>
      <c r="C285" s="28" t="s">
        <v>54</v>
      </c>
      <c r="D285" s="28" t="s">
        <v>215</v>
      </c>
      <c r="E285" s="28" t="s">
        <v>216</v>
      </c>
      <c r="F285" s="28" t="s">
        <v>215</v>
      </c>
      <c r="G285" s="28" t="s">
        <v>94</v>
      </c>
      <c r="H285" s="28" t="s">
        <v>112</v>
      </c>
      <c r="I285" s="28" t="s">
        <v>2330</v>
      </c>
      <c r="J285" s="28" t="s">
        <v>293</v>
      </c>
      <c r="K285" s="28" t="s">
        <v>98</v>
      </c>
      <c r="L285" s="28" t="s">
        <v>3098</v>
      </c>
      <c r="M285" s="28" t="s">
        <v>151</v>
      </c>
      <c r="N285" s="30">
        <v>4</v>
      </c>
      <c r="O285" s="30">
        <v>2</v>
      </c>
      <c r="P285" s="30">
        <v>2</v>
      </c>
      <c r="Q285" s="30">
        <v>0</v>
      </c>
      <c r="R285" s="30">
        <v>0</v>
      </c>
      <c r="S285" s="30">
        <v>0</v>
      </c>
      <c r="T285" s="30">
        <v>0</v>
      </c>
      <c r="U285" s="30">
        <v>2</v>
      </c>
      <c r="V285" s="30">
        <v>4</v>
      </c>
      <c r="W285" s="28" t="s">
        <v>3099</v>
      </c>
      <c r="X285" s="28" t="s">
        <v>119</v>
      </c>
      <c r="Y285" s="28" t="s">
        <v>66</v>
      </c>
      <c r="Z285" s="28" t="s">
        <v>2196</v>
      </c>
      <c r="AA285" s="28" t="s">
        <v>2197</v>
      </c>
      <c r="AB285" s="31">
        <v>0</v>
      </c>
      <c r="AC285" s="31">
        <v>0</v>
      </c>
      <c r="AD285" s="32">
        <v>0</v>
      </c>
      <c r="AE285" s="32">
        <v>0</v>
      </c>
      <c r="AF285" s="12" t="str">
        <f t="shared" si="48"/>
        <v>792948</v>
      </c>
      <c r="AG285" s="13" t="str">
        <f>VLOOKUP(D285,[2]Reference!$Q:$U,4,FALSE)</f>
        <v>Fleet</v>
      </c>
      <c r="AH285" s="13" t="str">
        <f>VLOOKUP(D285,[2]Reference!$Q:$U,5,FALSE)</f>
        <v>LNER</v>
      </c>
      <c r="AI285" s="14">
        <f t="shared" si="49"/>
        <v>0</v>
      </c>
      <c r="AJ285" s="14">
        <f t="shared" si="50"/>
        <v>0</v>
      </c>
      <c r="AK285" s="14">
        <f t="shared" si="51"/>
        <v>0</v>
      </c>
      <c r="AL285" s="15">
        <f t="shared" si="52"/>
        <v>0</v>
      </c>
      <c r="AM285" s="14">
        <f t="shared" si="53"/>
        <v>4</v>
      </c>
      <c r="AN285" s="16">
        <f t="shared" si="54"/>
        <v>44786</v>
      </c>
      <c r="AO285" s="17">
        <f>VLOOKUP(B285,[2]Reference!D:E,2,1)</f>
        <v>202305</v>
      </c>
      <c r="AP285" s="12" t="str">
        <f t="shared" si="55"/>
        <v>7</v>
      </c>
      <c r="AQ285" s="18">
        <f t="shared" si="56"/>
        <v>0</v>
      </c>
      <c r="AR285" s="18">
        <f t="shared" si="57"/>
        <v>0</v>
      </c>
      <c r="AS285" s="13" t="str">
        <f>VLOOKUP(D285,[2]Reference!$Q:$U,3,FALSE)</f>
        <v>Other</v>
      </c>
      <c r="AT285" s="13" t="str">
        <f>VLOOKUP(D285,[2]Reference!Q:V,6,FALSE)</f>
        <v>Other</v>
      </c>
      <c r="AU285" s="13" t="str">
        <f>VLOOKUP(D285,[2]Reference!$Q:$U,2,FALSE)</f>
        <v>ISS - Contractors</v>
      </c>
      <c r="AV285" s="19">
        <f t="shared" si="58"/>
        <v>44788</v>
      </c>
      <c r="AW285" s="12" t="str">
        <f>+VLOOKUP(X285,[2]Reference!BN:BO,2,FALSE)</f>
        <v>Depot</v>
      </c>
      <c r="AX285" s="20" t="str">
        <f t="shared" si="59"/>
        <v>HB</v>
      </c>
      <c r="AY285" s="20" t="str">
        <f>VLOOKUP(AX285,[2]Reference!AH:AI,2,FALSE)</f>
        <v>LNER</v>
      </c>
      <c r="AZ285" s="20" t="str">
        <f>VLOOKUP(D285,[2]Reference!Q:V,6,FALSE)</f>
        <v>Other</v>
      </c>
      <c r="BA285" s="20" t="str">
        <f>VLOOKUP(D285,[2]Reference!Q:V,3,FALSE)</f>
        <v>Other</v>
      </c>
    </row>
    <row r="286" spans="1:53" ht="13.5" x14ac:dyDescent="0.25">
      <c r="A286" s="28" t="s">
        <v>3100</v>
      </c>
      <c r="B286" s="29">
        <v>44782</v>
      </c>
      <c r="C286" s="28" t="s">
        <v>54</v>
      </c>
      <c r="D286" s="28" t="s">
        <v>70</v>
      </c>
      <c r="E286" s="28" t="s">
        <v>71</v>
      </c>
      <c r="F286" s="28" t="s">
        <v>70</v>
      </c>
      <c r="G286" s="28" t="s">
        <v>129</v>
      </c>
      <c r="H286" s="28" t="s">
        <v>339</v>
      </c>
      <c r="I286" s="28" t="s">
        <v>694</v>
      </c>
      <c r="J286" s="28" t="s">
        <v>695</v>
      </c>
      <c r="K286" s="28" t="s">
        <v>932</v>
      </c>
      <c r="L286" s="28" t="s">
        <v>3101</v>
      </c>
      <c r="M286" s="28" t="s">
        <v>165</v>
      </c>
      <c r="N286" s="30">
        <v>25</v>
      </c>
      <c r="O286" s="30">
        <v>14</v>
      </c>
      <c r="P286" s="30">
        <v>11</v>
      </c>
      <c r="Q286" s="30">
        <v>0</v>
      </c>
      <c r="R286" s="30">
        <v>0</v>
      </c>
      <c r="S286" s="30">
        <v>0</v>
      </c>
      <c r="T286" s="30">
        <v>0</v>
      </c>
      <c r="U286" s="30">
        <v>2</v>
      </c>
      <c r="V286" s="30">
        <v>25</v>
      </c>
      <c r="W286" s="28" t="s">
        <v>3102</v>
      </c>
      <c r="X286" s="28" t="s">
        <v>80</v>
      </c>
      <c r="Y286" s="28" t="s">
        <v>66</v>
      </c>
      <c r="Z286" s="28" t="s">
        <v>2196</v>
      </c>
      <c r="AA286" s="28" t="s">
        <v>2197</v>
      </c>
      <c r="AB286" s="31">
        <v>0</v>
      </c>
      <c r="AC286" s="31">
        <v>0</v>
      </c>
      <c r="AD286" s="32">
        <v>0.17</v>
      </c>
      <c r="AE286" s="32">
        <v>1.17</v>
      </c>
      <c r="AF286" s="12" t="str">
        <f t="shared" si="48"/>
        <v>795818</v>
      </c>
      <c r="AG286" s="13" t="str">
        <f>VLOOKUP(D286,[2]Reference!$Q:$U,4,FALSE)</f>
        <v>Fleet</v>
      </c>
      <c r="AH286" s="13" t="str">
        <f>VLOOKUP(D286,[2]Reference!$Q:$U,5,FALSE)</f>
        <v>LNER</v>
      </c>
      <c r="AI286" s="14">
        <f t="shared" si="49"/>
        <v>0</v>
      </c>
      <c r="AJ286" s="14">
        <f t="shared" si="50"/>
        <v>0</v>
      </c>
      <c r="AK286" s="14">
        <f t="shared" si="51"/>
        <v>0</v>
      </c>
      <c r="AL286" s="15">
        <f t="shared" si="52"/>
        <v>0.17</v>
      </c>
      <c r="AM286" s="14">
        <f t="shared" si="53"/>
        <v>25</v>
      </c>
      <c r="AN286" s="16">
        <f t="shared" si="54"/>
        <v>44786</v>
      </c>
      <c r="AO286" s="17">
        <f>VLOOKUP(B286,[2]Reference!D:E,2,1)</f>
        <v>202305</v>
      </c>
      <c r="AP286" s="12" t="str">
        <f t="shared" si="55"/>
        <v>7</v>
      </c>
      <c r="AQ286" s="18">
        <f t="shared" si="56"/>
        <v>0.17</v>
      </c>
      <c r="AR286" s="18">
        <f t="shared" si="57"/>
        <v>1.17</v>
      </c>
      <c r="AS286" s="13" t="str">
        <f>VLOOKUP(D286,[2]Reference!$Q:$U,3,FALSE)</f>
        <v>IC225</v>
      </c>
      <c r="AT286" s="13" t="str">
        <f>VLOOKUP(D286,[2]Reference!Q:V,6,FALSE)</f>
        <v>IC225</v>
      </c>
      <c r="AU286" s="13" t="str">
        <f>VLOOKUP(D286,[2]Reference!$Q:$U,2,FALSE)</f>
        <v>Cl 91 Loco</v>
      </c>
      <c r="AV286" s="19">
        <f t="shared" si="58"/>
        <v>44789</v>
      </c>
      <c r="AW286" s="12" t="str">
        <f>+VLOOKUP(X286,[2]Reference!BN:BO,2,FALSE)</f>
        <v>Fleet</v>
      </c>
      <c r="AX286" s="20" t="str">
        <f t="shared" si="59"/>
        <v>HB</v>
      </c>
      <c r="AY286" s="20" t="str">
        <f>VLOOKUP(AX286,[2]Reference!AH:AI,2,FALSE)</f>
        <v>LNER</v>
      </c>
      <c r="AZ286" s="20" t="str">
        <f>VLOOKUP(D286,[2]Reference!Q:V,6,FALSE)</f>
        <v>IC225</v>
      </c>
      <c r="BA286" s="20" t="str">
        <f>VLOOKUP(D286,[2]Reference!Q:V,3,FALSE)</f>
        <v>IC225</v>
      </c>
    </row>
    <row r="287" spans="1:53" ht="13.5" x14ac:dyDescent="0.25">
      <c r="A287" s="28" t="s">
        <v>3104</v>
      </c>
      <c r="B287" s="29">
        <v>44782</v>
      </c>
      <c r="C287" s="28" t="s">
        <v>54</v>
      </c>
      <c r="D287" s="28" t="s">
        <v>70</v>
      </c>
      <c r="E287" s="28" t="s">
        <v>71</v>
      </c>
      <c r="F287" s="28" t="s">
        <v>70</v>
      </c>
      <c r="G287" s="28" t="s">
        <v>72</v>
      </c>
      <c r="H287" s="28" t="s">
        <v>237</v>
      </c>
      <c r="I287" s="28" t="s">
        <v>416</v>
      </c>
      <c r="J287" s="28" t="s">
        <v>417</v>
      </c>
      <c r="K287" s="28" t="s">
        <v>261</v>
      </c>
      <c r="L287" s="28" t="s">
        <v>3105</v>
      </c>
      <c r="M287" s="28" t="s">
        <v>664</v>
      </c>
      <c r="N287" s="30">
        <v>3</v>
      </c>
      <c r="O287" s="30">
        <v>3</v>
      </c>
      <c r="P287" s="30">
        <v>0</v>
      </c>
      <c r="Q287" s="30">
        <v>0</v>
      </c>
      <c r="R287" s="30">
        <v>0</v>
      </c>
      <c r="S287" s="30">
        <v>0</v>
      </c>
      <c r="T287" s="30">
        <v>0</v>
      </c>
      <c r="U287" s="30">
        <v>1</v>
      </c>
      <c r="V287" s="30">
        <v>3</v>
      </c>
      <c r="W287" s="28" t="s">
        <v>3106</v>
      </c>
      <c r="X287" s="28" t="s">
        <v>80</v>
      </c>
      <c r="Y287" s="28" t="s">
        <v>66</v>
      </c>
      <c r="Z287" s="28" t="s">
        <v>2196</v>
      </c>
      <c r="AA287" s="28" t="s">
        <v>2197</v>
      </c>
      <c r="AB287" s="31">
        <v>0</v>
      </c>
      <c r="AC287" s="31">
        <v>0</v>
      </c>
      <c r="AD287" s="32">
        <v>0</v>
      </c>
      <c r="AE287" s="32">
        <v>0</v>
      </c>
      <c r="AF287" s="12" t="str">
        <f t="shared" si="48"/>
        <v>796607</v>
      </c>
      <c r="AG287" s="13" t="str">
        <f>VLOOKUP(D287,[2]Reference!$Q:$U,4,FALSE)</f>
        <v>Fleet</v>
      </c>
      <c r="AH287" s="13" t="str">
        <f>VLOOKUP(D287,[2]Reference!$Q:$U,5,FALSE)</f>
        <v>LNER</v>
      </c>
      <c r="AI287" s="14">
        <f t="shared" si="49"/>
        <v>0</v>
      </c>
      <c r="AJ287" s="14">
        <f t="shared" si="50"/>
        <v>0</v>
      </c>
      <c r="AK287" s="14">
        <f t="shared" si="51"/>
        <v>0</v>
      </c>
      <c r="AL287" s="15">
        <f t="shared" si="52"/>
        <v>0</v>
      </c>
      <c r="AM287" s="14">
        <f t="shared" si="53"/>
        <v>3</v>
      </c>
      <c r="AN287" s="16">
        <f t="shared" si="54"/>
        <v>44786</v>
      </c>
      <c r="AO287" s="17">
        <f>VLOOKUP(B287,[2]Reference!D:E,2,1)</f>
        <v>202305</v>
      </c>
      <c r="AP287" s="12" t="str">
        <f t="shared" si="55"/>
        <v>7</v>
      </c>
      <c r="AQ287" s="18">
        <f t="shared" si="56"/>
        <v>0</v>
      </c>
      <c r="AR287" s="18">
        <f t="shared" si="57"/>
        <v>0</v>
      </c>
      <c r="AS287" s="13" t="str">
        <f>VLOOKUP(D287,[2]Reference!$Q:$U,3,FALSE)</f>
        <v>IC225</v>
      </c>
      <c r="AT287" s="13" t="str">
        <f>VLOOKUP(D287,[2]Reference!Q:V,6,FALSE)</f>
        <v>IC225</v>
      </c>
      <c r="AU287" s="13" t="str">
        <f>VLOOKUP(D287,[2]Reference!$Q:$U,2,FALSE)</f>
        <v>Cl 91 Loco</v>
      </c>
      <c r="AV287" s="19">
        <f t="shared" si="58"/>
        <v>44789</v>
      </c>
      <c r="AW287" s="12" t="str">
        <f>+VLOOKUP(X287,[2]Reference!BN:BO,2,FALSE)</f>
        <v>Fleet</v>
      </c>
      <c r="AX287" s="20" t="str">
        <f t="shared" si="59"/>
        <v>HB</v>
      </c>
      <c r="AY287" s="20" t="str">
        <f>VLOOKUP(AX287,[2]Reference!AH:AI,2,FALSE)</f>
        <v>LNER</v>
      </c>
      <c r="AZ287" s="20" t="str">
        <f>VLOOKUP(D287,[2]Reference!Q:V,6,FALSE)</f>
        <v>IC225</v>
      </c>
      <c r="BA287" s="20" t="str">
        <f>VLOOKUP(D287,[2]Reference!Q:V,3,FALSE)</f>
        <v>IC225</v>
      </c>
    </row>
    <row r="288" spans="1:53" ht="13.5" x14ac:dyDescent="0.25">
      <c r="A288" s="28" t="s">
        <v>3107</v>
      </c>
      <c r="B288" s="29">
        <v>44782</v>
      </c>
      <c r="C288" s="28" t="s">
        <v>54</v>
      </c>
      <c r="D288" s="28" t="s">
        <v>92</v>
      </c>
      <c r="E288" s="28" t="s">
        <v>93</v>
      </c>
      <c r="F288" s="28" t="s">
        <v>92</v>
      </c>
      <c r="G288" s="28" t="s">
        <v>146</v>
      </c>
      <c r="H288" s="28" t="s">
        <v>339</v>
      </c>
      <c r="I288" s="28" t="s">
        <v>694</v>
      </c>
      <c r="J288" s="28" t="s">
        <v>695</v>
      </c>
      <c r="K288" s="28" t="s">
        <v>201</v>
      </c>
      <c r="L288" s="28" t="s">
        <v>3108</v>
      </c>
      <c r="M288" s="28" t="s">
        <v>174</v>
      </c>
      <c r="N288" s="30">
        <v>14</v>
      </c>
      <c r="O288" s="30">
        <v>14</v>
      </c>
      <c r="P288" s="30">
        <v>0</v>
      </c>
      <c r="Q288" s="30">
        <v>0</v>
      </c>
      <c r="R288" s="30">
        <v>1</v>
      </c>
      <c r="S288" s="30">
        <v>0</v>
      </c>
      <c r="T288" s="30">
        <v>0</v>
      </c>
      <c r="U288" s="30">
        <v>3</v>
      </c>
      <c r="V288" s="30">
        <v>94</v>
      </c>
      <c r="W288" s="28" t="s">
        <v>3109</v>
      </c>
      <c r="X288" s="28" t="s">
        <v>80</v>
      </c>
      <c r="Y288" s="28" t="s">
        <v>66</v>
      </c>
      <c r="Z288" s="28" t="s">
        <v>2196</v>
      </c>
      <c r="AA288" s="28" t="s">
        <v>2197</v>
      </c>
      <c r="AB288" s="31">
        <v>0</v>
      </c>
      <c r="AC288" s="31">
        <v>1</v>
      </c>
      <c r="AD288" s="32">
        <v>1</v>
      </c>
      <c r="AE288" s="32">
        <v>1</v>
      </c>
      <c r="AF288" s="12" t="str">
        <f t="shared" si="48"/>
        <v>796655</v>
      </c>
      <c r="AG288" s="13" t="str">
        <f>VLOOKUP(D288,[2]Reference!$Q:$U,4,FALSE)</f>
        <v>Fleet</v>
      </c>
      <c r="AH288" s="13" t="str">
        <f>VLOOKUP(D288,[2]Reference!$Q:$U,5,FALSE)</f>
        <v>LNER</v>
      </c>
      <c r="AI288" s="14">
        <f t="shared" si="49"/>
        <v>0</v>
      </c>
      <c r="AJ288" s="14">
        <f t="shared" si="50"/>
        <v>0.5</v>
      </c>
      <c r="AK288" s="14">
        <f t="shared" si="51"/>
        <v>0.5</v>
      </c>
      <c r="AL288" s="15">
        <f t="shared" si="52"/>
        <v>0.5</v>
      </c>
      <c r="AM288" s="14">
        <f t="shared" si="53"/>
        <v>14</v>
      </c>
      <c r="AN288" s="16">
        <f t="shared" si="54"/>
        <v>44786</v>
      </c>
      <c r="AO288" s="17">
        <f>VLOOKUP(B288,[2]Reference!D:E,2,1)</f>
        <v>202305</v>
      </c>
      <c r="AP288" s="12" t="str">
        <f t="shared" si="55"/>
        <v>7</v>
      </c>
      <c r="AQ288" s="18">
        <f t="shared" si="56"/>
        <v>1</v>
      </c>
      <c r="AR288" s="18">
        <f t="shared" si="57"/>
        <v>1</v>
      </c>
      <c r="AS288" s="13" t="str">
        <f>VLOOKUP(D288,[2]Reference!$Q:$U,3,FALSE)</f>
        <v>Azuma</v>
      </c>
      <c r="AT288" s="13" t="str">
        <f>VLOOKUP(D288,[2]Reference!Q:V,6,FALSE)</f>
        <v>Azuma</v>
      </c>
      <c r="AU288" s="13" t="str">
        <f>VLOOKUP(D288,[2]Reference!$Q:$U,2,FALSE)</f>
        <v>Hitachi - Class 801</v>
      </c>
      <c r="AV288" s="19">
        <f t="shared" si="58"/>
        <v>44789</v>
      </c>
      <c r="AW288" s="12" t="str">
        <f>+VLOOKUP(X288,[2]Reference!BN:BO,2,FALSE)</f>
        <v>Fleet</v>
      </c>
      <c r="AX288" s="20" t="str">
        <f t="shared" si="59"/>
        <v>HB</v>
      </c>
      <c r="AY288" s="20" t="str">
        <f>VLOOKUP(AX288,[2]Reference!AH:AI,2,FALSE)</f>
        <v>LNER</v>
      </c>
      <c r="AZ288" s="20" t="str">
        <f>VLOOKUP(D288,[2]Reference!Q:V,6,FALSE)</f>
        <v>Azuma</v>
      </c>
      <c r="BA288" s="20" t="str">
        <f>VLOOKUP(D288,[2]Reference!Q:V,3,FALSE)</f>
        <v>Azuma</v>
      </c>
    </row>
    <row r="289" spans="1:53" ht="13.5" x14ac:dyDescent="0.25">
      <c r="A289" s="28" t="s">
        <v>3110</v>
      </c>
      <c r="B289" s="29">
        <v>44783</v>
      </c>
      <c r="C289" s="28" t="s">
        <v>54</v>
      </c>
      <c r="D289" s="28" t="s">
        <v>92</v>
      </c>
      <c r="E289" s="28" t="s">
        <v>93</v>
      </c>
      <c r="F289" s="28" t="s">
        <v>92</v>
      </c>
      <c r="G289" s="28" t="s">
        <v>83</v>
      </c>
      <c r="H289" s="28" t="s">
        <v>198</v>
      </c>
      <c r="I289" s="28" t="s">
        <v>209</v>
      </c>
      <c r="J289" s="28" t="s">
        <v>210</v>
      </c>
      <c r="K289" s="28" t="s">
        <v>87</v>
      </c>
      <c r="L289" s="28" t="s">
        <v>3111</v>
      </c>
      <c r="M289" s="28" t="s">
        <v>935</v>
      </c>
      <c r="N289" s="30">
        <v>0</v>
      </c>
      <c r="O289" s="30">
        <v>0</v>
      </c>
      <c r="P289" s="30">
        <v>0</v>
      </c>
      <c r="Q289" s="30">
        <v>0</v>
      </c>
      <c r="R289" s="30">
        <v>0</v>
      </c>
      <c r="S289" s="30">
        <v>1</v>
      </c>
      <c r="T289" s="30">
        <v>0</v>
      </c>
      <c r="U289" s="30">
        <v>1</v>
      </c>
      <c r="V289" s="30">
        <v>16</v>
      </c>
      <c r="W289" s="28" t="s">
        <v>3112</v>
      </c>
      <c r="X289" s="28" t="s">
        <v>119</v>
      </c>
      <c r="Y289" s="28" t="s">
        <v>66</v>
      </c>
      <c r="Z289" s="28" t="s">
        <v>2196</v>
      </c>
      <c r="AA289" s="28" t="s">
        <v>2197</v>
      </c>
      <c r="AB289" s="31">
        <v>0</v>
      </c>
      <c r="AC289" s="31">
        <v>1</v>
      </c>
      <c r="AD289" s="32">
        <v>1</v>
      </c>
      <c r="AE289" s="32">
        <v>1</v>
      </c>
      <c r="AF289" s="12" t="str">
        <f t="shared" si="48"/>
        <v>797954</v>
      </c>
      <c r="AG289" s="13" t="str">
        <f>VLOOKUP(D289,[2]Reference!$Q:$U,4,FALSE)</f>
        <v>Fleet</v>
      </c>
      <c r="AH289" s="13" t="str">
        <f>VLOOKUP(D289,[2]Reference!$Q:$U,5,FALSE)</f>
        <v>LNER</v>
      </c>
      <c r="AI289" s="14">
        <f t="shared" si="49"/>
        <v>0</v>
      </c>
      <c r="AJ289" s="14">
        <f t="shared" si="50"/>
        <v>0.5</v>
      </c>
      <c r="AK289" s="14">
        <f t="shared" si="51"/>
        <v>0.5</v>
      </c>
      <c r="AL289" s="15">
        <f t="shared" si="52"/>
        <v>0.5</v>
      </c>
      <c r="AM289" s="14">
        <f t="shared" si="53"/>
        <v>0</v>
      </c>
      <c r="AN289" s="16">
        <f t="shared" si="54"/>
        <v>44786</v>
      </c>
      <c r="AO289" s="17">
        <f>VLOOKUP(B289,[2]Reference!D:E,2,1)</f>
        <v>202305</v>
      </c>
      <c r="AP289" s="12" t="str">
        <f t="shared" si="55"/>
        <v>7</v>
      </c>
      <c r="AQ289" s="18">
        <f t="shared" si="56"/>
        <v>1</v>
      </c>
      <c r="AR289" s="18">
        <f t="shared" si="57"/>
        <v>1</v>
      </c>
      <c r="AS289" s="13" t="str">
        <f>VLOOKUP(D289,[2]Reference!$Q:$U,3,FALSE)</f>
        <v>Azuma</v>
      </c>
      <c r="AT289" s="13" t="str">
        <f>VLOOKUP(D289,[2]Reference!Q:V,6,FALSE)</f>
        <v>Azuma</v>
      </c>
      <c r="AU289" s="13" t="str">
        <f>VLOOKUP(D289,[2]Reference!$Q:$U,2,FALSE)</f>
        <v>Hitachi - Class 801</v>
      </c>
      <c r="AV289" s="19">
        <f t="shared" si="58"/>
        <v>44790</v>
      </c>
      <c r="AW289" s="12" t="str">
        <f>+VLOOKUP(X289,[2]Reference!BN:BO,2,FALSE)</f>
        <v>Depot</v>
      </c>
      <c r="AX289" s="20" t="str">
        <f t="shared" si="59"/>
        <v>HB</v>
      </c>
      <c r="AY289" s="20" t="str">
        <f>VLOOKUP(AX289,[2]Reference!AH:AI,2,FALSE)</f>
        <v>LNER</v>
      </c>
      <c r="AZ289" s="20" t="str">
        <f>VLOOKUP(D289,[2]Reference!Q:V,6,FALSE)</f>
        <v>Azuma</v>
      </c>
      <c r="BA289" s="20" t="str">
        <f>VLOOKUP(D289,[2]Reference!Q:V,3,FALSE)</f>
        <v>Azuma</v>
      </c>
    </row>
    <row r="290" spans="1:53" ht="13.5" x14ac:dyDescent="0.25">
      <c r="A290" s="28" t="s">
        <v>3113</v>
      </c>
      <c r="B290" s="29">
        <v>44783</v>
      </c>
      <c r="C290" s="28" t="s">
        <v>54</v>
      </c>
      <c r="D290" s="28" t="s">
        <v>92</v>
      </c>
      <c r="E290" s="28" t="s">
        <v>93</v>
      </c>
      <c r="F290" s="28" t="s">
        <v>92</v>
      </c>
      <c r="G290" s="28" t="s">
        <v>121</v>
      </c>
      <c r="H290" s="28" t="s">
        <v>2172</v>
      </c>
      <c r="I290" s="28" t="s">
        <v>3114</v>
      </c>
      <c r="J290" s="28" t="s">
        <v>3115</v>
      </c>
      <c r="K290" s="28" t="s">
        <v>952</v>
      </c>
      <c r="L290" s="28" t="s">
        <v>3116</v>
      </c>
      <c r="M290" s="28" t="s">
        <v>899</v>
      </c>
      <c r="N290" s="30">
        <v>0</v>
      </c>
      <c r="O290" s="30">
        <v>0</v>
      </c>
      <c r="P290" s="30">
        <v>0</v>
      </c>
      <c r="Q290" s="30">
        <v>1</v>
      </c>
      <c r="R290" s="30">
        <v>0</v>
      </c>
      <c r="S290" s="30">
        <v>0</v>
      </c>
      <c r="T290" s="30">
        <v>0</v>
      </c>
      <c r="U290" s="30">
        <v>1</v>
      </c>
      <c r="V290" s="30">
        <v>75</v>
      </c>
      <c r="W290" s="28" t="s">
        <v>3117</v>
      </c>
      <c r="X290" s="28" t="s">
        <v>80</v>
      </c>
      <c r="Y290" s="28" t="s">
        <v>66</v>
      </c>
      <c r="Z290" s="28" t="s">
        <v>2196</v>
      </c>
      <c r="AA290" s="28" t="s">
        <v>2197</v>
      </c>
      <c r="AB290" s="31">
        <v>1</v>
      </c>
      <c r="AC290" s="31">
        <v>0</v>
      </c>
      <c r="AD290" s="32">
        <v>1</v>
      </c>
      <c r="AE290" s="32">
        <v>1</v>
      </c>
      <c r="AF290" s="12" t="str">
        <f t="shared" si="48"/>
        <v>798444</v>
      </c>
      <c r="AG290" s="13" t="str">
        <f>VLOOKUP(D290,[2]Reference!$Q:$U,4,FALSE)</f>
        <v>Fleet</v>
      </c>
      <c r="AH290" s="13" t="str">
        <f>VLOOKUP(D290,[2]Reference!$Q:$U,5,FALSE)</f>
        <v>LNER</v>
      </c>
      <c r="AI290" s="14">
        <f t="shared" si="49"/>
        <v>1</v>
      </c>
      <c r="AJ290" s="14">
        <f t="shared" si="50"/>
        <v>0</v>
      </c>
      <c r="AK290" s="14">
        <f t="shared" si="51"/>
        <v>1</v>
      </c>
      <c r="AL290" s="15">
        <f t="shared" si="52"/>
        <v>0</v>
      </c>
      <c r="AM290" s="14">
        <f t="shared" si="53"/>
        <v>0</v>
      </c>
      <c r="AN290" s="16">
        <f t="shared" si="54"/>
        <v>44786</v>
      </c>
      <c r="AO290" s="17">
        <f>VLOOKUP(B290,[2]Reference!D:E,2,1)</f>
        <v>202305</v>
      </c>
      <c r="AP290" s="12" t="str">
        <f t="shared" si="55"/>
        <v>7</v>
      </c>
      <c r="AQ290" s="18">
        <f t="shared" si="56"/>
        <v>1</v>
      </c>
      <c r="AR290" s="18">
        <f t="shared" si="57"/>
        <v>1</v>
      </c>
      <c r="AS290" s="13" t="str">
        <f>VLOOKUP(D290,[2]Reference!$Q:$U,3,FALSE)</f>
        <v>Azuma</v>
      </c>
      <c r="AT290" s="13" t="str">
        <f>VLOOKUP(D290,[2]Reference!Q:V,6,FALSE)</f>
        <v>Azuma</v>
      </c>
      <c r="AU290" s="13" t="str">
        <f>VLOOKUP(D290,[2]Reference!$Q:$U,2,FALSE)</f>
        <v>Hitachi - Class 801</v>
      </c>
      <c r="AV290" s="19">
        <f t="shared" si="58"/>
        <v>44790</v>
      </c>
      <c r="AW290" s="12" t="str">
        <f>+VLOOKUP(X290,[2]Reference!BN:BO,2,FALSE)</f>
        <v>Fleet</v>
      </c>
      <c r="AX290" s="20" t="str">
        <f t="shared" si="59"/>
        <v>HB</v>
      </c>
      <c r="AY290" s="20" t="str">
        <f>VLOOKUP(AX290,[2]Reference!AH:AI,2,FALSE)</f>
        <v>LNER</v>
      </c>
      <c r="AZ290" s="20" t="str">
        <f>VLOOKUP(D290,[2]Reference!Q:V,6,FALSE)</f>
        <v>Azuma</v>
      </c>
      <c r="BA290" s="20" t="str">
        <f>VLOOKUP(D290,[2]Reference!Q:V,3,FALSE)</f>
        <v>Azuma</v>
      </c>
    </row>
    <row r="291" spans="1:53" ht="13.5" x14ac:dyDescent="0.25">
      <c r="A291" s="28" t="s">
        <v>3118</v>
      </c>
      <c r="B291" s="29">
        <v>44783</v>
      </c>
      <c r="C291" s="28" t="s">
        <v>54</v>
      </c>
      <c r="D291" s="28" t="s">
        <v>92</v>
      </c>
      <c r="E291" s="28" t="s">
        <v>93</v>
      </c>
      <c r="F291" s="28" t="s">
        <v>92</v>
      </c>
      <c r="G291" s="28" t="s">
        <v>129</v>
      </c>
      <c r="H291" s="28" t="s">
        <v>73</v>
      </c>
      <c r="I291" s="28" t="s">
        <v>1329</v>
      </c>
      <c r="J291" s="28" t="s">
        <v>1330</v>
      </c>
      <c r="K291" s="28" t="s">
        <v>179</v>
      </c>
      <c r="L291" s="28" t="s">
        <v>3119</v>
      </c>
      <c r="M291" s="28" t="s">
        <v>289</v>
      </c>
      <c r="N291" s="30">
        <v>30</v>
      </c>
      <c r="O291" s="30">
        <v>30</v>
      </c>
      <c r="P291" s="30">
        <v>0</v>
      </c>
      <c r="Q291" s="30">
        <v>0</v>
      </c>
      <c r="R291" s="30">
        <v>0</v>
      </c>
      <c r="S291" s="30">
        <v>0</v>
      </c>
      <c r="T291" s="30">
        <v>0</v>
      </c>
      <c r="U291" s="30">
        <v>2</v>
      </c>
      <c r="V291" s="30">
        <v>30</v>
      </c>
      <c r="W291" s="28" t="s">
        <v>3120</v>
      </c>
      <c r="X291" s="28" t="s">
        <v>80</v>
      </c>
      <c r="Y291" s="28" t="s">
        <v>66</v>
      </c>
      <c r="Z291" s="28" t="s">
        <v>2196</v>
      </c>
      <c r="AA291" s="28" t="s">
        <v>2197</v>
      </c>
      <c r="AB291" s="31">
        <v>0</v>
      </c>
      <c r="AC291" s="31">
        <v>0</v>
      </c>
      <c r="AD291" s="32">
        <v>0.56999999999999995</v>
      </c>
      <c r="AE291" s="32">
        <v>0.56999999999999995</v>
      </c>
      <c r="AF291" s="12" t="str">
        <f t="shared" si="48"/>
        <v>799987</v>
      </c>
      <c r="AG291" s="13" t="str">
        <f>VLOOKUP(D291,[2]Reference!$Q:$U,4,FALSE)</f>
        <v>Fleet</v>
      </c>
      <c r="AH291" s="13" t="str">
        <f>VLOOKUP(D291,[2]Reference!$Q:$U,5,FALSE)</f>
        <v>LNER</v>
      </c>
      <c r="AI291" s="14">
        <f t="shared" si="49"/>
        <v>0</v>
      </c>
      <c r="AJ291" s="14">
        <f t="shared" si="50"/>
        <v>0</v>
      </c>
      <c r="AK291" s="14">
        <f t="shared" si="51"/>
        <v>0</v>
      </c>
      <c r="AL291" s="15">
        <f t="shared" si="52"/>
        <v>0.56999999999999995</v>
      </c>
      <c r="AM291" s="14">
        <f t="shared" si="53"/>
        <v>30</v>
      </c>
      <c r="AN291" s="16">
        <f t="shared" si="54"/>
        <v>44786</v>
      </c>
      <c r="AO291" s="17">
        <f>VLOOKUP(B291,[2]Reference!D:E,2,1)</f>
        <v>202305</v>
      </c>
      <c r="AP291" s="12" t="str">
        <f t="shared" si="55"/>
        <v>7</v>
      </c>
      <c r="AQ291" s="18">
        <f t="shared" si="56"/>
        <v>0.56999999999999995</v>
      </c>
      <c r="AR291" s="18">
        <f t="shared" si="57"/>
        <v>0.56999999999999995</v>
      </c>
      <c r="AS291" s="13" t="str">
        <f>VLOOKUP(D291,[2]Reference!$Q:$U,3,FALSE)</f>
        <v>Azuma</v>
      </c>
      <c r="AT291" s="13" t="str">
        <f>VLOOKUP(D291,[2]Reference!Q:V,6,FALSE)</f>
        <v>Azuma</v>
      </c>
      <c r="AU291" s="13" t="str">
        <f>VLOOKUP(D291,[2]Reference!$Q:$U,2,FALSE)</f>
        <v>Hitachi - Class 801</v>
      </c>
      <c r="AV291" s="19">
        <f t="shared" si="58"/>
        <v>44790</v>
      </c>
      <c r="AW291" s="12" t="str">
        <f>+VLOOKUP(X291,[2]Reference!BN:BO,2,FALSE)</f>
        <v>Fleet</v>
      </c>
      <c r="AX291" s="20" t="str">
        <f t="shared" si="59"/>
        <v>HB</v>
      </c>
      <c r="AY291" s="20" t="str">
        <f>VLOOKUP(AX291,[2]Reference!AH:AI,2,FALSE)</f>
        <v>LNER</v>
      </c>
      <c r="AZ291" s="20" t="str">
        <f>VLOOKUP(D291,[2]Reference!Q:V,6,FALSE)</f>
        <v>Azuma</v>
      </c>
      <c r="BA291" s="20" t="str">
        <f>VLOOKUP(D291,[2]Reference!Q:V,3,FALSE)</f>
        <v>Azuma</v>
      </c>
    </row>
    <row r="292" spans="1:53" ht="13.5" x14ac:dyDescent="0.25">
      <c r="A292" s="28" t="s">
        <v>3121</v>
      </c>
      <c r="B292" s="29">
        <v>44784</v>
      </c>
      <c r="C292" s="28" t="s">
        <v>54</v>
      </c>
      <c r="D292" s="28" t="s">
        <v>92</v>
      </c>
      <c r="E292" s="28" t="s">
        <v>93</v>
      </c>
      <c r="F292" s="28" t="s">
        <v>92</v>
      </c>
      <c r="G292" s="28" t="s">
        <v>83</v>
      </c>
      <c r="H292" s="28" t="s">
        <v>339</v>
      </c>
      <c r="I292" s="28" t="s">
        <v>340</v>
      </c>
      <c r="J292" s="28" t="s">
        <v>341</v>
      </c>
      <c r="K292" s="28" t="s">
        <v>503</v>
      </c>
      <c r="L292" s="28" t="s">
        <v>2763</v>
      </c>
      <c r="M292" s="28" t="s">
        <v>793</v>
      </c>
      <c r="N292" s="30">
        <v>9</v>
      </c>
      <c r="O292" s="30">
        <v>0</v>
      </c>
      <c r="P292" s="30">
        <v>9</v>
      </c>
      <c r="Q292" s="30">
        <v>0</v>
      </c>
      <c r="R292" s="30">
        <v>1</v>
      </c>
      <c r="S292" s="30">
        <v>0</v>
      </c>
      <c r="T292" s="30">
        <v>0</v>
      </c>
      <c r="U292" s="30">
        <v>2</v>
      </c>
      <c r="V292" s="30">
        <v>169</v>
      </c>
      <c r="W292" s="28" t="s">
        <v>3122</v>
      </c>
      <c r="X292" s="28" t="s">
        <v>80</v>
      </c>
      <c r="Y292" s="28" t="s">
        <v>66</v>
      </c>
      <c r="Z292" s="28" t="s">
        <v>2196</v>
      </c>
      <c r="AA292" s="28" t="s">
        <v>2197</v>
      </c>
      <c r="AB292" s="31">
        <v>1</v>
      </c>
      <c r="AC292" s="31">
        <v>0</v>
      </c>
      <c r="AD292" s="32">
        <v>1</v>
      </c>
      <c r="AE292" s="32">
        <v>1</v>
      </c>
      <c r="AF292" s="12" t="str">
        <f t="shared" si="48"/>
        <v>801490</v>
      </c>
      <c r="AG292" s="13" t="str">
        <f>VLOOKUP(D292,[2]Reference!$Q:$U,4,FALSE)</f>
        <v>Fleet</v>
      </c>
      <c r="AH292" s="13" t="str">
        <f>VLOOKUP(D292,[2]Reference!$Q:$U,5,FALSE)</f>
        <v>LNER</v>
      </c>
      <c r="AI292" s="14">
        <f t="shared" si="49"/>
        <v>1</v>
      </c>
      <c r="AJ292" s="14">
        <f t="shared" si="50"/>
        <v>0</v>
      </c>
      <c r="AK292" s="14">
        <f t="shared" si="51"/>
        <v>1</v>
      </c>
      <c r="AL292" s="15">
        <f t="shared" si="52"/>
        <v>0</v>
      </c>
      <c r="AM292" s="14">
        <f t="shared" si="53"/>
        <v>9</v>
      </c>
      <c r="AN292" s="16">
        <f t="shared" si="54"/>
        <v>44786</v>
      </c>
      <c r="AO292" s="17">
        <f>VLOOKUP(B292,[2]Reference!D:E,2,1)</f>
        <v>202305</v>
      </c>
      <c r="AP292" s="12" t="str">
        <f t="shared" si="55"/>
        <v>7</v>
      </c>
      <c r="AQ292" s="18">
        <f t="shared" si="56"/>
        <v>1</v>
      </c>
      <c r="AR292" s="18">
        <f t="shared" si="57"/>
        <v>1</v>
      </c>
      <c r="AS292" s="13" t="str">
        <f>VLOOKUP(D292,[2]Reference!$Q:$U,3,FALSE)</f>
        <v>Azuma</v>
      </c>
      <c r="AT292" s="13" t="str">
        <f>VLOOKUP(D292,[2]Reference!Q:V,6,FALSE)</f>
        <v>Azuma</v>
      </c>
      <c r="AU292" s="13" t="str">
        <f>VLOOKUP(D292,[2]Reference!$Q:$U,2,FALSE)</f>
        <v>Hitachi - Class 801</v>
      </c>
      <c r="AV292" s="19">
        <f t="shared" si="58"/>
        <v>44791</v>
      </c>
      <c r="AW292" s="12" t="str">
        <f>+VLOOKUP(X292,[2]Reference!BN:BO,2,FALSE)</f>
        <v>Fleet</v>
      </c>
      <c r="AX292" s="20" t="str">
        <f t="shared" si="59"/>
        <v>HB</v>
      </c>
      <c r="AY292" s="20" t="str">
        <f>VLOOKUP(AX292,[2]Reference!AH:AI,2,FALSE)</f>
        <v>LNER</v>
      </c>
      <c r="AZ292" s="20" t="str">
        <f>VLOOKUP(D292,[2]Reference!Q:V,6,FALSE)</f>
        <v>Azuma</v>
      </c>
      <c r="BA292" s="20" t="str">
        <f>VLOOKUP(D292,[2]Reference!Q:V,3,FALSE)</f>
        <v>Azuma</v>
      </c>
    </row>
    <row r="293" spans="1:53" ht="13.5" x14ac:dyDescent="0.25">
      <c r="A293" s="28" t="s">
        <v>3124</v>
      </c>
      <c r="B293" s="29">
        <v>44784</v>
      </c>
      <c r="C293" s="28" t="s">
        <v>54</v>
      </c>
      <c r="D293" s="28" t="s">
        <v>110</v>
      </c>
      <c r="E293" s="28" t="s">
        <v>111</v>
      </c>
      <c r="F293" s="28" t="s">
        <v>110</v>
      </c>
      <c r="G293" s="28" t="s">
        <v>83</v>
      </c>
      <c r="H293" s="28" t="s">
        <v>112</v>
      </c>
      <c r="I293" s="28" t="s">
        <v>285</v>
      </c>
      <c r="J293" s="28" t="s">
        <v>286</v>
      </c>
      <c r="K293" s="28" t="s">
        <v>713</v>
      </c>
      <c r="L293" s="28" t="s">
        <v>3125</v>
      </c>
      <c r="M293" s="28" t="s">
        <v>332</v>
      </c>
      <c r="N293" s="30">
        <v>82</v>
      </c>
      <c r="O293" s="30">
        <v>0</v>
      </c>
      <c r="P293" s="30">
        <v>82</v>
      </c>
      <c r="Q293" s="30">
        <v>0</v>
      </c>
      <c r="R293" s="30">
        <v>0</v>
      </c>
      <c r="S293" s="30">
        <v>0</v>
      </c>
      <c r="T293" s="30">
        <v>0</v>
      </c>
      <c r="U293" s="30">
        <v>6</v>
      </c>
      <c r="V293" s="30">
        <v>82</v>
      </c>
      <c r="W293" s="28" t="s">
        <v>3126</v>
      </c>
      <c r="X293" s="28" t="s">
        <v>119</v>
      </c>
      <c r="Y293" s="28" t="s">
        <v>66</v>
      </c>
      <c r="Z293" s="28" t="s">
        <v>2196</v>
      </c>
      <c r="AA293" s="28" t="s">
        <v>2197</v>
      </c>
      <c r="AB293" s="31">
        <v>0</v>
      </c>
      <c r="AC293" s="31">
        <v>0</v>
      </c>
      <c r="AD293" s="32">
        <v>0.99</v>
      </c>
      <c r="AE293" s="32">
        <v>1.46</v>
      </c>
      <c r="AF293" s="12" t="str">
        <f t="shared" si="48"/>
        <v>801770</v>
      </c>
      <c r="AG293" s="13" t="str">
        <f>VLOOKUP(D293,[2]Reference!$Q:$U,4,FALSE)</f>
        <v>Fleet</v>
      </c>
      <c r="AH293" s="13" t="str">
        <f>VLOOKUP(D293,[2]Reference!$Q:$U,5,FALSE)</f>
        <v>LNER</v>
      </c>
      <c r="AI293" s="14">
        <f t="shared" si="49"/>
        <v>0</v>
      </c>
      <c r="AJ293" s="14">
        <f t="shared" si="50"/>
        <v>0</v>
      </c>
      <c r="AK293" s="14">
        <f t="shared" si="51"/>
        <v>0</v>
      </c>
      <c r="AL293" s="15">
        <f t="shared" si="52"/>
        <v>0.99</v>
      </c>
      <c r="AM293" s="14">
        <f t="shared" si="53"/>
        <v>82</v>
      </c>
      <c r="AN293" s="16">
        <f t="shared" si="54"/>
        <v>44786</v>
      </c>
      <c r="AO293" s="17">
        <f>VLOOKUP(B293,[2]Reference!D:E,2,1)</f>
        <v>202305</v>
      </c>
      <c r="AP293" s="12" t="str">
        <f t="shared" si="55"/>
        <v>7</v>
      </c>
      <c r="AQ293" s="18">
        <f t="shared" si="56"/>
        <v>0.99</v>
      </c>
      <c r="AR293" s="18">
        <f t="shared" si="57"/>
        <v>1.46</v>
      </c>
      <c r="AS293" s="13" t="str">
        <f>VLOOKUP(D293,[2]Reference!$Q:$U,3,FALSE)</f>
        <v>Azuma</v>
      </c>
      <c r="AT293" s="13" t="str">
        <f>VLOOKUP(D293,[2]Reference!Q:V,6,FALSE)</f>
        <v>Depot</v>
      </c>
      <c r="AU293" s="13" t="str">
        <f>VLOOKUP(D293,[2]Reference!$Q:$U,2,FALSE)</f>
        <v>Craigentinny</v>
      </c>
      <c r="AV293" s="19">
        <f t="shared" si="58"/>
        <v>44791</v>
      </c>
      <c r="AW293" s="12" t="str">
        <f>+VLOOKUP(X293,[2]Reference!BN:BO,2,FALSE)</f>
        <v>Depot</v>
      </c>
      <c r="AX293" s="20" t="str">
        <f t="shared" si="59"/>
        <v>HB</v>
      </c>
      <c r="AY293" s="20" t="str">
        <f>VLOOKUP(AX293,[2]Reference!AH:AI,2,FALSE)</f>
        <v>LNER</v>
      </c>
      <c r="AZ293" s="20" t="str">
        <f>VLOOKUP(D293,[2]Reference!Q:V,6,FALSE)</f>
        <v>Depot</v>
      </c>
      <c r="BA293" s="20" t="str">
        <f>VLOOKUP(D293,[2]Reference!Q:V,3,FALSE)</f>
        <v>Azuma</v>
      </c>
    </row>
    <row r="294" spans="1:53" ht="13.5" x14ac:dyDescent="0.25">
      <c r="A294" s="28" t="s">
        <v>3127</v>
      </c>
      <c r="B294" s="29">
        <v>44784</v>
      </c>
      <c r="C294" s="28" t="s">
        <v>54</v>
      </c>
      <c r="D294" s="28" t="s">
        <v>92</v>
      </c>
      <c r="E294" s="28" t="s">
        <v>93</v>
      </c>
      <c r="F294" s="28" t="s">
        <v>92</v>
      </c>
      <c r="G294" s="28" t="s">
        <v>146</v>
      </c>
      <c r="H294" s="28" t="s">
        <v>339</v>
      </c>
      <c r="I294" s="28" t="s">
        <v>694</v>
      </c>
      <c r="J294" s="28" t="s">
        <v>695</v>
      </c>
      <c r="K294" s="28" t="s">
        <v>201</v>
      </c>
      <c r="L294" s="28" t="s">
        <v>3128</v>
      </c>
      <c r="M294" s="28" t="s">
        <v>126</v>
      </c>
      <c r="N294" s="30">
        <v>87</v>
      </c>
      <c r="O294" s="30">
        <v>14</v>
      </c>
      <c r="P294" s="30">
        <v>73</v>
      </c>
      <c r="Q294" s="30">
        <v>0</v>
      </c>
      <c r="R294" s="30">
        <v>0</v>
      </c>
      <c r="S294" s="30">
        <v>0</v>
      </c>
      <c r="T294" s="30">
        <v>0</v>
      </c>
      <c r="U294" s="30">
        <v>7</v>
      </c>
      <c r="V294" s="30">
        <v>87</v>
      </c>
      <c r="W294" s="28" t="s">
        <v>3129</v>
      </c>
      <c r="X294" s="28" t="s">
        <v>80</v>
      </c>
      <c r="Y294" s="28" t="s">
        <v>66</v>
      </c>
      <c r="Z294" s="28" t="s">
        <v>2196</v>
      </c>
      <c r="AA294" s="28" t="s">
        <v>2197</v>
      </c>
      <c r="AB294" s="31">
        <v>0</v>
      </c>
      <c r="AC294" s="31">
        <v>0</v>
      </c>
      <c r="AD294" s="32">
        <v>1.42</v>
      </c>
      <c r="AE294" s="32">
        <v>2.06</v>
      </c>
      <c r="AF294" s="12" t="str">
        <f t="shared" si="48"/>
        <v>802201</v>
      </c>
      <c r="AG294" s="13" t="str">
        <f>VLOOKUP(D294,[2]Reference!$Q:$U,4,FALSE)</f>
        <v>Fleet</v>
      </c>
      <c r="AH294" s="13" t="str">
        <f>VLOOKUP(D294,[2]Reference!$Q:$U,5,FALSE)</f>
        <v>LNER</v>
      </c>
      <c r="AI294" s="14">
        <f t="shared" si="49"/>
        <v>0</v>
      </c>
      <c r="AJ294" s="14">
        <f t="shared" si="50"/>
        <v>0</v>
      </c>
      <c r="AK294" s="14">
        <f t="shared" si="51"/>
        <v>0</v>
      </c>
      <c r="AL294" s="15">
        <f t="shared" si="52"/>
        <v>1.42</v>
      </c>
      <c r="AM294" s="14">
        <f t="shared" si="53"/>
        <v>87</v>
      </c>
      <c r="AN294" s="16">
        <f t="shared" si="54"/>
        <v>44786</v>
      </c>
      <c r="AO294" s="17">
        <f>VLOOKUP(B294,[2]Reference!D:E,2,1)</f>
        <v>202305</v>
      </c>
      <c r="AP294" s="12" t="str">
        <f t="shared" si="55"/>
        <v>7</v>
      </c>
      <c r="AQ294" s="18">
        <f t="shared" si="56"/>
        <v>1.42</v>
      </c>
      <c r="AR294" s="18">
        <f t="shared" si="57"/>
        <v>2.06</v>
      </c>
      <c r="AS294" s="13" t="str">
        <f>VLOOKUP(D294,[2]Reference!$Q:$U,3,FALSE)</f>
        <v>Azuma</v>
      </c>
      <c r="AT294" s="13" t="str">
        <f>VLOOKUP(D294,[2]Reference!Q:V,6,FALSE)</f>
        <v>Azuma</v>
      </c>
      <c r="AU294" s="13" t="str">
        <f>VLOOKUP(D294,[2]Reference!$Q:$U,2,FALSE)</f>
        <v>Hitachi - Class 801</v>
      </c>
      <c r="AV294" s="19">
        <f t="shared" si="58"/>
        <v>44791</v>
      </c>
      <c r="AW294" s="12" t="str">
        <f>+VLOOKUP(X294,[2]Reference!BN:BO,2,FALSE)</f>
        <v>Fleet</v>
      </c>
      <c r="AX294" s="20" t="str">
        <f t="shared" si="59"/>
        <v>HB</v>
      </c>
      <c r="AY294" s="20" t="str">
        <f>VLOOKUP(AX294,[2]Reference!AH:AI,2,FALSE)</f>
        <v>LNER</v>
      </c>
      <c r="AZ294" s="20" t="str">
        <f>VLOOKUP(D294,[2]Reference!Q:V,6,FALSE)</f>
        <v>Azuma</v>
      </c>
      <c r="BA294" s="20" t="str">
        <f>VLOOKUP(D294,[2]Reference!Q:V,3,FALSE)</f>
        <v>Azuma</v>
      </c>
    </row>
    <row r="295" spans="1:53" ht="13.5" x14ac:dyDescent="0.25">
      <c r="A295" s="28" t="s">
        <v>3130</v>
      </c>
      <c r="B295" s="29">
        <v>44784</v>
      </c>
      <c r="C295" s="28" t="s">
        <v>54</v>
      </c>
      <c r="D295" s="28" t="s">
        <v>92</v>
      </c>
      <c r="E295" s="28" t="s">
        <v>93</v>
      </c>
      <c r="F295" s="28" t="s">
        <v>92</v>
      </c>
      <c r="G295" s="28" t="s">
        <v>129</v>
      </c>
      <c r="H295" s="28" t="s">
        <v>339</v>
      </c>
      <c r="I295" s="28" t="s">
        <v>493</v>
      </c>
      <c r="J295" s="28" t="s">
        <v>494</v>
      </c>
      <c r="K295" s="28" t="s">
        <v>179</v>
      </c>
      <c r="L295" s="28" t="s">
        <v>3131</v>
      </c>
      <c r="M295" s="28" t="s">
        <v>935</v>
      </c>
      <c r="N295" s="30">
        <v>5</v>
      </c>
      <c r="O295" s="30">
        <v>5</v>
      </c>
      <c r="P295" s="30">
        <v>0</v>
      </c>
      <c r="Q295" s="30">
        <v>0</v>
      </c>
      <c r="R295" s="30">
        <v>0</v>
      </c>
      <c r="S295" s="30">
        <v>0</v>
      </c>
      <c r="T295" s="30">
        <v>0</v>
      </c>
      <c r="U295" s="30">
        <v>1</v>
      </c>
      <c r="V295" s="30">
        <v>5</v>
      </c>
      <c r="W295" s="28" t="s">
        <v>3132</v>
      </c>
      <c r="X295" s="28" t="s">
        <v>80</v>
      </c>
      <c r="Y295" s="28" t="s">
        <v>66</v>
      </c>
      <c r="Z295" s="28" t="s">
        <v>2196</v>
      </c>
      <c r="AA295" s="28" t="s">
        <v>2197</v>
      </c>
      <c r="AB295" s="31">
        <v>0</v>
      </c>
      <c r="AC295" s="31">
        <v>0</v>
      </c>
      <c r="AD295" s="32">
        <v>0</v>
      </c>
      <c r="AE295" s="32">
        <v>0</v>
      </c>
      <c r="AF295" s="12" t="str">
        <f t="shared" si="48"/>
        <v>802421</v>
      </c>
      <c r="AG295" s="13" t="str">
        <f>VLOOKUP(D295,[2]Reference!$Q:$U,4,FALSE)</f>
        <v>Fleet</v>
      </c>
      <c r="AH295" s="13" t="str">
        <f>VLOOKUP(D295,[2]Reference!$Q:$U,5,FALSE)</f>
        <v>LNER</v>
      </c>
      <c r="AI295" s="14">
        <f t="shared" si="49"/>
        <v>0</v>
      </c>
      <c r="AJ295" s="14">
        <f t="shared" si="50"/>
        <v>0</v>
      </c>
      <c r="AK295" s="14">
        <f t="shared" si="51"/>
        <v>0</v>
      </c>
      <c r="AL295" s="15">
        <f t="shared" si="52"/>
        <v>0</v>
      </c>
      <c r="AM295" s="14">
        <f t="shared" si="53"/>
        <v>5</v>
      </c>
      <c r="AN295" s="16">
        <f t="shared" si="54"/>
        <v>44786</v>
      </c>
      <c r="AO295" s="17">
        <f>VLOOKUP(B295,[2]Reference!D:E,2,1)</f>
        <v>202305</v>
      </c>
      <c r="AP295" s="12" t="str">
        <f t="shared" si="55"/>
        <v>7</v>
      </c>
      <c r="AQ295" s="18">
        <f t="shared" si="56"/>
        <v>0</v>
      </c>
      <c r="AR295" s="18">
        <f t="shared" si="57"/>
        <v>0</v>
      </c>
      <c r="AS295" s="13" t="str">
        <f>VLOOKUP(D295,[2]Reference!$Q:$U,3,FALSE)</f>
        <v>Azuma</v>
      </c>
      <c r="AT295" s="13" t="str">
        <f>VLOOKUP(D295,[2]Reference!Q:V,6,FALSE)</f>
        <v>Azuma</v>
      </c>
      <c r="AU295" s="13" t="str">
        <f>VLOOKUP(D295,[2]Reference!$Q:$U,2,FALSE)</f>
        <v>Hitachi - Class 801</v>
      </c>
      <c r="AV295" s="19">
        <f t="shared" si="58"/>
        <v>44791</v>
      </c>
      <c r="AW295" s="12" t="str">
        <f>+VLOOKUP(X295,[2]Reference!BN:BO,2,FALSE)</f>
        <v>Fleet</v>
      </c>
      <c r="AX295" s="20" t="str">
        <f t="shared" si="59"/>
        <v>HB</v>
      </c>
      <c r="AY295" s="20" t="str">
        <f>VLOOKUP(AX295,[2]Reference!AH:AI,2,FALSE)</f>
        <v>LNER</v>
      </c>
      <c r="AZ295" s="20" t="str">
        <f>VLOOKUP(D295,[2]Reference!Q:V,6,FALSE)</f>
        <v>Azuma</v>
      </c>
      <c r="BA295" s="20" t="str">
        <f>VLOOKUP(D295,[2]Reference!Q:V,3,FALSE)</f>
        <v>Azuma</v>
      </c>
    </row>
    <row r="296" spans="1:53" ht="13.5" x14ac:dyDescent="0.25">
      <c r="A296" s="28" t="s">
        <v>3133</v>
      </c>
      <c r="B296" s="29">
        <v>44784</v>
      </c>
      <c r="C296" s="28" t="s">
        <v>54</v>
      </c>
      <c r="D296" s="28" t="s">
        <v>70</v>
      </c>
      <c r="E296" s="28" t="s">
        <v>71</v>
      </c>
      <c r="F296" s="28" t="s">
        <v>70</v>
      </c>
      <c r="G296" s="28" t="s">
        <v>146</v>
      </c>
      <c r="H296" s="28" t="s">
        <v>237</v>
      </c>
      <c r="I296" s="28" t="s">
        <v>416</v>
      </c>
      <c r="J296" s="28" t="s">
        <v>417</v>
      </c>
      <c r="K296" s="28" t="s">
        <v>1065</v>
      </c>
      <c r="L296" s="28" t="s">
        <v>3134</v>
      </c>
      <c r="M296" s="28" t="s">
        <v>664</v>
      </c>
      <c r="N296" s="30">
        <v>28</v>
      </c>
      <c r="O296" s="30">
        <v>13</v>
      </c>
      <c r="P296" s="30">
        <v>15</v>
      </c>
      <c r="Q296" s="30">
        <v>0</v>
      </c>
      <c r="R296" s="30">
        <v>0</v>
      </c>
      <c r="S296" s="30">
        <v>0</v>
      </c>
      <c r="T296" s="30">
        <v>0</v>
      </c>
      <c r="U296" s="30">
        <v>3</v>
      </c>
      <c r="V296" s="30">
        <v>28</v>
      </c>
      <c r="W296" s="28" t="s">
        <v>3135</v>
      </c>
      <c r="X296" s="28" t="s">
        <v>80</v>
      </c>
      <c r="Y296" s="28" t="s">
        <v>66</v>
      </c>
      <c r="Z296" s="28" t="s">
        <v>2196</v>
      </c>
      <c r="AA296" s="28" t="s">
        <v>2197</v>
      </c>
      <c r="AB296" s="31">
        <v>0</v>
      </c>
      <c r="AC296" s="31">
        <v>0</v>
      </c>
      <c r="AD296" s="32">
        <v>0</v>
      </c>
      <c r="AE296" s="32">
        <v>0.81</v>
      </c>
      <c r="AF296" s="12" t="str">
        <f t="shared" si="48"/>
        <v>802548</v>
      </c>
      <c r="AG296" s="13" t="str">
        <f>VLOOKUP(D296,[2]Reference!$Q:$U,4,FALSE)</f>
        <v>Fleet</v>
      </c>
      <c r="AH296" s="13" t="str">
        <f>VLOOKUP(D296,[2]Reference!$Q:$U,5,FALSE)</f>
        <v>LNER</v>
      </c>
      <c r="AI296" s="14">
        <f t="shared" si="49"/>
        <v>0</v>
      </c>
      <c r="AJ296" s="14">
        <f t="shared" si="50"/>
        <v>0</v>
      </c>
      <c r="AK296" s="14">
        <f t="shared" si="51"/>
        <v>0</v>
      </c>
      <c r="AL296" s="15">
        <f t="shared" si="52"/>
        <v>0</v>
      </c>
      <c r="AM296" s="14">
        <f t="shared" si="53"/>
        <v>28</v>
      </c>
      <c r="AN296" s="16">
        <f t="shared" si="54"/>
        <v>44786</v>
      </c>
      <c r="AO296" s="17">
        <f>VLOOKUP(B296,[2]Reference!D:E,2,1)</f>
        <v>202305</v>
      </c>
      <c r="AP296" s="12" t="str">
        <f t="shared" si="55"/>
        <v>7</v>
      </c>
      <c r="AQ296" s="18">
        <f t="shared" si="56"/>
        <v>0</v>
      </c>
      <c r="AR296" s="18">
        <f t="shared" si="57"/>
        <v>0.81</v>
      </c>
      <c r="AS296" s="13" t="str">
        <f>VLOOKUP(D296,[2]Reference!$Q:$U,3,FALSE)</f>
        <v>IC225</v>
      </c>
      <c r="AT296" s="13" t="str">
        <f>VLOOKUP(D296,[2]Reference!Q:V,6,FALSE)</f>
        <v>IC225</v>
      </c>
      <c r="AU296" s="13" t="str">
        <f>VLOOKUP(D296,[2]Reference!$Q:$U,2,FALSE)</f>
        <v>Cl 91 Loco</v>
      </c>
      <c r="AV296" s="19">
        <f t="shared" si="58"/>
        <v>44791</v>
      </c>
      <c r="AW296" s="12" t="str">
        <f>+VLOOKUP(X296,[2]Reference!BN:BO,2,FALSE)</f>
        <v>Fleet</v>
      </c>
      <c r="AX296" s="20" t="str">
        <f t="shared" si="59"/>
        <v>HB</v>
      </c>
      <c r="AY296" s="20" t="str">
        <f>VLOOKUP(AX296,[2]Reference!AH:AI,2,FALSE)</f>
        <v>LNER</v>
      </c>
      <c r="AZ296" s="20" t="str">
        <f>VLOOKUP(D296,[2]Reference!Q:V,6,FALSE)</f>
        <v>IC225</v>
      </c>
      <c r="BA296" s="20" t="str">
        <f>VLOOKUP(D296,[2]Reference!Q:V,3,FALSE)</f>
        <v>IC225</v>
      </c>
    </row>
    <row r="297" spans="1:53" ht="13.5" x14ac:dyDescent="0.25">
      <c r="A297" s="28" t="s">
        <v>3136</v>
      </c>
      <c r="B297" s="29">
        <v>44784</v>
      </c>
      <c r="C297" s="28" t="s">
        <v>54</v>
      </c>
      <c r="D297" s="28" t="s">
        <v>92</v>
      </c>
      <c r="E297" s="28" t="s">
        <v>93</v>
      </c>
      <c r="F297" s="28" t="s">
        <v>92</v>
      </c>
      <c r="G297" s="28" t="s">
        <v>146</v>
      </c>
      <c r="H297" s="28" t="s">
        <v>258</v>
      </c>
      <c r="I297" s="28" t="s">
        <v>3137</v>
      </c>
      <c r="J297" s="28" t="s">
        <v>178</v>
      </c>
      <c r="K297" s="28" t="s">
        <v>201</v>
      </c>
      <c r="L297" s="28" t="s">
        <v>3138</v>
      </c>
      <c r="M297" s="28" t="s">
        <v>947</v>
      </c>
      <c r="N297" s="30">
        <v>10</v>
      </c>
      <c r="O297" s="30">
        <v>0</v>
      </c>
      <c r="P297" s="30">
        <v>10</v>
      </c>
      <c r="Q297" s="30">
        <v>2</v>
      </c>
      <c r="R297" s="30">
        <v>0</v>
      </c>
      <c r="S297" s="30">
        <v>0</v>
      </c>
      <c r="T297" s="30">
        <v>0</v>
      </c>
      <c r="U297" s="30">
        <v>3</v>
      </c>
      <c r="V297" s="30">
        <v>130</v>
      </c>
      <c r="W297" s="28" t="s">
        <v>3139</v>
      </c>
      <c r="X297" s="28" t="s">
        <v>80</v>
      </c>
      <c r="Y297" s="28" t="s">
        <v>66</v>
      </c>
      <c r="Z297" s="28" t="s">
        <v>2196</v>
      </c>
      <c r="AA297" s="28" t="s">
        <v>2197</v>
      </c>
      <c r="AB297" s="31">
        <v>2</v>
      </c>
      <c r="AC297" s="31">
        <v>0</v>
      </c>
      <c r="AD297" s="32">
        <v>2</v>
      </c>
      <c r="AE297" s="32">
        <v>2</v>
      </c>
      <c r="AF297" s="12" t="str">
        <f t="shared" si="48"/>
        <v>802956</v>
      </c>
      <c r="AG297" s="13" t="str">
        <f>VLOOKUP(D297,[2]Reference!$Q:$U,4,FALSE)</f>
        <v>Fleet</v>
      </c>
      <c r="AH297" s="13" t="str">
        <f>VLOOKUP(D297,[2]Reference!$Q:$U,5,FALSE)</f>
        <v>LNER</v>
      </c>
      <c r="AI297" s="14">
        <f t="shared" si="49"/>
        <v>2</v>
      </c>
      <c r="AJ297" s="14">
        <f t="shared" si="50"/>
        <v>0</v>
      </c>
      <c r="AK297" s="14">
        <f t="shared" si="51"/>
        <v>2</v>
      </c>
      <c r="AL297" s="15">
        <f t="shared" si="52"/>
        <v>0</v>
      </c>
      <c r="AM297" s="14">
        <f t="shared" si="53"/>
        <v>10</v>
      </c>
      <c r="AN297" s="16">
        <f t="shared" si="54"/>
        <v>44786</v>
      </c>
      <c r="AO297" s="17">
        <f>VLOOKUP(B297,[2]Reference!D:E,2,1)</f>
        <v>202305</v>
      </c>
      <c r="AP297" s="12" t="str">
        <f t="shared" si="55"/>
        <v>7</v>
      </c>
      <c r="AQ297" s="18">
        <f t="shared" si="56"/>
        <v>2</v>
      </c>
      <c r="AR297" s="18">
        <f t="shared" si="57"/>
        <v>2</v>
      </c>
      <c r="AS297" s="13" t="str">
        <f>VLOOKUP(D297,[2]Reference!$Q:$U,3,FALSE)</f>
        <v>Azuma</v>
      </c>
      <c r="AT297" s="13" t="str">
        <f>VLOOKUP(D297,[2]Reference!Q:V,6,FALSE)</f>
        <v>Azuma</v>
      </c>
      <c r="AU297" s="13" t="str">
        <f>VLOOKUP(D297,[2]Reference!$Q:$U,2,FALSE)</f>
        <v>Hitachi - Class 801</v>
      </c>
      <c r="AV297" s="19">
        <f t="shared" si="58"/>
        <v>44791</v>
      </c>
      <c r="AW297" s="12" t="str">
        <f>+VLOOKUP(X297,[2]Reference!BN:BO,2,FALSE)</f>
        <v>Fleet</v>
      </c>
      <c r="AX297" s="20" t="str">
        <f t="shared" si="59"/>
        <v>HB</v>
      </c>
      <c r="AY297" s="20" t="str">
        <f>VLOOKUP(AX297,[2]Reference!AH:AI,2,FALSE)</f>
        <v>LNER</v>
      </c>
      <c r="AZ297" s="20" t="str">
        <f>VLOOKUP(D297,[2]Reference!Q:V,6,FALSE)</f>
        <v>Azuma</v>
      </c>
      <c r="BA297" s="20" t="str">
        <f>VLOOKUP(D297,[2]Reference!Q:V,3,FALSE)</f>
        <v>Azuma</v>
      </c>
    </row>
    <row r="298" spans="1:53" ht="13.5" x14ac:dyDescent="0.25">
      <c r="A298" s="28" t="s">
        <v>3140</v>
      </c>
      <c r="B298" s="29">
        <v>44785</v>
      </c>
      <c r="C298" s="28" t="s">
        <v>54</v>
      </c>
      <c r="D298" s="28" t="s">
        <v>92</v>
      </c>
      <c r="E298" s="28" t="s">
        <v>93</v>
      </c>
      <c r="F298" s="28" t="s">
        <v>92</v>
      </c>
      <c r="G298" s="28" t="s">
        <v>83</v>
      </c>
      <c r="H298" s="28" t="s">
        <v>198</v>
      </c>
      <c r="I298" s="28" t="s">
        <v>209</v>
      </c>
      <c r="J298" s="28" t="s">
        <v>210</v>
      </c>
      <c r="K298" s="28" t="s">
        <v>503</v>
      </c>
      <c r="L298" s="28" t="s">
        <v>3141</v>
      </c>
      <c r="M298" s="28" t="s">
        <v>935</v>
      </c>
      <c r="N298" s="30">
        <v>7</v>
      </c>
      <c r="O298" s="30">
        <v>0</v>
      </c>
      <c r="P298" s="30">
        <v>7</v>
      </c>
      <c r="Q298" s="30">
        <v>0</v>
      </c>
      <c r="R298" s="30">
        <v>1</v>
      </c>
      <c r="S298" s="30">
        <v>1</v>
      </c>
      <c r="T298" s="30">
        <v>0</v>
      </c>
      <c r="U298" s="30">
        <v>4</v>
      </c>
      <c r="V298" s="30">
        <v>83</v>
      </c>
      <c r="W298" s="28" t="s">
        <v>3142</v>
      </c>
      <c r="X298" s="28" t="s">
        <v>119</v>
      </c>
      <c r="Y298" s="28" t="s">
        <v>66</v>
      </c>
      <c r="Z298" s="28" t="s">
        <v>2196</v>
      </c>
      <c r="AA298" s="28" t="s">
        <v>2197</v>
      </c>
      <c r="AB298" s="31">
        <v>0</v>
      </c>
      <c r="AC298" s="31">
        <v>2</v>
      </c>
      <c r="AD298" s="32">
        <v>2</v>
      </c>
      <c r="AE298" s="32">
        <v>2.42</v>
      </c>
      <c r="AF298" s="12" t="str">
        <f t="shared" si="48"/>
        <v>805354</v>
      </c>
      <c r="AG298" s="13" t="str">
        <f>VLOOKUP(D298,[2]Reference!$Q:$U,4,FALSE)</f>
        <v>Fleet</v>
      </c>
      <c r="AH298" s="13" t="str">
        <f>VLOOKUP(D298,[2]Reference!$Q:$U,5,FALSE)</f>
        <v>LNER</v>
      </c>
      <c r="AI298" s="14">
        <f t="shared" si="49"/>
        <v>0</v>
      </c>
      <c r="AJ298" s="14">
        <f t="shared" si="50"/>
        <v>1</v>
      </c>
      <c r="AK298" s="14">
        <f t="shared" si="51"/>
        <v>1</v>
      </c>
      <c r="AL298" s="15">
        <f t="shared" si="52"/>
        <v>1</v>
      </c>
      <c r="AM298" s="14">
        <f t="shared" si="53"/>
        <v>7</v>
      </c>
      <c r="AN298" s="16">
        <f t="shared" si="54"/>
        <v>44786</v>
      </c>
      <c r="AO298" s="17">
        <f>VLOOKUP(B298,[2]Reference!D:E,2,1)</f>
        <v>202305</v>
      </c>
      <c r="AP298" s="12" t="str">
        <f t="shared" si="55"/>
        <v>7</v>
      </c>
      <c r="AQ298" s="18">
        <f t="shared" si="56"/>
        <v>2</v>
      </c>
      <c r="AR298" s="18">
        <f t="shared" si="57"/>
        <v>2.42</v>
      </c>
      <c r="AS298" s="13" t="str">
        <f>VLOOKUP(D298,[2]Reference!$Q:$U,3,FALSE)</f>
        <v>Azuma</v>
      </c>
      <c r="AT298" s="13" t="str">
        <f>VLOOKUP(D298,[2]Reference!Q:V,6,FALSE)</f>
        <v>Azuma</v>
      </c>
      <c r="AU298" s="13" t="str">
        <f>VLOOKUP(D298,[2]Reference!$Q:$U,2,FALSE)</f>
        <v>Hitachi - Class 801</v>
      </c>
      <c r="AV298" s="19">
        <f t="shared" si="58"/>
        <v>44792</v>
      </c>
      <c r="AW298" s="12" t="str">
        <f>+VLOOKUP(X298,[2]Reference!BN:BO,2,FALSE)</f>
        <v>Depot</v>
      </c>
      <c r="AX298" s="20" t="str">
        <f t="shared" si="59"/>
        <v>HB</v>
      </c>
      <c r="AY298" s="20" t="str">
        <f>VLOOKUP(AX298,[2]Reference!AH:AI,2,FALSE)</f>
        <v>LNER</v>
      </c>
      <c r="AZ298" s="20" t="str">
        <f>VLOOKUP(D298,[2]Reference!Q:V,6,FALSE)</f>
        <v>Azuma</v>
      </c>
      <c r="BA298" s="20" t="str">
        <f>VLOOKUP(D298,[2]Reference!Q:V,3,FALSE)</f>
        <v>Azuma</v>
      </c>
    </row>
    <row r="299" spans="1:53" ht="13.5" x14ac:dyDescent="0.25">
      <c r="A299" s="28" t="s">
        <v>3144</v>
      </c>
      <c r="B299" s="29">
        <v>44785</v>
      </c>
      <c r="C299" s="28" t="s">
        <v>54</v>
      </c>
      <c r="D299" s="28" t="s">
        <v>70</v>
      </c>
      <c r="E299" s="28" t="s">
        <v>71</v>
      </c>
      <c r="F299" s="28" t="s">
        <v>70</v>
      </c>
      <c r="G299" s="28" t="s">
        <v>146</v>
      </c>
      <c r="H299" s="28" t="s">
        <v>237</v>
      </c>
      <c r="I299" s="28" t="s">
        <v>416</v>
      </c>
      <c r="J299" s="28" t="s">
        <v>417</v>
      </c>
      <c r="K299" s="28" t="s">
        <v>717</v>
      </c>
      <c r="L299" s="28" t="s">
        <v>3145</v>
      </c>
      <c r="M299" s="28" t="s">
        <v>324</v>
      </c>
      <c r="N299" s="30">
        <v>0</v>
      </c>
      <c r="O299" s="30">
        <v>0</v>
      </c>
      <c r="P299" s="30">
        <v>0</v>
      </c>
      <c r="Q299" s="30">
        <v>2</v>
      </c>
      <c r="R299" s="30">
        <v>0</v>
      </c>
      <c r="S299" s="30">
        <v>0</v>
      </c>
      <c r="T299" s="30">
        <v>0</v>
      </c>
      <c r="U299" s="30">
        <v>2</v>
      </c>
      <c r="V299" s="30">
        <v>120</v>
      </c>
      <c r="W299" s="28" t="s">
        <v>3146</v>
      </c>
      <c r="X299" s="28" t="s">
        <v>80</v>
      </c>
      <c r="Y299" s="28" t="s">
        <v>66</v>
      </c>
      <c r="Z299" s="28" t="s">
        <v>2196</v>
      </c>
      <c r="AA299" s="28" t="s">
        <v>2197</v>
      </c>
      <c r="AB299" s="31">
        <v>2</v>
      </c>
      <c r="AC299" s="31">
        <v>0</v>
      </c>
      <c r="AD299" s="32">
        <v>2</v>
      </c>
      <c r="AE299" s="32">
        <v>2</v>
      </c>
      <c r="AF299" s="12" t="str">
        <f t="shared" si="48"/>
        <v>806857</v>
      </c>
      <c r="AG299" s="13" t="str">
        <f>VLOOKUP(D299,[2]Reference!$Q:$U,4,FALSE)</f>
        <v>Fleet</v>
      </c>
      <c r="AH299" s="13" t="str">
        <f>VLOOKUP(D299,[2]Reference!$Q:$U,5,FALSE)</f>
        <v>LNER</v>
      </c>
      <c r="AI299" s="14">
        <f t="shared" si="49"/>
        <v>2</v>
      </c>
      <c r="AJ299" s="14">
        <f t="shared" si="50"/>
        <v>0</v>
      </c>
      <c r="AK299" s="14">
        <f t="shared" si="51"/>
        <v>2</v>
      </c>
      <c r="AL299" s="15">
        <f t="shared" si="52"/>
        <v>0</v>
      </c>
      <c r="AM299" s="14">
        <f t="shared" si="53"/>
        <v>0</v>
      </c>
      <c r="AN299" s="16">
        <f t="shared" si="54"/>
        <v>44786</v>
      </c>
      <c r="AO299" s="17">
        <f>VLOOKUP(B299,[2]Reference!D:E,2,1)</f>
        <v>202305</v>
      </c>
      <c r="AP299" s="12" t="str">
        <f t="shared" si="55"/>
        <v>7</v>
      </c>
      <c r="AQ299" s="18">
        <f t="shared" si="56"/>
        <v>2</v>
      </c>
      <c r="AR299" s="18">
        <f t="shared" si="57"/>
        <v>2</v>
      </c>
      <c r="AS299" s="13" t="str">
        <f>VLOOKUP(D299,[2]Reference!$Q:$U,3,FALSE)</f>
        <v>IC225</v>
      </c>
      <c r="AT299" s="13" t="str">
        <f>VLOOKUP(D299,[2]Reference!Q:V,6,FALSE)</f>
        <v>IC225</v>
      </c>
      <c r="AU299" s="13" t="str">
        <f>VLOOKUP(D299,[2]Reference!$Q:$U,2,FALSE)</f>
        <v>Cl 91 Loco</v>
      </c>
      <c r="AV299" s="19">
        <f t="shared" si="58"/>
        <v>44792</v>
      </c>
      <c r="AW299" s="12" t="str">
        <f>+VLOOKUP(X299,[2]Reference!BN:BO,2,FALSE)</f>
        <v>Fleet</v>
      </c>
      <c r="AX299" s="20" t="str">
        <f t="shared" si="59"/>
        <v>HB</v>
      </c>
      <c r="AY299" s="20" t="str">
        <f>VLOOKUP(AX299,[2]Reference!AH:AI,2,FALSE)</f>
        <v>LNER</v>
      </c>
      <c r="AZ299" s="20" t="str">
        <f>VLOOKUP(D299,[2]Reference!Q:V,6,FALSE)</f>
        <v>IC225</v>
      </c>
      <c r="BA299" s="20" t="str">
        <f>VLOOKUP(D299,[2]Reference!Q:V,3,FALSE)</f>
        <v>IC225</v>
      </c>
    </row>
    <row r="300" spans="1:53" ht="13.5" x14ac:dyDescent="0.25">
      <c r="A300" s="28" t="s">
        <v>3147</v>
      </c>
      <c r="B300" s="29">
        <v>44785</v>
      </c>
      <c r="C300" s="28" t="s">
        <v>54</v>
      </c>
      <c r="D300" s="28" t="s">
        <v>161</v>
      </c>
      <c r="E300" s="28" t="s">
        <v>162</v>
      </c>
      <c r="F300" s="28" t="s">
        <v>161</v>
      </c>
      <c r="G300" s="28" t="s">
        <v>72</v>
      </c>
      <c r="H300" s="28" t="s">
        <v>73</v>
      </c>
      <c r="I300" s="28" t="s">
        <v>74</v>
      </c>
      <c r="J300" s="28" t="s">
        <v>75</v>
      </c>
      <c r="K300" s="28" t="s">
        <v>163</v>
      </c>
      <c r="L300" s="28" t="s">
        <v>3148</v>
      </c>
      <c r="M300" s="28" t="s">
        <v>107</v>
      </c>
      <c r="N300" s="30">
        <v>3</v>
      </c>
      <c r="O300" s="30">
        <v>3</v>
      </c>
      <c r="P300" s="30">
        <v>0</v>
      </c>
      <c r="Q300" s="30">
        <v>0</v>
      </c>
      <c r="R300" s="30">
        <v>0</v>
      </c>
      <c r="S300" s="30">
        <v>0</v>
      </c>
      <c r="T300" s="30">
        <v>0</v>
      </c>
      <c r="U300" s="30">
        <v>1</v>
      </c>
      <c r="V300" s="30">
        <v>3</v>
      </c>
      <c r="W300" s="28" t="s">
        <v>79</v>
      </c>
      <c r="X300" s="28" t="s">
        <v>80</v>
      </c>
      <c r="Y300" s="28" t="s">
        <v>81</v>
      </c>
      <c r="Z300" s="28" t="s">
        <v>2196</v>
      </c>
      <c r="AA300" s="28" t="s">
        <v>2197</v>
      </c>
      <c r="AB300" s="31">
        <v>0</v>
      </c>
      <c r="AC300" s="31">
        <v>0</v>
      </c>
      <c r="AD300" s="32">
        <v>0.09</v>
      </c>
      <c r="AE300" s="32">
        <v>0.09</v>
      </c>
      <c r="AF300" s="12" t="str">
        <f t="shared" si="48"/>
        <v>806895</v>
      </c>
      <c r="AG300" s="13" t="str">
        <f>VLOOKUP(D300,[2]Reference!$Q:$U,4,FALSE)</f>
        <v>Fleet</v>
      </c>
      <c r="AH300" s="13" t="str">
        <f>VLOOKUP(D300,[2]Reference!$Q:$U,5,FALSE)</f>
        <v>LNER</v>
      </c>
      <c r="AI300" s="14">
        <f t="shared" si="49"/>
        <v>0</v>
      </c>
      <c r="AJ300" s="14">
        <f t="shared" si="50"/>
        <v>0</v>
      </c>
      <c r="AK300" s="14">
        <f t="shared" si="51"/>
        <v>0</v>
      </c>
      <c r="AL300" s="15">
        <f t="shared" si="52"/>
        <v>0.09</v>
      </c>
      <c r="AM300" s="14">
        <f t="shared" si="53"/>
        <v>3</v>
      </c>
      <c r="AN300" s="16">
        <f t="shared" si="54"/>
        <v>44786</v>
      </c>
      <c r="AO300" s="17">
        <f>VLOOKUP(B300,[2]Reference!D:E,2,1)</f>
        <v>202305</v>
      </c>
      <c r="AP300" s="12" t="str">
        <f t="shared" si="55"/>
        <v>7</v>
      </c>
      <c r="AQ300" s="18">
        <f t="shared" si="56"/>
        <v>0.09</v>
      </c>
      <c r="AR300" s="18">
        <f t="shared" si="57"/>
        <v>0.09</v>
      </c>
      <c r="AS300" s="13" t="str">
        <f>VLOOKUP(D300,[2]Reference!$Q:$U,3,FALSE)</f>
        <v>IC225</v>
      </c>
      <c r="AT300" s="13" t="str">
        <f>VLOOKUP(D300,[2]Reference!Q:V,6,FALSE)</f>
        <v>IC225</v>
      </c>
      <c r="AU300" s="13" t="str">
        <f>VLOOKUP(D300,[2]Reference!$Q:$U,2,FALSE)</f>
        <v>MK4 Coach</v>
      </c>
      <c r="AV300" s="19">
        <f t="shared" si="58"/>
        <v>44792</v>
      </c>
      <c r="AW300" s="12" t="str">
        <f>+VLOOKUP(X300,[2]Reference!BN:BO,2,FALSE)</f>
        <v>Fleet</v>
      </c>
      <c r="AX300" s="20" t="str">
        <f t="shared" si="59"/>
        <v>HB</v>
      </c>
      <c r="AY300" s="20" t="str">
        <f>VLOOKUP(AX300,[2]Reference!AH:AI,2,FALSE)</f>
        <v>LNER</v>
      </c>
      <c r="AZ300" s="20" t="str">
        <f>VLOOKUP(D300,[2]Reference!Q:V,6,FALSE)</f>
        <v>IC225</v>
      </c>
      <c r="BA300" s="20" t="str">
        <f>VLOOKUP(D300,[2]Reference!Q:V,3,FALSE)</f>
        <v>IC225</v>
      </c>
    </row>
    <row r="301" spans="1:53" ht="13.5" x14ac:dyDescent="0.25">
      <c r="A301" s="28" t="s">
        <v>3149</v>
      </c>
      <c r="B301" s="29">
        <v>44785</v>
      </c>
      <c r="C301" s="28" t="s">
        <v>54</v>
      </c>
      <c r="D301" s="28" t="s">
        <v>92</v>
      </c>
      <c r="E301" s="28" t="s">
        <v>93</v>
      </c>
      <c r="F301" s="28" t="s">
        <v>92</v>
      </c>
      <c r="G301" s="28" t="s">
        <v>146</v>
      </c>
      <c r="H301" s="28" t="s">
        <v>339</v>
      </c>
      <c r="I301" s="28" t="s">
        <v>694</v>
      </c>
      <c r="J301" s="28" t="s">
        <v>695</v>
      </c>
      <c r="K301" s="28" t="s">
        <v>1220</v>
      </c>
      <c r="L301" s="28" t="s">
        <v>3150</v>
      </c>
      <c r="M301" s="28" t="s">
        <v>3151</v>
      </c>
      <c r="N301" s="30">
        <v>34</v>
      </c>
      <c r="O301" s="30">
        <v>25</v>
      </c>
      <c r="P301" s="30">
        <v>9</v>
      </c>
      <c r="Q301" s="30">
        <v>0</v>
      </c>
      <c r="R301" s="30">
        <v>0</v>
      </c>
      <c r="S301" s="30">
        <v>0</v>
      </c>
      <c r="T301" s="30">
        <v>0</v>
      </c>
      <c r="U301" s="30">
        <v>2</v>
      </c>
      <c r="V301" s="30">
        <v>34</v>
      </c>
      <c r="W301" s="28" t="s">
        <v>3152</v>
      </c>
      <c r="X301" s="28" t="s">
        <v>80</v>
      </c>
      <c r="Y301" s="28" t="s">
        <v>66</v>
      </c>
      <c r="Z301" s="28" t="s">
        <v>2196</v>
      </c>
      <c r="AA301" s="28" t="s">
        <v>2197</v>
      </c>
      <c r="AB301" s="31">
        <v>0</v>
      </c>
      <c r="AC301" s="31">
        <v>0</v>
      </c>
      <c r="AD301" s="32">
        <v>0.56999999999999995</v>
      </c>
      <c r="AE301" s="32">
        <v>1.1000000000000001</v>
      </c>
      <c r="AF301" s="12" t="str">
        <f t="shared" si="48"/>
        <v>806912</v>
      </c>
      <c r="AG301" s="13" t="str">
        <f>VLOOKUP(D301,[2]Reference!$Q:$U,4,FALSE)</f>
        <v>Fleet</v>
      </c>
      <c r="AH301" s="13" t="str">
        <f>VLOOKUP(D301,[2]Reference!$Q:$U,5,FALSE)</f>
        <v>LNER</v>
      </c>
      <c r="AI301" s="14">
        <f t="shared" si="49"/>
        <v>0</v>
      </c>
      <c r="AJ301" s="14">
        <f t="shared" si="50"/>
        <v>0</v>
      </c>
      <c r="AK301" s="14">
        <f t="shared" si="51"/>
        <v>0</v>
      </c>
      <c r="AL301" s="15">
        <f t="shared" si="52"/>
        <v>0.56999999999999995</v>
      </c>
      <c r="AM301" s="14">
        <f t="shared" si="53"/>
        <v>34</v>
      </c>
      <c r="AN301" s="16">
        <f t="shared" si="54"/>
        <v>44786</v>
      </c>
      <c r="AO301" s="17">
        <f>VLOOKUP(B301,[2]Reference!D:E,2,1)</f>
        <v>202305</v>
      </c>
      <c r="AP301" s="12" t="str">
        <f t="shared" si="55"/>
        <v>7</v>
      </c>
      <c r="AQ301" s="18">
        <f t="shared" si="56"/>
        <v>0.56999999999999995</v>
      </c>
      <c r="AR301" s="18">
        <f t="shared" si="57"/>
        <v>1.1000000000000001</v>
      </c>
      <c r="AS301" s="13" t="str">
        <f>VLOOKUP(D301,[2]Reference!$Q:$U,3,FALSE)</f>
        <v>Azuma</v>
      </c>
      <c r="AT301" s="13" t="str">
        <f>VLOOKUP(D301,[2]Reference!Q:V,6,FALSE)</f>
        <v>Azuma</v>
      </c>
      <c r="AU301" s="13" t="str">
        <f>VLOOKUP(D301,[2]Reference!$Q:$U,2,FALSE)</f>
        <v>Hitachi - Class 801</v>
      </c>
      <c r="AV301" s="19">
        <f t="shared" si="58"/>
        <v>44792</v>
      </c>
      <c r="AW301" s="12" t="str">
        <f>+VLOOKUP(X301,[2]Reference!BN:BO,2,FALSE)</f>
        <v>Fleet</v>
      </c>
      <c r="AX301" s="20" t="str">
        <f t="shared" si="59"/>
        <v>HB</v>
      </c>
      <c r="AY301" s="20" t="str">
        <f>VLOOKUP(AX301,[2]Reference!AH:AI,2,FALSE)</f>
        <v>LNER</v>
      </c>
      <c r="AZ301" s="20" t="str">
        <f>VLOOKUP(D301,[2]Reference!Q:V,6,FALSE)</f>
        <v>Azuma</v>
      </c>
      <c r="BA301" s="20" t="str">
        <f>VLOOKUP(D301,[2]Reference!Q:V,3,FALSE)</f>
        <v>Azuma</v>
      </c>
    </row>
    <row r="302" spans="1:53" ht="13.5" x14ac:dyDescent="0.25">
      <c r="A302" s="28" t="s">
        <v>3153</v>
      </c>
      <c r="B302" s="29">
        <v>44785</v>
      </c>
      <c r="C302" s="28" t="s">
        <v>54</v>
      </c>
      <c r="D302" s="28" t="s">
        <v>70</v>
      </c>
      <c r="E302" s="28" t="s">
        <v>71</v>
      </c>
      <c r="F302" s="28" t="s">
        <v>70</v>
      </c>
      <c r="G302" s="28" t="s">
        <v>72</v>
      </c>
      <c r="H302" s="28" t="s">
        <v>339</v>
      </c>
      <c r="I302" s="28" t="s">
        <v>487</v>
      </c>
      <c r="J302" s="28" t="s">
        <v>488</v>
      </c>
      <c r="K302" s="28" t="s">
        <v>261</v>
      </c>
      <c r="L302" s="28" t="s">
        <v>3154</v>
      </c>
      <c r="M302" s="28" t="s">
        <v>165</v>
      </c>
      <c r="N302" s="30">
        <v>82</v>
      </c>
      <c r="O302" s="30">
        <v>50</v>
      </c>
      <c r="P302" s="30">
        <v>32</v>
      </c>
      <c r="Q302" s="30">
        <v>0</v>
      </c>
      <c r="R302" s="30">
        <v>0</v>
      </c>
      <c r="S302" s="30">
        <v>0</v>
      </c>
      <c r="T302" s="30">
        <v>0</v>
      </c>
      <c r="U302" s="30">
        <v>3</v>
      </c>
      <c r="V302" s="30">
        <v>82</v>
      </c>
      <c r="W302" s="28" t="s">
        <v>3155</v>
      </c>
      <c r="X302" s="28" t="s">
        <v>80</v>
      </c>
      <c r="Y302" s="28" t="s">
        <v>66</v>
      </c>
      <c r="Z302" s="28" t="s">
        <v>2196</v>
      </c>
      <c r="AA302" s="28" t="s">
        <v>2197</v>
      </c>
      <c r="AB302" s="31">
        <v>0</v>
      </c>
      <c r="AC302" s="31">
        <v>0</v>
      </c>
      <c r="AD302" s="32">
        <v>1</v>
      </c>
      <c r="AE302" s="32">
        <v>2</v>
      </c>
      <c r="AF302" s="12" t="str">
        <f t="shared" si="48"/>
        <v>807035</v>
      </c>
      <c r="AG302" s="13" t="str">
        <f>VLOOKUP(D302,[2]Reference!$Q:$U,4,FALSE)</f>
        <v>Fleet</v>
      </c>
      <c r="AH302" s="13" t="str">
        <f>VLOOKUP(D302,[2]Reference!$Q:$U,5,FALSE)</f>
        <v>LNER</v>
      </c>
      <c r="AI302" s="14">
        <f t="shared" si="49"/>
        <v>0</v>
      </c>
      <c r="AJ302" s="14">
        <f t="shared" si="50"/>
        <v>0</v>
      </c>
      <c r="AK302" s="14">
        <f t="shared" si="51"/>
        <v>0</v>
      </c>
      <c r="AL302" s="15">
        <f t="shared" si="52"/>
        <v>1</v>
      </c>
      <c r="AM302" s="14">
        <f t="shared" si="53"/>
        <v>82</v>
      </c>
      <c r="AN302" s="16">
        <f t="shared" si="54"/>
        <v>44786</v>
      </c>
      <c r="AO302" s="17">
        <f>VLOOKUP(B302,[2]Reference!D:E,2,1)</f>
        <v>202305</v>
      </c>
      <c r="AP302" s="12" t="str">
        <f t="shared" si="55"/>
        <v>7</v>
      </c>
      <c r="AQ302" s="18">
        <f t="shared" si="56"/>
        <v>1</v>
      </c>
      <c r="AR302" s="18">
        <f t="shared" si="57"/>
        <v>2</v>
      </c>
      <c r="AS302" s="13" t="str">
        <f>VLOOKUP(D302,[2]Reference!$Q:$U,3,FALSE)</f>
        <v>IC225</v>
      </c>
      <c r="AT302" s="13" t="str">
        <f>VLOOKUP(D302,[2]Reference!Q:V,6,FALSE)</f>
        <v>IC225</v>
      </c>
      <c r="AU302" s="13" t="str">
        <f>VLOOKUP(D302,[2]Reference!$Q:$U,2,FALSE)</f>
        <v>Cl 91 Loco</v>
      </c>
      <c r="AV302" s="19">
        <f t="shared" si="58"/>
        <v>44792</v>
      </c>
      <c r="AW302" s="12" t="str">
        <f>+VLOOKUP(X302,[2]Reference!BN:BO,2,FALSE)</f>
        <v>Fleet</v>
      </c>
      <c r="AX302" s="20" t="str">
        <f t="shared" si="59"/>
        <v>HB</v>
      </c>
      <c r="AY302" s="20" t="str">
        <f>VLOOKUP(AX302,[2]Reference!AH:AI,2,FALSE)</f>
        <v>LNER</v>
      </c>
      <c r="AZ302" s="20" t="str">
        <f>VLOOKUP(D302,[2]Reference!Q:V,6,FALSE)</f>
        <v>IC225</v>
      </c>
      <c r="BA302" s="20" t="str">
        <f>VLOOKUP(D302,[2]Reference!Q:V,3,FALSE)</f>
        <v>IC225</v>
      </c>
    </row>
    <row r="303" spans="1:53" ht="13.5" x14ac:dyDescent="0.25">
      <c r="A303" s="28" t="s">
        <v>3156</v>
      </c>
      <c r="B303" s="29">
        <v>44785</v>
      </c>
      <c r="C303" s="28" t="s">
        <v>54</v>
      </c>
      <c r="D303" s="28" t="s">
        <v>92</v>
      </c>
      <c r="E303" s="28" t="s">
        <v>93</v>
      </c>
      <c r="F303" s="28" t="s">
        <v>92</v>
      </c>
      <c r="G303" s="28" t="s">
        <v>121</v>
      </c>
      <c r="H303" s="28" t="s">
        <v>95</v>
      </c>
      <c r="I303" s="28" t="s">
        <v>147</v>
      </c>
      <c r="J303" s="28" t="s">
        <v>148</v>
      </c>
      <c r="K303" s="28" t="s">
        <v>613</v>
      </c>
      <c r="L303" s="28" t="s">
        <v>3157</v>
      </c>
      <c r="M303" s="28" t="s">
        <v>347</v>
      </c>
      <c r="N303" s="30">
        <v>4</v>
      </c>
      <c r="O303" s="30">
        <v>4</v>
      </c>
      <c r="P303" s="30">
        <v>0</v>
      </c>
      <c r="Q303" s="30">
        <v>0</v>
      </c>
      <c r="R303" s="30">
        <v>0</v>
      </c>
      <c r="S303" s="30">
        <v>0</v>
      </c>
      <c r="T303" s="30">
        <v>0</v>
      </c>
      <c r="U303" s="30">
        <v>1</v>
      </c>
      <c r="V303" s="30">
        <v>4</v>
      </c>
      <c r="W303" s="28" t="s">
        <v>3158</v>
      </c>
      <c r="X303" s="28" t="s">
        <v>80</v>
      </c>
      <c r="Y303" s="28" t="s">
        <v>66</v>
      </c>
      <c r="Z303" s="28" t="s">
        <v>2196</v>
      </c>
      <c r="AA303" s="28" t="s">
        <v>2197</v>
      </c>
      <c r="AB303" s="31">
        <v>0</v>
      </c>
      <c r="AC303" s="31">
        <v>0</v>
      </c>
      <c r="AD303" s="32">
        <v>0</v>
      </c>
      <c r="AE303" s="32">
        <v>0</v>
      </c>
      <c r="AF303" s="12" t="str">
        <f t="shared" si="48"/>
        <v>807042</v>
      </c>
      <c r="AG303" s="13" t="str">
        <f>VLOOKUP(D303,[2]Reference!$Q:$U,4,FALSE)</f>
        <v>Fleet</v>
      </c>
      <c r="AH303" s="13" t="str">
        <f>VLOOKUP(D303,[2]Reference!$Q:$U,5,FALSE)</f>
        <v>LNER</v>
      </c>
      <c r="AI303" s="14">
        <f t="shared" si="49"/>
        <v>0</v>
      </c>
      <c r="AJ303" s="14">
        <f t="shared" si="50"/>
        <v>0</v>
      </c>
      <c r="AK303" s="14">
        <f t="shared" si="51"/>
        <v>0</v>
      </c>
      <c r="AL303" s="15">
        <f t="shared" si="52"/>
        <v>0</v>
      </c>
      <c r="AM303" s="14">
        <f t="shared" si="53"/>
        <v>4</v>
      </c>
      <c r="AN303" s="16">
        <f t="shared" si="54"/>
        <v>44786</v>
      </c>
      <c r="AO303" s="17">
        <f>VLOOKUP(B303,[2]Reference!D:E,2,1)</f>
        <v>202305</v>
      </c>
      <c r="AP303" s="12" t="str">
        <f t="shared" si="55"/>
        <v>7</v>
      </c>
      <c r="AQ303" s="18">
        <f t="shared" si="56"/>
        <v>0</v>
      </c>
      <c r="AR303" s="18">
        <f t="shared" si="57"/>
        <v>0</v>
      </c>
      <c r="AS303" s="13" t="str">
        <f>VLOOKUP(D303,[2]Reference!$Q:$U,3,FALSE)</f>
        <v>Azuma</v>
      </c>
      <c r="AT303" s="13" t="str">
        <f>VLOOKUP(D303,[2]Reference!Q:V,6,FALSE)</f>
        <v>Azuma</v>
      </c>
      <c r="AU303" s="13" t="str">
        <f>VLOOKUP(D303,[2]Reference!$Q:$U,2,FALSE)</f>
        <v>Hitachi - Class 801</v>
      </c>
      <c r="AV303" s="19">
        <f t="shared" si="58"/>
        <v>44792</v>
      </c>
      <c r="AW303" s="12" t="str">
        <f>+VLOOKUP(X303,[2]Reference!BN:BO,2,FALSE)</f>
        <v>Fleet</v>
      </c>
      <c r="AX303" s="20" t="str">
        <f t="shared" si="59"/>
        <v>HB</v>
      </c>
      <c r="AY303" s="20" t="str">
        <f>VLOOKUP(AX303,[2]Reference!AH:AI,2,FALSE)</f>
        <v>LNER</v>
      </c>
      <c r="AZ303" s="20" t="str">
        <f>VLOOKUP(D303,[2]Reference!Q:V,6,FALSE)</f>
        <v>Azuma</v>
      </c>
      <c r="BA303" s="20" t="str">
        <f>VLOOKUP(D303,[2]Reference!Q:V,3,FALSE)</f>
        <v>Azuma</v>
      </c>
    </row>
    <row r="304" spans="1:53" ht="13.5" x14ac:dyDescent="0.25">
      <c r="A304" s="28" t="s">
        <v>3159</v>
      </c>
      <c r="B304" s="29">
        <v>44786</v>
      </c>
      <c r="C304" s="28" t="s">
        <v>54</v>
      </c>
      <c r="D304" s="28" t="s">
        <v>92</v>
      </c>
      <c r="E304" s="28" t="s">
        <v>93</v>
      </c>
      <c r="F304" s="28" t="s">
        <v>92</v>
      </c>
      <c r="G304" s="28" t="s">
        <v>146</v>
      </c>
      <c r="H304" s="28" t="s">
        <v>258</v>
      </c>
      <c r="I304" s="28" t="s">
        <v>568</v>
      </c>
      <c r="J304" s="28" t="s">
        <v>569</v>
      </c>
      <c r="K304" s="28" t="s">
        <v>201</v>
      </c>
      <c r="L304" s="28" t="s">
        <v>3160</v>
      </c>
      <c r="M304" s="28" t="s">
        <v>660</v>
      </c>
      <c r="N304" s="30">
        <v>7</v>
      </c>
      <c r="O304" s="30">
        <v>7</v>
      </c>
      <c r="P304" s="30">
        <v>0</v>
      </c>
      <c r="Q304" s="30">
        <v>0</v>
      </c>
      <c r="R304" s="30">
        <v>0</v>
      </c>
      <c r="S304" s="30">
        <v>0</v>
      </c>
      <c r="T304" s="30">
        <v>0</v>
      </c>
      <c r="U304" s="30">
        <v>1</v>
      </c>
      <c r="V304" s="30">
        <v>7</v>
      </c>
      <c r="W304" s="28" t="s">
        <v>3161</v>
      </c>
      <c r="X304" s="28" t="s">
        <v>80</v>
      </c>
      <c r="Y304" s="28" t="s">
        <v>66</v>
      </c>
      <c r="Z304" s="28" t="s">
        <v>2196</v>
      </c>
      <c r="AA304" s="28" t="s">
        <v>2197</v>
      </c>
      <c r="AB304" s="31">
        <v>0</v>
      </c>
      <c r="AC304" s="31">
        <v>0</v>
      </c>
      <c r="AD304" s="32">
        <v>0</v>
      </c>
      <c r="AE304" s="32">
        <v>0</v>
      </c>
      <c r="AF304" s="12" t="str">
        <f t="shared" si="48"/>
        <v>808503</v>
      </c>
      <c r="AG304" s="13" t="str">
        <f>VLOOKUP(D304,[2]Reference!$Q:$U,4,FALSE)</f>
        <v>Fleet</v>
      </c>
      <c r="AH304" s="13" t="str">
        <f>VLOOKUP(D304,[2]Reference!$Q:$U,5,FALSE)</f>
        <v>LNER</v>
      </c>
      <c r="AI304" s="14">
        <f t="shared" si="49"/>
        <v>0</v>
      </c>
      <c r="AJ304" s="14">
        <f t="shared" si="50"/>
        <v>0</v>
      </c>
      <c r="AK304" s="14">
        <f t="shared" si="51"/>
        <v>0</v>
      </c>
      <c r="AL304" s="15">
        <f t="shared" si="52"/>
        <v>0</v>
      </c>
      <c r="AM304" s="14">
        <f t="shared" si="53"/>
        <v>7</v>
      </c>
      <c r="AN304" s="16">
        <f t="shared" si="54"/>
        <v>44786</v>
      </c>
      <c r="AO304" s="17">
        <f>VLOOKUP(B304,[2]Reference!D:E,2,1)</f>
        <v>202305</v>
      </c>
      <c r="AP304" s="12" t="str">
        <f t="shared" si="55"/>
        <v>7</v>
      </c>
      <c r="AQ304" s="18">
        <f t="shared" si="56"/>
        <v>0</v>
      </c>
      <c r="AR304" s="18">
        <f t="shared" si="57"/>
        <v>0</v>
      </c>
      <c r="AS304" s="13" t="str">
        <f>VLOOKUP(D304,[2]Reference!$Q:$U,3,FALSE)</f>
        <v>Azuma</v>
      </c>
      <c r="AT304" s="13" t="str">
        <f>VLOOKUP(D304,[2]Reference!Q:V,6,FALSE)</f>
        <v>Azuma</v>
      </c>
      <c r="AU304" s="13" t="str">
        <f>VLOOKUP(D304,[2]Reference!$Q:$U,2,FALSE)</f>
        <v>Hitachi - Class 801</v>
      </c>
      <c r="AV304" s="19">
        <f t="shared" si="58"/>
        <v>44793</v>
      </c>
      <c r="AW304" s="12" t="str">
        <f>+VLOOKUP(X304,[2]Reference!BN:BO,2,FALSE)</f>
        <v>Fleet</v>
      </c>
      <c r="AX304" s="20" t="str">
        <f t="shared" si="59"/>
        <v>HB</v>
      </c>
      <c r="AY304" s="20" t="str">
        <f>VLOOKUP(AX304,[2]Reference!AH:AI,2,FALSE)</f>
        <v>LNER</v>
      </c>
      <c r="AZ304" s="20" t="str">
        <f>VLOOKUP(D304,[2]Reference!Q:V,6,FALSE)</f>
        <v>Azuma</v>
      </c>
      <c r="BA304" s="20" t="str">
        <f>VLOOKUP(D304,[2]Reference!Q:V,3,FALSE)</f>
        <v>Azuma</v>
      </c>
    </row>
    <row r="305" spans="1:53" ht="13.5" x14ac:dyDescent="0.25">
      <c r="A305" s="28" t="s">
        <v>3162</v>
      </c>
      <c r="B305" s="29">
        <v>44786</v>
      </c>
      <c r="C305" s="28" t="s">
        <v>54</v>
      </c>
      <c r="D305" s="28" t="s">
        <v>215</v>
      </c>
      <c r="E305" s="28" t="s">
        <v>216</v>
      </c>
      <c r="F305" s="28" t="s">
        <v>215</v>
      </c>
      <c r="G305" s="28" t="s">
        <v>83</v>
      </c>
      <c r="H305" s="28" t="s">
        <v>217</v>
      </c>
      <c r="I305" s="28" t="s">
        <v>3163</v>
      </c>
      <c r="J305" s="28" t="s">
        <v>3164</v>
      </c>
      <c r="K305" s="28" t="s">
        <v>503</v>
      </c>
      <c r="L305" s="28" t="s">
        <v>3165</v>
      </c>
      <c r="M305" s="28" t="s">
        <v>381</v>
      </c>
      <c r="N305" s="30">
        <v>40</v>
      </c>
      <c r="O305" s="30">
        <v>29</v>
      </c>
      <c r="P305" s="30">
        <v>11</v>
      </c>
      <c r="Q305" s="30">
        <v>0</v>
      </c>
      <c r="R305" s="30">
        <v>0</v>
      </c>
      <c r="S305" s="30">
        <v>0</v>
      </c>
      <c r="T305" s="30">
        <v>0</v>
      </c>
      <c r="U305" s="30">
        <v>1</v>
      </c>
      <c r="V305" s="30">
        <v>40</v>
      </c>
      <c r="W305" s="28" t="s">
        <v>3166</v>
      </c>
      <c r="X305" s="28" t="s">
        <v>119</v>
      </c>
      <c r="Y305" s="28" t="s">
        <v>66</v>
      </c>
      <c r="Z305" s="28" t="s">
        <v>2196</v>
      </c>
      <c r="AA305" s="28" t="s">
        <v>2197</v>
      </c>
      <c r="AB305" s="31">
        <v>0</v>
      </c>
      <c r="AC305" s="31">
        <v>0</v>
      </c>
      <c r="AD305" s="32">
        <v>0.95</v>
      </c>
      <c r="AE305" s="32">
        <v>0.95</v>
      </c>
      <c r="AF305" s="12" t="str">
        <f t="shared" si="48"/>
        <v>808597</v>
      </c>
      <c r="AG305" s="13" t="str">
        <f>VLOOKUP(D305,[2]Reference!$Q:$U,4,FALSE)</f>
        <v>Fleet</v>
      </c>
      <c r="AH305" s="13" t="str">
        <f>VLOOKUP(D305,[2]Reference!$Q:$U,5,FALSE)</f>
        <v>LNER</v>
      </c>
      <c r="AI305" s="14">
        <f t="shared" si="49"/>
        <v>0</v>
      </c>
      <c r="AJ305" s="14">
        <f t="shared" si="50"/>
        <v>0</v>
      </c>
      <c r="AK305" s="14">
        <f t="shared" si="51"/>
        <v>0</v>
      </c>
      <c r="AL305" s="15">
        <f t="shared" si="52"/>
        <v>0.95</v>
      </c>
      <c r="AM305" s="14">
        <f t="shared" si="53"/>
        <v>40</v>
      </c>
      <c r="AN305" s="16">
        <f t="shared" si="54"/>
        <v>44786</v>
      </c>
      <c r="AO305" s="17">
        <f>VLOOKUP(B305,[2]Reference!D:E,2,1)</f>
        <v>202305</v>
      </c>
      <c r="AP305" s="12" t="str">
        <f t="shared" si="55"/>
        <v>7</v>
      </c>
      <c r="AQ305" s="18">
        <f t="shared" si="56"/>
        <v>0.95</v>
      </c>
      <c r="AR305" s="18">
        <f t="shared" si="57"/>
        <v>0.95</v>
      </c>
      <c r="AS305" s="13" t="str">
        <f>VLOOKUP(D305,[2]Reference!$Q:$U,3,FALSE)</f>
        <v>Other</v>
      </c>
      <c r="AT305" s="13" t="str">
        <f>VLOOKUP(D305,[2]Reference!Q:V,6,FALSE)</f>
        <v>Other</v>
      </c>
      <c r="AU305" s="13" t="str">
        <f>VLOOKUP(D305,[2]Reference!$Q:$U,2,FALSE)</f>
        <v>ISS - Contractors</v>
      </c>
      <c r="AV305" s="19">
        <f t="shared" si="58"/>
        <v>44793</v>
      </c>
      <c r="AW305" s="12" t="str">
        <f>+VLOOKUP(X305,[2]Reference!BN:BO,2,FALSE)</f>
        <v>Depot</v>
      </c>
      <c r="AX305" s="20" t="str">
        <f t="shared" si="59"/>
        <v>HB</v>
      </c>
      <c r="AY305" s="20" t="str">
        <f>VLOOKUP(AX305,[2]Reference!AH:AI,2,FALSE)</f>
        <v>LNER</v>
      </c>
      <c r="AZ305" s="20" t="str">
        <f>VLOOKUP(D305,[2]Reference!Q:V,6,FALSE)</f>
        <v>Other</v>
      </c>
      <c r="BA305" s="20" t="str">
        <f>VLOOKUP(D305,[2]Reference!Q:V,3,FALSE)</f>
        <v>Other</v>
      </c>
    </row>
    <row r="306" spans="1:53" ht="13.5" x14ac:dyDescent="0.25">
      <c r="A306" s="28" t="s">
        <v>3167</v>
      </c>
      <c r="B306" s="29">
        <v>44787</v>
      </c>
      <c r="C306" s="28" t="s">
        <v>54</v>
      </c>
      <c r="D306" s="28" t="s">
        <v>578</v>
      </c>
      <c r="E306" s="28" t="s">
        <v>579</v>
      </c>
      <c r="F306" s="28" t="s">
        <v>578</v>
      </c>
      <c r="G306" s="28" t="s">
        <v>146</v>
      </c>
      <c r="H306" s="28" t="s">
        <v>112</v>
      </c>
      <c r="I306" s="28" t="s">
        <v>2906</v>
      </c>
      <c r="J306" s="28" t="s">
        <v>2907</v>
      </c>
      <c r="K306" s="28" t="s">
        <v>201</v>
      </c>
      <c r="L306" s="28" t="s">
        <v>3168</v>
      </c>
      <c r="M306" s="28" t="s">
        <v>894</v>
      </c>
      <c r="N306" s="30">
        <v>3</v>
      </c>
      <c r="O306" s="30">
        <v>3</v>
      </c>
      <c r="P306" s="30">
        <v>0</v>
      </c>
      <c r="Q306" s="30">
        <v>0</v>
      </c>
      <c r="R306" s="30">
        <v>0</v>
      </c>
      <c r="S306" s="30">
        <v>0</v>
      </c>
      <c r="T306" s="30">
        <v>0</v>
      </c>
      <c r="U306" s="30">
        <v>1</v>
      </c>
      <c r="V306" s="30">
        <v>3</v>
      </c>
      <c r="W306" s="28" t="s">
        <v>3169</v>
      </c>
      <c r="X306" s="28" t="s">
        <v>119</v>
      </c>
      <c r="Y306" s="28" t="s">
        <v>66</v>
      </c>
      <c r="Z306" s="28" t="s">
        <v>2201</v>
      </c>
      <c r="AA306" s="28" t="s">
        <v>2197</v>
      </c>
      <c r="AB306" s="31">
        <v>0</v>
      </c>
      <c r="AC306" s="31">
        <v>0</v>
      </c>
      <c r="AD306" s="32">
        <v>0</v>
      </c>
      <c r="AE306" s="32">
        <v>0</v>
      </c>
      <c r="AF306" s="12" t="str">
        <f t="shared" si="48"/>
        <v>810915</v>
      </c>
      <c r="AG306" s="13" t="str">
        <f>VLOOKUP(D306,[2]Reference!$Q:$U,4,FALSE)</f>
        <v>Fleet</v>
      </c>
      <c r="AH306" s="13" t="str">
        <f>VLOOKUP(D306,[2]Reference!$Q:$U,5,FALSE)</f>
        <v>LNER</v>
      </c>
      <c r="AI306" s="14">
        <f t="shared" si="49"/>
        <v>0</v>
      </c>
      <c r="AJ306" s="14">
        <f t="shared" si="50"/>
        <v>0</v>
      </c>
      <c r="AK306" s="14">
        <f t="shared" si="51"/>
        <v>0</v>
      </c>
      <c r="AL306" s="15">
        <f t="shared" si="52"/>
        <v>0</v>
      </c>
      <c r="AM306" s="14">
        <f t="shared" si="53"/>
        <v>3</v>
      </c>
      <c r="AN306" s="16">
        <f t="shared" si="54"/>
        <v>44793</v>
      </c>
      <c r="AO306" s="17">
        <f>VLOOKUP(B306,[2]Reference!D:E,2,1)</f>
        <v>202305</v>
      </c>
      <c r="AP306" s="12" t="str">
        <f t="shared" si="55"/>
        <v>7</v>
      </c>
      <c r="AQ306" s="18">
        <f t="shared" si="56"/>
        <v>0</v>
      </c>
      <c r="AR306" s="18">
        <f t="shared" si="57"/>
        <v>0</v>
      </c>
      <c r="AS306" s="13" t="str">
        <f>VLOOKUP(D306,[2]Reference!$Q:$U,3,FALSE)</f>
        <v>Azuma</v>
      </c>
      <c r="AT306" s="13" t="str">
        <f>VLOOKUP(D306,[2]Reference!Q:V,6,FALSE)</f>
        <v>Depot</v>
      </c>
      <c r="AU306" s="13" t="str">
        <f>VLOOKUP(D306,[2]Reference!$Q:$U,2,FALSE)</f>
        <v>Bounds Green</v>
      </c>
      <c r="AV306" s="19">
        <f t="shared" si="58"/>
        <v>44794</v>
      </c>
      <c r="AW306" s="12" t="str">
        <f>+VLOOKUP(X306,[2]Reference!BN:BO,2,FALSE)</f>
        <v>Depot</v>
      </c>
      <c r="AX306" s="20" t="str">
        <f t="shared" si="59"/>
        <v>HB</v>
      </c>
      <c r="AY306" s="20" t="str">
        <f>VLOOKUP(AX306,[2]Reference!AH:AI,2,FALSE)</f>
        <v>LNER</v>
      </c>
      <c r="AZ306" s="20" t="str">
        <f>VLOOKUP(D306,[2]Reference!Q:V,6,FALSE)</f>
        <v>Depot</v>
      </c>
      <c r="BA306" s="20" t="str">
        <f>VLOOKUP(D306,[2]Reference!Q:V,3,FALSE)</f>
        <v>Azuma</v>
      </c>
    </row>
    <row r="307" spans="1:53" ht="13.5" x14ac:dyDescent="0.25">
      <c r="A307" s="28" t="s">
        <v>3170</v>
      </c>
      <c r="B307" s="29">
        <v>44787</v>
      </c>
      <c r="C307" s="28" t="s">
        <v>54</v>
      </c>
      <c r="D307" s="28" t="s">
        <v>92</v>
      </c>
      <c r="E307" s="28" t="s">
        <v>93</v>
      </c>
      <c r="F307" s="28" t="s">
        <v>92</v>
      </c>
      <c r="G307" s="28" t="s">
        <v>146</v>
      </c>
      <c r="H307" s="28" t="s">
        <v>339</v>
      </c>
      <c r="I307" s="28" t="s">
        <v>700</v>
      </c>
      <c r="J307" s="28" t="s">
        <v>701</v>
      </c>
      <c r="K307" s="28" t="s">
        <v>240</v>
      </c>
      <c r="L307" s="28" t="s">
        <v>3171</v>
      </c>
      <c r="M307" s="28" t="s">
        <v>169</v>
      </c>
      <c r="N307" s="30">
        <v>98</v>
      </c>
      <c r="O307" s="30">
        <v>51</v>
      </c>
      <c r="P307" s="30">
        <v>47</v>
      </c>
      <c r="Q307" s="30">
        <v>0</v>
      </c>
      <c r="R307" s="30">
        <v>1</v>
      </c>
      <c r="S307" s="30">
        <v>0</v>
      </c>
      <c r="T307" s="30">
        <v>0</v>
      </c>
      <c r="U307" s="30">
        <v>10</v>
      </c>
      <c r="V307" s="30">
        <v>173</v>
      </c>
      <c r="W307" s="28" t="s">
        <v>3172</v>
      </c>
      <c r="X307" s="28" t="s">
        <v>80</v>
      </c>
      <c r="Y307" s="28" t="s">
        <v>66</v>
      </c>
      <c r="Z307" s="28" t="s">
        <v>2201</v>
      </c>
      <c r="AA307" s="28" t="s">
        <v>2197</v>
      </c>
      <c r="AB307" s="31">
        <v>1</v>
      </c>
      <c r="AC307" s="31">
        <v>0</v>
      </c>
      <c r="AD307" s="32">
        <v>1</v>
      </c>
      <c r="AE307" s="32">
        <v>2.54</v>
      </c>
      <c r="AF307" s="12" t="str">
        <f t="shared" si="48"/>
        <v>810974</v>
      </c>
      <c r="AG307" s="13" t="str">
        <f>VLOOKUP(D307,[2]Reference!$Q:$U,4,FALSE)</f>
        <v>Fleet</v>
      </c>
      <c r="AH307" s="13" t="str">
        <f>VLOOKUP(D307,[2]Reference!$Q:$U,5,FALSE)</f>
        <v>LNER</v>
      </c>
      <c r="AI307" s="14">
        <f t="shared" si="49"/>
        <v>1</v>
      </c>
      <c r="AJ307" s="14">
        <f t="shared" si="50"/>
        <v>0</v>
      </c>
      <c r="AK307" s="14">
        <f t="shared" si="51"/>
        <v>1</v>
      </c>
      <c r="AL307" s="15">
        <f t="shared" si="52"/>
        <v>0</v>
      </c>
      <c r="AM307" s="14">
        <f t="shared" si="53"/>
        <v>98</v>
      </c>
      <c r="AN307" s="16">
        <f t="shared" si="54"/>
        <v>44793</v>
      </c>
      <c r="AO307" s="17">
        <f>VLOOKUP(B307,[2]Reference!D:E,2,1)</f>
        <v>202305</v>
      </c>
      <c r="AP307" s="12" t="str">
        <f t="shared" si="55"/>
        <v>7</v>
      </c>
      <c r="AQ307" s="18">
        <f t="shared" si="56"/>
        <v>1</v>
      </c>
      <c r="AR307" s="18">
        <f t="shared" si="57"/>
        <v>2.54</v>
      </c>
      <c r="AS307" s="13" t="str">
        <f>VLOOKUP(D307,[2]Reference!$Q:$U,3,FALSE)</f>
        <v>Azuma</v>
      </c>
      <c r="AT307" s="13" t="str">
        <f>VLOOKUP(D307,[2]Reference!Q:V,6,FALSE)</f>
        <v>Azuma</v>
      </c>
      <c r="AU307" s="13" t="str">
        <f>VLOOKUP(D307,[2]Reference!$Q:$U,2,FALSE)</f>
        <v>Hitachi - Class 801</v>
      </c>
      <c r="AV307" s="19">
        <f t="shared" si="58"/>
        <v>44794</v>
      </c>
      <c r="AW307" s="12" t="str">
        <f>+VLOOKUP(X307,[2]Reference!BN:BO,2,FALSE)</f>
        <v>Fleet</v>
      </c>
      <c r="AX307" s="20" t="str">
        <f t="shared" si="59"/>
        <v>HB</v>
      </c>
      <c r="AY307" s="20" t="str">
        <f>VLOOKUP(AX307,[2]Reference!AH:AI,2,FALSE)</f>
        <v>LNER</v>
      </c>
      <c r="AZ307" s="20" t="str">
        <f>VLOOKUP(D307,[2]Reference!Q:V,6,FALSE)</f>
        <v>Azuma</v>
      </c>
      <c r="BA307" s="20" t="str">
        <f>VLOOKUP(D307,[2]Reference!Q:V,3,FALSE)</f>
        <v>Azuma</v>
      </c>
    </row>
    <row r="308" spans="1:53" ht="13.5" x14ac:dyDescent="0.25">
      <c r="A308" s="28" t="s">
        <v>3174</v>
      </c>
      <c r="B308" s="29">
        <v>44787</v>
      </c>
      <c r="C308" s="28" t="s">
        <v>54</v>
      </c>
      <c r="D308" s="28" t="s">
        <v>452</v>
      </c>
      <c r="E308" s="28" t="s">
        <v>453</v>
      </c>
      <c r="F308" s="28" t="s">
        <v>452</v>
      </c>
      <c r="G308" s="28" t="s">
        <v>231</v>
      </c>
      <c r="H308" s="28" t="s">
        <v>112</v>
      </c>
      <c r="I308" s="28" t="s">
        <v>906</v>
      </c>
      <c r="J308" s="28" t="s">
        <v>907</v>
      </c>
      <c r="K308" s="28" t="s">
        <v>908</v>
      </c>
      <c r="L308" s="28" t="s">
        <v>909</v>
      </c>
      <c r="M308" s="28" t="s">
        <v>143</v>
      </c>
      <c r="N308" s="30">
        <v>6</v>
      </c>
      <c r="O308" s="30">
        <v>0</v>
      </c>
      <c r="P308" s="30">
        <v>6</v>
      </c>
      <c r="Q308" s="30">
        <v>0</v>
      </c>
      <c r="R308" s="30">
        <v>0</v>
      </c>
      <c r="S308" s="30">
        <v>0</v>
      </c>
      <c r="T308" s="30">
        <v>0</v>
      </c>
      <c r="U308" s="30">
        <v>1</v>
      </c>
      <c r="V308" s="30">
        <v>6</v>
      </c>
      <c r="W308" s="28" t="s">
        <v>3175</v>
      </c>
      <c r="X308" s="28" t="s">
        <v>119</v>
      </c>
      <c r="Y308" s="28" t="s">
        <v>66</v>
      </c>
      <c r="Z308" s="28" t="s">
        <v>2201</v>
      </c>
      <c r="AA308" s="28" t="s">
        <v>2197</v>
      </c>
      <c r="AB308" s="31">
        <v>0</v>
      </c>
      <c r="AC308" s="31">
        <v>0</v>
      </c>
      <c r="AD308" s="32">
        <v>0</v>
      </c>
      <c r="AE308" s="32">
        <v>0</v>
      </c>
      <c r="AF308" s="12" t="str">
        <f t="shared" si="48"/>
        <v>811086</v>
      </c>
      <c r="AG308" s="13" t="str">
        <f>VLOOKUP(D308,[2]Reference!$Q:$U,4,FALSE)</f>
        <v>Fleet</v>
      </c>
      <c r="AH308" s="13" t="str">
        <f>VLOOKUP(D308,[2]Reference!$Q:$U,5,FALSE)</f>
        <v>LNER</v>
      </c>
      <c r="AI308" s="14">
        <f t="shared" si="49"/>
        <v>0</v>
      </c>
      <c r="AJ308" s="14">
        <f t="shared" si="50"/>
        <v>0</v>
      </c>
      <c r="AK308" s="14">
        <f t="shared" si="51"/>
        <v>0</v>
      </c>
      <c r="AL308" s="15">
        <f t="shared" si="52"/>
        <v>0</v>
      </c>
      <c r="AM308" s="14">
        <f t="shared" si="53"/>
        <v>6</v>
      </c>
      <c r="AN308" s="16">
        <f t="shared" si="54"/>
        <v>44793</v>
      </c>
      <c r="AO308" s="17">
        <f>VLOOKUP(B308,[2]Reference!D:E,2,1)</f>
        <v>202305</v>
      </c>
      <c r="AP308" s="12" t="str">
        <f t="shared" si="55"/>
        <v>7</v>
      </c>
      <c r="AQ308" s="18">
        <f t="shared" si="56"/>
        <v>0</v>
      </c>
      <c r="AR308" s="18">
        <f t="shared" si="57"/>
        <v>0</v>
      </c>
      <c r="AS308" s="13" t="str">
        <f>VLOOKUP(D308,[2]Reference!$Q:$U,3,FALSE)</f>
        <v>Azuma</v>
      </c>
      <c r="AT308" s="13" t="str">
        <f>VLOOKUP(D308,[2]Reference!Q:V,6,FALSE)</f>
        <v>Depot</v>
      </c>
      <c r="AU308" s="13" t="str">
        <f>VLOOKUP(D308,[2]Reference!$Q:$U,2,FALSE)</f>
        <v>Clayhills (Aberdeen)</v>
      </c>
      <c r="AV308" s="19">
        <f t="shared" si="58"/>
        <v>44794</v>
      </c>
      <c r="AW308" s="12" t="str">
        <f>+VLOOKUP(X308,[2]Reference!BN:BO,2,FALSE)</f>
        <v>Depot</v>
      </c>
      <c r="AX308" s="20" t="str">
        <f t="shared" si="59"/>
        <v>HB</v>
      </c>
      <c r="AY308" s="20" t="str">
        <f>VLOOKUP(AX308,[2]Reference!AH:AI,2,FALSE)</f>
        <v>LNER</v>
      </c>
      <c r="AZ308" s="20" t="str">
        <f>VLOOKUP(D308,[2]Reference!Q:V,6,FALSE)</f>
        <v>Depot</v>
      </c>
      <c r="BA308" s="20" t="str">
        <f>VLOOKUP(D308,[2]Reference!Q:V,3,FALSE)</f>
        <v>Azuma</v>
      </c>
    </row>
    <row r="309" spans="1:53" ht="13.5" x14ac:dyDescent="0.25">
      <c r="A309" s="28" t="s">
        <v>3177</v>
      </c>
      <c r="B309" s="29">
        <v>44787</v>
      </c>
      <c r="C309" s="28" t="s">
        <v>54</v>
      </c>
      <c r="D309" s="28" t="s">
        <v>161</v>
      </c>
      <c r="E309" s="28" t="s">
        <v>162</v>
      </c>
      <c r="F309" s="28" t="s">
        <v>161</v>
      </c>
      <c r="G309" s="28" t="s">
        <v>72</v>
      </c>
      <c r="H309" s="28" t="s">
        <v>258</v>
      </c>
      <c r="I309" s="28" t="s">
        <v>601</v>
      </c>
      <c r="J309" s="28" t="s">
        <v>602</v>
      </c>
      <c r="K309" s="28" t="s">
        <v>359</v>
      </c>
      <c r="L309" s="28" t="s">
        <v>3178</v>
      </c>
      <c r="M309" s="28" t="s">
        <v>165</v>
      </c>
      <c r="N309" s="30">
        <v>15</v>
      </c>
      <c r="O309" s="30">
        <v>0</v>
      </c>
      <c r="P309" s="30">
        <v>15</v>
      </c>
      <c r="Q309" s="30">
        <v>0</v>
      </c>
      <c r="R309" s="30">
        <v>0</v>
      </c>
      <c r="S309" s="30">
        <v>0</v>
      </c>
      <c r="T309" s="30">
        <v>0</v>
      </c>
      <c r="U309" s="30">
        <v>2</v>
      </c>
      <c r="V309" s="30">
        <v>15</v>
      </c>
      <c r="W309" s="28" t="s">
        <v>3179</v>
      </c>
      <c r="X309" s="28" t="s">
        <v>80</v>
      </c>
      <c r="Y309" s="28" t="s">
        <v>66</v>
      </c>
      <c r="Z309" s="28" t="s">
        <v>2201</v>
      </c>
      <c r="AA309" s="28" t="s">
        <v>2197</v>
      </c>
      <c r="AB309" s="31">
        <v>0</v>
      </c>
      <c r="AC309" s="31">
        <v>0</v>
      </c>
      <c r="AD309" s="32">
        <v>0</v>
      </c>
      <c r="AE309" s="32">
        <v>0.71</v>
      </c>
      <c r="AF309" s="12" t="str">
        <f t="shared" si="48"/>
        <v>811951</v>
      </c>
      <c r="AG309" s="13" t="str">
        <f>VLOOKUP(D309,[2]Reference!$Q:$U,4,FALSE)</f>
        <v>Fleet</v>
      </c>
      <c r="AH309" s="13" t="str">
        <f>VLOOKUP(D309,[2]Reference!$Q:$U,5,FALSE)</f>
        <v>LNER</v>
      </c>
      <c r="AI309" s="14">
        <f t="shared" si="49"/>
        <v>0</v>
      </c>
      <c r="AJ309" s="14">
        <f t="shared" si="50"/>
        <v>0</v>
      </c>
      <c r="AK309" s="14">
        <f t="shared" si="51"/>
        <v>0</v>
      </c>
      <c r="AL309" s="15">
        <f t="shared" si="52"/>
        <v>0</v>
      </c>
      <c r="AM309" s="14">
        <f t="shared" si="53"/>
        <v>15</v>
      </c>
      <c r="AN309" s="16">
        <f t="shared" si="54"/>
        <v>44793</v>
      </c>
      <c r="AO309" s="17">
        <f>VLOOKUP(B309,[2]Reference!D:E,2,1)</f>
        <v>202305</v>
      </c>
      <c r="AP309" s="12" t="str">
        <f t="shared" si="55"/>
        <v>7</v>
      </c>
      <c r="AQ309" s="18">
        <f t="shared" si="56"/>
        <v>0</v>
      </c>
      <c r="AR309" s="18">
        <f t="shared" si="57"/>
        <v>0.71</v>
      </c>
      <c r="AS309" s="13" t="str">
        <f>VLOOKUP(D309,[2]Reference!$Q:$U,3,FALSE)</f>
        <v>IC225</v>
      </c>
      <c r="AT309" s="13" t="str">
        <f>VLOOKUP(D309,[2]Reference!Q:V,6,FALSE)</f>
        <v>IC225</v>
      </c>
      <c r="AU309" s="13" t="str">
        <f>VLOOKUP(D309,[2]Reference!$Q:$U,2,FALSE)</f>
        <v>MK4 Coach</v>
      </c>
      <c r="AV309" s="19">
        <f t="shared" si="58"/>
        <v>44794</v>
      </c>
      <c r="AW309" s="12" t="str">
        <f>+VLOOKUP(X309,[2]Reference!BN:BO,2,FALSE)</f>
        <v>Fleet</v>
      </c>
      <c r="AX309" s="20" t="str">
        <f t="shared" si="59"/>
        <v>HB</v>
      </c>
      <c r="AY309" s="20" t="str">
        <f>VLOOKUP(AX309,[2]Reference!AH:AI,2,FALSE)</f>
        <v>LNER</v>
      </c>
      <c r="AZ309" s="20" t="str">
        <f>VLOOKUP(D309,[2]Reference!Q:V,6,FALSE)</f>
        <v>IC225</v>
      </c>
      <c r="BA309" s="20" t="str">
        <f>VLOOKUP(D309,[2]Reference!Q:V,3,FALSE)</f>
        <v>IC225</v>
      </c>
    </row>
    <row r="310" spans="1:53" ht="13.5" x14ac:dyDescent="0.25">
      <c r="A310" s="28" t="s">
        <v>3180</v>
      </c>
      <c r="B310" s="29">
        <v>44788</v>
      </c>
      <c r="C310" s="28" t="s">
        <v>54</v>
      </c>
      <c r="D310" s="28" t="s">
        <v>161</v>
      </c>
      <c r="E310" s="28" t="s">
        <v>162</v>
      </c>
      <c r="F310" s="28" t="s">
        <v>161</v>
      </c>
      <c r="G310" s="28" t="s">
        <v>72</v>
      </c>
      <c r="H310" s="28" t="s">
        <v>95</v>
      </c>
      <c r="I310" s="28" t="s">
        <v>147</v>
      </c>
      <c r="J310" s="28" t="s">
        <v>148</v>
      </c>
      <c r="K310" s="28" t="s">
        <v>261</v>
      </c>
      <c r="L310" s="28" t="s">
        <v>3181</v>
      </c>
      <c r="M310" s="28" t="s">
        <v>324</v>
      </c>
      <c r="N310" s="30">
        <v>7</v>
      </c>
      <c r="O310" s="30">
        <v>3</v>
      </c>
      <c r="P310" s="30">
        <v>4</v>
      </c>
      <c r="Q310" s="30">
        <v>0</v>
      </c>
      <c r="R310" s="30">
        <v>0</v>
      </c>
      <c r="S310" s="30">
        <v>0</v>
      </c>
      <c r="T310" s="30">
        <v>0</v>
      </c>
      <c r="U310" s="30">
        <v>2</v>
      </c>
      <c r="V310" s="30">
        <v>7</v>
      </c>
      <c r="W310" s="28" t="s">
        <v>3182</v>
      </c>
      <c r="X310" s="28" t="s">
        <v>80</v>
      </c>
      <c r="Y310" s="28" t="s">
        <v>66</v>
      </c>
      <c r="Z310" s="28" t="s">
        <v>2201</v>
      </c>
      <c r="AA310" s="28" t="s">
        <v>2197</v>
      </c>
      <c r="AB310" s="31">
        <v>0</v>
      </c>
      <c r="AC310" s="31">
        <v>0</v>
      </c>
      <c r="AD310" s="32">
        <v>0</v>
      </c>
      <c r="AE310" s="32">
        <v>0</v>
      </c>
      <c r="AF310" s="12" t="str">
        <f t="shared" si="48"/>
        <v>813823</v>
      </c>
      <c r="AG310" s="13" t="str">
        <f>VLOOKUP(D310,[2]Reference!$Q:$U,4,FALSE)</f>
        <v>Fleet</v>
      </c>
      <c r="AH310" s="13" t="str">
        <f>VLOOKUP(D310,[2]Reference!$Q:$U,5,FALSE)</f>
        <v>LNER</v>
      </c>
      <c r="AI310" s="14">
        <f t="shared" si="49"/>
        <v>0</v>
      </c>
      <c r="AJ310" s="14">
        <f t="shared" si="50"/>
        <v>0</v>
      </c>
      <c r="AK310" s="14">
        <f t="shared" si="51"/>
        <v>0</v>
      </c>
      <c r="AL310" s="15">
        <f t="shared" si="52"/>
        <v>0</v>
      </c>
      <c r="AM310" s="14">
        <f t="shared" si="53"/>
        <v>7</v>
      </c>
      <c r="AN310" s="16">
        <f t="shared" si="54"/>
        <v>44793</v>
      </c>
      <c r="AO310" s="17">
        <f>VLOOKUP(B310,[2]Reference!D:E,2,1)</f>
        <v>202305</v>
      </c>
      <c r="AP310" s="12" t="str">
        <f t="shared" si="55"/>
        <v>7</v>
      </c>
      <c r="AQ310" s="18">
        <f t="shared" si="56"/>
        <v>0</v>
      </c>
      <c r="AR310" s="18">
        <f t="shared" si="57"/>
        <v>0</v>
      </c>
      <c r="AS310" s="13" t="str">
        <f>VLOOKUP(D310,[2]Reference!$Q:$U,3,FALSE)</f>
        <v>IC225</v>
      </c>
      <c r="AT310" s="13" t="str">
        <f>VLOOKUP(D310,[2]Reference!Q:V,6,FALSE)</f>
        <v>IC225</v>
      </c>
      <c r="AU310" s="13" t="str">
        <f>VLOOKUP(D310,[2]Reference!$Q:$U,2,FALSE)</f>
        <v>MK4 Coach</v>
      </c>
      <c r="AV310" s="19">
        <f t="shared" si="58"/>
        <v>44795</v>
      </c>
      <c r="AW310" s="12" t="str">
        <f>+VLOOKUP(X310,[2]Reference!BN:BO,2,FALSE)</f>
        <v>Fleet</v>
      </c>
      <c r="AX310" s="20" t="str">
        <f t="shared" si="59"/>
        <v>HB</v>
      </c>
      <c r="AY310" s="20" t="str">
        <f>VLOOKUP(AX310,[2]Reference!AH:AI,2,FALSE)</f>
        <v>LNER</v>
      </c>
      <c r="AZ310" s="20" t="str">
        <f>VLOOKUP(D310,[2]Reference!Q:V,6,FALSE)</f>
        <v>IC225</v>
      </c>
      <c r="BA310" s="20" t="str">
        <f>VLOOKUP(D310,[2]Reference!Q:V,3,FALSE)</f>
        <v>IC225</v>
      </c>
    </row>
    <row r="311" spans="1:53" ht="13.5" x14ac:dyDescent="0.25">
      <c r="A311" s="28" t="s">
        <v>3183</v>
      </c>
      <c r="B311" s="29">
        <v>44788</v>
      </c>
      <c r="C311" s="28" t="s">
        <v>54</v>
      </c>
      <c r="D311" s="28" t="s">
        <v>92</v>
      </c>
      <c r="E311" s="28" t="s">
        <v>93</v>
      </c>
      <c r="F311" s="28" t="s">
        <v>92</v>
      </c>
      <c r="G311" s="28" t="s">
        <v>154</v>
      </c>
      <c r="H311" s="28" t="s">
        <v>73</v>
      </c>
      <c r="I311" s="28" t="s">
        <v>122</v>
      </c>
      <c r="J311" s="28" t="s">
        <v>123</v>
      </c>
      <c r="K311" s="28" t="s">
        <v>155</v>
      </c>
      <c r="L311" s="28" t="s">
        <v>3184</v>
      </c>
      <c r="M311" s="28" t="s">
        <v>610</v>
      </c>
      <c r="N311" s="30">
        <v>3</v>
      </c>
      <c r="O311" s="30">
        <v>3</v>
      </c>
      <c r="P311" s="30">
        <v>0</v>
      </c>
      <c r="Q311" s="30">
        <v>0</v>
      </c>
      <c r="R311" s="30">
        <v>0</v>
      </c>
      <c r="S311" s="30">
        <v>0</v>
      </c>
      <c r="T311" s="30">
        <v>0</v>
      </c>
      <c r="U311" s="30">
        <v>1</v>
      </c>
      <c r="V311" s="30">
        <v>3</v>
      </c>
      <c r="W311" s="28" t="s">
        <v>3185</v>
      </c>
      <c r="X311" s="28" t="s">
        <v>80</v>
      </c>
      <c r="Y311" s="28" t="s">
        <v>66</v>
      </c>
      <c r="Z311" s="28" t="s">
        <v>2201</v>
      </c>
      <c r="AA311" s="28" t="s">
        <v>2197</v>
      </c>
      <c r="AB311" s="31">
        <v>0</v>
      </c>
      <c r="AC311" s="31">
        <v>0</v>
      </c>
      <c r="AD311" s="32">
        <v>0</v>
      </c>
      <c r="AE311" s="32">
        <v>0</v>
      </c>
      <c r="AF311" s="12" t="str">
        <f t="shared" si="48"/>
        <v>814243</v>
      </c>
      <c r="AG311" s="13" t="str">
        <f>VLOOKUP(D311,[2]Reference!$Q:$U,4,FALSE)</f>
        <v>Fleet</v>
      </c>
      <c r="AH311" s="13" t="str">
        <f>VLOOKUP(D311,[2]Reference!$Q:$U,5,FALSE)</f>
        <v>LNER</v>
      </c>
      <c r="AI311" s="14">
        <f t="shared" si="49"/>
        <v>0</v>
      </c>
      <c r="AJ311" s="14">
        <f t="shared" si="50"/>
        <v>0</v>
      </c>
      <c r="AK311" s="14">
        <f t="shared" si="51"/>
        <v>0</v>
      </c>
      <c r="AL311" s="15">
        <f t="shared" si="52"/>
        <v>0</v>
      </c>
      <c r="AM311" s="14">
        <f t="shared" si="53"/>
        <v>3</v>
      </c>
      <c r="AN311" s="16">
        <f t="shared" si="54"/>
        <v>44793</v>
      </c>
      <c r="AO311" s="17">
        <f>VLOOKUP(B311,[2]Reference!D:E,2,1)</f>
        <v>202305</v>
      </c>
      <c r="AP311" s="12" t="str">
        <f t="shared" si="55"/>
        <v>7</v>
      </c>
      <c r="AQ311" s="18">
        <f t="shared" si="56"/>
        <v>0</v>
      </c>
      <c r="AR311" s="18">
        <f t="shared" si="57"/>
        <v>0</v>
      </c>
      <c r="AS311" s="13" t="str">
        <f>VLOOKUP(D311,[2]Reference!$Q:$U,3,FALSE)</f>
        <v>Azuma</v>
      </c>
      <c r="AT311" s="13" t="str">
        <f>VLOOKUP(D311,[2]Reference!Q:V,6,FALSE)</f>
        <v>Azuma</v>
      </c>
      <c r="AU311" s="13" t="str">
        <f>VLOOKUP(D311,[2]Reference!$Q:$U,2,FALSE)</f>
        <v>Hitachi - Class 801</v>
      </c>
      <c r="AV311" s="19">
        <f t="shared" si="58"/>
        <v>44795</v>
      </c>
      <c r="AW311" s="12" t="str">
        <f>+VLOOKUP(X311,[2]Reference!BN:BO,2,FALSE)</f>
        <v>Fleet</v>
      </c>
      <c r="AX311" s="20" t="str">
        <f t="shared" si="59"/>
        <v>HB</v>
      </c>
      <c r="AY311" s="20" t="str">
        <f>VLOOKUP(AX311,[2]Reference!AH:AI,2,FALSE)</f>
        <v>LNER</v>
      </c>
      <c r="AZ311" s="20" t="str">
        <f>VLOOKUP(D311,[2]Reference!Q:V,6,FALSE)</f>
        <v>Azuma</v>
      </c>
      <c r="BA311" s="20" t="str">
        <f>VLOOKUP(D311,[2]Reference!Q:V,3,FALSE)</f>
        <v>Azuma</v>
      </c>
    </row>
    <row r="312" spans="1:53" ht="13.5" x14ac:dyDescent="0.25">
      <c r="A312" s="28" t="s">
        <v>3186</v>
      </c>
      <c r="B312" s="29">
        <v>44788</v>
      </c>
      <c r="C312" s="28" t="s">
        <v>54</v>
      </c>
      <c r="D312" s="28" t="s">
        <v>92</v>
      </c>
      <c r="E312" s="28" t="s">
        <v>93</v>
      </c>
      <c r="F312" s="28" t="s">
        <v>92</v>
      </c>
      <c r="G312" s="28" t="s">
        <v>146</v>
      </c>
      <c r="H312" s="28" t="s">
        <v>198</v>
      </c>
      <c r="I312" s="28" t="s">
        <v>199</v>
      </c>
      <c r="J312" s="28" t="s">
        <v>200</v>
      </c>
      <c r="K312" s="28" t="s">
        <v>201</v>
      </c>
      <c r="L312" s="28" t="s">
        <v>1075</v>
      </c>
      <c r="M312" s="28" t="s">
        <v>332</v>
      </c>
      <c r="N312" s="30">
        <v>4</v>
      </c>
      <c r="O312" s="30">
        <v>4</v>
      </c>
      <c r="P312" s="30">
        <v>0</v>
      </c>
      <c r="Q312" s="30">
        <v>0</v>
      </c>
      <c r="R312" s="30">
        <v>0</v>
      </c>
      <c r="S312" s="30">
        <v>0</v>
      </c>
      <c r="T312" s="30">
        <v>0</v>
      </c>
      <c r="U312" s="30">
        <v>1</v>
      </c>
      <c r="V312" s="30">
        <v>4</v>
      </c>
      <c r="W312" s="28" t="s">
        <v>3187</v>
      </c>
      <c r="X312" s="28" t="s">
        <v>119</v>
      </c>
      <c r="Y312" s="28" t="s">
        <v>66</v>
      </c>
      <c r="Z312" s="28" t="s">
        <v>2201</v>
      </c>
      <c r="AA312" s="28" t="s">
        <v>2197</v>
      </c>
      <c r="AB312" s="31">
        <v>0</v>
      </c>
      <c r="AC312" s="31">
        <v>0</v>
      </c>
      <c r="AD312" s="32">
        <v>0</v>
      </c>
      <c r="AE312" s="32">
        <v>0</v>
      </c>
      <c r="AF312" s="12" t="str">
        <f t="shared" si="48"/>
        <v>814264</v>
      </c>
      <c r="AG312" s="13" t="str">
        <f>VLOOKUP(D312,[2]Reference!$Q:$U,4,FALSE)</f>
        <v>Fleet</v>
      </c>
      <c r="AH312" s="13" t="str">
        <f>VLOOKUP(D312,[2]Reference!$Q:$U,5,FALSE)</f>
        <v>LNER</v>
      </c>
      <c r="AI312" s="14">
        <f t="shared" si="49"/>
        <v>0</v>
      </c>
      <c r="AJ312" s="14">
        <f t="shared" si="50"/>
        <v>0</v>
      </c>
      <c r="AK312" s="14">
        <f t="shared" si="51"/>
        <v>0</v>
      </c>
      <c r="AL312" s="15">
        <f t="shared" si="52"/>
        <v>0</v>
      </c>
      <c r="AM312" s="14">
        <f t="shared" si="53"/>
        <v>4</v>
      </c>
      <c r="AN312" s="16">
        <f t="shared" si="54"/>
        <v>44793</v>
      </c>
      <c r="AO312" s="17">
        <f>VLOOKUP(B312,[2]Reference!D:E,2,1)</f>
        <v>202305</v>
      </c>
      <c r="AP312" s="12" t="str">
        <f t="shared" si="55"/>
        <v>7</v>
      </c>
      <c r="AQ312" s="18">
        <f t="shared" si="56"/>
        <v>0</v>
      </c>
      <c r="AR312" s="18">
        <f t="shared" si="57"/>
        <v>0</v>
      </c>
      <c r="AS312" s="13" t="str">
        <f>VLOOKUP(D312,[2]Reference!$Q:$U,3,FALSE)</f>
        <v>Azuma</v>
      </c>
      <c r="AT312" s="13" t="str">
        <f>VLOOKUP(D312,[2]Reference!Q:V,6,FALSE)</f>
        <v>Azuma</v>
      </c>
      <c r="AU312" s="13" t="str">
        <f>VLOOKUP(D312,[2]Reference!$Q:$U,2,FALSE)</f>
        <v>Hitachi - Class 801</v>
      </c>
      <c r="AV312" s="19">
        <f t="shared" si="58"/>
        <v>44795</v>
      </c>
      <c r="AW312" s="12" t="str">
        <f>+VLOOKUP(X312,[2]Reference!BN:BO,2,FALSE)</f>
        <v>Depot</v>
      </c>
      <c r="AX312" s="20" t="str">
        <f t="shared" si="59"/>
        <v>HB</v>
      </c>
      <c r="AY312" s="20" t="str">
        <f>VLOOKUP(AX312,[2]Reference!AH:AI,2,FALSE)</f>
        <v>LNER</v>
      </c>
      <c r="AZ312" s="20" t="str">
        <f>VLOOKUP(D312,[2]Reference!Q:V,6,FALSE)</f>
        <v>Azuma</v>
      </c>
      <c r="BA312" s="20" t="str">
        <f>VLOOKUP(D312,[2]Reference!Q:V,3,FALSE)</f>
        <v>Azuma</v>
      </c>
    </row>
    <row r="313" spans="1:53" ht="13.5" x14ac:dyDescent="0.25">
      <c r="A313" s="28" t="s">
        <v>3189</v>
      </c>
      <c r="B313" s="29">
        <v>44789</v>
      </c>
      <c r="C313" s="28" t="s">
        <v>54</v>
      </c>
      <c r="D313" s="28" t="s">
        <v>55</v>
      </c>
      <c r="E313" s="28" t="s">
        <v>56</v>
      </c>
      <c r="F313" s="28" t="s">
        <v>55</v>
      </c>
      <c r="G313" s="28" t="s">
        <v>72</v>
      </c>
      <c r="H313" s="28" t="s">
        <v>327</v>
      </c>
      <c r="I313" s="28" t="s">
        <v>2666</v>
      </c>
      <c r="J313" s="28" t="s">
        <v>2667</v>
      </c>
      <c r="K313" s="28" t="s">
        <v>261</v>
      </c>
      <c r="L313" s="28" t="s">
        <v>2780</v>
      </c>
      <c r="M313" s="28" t="s">
        <v>255</v>
      </c>
      <c r="N313" s="30">
        <v>59</v>
      </c>
      <c r="O313" s="30">
        <v>40</v>
      </c>
      <c r="P313" s="30">
        <v>19</v>
      </c>
      <c r="Q313" s="30">
        <v>0</v>
      </c>
      <c r="R313" s="30">
        <v>0</v>
      </c>
      <c r="S313" s="30">
        <v>1</v>
      </c>
      <c r="T313" s="30">
        <v>0</v>
      </c>
      <c r="U313" s="30">
        <v>8</v>
      </c>
      <c r="V313" s="30">
        <v>139</v>
      </c>
      <c r="W313" s="28" t="s">
        <v>3190</v>
      </c>
      <c r="X313" s="28" t="s">
        <v>80</v>
      </c>
      <c r="Y313" s="28" t="s">
        <v>66</v>
      </c>
      <c r="Z313" s="28" t="s">
        <v>2201</v>
      </c>
      <c r="AA313" s="28" t="s">
        <v>2197</v>
      </c>
      <c r="AB313" s="31">
        <v>0</v>
      </c>
      <c r="AC313" s="31">
        <v>1</v>
      </c>
      <c r="AD313" s="32">
        <v>1</v>
      </c>
      <c r="AE313" s="32">
        <v>1.65</v>
      </c>
      <c r="AF313" s="12" t="str">
        <f t="shared" si="48"/>
        <v>816577</v>
      </c>
      <c r="AG313" s="13" t="str">
        <f>VLOOKUP(D313,[2]Reference!$Q:$U,4,FALSE)</f>
        <v>Fleet</v>
      </c>
      <c r="AH313" s="13" t="str">
        <f>VLOOKUP(D313,[2]Reference!$Q:$U,5,FALSE)</f>
        <v>LNER</v>
      </c>
      <c r="AI313" s="14">
        <f t="shared" si="49"/>
        <v>0</v>
      </c>
      <c r="AJ313" s="14">
        <f t="shared" si="50"/>
        <v>0.5</v>
      </c>
      <c r="AK313" s="14">
        <f t="shared" si="51"/>
        <v>0.5</v>
      </c>
      <c r="AL313" s="15">
        <f t="shared" si="52"/>
        <v>0.5</v>
      </c>
      <c r="AM313" s="14">
        <f t="shared" si="53"/>
        <v>59</v>
      </c>
      <c r="AN313" s="16">
        <f t="shared" si="54"/>
        <v>44793</v>
      </c>
      <c r="AO313" s="17">
        <f>VLOOKUP(B313,[2]Reference!D:E,2,1)</f>
        <v>202305</v>
      </c>
      <c r="AP313" s="12" t="str">
        <f t="shared" si="55"/>
        <v>7</v>
      </c>
      <c r="AQ313" s="18">
        <f t="shared" si="56"/>
        <v>1</v>
      </c>
      <c r="AR313" s="18">
        <f t="shared" si="57"/>
        <v>1.65</v>
      </c>
      <c r="AS313" s="13" t="str">
        <f>VLOOKUP(D313,[2]Reference!$Q:$U,3,FALSE)</f>
        <v>Azuma</v>
      </c>
      <c r="AT313" s="13" t="str">
        <f>VLOOKUP(D313,[2]Reference!Q:V,6,FALSE)</f>
        <v>Azuma</v>
      </c>
      <c r="AU313" s="13" t="str">
        <f>VLOOKUP(D313,[2]Reference!$Q:$U,2,FALSE)</f>
        <v>Hitachi - Class 800</v>
      </c>
      <c r="AV313" s="19">
        <f t="shared" si="58"/>
        <v>44796</v>
      </c>
      <c r="AW313" s="12" t="str">
        <f>+VLOOKUP(X313,[2]Reference!BN:BO,2,FALSE)</f>
        <v>Fleet</v>
      </c>
      <c r="AX313" s="20" t="str">
        <f t="shared" si="59"/>
        <v>HB</v>
      </c>
      <c r="AY313" s="20" t="str">
        <f>VLOOKUP(AX313,[2]Reference!AH:AI,2,FALSE)</f>
        <v>LNER</v>
      </c>
      <c r="AZ313" s="20" t="str">
        <f>VLOOKUP(D313,[2]Reference!Q:V,6,FALSE)</f>
        <v>Azuma</v>
      </c>
      <c r="BA313" s="20" t="str">
        <f>VLOOKUP(D313,[2]Reference!Q:V,3,FALSE)</f>
        <v>Azuma</v>
      </c>
    </row>
    <row r="314" spans="1:53" ht="13.5" x14ac:dyDescent="0.25">
      <c r="A314" s="28" t="s">
        <v>3191</v>
      </c>
      <c r="B314" s="29">
        <v>44789</v>
      </c>
      <c r="C314" s="28" t="s">
        <v>54</v>
      </c>
      <c r="D314" s="28" t="s">
        <v>364</v>
      </c>
      <c r="E314" s="28" t="s">
        <v>365</v>
      </c>
      <c r="F314" s="28" t="s">
        <v>364</v>
      </c>
      <c r="G314" s="28" t="s">
        <v>121</v>
      </c>
      <c r="H314" s="28" t="s">
        <v>112</v>
      </c>
      <c r="I314" s="28" t="s">
        <v>285</v>
      </c>
      <c r="J314" s="28" t="s">
        <v>286</v>
      </c>
      <c r="K314" s="28" t="s">
        <v>366</v>
      </c>
      <c r="L314" s="28" t="s">
        <v>1070</v>
      </c>
      <c r="M314" s="28" t="s">
        <v>381</v>
      </c>
      <c r="N314" s="30">
        <v>5</v>
      </c>
      <c r="O314" s="30">
        <v>0</v>
      </c>
      <c r="P314" s="30">
        <v>5</v>
      </c>
      <c r="Q314" s="30">
        <v>0</v>
      </c>
      <c r="R314" s="30">
        <v>0</v>
      </c>
      <c r="S314" s="30">
        <v>0</v>
      </c>
      <c r="T314" s="30">
        <v>0</v>
      </c>
      <c r="U314" s="30">
        <v>1</v>
      </c>
      <c r="V314" s="30">
        <v>5</v>
      </c>
      <c r="W314" s="28" t="s">
        <v>3192</v>
      </c>
      <c r="X314" s="28" t="s">
        <v>119</v>
      </c>
      <c r="Y314" s="28" t="s">
        <v>66</v>
      </c>
      <c r="Z314" s="28" t="s">
        <v>2201</v>
      </c>
      <c r="AA314" s="28" t="s">
        <v>2197</v>
      </c>
      <c r="AB314" s="31">
        <v>0</v>
      </c>
      <c r="AC314" s="31">
        <v>0</v>
      </c>
      <c r="AD314" s="32">
        <v>0</v>
      </c>
      <c r="AE314" s="32">
        <v>0</v>
      </c>
      <c r="AF314" s="12" t="str">
        <f t="shared" si="48"/>
        <v>816600</v>
      </c>
      <c r="AG314" s="13" t="str">
        <f>VLOOKUP(D314,[2]Reference!$Q:$U,4,FALSE)</f>
        <v>Fleet</v>
      </c>
      <c r="AH314" s="13" t="str">
        <f>VLOOKUP(D314,[2]Reference!$Q:$U,5,FALSE)</f>
        <v>LNER</v>
      </c>
      <c r="AI314" s="14">
        <f t="shared" si="49"/>
        <v>0</v>
      </c>
      <c r="AJ314" s="14">
        <f t="shared" si="50"/>
        <v>0</v>
      </c>
      <c r="AK314" s="14">
        <f t="shared" si="51"/>
        <v>0</v>
      </c>
      <c r="AL314" s="15">
        <f t="shared" si="52"/>
        <v>0</v>
      </c>
      <c r="AM314" s="14">
        <f t="shared" si="53"/>
        <v>5</v>
      </c>
      <c r="AN314" s="16">
        <f t="shared" si="54"/>
        <v>44793</v>
      </c>
      <c r="AO314" s="17">
        <f>VLOOKUP(B314,[2]Reference!D:E,2,1)</f>
        <v>202305</v>
      </c>
      <c r="AP314" s="12" t="str">
        <f t="shared" si="55"/>
        <v>7</v>
      </c>
      <c r="AQ314" s="18">
        <f t="shared" si="56"/>
        <v>0</v>
      </c>
      <c r="AR314" s="18">
        <f t="shared" si="57"/>
        <v>0</v>
      </c>
      <c r="AS314" s="13" t="str">
        <f>VLOOKUP(D314,[2]Reference!$Q:$U,3,FALSE)</f>
        <v>Azuma</v>
      </c>
      <c r="AT314" s="13" t="str">
        <f>VLOOKUP(D314,[2]Reference!Q:V,6,FALSE)</f>
        <v>Depot</v>
      </c>
      <c r="AU314" s="13" t="str">
        <f>VLOOKUP(D314,[2]Reference!$Q:$U,2,FALSE)</f>
        <v>Heaton</v>
      </c>
      <c r="AV314" s="19">
        <f t="shared" si="58"/>
        <v>44796</v>
      </c>
      <c r="AW314" s="12" t="str">
        <f>+VLOOKUP(X314,[2]Reference!BN:BO,2,FALSE)</f>
        <v>Depot</v>
      </c>
      <c r="AX314" s="20" t="str">
        <f t="shared" si="59"/>
        <v>HB</v>
      </c>
      <c r="AY314" s="20" t="str">
        <f>VLOOKUP(AX314,[2]Reference!AH:AI,2,FALSE)</f>
        <v>LNER</v>
      </c>
      <c r="AZ314" s="20" t="str">
        <f>VLOOKUP(D314,[2]Reference!Q:V,6,FALSE)</f>
        <v>Depot</v>
      </c>
      <c r="BA314" s="20" t="str">
        <f>VLOOKUP(D314,[2]Reference!Q:V,3,FALSE)</f>
        <v>Azuma</v>
      </c>
    </row>
    <row r="315" spans="1:53" ht="13.5" x14ac:dyDescent="0.25">
      <c r="A315" s="28" t="s">
        <v>3193</v>
      </c>
      <c r="B315" s="29">
        <v>44789</v>
      </c>
      <c r="C315" s="28" t="s">
        <v>54</v>
      </c>
      <c r="D315" s="28" t="s">
        <v>92</v>
      </c>
      <c r="E315" s="28" t="s">
        <v>93</v>
      </c>
      <c r="F315" s="28" t="s">
        <v>92</v>
      </c>
      <c r="G315" s="28" t="s">
        <v>146</v>
      </c>
      <c r="H315" s="28" t="s">
        <v>327</v>
      </c>
      <c r="I315" s="28" t="s">
        <v>328</v>
      </c>
      <c r="J315" s="28" t="s">
        <v>329</v>
      </c>
      <c r="K315" s="28" t="s">
        <v>717</v>
      </c>
      <c r="L315" s="28" t="s">
        <v>3194</v>
      </c>
      <c r="M315" s="28" t="s">
        <v>1099</v>
      </c>
      <c r="N315" s="30">
        <v>0</v>
      </c>
      <c r="O315" s="30">
        <v>0</v>
      </c>
      <c r="P315" s="30">
        <v>0</v>
      </c>
      <c r="Q315" s="30">
        <v>1</v>
      </c>
      <c r="R315" s="30">
        <v>0</v>
      </c>
      <c r="S315" s="30">
        <v>0</v>
      </c>
      <c r="T315" s="30">
        <v>0</v>
      </c>
      <c r="U315" s="30">
        <v>1</v>
      </c>
      <c r="V315" s="30">
        <v>60</v>
      </c>
      <c r="W315" s="28" t="s">
        <v>3195</v>
      </c>
      <c r="X315" s="28" t="s">
        <v>80</v>
      </c>
      <c r="Y315" s="28" t="s">
        <v>66</v>
      </c>
      <c r="Z315" s="28" t="s">
        <v>2201</v>
      </c>
      <c r="AA315" s="28" t="s">
        <v>2197</v>
      </c>
      <c r="AB315" s="31">
        <v>1</v>
      </c>
      <c r="AC315" s="31">
        <v>0</v>
      </c>
      <c r="AD315" s="32">
        <v>1</v>
      </c>
      <c r="AE315" s="32">
        <v>1</v>
      </c>
      <c r="AF315" s="12" t="str">
        <f t="shared" si="48"/>
        <v>817114</v>
      </c>
      <c r="AG315" s="13" t="str">
        <f>VLOOKUP(D315,[2]Reference!$Q:$U,4,FALSE)</f>
        <v>Fleet</v>
      </c>
      <c r="AH315" s="13" t="str">
        <f>VLOOKUP(D315,[2]Reference!$Q:$U,5,FALSE)</f>
        <v>LNER</v>
      </c>
      <c r="AI315" s="14">
        <f t="shared" si="49"/>
        <v>1</v>
      </c>
      <c r="AJ315" s="14">
        <f t="shared" si="50"/>
        <v>0</v>
      </c>
      <c r="AK315" s="14">
        <f t="shared" si="51"/>
        <v>1</v>
      </c>
      <c r="AL315" s="15">
        <f t="shared" si="52"/>
        <v>0</v>
      </c>
      <c r="AM315" s="14">
        <f t="shared" si="53"/>
        <v>0</v>
      </c>
      <c r="AN315" s="16">
        <f t="shared" si="54"/>
        <v>44793</v>
      </c>
      <c r="AO315" s="17">
        <f>VLOOKUP(B315,[2]Reference!D:E,2,1)</f>
        <v>202305</v>
      </c>
      <c r="AP315" s="12" t="str">
        <f t="shared" si="55"/>
        <v>7</v>
      </c>
      <c r="AQ315" s="18">
        <f t="shared" si="56"/>
        <v>1</v>
      </c>
      <c r="AR315" s="18">
        <f t="shared" si="57"/>
        <v>1</v>
      </c>
      <c r="AS315" s="13" t="str">
        <f>VLOOKUP(D315,[2]Reference!$Q:$U,3,FALSE)</f>
        <v>Azuma</v>
      </c>
      <c r="AT315" s="13" t="str">
        <f>VLOOKUP(D315,[2]Reference!Q:V,6,FALSE)</f>
        <v>Azuma</v>
      </c>
      <c r="AU315" s="13" t="str">
        <f>VLOOKUP(D315,[2]Reference!$Q:$U,2,FALSE)</f>
        <v>Hitachi - Class 801</v>
      </c>
      <c r="AV315" s="19">
        <f t="shared" si="58"/>
        <v>44796</v>
      </c>
      <c r="AW315" s="12" t="str">
        <f>+VLOOKUP(X315,[2]Reference!BN:BO,2,FALSE)</f>
        <v>Fleet</v>
      </c>
      <c r="AX315" s="20" t="str">
        <f t="shared" si="59"/>
        <v>HB</v>
      </c>
      <c r="AY315" s="20" t="str">
        <f>VLOOKUP(AX315,[2]Reference!AH:AI,2,FALSE)</f>
        <v>LNER</v>
      </c>
      <c r="AZ315" s="20" t="str">
        <f>VLOOKUP(D315,[2]Reference!Q:V,6,FALSE)</f>
        <v>Azuma</v>
      </c>
      <c r="BA315" s="20" t="str">
        <f>VLOOKUP(D315,[2]Reference!Q:V,3,FALSE)</f>
        <v>Azuma</v>
      </c>
    </row>
    <row r="316" spans="1:53" ht="13.5" x14ac:dyDescent="0.25">
      <c r="A316" s="28" t="s">
        <v>3196</v>
      </c>
      <c r="B316" s="29">
        <v>44789</v>
      </c>
      <c r="C316" s="28" t="s">
        <v>54</v>
      </c>
      <c r="D316" s="28" t="s">
        <v>814</v>
      </c>
      <c r="E316" s="28" t="s">
        <v>815</v>
      </c>
      <c r="F316" s="28" t="s">
        <v>814</v>
      </c>
      <c r="G316" s="28" t="s">
        <v>146</v>
      </c>
      <c r="H316" s="28" t="s">
        <v>112</v>
      </c>
      <c r="I316" s="28" t="s">
        <v>378</v>
      </c>
      <c r="J316" s="28" t="s">
        <v>379</v>
      </c>
      <c r="K316" s="28" t="s">
        <v>874</v>
      </c>
      <c r="L316" s="28" t="s">
        <v>3197</v>
      </c>
      <c r="M316" s="28" t="s">
        <v>1560</v>
      </c>
      <c r="N316" s="30">
        <v>5176</v>
      </c>
      <c r="O316" s="30">
        <v>3980</v>
      </c>
      <c r="P316" s="30">
        <v>1196</v>
      </c>
      <c r="Q316" s="30">
        <v>48</v>
      </c>
      <c r="R316" s="30">
        <v>18</v>
      </c>
      <c r="S316" s="30">
        <v>5</v>
      </c>
      <c r="T316" s="30">
        <v>0</v>
      </c>
      <c r="U316" s="30">
        <v>99</v>
      </c>
      <c r="V316" s="30">
        <v>9779</v>
      </c>
      <c r="W316" s="28" t="s">
        <v>3000</v>
      </c>
      <c r="X316" s="28" t="s">
        <v>119</v>
      </c>
      <c r="Y316" s="28" t="s">
        <v>66</v>
      </c>
      <c r="Z316" s="28" t="s">
        <v>2201</v>
      </c>
      <c r="AA316" s="28" t="s">
        <v>2197</v>
      </c>
      <c r="AB316" s="31">
        <v>56</v>
      </c>
      <c r="AC316" s="31">
        <v>14</v>
      </c>
      <c r="AD316" s="32">
        <v>90.84</v>
      </c>
      <c r="AE316" s="32">
        <v>92.49</v>
      </c>
      <c r="AF316" s="12" t="str">
        <f t="shared" si="48"/>
        <v>817200</v>
      </c>
      <c r="AG316" s="13" t="str">
        <f>VLOOKUP(D316,[2]Reference!$Q:$U,4,FALSE)</f>
        <v>Fleet</v>
      </c>
      <c r="AH316" s="13" t="str">
        <f>VLOOKUP(D316,[2]Reference!$Q:$U,5,FALSE)</f>
        <v>LNER</v>
      </c>
      <c r="AI316" s="14">
        <f t="shared" si="49"/>
        <v>56</v>
      </c>
      <c r="AJ316" s="14">
        <f t="shared" si="50"/>
        <v>7</v>
      </c>
      <c r="AK316" s="14">
        <f t="shared" si="51"/>
        <v>63</v>
      </c>
      <c r="AL316" s="15">
        <f t="shared" si="52"/>
        <v>27.840000000000003</v>
      </c>
      <c r="AM316" s="14">
        <f t="shared" si="53"/>
        <v>5176</v>
      </c>
      <c r="AN316" s="16">
        <f t="shared" si="54"/>
        <v>44793</v>
      </c>
      <c r="AO316" s="17">
        <f>VLOOKUP(B316,[2]Reference!D:E,2,1)</f>
        <v>202305</v>
      </c>
      <c r="AP316" s="12" t="str">
        <f t="shared" si="55"/>
        <v>7</v>
      </c>
      <c r="AQ316" s="18">
        <f t="shared" si="56"/>
        <v>90.84</v>
      </c>
      <c r="AR316" s="18">
        <f t="shared" si="57"/>
        <v>92.49</v>
      </c>
      <c r="AS316" s="13" t="str">
        <f>VLOOKUP(D316,[2]Reference!$Q:$U,3,FALSE)</f>
        <v>Azuma</v>
      </c>
      <c r="AT316" s="13" t="str">
        <f>VLOOKUP(D316,[2]Reference!Q:V,6,FALSE)</f>
        <v>Depot</v>
      </c>
      <c r="AU316" s="13" t="str">
        <f>VLOOKUP(D316,[2]Reference!$Q:$U,2,FALSE)</f>
        <v>Neville Hill</v>
      </c>
      <c r="AV316" s="19">
        <f t="shared" si="58"/>
        <v>44796</v>
      </c>
      <c r="AW316" s="12" t="str">
        <f>+VLOOKUP(X316,[2]Reference!BN:BO,2,FALSE)</f>
        <v>Depot</v>
      </c>
      <c r="AX316" s="20" t="str">
        <f t="shared" si="59"/>
        <v>HB</v>
      </c>
      <c r="AY316" s="20" t="str">
        <f>VLOOKUP(AX316,[2]Reference!AH:AI,2,FALSE)</f>
        <v>LNER</v>
      </c>
      <c r="AZ316" s="20" t="str">
        <f>VLOOKUP(D316,[2]Reference!Q:V,6,FALSE)</f>
        <v>Depot</v>
      </c>
      <c r="BA316" s="20" t="str">
        <f>VLOOKUP(D316,[2]Reference!Q:V,3,FALSE)</f>
        <v>Azuma</v>
      </c>
    </row>
    <row r="317" spans="1:53" ht="13.5" x14ac:dyDescent="0.25">
      <c r="A317" s="28" t="s">
        <v>3198</v>
      </c>
      <c r="B317" s="29">
        <v>44789</v>
      </c>
      <c r="C317" s="28" t="s">
        <v>54</v>
      </c>
      <c r="D317" s="28" t="s">
        <v>55</v>
      </c>
      <c r="E317" s="28" t="s">
        <v>56</v>
      </c>
      <c r="F317" s="28" t="s">
        <v>55</v>
      </c>
      <c r="G317" s="28" t="s">
        <v>94</v>
      </c>
      <c r="H317" s="28" t="s">
        <v>138</v>
      </c>
      <c r="I317" s="28" t="s">
        <v>244</v>
      </c>
      <c r="J317" s="28" t="s">
        <v>245</v>
      </c>
      <c r="K317" s="28" t="s">
        <v>98</v>
      </c>
      <c r="L317" s="28" t="s">
        <v>3199</v>
      </c>
      <c r="M317" s="28" t="s">
        <v>143</v>
      </c>
      <c r="N317" s="30">
        <v>8</v>
      </c>
      <c r="O317" s="30">
        <v>8</v>
      </c>
      <c r="P317" s="30">
        <v>0</v>
      </c>
      <c r="Q317" s="30">
        <v>0</v>
      </c>
      <c r="R317" s="30">
        <v>0</v>
      </c>
      <c r="S317" s="30">
        <v>0</v>
      </c>
      <c r="T317" s="30">
        <v>0</v>
      </c>
      <c r="U317" s="30">
        <v>1</v>
      </c>
      <c r="V317" s="30">
        <v>8</v>
      </c>
      <c r="W317" s="28" t="s">
        <v>3200</v>
      </c>
      <c r="X317" s="28" t="s">
        <v>80</v>
      </c>
      <c r="Y317" s="28" t="s">
        <v>66</v>
      </c>
      <c r="Z317" s="28" t="s">
        <v>2201</v>
      </c>
      <c r="AA317" s="28" t="s">
        <v>2197</v>
      </c>
      <c r="AB317" s="31">
        <v>0</v>
      </c>
      <c r="AC317" s="31">
        <v>0</v>
      </c>
      <c r="AD317" s="32">
        <v>0.03</v>
      </c>
      <c r="AE317" s="32">
        <v>0.03</v>
      </c>
      <c r="AF317" s="12" t="str">
        <f t="shared" si="48"/>
        <v>817231</v>
      </c>
      <c r="AG317" s="13" t="str">
        <f>VLOOKUP(D317,[2]Reference!$Q:$U,4,FALSE)</f>
        <v>Fleet</v>
      </c>
      <c r="AH317" s="13" t="str">
        <f>VLOOKUP(D317,[2]Reference!$Q:$U,5,FALSE)</f>
        <v>LNER</v>
      </c>
      <c r="AI317" s="14">
        <f t="shared" si="49"/>
        <v>0</v>
      </c>
      <c r="AJ317" s="14">
        <f t="shared" si="50"/>
        <v>0</v>
      </c>
      <c r="AK317" s="14">
        <f t="shared" si="51"/>
        <v>0</v>
      </c>
      <c r="AL317" s="15">
        <f t="shared" si="52"/>
        <v>0.03</v>
      </c>
      <c r="AM317" s="14">
        <f t="shared" si="53"/>
        <v>8</v>
      </c>
      <c r="AN317" s="16">
        <f t="shared" si="54"/>
        <v>44793</v>
      </c>
      <c r="AO317" s="17">
        <f>VLOOKUP(B317,[2]Reference!D:E,2,1)</f>
        <v>202305</v>
      </c>
      <c r="AP317" s="12" t="str">
        <f t="shared" si="55"/>
        <v>7</v>
      </c>
      <c r="AQ317" s="18">
        <f t="shared" si="56"/>
        <v>0.03</v>
      </c>
      <c r="AR317" s="18">
        <f t="shared" si="57"/>
        <v>0.03</v>
      </c>
      <c r="AS317" s="13" t="str">
        <f>VLOOKUP(D317,[2]Reference!$Q:$U,3,FALSE)</f>
        <v>Azuma</v>
      </c>
      <c r="AT317" s="13" t="str">
        <f>VLOOKUP(D317,[2]Reference!Q:V,6,FALSE)</f>
        <v>Azuma</v>
      </c>
      <c r="AU317" s="13" t="str">
        <f>VLOOKUP(D317,[2]Reference!$Q:$U,2,FALSE)</f>
        <v>Hitachi - Class 800</v>
      </c>
      <c r="AV317" s="19">
        <f t="shared" si="58"/>
        <v>44796</v>
      </c>
      <c r="AW317" s="12" t="str">
        <f>+VLOOKUP(X317,[2]Reference!BN:BO,2,FALSE)</f>
        <v>Fleet</v>
      </c>
      <c r="AX317" s="20" t="str">
        <f t="shared" si="59"/>
        <v>HB</v>
      </c>
      <c r="AY317" s="20" t="str">
        <f>VLOOKUP(AX317,[2]Reference!AH:AI,2,FALSE)</f>
        <v>LNER</v>
      </c>
      <c r="AZ317" s="20" t="str">
        <f>VLOOKUP(D317,[2]Reference!Q:V,6,FALSE)</f>
        <v>Azuma</v>
      </c>
      <c r="BA317" s="20" t="str">
        <f>VLOOKUP(D317,[2]Reference!Q:V,3,FALSE)</f>
        <v>Azuma</v>
      </c>
    </row>
    <row r="318" spans="1:53" ht="13.5" x14ac:dyDescent="0.25">
      <c r="A318" s="28" t="s">
        <v>3202</v>
      </c>
      <c r="B318" s="29">
        <v>44790</v>
      </c>
      <c r="C318" s="28" t="s">
        <v>54</v>
      </c>
      <c r="D318" s="28" t="s">
        <v>70</v>
      </c>
      <c r="E318" s="28" t="s">
        <v>71</v>
      </c>
      <c r="F318" s="28" t="s">
        <v>70</v>
      </c>
      <c r="G318" s="28" t="s">
        <v>129</v>
      </c>
      <c r="H318" s="28" t="s">
        <v>339</v>
      </c>
      <c r="I318" s="28" t="s">
        <v>3203</v>
      </c>
      <c r="J318" s="28" t="s">
        <v>3204</v>
      </c>
      <c r="K318" s="28" t="s">
        <v>220</v>
      </c>
      <c r="L318" s="28" t="s">
        <v>3205</v>
      </c>
      <c r="M318" s="28" t="s">
        <v>165</v>
      </c>
      <c r="N318" s="30">
        <v>49</v>
      </c>
      <c r="O318" s="30">
        <v>46</v>
      </c>
      <c r="P318" s="30">
        <v>3</v>
      </c>
      <c r="Q318" s="30">
        <v>1</v>
      </c>
      <c r="R318" s="30">
        <v>1</v>
      </c>
      <c r="S318" s="30">
        <v>0</v>
      </c>
      <c r="T318" s="30">
        <v>0</v>
      </c>
      <c r="U318" s="30">
        <v>3</v>
      </c>
      <c r="V318" s="30">
        <v>162</v>
      </c>
      <c r="W318" s="28" t="s">
        <v>2850</v>
      </c>
      <c r="X318" s="28" t="s">
        <v>80</v>
      </c>
      <c r="Y318" s="28" t="s">
        <v>66</v>
      </c>
      <c r="Z318" s="28" t="s">
        <v>2201</v>
      </c>
      <c r="AA318" s="28" t="s">
        <v>2197</v>
      </c>
      <c r="AB318" s="31">
        <v>1</v>
      </c>
      <c r="AC318" s="31">
        <v>1</v>
      </c>
      <c r="AD318" s="32">
        <v>2</v>
      </c>
      <c r="AE318" s="32">
        <v>2.19</v>
      </c>
      <c r="AF318" s="12" t="str">
        <f t="shared" si="48"/>
        <v>818748</v>
      </c>
      <c r="AG318" s="13" t="str">
        <f>VLOOKUP(D318,[2]Reference!$Q:$U,4,FALSE)</f>
        <v>Fleet</v>
      </c>
      <c r="AH318" s="13" t="str">
        <f>VLOOKUP(D318,[2]Reference!$Q:$U,5,FALSE)</f>
        <v>LNER</v>
      </c>
      <c r="AI318" s="14">
        <f t="shared" si="49"/>
        <v>1</v>
      </c>
      <c r="AJ318" s="14">
        <f t="shared" si="50"/>
        <v>0.5</v>
      </c>
      <c r="AK318" s="14">
        <f t="shared" si="51"/>
        <v>1.5</v>
      </c>
      <c r="AL318" s="15">
        <f t="shared" si="52"/>
        <v>0.5</v>
      </c>
      <c r="AM318" s="14">
        <f t="shared" si="53"/>
        <v>49</v>
      </c>
      <c r="AN318" s="16">
        <f t="shared" si="54"/>
        <v>44793</v>
      </c>
      <c r="AO318" s="17">
        <f>VLOOKUP(B318,[2]Reference!D:E,2,1)</f>
        <v>202305</v>
      </c>
      <c r="AP318" s="12" t="str">
        <f t="shared" si="55"/>
        <v>7</v>
      </c>
      <c r="AQ318" s="18">
        <f t="shared" si="56"/>
        <v>2</v>
      </c>
      <c r="AR318" s="18">
        <f t="shared" si="57"/>
        <v>2.19</v>
      </c>
      <c r="AS318" s="13" t="str">
        <f>VLOOKUP(D318,[2]Reference!$Q:$U,3,FALSE)</f>
        <v>IC225</v>
      </c>
      <c r="AT318" s="13" t="str">
        <f>VLOOKUP(D318,[2]Reference!Q:V,6,FALSE)</f>
        <v>IC225</v>
      </c>
      <c r="AU318" s="13" t="str">
        <f>VLOOKUP(D318,[2]Reference!$Q:$U,2,FALSE)</f>
        <v>Cl 91 Loco</v>
      </c>
      <c r="AV318" s="19">
        <f t="shared" si="58"/>
        <v>44797</v>
      </c>
      <c r="AW318" s="12" t="str">
        <f>+VLOOKUP(X318,[2]Reference!BN:BO,2,FALSE)</f>
        <v>Fleet</v>
      </c>
      <c r="AX318" s="20" t="str">
        <f t="shared" si="59"/>
        <v>HB</v>
      </c>
      <c r="AY318" s="20" t="str">
        <f>VLOOKUP(AX318,[2]Reference!AH:AI,2,FALSE)</f>
        <v>LNER</v>
      </c>
      <c r="AZ318" s="20" t="str">
        <f>VLOOKUP(D318,[2]Reference!Q:V,6,FALSE)</f>
        <v>IC225</v>
      </c>
      <c r="BA318" s="20" t="str">
        <f>VLOOKUP(D318,[2]Reference!Q:V,3,FALSE)</f>
        <v>IC225</v>
      </c>
    </row>
    <row r="319" spans="1:53" ht="13.5" x14ac:dyDescent="0.25">
      <c r="A319" s="28" t="s">
        <v>3206</v>
      </c>
      <c r="B319" s="29">
        <v>44790</v>
      </c>
      <c r="C319" s="28" t="s">
        <v>54</v>
      </c>
      <c r="D319" s="28" t="s">
        <v>70</v>
      </c>
      <c r="E319" s="28" t="s">
        <v>71</v>
      </c>
      <c r="F319" s="28" t="s">
        <v>70</v>
      </c>
      <c r="G319" s="28" t="s">
        <v>146</v>
      </c>
      <c r="H319" s="28" t="s">
        <v>73</v>
      </c>
      <c r="I319" s="28" t="s">
        <v>1242</v>
      </c>
      <c r="J319" s="28" t="s">
        <v>1243</v>
      </c>
      <c r="K319" s="28" t="s">
        <v>717</v>
      </c>
      <c r="L319" s="28" t="s">
        <v>3207</v>
      </c>
      <c r="M319" s="28" t="s">
        <v>78</v>
      </c>
      <c r="N319" s="30">
        <v>0</v>
      </c>
      <c r="O319" s="30">
        <v>0</v>
      </c>
      <c r="P319" s="30">
        <v>0</v>
      </c>
      <c r="Q319" s="30">
        <v>1</v>
      </c>
      <c r="R319" s="30">
        <v>0</v>
      </c>
      <c r="S319" s="30">
        <v>0</v>
      </c>
      <c r="T319" s="30">
        <v>0</v>
      </c>
      <c r="U319" s="30">
        <v>1</v>
      </c>
      <c r="V319" s="30">
        <v>60</v>
      </c>
      <c r="W319" s="28" t="s">
        <v>3208</v>
      </c>
      <c r="X319" s="28" t="s">
        <v>80</v>
      </c>
      <c r="Y319" s="28" t="s">
        <v>66</v>
      </c>
      <c r="Z319" s="28" t="s">
        <v>2201</v>
      </c>
      <c r="AA319" s="28" t="s">
        <v>2197</v>
      </c>
      <c r="AB319" s="31">
        <v>1</v>
      </c>
      <c r="AC319" s="31">
        <v>0</v>
      </c>
      <c r="AD319" s="32">
        <v>1</v>
      </c>
      <c r="AE319" s="32">
        <v>1</v>
      </c>
      <c r="AF319" s="12" t="str">
        <f t="shared" si="48"/>
        <v>820427</v>
      </c>
      <c r="AG319" s="13" t="str">
        <f>VLOOKUP(D319,[2]Reference!$Q:$U,4,FALSE)</f>
        <v>Fleet</v>
      </c>
      <c r="AH319" s="13" t="str">
        <f>VLOOKUP(D319,[2]Reference!$Q:$U,5,FALSE)</f>
        <v>LNER</v>
      </c>
      <c r="AI319" s="14">
        <f t="shared" si="49"/>
        <v>1</v>
      </c>
      <c r="AJ319" s="14">
        <f t="shared" si="50"/>
        <v>0</v>
      </c>
      <c r="AK319" s="14">
        <f t="shared" si="51"/>
        <v>1</v>
      </c>
      <c r="AL319" s="15">
        <f t="shared" si="52"/>
        <v>0</v>
      </c>
      <c r="AM319" s="14">
        <f t="shared" si="53"/>
        <v>0</v>
      </c>
      <c r="AN319" s="16">
        <f t="shared" si="54"/>
        <v>44793</v>
      </c>
      <c r="AO319" s="17">
        <f>VLOOKUP(B319,[2]Reference!D:E,2,1)</f>
        <v>202305</v>
      </c>
      <c r="AP319" s="12" t="str">
        <f t="shared" si="55"/>
        <v>7</v>
      </c>
      <c r="AQ319" s="18">
        <f t="shared" si="56"/>
        <v>1</v>
      </c>
      <c r="AR319" s="18">
        <f t="shared" si="57"/>
        <v>1</v>
      </c>
      <c r="AS319" s="13" t="str">
        <f>VLOOKUP(D319,[2]Reference!$Q:$U,3,FALSE)</f>
        <v>IC225</v>
      </c>
      <c r="AT319" s="13" t="str">
        <f>VLOOKUP(D319,[2]Reference!Q:V,6,FALSE)</f>
        <v>IC225</v>
      </c>
      <c r="AU319" s="13" t="str">
        <f>VLOOKUP(D319,[2]Reference!$Q:$U,2,FALSE)</f>
        <v>Cl 91 Loco</v>
      </c>
      <c r="AV319" s="19">
        <f t="shared" si="58"/>
        <v>44797</v>
      </c>
      <c r="AW319" s="12" t="str">
        <f>+VLOOKUP(X319,[2]Reference!BN:BO,2,FALSE)</f>
        <v>Fleet</v>
      </c>
      <c r="AX319" s="20" t="str">
        <f t="shared" si="59"/>
        <v>HB</v>
      </c>
      <c r="AY319" s="20" t="str">
        <f>VLOOKUP(AX319,[2]Reference!AH:AI,2,FALSE)</f>
        <v>LNER</v>
      </c>
      <c r="AZ319" s="20" t="str">
        <f>VLOOKUP(D319,[2]Reference!Q:V,6,FALSE)</f>
        <v>IC225</v>
      </c>
      <c r="BA319" s="20" t="str">
        <f>VLOOKUP(D319,[2]Reference!Q:V,3,FALSE)</f>
        <v>IC225</v>
      </c>
    </row>
    <row r="320" spans="1:53" ht="13.5" x14ac:dyDescent="0.25">
      <c r="A320" s="28" t="s">
        <v>3209</v>
      </c>
      <c r="B320" s="29">
        <v>44790</v>
      </c>
      <c r="C320" s="28" t="s">
        <v>54</v>
      </c>
      <c r="D320" s="28" t="s">
        <v>55</v>
      </c>
      <c r="E320" s="28" t="s">
        <v>56</v>
      </c>
      <c r="F320" s="28" t="s">
        <v>55</v>
      </c>
      <c r="G320" s="28" t="s">
        <v>154</v>
      </c>
      <c r="H320" s="28" t="s">
        <v>95</v>
      </c>
      <c r="I320" s="28" t="s">
        <v>147</v>
      </c>
      <c r="J320" s="28" t="s">
        <v>148</v>
      </c>
      <c r="K320" s="28" t="s">
        <v>1107</v>
      </c>
      <c r="L320" s="28" t="s">
        <v>3210</v>
      </c>
      <c r="M320" s="28" t="s">
        <v>89</v>
      </c>
      <c r="N320" s="30">
        <v>106</v>
      </c>
      <c r="O320" s="30">
        <v>9</v>
      </c>
      <c r="P320" s="30">
        <v>97</v>
      </c>
      <c r="Q320" s="30">
        <v>0</v>
      </c>
      <c r="R320" s="30">
        <v>0</v>
      </c>
      <c r="S320" s="30">
        <v>0</v>
      </c>
      <c r="T320" s="30">
        <v>0</v>
      </c>
      <c r="U320" s="30">
        <v>5</v>
      </c>
      <c r="V320" s="30">
        <v>106</v>
      </c>
      <c r="W320" s="28" t="s">
        <v>3211</v>
      </c>
      <c r="X320" s="28" t="s">
        <v>80</v>
      </c>
      <c r="Y320" s="28" t="s">
        <v>66</v>
      </c>
      <c r="Z320" s="28" t="s">
        <v>2201</v>
      </c>
      <c r="AA320" s="28" t="s">
        <v>2197</v>
      </c>
      <c r="AB320" s="31">
        <v>0</v>
      </c>
      <c r="AC320" s="31">
        <v>0</v>
      </c>
      <c r="AD320" s="32">
        <v>1.55</v>
      </c>
      <c r="AE320" s="32">
        <v>2.36</v>
      </c>
      <c r="AF320" s="12" t="str">
        <f t="shared" si="48"/>
        <v>820621</v>
      </c>
      <c r="AG320" s="13" t="str">
        <f>VLOOKUP(D320,[2]Reference!$Q:$U,4,FALSE)</f>
        <v>Fleet</v>
      </c>
      <c r="AH320" s="13" t="str">
        <f>VLOOKUP(D320,[2]Reference!$Q:$U,5,FALSE)</f>
        <v>LNER</v>
      </c>
      <c r="AI320" s="14">
        <f t="shared" si="49"/>
        <v>0</v>
      </c>
      <c r="AJ320" s="14">
        <f t="shared" si="50"/>
        <v>0</v>
      </c>
      <c r="AK320" s="14">
        <f t="shared" si="51"/>
        <v>0</v>
      </c>
      <c r="AL320" s="15">
        <f t="shared" si="52"/>
        <v>1.55</v>
      </c>
      <c r="AM320" s="14">
        <f t="shared" si="53"/>
        <v>106</v>
      </c>
      <c r="AN320" s="16">
        <f t="shared" si="54"/>
        <v>44793</v>
      </c>
      <c r="AO320" s="17">
        <f>VLOOKUP(B320,[2]Reference!D:E,2,1)</f>
        <v>202305</v>
      </c>
      <c r="AP320" s="12" t="str">
        <f t="shared" si="55"/>
        <v>7</v>
      </c>
      <c r="AQ320" s="18">
        <f t="shared" si="56"/>
        <v>1.55</v>
      </c>
      <c r="AR320" s="18">
        <f t="shared" si="57"/>
        <v>2.36</v>
      </c>
      <c r="AS320" s="13" t="str">
        <f>VLOOKUP(D320,[2]Reference!$Q:$U,3,FALSE)</f>
        <v>Azuma</v>
      </c>
      <c r="AT320" s="13" t="str">
        <f>VLOOKUP(D320,[2]Reference!Q:V,6,FALSE)</f>
        <v>Azuma</v>
      </c>
      <c r="AU320" s="13" t="str">
        <f>VLOOKUP(D320,[2]Reference!$Q:$U,2,FALSE)</f>
        <v>Hitachi - Class 800</v>
      </c>
      <c r="AV320" s="19">
        <f t="shared" si="58"/>
        <v>44797</v>
      </c>
      <c r="AW320" s="12" t="str">
        <f>+VLOOKUP(X320,[2]Reference!BN:BO,2,FALSE)</f>
        <v>Fleet</v>
      </c>
      <c r="AX320" s="20" t="str">
        <f t="shared" si="59"/>
        <v>HB</v>
      </c>
      <c r="AY320" s="20" t="str">
        <f>VLOOKUP(AX320,[2]Reference!AH:AI,2,FALSE)</f>
        <v>LNER</v>
      </c>
      <c r="AZ320" s="20" t="str">
        <f>VLOOKUP(D320,[2]Reference!Q:V,6,FALSE)</f>
        <v>Azuma</v>
      </c>
      <c r="BA320" s="20" t="str">
        <f>VLOOKUP(D320,[2]Reference!Q:V,3,FALSE)</f>
        <v>Azuma</v>
      </c>
    </row>
    <row r="321" spans="1:53" ht="13.5" x14ac:dyDescent="0.25">
      <c r="A321" s="28" t="s">
        <v>3212</v>
      </c>
      <c r="B321" s="29">
        <v>44792</v>
      </c>
      <c r="C321" s="28" t="s">
        <v>54</v>
      </c>
      <c r="D321" s="28" t="s">
        <v>55</v>
      </c>
      <c r="E321" s="28" t="s">
        <v>56</v>
      </c>
      <c r="F321" s="28" t="s">
        <v>55</v>
      </c>
      <c r="G321" s="28" t="s">
        <v>154</v>
      </c>
      <c r="H321" s="28" t="s">
        <v>138</v>
      </c>
      <c r="I321" s="28" t="s">
        <v>357</v>
      </c>
      <c r="J321" s="28" t="s">
        <v>358</v>
      </c>
      <c r="K321" s="28" t="s">
        <v>155</v>
      </c>
      <c r="L321" s="28" t="s">
        <v>3213</v>
      </c>
      <c r="M321" s="28" t="s">
        <v>3214</v>
      </c>
      <c r="N321" s="30">
        <v>33</v>
      </c>
      <c r="O321" s="30">
        <v>33</v>
      </c>
      <c r="P321" s="30">
        <v>0</v>
      </c>
      <c r="Q321" s="30">
        <v>0</v>
      </c>
      <c r="R321" s="30">
        <v>0</v>
      </c>
      <c r="S321" s="30">
        <v>0</v>
      </c>
      <c r="T321" s="30">
        <v>0</v>
      </c>
      <c r="U321" s="30">
        <v>1</v>
      </c>
      <c r="V321" s="30">
        <v>33</v>
      </c>
      <c r="W321" s="28" t="s">
        <v>3215</v>
      </c>
      <c r="X321" s="28" t="s">
        <v>80</v>
      </c>
      <c r="Y321" s="28" t="s">
        <v>66</v>
      </c>
      <c r="Z321" s="28" t="s">
        <v>2201</v>
      </c>
      <c r="AA321" s="28" t="s">
        <v>2197</v>
      </c>
      <c r="AB321" s="31">
        <v>0</v>
      </c>
      <c r="AC321" s="31">
        <v>0</v>
      </c>
      <c r="AD321" s="32">
        <v>0.97</v>
      </c>
      <c r="AE321" s="32">
        <v>0.97</v>
      </c>
      <c r="AF321" s="12" t="str">
        <f t="shared" si="48"/>
        <v>823022</v>
      </c>
      <c r="AG321" s="13" t="str">
        <f>VLOOKUP(D321,[2]Reference!$Q:$U,4,FALSE)</f>
        <v>Fleet</v>
      </c>
      <c r="AH321" s="13" t="str">
        <f>VLOOKUP(D321,[2]Reference!$Q:$U,5,FALSE)</f>
        <v>LNER</v>
      </c>
      <c r="AI321" s="14">
        <f t="shared" si="49"/>
        <v>0</v>
      </c>
      <c r="AJ321" s="14">
        <f t="shared" si="50"/>
        <v>0</v>
      </c>
      <c r="AK321" s="14">
        <f t="shared" si="51"/>
        <v>0</v>
      </c>
      <c r="AL321" s="15">
        <f t="shared" si="52"/>
        <v>0.97</v>
      </c>
      <c r="AM321" s="14">
        <f t="shared" si="53"/>
        <v>33</v>
      </c>
      <c r="AN321" s="16">
        <f t="shared" si="54"/>
        <v>44793</v>
      </c>
      <c r="AO321" s="17">
        <f>VLOOKUP(B321,[2]Reference!D:E,2,1)</f>
        <v>202305</v>
      </c>
      <c r="AP321" s="12" t="str">
        <f t="shared" si="55"/>
        <v>7</v>
      </c>
      <c r="AQ321" s="18">
        <f t="shared" si="56"/>
        <v>0.97</v>
      </c>
      <c r="AR321" s="18">
        <f t="shared" si="57"/>
        <v>0.97</v>
      </c>
      <c r="AS321" s="13" t="str">
        <f>VLOOKUP(D321,[2]Reference!$Q:$U,3,FALSE)</f>
        <v>Azuma</v>
      </c>
      <c r="AT321" s="13" t="str">
        <f>VLOOKUP(D321,[2]Reference!Q:V,6,FALSE)</f>
        <v>Azuma</v>
      </c>
      <c r="AU321" s="13" t="str">
        <f>VLOOKUP(D321,[2]Reference!$Q:$U,2,FALSE)</f>
        <v>Hitachi - Class 800</v>
      </c>
      <c r="AV321" s="19">
        <f t="shared" si="58"/>
        <v>44799</v>
      </c>
      <c r="AW321" s="12" t="str">
        <f>+VLOOKUP(X321,[2]Reference!BN:BO,2,FALSE)</f>
        <v>Fleet</v>
      </c>
      <c r="AX321" s="20" t="str">
        <f t="shared" si="59"/>
        <v>HB</v>
      </c>
      <c r="AY321" s="20" t="str">
        <f>VLOOKUP(AX321,[2]Reference!AH:AI,2,FALSE)</f>
        <v>LNER</v>
      </c>
      <c r="AZ321" s="20" t="str">
        <f>VLOOKUP(D321,[2]Reference!Q:V,6,FALSE)</f>
        <v>Azuma</v>
      </c>
      <c r="BA321" s="20" t="str">
        <f>VLOOKUP(D321,[2]Reference!Q:V,3,FALSE)</f>
        <v>Azuma</v>
      </c>
    </row>
    <row r="322" spans="1:53" ht="13.5" x14ac:dyDescent="0.25">
      <c r="A322" s="28" t="s">
        <v>3216</v>
      </c>
      <c r="B322" s="29">
        <v>44794</v>
      </c>
      <c r="C322" s="28" t="s">
        <v>54</v>
      </c>
      <c r="D322" s="28" t="s">
        <v>283</v>
      </c>
      <c r="E322" s="28" t="s">
        <v>284</v>
      </c>
      <c r="F322" s="28" t="s">
        <v>283</v>
      </c>
      <c r="G322" s="28" t="s">
        <v>129</v>
      </c>
      <c r="H322" s="28" t="s">
        <v>112</v>
      </c>
      <c r="I322" s="28" t="s">
        <v>747</v>
      </c>
      <c r="J322" s="28" t="s">
        <v>748</v>
      </c>
      <c r="K322" s="28" t="s">
        <v>287</v>
      </c>
      <c r="L322" s="28" t="s">
        <v>3217</v>
      </c>
      <c r="M322" s="28" t="s">
        <v>3218</v>
      </c>
      <c r="N322" s="30">
        <v>58</v>
      </c>
      <c r="O322" s="30">
        <v>36</v>
      </c>
      <c r="P322" s="30">
        <v>22</v>
      </c>
      <c r="Q322" s="30">
        <v>0</v>
      </c>
      <c r="R322" s="30">
        <v>0</v>
      </c>
      <c r="S322" s="30">
        <v>0</v>
      </c>
      <c r="T322" s="30">
        <v>0</v>
      </c>
      <c r="U322" s="30">
        <v>2</v>
      </c>
      <c r="V322" s="30">
        <v>58</v>
      </c>
      <c r="W322" s="28" t="s">
        <v>3219</v>
      </c>
      <c r="X322" s="28" t="s">
        <v>119</v>
      </c>
      <c r="Y322" s="28" t="s">
        <v>66</v>
      </c>
      <c r="Z322" s="28" t="s">
        <v>2199</v>
      </c>
      <c r="AA322" s="28" t="s">
        <v>2200</v>
      </c>
      <c r="AB322" s="31">
        <v>0</v>
      </c>
      <c r="AC322" s="31">
        <v>0</v>
      </c>
      <c r="AD322" s="32">
        <v>0.98</v>
      </c>
      <c r="AE322" s="32">
        <v>0.98</v>
      </c>
      <c r="AF322" s="12" t="str">
        <f t="shared" ref="AF322:AF385" si="60">LEFT(A322,6)</f>
        <v>826694</v>
      </c>
      <c r="AG322" s="13" t="str">
        <f>VLOOKUP(D322,[2]Reference!$Q:$U,4,FALSE)</f>
        <v>Fleet</v>
      </c>
      <c r="AH322" s="13" t="str">
        <f>VLOOKUP(D322,[2]Reference!$Q:$U,5,FALSE)</f>
        <v>LNER</v>
      </c>
      <c r="AI322" s="14">
        <f t="shared" ref="AI322:AI385" si="61">+AB322</f>
        <v>0</v>
      </c>
      <c r="AJ322" s="14">
        <f t="shared" ref="AJ322:AJ385" si="62">+AC322/2</f>
        <v>0</v>
      </c>
      <c r="AK322" s="14">
        <f t="shared" ref="AK322:AK385" si="63">SUM(AI322:AJ322)</f>
        <v>0</v>
      </c>
      <c r="AL322" s="15">
        <f t="shared" ref="AL322:AL385" si="64">+AD322-AK322</f>
        <v>0.98</v>
      </c>
      <c r="AM322" s="14">
        <f t="shared" ref="AM322:AM385" si="65">+N322</f>
        <v>58</v>
      </c>
      <c r="AN322" s="16">
        <f t="shared" ref="AN322:AN385" si="66">B322+(7-WEEKDAY(B322))</f>
        <v>44800</v>
      </c>
      <c r="AO322" s="17">
        <f>VLOOKUP(B322,[2]Reference!D:E,2,1)</f>
        <v>202306</v>
      </c>
      <c r="AP322" s="12" t="str">
        <f t="shared" ref="AP322:AP385" si="67">LEFT(X322,1)</f>
        <v>7</v>
      </c>
      <c r="AQ322" s="18">
        <f t="shared" ref="AQ322:AQ385" si="68">+AD322</f>
        <v>0.98</v>
      </c>
      <c r="AR322" s="18">
        <f t="shared" ref="AR322:AR385" si="69">+AE322</f>
        <v>0.98</v>
      </c>
      <c r="AS322" s="13" t="str">
        <f>VLOOKUP(D322,[2]Reference!$Q:$U,3,FALSE)</f>
        <v>Azuma</v>
      </c>
      <c r="AT322" s="13" t="str">
        <f>VLOOKUP(D322,[2]Reference!Q:V,6,FALSE)</f>
        <v>Depot</v>
      </c>
      <c r="AU322" s="13" t="str">
        <f>VLOOKUP(D322,[2]Reference!$Q:$U,2,FALSE)</f>
        <v>Hitachi - Doncaster Carr</v>
      </c>
      <c r="AV322" s="19">
        <f t="shared" ref="AV322:AV385" si="70">+B322+7</f>
        <v>44801</v>
      </c>
      <c r="AW322" s="12" t="str">
        <f>+VLOOKUP(X322,[2]Reference!BN:BO,2,FALSE)</f>
        <v>Depot</v>
      </c>
      <c r="AX322" s="20" t="str">
        <f t="shared" ref="AX322:AX385" si="71">MID(F322,2,2)</f>
        <v>HB</v>
      </c>
      <c r="AY322" s="20" t="str">
        <f>VLOOKUP(AX322,[2]Reference!AH:AI,2,FALSE)</f>
        <v>LNER</v>
      </c>
      <c r="AZ322" s="20" t="str">
        <f>VLOOKUP(D322,[2]Reference!Q:V,6,FALSE)</f>
        <v>Depot</v>
      </c>
      <c r="BA322" s="20" t="str">
        <f>VLOOKUP(D322,[2]Reference!Q:V,3,FALSE)</f>
        <v>Azuma</v>
      </c>
    </row>
    <row r="323" spans="1:53" ht="13.5" x14ac:dyDescent="0.25">
      <c r="A323" s="28" t="s">
        <v>3220</v>
      </c>
      <c r="B323" s="29">
        <v>44794</v>
      </c>
      <c r="C323" s="28" t="s">
        <v>54</v>
      </c>
      <c r="D323" s="28" t="s">
        <v>578</v>
      </c>
      <c r="E323" s="28" t="s">
        <v>579</v>
      </c>
      <c r="F323" s="28" t="s">
        <v>578</v>
      </c>
      <c r="G323" s="28" t="s">
        <v>146</v>
      </c>
      <c r="H323" s="28" t="s">
        <v>112</v>
      </c>
      <c r="I323" s="28" t="s">
        <v>3221</v>
      </c>
      <c r="J323" s="28" t="s">
        <v>3222</v>
      </c>
      <c r="K323" s="28" t="s">
        <v>201</v>
      </c>
      <c r="L323" s="28" t="s">
        <v>3223</v>
      </c>
      <c r="M323" s="28" t="s">
        <v>1055</v>
      </c>
      <c r="N323" s="30">
        <v>9</v>
      </c>
      <c r="O323" s="30">
        <v>9</v>
      </c>
      <c r="P323" s="30">
        <v>0</v>
      </c>
      <c r="Q323" s="30">
        <v>0</v>
      </c>
      <c r="R323" s="30">
        <v>0</v>
      </c>
      <c r="S323" s="30">
        <v>0</v>
      </c>
      <c r="T323" s="30">
        <v>0</v>
      </c>
      <c r="U323" s="30">
        <v>1</v>
      </c>
      <c r="V323" s="30">
        <v>9</v>
      </c>
      <c r="W323" s="28" t="s">
        <v>3224</v>
      </c>
      <c r="X323" s="28" t="s">
        <v>119</v>
      </c>
      <c r="Y323" s="28" t="s">
        <v>66</v>
      </c>
      <c r="Z323" s="28" t="s">
        <v>2199</v>
      </c>
      <c r="AA323" s="28" t="s">
        <v>2200</v>
      </c>
      <c r="AB323" s="31">
        <v>0</v>
      </c>
      <c r="AC323" s="31">
        <v>0</v>
      </c>
      <c r="AD323" s="32">
        <v>0.25</v>
      </c>
      <c r="AE323" s="32">
        <v>0.25</v>
      </c>
      <c r="AF323" s="12" t="str">
        <f t="shared" si="60"/>
        <v>826725</v>
      </c>
      <c r="AG323" s="13" t="str">
        <f>VLOOKUP(D323,[2]Reference!$Q:$U,4,FALSE)</f>
        <v>Fleet</v>
      </c>
      <c r="AH323" s="13" t="str">
        <f>VLOOKUP(D323,[2]Reference!$Q:$U,5,FALSE)</f>
        <v>LNER</v>
      </c>
      <c r="AI323" s="14">
        <f t="shared" si="61"/>
        <v>0</v>
      </c>
      <c r="AJ323" s="14">
        <f t="shared" si="62"/>
        <v>0</v>
      </c>
      <c r="AK323" s="14">
        <f t="shared" si="63"/>
        <v>0</v>
      </c>
      <c r="AL323" s="15">
        <f t="shared" si="64"/>
        <v>0.25</v>
      </c>
      <c r="AM323" s="14">
        <f t="shared" si="65"/>
        <v>9</v>
      </c>
      <c r="AN323" s="16">
        <f t="shared" si="66"/>
        <v>44800</v>
      </c>
      <c r="AO323" s="17">
        <f>VLOOKUP(B323,[2]Reference!D:E,2,1)</f>
        <v>202306</v>
      </c>
      <c r="AP323" s="12" t="str">
        <f t="shared" si="67"/>
        <v>7</v>
      </c>
      <c r="AQ323" s="18">
        <f t="shared" si="68"/>
        <v>0.25</v>
      </c>
      <c r="AR323" s="18">
        <f t="shared" si="69"/>
        <v>0.25</v>
      </c>
      <c r="AS323" s="13" t="str">
        <f>VLOOKUP(D323,[2]Reference!$Q:$U,3,FALSE)</f>
        <v>Azuma</v>
      </c>
      <c r="AT323" s="13" t="str">
        <f>VLOOKUP(D323,[2]Reference!Q:V,6,FALSE)</f>
        <v>Depot</v>
      </c>
      <c r="AU323" s="13" t="str">
        <f>VLOOKUP(D323,[2]Reference!$Q:$U,2,FALSE)</f>
        <v>Bounds Green</v>
      </c>
      <c r="AV323" s="19">
        <f t="shared" si="70"/>
        <v>44801</v>
      </c>
      <c r="AW323" s="12" t="str">
        <f>+VLOOKUP(X323,[2]Reference!BN:BO,2,FALSE)</f>
        <v>Depot</v>
      </c>
      <c r="AX323" s="20" t="str">
        <f t="shared" si="71"/>
        <v>HB</v>
      </c>
      <c r="AY323" s="20" t="str">
        <f>VLOOKUP(AX323,[2]Reference!AH:AI,2,FALSE)</f>
        <v>LNER</v>
      </c>
      <c r="AZ323" s="20" t="str">
        <f>VLOOKUP(D323,[2]Reference!Q:V,6,FALSE)</f>
        <v>Depot</v>
      </c>
      <c r="BA323" s="20" t="str">
        <f>VLOOKUP(D323,[2]Reference!Q:V,3,FALSE)</f>
        <v>Azuma</v>
      </c>
    </row>
    <row r="324" spans="1:53" ht="13.5" x14ac:dyDescent="0.25">
      <c r="A324" s="28" t="s">
        <v>3225</v>
      </c>
      <c r="B324" s="29">
        <v>44794</v>
      </c>
      <c r="C324" s="28" t="s">
        <v>54</v>
      </c>
      <c r="D324" s="28" t="s">
        <v>161</v>
      </c>
      <c r="E324" s="28" t="s">
        <v>162</v>
      </c>
      <c r="F324" s="28" t="s">
        <v>161</v>
      </c>
      <c r="G324" s="28" t="s">
        <v>72</v>
      </c>
      <c r="H324" s="28" t="s">
        <v>73</v>
      </c>
      <c r="I324" s="28" t="s">
        <v>843</v>
      </c>
      <c r="J324" s="28" t="s">
        <v>844</v>
      </c>
      <c r="K324" s="28" t="s">
        <v>163</v>
      </c>
      <c r="L324" s="28" t="s">
        <v>3226</v>
      </c>
      <c r="M324" s="28" t="s">
        <v>324</v>
      </c>
      <c r="N324" s="30">
        <v>6</v>
      </c>
      <c r="O324" s="30">
        <v>6</v>
      </c>
      <c r="P324" s="30">
        <v>0</v>
      </c>
      <c r="Q324" s="30">
        <v>0</v>
      </c>
      <c r="R324" s="30">
        <v>0</v>
      </c>
      <c r="S324" s="30">
        <v>0</v>
      </c>
      <c r="T324" s="30">
        <v>0</v>
      </c>
      <c r="U324" s="30">
        <v>1</v>
      </c>
      <c r="V324" s="30">
        <v>6</v>
      </c>
      <c r="W324" s="28" t="s">
        <v>3227</v>
      </c>
      <c r="X324" s="28" t="s">
        <v>80</v>
      </c>
      <c r="Y324" s="28" t="s">
        <v>66</v>
      </c>
      <c r="Z324" s="28" t="s">
        <v>2199</v>
      </c>
      <c r="AA324" s="28" t="s">
        <v>2200</v>
      </c>
      <c r="AB324" s="31">
        <v>0</v>
      </c>
      <c r="AC324" s="31">
        <v>0</v>
      </c>
      <c r="AD324" s="32">
        <v>0</v>
      </c>
      <c r="AE324" s="32">
        <v>0</v>
      </c>
      <c r="AF324" s="12" t="str">
        <f t="shared" si="60"/>
        <v>826750</v>
      </c>
      <c r="AG324" s="13" t="str">
        <f>VLOOKUP(D324,[2]Reference!$Q:$U,4,FALSE)</f>
        <v>Fleet</v>
      </c>
      <c r="AH324" s="13" t="str">
        <f>VLOOKUP(D324,[2]Reference!$Q:$U,5,FALSE)</f>
        <v>LNER</v>
      </c>
      <c r="AI324" s="14">
        <f t="shared" si="61"/>
        <v>0</v>
      </c>
      <c r="AJ324" s="14">
        <f t="shared" si="62"/>
        <v>0</v>
      </c>
      <c r="AK324" s="14">
        <f t="shared" si="63"/>
        <v>0</v>
      </c>
      <c r="AL324" s="15">
        <f t="shared" si="64"/>
        <v>0</v>
      </c>
      <c r="AM324" s="14">
        <f t="shared" si="65"/>
        <v>6</v>
      </c>
      <c r="AN324" s="16">
        <f t="shared" si="66"/>
        <v>44800</v>
      </c>
      <c r="AO324" s="17">
        <f>VLOOKUP(B324,[2]Reference!D:E,2,1)</f>
        <v>202306</v>
      </c>
      <c r="AP324" s="12" t="str">
        <f t="shared" si="67"/>
        <v>7</v>
      </c>
      <c r="AQ324" s="18">
        <f t="shared" si="68"/>
        <v>0</v>
      </c>
      <c r="AR324" s="18">
        <f t="shared" si="69"/>
        <v>0</v>
      </c>
      <c r="AS324" s="13" t="str">
        <f>VLOOKUP(D324,[2]Reference!$Q:$U,3,FALSE)</f>
        <v>IC225</v>
      </c>
      <c r="AT324" s="13" t="str">
        <f>VLOOKUP(D324,[2]Reference!Q:V,6,FALSE)</f>
        <v>IC225</v>
      </c>
      <c r="AU324" s="13" t="str">
        <f>VLOOKUP(D324,[2]Reference!$Q:$U,2,FALSE)</f>
        <v>MK4 Coach</v>
      </c>
      <c r="AV324" s="19">
        <f t="shared" si="70"/>
        <v>44801</v>
      </c>
      <c r="AW324" s="12" t="str">
        <f>+VLOOKUP(X324,[2]Reference!BN:BO,2,FALSE)</f>
        <v>Fleet</v>
      </c>
      <c r="AX324" s="20" t="str">
        <f t="shared" si="71"/>
        <v>HB</v>
      </c>
      <c r="AY324" s="20" t="str">
        <f>VLOOKUP(AX324,[2]Reference!AH:AI,2,FALSE)</f>
        <v>LNER</v>
      </c>
      <c r="AZ324" s="20" t="str">
        <f>VLOOKUP(D324,[2]Reference!Q:V,6,FALSE)</f>
        <v>IC225</v>
      </c>
      <c r="BA324" s="20" t="str">
        <f>VLOOKUP(D324,[2]Reference!Q:V,3,FALSE)</f>
        <v>IC225</v>
      </c>
    </row>
    <row r="325" spans="1:53" ht="13.5" x14ac:dyDescent="0.25">
      <c r="A325" s="28" t="s">
        <v>3228</v>
      </c>
      <c r="B325" s="29">
        <v>44794</v>
      </c>
      <c r="C325" s="28" t="s">
        <v>54</v>
      </c>
      <c r="D325" s="28" t="s">
        <v>92</v>
      </c>
      <c r="E325" s="28" t="s">
        <v>93</v>
      </c>
      <c r="F325" s="28" t="s">
        <v>92</v>
      </c>
      <c r="G325" s="28" t="s">
        <v>129</v>
      </c>
      <c r="H325" s="28" t="s">
        <v>198</v>
      </c>
      <c r="I325" s="28" t="s">
        <v>3229</v>
      </c>
      <c r="J325" s="28" t="s">
        <v>3230</v>
      </c>
      <c r="K325" s="28" t="s">
        <v>172</v>
      </c>
      <c r="L325" s="28" t="s">
        <v>3231</v>
      </c>
      <c r="M325" s="28" t="s">
        <v>381</v>
      </c>
      <c r="N325" s="30">
        <v>7</v>
      </c>
      <c r="O325" s="30">
        <v>7</v>
      </c>
      <c r="P325" s="30">
        <v>0</v>
      </c>
      <c r="Q325" s="30">
        <v>0</v>
      </c>
      <c r="R325" s="30">
        <v>0</v>
      </c>
      <c r="S325" s="30">
        <v>0</v>
      </c>
      <c r="T325" s="30">
        <v>0</v>
      </c>
      <c r="U325" s="30">
        <v>1</v>
      </c>
      <c r="V325" s="30">
        <v>7</v>
      </c>
      <c r="W325" s="28" t="s">
        <v>3232</v>
      </c>
      <c r="X325" s="28" t="s">
        <v>119</v>
      </c>
      <c r="Y325" s="28" t="s">
        <v>66</v>
      </c>
      <c r="Z325" s="28" t="s">
        <v>2199</v>
      </c>
      <c r="AA325" s="28" t="s">
        <v>2200</v>
      </c>
      <c r="AB325" s="31">
        <v>0</v>
      </c>
      <c r="AC325" s="31">
        <v>0</v>
      </c>
      <c r="AD325" s="32">
        <v>0</v>
      </c>
      <c r="AE325" s="32">
        <v>0</v>
      </c>
      <c r="AF325" s="12" t="str">
        <f t="shared" si="60"/>
        <v>827194</v>
      </c>
      <c r="AG325" s="13" t="str">
        <f>VLOOKUP(D325,[2]Reference!$Q:$U,4,FALSE)</f>
        <v>Fleet</v>
      </c>
      <c r="AH325" s="13" t="str">
        <f>VLOOKUP(D325,[2]Reference!$Q:$U,5,FALSE)</f>
        <v>LNER</v>
      </c>
      <c r="AI325" s="14">
        <f t="shared" si="61"/>
        <v>0</v>
      </c>
      <c r="AJ325" s="14">
        <f t="shared" si="62"/>
        <v>0</v>
      </c>
      <c r="AK325" s="14">
        <f t="shared" si="63"/>
        <v>0</v>
      </c>
      <c r="AL325" s="15">
        <f t="shared" si="64"/>
        <v>0</v>
      </c>
      <c r="AM325" s="14">
        <f t="shared" si="65"/>
        <v>7</v>
      </c>
      <c r="AN325" s="16">
        <f t="shared" si="66"/>
        <v>44800</v>
      </c>
      <c r="AO325" s="17">
        <f>VLOOKUP(B325,[2]Reference!D:E,2,1)</f>
        <v>202306</v>
      </c>
      <c r="AP325" s="12" t="str">
        <f t="shared" si="67"/>
        <v>7</v>
      </c>
      <c r="AQ325" s="18">
        <f t="shared" si="68"/>
        <v>0</v>
      </c>
      <c r="AR325" s="18">
        <f t="shared" si="69"/>
        <v>0</v>
      </c>
      <c r="AS325" s="13" t="str">
        <f>VLOOKUP(D325,[2]Reference!$Q:$U,3,FALSE)</f>
        <v>Azuma</v>
      </c>
      <c r="AT325" s="13" t="str">
        <f>VLOOKUP(D325,[2]Reference!Q:V,6,FALSE)</f>
        <v>Azuma</v>
      </c>
      <c r="AU325" s="13" t="str">
        <f>VLOOKUP(D325,[2]Reference!$Q:$U,2,FALSE)</f>
        <v>Hitachi - Class 801</v>
      </c>
      <c r="AV325" s="19">
        <f t="shared" si="70"/>
        <v>44801</v>
      </c>
      <c r="AW325" s="12" t="str">
        <f>+VLOOKUP(X325,[2]Reference!BN:BO,2,FALSE)</f>
        <v>Depot</v>
      </c>
      <c r="AX325" s="20" t="str">
        <f t="shared" si="71"/>
        <v>HB</v>
      </c>
      <c r="AY325" s="20" t="str">
        <f>VLOOKUP(AX325,[2]Reference!AH:AI,2,FALSE)</f>
        <v>LNER</v>
      </c>
      <c r="AZ325" s="20" t="str">
        <f>VLOOKUP(D325,[2]Reference!Q:V,6,FALSE)</f>
        <v>Azuma</v>
      </c>
      <c r="BA325" s="20" t="str">
        <f>VLOOKUP(D325,[2]Reference!Q:V,3,FALSE)</f>
        <v>Azuma</v>
      </c>
    </row>
    <row r="326" spans="1:53" ht="13.5" x14ac:dyDescent="0.25">
      <c r="A326" s="28" t="s">
        <v>3233</v>
      </c>
      <c r="B326" s="29">
        <v>44794</v>
      </c>
      <c r="C326" s="28" t="s">
        <v>54</v>
      </c>
      <c r="D326" s="28" t="s">
        <v>578</v>
      </c>
      <c r="E326" s="28" t="s">
        <v>579</v>
      </c>
      <c r="F326" s="28" t="s">
        <v>578</v>
      </c>
      <c r="G326" s="28" t="s">
        <v>83</v>
      </c>
      <c r="H326" s="28" t="s">
        <v>112</v>
      </c>
      <c r="I326" s="28" t="s">
        <v>113</v>
      </c>
      <c r="J326" s="28" t="s">
        <v>114</v>
      </c>
      <c r="K326" s="28" t="s">
        <v>503</v>
      </c>
      <c r="L326" s="28" t="s">
        <v>3234</v>
      </c>
      <c r="M326" s="28" t="s">
        <v>660</v>
      </c>
      <c r="N326" s="30">
        <v>6</v>
      </c>
      <c r="O326" s="30">
        <v>6</v>
      </c>
      <c r="P326" s="30">
        <v>0</v>
      </c>
      <c r="Q326" s="30">
        <v>0</v>
      </c>
      <c r="R326" s="30">
        <v>0</v>
      </c>
      <c r="S326" s="30">
        <v>0</v>
      </c>
      <c r="T326" s="30">
        <v>0</v>
      </c>
      <c r="U326" s="30">
        <v>1</v>
      </c>
      <c r="V326" s="30">
        <v>6</v>
      </c>
      <c r="W326" s="28" t="s">
        <v>3235</v>
      </c>
      <c r="X326" s="28" t="s">
        <v>119</v>
      </c>
      <c r="Y326" s="28" t="s">
        <v>66</v>
      </c>
      <c r="Z326" s="28" t="s">
        <v>2199</v>
      </c>
      <c r="AA326" s="28" t="s">
        <v>2200</v>
      </c>
      <c r="AB326" s="31">
        <v>0</v>
      </c>
      <c r="AC326" s="31">
        <v>0</v>
      </c>
      <c r="AD326" s="32">
        <v>0</v>
      </c>
      <c r="AE326" s="32">
        <v>0</v>
      </c>
      <c r="AF326" s="12" t="str">
        <f t="shared" si="60"/>
        <v>827294</v>
      </c>
      <c r="AG326" s="13" t="str">
        <f>VLOOKUP(D326,[2]Reference!$Q:$U,4,FALSE)</f>
        <v>Fleet</v>
      </c>
      <c r="AH326" s="13" t="str">
        <f>VLOOKUP(D326,[2]Reference!$Q:$U,5,FALSE)</f>
        <v>LNER</v>
      </c>
      <c r="AI326" s="14">
        <f t="shared" si="61"/>
        <v>0</v>
      </c>
      <c r="AJ326" s="14">
        <f t="shared" si="62"/>
        <v>0</v>
      </c>
      <c r="AK326" s="14">
        <f t="shared" si="63"/>
        <v>0</v>
      </c>
      <c r="AL326" s="15">
        <f t="shared" si="64"/>
        <v>0</v>
      </c>
      <c r="AM326" s="14">
        <f t="shared" si="65"/>
        <v>6</v>
      </c>
      <c r="AN326" s="16">
        <f t="shared" si="66"/>
        <v>44800</v>
      </c>
      <c r="AO326" s="17">
        <f>VLOOKUP(B326,[2]Reference!D:E,2,1)</f>
        <v>202306</v>
      </c>
      <c r="AP326" s="12" t="str">
        <f t="shared" si="67"/>
        <v>7</v>
      </c>
      <c r="AQ326" s="18">
        <f t="shared" si="68"/>
        <v>0</v>
      </c>
      <c r="AR326" s="18">
        <f t="shared" si="69"/>
        <v>0</v>
      </c>
      <c r="AS326" s="13" t="str">
        <f>VLOOKUP(D326,[2]Reference!$Q:$U,3,FALSE)</f>
        <v>Azuma</v>
      </c>
      <c r="AT326" s="13" t="str">
        <f>VLOOKUP(D326,[2]Reference!Q:V,6,FALSE)</f>
        <v>Depot</v>
      </c>
      <c r="AU326" s="13" t="str">
        <f>VLOOKUP(D326,[2]Reference!$Q:$U,2,FALSE)</f>
        <v>Bounds Green</v>
      </c>
      <c r="AV326" s="19">
        <f t="shared" si="70"/>
        <v>44801</v>
      </c>
      <c r="AW326" s="12" t="str">
        <f>+VLOOKUP(X326,[2]Reference!BN:BO,2,FALSE)</f>
        <v>Depot</v>
      </c>
      <c r="AX326" s="20" t="str">
        <f t="shared" si="71"/>
        <v>HB</v>
      </c>
      <c r="AY326" s="20" t="str">
        <f>VLOOKUP(AX326,[2]Reference!AH:AI,2,FALSE)</f>
        <v>LNER</v>
      </c>
      <c r="AZ326" s="20" t="str">
        <f>VLOOKUP(D326,[2]Reference!Q:V,6,FALSE)</f>
        <v>Depot</v>
      </c>
      <c r="BA326" s="20" t="str">
        <f>VLOOKUP(D326,[2]Reference!Q:V,3,FALSE)</f>
        <v>Azuma</v>
      </c>
    </row>
    <row r="327" spans="1:53" ht="13.5" x14ac:dyDescent="0.25">
      <c r="A327" s="28" t="s">
        <v>3237</v>
      </c>
      <c r="B327" s="29">
        <v>44795</v>
      </c>
      <c r="C327" s="28" t="s">
        <v>54</v>
      </c>
      <c r="D327" s="28" t="s">
        <v>92</v>
      </c>
      <c r="E327" s="28" t="s">
        <v>93</v>
      </c>
      <c r="F327" s="28" t="s">
        <v>92</v>
      </c>
      <c r="G327" s="28" t="s">
        <v>1147</v>
      </c>
      <c r="H327" s="28" t="s">
        <v>138</v>
      </c>
      <c r="I327" s="28" t="s">
        <v>3007</v>
      </c>
      <c r="J327" s="28" t="s">
        <v>3008</v>
      </c>
      <c r="K327" s="28" t="s">
        <v>1607</v>
      </c>
      <c r="L327" s="28" t="s">
        <v>3238</v>
      </c>
      <c r="M327" s="28" t="s">
        <v>169</v>
      </c>
      <c r="N327" s="30">
        <v>2</v>
      </c>
      <c r="O327" s="30">
        <v>2</v>
      </c>
      <c r="P327" s="30">
        <v>0</v>
      </c>
      <c r="Q327" s="30">
        <v>0</v>
      </c>
      <c r="R327" s="30">
        <v>0</v>
      </c>
      <c r="S327" s="30">
        <v>0</v>
      </c>
      <c r="T327" s="30">
        <v>0</v>
      </c>
      <c r="U327" s="30">
        <v>1</v>
      </c>
      <c r="V327" s="30">
        <v>2</v>
      </c>
      <c r="W327" s="28" t="s">
        <v>3239</v>
      </c>
      <c r="X327" s="28" t="s">
        <v>80</v>
      </c>
      <c r="Y327" s="28" t="s">
        <v>66</v>
      </c>
      <c r="Z327" s="28" t="s">
        <v>2199</v>
      </c>
      <c r="AA327" s="28" t="s">
        <v>2200</v>
      </c>
      <c r="AB327" s="31">
        <v>0</v>
      </c>
      <c r="AC327" s="31">
        <v>0</v>
      </c>
      <c r="AD327" s="32">
        <v>0.03</v>
      </c>
      <c r="AE327" s="32">
        <v>0.03</v>
      </c>
      <c r="AF327" s="12" t="str">
        <f t="shared" si="60"/>
        <v>830629</v>
      </c>
      <c r="AG327" s="13" t="str">
        <f>VLOOKUP(D327,[2]Reference!$Q:$U,4,FALSE)</f>
        <v>Fleet</v>
      </c>
      <c r="AH327" s="13" t="str">
        <f>VLOOKUP(D327,[2]Reference!$Q:$U,5,FALSE)</f>
        <v>LNER</v>
      </c>
      <c r="AI327" s="14">
        <f t="shared" si="61"/>
        <v>0</v>
      </c>
      <c r="AJ327" s="14">
        <f t="shared" si="62"/>
        <v>0</v>
      </c>
      <c r="AK327" s="14">
        <f t="shared" si="63"/>
        <v>0</v>
      </c>
      <c r="AL327" s="15">
        <f t="shared" si="64"/>
        <v>0.03</v>
      </c>
      <c r="AM327" s="14">
        <f t="shared" si="65"/>
        <v>2</v>
      </c>
      <c r="AN327" s="16">
        <f t="shared" si="66"/>
        <v>44800</v>
      </c>
      <c r="AO327" s="17">
        <f>VLOOKUP(B327,[2]Reference!D:E,2,1)</f>
        <v>202306</v>
      </c>
      <c r="AP327" s="12" t="str">
        <f t="shared" si="67"/>
        <v>7</v>
      </c>
      <c r="AQ327" s="18">
        <f t="shared" si="68"/>
        <v>0.03</v>
      </c>
      <c r="AR327" s="18">
        <f t="shared" si="69"/>
        <v>0.03</v>
      </c>
      <c r="AS327" s="13" t="str">
        <f>VLOOKUP(D327,[2]Reference!$Q:$U,3,FALSE)</f>
        <v>Azuma</v>
      </c>
      <c r="AT327" s="13" t="str">
        <f>VLOOKUP(D327,[2]Reference!Q:V,6,FALSE)</f>
        <v>Azuma</v>
      </c>
      <c r="AU327" s="13" t="str">
        <f>VLOOKUP(D327,[2]Reference!$Q:$U,2,FALSE)</f>
        <v>Hitachi - Class 801</v>
      </c>
      <c r="AV327" s="19">
        <f t="shared" si="70"/>
        <v>44802</v>
      </c>
      <c r="AW327" s="12" t="str">
        <f>+VLOOKUP(X327,[2]Reference!BN:BO,2,FALSE)</f>
        <v>Fleet</v>
      </c>
      <c r="AX327" s="20" t="str">
        <f t="shared" si="71"/>
        <v>HB</v>
      </c>
      <c r="AY327" s="20" t="str">
        <f>VLOOKUP(AX327,[2]Reference!AH:AI,2,FALSE)</f>
        <v>LNER</v>
      </c>
      <c r="AZ327" s="20" t="str">
        <f>VLOOKUP(D327,[2]Reference!Q:V,6,FALSE)</f>
        <v>Azuma</v>
      </c>
      <c r="BA327" s="20" t="str">
        <f>VLOOKUP(D327,[2]Reference!Q:V,3,FALSE)</f>
        <v>Azuma</v>
      </c>
    </row>
    <row r="328" spans="1:53" ht="13.5" x14ac:dyDescent="0.25">
      <c r="A328" s="28" t="s">
        <v>3243</v>
      </c>
      <c r="B328" s="29">
        <v>44798</v>
      </c>
      <c r="C328" s="28" t="s">
        <v>54</v>
      </c>
      <c r="D328" s="28" t="s">
        <v>814</v>
      </c>
      <c r="E328" s="28" t="s">
        <v>815</v>
      </c>
      <c r="F328" s="28" t="s">
        <v>814</v>
      </c>
      <c r="G328" s="28" t="s">
        <v>72</v>
      </c>
      <c r="H328" s="28" t="s">
        <v>112</v>
      </c>
      <c r="I328" s="28" t="s">
        <v>285</v>
      </c>
      <c r="J328" s="28" t="s">
        <v>286</v>
      </c>
      <c r="K328" s="28" t="s">
        <v>359</v>
      </c>
      <c r="L328" s="28" t="s">
        <v>3244</v>
      </c>
      <c r="M328" s="28" t="s">
        <v>660</v>
      </c>
      <c r="N328" s="30">
        <v>4</v>
      </c>
      <c r="O328" s="30">
        <v>0</v>
      </c>
      <c r="P328" s="30">
        <v>4</v>
      </c>
      <c r="Q328" s="30">
        <v>0</v>
      </c>
      <c r="R328" s="30">
        <v>0</v>
      </c>
      <c r="S328" s="30">
        <v>0</v>
      </c>
      <c r="T328" s="30">
        <v>0</v>
      </c>
      <c r="U328" s="30">
        <v>1</v>
      </c>
      <c r="V328" s="30">
        <v>4</v>
      </c>
      <c r="W328" s="28" t="s">
        <v>3245</v>
      </c>
      <c r="X328" s="28" t="s">
        <v>119</v>
      </c>
      <c r="Y328" s="28" t="s">
        <v>66</v>
      </c>
      <c r="Z328" s="28" t="s">
        <v>2199</v>
      </c>
      <c r="AA328" s="28" t="s">
        <v>2200</v>
      </c>
      <c r="AB328" s="31">
        <v>0</v>
      </c>
      <c r="AC328" s="31">
        <v>0</v>
      </c>
      <c r="AD328" s="32">
        <v>0</v>
      </c>
      <c r="AE328" s="32">
        <v>0</v>
      </c>
      <c r="AF328" s="12" t="str">
        <f t="shared" si="60"/>
        <v>836681</v>
      </c>
      <c r="AG328" s="13" t="str">
        <f>VLOOKUP(D328,[2]Reference!$Q:$U,4,FALSE)</f>
        <v>Fleet</v>
      </c>
      <c r="AH328" s="13" t="str">
        <f>VLOOKUP(D328,[2]Reference!$Q:$U,5,FALSE)</f>
        <v>LNER</v>
      </c>
      <c r="AI328" s="14">
        <f t="shared" si="61"/>
        <v>0</v>
      </c>
      <c r="AJ328" s="14">
        <f t="shared" si="62"/>
        <v>0</v>
      </c>
      <c r="AK328" s="14">
        <f t="shared" si="63"/>
        <v>0</v>
      </c>
      <c r="AL328" s="15">
        <f t="shared" si="64"/>
        <v>0</v>
      </c>
      <c r="AM328" s="14">
        <f t="shared" si="65"/>
        <v>4</v>
      </c>
      <c r="AN328" s="16">
        <f t="shared" si="66"/>
        <v>44800</v>
      </c>
      <c r="AO328" s="17">
        <f>VLOOKUP(B328,[2]Reference!D:E,2,1)</f>
        <v>202306</v>
      </c>
      <c r="AP328" s="12" t="str">
        <f t="shared" si="67"/>
        <v>7</v>
      </c>
      <c r="AQ328" s="18">
        <f t="shared" si="68"/>
        <v>0</v>
      </c>
      <c r="AR328" s="18">
        <f t="shared" si="69"/>
        <v>0</v>
      </c>
      <c r="AS328" s="13" t="str">
        <f>VLOOKUP(D328,[2]Reference!$Q:$U,3,FALSE)</f>
        <v>Azuma</v>
      </c>
      <c r="AT328" s="13" t="str">
        <f>VLOOKUP(D328,[2]Reference!Q:V,6,FALSE)</f>
        <v>Depot</v>
      </c>
      <c r="AU328" s="13" t="str">
        <f>VLOOKUP(D328,[2]Reference!$Q:$U,2,FALSE)</f>
        <v>Neville Hill</v>
      </c>
      <c r="AV328" s="19">
        <f t="shared" si="70"/>
        <v>44805</v>
      </c>
      <c r="AW328" s="12" t="str">
        <f>+VLOOKUP(X328,[2]Reference!BN:BO,2,FALSE)</f>
        <v>Depot</v>
      </c>
      <c r="AX328" s="20" t="str">
        <f t="shared" si="71"/>
        <v>HB</v>
      </c>
      <c r="AY328" s="20" t="str">
        <f>VLOOKUP(AX328,[2]Reference!AH:AI,2,FALSE)</f>
        <v>LNER</v>
      </c>
      <c r="AZ328" s="20" t="str">
        <f>VLOOKUP(D328,[2]Reference!Q:V,6,FALSE)</f>
        <v>Depot</v>
      </c>
      <c r="BA328" s="20" t="str">
        <f>VLOOKUP(D328,[2]Reference!Q:V,3,FALSE)</f>
        <v>Azuma</v>
      </c>
    </row>
    <row r="329" spans="1:53" ht="13.5" x14ac:dyDescent="0.25">
      <c r="A329" s="28" t="s">
        <v>3246</v>
      </c>
      <c r="B329" s="29">
        <v>44798</v>
      </c>
      <c r="C329" s="28" t="s">
        <v>54</v>
      </c>
      <c r="D329" s="28" t="s">
        <v>70</v>
      </c>
      <c r="E329" s="28" t="s">
        <v>71</v>
      </c>
      <c r="F329" s="28" t="s">
        <v>70</v>
      </c>
      <c r="G329" s="28" t="s">
        <v>154</v>
      </c>
      <c r="H329" s="28" t="s">
        <v>73</v>
      </c>
      <c r="I329" s="28" t="s">
        <v>843</v>
      </c>
      <c r="J329" s="28" t="s">
        <v>844</v>
      </c>
      <c r="K329" s="28" t="s">
        <v>155</v>
      </c>
      <c r="L329" s="28" t="s">
        <v>3247</v>
      </c>
      <c r="M329" s="28" t="s">
        <v>324</v>
      </c>
      <c r="N329" s="30">
        <v>12</v>
      </c>
      <c r="O329" s="30">
        <v>7</v>
      </c>
      <c r="P329" s="30">
        <v>5</v>
      </c>
      <c r="Q329" s="30">
        <v>0</v>
      </c>
      <c r="R329" s="30">
        <v>0</v>
      </c>
      <c r="S329" s="30">
        <v>0</v>
      </c>
      <c r="T329" s="30">
        <v>0</v>
      </c>
      <c r="U329" s="30">
        <v>3</v>
      </c>
      <c r="V329" s="30">
        <v>12</v>
      </c>
      <c r="W329" s="28" t="s">
        <v>3248</v>
      </c>
      <c r="X329" s="28" t="s">
        <v>80</v>
      </c>
      <c r="Y329" s="28" t="s">
        <v>66</v>
      </c>
      <c r="Z329" s="28" t="s">
        <v>2199</v>
      </c>
      <c r="AA329" s="28" t="s">
        <v>2200</v>
      </c>
      <c r="AB329" s="31">
        <v>0</v>
      </c>
      <c r="AC329" s="31">
        <v>0</v>
      </c>
      <c r="AD329" s="32">
        <v>0.05</v>
      </c>
      <c r="AE329" s="32">
        <v>0.53</v>
      </c>
      <c r="AF329" s="12" t="str">
        <f t="shared" si="60"/>
        <v>837601</v>
      </c>
      <c r="AG329" s="13" t="str">
        <f>VLOOKUP(D329,[2]Reference!$Q:$U,4,FALSE)</f>
        <v>Fleet</v>
      </c>
      <c r="AH329" s="13" t="str">
        <f>VLOOKUP(D329,[2]Reference!$Q:$U,5,FALSE)</f>
        <v>LNER</v>
      </c>
      <c r="AI329" s="14">
        <f t="shared" si="61"/>
        <v>0</v>
      </c>
      <c r="AJ329" s="14">
        <f t="shared" si="62"/>
        <v>0</v>
      </c>
      <c r="AK329" s="14">
        <f t="shared" si="63"/>
        <v>0</v>
      </c>
      <c r="AL329" s="15">
        <f t="shared" si="64"/>
        <v>0.05</v>
      </c>
      <c r="AM329" s="14">
        <f t="shared" si="65"/>
        <v>12</v>
      </c>
      <c r="AN329" s="16">
        <f t="shared" si="66"/>
        <v>44800</v>
      </c>
      <c r="AO329" s="17">
        <f>VLOOKUP(B329,[2]Reference!D:E,2,1)</f>
        <v>202306</v>
      </c>
      <c r="AP329" s="12" t="str">
        <f t="shared" si="67"/>
        <v>7</v>
      </c>
      <c r="AQ329" s="18">
        <f t="shared" si="68"/>
        <v>0.05</v>
      </c>
      <c r="AR329" s="18">
        <f t="shared" si="69"/>
        <v>0.53</v>
      </c>
      <c r="AS329" s="13" t="str">
        <f>VLOOKUP(D329,[2]Reference!$Q:$U,3,FALSE)</f>
        <v>IC225</v>
      </c>
      <c r="AT329" s="13" t="str">
        <f>VLOOKUP(D329,[2]Reference!Q:V,6,FALSE)</f>
        <v>IC225</v>
      </c>
      <c r="AU329" s="13" t="str">
        <f>VLOOKUP(D329,[2]Reference!$Q:$U,2,FALSE)</f>
        <v>Cl 91 Loco</v>
      </c>
      <c r="AV329" s="19">
        <f t="shared" si="70"/>
        <v>44805</v>
      </c>
      <c r="AW329" s="12" t="str">
        <f>+VLOOKUP(X329,[2]Reference!BN:BO,2,FALSE)</f>
        <v>Fleet</v>
      </c>
      <c r="AX329" s="20" t="str">
        <f t="shared" si="71"/>
        <v>HB</v>
      </c>
      <c r="AY329" s="20" t="str">
        <f>VLOOKUP(AX329,[2]Reference!AH:AI,2,FALSE)</f>
        <v>LNER</v>
      </c>
      <c r="AZ329" s="20" t="str">
        <f>VLOOKUP(D329,[2]Reference!Q:V,6,FALSE)</f>
        <v>IC225</v>
      </c>
      <c r="BA329" s="20" t="str">
        <f>VLOOKUP(D329,[2]Reference!Q:V,3,FALSE)</f>
        <v>IC225</v>
      </c>
    </row>
    <row r="330" spans="1:53" ht="13.5" x14ac:dyDescent="0.25">
      <c r="A330" s="28" t="s">
        <v>3249</v>
      </c>
      <c r="B330" s="29">
        <v>44798</v>
      </c>
      <c r="C330" s="28" t="s">
        <v>54</v>
      </c>
      <c r="D330" s="28" t="s">
        <v>215</v>
      </c>
      <c r="E330" s="28" t="s">
        <v>216</v>
      </c>
      <c r="F330" s="28" t="s">
        <v>215</v>
      </c>
      <c r="G330" s="28" t="s">
        <v>231</v>
      </c>
      <c r="H330" s="28" t="s">
        <v>217</v>
      </c>
      <c r="I330" s="28" t="s">
        <v>3250</v>
      </c>
      <c r="J330" s="28" t="s">
        <v>3251</v>
      </c>
      <c r="K330" s="28" t="s">
        <v>253</v>
      </c>
      <c r="L330" s="28" t="s">
        <v>3252</v>
      </c>
      <c r="M330" s="28" t="s">
        <v>143</v>
      </c>
      <c r="N330" s="30">
        <v>7</v>
      </c>
      <c r="O330" s="30">
        <v>7</v>
      </c>
      <c r="P330" s="30">
        <v>0</v>
      </c>
      <c r="Q330" s="30">
        <v>0</v>
      </c>
      <c r="R330" s="30">
        <v>0</v>
      </c>
      <c r="S330" s="30">
        <v>0</v>
      </c>
      <c r="T330" s="30">
        <v>0</v>
      </c>
      <c r="U330" s="30">
        <v>1</v>
      </c>
      <c r="V330" s="30">
        <v>7</v>
      </c>
      <c r="W330" s="28" t="s">
        <v>3253</v>
      </c>
      <c r="X330" s="28" t="s">
        <v>119</v>
      </c>
      <c r="Y330" s="28" t="s">
        <v>66</v>
      </c>
      <c r="Z330" s="28" t="s">
        <v>2199</v>
      </c>
      <c r="AA330" s="28" t="s">
        <v>2200</v>
      </c>
      <c r="AB330" s="31">
        <v>0</v>
      </c>
      <c r="AC330" s="31">
        <v>0</v>
      </c>
      <c r="AD330" s="32">
        <v>0</v>
      </c>
      <c r="AE330" s="32">
        <v>0</v>
      </c>
      <c r="AF330" s="12" t="str">
        <f t="shared" si="60"/>
        <v>838698</v>
      </c>
      <c r="AG330" s="13" t="str">
        <f>VLOOKUP(D330,[2]Reference!$Q:$U,4,FALSE)</f>
        <v>Fleet</v>
      </c>
      <c r="AH330" s="13" t="str">
        <f>VLOOKUP(D330,[2]Reference!$Q:$U,5,FALSE)</f>
        <v>LNER</v>
      </c>
      <c r="AI330" s="14">
        <f t="shared" si="61"/>
        <v>0</v>
      </c>
      <c r="AJ330" s="14">
        <f t="shared" si="62"/>
        <v>0</v>
      </c>
      <c r="AK330" s="14">
        <f t="shared" si="63"/>
        <v>0</v>
      </c>
      <c r="AL330" s="15">
        <f t="shared" si="64"/>
        <v>0</v>
      </c>
      <c r="AM330" s="14">
        <f t="shared" si="65"/>
        <v>7</v>
      </c>
      <c r="AN330" s="16">
        <f t="shared" si="66"/>
        <v>44800</v>
      </c>
      <c r="AO330" s="17">
        <f>VLOOKUP(B330,[2]Reference!D:E,2,1)</f>
        <v>202306</v>
      </c>
      <c r="AP330" s="12" t="str">
        <f t="shared" si="67"/>
        <v>7</v>
      </c>
      <c r="AQ330" s="18">
        <f t="shared" si="68"/>
        <v>0</v>
      </c>
      <c r="AR330" s="18">
        <f t="shared" si="69"/>
        <v>0</v>
      </c>
      <c r="AS330" s="13" t="str">
        <f>VLOOKUP(D330,[2]Reference!$Q:$U,3,FALSE)</f>
        <v>Other</v>
      </c>
      <c r="AT330" s="13" t="str">
        <f>VLOOKUP(D330,[2]Reference!Q:V,6,FALSE)</f>
        <v>Other</v>
      </c>
      <c r="AU330" s="13" t="str">
        <f>VLOOKUP(D330,[2]Reference!$Q:$U,2,FALSE)</f>
        <v>ISS - Contractors</v>
      </c>
      <c r="AV330" s="19">
        <f t="shared" si="70"/>
        <v>44805</v>
      </c>
      <c r="AW330" s="12" t="str">
        <f>+VLOOKUP(X330,[2]Reference!BN:BO,2,FALSE)</f>
        <v>Depot</v>
      </c>
      <c r="AX330" s="20" t="str">
        <f t="shared" si="71"/>
        <v>HB</v>
      </c>
      <c r="AY330" s="20" t="str">
        <f>VLOOKUP(AX330,[2]Reference!AH:AI,2,FALSE)</f>
        <v>LNER</v>
      </c>
      <c r="AZ330" s="20" t="str">
        <f>VLOOKUP(D330,[2]Reference!Q:V,6,FALSE)</f>
        <v>Other</v>
      </c>
      <c r="BA330" s="20" t="str">
        <f>VLOOKUP(D330,[2]Reference!Q:V,3,FALSE)</f>
        <v>Other</v>
      </c>
    </row>
    <row r="331" spans="1:53" ht="13.5" x14ac:dyDescent="0.25">
      <c r="A331" s="28" t="s">
        <v>3254</v>
      </c>
      <c r="B331" s="29">
        <v>44799</v>
      </c>
      <c r="C331" s="28" t="s">
        <v>54</v>
      </c>
      <c r="D331" s="28" t="s">
        <v>55</v>
      </c>
      <c r="E331" s="28" t="s">
        <v>56</v>
      </c>
      <c r="F331" s="28" t="s">
        <v>55</v>
      </c>
      <c r="G331" s="28" t="s">
        <v>72</v>
      </c>
      <c r="H331" s="28" t="s">
        <v>73</v>
      </c>
      <c r="I331" s="28" t="s">
        <v>122</v>
      </c>
      <c r="J331" s="28" t="s">
        <v>123</v>
      </c>
      <c r="K331" s="28" t="s">
        <v>76</v>
      </c>
      <c r="L331" s="28" t="s">
        <v>3255</v>
      </c>
      <c r="M331" s="28" t="s">
        <v>1045</v>
      </c>
      <c r="N331" s="30">
        <v>0</v>
      </c>
      <c r="O331" s="30">
        <v>0</v>
      </c>
      <c r="P331" s="30">
        <v>0</v>
      </c>
      <c r="Q331" s="30">
        <v>0</v>
      </c>
      <c r="R331" s="30">
        <v>0</v>
      </c>
      <c r="S331" s="30">
        <v>1</v>
      </c>
      <c r="T331" s="30">
        <v>0</v>
      </c>
      <c r="U331" s="30">
        <v>1</v>
      </c>
      <c r="V331" s="30">
        <v>60</v>
      </c>
      <c r="W331" s="28" t="s">
        <v>3256</v>
      </c>
      <c r="X331" s="28" t="s">
        <v>80</v>
      </c>
      <c r="Y331" s="28" t="s">
        <v>66</v>
      </c>
      <c r="Z331" s="28" t="s">
        <v>2199</v>
      </c>
      <c r="AA331" s="28" t="s">
        <v>2200</v>
      </c>
      <c r="AB331" s="31">
        <v>1</v>
      </c>
      <c r="AC331" s="31">
        <v>0</v>
      </c>
      <c r="AD331" s="32">
        <v>1</v>
      </c>
      <c r="AE331" s="32">
        <v>1</v>
      </c>
      <c r="AF331" s="12" t="str">
        <f t="shared" si="60"/>
        <v>839690</v>
      </c>
      <c r="AG331" s="13" t="str">
        <f>VLOOKUP(D331,[2]Reference!$Q:$U,4,FALSE)</f>
        <v>Fleet</v>
      </c>
      <c r="AH331" s="13" t="str">
        <f>VLOOKUP(D331,[2]Reference!$Q:$U,5,FALSE)</f>
        <v>LNER</v>
      </c>
      <c r="AI331" s="14">
        <f t="shared" si="61"/>
        <v>1</v>
      </c>
      <c r="AJ331" s="14">
        <f t="shared" si="62"/>
        <v>0</v>
      </c>
      <c r="AK331" s="14">
        <f t="shared" si="63"/>
        <v>1</v>
      </c>
      <c r="AL331" s="15">
        <f t="shared" si="64"/>
        <v>0</v>
      </c>
      <c r="AM331" s="14">
        <f t="shared" si="65"/>
        <v>0</v>
      </c>
      <c r="AN331" s="16">
        <f t="shared" si="66"/>
        <v>44800</v>
      </c>
      <c r="AO331" s="17">
        <f>VLOOKUP(B331,[2]Reference!D:E,2,1)</f>
        <v>202306</v>
      </c>
      <c r="AP331" s="12" t="str">
        <f t="shared" si="67"/>
        <v>7</v>
      </c>
      <c r="AQ331" s="18">
        <f t="shared" si="68"/>
        <v>1</v>
      </c>
      <c r="AR331" s="18">
        <f t="shared" si="69"/>
        <v>1</v>
      </c>
      <c r="AS331" s="13" t="str">
        <f>VLOOKUP(D331,[2]Reference!$Q:$U,3,FALSE)</f>
        <v>Azuma</v>
      </c>
      <c r="AT331" s="13" t="str">
        <f>VLOOKUP(D331,[2]Reference!Q:V,6,FALSE)</f>
        <v>Azuma</v>
      </c>
      <c r="AU331" s="13" t="str">
        <f>VLOOKUP(D331,[2]Reference!$Q:$U,2,FALSE)</f>
        <v>Hitachi - Class 800</v>
      </c>
      <c r="AV331" s="19">
        <f t="shared" si="70"/>
        <v>44806</v>
      </c>
      <c r="AW331" s="12" t="str">
        <f>+VLOOKUP(X331,[2]Reference!BN:BO,2,FALSE)</f>
        <v>Fleet</v>
      </c>
      <c r="AX331" s="20" t="str">
        <f t="shared" si="71"/>
        <v>HB</v>
      </c>
      <c r="AY331" s="20" t="str">
        <f>VLOOKUP(AX331,[2]Reference!AH:AI,2,FALSE)</f>
        <v>LNER</v>
      </c>
      <c r="AZ331" s="20" t="str">
        <f>VLOOKUP(D331,[2]Reference!Q:V,6,FALSE)</f>
        <v>Azuma</v>
      </c>
      <c r="BA331" s="20" t="str">
        <f>VLOOKUP(D331,[2]Reference!Q:V,3,FALSE)</f>
        <v>Azuma</v>
      </c>
    </row>
    <row r="332" spans="1:53" ht="13.5" x14ac:dyDescent="0.25">
      <c r="A332" s="28" t="s">
        <v>3257</v>
      </c>
      <c r="B332" s="29">
        <v>44799</v>
      </c>
      <c r="C332" s="28" t="s">
        <v>54</v>
      </c>
      <c r="D332" s="28" t="s">
        <v>70</v>
      </c>
      <c r="E332" s="28" t="s">
        <v>71</v>
      </c>
      <c r="F332" s="28" t="s">
        <v>70</v>
      </c>
      <c r="G332" s="28" t="s">
        <v>146</v>
      </c>
      <c r="H332" s="28" t="s">
        <v>95</v>
      </c>
      <c r="I332" s="28" t="s">
        <v>481</v>
      </c>
      <c r="J332" s="28" t="s">
        <v>482</v>
      </c>
      <c r="K332" s="28" t="s">
        <v>201</v>
      </c>
      <c r="L332" s="28" t="s">
        <v>3258</v>
      </c>
      <c r="M332" s="28" t="s">
        <v>132</v>
      </c>
      <c r="N332" s="30">
        <v>50</v>
      </c>
      <c r="O332" s="30">
        <v>11</v>
      </c>
      <c r="P332" s="30">
        <v>39</v>
      </c>
      <c r="Q332" s="30">
        <v>0</v>
      </c>
      <c r="R332" s="30">
        <v>0</v>
      </c>
      <c r="S332" s="30">
        <v>0</v>
      </c>
      <c r="T332" s="30">
        <v>0</v>
      </c>
      <c r="U332" s="30">
        <v>5</v>
      </c>
      <c r="V332" s="30">
        <v>50</v>
      </c>
      <c r="W332" s="28" t="s">
        <v>3259</v>
      </c>
      <c r="X332" s="28" t="s">
        <v>80</v>
      </c>
      <c r="Y332" s="28" t="s">
        <v>66</v>
      </c>
      <c r="Z332" s="28" t="s">
        <v>2199</v>
      </c>
      <c r="AA332" s="28" t="s">
        <v>2200</v>
      </c>
      <c r="AB332" s="31">
        <v>0</v>
      </c>
      <c r="AC332" s="31">
        <v>0</v>
      </c>
      <c r="AD332" s="32">
        <v>0</v>
      </c>
      <c r="AE332" s="32">
        <v>2</v>
      </c>
      <c r="AF332" s="12" t="str">
        <f t="shared" si="60"/>
        <v>839966</v>
      </c>
      <c r="AG332" s="13" t="str">
        <f>VLOOKUP(D332,[2]Reference!$Q:$U,4,FALSE)</f>
        <v>Fleet</v>
      </c>
      <c r="AH332" s="13" t="str">
        <f>VLOOKUP(D332,[2]Reference!$Q:$U,5,FALSE)</f>
        <v>LNER</v>
      </c>
      <c r="AI332" s="14">
        <f t="shared" si="61"/>
        <v>0</v>
      </c>
      <c r="AJ332" s="14">
        <f t="shared" si="62"/>
        <v>0</v>
      </c>
      <c r="AK332" s="14">
        <f t="shared" si="63"/>
        <v>0</v>
      </c>
      <c r="AL332" s="15">
        <f t="shared" si="64"/>
        <v>0</v>
      </c>
      <c r="AM332" s="14">
        <f t="shared" si="65"/>
        <v>50</v>
      </c>
      <c r="AN332" s="16">
        <f t="shared" si="66"/>
        <v>44800</v>
      </c>
      <c r="AO332" s="17">
        <f>VLOOKUP(B332,[2]Reference!D:E,2,1)</f>
        <v>202306</v>
      </c>
      <c r="AP332" s="12" t="str">
        <f t="shared" si="67"/>
        <v>7</v>
      </c>
      <c r="AQ332" s="18">
        <f t="shared" si="68"/>
        <v>0</v>
      </c>
      <c r="AR332" s="18">
        <f t="shared" si="69"/>
        <v>2</v>
      </c>
      <c r="AS332" s="13" t="str">
        <f>VLOOKUP(D332,[2]Reference!$Q:$U,3,FALSE)</f>
        <v>IC225</v>
      </c>
      <c r="AT332" s="13" t="str">
        <f>VLOOKUP(D332,[2]Reference!Q:V,6,FALSE)</f>
        <v>IC225</v>
      </c>
      <c r="AU332" s="13" t="str">
        <f>VLOOKUP(D332,[2]Reference!$Q:$U,2,FALSE)</f>
        <v>Cl 91 Loco</v>
      </c>
      <c r="AV332" s="19">
        <f t="shared" si="70"/>
        <v>44806</v>
      </c>
      <c r="AW332" s="12" t="str">
        <f>+VLOOKUP(X332,[2]Reference!BN:BO,2,FALSE)</f>
        <v>Fleet</v>
      </c>
      <c r="AX332" s="20" t="str">
        <f t="shared" si="71"/>
        <v>HB</v>
      </c>
      <c r="AY332" s="20" t="str">
        <f>VLOOKUP(AX332,[2]Reference!AH:AI,2,FALSE)</f>
        <v>LNER</v>
      </c>
      <c r="AZ332" s="20" t="str">
        <f>VLOOKUP(D332,[2]Reference!Q:V,6,FALSE)</f>
        <v>IC225</v>
      </c>
      <c r="BA332" s="20" t="str">
        <f>VLOOKUP(D332,[2]Reference!Q:V,3,FALSE)</f>
        <v>IC225</v>
      </c>
    </row>
    <row r="333" spans="1:53" ht="13.5" x14ac:dyDescent="0.25">
      <c r="A333" s="28" t="s">
        <v>3260</v>
      </c>
      <c r="B333" s="29">
        <v>44799</v>
      </c>
      <c r="C333" s="28" t="s">
        <v>54</v>
      </c>
      <c r="D333" s="28" t="s">
        <v>536</v>
      </c>
      <c r="E333" s="28" t="s">
        <v>537</v>
      </c>
      <c r="F333" s="28" t="s">
        <v>536</v>
      </c>
      <c r="G333" s="28" t="s">
        <v>94</v>
      </c>
      <c r="H333" s="28" t="s">
        <v>339</v>
      </c>
      <c r="I333" s="28" t="s">
        <v>3261</v>
      </c>
      <c r="J333" s="28" t="s">
        <v>3262</v>
      </c>
      <c r="K333" s="28" t="s">
        <v>98</v>
      </c>
      <c r="L333" s="28" t="s">
        <v>3263</v>
      </c>
      <c r="M333" s="28" t="s">
        <v>78</v>
      </c>
      <c r="N333" s="30">
        <v>12</v>
      </c>
      <c r="O333" s="30">
        <v>6</v>
      </c>
      <c r="P333" s="30">
        <v>6</v>
      </c>
      <c r="Q333" s="30">
        <v>0</v>
      </c>
      <c r="R333" s="30">
        <v>0</v>
      </c>
      <c r="S333" s="30">
        <v>0</v>
      </c>
      <c r="T333" s="30">
        <v>0</v>
      </c>
      <c r="U333" s="30">
        <v>2</v>
      </c>
      <c r="V333" s="30">
        <v>12</v>
      </c>
      <c r="W333" s="28" t="s">
        <v>3264</v>
      </c>
      <c r="X333" s="28" t="s">
        <v>80</v>
      </c>
      <c r="Y333" s="28" t="s">
        <v>66</v>
      </c>
      <c r="Z333" s="28" t="s">
        <v>2199</v>
      </c>
      <c r="AA333" s="28" t="s">
        <v>2200</v>
      </c>
      <c r="AB333" s="31">
        <v>0</v>
      </c>
      <c r="AC333" s="31">
        <v>0</v>
      </c>
      <c r="AD333" s="32">
        <v>0</v>
      </c>
      <c r="AE333" s="32">
        <v>0</v>
      </c>
      <c r="AF333" s="12" t="str">
        <f t="shared" si="60"/>
        <v>840444</v>
      </c>
      <c r="AG333" s="13" t="str">
        <f>VLOOKUP(D333,[2]Reference!$Q:$U,4,FALSE)</f>
        <v>Fleet</v>
      </c>
      <c r="AH333" s="13" t="str">
        <f>VLOOKUP(D333,[2]Reference!$Q:$U,5,FALSE)</f>
        <v>LNER</v>
      </c>
      <c r="AI333" s="14">
        <f t="shared" si="61"/>
        <v>0</v>
      </c>
      <c r="AJ333" s="14">
        <f t="shared" si="62"/>
        <v>0</v>
      </c>
      <c r="AK333" s="14">
        <f t="shared" si="63"/>
        <v>0</v>
      </c>
      <c r="AL333" s="15">
        <f t="shared" si="64"/>
        <v>0</v>
      </c>
      <c r="AM333" s="14">
        <f t="shared" si="65"/>
        <v>12</v>
      </c>
      <c r="AN333" s="16">
        <f t="shared" si="66"/>
        <v>44800</v>
      </c>
      <c r="AO333" s="17">
        <f>VLOOKUP(B333,[2]Reference!D:E,2,1)</f>
        <v>202306</v>
      </c>
      <c r="AP333" s="12" t="str">
        <f t="shared" si="67"/>
        <v>7</v>
      </c>
      <c r="AQ333" s="18">
        <f t="shared" si="68"/>
        <v>0</v>
      </c>
      <c r="AR333" s="18">
        <f t="shared" si="69"/>
        <v>0</v>
      </c>
      <c r="AS333" s="13" t="str">
        <f>VLOOKUP(D333,[2]Reference!$Q:$U,3,FALSE)</f>
        <v>IC225</v>
      </c>
      <c r="AT333" s="13" t="str">
        <f>VLOOKUP(D333,[2]Reference!Q:V,6,FALSE)</f>
        <v>IC225</v>
      </c>
      <c r="AU333" s="13" t="str">
        <f>VLOOKUP(D333,[2]Reference!$Q:$U,2,FALSE)</f>
        <v>MK4 DVT</v>
      </c>
      <c r="AV333" s="19">
        <f t="shared" si="70"/>
        <v>44806</v>
      </c>
      <c r="AW333" s="12" t="str">
        <f>+VLOOKUP(X333,[2]Reference!BN:BO,2,FALSE)</f>
        <v>Fleet</v>
      </c>
      <c r="AX333" s="20" t="str">
        <f t="shared" si="71"/>
        <v>HB</v>
      </c>
      <c r="AY333" s="20" t="str">
        <f>VLOOKUP(AX333,[2]Reference!AH:AI,2,FALSE)</f>
        <v>LNER</v>
      </c>
      <c r="AZ333" s="20" t="str">
        <f>VLOOKUP(D333,[2]Reference!Q:V,6,FALSE)</f>
        <v>IC225</v>
      </c>
      <c r="BA333" s="20" t="str">
        <f>VLOOKUP(D333,[2]Reference!Q:V,3,FALSE)</f>
        <v>IC225</v>
      </c>
    </row>
    <row r="334" spans="1:53" ht="13.5" x14ac:dyDescent="0.25">
      <c r="A334" s="28" t="s">
        <v>3265</v>
      </c>
      <c r="B334" s="29">
        <v>44799</v>
      </c>
      <c r="C334" s="28" t="s">
        <v>54</v>
      </c>
      <c r="D334" s="28" t="s">
        <v>55</v>
      </c>
      <c r="E334" s="28" t="s">
        <v>56</v>
      </c>
      <c r="F334" s="28" t="s">
        <v>55</v>
      </c>
      <c r="G334" s="28" t="s">
        <v>72</v>
      </c>
      <c r="H334" s="28" t="s">
        <v>84</v>
      </c>
      <c r="I334" s="28" t="s">
        <v>1016</v>
      </c>
      <c r="J334" s="28" t="s">
        <v>1017</v>
      </c>
      <c r="K334" s="28" t="s">
        <v>261</v>
      </c>
      <c r="L334" s="28" t="s">
        <v>3266</v>
      </c>
      <c r="M334" s="28" t="s">
        <v>143</v>
      </c>
      <c r="N334" s="30">
        <v>11</v>
      </c>
      <c r="O334" s="30">
        <v>5</v>
      </c>
      <c r="P334" s="30">
        <v>6</v>
      </c>
      <c r="Q334" s="30">
        <v>0</v>
      </c>
      <c r="R334" s="30">
        <v>0</v>
      </c>
      <c r="S334" s="30">
        <v>0</v>
      </c>
      <c r="T334" s="30">
        <v>0</v>
      </c>
      <c r="U334" s="30">
        <v>1</v>
      </c>
      <c r="V334" s="30">
        <v>11</v>
      </c>
      <c r="W334" s="28" t="s">
        <v>3267</v>
      </c>
      <c r="X334" s="28" t="s">
        <v>80</v>
      </c>
      <c r="Y334" s="28" t="s">
        <v>66</v>
      </c>
      <c r="Z334" s="28" t="s">
        <v>2199</v>
      </c>
      <c r="AA334" s="28" t="s">
        <v>2200</v>
      </c>
      <c r="AB334" s="31">
        <v>0</v>
      </c>
      <c r="AC334" s="31">
        <v>0</v>
      </c>
      <c r="AD334" s="32">
        <v>0</v>
      </c>
      <c r="AE334" s="32">
        <v>0.52</v>
      </c>
      <c r="AF334" s="12" t="str">
        <f t="shared" si="60"/>
        <v>841279</v>
      </c>
      <c r="AG334" s="13" t="str">
        <f>VLOOKUP(D334,[2]Reference!$Q:$U,4,FALSE)</f>
        <v>Fleet</v>
      </c>
      <c r="AH334" s="13" t="str">
        <f>VLOOKUP(D334,[2]Reference!$Q:$U,5,FALSE)</f>
        <v>LNER</v>
      </c>
      <c r="AI334" s="14">
        <f t="shared" si="61"/>
        <v>0</v>
      </c>
      <c r="AJ334" s="14">
        <f t="shared" si="62"/>
        <v>0</v>
      </c>
      <c r="AK334" s="14">
        <f t="shared" si="63"/>
        <v>0</v>
      </c>
      <c r="AL334" s="15">
        <f t="shared" si="64"/>
        <v>0</v>
      </c>
      <c r="AM334" s="14">
        <f t="shared" si="65"/>
        <v>11</v>
      </c>
      <c r="AN334" s="16">
        <f t="shared" si="66"/>
        <v>44800</v>
      </c>
      <c r="AO334" s="17">
        <f>VLOOKUP(B334,[2]Reference!D:E,2,1)</f>
        <v>202306</v>
      </c>
      <c r="AP334" s="12" t="str">
        <f t="shared" si="67"/>
        <v>7</v>
      </c>
      <c r="AQ334" s="18">
        <f t="shared" si="68"/>
        <v>0</v>
      </c>
      <c r="AR334" s="18">
        <f t="shared" si="69"/>
        <v>0.52</v>
      </c>
      <c r="AS334" s="13" t="str">
        <f>VLOOKUP(D334,[2]Reference!$Q:$U,3,FALSE)</f>
        <v>Azuma</v>
      </c>
      <c r="AT334" s="13" t="str">
        <f>VLOOKUP(D334,[2]Reference!Q:V,6,FALSE)</f>
        <v>Azuma</v>
      </c>
      <c r="AU334" s="13" t="str">
        <f>VLOOKUP(D334,[2]Reference!$Q:$U,2,FALSE)</f>
        <v>Hitachi - Class 800</v>
      </c>
      <c r="AV334" s="19">
        <f t="shared" si="70"/>
        <v>44806</v>
      </c>
      <c r="AW334" s="12" t="str">
        <f>+VLOOKUP(X334,[2]Reference!BN:BO,2,FALSE)</f>
        <v>Fleet</v>
      </c>
      <c r="AX334" s="20" t="str">
        <f t="shared" si="71"/>
        <v>HB</v>
      </c>
      <c r="AY334" s="20" t="str">
        <f>VLOOKUP(AX334,[2]Reference!AH:AI,2,FALSE)</f>
        <v>LNER</v>
      </c>
      <c r="AZ334" s="20" t="str">
        <f>VLOOKUP(D334,[2]Reference!Q:V,6,FALSE)</f>
        <v>Azuma</v>
      </c>
      <c r="BA334" s="20" t="str">
        <f>VLOOKUP(D334,[2]Reference!Q:V,3,FALSE)</f>
        <v>Azuma</v>
      </c>
    </row>
    <row r="335" spans="1:53" ht="13.5" x14ac:dyDescent="0.25">
      <c r="A335" s="28" t="s">
        <v>3268</v>
      </c>
      <c r="B335" s="29">
        <v>44800</v>
      </c>
      <c r="C335" s="28" t="s">
        <v>54</v>
      </c>
      <c r="D335" s="28" t="s">
        <v>92</v>
      </c>
      <c r="E335" s="28" t="s">
        <v>93</v>
      </c>
      <c r="F335" s="28" t="s">
        <v>92</v>
      </c>
      <c r="G335" s="28" t="s">
        <v>129</v>
      </c>
      <c r="H335" s="28" t="s">
        <v>73</v>
      </c>
      <c r="I335" s="28" t="s">
        <v>122</v>
      </c>
      <c r="J335" s="28" t="s">
        <v>123</v>
      </c>
      <c r="K335" s="28" t="s">
        <v>179</v>
      </c>
      <c r="L335" s="28" t="s">
        <v>3269</v>
      </c>
      <c r="M335" s="28" t="s">
        <v>610</v>
      </c>
      <c r="N335" s="30">
        <v>2</v>
      </c>
      <c r="O335" s="30">
        <v>2</v>
      </c>
      <c r="P335" s="30">
        <v>0</v>
      </c>
      <c r="Q335" s="30">
        <v>0</v>
      </c>
      <c r="R335" s="30">
        <v>0</v>
      </c>
      <c r="S335" s="30">
        <v>0</v>
      </c>
      <c r="T335" s="30">
        <v>0</v>
      </c>
      <c r="U335" s="30">
        <v>1</v>
      </c>
      <c r="V335" s="30">
        <v>2</v>
      </c>
      <c r="W335" s="28" t="s">
        <v>3270</v>
      </c>
      <c r="X335" s="28" t="s">
        <v>80</v>
      </c>
      <c r="Y335" s="28" t="s">
        <v>66</v>
      </c>
      <c r="Z335" s="28" t="s">
        <v>2199</v>
      </c>
      <c r="AA335" s="28" t="s">
        <v>2200</v>
      </c>
      <c r="AB335" s="31">
        <v>0</v>
      </c>
      <c r="AC335" s="31">
        <v>0</v>
      </c>
      <c r="AD335" s="32">
        <v>0</v>
      </c>
      <c r="AE335" s="32">
        <v>0</v>
      </c>
      <c r="AF335" s="12" t="str">
        <f t="shared" si="60"/>
        <v>842808</v>
      </c>
      <c r="AG335" s="13" t="str">
        <f>VLOOKUP(D335,[2]Reference!$Q:$U,4,FALSE)</f>
        <v>Fleet</v>
      </c>
      <c r="AH335" s="13" t="str">
        <f>VLOOKUP(D335,[2]Reference!$Q:$U,5,FALSE)</f>
        <v>LNER</v>
      </c>
      <c r="AI335" s="14">
        <f t="shared" si="61"/>
        <v>0</v>
      </c>
      <c r="AJ335" s="14">
        <f t="shared" si="62"/>
        <v>0</v>
      </c>
      <c r="AK335" s="14">
        <f t="shared" si="63"/>
        <v>0</v>
      </c>
      <c r="AL335" s="15">
        <f t="shared" si="64"/>
        <v>0</v>
      </c>
      <c r="AM335" s="14">
        <f t="shared" si="65"/>
        <v>2</v>
      </c>
      <c r="AN335" s="16">
        <f t="shared" si="66"/>
        <v>44800</v>
      </c>
      <c r="AO335" s="17">
        <f>VLOOKUP(B335,[2]Reference!D:E,2,1)</f>
        <v>202306</v>
      </c>
      <c r="AP335" s="12" t="str">
        <f t="shared" si="67"/>
        <v>7</v>
      </c>
      <c r="AQ335" s="18">
        <f t="shared" si="68"/>
        <v>0</v>
      </c>
      <c r="AR335" s="18">
        <f t="shared" si="69"/>
        <v>0</v>
      </c>
      <c r="AS335" s="13" t="str">
        <f>VLOOKUP(D335,[2]Reference!$Q:$U,3,FALSE)</f>
        <v>Azuma</v>
      </c>
      <c r="AT335" s="13" t="str">
        <f>VLOOKUP(D335,[2]Reference!Q:V,6,FALSE)</f>
        <v>Azuma</v>
      </c>
      <c r="AU335" s="13" t="str">
        <f>VLOOKUP(D335,[2]Reference!$Q:$U,2,FALSE)</f>
        <v>Hitachi - Class 801</v>
      </c>
      <c r="AV335" s="19">
        <f t="shared" si="70"/>
        <v>44807</v>
      </c>
      <c r="AW335" s="12" t="str">
        <f>+VLOOKUP(X335,[2]Reference!BN:BO,2,FALSE)</f>
        <v>Fleet</v>
      </c>
      <c r="AX335" s="20" t="str">
        <f t="shared" si="71"/>
        <v>HB</v>
      </c>
      <c r="AY335" s="20" t="str">
        <f>VLOOKUP(AX335,[2]Reference!AH:AI,2,FALSE)</f>
        <v>LNER</v>
      </c>
      <c r="AZ335" s="20" t="str">
        <f>VLOOKUP(D335,[2]Reference!Q:V,6,FALSE)</f>
        <v>Azuma</v>
      </c>
      <c r="BA335" s="20" t="str">
        <f>VLOOKUP(D335,[2]Reference!Q:V,3,FALSE)</f>
        <v>Azuma</v>
      </c>
    </row>
    <row r="336" spans="1:53" ht="13.5" x14ac:dyDescent="0.25">
      <c r="A336" s="28" t="s">
        <v>3271</v>
      </c>
      <c r="B336" s="29">
        <v>44800</v>
      </c>
      <c r="C336" s="28" t="s">
        <v>54</v>
      </c>
      <c r="D336" s="28" t="s">
        <v>161</v>
      </c>
      <c r="E336" s="28" t="s">
        <v>162</v>
      </c>
      <c r="F336" s="28" t="s">
        <v>161</v>
      </c>
      <c r="G336" s="28" t="s">
        <v>72</v>
      </c>
      <c r="H336" s="28" t="s">
        <v>138</v>
      </c>
      <c r="I336" s="28" t="s">
        <v>1498</v>
      </c>
      <c r="J336" s="28" t="s">
        <v>1499</v>
      </c>
      <c r="K336" s="28" t="s">
        <v>261</v>
      </c>
      <c r="L336" s="28" t="s">
        <v>3272</v>
      </c>
      <c r="M336" s="28" t="s">
        <v>78</v>
      </c>
      <c r="N336" s="30">
        <v>18</v>
      </c>
      <c r="O336" s="30">
        <v>15</v>
      </c>
      <c r="P336" s="30">
        <v>3</v>
      </c>
      <c r="Q336" s="30">
        <v>0</v>
      </c>
      <c r="R336" s="30">
        <v>0</v>
      </c>
      <c r="S336" s="30">
        <v>0</v>
      </c>
      <c r="T336" s="30">
        <v>0</v>
      </c>
      <c r="U336" s="30">
        <v>2</v>
      </c>
      <c r="V336" s="30">
        <v>18</v>
      </c>
      <c r="W336" s="28" t="s">
        <v>3273</v>
      </c>
      <c r="X336" s="28" t="s">
        <v>80</v>
      </c>
      <c r="Y336" s="28" t="s">
        <v>66</v>
      </c>
      <c r="Z336" s="28" t="s">
        <v>2199</v>
      </c>
      <c r="AA336" s="28" t="s">
        <v>2200</v>
      </c>
      <c r="AB336" s="31">
        <v>0</v>
      </c>
      <c r="AC336" s="31">
        <v>0</v>
      </c>
      <c r="AD336" s="32">
        <v>0</v>
      </c>
      <c r="AE336" s="32">
        <v>0.65</v>
      </c>
      <c r="AF336" s="12" t="str">
        <f t="shared" si="60"/>
        <v>843199</v>
      </c>
      <c r="AG336" s="13" t="str">
        <f>VLOOKUP(D336,[2]Reference!$Q:$U,4,FALSE)</f>
        <v>Fleet</v>
      </c>
      <c r="AH336" s="13" t="str">
        <f>VLOOKUP(D336,[2]Reference!$Q:$U,5,FALSE)</f>
        <v>LNER</v>
      </c>
      <c r="AI336" s="14">
        <f t="shared" si="61"/>
        <v>0</v>
      </c>
      <c r="AJ336" s="14">
        <f t="shared" si="62"/>
        <v>0</v>
      </c>
      <c r="AK336" s="14">
        <f t="shared" si="63"/>
        <v>0</v>
      </c>
      <c r="AL336" s="15">
        <f t="shared" si="64"/>
        <v>0</v>
      </c>
      <c r="AM336" s="14">
        <f t="shared" si="65"/>
        <v>18</v>
      </c>
      <c r="AN336" s="16">
        <f t="shared" si="66"/>
        <v>44800</v>
      </c>
      <c r="AO336" s="17">
        <f>VLOOKUP(B336,[2]Reference!D:E,2,1)</f>
        <v>202306</v>
      </c>
      <c r="AP336" s="12" t="str">
        <f t="shared" si="67"/>
        <v>7</v>
      </c>
      <c r="AQ336" s="18">
        <f t="shared" si="68"/>
        <v>0</v>
      </c>
      <c r="AR336" s="18">
        <f t="shared" si="69"/>
        <v>0.65</v>
      </c>
      <c r="AS336" s="13" t="str">
        <f>VLOOKUP(D336,[2]Reference!$Q:$U,3,FALSE)</f>
        <v>IC225</v>
      </c>
      <c r="AT336" s="13" t="str">
        <f>VLOOKUP(D336,[2]Reference!Q:V,6,FALSE)</f>
        <v>IC225</v>
      </c>
      <c r="AU336" s="13" t="str">
        <f>VLOOKUP(D336,[2]Reference!$Q:$U,2,FALSE)</f>
        <v>MK4 Coach</v>
      </c>
      <c r="AV336" s="19">
        <f t="shared" si="70"/>
        <v>44807</v>
      </c>
      <c r="AW336" s="12" t="str">
        <f>+VLOOKUP(X336,[2]Reference!BN:BO,2,FALSE)</f>
        <v>Fleet</v>
      </c>
      <c r="AX336" s="20" t="str">
        <f t="shared" si="71"/>
        <v>HB</v>
      </c>
      <c r="AY336" s="20" t="str">
        <f>VLOOKUP(AX336,[2]Reference!AH:AI,2,FALSE)</f>
        <v>LNER</v>
      </c>
      <c r="AZ336" s="20" t="str">
        <f>VLOOKUP(D336,[2]Reference!Q:V,6,FALSE)</f>
        <v>IC225</v>
      </c>
      <c r="BA336" s="20" t="str">
        <f>VLOOKUP(D336,[2]Reference!Q:V,3,FALSE)</f>
        <v>IC225</v>
      </c>
    </row>
    <row r="337" spans="1:53" ht="13.5" x14ac:dyDescent="0.25">
      <c r="A337" s="28" t="s">
        <v>3274</v>
      </c>
      <c r="B337" s="29">
        <v>44801</v>
      </c>
      <c r="C337" s="28" t="s">
        <v>54</v>
      </c>
      <c r="D337" s="28" t="s">
        <v>55</v>
      </c>
      <c r="E337" s="28" t="s">
        <v>56</v>
      </c>
      <c r="F337" s="28" t="s">
        <v>55</v>
      </c>
      <c r="G337" s="28" t="s">
        <v>231</v>
      </c>
      <c r="H337" s="28" t="s">
        <v>198</v>
      </c>
      <c r="I337" s="28" t="s">
        <v>209</v>
      </c>
      <c r="J337" s="28" t="s">
        <v>210</v>
      </c>
      <c r="K337" s="28" t="s">
        <v>3275</v>
      </c>
      <c r="L337" s="28" t="s">
        <v>3276</v>
      </c>
      <c r="M337" s="28" t="s">
        <v>248</v>
      </c>
      <c r="N337" s="30">
        <v>0</v>
      </c>
      <c r="O337" s="30">
        <v>0</v>
      </c>
      <c r="P337" s="30">
        <v>0</v>
      </c>
      <c r="Q337" s="30">
        <v>0</v>
      </c>
      <c r="R337" s="30">
        <v>0</v>
      </c>
      <c r="S337" s="30">
        <v>1</v>
      </c>
      <c r="T337" s="30">
        <v>0</v>
      </c>
      <c r="U337" s="30">
        <v>1</v>
      </c>
      <c r="V337" s="30">
        <v>16</v>
      </c>
      <c r="W337" s="28" t="s">
        <v>3277</v>
      </c>
      <c r="X337" s="28" t="s">
        <v>119</v>
      </c>
      <c r="Y337" s="28" t="s">
        <v>66</v>
      </c>
      <c r="Z337" s="28" t="s">
        <v>2456</v>
      </c>
      <c r="AA337" s="28" t="s">
        <v>2200</v>
      </c>
      <c r="AB337" s="31">
        <v>0</v>
      </c>
      <c r="AC337" s="31">
        <v>1</v>
      </c>
      <c r="AD337" s="32">
        <v>1</v>
      </c>
      <c r="AE337" s="32">
        <v>1</v>
      </c>
      <c r="AF337" s="12" t="str">
        <f t="shared" si="60"/>
        <v>844668</v>
      </c>
      <c r="AG337" s="13" t="str">
        <f>VLOOKUP(D337,[2]Reference!$Q:$U,4,FALSE)</f>
        <v>Fleet</v>
      </c>
      <c r="AH337" s="13" t="str">
        <f>VLOOKUP(D337,[2]Reference!$Q:$U,5,FALSE)</f>
        <v>LNER</v>
      </c>
      <c r="AI337" s="14">
        <f t="shared" si="61"/>
        <v>0</v>
      </c>
      <c r="AJ337" s="14">
        <f t="shared" si="62"/>
        <v>0.5</v>
      </c>
      <c r="AK337" s="14">
        <f t="shared" si="63"/>
        <v>0.5</v>
      </c>
      <c r="AL337" s="15">
        <f t="shared" si="64"/>
        <v>0.5</v>
      </c>
      <c r="AM337" s="14">
        <f t="shared" si="65"/>
        <v>0</v>
      </c>
      <c r="AN337" s="16">
        <f t="shared" si="66"/>
        <v>44807</v>
      </c>
      <c r="AO337" s="17">
        <f>VLOOKUP(B337,[2]Reference!D:E,2,1)</f>
        <v>202306</v>
      </c>
      <c r="AP337" s="12" t="str">
        <f t="shared" si="67"/>
        <v>7</v>
      </c>
      <c r="AQ337" s="18">
        <f t="shared" si="68"/>
        <v>1</v>
      </c>
      <c r="AR337" s="18">
        <f t="shared" si="69"/>
        <v>1</v>
      </c>
      <c r="AS337" s="13" t="str">
        <f>VLOOKUP(D337,[2]Reference!$Q:$U,3,FALSE)</f>
        <v>Azuma</v>
      </c>
      <c r="AT337" s="13" t="str">
        <f>VLOOKUP(D337,[2]Reference!Q:V,6,FALSE)</f>
        <v>Azuma</v>
      </c>
      <c r="AU337" s="13" t="str">
        <f>VLOOKUP(D337,[2]Reference!$Q:$U,2,FALSE)</f>
        <v>Hitachi - Class 800</v>
      </c>
      <c r="AV337" s="19">
        <f t="shared" si="70"/>
        <v>44808</v>
      </c>
      <c r="AW337" s="12" t="str">
        <f>+VLOOKUP(X337,[2]Reference!BN:BO,2,FALSE)</f>
        <v>Depot</v>
      </c>
      <c r="AX337" s="20" t="str">
        <f t="shared" si="71"/>
        <v>HB</v>
      </c>
      <c r="AY337" s="20" t="str">
        <f>VLOOKUP(AX337,[2]Reference!AH:AI,2,FALSE)</f>
        <v>LNER</v>
      </c>
      <c r="AZ337" s="20" t="str">
        <f>VLOOKUP(D337,[2]Reference!Q:V,6,FALSE)</f>
        <v>Azuma</v>
      </c>
      <c r="BA337" s="20" t="str">
        <f>VLOOKUP(D337,[2]Reference!Q:V,3,FALSE)</f>
        <v>Azuma</v>
      </c>
    </row>
    <row r="338" spans="1:53" ht="13.5" x14ac:dyDescent="0.25">
      <c r="A338" s="28" t="s">
        <v>3278</v>
      </c>
      <c r="B338" s="29">
        <v>44801</v>
      </c>
      <c r="C338" s="28" t="s">
        <v>54</v>
      </c>
      <c r="D338" s="28" t="s">
        <v>814</v>
      </c>
      <c r="E338" s="28" t="s">
        <v>815</v>
      </c>
      <c r="F338" s="28" t="s">
        <v>814</v>
      </c>
      <c r="G338" s="28" t="s">
        <v>72</v>
      </c>
      <c r="H338" s="28" t="s">
        <v>112</v>
      </c>
      <c r="I338" s="28" t="s">
        <v>1215</v>
      </c>
      <c r="J338" s="28" t="s">
        <v>1216</v>
      </c>
      <c r="K338" s="28" t="s">
        <v>3279</v>
      </c>
      <c r="L338" s="28" t="s">
        <v>3280</v>
      </c>
      <c r="M338" s="28" t="s">
        <v>89</v>
      </c>
      <c r="N338" s="30">
        <v>5</v>
      </c>
      <c r="O338" s="30">
        <v>0</v>
      </c>
      <c r="P338" s="30">
        <v>5</v>
      </c>
      <c r="Q338" s="30">
        <v>0</v>
      </c>
      <c r="R338" s="30">
        <v>0</v>
      </c>
      <c r="S338" s="30">
        <v>0</v>
      </c>
      <c r="T338" s="30">
        <v>0</v>
      </c>
      <c r="U338" s="30">
        <v>1</v>
      </c>
      <c r="V338" s="30">
        <v>5</v>
      </c>
      <c r="W338" s="28" t="s">
        <v>3281</v>
      </c>
      <c r="X338" s="28" t="s">
        <v>119</v>
      </c>
      <c r="Y338" s="28" t="s">
        <v>66</v>
      </c>
      <c r="Z338" s="28" t="s">
        <v>2456</v>
      </c>
      <c r="AA338" s="28" t="s">
        <v>2200</v>
      </c>
      <c r="AB338" s="31">
        <v>0</v>
      </c>
      <c r="AC338" s="31">
        <v>0</v>
      </c>
      <c r="AD338" s="32">
        <v>0</v>
      </c>
      <c r="AE338" s="32">
        <v>0</v>
      </c>
      <c r="AF338" s="12" t="str">
        <f t="shared" si="60"/>
        <v>844911</v>
      </c>
      <c r="AG338" s="13" t="str">
        <f>VLOOKUP(D338,[2]Reference!$Q:$U,4,FALSE)</f>
        <v>Fleet</v>
      </c>
      <c r="AH338" s="13" t="str">
        <f>VLOOKUP(D338,[2]Reference!$Q:$U,5,FALSE)</f>
        <v>LNER</v>
      </c>
      <c r="AI338" s="14">
        <f t="shared" si="61"/>
        <v>0</v>
      </c>
      <c r="AJ338" s="14">
        <f t="shared" si="62"/>
        <v>0</v>
      </c>
      <c r="AK338" s="14">
        <f t="shared" si="63"/>
        <v>0</v>
      </c>
      <c r="AL338" s="15">
        <f t="shared" si="64"/>
        <v>0</v>
      </c>
      <c r="AM338" s="14">
        <f t="shared" si="65"/>
        <v>5</v>
      </c>
      <c r="AN338" s="16">
        <f t="shared" si="66"/>
        <v>44807</v>
      </c>
      <c r="AO338" s="17">
        <f>VLOOKUP(B338,[2]Reference!D:E,2,1)</f>
        <v>202306</v>
      </c>
      <c r="AP338" s="12" t="str">
        <f t="shared" si="67"/>
        <v>7</v>
      </c>
      <c r="AQ338" s="18">
        <f t="shared" si="68"/>
        <v>0</v>
      </c>
      <c r="AR338" s="18">
        <f t="shared" si="69"/>
        <v>0</v>
      </c>
      <c r="AS338" s="13" t="str">
        <f>VLOOKUP(D338,[2]Reference!$Q:$U,3,FALSE)</f>
        <v>Azuma</v>
      </c>
      <c r="AT338" s="13" t="str">
        <f>VLOOKUP(D338,[2]Reference!Q:V,6,FALSE)</f>
        <v>Depot</v>
      </c>
      <c r="AU338" s="13" t="str">
        <f>VLOOKUP(D338,[2]Reference!$Q:$U,2,FALSE)</f>
        <v>Neville Hill</v>
      </c>
      <c r="AV338" s="19">
        <f t="shared" si="70"/>
        <v>44808</v>
      </c>
      <c r="AW338" s="12" t="str">
        <f>+VLOOKUP(X338,[2]Reference!BN:BO,2,FALSE)</f>
        <v>Depot</v>
      </c>
      <c r="AX338" s="20" t="str">
        <f t="shared" si="71"/>
        <v>HB</v>
      </c>
      <c r="AY338" s="20" t="str">
        <f>VLOOKUP(AX338,[2]Reference!AH:AI,2,FALSE)</f>
        <v>LNER</v>
      </c>
      <c r="AZ338" s="20" t="str">
        <f>VLOOKUP(D338,[2]Reference!Q:V,6,FALSE)</f>
        <v>Depot</v>
      </c>
      <c r="BA338" s="20" t="str">
        <f>VLOOKUP(D338,[2]Reference!Q:V,3,FALSE)</f>
        <v>Azuma</v>
      </c>
    </row>
    <row r="339" spans="1:53" ht="13.5" x14ac:dyDescent="0.25">
      <c r="A339" s="28" t="s">
        <v>3282</v>
      </c>
      <c r="B339" s="29">
        <v>44801</v>
      </c>
      <c r="C339" s="28" t="s">
        <v>54</v>
      </c>
      <c r="D339" s="28" t="s">
        <v>215</v>
      </c>
      <c r="E339" s="28" t="s">
        <v>216</v>
      </c>
      <c r="F339" s="28" t="s">
        <v>215</v>
      </c>
      <c r="G339" s="28" t="s">
        <v>129</v>
      </c>
      <c r="H339" s="28" t="s">
        <v>217</v>
      </c>
      <c r="I339" s="28" t="s">
        <v>3283</v>
      </c>
      <c r="J339" s="28" t="s">
        <v>3284</v>
      </c>
      <c r="K339" s="28" t="s">
        <v>172</v>
      </c>
      <c r="L339" s="28" t="s">
        <v>3285</v>
      </c>
      <c r="M339" s="28" t="s">
        <v>296</v>
      </c>
      <c r="N339" s="30">
        <v>3</v>
      </c>
      <c r="O339" s="30">
        <v>3</v>
      </c>
      <c r="P339" s="30">
        <v>0</v>
      </c>
      <c r="Q339" s="30">
        <v>0</v>
      </c>
      <c r="R339" s="30">
        <v>0</v>
      </c>
      <c r="S339" s="30">
        <v>0</v>
      </c>
      <c r="T339" s="30">
        <v>0</v>
      </c>
      <c r="U339" s="30">
        <v>1</v>
      </c>
      <c r="V339" s="30">
        <v>3</v>
      </c>
      <c r="W339" s="28" t="s">
        <v>3286</v>
      </c>
      <c r="X339" s="28" t="s">
        <v>119</v>
      </c>
      <c r="Y339" s="28" t="s">
        <v>66</v>
      </c>
      <c r="Z339" s="28" t="s">
        <v>2456</v>
      </c>
      <c r="AA339" s="28" t="s">
        <v>2200</v>
      </c>
      <c r="AB339" s="31">
        <v>0</v>
      </c>
      <c r="AC339" s="31">
        <v>0</v>
      </c>
      <c r="AD339" s="32">
        <v>0</v>
      </c>
      <c r="AE339" s="32">
        <v>0</v>
      </c>
      <c r="AF339" s="12" t="str">
        <f t="shared" si="60"/>
        <v>845542</v>
      </c>
      <c r="AG339" s="13" t="str">
        <f>VLOOKUP(D339,[2]Reference!$Q:$U,4,FALSE)</f>
        <v>Fleet</v>
      </c>
      <c r="AH339" s="13" t="str">
        <f>VLOOKUP(D339,[2]Reference!$Q:$U,5,FALSE)</f>
        <v>LNER</v>
      </c>
      <c r="AI339" s="14">
        <f t="shared" si="61"/>
        <v>0</v>
      </c>
      <c r="AJ339" s="14">
        <f t="shared" si="62"/>
        <v>0</v>
      </c>
      <c r="AK339" s="14">
        <f t="shared" si="63"/>
        <v>0</v>
      </c>
      <c r="AL339" s="15">
        <f t="shared" si="64"/>
        <v>0</v>
      </c>
      <c r="AM339" s="14">
        <f t="shared" si="65"/>
        <v>3</v>
      </c>
      <c r="AN339" s="16">
        <f t="shared" si="66"/>
        <v>44807</v>
      </c>
      <c r="AO339" s="17">
        <f>VLOOKUP(B339,[2]Reference!D:E,2,1)</f>
        <v>202306</v>
      </c>
      <c r="AP339" s="12" t="str">
        <f t="shared" si="67"/>
        <v>7</v>
      </c>
      <c r="AQ339" s="18">
        <f t="shared" si="68"/>
        <v>0</v>
      </c>
      <c r="AR339" s="18">
        <f t="shared" si="69"/>
        <v>0</v>
      </c>
      <c r="AS339" s="13" t="str">
        <f>VLOOKUP(D339,[2]Reference!$Q:$U,3,FALSE)</f>
        <v>Other</v>
      </c>
      <c r="AT339" s="13" t="str">
        <f>VLOOKUP(D339,[2]Reference!Q:V,6,FALSE)</f>
        <v>Other</v>
      </c>
      <c r="AU339" s="13" t="str">
        <f>VLOOKUP(D339,[2]Reference!$Q:$U,2,FALSE)</f>
        <v>ISS - Contractors</v>
      </c>
      <c r="AV339" s="19">
        <f t="shared" si="70"/>
        <v>44808</v>
      </c>
      <c r="AW339" s="12" t="str">
        <f>+VLOOKUP(X339,[2]Reference!BN:BO,2,FALSE)</f>
        <v>Depot</v>
      </c>
      <c r="AX339" s="20" t="str">
        <f t="shared" si="71"/>
        <v>HB</v>
      </c>
      <c r="AY339" s="20" t="str">
        <f>VLOOKUP(AX339,[2]Reference!AH:AI,2,FALSE)</f>
        <v>LNER</v>
      </c>
      <c r="AZ339" s="20" t="str">
        <f>VLOOKUP(D339,[2]Reference!Q:V,6,FALSE)</f>
        <v>Other</v>
      </c>
      <c r="BA339" s="20" t="str">
        <f>VLOOKUP(D339,[2]Reference!Q:V,3,FALSE)</f>
        <v>Other</v>
      </c>
    </row>
    <row r="340" spans="1:53" ht="13.5" x14ac:dyDescent="0.25">
      <c r="A340" s="28" t="s">
        <v>3287</v>
      </c>
      <c r="B340" s="29">
        <v>44802</v>
      </c>
      <c r="C340" s="28" t="s">
        <v>54</v>
      </c>
      <c r="D340" s="28" t="s">
        <v>92</v>
      </c>
      <c r="E340" s="28" t="s">
        <v>93</v>
      </c>
      <c r="F340" s="28" t="s">
        <v>92</v>
      </c>
      <c r="G340" s="28" t="s">
        <v>72</v>
      </c>
      <c r="H340" s="28" t="s">
        <v>95</v>
      </c>
      <c r="I340" s="28" t="s">
        <v>292</v>
      </c>
      <c r="J340" s="28" t="s">
        <v>293</v>
      </c>
      <c r="K340" s="28" t="s">
        <v>261</v>
      </c>
      <c r="L340" s="28" t="s">
        <v>3288</v>
      </c>
      <c r="M340" s="28" t="s">
        <v>375</v>
      </c>
      <c r="N340" s="30">
        <v>32</v>
      </c>
      <c r="O340" s="30">
        <v>23</v>
      </c>
      <c r="P340" s="30">
        <v>9</v>
      </c>
      <c r="Q340" s="30">
        <v>0</v>
      </c>
      <c r="R340" s="30">
        <v>0</v>
      </c>
      <c r="S340" s="30">
        <v>0</v>
      </c>
      <c r="T340" s="30">
        <v>0</v>
      </c>
      <c r="U340" s="30">
        <v>3</v>
      </c>
      <c r="V340" s="30">
        <v>32</v>
      </c>
      <c r="W340" s="28" t="s">
        <v>3289</v>
      </c>
      <c r="X340" s="28" t="s">
        <v>80</v>
      </c>
      <c r="Y340" s="28" t="s">
        <v>66</v>
      </c>
      <c r="Z340" s="28" t="s">
        <v>2456</v>
      </c>
      <c r="AA340" s="28" t="s">
        <v>2200</v>
      </c>
      <c r="AB340" s="31">
        <v>0</v>
      </c>
      <c r="AC340" s="31">
        <v>0</v>
      </c>
      <c r="AD340" s="32">
        <v>0</v>
      </c>
      <c r="AE340" s="32">
        <v>0.74</v>
      </c>
      <c r="AF340" s="12" t="str">
        <f t="shared" si="60"/>
        <v>847913</v>
      </c>
      <c r="AG340" s="13" t="str">
        <f>VLOOKUP(D340,[2]Reference!$Q:$U,4,FALSE)</f>
        <v>Fleet</v>
      </c>
      <c r="AH340" s="13" t="str">
        <f>VLOOKUP(D340,[2]Reference!$Q:$U,5,FALSE)</f>
        <v>LNER</v>
      </c>
      <c r="AI340" s="14">
        <f t="shared" si="61"/>
        <v>0</v>
      </c>
      <c r="AJ340" s="14">
        <f t="shared" si="62"/>
        <v>0</v>
      </c>
      <c r="AK340" s="14">
        <f t="shared" si="63"/>
        <v>0</v>
      </c>
      <c r="AL340" s="15">
        <f t="shared" si="64"/>
        <v>0</v>
      </c>
      <c r="AM340" s="14">
        <f t="shared" si="65"/>
        <v>32</v>
      </c>
      <c r="AN340" s="16">
        <f t="shared" si="66"/>
        <v>44807</v>
      </c>
      <c r="AO340" s="17">
        <f>VLOOKUP(B340,[2]Reference!D:E,2,1)</f>
        <v>202306</v>
      </c>
      <c r="AP340" s="12" t="str">
        <f t="shared" si="67"/>
        <v>7</v>
      </c>
      <c r="AQ340" s="18">
        <f t="shared" si="68"/>
        <v>0</v>
      </c>
      <c r="AR340" s="18">
        <f t="shared" si="69"/>
        <v>0.74</v>
      </c>
      <c r="AS340" s="13" t="str">
        <f>VLOOKUP(D340,[2]Reference!$Q:$U,3,FALSE)</f>
        <v>Azuma</v>
      </c>
      <c r="AT340" s="13" t="str">
        <f>VLOOKUP(D340,[2]Reference!Q:V,6,FALSE)</f>
        <v>Azuma</v>
      </c>
      <c r="AU340" s="13" t="str">
        <f>VLOOKUP(D340,[2]Reference!$Q:$U,2,FALSE)</f>
        <v>Hitachi - Class 801</v>
      </c>
      <c r="AV340" s="19">
        <f t="shared" si="70"/>
        <v>44809</v>
      </c>
      <c r="AW340" s="12" t="str">
        <f>+VLOOKUP(X340,[2]Reference!BN:BO,2,FALSE)</f>
        <v>Fleet</v>
      </c>
      <c r="AX340" s="20" t="str">
        <f t="shared" si="71"/>
        <v>HB</v>
      </c>
      <c r="AY340" s="20" t="str">
        <f>VLOOKUP(AX340,[2]Reference!AH:AI,2,FALSE)</f>
        <v>LNER</v>
      </c>
      <c r="AZ340" s="20" t="str">
        <f>VLOOKUP(D340,[2]Reference!Q:V,6,FALSE)</f>
        <v>Azuma</v>
      </c>
      <c r="BA340" s="20" t="str">
        <f>VLOOKUP(D340,[2]Reference!Q:V,3,FALSE)</f>
        <v>Azuma</v>
      </c>
    </row>
    <row r="341" spans="1:53" ht="13.5" x14ac:dyDescent="0.25">
      <c r="A341" s="28" t="s">
        <v>3291</v>
      </c>
      <c r="B341" s="29">
        <v>44803</v>
      </c>
      <c r="C341" s="28" t="s">
        <v>54</v>
      </c>
      <c r="D341" s="28" t="s">
        <v>92</v>
      </c>
      <c r="E341" s="28" t="s">
        <v>93</v>
      </c>
      <c r="F341" s="28" t="s">
        <v>92</v>
      </c>
      <c r="G341" s="28" t="s">
        <v>83</v>
      </c>
      <c r="H341" s="28" t="s">
        <v>327</v>
      </c>
      <c r="I341" s="28" t="s">
        <v>328</v>
      </c>
      <c r="J341" s="28" t="s">
        <v>329</v>
      </c>
      <c r="K341" s="28" t="s">
        <v>503</v>
      </c>
      <c r="L341" s="28" t="s">
        <v>3292</v>
      </c>
      <c r="M341" s="28" t="s">
        <v>289</v>
      </c>
      <c r="N341" s="30">
        <v>6</v>
      </c>
      <c r="O341" s="30">
        <v>6</v>
      </c>
      <c r="P341" s="30">
        <v>0</v>
      </c>
      <c r="Q341" s="30">
        <v>0</v>
      </c>
      <c r="R341" s="30">
        <v>0</v>
      </c>
      <c r="S341" s="30">
        <v>0</v>
      </c>
      <c r="T341" s="30">
        <v>0</v>
      </c>
      <c r="U341" s="30">
        <v>1</v>
      </c>
      <c r="V341" s="30">
        <v>6</v>
      </c>
      <c r="W341" s="28" t="s">
        <v>3293</v>
      </c>
      <c r="X341" s="28" t="s">
        <v>80</v>
      </c>
      <c r="Y341" s="28" t="s">
        <v>66</v>
      </c>
      <c r="Z341" s="28" t="s">
        <v>2456</v>
      </c>
      <c r="AA341" s="28" t="s">
        <v>2200</v>
      </c>
      <c r="AB341" s="31">
        <v>0</v>
      </c>
      <c r="AC341" s="31">
        <v>0</v>
      </c>
      <c r="AD341" s="32">
        <v>0</v>
      </c>
      <c r="AE341" s="32">
        <v>0.19</v>
      </c>
      <c r="AF341" s="12" t="str">
        <f t="shared" si="60"/>
        <v>850365</v>
      </c>
      <c r="AG341" s="13" t="str">
        <f>VLOOKUP(D341,[2]Reference!$Q:$U,4,FALSE)</f>
        <v>Fleet</v>
      </c>
      <c r="AH341" s="13" t="str">
        <f>VLOOKUP(D341,[2]Reference!$Q:$U,5,FALSE)</f>
        <v>LNER</v>
      </c>
      <c r="AI341" s="14">
        <f t="shared" si="61"/>
        <v>0</v>
      </c>
      <c r="AJ341" s="14">
        <f t="shared" si="62"/>
        <v>0</v>
      </c>
      <c r="AK341" s="14">
        <f t="shared" si="63"/>
        <v>0</v>
      </c>
      <c r="AL341" s="15">
        <f t="shared" si="64"/>
        <v>0</v>
      </c>
      <c r="AM341" s="14">
        <f t="shared" si="65"/>
        <v>6</v>
      </c>
      <c r="AN341" s="16">
        <f t="shared" si="66"/>
        <v>44807</v>
      </c>
      <c r="AO341" s="17">
        <f>VLOOKUP(B341,[2]Reference!D:E,2,1)</f>
        <v>202306</v>
      </c>
      <c r="AP341" s="12" t="str">
        <f t="shared" si="67"/>
        <v>7</v>
      </c>
      <c r="AQ341" s="18">
        <f t="shared" si="68"/>
        <v>0</v>
      </c>
      <c r="AR341" s="18">
        <f t="shared" si="69"/>
        <v>0.19</v>
      </c>
      <c r="AS341" s="13" t="str">
        <f>VLOOKUP(D341,[2]Reference!$Q:$U,3,FALSE)</f>
        <v>Azuma</v>
      </c>
      <c r="AT341" s="13" t="str">
        <f>VLOOKUP(D341,[2]Reference!Q:V,6,FALSE)</f>
        <v>Azuma</v>
      </c>
      <c r="AU341" s="13" t="str">
        <f>VLOOKUP(D341,[2]Reference!$Q:$U,2,FALSE)</f>
        <v>Hitachi - Class 801</v>
      </c>
      <c r="AV341" s="19">
        <f t="shared" si="70"/>
        <v>44810</v>
      </c>
      <c r="AW341" s="12" t="str">
        <f>+VLOOKUP(X341,[2]Reference!BN:BO,2,FALSE)</f>
        <v>Fleet</v>
      </c>
      <c r="AX341" s="20" t="str">
        <f t="shared" si="71"/>
        <v>HB</v>
      </c>
      <c r="AY341" s="20" t="str">
        <f>VLOOKUP(AX341,[2]Reference!AH:AI,2,FALSE)</f>
        <v>LNER</v>
      </c>
      <c r="AZ341" s="20" t="str">
        <f>VLOOKUP(D341,[2]Reference!Q:V,6,FALSE)</f>
        <v>Azuma</v>
      </c>
      <c r="BA341" s="20" t="str">
        <f>VLOOKUP(D341,[2]Reference!Q:V,3,FALSE)</f>
        <v>Azuma</v>
      </c>
    </row>
    <row r="342" spans="1:53" ht="13.5" x14ac:dyDescent="0.25">
      <c r="A342" s="28" t="s">
        <v>3294</v>
      </c>
      <c r="B342" s="29">
        <v>44804</v>
      </c>
      <c r="C342" s="28" t="s">
        <v>54</v>
      </c>
      <c r="D342" s="28" t="s">
        <v>55</v>
      </c>
      <c r="E342" s="28" t="s">
        <v>56</v>
      </c>
      <c r="F342" s="28" t="s">
        <v>55</v>
      </c>
      <c r="G342" s="28" t="s">
        <v>121</v>
      </c>
      <c r="H342" s="28" t="s">
        <v>84</v>
      </c>
      <c r="I342" s="28" t="s">
        <v>2536</v>
      </c>
      <c r="J342" s="28" t="s">
        <v>1592</v>
      </c>
      <c r="K342" s="28" t="s">
        <v>366</v>
      </c>
      <c r="L342" s="28" t="s">
        <v>2616</v>
      </c>
      <c r="M342" s="28" t="s">
        <v>234</v>
      </c>
      <c r="N342" s="30">
        <v>7</v>
      </c>
      <c r="O342" s="30">
        <v>0</v>
      </c>
      <c r="P342" s="30">
        <v>7</v>
      </c>
      <c r="Q342" s="30">
        <v>0</v>
      </c>
      <c r="R342" s="30">
        <v>1</v>
      </c>
      <c r="S342" s="30">
        <v>1</v>
      </c>
      <c r="T342" s="30">
        <v>0</v>
      </c>
      <c r="U342" s="30">
        <v>2</v>
      </c>
      <c r="V342" s="30">
        <v>172</v>
      </c>
      <c r="W342" s="28" t="s">
        <v>3295</v>
      </c>
      <c r="X342" s="28" t="s">
        <v>80</v>
      </c>
      <c r="Y342" s="28" t="s">
        <v>66</v>
      </c>
      <c r="Z342" s="28" t="s">
        <v>2456</v>
      </c>
      <c r="AA342" s="28" t="s">
        <v>2200</v>
      </c>
      <c r="AB342" s="31">
        <v>1</v>
      </c>
      <c r="AC342" s="31">
        <v>1</v>
      </c>
      <c r="AD342" s="32">
        <v>2</v>
      </c>
      <c r="AE342" s="32">
        <v>2</v>
      </c>
      <c r="AF342" s="12" t="str">
        <f t="shared" si="60"/>
        <v>851618</v>
      </c>
      <c r="AG342" s="13" t="str">
        <f>VLOOKUP(D342,[2]Reference!$Q:$U,4,FALSE)</f>
        <v>Fleet</v>
      </c>
      <c r="AH342" s="13" t="str">
        <f>VLOOKUP(D342,[2]Reference!$Q:$U,5,FALSE)</f>
        <v>LNER</v>
      </c>
      <c r="AI342" s="14">
        <f t="shared" si="61"/>
        <v>1</v>
      </c>
      <c r="AJ342" s="14">
        <f t="shared" si="62"/>
        <v>0.5</v>
      </c>
      <c r="AK342" s="14">
        <f t="shared" si="63"/>
        <v>1.5</v>
      </c>
      <c r="AL342" s="15">
        <f t="shared" si="64"/>
        <v>0.5</v>
      </c>
      <c r="AM342" s="14">
        <f t="shared" si="65"/>
        <v>7</v>
      </c>
      <c r="AN342" s="16">
        <f t="shared" si="66"/>
        <v>44807</v>
      </c>
      <c r="AO342" s="17">
        <f>VLOOKUP(B342,[2]Reference!D:E,2,1)</f>
        <v>202306</v>
      </c>
      <c r="AP342" s="12" t="str">
        <f t="shared" si="67"/>
        <v>7</v>
      </c>
      <c r="AQ342" s="18">
        <f t="shared" si="68"/>
        <v>2</v>
      </c>
      <c r="AR342" s="18">
        <f t="shared" si="69"/>
        <v>2</v>
      </c>
      <c r="AS342" s="13" t="str">
        <f>VLOOKUP(D342,[2]Reference!$Q:$U,3,FALSE)</f>
        <v>Azuma</v>
      </c>
      <c r="AT342" s="13" t="str">
        <f>VLOOKUP(D342,[2]Reference!Q:V,6,FALSE)</f>
        <v>Azuma</v>
      </c>
      <c r="AU342" s="13" t="str">
        <f>VLOOKUP(D342,[2]Reference!$Q:$U,2,FALSE)</f>
        <v>Hitachi - Class 800</v>
      </c>
      <c r="AV342" s="19">
        <f t="shared" si="70"/>
        <v>44811</v>
      </c>
      <c r="AW342" s="12" t="str">
        <f>+VLOOKUP(X342,[2]Reference!BN:BO,2,FALSE)</f>
        <v>Fleet</v>
      </c>
      <c r="AX342" s="20" t="str">
        <f t="shared" si="71"/>
        <v>HB</v>
      </c>
      <c r="AY342" s="20" t="str">
        <f>VLOOKUP(AX342,[2]Reference!AH:AI,2,FALSE)</f>
        <v>LNER</v>
      </c>
      <c r="AZ342" s="20" t="str">
        <f>VLOOKUP(D342,[2]Reference!Q:V,6,FALSE)</f>
        <v>Azuma</v>
      </c>
      <c r="BA342" s="20" t="str">
        <f>VLOOKUP(D342,[2]Reference!Q:V,3,FALSE)</f>
        <v>Azuma</v>
      </c>
    </row>
    <row r="343" spans="1:53" ht="13.5" x14ac:dyDescent="0.25">
      <c r="A343" s="28" t="s">
        <v>3296</v>
      </c>
      <c r="B343" s="29">
        <v>44804</v>
      </c>
      <c r="C343" s="28" t="s">
        <v>54</v>
      </c>
      <c r="D343" s="28" t="s">
        <v>161</v>
      </c>
      <c r="E343" s="28" t="s">
        <v>162</v>
      </c>
      <c r="F343" s="28" t="s">
        <v>161</v>
      </c>
      <c r="G343" s="28" t="s">
        <v>72</v>
      </c>
      <c r="H343" s="28" t="s">
        <v>138</v>
      </c>
      <c r="I343" s="28" t="s">
        <v>1498</v>
      </c>
      <c r="J343" s="28" t="s">
        <v>1499</v>
      </c>
      <c r="K343" s="28" t="s">
        <v>261</v>
      </c>
      <c r="L343" s="28" t="s">
        <v>2603</v>
      </c>
      <c r="M343" s="28" t="s">
        <v>419</v>
      </c>
      <c r="N343" s="30">
        <v>9</v>
      </c>
      <c r="O343" s="30">
        <v>5</v>
      </c>
      <c r="P343" s="30">
        <v>4</v>
      </c>
      <c r="Q343" s="30">
        <v>0</v>
      </c>
      <c r="R343" s="30">
        <v>0</v>
      </c>
      <c r="S343" s="30">
        <v>0</v>
      </c>
      <c r="T343" s="30">
        <v>0</v>
      </c>
      <c r="U343" s="30">
        <v>3</v>
      </c>
      <c r="V343" s="30">
        <v>9</v>
      </c>
      <c r="W343" s="28" t="s">
        <v>3297</v>
      </c>
      <c r="X343" s="28" t="s">
        <v>80</v>
      </c>
      <c r="Y343" s="28" t="s">
        <v>66</v>
      </c>
      <c r="Z343" s="28" t="s">
        <v>2456</v>
      </c>
      <c r="AA343" s="28" t="s">
        <v>2200</v>
      </c>
      <c r="AB343" s="31">
        <v>0</v>
      </c>
      <c r="AC343" s="31">
        <v>0</v>
      </c>
      <c r="AD343" s="32">
        <v>0</v>
      </c>
      <c r="AE343" s="32">
        <v>0</v>
      </c>
      <c r="AF343" s="12" t="str">
        <f t="shared" si="60"/>
        <v>851958</v>
      </c>
      <c r="AG343" s="13" t="str">
        <f>VLOOKUP(D343,[2]Reference!$Q:$U,4,FALSE)</f>
        <v>Fleet</v>
      </c>
      <c r="AH343" s="13" t="str">
        <f>VLOOKUP(D343,[2]Reference!$Q:$U,5,FALSE)</f>
        <v>LNER</v>
      </c>
      <c r="AI343" s="14">
        <f t="shared" si="61"/>
        <v>0</v>
      </c>
      <c r="AJ343" s="14">
        <f t="shared" si="62"/>
        <v>0</v>
      </c>
      <c r="AK343" s="14">
        <f t="shared" si="63"/>
        <v>0</v>
      </c>
      <c r="AL343" s="15">
        <f t="shared" si="64"/>
        <v>0</v>
      </c>
      <c r="AM343" s="14">
        <f t="shared" si="65"/>
        <v>9</v>
      </c>
      <c r="AN343" s="16">
        <f t="shared" si="66"/>
        <v>44807</v>
      </c>
      <c r="AO343" s="17">
        <f>VLOOKUP(B343,[2]Reference!D:E,2,1)</f>
        <v>202306</v>
      </c>
      <c r="AP343" s="12" t="str">
        <f t="shared" si="67"/>
        <v>7</v>
      </c>
      <c r="AQ343" s="18">
        <f t="shared" si="68"/>
        <v>0</v>
      </c>
      <c r="AR343" s="18">
        <f t="shared" si="69"/>
        <v>0</v>
      </c>
      <c r="AS343" s="13" t="str">
        <f>VLOOKUP(D343,[2]Reference!$Q:$U,3,FALSE)</f>
        <v>IC225</v>
      </c>
      <c r="AT343" s="13" t="str">
        <f>VLOOKUP(D343,[2]Reference!Q:V,6,FALSE)</f>
        <v>IC225</v>
      </c>
      <c r="AU343" s="13" t="str">
        <f>VLOOKUP(D343,[2]Reference!$Q:$U,2,FALSE)</f>
        <v>MK4 Coach</v>
      </c>
      <c r="AV343" s="19">
        <f t="shared" si="70"/>
        <v>44811</v>
      </c>
      <c r="AW343" s="12" t="str">
        <f>+VLOOKUP(X343,[2]Reference!BN:BO,2,FALSE)</f>
        <v>Fleet</v>
      </c>
      <c r="AX343" s="20" t="str">
        <f t="shared" si="71"/>
        <v>HB</v>
      </c>
      <c r="AY343" s="20" t="str">
        <f>VLOOKUP(AX343,[2]Reference!AH:AI,2,FALSE)</f>
        <v>LNER</v>
      </c>
      <c r="AZ343" s="20" t="str">
        <f>VLOOKUP(D343,[2]Reference!Q:V,6,FALSE)</f>
        <v>IC225</v>
      </c>
      <c r="BA343" s="20" t="str">
        <f>VLOOKUP(D343,[2]Reference!Q:V,3,FALSE)</f>
        <v>IC225</v>
      </c>
    </row>
    <row r="344" spans="1:53" ht="13.5" x14ac:dyDescent="0.25">
      <c r="A344" s="28" t="s">
        <v>3298</v>
      </c>
      <c r="B344" s="29">
        <v>44804</v>
      </c>
      <c r="C344" s="28" t="s">
        <v>54</v>
      </c>
      <c r="D344" s="28" t="s">
        <v>536</v>
      </c>
      <c r="E344" s="28" t="s">
        <v>537</v>
      </c>
      <c r="F344" s="28" t="s">
        <v>536</v>
      </c>
      <c r="G344" s="28" t="s">
        <v>72</v>
      </c>
      <c r="H344" s="28" t="s">
        <v>95</v>
      </c>
      <c r="I344" s="28" t="s">
        <v>292</v>
      </c>
      <c r="J344" s="28" t="s">
        <v>293</v>
      </c>
      <c r="K344" s="28" t="s">
        <v>163</v>
      </c>
      <c r="L344" s="28" t="s">
        <v>3299</v>
      </c>
      <c r="M344" s="28" t="s">
        <v>419</v>
      </c>
      <c r="N344" s="30">
        <v>6</v>
      </c>
      <c r="O344" s="30">
        <v>2</v>
      </c>
      <c r="P344" s="30">
        <v>4</v>
      </c>
      <c r="Q344" s="30">
        <v>0</v>
      </c>
      <c r="R344" s="30">
        <v>0</v>
      </c>
      <c r="S344" s="30">
        <v>0</v>
      </c>
      <c r="T344" s="30">
        <v>0</v>
      </c>
      <c r="U344" s="30">
        <v>2</v>
      </c>
      <c r="V344" s="30">
        <v>6</v>
      </c>
      <c r="W344" s="28" t="s">
        <v>3300</v>
      </c>
      <c r="X344" s="28" t="s">
        <v>80</v>
      </c>
      <c r="Y344" s="28" t="s">
        <v>66</v>
      </c>
      <c r="Z344" s="28" t="s">
        <v>2456</v>
      </c>
      <c r="AA344" s="28" t="s">
        <v>2200</v>
      </c>
      <c r="AB344" s="31">
        <v>0</v>
      </c>
      <c r="AC344" s="31">
        <v>0</v>
      </c>
      <c r="AD344" s="32">
        <v>0</v>
      </c>
      <c r="AE344" s="32">
        <v>0</v>
      </c>
      <c r="AF344" s="12" t="str">
        <f t="shared" si="60"/>
        <v>852007</v>
      </c>
      <c r="AG344" s="13" t="str">
        <f>VLOOKUP(D344,[2]Reference!$Q:$U,4,FALSE)</f>
        <v>Fleet</v>
      </c>
      <c r="AH344" s="13" t="str">
        <f>VLOOKUP(D344,[2]Reference!$Q:$U,5,FALSE)</f>
        <v>LNER</v>
      </c>
      <c r="AI344" s="14">
        <f t="shared" si="61"/>
        <v>0</v>
      </c>
      <c r="AJ344" s="14">
        <f t="shared" si="62"/>
        <v>0</v>
      </c>
      <c r="AK344" s="14">
        <f t="shared" si="63"/>
        <v>0</v>
      </c>
      <c r="AL344" s="15">
        <f t="shared" si="64"/>
        <v>0</v>
      </c>
      <c r="AM344" s="14">
        <f t="shared" si="65"/>
        <v>6</v>
      </c>
      <c r="AN344" s="16">
        <f t="shared" si="66"/>
        <v>44807</v>
      </c>
      <c r="AO344" s="17">
        <f>VLOOKUP(B344,[2]Reference!D:E,2,1)</f>
        <v>202306</v>
      </c>
      <c r="AP344" s="12" t="str">
        <f t="shared" si="67"/>
        <v>7</v>
      </c>
      <c r="AQ344" s="18">
        <f t="shared" si="68"/>
        <v>0</v>
      </c>
      <c r="AR344" s="18">
        <f t="shared" si="69"/>
        <v>0</v>
      </c>
      <c r="AS344" s="13" t="str">
        <f>VLOOKUP(D344,[2]Reference!$Q:$U,3,FALSE)</f>
        <v>IC225</v>
      </c>
      <c r="AT344" s="13" t="str">
        <f>VLOOKUP(D344,[2]Reference!Q:V,6,FALSE)</f>
        <v>IC225</v>
      </c>
      <c r="AU344" s="13" t="str">
        <f>VLOOKUP(D344,[2]Reference!$Q:$U,2,FALSE)</f>
        <v>MK4 DVT</v>
      </c>
      <c r="AV344" s="19">
        <f t="shared" si="70"/>
        <v>44811</v>
      </c>
      <c r="AW344" s="12" t="str">
        <f>+VLOOKUP(X344,[2]Reference!BN:BO,2,FALSE)</f>
        <v>Fleet</v>
      </c>
      <c r="AX344" s="20" t="str">
        <f t="shared" si="71"/>
        <v>HB</v>
      </c>
      <c r="AY344" s="20" t="str">
        <f>VLOOKUP(AX344,[2]Reference!AH:AI,2,FALSE)</f>
        <v>LNER</v>
      </c>
      <c r="AZ344" s="20" t="str">
        <f>VLOOKUP(D344,[2]Reference!Q:V,6,FALSE)</f>
        <v>IC225</v>
      </c>
      <c r="BA344" s="20" t="str">
        <f>VLOOKUP(D344,[2]Reference!Q:V,3,FALSE)</f>
        <v>IC225</v>
      </c>
    </row>
    <row r="345" spans="1:53" ht="13.5" x14ac:dyDescent="0.25">
      <c r="A345" s="28" t="s">
        <v>3301</v>
      </c>
      <c r="B345" s="29">
        <v>44805</v>
      </c>
      <c r="C345" s="28" t="s">
        <v>54</v>
      </c>
      <c r="D345" s="28" t="s">
        <v>55</v>
      </c>
      <c r="E345" s="28" t="s">
        <v>56</v>
      </c>
      <c r="F345" s="28" t="s">
        <v>55</v>
      </c>
      <c r="G345" s="28" t="s">
        <v>129</v>
      </c>
      <c r="H345" s="28" t="s">
        <v>339</v>
      </c>
      <c r="I345" s="28" t="s">
        <v>694</v>
      </c>
      <c r="J345" s="28" t="s">
        <v>695</v>
      </c>
      <c r="K345" s="28" t="s">
        <v>1297</v>
      </c>
      <c r="L345" s="28" t="s">
        <v>3302</v>
      </c>
      <c r="M345" s="28" t="s">
        <v>669</v>
      </c>
      <c r="N345" s="30">
        <v>13</v>
      </c>
      <c r="O345" s="30">
        <v>0</v>
      </c>
      <c r="P345" s="30">
        <v>13</v>
      </c>
      <c r="Q345" s="30">
        <v>0</v>
      </c>
      <c r="R345" s="30">
        <v>0</v>
      </c>
      <c r="S345" s="30">
        <v>0</v>
      </c>
      <c r="T345" s="30">
        <v>0</v>
      </c>
      <c r="U345" s="30">
        <v>1</v>
      </c>
      <c r="V345" s="30">
        <v>13</v>
      </c>
      <c r="W345" s="28" t="s">
        <v>3303</v>
      </c>
      <c r="X345" s="28" t="s">
        <v>80</v>
      </c>
      <c r="Y345" s="28" t="s">
        <v>66</v>
      </c>
      <c r="Z345" s="28" t="s">
        <v>2456</v>
      </c>
      <c r="AA345" s="28" t="s">
        <v>2200</v>
      </c>
      <c r="AB345" s="31">
        <v>0</v>
      </c>
      <c r="AC345" s="31">
        <v>0</v>
      </c>
      <c r="AD345" s="32">
        <v>0</v>
      </c>
      <c r="AE345" s="32">
        <v>0</v>
      </c>
      <c r="AF345" s="12" t="str">
        <f t="shared" si="60"/>
        <v>854806</v>
      </c>
      <c r="AG345" s="13" t="str">
        <f>VLOOKUP(D345,[2]Reference!$Q:$U,4,FALSE)</f>
        <v>Fleet</v>
      </c>
      <c r="AH345" s="13" t="str">
        <f>VLOOKUP(D345,[2]Reference!$Q:$U,5,FALSE)</f>
        <v>LNER</v>
      </c>
      <c r="AI345" s="14">
        <f t="shared" si="61"/>
        <v>0</v>
      </c>
      <c r="AJ345" s="14">
        <f t="shared" si="62"/>
        <v>0</v>
      </c>
      <c r="AK345" s="14">
        <f t="shared" si="63"/>
        <v>0</v>
      </c>
      <c r="AL345" s="15">
        <f t="shared" si="64"/>
        <v>0</v>
      </c>
      <c r="AM345" s="14">
        <f t="shared" si="65"/>
        <v>13</v>
      </c>
      <c r="AN345" s="16">
        <f t="shared" si="66"/>
        <v>44807</v>
      </c>
      <c r="AO345" s="17">
        <f>VLOOKUP(B345,[2]Reference!D:E,2,1)</f>
        <v>202306</v>
      </c>
      <c r="AP345" s="12" t="str">
        <f t="shared" si="67"/>
        <v>7</v>
      </c>
      <c r="AQ345" s="18">
        <f t="shared" si="68"/>
        <v>0</v>
      </c>
      <c r="AR345" s="18">
        <f t="shared" si="69"/>
        <v>0</v>
      </c>
      <c r="AS345" s="13" t="str">
        <f>VLOOKUP(D345,[2]Reference!$Q:$U,3,FALSE)</f>
        <v>Azuma</v>
      </c>
      <c r="AT345" s="13" t="str">
        <f>VLOOKUP(D345,[2]Reference!Q:V,6,FALSE)</f>
        <v>Azuma</v>
      </c>
      <c r="AU345" s="13" t="str">
        <f>VLOOKUP(D345,[2]Reference!$Q:$U,2,FALSE)</f>
        <v>Hitachi - Class 800</v>
      </c>
      <c r="AV345" s="19">
        <f t="shared" si="70"/>
        <v>44812</v>
      </c>
      <c r="AW345" s="12" t="str">
        <f>+VLOOKUP(X345,[2]Reference!BN:BO,2,FALSE)</f>
        <v>Fleet</v>
      </c>
      <c r="AX345" s="20" t="str">
        <f t="shared" si="71"/>
        <v>HB</v>
      </c>
      <c r="AY345" s="20" t="str">
        <f>VLOOKUP(AX345,[2]Reference!AH:AI,2,FALSE)</f>
        <v>LNER</v>
      </c>
      <c r="AZ345" s="20" t="str">
        <f>VLOOKUP(D345,[2]Reference!Q:V,6,FALSE)</f>
        <v>Azuma</v>
      </c>
      <c r="BA345" s="20" t="str">
        <f>VLOOKUP(D345,[2]Reference!Q:V,3,FALSE)</f>
        <v>Azuma</v>
      </c>
    </row>
    <row r="346" spans="1:53" ht="13.5" x14ac:dyDescent="0.25">
      <c r="A346" s="28" t="s">
        <v>3304</v>
      </c>
      <c r="B346" s="29">
        <v>44805</v>
      </c>
      <c r="C346" s="28" t="s">
        <v>54</v>
      </c>
      <c r="D346" s="28" t="s">
        <v>55</v>
      </c>
      <c r="E346" s="28" t="s">
        <v>56</v>
      </c>
      <c r="F346" s="28" t="s">
        <v>55</v>
      </c>
      <c r="G346" s="28" t="s">
        <v>129</v>
      </c>
      <c r="H346" s="28" t="s">
        <v>95</v>
      </c>
      <c r="I346" s="28" t="s">
        <v>96</v>
      </c>
      <c r="J346" s="28" t="s">
        <v>97</v>
      </c>
      <c r="K346" s="28" t="s">
        <v>179</v>
      </c>
      <c r="L346" s="28" t="s">
        <v>3305</v>
      </c>
      <c r="M346" s="28" t="s">
        <v>947</v>
      </c>
      <c r="N346" s="30">
        <v>6</v>
      </c>
      <c r="O346" s="30">
        <v>0</v>
      </c>
      <c r="P346" s="30">
        <v>6</v>
      </c>
      <c r="Q346" s="30">
        <v>0</v>
      </c>
      <c r="R346" s="30">
        <v>0</v>
      </c>
      <c r="S346" s="30">
        <v>0</v>
      </c>
      <c r="T346" s="30">
        <v>0</v>
      </c>
      <c r="U346" s="30">
        <v>1</v>
      </c>
      <c r="V346" s="30">
        <v>6</v>
      </c>
      <c r="W346" s="28" t="s">
        <v>3306</v>
      </c>
      <c r="X346" s="28" t="s">
        <v>80</v>
      </c>
      <c r="Y346" s="28" t="s">
        <v>66</v>
      </c>
      <c r="Z346" s="28" t="s">
        <v>2456</v>
      </c>
      <c r="AA346" s="28" t="s">
        <v>2200</v>
      </c>
      <c r="AB346" s="31">
        <v>0</v>
      </c>
      <c r="AC346" s="31">
        <v>0</v>
      </c>
      <c r="AD346" s="32">
        <v>0</v>
      </c>
      <c r="AE346" s="32">
        <v>0</v>
      </c>
      <c r="AF346" s="12" t="str">
        <f t="shared" si="60"/>
        <v>855052</v>
      </c>
      <c r="AG346" s="13" t="str">
        <f>VLOOKUP(D346,[2]Reference!$Q:$U,4,FALSE)</f>
        <v>Fleet</v>
      </c>
      <c r="AH346" s="13" t="str">
        <f>VLOOKUP(D346,[2]Reference!$Q:$U,5,FALSE)</f>
        <v>LNER</v>
      </c>
      <c r="AI346" s="14">
        <f t="shared" si="61"/>
        <v>0</v>
      </c>
      <c r="AJ346" s="14">
        <f t="shared" si="62"/>
        <v>0</v>
      </c>
      <c r="AK346" s="14">
        <f t="shared" si="63"/>
        <v>0</v>
      </c>
      <c r="AL346" s="15">
        <f t="shared" si="64"/>
        <v>0</v>
      </c>
      <c r="AM346" s="14">
        <f t="shared" si="65"/>
        <v>6</v>
      </c>
      <c r="AN346" s="16">
        <f t="shared" si="66"/>
        <v>44807</v>
      </c>
      <c r="AO346" s="17">
        <f>VLOOKUP(B346,[2]Reference!D:E,2,1)</f>
        <v>202306</v>
      </c>
      <c r="AP346" s="12" t="str">
        <f t="shared" si="67"/>
        <v>7</v>
      </c>
      <c r="AQ346" s="18">
        <f t="shared" si="68"/>
        <v>0</v>
      </c>
      <c r="AR346" s="18">
        <f t="shared" si="69"/>
        <v>0</v>
      </c>
      <c r="AS346" s="13" t="str">
        <f>VLOOKUP(D346,[2]Reference!$Q:$U,3,FALSE)</f>
        <v>Azuma</v>
      </c>
      <c r="AT346" s="13" t="str">
        <f>VLOOKUP(D346,[2]Reference!Q:V,6,FALSE)</f>
        <v>Azuma</v>
      </c>
      <c r="AU346" s="13" t="str">
        <f>VLOOKUP(D346,[2]Reference!$Q:$U,2,FALSE)</f>
        <v>Hitachi - Class 800</v>
      </c>
      <c r="AV346" s="19">
        <f t="shared" si="70"/>
        <v>44812</v>
      </c>
      <c r="AW346" s="12" t="str">
        <f>+VLOOKUP(X346,[2]Reference!BN:BO,2,FALSE)</f>
        <v>Fleet</v>
      </c>
      <c r="AX346" s="20" t="str">
        <f t="shared" si="71"/>
        <v>HB</v>
      </c>
      <c r="AY346" s="20" t="str">
        <f>VLOOKUP(AX346,[2]Reference!AH:AI,2,FALSE)</f>
        <v>LNER</v>
      </c>
      <c r="AZ346" s="20" t="str">
        <f>VLOOKUP(D346,[2]Reference!Q:V,6,FALSE)</f>
        <v>Azuma</v>
      </c>
      <c r="BA346" s="20" t="str">
        <f>VLOOKUP(D346,[2]Reference!Q:V,3,FALSE)</f>
        <v>Azuma</v>
      </c>
    </row>
    <row r="347" spans="1:53" ht="13.5" x14ac:dyDescent="0.25">
      <c r="A347" s="28" t="s">
        <v>3307</v>
      </c>
      <c r="B347" s="29">
        <v>44806</v>
      </c>
      <c r="C347" s="28" t="s">
        <v>54</v>
      </c>
      <c r="D347" s="28" t="s">
        <v>55</v>
      </c>
      <c r="E347" s="28" t="s">
        <v>56</v>
      </c>
      <c r="F347" s="28" t="s">
        <v>55</v>
      </c>
      <c r="G347" s="28" t="s">
        <v>231</v>
      </c>
      <c r="H347" s="28" t="s">
        <v>339</v>
      </c>
      <c r="I347" s="28" t="s">
        <v>694</v>
      </c>
      <c r="J347" s="28" t="s">
        <v>695</v>
      </c>
      <c r="K347" s="28" t="s">
        <v>1538</v>
      </c>
      <c r="L347" s="28" t="s">
        <v>3308</v>
      </c>
      <c r="M347" s="28" t="s">
        <v>181</v>
      </c>
      <c r="N347" s="30">
        <v>75</v>
      </c>
      <c r="O347" s="30">
        <v>36</v>
      </c>
      <c r="P347" s="30">
        <v>39</v>
      </c>
      <c r="Q347" s="30">
        <v>0</v>
      </c>
      <c r="R347" s="30">
        <v>0</v>
      </c>
      <c r="S347" s="30">
        <v>0</v>
      </c>
      <c r="T347" s="30">
        <v>0</v>
      </c>
      <c r="U347" s="30">
        <v>2</v>
      </c>
      <c r="V347" s="30">
        <v>75</v>
      </c>
      <c r="W347" s="28" t="s">
        <v>3309</v>
      </c>
      <c r="X347" s="28" t="s">
        <v>80</v>
      </c>
      <c r="Y347" s="28" t="s">
        <v>66</v>
      </c>
      <c r="Z347" s="28" t="s">
        <v>2456</v>
      </c>
      <c r="AA347" s="28" t="s">
        <v>2200</v>
      </c>
      <c r="AB347" s="31">
        <v>0</v>
      </c>
      <c r="AC347" s="31">
        <v>0</v>
      </c>
      <c r="AD347" s="32">
        <v>0.89</v>
      </c>
      <c r="AE347" s="32">
        <v>0.89</v>
      </c>
      <c r="AF347" s="12" t="str">
        <f t="shared" si="60"/>
        <v>857527</v>
      </c>
      <c r="AG347" s="13" t="str">
        <f>VLOOKUP(D347,[2]Reference!$Q:$U,4,FALSE)</f>
        <v>Fleet</v>
      </c>
      <c r="AH347" s="13" t="str">
        <f>VLOOKUP(D347,[2]Reference!$Q:$U,5,FALSE)</f>
        <v>LNER</v>
      </c>
      <c r="AI347" s="14">
        <f t="shared" si="61"/>
        <v>0</v>
      </c>
      <c r="AJ347" s="14">
        <f t="shared" si="62"/>
        <v>0</v>
      </c>
      <c r="AK347" s="14">
        <f t="shared" si="63"/>
        <v>0</v>
      </c>
      <c r="AL347" s="15">
        <f t="shared" si="64"/>
        <v>0.89</v>
      </c>
      <c r="AM347" s="14">
        <f t="shared" si="65"/>
        <v>75</v>
      </c>
      <c r="AN347" s="16">
        <f t="shared" si="66"/>
        <v>44807</v>
      </c>
      <c r="AO347" s="17">
        <f>VLOOKUP(B347,[2]Reference!D:E,2,1)</f>
        <v>202306</v>
      </c>
      <c r="AP347" s="12" t="str">
        <f t="shared" si="67"/>
        <v>7</v>
      </c>
      <c r="AQ347" s="18">
        <f t="shared" si="68"/>
        <v>0.89</v>
      </c>
      <c r="AR347" s="18">
        <f t="shared" si="69"/>
        <v>0.89</v>
      </c>
      <c r="AS347" s="13" t="str">
        <f>VLOOKUP(D347,[2]Reference!$Q:$U,3,FALSE)</f>
        <v>Azuma</v>
      </c>
      <c r="AT347" s="13" t="str">
        <f>VLOOKUP(D347,[2]Reference!Q:V,6,FALSE)</f>
        <v>Azuma</v>
      </c>
      <c r="AU347" s="13" t="str">
        <f>VLOOKUP(D347,[2]Reference!$Q:$U,2,FALSE)</f>
        <v>Hitachi - Class 800</v>
      </c>
      <c r="AV347" s="19">
        <f t="shared" si="70"/>
        <v>44813</v>
      </c>
      <c r="AW347" s="12" t="str">
        <f>+VLOOKUP(X347,[2]Reference!BN:BO,2,FALSE)</f>
        <v>Fleet</v>
      </c>
      <c r="AX347" s="20" t="str">
        <f t="shared" si="71"/>
        <v>HB</v>
      </c>
      <c r="AY347" s="20" t="str">
        <f>VLOOKUP(AX347,[2]Reference!AH:AI,2,FALSE)</f>
        <v>LNER</v>
      </c>
      <c r="AZ347" s="20" t="str">
        <f>VLOOKUP(D347,[2]Reference!Q:V,6,FALSE)</f>
        <v>Azuma</v>
      </c>
      <c r="BA347" s="20" t="str">
        <f>VLOOKUP(D347,[2]Reference!Q:V,3,FALSE)</f>
        <v>Azuma</v>
      </c>
    </row>
    <row r="348" spans="1:53" ht="13.5" x14ac:dyDescent="0.25">
      <c r="A348" s="28" t="s">
        <v>3311</v>
      </c>
      <c r="B348" s="29">
        <v>44806</v>
      </c>
      <c r="C348" s="28" t="s">
        <v>54</v>
      </c>
      <c r="D348" s="28" t="s">
        <v>161</v>
      </c>
      <c r="E348" s="28" t="s">
        <v>162</v>
      </c>
      <c r="F348" s="28" t="s">
        <v>161</v>
      </c>
      <c r="G348" s="28" t="s">
        <v>72</v>
      </c>
      <c r="H348" s="28" t="s">
        <v>73</v>
      </c>
      <c r="I348" s="28" t="s">
        <v>843</v>
      </c>
      <c r="J348" s="28" t="s">
        <v>844</v>
      </c>
      <c r="K348" s="28" t="s">
        <v>163</v>
      </c>
      <c r="L348" s="28" t="s">
        <v>3312</v>
      </c>
      <c r="M348" s="28" t="s">
        <v>324</v>
      </c>
      <c r="N348" s="30">
        <v>5</v>
      </c>
      <c r="O348" s="30">
        <v>3</v>
      </c>
      <c r="P348" s="30">
        <v>2</v>
      </c>
      <c r="Q348" s="30">
        <v>0</v>
      </c>
      <c r="R348" s="30">
        <v>0</v>
      </c>
      <c r="S348" s="30">
        <v>0</v>
      </c>
      <c r="T348" s="30">
        <v>0</v>
      </c>
      <c r="U348" s="30">
        <v>2</v>
      </c>
      <c r="V348" s="30">
        <v>5</v>
      </c>
      <c r="W348" s="28" t="s">
        <v>3313</v>
      </c>
      <c r="X348" s="28" t="s">
        <v>80</v>
      </c>
      <c r="Y348" s="28" t="s">
        <v>66</v>
      </c>
      <c r="Z348" s="28" t="s">
        <v>2456</v>
      </c>
      <c r="AA348" s="28" t="s">
        <v>2200</v>
      </c>
      <c r="AB348" s="31">
        <v>0</v>
      </c>
      <c r="AC348" s="31">
        <v>0</v>
      </c>
      <c r="AD348" s="32">
        <v>0</v>
      </c>
      <c r="AE348" s="32">
        <v>0</v>
      </c>
      <c r="AF348" s="12" t="str">
        <f t="shared" si="60"/>
        <v>857982</v>
      </c>
      <c r="AG348" s="13" t="str">
        <f>VLOOKUP(D348,[2]Reference!$Q:$U,4,FALSE)</f>
        <v>Fleet</v>
      </c>
      <c r="AH348" s="13" t="str">
        <f>VLOOKUP(D348,[2]Reference!$Q:$U,5,FALSE)</f>
        <v>LNER</v>
      </c>
      <c r="AI348" s="14">
        <f t="shared" si="61"/>
        <v>0</v>
      </c>
      <c r="AJ348" s="14">
        <f t="shared" si="62"/>
        <v>0</v>
      </c>
      <c r="AK348" s="14">
        <f t="shared" si="63"/>
        <v>0</v>
      </c>
      <c r="AL348" s="15">
        <f t="shared" si="64"/>
        <v>0</v>
      </c>
      <c r="AM348" s="14">
        <f t="shared" si="65"/>
        <v>5</v>
      </c>
      <c r="AN348" s="16">
        <f t="shared" si="66"/>
        <v>44807</v>
      </c>
      <c r="AO348" s="17">
        <f>VLOOKUP(B348,[2]Reference!D:E,2,1)</f>
        <v>202306</v>
      </c>
      <c r="AP348" s="12" t="str">
        <f t="shared" si="67"/>
        <v>7</v>
      </c>
      <c r="AQ348" s="18">
        <f t="shared" si="68"/>
        <v>0</v>
      </c>
      <c r="AR348" s="18">
        <f t="shared" si="69"/>
        <v>0</v>
      </c>
      <c r="AS348" s="13" t="str">
        <f>VLOOKUP(D348,[2]Reference!$Q:$U,3,FALSE)</f>
        <v>IC225</v>
      </c>
      <c r="AT348" s="13" t="str">
        <f>VLOOKUP(D348,[2]Reference!Q:V,6,FALSE)</f>
        <v>IC225</v>
      </c>
      <c r="AU348" s="13" t="str">
        <f>VLOOKUP(D348,[2]Reference!$Q:$U,2,FALSE)</f>
        <v>MK4 Coach</v>
      </c>
      <c r="AV348" s="19">
        <f t="shared" si="70"/>
        <v>44813</v>
      </c>
      <c r="AW348" s="12" t="str">
        <f>+VLOOKUP(X348,[2]Reference!BN:BO,2,FALSE)</f>
        <v>Fleet</v>
      </c>
      <c r="AX348" s="20" t="str">
        <f t="shared" si="71"/>
        <v>HB</v>
      </c>
      <c r="AY348" s="20" t="str">
        <f>VLOOKUP(AX348,[2]Reference!AH:AI,2,FALSE)</f>
        <v>LNER</v>
      </c>
      <c r="AZ348" s="20" t="str">
        <f>VLOOKUP(D348,[2]Reference!Q:V,6,FALSE)</f>
        <v>IC225</v>
      </c>
      <c r="BA348" s="20" t="str">
        <f>VLOOKUP(D348,[2]Reference!Q:V,3,FALSE)</f>
        <v>IC225</v>
      </c>
    </row>
    <row r="349" spans="1:53" ht="13.5" x14ac:dyDescent="0.25">
      <c r="A349" s="28" t="s">
        <v>3314</v>
      </c>
      <c r="B349" s="29">
        <v>44806</v>
      </c>
      <c r="C349" s="28" t="s">
        <v>54</v>
      </c>
      <c r="D349" s="28" t="s">
        <v>92</v>
      </c>
      <c r="E349" s="28" t="s">
        <v>93</v>
      </c>
      <c r="F349" s="28" t="s">
        <v>92</v>
      </c>
      <c r="G349" s="28" t="s">
        <v>94</v>
      </c>
      <c r="H349" s="28" t="s">
        <v>95</v>
      </c>
      <c r="I349" s="28" t="s">
        <v>147</v>
      </c>
      <c r="J349" s="28" t="s">
        <v>148</v>
      </c>
      <c r="K349" s="28" t="s">
        <v>98</v>
      </c>
      <c r="L349" s="28" t="s">
        <v>3315</v>
      </c>
      <c r="M349" s="28" t="s">
        <v>347</v>
      </c>
      <c r="N349" s="30">
        <v>81</v>
      </c>
      <c r="O349" s="30">
        <v>12</v>
      </c>
      <c r="P349" s="30">
        <v>69</v>
      </c>
      <c r="Q349" s="30">
        <v>0</v>
      </c>
      <c r="R349" s="30">
        <v>0</v>
      </c>
      <c r="S349" s="30">
        <v>0</v>
      </c>
      <c r="T349" s="30">
        <v>0</v>
      </c>
      <c r="U349" s="30">
        <v>12</v>
      </c>
      <c r="V349" s="30">
        <v>81</v>
      </c>
      <c r="W349" s="28" t="s">
        <v>3316</v>
      </c>
      <c r="X349" s="28" t="s">
        <v>80</v>
      </c>
      <c r="Y349" s="28" t="s">
        <v>66</v>
      </c>
      <c r="Z349" s="28" t="s">
        <v>2456</v>
      </c>
      <c r="AA349" s="28" t="s">
        <v>2200</v>
      </c>
      <c r="AB349" s="31">
        <v>0</v>
      </c>
      <c r="AC349" s="31">
        <v>0</v>
      </c>
      <c r="AD349" s="32">
        <v>0</v>
      </c>
      <c r="AE349" s="32">
        <v>1.18</v>
      </c>
      <c r="AF349" s="12" t="str">
        <f t="shared" si="60"/>
        <v>858043</v>
      </c>
      <c r="AG349" s="13" t="str">
        <f>VLOOKUP(D349,[2]Reference!$Q:$U,4,FALSE)</f>
        <v>Fleet</v>
      </c>
      <c r="AH349" s="13" t="str">
        <f>VLOOKUP(D349,[2]Reference!$Q:$U,5,FALSE)</f>
        <v>LNER</v>
      </c>
      <c r="AI349" s="14">
        <f t="shared" si="61"/>
        <v>0</v>
      </c>
      <c r="AJ349" s="14">
        <f t="shared" si="62"/>
        <v>0</v>
      </c>
      <c r="AK349" s="14">
        <f t="shared" si="63"/>
        <v>0</v>
      </c>
      <c r="AL349" s="15">
        <f t="shared" si="64"/>
        <v>0</v>
      </c>
      <c r="AM349" s="14">
        <f t="shared" si="65"/>
        <v>81</v>
      </c>
      <c r="AN349" s="16">
        <f t="shared" si="66"/>
        <v>44807</v>
      </c>
      <c r="AO349" s="17">
        <f>VLOOKUP(B349,[2]Reference!D:E,2,1)</f>
        <v>202306</v>
      </c>
      <c r="AP349" s="12" t="str">
        <f t="shared" si="67"/>
        <v>7</v>
      </c>
      <c r="AQ349" s="18">
        <f t="shared" si="68"/>
        <v>0</v>
      </c>
      <c r="AR349" s="18">
        <f t="shared" si="69"/>
        <v>1.18</v>
      </c>
      <c r="AS349" s="13" t="str">
        <f>VLOOKUP(D349,[2]Reference!$Q:$U,3,FALSE)</f>
        <v>Azuma</v>
      </c>
      <c r="AT349" s="13" t="str">
        <f>VLOOKUP(D349,[2]Reference!Q:V,6,FALSE)</f>
        <v>Azuma</v>
      </c>
      <c r="AU349" s="13" t="str">
        <f>VLOOKUP(D349,[2]Reference!$Q:$U,2,FALSE)</f>
        <v>Hitachi - Class 801</v>
      </c>
      <c r="AV349" s="19">
        <f t="shared" si="70"/>
        <v>44813</v>
      </c>
      <c r="AW349" s="12" t="str">
        <f>+VLOOKUP(X349,[2]Reference!BN:BO,2,FALSE)</f>
        <v>Fleet</v>
      </c>
      <c r="AX349" s="20" t="str">
        <f t="shared" si="71"/>
        <v>HB</v>
      </c>
      <c r="AY349" s="20" t="str">
        <f>VLOOKUP(AX349,[2]Reference!AH:AI,2,FALSE)</f>
        <v>LNER</v>
      </c>
      <c r="AZ349" s="20" t="str">
        <f>VLOOKUP(D349,[2]Reference!Q:V,6,FALSE)</f>
        <v>Azuma</v>
      </c>
      <c r="BA349" s="20" t="str">
        <f>VLOOKUP(D349,[2]Reference!Q:V,3,FALSE)</f>
        <v>Azuma</v>
      </c>
    </row>
    <row r="350" spans="1:53" ht="13.5" x14ac:dyDescent="0.25">
      <c r="A350" s="28" t="s">
        <v>3317</v>
      </c>
      <c r="B350" s="29">
        <v>44806</v>
      </c>
      <c r="C350" s="28" t="s">
        <v>54</v>
      </c>
      <c r="D350" s="28" t="s">
        <v>536</v>
      </c>
      <c r="E350" s="28" t="s">
        <v>537</v>
      </c>
      <c r="F350" s="28" t="s">
        <v>536</v>
      </c>
      <c r="G350" s="28" t="s">
        <v>72</v>
      </c>
      <c r="H350" s="28" t="s">
        <v>339</v>
      </c>
      <c r="I350" s="28" t="s">
        <v>3261</v>
      </c>
      <c r="J350" s="28" t="s">
        <v>3262</v>
      </c>
      <c r="K350" s="28" t="s">
        <v>261</v>
      </c>
      <c r="L350" s="28" t="s">
        <v>3318</v>
      </c>
      <c r="M350" s="28" t="s">
        <v>78</v>
      </c>
      <c r="N350" s="30">
        <v>15</v>
      </c>
      <c r="O350" s="30">
        <v>4</v>
      </c>
      <c r="P350" s="30">
        <v>11</v>
      </c>
      <c r="Q350" s="30">
        <v>0</v>
      </c>
      <c r="R350" s="30">
        <v>0</v>
      </c>
      <c r="S350" s="30">
        <v>0</v>
      </c>
      <c r="T350" s="30">
        <v>0</v>
      </c>
      <c r="U350" s="30">
        <v>2</v>
      </c>
      <c r="V350" s="30">
        <v>15</v>
      </c>
      <c r="W350" s="28" t="s">
        <v>3319</v>
      </c>
      <c r="X350" s="28" t="s">
        <v>80</v>
      </c>
      <c r="Y350" s="28" t="s">
        <v>66</v>
      </c>
      <c r="Z350" s="28" t="s">
        <v>2456</v>
      </c>
      <c r="AA350" s="28" t="s">
        <v>2200</v>
      </c>
      <c r="AB350" s="31">
        <v>0</v>
      </c>
      <c r="AC350" s="31">
        <v>0</v>
      </c>
      <c r="AD350" s="32">
        <v>0</v>
      </c>
      <c r="AE350" s="32">
        <v>0</v>
      </c>
      <c r="AF350" s="12" t="str">
        <f t="shared" si="60"/>
        <v>858134</v>
      </c>
      <c r="AG350" s="13" t="str">
        <f>VLOOKUP(D350,[2]Reference!$Q:$U,4,FALSE)</f>
        <v>Fleet</v>
      </c>
      <c r="AH350" s="13" t="str">
        <f>VLOOKUP(D350,[2]Reference!$Q:$U,5,FALSE)</f>
        <v>LNER</v>
      </c>
      <c r="AI350" s="14">
        <f t="shared" si="61"/>
        <v>0</v>
      </c>
      <c r="AJ350" s="14">
        <f t="shared" si="62"/>
        <v>0</v>
      </c>
      <c r="AK350" s="14">
        <f t="shared" si="63"/>
        <v>0</v>
      </c>
      <c r="AL350" s="15">
        <f t="shared" si="64"/>
        <v>0</v>
      </c>
      <c r="AM350" s="14">
        <f t="shared" si="65"/>
        <v>15</v>
      </c>
      <c r="AN350" s="16">
        <f t="shared" si="66"/>
        <v>44807</v>
      </c>
      <c r="AO350" s="17">
        <f>VLOOKUP(B350,[2]Reference!D:E,2,1)</f>
        <v>202306</v>
      </c>
      <c r="AP350" s="12" t="str">
        <f t="shared" si="67"/>
        <v>7</v>
      </c>
      <c r="AQ350" s="18">
        <f t="shared" si="68"/>
        <v>0</v>
      </c>
      <c r="AR350" s="18">
        <f t="shared" si="69"/>
        <v>0</v>
      </c>
      <c r="AS350" s="13" t="str">
        <f>VLOOKUP(D350,[2]Reference!$Q:$U,3,FALSE)</f>
        <v>IC225</v>
      </c>
      <c r="AT350" s="13" t="str">
        <f>VLOOKUP(D350,[2]Reference!Q:V,6,FALSE)</f>
        <v>IC225</v>
      </c>
      <c r="AU350" s="13" t="str">
        <f>VLOOKUP(D350,[2]Reference!$Q:$U,2,FALSE)</f>
        <v>MK4 DVT</v>
      </c>
      <c r="AV350" s="19">
        <f t="shared" si="70"/>
        <v>44813</v>
      </c>
      <c r="AW350" s="12" t="str">
        <f>+VLOOKUP(X350,[2]Reference!BN:BO,2,FALSE)</f>
        <v>Fleet</v>
      </c>
      <c r="AX350" s="20" t="str">
        <f t="shared" si="71"/>
        <v>HB</v>
      </c>
      <c r="AY350" s="20" t="str">
        <f>VLOOKUP(AX350,[2]Reference!AH:AI,2,FALSE)</f>
        <v>LNER</v>
      </c>
      <c r="AZ350" s="20" t="str">
        <f>VLOOKUP(D350,[2]Reference!Q:V,6,FALSE)</f>
        <v>IC225</v>
      </c>
      <c r="BA350" s="20" t="str">
        <f>VLOOKUP(D350,[2]Reference!Q:V,3,FALSE)</f>
        <v>IC225</v>
      </c>
    </row>
    <row r="351" spans="1:53" ht="13.5" x14ac:dyDescent="0.25">
      <c r="A351" s="28" t="s">
        <v>3320</v>
      </c>
      <c r="B351" s="29">
        <v>44806</v>
      </c>
      <c r="C351" s="28" t="s">
        <v>54</v>
      </c>
      <c r="D351" s="28" t="s">
        <v>55</v>
      </c>
      <c r="E351" s="28" t="s">
        <v>56</v>
      </c>
      <c r="F351" s="28" t="s">
        <v>55</v>
      </c>
      <c r="G351" s="28" t="s">
        <v>146</v>
      </c>
      <c r="H351" s="28" t="s">
        <v>95</v>
      </c>
      <c r="I351" s="28" t="s">
        <v>147</v>
      </c>
      <c r="J351" s="28" t="s">
        <v>148</v>
      </c>
      <c r="K351" s="28" t="s">
        <v>149</v>
      </c>
      <c r="L351" s="28" t="s">
        <v>3321</v>
      </c>
      <c r="M351" s="28" t="s">
        <v>267</v>
      </c>
      <c r="N351" s="30">
        <v>27</v>
      </c>
      <c r="O351" s="30">
        <v>21</v>
      </c>
      <c r="P351" s="30">
        <v>6</v>
      </c>
      <c r="Q351" s="30">
        <v>0</v>
      </c>
      <c r="R351" s="30">
        <v>0</v>
      </c>
      <c r="S351" s="30">
        <v>0</v>
      </c>
      <c r="T351" s="30">
        <v>0</v>
      </c>
      <c r="U351" s="30">
        <v>3</v>
      </c>
      <c r="V351" s="30">
        <v>27</v>
      </c>
      <c r="W351" s="28" t="s">
        <v>3322</v>
      </c>
      <c r="X351" s="28" t="s">
        <v>80</v>
      </c>
      <c r="Y351" s="28" t="s">
        <v>66</v>
      </c>
      <c r="Z351" s="28" t="s">
        <v>2456</v>
      </c>
      <c r="AA351" s="28" t="s">
        <v>2200</v>
      </c>
      <c r="AB351" s="31">
        <v>0</v>
      </c>
      <c r="AC351" s="31">
        <v>0</v>
      </c>
      <c r="AD351" s="32">
        <v>0.08</v>
      </c>
      <c r="AE351" s="32">
        <v>0.08</v>
      </c>
      <c r="AF351" s="12" t="str">
        <f t="shared" si="60"/>
        <v>858586</v>
      </c>
      <c r="AG351" s="13" t="str">
        <f>VLOOKUP(D351,[2]Reference!$Q:$U,4,FALSE)</f>
        <v>Fleet</v>
      </c>
      <c r="AH351" s="13" t="str">
        <f>VLOOKUP(D351,[2]Reference!$Q:$U,5,FALSE)</f>
        <v>LNER</v>
      </c>
      <c r="AI351" s="14">
        <f t="shared" si="61"/>
        <v>0</v>
      </c>
      <c r="AJ351" s="14">
        <f t="shared" si="62"/>
        <v>0</v>
      </c>
      <c r="AK351" s="14">
        <f t="shared" si="63"/>
        <v>0</v>
      </c>
      <c r="AL351" s="15">
        <f t="shared" si="64"/>
        <v>0.08</v>
      </c>
      <c r="AM351" s="14">
        <f t="shared" si="65"/>
        <v>27</v>
      </c>
      <c r="AN351" s="16">
        <f t="shared" si="66"/>
        <v>44807</v>
      </c>
      <c r="AO351" s="17">
        <f>VLOOKUP(B351,[2]Reference!D:E,2,1)</f>
        <v>202306</v>
      </c>
      <c r="AP351" s="12" t="str">
        <f t="shared" si="67"/>
        <v>7</v>
      </c>
      <c r="AQ351" s="18">
        <f t="shared" si="68"/>
        <v>0.08</v>
      </c>
      <c r="AR351" s="18">
        <f t="shared" si="69"/>
        <v>0.08</v>
      </c>
      <c r="AS351" s="13" t="str">
        <f>VLOOKUP(D351,[2]Reference!$Q:$U,3,FALSE)</f>
        <v>Azuma</v>
      </c>
      <c r="AT351" s="13" t="str">
        <f>VLOOKUP(D351,[2]Reference!Q:V,6,FALSE)</f>
        <v>Azuma</v>
      </c>
      <c r="AU351" s="13" t="str">
        <f>VLOOKUP(D351,[2]Reference!$Q:$U,2,FALSE)</f>
        <v>Hitachi - Class 800</v>
      </c>
      <c r="AV351" s="19">
        <f t="shared" si="70"/>
        <v>44813</v>
      </c>
      <c r="AW351" s="12" t="str">
        <f>+VLOOKUP(X351,[2]Reference!BN:BO,2,FALSE)</f>
        <v>Fleet</v>
      </c>
      <c r="AX351" s="20" t="str">
        <f t="shared" si="71"/>
        <v>HB</v>
      </c>
      <c r="AY351" s="20" t="str">
        <f>VLOOKUP(AX351,[2]Reference!AH:AI,2,FALSE)</f>
        <v>LNER</v>
      </c>
      <c r="AZ351" s="20" t="str">
        <f>VLOOKUP(D351,[2]Reference!Q:V,6,FALSE)</f>
        <v>Azuma</v>
      </c>
      <c r="BA351" s="20" t="str">
        <f>VLOOKUP(D351,[2]Reference!Q:V,3,FALSE)</f>
        <v>Azuma</v>
      </c>
    </row>
    <row r="352" spans="1:53" ht="13.5" x14ac:dyDescent="0.25">
      <c r="A352" s="28" t="s">
        <v>3323</v>
      </c>
      <c r="B352" s="29">
        <v>44807</v>
      </c>
      <c r="C352" s="28" t="s">
        <v>54</v>
      </c>
      <c r="D352" s="28" t="s">
        <v>364</v>
      </c>
      <c r="E352" s="28" t="s">
        <v>365</v>
      </c>
      <c r="F352" s="28" t="s">
        <v>364</v>
      </c>
      <c r="G352" s="28" t="s">
        <v>121</v>
      </c>
      <c r="H352" s="28" t="s">
        <v>112</v>
      </c>
      <c r="I352" s="28" t="s">
        <v>285</v>
      </c>
      <c r="J352" s="28" t="s">
        <v>286</v>
      </c>
      <c r="K352" s="28" t="s">
        <v>366</v>
      </c>
      <c r="L352" s="28" t="s">
        <v>3324</v>
      </c>
      <c r="M352" s="28" t="s">
        <v>869</v>
      </c>
      <c r="N352" s="30">
        <v>2</v>
      </c>
      <c r="O352" s="30">
        <v>0</v>
      </c>
      <c r="P352" s="30">
        <v>2</v>
      </c>
      <c r="Q352" s="30">
        <v>0</v>
      </c>
      <c r="R352" s="30">
        <v>0</v>
      </c>
      <c r="S352" s="30">
        <v>0</v>
      </c>
      <c r="T352" s="30">
        <v>0</v>
      </c>
      <c r="U352" s="30">
        <v>1</v>
      </c>
      <c r="V352" s="30">
        <v>2</v>
      </c>
      <c r="W352" s="28" t="s">
        <v>3325</v>
      </c>
      <c r="X352" s="28" t="s">
        <v>119</v>
      </c>
      <c r="Y352" s="28" t="s">
        <v>66</v>
      </c>
      <c r="Z352" s="28" t="s">
        <v>2456</v>
      </c>
      <c r="AA352" s="28" t="s">
        <v>2200</v>
      </c>
      <c r="AB352" s="31">
        <v>0</v>
      </c>
      <c r="AC352" s="31">
        <v>0</v>
      </c>
      <c r="AD352" s="32">
        <v>0</v>
      </c>
      <c r="AE352" s="32">
        <v>0</v>
      </c>
      <c r="AF352" s="12" t="str">
        <f t="shared" si="60"/>
        <v>860045</v>
      </c>
      <c r="AG352" s="13" t="str">
        <f>VLOOKUP(D352,[2]Reference!$Q:$U,4,FALSE)</f>
        <v>Fleet</v>
      </c>
      <c r="AH352" s="13" t="str">
        <f>VLOOKUP(D352,[2]Reference!$Q:$U,5,FALSE)</f>
        <v>LNER</v>
      </c>
      <c r="AI352" s="14">
        <f t="shared" si="61"/>
        <v>0</v>
      </c>
      <c r="AJ352" s="14">
        <f t="shared" si="62"/>
        <v>0</v>
      </c>
      <c r="AK352" s="14">
        <f t="shared" si="63"/>
        <v>0</v>
      </c>
      <c r="AL352" s="15">
        <f t="shared" si="64"/>
        <v>0</v>
      </c>
      <c r="AM352" s="14">
        <f t="shared" si="65"/>
        <v>2</v>
      </c>
      <c r="AN352" s="16">
        <f t="shared" si="66"/>
        <v>44807</v>
      </c>
      <c r="AO352" s="17">
        <f>VLOOKUP(B352,[2]Reference!D:E,2,1)</f>
        <v>202306</v>
      </c>
      <c r="AP352" s="12" t="str">
        <f t="shared" si="67"/>
        <v>7</v>
      </c>
      <c r="AQ352" s="18">
        <f t="shared" si="68"/>
        <v>0</v>
      </c>
      <c r="AR352" s="18">
        <f t="shared" si="69"/>
        <v>0</v>
      </c>
      <c r="AS352" s="13" t="str">
        <f>VLOOKUP(D352,[2]Reference!$Q:$U,3,FALSE)</f>
        <v>Azuma</v>
      </c>
      <c r="AT352" s="13" t="str">
        <f>VLOOKUP(D352,[2]Reference!Q:V,6,FALSE)</f>
        <v>Depot</v>
      </c>
      <c r="AU352" s="13" t="str">
        <f>VLOOKUP(D352,[2]Reference!$Q:$U,2,FALSE)</f>
        <v>Heaton</v>
      </c>
      <c r="AV352" s="19">
        <f t="shared" si="70"/>
        <v>44814</v>
      </c>
      <c r="AW352" s="12" t="str">
        <f>+VLOOKUP(X352,[2]Reference!BN:BO,2,FALSE)</f>
        <v>Depot</v>
      </c>
      <c r="AX352" s="20" t="str">
        <f t="shared" si="71"/>
        <v>HB</v>
      </c>
      <c r="AY352" s="20" t="str">
        <f>VLOOKUP(AX352,[2]Reference!AH:AI,2,FALSE)</f>
        <v>LNER</v>
      </c>
      <c r="AZ352" s="20" t="str">
        <f>VLOOKUP(D352,[2]Reference!Q:V,6,FALSE)</f>
        <v>Depot</v>
      </c>
      <c r="BA352" s="20" t="str">
        <f>VLOOKUP(D352,[2]Reference!Q:V,3,FALSE)</f>
        <v>Azuma</v>
      </c>
    </row>
    <row r="353" spans="1:53" ht="13.5" x14ac:dyDescent="0.25">
      <c r="A353" s="28" t="s">
        <v>3326</v>
      </c>
      <c r="B353" s="29">
        <v>44807</v>
      </c>
      <c r="C353" s="28" t="s">
        <v>54</v>
      </c>
      <c r="D353" s="28" t="s">
        <v>196</v>
      </c>
      <c r="E353" s="28" t="s">
        <v>197</v>
      </c>
      <c r="F353" s="28" t="s">
        <v>196</v>
      </c>
      <c r="G353" s="28" t="s">
        <v>121</v>
      </c>
      <c r="H353" s="28" t="s">
        <v>198</v>
      </c>
      <c r="I353" s="28" t="s">
        <v>1823</v>
      </c>
      <c r="J353" s="28" t="s">
        <v>1824</v>
      </c>
      <c r="K353" s="28" t="s">
        <v>124</v>
      </c>
      <c r="L353" s="28" t="s">
        <v>3327</v>
      </c>
      <c r="M353" s="28" t="s">
        <v>1551</v>
      </c>
      <c r="N353" s="30">
        <v>13</v>
      </c>
      <c r="O353" s="30">
        <v>13</v>
      </c>
      <c r="P353" s="30">
        <v>0</v>
      </c>
      <c r="Q353" s="30">
        <v>0</v>
      </c>
      <c r="R353" s="30">
        <v>0</v>
      </c>
      <c r="S353" s="30">
        <v>0</v>
      </c>
      <c r="T353" s="30">
        <v>0</v>
      </c>
      <c r="U353" s="30">
        <v>1</v>
      </c>
      <c r="V353" s="30">
        <v>13</v>
      </c>
      <c r="W353" s="28" t="s">
        <v>3328</v>
      </c>
      <c r="X353" s="28" t="s">
        <v>119</v>
      </c>
      <c r="Y353" s="28" t="s">
        <v>66</v>
      </c>
      <c r="Z353" s="28" t="s">
        <v>2456</v>
      </c>
      <c r="AA353" s="28" t="s">
        <v>2200</v>
      </c>
      <c r="AB353" s="31">
        <v>0</v>
      </c>
      <c r="AC353" s="31">
        <v>0</v>
      </c>
      <c r="AD353" s="32">
        <v>0</v>
      </c>
      <c r="AE353" s="32">
        <v>0</v>
      </c>
      <c r="AF353" s="12" t="str">
        <f t="shared" si="60"/>
        <v>860565</v>
      </c>
      <c r="AG353" s="13" t="str">
        <f>VLOOKUP(D353,[2]Reference!$Q:$U,4,FALSE)</f>
        <v>Fleet</v>
      </c>
      <c r="AH353" s="13" t="str">
        <f>VLOOKUP(D353,[2]Reference!$Q:$U,5,FALSE)</f>
        <v>LNER</v>
      </c>
      <c r="AI353" s="14">
        <f t="shared" si="61"/>
        <v>0</v>
      </c>
      <c r="AJ353" s="14">
        <f t="shared" si="62"/>
        <v>0</v>
      </c>
      <c r="AK353" s="14">
        <f t="shared" si="63"/>
        <v>0</v>
      </c>
      <c r="AL353" s="15">
        <f t="shared" si="64"/>
        <v>0</v>
      </c>
      <c r="AM353" s="14">
        <f t="shared" si="65"/>
        <v>13</v>
      </c>
      <c r="AN353" s="16">
        <f t="shared" si="66"/>
        <v>44807</v>
      </c>
      <c r="AO353" s="17">
        <f>VLOOKUP(B353,[2]Reference!D:E,2,1)</f>
        <v>202306</v>
      </c>
      <c r="AP353" s="12" t="str">
        <f t="shared" si="67"/>
        <v>7</v>
      </c>
      <c r="AQ353" s="18">
        <f t="shared" si="68"/>
        <v>0</v>
      </c>
      <c r="AR353" s="18">
        <f t="shared" si="69"/>
        <v>0</v>
      </c>
      <c r="AS353" s="13" t="str">
        <f>VLOOKUP(D353,[2]Reference!$Q:$U,3,FALSE)</f>
        <v>IC225</v>
      </c>
      <c r="AT353" s="13" t="str">
        <f>VLOOKUP(D353,[2]Reference!Q:V,6,FALSE)</f>
        <v>IC225</v>
      </c>
      <c r="AU353" s="13" t="str">
        <f>VLOOKUP(D353,[2]Reference!$Q:$U,2,FALSE)</f>
        <v>225 Fleet</v>
      </c>
      <c r="AV353" s="19">
        <f t="shared" si="70"/>
        <v>44814</v>
      </c>
      <c r="AW353" s="12" t="str">
        <f>+VLOOKUP(X353,[2]Reference!BN:BO,2,FALSE)</f>
        <v>Depot</v>
      </c>
      <c r="AX353" s="20" t="str">
        <f t="shared" si="71"/>
        <v>HB</v>
      </c>
      <c r="AY353" s="20" t="str">
        <f>VLOOKUP(AX353,[2]Reference!AH:AI,2,FALSE)</f>
        <v>LNER</v>
      </c>
      <c r="AZ353" s="20" t="str">
        <f>VLOOKUP(D353,[2]Reference!Q:V,6,FALSE)</f>
        <v>IC225</v>
      </c>
      <c r="BA353" s="20" t="str">
        <f>VLOOKUP(D353,[2]Reference!Q:V,3,FALSE)</f>
        <v>IC225</v>
      </c>
    </row>
    <row r="354" spans="1:53" ht="13.5" x14ac:dyDescent="0.25">
      <c r="A354" s="28" t="s">
        <v>3329</v>
      </c>
      <c r="B354" s="29">
        <v>44808</v>
      </c>
      <c r="C354" s="28" t="s">
        <v>54</v>
      </c>
      <c r="D354" s="28" t="s">
        <v>92</v>
      </c>
      <c r="E354" s="28" t="s">
        <v>93</v>
      </c>
      <c r="F354" s="28" t="s">
        <v>92</v>
      </c>
      <c r="G354" s="28" t="s">
        <v>72</v>
      </c>
      <c r="H354" s="28" t="s">
        <v>339</v>
      </c>
      <c r="I354" s="28" t="s">
        <v>694</v>
      </c>
      <c r="J354" s="28" t="s">
        <v>695</v>
      </c>
      <c r="K354" s="28" t="s">
        <v>3279</v>
      </c>
      <c r="L354" s="28" t="s">
        <v>3330</v>
      </c>
      <c r="M354" s="28" t="s">
        <v>440</v>
      </c>
      <c r="N354" s="30">
        <v>42</v>
      </c>
      <c r="O354" s="30">
        <v>0</v>
      </c>
      <c r="P354" s="30">
        <v>42</v>
      </c>
      <c r="Q354" s="30">
        <v>0</v>
      </c>
      <c r="R354" s="30">
        <v>0</v>
      </c>
      <c r="S354" s="30">
        <v>0</v>
      </c>
      <c r="T354" s="30">
        <v>0</v>
      </c>
      <c r="U354" s="30">
        <v>2</v>
      </c>
      <c r="V354" s="30">
        <v>42</v>
      </c>
      <c r="W354" s="28" t="s">
        <v>3331</v>
      </c>
      <c r="X354" s="28" t="s">
        <v>80</v>
      </c>
      <c r="Y354" s="28" t="s">
        <v>66</v>
      </c>
      <c r="Z354" s="28" t="s">
        <v>2415</v>
      </c>
      <c r="AA354" s="28" t="s">
        <v>2200</v>
      </c>
      <c r="AB354" s="31">
        <v>0</v>
      </c>
      <c r="AC354" s="31">
        <v>0</v>
      </c>
      <c r="AD354" s="32">
        <v>0</v>
      </c>
      <c r="AE354" s="32">
        <v>0.76</v>
      </c>
      <c r="AF354" s="12" t="str">
        <f t="shared" si="60"/>
        <v>862126</v>
      </c>
      <c r="AG354" s="13" t="str">
        <f>VLOOKUP(D354,[2]Reference!$Q:$U,4,FALSE)</f>
        <v>Fleet</v>
      </c>
      <c r="AH354" s="13" t="str">
        <f>VLOOKUP(D354,[2]Reference!$Q:$U,5,FALSE)</f>
        <v>LNER</v>
      </c>
      <c r="AI354" s="14">
        <f t="shared" si="61"/>
        <v>0</v>
      </c>
      <c r="AJ354" s="14">
        <f t="shared" si="62"/>
        <v>0</v>
      </c>
      <c r="AK354" s="14">
        <f t="shared" si="63"/>
        <v>0</v>
      </c>
      <c r="AL354" s="15">
        <f t="shared" si="64"/>
        <v>0</v>
      </c>
      <c r="AM354" s="14">
        <f t="shared" si="65"/>
        <v>42</v>
      </c>
      <c r="AN354" s="16">
        <f t="shared" si="66"/>
        <v>44814</v>
      </c>
      <c r="AO354" s="17">
        <f>VLOOKUP(B354,[2]Reference!D:E,2,1)</f>
        <v>202306</v>
      </c>
      <c r="AP354" s="12" t="str">
        <f t="shared" si="67"/>
        <v>7</v>
      </c>
      <c r="AQ354" s="18">
        <f t="shared" si="68"/>
        <v>0</v>
      </c>
      <c r="AR354" s="18">
        <f t="shared" si="69"/>
        <v>0.76</v>
      </c>
      <c r="AS354" s="13" t="str">
        <f>VLOOKUP(D354,[2]Reference!$Q:$U,3,FALSE)</f>
        <v>Azuma</v>
      </c>
      <c r="AT354" s="13" t="str">
        <f>VLOOKUP(D354,[2]Reference!Q:V,6,FALSE)</f>
        <v>Azuma</v>
      </c>
      <c r="AU354" s="13" t="str">
        <f>VLOOKUP(D354,[2]Reference!$Q:$U,2,FALSE)</f>
        <v>Hitachi - Class 801</v>
      </c>
      <c r="AV354" s="19">
        <f t="shared" si="70"/>
        <v>44815</v>
      </c>
      <c r="AW354" s="12" t="str">
        <f>+VLOOKUP(X354,[2]Reference!BN:BO,2,FALSE)</f>
        <v>Fleet</v>
      </c>
      <c r="AX354" s="20" t="str">
        <f t="shared" si="71"/>
        <v>HB</v>
      </c>
      <c r="AY354" s="20" t="str">
        <f>VLOOKUP(AX354,[2]Reference!AH:AI,2,FALSE)</f>
        <v>LNER</v>
      </c>
      <c r="AZ354" s="20" t="str">
        <f>VLOOKUP(D354,[2]Reference!Q:V,6,FALSE)</f>
        <v>Azuma</v>
      </c>
      <c r="BA354" s="20" t="str">
        <f>VLOOKUP(D354,[2]Reference!Q:V,3,FALSE)</f>
        <v>Azuma</v>
      </c>
    </row>
    <row r="355" spans="1:53" ht="13.5" x14ac:dyDescent="0.25">
      <c r="A355" s="28" t="s">
        <v>3332</v>
      </c>
      <c r="B355" s="29">
        <v>44808</v>
      </c>
      <c r="C355" s="28" t="s">
        <v>54</v>
      </c>
      <c r="D355" s="28" t="s">
        <v>92</v>
      </c>
      <c r="E355" s="28" t="s">
        <v>93</v>
      </c>
      <c r="F355" s="28" t="s">
        <v>92</v>
      </c>
      <c r="G355" s="28" t="s">
        <v>121</v>
      </c>
      <c r="H355" s="28" t="s">
        <v>339</v>
      </c>
      <c r="I355" s="28" t="s">
        <v>805</v>
      </c>
      <c r="J355" s="28" t="s">
        <v>806</v>
      </c>
      <c r="K355" s="28" t="s">
        <v>613</v>
      </c>
      <c r="L355" s="28" t="s">
        <v>3333</v>
      </c>
      <c r="M355" s="28" t="s">
        <v>478</v>
      </c>
      <c r="N355" s="30">
        <v>64</v>
      </c>
      <c r="O355" s="30">
        <v>33</v>
      </c>
      <c r="P355" s="30">
        <v>31</v>
      </c>
      <c r="Q355" s="30">
        <v>0</v>
      </c>
      <c r="R355" s="30">
        <v>0</v>
      </c>
      <c r="S355" s="30">
        <v>0</v>
      </c>
      <c r="T355" s="30">
        <v>0</v>
      </c>
      <c r="U355" s="30">
        <v>4</v>
      </c>
      <c r="V355" s="30">
        <v>64</v>
      </c>
      <c r="W355" s="28" t="s">
        <v>3334</v>
      </c>
      <c r="X355" s="28" t="s">
        <v>80</v>
      </c>
      <c r="Y355" s="28" t="s">
        <v>66</v>
      </c>
      <c r="Z355" s="28" t="s">
        <v>2415</v>
      </c>
      <c r="AA355" s="28" t="s">
        <v>2200</v>
      </c>
      <c r="AB355" s="31">
        <v>0</v>
      </c>
      <c r="AC355" s="31">
        <v>0</v>
      </c>
      <c r="AD355" s="32">
        <v>0.96</v>
      </c>
      <c r="AE355" s="32">
        <v>0.96</v>
      </c>
      <c r="AF355" s="12" t="str">
        <f t="shared" si="60"/>
        <v>862274</v>
      </c>
      <c r="AG355" s="13" t="str">
        <f>VLOOKUP(D355,[2]Reference!$Q:$U,4,FALSE)</f>
        <v>Fleet</v>
      </c>
      <c r="AH355" s="13" t="str">
        <f>VLOOKUP(D355,[2]Reference!$Q:$U,5,FALSE)</f>
        <v>LNER</v>
      </c>
      <c r="AI355" s="14">
        <f t="shared" si="61"/>
        <v>0</v>
      </c>
      <c r="AJ355" s="14">
        <f t="shared" si="62"/>
        <v>0</v>
      </c>
      <c r="AK355" s="14">
        <f t="shared" si="63"/>
        <v>0</v>
      </c>
      <c r="AL355" s="15">
        <f t="shared" si="64"/>
        <v>0.96</v>
      </c>
      <c r="AM355" s="14">
        <f t="shared" si="65"/>
        <v>64</v>
      </c>
      <c r="AN355" s="16">
        <f t="shared" si="66"/>
        <v>44814</v>
      </c>
      <c r="AO355" s="17">
        <f>VLOOKUP(B355,[2]Reference!D:E,2,1)</f>
        <v>202306</v>
      </c>
      <c r="AP355" s="12" t="str">
        <f t="shared" si="67"/>
        <v>7</v>
      </c>
      <c r="AQ355" s="18">
        <f t="shared" si="68"/>
        <v>0.96</v>
      </c>
      <c r="AR355" s="18">
        <f t="shared" si="69"/>
        <v>0.96</v>
      </c>
      <c r="AS355" s="13" t="str">
        <f>VLOOKUP(D355,[2]Reference!$Q:$U,3,FALSE)</f>
        <v>Azuma</v>
      </c>
      <c r="AT355" s="13" t="str">
        <f>VLOOKUP(D355,[2]Reference!Q:V,6,FALSE)</f>
        <v>Azuma</v>
      </c>
      <c r="AU355" s="13" t="str">
        <f>VLOOKUP(D355,[2]Reference!$Q:$U,2,FALSE)</f>
        <v>Hitachi - Class 801</v>
      </c>
      <c r="AV355" s="19">
        <f t="shared" si="70"/>
        <v>44815</v>
      </c>
      <c r="AW355" s="12" t="str">
        <f>+VLOOKUP(X355,[2]Reference!BN:BO,2,FALSE)</f>
        <v>Fleet</v>
      </c>
      <c r="AX355" s="20" t="str">
        <f t="shared" si="71"/>
        <v>HB</v>
      </c>
      <c r="AY355" s="20" t="str">
        <f>VLOOKUP(AX355,[2]Reference!AH:AI,2,FALSE)</f>
        <v>LNER</v>
      </c>
      <c r="AZ355" s="20" t="str">
        <f>VLOOKUP(D355,[2]Reference!Q:V,6,FALSE)</f>
        <v>Azuma</v>
      </c>
      <c r="BA355" s="20" t="str">
        <f>VLOOKUP(D355,[2]Reference!Q:V,3,FALSE)</f>
        <v>Azuma</v>
      </c>
    </row>
    <row r="356" spans="1:53" ht="13.5" x14ac:dyDescent="0.25">
      <c r="A356" s="28" t="s">
        <v>3335</v>
      </c>
      <c r="B356" s="29">
        <v>44808</v>
      </c>
      <c r="C356" s="28" t="s">
        <v>54</v>
      </c>
      <c r="D356" s="28" t="s">
        <v>55</v>
      </c>
      <c r="E356" s="28" t="s">
        <v>56</v>
      </c>
      <c r="F356" s="28" t="s">
        <v>55</v>
      </c>
      <c r="G356" s="28" t="s">
        <v>83</v>
      </c>
      <c r="H356" s="28" t="s">
        <v>339</v>
      </c>
      <c r="I356" s="28" t="s">
        <v>694</v>
      </c>
      <c r="J356" s="28" t="s">
        <v>695</v>
      </c>
      <c r="K356" s="28" t="s">
        <v>1261</v>
      </c>
      <c r="L356" s="28" t="s">
        <v>3336</v>
      </c>
      <c r="M356" s="28" t="s">
        <v>440</v>
      </c>
      <c r="N356" s="30">
        <v>11</v>
      </c>
      <c r="O356" s="30">
        <v>11</v>
      </c>
      <c r="P356" s="30">
        <v>0</v>
      </c>
      <c r="Q356" s="30">
        <v>0</v>
      </c>
      <c r="R356" s="30">
        <v>0</v>
      </c>
      <c r="S356" s="30">
        <v>0</v>
      </c>
      <c r="T356" s="30">
        <v>0</v>
      </c>
      <c r="U356" s="30">
        <v>1</v>
      </c>
      <c r="V356" s="30">
        <v>11</v>
      </c>
      <c r="W356" s="28" t="s">
        <v>3337</v>
      </c>
      <c r="X356" s="28" t="s">
        <v>80</v>
      </c>
      <c r="Y356" s="28" t="s">
        <v>66</v>
      </c>
      <c r="Z356" s="28" t="s">
        <v>2415</v>
      </c>
      <c r="AA356" s="28" t="s">
        <v>2200</v>
      </c>
      <c r="AB356" s="31">
        <v>0</v>
      </c>
      <c r="AC356" s="31">
        <v>0</v>
      </c>
      <c r="AD356" s="32">
        <v>0</v>
      </c>
      <c r="AE356" s="32">
        <v>0.57999999999999996</v>
      </c>
      <c r="AF356" s="12" t="str">
        <f t="shared" si="60"/>
        <v>862719</v>
      </c>
      <c r="AG356" s="13" t="str">
        <f>VLOOKUP(D356,[2]Reference!$Q:$U,4,FALSE)</f>
        <v>Fleet</v>
      </c>
      <c r="AH356" s="13" t="str">
        <f>VLOOKUP(D356,[2]Reference!$Q:$U,5,FALSE)</f>
        <v>LNER</v>
      </c>
      <c r="AI356" s="14">
        <f t="shared" si="61"/>
        <v>0</v>
      </c>
      <c r="AJ356" s="14">
        <f t="shared" si="62"/>
        <v>0</v>
      </c>
      <c r="AK356" s="14">
        <f t="shared" si="63"/>
        <v>0</v>
      </c>
      <c r="AL356" s="15">
        <f t="shared" si="64"/>
        <v>0</v>
      </c>
      <c r="AM356" s="14">
        <f t="shared" si="65"/>
        <v>11</v>
      </c>
      <c r="AN356" s="16">
        <f t="shared" si="66"/>
        <v>44814</v>
      </c>
      <c r="AO356" s="17">
        <f>VLOOKUP(B356,[2]Reference!D:E,2,1)</f>
        <v>202306</v>
      </c>
      <c r="AP356" s="12" t="str">
        <f t="shared" si="67"/>
        <v>7</v>
      </c>
      <c r="AQ356" s="18">
        <f t="shared" si="68"/>
        <v>0</v>
      </c>
      <c r="AR356" s="18">
        <f t="shared" si="69"/>
        <v>0.57999999999999996</v>
      </c>
      <c r="AS356" s="13" t="str">
        <f>VLOOKUP(D356,[2]Reference!$Q:$U,3,FALSE)</f>
        <v>Azuma</v>
      </c>
      <c r="AT356" s="13" t="str">
        <f>VLOOKUP(D356,[2]Reference!Q:V,6,FALSE)</f>
        <v>Azuma</v>
      </c>
      <c r="AU356" s="13" t="str">
        <f>VLOOKUP(D356,[2]Reference!$Q:$U,2,FALSE)</f>
        <v>Hitachi - Class 800</v>
      </c>
      <c r="AV356" s="19">
        <f t="shared" si="70"/>
        <v>44815</v>
      </c>
      <c r="AW356" s="12" t="str">
        <f>+VLOOKUP(X356,[2]Reference!BN:BO,2,FALSE)</f>
        <v>Fleet</v>
      </c>
      <c r="AX356" s="20" t="str">
        <f t="shared" si="71"/>
        <v>HB</v>
      </c>
      <c r="AY356" s="20" t="str">
        <f>VLOOKUP(AX356,[2]Reference!AH:AI,2,FALSE)</f>
        <v>LNER</v>
      </c>
      <c r="AZ356" s="20" t="str">
        <f>VLOOKUP(D356,[2]Reference!Q:V,6,FALSE)</f>
        <v>Azuma</v>
      </c>
      <c r="BA356" s="20" t="str">
        <f>VLOOKUP(D356,[2]Reference!Q:V,3,FALSE)</f>
        <v>Azuma</v>
      </c>
    </row>
    <row r="357" spans="1:53" ht="13.5" x14ac:dyDescent="0.25">
      <c r="A357" s="28" t="s">
        <v>3338</v>
      </c>
      <c r="B357" s="29">
        <v>44808</v>
      </c>
      <c r="C357" s="28" t="s">
        <v>54</v>
      </c>
      <c r="D357" s="28" t="s">
        <v>92</v>
      </c>
      <c r="E357" s="28" t="s">
        <v>93</v>
      </c>
      <c r="F357" s="28" t="s">
        <v>92</v>
      </c>
      <c r="G357" s="28" t="s">
        <v>83</v>
      </c>
      <c r="H357" s="28" t="s">
        <v>73</v>
      </c>
      <c r="I357" s="28" t="s">
        <v>1768</v>
      </c>
      <c r="J357" s="28" t="s">
        <v>1769</v>
      </c>
      <c r="K357" s="28" t="s">
        <v>503</v>
      </c>
      <c r="L357" s="28" t="s">
        <v>3339</v>
      </c>
      <c r="M357" s="28" t="s">
        <v>929</v>
      </c>
      <c r="N357" s="30">
        <v>50</v>
      </c>
      <c r="O357" s="30">
        <v>20</v>
      </c>
      <c r="P357" s="30">
        <v>30</v>
      </c>
      <c r="Q357" s="30">
        <v>0</v>
      </c>
      <c r="R357" s="30">
        <v>0</v>
      </c>
      <c r="S357" s="30">
        <v>0</v>
      </c>
      <c r="T357" s="30">
        <v>0</v>
      </c>
      <c r="U357" s="30">
        <v>3</v>
      </c>
      <c r="V357" s="30">
        <v>50</v>
      </c>
      <c r="W357" s="28" t="s">
        <v>3340</v>
      </c>
      <c r="X357" s="28" t="s">
        <v>80</v>
      </c>
      <c r="Y357" s="28" t="s">
        <v>66</v>
      </c>
      <c r="Z357" s="28" t="s">
        <v>2415</v>
      </c>
      <c r="AA357" s="28" t="s">
        <v>2200</v>
      </c>
      <c r="AB357" s="31">
        <v>0</v>
      </c>
      <c r="AC357" s="31">
        <v>0</v>
      </c>
      <c r="AD357" s="32">
        <v>0</v>
      </c>
      <c r="AE357" s="32">
        <v>0.97</v>
      </c>
      <c r="AF357" s="12" t="str">
        <f t="shared" si="60"/>
        <v>862844</v>
      </c>
      <c r="AG357" s="13" t="str">
        <f>VLOOKUP(D357,[2]Reference!$Q:$U,4,FALSE)</f>
        <v>Fleet</v>
      </c>
      <c r="AH357" s="13" t="str">
        <f>VLOOKUP(D357,[2]Reference!$Q:$U,5,FALSE)</f>
        <v>LNER</v>
      </c>
      <c r="AI357" s="14">
        <f t="shared" si="61"/>
        <v>0</v>
      </c>
      <c r="AJ357" s="14">
        <f t="shared" si="62"/>
        <v>0</v>
      </c>
      <c r="AK357" s="14">
        <f t="shared" si="63"/>
        <v>0</v>
      </c>
      <c r="AL357" s="15">
        <f t="shared" si="64"/>
        <v>0</v>
      </c>
      <c r="AM357" s="14">
        <f t="shared" si="65"/>
        <v>50</v>
      </c>
      <c r="AN357" s="16">
        <f t="shared" si="66"/>
        <v>44814</v>
      </c>
      <c r="AO357" s="17">
        <f>VLOOKUP(B357,[2]Reference!D:E,2,1)</f>
        <v>202306</v>
      </c>
      <c r="AP357" s="12" t="str">
        <f t="shared" si="67"/>
        <v>7</v>
      </c>
      <c r="AQ357" s="18">
        <f t="shared" si="68"/>
        <v>0</v>
      </c>
      <c r="AR357" s="18">
        <f t="shared" si="69"/>
        <v>0.97</v>
      </c>
      <c r="AS357" s="13" t="str">
        <f>VLOOKUP(D357,[2]Reference!$Q:$U,3,FALSE)</f>
        <v>Azuma</v>
      </c>
      <c r="AT357" s="13" t="str">
        <f>VLOOKUP(D357,[2]Reference!Q:V,6,FALSE)</f>
        <v>Azuma</v>
      </c>
      <c r="AU357" s="13" t="str">
        <f>VLOOKUP(D357,[2]Reference!$Q:$U,2,FALSE)</f>
        <v>Hitachi - Class 801</v>
      </c>
      <c r="AV357" s="19">
        <f t="shared" si="70"/>
        <v>44815</v>
      </c>
      <c r="AW357" s="12" t="str">
        <f>+VLOOKUP(X357,[2]Reference!BN:BO,2,FALSE)</f>
        <v>Fleet</v>
      </c>
      <c r="AX357" s="20" t="str">
        <f t="shared" si="71"/>
        <v>HB</v>
      </c>
      <c r="AY357" s="20" t="str">
        <f>VLOOKUP(AX357,[2]Reference!AH:AI,2,FALSE)</f>
        <v>LNER</v>
      </c>
      <c r="AZ357" s="20" t="str">
        <f>VLOOKUP(D357,[2]Reference!Q:V,6,FALSE)</f>
        <v>Azuma</v>
      </c>
      <c r="BA357" s="20" t="str">
        <f>VLOOKUP(D357,[2]Reference!Q:V,3,FALSE)</f>
        <v>Azuma</v>
      </c>
    </row>
    <row r="358" spans="1:53" ht="13.5" x14ac:dyDescent="0.25">
      <c r="A358" s="28" t="s">
        <v>3341</v>
      </c>
      <c r="B358" s="29">
        <v>44808</v>
      </c>
      <c r="C358" s="28" t="s">
        <v>54</v>
      </c>
      <c r="D358" s="28" t="s">
        <v>92</v>
      </c>
      <c r="E358" s="28" t="s">
        <v>93</v>
      </c>
      <c r="F358" s="28" t="s">
        <v>92</v>
      </c>
      <c r="G358" s="28" t="s">
        <v>72</v>
      </c>
      <c r="H358" s="28" t="s">
        <v>339</v>
      </c>
      <c r="I358" s="28" t="s">
        <v>694</v>
      </c>
      <c r="J358" s="28" t="s">
        <v>695</v>
      </c>
      <c r="K358" s="28" t="s">
        <v>261</v>
      </c>
      <c r="L358" s="28" t="s">
        <v>3342</v>
      </c>
      <c r="M358" s="28" t="s">
        <v>440</v>
      </c>
      <c r="N358" s="30">
        <v>11</v>
      </c>
      <c r="O358" s="30">
        <v>0</v>
      </c>
      <c r="P358" s="30">
        <v>11</v>
      </c>
      <c r="Q358" s="30">
        <v>0</v>
      </c>
      <c r="R358" s="30">
        <v>0</v>
      </c>
      <c r="S358" s="30">
        <v>0</v>
      </c>
      <c r="T358" s="30">
        <v>0</v>
      </c>
      <c r="U358" s="30">
        <v>2</v>
      </c>
      <c r="V358" s="30">
        <v>11</v>
      </c>
      <c r="W358" s="28" t="s">
        <v>3343</v>
      </c>
      <c r="X358" s="28" t="s">
        <v>80</v>
      </c>
      <c r="Y358" s="28" t="s">
        <v>66</v>
      </c>
      <c r="Z358" s="28" t="s">
        <v>2415</v>
      </c>
      <c r="AA358" s="28" t="s">
        <v>2200</v>
      </c>
      <c r="AB358" s="31">
        <v>0</v>
      </c>
      <c r="AC358" s="31">
        <v>0</v>
      </c>
      <c r="AD358" s="32">
        <v>0</v>
      </c>
      <c r="AE358" s="32">
        <v>0</v>
      </c>
      <c r="AF358" s="12" t="str">
        <f t="shared" si="60"/>
        <v>863411</v>
      </c>
      <c r="AG358" s="13" t="str">
        <f>VLOOKUP(D358,[2]Reference!$Q:$U,4,FALSE)</f>
        <v>Fleet</v>
      </c>
      <c r="AH358" s="13" t="str">
        <f>VLOOKUP(D358,[2]Reference!$Q:$U,5,FALSE)</f>
        <v>LNER</v>
      </c>
      <c r="AI358" s="14">
        <f t="shared" si="61"/>
        <v>0</v>
      </c>
      <c r="AJ358" s="14">
        <f t="shared" si="62"/>
        <v>0</v>
      </c>
      <c r="AK358" s="14">
        <f t="shared" si="63"/>
        <v>0</v>
      </c>
      <c r="AL358" s="15">
        <f t="shared" si="64"/>
        <v>0</v>
      </c>
      <c r="AM358" s="14">
        <f t="shared" si="65"/>
        <v>11</v>
      </c>
      <c r="AN358" s="16">
        <f t="shared" si="66"/>
        <v>44814</v>
      </c>
      <c r="AO358" s="17">
        <f>VLOOKUP(B358,[2]Reference!D:E,2,1)</f>
        <v>202306</v>
      </c>
      <c r="AP358" s="12" t="str">
        <f t="shared" si="67"/>
        <v>7</v>
      </c>
      <c r="AQ358" s="18">
        <f t="shared" si="68"/>
        <v>0</v>
      </c>
      <c r="AR358" s="18">
        <f t="shared" si="69"/>
        <v>0</v>
      </c>
      <c r="AS358" s="13" t="str">
        <f>VLOOKUP(D358,[2]Reference!$Q:$U,3,FALSE)</f>
        <v>Azuma</v>
      </c>
      <c r="AT358" s="13" t="str">
        <f>VLOOKUP(D358,[2]Reference!Q:V,6,FALSE)</f>
        <v>Azuma</v>
      </c>
      <c r="AU358" s="13" t="str">
        <f>VLOOKUP(D358,[2]Reference!$Q:$U,2,FALSE)</f>
        <v>Hitachi - Class 801</v>
      </c>
      <c r="AV358" s="19">
        <f t="shared" si="70"/>
        <v>44815</v>
      </c>
      <c r="AW358" s="12" t="str">
        <f>+VLOOKUP(X358,[2]Reference!BN:BO,2,FALSE)</f>
        <v>Fleet</v>
      </c>
      <c r="AX358" s="20" t="str">
        <f t="shared" si="71"/>
        <v>HB</v>
      </c>
      <c r="AY358" s="20" t="str">
        <f>VLOOKUP(AX358,[2]Reference!AH:AI,2,FALSE)</f>
        <v>LNER</v>
      </c>
      <c r="AZ358" s="20" t="str">
        <f>VLOOKUP(D358,[2]Reference!Q:V,6,FALSE)</f>
        <v>Azuma</v>
      </c>
      <c r="BA358" s="20" t="str">
        <f>VLOOKUP(D358,[2]Reference!Q:V,3,FALSE)</f>
        <v>Azuma</v>
      </c>
    </row>
    <row r="359" spans="1:53" ht="13.5" x14ac:dyDescent="0.25">
      <c r="A359" s="28" t="s">
        <v>3345</v>
      </c>
      <c r="B359" s="29">
        <v>44809</v>
      </c>
      <c r="C359" s="28" t="s">
        <v>54</v>
      </c>
      <c r="D359" s="28" t="s">
        <v>92</v>
      </c>
      <c r="E359" s="28" t="s">
        <v>93</v>
      </c>
      <c r="F359" s="28" t="s">
        <v>92</v>
      </c>
      <c r="G359" s="28" t="s">
        <v>83</v>
      </c>
      <c r="H359" s="28" t="s">
        <v>198</v>
      </c>
      <c r="I359" s="28" t="s">
        <v>209</v>
      </c>
      <c r="J359" s="28" t="s">
        <v>210</v>
      </c>
      <c r="K359" s="28" t="s">
        <v>713</v>
      </c>
      <c r="L359" s="28" t="s">
        <v>3346</v>
      </c>
      <c r="M359" s="28" t="s">
        <v>478</v>
      </c>
      <c r="N359" s="30">
        <v>92</v>
      </c>
      <c r="O359" s="30">
        <v>3</v>
      </c>
      <c r="P359" s="30">
        <v>89</v>
      </c>
      <c r="Q359" s="30">
        <v>0</v>
      </c>
      <c r="R359" s="30">
        <v>1</v>
      </c>
      <c r="S359" s="30">
        <v>1</v>
      </c>
      <c r="T359" s="30">
        <v>0</v>
      </c>
      <c r="U359" s="30">
        <v>7</v>
      </c>
      <c r="V359" s="30">
        <v>168</v>
      </c>
      <c r="W359" s="28" t="s">
        <v>3347</v>
      </c>
      <c r="X359" s="28" t="s">
        <v>119</v>
      </c>
      <c r="Y359" s="28" t="s">
        <v>66</v>
      </c>
      <c r="Z359" s="28" t="s">
        <v>2415</v>
      </c>
      <c r="AA359" s="28" t="s">
        <v>2200</v>
      </c>
      <c r="AB359" s="31">
        <v>0</v>
      </c>
      <c r="AC359" s="31">
        <v>2</v>
      </c>
      <c r="AD359" s="32">
        <v>3.76</v>
      </c>
      <c r="AE359" s="32">
        <v>4.08</v>
      </c>
      <c r="AF359" s="12" t="str">
        <f t="shared" si="60"/>
        <v>864268</v>
      </c>
      <c r="AG359" s="13" t="str">
        <f>VLOOKUP(D359,[2]Reference!$Q:$U,4,FALSE)</f>
        <v>Fleet</v>
      </c>
      <c r="AH359" s="13" t="str">
        <f>VLOOKUP(D359,[2]Reference!$Q:$U,5,FALSE)</f>
        <v>LNER</v>
      </c>
      <c r="AI359" s="14">
        <f t="shared" si="61"/>
        <v>0</v>
      </c>
      <c r="AJ359" s="14">
        <f t="shared" si="62"/>
        <v>1</v>
      </c>
      <c r="AK359" s="14">
        <f t="shared" si="63"/>
        <v>1</v>
      </c>
      <c r="AL359" s="15">
        <f t="shared" si="64"/>
        <v>2.76</v>
      </c>
      <c r="AM359" s="14">
        <f t="shared" si="65"/>
        <v>92</v>
      </c>
      <c r="AN359" s="16">
        <f t="shared" si="66"/>
        <v>44814</v>
      </c>
      <c r="AO359" s="17">
        <f>VLOOKUP(B359,[2]Reference!D:E,2,1)</f>
        <v>202306</v>
      </c>
      <c r="AP359" s="12" t="str">
        <f t="shared" si="67"/>
        <v>7</v>
      </c>
      <c r="AQ359" s="18">
        <f t="shared" si="68"/>
        <v>3.76</v>
      </c>
      <c r="AR359" s="18">
        <f t="shared" si="69"/>
        <v>4.08</v>
      </c>
      <c r="AS359" s="13" t="str">
        <f>VLOOKUP(D359,[2]Reference!$Q:$U,3,FALSE)</f>
        <v>Azuma</v>
      </c>
      <c r="AT359" s="13" t="str">
        <f>VLOOKUP(D359,[2]Reference!Q:V,6,FALSE)</f>
        <v>Azuma</v>
      </c>
      <c r="AU359" s="13" t="str">
        <f>VLOOKUP(D359,[2]Reference!$Q:$U,2,FALSE)</f>
        <v>Hitachi - Class 801</v>
      </c>
      <c r="AV359" s="19">
        <f t="shared" si="70"/>
        <v>44816</v>
      </c>
      <c r="AW359" s="12" t="str">
        <f>+VLOOKUP(X359,[2]Reference!BN:BO,2,FALSE)</f>
        <v>Depot</v>
      </c>
      <c r="AX359" s="20" t="str">
        <f t="shared" si="71"/>
        <v>HB</v>
      </c>
      <c r="AY359" s="20" t="str">
        <f>VLOOKUP(AX359,[2]Reference!AH:AI,2,FALSE)</f>
        <v>LNER</v>
      </c>
      <c r="AZ359" s="20" t="str">
        <f>VLOOKUP(D359,[2]Reference!Q:V,6,FALSE)</f>
        <v>Azuma</v>
      </c>
      <c r="BA359" s="20" t="str">
        <f>VLOOKUP(D359,[2]Reference!Q:V,3,FALSE)</f>
        <v>Azuma</v>
      </c>
    </row>
    <row r="360" spans="1:53" ht="13.5" x14ac:dyDescent="0.25">
      <c r="A360" s="28" t="s">
        <v>3349</v>
      </c>
      <c r="B360" s="29">
        <v>44809</v>
      </c>
      <c r="C360" s="28" t="s">
        <v>54</v>
      </c>
      <c r="D360" s="28" t="s">
        <v>55</v>
      </c>
      <c r="E360" s="28" t="s">
        <v>56</v>
      </c>
      <c r="F360" s="28" t="s">
        <v>55</v>
      </c>
      <c r="G360" s="28" t="s">
        <v>83</v>
      </c>
      <c r="H360" s="28" t="s">
        <v>73</v>
      </c>
      <c r="I360" s="28" t="s">
        <v>654</v>
      </c>
      <c r="J360" s="28" t="s">
        <v>655</v>
      </c>
      <c r="K360" s="28" t="s">
        <v>503</v>
      </c>
      <c r="L360" s="28" t="s">
        <v>3350</v>
      </c>
      <c r="M360" s="28" t="s">
        <v>255</v>
      </c>
      <c r="N360" s="30">
        <v>3</v>
      </c>
      <c r="O360" s="30">
        <v>3</v>
      </c>
      <c r="P360" s="30">
        <v>0</v>
      </c>
      <c r="Q360" s="30">
        <v>0</v>
      </c>
      <c r="R360" s="30">
        <v>0</v>
      </c>
      <c r="S360" s="30">
        <v>0</v>
      </c>
      <c r="T360" s="30">
        <v>0</v>
      </c>
      <c r="U360" s="30">
        <v>1</v>
      </c>
      <c r="V360" s="30">
        <v>3</v>
      </c>
      <c r="W360" s="28" t="s">
        <v>3351</v>
      </c>
      <c r="X360" s="28" t="s">
        <v>80</v>
      </c>
      <c r="Y360" s="28" t="s">
        <v>66</v>
      </c>
      <c r="Z360" s="28" t="s">
        <v>2415</v>
      </c>
      <c r="AA360" s="28" t="s">
        <v>2200</v>
      </c>
      <c r="AB360" s="31">
        <v>0</v>
      </c>
      <c r="AC360" s="31">
        <v>0</v>
      </c>
      <c r="AD360" s="32">
        <v>0</v>
      </c>
      <c r="AE360" s="32">
        <v>0.18</v>
      </c>
      <c r="AF360" s="12" t="str">
        <f t="shared" si="60"/>
        <v>864414</v>
      </c>
      <c r="AG360" s="13" t="str">
        <f>VLOOKUP(D360,[2]Reference!$Q:$U,4,FALSE)</f>
        <v>Fleet</v>
      </c>
      <c r="AH360" s="13" t="str">
        <f>VLOOKUP(D360,[2]Reference!$Q:$U,5,FALSE)</f>
        <v>LNER</v>
      </c>
      <c r="AI360" s="14">
        <f t="shared" si="61"/>
        <v>0</v>
      </c>
      <c r="AJ360" s="14">
        <f t="shared" si="62"/>
        <v>0</v>
      </c>
      <c r="AK360" s="14">
        <f t="shared" si="63"/>
        <v>0</v>
      </c>
      <c r="AL360" s="15">
        <f t="shared" si="64"/>
        <v>0</v>
      </c>
      <c r="AM360" s="14">
        <f t="shared" si="65"/>
        <v>3</v>
      </c>
      <c r="AN360" s="16">
        <f t="shared" si="66"/>
        <v>44814</v>
      </c>
      <c r="AO360" s="17">
        <f>VLOOKUP(B360,[2]Reference!D:E,2,1)</f>
        <v>202306</v>
      </c>
      <c r="AP360" s="12" t="str">
        <f t="shared" si="67"/>
        <v>7</v>
      </c>
      <c r="AQ360" s="18">
        <f t="shared" si="68"/>
        <v>0</v>
      </c>
      <c r="AR360" s="18">
        <f t="shared" si="69"/>
        <v>0.18</v>
      </c>
      <c r="AS360" s="13" t="str">
        <f>VLOOKUP(D360,[2]Reference!$Q:$U,3,FALSE)</f>
        <v>Azuma</v>
      </c>
      <c r="AT360" s="13" t="str">
        <f>VLOOKUP(D360,[2]Reference!Q:V,6,FALSE)</f>
        <v>Azuma</v>
      </c>
      <c r="AU360" s="13" t="str">
        <f>VLOOKUP(D360,[2]Reference!$Q:$U,2,FALSE)</f>
        <v>Hitachi - Class 800</v>
      </c>
      <c r="AV360" s="19">
        <f t="shared" si="70"/>
        <v>44816</v>
      </c>
      <c r="AW360" s="12" t="str">
        <f>+VLOOKUP(X360,[2]Reference!BN:BO,2,FALSE)</f>
        <v>Fleet</v>
      </c>
      <c r="AX360" s="20" t="str">
        <f t="shared" si="71"/>
        <v>HB</v>
      </c>
      <c r="AY360" s="20" t="str">
        <f>VLOOKUP(AX360,[2]Reference!AH:AI,2,FALSE)</f>
        <v>LNER</v>
      </c>
      <c r="AZ360" s="20" t="str">
        <f>VLOOKUP(D360,[2]Reference!Q:V,6,FALSE)</f>
        <v>Azuma</v>
      </c>
      <c r="BA360" s="20" t="str">
        <f>VLOOKUP(D360,[2]Reference!Q:V,3,FALSE)</f>
        <v>Azuma</v>
      </c>
    </row>
    <row r="361" spans="1:53" ht="13.5" x14ac:dyDescent="0.25">
      <c r="A361" s="28" t="s">
        <v>3353</v>
      </c>
      <c r="B361" s="29">
        <v>44809</v>
      </c>
      <c r="C361" s="28" t="s">
        <v>54</v>
      </c>
      <c r="D361" s="28" t="s">
        <v>55</v>
      </c>
      <c r="E361" s="28" t="s">
        <v>56</v>
      </c>
      <c r="F361" s="28" t="s">
        <v>55</v>
      </c>
      <c r="G361" s="28" t="s">
        <v>154</v>
      </c>
      <c r="H361" s="28" t="s">
        <v>339</v>
      </c>
      <c r="I361" s="28" t="s">
        <v>694</v>
      </c>
      <c r="J361" s="28" t="s">
        <v>695</v>
      </c>
      <c r="K361" s="28" t="s">
        <v>3354</v>
      </c>
      <c r="L361" s="28" t="s">
        <v>3355</v>
      </c>
      <c r="M361" s="28" t="s">
        <v>891</v>
      </c>
      <c r="N361" s="30">
        <v>4</v>
      </c>
      <c r="O361" s="30">
        <v>4</v>
      </c>
      <c r="P361" s="30">
        <v>0</v>
      </c>
      <c r="Q361" s="30">
        <v>0</v>
      </c>
      <c r="R361" s="30">
        <v>0</v>
      </c>
      <c r="S361" s="30">
        <v>0</v>
      </c>
      <c r="T361" s="30">
        <v>0</v>
      </c>
      <c r="U361" s="30">
        <v>1</v>
      </c>
      <c r="V361" s="30">
        <v>4</v>
      </c>
      <c r="W361" s="28" t="s">
        <v>3356</v>
      </c>
      <c r="X361" s="28" t="s">
        <v>80</v>
      </c>
      <c r="Y361" s="28" t="s">
        <v>66</v>
      </c>
      <c r="Z361" s="28" t="s">
        <v>2415</v>
      </c>
      <c r="AA361" s="28" t="s">
        <v>2200</v>
      </c>
      <c r="AB361" s="31">
        <v>0</v>
      </c>
      <c r="AC361" s="31">
        <v>0</v>
      </c>
      <c r="AD361" s="32">
        <v>0</v>
      </c>
      <c r="AE361" s="32">
        <v>0</v>
      </c>
      <c r="AF361" s="12" t="str">
        <f t="shared" si="60"/>
        <v>865463</v>
      </c>
      <c r="AG361" s="13" t="str">
        <f>VLOOKUP(D361,[2]Reference!$Q:$U,4,FALSE)</f>
        <v>Fleet</v>
      </c>
      <c r="AH361" s="13" t="str">
        <f>VLOOKUP(D361,[2]Reference!$Q:$U,5,FALSE)</f>
        <v>LNER</v>
      </c>
      <c r="AI361" s="14">
        <f t="shared" si="61"/>
        <v>0</v>
      </c>
      <c r="AJ361" s="14">
        <f t="shared" si="62"/>
        <v>0</v>
      </c>
      <c r="AK361" s="14">
        <f t="shared" si="63"/>
        <v>0</v>
      </c>
      <c r="AL361" s="15">
        <f t="shared" si="64"/>
        <v>0</v>
      </c>
      <c r="AM361" s="14">
        <f t="shared" si="65"/>
        <v>4</v>
      </c>
      <c r="AN361" s="16">
        <f t="shared" si="66"/>
        <v>44814</v>
      </c>
      <c r="AO361" s="17">
        <f>VLOOKUP(B361,[2]Reference!D:E,2,1)</f>
        <v>202306</v>
      </c>
      <c r="AP361" s="12" t="str">
        <f t="shared" si="67"/>
        <v>7</v>
      </c>
      <c r="AQ361" s="18">
        <f t="shared" si="68"/>
        <v>0</v>
      </c>
      <c r="AR361" s="18">
        <f t="shared" si="69"/>
        <v>0</v>
      </c>
      <c r="AS361" s="13" t="str">
        <f>VLOOKUP(D361,[2]Reference!$Q:$U,3,FALSE)</f>
        <v>Azuma</v>
      </c>
      <c r="AT361" s="13" t="str">
        <f>VLOOKUP(D361,[2]Reference!Q:V,6,FALSE)</f>
        <v>Azuma</v>
      </c>
      <c r="AU361" s="13" t="str">
        <f>VLOOKUP(D361,[2]Reference!$Q:$U,2,FALSE)</f>
        <v>Hitachi - Class 800</v>
      </c>
      <c r="AV361" s="19">
        <f t="shared" si="70"/>
        <v>44816</v>
      </c>
      <c r="AW361" s="12" t="str">
        <f>+VLOOKUP(X361,[2]Reference!BN:BO,2,FALSE)</f>
        <v>Fleet</v>
      </c>
      <c r="AX361" s="20" t="str">
        <f t="shared" si="71"/>
        <v>HB</v>
      </c>
      <c r="AY361" s="20" t="str">
        <f>VLOOKUP(AX361,[2]Reference!AH:AI,2,FALSE)</f>
        <v>LNER</v>
      </c>
      <c r="AZ361" s="20" t="str">
        <f>VLOOKUP(D361,[2]Reference!Q:V,6,FALSE)</f>
        <v>Azuma</v>
      </c>
      <c r="BA361" s="20" t="str">
        <f>VLOOKUP(D361,[2]Reference!Q:V,3,FALSE)</f>
        <v>Azuma</v>
      </c>
    </row>
    <row r="362" spans="1:53" ht="13.5" x14ac:dyDescent="0.25">
      <c r="A362" s="28" t="s">
        <v>3357</v>
      </c>
      <c r="B362" s="29">
        <v>44811</v>
      </c>
      <c r="C362" s="28" t="s">
        <v>54</v>
      </c>
      <c r="D362" s="28" t="s">
        <v>92</v>
      </c>
      <c r="E362" s="28" t="s">
        <v>93</v>
      </c>
      <c r="F362" s="28" t="s">
        <v>92</v>
      </c>
      <c r="G362" s="28" t="s">
        <v>146</v>
      </c>
      <c r="H362" s="28" t="s">
        <v>95</v>
      </c>
      <c r="I362" s="28" t="s">
        <v>147</v>
      </c>
      <c r="J362" s="28" t="s">
        <v>148</v>
      </c>
      <c r="K362" s="28" t="s">
        <v>149</v>
      </c>
      <c r="L362" s="28" t="s">
        <v>3358</v>
      </c>
      <c r="M362" s="28" t="s">
        <v>589</v>
      </c>
      <c r="N362" s="30">
        <v>11</v>
      </c>
      <c r="O362" s="30">
        <v>11</v>
      </c>
      <c r="P362" s="30">
        <v>0</v>
      </c>
      <c r="Q362" s="30">
        <v>0</v>
      </c>
      <c r="R362" s="30">
        <v>0</v>
      </c>
      <c r="S362" s="30">
        <v>0</v>
      </c>
      <c r="T362" s="30">
        <v>0</v>
      </c>
      <c r="U362" s="30">
        <v>1</v>
      </c>
      <c r="V362" s="30">
        <v>11</v>
      </c>
      <c r="W362" s="28" t="s">
        <v>3359</v>
      </c>
      <c r="X362" s="28" t="s">
        <v>80</v>
      </c>
      <c r="Y362" s="28" t="s">
        <v>66</v>
      </c>
      <c r="Z362" s="28" t="s">
        <v>2415</v>
      </c>
      <c r="AA362" s="28" t="s">
        <v>2200</v>
      </c>
      <c r="AB362" s="31">
        <v>0</v>
      </c>
      <c r="AC362" s="31">
        <v>0</v>
      </c>
      <c r="AD362" s="32">
        <v>0</v>
      </c>
      <c r="AE362" s="32">
        <v>0.37</v>
      </c>
      <c r="AF362" s="12" t="str">
        <f t="shared" si="60"/>
        <v>869711</v>
      </c>
      <c r="AG362" s="13" t="str">
        <f>VLOOKUP(D362,[2]Reference!$Q:$U,4,FALSE)</f>
        <v>Fleet</v>
      </c>
      <c r="AH362" s="13" t="str">
        <f>VLOOKUP(D362,[2]Reference!$Q:$U,5,FALSE)</f>
        <v>LNER</v>
      </c>
      <c r="AI362" s="14">
        <f t="shared" si="61"/>
        <v>0</v>
      </c>
      <c r="AJ362" s="14">
        <f t="shared" si="62"/>
        <v>0</v>
      </c>
      <c r="AK362" s="14">
        <f t="shared" si="63"/>
        <v>0</v>
      </c>
      <c r="AL362" s="15">
        <f t="shared" si="64"/>
        <v>0</v>
      </c>
      <c r="AM362" s="14">
        <f t="shared" si="65"/>
        <v>11</v>
      </c>
      <c r="AN362" s="16">
        <f t="shared" si="66"/>
        <v>44814</v>
      </c>
      <c r="AO362" s="17">
        <f>VLOOKUP(B362,[2]Reference!D:E,2,1)</f>
        <v>202306</v>
      </c>
      <c r="AP362" s="12" t="str">
        <f t="shared" si="67"/>
        <v>7</v>
      </c>
      <c r="AQ362" s="18">
        <f t="shared" si="68"/>
        <v>0</v>
      </c>
      <c r="AR362" s="18">
        <f t="shared" si="69"/>
        <v>0.37</v>
      </c>
      <c r="AS362" s="13" t="str">
        <f>VLOOKUP(D362,[2]Reference!$Q:$U,3,FALSE)</f>
        <v>Azuma</v>
      </c>
      <c r="AT362" s="13" t="str">
        <f>VLOOKUP(D362,[2]Reference!Q:V,6,FALSE)</f>
        <v>Azuma</v>
      </c>
      <c r="AU362" s="13" t="str">
        <f>VLOOKUP(D362,[2]Reference!$Q:$U,2,FALSE)</f>
        <v>Hitachi - Class 801</v>
      </c>
      <c r="AV362" s="19">
        <f t="shared" si="70"/>
        <v>44818</v>
      </c>
      <c r="AW362" s="12" t="str">
        <f>+VLOOKUP(X362,[2]Reference!BN:BO,2,FALSE)</f>
        <v>Fleet</v>
      </c>
      <c r="AX362" s="20" t="str">
        <f t="shared" si="71"/>
        <v>HB</v>
      </c>
      <c r="AY362" s="20" t="str">
        <f>VLOOKUP(AX362,[2]Reference!AH:AI,2,FALSE)</f>
        <v>LNER</v>
      </c>
      <c r="AZ362" s="20" t="str">
        <f>VLOOKUP(D362,[2]Reference!Q:V,6,FALSE)</f>
        <v>Azuma</v>
      </c>
      <c r="BA362" s="20" t="str">
        <f>VLOOKUP(D362,[2]Reference!Q:V,3,FALSE)</f>
        <v>Azuma</v>
      </c>
    </row>
    <row r="363" spans="1:53" ht="13.5" x14ac:dyDescent="0.25">
      <c r="A363" s="28" t="s">
        <v>3361</v>
      </c>
      <c r="B363" s="29">
        <v>44811</v>
      </c>
      <c r="C363" s="28" t="s">
        <v>54</v>
      </c>
      <c r="D363" s="28" t="s">
        <v>92</v>
      </c>
      <c r="E363" s="28" t="s">
        <v>93</v>
      </c>
      <c r="F363" s="28" t="s">
        <v>92</v>
      </c>
      <c r="G363" s="28" t="s">
        <v>154</v>
      </c>
      <c r="H363" s="28" t="s">
        <v>84</v>
      </c>
      <c r="I363" s="28" t="s">
        <v>251</v>
      </c>
      <c r="J363" s="28" t="s">
        <v>252</v>
      </c>
      <c r="K363" s="28" t="s">
        <v>155</v>
      </c>
      <c r="L363" s="28" t="s">
        <v>3362</v>
      </c>
      <c r="M363" s="28" t="s">
        <v>1099</v>
      </c>
      <c r="N363" s="30">
        <v>3</v>
      </c>
      <c r="O363" s="30">
        <v>3</v>
      </c>
      <c r="P363" s="30">
        <v>0</v>
      </c>
      <c r="Q363" s="30">
        <v>0</v>
      </c>
      <c r="R363" s="30">
        <v>0</v>
      </c>
      <c r="S363" s="30">
        <v>0</v>
      </c>
      <c r="T363" s="30">
        <v>0</v>
      </c>
      <c r="U363" s="30">
        <v>1</v>
      </c>
      <c r="V363" s="30">
        <v>3</v>
      </c>
      <c r="W363" s="28" t="s">
        <v>3363</v>
      </c>
      <c r="X363" s="28" t="s">
        <v>80</v>
      </c>
      <c r="Y363" s="28" t="s">
        <v>66</v>
      </c>
      <c r="Z363" s="28" t="s">
        <v>2415</v>
      </c>
      <c r="AA363" s="28" t="s">
        <v>2200</v>
      </c>
      <c r="AB363" s="31">
        <v>0</v>
      </c>
      <c r="AC363" s="31">
        <v>0</v>
      </c>
      <c r="AD363" s="32">
        <v>0</v>
      </c>
      <c r="AE363" s="32">
        <v>0</v>
      </c>
      <c r="AF363" s="12" t="str">
        <f t="shared" si="60"/>
        <v>870351</v>
      </c>
      <c r="AG363" s="13" t="str">
        <f>VLOOKUP(D363,[2]Reference!$Q:$U,4,FALSE)</f>
        <v>Fleet</v>
      </c>
      <c r="AH363" s="13" t="str">
        <f>VLOOKUP(D363,[2]Reference!$Q:$U,5,FALSE)</f>
        <v>LNER</v>
      </c>
      <c r="AI363" s="14">
        <f t="shared" si="61"/>
        <v>0</v>
      </c>
      <c r="AJ363" s="14">
        <f t="shared" si="62"/>
        <v>0</v>
      </c>
      <c r="AK363" s="14">
        <f t="shared" si="63"/>
        <v>0</v>
      </c>
      <c r="AL363" s="15">
        <f t="shared" si="64"/>
        <v>0</v>
      </c>
      <c r="AM363" s="14">
        <f t="shared" si="65"/>
        <v>3</v>
      </c>
      <c r="AN363" s="16">
        <f t="shared" si="66"/>
        <v>44814</v>
      </c>
      <c r="AO363" s="17">
        <f>VLOOKUP(B363,[2]Reference!D:E,2,1)</f>
        <v>202306</v>
      </c>
      <c r="AP363" s="12" t="str">
        <f t="shared" si="67"/>
        <v>7</v>
      </c>
      <c r="AQ363" s="18">
        <f t="shared" si="68"/>
        <v>0</v>
      </c>
      <c r="AR363" s="18">
        <f t="shared" si="69"/>
        <v>0</v>
      </c>
      <c r="AS363" s="13" t="str">
        <f>VLOOKUP(D363,[2]Reference!$Q:$U,3,FALSE)</f>
        <v>Azuma</v>
      </c>
      <c r="AT363" s="13" t="str">
        <f>VLOOKUP(D363,[2]Reference!Q:V,6,FALSE)</f>
        <v>Azuma</v>
      </c>
      <c r="AU363" s="13" t="str">
        <f>VLOOKUP(D363,[2]Reference!$Q:$U,2,FALSE)</f>
        <v>Hitachi - Class 801</v>
      </c>
      <c r="AV363" s="19">
        <f t="shared" si="70"/>
        <v>44818</v>
      </c>
      <c r="AW363" s="12" t="str">
        <f>+VLOOKUP(X363,[2]Reference!BN:BO,2,FALSE)</f>
        <v>Fleet</v>
      </c>
      <c r="AX363" s="20" t="str">
        <f t="shared" si="71"/>
        <v>HB</v>
      </c>
      <c r="AY363" s="20" t="str">
        <f>VLOOKUP(AX363,[2]Reference!AH:AI,2,FALSE)</f>
        <v>LNER</v>
      </c>
      <c r="AZ363" s="20" t="str">
        <f>VLOOKUP(D363,[2]Reference!Q:V,6,FALSE)</f>
        <v>Azuma</v>
      </c>
      <c r="BA363" s="20" t="str">
        <f>VLOOKUP(D363,[2]Reference!Q:V,3,FALSE)</f>
        <v>Azuma</v>
      </c>
    </row>
    <row r="364" spans="1:53" ht="13.5" x14ac:dyDescent="0.25">
      <c r="A364" s="28" t="s">
        <v>3364</v>
      </c>
      <c r="B364" s="29">
        <v>44811</v>
      </c>
      <c r="C364" s="28" t="s">
        <v>54</v>
      </c>
      <c r="D364" s="28" t="s">
        <v>536</v>
      </c>
      <c r="E364" s="28" t="s">
        <v>537</v>
      </c>
      <c r="F364" s="28" t="s">
        <v>536</v>
      </c>
      <c r="G364" s="28" t="s">
        <v>72</v>
      </c>
      <c r="H364" s="28" t="s">
        <v>73</v>
      </c>
      <c r="I364" s="28" t="s">
        <v>1242</v>
      </c>
      <c r="J364" s="28" t="s">
        <v>1243</v>
      </c>
      <c r="K364" s="28" t="s">
        <v>261</v>
      </c>
      <c r="L364" s="28" t="s">
        <v>3365</v>
      </c>
      <c r="M364" s="28" t="s">
        <v>185</v>
      </c>
      <c r="N364" s="30">
        <v>4</v>
      </c>
      <c r="O364" s="30">
        <v>0</v>
      </c>
      <c r="P364" s="30">
        <v>4</v>
      </c>
      <c r="Q364" s="30">
        <v>2</v>
      </c>
      <c r="R364" s="30">
        <v>0</v>
      </c>
      <c r="S364" s="30">
        <v>0</v>
      </c>
      <c r="T364" s="30">
        <v>0</v>
      </c>
      <c r="U364" s="30">
        <v>3</v>
      </c>
      <c r="V364" s="30">
        <v>124</v>
      </c>
      <c r="W364" s="28" t="s">
        <v>3366</v>
      </c>
      <c r="X364" s="28" t="s">
        <v>80</v>
      </c>
      <c r="Y364" s="28" t="s">
        <v>66</v>
      </c>
      <c r="Z364" s="28" t="s">
        <v>2415</v>
      </c>
      <c r="AA364" s="28" t="s">
        <v>2200</v>
      </c>
      <c r="AB364" s="31">
        <v>2</v>
      </c>
      <c r="AC364" s="31">
        <v>0</v>
      </c>
      <c r="AD364" s="32">
        <v>2</v>
      </c>
      <c r="AE364" s="32">
        <v>2</v>
      </c>
      <c r="AF364" s="12" t="str">
        <f t="shared" si="60"/>
        <v>870402</v>
      </c>
      <c r="AG364" s="13" t="str">
        <f>VLOOKUP(D364,[2]Reference!$Q:$U,4,FALSE)</f>
        <v>Fleet</v>
      </c>
      <c r="AH364" s="13" t="str">
        <f>VLOOKUP(D364,[2]Reference!$Q:$U,5,FALSE)</f>
        <v>LNER</v>
      </c>
      <c r="AI364" s="14">
        <f t="shared" si="61"/>
        <v>2</v>
      </c>
      <c r="AJ364" s="14">
        <f t="shared" si="62"/>
        <v>0</v>
      </c>
      <c r="AK364" s="14">
        <f t="shared" si="63"/>
        <v>2</v>
      </c>
      <c r="AL364" s="15">
        <f t="shared" si="64"/>
        <v>0</v>
      </c>
      <c r="AM364" s="14">
        <f t="shared" si="65"/>
        <v>4</v>
      </c>
      <c r="AN364" s="16">
        <f t="shared" si="66"/>
        <v>44814</v>
      </c>
      <c r="AO364" s="17">
        <f>VLOOKUP(B364,[2]Reference!D:E,2,1)</f>
        <v>202306</v>
      </c>
      <c r="AP364" s="12" t="str">
        <f t="shared" si="67"/>
        <v>7</v>
      </c>
      <c r="AQ364" s="18">
        <f t="shared" si="68"/>
        <v>2</v>
      </c>
      <c r="AR364" s="18">
        <f t="shared" si="69"/>
        <v>2</v>
      </c>
      <c r="AS364" s="13" t="str">
        <f>VLOOKUP(D364,[2]Reference!$Q:$U,3,FALSE)</f>
        <v>IC225</v>
      </c>
      <c r="AT364" s="13" t="str">
        <f>VLOOKUP(D364,[2]Reference!Q:V,6,FALSE)</f>
        <v>IC225</v>
      </c>
      <c r="AU364" s="13" t="str">
        <f>VLOOKUP(D364,[2]Reference!$Q:$U,2,FALSE)</f>
        <v>MK4 DVT</v>
      </c>
      <c r="AV364" s="19">
        <f t="shared" si="70"/>
        <v>44818</v>
      </c>
      <c r="AW364" s="12" t="str">
        <f>+VLOOKUP(X364,[2]Reference!BN:BO,2,FALSE)</f>
        <v>Fleet</v>
      </c>
      <c r="AX364" s="20" t="str">
        <f t="shared" si="71"/>
        <v>HB</v>
      </c>
      <c r="AY364" s="20" t="str">
        <f>VLOOKUP(AX364,[2]Reference!AH:AI,2,FALSE)</f>
        <v>LNER</v>
      </c>
      <c r="AZ364" s="20" t="str">
        <f>VLOOKUP(D364,[2]Reference!Q:V,6,FALSE)</f>
        <v>IC225</v>
      </c>
      <c r="BA364" s="20" t="str">
        <f>VLOOKUP(D364,[2]Reference!Q:V,3,FALSE)</f>
        <v>IC225</v>
      </c>
    </row>
    <row r="365" spans="1:53" ht="13.5" x14ac:dyDescent="0.25">
      <c r="A365" s="28" t="s">
        <v>3367</v>
      </c>
      <c r="B365" s="29">
        <v>44811</v>
      </c>
      <c r="C365" s="28" t="s">
        <v>54</v>
      </c>
      <c r="D365" s="28" t="s">
        <v>92</v>
      </c>
      <c r="E365" s="28" t="s">
        <v>93</v>
      </c>
      <c r="F365" s="28" t="s">
        <v>92</v>
      </c>
      <c r="G365" s="28" t="s">
        <v>146</v>
      </c>
      <c r="H365" s="28" t="s">
        <v>730</v>
      </c>
      <c r="I365" s="28" t="s">
        <v>731</v>
      </c>
      <c r="J365" s="28" t="s">
        <v>732</v>
      </c>
      <c r="K365" s="28" t="s">
        <v>1721</v>
      </c>
      <c r="L365" s="28" t="s">
        <v>3368</v>
      </c>
      <c r="M365" s="28" t="s">
        <v>1863</v>
      </c>
      <c r="N365" s="30">
        <v>34</v>
      </c>
      <c r="O365" s="30">
        <v>28</v>
      </c>
      <c r="P365" s="30">
        <v>6</v>
      </c>
      <c r="Q365" s="30">
        <v>0</v>
      </c>
      <c r="R365" s="30">
        <v>0</v>
      </c>
      <c r="S365" s="30">
        <v>0</v>
      </c>
      <c r="T365" s="30">
        <v>0</v>
      </c>
      <c r="U365" s="30">
        <v>4</v>
      </c>
      <c r="V365" s="30">
        <v>34</v>
      </c>
      <c r="W365" s="28" t="s">
        <v>3369</v>
      </c>
      <c r="X365" s="28" t="s">
        <v>80</v>
      </c>
      <c r="Y365" s="28" t="s">
        <v>66</v>
      </c>
      <c r="Z365" s="28" t="s">
        <v>2415</v>
      </c>
      <c r="AA365" s="28" t="s">
        <v>2200</v>
      </c>
      <c r="AB365" s="31">
        <v>0</v>
      </c>
      <c r="AC365" s="31">
        <v>0</v>
      </c>
      <c r="AD365" s="32">
        <v>0</v>
      </c>
      <c r="AE365" s="32">
        <v>0</v>
      </c>
      <c r="AF365" s="12" t="str">
        <f t="shared" si="60"/>
        <v>870508</v>
      </c>
      <c r="AG365" s="13" t="str">
        <f>VLOOKUP(D365,[2]Reference!$Q:$U,4,FALSE)</f>
        <v>Fleet</v>
      </c>
      <c r="AH365" s="13" t="str">
        <f>VLOOKUP(D365,[2]Reference!$Q:$U,5,FALSE)</f>
        <v>LNER</v>
      </c>
      <c r="AI365" s="14">
        <f t="shared" si="61"/>
        <v>0</v>
      </c>
      <c r="AJ365" s="14">
        <f t="shared" si="62"/>
        <v>0</v>
      </c>
      <c r="AK365" s="14">
        <f t="shared" si="63"/>
        <v>0</v>
      </c>
      <c r="AL365" s="15">
        <f t="shared" si="64"/>
        <v>0</v>
      </c>
      <c r="AM365" s="14">
        <f t="shared" si="65"/>
        <v>34</v>
      </c>
      <c r="AN365" s="16">
        <f t="shared" si="66"/>
        <v>44814</v>
      </c>
      <c r="AO365" s="17">
        <f>VLOOKUP(B365,[2]Reference!D:E,2,1)</f>
        <v>202306</v>
      </c>
      <c r="AP365" s="12" t="str">
        <f t="shared" si="67"/>
        <v>7</v>
      </c>
      <c r="AQ365" s="18">
        <f t="shared" si="68"/>
        <v>0</v>
      </c>
      <c r="AR365" s="18">
        <f t="shared" si="69"/>
        <v>0</v>
      </c>
      <c r="AS365" s="13" t="str">
        <f>VLOOKUP(D365,[2]Reference!$Q:$U,3,FALSE)</f>
        <v>Azuma</v>
      </c>
      <c r="AT365" s="13" t="str">
        <f>VLOOKUP(D365,[2]Reference!Q:V,6,FALSE)</f>
        <v>Azuma</v>
      </c>
      <c r="AU365" s="13" t="str">
        <f>VLOOKUP(D365,[2]Reference!$Q:$U,2,FALSE)</f>
        <v>Hitachi - Class 801</v>
      </c>
      <c r="AV365" s="19">
        <f t="shared" si="70"/>
        <v>44818</v>
      </c>
      <c r="AW365" s="12" t="str">
        <f>+VLOOKUP(X365,[2]Reference!BN:BO,2,FALSE)</f>
        <v>Fleet</v>
      </c>
      <c r="AX365" s="20" t="str">
        <f t="shared" si="71"/>
        <v>HB</v>
      </c>
      <c r="AY365" s="20" t="str">
        <f>VLOOKUP(AX365,[2]Reference!AH:AI,2,FALSE)</f>
        <v>LNER</v>
      </c>
      <c r="AZ365" s="20" t="str">
        <f>VLOOKUP(D365,[2]Reference!Q:V,6,FALSE)</f>
        <v>Azuma</v>
      </c>
      <c r="BA365" s="20" t="str">
        <f>VLOOKUP(D365,[2]Reference!Q:V,3,FALSE)</f>
        <v>Azuma</v>
      </c>
    </row>
    <row r="366" spans="1:53" ht="13.5" x14ac:dyDescent="0.25">
      <c r="A366" s="28" t="s">
        <v>3370</v>
      </c>
      <c r="B366" s="29">
        <v>44811</v>
      </c>
      <c r="C366" s="28" t="s">
        <v>54</v>
      </c>
      <c r="D366" s="28" t="s">
        <v>70</v>
      </c>
      <c r="E366" s="28" t="s">
        <v>71</v>
      </c>
      <c r="F366" s="28" t="s">
        <v>70</v>
      </c>
      <c r="G366" s="28" t="s">
        <v>146</v>
      </c>
      <c r="H366" s="28" t="s">
        <v>73</v>
      </c>
      <c r="I366" s="28" t="s">
        <v>1329</v>
      </c>
      <c r="J366" s="28" t="s">
        <v>1330</v>
      </c>
      <c r="K366" s="28" t="s">
        <v>201</v>
      </c>
      <c r="L366" s="28" t="s">
        <v>3371</v>
      </c>
      <c r="M366" s="28" t="s">
        <v>132</v>
      </c>
      <c r="N366" s="30">
        <v>6</v>
      </c>
      <c r="O366" s="30">
        <v>6</v>
      </c>
      <c r="P366" s="30">
        <v>0</v>
      </c>
      <c r="Q366" s="30">
        <v>0</v>
      </c>
      <c r="R366" s="30">
        <v>0</v>
      </c>
      <c r="S366" s="30">
        <v>0</v>
      </c>
      <c r="T366" s="30">
        <v>0</v>
      </c>
      <c r="U366" s="30">
        <v>1</v>
      </c>
      <c r="V366" s="30">
        <v>6</v>
      </c>
      <c r="W366" s="28" t="s">
        <v>3372</v>
      </c>
      <c r="X366" s="28" t="s">
        <v>80</v>
      </c>
      <c r="Y366" s="28" t="s">
        <v>66</v>
      </c>
      <c r="Z366" s="28" t="s">
        <v>2415</v>
      </c>
      <c r="AA366" s="28" t="s">
        <v>2200</v>
      </c>
      <c r="AB366" s="31">
        <v>0</v>
      </c>
      <c r="AC366" s="31">
        <v>0</v>
      </c>
      <c r="AD366" s="32">
        <v>0</v>
      </c>
      <c r="AE366" s="32">
        <v>0</v>
      </c>
      <c r="AF366" s="12" t="str">
        <f t="shared" si="60"/>
        <v>871471</v>
      </c>
      <c r="AG366" s="13" t="str">
        <f>VLOOKUP(D366,[2]Reference!$Q:$U,4,FALSE)</f>
        <v>Fleet</v>
      </c>
      <c r="AH366" s="13" t="str">
        <f>VLOOKUP(D366,[2]Reference!$Q:$U,5,FALSE)</f>
        <v>LNER</v>
      </c>
      <c r="AI366" s="14">
        <f t="shared" si="61"/>
        <v>0</v>
      </c>
      <c r="AJ366" s="14">
        <f t="shared" si="62"/>
        <v>0</v>
      </c>
      <c r="AK366" s="14">
        <f t="shared" si="63"/>
        <v>0</v>
      </c>
      <c r="AL366" s="15">
        <f t="shared" si="64"/>
        <v>0</v>
      </c>
      <c r="AM366" s="14">
        <f t="shared" si="65"/>
        <v>6</v>
      </c>
      <c r="AN366" s="16">
        <f t="shared" si="66"/>
        <v>44814</v>
      </c>
      <c r="AO366" s="17">
        <f>VLOOKUP(B366,[2]Reference!D:E,2,1)</f>
        <v>202306</v>
      </c>
      <c r="AP366" s="12" t="str">
        <f t="shared" si="67"/>
        <v>7</v>
      </c>
      <c r="AQ366" s="18">
        <f t="shared" si="68"/>
        <v>0</v>
      </c>
      <c r="AR366" s="18">
        <f t="shared" si="69"/>
        <v>0</v>
      </c>
      <c r="AS366" s="13" t="str">
        <f>VLOOKUP(D366,[2]Reference!$Q:$U,3,FALSE)</f>
        <v>IC225</v>
      </c>
      <c r="AT366" s="13" t="str">
        <f>VLOOKUP(D366,[2]Reference!Q:V,6,FALSE)</f>
        <v>IC225</v>
      </c>
      <c r="AU366" s="13" t="str">
        <f>VLOOKUP(D366,[2]Reference!$Q:$U,2,FALSE)</f>
        <v>Cl 91 Loco</v>
      </c>
      <c r="AV366" s="19">
        <f t="shared" si="70"/>
        <v>44818</v>
      </c>
      <c r="AW366" s="12" t="str">
        <f>+VLOOKUP(X366,[2]Reference!BN:BO,2,FALSE)</f>
        <v>Fleet</v>
      </c>
      <c r="AX366" s="20" t="str">
        <f t="shared" si="71"/>
        <v>HB</v>
      </c>
      <c r="AY366" s="20" t="str">
        <f>VLOOKUP(AX366,[2]Reference!AH:AI,2,FALSE)</f>
        <v>LNER</v>
      </c>
      <c r="AZ366" s="20" t="str">
        <f>VLOOKUP(D366,[2]Reference!Q:V,6,FALSE)</f>
        <v>IC225</v>
      </c>
      <c r="BA366" s="20" t="str">
        <f>VLOOKUP(D366,[2]Reference!Q:V,3,FALSE)</f>
        <v>IC225</v>
      </c>
    </row>
    <row r="367" spans="1:53" ht="13.5" x14ac:dyDescent="0.25">
      <c r="A367" s="28" t="s">
        <v>3373</v>
      </c>
      <c r="B367" s="29">
        <v>44812</v>
      </c>
      <c r="C367" s="28" t="s">
        <v>54</v>
      </c>
      <c r="D367" s="28" t="s">
        <v>55</v>
      </c>
      <c r="E367" s="28" t="s">
        <v>56</v>
      </c>
      <c r="F367" s="28" t="s">
        <v>55</v>
      </c>
      <c r="G367" s="28" t="s">
        <v>146</v>
      </c>
      <c r="H367" s="28" t="s">
        <v>95</v>
      </c>
      <c r="I367" s="28" t="s">
        <v>292</v>
      </c>
      <c r="J367" s="28" t="s">
        <v>293</v>
      </c>
      <c r="K367" s="28" t="s">
        <v>149</v>
      </c>
      <c r="L367" s="28" t="s">
        <v>3374</v>
      </c>
      <c r="M367" s="28" t="s">
        <v>523</v>
      </c>
      <c r="N367" s="30">
        <v>3</v>
      </c>
      <c r="O367" s="30">
        <v>3</v>
      </c>
      <c r="P367" s="30">
        <v>0</v>
      </c>
      <c r="Q367" s="30">
        <v>0</v>
      </c>
      <c r="R367" s="30">
        <v>0</v>
      </c>
      <c r="S367" s="30">
        <v>0</v>
      </c>
      <c r="T367" s="30">
        <v>0</v>
      </c>
      <c r="U367" s="30">
        <v>1</v>
      </c>
      <c r="V367" s="30">
        <v>3</v>
      </c>
      <c r="W367" s="28" t="s">
        <v>3375</v>
      </c>
      <c r="X367" s="28" t="s">
        <v>80</v>
      </c>
      <c r="Y367" s="28" t="s">
        <v>66</v>
      </c>
      <c r="Z367" s="28" t="s">
        <v>2415</v>
      </c>
      <c r="AA367" s="28" t="s">
        <v>2200</v>
      </c>
      <c r="AB367" s="31">
        <v>0</v>
      </c>
      <c r="AC367" s="31">
        <v>0</v>
      </c>
      <c r="AD367" s="32">
        <v>0</v>
      </c>
      <c r="AE367" s="32">
        <v>0</v>
      </c>
      <c r="AF367" s="12" t="str">
        <f t="shared" si="60"/>
        <v>872558</v>
      </c>
      <c r="AG367" s="13" t="str">
        <f>VLOOKUP(D367,[2]Reference!$Q:$U,4,FALSE)</f>
        <v>Fleet</v>
      </c>
      <c r="AH367" s="13" t="str">
        <f>VLOOKUP(D367,[2]Reference!$Q:$U,5,FALSE)</f>
        <v>LNER</v>
      </c>
      <c r="AI367" s="14">
        <f t="shared" si="61"/>
        <v>0</v>
      </c>
      <c r="AJ367" s="14">
        <f t="shared" si="62"/>
        <v>0</v>
      </c>
      <c r="AK367" s="14">
        <f t="shared" si="63"/>
        <v>0</v>
      </c>
      <c r="AL367" s="15">
        <f t="shared" si="64"/>
        <v>0</v>
      </c>
      <c r="AM367" s="14">
        <f t="shared" si="65"/>
        <v>3</v>
      </c>
      <c r="AN367" s="16">
        <f t="shared" si="66"/>
        <v>44814</v>
      </c>
      <c r="AO367" s="17">
        <f>VLOOKUP(B367,[2]Reference!D:E,2,1)</f>
        <v>202306</v>
      </c>
      <c r="AP367" s="12" t="str">
        <f t="shared" si="67"/>
        <v>7</v>
      </c>
      <c r="AQ367" s="18">
        <f t="shared" si="68"/>
        <v>0</v>
      </c>
      <c r="AR367" s="18">
        <f t="shared" si="69"/>
        <v>0</v>
      </c>
      <c r="AS367" s="13" t="str">
        <f>VLOOKUP(D367,[2]Reference!$Q:$U,3,FALSE)</f>
        <v>Azuma</v>
      </c>
      <c r="AT367" s="13" t="str">
        <f>VLOOKUP(D367,[2]Reference!Q:V,6,FALSE)</f>
        <v>Azuma</v>
      </c>
      <c r="AU367" s="13" t="str">
        <f>VLOOKUP(D367,[2]Reference!$Q:$U,2,FALSE)</f>
        <v>Hitachi - Class 800</v>
      </c>
      <c r="AV367" s="19">
        <f t="shared" si="70"/>
        <v>44819</v>
      </c>
      <c r="AW367" s="12" t="str">
        <f>+VLOOKUP(X367,[2]Reference!BN:BO,2,FALSE)</f>
        <v>Fleet</v>
      </c>
      <c r="AX367" s="20" t="str">
        <f t="shared" si="71"/>
        <v>HB</v>
      </c>
      <c r="AY367" s="20" t="str">
        <f>VLOOKUP(AX367,[2]Reference!AH:AI,2,FALSE)</f>
        <v>LNER</v>
      </c>
      <c r="AZ367" s="20" t="str">
        <f>VLOOKUP(D367,[2]Reference!Q:V,6,FALSE)</f>
        <v>Azuma</v>
      </c>
      <c r="BA367" s="20" t="str">
        <f>VLOOKUP(D367,[2]Reference!Q:V,3,FALSE)</f>
        <v>Azuma</v>
      </c>
    </row>
    <row r="368" spans="1:53" ht="13.5" x14ac:dyDescent="0.25">
      <c r="A368" s="28" t="s">
        <v>3376</v>
      </c>
      <c r="B368" s="29">
        <v>44812</v>
      </c>
      <c r="C368" s="28" t="s">
        <v>54</v>
      </c>
      <c r="D368" s="28" t="s">
        <v>70</v>
      </c>
      <c r="E368" s="28" t="s">
        <v>71</v>
      </c>
      <c r="F368" s="28" t="s">
        <v>70</v>
      </c>
      <c r="G368" s="28" t="s">
        <v>154</v>
      </c>
      <c r="H368" s="28" t="s">
        <v>73</v>
      </c>
      <c r="I368" s="28" t="s">
        <v>1242</v>
      </c>
      <c r="J368" s="28" t="s">
        <v>1243</v>
      </c>
      <c r="K368" s="28" t="s">
        <v>1469</v>
      </c>
      <c r="L368" s="28" t="s">
        <v>3377</v>
      </c>
      <c r="M368" s="28" t="s">
        <v>132</v>
      </c>
      <c r="N368" s="30">
        <v>19</v>
      </c>
      <c r="O368" s="30">
        <v>19</v>
      </c>
      <c r="P368" s="30">
        <v>0</v>
      </c>
      <c r="Q368" s="30">
        <v>0</v>
      </c>
      <c r="R368" s="30">
        <v>0</v>
      </c>
      <c r="S368" s="30">
        <v>0</v>
      </c>
      <c r="T368" s="30">
        <v>0</v>
      </c>
      <c r="U368" s="30">
        <v>1</v>
      </c>
      <c r="V368" s="30">
        <v>19</v>
      </c>
      <c r="W368" s="28" t="s">
        <v>3378</v>
      </c>
      <c r="X368" s="28" t="s">
        <v>80</v>
      </c>
      <c r="Y368" s="28" t="s">
        <v>66</v>
      </c>
      <c r="Z368" s="28" t="s">
        <v>2415</v>
      </c>
      <c r="AA368" s="28" t="s">
        <v>2200</v>
      </c>
      <c r="AB368" s="31">
        <v>0</v>
      </c>
      <c r="AC368" s="31">
        <v>0</v>
      </c>
      <c r="AD368" s="32">
        <v>0</v>
      </c>
      <c r="AE368" s="32">
        <v>1</v>
      </c>
      <c r="AF368" s="12" t="str">
        <f t="shared" si="60"/>
        <v>874096</v>
      </c>
      <c r="AG368" s="13" t="str">
        <f>VLOOKUP(D368,[2]Reference!$Q:$U,4,FALSE)</f>
        <v>Fleet</v>
      </c>
      <c r="AH368" s="13" t="str">
        <f>VLOOKUP(D368,[2]Reference!$Q:$U,5,FALSE)</f>
        <v>LNER</v>
      </c>
      <c r="AI368" s="14">
        <f t="shared" si="61"/>
        <v>0</v>
      </c>
      <c r="AJ368" s="14">
        <f t="shared" si="62"/>
        <v>0</v>
      </c>
      <c r="AK368" s="14">
        <f t="shared" si="63"/>
        <v>0</v>
      </c>
      <c r="AL368" s="15">
        <f t="shared" si="64"/>
        <v>0</v>
      </c>
      <c r="AM368" s="14">
        <f t="shared" si="65"/>
        <v>19</v>
      </c>
      <c r="AN368" s="16">
        <f t="shared" si="66"/>
        <v>44814</v>
      </c>
      <c r="AO368" s="17">
        <f>VLOOKUP(B368,[2]Reference!D:E,2,1)</f>
        <v>202306</v>
      </c>
      <c r="AP368" s="12" t="str">
        <f t="shared" si="67"/>
        <v>7</v>
      </c>
      <c r="AQ368" s="18">
        <f t="shared" si="68"/>
        <v>0</v>
      </c>
      <c r="AR368" s="18">
        <f t="shared" si="69"/>
        <v>1</v>
      </c>
      <c r="AS368" s="13" t="str">
        <f>VLOOKUP(D368,[2]Reference!$Q:$U,3,FALSE)</f>
        <v>IC225</v>
      </c>
      <c r="AT368" s="13" t="str">
        <f>VLOOKUP(D368,[2]Reference!Q:V,6,FALSE)</f>
        <v>IC225</v>
      </c>
      <c r="AU368" s="13" t="str">
        <f>VLOOKUP(D368,[2]Reference!$Q:$U,2,FALSE)</f>
        <v>Cl 91 Loco</v>
      </c>
      <c r="AV368" s="19">
        <f t="shared" si="70"/>
        <v>44819</v>
      </c>
      <c r="AW368" s="12" t="str">
        <f>+VLOOKUP(X368,[2]Reference!BN:BO,2,FALSE)</f>
        <v>Fleet</v>
      </c>
      <c r="AX368" s="20" t="str">
        <f t="shared" si="71"/>
        <v>HB</v>
      </c>
      <c r="AY368" s="20" t="str">
        <f>VLOOKUP(AX368,[2]Reference!AH:AI,2,FALSE)</f>
        <v>LNER</v>
      </c>
      <c r="AZ368" s="20" t="str">
        <f>VLOOKUP(D368,[2]Reference!Q:V,6,FALSE)</f>
        <v>IC225</v>
      </c>
      <c r="BA368" s="20" t="str">
        <f>VLOOKUP(D368,[2]Reference!Q:V,3,FALSE)</f>
        <v>IC225</v>
      </c>
    </row>
    <row r="369" spans="1:53" ht="13.5" x14ac:dyDescent="0.25">
      <c r="A369" s="28" t="s">
        <v>3379</v>
      </c>
      <c r="B369" s="29">
        <v>44812</v>
      </c>
      <c r="C369" s="28" t="s">
        <v>54</v>
      </c>
      <c r="D369" s="28" t="s">
        <v>55</v>
      </c>
      <c r="E369" s="28" t="s">
        <v>56</v>
      </c>
      <c r="F369" s="28" t="s">
        <v>55</v>
      </c>
      <c r="G369" s="28" t="s">
        <v>72</v>
      </c>
      <c r="H369" s="28" t="s">
        <v>95</v>
      </c>
      <c r="I369" s="28" t="s">
        <v>96</v>
      </c>
      <c r="J369" s="28" t="s">
        <v>97</v>
      </c>
      <c r="K369" s="28" t="s">
        <v>261</v>
      </c>
      <c r="L369" s="28" t="s">
        <v>3380</v>
      </c>
      <c r="M369" s="28" t="s">
        <v>2483</v>
      </c>
      <c r="N369" s="30">
        <v>16</v>
      </c>
      <c r="O369" s="30">
        <v>7</v>
      </c>
      <c r="P369" s="30">
        <v>9</v>
      </c>
      <c r="Q369" s="30">
        <v>0</v>
      </c>
      <c r="R369" s="30">
        <v>0</v>
      </c>
      <c r="S369" s="30">
        <v>0</v>
      </c>
      <c r="T369" s="30">
        <v>0</v>
      </c>
      <c r="U369" s="30">
        <v>3</v>
      </c>
      <c r="V369" s="30">
        <v>16</v>
      </c>
      <c r="W369" s="28" t="s">
        <v>3381</v>
      </c>
      <c r="X369" s="28" t="s">
        <v>80</v>
      </c>
      <c r="Y369" s="28" t="s">
        <v>66</v>
      </c>
      <c r="Z369" s="28" t="s">
        <v>2415</v>
      </c>
      <c r="AA369" s="28" t="s">
        <v>2200</v>
      </c>
      <c r="AB369" s="31">
        <v>0</v>
      </c>
      <c r="AC369" s="31">
        <v>0</v>
      </c>
      <c r="AD369" s="32">
        <v>0</v>
      </c>
      <c r="AE369" s="32">
        <v>0</v>
      </c>
      <c r="AF369" s="12" t="str">
        <f t="shared" si="60"/>
        <v>874173</v>
      </c>
      <c r="AG369" s="13" t="str">
        <f>VLOOKUP(D369,[2]Reference!$Q:$U,4,FALSE)</f>
        <v>Fleet</v>
      </c>
      <c r="AH369" s="13" t="str">
        <f>VLOOKUP(D369,[2]Reference!$Q:$U,5,FALSE)</f>
        <v>LNER</v>
      </c>
      <c r="AI369" s="14">
        <f t="shared" si="61"/>
        <v>0</v>
      </c>
      <c r="AJ369" s="14">
        <f t="shared" si="62"/>
        <v>0</v>
      </c>
      <c r="AK369" s="14">
        <f t="shared" si="63"/>
        <v>0</v>
      </c>
      <c r="AL369" s="15">
        <f t="shared" si="64"/>
        <v>0</v>
      </c>
      <c r="AM369" s="14">
        <f t="shared" si="65"/>
        <v>16</v>
      </c>
      <c r="AN369" s="16">
        <f t="shared" si="66"/>
        <v>44814</v>
      </c>
      <c r="AO369" s="17">
        <f>VLOOKUP(B369,[2]Reference!D:E,2,1)</f>
        <v>202306</v>
      </c>
      <c r="AP369" s="12" t="str">
        <f t="shared" si="67"/>
        <v>7</v>
      </c>
      <c r="AQ369" s="18">
        <f t="shared" si="68"/>
        <v>0</v>
      </c>
      <c r="AR369" s="18">
        <f t="shared" si="69"/>
        <v>0</v>
      </c>
      <c r="AS369" s="13" t="str">
        <f>VLOOKUP(D369,[2]Reference!$Q:$U,3,FALSE)</f>
        <v>Azuma</v>
      </c>
      <c r="AT369" s="13" t="str">
        <f>VLOOKUP(D369,[2]Reference!Q:V,6,FALSE)</f>
        <v>Azuma</v>
      </c>
      <c r="AU369" s="13" t="str">
        <f>VLOOKUP(D369,[2]Reference!$Q:$U,2,FALSE)</f>
        <v>Hitachi - Class 800</v>
      </c>
      <c r="AV369" s="19">
        <f t="shared" si="70"/>
        <v>44819</v>
      </c>
      <c r="AW369" s="12" t="str">
        <f>+VLOOKUP(X369,[2]Reference!BN:BO,2,FALSE)</f>
        <v>Fleet</v>
      </c>
      <c r="AX369" s="20" t="str">
        <f t="shared" si="71"/>
        <v>HB</v>
      </c>
      <c r="AY369" s="20" t="str">
        <f>VLOOKUP(AX369,[2]Reference!AH:AI,2,FALSE)</f>
        <v>LNER</v>
      </c>
      <c r="AZ369" s="20" t="str">
        <f>VLOOKUP(D369,[2]Reference!Q:V,6,FALSE)</f>
        <v>Azuma</v>
      </c>
      <c r="BA369" s="20" t="str">
        <f>VLOOKUP(D369,[2]Reference!Q:V,3,FALSE)</f>
        <v>Azuma</v>
      </c>
    </row>
    <row r="370" spans="1:53" ht="13.5" x14ac:dyDescent="0.25">
      <c r="A370" s="28" t="s">
        <v>3383</v>
      </c>
      <c r="B370" s="29">
        <v>44813</v>
      </c>
      <c r="C370" s="28" t="s">
        <v>54</v>
      </c>
      <c r="D370" s="28" t="s">
        <v>92</v>
      </c>
      <c r="E370" s="28" t="s">
        <v>93</v>
      </c>
      <c r="F370" s="28" t="s">
        <v>92</v>
      </c>
      <c r="G370" s="28" t="s">
        <v>121</v>
      </c>
      <c r="H370" s="28" t="s">
        <v>339</v>
      </c>
      <c r="I370" s="28" t="s">
        <v>1459</v>
      </c>
      <c r="J370" s="28" t="s">
        <v>1460</v>
      </c>
      <c r="K370" s="28" t="s">
        <v>294</v>
      </c>
      <c r="L370" s="28" t="s">
        <v>3384</v>
      </c>
      <c r="M370" s="28" t="s">
        <v>899</v>
      </c>
      <c r="N370" s="30">
        <v>39</v>
      </c>
      <c r="O370" s="30">
        <v>33</v>
      </c>
      <c r="P370" s="30">
        <v>6</v>
      </c>
      <c r="Q370" s="30">
        <v>0</v>
      </c>
      <c r="R370" s="30">
        <v>0</v>
      </c>
      <c r="S370" s="30">
        <v>0</v>
      </c>
      <c r="T370" s="30">
        <v>0</v>
      </c>
      <c r="U370" s="30">
        <v>3</v>
      </c>
      <c r="V370" s="30">
        <v>39</v>
      </c>
      <c r="W370" s="28" t="s">
        <v>3385</v>
      </c>
      <c r="X370" s="28" t="s">
        <v>80</v>
      </c>
      <c r="Y370" s="28" t="s">
        <v>66</v>
      </c>
      <c r="Z370" s="28" t="s">
        <v>2415</v>
      </c>
      <c r="AA370" s="28" t="s">
        <v>2200</v>
      </c>
      <c r="AB370" s="31">
        <v>0</v>
      </c>
      <c r="AC370" s="31">
        <v>0</v>
      </c>
      <c r="AD370" s="32">
        <v>0</v>
      </c>
      <c r="AE370" s="32">
        <v>1.1100000000000001</v>
      </c>
      <c r="AF370" s="12" t="str">
        <f t="shared" si="60"/>
        <v>874937</v>
      </c>
      <c r="AG370" s="13" t="str">
        <f>VLOOKUP(D370,[2]Reference!$Q:$U,4,FALSE)</f>
        <v>Fleet</v>
      </c>
      <c r="AH370" s="13" t="str">
        <f>VLOOKUP(D370,[2]Reference!$Q:$U,5,FALSE)</f>
        <v>LNER</v>
      </c>
      <c r="AI370" s="14">
        <f t="shared" si="61"/>
        <v>0</v>
      </c>
      <c r="AJ370" s="14">
        <f t="shared" si="62"/>
        <v>0</v>
      </c>
      <c r="AK370" s="14">
        <f t="shared" si="63"/>
        <v>0</v>
      </c>
      <c r="AL370" s="15">
        <f t="shared" si="64"/>
        <v>0</v>
      </c>
      <c r="AM370" s="14">
        <f t="shared" si="65"/>
        <v>39</v>
      </c>
      <c r="AN370" s="16">
        <f t="shared" si="66"/>
        <v>44814</v>
      </c>
      <c r="AO370" s="17">
        <f>VLOOKUP(B370,[2]Reference!D:E,2,1)</f>
        <v>202306</v>
      </c>
      <c r="AP370" s="12" t="str">
        <f t="shared" si="67"/>
        <v>7</v>
      </c>
      <c r="AQ370" s="18">
        <f t="shared" si="68"/>
        <v>0</v>
      </c>
      <c r="AR370" s="18">
        <f t="shared" si="69"/>
        <v>1.1100000000000001</v>
      </c>
      <c r="AS370" s="13" t="str">
        <f>VLOOKUP(D370,[2]Reference!$Q:$U,3,FALSE)</f>
        <v>Azuma</v>
      </c>
      <c r="AT370" s="13" t="str">
        <f>VLOOKUP(D370,[2]Reference!Q:V,6,FALSE)</f>
        <v>Azuma</v>
      </c>
      <c r="AU370" s="13" t="str">
        <f>VLOOKUP(D370,[2]Reference!$Q:$U,2,FALSE)</f>
        <v>Hitachi - Class 801</v>
      </c>
      <c r="AV370" s="19">
        <f t="shared" si="70"/>
        <v>44820</v>
      </c>
      <c r="AW370" s="12" t="str">
        <f>+VLOOKUP(X370,[2]Reference!BN:BO,2,FALSE)</f>
        <v>Fleet</v>
      </c>
      <c r="AX370" s="20" t="str">
        <f t="shared" si="71"/>
        <v>HB</v>
      </c>
      <c r="AY370" s="20" t="str">
        <f>VLOOKUP(AX370,[2]Reference!AH:AI,2,FALSE)</f>
        <v>LNER</v>
      </c>
      <c r="AZ370" s="20" t="str">
        <f>VLOOKUP(D370,[2]Reference!Q:V,6,FALSE)</f>
        <v>Azuma</v>
      </c>
      <c r="BA370" s="20" t="str">
        <f>VLOOKUP(D370,[2]Reference!Q:V,3,FALSE)</f>
        <v>Azuma</v>
      </c>
    </row>
    <row r="371" spans="1:53" ht="13.5" x14ac:dyDescent="0.25">
      <c r="A371" s="28" t="s">
        <v>3386</v>
      </c>
      <c r="B371" s="29">
        <v>44813</v>
      </c>
      <c r="C371" s="28" t="s">
        <v>54</v>
      </c>
      <c r="D371" s="28" t="s">
        <v>283</v>
      </c>
      <c r="E371" s="28" t="s">
        <v>284</v>
      </c>
      <c r="F371" s="28" t="s">
        <v>283</v>
      </c>
      <c r="G371" s="28" t="s">
        <v>129</v>
      </c>
      <c r="H371" s="28" t="s">
        <v>112</v>
      </c>
      <c r="I371" s="28" t="s">
        <v>285</v>
      </c>
      <c r="J371" s="28" t="s">
        <v>286</v>
      </c>
      <c r="K371" s="28" t="s">
        <v>287</v>
      </c>
      <c r="L371" s="28" t="s">
        <v>1606</v>
      </c>
      <c r="M371" s="28" t="s">
        <v>459</v>
      </c>
      <c r="N371" s="30">
        <v>42</v>
      </c>
      <c r="O371" s="30">
        <v>0</v>
      </c>
      <c r="P371" s="30">
        <v>42</v>
      </c>
      <c r="Q371" s="30">
        <v>0</v>
      </c>
      <c r="R371" s="30">
        <v>0</v>
      </c>
      <c r="S371" s="30">
        <v>0</v>
      </c>
      <c r="T371" s="30">
        <v>0</v>
      </c>
      <c r="U371" s="30">
        <v>2</v>
      </c>
      <c r="V371" s="30">
        <v>42</v>
      </c>
      <c r="W371" s="28" t="s">
        <v>3387</v>
      </c>
      <c r="X371" s="28" t="s">
        <v>119</v>
      </c>
      <c r="Y371" s="28" t="s">
        <v>66</v>
      </c>
      <c r="Z371" s="28" t="s">
        <v>2415</v>
      </c>
      <c r="AA371" s="28" t="s">
        <v>2200</v>
      </c>
      <c r="AB371" s="31">
        <v>0</v>
      </c>
      <c r="AC371" s="31">
        <v>0</v>
      </c>
      <c r="AD371" s="32">
        <v>0</v>
      </c>
      <c r="AE371" s="32">
        <v>1.04</v>
      </c>
      <c r="AF371" s="12" t="str">
        <f t="shared" si="60"/>
        <v>875135</v>
      </c>
      <c r="AG371" s="13" t="str">
        <f>VLOOKUP(D371,[2]Reference!$Q:$U,4,FALSE)</f>
        <v>Fleet</v>
      </c>
      <c r="AH371" s="13" t="str">
        <f>VLOOKUP(D371,[2]Reference!$Q:$U,5,FALSE)</f>
        <v>LNER</v>
      </c>
      <c r="AI371" s="14">
        <f t="shared" si="61"/>
        <v>0</v>
      </c>
      <c r="AJ371" s="14">
        <f t="shared" si="62"/>
        <v>0</v>
      </c>
      <c r="AK371" s="14">
        <f t="shared" si="63"/>
        <v>0</v>
      </c>
      <c r="AL371" s="15">
        <f t="shared" si="64"/>
        <v>0</v>
      </c>
      <c r="AM371" s="14">
        <f t="shared" si="65"/>
        <v>42</v>
      </c>
      <c r="AN371" s="16">
        <f t="shared" si="66"/>
        <v>44814</v>
      </c>
      <c r="AO371" s="17">
        <f>VLOOKUP(B371,[2]Reference!D:E,2,1)</f>
        <v>202306</v>
      </c>
      <c r="AP371" s="12" t="str">
        <f t="shared" si="67"/>
        <v>7</v>
      </c>
      <c r="AQ371" s="18">
        <f t="shared" si="68"/>
        <v>0</v>
      </c>
      <c r="AR371" s="18">
        <f t="shared" si="69"/>
        <v>1.04</v>
      </c>
      <c r="AS371" s="13" t="str">
        <f>VLOOKUP(D371,[2]Reference!$Q:$U,3,FALSE)</f>
        <v>Azuma</v>
      </c>
      <c r="AT371" s="13" t="str">
        <f>VLOOKUP(D371,[2]Reference!Q:V,6,FALSE)</f>
        <v>Depot</v>
      </c>
      <c r="AU371" s="13" t="str">
        <f>VLOOKUP(D371,[2]Reference!$Q:$U,2,FALSE)</f>
        <v>Hitachi - Doncaster Carr</v>
      </c>
      <c r="AV371" s="19">
        <f t="shared" si="70"/>
        <v>44820</v>
      </c>
      <c r="AW371" s="12" t="str">
        <f>+VLOOKUP(X371,[2]Reference!BN:BO,2,FALSE)</f>
        <v>Depot</v>
      </c>
      <c r="AX371" s="20" t="str">
        <f t="shared" si="71"/>
        <v>HB</v>
      </c>
      <c r="AY371" s="20" t="str">
        <f>VLOOKUP(AX371,[2]Reference!AH:AI,2,FALSE)</f>
        <v>LNER</v>
      </c>
      <c r="AZ371" s="20" t="str">
        <f>VLOOKUP(D371,[2]Reference!Q:V,6,FALSE)</f>
        <v>Depot</v>
      </c>
      <c r="BA371" s="20" t="str">
        <f>VLOOKUP(D371,[2]Reference!Q:V,3,FALSE)</f>
        <v>Azuma</v>
      </c>
    </row>
    <row r="372" spans="1:53" ht="13.5" x14ac:dyDescent="0.25">
      <c r="A372" s="28" t="s">
        <v>3388</v>
      </c>
      <c r="B372" s="29">
        <v>44814</v>
      </c>
      <c r="C372" s="28" t="s">
        <v>54</v>
      </c>
      <c r="D372" s="28" t="s">
        <v>55</v>
      </c>
      <c r="E372" s="28" t="s">
        <v>56</v>
      </c>
      <c r="F372" s="28" t="s">
        <v>55</v>
      </c>
      <c r="G372" s="28" t="s">
        <v>72</v>
      </c>
      <c r="H372" s="28" t="s">
        <v>95</v>
      </c>
      <c r="I372" s="28" t="s">
        <v>147</v>
      </c>
      <c r="J372" s="28" t="s">
        <v>148</v>
      </c>
      <c r="K372" s="28" t="s">
        <v>261</v>
      </c>
      <c r="L372" s="28" t="s">
        <v>3389</v>
      </c>
      <c r="M372" s="28" t="s">
        <v>998</v>
      </c>
      <c r="N372" s="30">
        <v>3</v>
      </c>
      <c r="O372" s="30">
        <v>3</v>
      </c>
      <c r="P372" s="30">
        <v>0</v>
      </c>
      <c r="Q372" s="30">
        <v>0</v>
      </c>
      <c r="R372" s="30">
        <v>0</v>
      </c>
      <c r="S372" s="30">
        <v>0</v>
      </c>
      <c r="T372" s="30">
        <v>0</v>
      </c>
      <c r="U372" s="30">
        <v>1</v>
      </c>
      <c r="V372" s="30">
        <v>3</v>
      </c>
      <c r="W372" s="28" t="s">
        <v>3390</v>
      </c>
      <c r="X372" s="28" t="s">
        <v>80</v>
      </c>
      <c r="Y372" s="28" t="s">
        <v>66</v>
      </c>
      <c r="Z372" s="28" t="s">
        <v>2415</v>
      </c>
      <c r="AA372" s="28" t="s">
        <v>2200</v>
      </c>
      <c r="AB372" s="31">
        <v>0</v>
      </c>
      <c r="AC372" s="31">
        <v>0</v>
      </c>
      <c r="AD372" s="32">
        <v>0</v>
      </c>
      <c r="AE372" s="32">
        <v>0</v>
      </c>
      <c r="AF372" s="12" t="str">
        <f t="shared" si="60"/>
        <v>877974</v>
      </c>
      <c r="AG372" s="13" t="str">
        <f>VLOOKUP(D372,[2]Reference!$Q:$U,4,FALSE)</f>
        <v>Fleet</v>
      </c>
      <c r="AH372" s="13" t="str">
        <f>VLOOKUP(D372,[2]Reference!$Q:$U,5,FALSE)</f>
        <v>LNER</v>
      </c>
      <c r="AI372" s="14">
        <f t="shared" si="61"/>
        <v>0</v>
      </c>
      <c r="AJ372" s="14">
        <f t="shared" si="62"/>
        <v>0</v>
      </c>
      <c r="AK372" s="14">
        <f t="shared" si="63"/>
        <v>0</v>
      </c>
      <c r="AL372" s="15">
        <f t="shared" si="64"/>
        <v>0</v>
      </c>
      <c r="AM372" s="14">
        <f t="shared" si="65"/>
        <v>3</v>
      </c>
      <c r="AN372" s="16">
        <f t="shared" si="66"/>
        <v>44814</v>
      </c>
      <c r="AO372" s="17">
        <f>VLOOKUP(B372,[2]Reference!D:E,2,1)</f>
        <v>202306</v>
      </c>
      <c r="AP372" s="12" t="str">
        <f t="shared" si="67"/>
        <v>7</v>
      </c>
      <c r="AQ372" s="18">
        <f t="shared" si="68"/>
        <v>0</v>
      </c>
      <c r="AR372" s="18">
        <f t="shared" si="69"/>
        <v>0</v>
      </c>
      <c r="AS372" s="13" t="str">
        <f>VLOOKUP(D372,[2]Reference!$Q:$U,3,FALSE)</f>
        <v>Azuma</v>
      </c>
      <c r="AT372" s="13" t="str">
        <f>VLOOKUP(D372,[2]Reference!Q:V,6,FALSE)</f>
        <v>Azuma</v>
      </c>
      <c r="AU372" s="13" t="str">
        <f>VLOOKUP(D372,[2]Reference!$Q:$U,2,FALSE)</f>
        <v>Hitachi - Class 800</v>
      </c>
      <c r="AV372" s="19">
        <f t="shared" si="70"/>
        <v>44821</v>
      </c>
      <c r="AW372" s="12" t="str">
        <f>+VLOOKUP(X372,[2]Reference!BN:BO,2,FALSE)</f>
        <v>Fleet</v>
      </c>
      <c r="AX372" s="20" t="str">
        <f t="shared" si="71"/>
        <v>HB</v>
      </c>
      <c r="AY372" s="20" t="str">
        <f>VLOOKUP(AX372,[2]Reference!AH:AI,2,FALSE)</f>
        <v>LNER</v>
      </c>
      <c r="AZ372" s="20" t="str">
        <f>VLOOKUP(D372,[2]Reference!Q:V,6,FALSE)</f>
        <v>Azuma</v>
      </c>
      <c r="BA372" s="20" t="str">
        <f>VLOOKUP(D372,[2]Reference!Q:V,3,FALSE)</f>
        <v>Azuma</v>
      </c>
    </row>
    <row r="373" spans="1:53" ht="13.5" x14ac:dyDescent="0.25">
      <c r="A373" s="28" t="s">
        <v>3391</v>
      </c>
      <c r="B373" s="29">
        <v>44814</v>
      </c>
      <c r="C373" s="28" t="s">
        <v>54</v>
      </c>
      <c r="D373" s="28" t="s">
        <v>283</v>
      </c>
      <c r="E373" s="28" t="s">
        <v>284</v>
      </c>
      <c r="F373" s="28" t="s">
        <v>283</v>
      </c>
      <c r="G373" s="28" t="s">
        <v>72</v>
      </c>
      <c r="H373" s="28" t="s">
        <v>198</v>
      </c>
      <c r="I373" s="28" t="s">
        <v>3229</v>
      </c>
      <c r="J373" s="28" t="s">
        <v>3230</v>
      </c>
      <c r="K373" s="28" t="s">
        <v>261</v>
      </c>
      <c r="L373" s="28" t="s">
        <v>3392</v>
      </c>
      <c r="M373" s="28" t="s">
        <v>1871</v>
      </c>
      <c r="N373" s="30">
        <v>3</v>
      </c>
      <c r="O373" s="30">
        <v>0</v>
      </c>
      <c r="P373" s="30">
        <v>3</v>
      </c>
      <c r="Q373" s="30">
        <v>0</v>
      </c>
      <c r="R373" s="30">
        <v>0</v>
      </c>
      <c r="S373" s="30">
        <v>0</v>
      </c>
      <c r="T373" s="30">
        <v>0</v>
      </c>
      <c r="U373" s="30">
        <v>1</v>
      </c>
      <c r="V373" s="30">
        <v>3</v>
      </c>
      <c r="W373" s="28" t="s">
        <v>3393</v>
      </c>
      <c r="X373" s="28" t="s">
        <v>119</v>
      </c>
      <c r="Y373" s="28" t="s">
        <v>66</v>
      </c>
      <c r="Z373" s="28" t="s">
        <v>2415</v>
      </c>
      <c r="AA373" s="28" t="s">
        <v>2200</v>
      </c>
      <c r="AB373" s="31">
        <v>0</v>
      </c>
      <c r="AC373" s="31">
        <v>0</v>
      </c>
      <c r="AD373" s="32">
        <v>0</v>
      </c>
      <c r="AE373" s="32">
        <v>0</v>
      </c>
      <c r="AF373" s="12" t="str">
        <f t="shared" si="60"/>
        <v>878022</v>
      </c>
      <c r="AG373" s="13" t="str">
        <f>VLOOKUP(D373,[2]Reference!$Q:$U,4,FALSE)</f>
        <v>Fleet</v>
      </c>
      <c r="AH373" s="13" t="str">
        <f>VLOOKUP(D373,[2]Reference!$Q:$U,5,FALSE)</f>
        <v>LNER</v>
      </c>
      <c r="AI373" s="14">
        <f t="shared" si="61"/>
        <v>0</v>
      </c>
      <c r="AJ373" s="14">
        <f t="shared" si="62"/>
        <v>0</v>
      </c>
      <c r="AK373" s="14">
        <f t="shared" si="63"/>
        <v>0</v>
      </c>
      <c r="AL373" s="15">
        <f t="shared" si="64"/>
        <v>0</v>
      </c>
      <c r="AM373" s="14">
        <f t="shared" si="65"/>
        <v>3</v>
      </c>
      <c r="AN373" s="16">
        <f t="shared" si="66"/>
        <v>44814</v>
      </c>
      <c r="AO373" s="17">
        <f>VLOOKUP(B373,[2]Reference!D:E,2,1)</f>
        <v>202306</v>
      </c>
      <c r="AP373" s="12" t="str">
        <f t="shared" si="67"/>
        <v>7</v>
      </c>
      <c r="AQ373" s="18">
        <f t="shared" si="68"/>
        <v>0</v>
      </c>
      <c r="AR373" s="18">
        <f t="shared" si="69"/>
        <v>0</v>
      </c>
      <c r="AS373" s="13" t="str">
        <f>VLOOKUP(D373,[2]Reference!$Q:$U,3,FALSE)</f>
        <v>Azuma</v>
      </c>
      <c r="AT373" s="13" t="str">
        <f>VLOOKUP(D373,[2]Reference!Q:V,6,FALSE)</f>
        <v>Depot</v>
      </c>
      <c r="AU373" s="13" t="str">
        <f>VLOOKUP(D373,[2]Reference!$Q:$U,2,FALSE)</f>
        <v>Hitachi - Doncaster Carr</v>
      </c>
      <c r="AV373" s="19">
        <f t="shared" si="70"/>
        <v>44821</v>
      </c>
      <c r="AW373" s="12" t="str">
        <f>+VLOOKUP(X373,[2]Reference!BN:BO,2,FALSE)</f>
        <v>Depot</v>
      </c>
      <c r="AX373" s="20" t="str">
        <f t="shared" si="71"/>
        <v>HB</v>
      </c>
      <c r="AY373" s="20" t="str">
        <f>VLOOKUP(AX373,[2]Reference!AH:AI,2,FALSE)</f>
        <v>LNER</v>
      </c>
      <c r="AZ373" s="20" t="str">
        <f>VLOOKUP(D373,[2]Reference!Q:V,6,FALSE)</f>
        <v>Depot</v>
      </c>
      <c r="BA373" s="20" t="str">
        <f>VLOOKUP(D373,[2]Reference!Q:V,3,FALSE)</f>
        <v>Azuma</v>
      </c>
    </row>
    <row r="374" spans="1:53" ht="13.5" x14ac:dyDescent="0.25">
      <c r="A374" s="28" t="s">
        <v>3394</v>
      </c>
      <c r="B374" s="29">
        <v>44814</v>
      </c>
      <c r="C374" s="28" t="s">
        <v>54</v>
      </c>
      <c r="D374" s="28" t="s">
        <v>92</v>
      </c>
      <c r="E374" s="28" t="s">
        <v>93</v>
      </c>
      <c r="F374" s="28" t="s">
        <v>92</v>
      </c>
      <c r="G374" s="28" t="s">
        <v>83</v>
      </c>
      <c r="H374" s="28" t="s">
        <v>198</v>
      </c>
      <c r="I374" s="28" t="s">
        <v>209</v>
      </c>
      <c r="J374" s="28" t="s">
        <v>210</v>
      </c>
      <c r="K374" s="28" t="s">
        <v>713</v>
      </c>
      <c r="L374" s="28" t="s">
        <v>3395</v>
      </c>
      <c r="M374" s="28" t="s">
        <v>899</v>
      </c>
      <c r="N374" s="30">
        <v>52</v>
      </c>
      <c r="O374" s="30">
        <v>0</v>
      </c>
      <c r="P374" s="30">
        <v>52</v>
      </c>
      <c r="Q374" s="30">
        <v>0</v>
      </c>
      <c r="R374" s="30">
        <v>0</v>
      </c>
      <c r="S374" s="30">
        <v>0</v>
      </c>
      <c r="T374" s="30">
        <v>0</v>
      </c>
      <c r="U374" s="30">
        <v>4</v>
      </c>
      <c r="V374" s="30">
        <v>52</v>
      </c>
      <c r="W374" s="28" t="s">
        <v>3396</v>
      </c>
      <c r="X374" s="28" t="s">
        <v>119</v>
      </c>
      <c r="Y374" s="28" t="s">
        <v>66</v>
      </c>
      <c r="Z374" s="28" t="s">
        <v>2415</v>
      </c>
      <c r="AA374" s="28" t="s">
        <v>2200</v>
      </c>
      <c r="AB374" s="31">
        <v>0</v>
      </c>
      <c r="AC374" s="31">
        <v>0</v>
      </c>
      <c r="AD374" s="32">
        <v>0</v>
      </c>
      <c r="AE374" s="32">
        <v>1.36</v>
      </c>
      <c r="AF374" s="12" t="str">
        <f t="shared" si="60"/>
        <v>878384</v>
      </c>
      <c r="AG374" s="13" t="str">
        <f>VLOOKUP(D374,[2]Reference!$Q:$U,4,FALSE)</f>
        <v>Fleet</v>
      </c>
      <c r="AH374" s="13" t="str">
        <f>VLOOKUP(D374,[2]Reference!$Q:$U,5,FALSE)</f>
        <v>LNER</v>
      </c>
      <c r="AI374" s="14">
        <f t="shared" si="61"/>
        <v>0</v>
      </c>
      <c r="AJ374" s="14">
        <f t="shared" si="62"/>
        <v>0</v>
      </c>
      <c r="AK374" s="14">
        <f t="shared" si="63"/>
        <v>0</v>
      </c>
      <c r="AL374" s="15">
        <f t="shared" si="64"/>
        <v>0</v>
      </c>
      <c r="AM374" s="14">
        <f t="shared" si="65"/>
        <v>52</v>
      </c>
      <c r="AN374" s="16">
        <f t="shared" si="66"/>
        <v>44814</v>
      </c>
      <c r="AO374" s="17">
        <f>VLOOKUP(B374,[2]Reference!D:E,2,1)</f>
        <v>202306</v>
      </c>
      <c r="AP374" s="12" t="str">
        <f t="shared" si="67"/>
        <v>7</v>
      </c>
      <c r="AQ374" s="18">
        <f t="shared" si="68"/>
        <v>0</v>
      </c>
      <c r="AR374" s="18">
        <f t="shared" si="69"/>
        <v>1.36</v>
      </c>
      <c r="AS374" s="13" t="str">
        <f>VLOOKUP(D374,[2]Reference!$Q:$U,3,FALSE)</f>
        <v>Azuma</v>
      </c>
      <c r="AT374" s="13" t="str">
        <f>VLOOKUP(D374,[2]Reference!Q:V,6,FALSE)</f>
        <v>Azuma</v>
      </c>
      <c r="AU374" s="13" t="str">
        <f>VLOOKUP(D374,[2]Reference!$Q:$U,2,FALSE)</f>
        <v>Hitachi - Class 801</v>
      </c>
      <c r="AV374" s="19">
        <f t="shared" si="70"/>
        <v>44821</v>
      </c>
      <c r="AW374" s="12" t="str">
        <f>+VLOOKUP(X374,[2]Reference!BN:BO,2,FALSE)</f>
        <v>Depot</v>
      </c>
      <c r="AX374" s="20" t="str">
        <f t="shared" si="71"/>
        <v>HB</v>
      </c>
      <c r="AY374" s="20" t="str">
        <f>VLOOKUP(AX374,[2]Reference!AH:AI,2,FALSE)</f>
        <v>LNER</v>
      </c>
      <c r="AZ374" s="20" t="str">
        <f>VLOOKUP(D374,[2]Reference!Q:V,6,FALSE)</f>
        <v>Azuma</v>
      </c>
      <c r="BA374" s="20" t="str">
        <f>VLOOKUP(D374,[2]Reference!Q:V,3,FALSE)</f>
        <v>Azuma</v>
      </c>
    </row>
    <row r="375" spans="1:53" ht="13.5" x14ac:dyDescent="0.25">
      <c r="A375" s="28" t="s">
        <v>3397</v>
      </c>
      <c r="B375" s="29">
        <v>44814</v>
      </c>
      <c r="C375" s="28" t="s">
        <v>54</v>
      </c>
      <c r="D375" s="28" t="s">
        <v>196</v>
      </c>
      <c r="E375" s="28" t="s">
        <v>197</v>
      </c>
      <c r="F375" s="28" t="s">
        <v>196</v>
      </c>
      <c r="G375" s="28" t="s">
        <v>72</v>
      </c>
      <c r="H375" s="28" t="s">
        <v>198</v>
      </c>
      <c r="I375" s="28" t="s">
        <v>1823</v>
      </c>
      <c r="J375" s="28" t="s">
        <v>1824</v>
      </c>
      <c r="K375" s="28" t="s">
        <v>261</v>
      </c>
      <c r="L375" s="28" t="s">
        <v>3398</v>
      </c>
      <c r="M375" s="28" t="s">
        <v>165</v>
      </c>
      <c r="N375" s="30">
        <v>27</v>
      </c>
      <c r="O375" s="30">
        <v>21</v>
      </c>
      <c r="P375" s="30">
        <v>6</v>
      </c>
      <c r="Q375" s="30">
        <v>0</v>
      </c>
      <c r="R375" s="30">
        <v>0</v>
      </c>
      <c r="S375" s="30">
        <v>0</v>
      </c>
      <c r="T375" s="30">
        <v>0</v>
      </c>
      <c r="U375" s="30">
        <v>2</v>
      </c>
      <c r="V375" s="30">
        <v>27</v>
      </c>
      <c r="W375" s="28" t="s">
        <v>3399</v>
      </c>
      <c r="X375" s="28" t="s">
        <v>119</v>
      </c>
      <c r="Y375" s="28" t="s">
        <v>66</v>
      </c>
      <c r="Z375" s="28" t="s">
        <v>2415</v>
      </c>
      <c r="AA375" s="28" t="s">
        <v>2200</v>
      </c>
      <c r="AB375" s="31">
        <v>0</v>
      </c>
      <c r="AC375" s="31">
        <v>0</v>
      </c>
      <c r="AD375" s="32">
        <v>0</v>
      </c>
      <c r="AE375" s="32">
        <v>1</v>
      </c>
      <c r="AF375" s="12" t="str">
        <f t="shared" si="60"/>
        <v>879065</v>
      </c>
      <c r="AG375" s="13" t="str">
        <f>VLOOKUP(D375,[2]Reference!$Q:$U,4,FALSE)</f>
        <v>Fleet</v>
      </c>
      <c r="AH375" s="13" t="str">
        <f>VLOOKUP(D375,[2]Reference!$Q:$U,5,FALSE)</f>
        <v>LNER</v>
      </c>
      <c r="AI375" s="14">
        <f t="shared" si="61"/>
        <v>0</v>
      </c>
      <c r="AJ375" s="14">
        <f t="shared" si="62"/>
        <v>0</v>
      </c>
      <c r="AK375" s="14">
        <f t="shared" si="63"/>
        <v>0</v>
      </c>
      <c r="AL375" s="15">
        <f t="shared" si="64"/>
        <v>0</v>
      </c>
      <c r="AM375" s="14">
        <f t="shared" si="65"/>
        <v>27</v>
      </c>
      <c r="AN375" s="16">
        <f t="shared" si="66"/>
        <v>44814</v>
      </c>
      <c r="AO375" s="17">
        <f>VLOOKUP(B375,[2]Reference!D:E,2,1)</f>
        <v>202306</v>
      </c>
      <c r="AP375" s="12" t="str">
        <f t="shared" si="67"/>
        <v>7</v>
      </c>
      <c r="AQ375" s="18">
        <f t="shared" si="68"/>
        <v>0</v>
      </c>
      <c r="AR375" s="18">
        <f t="shared" si="69"/>
        <v>1</v>
      </c>
      <c r="AS375" s="13" t="str">
        <f>VLOOKUP(D375,[2]Reference!$Q:$U,3,FALSE)</f>
        <v>IC225</v>
      </c>
      <c r="AT375" s="13" t="str">
        <f>VLOOKUP(D375,[2]Reference!Q:V,6,FALSE)</f>
        <v>IC225</v>
      </c>
      <c r="AU375" s="13" t="str">
        <f>VLOOKUP(D375,[2]Reference!$Q:$U,2,FALSE)</f>
        <v>225 Fleet</v>
      </c>
      <c r="AV375" s="19">
        <f t="shared" si="70"/>
        <v>44821</v>
      </c>
      <c r="AW375" s="12" t="str">
        <f>+VLOOKUP(X375,[2]Reference!BN:BO,2,FALSE)</f>
        <v>Depot</v>
      </c>
      <c r="AX375" s="20" t="str">
        <f t="shared" si="71"/>
        <v>HB</v>
      </c>
      <c r="AY375" s="20" t="str">
        <f>VLOOKUP(AX375,[2]Reference!AH:AI,2,FALSE)</f>
        <v>LNER</v>
      </c>
      <c r="AZ375" s="20" t="str">
        <f>VLOOKUP(D375,[2]Reference!Q:V,6,FALSE)</f>
        <v>IC225</v>
      </c>
      <c r="BA375" s="20" t="str">
        <f>VLOOKUP(D375,[2]Reference!Q:V,3,FALSE)</f>
        <v>IC225</v>
      </c>
    </row>
    <row r="376" spans="1:53" ht="13.5" x14ac:dyDescent="0.25">
      <c r="A376" s="28" t="s">
        <v>3401</v>
      </c>
      <c r="B376" s="29">
        <v>44815</v>
      </c>
      <c r="C376" s="28" t="s">
        <v>54</v>
      </c>
      <c r="D376" s="28" t="s">
        <v>92</v>
      </c>
      <c r="E376" s="28" t="s">
        <v>93</v>
      </c>
      <c r="F376" s="28" t="s">
        <v>92</v>
      </c>
      <c r="G376" s="28" t="s">
        <v>72</v>
      </c>
      <c r="H376" s="28" t="s">
        <v>339</v>
      </c>
      <c r="I376" s="28" t="s">
        <v>694</v>
      </c>
      <c r="J376" s="28" t="s">
        <v>695</v>
      </c>
      <c r="K376" s="28" t="s">
        <v>359</v>
      </c>
      <c r="L376" s="28" t="s">
        <v>2016</v>
      </c>
      <c r="M376" s="28" t="s">
        <v>440</v>
      </c>
      <c r="N376" s="30">
        <v>2</v>
      </c>
      <c r="O376" s="30">
        <v>0</v>
      </c>
      <c r="P376" s="30">
        <v>2</v>
      </c>
      <c r="Q376" s="30">
        <v>0</v>
      </c>
      <c r="R376" s="30">
        <v>0</v>
      </c>
      <c r="S376" s="30">
        <v>0</v>
      </c>
      <c r="T376" s="30">
        <v>0</v>
      </c>
      <c r="U376" s="30">
        <v>1</v>
      </c>
      <c r="V376" s="30">
        <v>2</v>
      </c>
      <c r="W376" s="28" t="s">
        <v>3402</v>
      </c>
      <c r="X376" s="28" t="s">
        <v>80</v>
      </c>
      <c r="Y376" s="28" t="s">
        <v>66</v>
      </c>
      <c r="Z376" s="28" t="s">
        <v>2457</v>
      </c>
      <c r="AA376" s="28" t="s">
        <v>2200</v>
      </c>
      <c r="AB376" s="31">
        <v>0</v>
      </c>
      <c r="AC376" s="31">
        <v>0</v>
      </c>
      <c r="AD376" s="32">
        <v>0</v>
      </c>
      <c r="AE376" s="32">
        <v>0</v>
      </c>
      <c r="AF376" s="12" t="str">
        <f t="shared" si="60"/>
        <v>880103</v>
      </c>
      <c r="AG376" s="13" t="str">
        <f>VLOOKUP(D376,[2]Reference!$Q:$U,4,FALSE)</f>
        <v>Fleet</v>
      </c>
      <c r="AH376" s="13" t="str">
        <f>VLOOKUP(D376,[2]Reference!$Q:$U,5,FALSE)</f>
        <v>LNER</v>
      </c>
      <c r="AI376" s="14">
        <f t="shared" si="61"/>
        <v>0</v>
      </c>
      <c r="AJ376" s="14">
        <f t="shared" si="62"/>
        <v>0</v>
      </c>
      <c r="AK376" s="14">
        <f t="shared" si="63"/>
        <v>0</v>
      </c>
      <c r="AL376" s="15">
        <f t="shared" si="64"/>
        <v>0</v>
      </c>
      <c r="AM376" s="14">
        <f t="shared" si="65"/>
        <v>2</v>
      </c>
      <c r="AN376" s="16">
        <f t="shared" si="66"/>
        <v>44821</v>
      </c>
      <c r="AO376" s="17">
        <f>VLOOKUP(B376,[2]Reference!D:E,2,1)</f>
        <v>202306</v>
      </c>
      <c r="AP376" s="12" t="str">
        <f t="shared" si="67"/>
        <v>7</v>
      </c>
      <c r="AQ376" s="18">
        <f t="shared" si="68"/>
        <v>0</v>
      </c>
      <c r="AR376" s="18">
        <f t="shared" si="69"/>
        <v>0</v>
      </c>
      <c r="AS376" s="13" t="str">
        <f>VLOOKUP(D376,[2]Reference!$Q:$U,3,FALSE)</f>
        <v>Azuma</v>
      </c>
      <c r="AT376" s="13" t="str">
        <f>VLOOKUP(D376,[2]Reference!Q:V,6,FALSE)</f>
        <v>Azuma</v>
      </c>
      <c r="AU376" s="13" t="str">
        <f>VLOOKUP(D376,[2]Reference!$Q:$U,2,FALSE)</f>
        <v>Hitachi - Class 801</v>
      </c>
      <c r="AV376" s="19">
        <f t="shared" si="70"/>
        <v>44822</v>
      </c>
      <c r="AW376" s="12" t="str">
        <f>+VLOOKUP(X376,[2]Reference!BN:BO,2,FALSE)</f>
        <v>Fleet</v>
      </c>
      <c r="AX376" s="20" t="str">
        <f t="shared" si="71"/>
        <v>HB</v>
      </c>
      <c r="AY376" s="20" t="str">
        <f>VLOOKUP(AX376,[2]Reference!AH:AI,2,FALSE)</f>
        <v>LNER</v>
      </c>
      <c r="AZ376" s="20" t="str">
        <f>VLOOKUP(D376,[2]Reference!Q:V,6,FALSE)</f>
        <v>Azuma</v>
      </c>
      <c r="BA376" s="20" t="str">
        <f>VLOOKUP(D376,[2]Reference!Q:V,3,FALSE)</f>
        <v>Azuma</v>
      </c>
    </row>
    <row r="377" spans="1:53" ht="13.5" x14ac:dyDescent="0.25">
      <c r="A377" s="28" t="s">
        <v>3403</v>
      </c>
      <c r="B377" s="29">
        <v>44815</v>
      </c>
      <c r="C377" s="28" t="s">
        <v>54</v>
      </c>
      <c r="D377" s="28" t="s">
        <v>814</v>
      </c>
      <c r="E377" s="28" t="s">
        <v>815</v>
      </c>
      <c r="F377" s="28" t="s">
        <v>814</v>
      </c>
      <c r="G377" s="28" t="s">
        <v>72</v>
      </c>
      <c r="H377" s="28" t="s">
        <v>112</v>
      </c>
      <c r="I377" s="28" t="s">
        <v>3404</v>
      </c>
      <c r="J377" s="28" t="s">
        <v>3405</v>
      </c>
      <c r="K377" s="28" t="s">
        <v>359</v>
      </c>
      <c r="L377" s="28" t="s">
        <v>2017</v>
      </c>
      <c r="M377" s="28" t="s">
        <v>165</v>
      </c>
      <c r="N377" s="30">
        <v>228</v>
      </c>
      <c r="O377" s="30">
        <v>0</v>
      </c>
      <c r="P377" s="30">
        <v>228</v>
      </c>
      <c r="Q377" s="30">
        <v>0</v>
      </c>
      <c r="R377" s="30">
        <v>0</v>
      </c>
      <c r="S377" s="30">
        <v>0</v>
      </c>
      <c r="T377" s="30">
        <v>0</v>
      </c>
      <c r="U377" s="30">
        <v>3</v>
      </c>
      <c r="V377" s="30">
        <v>228</v>
      </c>
      <c r="W377" s="28" t="s">
        <v>3406</v>
      </c>
      <c r="X377" s="28" t="s">
        <v>119</v>
      </c>
      <c r="Y377" s="28" t="s">
        <v>66</v>
      </c>
      <c r="Z377" s="28" t="s">
        <v>2457</v>
      </c>
      <c r="AA377" s="28" t="s">
        <v>2200</v>
      </c>
      <c r="AB377" s="31">
        <v>0</v>
      </c>
      <c r="AC377" s="31">
        <v>0</v>
      </c>
      <c r="AD377" s="32">
        <v>1.29</v>
      </c>
      <c r="AE377" s="32">
        <v>1.29</v>
      </c>
      <c r="AF377" s="12" t="str">
        <f t="shared" si="60"/>
        <v>880249</v>
      </c>
      <c r="AG377" s="13" t="str">
        <f>VLOOKUP(D377,[2]Reference!$Q:$U,4,FALSE)</f>
        <v>Fleet</v>
      </c>
      <c r="AH377" s="13" t="str">
        <f>VLOOKUP(D377,[2]Reference!$Q:$U,5,FALSE)</f>
        <v>LNER</v>
      </c>
      <c r="AI377" s="14">
        <f t="shared" si="61"/>
        <v>0</v>
      </c>
      <c r="AJ377" s="14">
        <f t="shared" si="62"/>
        <v>0</v>
      </c>
      <c r="AK377" s="14">
        <f t="shared" si="63"/>
        <v>0</v>
      </c>
      <c r="AL377" s="15">
        <f t="shared" si="64"/>
        <v>1.29</v>
      </c>
      <c r="AM377" s="14">
        <f t="shared" si="65"/>
        <v>228</v>
      </c>
      <c r="AN377" s="16">
        <f t="shared" si="66"/>
        <v>44821</v>
      </c>
      <c r="AO377" s="17">
        <f>VLOOKUP(B377,[2]Reference!D:E,2,1)</f>
        <v>202306</v>
      </c>
      <c r="AP377" s="12" t="str">
        <f t="shared" si="67"/>
        <v>7</v>
      </c>
      <c r="AQ377" s="18">
        <f t="shared" si="68"/>
        <v>1.29</v>
      </c>
      <c r="AR377" s="18">
        <f t="shared" si="69"/>
        <v>1.29</v>
      </c>
      <c r="AS377" s="13" t="str">
        <f>VLOOKUP(D377,[2]Reference!$Q:$U,3,FALSE)</f>
        <v>Azuma</v>
      </c>
      <c r="AT377" s="13" t="str">
        <f>VLOOKUP(D377,[2]Reference!Q:V,6,FALSE)</f>
        <v>Depot</v>
      </c>
      <c r="AU377" s="13" t="str">
        <f>VLOOKUP(D377,[2]Reference!$Q:$U,2,FALSE)</f>
        <v>Neville Hill</v>
      </c>
      <c r="AV377" s="19">
        <f t="shared" si="70"/>
        <v>44822</v>
      </c>
      <c r="AW377" s="12" t="str">
        <f>+VLOOKUP(X377,[2]Reference!BN:BO,2,FALSE)</f>
        <v>Depot</v>
      </c>
      <c r="AX377" s="20" t="str">
        <f t="shared" si="71"/>
        <v>HB</v>
      </c>
      <c r="AY377" s="20" t="str">
        <f>VLOOKUP(AX377,[2]Reference!AH:AI,2,FALSE)</f>
        <v>LNER</v>
      </c>
      <c r="AZ377" s="20" t="str">
        <f>VLOOKUP(D377,[2]Reference!Q:V,6,FALSE)</f>
        <v>Depot</v>
      </c>
      <c r="BA377" s="20" t="str">
        <f>VLOOKUP(D377,[2]Reference!Q:V,3,FALSE)</f>
        <v>Azuma</v>
      </c>
    </row>
    <row r="378" spans="1:53" ht="13.5" x14ac:dyDescent="0.25">
      <c r="A378" s="28" t="s">
        <v>3407</v>
      </c>
      <c r="B378" s="29">
        <v>44815</v>
      </c>
      <c r="C378" s="28" t="s">
        <v>54</v>
      </c>
      <c r="D378" s="28" t="s">
        <v>55</v>
      </c>
      <c r="E378" s="28" t="s">
        <v>56</v>
      </c>
      <c r="F378" s="28" t="s">
        <v>55</v>
      </c>
      <c r="G378" s="28" t="s">
        <v>83</v>
      </c>
      <c r="H378" s="28" t="s">
        <v>95</v>
      </c>
      <c r="I378" s="28" t="s">
        <v>96</v>
      </c>
      <c r="J378" s="28" t="s">
        <v>97</v>
      </c>
      <c r="K378" s="28" t="s">
        <v>503</v>
      </c>
      <c r="L378" s="28" t="s">
        <v>3408</v>
      </c>
      <c r="M378" s="28" t="s">
        <v>267</v>
      </c>
      <c r="N378" s="30">
        <v>53</v>
      </c>
      <c r="O378" s="30">
        <v>47</v>
      </c>
      <c r="P378" s="30">
        <v>6</v>
      </c>
      <c r="Q378" s="30">
        <v>0</v>
      </c>
      <c r="R378" s="30">
        <v>0</v>
      </c>
      <c r="S378" s="30">
        <v>0</v>
      </c>
      <c r="T378" s="30">
        <v>0</v>
      </c>
      <c r="U378" s="30">
        <v>1</v>
      </c>
      <c r="V378" s="30">
        <v>53</v>
      </c>
      <c r="W378" s="28" t="s">
        <v>3409</v>
      </c>
      <c r="X378" s="28" t="s">
        <v>80</v>
      </c>
      <c r="Y378" s="28" t="s">
        <v>66</v>
      </c>
      <c r="Z378" s="28" t="s">
        <v>2457</v>
      </c>
      <c r="AA378" s="28" t="s">
        <v>2200</v>
      </c>
      <c r="AB378" s="31">
        <v>0</v>
      </c>
      <c r="AC378" s="31">
        <v>0</v>
      </c>
      <c r="AD378" s="32">
        <v>0.8</v>
      </c>
      <c r="AE378" s="32">
        <v>0.8</v>
      </c>
      <c r="AF378" s="12" t="str">
        <f t="shared" si="60"/>
        <v>880773</v>
      </c>
      <c r="AG378" s="13" t="str">
        <f>VLOOKUP(D378,[2]Reference!$Q:$U,4,FALSE)</f>
        <v>Fleet</v>
      </c>
      <c r="AH378" s="13" t="str">
        <f>VLOOKUP(D378,[2]Reference!$Q:$U,5,FALSE)</f>
        <v>LNER</v>
      </c>
      <c r="AI378" s="14">
        <f t="shared" si="61"/>
        <v>0</v>
      </c>
      <c r="AJ378" s="14">
        <f t="shared" si="62"/>
        <v>0</v>
      </c>
      <c r="AK378" s="14">
        <f t="shared" si="63"/>
        <v>0</v>
      </c>
      <c r="AL378" s="15">
        <f t="shared" si="64"/>
        <v>0.8</v>
      </c>
      <c r="AM378" s="14">
        <f t="shared" si="65"/>
        <v>53</v>
      </c>
      <c r="AN378" s="16">
        <f t="shared" si="66"/>
        <v>44821</v>
      </c>
      <c r="AO378" s="17">
        <f>VLOOKUP(B378,[2]Reference!D:E,2,1)</f>
        <v>202306</v>
      </c>
      <c r="AP378" s="12" t="str">
        <f t="shared" si="67"/>
        <v>7</v>
      </c>
      <c r="AQ378" s="18">
        <f t="shared" si="68"/>
        <v>0.8</v>
      </c>
      <c r="AR378" s="18">
        <f t="shared" si="69"/>
        <v>0.8</v>
      </c>
      <c r="AS378" s="13" t="str">
        <f>VLOOKUP(D378,[2]Reference!$Q:$U,3,FALSE)</f>
        <v>Azuma</v>
      </c>
      <c r="AT378" s="13" t="str">
        <f>VLOOKUP(D378,[2]Reference!Q:V,6,FALSE)</f>
        <v>Azuma</v>
      </c>
      <c r="AU378" s="13" t="str">
        <f>VLOOKUP(D378,[2]Reference!$Q:$U,2,FALSE)</f>
        <v>Hitachi - Class 800</v>
      </c>
      <c r="AV378" s="19">
        <f t="shared" si="70"/>
        <v>44822</v>
      </c>
      <c r="AW378" s="12" t="str">
        <f>+VLOOKUP(X378,[2]Reference!BN:BO,2,FALSE)</f>
        <v>Fleet</v>
      </c>
      <c r="AX378" s="20" t="str">
        <f t="shared" si="71"/>
        <v>HB</v>
      </c>
      <c r="AY378" s="20" t="str">
        <f>VLOOKUP(AX378,[2]Reference!AH:AI,2,FALSE)</f>
        <v>LNER</v>
      </c>
      <c r="AZ378" s="20" t="str">
        <f>VLOOKUP(D378,[2]Reference!Q:V,6,FALSE)</f>
        <v>Azuma</v>
      </c>
      <c r="BA378" s="20" t="str">
        <f>VLOOKUP(D378,[2]Reference!Q:V,3,FALSE)</f>
        <v>Azuma</v>
      </c>
    </row>
    <row r="379" spans="1:53" ht="13.5" x14ac:dyDescent="0.25">
      <c r="A379" s="28" t="s">
        <v>3410</v>
      </c>
      <c r="B379" s="29">
        <v>44815</v>
      </c>
      <c r="C379" s="28" t="s">
        <v>54</v>
      </c>
      <c r="D379" s="28" t="s">
        <v>92</v>
      </c>
      <c r="E379" s="28" t="s">
        <v>93</v>
      </c>
      <c r="F379" s="28" t="s">
        <v>92</v>
      </c>
      <c r="G379" s="28" t="s">
        <v>121</v>
      </c>
      <c r="H379" s="28" t="s">
        <v>339</v>
      </c>
      <c r="I379" s="28" t="s">
        <v>493</v>
      </c>
      <c r="J379" s="28" t="s">
        <v>494</v>
      </c>
      <c r="K379" s="28" t="s">
        <v>981</v>
      </c>
      <c r="L379" s="28" t="s">
        <v>3411</v>
      </c>
      <c r="M379" s="28" t="s">
        <v>660</v>
      </c>
      <c r="N379" s="30">
        <v>29</v>
      </c>
      <c r="O379" s="30">
        <v>3</v>
      </c>
      <c r="P379" s="30">
        <v>26</v>
      </c>
      <c r="Q379" s="30">
        <v>0</v>
      </c>
      <c r="R379" s="30">
        <v>1</v>
      </c>
      <c r="S379" s="30">
        <v>0</v>
      </c>
      <c r="T379" s="30">
        <v>0</v>
      </c>
      <c r="U379" s="30">
        <v>2</v>
      </c>
      <c r="V379" s="30">
        <v>67</v>
      </c>
      <c r="W379" s="28" t="s">
        <v>3412</v>
      </c>
      <c r="X379" s="28" t="s">
        <v>80</v>
      </c>
      <c r="Y379" s="28" t="s">
        <v>66</v>
      </c>
      <c r="Z379" s="28" t="s">
        <v>2457</v>
      </c>
      <c r="AA379" s="28" t="s">
        <v>2200</v>
      </c>
      <c r="AB379" s="31">
        <v>0</v>
      </c>
      <c r="AC379" s="31">
        <v>1</v>
      </c>
      <c r="AD379" s="32">
        <v>1.1399999999999999</v>
      </c>
      <c r="AE379" s="32">
        <v>1.1399999999999999</v>
      </c>
      <c r="AF379" s="12" t="str">
        <f t="shared" si="60"/>
        <v>881067</v>
      </c>
      <c r="AG379" s="13" t="str">
        <f>VLOOKUP(D379,[2]Reference!$Q:$U,4,FALSE)</f>
        <v>Fleet</v>
      </c>
      <c r="AH379" s="13" t="str">
        <f>VLOOKUP(D379,[2]Reference!$Q:$U,5,FALSE)</f>
        <v>LNER</v>
      </c>
      <c r="AI379" s="14">
        <f t="shared" si="61"/>
        <v>0</v>
      </c>
      <c r="AJ379" s="14">
        <f t="shared" si="62"/>
        <v>0.5</v>
      </c>
      <c r="AK379" s="14">
        <f t="shared" si="63"/>
        <v>0.5</v>
      </c>
      <c r="AL379" s="15">
        <f t="shared" si="64"/>
        <v>0.6399999999999999</v>
      </c>
      <c r="AM379" s="14">
        <f t="shared" si="65"/>
        <v>29</v>
      </c>
      <c r="AN379" s="16">
        <f t="shared" si="66"/>
        <v>44821</v>
      </c>
      <c r="AO379" s="17">
        <f>VLOOKUP(B379,[2]Reference!D:E,2,1)</f>
        <v>202306</v>
      </c>
      <c r="AP379" s="12" t="str">
        <f t="shared" si="67"/>
        <v>7</v>
      </c>
      <c r="AQ379" s="18">
        <f t="shared" si="68"/>
        <v>1.1399999999999999</v>
      </c>
      <c r="AR379" s="18">
        <f t="shared" si="69"/>
        <v>1.1399999999999999</v>
      </c>
      <c r="AS379" s="13" t="str">
        <f>VLOOKUP(D379,[2]Reference!$Q:$U,3,FALSE)</f>
        <v>Azuma</v>
      </c>
      <c r="AT379" s="13" t="str">
        <f>VLOOKUP(D379,[2]Reference!Q:V,6,FALSE)</f>
        <v>Azuma</v>
      </c>
      <c r="AU379" s="13" t="str">
        <f>VLOOKUP(D379,[2]Reference!$Q:$U,2,FALSE)</f>
        <v>Hitachi - Class 801</v>
      </c>
      <c r="AV379" s="19">
        <f t="shared" si="70"/>
        <v>44822</v>
      </c>
      <c r="AW379" s="12" t="str">
        <f>+VLOOKUP(X379,[2]Reference!BN:BO,2,FALSE)</f>
        <v>Fleet</v>
      </c>
      <c r="AX379" s="20" t="str">
        <f t="shared" si="71"/>
        <v>HB</v>
      </c>
      <c r="AY379" s="20" t="str">
        <f>VLOOKUP(AX379,[2]Reference!AH:AI,2,FALSE)</f>
        <v>LNER</v>
      </c>
      <c r="AZ379" s="20" t="str">
        <f>VLOOKUP(D379,[2]Reference!Q:V,6,FALSE)</f>
        <v>Azuma</v>
      </c>
      <c r="BA379" s="20" t="str">
        <f>VLOOKUP(D379,[2]Reference!Q:V,3,FALSE)</f>
        <v>Azuma</v>
      </c>
    </row>
    <row r="380" spans="1:53" ht="13.5" x14ac:dyDescent="0.25">
      <c r="A380" s="28" t="s">
        <v>3413</v>
      </c>
      <c r="B380" s="29">
        <v>44816</v>
      </c>
      <c r="C380" s="28" t="s">
        <v>54</v>
      </c>
      <c r="D380" s="28" t="s">
        <v>70</v>
      </c>
      <c r="E380" s="28" t="s">
        <v>71</v>
      </c>
      <c r="F380" s="28" t="s">
        <v>70</v>
      </c>
      <c r="G380" s="28" t="s">
        <v>72</v>
      </c>
      <c r="H380" s="28" t="s">
        <v>339</v>
      </c>
      <c r="I380" s="28" t="s">
        <v>3261</v>
      </c>
      <c r="J380" s="28" t="s">
        <v>3262</v>
      </c>
      <c r="K380" s="28" t="s">
        <v>261</v>
      </c>
      <c r="L380" s="28" t="s">
        <v>3414</v>
      </c>
      <c r="M380" s="28" t="s">
        <v>324</v>
      </c>
      <c r="N380" s="30">
        <v>7</v>
      </c>
      <c r="O380" s="30">
        <v>4</v>
      </c>
      <c r="P380" s="30">
        <v>3</v>
      </c>
      <c r="Q380" s="30">
        <v>0</v>
      </c>
      <c r="R380" s="30">
        <v>0</v>
      </c>
      <c r="S380" s="30">
        <v>0</v>
      </c>
      <c r="T380" s="30">
        <v>0</v>
      </c>
      <c r="U380" s="30">
        <v>1</v>
      </c>
      <c r="V380" s="30">
        <v>7</v>
      </c>
      <c r="W380" s="28" t="s">
        <v>3415</v>
      </c>
      <c r="X380" s="28" t="s">
        <v>80</v>
      </c>
      <c r="Y380" s="28" t="s">
        <v>66</v>
      </c>
      <c r="Z380" s="28" t="s">
        <v>2457</v>
      </c>
      <c r="AA380" s="28" t="s">
        <v>2200</v>
      </c>
      <c r="AB380" s="31">
        <v>0</v>
      </c>
      <c r="AC380" s="31">
        <v>0</v>
      </c>
      <c r="AD380" s="32">
        <v>0</v>
      </c>
      <c r="AE380" s="32">
        <v>0</v>
      </c>
      <c r="AF380" s="12" t="str">
        <f t="shared" si="60"/>
        <v>882018</v>
      </c>
      <c r="AG380" s="13" t="str">
        <f>VLOOKUP(D380,[2]Reference!$Q:$U,4,FALSE)</f>
        <v>Fleet</v>
      </c>
      <c r="AH380" s="13" t="str">
        <f>VLOOKUP(D380,[2]Reference!$Q:$U,5,FALSE)</f>
        <v>LNER</v>
      </c>
      <c r="AI380" s="14">
        <f t="shared" si="61"/>
        <v>0</v>
      </c>
      <c r="AJ380" s="14">
        <f t="shared" si="62"/>
        <v>0</v>
      </c>
      <c r="AK380" s="14">
        <f t="shared" si="63"/>
        <v>0</v>
      </c>
      <c r="AL380" s="15">
        <f t="shared" si="64"/>
        <v>0</v>
      </c>
      <c r="AM380" s="14">
        <f t="shared" si="65"/>
        <v>7</v>
      </c>
      <c r="AN380" s="16">
        <f t="shared" si="66"/>
        <v>44821</v>
      </c>
      <c r="AO380" s="17">
        <f>VLOOKUP(B380,[2]Reference!D:E,2,1)</f>
        <v>202306</v>
      </c>
      <c r="AP380" s="12" t="str">
        <f t="shared" si="67"/>
        <v>7</v>
      </c>
      <c r="AQ380" s="18">
        <f t="shared" si="68"/>
        <v>0</v>
      </c>
      <c r="AR380" s="18">
        <f t="shared" si="69"/>
        <v>0</v>
      </c>
      <c r="AS380" s="13" t="str">
        <f>VLOOKUP(D380,[2]Reference!$Q:$U,3,FALSE)</f>
        <v>IC225</v>
      </c>
      <c r="AT380" s="13" t="str">
        <f>VLOOKUP(D380,[2]Reference!Q:V,6,FALSE)</f>
        <v>IC225</v>
      </c>
      <c r="AU380" s="13" t="str">
        <f>VLOOKUP(D380,[2]Reference!$Q:$U,2,FALSE)</f>
        <v>Cl 91 Loco</v>
      </c>
      <c r="AV380" s="19">
        <f t="shared" si="70"/>
        <v>44823</v>
      </c>
      <c r="AW380" s="12" t="str">
        <f>+VLOOKUP(X380,[2]Reference!BN:BO,2,FALSE)</f>
        <v>Fleet</v>
      </c>
      <c r="AX380" s="20" t="str">
        <f t="shared" si="71"/>
        <v>HB</v>
      </c>
      <c r="AY380" s="20" t="str">
        <f>VLOOKUP(AX380,[2]Reference!AH:AI,2,FALSE)</f>
        <v>LNER</v>
      </c>
      <c r="AZ380" s="20" t="str">
        <f>VLOOKUP(D380,[2]Reference!Q:V,6,FALSE)</f>
        <v>IC225</v>
      </c>
      <c r="BA380" s="20" t="str">
        <f>VLOOKUP(D380,[2]Reference!Q:V,3,FALSE)</f>
        <v>IC225</v>
      </c>
    </row>
    <row r="381" spans="1:53" ht="13.5" x14ac:dyDescent="0.25">
      <c r="A381" s="28" t="s">
        <v>3416</v>
      </c>
      <c r="B381" s="29">
        <v>44816</v>
      </c>
      <c r="C381" s="28" t="s">
        <v>54</v>
      </c>
      <c r="D381" s="28" t="s">
        <v>92</v>
      </c>
      <c r="E381" s="28" t="s">
        <v>93</v>
      </c>
      <c r="F381" s="28" t="s">
        <v>92</v>
      </c>
      <c r="G381" s="28" t="s">
        <v>146</v>
      </c>
      <c r="H381" s="28" t="s">
        <v>95</v>
      </c>
      <c r="I381" s="28" t="s">
        <v>96</v>
      </c>
      <c r="J381" s="28" t="s">
        <v>97</v>
      </c>
      <c r="K381" s="28" t="s">
        <v>201</v>
      </c>
      <c r="L381" s="28" t="s">
        <v>3417</v>
      </c>
      <c r="M381" s="28" t="s">
        <v>797</v>
      </c>
      <c r="N381" s="30">
        <v>21</v>
      </c>
      <c r="O381" s="30">
        <v>17</v>
      </c>
      <c r="P381" s="30">
        <v>4</v>
      </c>
      <c r="Q381" s="30">
        <v>0</v>
      </c>
      <c r="R381" s="30">
        <v>0</v>
      </c>
      <c r="S381" s="30">
        <v>0</v>
      </c>
      <c r="T381" s="30">
        <v>0</v>
      </c>
      <c r="U381" s="30">
        <v>2</v>
      </c>
      <c r="V381" s="30">
        <v>21</v>
      </c>
      <c r="W381" s="28" t="s">
        <v>3418</v>
      </c>
      <c r="X381" s="28" t="s">
        <v>80</v>
      </c>
      <c r="Y381" s="28" t="s">
        <v>66</v>
      </c>
      <c r="Z381" s="28" t="s">
        <v>2457</v>
      </c>
      <c r="AA381" s="28" t="s">
        <v>2200</v>
      </c>
      <c r="AB381" s="31">
        <v>0</v>
      </c>
      <c r="AC381" s="31">
        <v>0</v>
      </c>
      <c r="AD381" s="32">
        <v>0</v>
      </c>
      <c r="AE381" s="32">
        <v>0</v>
      </c>
      <c r="AF381" s="12" t="str">
        <f t="shared" si="60"/>
        <v>883404</v>
      </c>
      <c r="AG381" s="13" t="str">
        <f>VLOOKUP(D381,[2]Reference!$Q:$U,4,FALSE)</f>
        <v>Fleet</v>
      </c>
      <c r="AH381" s="13" t="str">
        <f>VLOOKUP(D381,[2]Reference!$Q:$U,5,FALSE)</f>
        <v>LNER</v>
      </c>
      <c r="AI381" s="14">
        <f t="shared" si="61"/>
        <v>0</v>
      </c>
      <c r="AJ381" s="14">
        <f t="shared" si="62"/>
        <v>0</v>
      </c>
      <c r="AK381" s="14">
        <f t="shared" si="63"/>
        <v>0</v>
      </c>
      <c r="AL381" s="15">
        <f t="shared" si="64"/>
        <v>0</v>
      </c>
      <c r="AM381" s="14">
        <f t="shared" si="65"/>
        <v>21</v>
      </c>
      <c r="AN381" s="16">
        <f t="shared" si="66"/>
        <v>44821</v>
      </c>
      <c r="AO381" s="17">
        <f>VLOOKUP(B381,[2]Reference!D:E,2,1)</f>
        <v>202306</v>
      </c>
      <c r="AP381" s="12" t="str">
        <f t="shared" si="67"/>
        <v>7</v>
      </c>
      <c r="AQ381" s="18">
        <f t="shared" si="68"/>
        <v>0</v>
      </c>
      <c r="AR381" s="18">
        <f t="shared" si="69"/>
        <v>0</v>
      </c>
      <c r="AS381" s="13" t="str">
        <f>VLOOKUP(D381,[2]Reference!$Q:$U,3,FALSE)</f>
        <v>Azuma</v>
      </c>
      <c r="AT381" s="13" t="str">
        <f>VLOOKUP(D381,[2]Reference!Q:V,6,FALSE)</f>
        <v>Azuma</v>
      </c>
      <c r="AU381" s="13" t="str">
        <f>VLOOKUP(D381,[2]Reference!$Q:$U,2,FALSE)</f>
        <v>Hitachi - Class 801</v>
      </c>
      <c r="AV381" s="19">
        <f t="shared" si="70"/>
        <v>44823</v>
      </c>
      <c r="AW381" s="12" t="str">
        <f>+VLOOKUP(X381,[2]Reference!BN:BO,2,FALSE)</f>
        <v>Fleet</v>
      </c>
      <c r="AX381" s="20" t="str">
        <f t="shared" si="71"/>
        <v>HB</v>
      </c>
      <c r="AY381" s="20" t="str">
        <f>VLOOKUP(AX381,[2]Reference!AH:AI,2,FALSE)</f>
        <v>LNER</v>
      </c>
      <c r="AZ381" s="20" t="str">
        <f>VLOOKUP(D381,[2]Reference!Q:V,6,FALSE)</f>
        <v>Azuma</v>
      </c>
      <c r="BA381" s="20" t="str">
        <f>VLOOKUP(D381,[2]Reference!Q:V,3,FALSE)</f>
        <v>Azuma</v>
      </c>
    </row>
    <row r="382" spans="1:53" ht="13.5" x14ac:dyDescent="0.25">
      <c r="A382" s="28" t="s">
        <v>3419</v>
      </c>
      <c r="B382" s="29">
        <v>44817</v>
      </c>
      <c r="C382" s="28" t="s">
        <v>54</v>
      </c>
      <c r="D382" s="28" t="s">
        <v>283</v>
      </c>
      <c r="E382" s="28" t="s">
        <v>284</v>
      </c>
      <c r="F382" s="28" t="s">
        <v>283</v>
      </c>
      <c r="G382" s="28" t="s">
        <v>129</v>
      </c>
      <c r="H382" s="28" t="s">
        <v>112</v>
      </c>
      <c r="I382" s="28" t="s">
        <v>285</v>
      </c>
      <c r="J382" s="28" t="s">
        <v>286</v>
      </c>
      <c r="K382" s="28" t="s">
        <v>287</v>
      </c>
      <c r="L382" s="28" t="s">
        <v>1606</v>
      </c>
      <c r="M382" s="28" t="s">
        <v>169</v>
      </c>
      <c r="N382" s="30">
        <v>4</v>
      </c>
      <c r="O382" s="30">
        <v>0</v>
      </c>
      <c r="P382" s="30">
        <v>4</v>
      </c>
      <c r="Q382" s="30">
        <v>0</v>
      </c>
      <c r="R382" s="30">
        <v>0</v>
      </c>
      <c r="S382" s="30">
        <v>0</v>
      </c>
      <c r="T382" s="30">
        <v>0</v>
      </c>
      <c r="U382" s="30">
        <v>1</v>
      </c>
      <c r="V382" s="30">
        <v>4</v>
      </c>
      <c r="W382" s="28" t="s">
        <v>3420</v>
      </c>
      <c r="X382" s="28" t="s">
        <v>119</v>
      </c>
      <c r="Y382" s="28" t="s">
        <v>66</v>
      </c>
      <c r="Z382" s="28" t="s">
        <v>2457</v>
      </c>
      <c r="AA382" s="28" t="s">
        <v>2200</v>
      </c>
      <c r="AB382" s="31">
        <v>0</v>
      </c>
      <c r="AC382" s="31">
        <v>0</v>
      </c>
      <c r="AD382" s="32">
        <v>0</v>
      </c>
      <c r="AE382" s="32">
        <v>0</v>
      </c>
      <c r="AF382" s="12" t="str">
        <f t="shared" si="60"/>
        <v>884907</v>
      </c>
      <c r="AG382" s="13" t="str">
        <f>VLOOKUP(D382,[2]Reference!$Q:$U,4,FALSE)</f>
        <v>Fleet</v>
      </c>
      <c r="AH382" s="13" t="str">
        <f>VLOOKUP(D382,[2]Reference!$Q:$U,5,FALSE)</f>
        <v>LNER</v>
      </c>
      <c r="AI382" s="14">
        <f t="shared" si="61"/>
        <v>0</v>
      </c>
      <c r="AJ382" s="14">
        <f t="shared" si="62"/>
        <v>0</v>
      </c>
      <c r="AK382" s="14">
        <f t="shared" si="63"/>
        <v>0</v>
      </c>
      <c r="AL382" s="15">
        <f t="shared" si="64"/>
        <v>0</v>
      </c>
      <c r="AM382" s="14">
        <f t="shared" si="65"/>
        <v>4</v>
      </c>
      <c r="AN382" s="16">
        <f t="shared" si="66"/>
        <v>44821</v>
      </c>
      <c r="AO382" s="17">
        <f>VLOOKUP(B382,[2]Reference!D:E,2,1)</f>
        <v>202306</v>
      </c>
      <c r="AP382" s="12" t="str">
        <f t="shared" si="67"/>
        <v>7</v>
      </c>
      <c r="AQ382" s="18">
        <f t="shared" si="68"/>
        <v>0</v>
      </c>
      <c r="AR382" s="18">
        <f t="shared" si="69"/>
        <v>0</v>
      </c>
      <c r="AS382" s="13" t="str">
        <f>VLOOKUP(D382,[2]Reference!$Q:$U,3,FALSE)</f>
        <v>Azuma</v>
      </c>
      <c r="AT382" s="13" t="str">
        <f>VLOOKUP(D382,[2]Reference!Q:V,6,FALSE)</f>
        <v>Depot</v>
      </c>
      <c r="AU382" s="13" t="str">
        <f>VLOOKUP(D382,[2]Reference!$Q:$U,2,FALSE)</f>
        <v>Hitachi - Doncaster Carr</v>
      </c>
      <c r="AV382" s="19">
        <f t="shared" si="70"/>
        <v>44824</v>
      </c>
      <c r="AW382" s="12" t="str">
        <f>+VLOOKUP(X382,[2]Reference!BN:BO,2,FALSE)</f>
        <v>Depot</v>
      </c>
      <c r="AX382" s="20" t="str">
        <f t="shared" si="71"/>
        <v>HB</v>
      </c>
      <c r="AY382" s="20" t="str">
        <f>VLOOKUP(AX382,[2]Reference!AH:AI,2,FALSE)</f>
        <v>LNER</v>
      </c>
      <c r="AZ382" s="20" t="str">
        <f>VLOOKUP(D382,[2]Reference!Q:V,6,FALSE)</f>
        <v>Depot</v>
      </c>
      <c r="BA382" s="20" t="str">
        <f>VLOOKUP(D382,[2]Reference!Q:V,3,FALSE)</f>
        <v>Azuma</v>
      </c>
    </row>
    <row r="383" spans="1:53" ht="13.5" x14ac:dyDescent="0.25">
      <c r="A383" s="28" t="s">
        <v>3421</v>
      </c>
      <c r="B383" s="29">
        <v>44817</v>
      </c>
      <c r="C383" s="28" t="s">
        <v>54</v>
      </c>
      <c r="D383" s="28" t="s">
        <v>70</v>
      </c>
      <c r="E383" s="28" t="s">
        <v>71</v>
      </c>
      <c r="F383" s="28" t="s">
        <v>70</v>
      </c>
      <c r="G383" s="28" t="s">
        <v>129</v>
      </c>
      <c r="H383" s="28" t="s">
        <v>327</v>
      </c>
      <c r="I383" s="28" t="s">
        <v>2666</v>
      </c>
      <c r="J383" s="28" t="s">
        <v>2667</v>
      </c>
      <c r="K383" s="28" t="s">
        <v>179</v>
      </c>
      <c r="L383" s="28" t="s">
        <v>3422</v>
      </c>
      <c r="M383" s="28" t="s">
        <v>132</v>
      </c>
      <c r="N383" s="30">
        <v>759</v>
      </c>
      <c r="O383" s="30">
        <v>488</v>
      </c>
      <c r="P383" s="30">
        <v>271</v>
      </c>
      <c r="Q383" s="30">
        <v>3</v>
      </c>
      <c r="R383" s="30">
        <v>1</v>
      </c>
      <c r="S383" s="30">
        <v>0</v>
      </c>
      <c r="T383" s="30">
        <v>1</v>
      </c>
      <c r="U383" s="30">
        <v>40</v>
      </c>
      <c r="V383" s="30">
        <v>1029</v>
      </c>
      <c r="W383" s="28" t="s">
        <v>3423</v>
      </c>
      <c r="X383" s="28" t="s">
        <v>80</v>
      </c>
      <c r="Y383" s="28" t="s">
        <v>66</v>
      </c>
      <c r="Z383" s="28" t="s">
        <v>2457</v>
      </c>
      <c r="AA383" s="28" t="s">
        <v>2200</v>
      </c>
      <c r="AB383" s="31">
        <v>4</v>
      </c>
      <c r="AC383" s="31">
        <v>1</v>
      </c>
      <c r="AD383" s="32">
        <v>10.16</v>
      </c>
      <c r="AE383" s="32">
        <v>19.170000000000002</v>
      </c>
      <c r="AF383" s="12" t="str">
        <f t="shared" si="60"/>
        <v>885157</v>
      </c>
      <c r="AG383" s="13" t="str">
        <f>VLOOKUP(D383,[2]Reference!$Q:$U,4,FALSE)</f>
        <v>Fleet</v>
      </c>
      <c r="AH383" s="13" t="str">
        <f>VLOOKUP(D383,[2]Reference!$Q:$U,5,FALSE)</f>
        <v>LNER</v>
      </c>
      <c r="AI383" s="14">
        <f t="shared" si="61"/>
        <v>4</v>
      </c>
      <c r="AJ383" s="14">
        <f t="shared" si="62"/>
        <v>0.5</v>
      </c>
      <c r="AK383" s="14">
        <f t="shared" si="63"/>
        <v>4.5</v>
      </c>
      <c r="AL383" s="15">
        <f t="shared" si="64"/>
        <v>5.66</v>
      </c>
      <c r="AM383" s="14">
        <f t="shared" si="65"/>
        <v>759</v>
      </c>
      <c r="AN383" s="16">
        <f t="shared" si="66"/>
        <v>44821</v>
      </c>
      <c r="AO383" s="17">
        <f>VLOOKUP(B383,[2]Reference!D:E,2,1)</f>
        <v>202306</v>
      </c>
      <c r="AP383" s="12" t="str">
        <f t="shared" si="67"/>
        <v>7</v>
      </c>
      <c r="AQ383" s="18">
        <f t="shared" si="68"/>
        <v>10.16</v>
      </c>
      <c r="AR383" s="18">
        <f t="shared" si="69"/>
        <v>19.170000000000002</v>
      </c>
      <c r="AS383" s="13" t="str">
        <f>VLOOKUP(D383,[2]Reference!$Q:$U,3,FALSE)</f>
        <v>IC225</v>
      </c>
      <c r="AT383" s="13" t="str">
        <f>VLOOKUP(D383,[2]Reference!Q:V,6,FALSE)</f>
        <v>IC225</v>
      </c>
      <c r="AU383" s="13" t="str">
        <f>VLOOKUP(D383,[2]Reference!$Q:$U,2,FALSE)</f>
        <v>Cl 91 Loco</v>
      </c>
      <c r="AV383" s="19">
        <f t="shared" si="70"/>
        <v>44824</v>
      </c>
      <c r="AW383" s="12" t="str">
        <f>+VLOOKUP(X383,[2]Reference!BN:BO,2,FALSE)</f>
        <v>Fleet</v>
      </c>
      <c r="AX383" s="20" t="str">
        <f t="shared" si="71"/>
        <v>HB</v>
      </c>
      <c r="AY383" s="20" t="str">
        <f>VLOOKUP(AX383,[2]Reference!AH:AI,2,FALSE)</f>
        <v>LNER</v>
      </c>
      <c r="AZ383" s="20" t="str">
        <f>VLOOKUP(D383,[2]Reference!Q:V,6,FALSE)</f>
        <v>IC225</v>
      </c>
      <c r="BA383" s="20" t="str">
        <f>VLOOKUP(D383,[2]Reference!Q:V,3,FALSE)</f>
        <v>IC225</v>
      </c>
    </row>
    <row r="384" spans="1:53" ht="13.5" x14ac:dyDescent="0.25">
      <c r="A384" s="28" t="s">
        <v>3424</v>
      </c>
      <c r="B384" s="29">
        <v>44817</v>
      </c>
      <c r="C384" s="28" t="s">
        <v>54</v>
      </c>
      <c r="D384" s="28" t="s">
        <v>70</v>
      </c>
      <c r="E384" s="28" t="s">
        <v>71</v>
      </c>
      <c r="F384" s="28" t="s">
        <v>70</v>
      </c>
      <c r="G384" s="28" t="s">
        <v>146</v>
      </c>
      <c r="H384" s="28" t="s">
        <v>58</v>
      </c>
      <c r="I384" s="28" t="s">
        <v>188</v>
      </c>
      <c r="J384" s="28" t="s">
        <v>189</v>
      </c>
      <c r="K384" s="28" t="s">
        <v>1748</v>
      </c>
      <c r="L384" s="28" t="s">
        <v>3425</v>
      </c>
      <c r="M384" s="28" t="s">
        <v>165</v>
      </c>
      <c r="N384" s="30">
        <v>6</v>
      </c>
      <c r="O384" s="30">
        <v>3</v>
      </c>
      <c r="P384" s="30">
        <v>3</v>
      </c>
      <c r="Q384" s="30">
        <v>0</v>
      </c>
      <c r="R384" s="30">
        <v>0</v>
      </c>
      <c r="S384" s="30">
        <v>0</v>
      </c>
      <c r="T384" s="30">
        <v>0</v>
      </c>
      <c r="U384" s="30">
        <v>1</v>
      </c>
      <c r="V384" s="30">
        <v>6</v>
      </c>
      <c r="W384" s="28" t="s">
        <v>3426</v>
      </c>
      <c r="X384" s="28" t="s">
        <v>65</v>
      </c>
      <c r="Y384" s="28" t="s">
        <v>66</v>
      </c>
      <c r="Z384" s="28" t="s">
        <v>2457</v>
      </c>
      <c r="AA384" s="28" t="s">
        <v>2200</v>
      </c>
      <c r="AB384" s="31">
        <v>0</v>
      </c>
      <c r="AC384" s="31">
        <v>0</v>
      </c>
      <c r="AD384" s="32">
        <v>0</v>
      </c>
      <c r="AE384" s="32">
        <v>0.75</v>
      </c>
      <c r="AF384" s="12" t="str">
        <f t="shared" si="60"/>
        <v>886723</v>
      </c>
      <c r="AG384" s="13" t="str">
        <f>VLOOKUP(D384,[2]Reference!$Q:$U,4,FALSE)</f>
        <v>Fleet</v>
      </c>
      <c r="AH384" s="13" t="str">
        <f>VLOOKUP(D384,[2]Reference!$Q:$U,5,FALSE)</f>
        <v>LNER</v>
      </c>
      <c r="AI384" s="14">
        <f t="shared" si="61"/>
        <v>0</v>
      </c>
      <c r="AJ384" s="14">
        <f t="shared" si="62"/>
        <v>0</v>
      </c>
      <c r="AK384" s="14">
        <f t="shared" si="63"/>
        <v>0</v>
      </c>
      <c r="AL384" s="15">
        <f t="shared" si="64"/>
        <v>0</v>
      </c>
      <c r="AM384" s="14">
        <f t="shared" si="65"/>
        <v>6</v>
      </c>
      <c r="AN384" s="16">
        <f t="shared" si="66"/>
        <v>44821</v>
      </c>
      <c r="AO384" s="17">
        <f>VLOOKUP(B384,[2]Reference!D:E,2,1)</f>
        <v>202306</v>
      </c>
      <c r="AP384" s="12" t="str">
        <f t="shared" si="67"/>
        <v>7</v>
      </c>
      <c r="AQ384" s="18">
        <f t="shared" si="68"/>
        <v>0</v>
      </c>
      <c r="AR384" s="18">
        <f t="shared" si="69"/>
        <v>0.75</v>
      </c>
      <c r="AS384" s="13" t="str">
        <f>VLOOKUP(D384,[2]Reference!$Q:$U,3,FALSE)</f>
        <v>IC225</v>
      </c>
      <c r="AT384" s="13" t="str">
        <f>VLOOKUP(D384,[2]Reference!Q:V,6,FALSE)</f>
        <v>IC225</v>
      </c>
      <c r="AU384" s="13" t="str">
        <f>VLOOKUP(D384,[2]Reference!$Q:$U,2,FALSE)</f>
        <v>Cl 91 Loco</v>
      </c>
      <c r="AV384" s="19">
        <f t="shared" si="70"/>
        <v>44824</v>
      </c>
      <c r="AW384" s="12" t="str">
        <f>+VLOOKUP(X384,[2]Reference!BN:BO,2,FALSE)</f>
        <v>Depot</v>
      </c>
      <c r="AX384" s="20" t="str">
        <f t="shared" si="71"/>
        <v>HB</v>
      </c>
      <c r="AY384" s="20" t="str">
        <f>VLOOKUP(AX384,[2]Reference!AH:AI,2,FALSE)</f>
        <v>LNER</v>
      </c>
      <c r="AZ384" s="20" t="str">
        <f>VLOOKUP(D384,[2]Reference!Q:V,6,FALSE)</f>
        <v>IC225</v>
      </c>
      <c r="BA384" s="20" t="str">
        <f>VLOOKUP(D384,[2]Reference!Q:V,3,FALSE)</f>
        <v>IC225</v>
      </c>
    </row>
    <row r="385" spans="1:53" ht="13.5" x14ac:dyDescent="0.25">
      <c r="A385" s="28" t="s">
        <v>3427</v>
      </c>
      <c r="B385" s="29">
        <v>44818</v>
      </c>
      <c r="C385" s="28" t="s">
        <v>54</v>
      </c>
      <c r="D385" s="28" t="s">
        <v>70</v>
      </c>
      <c r="E385" s="28" t="s">
        <v>71</v>
      </c>
      <c r="F385" s="28" t="s">
        <v>70</v>
      </c>
      <c r="G385" s="28" t="s">
        <v>129</v>
      </c>
      <c r="H385" s="28" t="s">
        <v>138</v>
      </c>
      <c r="I385" s="28" t="s">
        <v>395</v>
      </c>
      <c r="J385" s="28" t="s">
        <v>396</v>
      </c>
      <c r="K385" s="28" t="s">
        <v>172</v>
      </c>
      <c r="L385" s="28" t="s">
        <v>3428</v>
      </c>
      <c r="M385" s="28" t="s">
        <v>185</v>
      </c>
      <c r="N385" s="30">
        <v>9</v>
      </c>
      <c r="O385" s="30">
        <v>9</v>
      </c>
      <c r="P385" s="30">
        <v>0</v>
      </c>
      <c r="Q385" s="30">
        <v>0</v>
      </c>
      <c r="R385" s="30">
        <v>0</v>
      </c>
      <c r="S385" s="30">
        <v>0</v>
      </c>
      <c r="T385" s="30">
        <v>0</v>
      </c>
      <c r="U385" s="30">
        <v>1</v>
      </c>
      <c r="V385" s="30">
        <v>9</v>
      </c>
      <c r="W385" s="28" t="s">
        <v>3429</v>
      </c>
      <c r="X385" s="28" t="s">
        <v>80</v>
      </c>
      <c r="Y385" s="28" t="s">
        <v>66</v>
      </c>
      <c r="Z385" s="28" t="s">
        <v>2457</v>
      </c>
      <c r="AA385" s="28" t="s">
        <v>2200</v>
      </c>
      <c r="AB385" s="31">
        <v>0</v>
      </c>
      <c r="AC385" s="31">
        <v>0</v>
      </c>
      <c r="AD385" s="32">
        <v>0</v>
      </c>
      <c r="AE385" s="32">
        <v>0</v>
      </c>
      <c r="AF385" s="12" t="str">
        <f t="shared" si="60"/>
        <v>887819</v>
      </c>
      <c r="AG385" s="13" t="str">
        <f>VLOOKUP(D385,[2]Reference!$Q:$U,4,FALSE)</f>
        <v>Fleet</v>
      </c>
      <c r="AH385" s="13" t="str">
        <f>VLOOKUP(D385,[2]Reference!$Q:$U,5,FALSE)</f>
        <v>LNER</v>
      </c>
      <c r="AI385" s="14">
        <f t="shared" si="61"/>
        <v>0</v>
      </c>
      <c r="AJ385" s="14">
        <f t="shared" si="62"/>
        <v>0</v>
      </c>
      <c r="AK385" s="14">
        <f t="shared" si="63"/>
        <v>0</v>
      </c>
      <c r="AL385" s="15">
        <f t="shared" si="64"/>
        <v>0</v>
      </c>
      <c r="AM385" s="14">
        <f t="shared" si="65"/>
        <v>9</v>
      </c>
      <c r="AN385" s="16">
        <f t="shared" si="66"/>
        <v>44821</v>
      </c>
      <c r="AO385" s="17">
        <f>VLOOKUP(B385,[2]Reference!D:E,2,1)</f>
        <v>202306</v>
      </c>
      <c r="AP385" s="12" t="str">
        <f t="shared" si="67"/>
        <v>7</v>
      </c>
      <c r="AQ385" s="18">
        <f t="shared" si="68"/>
        <v>0</v>
      </c>
      <c r="AR385" s="18">
        <f t="shared" si="69"/>
        <v>0</v>
      </c>
      <c r="AS385" s="13" t="str">
        <f>VLOOKUP(D385,[2]Reference!$Q:$U,3,FALSE)</f>
        <v>IC225</v>
      </c>
      <c r="AT385" s="13" t="str">
        <f>VLOOKUP(D385,[2]Reference!Q:V,6,FALSE)</f>
        <v>IC225</v>
      </c>
      <c r="AU385" s="13" t="str">
        <f>VLOOKUP(D385,[2]Reference!$Q:$U,2,FALSE)</f>
        <v>Cl 91 Loco</v>
      </c>
      <c r="AV385" s="19">
        <f t="shared" si="70"/>
        <v>44825</v>
      </c>
      <c r="AW385" s="12" t="str">
        <f>+VLOOKUP(X385,[2]Reference!BN:BO,2,FALSE)</f>
        <v>Fleet</v>
      </c>
      <c r="AX385" s="20" t="str">
        <f t="shared" si="71"/>
        <v>HB</v>
      </c>
      <c r="AY385" s="20" t="str">
        <f>VLOOKUP(AX385,[2]Reference!AH:AI,2,FALSE)</f>
        <v>LNER</v>
      </c>
      <c r="AZ385" s="20" t="str">
        <f>VLOOKUP(D385,[2]Reference!Q:V,6,FALSE)</f>
        <v>IC225</v>
      </c>
      <c r="BA385" s="20" t="str">
        <f>VLOOKUP(D385,[2]Reference!Q:V,3,FALSE)</f>
        <v>IC225</v>
      </c>
    </row>
    <row r="386" spans="1:53" ht="13.5" x14ac:dyDescent="0.25">
      <c r="A386" s="28" t="s">
        <v>3430</v>
      </c>
      <c r="B386" s="29">
        <v>44818</v>
      </c>
      <c r="C386" s="28" t="s">
        <v>54</v>
      </c>
      <c r="D386" s="28" t="s">
        <v>92</v>
      </c>
      <c r="E386" s="28" t="s">
        <v>93</v>
      </c>
      <c r="F386" s="28" t="s">
        <v>92</v>
      </c>
      <c r="G386" s="28" t="s">
        <v>129</v>
      </c>
      <c r="H386" s="28" t="s">
        <v>339</v>
      </c>
      <c r="I386" s="28" t="s">
        <v>694</v>
      </c>
      <c r="J386" s="28" t="s">
        <v>695</v>
      </c>
      <c r="K386" s="28" t="s">
        <v>179</v>
      </c>
      <c r="L386" s="28" t="s">
        <v>2782</v>
      </c>
      <c r="M386" s="28" t="s">
        <v>1116</v>
      </c>
      <c r="N386" s="30">
        <v>3</v>
      </c>
      <c r="O386" s="30">
        <v>0</v>
      </c>
      <c r="P386" s="30">
        <v>3</v>
      </c>
      <c r="Q386" s="30">
        <v>0</v>
      </c>
      <c r="R386" s="30">
        <v>0</v>
      </c>
      <c r="S386" s="30">
        <v>0</v>
      </c>
      <c r="T386" s="30">
        <v>0</v>
      </c>
      <c r="U386" s="30">
        <v>1</v>
      </c>
      <c r="V386" s="30">
        <v>3</v>
      </c>
      <c r="W386" s="28" t="s">
        <v>3431</v>
      </c>
      <c r="X386" s="28" t="s">
        <v>80</v>
      </c>
      <c r="Y386" s="28" t="s">
        <v>66</v>
      </c>
      <c r="Z386" s="28" t="s">
        <v>2457</v>
      </c>
      <c r="AA386" s="28" t="s">
        <v>2200</v>
      </c>
      <c r="AB386" s="31">
        <v>0</v>
      </c>
      <c r="AC386" s="31">
        <v>0</v>
      </c>
      <c r="AD386" s="32">
        <v>0</v>
      </c>
      <c r="AE386" s="32">
        <v>0</v>
      </c>
      <c r="AF386" s="12" t="str">
        <f t="shared" ref="AF386:AF449" si="72">LEFT(A386,6)</f>
        <v>887840</v>
      </c>
      <c r="AG386" s="13" t="str">
        <f>VLOOKUP(D386,[2]Reference!$Q:$U,4,FALSE)</f>
        <v>Fleet</v>
      </c>
      <c r="AH386" s="13" t="str">
        <f>VLOOKUP(D386,[2]Reference!$Q:$U,5,FALSE)</f>
        <v>LNER</v>
      </c>
      <c r="AI386" s="14">
        <f t="shared" ref="AI386:AI449" si="73">+AB386</f>
        <v>0</v>
      </c>
      <c r="AJ386" s="14">
        <f t="shared" ref="AJ386:AJ449" si="74">+AC386/2</f>
        <v>0</v>
      </c>
      <c r="AK386" s="14">
        <f t="shared" ref="AK386:AK449" si="75">SUM(AI386:AJ386)</f>
        <v>0</v>
      </c>
      <c r="AL386" s="15">
        <f t="shared" ref="AL386:AL449" si="76">+AD386-AK386</f>
        <v>0</v>
      </c>
      <c r="AM386" s="14">
        <f t="shared" ref="AM386:AM449" si="77">+N386</f>
        <v>3</v>
      </c>
      <c r="AN386" s="16">
        <f t="shared" ref="AN386:AN449" si="78">B386+(7-WEEKDAY(B386))</f>
        <v>44821</v>
      </c>
      <c r="AO386" s="17">
        <f>VLOOKUP(B386,[2]Reference!D:E,2,1)</f>
        <v>202306</v>
      </c>
      <c r="AP386" s="12" t="str">
        <f t="shared" ref="AP386:AP449" si="79">LEFT(X386,1)</f>
        <v>7</v>
      </c>
      <c r="AQ386" s="18">
        <f t="shared" ref="AQ386:AQ449" si="80">+AD386</f>
        <v>0</v>
      </c>
      <c r="AR386" s="18">
        <f t="shared" ref="AR386:AR449" si="81">+AE386</f>
        <v>0</v>
      </c>
      <c r="AS386" s="13" t="str">
        <f>VLOOKUP(D386,[2]Reference!$Q:$U,3,FALSE)</f>
        <v>Azuma</v>
      </c>
      <c r="AT386" s="13" t="str">
        <f>VLOOKUP(D386,[2]Reference!Q:V,6,FALSE)</f>
        <v>Azuma</v>
      </c>
      <c r="AU386" s="13" t="str">
        <f>VLOOKUP(D386,[2]Reference!$Q:$U,2,FALSE)</f>
        <v>Hitachi - Class 801</v>
      </c>
      <c r="AV386" s="19">
        <f t="shared" ref="AV386:AV449" si="82">+B386+7</f>
        <v>44825</v>
      </c>
      <c r="AW386" s="12" t="str">
        <f>+VLOOKUP(X386,[2]Reference!BN:BO,2,FALSE)</f>
        <v>Fleet</v>
      </c>
      <c r="AX386" s="20" t="str">
        <f t="shared" ref="AX386:AX449" si="83">MID(F386,2,2)</f>
        <v>HB</v>
      </c>
      <c r="AY386" s="20" t="str">
        <f>VLOOKUP(AX386,[2]Reference!AH:AI,2,FALSE)</f>
        <v>LNER</v>
      </c>
      <c r="AZ386" s="20" t="str">
        <f>VLOOKUP(D386,[2]Reference!Q:V,6,FALSE)</f>
        <v>Azuma</v>
      </c>
      <c r="BA386" s="20" t="str">
        <f>VLOOKUP(D386,[2]Reference!Q:V,3,FALSE)</f>
        <v>Azuma</v>
      </c>
    </row>
    <row r="387" spans="1:53" ht="13.5" x14ac:dyDescent="0.25">
      <c r="A387" s="28" t="s">
        <v>3432</v>
      </c>
      <c r="B387" s="29">
        <v>44818</v>
      </c>
      <c r="C387" s="28" t="s">
        <v>54</v>
      </c>
      <c r="D387" s="28" t="s">
        <v>92</v>
      </c>
      <c r="E387" s="28" t="s">
        <v>93</v>
      </c>
      <c r="F387" s="28" t="s">
        <v>92</v>
      </c>
      <c r="G387" s="28" t="s">
        <v>146</v>
      </c>
      <c r="H387" s="28" t="s">
        <v>73</v>
      </c>
      <c r="I387" s="28" t="s">
        <v>1242</v>
      </c>
      <c r="J387" s="28" t="s">
        <v>1243</v>
      </c>
      <c r="K387" s="28" t="s">
        <v>201</v>
      </c>
      <c r="L387" s="28" t="s">
        <v>3433</v>
      </c>
      <c r="M387" s="28" t="s">
        <v>375</v>
      </c>
      <c r="N387" s="30">
        <v>53</v>
      </c>
      <c r="O387" s="30">
        <v>34</v>
      </c>
      <c r="P387" s="30">
        <v>19</v>
      </c>
      <c r="Q387" s="30">
        <v>0</v>
      </c>
      <c r="R387" s="30">
        <v>0</v>
      </c>
      <c r="S387" s="30">
        <v>0</v>
      </c>
      <c r="T387" s="30">
        <v>0</v>
      </c>
      <c r="U387" s="30">
        <v>5</v>
      </c>
      <c r="V387" s="30">
        <v>53</v>
      </c>
      <c r="W387" s="28" t="s">
        <v>3434</v>
      </c>
      <c r="X387" s="28" t="s">
        <v>80</v>
      </c>
      <c r="Y387" s="28" t="s">
        <v>66</v>
      </c>
      <c r="Z387" s="28" t="s">
        <v>2457</v>
      </c>
      <c r="AA387" s="28" t="s">
        <v>2200</v>
      </c>
      <c r="AB387" s="31">
        <v>0</v>
      </c>
      <c r="AC387" s="31">
        <v>0</v>
      </c>
      <c r="AD387" s="32">
        <v>0</v>
      </c>
      <c r="AE387" s="32">
        <v>1.1000000000000001</v>
      </c>
      <c r="AF387" s="12" t="str">
        <f t="shared" si="72"/>
        <v>887880</v>
      </c>
      <c r="AG387" s="13" t="str">
        <f>VLOOKUP(D387,[2]Reference!$Q:$U,4,FALSE)</f>
        <v>Fleet</v>
      </c>
      <c r="AH387" s="13" t="str">
        <f>VLOOKUP(D387,[2]Reference!$Q:$U,5,FALSE)</f>
        <v>LNER</v>
      </c>
      <c r="AI387" s="14">
        <f t="shared" si="73"/>
        <v>0</v>
      </c>
      <c r="AJ387" s="14">
        <f t="shared" si="74"/>
        <v>0</v>
      </c>
      <c r="AK387" s="14">
        <f t="shared" si="75"/>
        <v>0</v>
      </c>
      <c r="AL387" s="15">
        <f t="shared" si="76"/>
        <v>0</v>
      </c>
      <c r="AM387" s="14">
        <f t="shared" si="77"/>
        <v>53</v>
      </c>
      <c r="AN387" s="16">
        <f t="shared" si="78"/>
        <v>44821</v>
      </c>
      <c r="AO387" s="17">
        <f>VLOOKUP(B387,[2]Reference!D:E,2,1)</f>
        <v>202306</v>
      </c>
      <c r="AP387" s="12" t="str">
        <f t="shared" si="79"/>
        <v>7</v>
      </c>
      <c r="AQ387" s="18">
        <f t="shared" si="80"/>
        <v>0</v>
      </c>
      <c r="AR387" s="18">
        <f t="shared" si="81"/>
        <v>1.1000000000000001</v>
      </c>
      <c r="AS387" s="13" t="str">
        <f>VLOOKUP(D387,[2]Reference!$Q:$U,3,FALSE)</f>
        <v>Azuma</v>
      </c>
      <c r="AT387" s="13" t="str">
        <f>VLOOKUP(D387,[2]Reference!Q:V,6,FALSE)</f>
        <v>Azuma</v>
      </c>
      <c r="AU387" s="13" t="str">
        <f>VLOOKUP(D387,[2]Reference!$Q:$U,2,FALSE)</f>
        <v>Hitachi - Class 801</v>
      </c>
      <c r="AV387" s="19">
        <f t="shared" si="82"/>
        <v>44825</v>
      </c>
      <c r="AW387" s="12" t="str">
        <f>+VLOOKUP(X387,[2]Reference!BN:BO,2,FALSE)</f>
        <v>Fleet</v>
      </c>
      <c r="AX387" s="20" t="str">
        <f t="shared" si="83"/>
        <v>HB</v>
      </c>
      <c r="AY387" s="20" t="str">
        <f>VLOOKUP(AX387,[2]Reference!AH:AI,2,FALSE)</f>
        <v>LNER</v>
      </c>
      <c r="AZ387" s="20" t="str">
        <f>VLOOKUP(D387,[2]Reference!Q:V,6,FALSE)</f>
        <v>Azuma</v>
      </c>
      <c r="BA387" s="20" t="str">
        <f>VLOOKUP(D387,[2]Reference!Q:V,3,FALSE)</f>
        <v>Azuma</v>
      </c>
    </row>
    <row r="388" spans="1:53" ht="13.5" x14ac:dyDescent="0.25">
      <c r="A388" s="28" t="s">
        <v>3435</v>
      </c>
      <c r="B388" s="29">
        <v>44818</v>
      </c>
      <c r="C388" s="28" t="s">
        <v>54</v>
      </c>
      <c r="D388" s="28" t="s">
        <v>536</v>
      </c>
      <c r="E388" s="28" t="s">
        <v>537</v>
      </c>
      <c r="F388" s="28" t="s">
        <v>536</v>
      </c>
      <c r="G388" s="28" t="s">
        <v>129</v>
      </c>
      <c r="H388" s="28" t="s">
        <v>95</v>
      </c>
      <c r="I388" s="28" t="s">
        <v>555</v>
      </c>
      <c r="J388" s="28" t="s">
        <v>556</v>
      </c>
      <c r="K388" s="28" t="s">
        <v>179</v>
      </c>
      <c r="L388" s="28" t="s">
        <v>3436</v>
      </c>
      <c r="M388" s="28" t="s">
        <v>132</v>
      </c>
      <c r="N388" s="30">
        <v>4</v>
      </c>
      <c r="O388" s="30">
        <v>2</v>
      </c>
      <c r="P388" s="30">
        <v>2</v>
      </c>
      <c r="Q388" s="30">
        <v>0</v>
      </c>
      <c r="R388" s="30">
        <v>0</v>
      </c>
      <c r="S388" s="30">
        <v>0</v>
      </c>
      <c r="T388" s="30">
        <v>0</v>
      </c>
      <c r="U388" s="30">
        <v>2</v>
      </c>
      <c r="V388" s="30">
        <v>4</v>
      </c>
      <c r="W388" s="28" t="s">
        <v>3437</v>
      </c>
      <c r="X388" s="28" t="s">
        <v>80</v>
      </c>
      <c r="Y388" s="28" t="s">
        <v>66</v>
      </c>
      <c r="Z388" s="28" t="s">
        <v>2457</v>
      </c>
      <c r="AA388" s="28" t="s">
        <v>2200</v>
      </c>
      <c r="AB388" s="31">
        <v>0</v>
      </c>
      <c r="AC388" s="31">
        <v>0</v>
      </c>
      <c r="AD388" s="32">
        <v>0</v>
      </c>
      <c r="AE388" s="32">
        <v>0</v>
      </c>
      <c r="AF388" s="12" t="str">
        <f t="shared" si="72"/>
        <v>888083</v>
      </c>
      <c r="AG388" s="13" t="str">
        <f>VLOOKUP(D388,[2]Reference!$Q:$U,4,FALSE)</f>
        <v>Fleet</v>
      </c>
      <c r="AH388" s="13" t="str">
        <f>VLOOKUP(D388,[2]Reference!$Q:$U,5,FALSE)</f>
        <v>LNER</v>
      </c>
      <c r="AI388" s="14">
        <f t="shared" si="73"/>
        <v>0</v>
      </c>
      <c r="AJ388" s="14">
        <f t="shared" si="74"/>
        <v>0</v>
      </c>
      <c r="AK388" s="14">
        <f t="shared" si="75"/>
        <v>0</v>
      </c>
      <c r="AL388" s="15">
        <f t="shared" si="76"/>
        <v>0</v>
      </c>
      <c r="AM388" s="14">
        <f t="shared" si="77"/>
        <v>4</v>
      </c>
      <c r="AN388" s="16">
        <f t="shared" si="78"/>
        <v>44821</v>
      </c>
      <c r="AO388" s="17">
        <f>VLOOKUP(B388,[2]Reference!D:E,2,1)</f>
        <v>202306</v>
      </c>
      <c r="AP388" s="12" t="str">
        <f t="shared" si="79"/>
        <v>7</v>
      </c>
      <c r="AQ388" s="18">
        <f t="shared" si="80"/>
        <v>0</v>
      </c>
      <c r="AR388" s="18">
        <f t="shared" si="81"/>
        <v>0</v>
      </c>
      <c r="AS388" s="13" t="str">
        <f>VLOOKUP(D388,[2]Reference!$Q:$U,3,FALSE)</f>
        <v>IC225</v>
      </c>
      <c r="AT388" s="13" t="str">
        <f>VLOOKUP(D388,[2]Reference!Q:V,6,FALSE)</f>
        <v>IC225</v>
      </c>
      <c r="AU388" s="13" t="str">
        <f>VLOOKUP(D388,[2]Reference!$Q:$U,2,FALSE)</f>
        <v>MK4 DVT</v>
      </c>
      <c r="AV388" s="19">
        <f t="shared" si="82"/>
        <v>44825</v>
      </c>
      <c r="AW388" s="12" t="str">
        <f>+VLOOKUP(X388,[2]Reference!BN:BO,2,FALSE)</f>
        <v>Fleet</v>
      </c>
      <c r="AX388" s="20" t="str">
        <f t="shared" si="83"/>
        <v>HB</v>
      </c>
      <c r="AY388" s="20" t="str">
        <f>VLOOKUP(AX388,[2]Reference!AH:AI,2,FALSE)</f>
        <v>LNER</v>
      </c>
      <c r="AZ388" s="20" t="str">
        <f>VLOOKUP(D388,[2]Reference!Q:V,6,FALSE)</f>
        <v>IC225</v>
      </c>
      <c r="BA388" s="20" t="str">
        <f>VLOOKUP(D388,[2]Reference!Q:V,3,FALSE)</f>
        <v>IC225</v>
      </c>
    </row>
    <row r="389" spans="1:53" ht="13.5" x14ac:dyDescent="0.25">
      <c r="A389" s="28" t="s">
        <v>3439</v>
      </c>
      <c r="B389" s="29">
        <v>44819</v>
      </c>
      <c r="C389" s="28" t="s">
        <v>54</v>
      </c>
      <c r="D389" s="28" t="s">
        <v>92</v>
      </c>
      <c r="E389" s="28" t="s">
        <v>93</v>
      </c>
      <c r="F389" s="28" t="s">
        <v>92</v>
      </c>
      <c r="G389" s="28" t="s">
        <v>146</v>
      </c>
      <c r="H389" s="28" t="s">
        <v>138</v>
      </c>
      <c r="I389" s="28" t="s">
        <v>139</v>
      </c>
      <c r="J389" s="28" t="s">
        <v>140</v>
      </c>
      <c r="K389" s="28" t="s">
        <v>996</v>
      </c>
      <c r="L389" s="28" t="s">
        <v>3440</v>
      </c>
      <c r="M389" s="28" t="s">
        <v>2210</v>
      </c>
      <c r="N389" s="30">
        <v>6</v>
      </c>
      <c r="O389" s="30">
        <v>6</v>
      </c>
      <c r="P389" s="30">
        <v>0</v>
      </c>
      <c r="Q389" s="30">
        <v>0</v>
      </c>
      <c r="R389" s="30">
        <v>0</v>
      </c>
      <c r="S389" s="30">
        <v>0</v>
      </c>
      <c r="T389" s="30">
        <v>0</v>
      </c>
      <c r="U389" s="30">
        <v>1</v>
      </c>
      <c r="V389" s="30">
        <v>6</v>
      </c>
      <c r="W389" s="28" t="s">
        <v>3441</v>
      </c>
      <c r="X389" s="28" t="s">
        <v>80</v>
      </c>
      <c r="Y389" s="28" t="s">
        <v>66</v>
      </c>
      <c r="Z389" s="28" t="s">
        <v>2457</v>
      </c>
      <c r="AA389" s="28" t="s">
        <v>2200</v>
      </c>
      <c r="AB389" s="31">
        <v>0</v>
      </c>
      <c r="AC389" s="31">
        <v>0</v>
      </c>
      <c r="AD389" s="32">
        <v>0</v>
      </c>
      <c r="AE389" s="32">
        <v>0.46</v>
      </c>
      <c r="AF389" s="12" t="str">
        <f t="shared" si="72"/>
        <v>891157</v>
      </c>
      <c r="AG389" s="13" t="str">
        <f>VLOOKUP(D389,[2]Reference!$Q:$U,4,FALSE)</f>
        <v>Fleet</v>
      </c>
      <c r="AH389" s="13" t="str">
        <f>VLOOKUP(D389,[2]Reference!$Q:$U,5,FALSE)</f>
        <v>LNER</v>
      </c>
      <c r="AI389" s="14">
        <f t="shared" si="73"/>
        <v>0</v>
      </c>
      <c r="AJ389" s="14">
        <f t="shared" si="74"/>
        <v>0</v>
      </c>
      <c r="AK389" s="14">
        <f t="shared" si="75"/>
        <v>0</v>
      </c>
      <c r="AL389" s="15">
        <f t="shared" si="76"/>
        <v>0</v>
      </c>
      <c r="AM389" s="14">
        <f t="shared" si="77"/>
        <v>6</v>
      </c>
      <c r="AN389" s="16">
        <f t="shared" si="78"/>
        <v>44821</v>
      </c>
      <c r="AO389" s="17">
        <f>VLOOKUP(B389,[2]Reference!D:E,2,1)</f>
        <v>202306</v>
      </c>
      <c r="AP389" s="12" t="str">
        <f t="shared" si="79"/>
        <v>7</v>
      </c>
      <c r="AQ389" s="18">
        <f t="shared" si="80"/>
        <v>0</v>
      </c>
      <c r="AR389" s="18">
        <f t="shared" si="81"/>
        <v>0.46</v>
      </c>
      <c r="AS389" s="13" t="str">
        <f>VLOOKUP(D389,[2]Reference!$Q:$U,3,FALSE)</f>
        <v>Azuma</v>
      </c>
      <c r="AT389" s="13" t="str">
        <f>VLOOKUP(D389,[2]Reference!Q:V,6,FALSE)</f>
        <v>Azuma</v>
      </c>
      <c r="AU389" s="13" t="str">
        <f>VLOOKUP(D389,[2]Reference!$Q:$U,2,FALSE)</f>
        <v>Hitachi - Class 801</v>
      </c>
      <c r="AV389" s="19">
        <f t="shared" si="82"/>
        <v>44826</v>
      </c>
      <c r="AW389" s="12" t="str">
        <f>+VLOOKUP(X389,[2]Reference!BN:BO,2,FALSE)</f>
        <v>Fleet</v>
      </c>
      <c r="AX389" s="20" t="str">
        <f t="shared" si="83"/>
        <v>HB</v>
      </c>
      <c r="AY389" s="20" t="str">
        <f>VLOOKUP(AX389,[2]Reference!AH:AI,2,FALSE)</f>
        <v>LNER</v>
      </c>
      <c r="AZ389" s="20" t="str">
        <f>VLOOKUP(D389,[2]Reference!Q:V,6,FALSE)</f>
        <v>Azuma</v>
      </c>
      <c r="BA389" s="20" t="str">
        <f>VLOOKUP(D389,[2]Reference!Q:V,3,FALSE)</f>
        <v>Azuma</v>
      </c>
    </row>
    <row r="390" spans="1:53" ht="13.5" x14ac:dyDescent="0.25">
      <c r="A390" s="28" t="s">
        <v>3442</v>
      </c>
      <c r="B390" s="29">
        <v>44819</v>
      </c>
      <c r="C390" s="28" t="s">
        <v>54</v>
      </c>
      <c r="D390" s="28" t="s">
        <v>161</v>
      </c>
      <c r="E390" s="28" t="s">
        <v>162</v>
      </c>
      <c r="F390" s="28" t="s">
        <v>161</v>
      </c>
      <c r="G390" s="28" t="s">
        <v>129</v>
      </c>
      <c r="H390" s="28" t="s">
        <v>138</v>
      </c>
      <c r="I390" s="28" t="s">
        <v>1498</v>
      </c>
      <c r="J390" s="28" t="s">
        <v>1499</v>
      </c>
      <c r="K390" s="28" t="s">
        <v>172</v>
      </c>
      <c r="L390" s="28" t="s">
        <v>3443</v>
      </c>
      <c r="M390" s="28" t="s">
        <v>78</v>
      </c>
      <c r="N390" s="30">
        <v>8</v>
      </c>
      <c r="O390" s="30">
        <v>8</v>
      </c>
      <c r="P390" s="30">
        <v>0</v>
      </c>
      <c r="Q390" s="30">
        <v>0</v>
      </c>
      <c r="R390" s="30">
        <v>0</v>
      </c>
      <c r="S390" s="30">
        <v>0</v>
      </c>
      <c r="T390" s="30">
        <v>0</v>
      </c>
      <c r="U390" s="30">
        <v>1</v>
      </c>
      <c r="V390" s="30">
        <v>8</v>
      </c>
      <c r="W390" s="28" t="s">
        <v>3444</v>
      </c>
      <c r="X390" s="28" t="s">
        <v>80</v>
      </c>
      <c r="Y390" s="28" t="s">
        <v>66</v>
      </c>
      <c r="Z390" s="28" t="s">
        <v>2457</v>
      </c>
      <c r="AA390" s="28" t="s">
        <v>2200</v>
      </c>
      <c r="AB390" s="31">
        <v>0</v>
      </c>
      <c r="AC390" s="31">
        <v>0</v>
      </c>
      <c r="AD390" s="32">
        <v>0</v>
      </c>
      <c r="AE390" s="32">
        <v>0.89</v>
      </c>
      <c r="AF390" s="12" t="str">
        <f t="shared" si="72"/>
        <v>892283</v>
      </c>
      <c r="AG390" s="13" t="str">
        <f>VLOOKUP(D390,[2]Reference!$Q:$U,4,FALSE)</f>
        <v>Fleet</v>
      </c>
      <c r="AH390" s="13" t="str">
        <f>VLOOKUP(D390,[2]Reference!$Q:$U,5,FALSE)</f>
        <v>LNER</v>
      </c>
      <c r="AI390" s="14">
        <f t="shared" si="73"/>
        <v>0</v>
      </c>
      <c r="AJ390" s="14">
        <f t="shared" si="74"/>
        <v>0</v>
      </c>
      <c r="AK390" s="14">
        <f t="shared" si="75"/>
        <v>0</v>
      </c>
      <c r="AL390" s="15">
        <f t="shared" si="76"/>
        <v>0</v>
      </c>
      <c r="AM390" s="14">
        <f t="shared" si="77"/>
        <v>8</v>
      </c>
      <c r="AN390" s="16">
        <f t="shared" si="78"/>
        <v>44821</v>
      </c>
      <c r="AO390" s="17">
        <f>VLOOKUP(B390,[2]Reference!D:E,2,1)</f>
        <v>202306</v>
      </c>
      <c r="AP390" s="12" t="str">
        <f t="shared" si="79"/>
        <v>7</v>
      </c>
      <c r="AQ390" s="18">
        <f t="shared" si="80"/>
        <v>0</v>
      </c>
      <c r="AR390" s="18">
        <f t="shared" si="81"/>
        <v>0.89</v>
      </c>
      <c r="AS390" s="13" t="str">
        <f>VLOOKUP(D390,[2]Reference!$Q:$U,3,FALSE)</f>
        <v>IC225</v>
      </c>
      <c r="AT390" s="13" t="str">
        <f>VLOOKUP(D390,[2]Reference!Q:V,6,FALSE)</f>
        <v>IC225</v>
      </c>
      <c r="AU390" s="13" t="str">
        <f>VLOOKUP(D390,[2]Reference!$Q:$U,2,FALSE)</f>
        <v>MK4 Coach</v>
      </c>
      <c r="AV390" s="19">
        <f t="shared" si="82"/>
        <v>44826</v>
      </c>
      <c r="AW390" s="12" t="str">
        <f>+VLOOKUP(X390,[2]Reference!BN:BO,2,FALSE)</f>
        <v>Fleet</v>
      </c>
      <c r="AX390" s="20" t="str">
        <f t="shared" si="83"/>
        <v>HB</v>
      </c>
      <c r="AY390" s="20" t="str">
        <f>VLOOKUP(AX390,[2]Reference!AH:AI,2,FALSE)</f>
        <v>LNER</v>
      </c>
      <c r="AZ390" s="20" t="str">
        <f>VLOOKUP(D390,[2]Reference!Q:V,6,FALSE)</f>
        <v>IC225</v>
      </c>
      <c r="BA390" s="20" t="str">
        <f>VLOOKUP(D390,[2]Reference!Q:V,3,FALSE)</f>
        <v>IC225</v>
      </c>
    </row>
    <row r="391" spans="1:53" ht="13.5" x14ac:dyDescent="0.25">
      <c r="A391" s="28" t="s">
        <v>3445</v>
      </c>
      <c r="B391" s="29">
        <v>44820</v>
      </c>
      <c r="C391" s="28" t="s">
        <v>54</v>
      </c>
      <c r="D391" s="28" t="s">
        <v>92</v>
      </c>
      <c r="E391" s="28" t="s">
        <v>93</v>
      </c>
      <c r="F391" s="28" t="s">
        <v>92</v>
      </c>
      <c r="G391" s="28" t="s">
        <v>129</v>
      </c>
      <c r="H391" s="28" t="s">
        <v>73</v>
      </c>
      <c r="I391" s="28" t="s">
        <v>755</v>
      </c>
      <c r="J391" s="28" t="s">
        <v>756</v>
      </c>
      <c r="K391" s="28" t="s">
        <v>179</v>
      </c>
      <c r="L391" s="28" t="s">
        <v>3446</v>
      </c>
      <c r="M391" s="28" t="s">
        <v>206</v>
      </c>
      <c r="N391" s="30">
        <v>16</v>
      </c>
      <c r="O391" s="30">
        <v>0</v>
      </c>
      <c r="P391" s="30">
        <v>16</v>
      </c>
      <c r="Q391" s="30">
        <v>0</v>
      </c>
      <c r="R391" s="30">
        <v>0</v>
      </c>
      <c r="S391" s="30">
        <v>0</v>
      </c>
      <c r="T391" s="30">
        <v>0</v>
      </c>
      <c r="U391" s="30">
        <v>2</v>
      </c>
      <c r="V391" s="30">
        <v>16</v>
      </c>
      <c r="W391" s="28" t="s">
        <v>3447</v>
      </c>
      <c r="X391" s="28" t="s">
        <v>80</v>
      </c>
      <c r="Y391" s="28" t="s">
        <v>66</v>
      </c>
      <c r="Z391" s="28" t="s">
        <v>2457</v>
      </c>
      <c r="AA391" s="28" t="s">
        <v>2200</v>
      </c>
      <c r="AB391" s="31">
        <v>0</v>
      </c>
      <c r="AC391" s="31">
        <v>0</v>
      </c>
      <c r="AD391" s="32">
        <v>0</v>
      </c>
      <c r="AE391" s="32">
        <v>0</v>
      </c>
      <c r="AF391" s="12" t="str">
        <f t="shared" si="72"/>
        <v>892905</v>
      </c>
      <c r="AG391" s="13" t="str">
        <f>VLOOKUP(D391,[2]Reference!$Q:$U,4,FALSE)</f>
        <v>Fleet</v>
      </c>
      <c r="AH391" s="13" t="str">
        <f>VLOOKUP(D391,[2]Reference!$Q:$U,5,FALSE)</f>
        <v>LNER</v>
      </c>
      <c r="AI391" s="14">
        <f t="shared" si="73"/>
        <v>0</v>
      </c>
      <c r="AJ391" s="14">
        <f t="shared" si="74"/>
        <v>0</v>
      </c>
      <c r="AK391" s="14">
        <f t="shared" si="75"/>
        <v>0</v>
      </c>
      <c r="AL391" s="15">
        <f t="shared" si="76"/>
        <v>0</v>
      </c>
      <c r="AM391" s="14">
        <f t="shared" si="77"/>
        <v>16</v>
      </c>
      <c r="AN391" s="16">
        <f t="shared" si="78"/>
        <v>44821</v>
      </c>
      <c r="AO391" s="17">
        <f>VLOOKUP(B391,[2]Reference!D:E,2,1)</f>
        <v>202306</v>
      </c>
      <c r="AP391" s="12" t="str">
        <f t="shared" si="79"/>
        <v>7</v>
      </c>
      <c r="AQ391" s="18">
        <f t="shared" si="80"/>
        <v>0</v>
      </c>
      <c r="AR391" s="18">
        <f t="shared" si="81"/>
        <v>0</v>
      </c>
      <c r="AS391" s="13" t="str">
        <f>VLOOKUP(D391,[2]Reference!$Q:$U,3,FALSE)</f>
        <v>Azuma</v>
      </c>
      <c r="AT391" s="13" t="str">
        <f>VLOOKUP(D391,[2]Reference!Q:V,6,FALSE)</f>
        <v>Azuma</v>
      </c>
      <c r="AU391" s="13" t="str">
        <f>VLOOKUP(D391,[2]Reference!$Q:$U,2,FALSE)</f>
        <v>Hitachi - Class 801</v>
      </c>
      <c r="AV391" s="19">
        <f t="shared" si="82"/>
        <v>44827</v>
      </c>
      <c r="AW391" s="12" t="str">
        <f>+VLOOKUP(X391,[2]Reference!BN:BO,2,FALSE)</f>
        <v>Fleet</v>
      </c>
      <c r="AX391" s="20" t="str">
        <f t="shared" si="83"/>
        <v>HB</v>
      </c>
      <c r="AY391" s="20" t="str">
        <f>VLOOKUP(AX391,[2]Reference!AH:AI,2,FALSE)</f>
        <v>LNER</v>
      </c>
      <c r="AZ391" s="20" t="str">
        <f>VLOOKUP(D391,[2]Reference!Q:V,6,FALSE)</f>
        <v>Azuma</v>
      </c>
      <c r="BA391" s="20" t="str">
        <f>VLOOKUP(D391,[2]Reference!Q:V,3,FALSE)</f>
        <v>Azuma</v>
      </c>
    </row>
    <row r="392" spans="1:53" ht="13.5" x14ac:dyDescent="0.25">
      <c r="A392" s="28" t="s">
        <v>3448</v>
      </c>
      <c r="B392" s="29">
        <v>44820</v>
      </c>
      <c r="C392" s="28" t="s">
        <v>54</v>
      </c>
      <c r="D392" s="28" t="s">
        <v>161</v>
      </c>
      <c r="E392" s="28" t="s">
        <v>162</v>
      </c>
      <c r="F392" s="28" t="s">
        <v>161</v>
      </c>
      <c r="G392" s="28" t="s">
        <v>72</v>
      </c>
      <c r="H392" s="28" t="s">
        <v>95</v>
      </c>
      <c r="I392" s="28" t="s">
        <v>147</v>
      </c>
      <c r="J392" s="28" t="s">
        <v>148</v>
      </c>
      <c r="K392" s="28" t="s">
        <v>141</v>
      </c>
      <c r="L392" s="28" t="s">
        <v>3449</v>
      </c>
      <c r="M392" s="28" t="s">
        <v>78</v>
      </c>
      <c r="N392" s="30">
        <v>35</v>
      </c>
      <c r="O392" s="30">
        <v>16</v>
      </c>
      <c r="P392" s="30">
        <v>19</v>
      </c>
      <c r="Q392" s="30">
        <v>0</v>
      </c>
      <c r="R392" s="30">
        <v>0</v>
      </c>
      <c r="S392" s="30">
        <v>0</v>
      </c>
      <c r="T392" s="30">
        <v>0</v>
      </c>
      <c r="U392" s="30">
        <v>2</v>
      </c>
      <c r="V392" s="30">
        <v>35</v>
      </c>
      <c r="W392" s="28" t="s">
        <v>3450</v>
      </c>
      <c r="X392" s="28" t="s">
        <v>80</v>
      </c>
      <c r="Y392" s="28" t="s">
        <v>66</v>
      </c>
      <c r="Z392" s="28" t="s">
        <v>2457</v>
      </c>
      <c r="AA392" s="28" t="s">
        <v>2200</v>
      </c>
      <c r="AB392" s="31">
        <v>0</v>
      </c>
      <c r="AC392" s="31">
        <v>0</v>
      </c>
      <c r="AD392" s="32">
        <v>0</v>
      </c>
      <c r="AE392" s="32">
        <v>1.43</v>
      </c>
      <c r="AF392" s="12" t="str">
        <f t="shared" si="72"/>
        <v>893054</v>
      </c>
      <c r="AG392" s="13" t="str">
        <f>VLOOKUP(D392,[2]Reference!$Q:$U,4,FALSE)</f>
        <v>Fleet</v>
      </c>
      <c r="AH392" s="13" t="str">
        <f>VLOOKUP(D392,[2]Reference!$Q:$U,5,FALSE)</f>
        <v>LNER</v>
      </c>
      <c r="AI392" s="14">
        <f t="shared" si="73"/>
        <v>0</v>
      </c>
      <c r="AJ392" s="14">
        <f t="shared" si="74"/>
        <v>0</v>
      </c>
      <c r="AK392" s="14">
        <f t="shared" si="75"/>
        <v>0</v>
      </c>
      <c r="AL392" s="15">
        <f t="shared" si="76"/>
        <v>0</v>
      </c>
      <c r="AM392" s="14">
        <f t="shared" si="77"/>
        <v>35</v>
      </c>
      <c r="AN392" s="16">
        <f t="shared" si="78"/>
        <v>44821</v>
      </c>
      <c r="AO392" s="17">
        <f>VLOOKUP(B392,[2]Reference!D:E,2,1)</f>
        <v>202306</v>
      </c>
      <c r="AP392" s="12" t="str">
        <f t="shared" si="79"/>
        <v>7</v>
      </c>
      <c r="AQ392" s="18">
        <f t="shared" si="80"/>
        <v>0</v>
      </c>
      <c r="AR392" s="18">
        <f t="shared" si="81"/>
        <v>1.43</v>
      </c>
      <c r="AS392" s="13" t="str">
        <f>VLOOKUP(D392,[2]Reference!$Q:$U,3,FALSE)</f>
        <v>IC225</v>
      </c>
      <c r="AT392" s="13" t="str">
        <f>VLOOKUP(D392,[2]Reference!Q:V,6,FALSE)</f>
        <v>IC225</v>
      </c>
      <c r="AU392" s="13" t="str">
        <f>VLOOKUP(D392,[2]Reference!$Q:$U,2,FALSE)</f>
        <v>MK4 Coach</v>
      </c>
      <c r="AV392" s="19">
        <f t="shared" si="82"/>
        <v>44827</v>
      </c>
      <c r="AW392" s="12" t="str">
        <f>+VLOOKUP(X392,[2]Reference!BN:BO,2,FALSE)</f>
        <v>Fleet</v>
      </c>
      <c r="AX392" s="20" t="str">
        <f t="shared" si="83"/>
        <v>HB</v>
      </c>
      <c r="AY392" s="20" t="str">
        <f>VLOOKUP(AX392,[2]Reference!AH:AI,2,FALSE)</f>
        <v>LNER</v>
      </c>
      <c r="AZ392" s="20" t="str">
        <f>VLOOKUP(D392,[2]Reference!Q:V,6,FALSE)</f>
        <v>IC225</v>
      </c>
      <c r="BA392" s="20" t="str">
        <f>VLOOKUP(D392,[2]Reference!Q:V,3,FALSE)</f>
        <v>IC225</v>
      </c>
    </row>
    <row r="393" spans="1:53" ht="13.5" x14ac:dyDescent="0.25">
      <c r="A393" s="28" t="s">
        <v>3452</v>
      </c>
      <c r="B393" s="29">
        <v>44821</v>
      </c>
      <c r="C393" s="28" t="s">
        <v>54</v>
      </c>
      <c r="D393" s="28" t="s">
        <v>92</v>
      </c>
      <c r="E393" s="28" t="s">
        <v>93</v>
      </c>
      <c r="F393" s="28" t="s">
        <v>92</v>
      </c>
      <c r="G393" s="28" t="s">
        <v>83</v>
      </c>
      <c r="H393" s="28" t="s">
        <v>198</v>
      </c>
      <c r="I393" s="28" t="s">
        <v>209</v>
      </c>
      <c r="J393" s="28" t="s">
        <v>210</v>
      </c>
      <c r="K393" s="28" t="s">
        <v>87</v>
      </c>
      <c r="L393" s="28" t="s">
        <v>3453</v>
      </c>
      <c r="M393" s="28" t="s">
        <v>935</v>
      </c>
      <c r="N393" s="30">
        <v>0</v>
      </c>
      <c r="O393" s="30">
        <v>0</v>
      </c>
      <c r="P393" s="30">
        <v>0</v>
      </c>
      <c r="Q393" s="30">
        <v>0</v>
      </c>
      <c r="R393" s="30">
        <v>0</v>
      </c>
      <c r="S393" s="30">
        <v>1</v>
      </c>
      <c r="T393" s="30">
        <v>0</v>
      </c>
      <c r="U393" s="30">
        <v>1</v>
      </c>
      <c r="V393" s="30">
        <v>8</v>
      </c>
      <c r="W393" s="28" t="s">
        <v>3454</v>
      </c>
      <c r="X393" s="28" t="s">
        <v>119</v>
      </c>
      <c r="Y393" s="28" t="s">
        <v>66</v>
      </c>
      <c r="Z393" s="28" t="s">
        <v>2457</v>
      </c>
      <c r="AA393" s="28" t="s">
        <v>2200</v>
      </c>
      <c r="AB393" s="31">
        <v>0</v>
      </c>
      <c r="AC393" s="31">
        <v>1</v>
      </c>
      <c r="AD393" s="32">
        <v>1</v>
      </c>
      <c r="AE393" s="32">
        <v>1</v>
      </c>
      <c r="AF393" s="12" t="str">
        <f t="shared" si="72"/>
        <v>895986</v>
      </c>
      <c r="AG393" s="13" t="str">
        <f>VLOOKUP(D393,[2]Reference!$Q:$U,4,FALSE)</f>
        <v>Fleet</v>
      </c>
      <c r="AH393" s="13" t="str">
        <f>VLOOKUP(D393,[2]Reference!$Q:$U,5,FALSE)</f>
        <v>LNER</v>
      </c>
      <c r="AI393" s="14">
        <f t="shared" si="73"/>
        <v>0</v>
      </c>
      <c r="AJ393" s="14">
        <f t="shared" si="74"/>
        <v>0.5</v>
      </c>
      <c r="AK393" s="14">
        <f t="shared" si="75"/>
        <v>0.5</v>
      </c>
      <c r="AL393" s="15">
        <f t="shared" si="76"/>
        <v>0.5</v>
      </c>
      <c r="AM393" s="14">
        <f t="shared" si="77"/>
        <v>0</v>
      </c>
      <c r="AN393" s="16">
        <f t="shared" si="78"/>
        <v>44821</v>
      </c>
      <c r="AO393" s="17">
        <f>VLOOKUP(B393,[2]Reference!D:E,2,1)</f>
        <v>202306</v>
      </c>
      <c r="AP393" s="12" t="str">
        <f t="shared" si="79"/>
        <v>7</v>
      </c>
      <c r="AQ393" s="18">
        <f t="shared" si="80"/>
        <v>1</v>
      </c>
      <c r="AR393" s="18">
        <f t="shared" si="81"/>
        <v>1</v>
      </c>
      <c r="AS393" s="13" t="str">
        <f>VLOOKUP(D393,[2]Reference!$Q:$U,3,FALSE)</f>
        <v>Azuma</v>
      </c>
      <c r="AT393" s="13" t="str">
        <f>VLOOKUP(D393,[2]Reference!Q:V,6,FALSE)</f>
        <v>Azuma</v>
      </c>
      <c r="AU393" s="13" t="str">
        <f>VLOOKUP(D393,[2]Reference!$Q:$U,2,FALSE)</f>
        <v>Hitachi - Class 801</v>
      </c>
      <c r="AV393" s="19">
        <f t="shared" si="82"/>
        <v>44828</v>
      </c>
      <c r="AW393" s="12" t="str">
        <f>+VLOOKUP(X393,[2]Reference!BN:BO,2,FALSE)</f>
        <v>Depot</v>
      </c>
      <c r="AX393" s="20" t="str">
        <f t="shared" si="83"/>
        <v>HB</v>
      </c>
      <c r="AY393" s="20" t="str">
        <f>VLOOKUP(AX393,[2]Reference!AH:AI,2,FALSE)</f>
        <v>LNER</v>
      </c>
      <c r="AZ393" s="20" t="str">
        <f>VLOOKUP(D393,[2]Reference!Q:V,6,FALSE)</f>
        <v>Azuma</v>
      </c>
      <c r="BA393" s="20" t="str">
        <f>VLOOKUP(D393,[2]Reference!Q:V,3,FALSE)</f>
        <v>Azuma</v>
      </c>
    </row>
    <row r="394" spans="1:53" ht="13.5" x14ac:dyDescent="0.25">
      <c r="A394" s="28" t="s">
        <v>3455</v>
      </c>
      <c r="B394" s="29">
        <v>44821</v>
      </c>
      <c r="C394" s="28" t="s">
        <v>54</v>
      </c>
      <c r="D394" s="28" t="s">
        <v>578</v>
      </c>
      <c r="E394" s="28" t="s">
        <v>579</v>
      </c>
      <c r="F394" s="28" t="s">
        <v>578</v>
      </c>
      <c r="G394" s="28" t="s">
        <v>146</v>
      </c>
      <c r="H394" s="28" t="s">
        <v>112</v>
      </c>
      <c r="I394" s="28" t="s">
        <v>285</v>
      </c>
      <c r="J394" s="28" t="s">
        <v>286</v>
      </c>
      <c r="K394" s="28" t="s">
        <v>1545</v>
      </c>
      <c r="L394" s="28" t="s">
        <v>3456</v>
      </c>
      <c r="M394" s="28" t="s">
        <v>2444</v>
      </c>
      <c r="N394" s="30">
        <v>4</v>
      </c>
      <c r="O394" s="30">
        <v>0</v>
      </c>
      <c r="P394" s="30">
        <v>4</v>
      </c>
      <c r="Q394" s="30">
        <v>0</v>
      </c>
      <c r="R394" s="30">
        <v>0</v>
      </c>
      <c r="S394" s="30">
        <v>0</v>
      </c>
      <c r="T394" s="30">
        <v>0</v>
      </c>
      <c r="U394" s="30">
        <v>1</v>
      </c>
      <c r="V394" s="30">
        <v>4</v>
      </c>
      <c r="W394" s="28" t="s">
        <v>3457</v>
      </c>
      <c r="X394" s="28" t="s">
        <v>119</v>
      </c>
      <c r="Y394" s="28" t="s">
        <v>66</v>
      </c>
      <c r="Z394" s="28" t="s">
        <v>2457</v>
      </c>
      <c r="AA394" s="28" t="s">
        <v>2200</v>
      </c>
      <c r="AB394" s="31">
        <v>0</v>
      </c>
      <c r="AC394" s="31">
        <v>0</v>
      </c>
      <c r="AD394" s="32">
        <v>0</v>
      </c>
      <c r="AE394" s="32">
        <v>0</v>
      </c>
      <c r="AF394" s="12" t="str">
        <f t="shared" si="72"/>
        <v>896225</v>
      </c>
      <c r="AG394" s="13" t="str">
        <f>VLOOKUP(D394,[2]Reference!$Q:$U,4,FALSE)</f>
        <v>Fleet</v>
      </c>
      <c r="AH394" s="13" t="str">
        <f>VLOOKUP(D394,[2]Reference!$Q:$U,5,FALSE)</f>
        <v>LNER</v>
      </c>
      <c r="AI394" s="14">
        <f t="shared" si="73"/>
        <v>0</v>
      </c>
      <c r="AJ394" s="14">
        <f t="shared" si="74"/>
        <v>0</v>
      </c>
      <c r="AK394" s="14">
        <f t="shared" si="75"/>
        <v>0</v>
      </c>
      <c r="AL394" s="15">
        <f t="shared" si="76"/>
        <v>0</v>
      </c>
      <c r="AM394" s="14">
        <f t="shared" si="77"/>
        <v>4</v>
      </c>
      <c r="AN394" s="16">
        <f t="shared" si="78"/>
        <v>44821</v>
      </c>
      <c r="AO394" s="17">
        <f>VLOOKUP(B394,[2]Reference!D:E,2,1)</f>
        <v>202306</v>
      </c>
      <c r="AP394" s="12" t="str">
        <f t="shared" si="79"/>
        <v>7</v>
      </c>
      <c r="AQ394" s="18">
        <f t="shared" si="80"/>
        <v>0</v>
      </c>
      <c r="AR394" s="18">
        <f t="shared" si="81"/>
        <v>0</v>
      </c>
      <c r="AS394" s="13" t="str">
        <f>VLOOKUP(D394,[2]Reference!$Q:$U,3,FALSE)</f>
        <v>Azuma</v>
      </c>
      <c r="AT394" s="13" t="str">
        <f>VLOOKUP(D394,[2]Reference!Q:V,6,FALSE)</f>
        <v>Depot</v>
      </c>
      <c r="AU394" s="13" t="str">
        <f>VLOOKUP(D394,[2]Reference!$Q:$U,2,FALSE)</f>
        <v>Bounds Green</v>
      </c>
      <c r="AV394" s="19">
        <f t="shared" si="82"/>
        <v>44828</v>
      </c>
      <c r="AW394" s="12" t="str">
        <f>+VLOOKUP(X394,[2]Reference!BN:BO,2,FALSE)</f>
        <v>Depot</v>
      </c>
      <c r="AX394" s="20" t="str">
        <f t="shared" si="83"/>
        <v>HB</v>
      </c>
      <c r="AY394" s="20" t="str">
        <f>VLOOKUP(AX394,[2]Reference!AH:AI,2,FALSE)</f>
        <v>LNER</v>
      </c>
      <c r="AZ394" s="20" t="str">
        <f>VLOOKUP(D394,[2]Reference!Q:V,6,FALSE)</f>
        <v>Depot</v>
      </c>
      <c r="BA394" s="20" t="str">
        <f>VLOOKUP(D394,[2]Reference!Q:V,3,FALSE)</f>
        <v>Azuma</v>
      </c>
    </row>
    <row r="395" spans="1:53" ht="13.5" x14ac:dyDescent="0.25">
      <c r="A395" s="28" t="s">
        <v>3458</v>
      </c>
      <c r="B395" s="29">
        <v>44821</v>
      </c>
      <c r="C395" s="28" t="s">
        <v>54</v>
      </c>
      <c r="D395" s="28" t="s">
        <v>161</v>
      </c>
      <c r="E395" s="28" t="s">
        <v>162</v>
      </c>
      <c r="F395" s="28" t="s">
        <v>161</v>
      </c>
      <c r="G395" s="28" t="s">
        <v>129</v>
      </c>
      <c r="H395" s="28" t="s">
        <v>95</v>
      </c>
      <c r="I395" s="28" t="s">
        <v>147</v>
      </c>
      <c r="J395" s="28" t="s">
        <v>148</v>
      </c>
      <c r="K395" s="28" t="s">
        <v>220</v>
      </c>
      <c r="L395" s="28" t="s">
        <v>3459</v>
      </c>
      <c r="M395" s="28" t="s">
        <v>185</v>
      </c>
      <c r="N395" s="30">
        <v>14</v>
      </c>
      <c r="O395" s="30">
        <v>11</v>
      </c>
      <c r="P395" s="30">
        <v>3</v>
      </c>
      <c r="Q395" s="30">
        <v>0</v>
      </c>
      <c r="R395" s="30">
        <v>0</v>
      </c>
      <c r="S395" s="30">
        <v>0</v>
      </c>
      <c r="T395" s="30">
        <v>0</v>
      </c>
      <c r="U395" s="30">
        <v>2</v>
      </c>
      <c r="V395" s="30">
        <v>14</v>
      </c>
      <c r="W395" s="28" t="s">
        <v>3460</v>
      </c>
      <c r="X395" s="28" t="s">
        <v>80</v>
      </c>
      <c r="Y395" s="28" t="s">
        <v>66</v>
      </c>
      <c r="Z395" s="28" t="s">
        <v>2457</v>
      </c>
      <c r="AA395" s="28" t="s">
        <v>2200</v>
      </c>
      <c r="AB395" s="31">
        <v>0</v>
      </c>
      <c r="AC395" s="31">
        <v>0</v>
      </c>
      <c r="AD395" s="32">
        <v>0</v>
      </c>
      <c r="AE395" s="32">
        <v>0.73</v>
      </c>
      <c r="AF395" s="12" t="str">
        <f t="shared" si="72"/>
        <v>896323</v>
      </c>
      <c r="AG395" s="13" t="str">
        <f>VLOOKUP(D395,[2]Reference!$Q:$U,4,FALSE)</f>
        <v>Fleet</v>
      </c>
      <c r="AH395" s="13" t="str">
        <f>VLOOKUP(D395,[2]Reference!$Q:$U,5,FALSE)</f>
        <v>LNER</v>
      </c>
      <c r="AI395" s="14">
        <f t="shared" si="73"/>
        <v>0</v>
      </c>
      <c r="AJ395" s="14">
        <f t="shared" si="74"/>
        <v>0</v>
      </c>
      <c r="AK395" s="14">
        <f t="shared" si="75"/>
        <v>0</v>
      </c>
      <c r="AL395" s="15">
        <f t="shared" si="76"/>
        <v>0</v>
      </c>
      <c r="AM395" s="14">
        <f t="shared" si="77"/>
        <v>14</v>
      </c>
      <c r="AN395" s="16">
        <f t="shared" si="78"/>
        <v>44821</v>
      </c>
      <c r="AO395" s="17">
        <f>VLOOKUP(B395,[2]Reference!D:E,2,1)</f>
        <v>202306</v>
      </c>
      <c r="AP395" s="12" t="str">
        <f t="shared" si="79"/>
        <v>7</v>
      </c>
      <c r="AQ395" s="18">
        <f t="shared" si="80"/>
        <v>0</v>
      </c>
      <c r="AR395" s="18">
        <f t="shared" si="81"/>
        <v>0.73</v>
      </c>
      <c r="AS395" s="13" t="str">
        <f>VLOOKUP(D395,[2]Reference!$Q:$U,3,FALSE)</f>
        <v>IC225</v>
      </c>
      <c r="AT395" s="13" t="str">
        <f>VLOOKUP(D395,[2]Reference!Q:V,6,FALSE)</f>
        <v>IC225</v>
      </c>
      <c r="AU395" s="13" t="str">
        <f>VLOOKUP(D395,[2]Reference!$Q:$U,2,FALSE)</f>
        <v>MK4 Coach</v>
      </c>
      <c r="AV395" s="19">
        <f t="shared" si="82"/>
        <v>44828</v>
      </c>
      <c r="AW395" s="12" t="str">
        <f>+VLOOKUP(X395,[2]Reference!BN:BO,2,FALSE)</f>
        <v>Fleet</v>
      </c>
      <c r="AX395" s="20" t="str">
        <f t="shared" si="83"/>
        <v>HB</v>
      </c>
      <c r="AY395" s="20" t="str">
        <f>VLOOKUP(AX395,[2]Reference!AH:AI,2,FALSE)</f>
        <v>LNER</v>
      </c>
      <c r="AZ395" s="20" t="str">
        <f>VLOOKUP(D395,[2]Reference!Q:V,6,FALSE)</f>
        <v>IC225</v>
      </c>
      <c r="BA395" s="20" t="str">
        <f>VLOOKUP(D395,[2]Reference!Q:V,3,FALSE)</f>
        <v>IC225</v>
      </c>
    </row>
    <row r="396" spans="1:53" ht="13.5" x14ac:dyDescent="0.25">
      <c r="A396" s="28" t="s">
        <v>3461</v>
      </c>
      <c r="B396" s="29">
        <v>44821</v>
      </c>
      <c r="C396" s="28" t="s">
        <v>54</v>
      </c>
      <c r="D396" s="28" t="s">
        <v>70</v>
      </c>
      <c r="E396" s="28" t="s">
        <v>71</v>
      </c>
      <c r="F396" s="28" t="s">
        <v>70</v>
      </c>
      <c r="G396" s="28" t="s">
        <v>129</v>
      </c>
      <c r="H396" s="28" t="s">
        <v>237</v>
      </c>
      <c r="I396" s="28" t="s">
        <v>416</v>
      </c>
      <c r="J396" s="28" t="s">
        <v>417</v>
      </c>
      <c r="K396" s="28" t="s">
        <v>893</v>
      </c>
      <c r="L396" s="28" t="s">
        <v>3462</v>
      </c>
      <c r="M396" s="28" t="s">
        <v>185</v>
      </c>
      <c r="N396" s="30">
        <v>11</v>
      </c>
      <c r="O396" s="30">
        <v>11</v>
      </c>
      <c r="P396" s="30">
        <v>0</v>
      </c>
      <c r="Q396" s="30">
        <v>0</v>
      </c>
      <c r="R396" s="30">
        <v>0</v>
      </c>
      <c r="S396" s="30">
        <v>0</v>
      </c>
      <c r="T396" s="30">
        <v>0</v>
      </c>
      <c r="U396" s="30">
        <v>1</v>
      </c>
      <c r="V396" s="30">
        <v>11</v>
      </c>
      <c r="W396" s="28" t="s">
        <v>3463</v>
      </c>
      <c r="X396" s="28" t="s">
        <v>80</v>
      </c>
      <c r="Y396" s="28" t="s">
        <v>66</v>
      </c>
      <c r="Z396" s="28" t="s">
        <v>2457</v>
      </c>
      <c r="AA396" s="28" t="s">
        <v>2200</v>
      </c>
      <c r="AB396" s="31">
        <v>0</v>
      </c>
      <c r="AC396" s="31">
        <v>0</v>
      </c>
      <c r="AD396" s="32">
        <v>0</v>
      </c>
      <c r="AE396" s="32">
        <v>0.92</v>
      </c>
      <c r="AF396" s="12" t="str">
        <f t="shared" si="72"/>
        <v>897250</v>
      </c>
      <c r="AG396" s="13" t="str">
        <f>VLOOKUP(D396,[2]Reference!$Q:$U,4,FALSE)</f>
        <v>Fleet</v>
      </c>
      <c r="AH396" s="13" t="str">
        <f>VLOOKUP(D396,[2]Reference!$Q:$U,5,FALSE)</f>
        <v>LNER</v>
      </c>
      <c r="AI396" s="14">
        <f t="shared" si="73"/>
        <v>0</v>
      </c>
      <c r="AJ396" s="14">
        <f t="shared" si="74"/>
        <v>0</v>
      </c>
      <c r="AK396" s="14">
        <f t="shared" si="75"/>
        <v>0</v>
      </c>
      <c r="AL396" s="15">
        <f t="shared" si="76"/>
        <v>0</v>
      </c>
      <c r="AM396" s="14">
        <f t="shared" si="77"/>
        <v>11</v>
      </c>
      <c r="AN396" s="16">
        <f t="shared" si="78"/>
        <v>44821</v>
      </c>
      <c r="AO396" s="17">
        <f>VLOOKUP(B396,[2]Reference!D:E,2,1)</f>
        <v>202306</v>
      </c>
      <c r="AP396" s="12" t="str">
        <f t="shared" si="79"/>
        <v>7</v>
      </c>
      <c r="AQ396" s="18">
        <f t="shared" si="80"/>
        <v>0</v>
      </c>
      <c r="AR396" s="18">
        <f t="shared" si="81"/>
        <v>0.92</v>
      </c>
      <c r="AS396" s="13" t="str">
        <f>VLOOKUP(D396,[2]Reference!$Q:$U,3,FALSE)</f>
        <v>IC225</v>
      </c>
      <c r="AT396" s="13" t="str">
        <f>VLOOKUP(D396,[2]Reference!Q:V,6,FALSE)</f>
        <v>IC225</v>
      </c>
      <c r="AU396" s="13" t="str">
        <f>VLOOKUP(D396,[2]Reference!$Q:$U,2,FALSE)</f>
        <v>Cl 91 Loco</v>
      </c>
      <c r="AV396" s="19">
        <f t="shared" si="82"/>
        <v>44828</v>
      </c>
      <c r="AW396" s="12" t="str">
        <f>+VLOOKUP(X396,[2]Reference!BN:BO,2,FALSE)</f>
        <v>Fleet</v>
      </c>
      <c r="AX396" s="20" t="str">
        <f t="shared" si="83"/>
        <v>HB</v>
      </c>
      <c r="AY396" s="20" t="str">
        <f>VLOOKUP(AX396,[2]Reference!AH:AI,2,FALSE)</f>
        <v>LNER</v>
      </c>
      <c r="AZ396" s="20" t="str">
        <f>VLOOKUP(D396,[2]Reference!Q:V,6,FALSE)</f>
        <v>IC225</v>
      </c>
      <c r="BA396" s="20" t="str">
        <f>VLOOKUP(D396,[2]Reference!Q:V,3,FALSE)</f>
        <v>IC225</v>
      </c>
    </row>
    <row r="397" spans="1:53" ht="13.5" x14ac:dyDescent="0.25">
      <c r="A397" s="28" t="s">
        <v>3464</v>
      </c>
      <c r="B397" s="29">
        <v>44822</v>
      </c>
      <c r="C397" s="28" t="s">
        <v>54</v>
      </c>
      <c r="D397" s="28" t="s">
        <v>536</v>
      </c>
      <c r="E397" s="28" t="s">
        <v>537</v>
      </c>
      <c r="F397" s="28" t="s">
        <v>536</v>
      </c>
      <c r="G397" s="28" t="s">
        <v>72</v>
      </c>
      <c r="H397" s="28" t="s">
        <v>339</v>
      </c>
      <c r="I397" s="28" t="s">
        <v>3465</v>
      </c>
      <c r="J397" s="28" t="s">
        <v>3466</v>
      </c>
      <c r="K397" s="28" t="s">
        <v>261</v>
      </c>
      <c r="L397" s="28" t="s">
        <v>3467</v>
      </c>
      <c r="M397" s="28" t="s">
        <v>78</v>
      </c>
      <c r="N397" s="30">
        <v>61</v>
      </c>
      <c r="O397" s="30">
        <v>42</v>
      </c>
      <c r="P397" s="30">
        <v>19</v>
      </c>
      <c r="Q397" s="30">
        <v>0</v>
      </c>
      <c r="R397" s="30">
        <v>0</v>
      </c>
      <c r="S397" s="30">
        <v>1</v>
      </c>
      <c r="T397" s="30">
        <v>0</v>
      </c>
      <c r="U397" s="30">
        <v>5</v>
      </c>
      <c r="V397" s="30">
        <v>91</v>
      </c>
      <c r="W397" s="28" t="s">
        <v>3468</v>
      </c>
      <c r="X397" s="28" t="s">
        <v>80</v>
      </c>
      <c r="Y397" s="28" t="s">
        <v>66</v>
      </c>
      <c r="Z397" s="28" t="s">
        <v>2458</v>
      </c>
      <c r="AA397" s="28" t="s">
        <v>2459</v>
      </c>
      <c r="AB397" s="31">
        <v>0</v>
      </c>
      <c r="AC397" s="31">
        <v>1</v>
      </c>
      <c r="AD397" s="32">
        <v>1</v>
      </c>
      <c r="AE397" s="32">
        <v>2</v>
      </c>
      <c r="AF397" s="12" t="str">
        <f t="shared" si="72"/>
        <v>897897</v>
      </c>
      <c r="AG397" s="13" t="str">
        <f>VLOOKUP(D397,[2]Reference!$Q:$U,4,FALSE)</f>
        <v>Fleet</v>
      </c>
      <c r="AH397" s="13" t="str">
        <f>VLOOKUP(D397,[2]Reference!$Q:$U,5,FALSE)</f>
        <v>LNER</v>
      </c>
      <c r="AI397" s="14">
        <f t="shared" si="73"/>
        <v>0</v>
      </c>
      <c r="AJ397" s="14">
        <f t="shared" si="74"/>
        <v>0.5</v>
      </c>
      <c r="AK397" s="14">
        <f t="shared" si="75"/>
        <v>0.5</v>
      </c>
      <c r="AL397" s="15">
        <f t="shared" si="76"/>
        <v>0.5</v>
      </c>
      <c r="AM397" s="14">
        <f t="shared" si="77"/>
        <v>61</v>
      </c>
      <c r="AN397" s="16">
        <f t="shared" si="78"/>
        <v>44828</v>
      </c>
      <c r="AO397" s="17">
        <f>VLOOKUP(B397,[2]Reference!D:E,2,1)</f>
        <v>202307</v>
      </c>
      <c r="AP397" s="12" t="str">
        <f t="shared" si="79"/>
        <v>7</v>
      </c>
      <c r="AQ397" s="18">
        <f t="shared" si="80"/>
        <v>1</v>
      </c>
      <c r="AR397" s="18">
        <f t="shared" si="81"/>
        <v>2</v>
      </c>
      <c r="AS397" s="13" t="str">
        <f>VLOOKUP(D397,[2]Reference!$Q:$U,3,FALSE)</f>
        <v>IC225</v>
      </c>
      <c r="AT397" s="13" t="str">
        <f>VLOOKUP(D397,[2]Reference!Q:V,6,FALSE)</f>
        <v>IC225</v>
      </c>
      <c r="AU397" s="13" t="str">
        <f>VLOOKUP(D397,[2]Reference!$Q:$U,2,FALSE)</f>
        <v>MK4 DVT</v>
      </c>
      <c r="AV397" s="19">
        <f t="shared" si="82"/>
        <v>44829</v>
      </c>
      <c r="AW397" s="12" t="str">
        <f>+VLOOKUP(X397,[2]Reference!BN:BO,2,FALSE)</f>
        <v>Fleet</v>
      </c>
      <c r="AX397" s="20" t="str">
        <f t="shared" si="83"/>
        <v>HB</v>
      </c>
      <c r="AY397" s="20" t="str">
        <f>VLOOKUP(AX397,[2]Reference!AH:AI,2,FALSE)</f>
        <v>LNER</v>
      </c>
      <c r="AZ397" s="20" t="str">
        <f>VLOOKUP(D397,[2]Reference!Q:V,6,FALSE)</f>
        <v>IC225</v>
      </c>
      <c r="BA397" s="20" t="str">
        <f>VLOOKUP(D397,[2]Reference!Q:V,3,FALSE)</f>
        <v>IC225</v>
      </c>
    </row>
    <row r="398" spans="1:53" ht="13.5" x14ac:dyDescent="0.25">
      <c r="A398" s="28" t="s">
        <v>3469</v>
      </c>
      <c r="B398" s="29">
        <v>44822</v>
      </c>
      <c r="C398" s="28" t="s">
        <v>54</v>
      </c>
      <c r="D398" s="28" t="s">
        <v>578</v>
      </c>
      <c r="E398" s="28" t="s">
        <v>579</v>
      </c>
      <c r="F398" s="28" t="s">
        <v>578</v>
      </c>
      <c r="G398" s="28" t="s">
        <v>146</v>
      </c>
      <c r="H398" s="28" t="s">
        <v>112</v>
      </c>
      <c r="I398" s="28" t="s">
        <v>3470</v>
      </c>
      <c r="J398" s="28" t="s">
        <v>3471</v>
      </c>
      <c r="K398" s="28" t="s">
        <v>1545</v>
      </c>
      <c r="L398" s="28" t="s">
        <v>3472</v>
      </c>
      <c r="M398" s="28" t="s">
        <v>63</v>
      </c>
      <c r="N398" s="30">
        <v>4</v>
      </c>
      <c r="O398" s="30">
        <v>0</v>
      </c>
      <c r="P398" s="30">
        <v>4</v>
      </c>
      <c r="Q398" s="30">
        <v>0</v>
      </c>
      <c r="R398" s="30">
        <v>0</v>
      </c>
      <c r="S398" s="30">
        <v>0</v>
      </c>
      <c r="T398" s="30">
        <v>0</v>
      </c>
      <c r="U398" s="30">
        <v>1</v>
      </c>
      <c r="V398" s="30">
        <v>4</v>
      </c>
      <c r="W398" s="28" t="s">
        <v>3473</v>
      </c>
      <c r="X398" s="28" t="s">
        <v>119</v>
      </c>
      <c r="Y398" s="28" t="s">
        <v>66</v>
      </c>
      <c r="Z398" s="28" t="s">
        <v>2458</v>
      </c>
      <c r="AA398" s="28" t="s">
        <v>2459</v>
      </c>
      <c r="AB398" s="31">
        <v>0</v>
      </c>
      <c r="AC398" s="31">
        <v>0</v>
      </c>
      <c r="AD398" s="32">
        <v>0</v>
      </c>
      <c r="AE398" s="32">
        <v>0</v>
      </c>
      <c r="AF398" s="12" t="str">
        <f t="shared" si="72"/>
        <v>897928</v>
      </c>
      <c r="AG398" s="13" t="str">
        <f>VLOOKUP(D398,[2]Reference!$Q:$U,4,FALSE)</f>
        <v>Fleet</v>
      </c>
      <c r="AH398" s="13" t="str">
        <f>VLOOKUP(D398,[2]Reference!$Q:$U,5,FALSE)</f>
        <v>LNER</v>
      </c>
      <c r="AI398" s="14">
        <f t="shared" si="73"/>
        <v>0</v>
      </c>
      <c r="AJ398" s="14">
        <f t="shared" si="74"/>
        <v>0</v>
      </c>
      <c r="AK398" s="14">
        <f t="shared" si="75"/>
        <v>0</v>
      </c>
      <c r="AL398" s="15">
        <f t="shared" si="76"/>
        <v>0</v>
      </c>
      <c r="AM398" s="14">
        <f t="shared" si="77"/>
        <v>4</v>
      </c>
      <c r="AN398" s="16">
        <f t="shared" si="78"/>
        <v>44828</v>
      </c>
      <c r="AO398" s="17">
        <f>VLOOKUP(B398,[2]Reference!D:E,2,1)</f>
        <v>202307</v>
      </c>
      <c r="AP398" s="12" t="str">
        <f t="shared" si="79"/>
        <v>7</v>
      </c>
      <c r="AQ398" s="18">
        <f t="shared" si="80"/>
        <v>0</v>
      </c>
      <c r="AR398" s="18">
        <f t="shared" si="81"/>
        <v>0</v>
      </c>
      <c r="AS398" s="13" t="str">
        <f>VLOOKUP(D398,[2]Reference!$Q:$U,3,FALSE)</f>
        <v>Azuma</v>
      </c>
      <c r="AT398" s="13" t="str">
        <f>VLOOKUP(D398,[2]Reference!Q:V,6,FALSE)</f>
        <v>Depot</v>
      </c>
      <c r="AU398" s="13" t="str">
        <f>VLOOKUP(D398,[2]Reference!$Q:$U,2,FALSE)</f>
        <v>Bounds Green</v>
      </c>
      <c r="AV398" s="19">
        <f t="shared" si="82"/>
        <v>44829</v>
      </c>
      <c r="AW398" s="12" t="str">
        <f>+VLOOKUP(X398,[2]Reference!BN:BO,2,FALSE)</f>
        <v>Depot</v>
      </c>
      <c r="AX398" s="20" t="str">
        <f t="shared" si="83"/>
        <v>HB</v>
      </c>
      <c r="AY398" s="20" t="str">
        <f>VLOOKUP(AX398,[2]Reference!AH:AI,2,FALSE)</f>
        <v>LNER</v>
      </c>
      <c r="AZ398" s="20" t="str">
        <f>VLOOKUP(D398,[2]Reference!Q:V,6,FALSE)</f>
        <v>Depot</v>
      </c>
      <c r="BA398" s="20" t="str">
        <f>VLOOKUP(D398,[2]Reference!Q:V,3,FALSE)</f>
        <v>Azuma</v>
      </c>
    </row>
    <row r="399" spans="1:53" ht="13.5" x14ac:dyDescent="0.25">
      <c r="A399" s="28" t="s">
        <v>3475</v>
      </c>
      <c r="B399" s="29">
        <v>44822</v>
      </c>
      <c r="C399" s="28" t="s">
        <v>54</v>
      </c>
      <c r="D399" s="28" t="s">
        <v>161</v>
      </c>
      <c r="E399" s="28" t="s">
        <v>162</v>
      </c>
      <c r="F399" s="28" t="s">
        <v>161</v>
      </c>
      <c r="G399" s="28" t="s">
        <v>129</v>
      </c>
      <c r="H399" s="28" t="s">
        <v>95</v>
      </c>
      <c r="I399" s="28" t="s">
        <v>147</v>
      </c>
      <c r="J399" s="28" t="s">
        <v>148</v>
      </c>
      <c r="K399" s="28" t="s">
        <v>220</v>
      </c>
      <c r="L399" s="28" t="s">
        <v>2397</v>
      </c>
      <c r="M399" s="28" t="s">
        <v>78</v>
      </c>
      <c r="N399" s="30">
        <v>3</v>
      </c>
      <c r="O399" s="30">
        <v>3</v>
      </c>
      <c r="P399" s="30">
        <v>0</v>
      </c>
      <c r="Q399" s="30">
        <v>0</v>
      </c>
      <c r="R399" s="30">
        <v>0</v>
      </c>
      <c r="S399" s="30">
        <v>0</v>
      </c>
      <c r="T399" s="30">
        <v>0</v>
      </c>
      <c r="U399" s="30">
        <v>1</v>
      </c>
      <c r="V399" s="30">
        <v>3</v>
      </c>
      <c r="W399" s="28" t="s">
        <v>3476</v>
      </c>
      <c r="X399" s="28" t="s">
        <v>80</v>
      </c>
      <c r="Y399" s="28" t="s">
        <v>66</v>
      </c>
      <c r="Z399" s="28" t="s">
        <v>2458</v>
      </c>
      <c r="AA399" s="28" t="s">
        <v>2459</v>
      </c>
      <c r="AB399" s="31">
        <v>0</v>
      </c>
      <c r="AC399" s="31">
        <v>0</v>
      </c>
      <c r="AD399" s="32">
        <v>0</v>
      </c>
      <c r="AE399" s="32">
        <v>0.1</v>
      </c>
      <c r="AF399" s="12" t="str">
        <f t="shared" si="72"/>
        <v>898465</v>
      </c>
      <c r="AG399" s="13" t="str">
        <f>VLOOKUP(D399,[2]Reference!$Q:$U,4,FALSE)</f>
        <v>Fleet</v>
      </c>
      <c r="AH399" s="13" t="str">
        <f>VLOOKUP(D399,[2]Reference!$Q:$U,5,FALSE)</f>
        <v>LNER</v>
      </c>
      <c r="AI399" s="14">
        <f t="shared" si="73"/>
        <v>0</v>
      </c>
      <c r="AJ399" s="14">
        <f t="shared" si="74"/>
        <v>0</v>
      </c>
      <c r="AK399" s="14">
        <f t="shared" si="75"/>
        <v>0</v>
      </c>
      <c r="AL399" s="15">
        <f t="shared" si="76"/>
        <v>0</v>
      </c>
      <c r="AM399" s="14">
        <f t="shared" si="77"/>
        <v>3</v>
      </c>
      <c r="AN399" s="16">
        <f t="shared" si="78"/>
        <v>44828</v>
      </c>
      <c r="AO399" s="17">
        <f>VLOOKUP(B399,[2]Reference!D:E,2,1)</f>
        <v>202307</v>
      </c>
      <c r="AP399" s="12" t="str">
        <f t="shared" si="79"/>
        <v>7</v>
      </c>
      <c r="AQ399" s="18">
        <f t="shared" si="80"/>
        <v>0</v>
      </c>
      <c r="AR399" s="18">
        <f t="shared" si="81"/>
        <v>0.1</v>
      </c>
      <c r="AS399" s="13" t="str">
        <f>VLOOKUP(D399,[2]Reference!$Q:$U,3,FALSE)</f>
        <v>IC225</v>
      </c>
      <c r="AT399" s="13" t="str">
        <f>VLOOKUP(D399,[2]Reference!Q:V,6,FALSE)</f>
        <v>IC225</v>
      </c>
      <c r="AU399" s="13" t="str">
        <f>VLOOKUP(D399,[2]Reference!$Q:$U,2,FALSE)</f>
        <v>MK4 Coach</v>
      </c>
      <c r="AV399" s="19">
        <f t="shared" si="82"/>
        <v>44829</v>
      </c>
      <c r="AW399" s="12" t="str">
        <f>+VLOOKUP(X399,[2]Reference!BN:BO,2,FALSE)</f>
        <v>Fleet</v>
      </c>
      <c r="AX399" s="20" t="str">
        <f t="shared" si="83"/>
        <v>HB</v>
      </c>
      <c r="AY399" s="20" t="str">
        <f>VLOOKUP(AX399,[2]Reference!AH:AI,2,FALSE)</f>
        <v>LNER</v>
      </c>
      <c r="AZ399" s="20" t="str">
        <f>VLOOKUP(D399,[2]Reference!Q:V,6,FALSE)</f>
        <v>IC225</v>
      </c>
      <c r="BA399" s="20" t="str">
        <f>VLOOKUP(D399,[2]Reference!Q:V,3,FALSE)</f>
        <v>IC225</v>
      </c>
    </row>
    <row r="400" spans="1:53" ht="13.5" x14ac:dyDescent="0.25">
      <c r="A400" s="28" t="s">
        <v>3478</v>
      </c>
      <c r="B400" s="29">
        <v>44823</v>
      </c>
      <c r="C400" s="28" t="s">
        <v>54</v>
      </c>
      <c r="D400" s="28" t="s">
        <v>55</v>
      </c>
      <c r="E400" s="28" t="s">
        <v>56</v>
      </c>
      <c r="F400" s="28" t="s">
        <v>55</v>
      </c>
      <c r="G400" s="28" t="s">
        <v>72</v>
      </c>
      <c r="H400" s="28" t="s">
        <v>95</v>
      </c>
      <c r="I400" s="28" t="s">
        <v>292</v>
      </c>
      <c r="J400" s="28" t="s">
        <v>293</v>
      </c>
      <c r="K400" s="28" t="s">
        <v>261</v>
      </c>
      <c r="L400" s="28" t="s">
        <v>3479</v>
      </c>
      <c r="M400" s="28" t="s">
        <v>89</v>
      </c>
      <c r="N400" s="30">
        <v>12</v>
      </c>
      <c r="O400" s="30">
        <v>12</v>
      </c>
      <c r="P400" s="30">
        <v>0</v>
      </c>
      <c r="Q400" s="30">
        <v>0</v>
      </c>
      <c r="R400" s="30">
        <v>0</v>
      </c>
      <c r="S400" s="30">
        <v>0</v>
      </c>
      <c r="T400" s="30">
        <v>0</v>
      </c>
      <c r="U400" s="30">
        <v>1</v>
      </c>
      <c r="V400" s="30">
        <v>12</v>
      </c>
      <c r="W400" s="28" t="s">
        <v>3480</v>
      </c>
      <c r="X400" s="28" t="s">
        <v>80</v>
      </c>
      <c r="Y400" s="28" t="s">
        <v>66</v>
      </c>
      <c r="Z400" s="28" t="s">
        <v>2458</v>
      </c>
      <c r="AA400" s="28" t="s">
        <v>2459</v>
      </c>
      <c r="AB400" s="31">
        <v>0</v>
      </c>
      <c r="AC400" s="31">
        <v>0</v>
      </c>
      <c r="AD400" s="32">
        <v>0</v>
      </c>
      <c r="AE400" s="32">
        <v>1</v>
      </c>
      <c r="AF400" s="12" t="str">
        <f t="shared" si="72"/>
        <v>899792</v>
      </c>
      <c r="AG400" s="13" t="str">
        <f>VLOOKUP(D400,[2]Reference!$Q:$U,4,FALSE)</f>
        <v>Fleet</v>
      </c>
      <c r="AH400" s="13" t="str">
        <f>VLOOKUP(D400,[2]Reference!$Q:$U,5,FALSE)</f>
        <v>LNER</v>
      </c>
      <c r="AI400" s="14">
        <f t="shared" si="73"/>
        <v>0</v>
      </c>
      <c r="AJ400" s="14">
        <f t="shared" si="74"/>
        <v>0</v>
      </c>
      <c r="AK400" s="14">
        <f t="shared" si="75"/>
        <v>0</v>
      </c>
      <c r="AL400" s="15">
        <f t="shared" si="76"/>
        <v>0</v>
      </c>
      <c r="AM400" s="14">
        <f t="shared" si="77"/>
        <v>12</v>
      </c>
      <c r="AN400" s="16">
        <f t="shared" si="78"/>
        <v>44828</v>
      </c>
      <c r="AO400" s="17">
        <f>VLOOKUP(B400,[2]Reference!D:E,2,1)</f>
        <v>202307</v>
      </c>
      <c r="AP400" s="12" t="str">
        <f t="shared" si="79"/>
        <v>7</v>
      </c>
      <c r="AQ400" s="18">
        <f t="shared" si="80"/>
        <v>0</v>
      </c>
      <c r="AR400" s="18">
        <f t="shared" si="81"/>
        <v>1</v>
      </c>
      <c r="AS400" s="13" t="str">
        <f>VLOOKUP(D400,[2]Reference!$Q:$U,3,FALSE)</f>
        <v>Azuma</v>
      </c>
      <c r="AT400" s="13" t="str">
        <f>VLOOKUP(D400,[2]Reference!Q:V,6,FALSE)</f>
        <v>Azuma</v>
      </c>
      <c r="AU400" s="13" t="str">
        <f>VLOOKUP(D400,[2]Reference!$Q:$U,2,FALSE)</f>
        <v>Hitachi - Class 800</v>
      </c>
      <c r="AV400" s="19">
        <f t="shared" si="82"/>
        <v>44830</v>
      </c>
      <c r="AW400" s="12" t="str">
        <f>+VLOOKUP(X400,[2]Reference!BN:BO,2,FALSE)</f>
        <v>Fleet</v>
      </c>
      <c r="AX400" s="20" t="str">
        <f t="shared" si="83"/>
        <v>HB</v>
      </c>
      <c r="AY400" s="20" t="str">
        <f>VLOOKUP(AX400,[2]Reference!AH:AI,2,FALSE)</f>
        <v>LNER</v>
      </c>
      <c r="AZ400" s="20" t="str">
        <f>VLOOKUP(D400,[2]Reference!Q:V,6,FALSE)</f>
        <v>Azuma</v>
      </c>
      <c r="BA400" s="20" t="str">
        <f>VLOOKUP(D400,[2]Reference!Q:V,3,FALSE)</f>
        <v>Azuma</v>
      </c>
    </row>
    <row r="401" spans="1:53" ht="13.5" x14ac:dyDescent="0.25">
      <c r="A401" s="28" t="s">
        <v>3481</v>
      </c>
      <c r="B401" s="29">
        <v>44823</v>
      </c>
      <c r="C401" s="28" t="s">
        <v>54</v>
      </c>
      <c r="D401" s="28" t="s">
        <v>92</v>
      </c>
      <c r="E401" s="28" t="s">
        <v>93</v>
      </c>
      <c r="F401" s="28" t="s">
        <v>92</v>
      </c>
      <c r="G401" s="28" t="s">
        <v>129</v>
      </c>
      <c r="H401" s="28" t="s">
        <v>73</v>
      </c>
      <c r="I401" s="28" t="s">
        <v>1569</v>
      </c>
      <c r="J401" s="28" t="s">
        <v>1570</v>
      </c>
      <c r="K401" s="28" t="s">
        <v>179</v>
      </c>
      <c r="L401" s="28" t="s">
        <v>3482</v>
      </c>
      <c r="M401" s="28" t="s">
        <v>3474</v>
      </c>
      <c r="N401" s="30">
        <v>3</v>
      </c>
      <c r="O401" s="30">
        <v>3</v>
      </c>
      <c r="P401" s="30">
        <v>0</v>
      </c>
      <c r="Q401" s="30">
        <v>0</v>
      </c>
      <c r="R401" s="30">
        <v>0</v>
      </c>
      <c r="S401" s="30">
        <v>0</v>
      </c>
      <c r="T401" s="30">
        <v>0</v>
      </c>
      <c r="U401" s="30">
        <v>1</v>
      </c>
      <c r="V401" s="30">
        <v>3</v>
      </c>
      <c r="W401" s="28" t="s">
        <v>3483</v>
      </c>
      <c r="X401" s="28" t="s">
        <v>80</v>
      </c>
      <c r="Y401" s="28" t="s">
        <v>66</v>
      </c>
      <c r="Z401" s="28" t="s">
        <v>2458</v>
      </c>
      <c r="AA401" s="28" t="s">
        <v>2459</v>
      </c>
      <c r="AB401" s="31">
        <v>0</v>
      </c>
      <c r="AC401" s="31">
        <v>0</v>
      </c>
      <c r="AD401" s="32">
        <v>0</v>
      </c>
      <c r="AE401" s="32">
        <v>0</v>
      </c>
      <c r="AF401" s="12" t="str">
        <f t="shared" si="72"/>
        <v>900063</v>
      </c>
      <c r="AG401" s="13" t="str">
        <f>VLOOKUP(D401,[2]Reference!$Q:$U,4,FALSE)</f>
        <v>Fleet</v>
      </c>
      <c r="AH401" s="13" t="str">
        <f>VLOOKUP(D401,[2]Reference!$Q:$U,5,FALSE)</f>
        <v>LNER</v>
      </c>
      <c r="AI401" s="14">
        <f t="shared" si="73"/>
        <v>0</v>
      </c>
      <c r="AJ401" s="14">
        <f t="shared" si="74"/>
        <v>0</v>
      </c>
      <c r="AK401" s="14">
        <f t="shared" si="75"/>
        <v>0</v>
      </c>
      <c r="AL401" s="15">
        <f t="shared" si="76"/>
        <v>0</v>
      </c>
      <c r="AM401" s="14">
        <f t="shared" si="77"/>
        <v>3</v>
      </c>
      <c r="AN401" s="16">
        <f t="shared" si="78"/>
        <v>44828</v>
      </c>
      <c r="AO401" s="17">
        <f>VLOOKUP(B401,[2]Reference!D:E,2,1)</f>
        <v>202307</v>
      </c>
      <c r="AP401" s="12" t="str">
        <f t="shared" si="79"/>
        <v>7</v>
      </c>
      <c r="AQ401" s="18">
        <f t="shared" si="80"/>
        <v>0</v>
      </c>
      <c r="AR401" s="18">
        <f t="shared" si="81"/>
        <v>0</v>
      </c>
      <c r="AS401" s="13" t="str">
        <f>VLOOKUP(D401,[2]Reference!$Q:$U,3,FALSE)</f>
        <v>Azuma</v>
      </c>
      <c r="AT401" s="13" t="str">
        <f>VLOOKUP(D401,[2]Reference!Q:V,6,FALSE)</f>
        <v>Azuma</v>
      </c>
      <c r="AU401" s="13" t="str">
        <f>VLOOKUP(D401,[2]Reference!$Q:$U,2,FALSE)</f>
        <v>Hitachi - Class 801</v>
      </c>
      <c r="AV401" s="19">
        <f t="shared" si="82"/>
        <v>44830</v>
      </c>
      <c r="AW401" s="12" t="str">
        <f>+VLOOKUP(X401,[2]Reference!BN:BO,2,FALSE)</f>
        <v>Fleet</v>
      </c>
      <c r="AX401" s="20" t="str">
        <f t="shared" si="83"/>
        <v>HB</v>
      </c>
      <c r="AY401" s="20" t="str">
        <f>VLOOKUP(AX401,[2]Reference!AH:AI,2,FALSE)</f>
        <v>LNER</v>
      </c>
      <c r="AZ401" s="20" t="str">
        <f>VLOOKUP(D401,[2]Reference!Q:V,6,FALSE)</f>
        <v>Azuma</v>
      </c>
      <c r="BA401" s="20" t="str">
        <f>VLOOKUP(D401,[2]Reference!Q:V,3,FALSE)</f>
        <v>Azuma</v>
      </c>
    </row>
    <row r="402" spans="1:53" ht="13.5" x14ac:dyDescent="0.25">
      <c r="A402" s="28" t="s">
        <v>3484</v>
      </c>
      <c r="B402" s="29">
        <v>44823</v>
      </c>
      <c r="C402" s="28" t="s">
        <v>54</v>
      </c>
      <c r="D402" s="28" t="s">
        <v>70</v>
      </c>
      <c r="E402" s="28" t="s">
        <v>71</v>
      </c>
      <c r="F402" s="28" t="s">
        <v>70</v>
      </c>
      <c r="G402" s="28" t="s">
        <v>72</v>
      </c>
      <c r="H402" s="28" t="s">
        <v>237</v>
      </c>
      <c r="I402" s="28" t="s">
        <v>2803</v>
      </c>
      <c r="J402" s="28" t="s">
        <v>2804</v>
      </c>
      <c r="K402" s="28" t="s">
        <v>163</v>
      </c>
      <c r="L402" s="28" t="s">
        <v>3485</v>
      </c>
      <c r="M402" s="28" t="s">
        <v>185</v>
      </c>
      <c r="N402" s="30">
        <v>8</v>
      </c>
      <c r="O402" s="30">
        <v>8</v>
      </c>
      <c r="P402" s="30">
        <v>0</v>
      </c>
      <c r="Q402" s="30">
        <v>0</v>
      </c>
      <c r="R402" s="30">
        <v>0</v>
      </c>
      <c r="S402" s="30">
        <v>0</v>
      </c>
      <c r="T402" s="30">
        <v>0</v>
      </c>
      <c r="U402" s="30">
        <v>1</v>
      </c>
      <c r="V402" s="30">
        <v>8</v>
      </c>
      <c r="W402" s="28" t="s">
        <v>3486</v>
      </c>
      <c r="X402" s="28" t="s">
        <v>80</v>
      </c>
      <c r="Y402" s="28" t="s">
        <v>66</v>
      </c>
      <c r="Z402" s="28" t="s">
        <v>2458</v>
      </c>
      <c r="AA402" s="28" t="s">
        <v>2459</v>
      </c>
      <c r="AB402" s="31">
        <v>0</v>
      </c>
      <c r="AC402" s="31">
        <v>0</v>
      </c>
      <c r="AD402" s="32">
        <v>0</v>
      </c>
      <c r="AE402" s="32">
        <v>0</v>
      </c>
      <c r="AF402" s="12" t="str">
        <f t="shared" si="72"/>
        <v>900125</v>
      </c>
      <c r="AG402" s="13" t="str">
        <f>VLOOKUP(D402,[2]Reference!$Q:$U,4,FALSE)</f>
        <v>Fleet</v>
      </c>
      <c r="AH402" s="13" t="str">
        <f>VLOOKUP(D402,[2]Reference!$Q:$U,5,FALSE)</f>
        <v>LNER</v>
      </c>
      <c r="AI402" s="14">
        <f t="shared" si="73"/>
        <v>0</v>
      </c>
      <c r="AJ402" s="14">
        <f t="shared" si="74"/>
        <v>0</v>
      </c>
      <c r="AK402" s="14">
        <f t="shared" si="75"/>
        <v>0</v>
      </c>
      <c r="AL402" s="15">
        <f t="shared" si="76"/>
        <v>0</v>
      </c>
      <c r="AM402" s="14">
        <f t="shared" si="77"/>
        <v>8</v>
      </c>
      <c r="AN402" s="16">
        <f t="shared" si="78"/>
        <v>44828</v>
      </c>
      <c r="AO402" s="17">
        <f>VLOOKUP(B402,[2]Reference!D:E,2,1)</f>
        <v>202307</v>
      </c>
      <c r="AP402" s="12" t="str">
        <f t="shared" si="79"/>
        <v>7</v>
      </c>
      <c r="AQ402" s="18">
        <f t="shared" si="80"/>
        <v>0</v>
      </c>
      <c r="AR402" s="18">
        <f t="shared" si="81"/>
        <v>0</v>
      </c>
      <c r="AS402" s="13" t="str">
        <f>VLOOKUP(D402,[2]Reference!$Q:$U,3,FALSE)</f>
        <v>IC225</v>
      </c>
      <c r="AT402" s="13" t="str">
        <f>VLOOKUP(D402,[2]Reference!Q:V,6,FALSE)</f>
        <v>IC225</v>
      </c>
      <c r="AU402" s="13" t="str">
        <f>VLOOKUP(D402,[2]Reference!$Q:$U,2,FALSE)</f>
        <v>Cl 91 Loco</v>
      </c>
      <c r="AV402" s="19">
        <f t="shared" si="82"/>
        <v>44830</v>
      </c>
      <c r="AW402" s="12" t="str">
        <f>+VLOOKUP(X402,[2]Reference!BN:BO,2,FALSE)</f>
        <v>Fleet</v>
      </c>
      <c r="AX402" s="20" t="str">
        <f t="shared" si="83"/>
        <v>HB</v>
      </c>
      <c r="AY402" s="20" t="str">
        <f>VLOOKUP(AX402,[2]Reference!AH:AI,2,FALSE)</f>
        <v>LNER</v>
      </c>
      <c r="AZ402" s="20" t="str">
        <f>VLOOKUP(D402,[2]Reference!Q:V,6,FALSE)</f>
        <v>IC225</v>
      </c>
      <c r="BA402" s="20" t="str">
        <f>VLOOKUP(D402,[2]Reference!Q:V,3,FALSE)</f>
        <v>IC225</v>
      </c>
    </row>
    <row r="403" spans="1:53" ht="13.5" x14ac:dyDescent="0.25">
      <c r="A403" s="28" t="s">
        <v>3488</v>
      </c>
      <c r="B403" s="29">
        <v>44823</v>
      </c>
      <c r="C403" s="28" t="s">
        <v>54</v>
      </c>
      <c r="D403" s="28" t="s">
        <v>536</v>
      </c>
      <c r="E403" s="28" t="s">
        <v>537</v>
      </c>
      <c r="F403" s="28" t="s">
        <v>536</v>
      </c>
      <c r="G403" s="28" t="s">
        <v>146</v>
      </c>
      <c r="H403" s="28" t="s">
        <v>339</v>
      </c>
      <c r="I403" s="28" t="s">
        <v>3261</v>
      </c>
      <c r="J403" s="28" t="s">
        <v>3262</v>
      </c>
      <c r="K403" s="28" t="s">
        <v>201</v>
      </c>
      <c r="L403" s="28" t="s">
        <v>3489</v>
      </c>
      <c r="M403" s="28" t="s">
        <v>664</v>
      </c>
      <c r="N403" s="30">
        <v>4</v>
      </c>
      <c r="O403" s="30">
        <v>4</v>
      </c>
      <c r="P403" s="30">
        <v>0</v>
      </c>
      <c r="Q403" s="30">
        <v>0</v>
      </c>
      <c r="R403" s="30">
        <v>0</v>
      </c>
      <c r="S403" s="30">
        <v>0</v>
      </c>
      <c r="T403" s="30">
        <v>0</v>
      </c>
      <c r="U403" s="30">
        <v>1</v>
      </c>
      <c r="V403" s="30">
        <v>4</v>
      </c>
      <c r="W403" s="28" t="s">
        <v>3490</v>
      </c>
      <c r="X403" s="28" t="s">
        <v>80</v>
      </c>
      <c r="Y403" s="28" t="s">
        <v>66</v>
      </c>
      <c r="Z403" s="28" t="s">
        <v>2458</v>
      </c>
      <c r="AA403" s="28" t="s">
        <v>2459</v>
      </c>
      <c r="AB403" s="31">
        <v>0</v>
      </c>
      <c r="AC403" s="31">
        <v>0</v>
      </c>
      <c r="AD403" s="32">
        <v>0</v>
      </c>
      <c r="AE403" s="32">
        <v>0</v>
      </c>
      <c r="AF403" s="12" t="str">
        <f t="shared" si="72"/>
        <v>900426</v>
      </c>
      <c r="AG403" s="13" t="str">
        <f>VLOOKUP(D403,[2]Reference!$Q:$U,4,FALSE)</f>
        <v>Fleet</v>
      </c>
      <c r="AH403" s="13" t="str">
        <f>VLOOKUP(D403,[2]Reference!$Q:$U,5,FALSE)</f>
        <v>LNER</v>
      </c>
      <c r="AI403" s="14">
        <f t="shared" si="73"/>
        <v>0</v>
      </c>
      <c r="AJ403" s="14">
        <f t="shared" si="74"/>
        <v>0</v>
      </c>
      <c r="AK403" s="14">
        <f t="shared" si="75"/>
        <v>0</v>
      </c>
      <c r="AL403" s="15">
        <f t="shared" si="76"/>
        <v>0</v>
      </c>
      <c r="AM403" s="14">
        <f t="shared" si="77"/>
        <v>4</v>
      </c>
      <c r="AN403" s="16">
        <f t="shared" si="78"/>
        <v>44828</v>
      </c>
      <c r="AO403" s="17">
        <f>VLOOKUP(B403,[2]Reference!D:E,2,1)</f>
        <v>202307</v>
      </c>
      <c r="AP403" s="12" t="str">
        <f t="shared" si="79"/>
        <v>7</v>
      </c>
      <c r="AQ403" s="18">
        <f t="shared" si="80"/>
        <v>0</v>
      </c>
      <c r="AR403" s="18">
        <f t="shared" si="81"/>
        <v>0</v>
      </c>
      <c r="AS403" s="13" t="str">
        <f>VLOOKUP(D403,[2]Reference!$Q:$U,3,FALSE)</f>
        <v>IC225</v>
      </c>
      <c r="AT403" s="13" t="str">
        <f>VLOOKUP(D403,[2]Reference!Q:V,6,FALSE)</f>
        <v>IC225</v>
      </c>
      <c r="AU403" s="13" t="str">
        <f>VLOOKUP(D403,[2]Reference!$Q:$U,2,FALSE)</f>
        <v>MK4 DVT</v>
      </c>
      <c r="AV403" s="19">
        <f t="shared" si="82"/>
        <v>44830</v>
      </c>
      <c r="AW403" s="12" t="str">
        <f>+VLOOKUP(X403,[2]Reference!BN:BO,2,FALSE)</f>
        <v>Fleet</v>
      </c>
      <c r="AX403" s="20" t="str">
        <f t="shared" si="83"/>
        <v>HB</v>
      </c>
      <c r="AY403" s="20" t="str">
        <f>VLOOKUP(AX403,[2]Reference!AH:AI,2,FALSE)</f>
        <v>LNER</v>
      </c>
      <c r="AZ403" s="20" t="str">
        <f>VLOOKUP(D403,[2]Reference!Q:V,6,FALSE)</f>
        <v>IC225</v>
      </c>
      <c r="BA403" s="20" t="str">
        <f>VLOOKUP(D403,[2]Reference!Q:V,3,FALSE)</f>
        <v>IC225</v>
      </c>
    </row>
    <row r="404" spans="1:53" ht="13.5" x14ac:dyDescent="0.25">
      <c r="A404" s="28" t="s">
        <v>3492</v>
      </c>
      <c r="B404" s="29">
        <v>44825</v>
      </c>
      <c r="C404" s="28" t="s">
        <v>54</v>
      </c>
      <c r="D404" s="28" t="s">
        <v>814</v>
      </c>
      <c r="E404" s="28" t="s">
        <v>815</v>
      </c>
      <c r="F404" s="28" t="s">
        <v>814</v>
      </c>
      <c r="G404" s="28" t="s">
        <v>72</v>
      </c>
      <c r="H404" s="28" t="s">
        <v>112</v>
      </c>
      <c r="I404" s="28" t="s">
        <v>285</v>
      </c>
      <c r="J404" s="28" t="s">
        <v>286</v>
      </c>
      <c r="K404" s="28" t="s">
        <v>359</v>
      </c>
      <c r="L404" s="28" t="s">
        <v>3493</v>
      </c>
      <c r="M404" s="28" t="s">
        <v>296</v>
      </c>
      <c r="N404" s="30">
        <v>9</v>
      </c>
      <c r="O404" s="30">
        <v>0</v>
      </c>
      <c r="P404" s="30">
        <v>9</v>
      </c>
      <c r="Q404" s="30">
        <v>0</v>
      </c>
      <c r="R404" s="30">
        <v>0</v>
      </c>
      <c r="S404" s="30">
        <v>0</v>
      </c>
      <c r="T404" s="30">
        <v>0</v>
      </c>
      <c r="U404" s="30">
        <v>1</v>
      </c>
      <c r="V404" s="30">
        <v>9</v>
      </c>
      <c r="W404" s="28" t="s">
        <v>3494</v>
      </c>
      <c r="X404" s="28" t="s">
        <v>119</v>
      </c>
      <c r="Y404" s="28" t="s">
        <v>66</v>
      </c>
      <c r="Z404" s="28" t="s">
        <v>2458</v>
      </c>
      <c r="AA404" s="28" t="s">
        <v>2459</v>
      </c>
      <c r="AB404" s="31">
        <v>0</v>
      </c>
      <c r="AC404" s="31">
        <v>0</v>
      </c>
      <c r="AD404" s="32">
        <v>0</v>
      </c>
      <c r="AE404" s="32">
        <v>0</v>
      </c>
      <c r="AF404" s="12" t="str">
        <f t="shared" si="72"/>
        <v>904115</v>
      </c>
      <c r="AG404" s="13" t="str">
        <f>VLOOKUP(D404,[2]Reference!$Q:$U,4,FALSE)</f>
        <v>Fleet</v>
      </c>
      <c r="AH404" s="13" t="str">
        <f>VLOOKUP(D404,[2]Reference!$Q:$U,5,FALSE)</f>
        <v>LNER</v>
      </c>
      <c r="AI404" s="14">
        <f t="shared" si="73"/>
        <v>0</v>
      </c>
      <c r="AJ404" s="14">
        <f t="shared" si="74"/>
        <v>0</v>
      </c>
      <c r="AK404" s="14">
        <f t="shared" si="75"/>
        <v>0</v>
      </c>
      <c r="AL404" s="15">
        <f t="shared" si="76"/>
        <v>0</v>
      </c>
      <c r="AM404" s="14">
        <f t="shared" si="77"/>
        <v>9</v>
      </c>
      <c r="AN404" s="16">
        <f t="shared" si="78"/>
        <v>44828</v>
      </c>
      <c r="AO404" s="17">
        <f>VLOOKUP(B404,[2]Reference!D:E,2,1)</f>
        <v>202307</v>
      </c>
      <c r="AP404" s="12" t="str">
        <f t="shared" si="79"/>
        <v>7</v>
      </c>
      <c r="AQ404" s="18">
        <f t="shared" si="80"/>
        <v>0</v>
      </c>
      <c r="AR404" s="18">
        <f t="shared" si="81"/>
        <v>0</v>
      </c>
      <c r="AS404" s="13" t="str">
        <f>VLOOKUP(D404,[2]Reference!$Q:$U,3,FALSE)</f>
        <v>Azuma</v>
      </c>
      <c r="AT404" s="13" t="str">
        <f>VLOOKUP(D404,[2]Reference!Q:V,6,FALSE)</f>
        <v>Depot</v>
      </c>
      <c r="AU404" s="13" t="str">
        <f>VLOOKUP(D404,[2]Reference!$Q:$U,2,FALSE)</f>
        <v>Neville Hill</v>
      </c>
      <c r="AV404" s="19">
        <f t="shared" si="82"/>
        <v>44832</v>
      </c>
      <c r="AW404" s="12" t="str">
        <f>+VLOOKUP(X404,[2]Reference!BN:BO,2,FALSE)</f>
        <v>Depot</v>
      </c>
      <c r="AX404" s="20" t="str">
        <f t="shared" si="83"/>
        <v>HB</v>
      </c>
      <c r="AY404" s="20" t="str">
        <f>VLOOKUP(AX404,[2]Reference!AH:AI,2,FALSE)</f>
        <v>LNER</v>
      </c>
      <c r="AZ404" s="20" t="str">
        <f>VLOOKUP(D404,[2]Reference!Q:V,6,FALSE)</f>
        <v>Depot</v>
      </c>
      <c r="BA404" s="20" t="str">
        <f>VLOOKUP(D404,[2]Reference!Q:V,3,FALSE)</f>
        <v>Azuma</v>
      </c>
    </row>
    <row r="405" spans="1:53" ht="13.5" x14ac:dyDescent="0.25">
      <c r="A405" s="28" t="s">
        <v>3496</v>
      </c>
      <c r="B405" s="29">
        <v>44825</v>
      </c>
      <c r="C405" s="28" t="s">
        <v>54</v>
      </c>
      <c r="D405" s="28" t="s">
        <v>161</v>
      </c>
      <c r="E405" s="28" t="s">
        <v>162</v>
      </c>
      <c r="F405" s="28" t="s">
        <v>161</v>
      </c>
      <c r="G405" s="28" t="s">
        <v>146</v>
      </c>
      <c r="H405" s="28" t="s">
        <v>95</v>
      </c>
      <c r="I405" s="28" t="s">
        <v>147</v>
      </c>
      <c r="J405" s="28" t="s">
        <v>148</v>
      </c>
      <c r="K405" s="28" t="s">
        <v>201</v>
      </c>
      <c r="L405" s="28" t="s">
        <v>3497</v>
      </c>
      <c r="M405" s="28" t="s">
        <v>78</v>
      </c>
      <c r="N405" s="30">
        <v>5</v>
      </c>
      <c r="O405" s="30">
        <v>5</v>
      </c>
      <c r="P405" s="30">
        <v>0</v>
      </c>
      <c r="Q405" s="30">
        <v>0</v>
      </c>
      <c r="R405" s="30">
        <v>0</v>
      </c>
      <c r="S405" s="30">
        <v>0</v>
      </c>
      <c r="T405" s="30">
        <v>0</v>
      </c>
      <c r="U405" s="30">
        <v>1</v>
      </c>
      <c r="V405" s="30">
        <v>5</v>
      </c>
      <c r="W405" s="28" t="s">
        <v>3498</v>
      </c>
      <c r="X405" s="28" t="s">
        <v>80</v>
      </c>
      <c r="Y405" s="28" t="s">
        <v>66</v>
      </c>
      <c r="Z405" s="28" t="s">
        <v>2458</v>
      </c>
      <c r="AA405" s="28" t="s">
        <v>2459</v>
      </c>
      <c r="AB405" s="31">
        <v>0</v>
      </c>
      <c r="AC405" s="31">
        <v>0</v>
      </c>
      <c r="AD405" s="32">
        <v>0</v>
      </c>
      <c r="AE405" s="32">
        <v>0</v>
      </c>
      <c r="AF405" s="12" t="str">
        <f t="shared" si="72"/>
        <v>905305</v>
      </c>
      <c r="AG405" s="13" t="str">
        <f>VLOOKUP(D405,[2]Reference!$Q:$U,4,FALSE)</f>
        <v>Fleet</v>
      </c>
      <c r="AH405" s="13" t="str">
        <f>VLOOKUP(D405,[2]Reference!$Q:$U,5,FALSE)</f>
        <v>LNER</v>
      </c>
      <c r="AI405" s="14">
        <f t="shared" si="73"/>
        <v>0</v>
      </c>
      <c r="AJ405" s="14">
        <f t="shared" si="74"/>
        <v>0</v>
      </c>
      <c r="AK405" s="14">
        <f t="shared" si="75"/>
        <v>0</v>
      </c>
      <c r="AL405" s="15">
        <f t="shared" si="76"/>
        <v>0</v>
      </c>
      <c r="AM405" s="14">
        <f t="shared" si="77"/>
        <v>5</v>
      </c>
      <c r="AN405" s="16">
        <f t="shared" si="78"/>
        <v>44828</v>
      </c>
      <c r="AO405" s="17">
        <f>VLOOKUP(B405,[2]Reference!D:E,2,1)</f>
        <v>202307</v>
      </c>
      <c r="AP405" s="12" t="str">
        <f t="shared" si="79"/>
        <v>7</v>
      </c>
      <c r="AQ405" s="18">
        <f t="shared" si="80"/>
        <v>0</v>
      </c>
      <c r="AR405" s="18">
        <f t="shared" si="81"/>
        <v>0</v>
      </c>
      <c r="AS405" s="13" t="str">
        <f>VLOOKUP(D405,[2]Reference!$Q:$U,3,FALSE)</f>
        <v>IC225</v>
      </c>
      <c r="AT405" s="13" t="str">
        <f>VLOOKUP(D405,[2]Reference!Q:V,6,FALSE)</f>
        <v>IC225</v>
      </c>
      <c r="AU405" s="13" t="str">
        <f>VLOOKUP(D405,[2]Reference!$Q:$U,2,FALSE)</f>
        <v>MK4 Coach</v>
      </c>
      <c r="AV405" s="19">
        <f t="shared" si="82"/>
        <v>44832</v>
      </c>
      <c r="AW405" s="12" t="str">
        <f>+VLOOKUP(X405,[2]Reference!BN:BO,2,FALSE)</f>
        <v>Fleet</v>
      </c>
      <c r="AX405" s="20" t="str">
        <f t="shared" si="83"/>
        <v>HB</v>
      </c>
      <c r="AY405" s="20" t="str">
        <f>VLOOKUP(AX405,[2]Reference!AH:AI,2,FALSE)</f>
        <v>LNER</v>
      </c>
      <c r="AZ405" s="20" t="str">
        <f>VLOOKUP(D405,[2]Reference!Q:V,6,FALSE)</f>
        <v>IC225</v>
      </c>
      <c r="BA405" s="20" t="str">
        <f>VLOOKUP(D405,[2]Reference!Q:V,3,FALSE)</f>
        <v>IC225</v>
      </c>
    </row>
    <row r="406" spans="1:53" ht="13.5" x14ac:dyDescent="0.25">
      <c r="A406" s="28" t="s">
        <v>3499</v>
      </c>
      <c r="B406" s="29">
        <v>44825</v>
      </c>
      <c r="C406" s="28" t="s">
        <v>54</v>
      </c>
      <c r="D406" s="28" t="s">
        <v>92</v>
      </c>
      <c r="E406" s="28" t="s">
        <v>93</v>
      </c>
      <c r="F406" s="28" t="s">
        <v>92</v>
      </c>
      <c r="G406" s="28" t="s">
        <v>146</v>
      </c>
      <c r="H406" s="28" t="s">
        <v>339</v>
      </c>
      <c r="I406" s="28" t="s">
        <v>694</v>
      </c>
      <c r="J406" s="28" t="s">
        <v>695</v>
      </c>
      <c r="K406" s="28" t="s">
        <v>1470</v>
      </c>
      <c r="L406" s="28" t="s">
        <v>3500</v>
      </c>
      <c r="M406" s="28" t="s">
        <v>3501</v>
      </c>
      <c r="N406" s="30">
        <v>53</v>
      </c>
      <c r="O406" s="30">
        <v>26</v>
      </c>
      <c r="P406" s="30">
        <v>27</v>
      </c>
      <c r="Q406" s="30">
        <v>0</v>
      </c>
      <c r="R406" s="30">
        <v>0</v>
      </c>
      <c r="S406" s="30">
        <v>0</v>
      </c>
      <c r="T406" s="30">
        <v>0</v>
      </c>
      <c r="U406" s="30">
        <v>4</v>
      </c>
      <c r="V406" s="30">
        <v>53</v>
      </c>
      <c r="W406" s="28" t="s">
        <v>3502</v>
      </c>
      <c r="X406" s="28" t="s">
        <v>80</v>
      </c>
      <c r="Y406" s="28" t="s">
        <v>66</v>
      </c>
      <c r="Z406" s="28" t="s">
        <v>2458</v>
      </c>
      <c r="AA406" s="28" t="s">
        <v>2459</v>
      </c>
      <c r="AB406" s="31">
        <v>0</v>
      </c>
      <c r="AC406" s="31">
        <v>0</v>
      </c>
      <c r="AD406" s="32">
        <v>0</v>
      </c>
      <c r="AE406" s="32">
        <v>1.64</v>
      </c>
      <c r="AF406" s="12" t="str">
        <f t="shared" si="72"/>
        <v>905356</v>
      </c>
      <c r="AG406" s="13" t="str">
        <f>VLOOKUP(D406,[2]Reference!$Q:$U,4,FALSE)</f>
        <v>Fleet</v>
      </c>
      <c r="AH406" s="13" t="str">
        <f>VLOOKUP(D406,[2]Reference!$Q:$U,5,FALSE)</f>
        <v>LNER</v>
      </c>
      <c r="AI406" s="14">
        <f t="shared" si="73"/>
        <v>0</v>
      </c>
      <c r="AJ406" s="14">
        <f t="shared" si="74"/>
        <v>0</v>
      </c>
      <c r="AK406" s="14">
        <f t="shared" si="75"/>
        <v>0</v>
      </c>
      <c r="AL406" s="15">
        <f t="shared" si="76"/>
        <v>0</v>
      </c>
      <c r="AM406" s="14">
        <f t="shared" si="77"/>
        <v>53</v>
      </c>
      <c r="AN406" s="16">
        <f t="shared" si="78"/>
        <v>44828</v>
      </c>
      <c r="AO406" s="17">
        <f>VLOOKUP(B406,[2]Reference!D:E,2,1)</f>
        <v>202307</v>
      </c>
      <c r="AP406" s="12" t="str">
        <f t="shared" si="79"/>
        <v>7</v>
      </c>
      <c r="AQ406" s="18">
        <f t="shared" si="80"/>
        <v>0</v>
      </c>
      <c r="AR406" s="18">
        <f t="shared" si="81"/>
        <v>1.64</v>
      </c>
      <c r="AS406" s="13" t="str">
        <f>VLOOKUP(D406,[2]Reference!$Q:$U,3,FALSE)</f>
        <v>Azuma</v>
      </c>
      <c r="AT406" s="13" t="str">
        <f>VLOOKUP(D406,[2]Reference!Q:V,6,FALSE)</f>
        <v>Azuma</v>
      </c>
      <c r="AU406" s="13" t="str">
        <f>VLOOKUP(D406,[2]Reference!$Q:$U,2,FALSE)</f>
        <v>Hitachi - Class 801</v>
      </c>
      <c r="AV406" s="19">
        <f t="shared" si="82"/>
        <v>44832</v>
      </c>
      <c r="AW406" s="12" t="str">
        <f>+VLOOKUP(X406,[2]Reference!BN:BO,2,FALSE)</f>
        <v>Fleet</v>
      </c>
      <c r="AX406" s="20" t="str">
        <f t="shared" si="83"/>
        <v>HB</v>
      </c>
      <c r="AY406" s="20" t="str">
        <f>VLOOKUP(AX406,[2]Reference!AH:AI,2,FALSE)</f>
        <v>LNER</v>
      </c>
      <c r="AZ406" s="20" t="str">
        <f>VLOOKUP(D406,[2]Reference!Q:V,6,FALSE)</f>
        <v>Azuma</v>
      </c>
      <c r="BA406" s="20" t="str">
        <f>VLOOKUP(D406,[2]Reference!Q:V,3,FALSE)</f>
        <v>Azuma</v>
      </c>
    </row>
    <row r="407" spans="1:53" ht="13.5" x14ac:dyDescent="0.25">
      <c r="A407" s="28" t="s">
        <v>3504</v>
      </c>
      <c r="B407" s="29">
        <v>44826</v>
      </c>
      <c r="C407" s="28" t="s">
        <v>54</v>
      </c>
      <c r="D407" s="28" t="s">
        <v>92</v>
      </c>
      <c r="E407" s="28" t="s">
        <v>93</v>
      </c>
      <c r="F407" s="28" t="s">
        <v>92</v>
      </c>
      <c r="G407" s="28" t="s">
        <v>146</v>
      </c>
      <c r="H407" s="28" t="s">
        <v>198</v>
      </c>
      <c r="I407" s="28" t="s">
        <v>209</v>
      </c>
      <c r="J407" s="28" t="s">
        <v>210</v>
      </c>
      <c r="K407" s="28" t="s">
        <v>201</v>
      </c>
      <c r="L407" s="28" t="s">
        <v>3505</v>
      </c>
      <c r="M407" s="28" t="s">
        <v>891</v>
      </c>
      <c r="N407" s="30">
        <v>3</v>
      </c>
      <c r="O407" s="30">
        <v>0</v>
      </c>
      <c r="P407" s="30">
        <v>3</v>
      </c>
      <c r="Q407" s="30">
        <v>0</v>
      </c>
      <c r="R407" s="30">
        <v>0</v>
      </c>
      <c r="S407" s="30">
        <v>0</v>
      </c>
      <c r="T407" s="30">
        <v>0</v>
      </c>
      <c r="U407" s="30">
        <v>1</v>
      </c>
      <c r="V407" s="30">
        <v>3</v>
      </c>
      <c r="W407" s="28" t="s">
        <v>3506</v>
      </c>
      <c r="X407" s="28" t="s">
        <v>119</v>
      </c>
      <c r="Y407" s="28" t="s">
        <v>66</v>
      </c>
      <c r="Z407" s="28" t="s">
        <v>2458</v>
      </c>
      <c r="AA407" s="28" t="s">
        <v>2459</v>
      </c>
      <c r="AB407" s="31">
        <v>0</v>
      </c>
      <c r="AC407" s="31">
        <v>0</v>
      </c>
      <c r="AD407" s="32">
        <v>0</v>
      </c>
      <c r="AE407" s="32">
        <v>0</v>
      </c>
      <c r="AF407" s="12" t="str">
        <f t="shared" si="72"/>
        <v>908456</v>
      </c>
      <c r="AG407" s="13" t="str">
        <f>VLOOKUP(D407,[2]Reference!$Q:$U,4,FALSE)</f>
        <v>Fleet</v>
      </c>
      <c r="AH407" s="13" t="str">
        <f>VLOOKUP(D407,[2]Reference!$Q:$U,5,FALSE)</f>
        <v>LNER</v>
      </c>
      <c r="AI407" s="14">
        <f t="shared" si="73"/>
        <v>0</v>
      </c>
      <c r="AJ407" s="14">
        <f t="shared" si="74"/>
        <v>0</v>
      </c>
      <c r="AK407" s="14">
        <f t="shared" si="75"/>
        <v>0</v>
      </c>
      <c r="AL407" s="15">
        <f t="shared" si="76"/>
        <v>0</v>
      </c>
      <c r="AM407" s="14">
        <f t="shared" si="77"/>
        <v>3</v>
      </c>
      <c r="AN407" s="16">
        <f t="shared" si="78"/>
        <v>44828</v>
      </c>
      <c r="AO407" s="17">
        <f>VLOOKUP(B407,[2]Reference!D:E,2,1)</f>
        <v>202307</v>
      </c>
      <c r="AP407" s="12" t="str">
        <f t="shared" si="79"/>
        <v>7</v>
      </c>
      <c r="AQ407" s="18">
        <f t="shared" si="80"/>
        <v>0</v>
      </c>
      <c r="AR407" s="18">
        <f t="shared" si="81"/>
        <v>0</v>
      </c>
      <c r="AS407" s="13" t="str">
        <f>VLOOKUP(D407,[2]Reference!$Q:$U,3,FALSE)</f>
        <v>Azuma</v>
      </c>
      <c r="AT407" s="13" t="str">
        <f>VLOOKUP(D407,[2]Reference!Q:V,6,FALSE)</f>
        <v>Azuma</v>
      </c>
      <c r="AU407" s="13" t="str">
        <f>VLOOKUP(D407,[2]Reference!$Q:$U,2,FALSE)</f>
        <v>Hitachi - Class 801</v>
      </c>
      <c r="AV407" s="19">
        <f t="shared" si="82"/>
        <v>44833</v>
      </c>
      <c r="AW407" s="12" t="str">
        <f>+VLOOKUP(X407,[2]Reference!BN:BO,2,FALSE)</f>
        <v>Depot</v>
      </c>
      <c r="AX407" s="20" t="str">
        <f t="shared" si="83"/>
        <v>HB</v>
      </c>
      <c r="AY407" s="20" t="str">
        <f>VLOOKUP(AX407,[2]Reference!AH:AI,2,FALSE)</f>
        <v>LNER</v>
      </c>
      <c r="AZ407" s="20" t="str">
        <f>VLOOKUP(D407,[2]Reference!Q:V,6,FALSE)</f>
        <v>Azuma</v>
      </c>
      <c r="BA407" s="20" t="str">
        <f>VLOOKUP(D407,[2]Reference!Q:V,3,FALSE)</f>
        <v>Azuma</v>
      </c>
    </row>
    <row r="408" spans="1:53" ht="13.5" x14ac:dyDescent="0.25">
      <c r="A408" s="28" t="s">
        <v>3507</v>
      </c>
      <c r="B408" s="29">
        <v>44827</v>
      </c>
      <c r="C408" s="28" t="s">
        <v>54</v>
      </c>
      <c r="D408" s="28" t="s">
        <v>70</v>
      </c>
      <c r="E408" s="28" t="s">
        <v>71</v>
      </c>
      <c r="F408" s="28" t="s">
        <v>70</v>
      </c>
      <c r="G408" s="28" t="s">
        <v>154</v>
      </c>
      <c r="H408" s="28" t="s">
        <v>58</v>
      </c>
      <c r="I408" s="28" t="s">
        <v>188</v>
      </c>
      <c r="J408" s="28" t="s">
        <v>189</v>
      </c>
      <c r="K408" s="28" t="s">
        <v>1088</v>
      </c>
      <c r="L408" s="28" t="s">
        <v>3508</v>
      </c>
      <c r="M408" s="28" t="s">
        <v>419</v>
      </c>
      <c r="N408" s="30">
        <v>3</v>
      </c>
      <c r="O408" s="30">
        <v>3</v>
      </c>
      <c r="P408" s="30">
        <v>0</v>
      </c>
      <c r="Q408" s="30">
        <v>0</v>
      </c>
      <c r="R408" s="30">
        <v>0</v>
      </c>
      <c r="S408" s="30">
        <v>0</v>
      </c>
      <c r="T408" s="30">
        <v>0</v>
      </c>
      <c r="U408" s="30">
        <v>1</v>
      </c>
      <c r="V408" s="30">
        <v>3</v>
      </c>
      <c r="W408" s="28" t="s">
        <v>3509</v>
      </c>
      <c r="X408" s="28" t="s">
        <v>65</v>
      </c>
      <c r="Y408" s="28" t="s">
        <v>66</v>
      </c>
      <c r="Z408" s="28" t="s">
        <v>2458</v>
      </c>
      <c r="AA408" s="28" t="s">
        <v>2459</v>
      </c>
      <c r="AB408" s="31">
        <v>0</v>
      </c>
      <c r="AC408" s="31">
        <v>0</v>
      </c>
      <c r="AD408" s="32">
        <v>0</v>
      </c>
      <c r="AE408" s="32">
        <v>0</v>
      </c>
      <c r="AF408" s="12" t="str">
        <f t="shared" si="72"/>
        <v>908840</v>
      </c>
      <c r="AG408" s="13" t="str">
        <f>VLOOKUP(D408,[2]Reference!$Q:$U,4,FALSE)</f>
        <v>Fleet</v>
      </c>
      <c r="AH408" s="13" t="str">
        <f>VLOOKUP(D408,[2]Reference!$Q:$U,5,FALSE)</f>
        <v>LNER</v>
      </c>
      <c r="AI408" s="14">
        <f t="shared" si="73"/>
        <v>0</v>
      </c>
      <c r="AJ408" s="14">
        <f t="shared" si="74"/>
        <v>0</v>
      </c>
      <c r="AK408" s="14">
        <f t="shared" si="75"/>
        <v>0</v>
      </c>
      <c r="AL408" s="15">
        <f t="shared" si="76"/>
        <v>0</v>
      </c>
      <c r="AM408" s="14">
        <f t="shared" si="77"/>
        <v>3</v>
      </c>
      <c r="AN408" s="16">
        <f t="shared" si="78"/>
        <v>44828</v>
      </c>
      <c r="AO408" s="17">
        <f>VLOOKUP(B408,[2]Reference!D:E,2,1)</f>
        <v>202307</v>
      </c>
      <c r="AP408" s="12" t="str">
        <f t="shared" si="79"/>
        <v>7</v>
      </c>
      <c r="AQ408" s="18">
        <f t="shared" si="80"/>
        <v>0</v>
      </c>
      <c r="AR408" s="18">
        <f t="shared" si="81"/>
        <v>0</v>
      </c>
      <c r="AS408" s="13" t="str">
        <f>VLOOKUP(D408,[2]Reference!$Q:$U,3,FALSE)</f>
        <v>IC225</v>
      </c>
      <c r="AT408" s="13" t="str">
        <f>VLOOKUP(D408,[2]Reference!Q:V,6,FALSE)</f>
        <v>IC225</v>
      </c>
      <c r="AU408" s="13" t="str">
        <f>VLOOKUP(D408,[2]Reference!$Q:$U,2,FALSE)</f>
        <v>Cl 91 Loco</v>
      </c>
      <c r="AV408" s="19">
        <f t="shared" si="82"/>
        <v>44834</v>
      </c>
      <c r="AW408" s="12" t="str">
        <f>+VLOOKUP(X408,[2]Reference!BN:BO,2,FALSE)</f>
        <v>Depot</v>
      </c>
      <c r="AX408" s="20" t="str">
        <f t="shared" si="83"/>
        <v>HB</v>
      </c>
      <c r="AY408" s="20" t="str">
        <f>VLOOKUP(AX408,[2]Reference!AH:AI,2,FALSE)</f>
        <v>LNER</v>
      </c>
      <c r="AZ408" s="20" t="str">
        <f>VLOOKUP(D408,[2]Reference!Q:V,6,FALSE)</f>
        <v>IC225</v>
      </c>
      <c r="BA408" s="20" t="str">
        <f>VLOOKUP(D408,[2]Reference!Q:V,3,FALSE)</f>
        <v>IC225</v>
      </c>
    </row>
    <row r="409" spans="1:53" ht="13.5" x14ac:dyDescent="0.25">
      <c r="A409" s="28" t="s">
        <v>3510</v>
      </c>
      <c r="B409" s="29">
        <v>44827</v>
      </c>
      <c r="C409" s="28" t="s">
        <v>54</v>
      </c>
      <c r="D409" s="28" t="s">
        <v>55</v>
      </c>
      <c r="E409" s="28" t="s">
        <v>56</v>
      </c>
      <c r="F409" s="28" t="s">
        <v>55</v>
      </c>
      <c r="G409" s="28" t="s">
        <v>121</v>
      </c>
      <c r="H409" s="28" t="s">
        <v>198</v>
      </c>
      <c r="I409" s="28" t="s">
        <v>209</v>
      </c>
      <c r="J409" s="28" t="s">
        <v>210</v>
      </c>
      <c r="K409" s="28" t="s">
        <v>952</v>
      </c>
      <c r="L409" s="28" t="s">
        <v>3511</v>
      </c>
      <c r="M409" s="28" t="s">
        <v>896</v>
      </c>
      <c r="N409" s="30">
        <v>0</v>
      </c>
      <c r="O409" s="30">
        <v>0</v>
      </c>
      <c r="P409" s="30">
        <v>0</v>
      </c>
      <c r="Q409" s="30">
        <v>1</v>
      </c>
      <c r="R409" s="30">
        <v>0</v>
      </c>
      <c r="S409" s="30">
        <v>0</v>
      </c>
      <c r="T409" s="30">
        <v>0</v>
      </c>
      <c r="U409" s="30">
        <v>1</v>
      </c>
      <c r="V409" s="30">
        <v>75</v>
      </c>
      <c r="W409" s="28" t="s">
        <v>3512</v>
      </c>
      <c r="X409" s="28" t="s">
        <v>119</v>
      </c>
      <c r="Y409" s="28" t="s">
        <v>66</v>
      </c>
      <c r="Z409" s="28" t="s">
        <v>2458</v>
      </c>
      <c r="AA409" s="28" t="s">
        <v>2459</v>
      </c>
      <c r="AB409" s="31">
        <v>1</v>
      </c>
      <c r="AC409" s="31">
        <v>0</v>
      </c>
      <c r="AD409" s="32">
        <v>1</v>
      </c>
      <c r="AE409" s="32">
        <v>1</v>
      </c>
      <c r="AF409" s="12" t="str">
        <f t="shared" si="72"/>
        <v>909194</v>
      </c>
      <c r="AG409" s="13" t="str">
        <f>VLOOKUP(D409,[2]Reference!$Q:$U,4,FALSE)</f>
        <v>Fleet</v>
      </c>
      <c r="AH409" s="13" t="str">
        <f>VLOOKUP(D409,[2]Reference!$Q:$U,5,FALSE)</f>
        <v>LNER</v>
      </c>
      <c r="AI409" s="14">
        <f t="shared" si="73"/>
        <v>1</v>
      </c>
      <c r="AJ409" s="14">
        <f t="shared" si="74"/>
        <v>0</v>
      </c>
      <c r="AK409" s="14">
        <f t="shared" si="75"/>
        <v>1</v>
      </c>
      <c r="AL409" s="15">
        <f t="shared" si="76"/>
        <v>0</v>
      </c>
      <c r="AM409" s="14">
        <f t="shared" si="77"/>
        <v>0</v>
      </c>
      <c r="AN409" s="16">
        <f t="shared" si="78"/>
        <v>44828</v>
      </c>
      <c r="AO409" s="17">
        <f>VLOOKUP(B409,[2]Reference!D:E,2,1)</f>
        <v>202307</v>
      </c>
      <c r="AP409" s="12" t="str">
        <f t="shared" si="79"/>
        <v>7</v>
      </c>
      <c r="AQ409" s="18">
        <f t="shared" si="80"/>
        <v>1</v>
      </c>
      <c r="AR409" s="18">
        <f t="shared" si="81"/>
        <v>1</v>
      </c>
      <c r="AS409" s="13" t="str">
        <f>VLOOKUP(D409,[2]Reference!$Q:$U,3,FALSE)</f>
        <v>Azuma</v>
      </c>
      <c r="AT409" s="13" t="str">
        <f>VLOOKUP(D409,[2]Reference!Q:V,6,FALSE)</f>
        <v>Azuma</v>
      </c>
      <c r="AU409" s="13" t="str">
        <f>VLOOKUP(D409,[2]Reference!$Q:$U,2,FALSE)</f>
        <v>Hitachi - Class 800</v>
      </c>
      <c r="AV409" s="19">
        <f t="shared" si="82"/>
        <v>44834</v>
      </c>
      <c r="AW409" s="12" t="str">
        <f>+VLOOKUP(X409,[2]Reference!BN:BO,2,FALSE)</f>
        <v>Depot</v>
      </c>
      <c r="AX409" s="20" t="str">
        <f t="shared" si="83"/>
        <v>HB</v>
      </c>
      <c r="AY409" s="20" t="str">
        <f>VLOOKUP(AX409,[2]Reference!AH:AI,2,FALSE)</f>
        <v>LNER</v>
      </c>
      <c r="AZ409" s="20" t="str">
        <f>VLOOKUP(D409,[2]Reference!Q:V,6,FALSE)</f>
        <v>Azuma</v>
      </c>
      <c r="BA409" s="20" t="str">
        <f>VLOOKUP(D409,[2]Reference!Q:V,3,FALSE)</f>
        <v>Azuma</v>
      </c>
    </row>
    <row r="410" spans="1:53" ht="13.5" x14ac:dyDescent="0.25">
      <c r="A410" s="28" t="s">
        <v>3513</v>
      </c>
      <c r="B410" s="29">
        <v>44827</v>
      </c>
      <c r="C410" s="28" t="s">
        <v>54</v>
      </c>
      <c r="D410" s="28" t="s">
        <v>70</v>
      </c>
      <c r="E410" s="28" t="s">
        <v>71</v>
      </c>
      <c r="F410" s="28" t="s">
        <v>70</v>
      </c>
      <c r="G410" s="28" t="s">
        <v>72</v>
      </c>
      <c r="H410" s="28" t="s">
        <v>58</v>
      </c>
      <c r="I410" s="28" t="s">
        <v>188</v>
      </c>
      <c r="J410" s="28" t="s">
        <v>189</v>
      </c>
      <c r="K410" s="28" t="s">
        <v>1646</v>
      </c>
      <c r="L410" s="28" t="s">
        <v>3514</v>
      </c>
      <c r="M410" s="28" t="s">
        <v>132</v>
      </c>
      <c r="N410" s="30">
        <v>9</v>
      </c>
      <c r="O410" s="30">
        <v>2</v>
      </c>
      <c r="P410" s="30">
        <v>7</v>
      </c>
      <c r="Q410" s="30">
        <v>0</v>
      </c>
      <c r="R410" s="30">
        <v>0</v>
      </c>
      <c r="S410" s="30">
        <v>0</v>
      </c>
      <c r="T410" s="30">
        <v>0</v>
      </c>
      <c r="U410" s="30">
        <v>2</v>
      </c>
      <c r="V410" s="30">
        <v>9</v>
      </c>
      <c r="W410" s="28" t="s">
        <v>3515</v>
      </c>
      <c r="X410" s="28" t="s">
        <v>65</v>
      </c>
      <c r="Y410" s="28" t="s">
        <v>66</v>
      </c>
      <c r="Z410" s="28" t="s">
        <v>2458</v>
      </c>
      <c r="AA410" s="28" t="s">
        <v>2459</v>
      </c>
      <c r="AB410" s="31">
        <v>0</v>
      </c>
      <c r="AC410" s="31">
        <v>0</v>
      </c>
      <c r="AD410" s="32">
        <v>0</v>
      </c>
      <c r="AE410" s="32">
        <v>0</v>
      </c>
      <c r="AF410" s="12" t="str">
        <f t="shared" si="72"/>
        <v>911081</v>
      </c>
      <c r="AG410" s="13" t="str">
        <f>VLOOKUP(D410,[2]Reference!$Q:$U,4,FALSE)</f>
        <v>Fleet</v>
      </c>
      <c r="AH410" s="13" t="str">
        <f>VLOOKUP(D410,[2]Reference!$Q:$U,5,FALSE)</f>
        <v>LNER</v>
      </c>
      <c r="AI410" s="14">
        <f t="shared" si="73"/>
        <v>0</v>
      </c>
      <c r="AJ410" s="14">
        <f t="shared" si="74"/>
        <v>0</v>
      </c>
      <c r="AK410" s="14">
        <f t="shared" si="75"/>
        <v>0</v>
      </c>
      <c r="AL410" s="15">
        <f t="shared" si="76"/>
        <v>0</v>
      </c>
      <c r="AM410" s="14">
        <f t="shared" si="77"/>
        <v>9</v>
      </c>
      <c r="AN410" s="16">
        <f t="shared" si="78"/>
        <v>44828</v>
      </c>
      <c r="AO410" s="17">
        <f>VLOOKUP(B410,[2]Reference!D:E,2,1)</f>
        <v>202307</v>
      </c>
      <c r="AP410" s="12" t="str">
        <f t="shared" si="79"/>
        <v>7</v>
      </c>
      <c r="AQ410" s="18">
        <f t="shared" si="80"/>
        <v>0</v>
      </c>
      <c r="AR410" s="18">
        <f t="shared" si="81"/>
        <v>0</v>
      </c>
      <c r="AS410" s="13" t="str">
        <f>VLOOKUP(D410,[2]Reference!$Q:$U,3,FALSE)</f>
        <v>IC225</v>
      </c>
      <c r="AT410" s="13" t="str">
        <f>VLOOKUP(D410,[2]Reference!Q:V,6,FALSE)</f>
        <v>IC225</v>
      </c>
      <c r="AU410" s="13" t="str">
        <f>VLOOKUP(D410,[2]Reference!$Q:$U,2,FALSE)</f>
        <v>Cl 91 Loco</v>
      </c>
      <c r="AV410" s="19">
        <f t="shared" si="82"/>
        <v>44834</v>
      </c>
      <c r="AW410" s="12" t="str">
        <f>+VLOOKUP(X410,[2]Reference!BN:BO,2,FALSE)</f>
        <v>Depot</v>
      </c>
      <c r="AX410" s="20" t="str">
        <f t="shared" si="83"/>
        <v>HB</v>
      </c>
      <c r="AY410" s="20" t="str">
        <f>VLOOKUP(AX410,[2]Reference!AH:AI,2,FALSE)</f>
        <v>LNER</v>
      </c>
      <c r="AZ410" s="20" t="str">
        <f>VLOOKUP(D410,[2]Reference!Q:V,6,FALSE)</f>
        <v>IC225</v>
      </c>
      <c r="BA410" s="20" t="str">
        <f>VLOOKUP(D410,[2]Reference!Q:V,3,FALSE)</f>
        <v>IC225</v>
      </c>
    </row>
    <row r="411" spans="1:53" ht="13.5" x14ac:dyDescent="0.25">
      <c r="A411" s="28" t="s">
        <v>3516</v>
      </c>
      <c r="B411" s="29">
        <v>44828</v>
      </c>
      <c r="C411" s="28" t="s">
        <v>54</v>
      </c>
      <c r="D411" s="28" t="s">
        <v>283</v>
      </c>
      <c r="E411" s="28" t="s">
        <v>284</v>
      </c>
      <c r="F411" s="28" t="s">
        <v>283</v>
      </c>
      <c r="G411" s="28" t="s">
        <v>129</v>
      </c>
      <c r="H411" s="28" t="s">
        <v>112</v>
      </c>
      <c r="I411" s="28" t="s">
        <v>1228</v>
      </c>
      <c r="J411" s="28" t="s">
        <v>1229</v>
      </c>
      <c r="K411" s="28" t="s">
        <v>287</v>
      </c>
      <c r="L411" s="28" t="s">
        <v>3517</v>
      </c>
      <c r="M411" s="28" t="s">
        <v>904</v>
      </c>
      <c r="N411" s="30">
        <v>5</v>
      </c>
      <c r="O411" s="30">
        <v>0</v>
      </c>
      <c r="P411" s="30">
        <v>5</v>
      </c>
      <c r="Q411" s="30">
        <v>0</v>
      </c>
      <c r="R411" s="30">
        <v>0</v>
      </c>
      <c r="S411" s="30">
        <v>0</v>
      </c>
      <c r="T411" s="30">
        <v>0</v>
      </c>
      <c r="U411" s="30">
        <v>1</v>
      </c>
      <c r="V411" s="30">
        <v>5</v>
      </c>
      <c r="W411" s="28" t="s">
        <v>3518</v>
      </c>
      <c r="X411" s="28" t="s">
        <v>119</v>
      </c>
      <c r="Y411" s="28" t="s">
        <v>66</v>
      </c>
      <c r="Z411" s="28" t="s">
        <v>2458</v>
      </c>
      <c r="AA411" s="28" t="s">
        <v>2459</v>
      </c>
      <c r="AB411" s="31">
        <v>0</v>
      </c>
      <c r="AC411" s="31">
        <v>0</v>
      </c>
      <c r="AD411" s="32">
        <v>0</v>
      </c>
      <c r="AE411" s="32">
        <v>0</v>
      </c>
      <c r="AF411" s="12" t="str">
        <f t="shared" si="72"/>
        <v>912099</v>
      </c>
      <c r="AG411" s="13" t="str">
        <f>VLOOKUP(D411,[2]Reference!$Q:$U,4,FALSE)</f>
        <v>Fleet</v>
      </c>
      <c r="AH411" s="13" t="str">
        <f>VLOOKUP(D411,[2]Reference!$Q:$U,5,FALSE)</f>
        <v>LNER</v>
      </c>
      <c r="AI411" s="14">
        <f t="shared" si="73"/>
        <v>0</v>
      </c>
      <c r="AJ411" s="14">
        <f t="shared" si="74"/>
        <v>0</v>
      </c>
      <c r="AK411" s="14">
        <f t="shared" si="75"/>
        <v>0</v>
      </c>
      <c r="AL411" s="15">
        <f t="shared" si="76"/>
        <v>0</v>
      </c>
      <c r="AM411" s="14">
        <f t="shared" si="77"/>
        <v>5</v>
      </c>
      <c r="AN411" s="16">
        <f t="shared" si="78"/>
        <v>44828</v>
      </c>
      <c r="AO411" s="17">
        <f>VLOOKUP(B411,[2]Reference!D:E,2,1)</f>
        <v>202307</v>
      </c>
      <c r="AP411" s="12" t="str">
        <f t="shared" si="79"/>
        <v>7</v>
      </c>
      <c r="AQ411" s="18">
        <f t="shared" si="80"/>
        <v>0</v>
      </c>
      <c r="AR411" s="18">
        <f t="shared" si="81"/>
        <v>0</v>
      </c>
      <c r="AS411" s="13" t="str">
        <f>VLOOKUP(D411,[2]Reference!$Q:$U,3,FALSE)</f>
        <v>Azuma</v>
      </c>
      <c r="AT411" s="13" t="str">
        <f>VLOOKUP(D411,[2]Reference!Q:V,6,FALSE)</f>
        <v>Depot</v>
      </c>
      <c r="AU411" s="13" t="str">
        <f>VLOOKUP(D411,[2]Reference!$Q:$U,2,FALSE)</f>
        <v>Hitachi - Doncaster Carr</v>
      </c>
      <c r="AV411" s="19">
        <f t="shared" si="82"/>
        <v>44835</v>
      </c>
      <c r="AW411" s="12" t="str">
        <f>+VLOOKUP(X411,[2]Reference!BN:BO,2,FALSE)</f>
        <v>Depot</v>
      </c>
      <c r="AX411" s="20" t="str">
        <f t="shared" si="83"/>
        <v>HB</v>
      </c>
      <c r="AY411" s="20" t="str">
        <f>VLOOKUP(AX411,[2]Reference!AH:AI,2,FALSE)</f>
        <v>LNER</v>
      </c>
      <c r="AZ411" s="20" t="str">
        <f>VLOOKUP(D411,[2]Reference!Q:V,6,FALSE)</f>
        <v>Depot</v>
      </c>
      <c r="BA411" s="20" t="str">
        <f>VLOOKUP(D411,[2]Reference!Q:V,3,FALSE)</f>
        <v>Azuma</v>
      </c>
    </row>
    <row r="412" spans="1:53" ht="13.5" x14ac:dyDescent="0.25">
      <c r="A412" s="28" t="s">
        <v>3521</v>
      </c>
      <c r="B412" s="29">
        <v>44829</v>
      </c>
      <c r="C412" s="28" t="s">
        <v>54</v>
      </c>
      <c r="D412" s="28" t="s">
        <v>92</v>
      </c>
      <c r="E412" s="28" t="s">
        <v>93</v>
      </c>
      <c r="F412" s="28" t="s">
        <v>92</v>
      </c>
      <c r="G412" s="28" t="s">
        <v>154</v>
      </c>
      <c r="H412" s="28" t="s">
        <v>258</v>
      </c>
      <c r="I412" s="28" t="s">
        <v>568</v>
      </c>
      <c r="J412" s="28" t="s">
        <v>569</v>
      </c>
      <c r="K412" s="28" t="s">
        <v>155</v>
      </c>
      <c r="L412" s="28" t="s">
        <v>3522</v>
      </c>
      <c r="M412" s="28" t="s">
        <v>440</v>
      </c>
      <c r="N412" s="30">
        <v>41</v>
      </c>
      <c r="O412" s="30">
        <v>16</v>
      </c>
      <c r="P412" s="30">
        <v>25</v>
      </c>
      <c r="Q412" s="30">
        <v>0</v>
      </c>
      <c r="R412" s="30">
        <v>0</v>
      </c>
      <c r="S412" s="30">
        <v>0</v>
      </c>
      <c r="T412" s="30">
        <v>0</v>
      </c>
      <c r="U412" s="30">
        <v>2</v>
      </c>
      <c r="V412" s="30">
        <v>41</v>
      </c>
      <c r="W412" s="28" t="s">
        <v>3523</v>
      </c>
      <c r="X412" s="28" t="s">
        <v>80</v>
      </c>
      <c r="Y412" s="28" t="s">
        <v>66</v>
      </c>
      <c r="Z412" s="28" t="s">
        <v>2460</v>
      </c>
      <c r="AA412" s="28" t="s">
        <v>2459</v>
      </c>
      <c r="AB412" s="31">
        <v>0</v>
      </c>
      <c r="AC412" s="31">
        <v>0</v>
      </c>
      <c r="AD412" s="32">
        <v>0</v>
      </c>
      <c r="AE412" s="32">
        <v>0.18</v>
      </c>
      <c r="AF412" s="12" t="str">
        <f t="shared" si="72"/>
        <v>914912</v>
      </c>
      <c r="AG412" s="13" t="str">
        <f>VLOOKUP(D412,[2]Reference!$Q:$U,4,FALSE)</f>
        <v>Fleet</v>
      </c>
      <c r="AH412" s="13" t="str">
        <f>VLOOKUP(D412,[2]Reference!$Q:$U,5,FALSE)</f>
        <v>LNER</v>
      </c>
      <c r="AI412" s="14">
        <f t="shared" si="73"/>
        <v>0</v>
      </c>
      <c r="AJ412" s="14">
        <f t="shared" si="74"/>
        <v>0</v>
      </c>
      <c r="AK412" s="14">
        <f t="shared" si="75"/>
        <v>0</v>
      </c>
      <c r="AL412" s="15">
        <f t="shared" si="76"/>
        <v>0</v>
      </c>
      <c r="AM412" s="14">
        <f t="shared" si="77"/>
        <v>41</v>
      </c>
      <c r="AN412" s="16">
        <f t="shared" si="78"/>
        <v>44835</v>
      </c>
      <c r="AO412" s="17">
        <f>VLOOKUP(B412,[2]Reference!D:E,2,1)</f>
        <v>202307</v>
      </c>
      <c r="AP412" s="12" t="str">
        <f t="shared" si="79"/>
        <v>7</v>
      </c>
      <c r="AQ412" s="18">
        <f t="shared" si="80"/>
        <v>0</v>
      </c>
      <c r="AR412" s="18">
        <f t="shared" si="81"/>
        <v>0.18</v>
      </c>
      <c r="AS412" s="13" t="str">
        <f>VLOOKUP(D412,[2]Reference!$Q:$U,3,FALSE)</f>
        <v>Azuma</v>
      </c>
      <c r="AT412" s="13" t="str">
        <f>VLOOKUP(D412,[2]Reference!Q:V,6,FALSE)</f>
        <v>Azuma</v>
      </c>
      <c r="AU412" s="13" t="str">
        <f>VLOOKUP(D412,[2]Reference!$Q:$U,2,FALSE)</f>
        <v>Hitachi - Class 801</v>
      </c>
      <c r="AV412" s="19">
        <f t="shared" si="82"/>
        <v>44836</v>
      </c>
      <c r="AW412" s="12" t="str">
        <f>+VLOOKUP(X412,[2]Reference!BN:BO,2,FALSE)</f>
        <v>Fleet</v>
      </c>
      <c r="AX412" s="20" t="str">
        <f t="shared" si="83"/>
        <v>HB</v>
      </c>
      <c r="AY412" s="20" t="str">
        <f>VLOOKUP(AX412,[2]Reference!AH:AI,2,FALSE)</f>
        <v>LNER</v>
      </c>
      <c r="AZ412" s="20" t="str">
        <f>VLOOKUP(D412,[2]Reference!Q:V,6,FALSE)</f>
        <v>Azuma</v>
      </c>
      <c r="BA412" s="20" t="str">
        <f>VLOOKUP(D412,[2]Reference!Q:V,3,FALSE)</f>
        <v>Azuma</v>
      </c>
    </row>
    <row r="413" spans="1:53" ht="13.5" x14ac:dyDescent="0.25">
      <c r="A413" s="28" t="s">
        <v>3524</v>
      </c>
      <c r="B413" s="29">
        <v>44829</v>
      </c>
      <c r="C413" s="28" t="s">
        <v>54</v>
      </c>
      <c r="D413" s="28" t="s">
        <v>161</v>
      </c>
      <c r="E413" s="28" t="s">
        <v>162</v>
      </c>
      <c r="F413" s="28" t="s">
        <v>161</v>
      </c>
      <c r="G413" s="28" t="s">
        <v>154</v>
      </c>
      <c r="H413" s="28" t="s">
        <v>95</v>
      </c>
      <c r="I413" s="28" t="s">
        <v>147</v>
      </c>
      <c r="J413" s="28" t="s">
        <v>148</v>
      </c>
      <c r="K413" s="28" t="s">
        <v>155</v>
      </c>
      <c r="L413" s="28" t="s">
        <v>3525</v>
      </c>
      <c r="M413" s="28" t="s">
        <v>117</v>
      </c>
      <c r="N413" s="30">
        <v>6</v>
      </c>
      <c r="O413" s="30">
        <v>6</v>
      </c>
      <c r="P413" s="30">
        <v>0</v>
      </c>
      <c r="Q413" s="30">
        <v>0</v>
      </c>
      <c r="R413" s="30">
        <v>0</v>
      </c>
      <c r="S413" s="30">
        <v>0</v>
      </c>
      <c r="T413" s="30">
        <v>0</v>
      </c>
      <c r="U413" s="30">
        <v>1</v>
      </c>
      <c r="V413" s="30">
        <v>6</v>
      </c>
      <c r="W413" s="28" t="s">
        <v>3526</v>
      </c>
      <c r="X413" s="28" t="s">
        <v>80</v>
      </c>
      <c r="Y413" s="28" t="s">
        <v>66</v>
      </c>
      <c r="Z413" s="28" t="s">
        <v>2460</v>
      </c>
      <c r="AA413" s="28" t="s">
        <v>2459</v>
      </c>
      <c r="AB413" s="31">
        <v>0</v>
      </c>
      <c r="AC413" s="31">
        <v>0</v>
      </c>
      <c r="AD413" s="32">
        <v>0</v>
      </c>
      <c r="AE413" s="32">
        <v>0</v>
      </c>
      <c r="AF413" s="12" t="str">
        <f t="shared" si="72"/>
        <v>914915</v>
      </c>
      <c r="AG413" s="13" t="str">
        <f>VLOOKUP(D413,[2]Reference!$Q:$U,4,FALSE)</f>
        <v>Fleet</v>
      </c>
      <c r="AH413" s="13" t="str">
        <f>VLOOKUP(D413,[2]Reference!$Q:$U,5,FALSE)</f>
        <v>LNER</v>
      </c>
      <c r="AI413" s="14">
        <f t="shared" si="73"/>
        <v>0</v>
      </c>
      <c r="AJ413" s="14">
        <f t="shared" si="74"/>
        <v>0</v>
      </c>
      <c r="AK413" s="14">
        <f t="shared" si="75"/>
        <v>0</v>
      </c>
      <c r="AL413" s="15">
        <f t="shared" si="76"/>
        <v>0</v>
      </c>
      <c r="AM413" s="14">
        <f t="shared" si="77"/>
        <v>6</v>
      </c>
      <c r="AN413" s="16">
        <f t="shared" si="78"/>
        <v>44835</v>
      </c>
      <c r="AO413" s="17">
        <f>VLOOKUP(B413,[2]Reference!D:E,2,1)</f>
        <v>202307</v>
      </c>
      <c r="AP413" s="12" t="str">
        <f t="shared" si="79"/>
        <v>7</v>
      </c>
      <c r="AQ413" s="18">
        <f t="shared" si="80"/>
        <v>0</v>
      </c>
      <c r="AR413" s="18">
        <f t="shared" si="81"/>
        <v>0</v>
      </c>
      <c r="AS413" s="13" t="str">
        <f>VLOOKUP(D413,[2]Reference!$Q:$U,3,FALSE)</f>
        <v>IC225</v>
      </c>
      <c r="AT413" s="13" t="str">
        <f>VLOOKUP(D413,[2]Reference!Q:V,6,FALSE)</f>
        <v>IC225</v>
      </c>
      <c r="AU413" s="13" t="str">
        <f>VLOOKUP(D413,[2]Reference!$Q:$U,2,FALSE)</f>
        <v>MK4 Coach</v>
      </c>
      <c r="AV413" s="19">
        <f t="shared" si="82"/>
        <v>44836</v>
      </c>
      <c r="AW413" s="12" t="str">
        <f>+VLOOKUP(X413,[2]Reference!BN:BO,2,FALSE)</f>
        <v>Fleet</v>
      </c>
      <c r="AX413" s="20" t="str">
        <f t="shared" si="83"/>
        <v>HB</v>
      </c>
      <c r="AY413" s="20" t="str">
        <f>VLOOKUP(AX413,[2]Reference!AH:AI,2,FALSE)</f>
        <v>LNER</v>
      </c>
      <c r="AZ413" s="20" t="str">
        <f>VLOOKUP(D413,[2]Reference!Q:V,6,FALSE)</f>
        <v>IC225</v>
      </c>
      <c r="BA413" s="20" t="str">
        <f>VLOOKUP(D413,[2]Reference!Q:V,3,FALSE)</f>
        <v>IC225</v>
      </c>
    </row>
    <row r="414" spans="1:53" ht="13.5" x14ac:dyDescent="0.25">
      <c r="A414" s="28" t="s">
        <v>3527</v>
      </c>
      <c r="B414" s="29">
        <v>44829</v>
      </c>
      <c r="C414" s="28" t="s">
        <v>54</v>
      </c>
      <c r="D414" s="28" t="s">
        <v>55</v>
      </c>
      <c r="E414" s="28" t="s">
        <v>56</v>
      </c>
      <c r="F414" s="28" t="s">
        <v>55</v>
      </c>
      <c r="G414" s="28" t="s">
        <v>94</v>
      </c>
      <c r="H414" s="28" t="s">
        <v>95</v>
      </c>
      <c r="I414" s="28" t="s">
        <v>147</v>
      </c>
      <c r="J414" s="28" t="s">
        <v>148</v>
      </c>
      <c r="K414" s="28" t="s">
        <v>167</v>
      </c>
      <c r="L414" s="28" t="s">
        <v>3528</v>
      </c>
      <c r="M414" s="28" t="s">
        <v>181</v>
      </c>
      <c r="N414" s="30">
        <v>66</v>
      </c>
      <c r="O414" s="30">
        <v>51</v>
      </c>
      <c r="P414" s="30">
        <v>15</v>
      </c>
      <c r="Q414" s="30">
        <v>0</v>
      </c>
      <c r="R414" s="30">
        <v>0</v>
      </c>
      <c r="S414" s="30">
        <v>0</v>
      </c>
      <c r="T414" s="30">
        <v>0</v>
      </c>
      <c r="U414" s="30">
        <v>4</v>
      </c>
      <c r="V414" s="30">
        <v>66</v>
      </c>
      <c r="W414" s="28" t="s">
        <v>3529</v>
      </c>
      <c r="X414" s="28" t="s">
        <v>80</v>
      </c>
      <c r="Y414" s="28" t="s">
        <v>66</v>
      </c>
      <c r="Z414" s="28" t="s">
        <v>2460</v>
      </c>
      <c r="AA414" s="28" t="s">
        <v>2459</v>
      </c>
      <c r="AB414" s="31">
        <v>0</v>
      </c>
      <c r="AC414" s="31">
        <v>0</v>
      </c>
      <c r="AD414" s="32">
        <v>0.84</v>
      </c>
      <c r="AE414" s="32">
        <v>1.26</v>
      </c>
      <c r="AF414" s="12" t="str">
        <f t="shared" si="72"/>
        <v>915033</v>
      </c>
      <c r="AG414" s="13" t="str">
        <f>VLOOKUP(D414,[2]Reference!$Q:$U,4,FALSE)</f>
        <v>Fleet</v>
      </c>
      <c r="AH414" s="13" t="str">
        <f>VLOOKUP(D414,[2]Reference!$Q:$U,5,FALSE)</f>
        <v>LNER</v>
      </c>
      <c r="AI414" s="14">
        <f t="shared" si="73"/>
        <v>0</v>
      </c>
      <c r="AJ414" s="14">
        <f t="shared" si="74"/>
        <v>0</v>
      </c>
      <c r="AK414" s="14">
        <f t="shared" si="75"/>
        <v>0</v>
      </c>
      <c r="AL414" s="15">
        <f t="shared" si="76"/>
        <v>0.84</v>
      </c>
      <c r="AM414" s="14">
        <f t="shared" si="77"/>
        <v>66</v>
      </c>
      <c r="AN414" s="16">
        <f t="shared" si="78"/>
        <v>44835</v>
      </c>
      <c r="AO414" s="17">
        <f>VLOOKUP(B414,[2]Reference!D:E,2,1)</f>
        <v>202307</v>
      </c>
      <c r="AP414" s="12" t="str">
        <f t="shared" si="79"/>
        <v>7</v>
      </c>
      <c r="AQ414" s="18">
        <f t="shared" si="80"/>
        <v>0.84</v>
      </c>
      <c r="AR414" s="18">
        <f t="shared" si="81"/>
        <v>1.26</v>
      </c>
      <c r="AS414" s="13" t="str">
        <f>VLOOKUP(D414,[2]Reference!$Q:$U,3,FALSE)</f>
        <v>Azuma</v>
      </c>
      <c r="AT414" s="13" t="str">
        <f>VLOOKUP(D414,[2]Reference!Q:V,6,FALSE)</f>
        <v>Azuma</v>
      </c>
      <c r="AU414" s="13" t="str">
        <f>VLOOKUP(D414,[2]Reference!$Q:$U,2,FALSE)</f>
        <v>Hitachi - Class 800</v>
      </c>
      <c r="AV414" s="19">
        <f t="shared" si="82"/>
        <v>44836</v>
      </c>
      <c r="AW414" s="12" t="str">
        <f>+VLOOKUP(X414,[2]Reference!BN:BO,2,FALSE)</f>
        <v>Fleet</v>
      </c>
      <c r="AX414" s="20" t="str">
        <f t="shared" si="83"/>
        <v>HB</v>
      </c>
      <c r="AY414" s="20" t="str">
        <f>VLOOKUP(AX414,[2]Reference!AH:AI,2,FALSE)</f>
        <v>LNER</v>
      </c>
      <c r="AZ414" s="20" t="str">
        <f>VLOOKUP(D414,[2]Reference!Q:V,6,FALSE)</f>
        <v>Azuma</v>
      </c>
      <c r="BA414" s="20" t="str">
        <f>VLOOKUP(D414,[2]Reference!Q:V,3,FALSE)</f>
        <v>Azuma</v>
      </c>
    </row>
    <row r="415" spans="1:53" ht="13.5" x14ac:dyDescent="0.25">
      <c r="A415" s="28" t="s">
        <v>3530</v>
      </c>
      <c r="B415" s="29">
        <v>44830</v>
      </c>
      <c r="C415" s="28" t="s">
        <v>54</v>
      </c>
      <c r="D415" s="28" t="s">
        <v>536</v>
      </c>
      <c r="E415" s="28" t="s">
        <v>537</v>
      </c>
      <c r="F415" s="28" t="s">
        <v>536</v>
      </c>
      <c r="G415" s="28" t="s">
        <v>129</v>
      </c>
      <c r="H415" s="28" t="s">
        <v>258</v>
      </c>
      <c r="I415" s="28" t="s">
        <v>3531</v>
      </c>
      <c r="J415" s="28" t="s">
        <v>3532</v>
      </c>
      <c r="K415" s="28" t="s">
        <v>179</v>
      </c>
      <c r="L415" s="28" t="s">
        <v>3533</v>
      </c>
      <c r="M415" s="28" t="s">
        <v>3534</v>
      </c>
      <c r="N415" s="30">
        <v>9</v>
      </c>
      <c r="O415" s="30">
        <v>9</v>
      </c>
      <c r="P415" s="30">
        <v>0</v>
      </c>
      <c r="Q415" s="30">
        <v>0</v>
      </c>
      <c r="R415" s="30">
        <v>0</v>
      </c>
      <c r="S415" s="30">
        <v>0</v>
      </c>
      <c r="T415" s="30">
        <v>0</v>
      </c>
      <c r="U415" s="30">
        <v>1</v>
      </c>
      <c r="V415" s="30">
        <v>9</v>
      </c>
      <c r="W415" s="28" t="s">
        <v>3535</v>
      </c>
      <c r="X415" s="28" t="s">
        <v>80</v>
      </c>
      <c r="Y415" s="28" t="s">
        <v>66</v>
      </c>
      <c r="Z415" s="28" t="s">
        <v>2460</v>
      </c>
      <c r="AA415" s="28" t="s">
        <v>2459</v>
      </c>
      <c r="AB415" s="31">
        <v>0</v>
      </c>
      <c r="AC415" s="31">
        <v>0</v>
      </c>
      <c r="AD415" s="32">
        <v>0</v>
      </c>
      <c r="AE415" s="32">
        <v>0</v>
      </c>
      <c r="AF415" s="12" t="str">
        <f t="shared" si="72"/>
        <v>915844</v>
      </c>
      <c r="AG415" s="13" t="str">
        <f>VLOOKUP(D415,[2]Reference!$Q:$U,4,FALSE)</f>
        <v>Fleet</v>
      </c>
      <c r="AH415" s="13" t="str">
        <f>VLOOKUP(D415,[2]Reference!$Q:$U,5,FALSE)</f>
        <v>LNER</v>
      </c>
      <c r="AI415" s="14">
        <f t="shared" si="73"/>
        <v>0</v>
      </c>
      <c r="AJ415" s="14">
        <f t="shared" si="74"/>
        <v>0</v>
      </c>
      <c r="AK415" s="14">
        <f t="shared" si="75"/>
        <v>0</v>
      </c>
      <c r="AL415" s="15">
        <f t="shared" si="76"/>
        <v>0</v>
      </c>
      <c r="AM415" s="14">
        <f t="shared" si="77"/>
        <v>9</v>
      </c>
      <c r="AN415" s="16">
        <f t="shared" si="78"/>
        <v>44835</v>
      </c>
      <c r="AO415" s="17">
        <f>VLOOKUP(B415,[2]Reference!D:E,2,1)</f>
        <v>202307</v>
      </c>
      <c r="AP415" s="12" t="str">
        <f t="shared" si="79"/>
        <v>7</v>
      </c>
      <c r="AQ415" s="18">
        <f t="shared" si="80"/>
        <v>0</v>
      </c>
      <c r="AR415" s="18">
        <f t="shared" si="81"/>
        <v>0</v>
      </c>
      <c r="AS415" s="13" t="str">
        <f>VLOOKUP(D415,[2]Reference!$Q:$U,3,FALSE)</f>
        <v>IC225</v>
      </c>
      <c r="AT415" s="13" t="str">
        <f>VLOOKUP(D415,[2]Reference!Q:V,6,FALSE)</f>
        <v>IC225</v>
      </c>
      <c r="AU415" s="13" t="str">
        <f>VLOOKUP(D415,[2]Reference!$Q:$U,2,FALSE)</f>
        <v>MK4 DVT</v>
      </c>
      <c r="AV415" s="19">
        <f t="shared" si="82"/>
        <v>44837</v>
      </c>
      <c r="AW415" s="12" t="str">
        <f>+VLOOKUP(X415,[2]Reference!BN:BO,2,FALSE)</f>
        <v>Fleet</v>
      </c>
      <c r="AX415" s="20" t="str">
        <f t="shared" si="83"/>
        <v>HB</v>
      </c>
      <c r="AY415" s="20" t="str">
        <f>VLOOKUP(AX415,[2]Reference!AH:AI,2,FALSE)</f>
        <v>LNER</v>
      </c>
      <c r="AZ415" s="20" t="str">
        <f>VLOOKUP(D415,[2]Reference!Q:V,6,FALSE)</f>
        <v>IC225</v>
      </c>
      <c r="BA415" s="20" t="str">
        <f>VLOOKUP(D415,[2]Reference!Q:V,3,FALSE)</f>
        <v>IC225</v>
      </c>
    </row>
    <row r="416" spans="1:53" ht="13.5" x14ac:dyDescent="0.25">
      <c r="A416" s="28" t="s">
        <v>3537</v>
      </c>
      <c r="B416" s="29">
        <v>44830</v>
      </c>
      <c r="C416" s="28" t="s">
        <v>54</v>
      </c>
      <c r="D416" s="28" t="s">
        <v>55</v>
      </c>
      <c r="E416" s="28" t="s">
        <v>56</v>
      </c>
      <c r="F416" s="28" t="s">
        <v>55</v>
      </c>
      <c r="G416" s="28" t="s">
        <v>72</v>
      </c>
      <c r="H416" s="28" t="s">
        <v>73</v>
      </c>
      <c r="I416" s="28" t="s">
        <v>1242</v>
      </c>
      <c r="J416" s="28" t="s">
        <v>1243</v>
      </c>
      <c r="K416" s="28" t="s">
        <v>261</v>
      </c>
      <c r="L416" s="28" t="s">
        <v>3538</v>
      </c>
      <c r="M416" s="28" t="s">
        <v>267</v>
      </c>
      <c r="N416" s="30">
        <v>4</v>
      </c>
      <c r="O416" s="30">
        <v>4</v>
      </c>
      <c r="P416" s="30">
        <v>0</v>
      </c>
      <c r="Q416" s="30">
        <v>0</v>
      </c>
      <c r="R416" s="30">
        <v>0</v>
      </c>
      <c r="S416" s="30">
        <v>0</v>
      </c>
      <c r="T416" s="30">
        <v>0</v>
      </c>
      <c r="U416" s="30">
        <v>1</v>
      </c>
      <c r="V416" s="30">
        <v>4</v>
      </c>
      <c r="W416" s="28" t="s">
        <v>3539</v>
      </c>
      <c r="X416" s="28" t="s">
        <v>80</v>
      </c>
      <c r="Y416" s="28" t="s">
        <v>66</v>
      </c>
      <c r="Z416" s="28" t="s">
        <v>2460</v>
      </c>
      <c r="AA416" s="28" t="s">
        <v>2459</v>
      </c>
      <c r="AB416" s="31">
        <v>0</v>
      </c>
      <c r="AC416" s="31">
        <v>0</v>
      </c>
      <c r="AD416" s="32">
        <v>0</v>
      </c>
      <c r="AE416" s="32">
        <v>0</v>
      </c>
      <c r="AF416" s="12" t="str">
        <f t="shared" si="72"/>
        <v>917761</v>
      </c>
      <c r="AG416" s="13" t="str">
        <f>VLOOKUP(D416,[2]Reference!$Q:$U,4,FALSE)</f>
        <v>Fleet</v>
      </c>
      <c r="AH416" s="13" t="str">
        <f>VLOOKUP(D416,[2]Reference!$Q:$U,5,FALSE)</f>
        <v>LNER</v>
      </c>
      <c r="AI416" s="14">
        <f t="shared" si="73"/>
        <v>0</v>
      </c>
      <c r="AJ416" s="14">
        <f t="shared" si="74"/>
        <v>0</v>
      </c>
      <c r="AK416" s="14">
        <f t="shared" si="75"/>
        <v>0</v>
      </c>
      <c r="AL416" s="15">
        <f t="shared" si="76"/>
        <v>0</v>
      </c>
      <c r="AM416" s="14">
        <f t="shared" si="77"/>
        <v>4</v>
      </c>
      <c r="AN416" s="16">
        <f t="shared" si="78"/>
        <v>44835</v>
      </c>
      <c r="AO416" s="17">
        <f>VLOOKUP(B416,[2]Reference!D:E,2,1)</f>
        <v>202307</v>
      </c>
      <c r="AP416" s="12" t="str">
        <f t="shared" si="79"/>
        <v>7</v>
      </c>
      <c r="AQ416" s="18">
        <f t="shared" si="80"/>
        <v>0</v>
      </c>
      <c r="AR416" s="18">
        <f t="shared" si="81"/>
        <v>0</v>
      </c>
      <c r="AS416" s="13" t="str">
        <f>VLOOKUP(D416,[2]Reference!$Q:$U,3,FALSE)</f>
        <v>Azuma</v>
      </c>
      <c r="AT416" s="13" t="str">
        <f>VLOOKUP(D416,[2]Reference!Q:V,6,FALSE)</f>
        <v>Azuma</v>
      </c>
      <c r="AU416" s="13" t="str">
        <f>VLOOKUP(D416,[2]Reference!$Q:$U,2,FALSE)</f>
        <v>Hitachi - Class 800</v>
      </c>
      <c r="AV416" s="19">
        <f t="shared" si="82"/>
        <v>44837</v>
      </c>
      <c r="AW416" s="12" t="str">
        <f>+VLOOKUP(X416,[2]Reference!BN:BO,2,FALSE)</f>
        <v>Fleet</v>
      </c>
      <c r="AX416" s="20" t="str">
        <f t="shared" si="83"/>
        <v>HB</v>
      </c>
      <c r="AY416" s="20" t="str">
        <f>VLOOKUP(AX416,[2]Reference!AH:AI,2,FALSE)</f>
        <v>LNER</v>
      </c>
      <c r="AZ416" s="20" t="str">
        <f>VLOOKUP(D416,[2]Reference!Q:V,6,FALSE)</f>
        <v>Azuma</v>
      </c>
      <c r="BA416" s="20" t="str">
        <f>VLOOKUP(D416,[2]Reference!Q:V,3,FALSE)</f>
        <v>Azuma</v>
      </c>
    </row>
    <row r="417" spans="1:53" ht="13.5" x14ac:dyDescent="0.25">
      <c r="A417" s="28" t="s">
        <v>3540</v>
      </c>
      <c r="B417" s="29">
        <v>44830</v>
      </c>
      <c r="C417" s="28" t="s">
        <v>54</v>
      </c>
      <c r="D417" s="28" t="s">
        <v>70</v>
      </c>
      <c r="E417" s="28" t="s">
        <v>71</v>
      </c>
      <c r="F417" s="28" t="s">
        <v>70</v>
      </c>
      <c r="G417" s="28" t="s">
        <v>129</v>
      </c>
      <c r="H417" s="28" t="s">
        <v>2172</v>
      </c>
      <c r="I417" s="28" t="s">
        <v>3541</v>
      </c>
      <c r="J417" s="28" t="s">
        <v>3542</v>
      </c>
      <c r="K417" s="28" t="s">
        <v>1000</v>
      </c>
      <c r="L417" s="28" t="s">
        <v>3543</v>
      </c>
      <c r="M417" s="28" t="s">
        <v>419</v>
      </c>
      <c r="N417" s="30">
        <v>3</v>
      </c>
      <c r="O417" s="30">
        <v>3</v>
      </c>
      <c r="P417" s="30">
        <v>0</v>
      </c>
      <c r="Q417" s="30">
        <v>0</v>
      </c>
      <c r="R417" s="30">
        <v>0</v>
      </c>
      <c r="S417" s="30">
        <v>0</v>
      </c>
      <c r="T417" s="30">
        <v>0</v>
      </c>
      <c r="U417" s="30">
        <v>1</v>
      </c>
      <c r="V417" s="30">
        <v>3</v>
      </c>
      <c r="W417" s="28" t="s">
        <v>3544</v>
      </c>
      <c r="X417" s="28" t="s">
        <v>80</v>
      </c>
      <c r="Y417" s="28" t="s">
        <v>66</v>
      </c>
      <c r="Z417" s="28" t="s">
        <v>2460</v>
      </c>
      <c r="AA417" s="28" t="s">
        <v>2459</v>
      </c>
      <c r="AB417" s="31">
        <v>0</v>
      </c>
      <c r="AC417" s="31">
        <v>0</v>
      </c>
      <c r="AD417" s="32">
        <v>0</v>
      </c>
      <c r="AE417" s="32">
        <v>0</v>
      </c>
      <c r="AF417" s="12" t="str">
        <f t="shared" si="72"/>
        <v>918276</v>
      </c>
      <c r="AG417" s="13" t="str">
        <f>VLOOKUP(D417,[2]Reference!$Q:$U,4,FALSE)</f>
        <v>Fleet</v>
      </c>
      <c r="AH417" s="13" t="str">
        <f>VLOOKUP(D417,[2]Reference!$Q:$U,5,FALSE)</f>
        <v>LNER</v>
      </c>
      <c r="AI417" s="14">
        <f t="shared" si="73"/>
        <v>0</v>
      </c>
      <c r="AJ417" s="14">
        <f t="shared" si="74"/>
        <v>0</v>
      </c>
      <c r="AK417" s="14">
        <f t="shared" si="75"/>
        <v>0</v>
      </c>
      <c r="AL417" s="15">
        <f t="shared" si="76"/>
        <v>0</v>
      </c>
      <c r="AM417" s="14">
        <f t="shared" si="77"/>
        <v>3</v>
      </c>
      <c r="AN417" s="16">
        <f t="shared" si="78"/>
        <v>44835</v>
      </c>
      <c r="AO417" s="17">
        <f>VLOOKUP(B417,[2]Reference!D:E,2,1)</f>
        <v>202307</v>
      </c>
      <c r="AP417" s="12" t="str">
        <f t="shared" si="79"/>
        <v>7</v>
      </c>
      <c r="AQ417" s="18">
        <f t="shared" si="80"/>
        <v>0</v>
      </c>
      <c r="AR417" s="18">
        <f t="shared" si="81"/>
        <v>0</v>
      </c>
      <c r="AS417" s="13" t="str">
        <f>VLOOKUP(D417,[2]Reference!$Q:$U,3,FALSE)</f>
        <v>IC225</v>
      </c>
      <c r="AT417" s="13" t="str">
        <f>VLOOKUP(D417,[2]Reference!Q:V,6,FALSE)</f>
        <v>IC225</v>
      </c>
      <c r="AU417" s="13" t="str">
        <f>VLOOKUP(D417,[2]Reference!$Q:$U,2,FALSE)</f>
        <v>Cl 91 Loco</v>
      </c>
      <c r="AV417" s="19">
        <f t="shared" si="82"/>
        <v>44837</v>
      </c>
      <c r="AW417" s="12" t="str">
        <f>+VLOOKUP(X417,[2]Reference!BN:BO,2,FALSE)</f>
        <v>Fleet</v>
      </c>
      <c r="AX417" s="20" t="str">
        <f t="shared" si="83"/>
        <v>HB</v>
      </c>
      <c r="AY417" s="20" t="str">
        <f>VLOOKUP(AX417,[2]Reference!AH:AI,2,FALSE)</f>
        <v>LNER</v>
      </c>
      <c r="AZ417" s="20" t="str">
        <f>VLOOKUP(D417,[2]Reference!Q:V,6,FALSE)</f>
        <v>IC225</v>
      </c>
      <c r="BA417" s="20" t="str">
        <f>VLOOKUP(D417,[2]Reference!Q:V,3,FALSE)</f>
        <v>IC225</v>
      </c>
    </row>
    <row r="418" spans="1:53" ht="13.5" x14ac:dyDescent="0.25">
      <c r="A418" s="28" t="s">
        <v>3545</v>
      </c>
      <c r="B418" s="29">
        <v>44831</v>
      </c>
      <c r="C418" s="28" t="s">
        <v>54</v>
      </c>
      <c r="D418" s="28" t="s">
        <v>161</v>
      </c>
      <c r="E418" s="28" t="s">
        <v>162</v>
      </c>
      <c r="F418" s="28" t="s">
        <v>161</v>
      </c>
      <c r="G418" s="28" t="s">
        <v>72</v>
      </c>
      <c r="H418" s="28" t="s">
        <v>198</v>
      </c>
      <c r="I418" s="28" t="s">
        <v>1823</v>
      </c>
      <c r="J418" s="28" t="s">
        <v>1824</v>
      </c>
      <c r="K418" s="28" t="s">
        <v>359</v>
      </c>
      <c r="L418" s="28" t="s">
        <v>1800</v>
      </c>
      <c r="M418" s="28" t="s">
        <v>78</v>
      </c>
      <c r="N418" s="30">
        <v>3</v>
      </c>
      <c r="O418" s="30">
        <v>0</v>
      </c>
      <c r="P418" s="30">
        <v>3</v>
      </c>
      <c r="Q418" s="30">
        <v>1</v>
      </c>
      <c r="R418" s="30">
        <v>0</v>
      </c>
      <c r="S418" s="30">
        <v>0</v>
      </c>
      <c r="T418" s="30">
        <v>0</v>
      </c>
      <c r="U418" s="30">
        <v>2</v>
      </c>
      <c r="V418" s="30">
        <v>63</v>
      </c>
      <c r="W418" s="28" t="s">
        <v>3546</v>
      </c>
      <c r="X418" s="28" t="s">
        <v>119</v>
      </c>
      <c r="Y418" s="28" t="s">
        <v>66</v>
      </c>
      <c r="Z418" s="28" t="s">
        <v>2460</v>
      </c>
      <c r="AA418" s="28" t="s">
        <v>2459</v>
      </c>
      <c r="AB418" s="31">
        <v>1</v>
      </c>
      <c r="AC418" s="31">
        <v>0</v>
      </c>
      <c r="AD418" s="32">
        <v>1</v>
      </c>
      <c r="AE418" s="32">
        <v>1</v>
      </c>
      <c r="AF418" s="12" t="str">
        <f t="shared" si="72"/>
        <v>918991</v>
      </c>
      <c r="AG418" s="13" t="str">
        <f>VLOOKUP(D418,[2]Reference!$Q:$U,4,FALSE)</f>
        <v>Fleet</v>
      </c>
      <c r="AH418" s="13" t="str">
        <f>VLOOKUP(D418,[2]Reference!$Q:$U,5,FALSE)</f>
        <v>LNER</v>
      </c>
      <c r="AI418" s="14">
        <f t="shared" si="73"/>
        <v>1</v>
      </c>
      <c r="AJ418" s="14">
        <f t="shared" si="74"/>
        <v>0</v>
      </c>
      <c r="AK418" s="14">
        <f t="shared" si="75"/>
        <v>1</v>
      </c>
      <c r="AL418" s="15">
        <f t="shared" si="76"/>
        <v>0</v>
      </c>
      <c r="AM418" s="14">
        <f t="shared" si="77"/>
        <v>3</v>
      </c>
      <c r="AN418" s="16">
        <f t="shared" si="78"/>
        <v>44835</v>
      </c>
      <c r="AO418" s="17">
        <f>VLOOKUP(B418,[2]Reference!D:E,2,1)</f>
        <v>202307</v>
      </c>
      <c r="AP418" s="12" t="str">
        <f t="shared" si="79"/>
        <v>7</v>
      </c>
      <c r="AQ418" s="18">
        <f t="shared" si="80"/>
        <v>1</v>
      </c>
      <c r="AR418" s="18">
        <f t="shared" si="81"/>
        <v>1</v>
      </c>
      <c r="AS418" s="13" t="str">
        <f>VLOOKUP(D418,[2]Reference!$Q:$U,3,FALSE)</f>
        <v>IC225</v>
      </c>
      <c r="AT418" s="13" t="str">
        <f>VLOOKUP(D418,[2]Reference!Q:V,6,FALSE)</f>
        <v>IC225</v>
      </c>
      <c r="AU418" s="13" t="str">
        <f>VLOOKUP(D418,[2]Reference!$Q:$U,2,FALSE)</f>
        <v>MK4 Coach</v>
      </c>
      <c r="AV418" s="19">
        <f t="shared" si="82"/>
        <v>44838</v>
      </c>
      <c r="AW418" s="12" t="str">
        <f>+VLOOKUP(X418,[2]Reference!BN:BO,2,FALSE)</f>
        <v>Depot</v>
      </c>
      <c r="AX418" s="20" t="str">
        <f t="shared" si="83"/>
        <v>HB</v>
      </c>
      <c r="AY418" s="20" t="str">
        <f>VLOOKUP(AX418,[2]Reference!AH:AI,2,FALSE)</f>
        <v>LNER</v>
      </c>
      <c r="AZ418" s="20" t="str">
        <f>VLOOKUP(D418,[2]Reference!Q:V,6,FALSE)</f>
        <v>IC225</v>
      </c>
      <c r="BA418" s="20" t="str">
        <f>VLOOKUP(D418,[2]Reference!Q:V,3,FALSE)</f>
        <v>IC225</v>
      </c>
    </row>
    <row r="419" spans="1:53" ht="13.5" x14ac:dyDescent="0.25">
      <c r="A419" s="28" t="s">
        <v>3547</v>
      </c>
      <c r="B419" s="29">
        <v>44831</v>
      </c>
      <c r="C419" s="28" t="s">
        <v>54</v>
      </c>
      <c r="D419" s="28" t="s">
        <v>283</v>
      </c>
      <c r="E419" s="28" t="s">
        <v>284</v>
      </c>
      <c r="F419" s="28" t="s">
        <v>283</v>
      </c>
      <c r="G419" s="28" t="s">
        <v>129</v>
      </c>
      <c r="H419" s="28" t="s">
        <v>112</v>
      </c>
      <c r="I419" s="28" t="s">
        <v>285</v>
      </c>
      <c r="J419" s="28" t="s">
        <v>286</v>
      </c>
      <c r="K419" s="28" t="s">
        <v>287</v>
      </c>
      <c r="L419" s="28" t="s">
        <v>1606</v>
      </c>
      <c r="M419" s="28" t="s">
        <v>1029</v>
      </c>
      <c r="N419" s="30">
        <v>10</v>
      </c>
      <c r="O419" s="30">
        <v>0</v>
      </c>
      <c r="P419" s="30">
        <v>10</v>
      </c>
      <c r="Q419" s="30">
        <v>0</v>
      </c>
      <c r="R419" s="30">
        <v>0</v>
      </c>
      <c r="S419" s="30">
        <v>0</v>
      </c>
      <c r="T419" s="30">
        <v>0</v>
      </c>
      <c r="U419" s="30">
        <v>1</v>
      </c>
      <c r="V419" s="30">
        <v>10</v>
      </c>
      <c r="W419" s="28" t="s">
        <v>3548</v>
      </c>
      <c r="X419" s="28" t="s">
        <v>119</v>
      </c>
      <c r="Y419" s="28" t="s">
        <v>66</v>
      </c>
      <c r="Z419" s="28" t="s">
        <v>2460</v>
      </c>
      <c r="AA419" s="28" t="s">
        <v>2459</v>
      </c>
      <c r="AB419" s="31">
        <v>0</v>
      </c>
      <c r="AC419" s="31">
        <v>0</v>
      </c>
      <c r="AD419" s="32">
        <v>0</v>
      </c>
      <c r="AE419" s="32">
        <v>0</v>
      </c>
      <c r="AF419" s="12" t="str">
        <f t="shared" si="72"/>
        <v>919014</v>
      </c>
      <c r="AG419" s="13" t="str">
        <f>VLOOKUP(D419,[2]Reference!$Q:$U,4,FALSE)</f>
        <v>Fleet</v>
      </c>
      <c r="AH419" s="13" t="str">
        <f>VLOOKUP(D419,[2]Reference!$Q:$U,5,FALSE)</f>
        <v>LNER</v>
      </c>
      <c r="AI419" s="14">
        <f t="shared" si="73"/>
        <v>0</v>
      </c>
      <c r="AJ419" s="14">
        <f t="shared" si="74"/>
        <v>0</v>
      </c>
      <c r="AK419" s="14">
        <f t="shared" si="75"/>
        <v>0</v>
      </c>
      <c r="AL419" s="15">
        <f t="shared" si="76"/>
        <v>0</v>
      </c>
      <c r="AM419" s="14">
        <f t="shared" si="77"/>
        <v>10</v>
      </c>
      <c r="AN419" s="16">
        <f t="shared" si="78"/>
        <v>44835</v>
      </c>
      <c r="AO419" s="17">
        <f>VLOOKUP(B419,[2]Reference!D:E,2,1)</f>
        <v>202307</v>
      </c>
      <c r="AP419" s="12" t="str">
        <f t="shared" si="79"/>
        <v>7</v>
      </c>
      <c r="AQ419" s="18">
        <f t="shared" si="80"/>
        <v>0</v>
      </c>
      <c r="AR419" s="18">
        <f t="shared" si="81"/>
        <v>0</v>
      </c>
      <c r="AS419" s="13" t="str">
        <f>VLOOKUP(D419,[2]Reference!$Q:$U,3,FALSE)</f>
        <v>Azuma</v>
      </c>
      <c r="AT419" s="13" t="str">
        <f>VLOOKUP(D419,[2]Reference!Q:V,6,FALSE)</f>
        <v>Depot</v>
      </c>
      <c r="AU419" s="13" t="str">
        <f>VLOOKUP(D419,[2]Reference!$Q:$U,2,FALSE)</f>
        <v>Hitachi - Doncaster Carr</v>
      </c>
      <c r="AV419" s="19">
        <f t="shared" si="82"/>
        <v>44838</v>
      </c>
      <c r="AW419" s="12" t="str">
        <f>+VLOOKUP(X419,[2]Reference!BN:BO,2,FALSE)</f>
        <v>Depot</v>
      </c>
      <c r="AX419" s="20" t="str">
        <f t="shared" si="83"/>
        <v>HB</v>
      </c>
      <c r="AY419" s="20" t="str">
        <f>VLOOKUP(AX419,[2]Reference!AH:AI,2,FALSE)</f>
        <v>LNER</v>
      </c>
      <c r="AZ419" s="20" t="str">
        <f>VLOOKUP(D419,[2]Reference!Q:V,6,FALSE)</f>
        <v>Depot</v>
      </c>
      <c r="BA419" s="20" t="str">
        <f>VLOOKUP(D419,[2]Reference!Q:V,3,FALSE)</f>
        <v>Azuma</v>
      </c>
    </row>
    <row r="420" spans="1:53" ht="13.5" x14ac:dyDescent="0.25">
      <c r="A420" s="28" t="s">
        <v>3549</v>
      </c>
      <c r="B420" s="29">
        <v>44831</v>
      </c>
      <c r="C420" s="28" t="s">
        <v>54</v>
      </c>
      <c r="D420" s="28" t="s">
        <v>55</v>
      </c>
      <c r="E420" s="28" t="s">
        <v>56</v>
      </c>
      <c r="F420" s="28" t="s">
        <v>55</v>
      </c>
      <c r="G420" s="28" t="s">
        <v>129</v>
      </c>
      <c r="H420" s="28" t="s">
        <v>73</v>
      </c>
      <c r="I420" s="28" t="s">
        <v>654</v>
      </c>
      <c r="J420" s="28" t="s">
        <v>655</v>
      </c>
      <c r="K420" s="28" t="s">
        <v>179</v>
      </c>
      <c r="L420" s="28" t="s">
        <v>3550</v>
      </c>
      <c r="M420" s="28" t="s">
        <v>533</v>
      </c>
      <c r="N420" s="30">
        <v>3</v>
      </c>
      <c r="O420" s="30">
        <v>0</v>
      </c>
      <c r="P420" s="30">
        <v>3</v>
      </c>
      <c r="Q420" s="30">
        <v>0</v>
      </c>
      <c r="R420" s="30">
        <v>1</v>
      </c>
      <c r="S420" s="30">
        <v>1</v>
      </c>
      <c r="T420" s="30">
        <v>0</v>
      </c>
      <c r="U420" s="30">
        <v>3</v>
      </c>
      <c r="V420" s="30">
        <v>168</v>
      </c>
      <c r="W420" s="28" t="s">
        <v>3551</v>
      </c>
      <c r="X420" s="28" t="s">
        <v>80</v>
      </c>
      <c r="Y420" s="28" t="s">
        <v>66</v>
      </c>
      <c r="Z420" s="28" t="s">
        <v>2460</v>
      </c>
      <c r="AA420" s="28" t="s">
        <v>2459</v>
      </c>
      <c r="AB420" s="31">
        <v>1</v>
      </c>
      <c r="AC420" s="31">
        <v>1</v>
      </c>
      <c r="AD420" s="32">
        <v>2</v>
      </c>
      <c r="AE420" s="32">
        <v>2.23</v>
      </c>
      <c r="AF420" s="12" t="str">
        <f t="shared" si="72"/>
        <v>919072</v>
      </c>
      <c r="AG420" s="13" t="str">
        <f>VLOOKUP(D420,[2]Reference!$Q:$U,4,FALSE)</f>
        <v>Fleet</v>
      </c>
      <c r="AH420" s="13" t="str">
        <f>VLOOKUP(D420,[2]Reference!$Q:$U,5,FALSE)</f>
        <v>LNER</v>
      </c>
      <c r="AI420" s="14">
        <f t="shared" si="73"/>
        <v>1</v>
      </c>
      <c r="AJ420" s="14">
        <f t="shared" si="74"/>
        <v>0.5</v>
      </c>
      <c r="AK420" s="14">
        <f t="shared" si="75"/>
        <v>1.5</v>
      </c>
      <c r="AL420" s="15">
        <f t="shared" si="76"/>
        <v>0.5</v>
      </c>
      <c r="AM420" s="14">
        <f t="shared" si="77"/>
        <v>3</v>
      </c>
      <c r="AN420" s="16">
        <f t="shared" si="78"/>
        <v>44835</v>
      </c>
      <c r="AO420" s="17">
        <f>VLOOKUP(B420,[2]Reference!D:E,2,1)</f>
        <v>202307</v>
      </c>
      <c r="AP420" s="12" t="str">
        <f t="shared" si="79"/>
        <v>7</v>
      </c>
      <c r="AQ420" s="18">
        <f t="shared" si="80"/>
        <v>2</v>
      </c>
      <c r="AR420" s="18">
        <f t="shared" si="81"/>
        <v>2.23</v>
      </c>
      <c r="AS420" s="13" t="str">
        <f>VLOOKUP(D420,[2]Reference!$Q:$U,3,FALSE)</f>
        <v>Azuma</v>
      </c>
      <c r="AT420" s="13" t="str">
        <f>VLOOKUP(D420,[2]Reference!Q:V,6,FALSE)</f>
        <v>Azuma</v>
      </c>
      <c r="AU420" s="13" t="str">
        <f>VLOOKUP(D420,[2]Reference!$Q:$U,2,FALSE)</f>
        <v>Hitachi - Class 800</v>
      </c>
      <c r="AV420" s="19">
        <f t="shared" si="82"/>
        <v>44838</v>
      </c>
      <c r="AW420" s="12" t="str">
        <f>+VLOOKUP(X420,[2]Reference!BN:BO,2,FALSE)</f>
        <v>Fleet</v>
      </c>
      <c r="AX420" s="20" t="str">
        <f t="shared" si="83"/>
        <v>HB</v>
      </c>
      <c r="AY420" s="20" t="str">
        <f>VLOOKUP(AX420,[2]Reference!AH:AI,2,FALSE)</f>
        <v>LNER</v>
      </c>
      <c r="AZ420" s="20" t="str">
        <f>VLOOKUP(D420,[2]Reference!Q:V,6,FALSE)</f>
        <v>Azuma</v>
      </c>
      <c r="BA420" s="20" t="str">
        <f>VLOOKUP(D420,[2]Reference!Q:V,3,FALSE)</f>
        <v>Azuma</v>
      </c>
    </row>
    <row r="421" spans="1:53" ht="13.5" x14ac:dyDescent="0.25">
      <c r="A421" s="28" t="s">
        <v>3552</v>
      </c>
      <c r="B421" s="29">
        <v>44831</v>
      </c>
      <c r="C421" s="28" t="s">
        <v>54</v>
      </c>
      <c r="D421" s="28" t="s">
        <v>55</v>
      </c>
      <c r="E421" s="28" t="s">
        <v>56</v>
      </c>
      <c r="F421" s="28" t="s">
        <v>55</v>
      </c>
      <c r="G421" s="28" t="s">
        <v>129</v>
      </c>
      <c r="H421" s="28" t="s">
        <v>84</v>
      </c>
      <c r="I421" s="28" t="s">
        <v>2130</v>
      </c>
      <c r="J421" s="28" t="s">
        <v>2131</v>
      </c>
      <c r="K421" s="28" t="s">
        <v>179</v>
      </c>
      <c r="L421" s="28" t="s">
        <v>3553</v>
      </c>
      <c r="M421" s="28" t="s">
        <v>296</v>
      </c>
      <c r="N421" s="30">
        <v>26</v>
      </c>
      <c r="O421" s="30">
        <v>4</v>
      </c>
      <c r="P421" s="30">
        <v>22</v>
      </c>
      <c r="Q421" s="30">
        <v>0</v>
      </c>
      <c r="R421" s="30">
        <v>0</v>
      </c>
      <c r="S421" s="30">
        <v>0</v>
      </c>
      <c r="T421" s="30">
        <v>0</v>
      </c>
      <c r="U421" s="30">
        <v>3</v>
      </c>
      <c r="V421" s="30">
        <v>26</v>
      </c>
      <c r="W421" s="28" t="s">
        <v>3554</v>
      </c>
      <c r="X421" s="28" t="s">
        <v>80</v>
      </c>
      <c r="Y421" s="28" t="s">
        <v>66</v>
      </c>
      <c r="Z421" s="28" t="s">
        <v>2460</v>
      </c>
      <c r="AA421" s="28" t="s">
        <v>2459</v>
      </c>
      <c r="AB421" s="31">
        <v>0</v>
      </c>
      <c r="AC421" s="31">
        <v>0</v>
      </c>
      <c r="AD421" s="32">
        <v>0</v>
      </c>
      <c r="AE421" s="32">
        <v>1.77</v>
      </c>
      <c r="AF421" s="12" t="str">
        <f t="shared" si="72"/>
        <v>919157</v>
      </c>
      <c r="AG421" s="13" t="str">
        <f>VLOOKUP(D421,[2]Reference!$Q:$U,4,FALSE)</f>
        <v>Fleet</v>
      </c>
      <c r="AH421" s="13" t="str">
        <f>VLOOKUP(D421,[2]Reference!$Q:$U,5,FALSE)</f>
        <v>LNER</v>
      </c>
      <c r="AI421" s="14">
        <f t="shared" si="73"/>
        <v>0</v>
      </c>
      <c r="AJ421" s="14">
        <f t="shared" si="74"/>
        <v>0</v>
      </c>
      <c r="AK421" s="14">
        <f t="shared" si="75"/>
        <v>0</v>
      </c>
      <c r="AL421" s="15">
        <f t="shared" si="76"/>
        <v>0</v>
      </c>
      <c r="AM421" s="14">
        <f t="shared" si="77"/>
        <v>26</v>
      </c>
      <c r="AN421" s="16">
        <f t="shared" si="78"/>
        <v>44835</v>
      </c>
      <c r="AO421" s="17">
        <f>VLOOKUP(B421,[2]Reference!D:E,2,1)</f>
        <v>202307</v>
      </c>
      <c r="AP421" s="12" t="str">
        <f t="shared" si="79"/>
        <v>7</v>
      </c>
      <c r="AQ421" s="18">
        <f t="shared" si="80"/>
        <v>0</v>
      </c>
      <c r="AR421" s="18">
        <f t="shared" si="81"/>
        <v>1.77</v>
      </c>
      <c r="AS421" s="13" t="str">
        <f>VLOOKUP(D421,[2]Reference!$Q:$U,3,FALSE)</f>
        <v>Azuma</v>
      </c>
      <c r="AT421" s="13" t="str">
        <f>VLOOKUP(D421,[2]Reference!Q:V,6,FALSE)</f>
        <v>Azuma</v>
      </c>
      <c r="AU421" s="13" t="str">
        <f>VLOOKUP(D421,[2]Reference!$Q:$U,2,FALSE)</f>
        <v>Hitachi - Class 800</v>
      </c>
      <c r="AV421" s="19">
        <f t="shared" si="82"/>
        <v>44838</v>
      </c>
      <c r="AW421" s="12" t="str">
        <f>+VLOOKUP(X421,[2]Reference!BN:BO,2,FALSE)</f>
        <v>Fleet</v>
      </c>
      <c r="AX421" s="20" t="str">
        <f t="shared" si="83"/>
        <v>HB</v>
      </c>
      <c r="AY421" s="20" t="str">
        <f>VLOOKUP(AX421,[2]Reference!AH:AI,2,FALSE)</f>
        <v>LNER</v>
      </c>
      <c r="AZ421" s="20" t="str">
        <f>VLOOKUP(D421,[2]Reference!Q:V,6,FALSE)</f>
        <v>Azuma</v>
      </c>
      <c r="BA421" s="20" t="str">
        <f>VLOOKUP(D421,[2]Reference!Q:V,3,FALSE)</f>
        <v>Azuma</v>
      </c>
    </row>
    <row r="422" spans="1:53" ht="13.5" x14ac:dyDescent="0.25">
      <c r="A422" s="28" t="s">
        <v>3555</v>
      </c>
      <c r="B422" s="29">
        <v>44831</v>
      </c>
      <c r="C422" s="28" t="s">
        <v>54</v>
      </c>
      <c r="D422" s="28" t="s">
        <v>55</v>
      </c>
      <c r="E422" s="28" t="s">
        <v>56</v>
      </c>
      <c r="F422" s="28" t="s">
        <v>55</v>
      </c>
      <c r="G422" s="28" t="s">
        <v>146</v>
      </c>
      <c r="H422" s="28" t="s">
        <v>95</v>
      </c>
      <c r="I422" s="28" t="s">
        <v>147</v>
      </c>
      <c r="J422" s="28" t="s">
        <v>148</v>
      </c>
      <c r="K422" s="28" t="s">
        <v>201</v>
      </c>
      <c r="L422" s="28" t="s">
        <v>659</v>
      </c>
      <c r="M422" s="28" t="s">
        <v>181</v>
      </c>
      <c r="N422" s="30">
        <v>15</v>
      </c>
      <c r="O422" s="30">
        <v>0</v>
      </c>
      <c r="P422" s="30">
        <v>15</v>
      </c>
      <c r="Q422" s="30">
        <v>1</v>
      </c>
      <c r="R422" s="30">
        <v>0</v>
      </c>
      <c r="S422" s="30">
        <v>0</v>
      </c>
      <c r="T422" s="30">
        <v>0</v>
      </c>
      <c r="U422" s="30">
        <v>2</v>
      </c>
      <c r="V422" s="30">
        <v>75</v>
      </c>
      <c r="W422" s="28" t="s">
        <v>3556</v>
      </c>
      <c r="X422" s="28" t="s">
        <v>80</v>
      </c>
      <c r="Y422" s="28" t="s">
        <v>66</v>
      </c>
      <c r="Z422" s="28" t="s">
        <v>2460</v>
      </c>
      <c r="AA422" s="28" t="s">
        <v>2459</v>
      </c>
      <c r="AB422" s="31">
        <v>1</v>
      </c>
      <c r="AC422" s="31">
        <v>0</v>
      </c>
      <c r="AD422" s="32">
        <v>1</v>
      </c>
      <c r="AE422" s="32">
        <v>2</v>
      </c>
      <c r="AF422" s="12" t="str">
        <f t="shared" si="72"/>
        <v>919183</v>
      </c>
      <c r="AG422" s="13" t="str">
        <f>VLOOKUP(D422,[2]Reference!$Q:$U,4,FALSE)</f>
        <v>Fleet</v>
      </c>
      <c r="AH422" s="13" t="str">
        <f>VLOOKUP(D422,[2]Reference!$Q:$U,5,FALSE)</f>
        <v>LNER</v>
      </c>
      <c r="AI422" s="14">
        <f t="shared" si="73"/>
        <v>1</v>
      </c>
      <c r="AJ422" s="14">
        <f t="shared" si="74"/>
        <v>0</v>
      </c>
      <c r="AK422" s="14">
        <f t="shared" si="75"/>
        <v>1</v>
      </c>
      <c r="AL422" s="15">
        <f t="shared" si="76"/>
        <v>0</v>
      </c>
      <c r="AM422" s="14">
        <f t="shared" si="77"/>
        <v>15</v>
      </c>
      <c r="AN422" s="16">
        <f t="shared" si="78"/>
        <v>44835</v>
      </c>
      <c r="AO422" s="17">
        <f>VLOOKUP(B422,[2]Reference!D:E,2,1)</f>
        <v>202307</v>
      </c>
      <c r="AP422" s="12" t="str">
        <f t="shared" si="79"/>
        <v>7</v>
      </c>
      <c r="AQ422" s="18">
        <f t="shared" si="80"/>
        <v>1</v>
      </c>
      <c r="AR422" s="18">
        <f t="shared" si="81"/>
        <v>2</v>
      </c>
      <c r="AS422" s="13" t="str">
        <f>VLOOKUP(D422,[2]Reference!$Q:$U,3,FALSE)</f>
        <v>Azuma</v>
      </c>
      <c r="AT422" s="13" t="str">
        <f>VLOOKUP(D422,[2]Reference!Q:V,6,FALSE)</f>
        <v>Azuma</v>
      </c>
      <c r="AU422" s="13" t="str">
        <f>VLOOKUP(D422,[2]Reference!$Q:$U,2,FALSE)</f>
        <v>Hitachi - Class 800</v>
      </c>
      <c r="AV422" s="19">
        <f t="shared" si="82"/>
        <v>44838</v>
      </c>
      <c r="AW422" s="12" t="str">
        <f>+VLOOKUP(X422,[2]Reference!BN:BO,2,FALSE)</f>
        <v>Fleet</v>
      </c>
      <c r="AX422" s="20" t="str">
        <f t="shared" si="83"/>
        <v>HB</v>
      </c>
      <c r="AY422" s="20" t="str">
        <f>VLOOKUP(AX422,[2]Reference!AH:AI,2,FALSE)</f>
        <v>LNER</v>
      </c>
      <c r="AZ422" s="20" t="str">
        <f>VLOOKUP(D422,[2]Reference!Q:V,6,FALSE)</f>
        <v>Azuma</v>
      </c>
      <c r="BA422" s="20" t="str">
        <f>VLOOKUP(D422,[2]Reference!Q:V,3,FALSE)</f>
        <v>Azuma</v>
      </c>
    </row>
    <row r="423" spans="1:53" ht="13.5" x14ac:dyDescent="0.25">
      <c r="A423" s="28" t="s">
        <v>3557</v>
      </c>
      <c r="B423" s="29">
        <v>44831</v>
      </c>
      <c r="C423" s="28" t="s">
        <v>54</v>
      </c>
      <c r="D423" s="28" t="s">
        <v>70</v>
      </c>
      <c r="E423" s="28" t="s">
        <v>71</v>
      </c>
      <c r="F423" s="28" t="s">
        <v>70</v>
      </c>
      <c r="G423" s="28" t="s">
        <v>146</v>
      </c>
      <c r="H423" s="28" t="s">
        <v>138</v>
      </c>
      <c r="I423" s="28" t="s">
        <v>3007</v>
      </c>
      <c r="J423" s="28" t="s">
        <v>3008</v>
      </c>
      <c r="K423" s="28" t="s">
        <v>201</v>
      </c>
      <c r="L423" s="28" t="s">
        <v>3558</v>
      </c>
      <c r="M423" s="28" t="s">
        <v>117</v>
      </c>
      <c r="N423" s="30">
        <v>20</v>
      </c>
      <c r="O423" s="30">
        <v>20</v>
      </c>
      <c r="P423" s="30">
        <v>0</v>
      </c>
      <c r="Q423" s="30">
        <v>0</v>
      </c>
      <c r="R423" s="30">
        <v>0</v>
      </c>
      <c r="S423" s="30">
        <v>0</v>
      </c>
      <c r="T423" s="30">
        <v>0</v>
      </c>
      <c r="U423" s="30">
        <v>1</v>
      </c>
      <c r="V423" s="30">
        <v>20</v>
      </c>
      <c r="W423" s="28" t="s">
        <v>3559</v>
      </c>
      <c r="X423" s="28" t="s">
        <v>80</v>
      </c>
      <c r="Y423" s="28" t="s">
        <v>66</v>
      </c>
      <c r="Z423" s="28" t="s">
        <v>2460</v>
      </c>
      <c r="AA423" s="28" t="s">
        <v>2459</v>
      </c>
      <c r="AB423" s="31">
        <v>0</v>
      </c>
      <c r="AC423" s="31">
        <v>0</v>
      </c>
      <c r="AD423" s="32">
        <v>0</v>
      </c>
      <c r="AE423" s="32">
        <v>0</v>
      </c>
      <c r="AF423" s="12" t="str">
        <f t="shared" si="72"/>
        <v>921209</v>
      </c>
      <c r="AG423" s="13" t="str">
        <f>VLOOKUP(D423,[2]Reference!$Q:$U,4,FALSE)</f>
        <v>Fleet</v>
      </c>
      <c r="AH423" s="13" t="str">
        <f>VLOOKUP(D423,[2]Reference!$Q:$U,5,FALSE)</f>
        <v>LNER</v>
      </c>
      <c r="AI423" s="14">
        <f t="shared" si="73"/>
        <v>0</v>
      </c>
      <c r="AJ423" s="14">
        <f t="shared" si="74"/>
        <v>0</v>
      </c>
      <c r="AK423" s="14">
        <f t="shared" si="75"/>
        <v>0</v>
      </c>
      <c r="AL423" s="15">
        <f t="shared" si="76"/>
        <v>0</v>
      </c>
      <c r="AM423" s="14">
        <f t="shared" si="77"/>
        <v>20</v>
      </c>
      <c r="AN423" s="16">
        <f t="shared" si="78"/>
        <v>44835</v>
      </c>
      <c r="AO423" s="17">
        <f>VLOOKUP(B423,[2]Reference!D:E,2,1)</f>
        <v>202307</v>
      </c>
      <c r="AP423" s="12" t="str">
        <f t="shared" si="79"/>
        <v>7</v>
      </c>
      <c r="AQ423" s="18">
        <f t="shared" si="80"/>
        <v>0</v>
      </c>
      <c r="AR423" s="18">
        <f t="shared" si="81"/>
        <v>0</v>
      </c>
      <c r="AS423" s="13" t="str">
        <f>VLOOKUP(D423,[2]Reference!$Q:$U,3,FALSE)</f>
        <v>IC225</v>
      </c>
      <c r="AT423" s="13" t="str">
        <f>VLOOKUP(D423,[2]Reference!Q:V,6,FALSE)</f>
        <v>IC225</v>
      </c>
      <c r="AU423" s="13" t="str">
        <f>VLOOKUP(D423,[2]Reference!$Q:$U,2,FALSE)</f>
        <v>Cl 91 Loco</v>
      </c>
      <c r="AV423" s="19">
        <f t="shared" si="82"/>
        <v>44838</v>
      </c>
      <c r="AW423" s="12" t="str">
        <f>+VLOOKUP(X423,[2]Reference!BN:BO,2,FALSE)</f>
        <v>Fleet</v>
      </c>
      <c r="AX423" s="20" t="str">
        <f t="shared" si="83"/>
        <v>HB</v>
      </c>
      <c r="AY423" s="20" t="str">
        <f>VLOOKUP(AX423,[2]Reference!AH:AI,2,FALSE)</f>
        <v>LNER</v>
      </c>
      <c r="AZ423" s="20" t="str">
        <f>VLOOKUP(D423,[2]Reference!Q:V,6,FALSE)</f>
        <v>IC225</v>
      </c>
      <c r="BA423" s="20" t="str">
        <f>VLOOKUP(D423,[2]Reference!Q:V,3,FALSE)</f>
        <v>IC225</v>
      </c>
    </row>
    <row r="424" spans="1:53" ht="13.5" x14ac:dyDescent="0.25">
      <c r="A424" s="28" t="s">
        <v>3560</v>
      </c>
      <c r="B424" s="29">
        <v>44832</v>
      </c>
      <c r="C424" s="28" t="s">
        <v>54</v>
      </c>
      <c r="D424" s="28" t="s">
        <v>92</v>
      </c>
      <c r="E424" s="28" t="s">
        <v>93</v>
      </c>
      <c r="F424" s="28" t="s">
        <v>92</v>
      </c>
      <c r="G424" s="28" t="s">
        <v>146</v>
      </c>
      <c r="H424" s="28" t="s">
        <v>73</v>
      </c>
      <c r="I424" s="28" t="s">
        <v>122</v>
      </c>
      <c r="J424" s="28" t="s">
        <v>123</v>
      </c>
      <c r="K424" s="28" t="s">
        <v>201</v>
      </c>
      <c r="L424" s="28" t="s">
        <v>3561</v>
      </c>
      <c r="M424" s="28" t="s">
        <v>310</v>
      </c>
      <c r="N424" s="30">
        <v>3</v>
      </c>
      <c r="O424" s="30">
        <v>0</v>
      </c>
      <c r="P424" s="30">
        <v>3</v>
      </c>
      <c r="Q424" s="30">
        <v>1</v>
      </c>
      <c r="R424" s="30">
        <v>0</v>
      </c>
      <c r="S424" s="30">
        <v>0</v>
      </c>
      <c r="T424" s="30">
        <v>0</v>
      </c>
      <c r="U424" s="30">
        <v>2</v>
      </c>
      <c r="V424" s="30">
        <v>63</v>
      </c>
      <c r="W424" s="28" t="s">
        <v>3562</v>
      </c>
      <c r="X424" s="28" t="s">
        <v>80</v>
      </c>
      <c r="Y424" s="28" t="s">
        <v>66</v>
      </c>
      <c r="Z424" s="28" t="s">
        <v>2460</v>
      </c>
      <c r="AA424" s="28" t="s">
        <v>2459</v>
      </c>
      <c r="AB424" s="31">
        <v>1</v>
      </c>
      <c r="AC424" s="31">
        <v>0</v>
      </c>
      <c r="AD424" s="32">
        <v>1</v>
      </c>
      <c r="AE424" s="32">
        <v>1</v>
      </c>
      <c r="AF424" s="12" t="str">
        <f t="shared" si="72"/>
        <v>921742</v>
      </c>
      <c r="AG424" s="13" t="str">
        <f>VLOOKUP(D424,[2]Reference!$Q:$U,4,FALSE)</f>
        <v>Fleet</v>
      </c>
      <c r="AH424" s="13" t="str">
        <f>VLOOKUP(D424,[2]Reference!$Q:$U,5,FALSE)</f>
        <v>LNER</v>
      </c>
      <c r="AI424" s="14">
        <f t="shared" si="73"/>
        <v>1</v>
      </c>
      <c r="AJ424" s="14">
        <f t="shared" si="74"/>
        <v>0</v>
      </c>
      <c r="AK424" s="14">
        <f t="shared" si="75"/>
        <v>1</v>
      </c>
      <c r="AL424" s="15">
        <f t="shared" si="76"/>
        <v>0</v>
      </c>
      <c r="AM424" s="14">
        <f t="shared" si="77"/>
        <v>3</v>
      </c>
      <c r="AN424" s="16">
        <f t="shared" si="78"/>
        <v>44835</v>
      </c>
      <c r="AO424" s="17">
        <f>VLOOKUP(B424,[2]Reference!D:E,2,1)</f>
        <v>202307</v>
      </c>
      <c r="AP424" s="12" t="str">
        <f t="shared" si="79"/>
        <v>7</v>
      </c>
      <c r="AQ424" s="18">
        <f t="shared" si="80"/>
        <v>1</v>
      </c>
      <c r="AR424" s="18">
        <f t="shared" si="81"/>
        <v>1</v>
      </c>
      <c r="AS424" s="13" t="str">
        <f>VLOOKUP(D424,[2]Reference!$Q:$U,3,FALSE)</f>
        <v>Azuma</v>
      </c>
      <c r="AT424" s="13" t="str">
        <f>VLOOKUP(D424,[2]Reference!Q:V,6,FALSE)</f>
        <v>Azuma</v>
      </c>
      <c r="AU424" s="13" t="str">
        <f>VLOOKUP(D424,[2]Reference!$Q:$U,2,FALSE)</f>
        <v>Hitachi - Class 801</v>
      </c>
      <c r="AV424" s="19">
        <f t="shared" si="82"/>
        <v>44839</v>
      </c>
      <c r="AW424" s="12" t="str">
        <f>+VLOOKUP(X424,[2]Reference!BN:BO,2,FALSE)</f>
        <v>Fleet</v>
      </c>
      <c r="AX424" s="20" t="str">
        <f t="shared" si="83"/>
        <v>HB</v>
      </c>
      <c r="AY424" s="20" t="str">
        <f>VLOOKUP(AX424,[2]Reference!AH:AI,2,FALSE)</f>
        <v>LNER</v>
      </c>
      <c r="AZ424" s="20" t="str">
        <f>VLOOKUP(D424,[2]Reference!Q:V,6,FALSE)</f>
        <v>Azuma</v>
      </c>
      <c r="BA424" s="20" t="str">
        <f>VLOOKUP(D424,[2]Reference!Q:V,3,FALSE)</f>
        <v>Azuma</v>
      </c>
    </row>
    <row r="425" spans="1:53" ht="13.5" x14ac:dyDescent="0.25">
      <c r="A425" s="28" t="s">
        <v>3563</v>
      </c>
      <c r="B425" s="29">
        <v>44832</v>
      </c>
      <c r="C425" s="28" t="s">
        <v>54</v>
      </c>
      <c r="D425" s="28" t="s">
        <v>215</v>
      </c>
      <c r="E425" s="28" t="s">
        <v>216</v>
      </c>
      <c r="F425" s="28" t="s">
        <v>215</v>
      </c>
      <c r="G425" s="28" t="s">
        <v>129</v>
      </c>
      <c r="H425" s="28" t="s">
        <v>217</v>
      </c>
      <c r="I425" s="28" t="s">
        <v>218</v>
      </c>
      <c r="J425" s="28" t="s">
        <v>219</v>
      </c>
      <c r="K425" s="28" t="s">
        <v>969</v>
      </c>
      <c r="L425" s="28" t="s">
        <v>3564</v>
      </c>
      <c r="M425" s="28" t="s">
        <v>3348</v>
      </c>
      <c r="N425" s="30">
        <v>4</v>
      </c>
      <c r="O425" s="30">
        <v>4</v>
      </c>
      <c r="P425" s="30">
        <v>0</v>
      </c>
      <c r="Q425" s="30">
        <v>0</v>
      </c>
      <c r="R425" s="30">
        <v>0</v>
      </c>
      <c r="S425" s="30">
        <v>0</v>
      </c>
      <c r="T425" s="30">
        <v>0</v>
      </c>
      <c r="U425" s="30">
        <v>1</v>
      </c>
      <c r="V425" s="30">
        <v>4</v>
      </c>
      <c r="W425" s="28" t="s">
        <v>3565</v>
      </c>
      <c r="X425" s="28" t="s">
        <v>119</v>
      </c>
      <c r="Y425" s="28" t="s">
        <v>66</v>
      </c>
      <c r="Z425" s="28" t="s">
        <v>2460</v>
      </c>
      <c r="AA425" s="28" t="s">
        <v>2459</v>
      </c>
      <c r="AB425" s="31">
        <v>0</v>
      </c>
      <c r="AC425" s="31">
        <v>0</v>
      </c>
      <c r="AD425" s="32">
        <v>0</v>
      </c>
      <c r="AE425" s="32">
        <v>0</v>
      </c>
      <c r="AF425" s="12" t="str">
        <f t="shared" si="72"/>
        <v>921870</v>
      </c>
      <c r="AG425" s="13" t="str">
        <f>VLOOKUP(D425,[2]Reference!$Q:$U,4,FALSE)</f>
        <v>Fleet</v>
      </c>
      <c r="AH425" s="13" t="str">
        <f>VLOOKUP(D425,[2]Reference!$Q:$U,5,FALSE)</f>
        <v>LNER</v>
      </c>
      <c r="AI425" s="14">
        <f t="shared" si="73"/>
        <v>0</v>
      </c>
      <c r="AJ425" s="14">
        <f t="shared" si="74"/>
        <v>0</v>
      </c>
      <c r="AK425" s="14">
        <f t="shared" si="75"/>
        <v>0</v>
      </c>
      <c r="AL425" s="15">
        <f t="shared" si="76"/>
        <v>0</v>
      </c>
      <c r="AM425" s="14">
        <f t="shared" si="77"/>
        <v>4</v>
      </c>
      <c r="AN425" s="16">
        <f t="shared" si="78"/>
        <v>44835</v>
      </c>
      <c r="AO425" s="17">
        <f>VLOOKUP(B425,[2]Reference!D:E,2,1)</f>
        <v>202307</v>
      </c>
      <c r="AP425" s="12" t="str">
        <f t="shared" si="79"/>
        <v>7</v>
      </c>
      <c r="AQ425" s="18">
        <f t="shared" si="80"/>
        <v>0</v>
      </c>
      <c r="AR425" s="18">
        <f t="shared" si="81"/>
        <v>0</v>
      </c>
      <c r="AS425" s="13" t="str">
        <f>VLOOKUP(D425,[2]Reference!$Q:$U,3,FALSE)</f>
        <v>Other</v>
      </c>
      <c r="AT425" s="13" t="str">
        <f>VLOOKUP(D425,[2]Reference!Q:V,6,FALSE)</f>
        <v>Other</v>
      </c>
      <c r="AU425" s="13" t="str">
        <f>VLOOKUP(D425,[2]Reference!$Q:$U,2,FALSE)</f>
        <v>ISS - Contractors</v>
      </c>
      <c r="AV425" s="19">
        <f t="shared" si="82"/>
        <v>44839</v>
      </c>
      <c r="AW425" s="12" t="str">
        <f>+VLOOKUP(X425,[2]Reference!BN:BO,2,FALSE)</f>
        <v>Depot</v>
      </c>
      <c r="AX425" s="20" t="str">
        <f t="shared" si="83"/>
        <v>HB</v>
      </c>
      <c r="AY425" s="20" t="str">
        <f>VLOOKUP(AX425,[2]Reference!AH:AI,2,FALSE)</f>
        <v>LNER</v>
      </c>
      <c r="AZ425" s="20" t="str">
        <f>VLOOKUP(D425,[2]Reference!Q:V,6,FALSE)</f>
        <v>Other</v>
      </c>
      <c r="BA425" s="20" t="str">
        <f>VLOOKUP(D425,[2]Reference!Q:V,3,FALSE)</f>
        <v>Other</v>
      </c>
    </row>
    <row r="426" spans="1:53" ht="13.5" x14ac:dyDescent="0.25">
      <c r="A426" s="28" t="s">
        <v>3566</v>
      </c>
      <c r="B426" s="29">
        <v>44832</v>
      </c>
      <c r="C426" s="28" t="s">
        <v>54</v>
      </c>
      <c r="D426" s="28" t="s">
        <v>92</v>
      </c>
      <c r="E426" s="28" t="s">
        <v>93</v>
      </c>
      <c r="F426" s="28" t="s">
        <v>92</v>
      </c>
      <c r="G426" s="28" t="s">
        <v>94</v>
      </c>
      <c r="H426" s="28" t="s">
        <v>95</v>
      </c>
      <c r="I426" s="28" t="s">
        <v>147</v>
      </c>
      <c r="J426" s="28" t="s">
        <v>148</v>
      </c>
      <c r="K426" s="28" t="s">
        <v>98</v>
      </c>
      <c r="L426" s="28" t="s">
        <v>3567</v>
      </c>
      <c r="M426" s="28" t="s">
        <v>272</v>
      </c>
      <c r="N426" s="30">
        <v>4</v>
      </c>
      <c r="O426" s="30">
        <v>4</v>
      </c>
      <c r="P426" s="30">
        <v>0</v>
      </c>
      <c r="Q426" s="30">
        <v>0</v>
      </c>
      <c r="R426" s="30">
        <v>0</v>
      </c>
      <c r="S426" s="30">
        <v>0</v>
      </c>
      <c r="T426" s="30">
        <v>0</v>
      </c>
      <c r="U426" s="30">
        <v>1</v>
      </c>
      <c r="V426" s="30">
        <v>4</v>
      </c>
      <c r="W426" s="28" t="s">
        <v>3568</v>
      </c>
      <c r="X426" s="28" t="s">
        <v>80</v>
      </c>
      <c r="Y426" s="28" t="s">
        <v>66</v>
      </c>
      <c r="Z426" s="28" t="s">
        <v>2460</v>
      </c>
      <c r="AA426" s="28" t="s">
        <v>2459</v>
      </c>
      <c r="AB426" s="31">
        <v>0</v>
      </c>
      <c r="AC426" s="31">
        <v>0</v>
      </c>
      <c r="AD426" s="32">
        <v>0</v>
      </c>
      <c r="AE426" s="32">
        <v>0</v>
      </c>
      <c r="AF426" s="12" t="str">
        <f t="shared" si="72"/>
        <v>922239</v>
      </c>
      <c r="AG426" s="13" t="str">
        <f>VLOOKUP(D426,[2]Reference!$Q:$U,4,FALSE)</f>
        <v>Fleet</v>
      </c>
      <c r="AH426" s="13" t="str">
        <f>VLOOKUP(D426,[2]Reference!$Q:$U,5,FALSE)</f>
        <v>LNER</v>
      </c>
      <c r="AI426" s="14">
        <f t="shared" si="73"/>
        <v>0</v>
      </c>
      <c r="AJ426" s="14">
        <f t="shared" si="74"/>
        <v>0</v>
      </c>
      <c r="AK426" s="14">
        <f t="shared" si="75"/>
        <v>0</v>
      </c>
      <c r="AL426" s="15">
        <f t="shared" si="76"/>
        <v>0</v>
      </c>
      <c r="AM426" s="14">
        <f t="shared" si="77"/>
        <v>4</v>
      </c>
      <c r="AN426" s="16">
        <f t="shared" si="78"/>
        <v>44835</v>
      </c>
      <c r="AO426" s="17">
        <f>VLOOKUP(B426,[2]Reference!D:E,2,1)</f>
        <v>202307</v>
      </c>
      <c r="AP426" s="12" t="str">
        <f t="shared" si="79"/>
        <v>7</v>
      </c>
      <c r="AQ426" s="18">
        <f t="shared" si="80"/>
        <v>0</v>
      </c>
      <c r="AR426" s="18">
        <f t="shared" si="81"/>
        <v>0</v>
      </c>
      <c r="AS426" s="13" t="str">
        <f>VLOOKUP(D426,[2]Reference!$Q:$U,3,FALSE)</f>
        <v>Azuma</v>
      </c>
      <c r="AT426" s="13" t="str">
        <f>VLOOKUP(D426,[2]Reference!Q:V,6,FALSE)</f>
        <v>Azuma</v>
      </c>
      <c r="AU426" s="13" t="str">
        <f>VLOOKUP(D426,[2]Reference!$Q:$U,2,FALSE)</f>
        <v>Hitachi - Class 801</v>
      </c>
      <c r="AV426" s="19">
        <f t="shared" si="82"/>
        <v>44839</v>
      </c>
      <c r="AW426" s="12" t="str">
        <f>+VLOOKUP(X426,[2]Reference!BN:BO,2,FALSE)</f>
        <v>Fleet</v>
      </c>
      <c r="AX426" s="20" t="str">
        <f t="shared" si="83"/>
        <v>HB</v>
      </c>
      <c r="AY426" s="20" t="str">
        <f>VLOOKUP(AX426,[2]Reference!AH:AI,2,FALSE)</f>
        <v>LNER</v>
      </c>
      <c r="AZ426" s="20" t="str">
        <f>VLOOKUP(D426,[2]Reference!Q:V,6,FALSE)</f>
        <v>Azuma</v>
      </c>
      <c r="BA426" s="20" t="str">
        <f>VLOOKUP(D426,[2]Reference!Q:V,3,FALSE)</f>
        <v>Azuma</v>
      </c>
    </row>
    <row r="427" spans="1:53" ht="13.5" x14ac:dyDescent="0.25">
      <c r="A427" s="28" t="s">
        <v>3569</v>
      </c>
      <c r="B427" s="29">
        <v>44832</v>
      </c>
      <c r="C427" s="28" t="s">
        <v>54</v>
      </c>
      <c r="D427" s="28" t="s">
        <v>70</v>
      </c>
      <c r="E427" s="28" t="s">
        <v>71</v>
      </c>
      <c r="F427" s="28" t="s">
        <v>70</v>
      </c>
      <c r="G427" s="28" t="s">
        <v>146</v>
      </c>
      <c r="H427" s="28" t="s">
        <v>237</v>
      </c>
      <c r="I427" s="28" t="s">
        <v>416</v>
      </c>
      <c r="J427" s="28" t="s">
        <v>417</v>
      </c>
      <c r="K427" s="28" t="s">
        <v>1220</v>
      </c>
      <c r="L427" s="28" t="s">
        <v>3570</v>
      </c>
      <c r="M427" s="28" t="s">
        <v>664</v>
      </c>
      <c r="N427" s="30">
        <v>46</v>
      </c>
      <c r="O427" s="30">
        <v>16</v>
      </c>
      <c r="P427" s="30">
        <v>30</v>
      </c>
      <c r="Q427" s="30">
        <v>0</v>
      </c>
      <c r="R427" s="30">
        <v>0</v>
      </c>
      <c r="S427" s="30">
        <v>0</v>
      </c>
      <c r="T427" s="30">
        <v>0</v>
      </c>
      <c r="U427" s="30">
        <v>4</v>
      </c>
      <c r="V427" s="30">
        <v>46</v>
      </c>
      <c r="W427" s="28" t="s">
        <v>3571</v>
      </c>
      <c r="X427" s="28" t="s">
        <v>80</v>
      </c>
      <c r="Y427" s="28" t="s">
        <v>66</v>
      </c>
      <c r="Z427" s="28" t="s">
        <v>2460</v>
      </c>
      <c r="AA427" s="28" t="s">
        <v>2459</v>
      </c>
      <c r="AB427" s="31">
        <v>0</v>
      </c>
      <c r="AC427" s="31">
        <v>0</v>
      </c>
      <c r="AD427" s="32">
        <v>0</v>
      </c>
      <c r="AE427" s="32">
        <v>0.89</v>
      </c>
      <c r="AF427" s="12" t="str">
        <f t="shared" si="72"/>
        <v>922878</v>
      </c>
      <c r="AG427" s="13" t="str">
        <f>VLOOKUP(D427,[2]Reference!$Q:$U,4,FALSE)</f>
        <v>Fleet</v>
      </c>
      <c r="AH427" s="13" t="str">
        <f>VLOOKUP(D427,[2]Reference!$Q:$U,5,FALSE)</f>
        <v>LNER</v>
      </c>
      <c r="AI427" s="14">
        <f t="shared" si="73"/>
        <v>0</v>
      </c>
      <c r="AJ427" s="14">
        <f t="shared" si="74"/>
        <v>0</v>
      </c>
      <c r="AK427" s="14">
        <f t="shared" si="75"/>
        <v>0</v>
      </c>
      <c r="AL427" s="15">
        <f t="shared" si="76"/>
        <v>0</v>
      </c>
      <c r="AM427" s="14">
        <f t="shared" si="77"/>
        <v>46</v>
      </c>
      <c r="AN427" s="16">
        <f t="shared" si="78"/>
        <v>44835</v>
      </c>
      <c r="AO427" s="17">
        <f>VLOOKUP(B427,[2]Reference!D:E,2,1)</f>
        <v>202307</v>
      </c>
      <c r="AP427" s="12" t="str">
        <f t="shared" si="79"/>
        <v>7</v>
      </c>
      <c r="AQ427" s="18">
        <f t="shared" si="80"/>
        <v>0</v>
      </c>
      <c r="AR427" s="18">
        <f t="shared" si="81"/>
        <v>0.89</v>
      </c>
      <c r="AS427" s="13" t="str">
        <f>VLOOKUP(D427,[2]Reference!$Q:$U,3,FALSE)</f>
        <v>IC225</v>
      </c>
      <c r="AT427" s="13" t="str">
        <f>VLOOKUP(D427,[2]Reference!Q:V,6,FALSE)</f>
        <v>IC225</v>
      </c>
      <c r="AU427" s="13" t="str">
        <f>VLOOKUP(D427,[2]Reference!$Q:$U,2,FALSE)</f>
        <v>Cl 91 Loco</v>
      </c>
      <c r="AV427" s="19">
        <f t="shared" si="82"/>
        <v>44839</v>
      </c>
      <c r="AW427" s="12" t="str">
        <f>+VLOOKUP(X427,[2]Reference!BN:BO,2,FALSE)</f>
        <v>Fleet</v>
      </c>
      <c r="AX427" s="20" t="str">
        <f t="shared" si="83"/>
        <v>HB</v>
      </c>
      <c r="AY427" s="20" t="str">
        <f>VLOOKUP(AX427,[2]Reference!AH:AI,2,FALSE)</f>
        <v>LNER</v>
      </c>
      <c r="AZ427" s="20" t="str">
        <f>VLOOKUP(D427,[2]Reference!Q:V,6,FALSE)</f>
        <v>IC225</v>
      </c>
      <c r="BA427" s="20" t="str">
        <f>VLOOKUP(D427,[2]Reference!Q:V,3,FALSE)</f>
        <v>IC225</v>
      </c>
    </row>
    <row r="428" spans="1:53" ht="13.5" x14ac:dyDescent="0.25">
      <c r="A428" s="28" t="s">
        <v>3572</v>
      </c>
      <c r="B428" s="29">
        <v>44832</v>
      </c>
      <c r="C428" s="28" t="s">
        <v>54</v>
      </c>
      <c r="D428" s="28" t="s">
        <v>92</v>
      </c>
      <c r="E428" s="28" t="s">
        <v>93</v>
      </c>
      <c r="F428" s="28" t="s">
        <v>92</v>
      </c>
      <c r="G428" s="28" t="s">
        <v>129</v>
      </c>
      <c r="H428" s="28" t="s">
        <v>339</v>
      </c>
      <c r="I428" s="28" t="s">
        <v>694</v>
      </c>
      <c r="J428" s="28" t="s">
        <v>695</v>
      </c>
      <c r="K428" s="28" t="s">
        <v>969</v>
      </c>
      <c r="L428" s="28" t="s">
        <v>3573</v>
      </c>
      <c r="M428" s="28" t="s">
        <v>2383</v>
      </c>
      <c r="N428" s="30">
        <v>4</v>
      </c>
      <c r="O428" s="30">
        <v>4</v>
      </c>
      <c r="P428" s="30">
        <v>0</v>
      </c>
      <c r="Q428" s="30">
        <v>0</v>
      </c>
      <c r="R428" s="30">
        <v>0</v>
      </c>
      <c r="S428" s="30">
        <v>0</v>
      </c>
      <c r="T428" s="30">
        <v>0</v>
      </c>
      <c r="U428" s="30">
        <v>1</v>
      </c>
      <c r="V428" s="30">
        <v>4</v>
      </c>
      <c r="W428" s="28" t="s">
        <v>3574</v>
      </c>
      <c r="X428" s="28" t="s">
        <v>80</v>
      </c>
      <c r="Y428" s="28" t="s">
        <v>66</v>
      </c>
      <c r="Z428" s="28" t="s">
        <v>2460</v>
      </c>
      <c r="AA428" s="28" t="s">
        <v>2459</v>
      </c>
      <c r="AB428" s="31">
        <v>0</v>
      </c>
      <c r="AC428" s="31">
        <v>0</v>
      </c>
      <c r="AD428" s="32">
        <v>0</v>
      </c>
      <c r="AE428" s="32">
        <v>0</v>
      </c>
      <c r="AF428" s="12" t="str">
        <f t="shared" si="72"/>
        <v>923240</v>
      </c>
      <c r="AG428" s="13" t="str">
        <f>VLOOKUP(D428,[2]Reference!$Q:$U,4,FALSE)</f>
        <v>Fleet</v>
      </c>
      <c r="AH428" s="13" t="str">
        <f>VLOOKUP(D428,[2]Reference!$Q:$U,5,FALSE)</f>
        <v>LNER</v>
      </c>
      <c r="AI428" s="14">
        <f t="shared" si="73"/>
        <v>0</v>
      </c>
      <c r="AJ428" s="14">
        <f t="shared" si="74"/>
        <v>0</v>
      </c>
      <c r="AK428" s="14">
        <f t="shared" si="75"/>
        <v>0</v>
      </c>
      <c r="AL428" s="15">
        <f t="shared" si="76"/>
        <v>0</v>
      </c>
      <c r="AM428" s="14">
        <f t="shared" si="77"/>
        <v>4</v>
      </c>
      <c r="AN428" s="16">
        <f t="shared" si="78"/>
        <v>44835</v>
      </c>
      <c r="AO428" s="17">
        <f>VLOOKUP(B428,[2]Reference!D:E,2,1)</f>
        <v>202307</v>
      </c>
      <c r="AP428" s="12" t="str">
        <f t="shared" si="79"/>
        <v>7</v>
      </c>
      <c r="AQ428" s="18">
        <f t="shared" si="80"/>
        <v>0</v>
      </c>
      <c r="AR428" s="18">
        <f t="shared" si="81"/>
        <v>0</v>
      </c>
      <c r="AS428" s="13" t="str">
        <f>VLOOKUP(D428,[2]Reference!$Q:$U,3,FALSE)</f>
        <v>Azuma</v>
      </c>
      <c r="AT428" s="13" t="str">
        <f>VLOOKUP(D428,[2]Reference!Q:V,6,FALSE)</f>
        <v>Azuma</v>
      </c>
      <c r="AU428" s="13" t="str">
        <f>VLOOKUP(D428,[2]Reference!$Q:$U,2,FALSE)</f>
        <v>Hitachi - Class 801</v>
      </c>
      <c r="AV428" s="19">
        <f t="shared" si="82"/>
        <v>44839</v>
      </c>
      <c r="AW428" s="12" t="str">
        <f>+VLOOKUP(X428,[2]Reference!BN:BO,2,FALSE)</f>
        <v>Fleet</v>
      </c>
      <c r="AX428" s="20" t="str">
        <f t="shared" si="83"/>
        <v>HB</v>
      </c>
      <c r="AY428" s="20" t="str">
        <f>VLOOKUP(AX428,[2]Reference!AH:AI,2,FALSE)</f>
        <v>LNER</v>
      </c>
      <c r="AZ428" s="20" t="str">
        <f>VLOOKUP(D428,[2]Reference!Q:V,6,FALSE)</f>
        <v>Azuma</v>
      </c>
      <c r="BA428" s="20" t="str">
        <f>VLOOKUP(D428,[2]Reference!Q:V,3,FALSE)</f>
        <v>Azuma</v>
      </c>
    </row>
    <row r="429" spans="1:53" ht="13.5" x14ac:dyDescent="0.25">
      <c r="A429" s="28" t="s">
        <v>3576</v>
      </c>
      <c r="B429" s="29">
        <v>44833</v>
      </c>
      <c r="C429" s="28" t="s">
        <v>54</v>
      </c>
      <c r="D429" s="28" t="s">
        <v>814</v>
      </c>
      <c r="E429" s="28" t="s">
        <v>815</v>
      </c>
      <c r="F429" s="28" t="s">
        <v>814</v>
      </c>
      <c r="G429" s="28" t="s">
        <v>72</v>
      </c>
      <c r="H429" s="28" t="s">
        <v>112</v>
      </c>
      <c r="I429" s="28" t="s">
        <v>3577</v>
      </c>
      <c r="J429" s="28" t="s">
        <v>3578</v>
      </c>
      <c r="K429" s="28" t="s">
        <v>359</v>
      </c>
      <c r="L429" s="28" t="s">
        <v>3579</v>
      </c>
      <c r="M429" s="28" t="s">
        <v>185</v>
      </c>
      <c r="N429" s="30">
        <v>2</v>
      </c>
      <c r="O429" s="30">
        <v>0</v>
      </c>
      <c r="P429" s="30">
        <v>2</v>
      </c>
      <c r="Q429" s="30">
        <v>0</v>
      </c>
      <c r="R429" s="30">
        <v>0</v>
      </c>
      <c r="S429" s="30">
        <v>0</v>
      </c>
      <c r="T429" s="30">
        <v>0</v>
      </c>
      <c r="U429" s="30">
        <v>1</v>
      </c>
      <c r="V429" s="30">
        <v>2</v>
      </c>
      <c r="W429" s="28" t="s">
        <v>3580</v>
      </c>
      <c r="X429" s="28" t="s">
        <v>119</v>
      </c>
      <c r="Y429" s="28" t="s">
        <v>66</v>
      </c>
      <c r="Z429" s="28" t="s">
        <v>2460</v>
      </c>
      <c r="AA429" s="28" t="s">
        <v>2459</v>
      </c>
      <c r="AB429" s="31">
        <v>0</v>
      </c>
      <c r="AC429" s="31">
        <v>0</v>
      </c>
      <c r="AD429" s="32">
        <v>0</v>
      </c>
      <c r="AE429" s="32">
        <v>0</v>
      </c>
      <c r="AF429" s="12" t="str">
        <f t="shared" si="72"/>
        <v>924430</v>
      </c>
      <c r="AG429" s="13" t="str">
        <f>VLOOKUP(D429,[2]Reference!$Q:$U,4,FALSE)</f>
        <v>Fleet</v>
      </c>
      <c r="AH429" s="13" t="str">
        <f>VLOOKUP(D429,[2]Reference!$Q:$U,5,FALSE)</f>
        <v>LNER</v>
      </c>
      <c r="AI429" s="14">
        <f t="shared" si="73"/>
        <v>0</v>
      </c>
      <c r="AJ429" s="14">
        <f t="shared" si="74"/>
        <v>0</v>
      </c>
      <c r="AK429" s="14">
        <f t="shared" si="75"/>
        <v>0</v>
      </c>
      <c r="AL429" s="15">
        <f t="shared" si="76"/>
        <v>0</v>
      </c>
      <c r="AM429" s="14">
        <f t="shared" si="77"/>
        <v>2</v>
      </c>
      <c r="AN429" s="16">
        <f t="shared" si="78"/>
        <v>44835</v>
      </c>
      <c r="AO429" s="17">
        <f>VLOOKUP(B429,[2]Reference!D:E,2,1)</f>
        <v>202307</v>
      </c>
      <c r="AP429" s="12" t="str">
        <f t="shared" si="79"/>
        <v>7</v>
      </c>
      <c r="AQ429" s="18">
        <f t="shared" si="80"/>
        <v>0</v>
      </c>
      <c r="AR429" s="18">
        <f t="shared" si="81"/>
        <v>0</v>
      </c>
      <c r="AS429" s="13" t="str">
        <f>VLOOKUP(D429,[2]Reference!$Q:$U,3,FALSE)</f>
        <v>Azuma</v>
      </c>
      <c r="AT429" s="13" t="str">
        <f>VLOOKUP(D429,[2]Reference!Q:V,6,FALSE)</f>
        <v>Depot</v>
      </c>
      <c r="AU429" s="13" t="str">
        <f>VLOOKUP(D429,[2]Reference!$Q:$U,2,FALSE)</f>
        <v>Neville Hill</v>
      </c>
      <c r="AV429" s="19">
        <f t="shared" si="82"/>
        <v>44840</v>
      </c>
      <c r="AW429" s="12" t="str">
        <f>+VLOOKUP(X429,[2]Reference!BN:BO,2,FALSE)</f>
        <v>Depot</v>
      </c>
      <c r="AX429" s="20" t="str">
        <f t="shared" si="83"/>
        <v>HB</v>
      </c>
      <c r="AY429" s="20" t="str">
        <f>VLOOKUP(AX429,[2]Reference!AH:AI,2,FALSE)</f>
        <v>LNER</v>
      </c>
      <c r="AZ429" s="20" t="str">
        <f>VLOOKUP(D429,[2]Reference!Q:V,6,FALSE)</f>
        <v>Depot</v>
      </c>
      <c r="BA429" s="20" t="str">
        <f>VLOOKUP(D429,[2]Reference!Q:V,3,FALSE)</f>
        <v>Azuma</v>
      </c>
    </row>
    <row r="430" spans="1:53" ht="13.5" x14ac:dyDescent="0.25">
      <c r="A430" s="28" t="s">
        <v>3581</v>
      </c>
      <c r="B430" s="29">
        <v>44833</v>
      </c>
      <c r="C430" s="28" t="s">
        <v>54</v>
      </c>
      <c r="D430" s="28" t="s">
        <v>92</v>
      </c>
      <c r="E430" s="28" t="s">
        <v>93</v>
      </c>
      <c r="F430" s="28" t="s">
        <v>92</v>
      </c>
      <c r="G430" s="28" t="s">
        <v>83</v>
      </c>
      <c r="H430" s="28" t="s">
        <v>198</v>
      </c>
      <c r="I430" s="28" t="s">
        <v>209</v>
      </c>
      <c r="J430" s="28" t="s">
        <v>210</v>
      </c>
      <c r="K430" s="28" t="s">
        <v>977</v>
      </c>
      <c r="L430" s="28" t="s">
        <v>3582</v>
      </c>
      <c r="M430" s="28" t="s">
        <v>169</v>
      </c>
      <c r="N430" s="30">
        <v>0</v>
      </c>
      <c r="O430" s="30">
        <v>0</v>
      </c>
      <c r="P430" s="30">
        <v>0</v>
      </c>
      <c r="Q430" s="30">
        <v>2</v>
      </c>
      <c r="R430" s="30">
        <v>0</v>
      </c>
      <c r="S430" s="30">
        <v>0</v>
      </c>
      <c r="T430" s="30">
        <v>0</v>
      </c>
      <c r="U430" s="30">
        <v>2</v>
      </c>
      <c r="V430" s="30">
        <v>235</v>
      </c>
      <c r="W430" s="28" t="s">
        <v>3583</v>
      </c>
      <c r="X430" s="28" t="s">
        <v>119</v>
      </c>
      <c r="Y430" s="28" t="s">
        <v>66</v>
      </c>
      <c r="Z430" s="28" t="s">
        <v>2460</v>
      </c>
      <c r="AA430" s="28" t="s">
        <v>2459</v>
      </c>
      <c r="AB430" s="31">
        <v>2</v>
      </c>
      <c r="AC430" s="31">
        <v>0</v>
      </c>
      <c r="AD430" s="32">
        <v>2</v>
      </c>
      <c r="AE430" s="32">
        <v>2</v>
      </c>
      <c r="AF430" s="12" t="str">
        <f t="shared" si="72"/>
        <v>924852</v>
      </c>
      <c r="AG430" s="13" t="str">
        <f>VLOOKUP(D430,[2]Reference!$Q:$U,4,FALSE)</f>
        <v>Fleet</v>
      </c>
      <c r="AH430" s="13" t="str">
        <f>VLOOKUP(D430,[2]Reference!$Q:$U,5,FALSE)</f>
        <v>LNER</v>
      </c>
      <c r="AI430" s="14">
        <f t="shared" si="73"/>
        <v>2</v>
      </c>
      <c r="AJ430" s="14">
        <f t="shared" si="74"/>
        <v>0</v>
      </c>
      <c r="AK430" s="14">
        <f t="shared" si="75"/>
        <v>2</v>
      </c>
      <c r="AL430" s="15">
        <f t="shared" si="76"/>
        <v>0</v>
      </c>
      <c r="AM430" s="14">
        <f t="shared" si="77"/>
        <v>0</v>
      </c>
      <c r="AN430" s="16">
        <f t="shared" si="78"/>
        <v>44835</v>
      </c>
      <c r="AO430" s="17">
        <f>VLOOKUP(B430,[2]Reference!D:E,2,1)</f>
        <v>202307</v>
      </c>
      <c r="AP430" s="12" t="str">
        <f t="shared" si="79"/>
        <v>7</v>
      </c>
      <c r="AQ430" s="18">
        <f t="shared" si="80"/>
        <v>2</v>
      </c>
      <c r="AR430" s="18">
        <f t="shared" si="81"/>
        <v>2</v>
      </c>
      <c r="AS430" s="13" t="str">
        <f>VLOOKUP(D430,[2]Reference!$Q:$U,3,FALSE)</f>
        <v>Azuma</v>
      </c>
      <c r="AT430" s="13" t="str">
        <f>VLOOKUP(D430,[2]Reference!Q:V,6,FALSE)</f>
        <v>Azuma</v>
      </c>
      <c r="AU430" s="13" t="str">
        <f>VLOOKUP(D430,[2]Reference!$Q:$U,2,FALSE)</f>
        <v>Hitachi - Class 801</v>
      </c>
      <c r="AV430" s="19">
        <f t="shared" si="82"/>
        <v>44840</v>
      </c>
      <c r="AW430" s="12" t="str">
        <f>+VLOOKUP(X430,[2]Reference!BN:BO,2,FALSE)</f>
        <v>Depot</v>
      </c>
      <c r="AX430" s="20" t="str">
        <f t="shared" si="83"/>
        <v>HB</v>
      </c>
      <c r="AY430" s="20" t="str">
        <f>VLOOKUP(AX430,[2]Reference!AH:AI,2,FALSE)</f>
        <v>LNER</v>
      </c>
      <c r="AZ430" s="20" t="str">
        <f>VLOOKUP(D430,[2]Reference!Q:V,6,FALSE)</f>
        <v>Azuma</v>
      </c>
      <c r="BA430" s="20" t="str">
        <f>VLOOKUP(D430,[2]Reference!Q:V,3,FALSE)</f>
        <v>Azuma</v>
      </c>
    </row>
    <row r="431" spans="1:53" ht="13.5" x14ac:dyDescent="0.25">
      <c r="A431" s="28" t="s">
        <v>3584</v>
      </c>
      <c r="B431" s="29">
        <v>44833</v>
      </c>
      <c r="C431" s="28" t="s">
        <v>54</v>
      </c>
      <c r="D431" s="28" t="s">
        <v>70</v>
      </c>
      <c r="E431" s="28" t="s">
        <v>71</v>
      </c>
      <c r="F431" s="28" t="s">
        <v>70</v>
      </c>
      <c r="G431" s="28" t="s">
        <v>154</v>
      </c>
      <c r="H431" s="28" t="s">
        <v>237</v>
      </c>
      <c r="I431" s="28" t="s">
        <v>2803</v>
      </c>
      <c r="J431" s="28" t="s">
        <v>2804</v>
      </c>
      <c r="K431" s="28" t="s">
        <v>1255</v>
      </c>
      <c r="L431" s="28" t="s">
        <v>3585</v>
      </c>
      <c r="M431" s="28" t="s">
        <v>664</v>
      </c>
      <c r="N431" s="30">
        <v>42</v>
      </c>
      <c r="O431" s="30">
        <v>4</v>
      </c>
      <c r="P431" s="30">
        <v>38</v>
      </c>
      <c r="Q431" s="30">
        <v>0</v>
      </c>
      <c r="R431" s="30">
        <v>0</v>
      </c>
      <c r="S431" s="30">
        <v>0</v>
      </c>
      <c r="T431" s="30">
        <v>0</v>
      </c>
      <c r="U431" s="30">
        <v>2</v>
      </c>
      <c r="V431" s="30">
        <v>42</v>
      </c>
      <c r="W431" s="28" t="s">
        <v>3586</v>
      </c>
      <c r="X431" s="28" t="s">
        <v>80</v>
      </c>
      <c r="Y431" s="28" t="s">
        <v>66</v>
      </c>
      <c r="Z431" s="28" t="s">
        <v>2460</v>
      </c>
      <c r="AA431" s="28" t="s">
        <v>2459</v>
      </c>
      <c r="AB431" s="31">
        <v>0</v>
      </c>
      <c r="AC431" s="31">
        <v>0</v>
      </c>
      <c r="AD431" s="32">
        <v>1</v>
      </c>
      <c r="AE431" s="32">
        <v>1</v>
      </c>
      <c r="AF431" s="12" t="str">
        <f t="shared" si="72"/>
        <v>924900</v>
      </c>
      <c r="AG431" s="13" t="str">
        <f>VLOOKUP(D431,[2]Reference!$Q:$U,4,FALSE)</f>
        <v>Fleet</v>
      </c>
      <c r="AH431" s="13" t="str">
        <f>VLOOKUP(D431,[2]Reference!$Q:$U,5,FALSE)</f>
        <v>LNER</v>
      </c>
      <c r="AI431" s="14">
        <f t="shared" si="73"/>
        <v>0</v>
      </c>
      <c r="AJ431" s="14">
        <f t="shared" si="74"/>
        <v>0</v>
      </c>
      <c r="AK431" s="14">
        <f t="shared" si="75"/>
        <v>0</v>
      </c>
      <c r="AL431" s="15">
        <f t="shared" si="76"/>
        <v>1</v>
      </c>
      <c r="AM431" s="14">
        <f t="shared" si="77"/>
        <v>42</v>
      </c>
      <c r="AN431" s="16">
        <f t="shared" si="78"/>
        <v>44835</v>
      </c>
      <c r="AO431" s="17">
        <f>VLOOKUP(B431,[2]Reference!D:E,2,1)</f>
        <v>202307</v>
      </c>
      <c r="AP431" s="12" t="str">
        <f t="shared" si="79"/>
        <v>7</v>
      </c>
      <c r="AQ431" s="18">
        <f t="shared" si="80"/>
        <v>1</v>
      </c>
      <c r="AR431" s="18">
        <f t="shared" si="81"/>
        <v>1</v>
      </c>
      <c r="AS431" s="13" t="str">
        <f>VLOOKUP(D431,[2]Reference!$Q:$U,3,FALSE)</f>
        <v>IC225</v>
      </c>
      <c r="AT431" s="13" t="str">
        <f>VLOOKUP(D431,[2]Reference!Q:V,6,FALSE)</f>
        <v>IC225</v>
      </c>
      <c r="AU431" s="13" t="str">
        <f>VLOOKUP(D431,[2]Reference!$Q:$U,2,FALSE)</f>
        <v>Cl 91 Loco</v>
      </c>
      <c r="AV431" s="19">
        <f t="shared" si="82"/>
        <v>44840</v>
      </c>
      <c r="AW431" s="12" t="str">
        <f>+VLOOKUP(X431,[2]Reference!BN:BO,2,FALSE)</f>
        <v>Fleet</v>
      </c>
      <c r="AX431" s="20" t="str">
        <f t="shared" si="83"/>
        <v>HB</v>
      </c>
      <c r="AY431" s="20" t="str">
        <f>VLOOKUP(AX431,[2]Reference!AH:AI,2,FALSE)</f>
        <v>LNER</v>
      </c>
      <c r="AZ431" s="20" t="str">
        <f>VLOOKUP(D431,[2]Reference!Q:V,6,FALSE)</f>
        <v>IC225</v>
      </c>
      <c r="BA431" s="20" t="str">
        <f>VLOOKUP(D431,[2]Reference!Q:V,3,FALSE)</f>
        <v>IC225</v>
      </c>
    </row>
    <row r="432" spans="1:53" ht="13.5" x14ac:dyDescent="0.25">
      <c r="A432" s="28" t="s">
        <v>3588</v>
      </c>
      <c r="B432" s="29">
        <v>44834</v>
      </c>
      <c r="C432" s="28" t="s">
        <v>54</v>
      </c>
      <c r="D432" s="28" t="s">
        <v>364</v>
      </c>
      <c r="E432" s="28" t="s">
        <v>365</v>
      </c>
      <c r="F432" s="28" t="s">
        <v>364</v>
      </c>
      <c r="G432" s="28" t="s">
        <v>121</v>
      </c>
      <c r="H432" s="28" t="s">
        <v>112</v>
      </c>
      <c r="I432" s="28" t="s">
        <v>3577</v>
      </c>
      <c r="J432" s="28" t="s">
        <v>3578</v>
      </c>
      <c r="K432" s="28" t="s">
        <v>366</v>
      </c>
      <c r="L432" s="28" t="s">
        <v>3589</v>
      </c>
      <c r="M432" s="28" t="s">
        <v>793</v>
      </c>
      <c r="N432" s="30">
        <v>15</v>
      </c>
      <c r="O432" s="30">
        <v>0</v>
      </c>
      <c r="P432" s="30">
        <v>15</v>
      </c>
      <c r="Q432" s="30">
        <v>0</v>
      </c>
      <c r="R432" s="30">
        <v>0</v>
      </c>
      <c r="S432" s="30">
        <v>0</v>
      </c>
      <c r="T432" s="30">
        <v>0</v>
      </c>
      <c r="U432" s="30">
        <v>2</v>
      </c>
      <c r="V432" s="30">
        <v>15</v>
      </c>
      <c r="W432" s="28" t="s">
        <v>3590</v>
      </c>
      <c r="X432" s="28" t="s">
        <v>119</v>
      </c>
      <c r="Y432" s="28" t="s">
        <v>66</v>
      </c>
      <c r="Z432" s="28" t="s">
        <v>2460</v>
      </c>
      <c r="AA432" s="28" t="s">
        <v>2459</v>
      </c>
      <c r="AB432" s="31">
        <v>0</v>
      </c>
      <c r="AC432" s="31">
        <v>0</v>
      </c>
      <c r="AD432" s="32">
        <v>0</v>
      </c>
      <c r="AE432" s="32">
        <v>0</v>
      </c>
      <c r="AF432" s="12" t="str">
        <f t="shared" si="72"/>
        <v>926841</v>
      </c>
      <c r="AG432" s="13" t="str">
        <f>VLOOKUP(D432,[2]Reference!$Q:$U,4,FALSE)</f>
        <v>Fleet</v>
      </c>
      <c r="AH432" s="13" t="str">
        <f>VLOOKUP(D432,[2]Reference!$Q:$U,5,FALSE)</f>
        <v>LNER</v>
      </c>
      <c r="AI432" s="14">
        <f t="shared" si="73"/>
        <v>0</v>
      </c>
      <c r="AJ432" s="14">
        <f t="shared" si="74"/>
        <v>0</v>
      </c>
      <c r="AK432" s="14">
        <f t="shared" si="75"/>
        <v>0</v>
      </c>
      <c r="AL432" s="15">
        <f t="shared" si="76"/>
        <v>0</v>
      </c>
      <c r="AM432" s="14">
        <f t="shared" si="77"/>
        <v>15</v>
      </c>
      <c r="AN432" s="16">
        <f t="shared" si="78"/>
        <v>44835</v>
      </c>
      <c r="AO432" s="17">
        <f>VLOOKUP(B432,[2]Reference!D:E,2,1)</f>
        <v>202307</v>
      </c>
      <c r="AP432" s="12" t="str">
        <f t="shared" si="79"/>
        <v>7</v>
      </c>
      <c r="AQ432" s="18">
        <f t="shared" si="80"/>
        <v>0</v>
      </c>
      <c r="AR432" s="18">
        <f t="shared" si="81"/>
        <v>0</v>
      </c>
      <c r="AS432" s="13" t="str">
        <f>VLOOKUP(D432,[2]Reference!$Q:$U,3,FALSE)</f>
        <v>Azuma</v>
      </c>
      <c r="AT432" s="13" t="str">
        <f>VLOOKUP(D432,[2]Reference!Q:V,6,FALSE)</f>
        <v>Depot</v>
      </c>
      <c r="AU432" s="13" t="str">
        <f>VLOOKUP(D432,[2]Reference!$Q:$U,2,FALSE)</f>
        <v>Heaton</v>
      </c>
      <c r="AV432" s="19">
        <f t="shared" si="82"/>
        <v>44841</v>
      </c>
      <c r="AW432" s="12" t="str">
        <f>+VLOOKUP(X432,[2]Reference!BN:BO,2,FALSE)</f>
        <v>Depot</v>
      </c>
      <c r="AX432" s="20" t="str">
        <f t="shared" si="83"/>
        <v>HB</v>
      </c>
      <c r="AY432" s="20" t="str">
        <f>VLOOKUP(AX432,[2]Reference!AH:AI,2,FALSE)</f>
        <v>LNER</v>
      </c>
      <c r="AZ432" s="20" t="str">
        <f>VLOOKUP(D432,[2]Reference!Q:V,6,FALSE)</f>
        <v>Depot</v>
      </c>
      <c r="BA432" s="20" t="str">
        <f>VLOOKUP(D432,[2]Reference!Q:V,3,FALSE)</f>
        <v>Azuma</v>
      </c>
    </row>
    <row r="433" spans="1:53" ht="13.5" x14ac:dyDescent="0.25">
      <c r="A433" s="28" t="s">
        <v>3591</v>
      </c>
      <c r="B433" s="29">
        <v>44834</v>
      </c>
      <c r="C433" s="28" t="s">
        <v>54</v>
      </c>
      <c r="D433" s="28" t="s">
        <v>70</v>
      </c>
      <c r="E433" s="28" t="s">
        <v>71</v>
      </c>
      <c r="F433" s="28" t="s">
        <v>70</v>
      </c>
      <c r="G433" s="28" t="s">
        <v>72</v>
      </c>
      <c r="H433" s="28" t="s">
        <v>138</v>
      </c>
      <c r="I433" s="28" t="s">
        <v>395</v>
      </c>
      <c r="J433" s="28" t="s">
        <v>396</v>
      </c>
      <c r="K433" s="28" t="s">
        <v>261</v>
      </c>
      <c r="L433" s="28" t="s">
        <v>3592</v>
      </c>
      <c r="M433" s="28" t="s">
        <v>3593</v>
      </c>
      <c r="N433" s="30">
        <v>41</v>
      </c>
      <c r="O433" s="30">
        <v>10</v>
      </c>
      <c r="P433" s="30">
        <v>31</v>
      </c>
      <c r="Q433" s="30">
        <v>2</v>
      </c>
      <c r="R433" s="30">
        <v>0</v>
      </c>
      <c r="S433" s="30">
        <v>0</v>
      </c>
      <c r="T433" s="30">
        <v>0</v>
      </c>
      <c r="U433" s="30">
        <v>7</v>
      </c>
      <c r="V433" s="30">
        <v>161</v>
      </c>
      <c r="W433" s="28" t="s">
        <v>3594</v>
      </c>
      <c r="X433" s="28" t="s">
        <v>80</v>
      </c>
      <c r="Y433" s="28" t="s">
        <v>66</v>
      </c>
      <c r="Z433" s="28" t="s">
        <v>2460</v>
      </c>
      <c r="AA433" s="28" t="s">
        <v>2459</v>
      </c>
      <c r="AB433" s="31">
        <v>2</v>
      </c>
      <c r="AC433" s="31">
        <v>0</v>
      </c>
      <c r="AD433" s="32">
        <v>2</v>
      </c>
      <c r="AE433" s="32">
        <v>2</v>
      </c>
      <c r="AF433" s="12" t="str">
        <f t="shared" si="72"/>
        <v>926992</v>
      </c>
      <c r="AG433" s="13" t="str">
        <f>VLOOKUP(D433,[2]Reference!$Q:$U,4,FALSE)</f>
        <v>Fleet</v>
      </c>
      <c r="AH433" s="13" t="str">
        <f>VLOOKUP(D433,[2]Reference!$Q:$U,5,FALSE)</f>
        <v>LNER</v>
      </c>
      <c r="AI433" s="14">
        <f t="shared" si="73"/>
        <v>2</v>
      </c>
      <c r="AJ433" s="14">
        <f t="shared" si="74"/>
        <v>0</v>
      </c>
      <c r="AK433" s="14">
        <f t="shared" si="75"/>
        <v>2</v>
      </c>
      <c r="AL433" s="15">
        <f t="shared" si="76"/>
        <v>0</v>
      </c>
      <c r="AM433" s="14">
        <f t="shared" si="77"/>
        <v>41</v>
      </c>
      <c r="AN433" s="16">
        <f t="shared" si="78"/>
        <v>44835</v>
      </c>
      <c r="AO433" s="17">
        <f>VLOOKUP(B433,[2]Reference!D:E,2,1)</f>
        <v>202307</v>
      </c>
      <c r="AP433" s="12" t="str">
        <f t="shared" si="79"/>
        <v>7</v>
      </c>
      <c r="AQ433" s="18">
        <f t="shared" si="80"/>
        <v>2</v>
      </c>
      <c r="AR433" s="18">
        <f t="shared" si="81"/>
        <v>2</v>
      </c>
      <c r="AS433" s="13" t="str">
        <f>VLOOKUP(D433,[2]Reference!$Q:$U,3,FALSE)</f>
        <v>IC225</v>
      </c>
      <c r="AT433" s="13" t="str">
        <f>VLOOKUP(D433,[2]Reference!Q:V,6,FALSE)</f>
        <v>IC225</v>
      </c>
      <c r="AU433" s="13" t="str">
        <f>VLOOKUP(D433,[2]Reference!$Q:$U,2,FALSE)</f>
        <v>Cl 91 Loco</v>
      </c>
      <c r="AV433" s="19">
        <f t="shared" si="82"/>
        <v>44841</v>
      </c>
      <c r="AW433" s="12" t="str">
        <f>+VLOOKUP(X433,[2]Reference!BN:BO,2,FALSE)</f>
        <v>Fleet</v>
      </c>
      <c r="AX433" s="20" t="str">
        <f t="shared" si="83"/>
        <v>HB</v>
      </c>
      <c r="AY433" s="20" t="str">
        <f>VLOOKUP(AX433,[2]Reference!AH:AI,2,FALSE)</f>
        <v>LNER</v>
      </c>
      <c r="AZ433" s="20" t="str">
        <f>VLOOKUP(D433,[2]Reference!Q:V,6,FALSE)</f>
        <v>IC225</v>
      </c>
      <c r="BA433" s="20" t="str">
        <f>VLOOKUP(D433,[2]Reference!Q:V,3,FALSE)</f>
        <v>IC225</v>
      </c>
    </row>
    <row r="434" spans="1:53" ht="13.5" x14ac:dyDescent="0.25">
      <c r="A434" s="28" t="s">
        <v>3595</v>
      </c>
      <c r="B434" s="29">
        <v>44834</v>
      </c>
      <c r="C434" s="28" t="s">
        <v>54</v>
      </c>
      <c r="D434" s="28" t="s">
        <v>536</v>
      </c>
      <c r="E434" s="28" t="s">
        <v>537</v>
      </c>
      <c r="F434" s="28" t="s">
        <v>536</v>
      </c>
      <c r="G434" s="28" t="s">
        <v>72</v>
      </c>
      <c r="H434" s="28" t="s">
        <v>95</v>
      </c>
      <c r="I434" s="28" t="s">
        <v>555</v>
      </c>
      <c r="J434" s="28" t="s">
        <v>556</v>
      </c>
      <c r="K434" s="28" t="s">
        <v>261</v>
      </c>
      <c r="L434" s="28" t="s">
        <v>3596</v>
      </c>
      <c r="M434" s="28" t="s">
        <v>2307</v>
      </c>
      <c r="N434" s="30">
        <v>8</v>
      </c>
      <c r="O434" s="30">
        <v>3</v>
      </c>
      <c r="P434" s="30">
        <v>5</v>
      </c>
      <c r="Q434" s="30">
        <v>0</v>
      </c>
      <c r="R434" s="30">
        <v>0</v>
      </c>
      <c r="S434" s="30">
        <v>0</v>
      </c>
      <c r="T434" s="30">
        <v>0</v>
      </c>
      <c r="U434" s="30">
        <v>2</v>
      </c>
      <c r="V434" s="30">
        <v>8</v>
      </c>
      <c r="W434" s="28" t="s">
        <v>3597</v>
      </c>
      <c r="X434" s="28" t="s">
        <v>80</v>
      </c>
      <c r="Y434" s="28" t="s">
        <v>66</v>
      </c>
      <c r="Z434" s="28" t="s">
        <v>2460</v>
      </c>
      <c r="AA434" s="28" t="s">
        <v>2459</v>
      </c>
      <c r="AB434" s="31">
        <v>0</v>
      </c>
      <c r="AC434" s="31">
        <v>0</v>
      </c>
      <c r="AD434" s="32">
        <v>0</v>
      </c>
      <c r="AE434" s="32">
        <v>0</v>
      </c>
      <c r="AF434" s="12" t="str">
        <f t="shared" si="72"/>
        <v>927639</v>
      </c>
      <c r="AG434" s="13" t="str">
        <f>VLOOKUP(D434,[2]Reference!$Q:$U,4,FALSE)</f>
        <v>Fleet</v>
      </c>
      <c r="AH434" s="13" t="str">
        <f>VLOOKUP(D434,[2]Reference!$Q:$U,5,FALSE)</f>
        <v>LNER</v>
      </c>
      <c r="AI434" s="14">
        <f t="shared" si="73"/>
        <v>0</v>
      </c>
      <c r="AJ434" s="14">
        <f t="shared" si="74"/>
        <v>0</v>
      </c>
      <c r="AK434" s="14">
        <f t="shared" si="75"/>
        <v>0</v>
      </c>
      <c r="AL434" s="15">
        <f t="shared" si="76"/>
        <v>0</v>
      </c>
      <c r="AM434" s="14">
        <f t="shared" si="77"/>
        <v>8</v>
      </c>
      <c r="AN434" s="16">
        <f t="shared" si="78"/>
        <v>44835</v>
      </c>
      <c r="AO434" s="17">
        <f>VLOOKUP(B434,[2]Reference!D:E,2,1)</f>
        <v>202307</v>
      </c>
      <c r="AP434" s="12" t="str">
        <f t="shared" si="79"/>
        <v>7</v>
      </c>
      <c r="AQ434" s="18">
        <f t="shared" si="80"/>
        <v>0</v>
      </c>
      <c r="AR434" s="18">
        <f t="shared" si="81"/>
        <v>0</v>
      </c>
      <c r="AS434" s="13" t="str">
        <f>VLOOKUP(D434,[2]Reference!$Q:$U,3,FALSE)</f>
        <v>IC225</v>
      </c>
      <c r="AT434" s="13" t="str">
        <f>VLOOKUP(D434,[2]Reference!Q:V,6,FALSE)</f>
        <v>IC225</v>
      </c>
      <c r="AU434" s="13" t="str">
        <f>VLOOKUP(D434,[2]Reference!$Q:$U,2,FALSE)</f>
        <v>MK4 DVT</v>
      </c>
      <c r="AV434" s="19">
        <f t="shared" si="82"/>
        <v>44841</v>
      </c>
      <c r="AW434" s="12" t="str">
        <f>+VLOOKUP(X434,[2]Reference!BN:BO,2,FALSE)</f>
        <v>Fleet</v>
      </c>
      <c r="AX434" s="20" t="str">
        <f t="shared" si="83"/>
        <v>HB</v>
      </c>
      <c r="AY434" s="20" t="str">
        <f>VLOOKUP(AX434,[2]Reference!AH:AI,2,FALSE)</f>
        <v>LNER</v>
      </c>
      <c r="AZ434" s="20" t="str">
        <f>VLOOKUP(D434,[2]Reference!Q:V,6,FALSE)</f>
        <v>IC225</v>
      </c>
      <c r="BA434" s="20" t="str">
        <f>VLOOKUP(D434,[2]Reference!Q:V,3,FALSE)</f>
        <v>IC225</v>
      </c>
    </row>
    <row r="435" spans="1:53" ht="13.5" x14ac:dyDescent="0.25">
      <c r="A435" s="28" t="s">
        <v>3598</v>
      </c>
      <c r="B435" s="29">
        <v>44834</v>
      </c>
      <c r="C435" s="28" t="s">
        <v>54</v>
      </c>
      <c r="D435" s="28" t="s">
        <v>55</v>
      </c>
      <c r="E435" s="28" t="s">
        <v>56</v>
      </c>
      <c r="F435" s="28" t="s">
        <v>55</v>
      </c>
      <c r="G435" s="28" t="s">
        <v>121</v>
      </c>
      <c r="H435" s="28" t="s">
        <v>73</v>
      </c>
      <c r="I435" s="28" t="s">
        <v>530</v>
      </c>
      <c r="J435" s="28" t="s">
        <v>531</v>
      </c>
      <c r="K435" s="28" t="s">
        <v>124</v>
      </c>
      <c r="L435" s="28" t="s">
        <v>3599</v>
      </c>
      <c r="M435" s="28" t="s">
        <v>3600</v>
      </c>
      <c r="N435" s="30">
        <v>4</v>
      </c>
      <c r="O435" s="30">
        <v>4</v>
      </c>
      <c r="P435" s="30">
        <v>0</v>
      </c>
      <c r="Q435" s="30">
        <v>0</v>
      </c>
      <c r="R435" s="30">
        <v>0</v>
      </c>
      <c r="S435" s="30">
        <v>0</v>
      </c>
      <c r="T435" s="30">
        <v>0</v>
      </c>
      <c r="U435" s="30">
        <v>1</v>
      </c>
      <c r="V435" s="30">
        <v>4</v>
      </c>
      <c r="W435" s="28" t="s">
        <v>3601</v>
      </c>
      <c r="X435" s="28" t="s">
        <v>80</v>
      </c>
      <c r="Y435" s="28" t="s">
        <v>66</v>
      </c>
      <c r="Z435" s="28" t="s">
        <v>2460</v>
      </c>
      <c r="AA435" s="28" t="s">
        <v>2459</v>
      </c>
      <c r="AB435" s="31">
        <v>0</v>
      </c>
      <c r="AC435" s="31">
        <v>0</v>
      </c>
      <c r="AD435" s="32">
        <v>0</v>
      </c>
      <c r="AE435" s="32">
        <v>0</v>
      </c>
      <c r="AF435" s="12" t="str">
        <f t="shared" si="72"/>
        <v>927810</v>
      </c>
      <c r="AG435" s="13" t="str">
        <f>VLOOKUP(D435,[2]Reference!$Q:$U,4,FALSE)</f>
        <v>Fleet</v>
      </c>
      <c r="AH435" s="13" t="str">
        <f>VLOOKUP(D435,[2]Reference!$Q:$U,5,FALSE)</f>
        <v>LNER</v>
      </c>
      <c r="AI435" s="14">
        <f t="shared" si="73"/>
        <v>0</v>
      </c>
      <c r="AJ435" s="14">
        <f t="shared" si="74"/>
        <v>0</v>
      </c>
      <c r="AK435" s="14">
        <f t="shared" si="75"/>
        <v>0</v>
      </c>
      <c r="AL435" s="15">
        <f t="shared" si="76"/>
        <v>0</v>
      </c>
      <c r="AM435" s="14">
        <f t="shared" si="77"/>
        <v>4</v>
      </c>
      <c r="AN435" s="16">
        <f t="shared" si="78"/>
        <v>44835</v>
      </c>
      <c r="AO435" s="17">
        <f>VLOOKUP(B435,[2]Reference!D:E,2,1)</f>
        <v>202307</v>
      </c>
      <c r="AP435" s="12" t="str">
        <f t="shared" si="79"/>
        <v>7</v>
      </c>
      <c r="AQ435" s="18">
        <f t="shared" si="80"/>
        <v>0</v>
      </c>
      <c r="AR435" s="18">
        <f t="shared" si="81"/>
        <v>0</v>
      </c>
      <c r="AS435" s="13" t="str">
        <f>VLOOKUP(D435,[2]Reference!$Q:$U,3,FALSE)</f>
        <v>Azuma</v>
      </c>
      <c r="AT435" s="13" t="str">
        <f>VLOOKUP(D435,[2]Reference!Q:V,6,FALSE)</f>
        <v>Azuma</v>
      </c>
      <c r="AU435" s="13" t="str">
        <f>VLOOKUP(D435,[2]Reference!$Q:$U,2,FALSE)</f>
        <v>Hitachi - Class 800</v>
      </c>
      <c r="AV435" s="19">
        <f t="shared" si="82"/>
        <v>44841</v>
      </c>
      <c r="AW435" s="12" t="str">
        <f>+VLOOKUP(X435,[2]Reference!BN:BO,2,FALSE)</f>
        <v>Fleet</v>
      </c>
      <c r="AX435" s="20" t="str">
        <f t="shared" si="83"/>
        <v>HB</v>
      </c>
      <c r="AY435" s="20" t="str">
        <f>VLOOKUP(AX435,[2]Reference!AH:AI,2,FALSE)</f>
        <v>LNER</v>
      </c>
      <c r="AZ435" s="20" t="str">
        <f>VLOOKUP(D435,[2]Reference!Q:V,6,FALSE)</f>
        <v>Azuma</v>
      </c>
      <c r="BA435" s="20" t="str">
        <f>VLOOKUP(D435,[2]Reference!Q:V,3,FALSE)</f>
        <v>Azuma</v>
      </c>
    </row>
    <row r="436" spans="1:53" ht="13.5" x14ac:dyDescent="0.25">
      <c r="A436" s="28" t="s">
        <v>3603</v>
      </c>
      <c r="B436" s="29">
        <v>44834</v>
      </c>
      <c r="C436" s="28" t="s">
        <v>54</v>
      </c>
      <c r="D436" s="28" t="s">
        <v>92</v>
      </c>
      <c r="E436" s="28" t="s">
        <v>93</v>
      </c>
      <c r="F436" s="28" t="s">
        <v>92</v>
      </c>
      <c r="G436" s="28" t="s">
        <v>121</v>
      </c>
      <c r="H436" s="28" t="s">
        <v>73</v>
      </c>
      <c r="I436" s="28" t="s">
        <v>1329</v>
      </c>
      <c r="J436" s="28" t="s">
        <v>1330</v>
      </c>
      <c r="K436" s="28" t="s">
        <v>1415</v>
      </c>
      <c r="L436" s="28" t="s">
        <v>3604</v>
      </c>
      <c r="M436" s="28" t="s">
        <v>660</v>
      </c>
      <c r="N436" s="30">
        <v>15</v>
      </c>
      <c r="O436" s="30">
        <v>15</v>
      </c>
      <c r="P436" s="30">
        <v>0</v>
      </c>
      <c r="Q436" s="30">
        <v>0</v>
      </c>
      <c r="R436" s="30">
        <v>0</v>
      </c>
      <c r="S436" s="30">
        <v>0</v>
      </c>
      <c r="T436" s="30">
        <v>0</v>
      </c>
      <c r="U436" s="30">
        <v>1</v>
      </c>
      <c r="V436" s="30">
        <v>15</v>
      </c>
      <c r="W436" s="28" t="s">
        <v>3605</v>
      </c>
      <c r="X436" s="28" t="s">
        <v>80</v>
      </c>
      <c r="Y436" s="28" t="s">
        <v>66</v>
      </c>
      <c r="Z436" s="28" t="s">
        <v>2460</v>
      </c>
      <c r="AA436" s="28" t="s">
        <v>2459</v>
      </c>
      <c r="AB436" s="31">
        <v>0</v>
      </c>
      <c r="AC436" s="31">
        <v>0</v>
      </c>
      <c r="AD436" s="32">
        <v>0.23</v>
      </c>
      <c r="AE436" s="32">
        <v>0.23</v>
      </c>
      <c r="AF436" s="12" t="str">
        <f t="shared" si="72"/>
        <v>928144</v>
      </c>
      <c r="AG436" s="13" t="str">
        <f>VLOOKUP(D436,[2]Reference!$Q:$U,4,FALSE)</f>
        <v>Fleet</v>
      </c>
      <c r="AH436" s="13" t="str">
        <f>VLOOKUP(D436,[2]Reference!$Q:$U,5,FALSE)</f>
        <v>LNER</v>
      </c>
      <c r="AI436" s="14">
        <f t="shared" si="73"/>
        <v>0</v>
      </c>
      <c r="AJ436" s="14">
        <f t="shared" si="74"/>
        <v>0</v>
      </c>
      <c r="AK436" s="14">
        <f t="shared" si="75"/>
        <v>0</v>
      </c>
      <c r="AL436" s="15">
        <f t="shared" si="76"/>
        <v>0.23</v>
      </c>
      <c r="AM436" s="14">
        <f t="shared" si="77"/>
        <v>15</v>
      </c>
      <c r="AN436" s="16">
        <f t="shared" si="78"/>
        <v>44835</v>
      </c>
      <c r="AO436" s="17">
        <f>VLOOKUP(B436,[2]Reference!D:E,2,1)</f>
        <v>202307</v>
      </c>
      <c r="AP436" s="12" t="str">
        <f t="shared" si="79"/>
        <v>7</v>
      </c>
      <c r="AQ436" s="18">
        <f t="shared" si="80"/>
        <v>0.23</v>
      </c>
      <c r="AR436" s="18">
        <f t="shared" si="81"/>
        <v>0.23</v>
      </c>
      <c r="AS436" s="13" t="str">
        <f>VLOOKUP(D436,[2]Reference!$Q:$U,3,FALSE)</f>
        <v>Azuma</v>
      </c>
      <c r="AT436" s="13" t="str">
        <f>VLOOKUP(D436,[2]Reference!Q:V,6,FALSE)</f>
        <v>Azuma</v>
      </c>
      <c r="AU436" s="13" t="str">
        <f>VLOOKUP(D436,[2]Reference!$Q:$U,2,FALSE)</f>
        <v>Hitachi - Class 801</v>
      </c>
      <c r="AV436" s="19">
        <f t="shared" si="82"/>
        <v>44841</v>
      </c>
      <c r="AW436" s="12" t="str">
        <f>+VLOOKUP(X436,[2]Reference!BN:BO,2,FALSE)</f>
        <v>Fleet</v>
      </c>
      <c r="AX436" s="20" t="str">
        <f t="shared" si="83"/>
        <v>HB</v>
      </c>
      <c r="AY436" s="20" t="str">
        <f>VLOOKUP(AX436,[2]Reference!AH:AI,2,FALSE)</f>
        <v>LNER</v>
      </c>
      <c r="AZ436" s="20" t="str">
        <f>VLOOKUP(D436,[2]Reference!Q:V,6,FALSE)</f>
        <v>Azuma</v>
      </c>
      <c r="BA436" s="20" t="str">
        <f>VLOOKUP(D436,[2]Reference!Q:V,3,FALSE)</f>
        <v>Azuma</v>
      </c>
    </row>
    <row r="437" spans="1:53" ht="13.5" x14ac:dyDescent="0.25">
      <c r="A437" s="28" t="s">
        <v>3606</v>
      </c>
      <c r="B437" s="29">
        <v>44834</v>
      </c>
      <c r="C437" s="28" t="s">
        <v>54</v>
      </c>
      <c r="D437" s="28" t="s">
        <v>92</v>
      </c>
      <c r="E437" s="28" t="s">
        <v>93</v>
      </c>
      <c r="F437" s="28" t="s">
        <v>92</v>
      </c>
      <c r="G437" s="28" t="s">
        <v>72</v>
      </c>
      <c r="H437" s="28" t="s">
        <v>73</v>
      </c>
      <c r="I437" s="28" t="s">
        <v>122</v>
      </c>
      <c r="J437" s="28" t="s">
        <v>123</v>
      </c>
      <c r="K437" s="28" t="s">
        <v>163</v>
      </c>
      <c r="L437" s="28" t="s">
        <v>3477</v>
      </c>
      <c r="M437" s="28" t="s">
        <v>289</v>
      </c>
      <c r="N437" s="30">
        <v>3</v>
      </c>
      <c r="O437" s="30">
        <v>3</v>
      </c>
      <c r="P437" s="30">
        <v>0</v>
      </c>
      <c r="Q437" s="30">
        <v>0</v>
      </c>
      <c r="R437" s="30">
        <v>0</v>
      </c>
      <c r="S437" s="30">
        <v>0</v>
      </c>
      <c r="T437" s="30">
        <v>0</v>
      </c>
      <c r="U437" s="30">
        <v>1</v>
      </c>
      <c r="V437" s="30">
        <v>3</v>
      </c>
      <c r="W437" s="28" t="s">
        <v>3607</v>
      </c>
      <c r="X437" s="28" t="s">
        <v>80</v>
      </c>
      <c r="Y437" s="28" t="s">
        <v>66</v>
      </c>
      <c r="Z437" s="28" t="s">
        <v>2460</v>
      </c>
      <c r="AA437" s="28" t="s">
        <v>2459</v>
      </c>
      <c r="AB437" s="31">
        <v>0</v>
      </c>
      <c r="AC437" s="31">
        <v>0</v>
      </c>
      <c r="AD437" s="32">
        <v>0</v>
      </c>
      <c r="AE437" s="32">
        <v>0</v>
      </c>
      <c r="AF437" s="12" t="str">
        <f t="shared" si="72"/>
        <v>929171</v>
      </c>
      <c r="AG437" s="13" t="str">
        <f>VLOOKUP(D437,[2]Reference!$Q:$U,4,FALSE)</f>
        <v>Fleet</v>
      </c>
      <c r="AH437" s="13" t="str">
        <f>VLOOKUP(D437,[2]Reference!$Q:$U,5,FALSE)</f>
        <v>LNER</v>
      </c>
      <c r="AI437" s="14">
        <f t="shared" si="73"/>
        <v>0</v>
      </c>
      <c r="AJ437" s="14">
        <f t="shared" si="74"/>
        <v>0</v>
      </c>
      <c r="AK437" s="14">
        <f t="shared" si="75"/>
        <v>0</v>
      </c>
      <c r="AL437" s="15">
        <f t="shared" si="76"/>
        <v>0</v>
      </c>
      <c r="AM437" s="14">
        <f t="shared" si="77"/>
        <v>3</v>
      </c>
      <c r="AN437" s="16">
        <f t="shared" si="78"/>
        <v>44835</v>
      </c>
      <c r="AO437" s="17">
        <f>VLOOKUP(B437,[2]Reference!D:E,2,1)</f>
        <v>202307</v>
      </c>
      <c r="AP437" s="12" t="str">
        <f t="shared" si="79"/>
        <v>7</v>
      </c>
      <c r="AQ437" s="18">
        <f t="shared" si="80"/>
        <v>0</v>
      </c>
      <c r="AR437" s="18">
        <f t="shared" si="81"/>
        <v>0</v>
      </c>
      <c r="AS437" s="13" t="str">
        <f>VLOOKUP(D437,[2]Reference!$Q:$U,3,FALSE)</f>
        <v>Azuma</v>
      </c>
      <c r="AT437" s="13" t="str">
        <f>VLOOKUP(D437,[2]Reference!Q:V,6,FALSE)</f>
        <v>Azuma</v>
      </c>
      <c r="AU437" s="13" t="str">
        <f>VLOOKUP(D437,[2]Reference!$Q:$U,2,FALSE)</f>
        <v>Hitachi - Class 801</v>
      </c>
      <c r="AV437" s="19">
        <f t="shared" si="82"/>
        <v>44841</v>
      </c>
      <c r="AW437" s="12" t="str">
        <f>+VLOOKUP(X437,[2]Reference!BN:BO,2,FALSE)</f>
        <v>Fleet</v>
      </c>
      <c r="AX437" s="20" t="str">
        <f t="shared" si="83"/>
        <v>HB</v>
      </c>
      <c r="AY437" s="20" t="str">
        <f>VLOOKUP(AX437,[2]Reference!AH:AI,2,FALSE)</f>
        <v>LNER</v>
      </c>
      <c r="AZ437" s="20" t="str">
        <f>VLOOKUP(D437,[2]Reference!Q:V,6,FALSE)</f>
        <v>Azuma</v>
      </c>
      <c r="BA437" s="20" t="str">
        <f>VLOOKUP(D437,[2]Reference!Q:V,3,FALSE)</f>
        <v>Azuma</v>
      </c>
    </row>
    <row r="438" spans="1:53" ht="13.5" x14ac:dyDescent="0.25">
      <c r="A438" s="28" t="s">
        <v>3608</v>
      </c>
      <c r="B438" s="29">
        <v>44834</v>
      </c>
      <c r="C438" s="28" t="s">
        <v>54</v>
      </c>
      <c r="D438" s="28" t="s">
        <v>161</v>
      </c>
      <c r="E438" s="28" t="s">
        <v>162</v>
      </c>
      <c r="F438" s="28" t="s">
        <v>161</v>
      </c>
      <c r="G438" s="28" t="s">
        <v>146</v>
      </c>
      <c r="H438" s="28" t="s">
        <v>258</v>
      </c>
      <c r="I438" s="28" t="s">
        <v>568</v>
      </c>
      <c r="J438" s="28" t="s">
        <v>569</v>
      </c>
      <c r="K438" s="28" t="s">
        <v>201</v>
      </c>
      <c r="L438" s="28" t="s">
        <v>3609</v>
      </c>
      <c r="M438" s="28" t="s">
        <v>3610</v>
      </c>
      <c r="N438" s="30">
        <v>13</v>
      </c>
      <c r="O438" s="30">
        <v>13</v>
      </c>
      <c r="P438" s="30">
        <v>0</v>
      </c>
      <c r="Q438" s="30">
        <v>0</v>
      </c>
      <c r="R438" s="30">
        <v>0</v>
      </c>
      <c r="S438" s="30">
        <v>0</v>
      </c>
      <c r="T438" s="30">
        <v>0</v>
      </c>
      <c r="U438" s="30">
        <v>1</v>
      </c>
      <c r="V438" s="30">
        <v>13</v>
      </c>
      <c r="W438" s="28" t="s">
        <v>3611</v>
      </c>
      <c r="X438" s="28" t="s">
        <v>80</v>
      </c>
      <c r="Y438" s="28" t="s">
        <v>66</v>
      </c>
      <c r="Z438" s="28" t="s">
        <v>2460</v>
      </c>
      <c r="AA438" s="28" t="s">
        <v>2459</v>
      </c>
      <c r="AB438" s="31">
        <v>0</v>
      </c>
      <c r="AC438" s="31">
        <v>0</v>
      </c>
      <c r="AD438" s="32">
        <v>0</v>
      </c>
      <c r="AE438" s="32">
        <v>0</v>
      </c>
      <c r="AF438" s="12" t="str">
        <f t="shared" si="72"/>
        <v>929175</v>
      </c>
      <c r="AG438" s="13" t="str">
        <f>VLOOKUP(D438,[2]Reference!$Q:$U,4,FALSE)</f>
        <v>Fleet</v>
      </c>
      <c r="AH438" s="13" t="str">
        <f>VLOOKUP(D438,[2]Reference!$Q:$U,5,FALSE)</f>
        <v>LNER</v>
      </c>
      <c r="AI438" s="14">
        <f t="shared" si="73"/>
        <v>0</v>
      </c>
      <c r="AJ438" s="14">
        <f t="shared" si="74"/>
        <v>0</v>
      </c>
      <c r="AK438" s="14">
        <f t="shared" si="75"/>
        <v>0</v>
      </c>
      <c r="AL438" s="15">
        <f t="shared" si="76"/>
        <v>0</v>
      </c>
      <c r="AM438" s="14">
        <f t="shared" si="77"/>
        <v>13</v>
      </c>
      <c r="AN438" s="16">
        <f t="shared" si="78"/>
        <v>44835</v>
      </c>
      <c r="AO438" s="17">
        <f>VLOOKUP(B438,[2]Reference!D:E,2,1)</f>
        <v>202307</v>
      </c>
      <c r="AP438" s="12" t="str">
        <f t="shared" si="79"/>
        <v>7</v>
      </c>
      <c r="AQ438" s="18">
        <f t="shared" si="80"/>
        <v>0</v>
      </c>
      <c r="AR438" s="18">
        <f t="shared" si="81"/>
        <v>0</v>
      </c>
      <c r="AS438" s="13" t="str">
        <f>VLOOKUP(D438,[2]Reference!$Q:$U,3,FALSE)</f>
        <v>IC225</v>
      </c>
      <c r="AT438" s="13" t="str">
        <f>VLOOKUP(D438,[2]Reference!Q:V,6,FALSE)</f>
        <v>IC225</v>
      </c>
      <c r="AU438" s="13" t="str">
        <f>VLOOKUP(D438,[2]Reference!$Q:$U,2,FALSE)</f>
        <v>MK4 Coach</v>
      </c>
      <c r="AV438" s="19">
        <f t="shared" si="82"/>
        <v>44841</v>
      </c>
      <c r="AW438" s="12" t="str">
        <f>+VLOOKUP(X438,[2]Reference!BN:BO,2,FALSE)</f>
        <v>Fleet</v>
      </c>
      <c r="AX438" s="20" t="str">
        <f t="shared" si="83"/>
        <v>HB</v>
      </c>
      <c r="AY438" s="20" t="str">
        <f>VLOOKUP(AX438,[2]Reference!AH:AI,2,FALSE)</f>
        <v>LNER</v>
      </c>
      <c r="AZ438" s="20" t="str">
        <f>VLOOKUP(D438,[2]Reference!Q:V,6,FALSE)</f>
        <v>IC225</v>
      </c>
      <c r="BA438" s="20" t="str">
        <f>VLOOKUP(D438,[2]Reference!Q:V,3,FALSE)</f>
        <v>IC225</v>
      </c>
    </row>
    <row r="439" spans="1:53" ht="13.5" x14ac:dyDescent="0.25">
      <c r="A439" s="28" t="s">
        <v>3612</v>
      </c>
      <c r="B439" s="29">
        <v>44835</v>
      </c>
      <c r="C439" s="28" t="s">
        <v>54</v>
      </c>
      <c r="D439" s="28" t="s">
        <v>55</v>
      </c>
      <c r="E439" s="28" t="s">
        <v>56</v>
      </c>
      <c r="F439" s="28" t="s">
        <v>55</v>
      </c>
      <c r="G439" s="28" t="s">
        <v>146</v>
      </c>
      <c r="H439" s="28" t="s">
        <v>405</v>
      </c>
      <c r="I439" s="28" t="s">
        <v>406</v>
      </c>
      <c r="J439" s="28" t="s">
        <v>178</v>
      </c>
      <c r="K439" s="28" t="s">
        <v>784</v>
      </c>
      <c r="L439" s="28" t="s">
        <v>3613</v>
      </c>
      <c r="M439" s="28" t="s">
        <v>440</v>
      </c>
      <c r="N439" s="30">
        <v>19</v>
      </c>
      <c r="O439" s="30">
        <v>0</v>
      </c>
      <c r="P439" s="30">
        <v>19</v>
      </c>
      <c r="Q439" s="30">
        <v>0</v>
      </c>
      <c r="R439" s="30">
        <v>0</v>
      </c>
      <c r="S439" s="30">
        <v>0</v>
      </c>
      <c r="T439" s="30">
        <v>0</v>
      </c>
      <c r="U439" s="30">
        <v>1</v>
      </c>
      <c r="V439" s="30">
        <v>19</v>
      </c>
      <c r="W439" s="28" t="s">
        <v>3614</v>
      </c>
      <c r="X439" s="28" t="s">
        <v>80</v>
      </c>
      <c r="Y439" s="28" t="s">
        <v>66</v>
      </c>
      <c r="Z439" s="28" t="s">
        <v>2460</v>
      </c>
      <c r="AA439" s="28" t="s">
        <v>2459</v>
      </c>
      <c r="AB439" s="31">
        <v>0</v>
      </c>
      <c r="AC439" s="31">
        <v>0</v>
      </c>
      <c r="AD439" s="32">
        <v>0</v>
      </c>
      <c r="AE439" s="32">
        <v>1</v>
      </c>
      <c r="AF439" s="12" t="str">
        <f t="shared" si="72"/>
        <v>930006</v>
      </c>
      <c r="AG439" s="13" t="str">
        <f>VLOOKUP(D439,[2]Reference!$Q:$U,4,FALSE)</f>
        <v>Fleet</v>
      </c>
      <c r="AH439" s="13" t="str">
        <f>VLOOKUP(D439,[2]Reference!$Q:$U,5,FALSE)</f>
        <v>LNER</v>
      </c>
      <c r="AI439" s="14">
        <f t="shared" si="73"/>
        <v>0</v>
      </c>
      <c r="AJ439" s="14">
        <f t="shared" si="74"/>
        <v>0</v>
      </c>
      <c r="AK439" s="14">
        <f t="shared" si="75"/>
        <v>0</v>
      </c>
      <c r="AL439" s="15">
        <f t="shared" si="76"/>
        <v>0</v>
      </c>
      <c r="AM439" s="14">
        <f t="shared" si="77"/>
        <v>19</v>
      </c>
      <c r="AN439" s="16">
        <f t="shared" si="78"/>
        <v>44835</v>
      </c>
      <c r="AO439" s="17">
        <f>VLOOKUP(B439,[2]Reference!D:E,2,1)</f>
        <v>202307</v>
      </c>
      <c r="AP439" s="12" t="str">
        <f t="shared" si="79"/>
        <v>7</v>
      </c>
      <c r="AQ439" s="18">
        <f t="shared" si="80"/>
        <v>0</v>
      </c>
      <c r="AR439" s="18">
        <f t="shared" si="81"/>
        <v>1</v>
      </c>
      <c r="AS439" s="13" t="str">
        <f>VLOOKUP(D439,[2]Reference!$Q:$U,3,FALSE)</f>
        <v>Azuma</v>
      </c>
      <c r="AT439" s="13" t="str">
        <f>VLOOKUP(D439,[2]Reference!Q:V,6,FALSE)</f>
        <v>Azuma</v>
      </c>
      <c r="AU439" s="13" t="str">
        <f>VLOOKUP(D439,[2]Reference!$Q:$U,2,FALSE)</f>
        <v>Hitachi - Class 800</v>
      </c>
      <c r="AV439" s="19">
        <f t="shared" si="82"/>
        <v>44842</v>
      </c>
      <c r="AW439" s="12" t="str">
        <f>+VLOOKUP(X439,[2]Reference!BN:BO,2,FALSE)</f>
        <v>Fleet</v>
      </c>
      <c r="AX439" s="20" t="str">
        <f t="shared" si="83"/>
        <v>HB</v>
      </c>
      <c r="AY439" s="20" t="str">
        <f>VLOOKUP(AX439,[2]Reference!AH:AI,2,FALSE)</f>
        <v>LNER</v>
      </c>
      <c r="AZ439" s="20" t="str">
        <f>VLOOKUP(D439,[2]Reference!Q:V,6,FALSE)</f>
        <v>Azuma</v>
      </c>
      <c r="BA439" s="20" t="str">
        <f>VLOOKUP(D439,[2]Reference!Q:V,3,FALSE)</f>
        <v>Azuma</v>
      </c>
    </row>
    <row r="440" spans="1:53" ht="13.5" x14ac:dyDescent="0.25">
      <c r="A440" s="28" t="s">
        <v>3615</v>
      </c>
      <c r="B440" s="29">
        <v>44835</v>
      </c>
      <c r="C440" s="28" t="s">
        <v>54</v>
      </c>
      <c r="D440" s="28" t="s">
        <v>92</v>
      </c>
      <c r="E440" s="28" t="s">
        <v>93</v>
      </c>
      <c r="F440" s="28" t="s">
        <v>92</v>
      </c>
      <c r="G440" s="28" t="s">
        <v>154</v>
      </c>
      <c r="H440" s="28" t="s">
        <v>327</v>
      </c>
      <c r="I440" s="28" t="s">
        <v>883</v>
      </c>
      <c r="J440" s="28" t="s">
        <v>884</v>
      </c>
      <c r="K440" s="28" t="s">
        <v>155</v>
      </c>
      <c r="L440" s="28" t="s">
        <v>3616</v>
      </c>
      <c r="M440" s="28" t="s">
        <v>375</v>
      </c>
      <c r="N440" s="30">
        <v>3</v>
      </c>
      <c r="O440" s="30">
        <v>3</v>
      </c>
      <c r="P440" s="30">
        <v>0</v>
      </c>
      <c r="Q440" s="30">
        <v>0</v>
      </c>
      <c r="R440" s="30">
        <v>0</v>
      </c>
      <c r="S440" s="30">
        <v>0</v>
      </c>
      <c r="T440" s="30">
        <v>0</v>
      </c>
      <c r="U440" s="30">
        <v>1</v>
      </c>
      <c r="V440" s="30">
        <v>3</v>
      </c>
      <c r="W440" s="28" t="s">
        <v>3617</v>
      </c>
      <c r="X440" s="28" t="s">
        <v>80</v>
      </c>
      <c r="Y440" s="28" t="s">
        <v>66</v>
      </c>
      <c r="Z440" s="28" t="s">
        <v>2460</v>
      </c>
      <c r="AA440" s="28" t="s">
        <v>2459</v>
      </c>
      <c r="AB440" s="31">
        <v>0</v>
      </c>
      <c r="AC440" s="31">
        <v>0</v>
      </c>
      <c r="AD440" s="32">
        <v>0</v>
      </c>
      <c r="AE440" s="32">
        <v>0</v>
      </c>
      <c r="AF440" s="12" t="str">
        <f t="shared" si="72"/>
        <v>930054</v>
      </c>
      <c r="AG440" s="13" t="str">
        <f>VLOOKUP(D440,[2]Reference!$Q:$U,4,FALSE)</f>
        <v>Fleet</v>
      </c>
      <c r="AH440" s="13" t="str">
        <f>VLOOKUP(D440,[2]Reference!$Q:$U,5,FALSE)</f>
        <v>LNER</v>
      </c>
      <c r="AI440" s="14">
        <f t="shared" si="73"/>
        <v>0</v>
      </c>
      <c r="AJ440" s="14">
        <f t="shared" si="74"/>
        <v>0</v>
      </c>
      <c r="AK440" s="14">
        <f t="shared" si="75"/>
        <v>0</v>
      </c>
      <c r="AL440" s="15">
        <f t="shared" si="76"/>
        <v>0</v>
      </c>
      <c r="AM440" s="14">
        <f t="shared" si="77"/>
        <v>3</v>
      </c>
      <c r="AN440" s="16">
        <f t="shared" si="78"/>
        <v>44835</v>
      </c>
      <c r="AO440" s="17">
        <f>VLOOKUP(B440,[2]Reference!D:E,2,1)</f>
        <v>202307</v>
      </c>
      <c r="AP440" s="12" t="str">
        <f t="shared" si="79"/>
        <v>7</v>
      </c>
      <c r="AQ440" s="18">
        <f t="shared" si="80"/>
        <v>0</v>
      </c>
      <c r="AR440" s="18">
        <f t="shared" si="81"/>
        <v>0</v>
      </c>
      <c r="AS440" s="13" t="str">
        <f>VLOOKUP(D440,[2]Reference!$Q:$U,3,FALSE)</f>
        <v>Azuma</v>
      </c>
      <c r="AT440" s="13" t="str">
        <f>VLOOKUP(D440,[2]Reference!Q:V,6,FALSE)</f>
        <v>Azuma</v>
      </c>
      <c r="AU440" s="13" t="str">
        <f>VLOOKUP(D440,[2]Reference!$Q:$U,2,FALSE)</f>
        <v>Hitachi - Class 801</v>
      </c>
      <c r="AV440" s="19">
        <f t="shared" si="82"/>
        <v>44842</v>
      </c>
      <c r="AW440" s="12" t="str">
        <f>+VLOOKUP(X440,[2]Reference!BN:BO,2,FALSE)</f>
        <v>Fleet</v>
      </c>
      <c r="AX440" s="20" t="str">
        <f t="shared" si="83"/>
        <v>HB</v>
      </c>
      <c r="AY440" s="20" t="str">
        <f>VLOOKUP(AX440,[2]Reference!AH:AI,2,FALSE)</f>
        <v>LNER</v>
      </c>
      <c r="AZ440" s="20" t="str">
        <f>VLOOKUP(D440,[2]Reference!Q:V,6,FALSE)</f>
        <v>Azuma</v>
      </c>
      <c r="BA440" s="20" t="str">
        <f>VLOOKUP(D440,[2]Reference!Q:V,3,FALSE)</f>
        <v>Azuma</v>
      </c>
    </row>
    <row r="441" spans="1:53" ht="13.5" x14ac:dyDescent="0.25">
      <c r="A441" s="28" t="s">
        <v>3618</v>
      </c>
      <c r="B441" s="29">
        <v>44836</v>
      </c>
      <c r="C441" s="28" t="s">
        <v>54</v>
      </c>
      <c r="D441" s="28" t="s">
        <v>814</v>
      </c>
      <c r="E441" s="28" t="s">
        <v>815</v>
      </c>
      <c r="F441" s="28" t="s">
        <v>814</v>
      </c>
      <c r="G441" s="28" t="s">
        <v>129</v>
      </c>
      <c r="H441" s="28" t="s">
        <v>112</v>
      </c>
      <c r="I441" s="28" t="s">
        <v>386</v>
      </c>
      <c r="J441" s="28" t="s">
        <v>387</v>
      </c>
      <c r="K441" s="28" t="s">
        <v>816</v>
      </c>
      <c r="L441" s="28" t="s">
        <v>3619</v>
      </c>
      <c r="M441" s="28" t="s">
        <v>354</v>
      </c>
      <c r="N441" s="30">
        <v>0</v>
      </c>
      <c r="O441" s="30">
        <v>0</v>
      </c>
      <c r="P441" s="30">
        <v>0</v>
      </c>
      <c r="Q441" s="30">
        <v>1</v>
      </c>
      <c r="R441" s="30">
        <v>0</v>
      </c>
      <c r="S441" s="30">
        <v>0</v>
      </c>
      <c r="T441" s="30">
        <v>0</v>
      </c>
      <c r="U441" s="30">
        <v>1</v>
      </c>
      <c r="V441" s="30">
        <v>75</v>
      </c>
      <c r="W441" s="28" t="s">
        <v>3620</v>
      </c>
      <c r="X441" s="28" t="s">
        <v>119</v>
      </c>
      <c r="Y441" s="28" t="s">
        <v>66</v>
      </c>
      <c r="Z441" s="28" t="s">
        <v>2461</v>
      </c>
      <c r="AA441" s="28" t="s">
        <v>2459</v>
      </c>
      <c r="AB441" s="31">
        <v>1</v>
      </c>
      <c r="AC441" s="31">
        <v>0</v>
      </c>
      <c r="AD441" s="32">
        <v>1</v>
      </c>
      <c r="AE441" s="32">
        <v>1</v>
      </c>
      <c r="AF441" s="12" t="str">
        <f t="shared" si="72"/>
        <v>930444</v>
      </c>
      <c r="AG441" s="13" t="str">
        <f>VLOOKUP(D441,[2]Reference!$Q:$U,4,FALSE)</f>
        <v>Fleet</v>
      </c>
      <c r="AH441" s="13" t="str">
        <f>VLOOKUP(D441,[2]Reference!$Q:$U,5,FALSE)</f>
        <v>LNER</v>
      </c>
      <c r="AI441" s="14">
        <f t="shared" si="73"/>
        <v>1</v>
      </c>
      <c r="AJ441" s="14">
        <f t="shared" si="74"/>
        <v>0</v>
      </c>
      <c r="AK441" s="14">
        <f t="shared" si="75"/>
        <v>1</v>
      </c>
      <c r="AL441" s="15">
        <f t="shared" si="76"/>
        <v>0</v>
      </c>
      <c r="AM441" s="14">
        <f t="shared" si="77"/>
        <v>0</v>
      </c>
      <c r="AN441" s="16">
        <f t="shared" si="78"/>
        <v>44842</v>
      </c>
      <c r="AO441" s="17">
        <f>VLOOKUP(B441,[2]Reference!D:E,2,1)</f>
        <v>202307</v>
      </c>
      <c r="AP441" s="12" t="str">
        <f t="shared" si="79"/>
        <v>7</v>
      </c>
      <c r="AQ441" s="18">
        <f t="shared" si="80"/>
        <v>1</v>
      </c>
      <c r="AR441" s="18">
        <f t="shared" si="81"/>
        <v>1</v>
      </c>
      <c r="AS441" s="13" t="str">
        <f>VLOOKUP(D441,[2]Reference!$Q:$U,3,FALSE)</f>
        <v>Azuma</v>
      </c>
      <c r="AT441" s="13" t="str">
        <f>VLOOKUP(D441,[2]Reference!Q:V,6,FALSE)</f>
        <v>Depot</v>
      </c>
      <c r="AU441" s="13" t="str">
        <f>VLOOKUP(D441,[2]Reference!$Q:$U,2,FALSE)</f>
        <v>Neville Hill</v>
      </c>
      <c r="AV441" s="19">
        <f t="shared" si="82"/>
        <v>44843</v>
      </c>
      <c r="AW441" s="12" t="str">
        <f>+VLOOKUP(X441,[2]Reference!BN:BO,2,FALSE)</f>
        <v>Depot</v>
      </c>
      <c r="AX441" s="20" t="str">
        <f t="shared" si="83"/>
        <v>HB</v>
      </c>
      <c r="AY441" s="20" t="str">
        <f>VLOOKUP(AX441,[2]Reference!AH:AI,2,FALSE)</f>
        <v>LNER</v>
      </c>
      <c r="AZ441" s="20" t="str">
        <f>VLOOKUP(D441,[2]Reference!Q:V,6,FALSE)</f>
        <v>Depot</v>
      </c>
      <c r="BA441" s="20" t="str">
        <f>VLOOKUP(D441,[2]Reference!Q:V,3,FALSE)</f>
        <v>Azuma</v>
      </c>
    </row>
    <row r="442" spans="1:53" ht="13.5" x14ac:dyDescent="0.25">
      <c r="A442" s="28" t="s">
        <v>3621</v>
      </c>
      <c r="B442" s="29">
        <v>44836</v>
      </c>
      <c r="C442" s="28" t="s">
        <v>54</v>
      </c>
      <c r="D442" s="28" t="s">
        <v>814</v>
      </c>
      <c r="E442" s="28" t="s">
        <v>815</v>
      </c>
      <c r="F442" s="28" t="s">
        <v>814</v>
      </c>
      <c r="G442" s="28" t="s">
        <v>72</v>
      </c>
      <c r="H442" s="28" t="s">
        <v>112</v>
      </c>
      <c r="I442" s="28" t="s">
        <v>285</v>
      </c>
      <c r="J442" s="28" t="s">
        <v>286</v>
      </c>
      <c r="K442" s="28" t="s">
        <v>261</v>
      </c>
      <c r="L442" s="28" t="s">
        <v>3622</v>
      </c>
      <c r="M442" s="28" t="s">
        <v>165</v>
      </c>
      <c r="N442" s="30">
        <v>24</v>
      </c>
      <c r="O442" s="30">
        <v>12</v>
      </c>
      <c r="P442" s="30">
        <v>12</v>
      </c>
      <c r="Q442" s="30">
        <v>0</v>
      </c>
      <c r="R442" s="30">
        <v>0</v>
      </c>
      <c r="S442" s="30">
        <v>0</v>
      </c>
      <c r="T442" s="30">
        <v>0</v>
      </c>
      <c r="U442" s="30">
        <v>2</v>
      </c>
      <c r="V442" s="30">
        <v>24</v>
      </c>
      <c r="W442" s="28" t="s">
        <v>3623</v>
      </c>
      <c r="X442" s="28" t="s">
        <v>119</v>
      </c>
      <c r="Y442" s="28" t="s">
        <v>66</v>
      </c>
      <c r="Z442" s="28" t="s">
        <v>2461</v>
      </c>
      <c r="AA442" s="28" t="s">
        <v>2459</v>
      </c>
      <c r="AB442" s="31">
        <v>0</v>
      </c>
      <c r="AC442" s="31">
        <v>0</v>
      </c>
      <c r="AD442" s="32">
        <v>0</v>
      </c>
      <c r="AE442" s="32">
        <v>0</v>
      </c>
      <c r="AF442" s="12" t="str">
        <f t="shared" si="72"/>
        <v>930476</v>
      </c>
      <c r="AG442" s="13" t="str">
        <f>VLOOKUP(D442,[2]Reference!$Q:$U,4,FALSE)</f>
        <v>Fleet</v>
      </c>
      <c r="AH442" s="13" t="str">
        <f>VLOOKUP(D442,[2]Reference!$Q:$U,5,FALSE)</f>
        <v>LNER</v>
      </c>
      <c r="AI442" s="14">
        <f t="shared" si="73"/>
        <v>0</v>
      </c>
      <c r="AJ442" s="14">
        <f t="shared" si="74"/>
        <v>0</v>
      </c>
      <c r="AK442" s="14">
        <f t="shared" si="75"/>
        <v>0</v>
      </c>
      <c r="AL442" s="15">
        <f t="shared" si="76"/>
        <v>0</v>
      </c>
      <c r="AM442" s="14">
        <f t="shared" si="77"/>
        <v>24</v>
      </c>
      <c r="AN442" s="16">
        <f t="shared" si="78"/>
        <v>44842</v>
      </c>
      <c r="AO442" s="17">
        <f>VLOOKUP(B442,[2]Reference!D:E,2,1)</f>
        <v>202307</v>
      </c>
      <c r="AP442" s="12" t="str">
        <f t="shared" si="79"/>
        <v>7</v>
      </c>
      <c r="AQ442" s="18">
        <f t="shared" si="80"/>
        <v>0</v>
      </c>
      <c r="AR442" s="18">
        <f t="shared" si="81"/>
        <v>0</v>
      </c>
      <c r="AS442" s="13" t="str">
        <f>VLOOKUP(D442,[2]Reference!$Q:$U,3,FALSE)</f>
        <v>Azuma</v>
      </c>
      <c r="AT442" s="13" t="str">
        <f>VLOOKUP(D442,[2]Reference!Q:V,6,FALSE)</f>
        <v>Depot</v>
      </c>
      <c r="AU442" s="13" t="str">
        <f>VLOOKUP(D442,[2]Reference!$Q:$U,2,FALSE)</f>
        <v>Neville Hill</v>
      </c>
      <c r="AV442" s="19">
        <f t="shared" si="82"/>
        <v>44843</v>
      </c>
      <c r="AW442" s="12" t="str">
        <f>+VLOOKUP(X442,[2]Reference!BN:BO,2,FALSE)</f>
        <v>Depot</v>
      </c>
      <c r="AX442" s="20" t="str">
        <f t="shared" si="83"/>
        <v>HB</v>
      </c>
      <c r="AY442" s="20" t="str">
        <f>VLOOKUP(AX442,[2]Reference!AH:AI,2,FALSE)</f>
        <v>LNER</v>
      </c>
      <c r="AZ442" s="20" t="str">
        <f>VLOOKUP(D442,[2]Reference!Q:V,6,FALSE)</f>
        <v>Depot</v>
      </c>
      <c r="BA442" s="20" t="str">
        <f>VLOOKUP(D442,[2]Reference!Q:V,3,FALSE)</f>
        <v>Azuma</v>
      </c>
    </row>
    <row r="443" spans="1:53" ht="13.5" x14ac:dyDescent="0.25">
      <c r="A443" s="28" t="s">
        <v>3624</v>
      </c>
      <c r="B443" s="29">
        <v>44836</v>
      </c>
      <c r="C443" s="28" t="s">
        <v>54</v>
      </c>
      <c r="D443" s="28" t="s">
        <v>814</v>
      </c>
      <c r="E443" s="28" t="s">
        <v>815</v>
      </c>
      <c r="F443" s="28" t="s">
        <v>814</v>
      </c>
      <c r="G443" s="28" t="s">
        <v>72</v>
      </c>
      <c r="H443" s="28" t="s">
        <v>112</v>
      </c>
      <c r="I443" s="28" t="s">
        <v>285</v>
      </c>
      <c r="J443" s="28" t="s">
        <v>286</v>
      </c>
      <c r="K443" s="28" t="s">
        <v>359</v>
      </c>
      <c r="L443" s="28" t="s">
        <v>3625</v>
      </c>
      <c r="M443" s="28" t="s">
        <v>440</v>
      </c>
      <c r="N443" s="30">
        <v>61</v>
      </c>
      <c r="O443" s="30">
        <v>0</v>
      </c>
      <c r="P443" s="30">
        <v>61</v>
      </c>
      <c r="Q443" s="30">
        <v>1</v>
      </c>
      <c r="R443" s="30">
        <v>0</v>
      </c>
      <c r="S443" s="30">
        <v>0</v>
      </c>
      <c r="T443" s="30">
        <v>0</v>
      </c>
      <c r="U443" s="30">
        <v>3</v>
      </c>
      <c r="V443" s="30">
        <v>136</v>
      </c>
      <c r="W443" s="28" t="s">
        <v>3626</v>
      </c>
      <c r="X443" s="28" t="s">
        <v>119</v>
      </c>
      <c r="Y443" s="28" t="s">
        <v>66</v>
      </c>
      <c r="Z443" s="28" t="s">
        <v>2461</v>
      </c>
      <c r="AA443" s="28" t="s">
        <v>2459</v>
      </c>
      <c r="AB443" s="31">
        <v>1</v>
      </c>
      <c r="AC443" s="31">
        <v>0</v>
      </c>
      <c r="AD443" s="32">
        <v>1.83</v>
      </c>
      <c r="AE443" s="32">
        <v>1.83</v>
      </c>
      <c r="AF443" s="12" t="str">
        <f t="shared" si="72"/>
        <v>930498</v>
      </c>
      <c r="AG443" s="13" t="str">
        <f>VLOOKUP(D443,[2]Reference!$Q:$U,4,FALSE)</f>
        <v>Fleet</v>
      </c>
      <c r="AH443" s="13" t="str">
        <f>VLOOKUP(D443,[2]Reference!$Q:$U,5,FALSE)</f>
        <v>LNER</v>
      </c>
      <c r="AI443" s="14">
        <f t="shared" si="73"/>
        <v>1</v>
      </c>
      <c r="AJ443" s="14">
        <f t="shared" si="74"/>
        <v>0</v>
      </c>
      <c r="AK443" s="14">
        <f t="shared" si="75"/>
        <v>1</v>
      </c>
      <c r="AL443" s="15">
        <f t="shared" si="76"/>
        <v>0.83000000000000007</v>
      </c>
      <c r="AM443" s="14">
        <f t="shared" si="77"/>
        <v>61</v>
      </c>
      <c r="AN443" s="16">
        <f t="shared" si="78"/>
        <v>44842</v>
      </c>
      <c r="AO443" s="17">
        <f>VLOOKUP(B443,[2]Reference!D:E,2,1)</f>
        <v>202307</v>
      </c>
      <c r="AP443" s="12" t="str">
        <f t="shared" si="79"/>
        <v>7</v>
      </c>
      <c r="AQ443" s="18">
        <f t="shared" si="80"/>
        <v>1.83</v>
      </c>
      <c r="AR443" s="18">
        <f t="shared" si="81"/>
        <v>1.83</v>
      </c>
      <c r="AS443" s="13" t="str">
        <f>VLOOKUP(D443,[2]Reference!$Q:$U,3,FALSE)</f>
        <v>Azuma</v>
      </c>
      <c r="AT443" s="13" t="str">
        <f>VLOOKUP(D443,[2]Reference!Q:V,6,FALSE)</f>
        <v>Depot</v>
      </c>
      <c r="AU443" s="13" t="str">
        <f>VLOOKUP(D443,[2]Reference!$Q:$U,2,FALSE)</f>
        <v>Neville Hill</v>
      </c>
      <c r="AV443" s="19">
        <f t="shared" si="82"/>
        <v>44843</v>
      </c>
      <c r="AW443" s="12" t="str">
        <f>+VLOOKUP(X443,[2]Reference!BN:BO,2,FALSE)</f>
        <v>Depot</v>
      </c>
      <c r="AX443" s="20" t="str">
        <f t="shared" si="83"/>
        <v>HB</v>
      </c>
      <c r="AY443" s="20" t="str">
        <f>VLOOKUP(AX443,[2]Reference!AH:AI,2,FALSE)</f>
        <v>LNER</v>
      </c>
      <c r="AZ443" s="20" t="str">
        <f>VLOOKUP(D443,[2]Reference!Q:V,6,FALSE)</f>
        <v>Depot</v>
      </c>
      <c r="BA443" s="20" t="str">
        <f>VLOOKUP(D443,[2]Reference!Q:V,3,FALSE)</f>
        <v>Azuma</v>
      </c>
    </row>
    <row r="444" spans="1:53" ht="13.5" x14ac:dyDescent="0.25">
      <c r="A444" s="28" t="s">
        <v>3627</v>
      </c>
      <c r="B444" s="29">
        <v>44836</v>
      </c>
      <c r="C444" s="28" t="s">
        <v>54</v>
      </c>
      <c r="D444" s="28" t="s">
        <v>814</v>
      </c>
      <c r="E444" s="28" t="s">
        <v>815</v>
      </c>
      <c r="F444" s="28" t="s">
        <v>814</v>
      </c>
      <c r="G444" s="28" t="s">
        <v>72</v>
      </c>
      <c r="H444" s="28" t="s">
        <v>112</v>
      </c>
      <c r="I444" s="28" t="s">
        <v>285</v>
      </c>
      <c r="J444" s="28" t="s">
        <v>286</v>
      </c>
      <c r="K444" s="28" t="s">
        <v>359</v>
      </c>
      <c r="L444" s="28" t="s">
        <v>3628</v>
      </c>
      <c r="M444" s="28" t="s">
        <v>296</v>
      </c>
      <c r="N444" s="30">
        <v>8</v>
      </c>
      <c r="O444" s="30">
        <v>0</v>
      </c>
      <c r="P444" s="30">
        <v>8</v>
      </c>
      <c r="Q444" s="30">
        <v>0</v>
      </c>
      <c r="R444" s="30">
        <v>0</v>
      </c>
      <c r="S444" s="30">
        <v>0</v>
      </c>
      <c r="T444" s="30">
        <v>0</v>
      </c>
      <c r="U444" s="30">
        <v>1</v>
      </c>
      <c r="V444" s="30">
        <v>8</v>
      </c>
      <c r="W444" s="28" t="s">
        <v>3629</v>
      </c>
      <c r="X444" s="28" t="s">
        <v>119</v>
      </c>
      <c r="Y444" s="28" t="s">
        <v>66</v>
      </c>
      <c r="Z444" s="28" t="s">
        <v>2461</v>
      </c>
      <c r="AA444" s="28" t="s">
        <v>2459</v>
      </c>
      <c r="AB444" s="31">
        <v>0</v>
      </c>
      <c r="AC444" s="31">
        <v>0</v>
      </c>
      <c r="AD444" s="32">
        <v>0</v>
      </c>
      <c r="AE444" s="32">
        <v>0</v>
      </c>
      <c r="AF444" s="12" t="str">
        <f t="shared" si="72"/>
        <v>930545</v>
      </c>
      <c r="AG444" s="13" t="str">
        <f>VLOOKUP(D444,[2]Reference!$Q:$U,4,FALSE)</f>
        <v>Fleet</v>
      </c>
      <c r="AH444" s="13" t="str">
        <f>VLOOKUP(D444,[2]Reference!$Q:$U,5,FALSE)</f>
        <v>LNER</v>
      </c>
      <c r="AI444" s="14">
        <f t="shared" si="73"/>
        <v>0</v>
      </c>
      <c r="AJ444" s="14">
        <f t="shared" si="74"/>
        <v>0</v>
      </c>
      <c r="AK444" s="14">
        <f t="shared" si="75"/>
        <v>0</v>
      </c>
      <c r="AL444" s="15">
        <f t="shared" si="76"/>
        <v>0</v>
      </c>
      <c r="AM444" s="14">
        <f t="shared" si="77"/>
        <v>8</v>
      </c>
      <c r="AN444" s="16">
        <f t="shared" si="78"/>
        <v>44842</v>
      </c>
      <c r="AO444" s="17">
        <f>VLOOKUP(B444,[2]Reference!D:E,2,1)</f>
        <v>202307</v>
      </c>
      <c r="AP444" s="12" t="str">
        <f t="shared" si="79"/>
        <v>7</v>
      </c>
      <c r="AQ444" s="18">
        <f t="shared" si="80"/>
        <v>0</v>
      </c>
      <c r="AR444" s="18">
        <f t="shared" si="81"/>
        <v>0</v>
      </c>
      <c r="AS444" s="13" t="str">
        <f>VLOOKUP(D444,[2]Reference!$Q:$U,3,FALSE)</f>
        <v>Azuma</v>
      </c>
      <c r="AT444" s="13" t="str">
        <f>VLOOKUP(D444,[2]Reference!Q:V,6,FALSE)</f>
        <v>Depot</v>
      </c>
      <c r="AU444" s="13" t="str">
        <f>VLOOKUP(D444,[2]Reference!$Q:$U,2,FALSE)</f>
        <v>Neville Hill</v>
      </c>
      <c r="AV444" s="19">
        <f t="shared" si="82"/>
        <v>44843</v>
      </c>
      <c r="AW444" s="12" t="str">
        <f>+VLOOKUP(X444,[2]Reference!BN:BO,2,FALSE)</f>
        <v>Depot</v>
      </c>
      <c r="AX444" s="20" t="str">
        <f t="shared" si="83"/>
        <v>HB</v>
      </c>
      <c r="AY444" s="20" t="str">
        <f>VLOOKUP(AX444,[2]Reference!AH:AI,2,FALSE)</f>
        <v>LNER</v>
      </c>
      <c r="AZ444" s="20" t="str">
        <f>VLOOKUP(D444,[2]Reference!Q:V,6,FALSE)</f>
        <v>Depot</v>
      </c>
      <c r="BA444" s="20" t="str">
        <f>VLOOKUP(D444,[2]Reference!Q:V,3,FALSE)</f>
        <v>Azuma</v>
      </c>
    </row>
    <row r="445" spans="1:53" ht="13.5" x14ac:dyDescent="0.25">
      <c r="A445" s="28" t="s">
        <v>3630</v>
      </c>
      <c r="B445" s="29">
        <v>44836</v>
      </c>
      <c r="C445" s="28" t="s">
        <v>54</v>
      </c>
      <c r="D445" s="28" t="s">
        <v>814</v>
      </c>
      <c r="E445" s="28" t="s">
        <v>815</v>
      </c>
      <c r="F445" s="28" t="s">
        <v>814</v>
      </c>
      <c r="G445" s="28" t="s">
        <v>72</v>
      </c>
      <c r="H445" s="28" t="s">
        <v>112</v>
      </c>
      <c r="I445" s="28" t="s">
        <v>3631</v>
      </c>
      <c r="J445" s="28" t="s">
        <v>3632</v>
      </c>
      <c r="K445" s="28" t="s">
        <v>359</v>
      </c>
      <c r="L445" s="28" t="s">
        <v>3633</v>
      </c>
      <c r="M445" s="28" t="s">
        <v>589</v>
      </c>
      <c r="N445" s="30">
        <v>5</v>
      </c>
      <c r="O445" s="30">
        <v>0</v>
      </c>
      <c r="P445" s="30">
        <v>5</v>
      </c>
      <c r="Q445" s="30">
        <v>0</v>
      </c>
      <c r="R445" s="30">
        <v>0</v>
      </c>
      <c r="S445" s="30">
        <v>0</v>
      </c>
      <c r="T445" s="30">
        <v>0</v>
      </c>
      <c r="U445" s="30">
        <v>2</v>
      </c>
      <c r="V445" s="30">
        <v>5</v>
      </c>
      <c r="W445" s="28" t="s">
        <v>3634</v>
      </c>
      <c r="X445" s="28" t="s">
        <v>119</v>
      </c>
      <c r="Y445" s="28" t="s">
        <v>66</v>
      </c>
      <c r="Z445" s="28" t="s">
        <v>2461</v>
      </c>
      <c r="AA445" s="28" t="s">
        <v>2459</v>
      </c>
      <c r="AB445" s="31">
        <v>0</v>
      </c>
      <c r="AC445" s="31">
        <v>0</v>
      </c>
      <c r="AD445" s="32">
        <v>0</v>
      </c>
      <c r="AE445" s="32">
        <v>0</v>
      </c>
      <c r="AF445" s="12" t="str">
        <f t="shared" si="72"/>
        <v>930577</v>
      </c>
      <c r="AG445" s="13" t="str">
        <f>VLOOKUP(D445,[2]Reference!$Q:$U,4,FALSE)</f>
        <v>Fleet</v>
      </c>
      <c r="AH445" s="13" t="str">
        <f>VLOOKUP(D445,[2]Reference!$Q:$U,5,FALSE)</f>
        <v>LNER</v>
      </c>
      <c r="AI445" s="14">
        <f t="shared" si="73"/>
        <v>0</v>
      </c>
      <c r="AJ445" s="14">
        <f t="shared" si="74"/>
        <v>0</v>
      </c>
      <c r="AK445" s="14">
        <f t="shared" si="75"/>
        <v>0</v>
      </c>
      <c r="AL445" s="15">
        <f t="shared" si="76"/>
        <v>0</v>
      </c>
      <c r="AM445" s="14">
        <f t="shared" si="77"/>
        <v>5</v>
      </c>
      <c r="AN445" s="16">
        <f t="shared" si="78"/>
        <v>44842</v>
      </c>
      <c r="AO445" s="17">
        <f>VLOOKUP(B445,[2]Reference!D:E,2,1)</f>
        <v>202307</v>
      </c>
      <c r="AP445" s="12" t="str">
        <f t="shared" si="79"/>
        <v>7</v>
      </c>
      <c r="AQ445" s="18">
        <f t="shared" si="80"/>
        <v>0</v>
      </c>
      <c r="AR445" s="18">
        <f t="shared" si="81"/>
        <v>0</v>
      </c>
      <c r="AS445" s="13" t="str">
        <f>VLOOKUP(D445,[2]Reference!$Q:$U,3,FALSE)</f>
        <v>Azuma</v>
      </c>
      <c r="AT445" s="13" t="str">
        <f>VLOOKUP(D445,[2]Reference!Q:V,6,FALSE)</f>
        <v>Depot</v>
      </c>
      <c r="AU445" s="13" t="str">
        <f>VLOOKUP(D445,[2]Reference!$Q:$U,2,FALSE)</f>
        <v>Neville Hill</v>
      </c>
      <c r="AV445" s="19">
        <f t="shared" si="82"/>
        <v>44843</v>
      </c>
      <c r="AW445" s="12" t="str">
        <f>+VLOOKUP(X445,[2]Reference!BN:BO,2,FALSE)</f>
        <v>Depot</v>
      </c>
      <c r="AX445" s="20" t="str">
        <f t="shared" si="83"/>
        <v>HB</v>
      </c>
      <c r="AY445" s="20" t="str">
        <f>VLOOKUP(AX445,[2]Reference!AH:AI,2,FALSE)</f>
        <v>LNER</v>
      </c>
      <c r="AZ445" s="20" t="str">
        <f>VLOOKUP(D445,[2]Reference!Q:V,6,FALSE)</f>
        <v>Depot</v>
      </c>
      <c r="BA445" s="20" t="str">
        <f>VLOOKUP(D445,[2]Reference!Q:V,3,FALSE)</f>
        <v>Azuma</v>
      </c>
    </row>
    <row r="446" spans="1:53" ht="13.5" x14ac:dyDescent="0.25">
      <c r="A446" s="28" t="s">
        <v>3635</v>
      </c>
      <c r="B446" s="29">
        <v>44836</v>
      </c>
      <c r="C446" s="28" t="s">
        <v>54</v>
      </c>
      <c r="D446" s="28" t="s">
        <v>814</v>
      </c>
      <c r="E446" s="28" t="s">
        <v>815</v>
      </c>
      <c r="F446" s="28" t="s">
        <v>814</v>
      </c>
      <c r="G446" s="28" t="s">
        <v>129</v>
      </c>
      <c r="H446" s="28" t="s">
        <v>112</v>
      </c>
      <c r="I446" s="28" t="s">
        <v>285</v>
      </c>
      <c r="J446" s="28" t="s">
        <v>286</v>
      </c>
      <c r="K446" s="28" t="s">
        <v>287</v>
      </c>
      <c r="L446" s="28" t="s">
        <v>3636</v>
      </c>
      <c r="M446" s="28" t="s">
        <v>484</v>
      </c>
      <c r="N446" s="30">
        <v>86</v>
      </c>
      <c r="O446" s="30">
        <v>0</v>
      </c>
      <c r="P446" s="30">
        <v>86</v>
      </c>
      <c r="Q446" s="30">
        <v>0</v>
      </c>
      <c r="R446" s="30">
        <v>0</v>
      </c>
      <c r="S446" s="30">
        <v>0</v>
      </c>
      <c r="T446" s="30">
        <v>0</v>
      </c>
      <c r="U446" s="30">
        <v>5</v>
      </c>
      <c r="V446" s="30">
        <v>86</v>
      </c>
      <c r="W446" s="28" t="s">
        <v>3637</v>
      </c>
      <c r="X446" s="28" t="s">
        <v>119</v>
      </c>
      <c r="Y446" s="28" t="s">
        <v>66</v>
      </c>
      <c r="Z446" s="28" t="s">
        <v>2461</v>
      </c>
      <c r="AA446" s="28" t="s">
        <v>2459</v>
      </c>
      <c r="AB446" s="31">
        <v>0</v>
      </c>
      <c r="AC446" s="31">
        <v>0</v>
      </c>
      <c r="AD446" s="32">
        <v>0.9</v>
      </c>
      <c r="AE446" s="32">
        <v>0.9</v>
      </c>
      <c r="AF446" s="12" t="str">
        <f t="shared" si="72"/>
        <v>930782</v>
      </c>
      <c r="AG446" s="13" t="str">
        <f>VLOOKUP(D446,[2]Reference!$Q:$U,4,FALSE)</f>
        <v>Fleet</v>
      </c>
      <c r="AH446" s="13" t="str">
        <f>VLOOKUP(D446,[2]Reference!$Q:$U,5,FALSE)</f>
        <v>LNER</v>
      </c>
      <c r="AI446" s="14">
        <f t="shared" si="73"/>
        <v>0</v>
      </c>
      <c r="AJ446" s="14">
        <f t="shared" si="74"/>
        <v>0</v>
      </c>
      <c r="AK446" s="14">
        <f t="shared" si="75"/>
        <v>0</v>
      </c>
      <c r="AL446" s="15">
        <f t="shared" si="76"/>
        <v>0.9</v>
      </c>
      <c r="AM446" s="14">
        <f t="shared" si="77"/>
        <v>86</v>
      </c>
      <c r="AN446" s="16">
        <f t="shared" si="78"/>
        <v>44842</v>
      </c>
      <c r="AO446" s="17">
        <f>VLOOKUP(B446,[2]Reference!D:E,2,1)</f>
        <v>202307</v>
      </c>
      <c r="AP446" s="12" t="str">
        <f t="shared" si="79"/>
        <v>7</v>
      </c>
      <c r="AQ446" s="18">
        <f t="shared" si="80"/>
        <v>0.9</v>
      </c>
      <c r="AR446" s="18">
        <f t="shared" si="81"/>
        <v>0.9</v>
      </c>
      <c r="AS446" s="13" t="str">
        <f>VLOOKUP(D446,[2]Reference!$Q:$U,3,FALSE)</f>
        <v>Azuma</v>
      </c>
      <c r="AT446" s="13" t="str">
        <f>VLOOKUP(D446,[2]Reference!Q:V,6,FALSE)</f>
        <v>Depot</v>
      </c>
      <c r="AU446" s="13" t="str">
        <f>VLOOKUP(D446,[2]Reference!$Q:$U,2,FALSE)</f>
        <v>Neville Hill</v>
      </c>
      <c r="AV446" s="19">
        <f t="shared" si="82"/>
        <v>44843</v>
      </c>
      <c r="AW446" s="12" t="str">
        <f>+VLOOKUP(X446,[2]Reference!BN:BO,2,FALSE)</f>
        <v>Depot</v>
      </c>
      <c r="AX446" s="20" t="str">
        <f t="shared" si="83"/>
        <v>HB</v>
      </c>
      <c r="AY446" s="20" t="str">
        <f>VLOOKUP(AX446,[2]Reference!AH:AI,2,FALSE)</f>
        <v>LNER</v>
      </c>
      <c r="AZ446" s="20" t="str">
        <f>VLOOKUP(D446,[2]Reference!Q:V,6,FALSE)</f>
        <v>Depot</v>
      </c>
      <c r="BA446" s="20" t="str">
        <f>VLOOKUP(D446,[2]Reference!Q:V,3,FALSE)</f>
        <v>Azuma</v>
      </c>
    </row>
    <row r="447" spans="1:53" ht="13.5" x14ac:dyDescent="0.25">
      <c r="A447" s="28" t="s">
        <v>3638</v>
      </c>
      <c r="B447" s="29">
        <v>44836</v>
      </c>
      <c r="C447" s="28" t="s">
        <v>54</v>
      </c>
      <c r="D447" s="28" t="s">
        <v>92</v>
      </c>
      <c r="E447" s="28" t="s">
        <v>93</v>
      </c>
      <c r="F447" s="28" t="s">
        <v>92</v>
      </c>
      <c r="G447" s="28" t="s">
        <v>146</v>
      </c>
      <c r="H447" s="28" t="s">
        <v>405</v>
      </c>
      <c r="I447" s="28" t="s">
        <v>406</v>
      </c>
      <c r="J447" s="28" t="s">
        <v>178</v>
      </c>
      <c r="K447" s="28" t="s">
        <v>201</v>
      </c>
      <c r="L447" s="28" t="s">
        <v>3639</v>
      </c>
      <c r="M447" s="28" t="s">
        <v>595</v>
      </c>
      <c r="N447" s="30">
        <v>24</v>
      </c>
      <c r="O447" s="30">
        <v>14</v>
      </c>
      <c r="P447" s="30">
        <v>10</v>
      </c>
      <c r="Q447" s="30">
        <v>0</v>
      </c>
      <c r="R447" s="30">
        <v>0</v>
      </c>
      <c r="S447" s="30">
        <v>0</v>
      </c>
      <c r="T447" s="30">
        <v>0</v>
      </c>
      <c r="U447" s="30">
        <v>1</v>
      </c>
      <c r="V447" s="30">
        <v>24</v>
      </c>
      <c r="W447" s="28" t="s">
        <v>3640</v>
      </c>
      <c r="X447" s="28" t="s">
        <v>80</v>
      </c>
      <c r="Y447" s="28" t="s">
        <v>66</v>
      </c>
      <c r="Z447" s="28" t="s">
        <v>2461</v>
      </c>
      <c r="AA447" s="28" t="s">
        <v>2459</v>
      </c>
      <c r="AB447" s="31">
        <v>0</v>
      </c>
      <c r="AC447" s="31">
        <v>0</v>
      </c>
      <c r="AD447" s="32">
        <v>0</v>
      </c>
      <c r="AE447" s="32">
        <v>0</v>
      </c>
      <c r="AF447" s="12" t="str">
        <f t="shared" si="72"/>
        <v>931137</v>
      </c>
      <c r="AG447" s="13" t="str">
        <f>VLOOKUP(D447,[2]Reference!$Q:$U,4,FALSE)</f>
        <v>Fleet</v>
      </c>
      <c r="AH447" s="13" t="str">
        <f>VLOOKUP(D447,[2]Reference!$Q:$U,5,FALSE)</f>
        <v>LNER</v>
      </c>
      <c r="AI447" s="14">
        <f t="shared" si="73"/>
        <v>0</v>
      </c>
      <c r="AJ447" s="14">
        <f t="shared" si="74"/>
        <v>0</v>
      </c>
      <c r="AK447" s="14">
        <f t="shared" si="75"/>
        <v>0</v>
      </c>
      <c r="AL447" s="15">
        <f t="shared" si="76"/>
        <v>0</v>
      </c>
      <c r="AM447" s="14">
        <f t="shared" si="77"/>
        <v>24</v>
      </c>
      <c r="AN447" s="16">
        <f t="shared" si="78"/>
        <v>44842</v>
      </c>
      <c r="AO447" s="17">
        <f>VLOOKUP(B447,[2]Reference!D:E,2,1)</f>
        <v>202307</v>
      </c>
      <c r="AP447" s="12" t="str">
        <f t="shared" si="79"/>
        <v>7</v>
      </c>
      <c r="AQ447" s="18">
        <f t="shared" si="80"/>
        <v>0</v>
      </c>
      <c r="AR447" s="18">
        <f t="shared" si="81"/>
        <v>0</v>
      </c>
      <c r="AS447" s="13" t="str">
        <f>VLOOKUP(D447,[2]Reference!$Q:$U,3,FALSE)</f>
        <v>Azuma</v>
      </c>
      <c r="AT447" s="13" t="str">
        <f>VLOOKUP(D447,[2]Reference!Q:V,6,FALSE)</f>
        <v>Azuma</v>
      </c>
      <c r="AU447" s="13" t="str">
        <f>VLOOKUP(D447,[2]Reference!$Q:$U,2,FALSE)</f>
        <v>Hitachi - Class 801</v>
      </c>
      <c r="AV447" s="19">
        <f t="shared" si="82"/>
        <v>44843</v>
      </c>
      <c r="AW447" s="12" t="str">
        <f>+VLOOKUP(X447,[2]Reference!BN:BO,2,FALSE)</f>
        <v>Fleet</v>
      </c>
      <c r="AX447" s="20" t="str">
        <f t="shared" si="83"/>
        <v>HB</v>
      </c>
      <c r="AY447" s="20" t="str">
        <f>VLOOKUP(AX447,[2]Reference!AH:AI,2,FALSE)</f>
        <v>LNER</v>
      </c>
      <c r="AZ447" s="20" t="str">
        <f>VLOOKUP(D447,[2]Reference!Q:V,6,FALSE)</f>
        <v>Azuma</v>
      </c>
      <c r="BA447" s="20" t="str">
        <f>VLOOKUP(D447,[2]Reference!Q:V,3,FALSE)</f>
        <v>Azuma</v>
      </c>
    </row>
    <row r="448" spans="1:53" ht="13.5" x14ac:dyDescent="0.25">
      <c r="A448" s="28" t="s">
        <v>3641</v>
      </c>
      <c r="B448" s="29">
        <v>44836</v>
      </c>
      <c r="C448" s="28" t="s">
        <v>54</v>
      </c>
      <c r="D448" s="28" t="s">
        <v>161</v>
      </c>
      <c r="E448" s="28" t="s">
        <v>162</v>
      </c>
      <c r="F448" s="28" t="s">
        <v>161</v>
      </c>
      <c r="G448" s="28" t="s">
        <v>129</v>
      </c>
      <c r="H448" s="28" t="s">
        <v>73</v>
      </c>
      <c r="I448" s="28" t="s">
        <v>843</v>
      </c>
      <c r="J448" s="28" t="s">
        <v>844</v>
      </c>
      <c r="K448" s="28" t="s">
        <v>172</v>
      </c>
      <c r="L448" s="28" t="s">
        <v>3642</v>
      </c>
      <c r="M448" s="28" t="s">
        <v>664</v>
      </c>
      <c r="N448" s="30">
        <v>2</v>
      </c>
      <c r="O448" s="30">
        <v>2</v>
      </c>
      <c r="P448" s="30">
        <v>0</v>
      </c>
      <c r="Q448" s="30">
        <v>0</v>
      </c>
      <c r="R448" s="30">
        <v>0</v>
      </c>
      <c r="S448" s="30">
        <v>0</v>
      </c>
      <c r="T448" s="30">
        <v>0</v>
      </c>
      <c r="U448" s="30">
        <v>1</v>
      </c>
      <c r="V448" s="30">
        <v>2</v>
      </c>
      <c r="W448" s="28" t="s">
        <v>3643</v>
      </c>
      <c r="X448" s="28" t="s">
        <v>80</v>
      </c>
      <c r="Y448" s="28" t="s">
        <v>66</v>
      </c>
      <c r="Z448" s="28" t="s">
        <v>2461</v>
      </c>
      <c r="AA448" s="28" t="s">
        <v>2459</v>
      </c>
      <c r="AB448" s="31">
        <v>0</v>
      </c>
      <c r="AC448" s="31">
        <v>0</v>
      </c>
      <c r="AD448" s="32">
        <v>0</v>
      </c>
      <c r="AE448" s="32">
        <v>0</v>
      </c>
      <c r="AF448" s="12" t="str">
        <f t="shared" si="72"/>
        <v>931207</v>
      </c>
      <c r="AG448" s="13" t="str">
        <f>VLOOKUP(D448,[2]Reference!$Q:$U,4,FALSE)</f>
        <v>Fleet</v>
      </c>
      <c r="AH448" s="13" t="str">
        <f>VLOOKUP(D448,[2]Reference!$Q:$U,5,FALSE)</f>
        <v>LNER</v>
      </c>
      <c r="AI448" s="14">
        <f t="shared" si="73"/>
        <v>0</v>
      </c>
      <c r="AJ448" s="14">
        <f t="shared" si="74"/>
        <v>0</v>
      </c>
      <c r="AK448" s="14">
        <f t="shared" si="75"/>
        <v>0</v>
      </c>
      <c r="AL448" s="15">
        <f t="shared" si="76"/>
        <v>0</v>
      </c>
      <c r="AM448" s="14">
        <f t="shared" si="77"/>
        <v>2</v>
      </c>
      <c r="AN448" s="16">
        <f t="shared" si="78"/>
        <v>44842</v>
      </c>
      <c r="AO448" s="17">
        <f>VLOOKUP(B448,[2]Reference!D:E,2,1)</f>
        <v>202307</v>
      </c>
      <c r="AP448" s="12" t="str">
        <f t="shared" si="79"/>
        <v>7</v>
      </c>
      <c r="AQ448" s="18">
        <f t="shared" si="80"/>
        <v>0</v>
      </c>
      <c r="AR448" s="18">
        <f t="shared" si="81"/>
        <v>0</v>
      </c>
      <c r="AS448" s="13" t="str">
        <f>VLOOKUP(D448,[2]Reference!$Q:$U,3,FALSE)</f>
        <v>IC225</v>
      </c>
      <c r="AT448" s="13" t="str">
        <f>VLOOKUP(D448,[2]Reference!Q:V,6,FALSE)</f>
        <v>IC225</v>
      </c>
      <c r="AU448" s="13" t="str">
        <f>VLOOKUP(D448,[2]Reference!$Q:$U,2,FALSE)</f>
        <v>MK4 Coach</v>
      </c>
      <c r="AV448" s="19">
        <f t="shared" si="82"/>
        <v>44843</v>
      </c>
      <c r="AW448" s="12" t="str">
        <f>+VLOOKUP(X448,[2]Reference!BN:BO,2,FALSE)</f>
        <v>Fleet</v>
      </c>
      <c r="AX448" s="20" t="str">
        <f t="shared" si="83"/>
        <v>HB</v>
      </c>
      <c r="AY448" s="20" t="str">
        <f>VLOOKUP(AX448,[2]Reference!AH:AI,2,FALSE)</f>
        <v>LNER</v>
      </c>
      <c r="AZ448" s="20" t="str">
        <f>VLOOKUP(D448,[2]Reference!Q:V,6,FALSE)</f>
        <v>IC225</v>
      </c>
      <c r="BA448" s="20" t="str">
        <f>VLOOKUP(D448,[2]Reference!Q:V,3,FALSE)</f>
        <v>IC225</v>
      </c>
    </row>
    <row r="449" spans="1:53" ht="13.5" x14ac:dyDescent="0.25">
      <c r="A449" s="28" t="s">
        <v>3644</v>
      </c>
      <c r="B449" s="29">
        <v>44836</v>
      </c>
      <c r="C449" s="28" t="s">
        <v>54</v>
      </c>
      <c r="D449" s="28" t="s">
        <v>92</v>
      </c>
      <c r="E449" s="28" t="s">
        <v>93</v>
      </c>
      <c r="F449" s="28" t="s">
        <v>92</v>
      </c>
      <c r="G449" s="28" t="s">
        <v>129</v>
      </c>
      <c r="H449" s="28" t="s">
        <v>95</v>
      </c>
      <c r="I449" s="28" t="s">
        <v>147</v>
      </c>
      <c r="J449" s="28" t="s">
        <v>148</v>
      </c>
      <c r="K449" s="28" t="s">
        <v>220</v>
      </c>
      <c r="L449" s="28" t="s">
        <v>3645</v>
      </c>
      <c r="M449" s="28" t="s">
        <v>375</v>
      </c>
      <c r="N449" s="30">
        <v>19</v>
      </c>
      <c r="O449" s="30">
        <v>16</v>
      </c>
      <c r="P449" s="30">
        <v>3</v>
      </c>
      <c r="Q449" s="30">
        <v>0</v>
      </c>
      <c r="R449" s="30">
        <v>0</v>
      </c>
      <c r="S449" s="30">
        <v>0</v>
      </c>
      <c r="T449" s="30">
        <v>0</v>
      </c>
      <c r="U449" s="30">
        <v>2</v>
      </c>
      <c r="V449" s="30">
        <v>19</v>
      </c>
      <c r="W449" s="28" t="s">
        <v>3646</v>
      </c>
      <c r="X449" s="28" t="s">
        <v>80</v>
      </c>
      <c r="Y449" s="28" t="s">
        <v>66</v>
      </c>
      <c r="Z449" s="28" t="s">
        <v>2461</v>
      </c>
      <c r="AA449" s="28" t="s">
        <v>2459</v>
      </c>
      <c r="AB449" s="31">
        <v>0</v>
      </c>
      <c r="AC449" s="31">
        <v>0</v>
      </c>
      <c r="AD449" s="32">
        <v>0</v>
      </c>
      <c r="AE449" s="32">
        <v>1</v>
      </c>
      <c r="AF449" s="12" t="str">
        <f t="shared" si="72"/>
        <v>931275</v>
      </c>
      <c r="AG449" s="13" t="str">
        <f>VLOOKUP(D449,[2]Reference!$Q:$U,4,FALSE)</f>
        <v>Fleet</v>
      </c>
      <c r="AH449" s="13" t="str">
        <f>VLOOKUP(D449,[2]Reference!$Q:$U,5,FALSE)</f>
        <v>LNER</v>
      </c>
      <c r="AI449" s="14">
        <f t="shared" si="73"/>
        <v>0</v>
      </c>
      <c r="AJ449" s="14">
        <f t="shared" si="74"/>
        <v>0</v>
      </c>
      <c r="AK449" s="14">
        <f t="shared" si="75"/>
        <v>0</v>
      </c>
      <c r="AL449" s="15">
        <f t="shared" si="76"/>
        <v>0</v>
      </c>
      <c r="AM449" s="14">
        <f t="shared" si="77"/>
        <v>19</v>
      </c>
      <c r="AN449" s="16">
        <f t="shared" si="78"/>
        <v>44842</v>
      </c>
      <c r="AO449" s="17">
        <f>VLOOKUP(B449,[2]Reference!D:E,2,1)</f>
        <v>202307</v>
      </c>
      <c r="AP449" s="12" t="str">
        <f t="shared" si="79"/>
        <v>7</v>
      </c>
      <c r="AQ449" s="18">
        <f t="shared" si="80"/>
        <v>0</v>
      </c>
      <c r="AR449" s="18">
        <f t="shared" si="81"/>
        <v>1</v>
      </c>
      <c r="AS449" s="13" t="str">
        <f>VLOOKUP(D449,[2]Reference!$Q:$U,3,FALSE)</f>
        <v>Azuma</v>
      </c>
      <c r="AT449" s="13" t="str">
        <f>VLOOKUP(D449,[2]Reference!Q:V,6,FALSE)</f>
        <v>Azuma</v>
      </c>
      <c r="AU449" s="13" t="str">
        <f>VLOOKUP(D449,[2]Reference!$Q:$U,2,FALSE)</f>
        <v>Hitachi - Class 801</v>
      </c>
      <c r="AV449" s="19">
        <f t="shared" si="82"/>
        <v>44843</v>
      </c>
      <c r="AW449" s="12" t="str">
        <f>+VLOOKUP(X449,[2]Reference!BN:BO,2,FALSE)</f>
        <v>Fleet</v>
      </c>
      <c r="AX449" s="20" t="str">
        <f t="shared" si="83"/>
        <v>HB</v>
      </c>
      <c r="AY449" s="20" t="str">
        <f>VLOOKUP(AX449,[2]Reference!AH:AI,2,FALSE)</f>
        <v>LNER</v>
      </c>
      <c r="AZ449" s="20" t="str">
        <f>VLOOKUP(D449,[2]Reference!Q:V,6,FALSE)</f>
        <v>Azuma</v>
      </c>
      <c r="BA449" s="20" t="str">
        <f>VLOOKUP(D449,[2]Reference!Q:V,3,FALSE)</f>
        <v>Azuma</v>
      </c>
    </row>
    <row r="450" spans="1:53" ht="13.5" x14ac:dyDescent="0.25">
      <c r="A450" s="28" t="s">
        <v>3647</v>
      </c>
      <c r="B450" s="29">
        <v>44836</v>
      </c>
      <c r="C450" s="28" t="s">
        <v>54</v>
      </c>
      <c r="D450" s="28" t="s">
        <v>55</v>
      </c>
      <c r="E450" s="28" t="s">
        <v>56</v>
      </c>
      <c r="F450" s="28" t="s">
        <v>55</v>
      </c>
      <c r="G450" s="28" t="s">
        <v>146</v>
      </c>
      <c r="H450" s="28" t="s">
        <v>198</v>
      </c>
      <c r="I450" s="28" t="s">
        <v>209</v>
      </c>
      <c r="J450" s="28" t="s">
        <v>210</v>
      </c>
      <c r="K450" s="28" t="s">
        <v>201</v>
      </c>
      <c r="L450" s="28" t="s">
        <v>3648</v>
      </c>
      <c r="M450" s="28" t="s">
        <v>248</v>
      </c>
      <c r="N450" s="30">
        <v>4</v>
      </c>
      <c r="O450" s="30">
        <v>4</v>
      </c>
      <c r="P450" s="30">
        <v>0</v>
      </c>
      <c r="Q450" s="30">
        <v>0</v>
      </c>
      <c r="R450" s="30">
        <v>0</v>
      </c>
      <c r="S450" s="30">
        <v>0</v>
      </c>
      <c r="T450" s="30">
        <v>0</v>
      </c>
      <c r="U450" s="30">
        <v>1</v>
      </c>
      <c r="V450" s="30">
        <v>4</v>
      </c>
      <c r="W450" s="28" t="s">
        <v>3649</v>
      </c>
      <c r="X450" s="28" t="s">
        <v>119</v>
      </c>
      <c r="Y450" s="28" t="s">
        <v>66</v>
      </c>
      <c r="Z450" s="28" t="s">
        <v>2461</v>
      </c>
      <c r="AA450" s="28" t="s">
        <v>2459</v>
      </c>
      <c r="AB450" s="31">
        <v>0</v>
      </c>
      <c r="AC450" s="31">
        <v>0</v>
      </c>
      <c r="AD450" s="32">
        <v>0</v>
      </c>
      <c r="AE450" s="32">
        <v>0</v>
      </c>
      <c r="AF450" s="12" t="str">
        <f t="shared" ref="AF450:AF513" si="84">LEFT(A450,6)</f>
        <v>931675</v>
      </c>
      <c r="AG450" s="13" t="str">
        <f>VLOOKUP(D450,[2]Reference!$Q:$U,4,FALSE)</f>
        <v>Fleet</v>
      </c>
      <c r="AH450" s="13" t="str">
        <f>VLOOKUP(D450,[2]Reference!$Q:$U,5,FALSE)</f>
        <v>LNER</v>
      </c>
      <c r="AI450" s="14">
        <f t="shared" ref="AI450:AI513" si="85">+AB450</f>
        <v>0</v>
      </c>
      <c r="AJ450" s="14">
        <f t="shared" ref="AJ450:AJ513" si="86">+AC450/2</f>
        <v>0</v>
      </c>
      <c r="AK450" s="14">
        <f t="shared" ref="AK450:AK513" si="87">SUM(AI450:AJ450)</f>
        <v>0</v>
      </c>
      <c r="AL450" s="15">
        <f t="shared" ref="AL450:AL513" si="88">+AD450-AK450</f>
        <v>0</v>
      </c>
      <c r="AM450" s="14">
        <f t="shared" ref="AM450:AM513" si="89">+N450</f>
        <v>4</v>
      </c>
      <c r="AN450" s="16">
        <f t="shared" ref="AN450:AN513" si="90">B450+(7-WEEKDAY(B450))</f>
        <v>44842</v>
      </c>
      <c r="AO450" s="17">
        <f>VLOOKUP(B450,[2]Reference!D:E,2,1)</f>
        <v>202307</v>
      </c>
      <c r="AP450" s="12" t="str">
        <f t="shared" ref="AP450:AP513" si="91">LEFT(X450,1)</f>
        <v>7</v>
      </c>
      <c r="AQ450" s="18">
        <f t="shared" ref="AQ450:AQ513" si="92">+AD450</f>
        <v>0</v>
      </c>
      <c r="AR450" s="18">
        <f t="shared" ref="AR450:AR513" si="93">+AE450</f>
        <v>0</v>
      </c>
      <c r="AS450" s="13" t="str">
        <f>VLOOKUP(D450,[2]Reference!$Q:$U,3,FALSE)</f>
        <v>Azuma</v>
      </c>
      <c r="AT450" s="13" t="str">
        <f>VLOOKUP(D450,[2]Reference!Q:V,6,FALSE)</f>
        <v>Azuma</v>
      </c>
      <c r="AU450" s="13" t="str">
        <f>VLOOKUP(D450,[2]Reference!$Q:$U,2,FALSE)</f>
        <v>Hitachi - Class 800</v>
      </c>
      <c r="AV450" s="19">
        <f t="shared" ref="AV450:AV513" si="94">+B450+7</f>
        <v>44843</v>
      </c>
      <c r="AW450" s="12" t="str">
        <f>+VLOOKUP(X450,[2]Reference!BN:BO,2,FALSE)</f>
        <v>Depot</v>
      </c>
      <c r="AX450" s="20" t="str">
        <f t="shared" ref="AX450:AX513" si="95">MID(F450,2,2)</f>
        <v>HB</v>
      </c>
      <c r="AY450" s="20" t="str">
        <f>VLOOKUP(AX450,[2]Reference!AH:AI,2,FALSE)</f>
        <v>LNER</v>
      </c>
      <c r="AZ450" s="20" t="str">
        <f>VLOOKUP(D450,[2]Reference!Q:V,6,FALSE)</f>
        <v>Azuma</v>
      </c>
      <c r="BA450" s="20" t="str">
        <f>VLOOKUP(D450,[2]Reference!Q:V,3,FALSE)</f>
        <v>Azuma</v>
      </c>
    </row>
    <row r="451" spans="1:53" ht="13.5" x14ac:dyDescent="0.25">
      <c r="A451" s="28" t="s">
        <v>3650</v>
      </c>
      <c r="B451" s="29">
        <v>44837</v>
      </c>
      <c r="C451" s="28" t="s">
        <v>54</v>
      </c>
      <c r="D451" s="28" t="s">
        <v>814</v>
      </c>
      <c r="E451" s="28" t="s">
        <v>815</v>
      </c>
      <c r="F451" s="28" t="s">
        <v>814</v>
      </c>
      <c r="G451" s="28" t="s">
        <v>72</v>
      </c>
      <c r="H451" s="28" t="s">
        <v>112</v>
      </c>
      <c r="I451" s="28" t="s">
        <v>285</v>
      </c>
      <c r="J451" s="28" t="s">
        <v>286</v>
      </c>
      <c r="K451" s="28" t="s">
        <v>359</v>
      </c>
      <c r="L451" s="28" t="s">
        <v>3651</v>
      </c>
      <c r="M451" s="28" t="s">
        <v>248</v>
      </c>
      <c r="N451" s="30">
        <v>3</v>
      </c>
      <c r="O451" s="30">
        <v>0</v>
      </c>
      <c r="P451" s="30">
        <v>3</v>
      </c>
      <c r="Q451" s="30">
        <v>0</v>
      </c>
      <c r="R451" s="30">
        <v>0</v>
      </c>
      <c r="S451" s="30">
        <v>0</v>
      </c>
      <c r="T451" s="30">
        <v>0</v>
      </c>
      <c r="U451" s="30">
        <v>1</v>
      </c>
      <c r="V451" s="30">
        <v>3</v>
      </c>
      <c r="W451" s="28" t="s">
        <v>3652</v>
      </c>
      <c r="X451" s="28" t="s">
        <v>119</v>
      </c>
      <c r="Y451" s="28" t="s">
        <v>66</v>
      </c>
      <c r="Z451" s="28" t="s">
        <v>2461</v>
      </c>
      <c r="AA451" s="28" t="s">
        <v>2459</v>
      </c>
      <c r="AB451" s="31">
        <v>0</v>
      </c>
      <c r="AC451" s="31">
        <v>0</v>
      </c>
      <c r="AD451" s="32">
        <v>0</v>
      </c>
      <c r="AE451" s="32">
        <v>0</v>
      </c>
      <c r="AF451" s="12" t="str">
        <f t="shared" si="84"/>
        <v>932155</v>
      </c>
      <c r="AG451" s="13" t="str">
        <f>VLOOKUP(D451,[2]Reference!$Q:$U,4,FALSE)</f>
        <v>Fleet</v>
      </c>
      <c r="AH451" s="13" t="str">
        <f>VLOOKUP(D451,[2]Reference!$Q:$U,5,FALSE)</f>
        <v>LNER</v>
      </c>
      <c r="AI451" s="14">
        <f t="shared" si="85"/>
        <v>0</v>
      </c>
      <c r="AJ451" s="14">
        <f t="shared" si="86"/>
        <v>0</v>
      </c>
      <c r="AK451" s="14">
        <f t="shared" si="87"/>
        <v>0</v>
      </c>
      <c r="AL451" s="15">
        <f t="shared" si="88"/>
        <v>0</v>
      </c>
      <c r="AM451" s="14">
        <f t="shared" si="89"/>
        <v>3</v>
      </c>
      <c r="AN451" s="16">
        <f t="shared" si="90"/>
        <v>44842</v>
      </c>
      <c r="AO451" s="17">
        <f>VLOOKUP(B451,[2]Reference!D:E,2,1)</f>
        <v>202307</v>
      </c>
      <c r="AP451" s="12" t="str">
        <f t="shared" si="91"/>
        <v>7</v>
      </c>
      <c r="AQ451" s="18">
        <f t="shared" si="92"/>
        <v>0</v>
      </c>
      <c r="AR451" s="18">
        <f t="shared" si="93"/>
        <v>0</v>
      </c>
      <c r="AS451" s="13" t="str">
        <f>VLOOKUP(D451,[2]Reference!$Q:$U,3,FALSE)</f>
        <v>Azuma</v>
      </c>
      <c r="AT451" s="13" t="str">
        <f>VLOOKUP(D451,[2]Reference!Q:V,6,FALSE)</f>
        <v>Depot</v>
      </c>
      <c r="AU451" s="13" t="str">
        <f>VLOOKUP(D451,[2]Reference!$Q:$U,2,FALSE)</f>
        <v>Neville Hill</v>
      </c>
      <c r="AV451" s="19">
        <f t="shared" si="94"/>
        <v>44844</v>
      </c>
      <c r="AW451" s="12" t="str">
        <f>+VLOOKUP(X451,[2]Reference!BN:BO,2,FALSE)</f>
        <v>Depot</v>
      </c>
      <c r="AX451" s="20" t="str">
        <f t="shared" si="95"/>
        <v>HB</v>
      </c>
      <c r="AY451" s="20" t="str">
        <f>VLOOKUP(AX451,[2]Reference!AH:AI,2,FALSE)</f>
        <v>LNER</v>
      </c>
      <c r="AZ451" s="20" t="str">
        <f>VLOOKUP(D451,[2]Reference!Q:V,6,FALSE)</f>
        <v>Depot</v>
      </c>
      <c r="BA451" s="20" t="str">
        <f>VLOOKUP(D451,[2]Reference!Q:V,3,FALSE)</f>
        <v>Azuma</v>
      </c>
    </row>
    <row r="452" spans="1:53" ht="13.5" x14ac:dyDescent="0.25">
      <c r="A452" s="28" t="s">
        <v>3653</v>
      </c>
      <c r="B452" s="29">
        <v>44837</v>
      </c>
      <c r="C452" s="28" t="s">
        <v>54</v>
      </c>
      <c r="D452" s="28" t="s">
        <v>92</v>
      </c>
      <c r="E452" s="28" t="s">
        <v>93</v>
      </c>
      <c r="F452" s="28" t="s">
        <v>92</v>
      </c>
      <c r="G452" s="28" t="s">
        <v>94</v>
      </c>
      <c r="H452" s="28" t="s">
        <v>138</v>
      </c>
      <c r="I452" s="28" t="s">
        <v>357</v>
      </c>
      <c r="J452" s="28" t="s">
        <v>358</v>
      </c>
      <c r="K452" s="28" t="s">
        <v>167</v>
      </c>
      <c r="L452" s="28" t="s">
        <v>3654</v>
      </c>
      <c r="M452" s="28" t="s">
        <v>169</v>
      </c>
      <c r="N452" s="30">
        <v>4</v>
      </c>
      <c r="O452" s="30">
        <v>4</v>
      </c>
      <c r="P452" s="30">
        <v>0</v>
      </c>
      <c r="Q452" s="30">
        <v>0</v>
      </c>
      <c r="R452" s="30">
        <v>0</v>
      </c>
      <c r="S452" s="30">
        <v>0</v>
      </c>
      <c r="T452" s="30">
        <v>0</v>
      </c>
      <c r="U452" s="30">
        <v>1</v>
      </c>
      <c r="V452" s="30">
        <v>4</v>
      </c>
      <c r="W452" s="28" t="s">
        <v>3655</v>
      </c>
      <c r="X452" s="28" t="s">
        <v>80</v>
      </c>
      <c r="Y452" s="28" t="s">
        <v>66</v>
      </c>
      <c r="Z452" s="28" t="s">
        <v>2461</v>
      </c>
      <c r="AA452" s="28" t="s">
        <v>2459</v>
      </c>
      <c r="AB452" s="31">
        <v>0</v>
      </c>
      <c r="AC452" s="31">
        <v>0</v>
      </c>
      <c r="AD452" s="32">
        <v>0</v>
      </c>
      <c r="AE452" s="32">
        <v>0</v>
      </c>
      <c r="AF452" s="12" t="str">
        <f t="shared" si="84"/>
        <v>932521</v>
      </c>
      <c r="AG452" s="13" t="str">
        <f>VLOOKUP(D452,[2]Reference!$Q:$U,4,FALSE)</f>
        <v>Fleet</v>
      </c>
      <c r="AH452" s="13" t="str">
        <f>VLOOKUP(D452,[2]Reference!$Q:$U,5,FALSE)</f>
        <v>LNER</v>
      </c>
      <c r="AI452" s="14">
        <f t="shared" si="85"/>
        <v>0</v>
      </c>
      <c r="AJ452" s="14">
        <f t="shared" si="86"/>
        <v>0</v>
      </c>
      <c r="AK452" s="14">
        <f t="shared" si="87"/>
        <v>0</v>
      </c>
      <c r="AL452" s="15">
        <f t="shared" si="88"/>
        <v>0</v>
      </c>
      <c r="AM452" s="14">
        <f t="shared" si="89"/>
        <v>4</v>
      </c>
      <c r="AN452" s="16">
        <f t="shared" si="90"/>
        <v>44842</v>
      </c>
      <c r="AO452" s="17">
        <f>VLOOKUP(B452,[2]Reference!D:E,2,1)</f>
        <v>202307</v>
      </c>
      <c r="AP452" s="12" t="str">
        <f t="shared" si="91"/>
        <v>7</v>
      </c>
      <c r="AQ452" s="18">
        <f t="shared" si="92"/>
        <v>0</v>
      </c>
      <c r="AR452" s="18">
        <f t="shared" si="93"/>
        <v>0</v>
      </c>
      <c r="AS452" s="13" t="str">
        <f>VLOOKUP(D452,[2]Reference!$Q:$U,3,FALSE)</f>
        <v>Azuma</v>
      </c>
      <c r="AT452" s="13" t="str">
        <f>VLOOKUP(D452,[2]Reference!Q:V,6,FALSE)</f>
        <v>Azuma</v>
      </c>
      <c r="AU452" s="13" t="str">
        <f>VLOOKUP(D452,[2]Reference!$Q:$U,2,FALSE)</f>
        <v>Hitachi - Class 801</v>
      </c>
      <c r="AV452" s="19">
        <f t="shared" si="94"/>
        <v>44844</v>
      </c>
      <c r="AW452" s="12" t="str">
        <f>+VLOOKUP(X452,[2]Reference!BN:BO,2,FALSE)</f>
        <v>Fleet</v>
      </c>
      <c r="AX452" s="20" t="str">
        <f t="shared" si="95"/>
        <v>HB</v>
      </c>
      <c r="AY452" s="20" t="str">
        <f>VLOOKUP(AX452,[2]Reference!AH:AI,2,FALSE)</f>
        <v>LNER</v>
      </c>
      <c r="AZ452" s="20" t="str">
        <f>VLOOKUP(D452,[2]Reference!Q:V,6,FALSE)</f>
        <v>Azuma</v>
      </c>
      <c r="BA452" s="20" t="str">
        <f>VLOOKUP(D452,[2]Reference!Q:V,3,FALSE)</f>
        <v>Azuma</v>
      </c>
    </row>
    <row r="453" spans="1:53" ht="13.5" x14ac:dyDescent="0.25">
      <c r="A453" s="28" t="s">
        <v>3656</v>
      </c>
      <c r="B453" s="29">
        <v>44837</v>
      </c>
      <c r="C453" s="28" t="s">
        <v>54</v>
      </c>
      <c r="D453" s="28" t="s">
        <v>55</v>
      </c>
      <c r="E453" s="28" t="s">
        <v>56</v>
      </c>
      <c r="F453" s="28" t="s">
        <v>55</v>
      </c>
      <c r="G453" s="28" t="s">
        <v>72</v>
      </c>
      <c r="H453" s="28" t="s">
        <v>198</v>
      </c>
      <c r="I453" s="28" t="s">
        <v>209</v>
      </c>
      <c r="J453" s="28" t="s">
        <v>210</v>
      </c>
      <c r="K453" s="28" t="s">
        <v>261</v>
      </c>
      <c r="L453" s="28" t="s">
        <v>3657</v>
      </c>
      <c r="M453" s="28" t="s">
        <v>143</v>
      </c>
      <c r="N453" s="30">
        <v>75</v>
      </c>
      <c r="O453" s="30">
        <v>48</v>
      </c>
      <c r="P453" s="30">
        <v>27</v>
      </c>
      <c r="Q453" s="30">
        <v>0</v>
      </c>
      <c r="R453" s="30">
        <v>0</v>
      </c>
      <c r="S453" s="30">
        <v>0</v>
      </c>
      <c r="T453" s="30">
        <v>0</v>
      </c>
      <c r="U453" s="30">
        <v>1</v>
      </c>
      <c r="V453" s="30">
        <v>75</v>
      </c>
      <c r="W453" s="28" t="s">
        <v>3658</v>
      </c>
      <c r="X453" s="28" t="s">
        <v>119</v>
      </c>
      <c r="Y453" s="28" t="s">
        <v>66</v>
      </c>
      <c r="Z453" s="28" t="s">
        <v>2461</v>
      </c>
      <c r="AA453" s="28" t="s">
        <v>2459</v>
      </c>
      <c r="AB453" s="31">
        <v>0</v>
      </c>
      <c r="AC453" s="31">
        <v>0</v>
      </c>
      <c r="AD453" s="32">
        <v>0</v>
      </c>
      <c r="AE453" s="32">
        <v>0.99</v>
      </c>
      <c r="AF453" s="12" t="str">
        <f t="shared" si="84"/>
        <v>932599</v>
      </c>
      <c r="AG453" s="13" t="str">
        <f>VLOOKUP(D453,[2]Reference!$Q:$U,4,FALSE)</f>
        <v>Fleet</v>
      </c>
      <c r="AH453" s="13" t="str">
        <f>VLOOKUP(D453,[2]Reference!$Q:$U,5,FALSE)</f>
        <v>LNER</v>
      </c>
      <c r="AI453" s="14">
        <f t="shared" si="85"/>
        <v>0</v>
      </c>
      <c r="AJ453" s="14">
        <f t="shared" si="86"/>
        <v>0</v>
      </c>
      <c r="AK453" s="14">
        <f t="shared" si="87"/>
        <v>0</v>
      </c>
      <c r="AL453" s="15">
        <f t="shared" si="88"/>
        <v>0</v>
      </c>
      <c r="AM453" s="14">
        <f t="shared" si="89"/>
        <v>75</v>
      </c>
      <c r="AN453" s="16">
        <f t="shared" si="90"/>
        <v>44842</v>
      </c>
      <c r="AO453" s="17">
        <f>VLOOKUP(B453,[2]Reference!D:E,2,1)</f>
        <v>202307</v>
      </c>
      <c r="AP453" s="12" t="str">
        <f t="shared" si="91"/>
        <v>7</v>
      </c>
      <c r="AQ453" s="18">
        <f t="shared" si="92"/>
        <v>0</v>
      </c>
      <c r="AR453" s="18">
        <f t="shared" si="93"/>
        <v>0.99</v>
      </c>
      <c r="AS453" s="13" t="str">
        <f>VLOOKUP(D453,[2]Reference!$Q:$U,3,FALSE)</f>
        <v>Azuma</v>
      </c>
      <c r="AT453" s="13" t="str">
        <f>VLOOKUP(D453,[2]Reference!Q:V,6,FALSE)</f>
        <v>Azuma</v>
      </c>
      <c r="AU453" s="13" t="str">
        <f>VLOOKUP(D453,[2]Reference!$Q:$U,2,FALSE)</f>
        <v>Hitachi - Class 800</v>
      </c>
      <c r="AV453" s="19">
        <f t="shared" si="94"/>
        <v>44844</v>
      </c>
      <c r="AW453" s="12" t="str">
        <f>+VLOOKUP(X453,[2]Reference!BN:BO,2,FALSE)</f>
        <v>Depot</v>
      </c>
      <c r="AX453" s="20" t="str">
        <f t="shared" si="95"/>
        <v>HB</v>
      </c>
      <c r="AY453" s="20" t="str">
        <f>VLOOKUP(AX453,[2]Reference!AH:AI,2,FALSE)</f>
        <v>LNER</v>
      </c>
      <c r="AZ453" s="20" t="str">
        <f>VLOOKUP(D453,[2]Reference!Q:V,6,FALSE)</f>
        <v>Azuma</v>
      </c>
      <c r="BA453" s="20" t="str">
        <f>VLOOKUP(D453,[2]Reference!Q:V,3,FALSE)</f>
        <v>Azuma</v>
      </c>
    </row>
    <row r="454" spans="1:53" ht="13.5" x14ac:dyDescent="0.25">
      <c r="A454" s="28" t="s">
        <v>3659</v>
      </c>
      <c r="B454" s="29">
        <v>44837</v>
      </c>
      <c r="C454" s="28" t="s">
        <v>54</v>
      </c>
      <c r="D454" s="28" t="s">
        <v>452</v>
      </c>
      <c r="E454" s="28" t="s">
        <v>453</v>
      </c>
      <c r="F454" s="28" t="s">
        <v>452</v>
      </c>
      <c r="G454" s="28" t="s">
        <v>231</v>
      </c>
      <c r="H454" s="28" t="s">
        <v>112</v>
      </c>
      <c r="I454" s="28" t="s">
        <v>386</v>
      </c>
      <c r="J454" s="28" t="s">
        <v>387</v>
      </c>
      <c r="K454" s="28" t="s">
        <v>908</v>
      </c>
      <c r="L454" s="28" t="s">
        <v>1678</v>
      </c>
      <c r="M454" s="28" t="s">
        <v>255</v>
      </c>
      <c r="N454" s="30">
        <v>12</v>
      </c>
      <c r="O454" s="30">
        <v>0</v>
      </c>
      <c r="P454" s="30">
        <v>12</v>
      </c>
      <c r="Q454" s="30">
        <v>0</v>
      </c>
      <c r="R454" s="30">
        <v>0</v>
      </c>
      <c r="S454" s="30">
        <v>0</v>
      </c>
      <c r="T454" s="30">
        <v>0</v>
      </c>
      <c r="U454" s="30">
        <v>1</v>
      </c>
      <c r="V454" s="30">
        <v>12</v>
      </c>
      <c r="W454" s="28" t="s">
        <v>3660</v>
      </c>
      <c r="X454" s="28" t="s">
        <v>119</v>
      </c>
      <c r="Y454" s="28" t="s">
        <v>66</v>
      </c>
      <c r="Z454" s="28" t="s">
        <v>2461</v>
      </c>
      <c r="AA454" s="28" t="s">
        <v>2459</v>
      </c>
      <c r="AB454" s="31">
        <v>0</v>
      </c>
      <c r="AC454" s="31">
        <v>0</v>
      </c>
      <c r="AD454" s="32">
        <v>0.19</v>
      </c>
      <c r="AE454" s="32">
        <v>0.19</v>
      </c>
      <c r="AF454" s="12" t="str">
        <f t="shared" si="84"/>
        <v>932644</v>
      </c>
      <c r="AG454" s="13" t="str">
        <f>VLOOKUP(D454,[2]Reference!$Q:$U,4,FALSE)</f>
        <v>Fleet</v>
      </c>
      <c r="AH454" s="13" t="str">
        <f>VLOOKUP(D454,[2]Reference!$Q:$U,5,FALSE)</f>
        <v>LNER</v>
      </c>
      <c r="AI454" s="14">
        <f t="shared" si="85"/>
        <v>0</v>
      </c>
      <c r="AJ454" s="14">
        <f t="shared" si="86"/>
        <v>0</v>
      </c>
      <c r="AK454" s="14">
        <f t="shared" si="87"/>
        <v>0</v>
      </c>
      <c r="AL454" s="15">
        <f t="shared" si="88"/>
        <v>0.19</v>
      </c>
      <c r="AM454" s="14">
        <f t="shared" si="89"/>
        <v>12</v>
      </c>
      <c r="AN454" s="16">
        <f t="shared" si="90"/>
        <v>44842</v>
      </c>
      <c r="AO454" s="17">
        <f>VLOOKUP(B454,[2]Reference!D:E,2,1)</f>
        <v>202307</v>
      </c>
      <c r="AP454" s="12" t="str">
        <f t="shared" si="91"/>
        <v>7</v>
      </c>
      <c r="AQ454" s="18">
        <f t="shared" si="92"/>
        <v>0.19</v>
      </c>
      <c r="AR454" s="18">
        <f t="shared" si="93"/>
        <v>0.19</v>
      </c>
      <c r="AS454" s="13" t="str">
        <f>VLOOKUP(D454,[2]Reference!$Q:$U,3,FALSE)</f>
        <v>Azuma</v>
      </c>
      <c r="AT454" s="13" t="str">
        <f>VLOOKUP(D454,[2]Reference!Q:V,6,FALSE)</f>
        <v>Depot</v>
      </c>
      <c r="AU454" s="13" t="str">
        <f>VLOOKUP(D454,[2]Reference!$Q:$U,2,FALSE)</f>
        <v>Clayhills (Aberdeen)</v>
      </c>
      <c r="AV454" s="19">
        <f t="shared" si="94"/>
        <v>44844</v>
      </c>
      <c r="AW454" s="12" t="str">
        <f>+VLOOKUP(X454,[2]Reference!BN:BO,2,FALSE)</f>
        <v>Depot</v>
      </c>
      <c r="AX454" s="20" t="str">
        <f t="shared" si="95"/>
        <v>HB</v>
      </c>
      <c r="AY454" s="20" t="str">
        <f>VLOOKUP(AX454,[2]Reference!AH:AI,2,FALSE)</f>
        <v>LNER</v>
      </c>
      <c r="AZ454" s="20" t="str">
        <f>VLOOKUP(D454,[2]Reference!Q:V,6,FALSE)</f>
        <v>Depot</v>
      </c>
      <c r="BA454" s="20" t="str">
        <f>VLOOKUP(D454,[2]Reference!Q:V,3,FALSE)</f>
        <v>Azuma</v>
      </c>
    </row>
    <row r="455" spans="1:53" ht="13.5" x14ac:dyDescent="0.25">
      <c r="A455" s="28" t="s">
        <v>3661</v>
      </c>
      <c r="B455" s="29">
        <v>44837</v>
      </c>
      <c r="C455" s="28" t="s">
        <v>54</v>
      </c>
      <c r="D455" s="28" t="s">
        <v>55</v>
      </c>
      <c r="E455" s="28" t="s">
        <v>56</v>
      </c>
      <c r="F455" s="28" t="s">
        <v>55</v>
      </c>
      <c r="G455" s="28" t="s">
        <v>83</v>
      </c>
      <c r="H455" s="28" t="s">
        <v>73</v>
      </c>
      <c r="I455" s="28" t="s">
        <v>122</v>
      </c>
      <c r="J455" s="28" t="s">
        <v>123</v>
      </c>
      <c r="K455" s="28" t="s">
        <v>503</v>
      </c>
      <c r="L455" s="28" t="s">
        <v>3662</v>
      </c>
      <c r="M455" s="28" t="s">
        <v>440</v>
      </c>
      <c r="N455" s="30">
        <v>29</v>
      </c>
      <c r="O455" s="30">
        <v>29</v>
      </c>
      <c r="P455" s="30">
        <v>0</v>
      </c>
      <c r="Q455" s="30">
        <v>0</v>
      </c>
      <c r="R455" s="30">
        <v>0</v>
      </c>
      <c r="S455" s="30">
        <v>0</v>
      </c>
      <c r="T455" s="30">
        <v>0</v>
      </c>
      <c r="U455" s="30">
        <v>1</v>
      </c>
      <c r="V455" s="30">
        <v>29</v>
      </c>
      <c r="W455" s="28" t="s">
        <v>3663</v>
      </c>
      <c r="X455" s="28" t="s">
        <v>80</v>
      </c>
      <c r="Y455" s="28" t="s">
        <v>66</v>
      </c>
      <c r="Z455" s="28" t="s">
        <v>2461</v>
      </c>
      <c r="AA455" s="28" t="s">
        <v>2459</v>
      </c>
      <c r="AB455" s="31">
        <v>0</v>
      </c>
      <c r="AC455" s="31">
        <v>0</v>
      </c>
      <c r="AD455" s="32">
        <v>0</v>
      </c>
      <c r="AE455" s="32">
        <v>0</v>
      </c>
      <c r="AF455" s="12" t="str">
        <f t="shared" si="84"/>
        <v>933305</v>
      </c>
      <c r="AG455" s="13" t="str">
        <f>VLOOKUP(D455,[2]Reference!$Q:$U,4,FALSE)</f>
        <v>Fleet</v>
      </c>
      <c r="AH455" s="13" t="str">
        <f>VLOOKUP(D455,[2]Reference!$Q:$U,5,FALSE)</f>
        <v>LNER</v>
      </c>
      <c r="AI455" s="14">
        <f t="shared" si="85"/>
        <v>0</v>
      </c>
      <c r="AJ455" s="14">
        <f t="shared" si="86"/>
        <v>0</v>
      </c>
      <c r="AK455" s="14">
        <f t="shared" si="87"/>
        <v>0</v>
      </c>
      <c r="AL455" s="15">
        <f t="shared" si="88"/>
        <v>0</v>
      </c>
      <c r="AM455" s="14">
        <f t="shared" si="89"/>
        <v>29</v>
      </c>
      <c r="AN455" s="16">
        <f t="shared" si="90"/>
        <v>44842</v>
      </c>
      <c r="AO455" s="17">
        <f>VLOOKUP(B455,[2]Reference!D:E,2,1)</f>
        <v>202307</v>
      </c>
      <c r="AP455" s="12" t="str">
        <f t="shared" si="91"/>
        <v>7</v>
      </c>
      <c r="AQ455" s="18">
        <f t="shared" si="92"/>
        <v>0</v>
      </c>
      <c r="AR455" s="18">
        <f t="shared" si="93"/>
        <v>0</v>
      </c>
      <c r="AS455" s="13" t="str">
        <f>VLOOKUP(D455,[2]Reference!$Q:$U,3,FALSE)</f>
        <v>Azuma</v>
      </c>
      <c r="AT455" s="13" t="str">
        <f>VLOOKUP(D455,[2]Reference!Q:V,6,FALSE)</f>
        <v>Azuma</v>
      </c>
      <c r="AU455" s="13" t="str">
        <f>VLOOKUP(D455,[2]Reference!$Q:$U,2,FALSE)</f>
        <v>Hitachi - Class 800</v>
      </c>
      <c r="AV455" s="19">
        <f t="shared" si="94"/>
        <v>44844</v>
      </c>
      <c r="AW455" s="12" t="str">
        <f>+VLOOKUP(X455,[2]Reference!BN:BO,2,FALSE)</f>
        <v>Fleet</v>
      </c>
      <c r="AX455" s="20" t="str">
        <f t="shared" si="95"/>
        <v>HB</v>
      </c>
      <c r="AY455" s="20" t="str">
        <f>VLOOKUP(AX455,[2]Reference!AH:AI,2,FALSE)</f>
        <v>LNER</v>
      </c>
      <c r="AZ455" s="20" t="str">
        <f>VLOOKUP(D455,[2]Reference!Q:V,6,FALSE)</f>
        <v>Azuma</v>
      </c>
      <c r="BA455" s="20" t="str">
        <f>VLOOKUP(D455,[2]Reference!Q:V,3,FALSE)</f>
        <v>Azuma</v>
      </c>
    </row>
    <row r="456" spans="1:53" ht="13.5" x14ac:dyDescent="0.25">
      <c r="A456" s="28" t="s">
        <v>3665</v>
      </c>
      <c r="B456" s="29">
        <v>44838</v>
      </c>
      <c r="C456" s="28" t="s">
        <v>54</v>
      </c>
      <c r="D456" s="28" t="s">
        <v>536</v>
      </c>
      <c r="E456" s="28" t="s">
        <v>537</v>
      </c>
      <c r="F456" s="28" t="s">
        <v>536</v>
      </c>
      <c r="G456" s="28" t="s">
        <v>72</v>
      </c>
      <c r="H456" s="28" t="s">
        <v>95</v>
      </c>
      <c r="I456" s="28" t="s">
        <v>555</v>
      </c>
      <c r="J456" s="28" t="s">
        <v>556</v>
      </c>
      <c r="K456" s="28" t="s">
        <v>163</v>
      </c>
      <c r="L456" s="28" t="s">
        <v>3666</v>
      </c>
      <c r="M456" s="28" t="s">
        <v>185</v>
      </c>
      <c r="N456" s="30">
        <v>4</v>
      </c>
      <c r="O456" s="30">
        <v>4</v>
      </c>
      <c r="P456" s="30">
        <v>0</v>
      </c>
      <c r="Q456" s="30">
        <v>0</v>
      </c>
      <c r="R456" s="30">
        <v>0</v>
      </c>
      <c r="S456" s="30">
        <v>0</v>
      </c>
      <c r="T456" s="30">
        <v>0</v>
      </c>
      <c r="U456" s="30">
        <v>1</v>
      </c>
      <c r="V456" s="30">
        <v>4</v>
      </c>
      <c r="W456" s="28" t="s">
        <v>2370</v>
      </c>
      <c r="X456" s="28" t="s">
        <v>80</v>
      </c>
      <c r="Y456" s="28" t="s">
        <v>66</v>
      </c>
      <c r="Z456" s="28" t="s">
        <v>2461</v>
      </c>
      <c r="AA456" s="28" t="s">
        <v>2459</v>
      </c>
      <c r="AB456" s="31">
        <v>0</v>
      </c>
      <c r="AC456" s="31">
        <v>0</v>
      </c>
      <c r="AD456" s="32">
        <v>0</v>
      </c>
      <c r="AE456" s="32">
        <v>0</v>
      </c>
      <c r="AF456" s="12" t="str">
        <f t="shared" si="84"/>
        <v>934889</v>
      </c>
      <c r="AG456" s="13" t="str">
        <f>VLOOKUP(D456,[2]Reference!$Q:$U,4,FALSE)</f>
        <v>Fleet</v>
      </c>
      <c r="AH456" s="13" t="str">
        <f>VLOOKUP(D456,[2]Reference!$Q:$U,5,FALSE)</f>
        <v>LNER</v>
      </c>
      <c r="AI456" s="14">
        <f t="shared" si="85"/>
        <v>0</v>
      </c>
      <c r="AJ456" s="14">
        <f t="shared" si="86"/>
        <v>0</v>
      </c>
      <c r="AK456" s="14">
        <f t="shared" si="87"/>
        <v>0</v>
      </c>
      <c r="AL456" s="15">
        <f t="shared" si="88"/>
        <v>0</v>
      </c>
      <c r="AM456" s="14">
        <f t="shared" si="89"/>
        <v>4</v>
      </c>
      <c r="AN456" s="16">
        <f t="shared" si="90"/>
        <v>44842</v>
      </c>
      <c r="AO456" s="17">
        <f>VLOOKUP(B456,[2]Reference!D:E,2,1)</f>
        <v>202307</v>
      </c>
      <c r="AP456" s="12" t="str">
        <f t="shared" si="91"/>
        <v>7</v>
      </c>
      <c r="AQ456" s="18">
        <f t="shared" si="92"/>
        <v>0</v>
      </c>
      <c r="AR456" s="18">
        <f t="shared" si="93"/>
        <v>0</v>
      </c>
      <c r="AS456" s="13" t="str">
        <f>VLOOKUP(D456,[2]Reference!$Q:$U,3,FALSE)</f>
        <v>IC225</v>
      </c>
      <c r="AT456" s="13" t="str">
        <f>VLOOKUP(D456,[2]Reference!Q:V,6,FALSE)</f>
        <v>IC225</v>
      </c>
      <c r="AU456" s="13" t="str">
        <f>VLOOKUP(D456,[2]Reference!$Q:$U,2,FALSE)</f>
        <v>MK4 DVT</v>
      </c>
      <c r="AV456" s="19">
        <f t="shared" si="94"/>
        <v>44845</v>
      </c>
      <c r="AW456" s="12" t="str">
        <f>+VLOOKUP(X456,[2]Reference!BN:BO,2,FALSE)</f>
        <v>Fleet</v>
      </c>
      <c r="AX456" s="20" t="str">
        <f t="shared" si="95"/>
        <v>HB</v>
      </c>
      <c r="AY456" s="20" t="str">
        <f>VLOOKUP(AX456,[2]Reference!AH:AI,2,FALSE)</f>
        <v>LNER</v>
      </c>
      <c r="AZ456" s="20" t="str">
        <f>VLOOKUP(D456,[2]Reference!Q:V,6,FALSE)</f>
        <v>IC225</v>
      </c>
      <c r="BA456" s="20" t="str">
        <f>VLOOKUP(D456,[2]Reference!Q:V,3,FALSE)</f>
        <v>IC225</v>
      </c>
    </row>
    <row r="457" spans="1:53" ht="13.5" x14ac:dyDescent="0.25">
      <c r="A457" s="28" t="s">
        <v>3667</v>
      </c>
      <c r="B457" s="29">
        <v>44838</v>
      </c>
      <c r="C457" s="28" t="s">
        <v>54</v>
      </c>
      <c r="D457" s="28" t="s">
        <v>161</v>
      </c>
      <c r="E457" s="28" t="s">
        <v>162</v>
      </c>
      <c r="F457" s="28" t="s">
        <v>161</v>
      </c>
      <c r="G457" s="28" t="s">
        <v>154</v>
      </c>
      <c r="H457" s="28" t="s">
        <v>95</v>
      </c>
      <c r="I457" s="28" t="s">
        <v>147</v>
      </c>
      <c r="J457" s="28" t="s">
        <v>148</v>
      </c>
      <c r="K457" s="28" t="s">
        <v>155</v>
      </c>
      <c r="L457" s="28" t="s">
        <v>3668</v>
      </c>
      <c r="M457" s="28" t="s">
        <v>419</v>
      </c>
      <c r="N457" s="30">
        <v>9</v>
      </c>
      <c r="O457" s="30">
        <v>3</v>
      </c>
      <c r="P457" s="30">
        <v>6</v>
      </c>
      <c r="Q457" s="30">
        <v>0</v>
      </c>
      <c r="R457" s="30">
        <v>0</v>
      </c>
      <c r="S457" s="30">
        <v>0</v>
      </c>
      <c r="T457" s="30">
        <v>0</v>
      </c>
      <c r="U457" s="30">
        <v>2</v>
      </c>
      <c r="V457" s="30">
        <v>9</v>
      </c>
      <c r="W457" s="28" t="s">
        <v>3669</v>
      </c>
      <c r="X457" s="28" t="s">
        <v>80</v>
      </c>
      <c r="Y457" s="28" t="s">
        <v>66</v>
      </c>
      <c r="Z457" s="28" t="s">
        <v>2461</v>
      </c>
      <c r="AA457" s="28" t="s">
        <v>2459</v>
      </c>
      <c r="AB457" s="31">
        <v>0</v>
      </c>
      <c r="AC457" s="31">
        <v>0</v>
      </c>
      <c r="AD457" s="32">
        <v>0</v>
      </c>
      <c r="AE457" s="32">
        <v>0</v>
      </c>
      <c r="AF457" s="12" t="str">
        <f t="shared" si="84"/>
        <v>935746</v>
      </c>
      <c r="AG457" s="13" t="str">
        <f>VLOOKUP(D457,[2]Reference!$Q:$U,4,FALSE)</f>
        <v>Fleet</v>
      </c>
      <c r="AH457" s="13" t="str">
        <f>VLOOKUP(D457,[2]Reference!$Q:$U,5,FALSE)</f>
        <v>LNER</v>
      </c>
      <c r="AI457" s="14">
        <f t="shared" si="85"/>
        <v>0</v>
      </c>
      <c r="AJ457" s="14">
        <f t="shared" si="86"/>
        <v>0</v>
      </c>
      <c r="AK457" s="14">
        <f t="shared" si="87"/>
        <v>0</v>
      </c>
      <c r="AL457" s="15">
        <f t="shared" si="88"/>
        <v>0</v>
      </c>
      <c r="AM457" s="14">
        <f t="shared" si="89"/>
        <v>9</v>
      </c>
      <c r="AN457" s="16">
        <f t="shared" si="90"/>
        <v>44842</v>
      </c>
      <c r="AO457" s="17">
        <f>VLOOKUP(B457,[2]Reference!D:E,2,1)</f>
        <v>202307</v>
      </c>
      <c r="AP457" s="12" t="str">
        <f t="shared" si="91"/>
        <v>7</v>
      </c>
      <c r="AQ457" s="18">
        <f t="shared" si="92"/>
        <v>0</v>
      </c>
      <c r="AR457" s="18">
        <f t="shared" si="93"/>
        <v>0</v>
      </c>
      <c r="AS457" s="13" t="str">
        <f>VLOOKUP(D457,[2]Reference!$Q:$U,3,FALSE)</f>
        <v>IC225</v>
      </c>
      <c r="AT457" s="13" t="str">
        <f>VLOOKUP(D457,[2]Reference!Q:V,6,FALSE)</f>
        <v>IC225</v>
      </c>
      <c r="AU457" s="13" t="str">
        <f>VLOOKUP(D457,[2]Reference!$Q:$U,2,FALSE)</f>
        <v>MK4 Coach</v>
      </c>
      <c r="AV457" s="19">
        <f t="shared" si="94"/>
        <v>44845</v>
      </c>
      <c r="AW457" s="12" t="str">
        <f>+VLOOKUP(X457,[2]Reference!BN:BO,2,FALSE)</f>
        <v>Fleet</v>
      </c>
      <c r="AX457" s="20" t="str">
        <f t="shared" si="95"/>
        <v>HB</v>
      </c>
      <c r="AY457" s="20" t="str">
        <f>VLOOKUP(AX457,[2]Reference!AH:AI,2,FALSE)</f>
        <v>LNER</v>
      </c>
      <c r="AZ457" s="20" t="str">
        <f>VLOOKUP(D457,[2]Reference!Q:V,6,FALSE)</f>
        <v>IC225</v>
      </c>
      <c r="BA457" s="20" t="str">
        <f>VLOOKUP(D457,[2]Reference!Q:V,3,FALSE)</f>
        <v>IC225</v>
      </c>
    </row>
    <row r="458" spans="1:53" ht="13.5" x14ac:dyDescent="0.25">
      <c r="A458" s="28" t="s">
        <v>3670</v>
      </c>
      <c r="B458" s="29">
        <v>44838</v>
      </c>
      <c r="C458" s="28" t="s">
        <v>54</v>
      </c>
      <c r="D458" s="28" t="s">
        <v>364</v>
      </c>
      <c r="E458" s="28" t="s">
        <v>365</v>
      </c>
      <c r="F458" s="28" t="s">
        <v>364</v>
      </c>
      <c r="G458" s="28" t="s">
        <v>121</v>
      </c>
      <c r="H458" s="28" t="s">
        <v>112</v>
      </c>
      <c r="I458" s="28" t="s">
        <v>621</v>
      </c>
      <c r="J458" s="28" t="s">
        <v>622</v>
      </c>
      <c r="K458" s="28" t="s">
        <v>366</v>
      </c>
      <c r="L458" s="28" t="s">
        <v>3671</v>
      </c>
      <c r="M458" s="28" t="s">
        <v>891</v>
      </c>
      <c r="N458" s="30">
        <v>16</v>
      </c>
      <c r="O458" s="30">
        <v>0</v>
      </c>
      <c r="P458" s="30">
        <v>16</v>
      </c>
      <c r="Q458" s="30">
        <v>0</v>
      </c>
      <c r="R458" s="30">
        <v>0</v>
      </c>
      <c r="S458" s="30">
        <v>0</v>
      </c>
      <c r="T458" s="30">
        <v>0</v>
      </c>
      <c r="U458" s="30">
        <v>3</v>
      </c>
      <c r="V458" s="30">
        <v>16</v>
      </c>
      <c r="W458" s="28" t="s">
        <v>3672</v>
      </c>
      <c r="X458" s="28" t="s">
        <v>119</v>
      </c>
      <c r="Y458" s="28" t="s">
        <v>66</v>
      </c>
      <c r="Z458" s="28" t="s">
        <v>2461</v>
      </c>
      <c r="AA458" s="28" t="s">
        <v>2459</v>
      </c>
      <c r="AB458" s="31">
        <v>0</v>
      </c>
      <c r="AC458" s="31">
        <v>0</v>
      </c>
      <c r="AD458" s="32">
        <v>0</v>
      </c>
      <c r="AE458" s="32">
        <v>0</v>
      </c>
      <c r="AF458" s="12" t="str">
        <f t="shared" si="84"/>
        <v>935847</v>
      </c>
      <c r="AG458" s="13" t="str">
        <f>VLOOKUP(D458,[2]Reference!$Q:$U,4,FALSE)</f>
        <v>Fleet</v>
      </c>
      <c r="AH458" s="13" t="str">
        <f>VLOOKUP(D458,[2]Reference!$Q:$U,5,FALSE)</f>
        <v>LNER</v>
      </c>
      <c r="AI458" s="14">
        <f t="shared" si="85"/>
        <v>0</v>
      </c>
      <c r="AJ458" s="14">
        <f t="shared" si="86"/>
        <v>0</v>
      </c>
      <c r="AK458" s="14">
        <f t="shared" si="87"/>
        <v>0</v>
      </c>
      <c r="AL458" s="15">
        <f t="shared" si="88"/>
        <v>0</v>
      </c>
      <c r="AM458" s="14">
        <f t="shared" si="89"/>
        <v>16</v>
      </c>
      <c r="AN458" s="16">
        <f t="shared" si="90"/>
        <v>44842</v>
      </c>
      <c r="AO458" s="17">
        <f>VLOOKUP(B458,[2]Reference!D:E,2,1)</f>
        <v>202307</v>
      </c>
      <c r="AP458" s="12" t="str">
        <f t="shared" si="91"/>
        <v>7</v>
      </c>
      <c r="AQ458" s="18">
        <f t="shared" si="92"/>
        <v>0</v>
      </c>
      <c r="AR458" s="18">
        <f t="shared" si="93"/>
        <v>0</v>
      </c>
      <c r="AS458" s="13" t="str">
        <f>VLOOKUP(D458,[2]Reference!$Q:$U,3,FALSE)</f>
        <v>Azuma</v>
      </c>
      <c r="AT458" s="13" t="str">
        <f>VLOOKUP(D458,[2]Reference!Q:V,6,FALSE)</f>
        <v>Depot</v>
      </c>
      <c r="AU458" s="13" t="str">
        <f>VLOOKUP(D458,[2]Reference!$Q:$U,2,FALSE)</f>
        <v>Heaton</v>
      </c>
      <c r="AV458" s="19">
        <f t="shared" si="94"/>
        <v>44845</v>
      </c>
      <c r="AW458" s="12" t="str">
        <f>+VLOOKUP(X458,[2]Reference!BN:BO,2,FALSE)</f>
        <v>Depot</v>
      </c>
      <c r="AX458" s="20" t="str">
        <f t="shared" si="95"/>
        <v>HB</v>
      </c>
      <c r="AY458" s="20" t="str">
        <f>VLOOKUP(AX458,[2]Reference!AH:AI,2,FALSE)</f>
        <v>LNER</v>
      </c>
      <c r="AZ458" s="20" t="str">
        <f>VLOOKUP(D458,[2]Reference!Q:V,6,FALSE)</f>
        <v>Depot</v>
      </c>
      <c r="BA458" s="20" t="str">
        <f>VLOOKUP(D458,[2]Reference!Q:V,3,FALSE)</f>
        <v>Azuma</v>
      </c>
    </row>
    <row r="459" spans="1:53" ht="13.5" x14ac:dyDescent="0.25">
      <c r="A459" s="28" t="s">
        <v>3673</v>
      </c>
      <c r="B459" s="29">
        <v>44838</v>
      </c>
      <c r="C459" s="28" t="s">
        <v>54</v>
      </c>
      <c r="D459" s="28" t="s">
        <v>92</v>
      </c>
      <c r="E459" s="28" t="s">
        <v>93</v>
      </c>
      <c r="F459" s="28" t="s">
        <v>92</v>
      </c>
      <c r="G459" s="28" t="s">
        <v>146</v>
      </c>
      <c r="H459" s="28" t="s">
        <v>138</v>
      </c>
      <c r="I459" s="28" t="s">
        <v>357</v>
      </c>
      <c r="J459" s="28" t="s">
        <v>358</v>
      </c>
      <c r="K459" s="28" t="s">
        <v>149</v>
      </c>
      <c r="L459" s="28" t="s">
        <v>3674</v>
      </c>
      <c r="M459" s="28" t="s">
        <v>440</v>
      </c>
      <c r="N459" s="30">
        <v>207</v>
      </c>
      <c r="O459" s="30">
        <v>60</v>
      </c>
      <c r="P459" s="30">
        <v>147</v>
      </c>
      <c r="Q459" s="30">
        <v>0</v>
      </c>
      <c r="R459" s="30">
        <v>1</v>
      </c>
      <c r="S459" s="30">
        <v>0</v>
      </c>
      <c r="T459" s="30">
        <v>0</v>
      </c>
      <c r="U459" s="30">
        <v>10</v>
      </c>
      <c r="V459" s="30">
        <v>267</v>
      </c>
      <c r="W459" s="28" t="s">
        <v>3675</v>
      </c>
      <c r="X459" s="28" t="s">
        <v>80</v>
      </c>
      <c r="Y459" s="28" t="s">
        <v>66</v>
      </c>
      <c r="Z459" s="28" t="s">
        <v>2461</v>
      </c>
      <c r="AA459" s="28" t="s">
        <v>2459</v>
      </c>
      <c r="AB459" s="31">
        <v>1</v>
      </c>
      <c r="AC459" s="31">
        <v>0</v>
      </c>
      <c r="AD459" s="32">
        <v>3</v>
      </c>
      <c r="AE459" s="32">
        <v>6.35</v>
      </c>
      <c r="AF459" s="12" t="str">
        <f t="shared" si="84"/>
        <v>936542</v>
      </c>
      <c r="AG459" s="13" t="str">
        <f>VLOOKUP(D459,[2]Reference!$Q:$U,4,FALSE)</f>
        <v>Fleet</v>
      </c>
      <c r="AH459" s="13" t="str">
        <f>VLOOKUP(D459,[2]Reference!$Q:$U,5,FALSE)</f>
        <v>LNER</v>
      </c>
      <c r="AI459" s="14">
        <f t="shared" si="85"/>
        <v>1</v>
      </c>
      <c r="AJ459" s="14">
        <f t="shared" si="86"/>
        <v>0</v>
      </c>
      <c r="AK459" s="14">
        <f t="shared" si="87"/>
        <v>1</v>
      </c>
      <c r="AL459" s="15">
        <f t="shared" si="88"/>
        <v>2</v>
      </c>
      <c r="AM459" s="14">
        <f t="shared" si="89"/>
        <v>207</v>
      </c>
      <c r="AN459" s="16">
        <f t="shared" si="90"/>
        <v>44842</v>
      </c>
      <c r="AO459" s="17">
        <f>VLOOKUP(B459,[2]Reference!D:E,2,1)</f>
        <v>202307</v>
      </c>
      <c r="AP459" s="12" t="str">
        <f t="shared" si="91"/>
        <v>7</v>
      </c>
      <c r="AQ459" s="18">
        <f t="shared" si="92"/>
        <v>3</v>
      </c>
      <c r="AR459" s="18">
        <f t="shared" si="93"/>
        <v>6.35</v>
      </c>
      <c r="AS459" s="13" t="str">
        <f>VLOOKUP(D459,[2]Reference!$Q:$U,3,FALSE)</f>
        <v>Azuma</v>
      </c>
      <c r="AT459" s="13" t="str">
        <f>VLOOKUP(D459,[2]Reference!Q:V,6,FALSE)</f>
        <v>Azuma</v>
      </c>
      <c r="AU459" s="13" t="str">
        <f>VLOOKUP(D459,[2]Reference!$Q:$U,2,FALSE)</f>
        <v>Hitachi - Class 801</v>
      </c>
      <c r="AV459" s="19">
        <f t="shared" si="94"/>
        <v>44845</v>
      </c>
      <c r="AW459" s="12" t="str">
        <f>+VLOOKUP(X459,[2]Reference!BN:BO,2,FALSE)</f>
        <v>Fleet</v>
      </c>
      <c r="AX459" s="20" t="str">
        <f t="shared" si="95"/>
        <v>HB</v>
      </c>
      <c r="AY459" s="20" t="str">
        <f>VLOOKUP(AX459,[2]Reference!AH:AI,2,FALSE)</f>
        <v>LNER</v>
      </c>
      <c r="AZ459" s="20" t="str">
        <f>VLOOKUP(D459,[2]Reference!Q:V,6,FALSE)</f>
        <v>Azuma</v>
      </c>
      <c r="BA459" s="20" t="str">
        <f>VLOOKUP(D459,[2]Reference!Q:V,3,FALSE)</f>
        <v>Azuma</v>
      </c>
    </row>
    <row r="460" spans="1:53" ht="13.5" x14ac:dyDescent="0.25">
      <c r="A460" s="28" t="s">
        <v>3676</v>
      </c>
      <c r="B460" s="29">
        <v>44838</v>
      </c>
      <c r="C460" s="28" t="s">
        <v>54</v>
      </c>
      <c r="D460" s="28" t="s">
        <v>55</v>
      </c>
      <c r="E460" s="28" t="s">
        <v>56</v>
      </c>
      <c r="F460" s="28" t="s">
        <v>55</v>
      </c>
      <c r="G460" s="28" t="s">
        <v>129</v>
      </c>
      <c r="H460" s="28" t="s">
        <v>138</v>
      </c>
      <c r="I460" s="28" t="s">
        <v>357</v>
      </c>
      <c r="J460" s="28" t="s">
        <v>358</v>
      </c>
      <c r="K460" s="28" t="s">
        <v>179</v>
      </c>
      <c r="L460" s="28" t="s">
        <v>3677</v>
      </c>
      <c r="M460" s="28" t="s">
        <v>89</v>
      </c>
      <c r="N460" s="30">
        <v>55</v>
      </c>
      <c r="O460" s="30">
        <v>16</v>
      </c>
      <c r="P460" s="30">
        <v>39</v>
      </c>
      <c r="Q460" s="30">
        <v>0</v>
      </c>
      <c r="R460" s="30">
        <v>0</v>
      </c>
      <c r="S460" s="30">
        <v>0</v>
      </c>
      <c r="T460" s="30">
        <v>0</v>
      </c>
      <c r="U460" s="30">
        <v>4</v>
      </c>
      <c r="V460" s="30">
        <v>55</v>
      </c>
      <c r="W460" s="28" t="s">
        <v>3678</v>
      </c>
      <c r="X460" s="28" t="s">
        <v>80</v>
      </c>
      <c r="Y460" s="28" t="s">
        <v>66</v>
      </c>
      <c r="Z460" s="28" t="s">
        <v>2461</v>
      </c>
      <c r="AA460" s="28" t="s">
        <v>2459</v>
      </c>
      <c r="AB460" s="31">
        <v>0</v>
      </c>
      <c r="AC460" s="31">
        <v>0</v>
      </c>
      <c r="AD460" s="32">
        <v>0</v>
      </c>
      <c r="AE460" s="32">
        <v>1.39</v>
      </c>
      <c r="AF460" s="12" t="str">
        <f t="shared" si="84"/>
        <v>937017</v>
      </c>
      <c r="AG460" s="13" t="str">
        <f>VLOOKUP(D460,[2]Reference!$Q:$U,4,FALSE)</f>
        <v>Fleet</v>
      </c>
      <c r="AH460" s="13" t="str">
        <f>VLOOKUP(D460,[2]Reference!$Q:$U,5,FALSE)</f>
        <v>LNER</v>
      </c>
      <c r="AI460" s="14">
        <f t="shared" si="85"/>
        <v>0</v>
      </c>
      <c r="AJ460" s="14">
        <f t="shared" si="86"/>
        <v>0</v>
      </c>
      <c r="AK460" s="14">
        <f t="shared" si="87"/>
        <v>0</v>
      </c>
      <c r="AL460" s="15">
        <f t="shared" si="88"/>
        <v>0</v>
      </c>
      <c r="AM460" s="14">
        <f t="shared" si="89"/>
        <v>55</v>
      </c>
      <c r="AN460" s="16">
        <f t="shared" si="90"/>
        <v>44842</v>
      </c>
      <c r="AO460" s="17">
        <f>VLOOKUP(B460,[2]Reference!D:E,2,1)</f>
        <v>202307</v>
      </c>
      <c r="AP460" s="12" t="str">
        <f t="shared" si="91"/>
        <v>7</v>
      </c>
      <c r="AQ460" s="18">
        <f t="shared" si="92"/>
        <v>0</v>
      </c>
      <c r="AR460" s="18">
        <f t="shared" si="93"/>
        <v>1.39</v>
      </c>
      <c r="AS460" s="13" t="str">
        <f>VLOOKUP(D460,[2]Reference!$Q:$U,3,FALSE)</f>
        <v>Azuma</v>
      </c>
      <c r="AT460" s="13" t="str">
        <f>VLOOKUP(D460,[2]Reference!Q:V,6,FALSE)</f>
        <v>Azuma</v>
      </c>
      <c r="AU460" s="13" t="str">
        <f>VLOOKUP(D460,[2]Reference!$Q:$U,2,FALSE)</f>
        <v>Hitachi - Class 800</v>
      </c>
      <c r="AV460" s="19">
        <f t="shared" si="94"/>
        <v>44845</v>
      </c>
      <c r="AW460" s="12" t="str">
        <f>+VLOOKUP(X460,[2]Reference!BN:BO,2,FALSE)</f>
        <v>Fleet</v>
      </c>
      <c r="AX460" s="20" t="str">
        <f t="shared" si="95"/>
        <v>HB</v>
      </c>
      <c r="AY460" s="20" t="str">
        <f>VLOOKUP(AX460,[2]Reference!AH:AI,2,FALSE)</f>
        <v>LNER</v>
      </c>
      <c r="AZ460" s="20" t="str">
        <f>VLOOKUP(D460,[2]Reference!Q:V,6,FALSE)</f>
        <v>Azuma</v>
      </c>
      <c r="BA460" s="20" t="str">
        <f>VLOOKUP(D460,[2]Reference!Q:V,3,FALSE)</f>
        <v>Azuma</v>
      </c>
    </row>
    <row r="461" spans="1:53" ht="13.5" x14ac:dyDescent="0.25">
      <c r="A461" s="28" t="s">
        <v>3680</v>
      </c>
      <c r="B461" s="29">
        <v>44840</v>
      </c>
      <c r="C461" s="28" t="s">
        <v>54</v>
      </c>
      <c r="D461" s="28" t="s">
        <v>161</v>
      </c>
      <c r="E461" s="28" t="s">
        <v>162</v>
      </c>
      <c r="F461" s="28" t="s">
        <v>161</v>
      </c>
      <c r="G461" s="28" t="s">
        <v>129</v>
      </c>
      <c r="H461" s="28" t="s">
        <v>339</v>
      </c>
      <c r="I461" s="28" t="s">
        <v>493</v>
      </c>
      <c r="J461" s="28" t="s">
        <v>494</v>
      </c>
      <c r="K461" s="28" t="s">
        <v>179</v>
      </c>
      <c r="L461" s="28" t="s">
        <v>3681</v>
      </c>
      <c r="M461" s="28" t="s">
        <v>165</v>
      </c>
      <c r="N461" s="30">
        <v>19</v>
      </c>
      <c r="O461" s="30">
        <v>0</v>
      </c>
      <c r="P461" s="30">
        <v>19</v>
      </c>
      <c r="Q461" s="30">
        <v>1</v>
      </c>
      <c r="R461" s="30">
        <v>1</v>
      </c>
      <c r="S461" s="30">
        <v>0</v>
      </c>
      <c r="T461" s="30">
        <v>0</v>
      </c>
      <c r="U461" s="30">
        <v>5</v>
      </c>
      <c r="V461" s="30">
        <v>139</v>
      </c>
      <c r="W461" s="28" t="s">
        <v>3682</v>
      </c>
      <c r="X461" s="28" t="s">
        <v>80</v>
      </c>
      <c r="Y461" s="28" t="s">
        <v>66</v>
      </c>
      <c r="Z461" s="28" t="s">
        <v>2461</v>
      </c>
      <c r="AA461" s="28" t="s">
        <v>2459</v>
      </c>
      <c r="AB461" s="31">
        <v>2</v>
      </c>
      <c r="AC461" s="31">
        <v>0</v>
      </c>
      <c r="AD461" s="32">
        <v>2</v>
      </c>
      <c r="AE461" s="32">
        <v>2</v>
      </c>
      <c r="AF461" s="12" t="str">
        <f t="shared" si="84"/>
        <v>940792</v>
      </c>
      <c r="AG461" s="13" t="str">
        <f>VLOOKUP(D461,[2]Reference!$Q:$U,4,FALSE)</f>
        <v>Fleet</v>
      </c>
      <c r="AH461" s="13" t="str">
        <f>VLOOKUP(D461,[2]Reference!$Q:$U,5,FALSE)</f>
        <v>LNER</v>
      </c>
      <c r="AI461" s="14">
        <f t="shared" si="85"/>
        <v>2</v>
      </c>
      <c r="AJ461" s="14">
        <f t="shared" si="86"/>
        <v>0</v>
      </c>
      <c r="AK461" s="14">
        <f t="shared" si="87"/>
        <v>2</v>
      </c>
      <c r="AL461" s="15">
        <f t="shared" si="88"/>
        <v>0</v>
      </c>
      <c r="AM461" s="14">
        <f t="shared" si="89"/>
        <v>19</v>
      </c>
      <c r="AN461" s="16">
        <f t="shared" si="90"/>
        <v>44842</v>
      </c>
      <c r="AO461" s="17">
        <f>VLOOKUP(B461,[2]Reference!D:E,2,1)</f>
        <v>202307</v>
      </c>
      <c r="AP461" s="12" t="str">
        <f t="shared" si="91"/>
        <v>7</v>
      </c>
      <c r="AQ461" s="18">
        <f t="shared" si="92"/>
        <v>2</v>
      </c>
      <c r="AR461" s="18">
        <f t="shared" si="93"/>
        <v>2</v>
      </c>
      <c r="AS461" s="13" t="str">
        <f>VLOOKUP(D461,[2]Reference!$Q:$U,3,FALSE)</f>
        <v>IC225</v>
      </c>
      <c r="AT461" s="13" t="str">
        <f>VLOOKUP(D461,[2]Reference!Q:V,6,FALSE)</f>
        <v>IC225</v>
      </c>
      <c r="AU461" s="13" t="str">
        <f>VLOOKUP(D461,[2]Reference!$Q:$U,2,FALSE)</f>
        <v>MK4 Coach</v>
      </c>
      <c r="AV461" s="19">
        <f t="shared" si="94"/>
        <v>44847</v>
      </c>
      <c r="AW461" s="12" t="str">
        <f>+VLOOKUP(X461,[2]Reference!BN:BO,2,FALSE)</f>
        <v>Fleet</v>
      </c>
      <c r="AX461" s="20" t="str">
        <f t="shared" si="95"/>
        <v>HB</v>
      </c>
      <c r="AY461" s="20" t="str">
        <f>VLOOKUP(AX461,[2]Reference!AH:AI,2,FALSE)</f>
        <v>LNER</v>
      </c>
      <c r="AZ461" s="20" t="str">
        <f>VLOOKUP(D461,[2]Reference!Q:V,6,FALSE)</f>
        <v>IC225</v>
      </c>
      <c r="BA461" s="20" t="str">
        <f>VLOOKUP(D461,[2]Reference!Q:V,3,FALSE)</f>
        <v>IC225</v>
      </c>
    </row>
    <row r="462" spans="1:53" ht="13.5" x14ac:dyDescent="0.25">
      <c r="A462" s="28" t="s">
        <v>3684</v>
      </c>
      <c r="B462" s="29">
        <v>44840</v>
      </c>
      <c r="C462" s="28" t="s">
        <v>54</v>
      </c>
      <c r="D462" s="28" t="s">
        <v>92</v>
      </c>
      <c r="E462" s="28" t="s">
        <v>93</v>
      </c>
      <c r="F462" s="28" t="s">
        <v>92</v>
      </c>
      <c r="G462" s="28" t="s">
        <v>94</v>
      </c>
      <c r="H462" s="28" t="s">
        <v>339</v>
      </c>
      <c r="I462" s="28" t="s">
        <v>3685</v>
      </c>
      <c r="J462" s="28" t="s">
        <v>3686</v>
      </c>
      <c r="K462" s="28" t="s">
        <v>2396</v>
      </c>
      <c r="L462" s="28" t="s">
        <v>3687</v>
      </c>
      <c r="M462" s="28" t="s">
        <v>174</v>
      </c>
      <c r="N462" s="30">
        <v>31</v>
      </c>
      <c r="O462" s="30">
        <v>25</v>
      </c>
      <c r="P462" s="30">
        <v>6</v>
      </c>
      <c r="Q462" s="30">
        <v>0</v>
      </c>
      <c r="R462" s="30">
        <v>0</v>
      </c>
      <c r="S462" s="30">
        <v>0</v>
      </c>
      <c r="T462" s="30">
        <v>0</v>
      </c>
      <c r="U462" s="30">
        <v>2</v>
      </c>
      <c r="V462" s="30">
        <v>31</v>
      </c>
      <c r="W462" s="28" t="s">
        <v>3688</v>
      </c>
      <c r="X462" s="28" t="s">
        <v>80</v>
      </c>
      <c r="Y462" s="28" t="s">
        <v>66</v>
      </c>
      <c r="Z462" s="28" t="s">
        <v>2461</v>
      </c>
      <c r="AA462" s="28" t="s">
        <v>2459</v>
      </c>
      <c r="AB462" s="31">
        <v>0</v>
      </c>
      <c r="AC462" s="31">
        <v>0</v>
      </c>
      <c r="AD462" s="32">
        <v>0.09</v>
      </c>
      <c r="AE462" s="32">
        <v>1.05</v>
      </c>
      <c r="AF462" s="12" t="str">
        <f t="shared" si="84"/>
        <v>941523</v>
      </c>
      <c r="AG462" s="13" t="str">
        <f>VLOOKUP(D462,[2]Reference!$Q:$U,4,FALSE)</f>
        <v>Fleet</v>
      </c>
      <c r="AH462" s="13" t="str">
        <f>VLOOKUP(D462,[2]Reference!$Q:$U,5,FALSE)</f>
        <v>LNER</v>
      </c>
      <c r="AI462" s="14">
        <f t="shared" si="85"/>
        <v>0</v>
      </c>
      <c r="AJ462" s="14">
        <f t="shared" si="86"/>
        <v>0</v>
      </c>
      <c r="AK462" s="14">
        <f t="shared" si="87"/>
        <v>0</v>
      </c>
      <c r="AL462" s="15">
        <f t="shared" si="88"/>
        <v>0.09</v>
      </c>
      <c r="AM462" s="14">
        <f t="shared" si="89"/>
        <v>31</v>
      </c>
      <c r="AN462" s="16">
        <f t="shared" si="90"/>
        <v>44842</v>
      </c>
      <c r="AO462" s="17">
        <f>VLOOKUP(B462,[2]Reference!D:E,2,1)</f>
        <v>202307</v>
      </c>
      <c r="AP462" s="12" t="str">
        <f t="shared" si="91"/>
        <v>7</v>
      </c>
      <c r="AQ462" s="18">
        <f t="shared" si="92"/>
        <v>0.09</v>
      </c>
      <c r="AR462" s="18">
        <f t="shared" si="93"/>
        <v>1.05</v>
      </c>
      <c r="AS462" s="13" t="str">
        <f>VLOOKUP(D462,[2]Reference!$Q:$U,3,FALSE)</f>
        <v>Azuma</v>
      </c>
      <c r="AT462" s="13" t="str">
        <f>VLOOKUP(D462,[2]Reference!Q:V,6,FALSE)</f>
        <v>Azuma</v>
      </c>
      <c r="AU462" s="13" t="str">
        <f>VLOOKUP(D462,[2]Reference!$Q:$U,2,FALSE)</f>
        <v>Hitachi - Class 801</v>
      </c>
      <c r="AV462" s="19">
        <f t="shared" si="94"/>
        <v>44847</v>
      </c>
      <c r="AW462" s="12" t="str">
        <f>+VLOOKUP(X462,[2]Reference!BN:BO,2,FALSE)</f>
        <v>Fleet</v>
      </c>
      <c r="AX462" s="20" t="str">
        <f t="shared" si="95"/>
        <v>HB</v>
      </c>
      <c r="AY462" s="20" t="str">
        <f>VLOOKUP(AX462,[2]Reference!AH:AI,2,FALSE)</f>
        <v>LNER</v>
      </c>
      <c r="AZ462" s="20" t="str">
        <f>VLOOKUP(D462,[2]Reference!Q:V,6,FALSE)</f>
        <v>Azuma</v>
      </c>
      <c r="BA462" s="20" t="str">
        <f>VLOOKUP(D462,[2]Reference!Q:V,3,FALSE)</f>
        <v>Azuma</v>
      </c>
    </row>
    <row r="463" spans="1:53" ht="13.5" x14ac:dyDescent="0.25">
      <c r="A463" s="28" t="s">
        <v>3689</v>
      </c>
      <c r="B463" s="29">
        <v>44840</v>
      </c>
      <c r="C463" s="28" t="s">
        <v>54</v>
      </c>
      <c r="D463" s="28" t="s">
        <v>70</v>
      </c>
      <c r="E463" s="28" t="s">
        <v>71</v>
      </c>
      <c r="F463" s="28" t="s">
        <v>70</v>
      </c>
      <c r="G463" s="28" t="s">
        <v>72</v>
      </c>
      <c r="H463" s="28" t="s">
        <v>58</v>
      </c>
      <c r="I463" s="28" t="s">
        <v>103</v>
      </c>
      <c r="J463" s="28" t="s">
        <v>104</v>
      </c>
      <c r="K463" s="28" t="s">
        <v>1646</v>
      </c>
      <c r="L463" s="28" t="s">
        <v>3690</v>
      </c>
      <c r="M463" s="28" t="s">
        <v>3066</v>
      </c>
      <c r="N463" s="30">
        <v>1</v>
      </c>
      <c r="O463" s="30">
        <v>1</v>
      </c>
      <c r="P463" s="30">
        <v>0</v>
      </c>
      <c r="Q463" s="30">
        <v>0</v>
      </c>
      <c r="R463" s="30">
        <v>0</v>
      </c>
      <c r="S463" s="30">
        <v>0</v>
      </c>
      <c r="T463" s="30">
        <v>0</v>
      </c>
      <c r="U463" s="30">
        <v>1</v>
      </c>
      <c r="V463" s="30">
        <v>1</v>
      </c>
      <c r="W463" s="28" t="s">
        <v>3691</v>
      </c>
      <c r="X463" s="28" t="s">
        <v>65</v>
      </c>
      <c r="Y463" s="28" t="s">
        <v>66</v>
      </c>
      <c r="Z463" s="28" t="s">
        <v>2461</v>
      </c>
      <c r="AA463" s="28" t="s">
        <v>2459</v>
      </c>
      <c r="AB463" s="31">
        <v>0</v>
      </c>
      <c r="AC463" s="31">
        <v>0</v>
      </c>
      <c r="AD463" s="32">
        <v>0</v>
      </c>
      <c r="AE463" s="32">
        <v>0</v>
      </c>
      <c r="AF463" s="12" t="str">
        <f t="shared" si="84"/>
        <v>941809</v>
      </c>
      <c r="AG463" s="13" t="str">
        <f>VLOOKUP(D463,[2]Reference!$Q:$U,4,FALSE)</f>
        <v>Fleet</v>
      </c>
      <c r="AH463" s="13" t="str">
        <f>VLOOKUP(D463,[2]Reference!$Q:$U,5,FALSE)</f>
        <v>LNER</v>
      </c>
      <c r="AI463" s="14">
        <f t="shared" si="85"/>
        <v>0</v>
      </c>
      <c r="AJ463" s="14">
        <f t="shared" si="86"/>
        <v>0</v>
      </c>
      <c r="AK463" s="14">
        <f t="shared" si="87"/>
        <v>0</v>
      </c>
      <c r="AL463" s="15">
        <f t="shared" si="88"/>
        <v>0</v>
      </c>
      <c r="AM463" s="14">
        <f t="shared" si="89"/>
        <v>1</v>
      </c>
      <c r="AN463" s="16">
        <f t="shared" si="90"/>
        <v>44842</v>
      </c>
      <c r="AO463" s="17">
        <f>VLOOKUP(B463,[2]Reference!D:E,2,1)</f>
        <v>202307</v>
      </c>
      <c r="AP463" s="12" t="str">
        <f t="shared" si="91"/>
        <v>7</v>
      </c>
      <c r="AQ463" s="18">
        <f t="shared" si="92"/>
        <v>0</v>
      </c>
      <c r="AR463" s="18">
        <f t="shared" si="93"/>
        <v>0</v>
      </c>
      <c r="AS463" s="13" t="str">
        <f>VLOOKUP(D463,[2]Reference!$Q:$U,3,FALSE)</f>
        <v>IC225</v>
      </c>
      <c r="AT463" s="13" t="str">
        <f>VLOOKUP(D463,[2]Reference!Q:V,6,FALSE)</f>
        <v>IC225</v>
      </c>
      <c r="AU463" s="13" t="str">
        <f>VLOOKUP(D463,[2]Reference!$Q:$U,2,FALSE)</f>
        <v>Cl 91 Loco</v>
      </c>
      <c r="AV463" s="19">
        <f t="shared" si="94"/>
        <v>44847</v>
      </c>
      <c r="AW463" s="12" t="str">
        <f>+VLOOKUP(X463,[2]Reference!BN:BO,2,FALSE)</f>
        <v>Depot</v>
      </c>
      <c r="AX463" s="20" t="str">
        <f t="shared" si="95"/>
        <v>HB</v>
      </c>
      <c r="AY463" s="20" t="str">
        <f>VLOOKUP(AX463,[2]Reference!AH:AI,2,FALSE)</f>
        <v>LNER</v>
      </c>
      <c r="AZ463" s="20" t="str">
        <f>VLOOKUP(D463,[2]Reference!Q:V,6,FALSE)</f>
        <v>IC225</v>
      </c>
      <c r="BA463" s="20" t="str">
        <f>VLOOKUP(D463,[2]Reference!Q:V,3,FALSE)</f>
        <v>IC225</v>
      </c>
    </row>
    <row r="464" spans="1:53" ht="13.5" x14ac:dyDescent="0.25">
      <c r="A464" s="28" t="s">
        <v>3692</v>
      </c>
      <c r="B464" s="29">
        <v>44841</v>
      </c>
      <c r="C464" s="28" t="s">
        <v>54</v>
      </c>
      <c r="D464" s="28" t="s">
        <v>161</v>
      </c>
      <c r="E464" s="28" t="s">
        <v>162</v>
      </c>
      <c r="F464" s="28" t="s">
        <v>161</v>
      </c>
      <c r="G464" s="28" t="s">
        <v>72</v>
      </c>
      <c r="H464" s="28" t="s">
        <v>95</v>
      </c>
      <c r="I464" s="28" t="s">
        <v>147</v>
      </c>
      <c r="J464" s="28" t="s">
        <v>148</v>
      </c>
      <c r="K464" s="28" t="s">
        <v>1879</v>
      </c>
      <c r="L464" s="28" t="s">
        <v>3693</v>
      </c>
      <c r="M464" s="28" t="s">
        <v>78</v>
      </c>
      <c r="N464" s="30">
        <v>4</v>
      </c>
      <c r="O464" s="30">
        <v>4</v>
      </c>
      <c r="P464" s="30">
        <v>0</v>
      </c>
      <c r="Q464" s="30">
        <v>0</v>
      </c>
      <c r="R464" s="30">
        <v>0</v>
      </c>
      <c r="S464" s="30">
        <v>0</v>
      </c>
      <c r="T464" s="30">
        <v>0</v>
      </c>
      <c r="U464" s="30">
        <v>1</v>
      </c>
      <c r="V464" s="30">
        <v>4</v>
      </c>
      <c r="W464" s="28" t="s">
        <v>351</v>
      </c>
      <c r="X464" s="28" t="s">
        <v>80</v>
      </c>
      <c r="Y464" s="28" t="s">
        <v>66</v>
      </c>
      <c r="Z464" s="28" t="s">
        <v>2461</v>
      </c>
      <c r="AA464" s="28" t="s">
        <v>2459</v>
      </c>
      <c r="AB464" s="31">
        <v>0</v>
      </c>
      <c r="AC464" s="31">
        <v>0</v>
      </c>
      <c r="AD464" s="32">
        <v>0</v>
      </c>
      <c r="AE464" s="32">
        <v>0</v>
      </c>
      <c r="AF464" s="12" t="str">
        <f t="shared" si="84"/>
        <v>943685</v>
      </c>
      <c r="AG464" s="13" t="str">
        <f>VLOOKUP(D464,[2]Reference!$Q:$U,4,FALSE)</f>
        <v>Fleet</v>
      </c>
      <c r="AH464" s="13" t="str">
        <f>VLOOKUP(D464,[2]Reference!$Q:$U,5,FALSE)</f>
        <v>LNER</v>
      </c>
      <c r="AI464" s="14">
        <f t="shared" si="85"/>
        <v>0</v>
      </c>
      <c r="AJ464" s="14">
        <f t="shared" si="86"/>
        <v>0</v>
      </c>
      <c r="AK464" s="14">
        <f t="shared" si="87"/>
        <v>0</v>
      </c>
      <c r="AL464" s="15">
        <f t="shared" si="88"/>
        <v>0</v>
      </c>
      <c r="AM464" s="14">
        <f t="shared" si="89"/>
        <v>4</v>
      </c>
      <c r="AN464" s="16">
        <f t="shared" si="90"/>
        <v>44842</v>
      </c>
      <c r="AO464" s="17">
        <f>VLOOKUP(B464,[2]Reference!D:E,2,1)</f>
        <v>202307</v>
      </c>
      <c r="AP464" s="12" t="str">
        <f t="shared" si="91"/>
        <v>7</v>
      </c>
      <c r="AQ464" s="18">
        <f t="shared" si="92"/>
        <v>0</v>
      </c>
      <c r="AR464" s="18">
        <f t="shared" si="93"/>
        <v>0</v>
      </c>
      <c r="AS464" s="13" t="str">
        <f>VLOOKUP(D464,[2]Reference!$Q:$U,3,FALSE)</f>
        <v>IC225</v>
      </c>
      <c r="AT464" s="13" t="str">
        <f>VLOOKUP(D464,[2]Reference!Q:V,6,FALSE)</f>
        <v>IC225</v>
      </c>
      <c r="AU464" s="13" t="str">
        <f>VLOOKUP(D464,[2]Reference!$Q:$U,2,FALSE)</f>
        <v>MK4 Coach</v>
      </c>
      <c r="AV464" s="19">
        <f t="shared" si="94"/>
        <v>44848</v>
      </c>
      <c r="AW464" s="12" t="str">
        <f>+VLOOKUP(X464,[2]Reference!BN:BO,2,FALSE)</f>
        <v>Fleet</v>
      </c>
      <c r="AX464" s="20" t="str">
        <f t="shared" si="95"/>
        <v>HB</v>
      </c>
      <c r="AY464" s="20" t="str">
        <f>VLOOKUP(AX464,[2]Reference!AH:AI,2,FALSE)</f>
        <v>LNER</v>
      </c>
      <c r="AZ464" s="20" t="str">
        <f>VLOOKUP(D464,[2]Reference!Q:V,6,FALSE)</f>
        <v>IC225</v>
      </c>
      <c r="BA464" s="20" t="str">
        <f>VLOOKUP(D464,[2]Reference!Q:V,3,FALSE)</f>
        <v>IC225</v>
      </c>
    </row>
    <row r="465" spans="1:53" ht="13.5" x14ac:dyDescent="0.25">
      <c r="A465" s="28" t="s">
        <v>3694</v>
      </c>
      <c r="B465" s="29">
        <v>44841</v>
      </c>
      <c r="C465" s="28" t="s">
        <v>54</v>
      </c>
      <c r="D465" s="28" t="s">
        <v>55</v>
      </c>
      <c r="E465" s="28" t="s">
        <v>56</v>
      </c>
      <c r="F465" s="28" t="s">
        <v>55</v>
      </c>
      <c r="G465" s="28" t="s">
        <v>83</v>
      </c>
      <c r="H465" s="28" t="s">
        <v>58</v>
      </c>
      <c r="I465" s="28" t="s">
        <v>59</v>
      </c>
      <c r="J465" s="28" t="s">
        <v>60</v>
      </c>
      <c r="K465" s="28" t="s">
        <v>3520</v>
      </c>
      <c r="L465" s="28" t="s">
        <v>3695</v>
      </c>
      <c r="M465" s="28" t="s">
        <v>440</v>
      </c>
      <c r="N465" s="30">
        <v>3</v>
      </c>
      <c r="O465" s="30">
        <v>3</v>
      </c>
      <c r="P465" s="30">
        <v>0</v>
      </c>
      <c r="Q465" s="30">
        <v>0</v>
      </c>
      <c r="R465" s="30">
        <v>0</v>
      </c>
      <c r="S465" s="30">
        <v>0</v>
      </c>
      <c r="T465" s="30">
        <v>0</v>
      </c>
      <c r="U465" s="30">
        <v>1</v>
      </c>
      <c r="V465" s="30">
        <v>3</v>
      </c>
      <c r="W465" s="28" t="s">
        <v>3696</v>
      </c>
      <c r="X465" s="28" t="s">
        <v>65</v>
      </c>
      <c r="Y465" s="28" t="s">
        <v>66</v>
      </c>
      <c r="Z465" s="28" t="s">
        <v>2461</v>
      </c>
      <c r="AA465" s="28" t="s">
        <v>2459</v>
      </c>
      <c r="AB465" s="31">
        <v>0</v>
      </c>
      <c r="AC465" s="31">
        <v>0</v>
      </c>
      <c r="AD465" s="32">
        <v>0</v>
      </c>
      <c r="AE465" s="32">
        <v>0.09</v>
      </c>
      <c r="AF465" s="12" t="str">
        <f t="shared" si="84"/>
        <v>943889</v>
      </c>
      <c r="AG465" s="13" t="str">
        <f>VLOOKUP(D465,[2]Reference!$Q:$U,4,FALSE)</f>
        <v>Fleet</v>
      </c>
      <c r="AH465" s="13" t="str">
        <f>VLOOKUP(D465,[2]Reference!$Q:$U,5,FALSE)</f>
        <v>LNER</v>
      </c>
      <c r="AI465" s="14">
        <f t="shared" si="85"/>
        <v>0</v>
      </c>
      <c r="AJ465" s="14">
        <f t="shared" si="86"/>
        <v>0</v>
      </c>
      <c r="AK465" s="14">
        <f t="shared" si="87"/>
        <v>0</v>
      </c>
      <c r="AL465" s="15">
        <f t="shared" si="88"/>
        <v>0</v>
      </c>
      <c r="AM465" s="14">
        <f t="shared" si="89"/>
        <v>3</v>
      </c>
      <c r="AN465" s="16">
        <f t="shared" si="90"/>
        <v>44842</v>
      </c>
      <c r="AO465" s="17">
        <f>VLOOKUP(B465,[2]Reference!D:E,2,1)</f>
        <v>202307</v>
      </c>
      <c r="AP465" s="12" t="str">
        <f t="shared" si="91"/>
        <v>7</v>
      </c>
      <c r="AQ465" s="18">
        <f t="shared" si="92"/>
        <v>0</v>
      </c>
      <c r="AR465" s="18">
        <f t="shared" si="93"/>
        <v>0.09</v>
      </c>
      <c r="AS465" s="13" t="str">
        <f>VLOOKUP(D465,[2]Reference!$Q:$U,3,FALSE)</f>
        <v>Azuma</v>
      </c>
      <c r="AT465" s="13" t="str">
        <f>VLOOKUP(D465,[2]Reference!Q:V,6,FALSE)</f>
        <v>Azuma</v>
      </c>
      <c r="AU465" s="13" t="str">
        <f>VLOOKUP(D465,[2]Reference!$Q:$U,2,FALSE)</f>
        <v>Hitachi - Class 800</v>
      </c>
      <c r="AV465" s="19">
        <f t="shared" si="94"/>
        <v>44848</v>
      </c>
      <c r="AW465" s="12" t="str">
        <f>+VLOOKUP(X465,[2]Reference!BN:BO,2,FALSE)</f>
        <v>Depot</v>
      </c>
      <c r="AX465" s="20" t="str">
        <f t="shared" si="95"/>
        <v>HB</v>
      </c>
      <c r="AY465" s="20" t="str">
        <f>VLOOKUP(AX465,[2]Reference!AH:AI,2,FALSE)</f>
        <v>LNER</v>
      </c>
      <c r="AZ465" s="20" t="str">
        <f>VLOOKUP(D465,[2]Reference!Q:V,6,FALSE)</f>
        <v>Azuma</v>
      </c>
      <c r="BA465" s="20" t="str">
        <f>VLOOKUP(D465,[2]Reference!Q:V,3,FALSE)</f>
        <v>Azuma</v>
      </c>
    </row>
    <row r="466" spans="1:53" ht="13.5" x14ac:dyDescent="0.25">
      <c r="A466" s="28" t="s">
        <v>3697</v>
      </c>
      <c r="B466" s="29">
        <v>44841</v>
      </c>
      <c r="C466" s="28" t="s">
        <v>54</v>
      </c>
      <c r="D466" s="28" t="s">
        <v>55</v>
      </c>
      <c r="E466" s="28" t="s">
        <v>56</v>
      </c>
      <c r="F466" s="28" t="s">
        <v>55</v>
      </c>
      <c r="G466" s="28" t="s">
        <v>121</v>
      </c>
      <c r="H466" s="28" t="s">
        <v>58</v>
      </c>
      <c r="I466" s="28" t="s">
        <v>59</v>
      </c>
      <c r="J466" s="28" t="s">
        <v>60</v>
      </c>
      <c r="K466" s="28" t="s">
        <v>330</v>
      </c>
      <c r="L466" s="28" t="s">
        <v>3698</v>
      </c>
      <c r="M466" s="28" t="s">
        <v>234</v>
      </c>
      <c r="N466" s="30">
        <v>1.5</v>
      </c>
      <c r="O466" s="30">
        <v>1.5</v>
      </c>
      <c r="P466" s="30">
        <v>0</v>
      </c>
      <c r="Q466" s="30">
        <v>0</v>
      </c>
      <c r="R466" s="30">
        <v>0</v>
      </c>
      <c r="S466" s="30">
        <v>0</v>
      </c>
      <c r="T466" s="30">
        <v>0</v>
      </c>
      <c r="U466" s="30">
        <v>1</v>
      </c>
      <c r="V466" s="30">
        <v>1.5</v>
      </c>
      <c r="W466" s="28" t="s">
        <v>3699</v>
      </c>
      <c r="X466" s="28" t="s">
        <v>65</v>
      </c>
      <c r="Y466" s="28" t="s">
        <v>66</v>
      </c>
      <c r="Z466" s="28" t="s">
        <v>2461</v>
      </c>
      <c r="AA466" s="28" t="s">
        <v>2459</v>
      </c>
      <c r="AB466" s="31">
        <v>0</v>
      </c>
      <c r="AC466" s="31">
        <v>0</v>
      </c>
      <c r="AD466" s="32">
        <v>0</v>
      </c>
      <c r="AE466" s="32">
        <v>0</v>
      </c>
      <c r="AF466" s="12" t="str">
        <f t="shared" si="84"/>
        <v>943978</v>
      </c>
      <c r="AG466" s="13" t="str">
        <f>VLOOKUP(D466,[2]Reference!$Q:$U,4,FALSE)</f>
        <v>Fleet</v>
      </c>
      <c r="AH466" s="13" t="str">
        <f>VLOOKUP(D466,[2]Reference!$Q:$U,5,FALSE)</f>
        <v>LNER</v>
      </c>
      <c r="AI466" s="14">
        <f t="shared" si="85"/>
        <v>0</v>
      </c>
      <c r="AJ466" s="14">
        <f t="shared" si="86"/>
        <v>0</v>
      </c>
      <c r="AK466" s="14">
        <f t="shared" si="87"/>
        <v>0</v>
      </c>
      <c r="AL466" s="15">
        <f t="shared" si="88"/>
        <v>0</v>
      </c>
      <c r="AM466" s="14">
        <f t="shared" si="89"/>
        <v>1.5</v>
      </c>
      <c r="AN466" s="16">
        <f t="shared" si="90"/>
        <v>44842</v>
      </c>
      <c r="AO466" s="17">
        <f>VLOOKUP(B466,[2]Reference!D:E,2,1)</f>
        <v>202307</v>
      </c>
      <c r="AP466" s="12" t="str">
        <f t="shared" si="91"/>
        <v>7</v>
      </c>
      <c r="AQ466" s="18">
        <f t="shared" si="92"/>
        <v>0</v>
      </c>
      <c r="AR466" s="18">
        <f t="shared" si="93"/>
        <v>0</v>
      </c>
      <c r="AS466" s="13" t="str">
        <f>VLOOKUP(D466,[2]Reference!$Q:$U,3,FALSE)</f>
        <v>Azuma</v>
      </c>
      <c r="AT466" s="13" t="str">
        <f>VLOOKUP(D466,[2]Reference!Q:V,6,FALSE)</f>
        <v>Azuma</v>
      </c>
      <c r="AU466" s="13" t="str">
        <f>VLOOKUP(D466,[2]Reference!$Q:$U,2,FALSE)</f>
        <v>Hitachi - Class 800</v>
      </c>
      <c r="AV466" s="19">
        <f t="shared" si="94"/>
        <v>44848</v>
      </c>
      <c r="AW466" s="12" t="str">
        <f>+VLOOKUP(X466,[2]Reference!BN:BO,2,FALSE)</f>
        <v>Depot</v>
      </c>
      <c r="AX466" s="20" t="str">
        <f t="shared" si="95"/>
        <v>HB</v>
      </c>
      <c r="AY466" s="20" t="str">
        <f>VLOOKUP(AX466,[2]Reference!AH:AI,2,FALSE)</f>
        <v>LNER</v>
      </c>
      <c r="AZ466" s="20" t="str">
        <f>VLOOKUP(D466,[2]Reference!Q:V,6,FALSE)</f>
        <v>Azuma</v>
      </c>
      <c r="BA466" s="20" t="str">
        <f>VLOOKUP(D466,[2]Reference!Q:V,3,FALSE)</f>
        <v>Azuma</v>
      </c>
    </row>
    <row r="467" spans="1:53" ht="13.5" x14ac:dyDescent="0.25">
      <c r="A467" s="28" t="s">
        <v>3700</v>
      </c>
      <c r="B467" s="29">
        <v>44841</v>
      </c>
      <c r="C467" s="28" t="s">
        <v>54</v>
      </c>
      <c r="D467" s="28" t="s">
        <v>70</v>
      </c>
      <c r="E467" s="28" t="s">
        <v>71</v>
      </c>
      <c r="F467" s="28" t="s">
        <v>70</v>
      </c>
      <c r="G467" s="28" t="s">
        <v>129</v>
      </c>
      <c r="H467" s="28" t="s">
        <v>237</v>
      </c>
      <c r="I467" s="28" t="s">
        <v>74</v>
      </c>
      <c r="J467" s="28" t="s">
        <v>75</v>
      </c>
      <c r="K467" s="28" t="s">
        <v>130</v>
      </c>
      <c r="L467" s="28" t="s">
        <v>2851</v>
      </c>
      <c r="M467" s="28" t="s">
        <v>664</v>
      </c>
      <c r="N467" s="30">
        <v>57</v>
      </c>
      <c r="O467" s="30">
        <v>25</v>
      </c>
      <c r="P467" s="30">
        <v>32</v>
      </c>
      <c r="Q467" s="30">
        <v>0</v>
      </c>
      <c r="R467" s="30">
        <v>0</v>
      </c>
      <c r="S467" s="30">
        <v>0</v>
      </c>
      <c r="T467" s="30">
        <v>0</v>
      </c>
      <c r="U467" s="30">
        <v>8</v>
      </c>
      <c r="V467" s="30">
        <v>57</v>
      </c>
      <c r="W467" s="28" t="s">
        <v>79</v>
      </c>
      <c r="X467" s="28" t="s">
        <v>80</v>
      </c>
      <c r="Y467" s="28" t="s">
        <v>81</v>
      </c>
      <c r="Z467" s="28" t="s">
        <v>2461</v>
      </c>
      <c r="AA467" s="28" t="s">
        <v>2459</v>
      </c>
      <c r="AB467" s="31">
        <v>0</v>
      </c>
      <c r="AC467" s="31">
        <v>0</v>
      </c>
      <c r="AD467" s="32">
        <v>0</v>
      </c>
      <c r="AE467" s="32">
        <v>3.3</v>
      </c>
      <c r="AF467" s="12" t="str">
        <f t="shared" si="84"/>
        <v>944529</v>
      </c>
      <c r="AG467" s="13" t="str">
        <f>VLOOKUP(D467,[2]Reference!$Q:$U,4,FALSE)</f>
        <v>Fleet</v>
      </c>
      <c r="AH467" s="13" t="str">
        <f>VLOOKUP(D467,[2]Reference!$Q:$U,5,FALSE)</f>
        <v>LNER</v>
      </c>
      <c r="AI467" s="14">
        <f t="shared" si="85"/>
        <v>0</v>
      </c>
      <c r="AJ467" s="14">
        <f t="shared" si="86"/>
        <v>0</v>
      </c>
      <c r="AK467" s="14">
        <f t="shared" si="87"/>
        <v>0</v>
      </c>
      <c r="AL467" s="15">
        <f t="shared" si="88"/>
        <v>0</v>
      </c>
      <c r="AM467" s="14">
        <f t="shared" si="89"/>
        <v>57</v>
      </c>
      <c r="AN467" s="16">
        <f t="shared" si="90"/>
        <v>44842</v>
      </c>
      <c r="AO467" s="17">
        <f>VLOOKUP(B467,[2]Reference!D:E,2,1)</f>
        <v>202307</v>
      </c>
      <c r="AP467" s="12" t="str">
        <f t="shared" si="91"/>
        <v>7</v>
      </c>
      <c r="AQ467" s="18">
        <f t="shared" si="92"/>
        <v>0</v>
      </c>
      <c r="AR467" s="18">
        <f t="shared" si="93"/>
        <v>3.3</v>
      </c>
      <c r="AS467" s="13" t="str">
        <f>VLOOKUP(D467,[2]Reference!$Q:$U,3,FALSE)</f>
        <v>IC225</v>
      </c>
      <c r="AT467" s="13" t="str">
        <f>VLOOKUP(D467,[2]Reference!Q:V,6,FALSE)</f>
        <v>IC225</v>
      </c>
      <c r="AU467" s="13" t="str">
        <f>VLOOKUP(D467,[2]Reference!$Q:$U,2,FALSE)</f>
        <v>Cl 91 Loco</v>
      </c>
      <c r="AV467" s="19">
        <f t="shared" si="94"/>
        <v>44848</v>
      </c>
      <c r="AW467" s="12" t="str">
        <f>+VLOOKUP(X467,[2]Reference!BN:BO,2,FALSE)</f>
        <v>Fleet</v>
      </c>
      <c r="AX467" s="20" t="str">
        <f t="shared" si="95"/>
        <v>HB</v>
      </c>
      <c r="AY467" s="20" t="str">
        <f>VLOOKUP(AX467,[2]Reference!AH:AI,2,FALSE)</f>
        <v>LNER</v>
      </c>
      <c r="AZ467" s="20" t="str">
        <f>VLOOKUP(D467,[2]Reference!Q:V,6,FALSE)</f>
        <v>IC225</v>
      </c>
      <c r="BA467" s="20" t="str">
        <f>VLOOKUP(D467,[2]Reference!Q:V,3,FALSE)</f>
        <v>IC225</v>
      </c>
    </row>
    <row r="468" spans="1:53" ht="13.5" x14ac:dyDescent="0.25">
      <c r="A468" s="28" t="s">
        <v>3701</v>
      </c>
      <c r="B468" s="29">
        <v>44841</v>
      </c>
      <c r="C468" s="28" t="s">
        <v>54</v>
      </c>
      <c r="D468" s="28" t="s">
        <v>70</v>
      </c>
      <c r="E468" s="28" t="s">
        <v>71</v>
      </c>
      <c r="F468" s="28" t="s">
        <v>70</v>
      </c>
      <c r="G468" s="28" t="s">
        <v>94</v>
      </c>
      <c r="H468" s="28" t="s">
        <v>58</v>
      </c>
      <c r="I468" s="28" t="s">
        <v>103</v>
      </c>
      <c r="J468" s="28" t="s">
        <v>104</v>
      </c>
      <c r="K468" s="28" t="s">
        <v>684</v>
      </c>
      <c r="L468" s="28" t="s">
        <v>2755</v>
      </c>
      <c r="M468" s="28" t="s">
        <v>664</v>
      </c>
      <c r="N468" s="30">
        <v>1.5</v>
      </c>
      <c r="O468" s="30">
        <v>1.5</v>
      </c>
      <c r="P468" s="30">
        <v>0</v>
      </c>
      <c r="Q468" s="30">
        <v>0</v>
      </c>
      <c r="R468" s="30">
        <v>0</v>
      </c>
      <c r="S468" s="30">
        <v>0</v>
      </c>
      <c r="T468" s="30">
        <v>0</v>
      </c>
      <c r="U468" s="30">
        <v>1</v>
      </c>
      <c r="V468" s="30">
        <v>1.5</v>
      </c>
      <c r="W468" s="28" t="s">
        <v>3702</v>
      </c>
      <c r="X468" s="28" t="s">
        <v>65</v>
      </c>
      <c r="Y468" s="28" t="s">
        <v>66</v>
      </c>
      <c r="Z468" s="28" t="s">
        <v>2461</v>
      </c>
      <c r="AA468" s="28" t="s">
        <v>2459</v>
      </c>
      <c r="AB468" s="31">
        <v>0</v>
      </c>
      <c r="AC468" s="31">
        <v>0</v>
      </c>
      <c r="AD468" s="32">
        <v>0</v>
      </c>
      <c r="AE468" s="32">
        <v>0.1</v>
      </c>
      <c r="AF468" s="12" t="str">
        <f t="shared" si="84"/>
        <v>945099</v>
      </c>
      <c r="AG468" s="13" t="str">
        <f>VLOOKUP(D468,[2]Reference!$Q:$U,4,FALSE)</f>
        <v>Fleet</v>
      </c>
      <c r="AH468" s="13" t="str">
        <f>VLOOKUP(D468,[2]Reference!$Q:$U,5,FALSE)</f>
        <v>LNER</v>
      </c>
      <c r="AI468" s="14">
        <f t="shared" si="85"/>
        <v>0</v>
      </c>
      <c r="AJ468" s="14">
        <f t="shared" si="86"/>
        <v>0</v>
      </c>
      <c r="AK468" s="14">
        <f t="shared" si="87"/>
        <v>0</v>
      </c>
      <c r="AL468" s="15">
        <f t="shared" si="88"/>
        <v>0</v>
      </c>
      <c r="AM468" s="14">
        <f t="shared" si="89"/>
        <v>1.5</v>
      </c>
      <c r="AN468" s="16">
        <f t="shared" si="90"/>
        <v>44842</v>
      </c>
      <c r="AO468" s="17">
        <f>VLOOKUP(B468,[2]Reference!D:E,2,1)</f>
        <v>202307</v>
      </c>
      <c r="AP468" s="12" t="str">
        <f t="shared" si="91"/>
        <v>7</v>
      </c>
      <c r="AQ468" s="18">
        <f t="shared" si="92"/>
        <v>0</v>
      </c>
      <c r="AR468" s="18">
        <f t="shared" si="93"/>
        <v>0.1</v>
      </c>
      <c r="AS468" s="13" t="str">
        <f>VLOOKUP(D468,[2]Reference!$Q:$U,3,FALSE)</f>
        <v>IC225</v>
      </c>
      <c r="AT468" s="13" t="str">
        <f>VLOOKUP(D468,[2]Reference!Q:V,6,FALSE)</f>
        <v>IC225</v>
      </c>
      <c r="AU468" s="13" t="str">
        <f>VLOOKUP(D468,[2]Reference!$Q:$U,2,FALSE)</f>
        <v>Cl 91 Loco</v>
      </c>
      <c r="AV468" s="19">
        <f t="shared" si="94"/>
        <v>44848</v>
      </c>
      <c r="AW468" s="12" t="str">
        <f>+VLOOKUP(X468,[2]Reference!BN:BO,2,FALSE)</f>
        <v>Depot</v>
      </c>
      <c r="AX468" s="20" t="str">
        <f t="shared" si="95"/>
        <v>HB</v>
      </c>
      <c r="AY468" s="20" t="str">
        <f>VLOOKUP(AX468,[2]Reference!AH:AI,2,FALSE)</f>
        <v>LNER</v>
      </c>
      <c r="AZ468" s="20" t="str">
        <f>VLOOKUP(D468,[2]Reference!Q:V,6,FALSE)</f>
        <v>IC225</v>
      </c>
      <c r="BA468" s="20" t="str">
        <f>VLOOKUP(D468,[2]Reference!Q:V,3,FALSE)</f>
        <v>IC225</v>
      </c>
    </row>
    <row r="469" spans="1:53" ht="13.5" x14ac:dyDescent="0.25">
      <c r="A469" s="28" t="s">
        <v>3703</v>
      </c>
      <c r="B469" s="29">
        <v>44841</v>
      </c>
      <c r="C469" s="28" t="s">
        <v>54</v>
      </c>
      <c r="D469" s="28" t="s">
        <v>161</v>
      </c>
      <c r="E469" s="28" t="s">
        <v>162</v>
      </c>
      <c r="F469" s="28" t="s">
        <v>161</v>
      </c>
      <c r="G469" s="28" t="s">
        <v>129</v>
      </c>
      <c r="H469" s="28" t="s">
        <v>95</v>
      </c>
      <c r="I469" s="28" t="s">
        <v>147</v>
      </c>
      <c r="J469" s="28" t="s">
        <v>148</v>
      </c>
      <c r="K469" s="28" t="s">
        <v>220</v>
      </c>
      <c r="L469" s="28" t="s">
        <v>3704</v>
      </c>
      <c r="M469" s="28" t="s">
        <v>78</v>
      </c>
      <c r="N469" s="30">
        <v>7</v>
      </c>
      <c r="O469" s="30">
        <v>5</v>
      </c>
      <c r="P469" s="30">
        <v>2</v>
      </c>
      <c r="Q469" s="30">
        <v>0</v>
      </c>
      <c r="R469" s="30">
        <v>0</v>
      </c>
      <c r="S469" s="30">
        <v>0</v>
      </c>
      <c r="T469" s="30">
        <v>0</v>
      </c>
      <c r="U469" s="30">
        <v>2</v>
      </c>
      <c r="V469" s="30">
        <v>7</v>
      </c>
      <c r="W469" s="28" t="s">
        <v>351</v>
      </c>
      <c r="X469" s="28" t="s">
        <v>80</v>
      </c>
      <c r="Y469" s="28" t="s">
        <v>66</v>
      </c>
      <c r="Z469" s="28" t="s">
        <v>2461</v>
      </c>
      <c r="AA469" s="28" t="s">
        <v>2459</v>
      </c>
      <c r="AB469" s="31">
        <v>0</v>
      </c>
      <c r="AC469" s="31">
        <v>0</v>
      </c>
      <c r="AD469" s="32">
        <v>0</v>
      </c>
      <c r="AE469" s="32">
        <v>0</v>
      </c>
      <c r="AF469" s="12" t="str">
        <f t="shared" si="84"/>
        <v>945134</v>
      </c>
      <c r="AG469" s="13" t="str">
        <f>VLOOKUP(D469,[2]Reference!$Q:$U,4,FALSE)</f>
        <v>Fleet</v>
      </c>
      <c r="AH469" s="13" t="str">
        <f>VLOOKUP(D469,[2]Reference!$Q:$U,5,FALSE)</f>
        <v>LNER</v>
      </c>
      <c r="AI469" s="14">
        <f t="shared" si="85"/>
        <v>0</v>
      </c>
      <c r="AJ469" s="14">
        <f t="shared" si="86"/>
        <v>0</v>
      </c>
      <c r="AK469" s="14">
        <f t="shared" si="87"/>
        <v>0</v>
      </c>
      <c r="AL469" s="15">
        <f t="shared" si="88"/>
        <v>0</v>
      </c>
      <c r="AM469" s="14">
        <f t="shared" si="89"/>
        <v>7</v>
      </c>
      <c r="AN469" s="16">
        <f t="shared" si="90"/>
        <v>44842</v>
      </c>
      <c r="AO469" s="17">
        <f>VLOOKUP(B469,[2]Reference!D:E,2,1)</f>
        <v>202307</v>
      </c>
      <c r="AP469" s="12" t="str">
        <f t="shared" si="91"/>
        <v>7</v>
      </c>
      <c r="AQ469" s="18">
        <f t="shared" si="92"/>
        <v>0</v>
      </c>
      <c r="AR469" s="18">
        <f t="shared" si="93"/>
        <v>0</v>
      </c>
      <c r="AS469" s="13" t="str">
        <f>VLOOKUP(D469,[2]Reference!$Q:$U,3,FALSE)</f>
        <v>IC225</v>
      </c>
      <c r="AT469" s="13" t="str">
        <f>VLOOKUP(D469,[2]Reference!Q:V,6,FALSE)</f>
        <v>IC225</v>
      </c>
      <c r="AU469" s="13" t="str">
        <f>VLOOKUP(D469,[2]Reference!$Q:$U,2,FALSE)</f>
        <v>MK4 Coach</v>
      </c>
      <c r="AV469" s="19">
        <f t="shared" si="94"/>
        <v>44848</v>
      </c>
      <c r="AW469" s="12" t="str">
        <f>+VLOOKUP(X469,[2]Reference!BN:BO,2,FALSE)</f>
        <v>Fleet</v>
      </c>
      <c r="AX469" s="20" t="str">
        <f t="shared" si="95"/>
        <v>HB</v>
      </c>
      <c r="AY469" s="20" t="str">
        <f>VLOOKUP(AX469,[2]Reference!AH:AI,2,FALSE)</f>
        <v>LNER</v>
      </c>
      <c r="AZ469" s="20" t="str">
        <f>VLOOKUP(D469,[2]Reference!Q:V,6,FALSE)</f>
        <v>IC225</v>
      </c>
      <c r="BA469" s="20" t="str">
        <f>VLOOKUP(D469,[2]Reference!Q:V,3,FALSE)</f>
        <v>IC225</v>
      </c>
    </row>
    <row r="470" spans="1:53" ht="13.5" x14ac:dyDescent="0.25">
      <c r="A470" s="28" t="s">
        <v>3705</v>
      </c>
      <c r="B470" s="29">
        <v>44841</v>
      </c>
      <c r="C470" s="28" t="s">
        <v>54</v>
      </c>
      <c r="D470" s="28" t="s">
        <v>55</v>
      </c>
      <c r="E470" s="28" t="s">
        <v>56</v>
      </c>
      <c r="F470" s="28" t="s">
        <v>55</v>
      </c>
      <c r="G470" s="28" t="s">
        <v>121</v>
      </c>
      <c r="H470" s="28" t="s">
        <v>84</v>
      </c>
      <c r="I470" s="28" t="s">
        <v>251</v>
      </c>
      <c r="J470" s="28" t="s">
        <v>252</v>
      </c>
      <c r="K470" s="28" t="s">
        <v>294</v>
      </c>
      <c r="L470" s="28" t="s">
        <v>3706</v>
      </c>
      <c r="M470" s="28" t="s">
        <v>440</v>
      </c>
      <c r="N470" s="30">
        <v>10</v>
      </c>
      <c r="O470" s="30">
        <v>10</v>
      </c>
      <c r="P470" s="30">
        <v>0</v>
      </c>
      <c r="Q470" s="30">
        <v>0</v>
      </c>
      <c r="R470" s="30">
        <v>0</v>
      </c>
      <c r="S470" s="30">
        <v>0</v>
      </c>
      <c r="T470" s="30">
        <v>0</v>
      </c>
      <c r="U470" s="30">
        <v>1</v>
      </c>
      <c r="V470" s="30">
        <v>10</v>
      </c>
      <c r="W470" s="28" t="s">
        <v>3707</v>
      </c>
      <c r="X470" s="28" t="s">
        <v>80</v>
      </c>
      <c r="Y470" s="28" t="s">
        <v>66</v>
      </c>
      <c r="Z470" s="28" t="s">
        <v>2461</v>
      </c>
      <c r="AA470" s="28" t="s">
        <v>2459</v>
      </c>
      <c r="AB470" s="31">
        <v>0</v>
      </c>
      <c r="AC470" s="31">
        <v>0</v>
      </c>
      <c r="AD470" s="32">
        <v>0</v>
      </c>
      <c r="AE470" s="32">
        <v>0.38</v>
      </c>
      <c r="AF470" s="12" t="str">
        <f t="shared" si="84"/>
        <v>945151</v>
      </c>
      <c r="AG470" s="13" t="str">
        <f>VLOOKUP(D470,[2]Reference!$Q:$U,4,FALSE)</f>
        <v>Fleet</v>
      </c>
      <c r="AH470" s="13" t="str">
        <f>VLOOKUP(D470,[2]Reference!$Q:$U,5,FALSE)</f>
        <v>LNER</v>
      </c>
      <c r="AI470" s="14">
        <f t="shared" si="85"/>
        <v>0</v>
      </c>
      <c r="AJ470" s="14">
        <f t="shared" si="86"/>
        <v>0</v>
      </c>
      <c r="AK470" s="14">
        <f t="shared" si="87"/>
        <v>0</v>
      </c>
      <c r="AL470" s="15">
        <f t="shared" si="88"/>
        <v>0</v>
      </c>
      <c r="AM470" s="14">
        <f t="shared" si="89"/>
        <v>10</v>
      </c>
      <c r="AN470" s="16">
        <f t="shared" si="90"/>
        <v>44842</v>
      </c>
      <c r="AO470" s="17">
        <f>VLOOKUP(B470,[2]Reference!D:E,2,1)</f>
        <v>202307</v>
      </c>
      <c r="AP470" s="12" t="str">
        <f t="shared" si="91"/>
        <v>7</v>
      </c>
      <c r="AQ470" s="18">
        <f t="shared" si="92"/>
        <v>0</v>
      </c>
      <c r="AR470" s="18">
        <f t="shared" si="93"/>
        <v>0.38</v>
      </c>
      <c r="AS470" s="13" t="str">
        <f>VLOOKUP(D470,[2]Reference!$Q:$U,3,FALSE)</f>
        <v>Azuma</v>
      </c>
      <c r="AT470" s="13" t="str">
        <f>VLOOKUP(D470,[2]Reference!Q:V,6,FALSE)</f>
        <v>Azuma</v>
      </c>
      <c r="AU470" s="13" t="str">
        <f>VLOOKUP(D470,[2]Reference!$Q:$U,2,FALSE)</f>
        <v>Hitachi - Class 800</v>
      </c>
      <c r="AV470" s="19">
        <f t="shared" si="94"/>
        <v>44848</v>
      </c>
      <c r="AW470" s="12" t="str">
        <f>+VLOOKUP(X470,[2]Reference!BN:BO,2,FALSE)</f>
        <v>Fleet</v>
      </c>
      <c r="AX470" s="20" t="str">
        <f t="shared" si="95"/>
        <v>HB</v>
      </c>
      <c r="AY470" s="20" t="str">
        <f>VLOOKUP(AX470,[2]Reference!AH:AI,2,FALSE)</f>
        <v>LNER</v>
      </c>
      <c r="AZ470" s="20" t="str">
        <f>VLOOKUP(D470,[2]Reference!Q:V,6,FALSE)</f>
        <v>Azuma</v>
      </c>
      <c r="BA470" s="20" t="str">
        <f>VLOOKUP(D470,[2]Reference!Q:V,3,FALSE)</f>
        <v>Azuma</v>
      </c>
    </row>
    <row r="471" spans="1:53" ht="13.5" x14ac:dyDescent="0.25">
      <c r="A471" s="28" t="s">
        <v>3708</v>
      </c>
      <c r="B471" s="29">
        <v>44841</v>
      </c>
      <c r="C471" s="28" t="s">
        <v>54</v>
      </c>
      <c r="D471" s="28" t="s">
        <v>55</v>
      </c>
      <c r="E471" s="28" t="s">
        <v>56</v>
      </c>
      <c r="F471" s="28" t="s">
        <v>55</v>
      </c>
      <c r="G471" s="28" t="s">
        <v>146</v>
      </c>
      <c r="H471" s="28" t="s">
        <v>95</v>
      </c>
      <c r="I471" s="28" t="s">
        <v>147</v>
      </c>
      <c r="J471" s="28" t="s">
        <v>148</v>
      </c>
      <c r="K471" s="28" t="s">
        <v>1160</v>
      </c>
      <c r="L471" s="28" t="s">
        <v>3709</v>
      </c>
      <c r="M471" s="28" t="s">
        <v>440</v>
      </c>
      <c r="N471" s="30">
        <v>25</v>
      </c>
      <c r="O471" s="30">
        <v>10</v>
      </c>
      <c r="P471" s="30">
        <v>15</v>
      </c>
      <c r="Q471" s="30">
        <v>0</v>
      </c>
      <c r="R471" s="30">
        <v>0</v>
      </c>
      <c r="S471" s="30">
        <v>0</v>
      </c>
      <c r="T471" s="30">
        <v>0</v>
      </c>
      <c r="U471" s="30">
        <v>2</v>
      </c>
      <c r="V471" s="30">
        <v>25</v>
      </c>
      <c r="W471" s="28" t="s">
        <v>3710</v>
      </c>
      <c r="X471" s="28" t="s">
        <v>80</v>
      </c>
      <c r="Y471" s="28" t="s">
        <v>66</v>
      </c>
      <c r="Z471" s="28" t="s">
        <v>2461</v>
      </c>
      <c r="AA471" s="28" t="s">
        <v>2459</v>
      </c>
      <c r="AB471" s="31">
        <v>0</v>
      </c>
      <c r="AC471" s="31">
        <v>0</v>
      </c>
      <c r="AD471" s="32">
        <v>0</v>
      </c>
      <c r="AE471" s="32">
        <v>0.79</v>
      </c>
      <c r="AF471" s="12" t="str">
        <f t="shared" si="84"/>
        <v>945343</v>
      </c>
      <c r="AG471" s="13" t="str">
        <f>VLOOKUP(D471,[2]Reference!$Q:$U,4,FALSE)</f>
        <v>Fleet</v>
      </c>
      <c r="AH471" s="13" t="str">
        <f>VLOOKUP(D471,[2]Reference!$Q:$U,5,FALSE)</f>
        <v>LNER</v>
      </c>
      <c r="AI471" s="14">
        <f t="shared" si="85"/>
        <v>0</v>
      </c>
      <c r="AJ471" s="14">
        <f t="shared" si="86"/>
        <v>0</v>
      </c>
      <c r="AK471" s="14">
        <f t="shared" si="87"/>
        <v>0</v>
      </c>
      <c r="AL471" s="15">
        <f t="shared" si="88"/>
        <v>0</v>
      </c>
      <c r="AM471" s="14">
        <f t="shared" si="89"/>
        <v>25</v>
      </c>
      <c r="AN471" s="16">
        <f t="shared" si="90"/>
        <v>44842</v>
      </c>
      <c r="AO471" s="17">
        <f>VLOOKUP(B471,[2]Reference!D:E,2,1)</f>
        <v>202307</v>
      </c>
      <c r="AP471" s="12" t="str">
        <f t="shared" si="91"/>
        <v>7</v>
      </c>
      <c r="AQ471" s="18">
        <f t="shared" si="92"/>
        <v>0</v>
      </c>
      <c r="AR471" s="18">
        <f t="shared" si="93"/>
        <v>0.79</v>
      </c>
      <c r="AS471" s="13" t="str">
        <f>VLOOKUP(D471,[2]Reference!$Q:$U,3,FALSE)</f>
        <v>Azuma</v>
      </c>
      <c r="AT471" s="13" t="str">
        <f>VLOOKUP(D471,[2]Reference!Q:V,6,FALSE)</f>
        <v>Azuma</v>
      </c>
      <c r="AU471" s="13" t="str">
        <f>VLOOKUP(D471,[2]Reference!$Q:$U,2,FALSE)</f>
        <v>Hitachi - Class 800</v>
      </c>
      <c r="AV471" s="19">
        <f t="shared" si="94"/>
        <v>44848</v>
      </c>
      <c r="AW471" s="12" t="str">
        <f>+VLOOKUP(X471,[2]Reference!BN:BO,2,FALSE)</f>
        <v>Fleet</v>
      </c>
      <c r="AX471" s="20" t="str">
        <f t="shared" si="95"/>
        <v>HB</v>
      </c>
      <c r="AY471" s="20" t="str">
        <f>VLOOKUP(AX471,[2]Reference!AH:AI,2,FALSE)</f>
        <v>LNER</v>
      </c>
      <c r="AZ471" s="20" t="str">
        <f>VLOOKUP(D471,[2]Reference!Q:V,6,FALSE)</f>
        <v>Azuma</v>
      </c>
      <c r="BA471" s="20" t="str">
        <f>VLOOKUP(D471,[2]Reference!Q:V,3,FALSE)</f>
        <v>Azuma</v>
      </c>
    </row>
    <row r="472" spans="1:53" ht="13.5" x14ac:dyDescent="0.25">
      <c r="A472" s="28" t="s">
        <v>3711</v>
      </c>
      <c r="B472" s="29">
        <v>44843</v>
      </c>
      <c r="C472" s="28" t="s">
        <v>54</v>
      </c>
      <c r="D472" s="28" t="s">
        <v>814</v>
      </c>
      <c r="E472" s="28" t="s">
        <v>815</v>
      </c>
      <c r="F472" s="28" t="s">
        <v>814</v>
      </c>
      <c r="G472" s="28" t="s">
        <v>72</v>
      </c>
      <c r="H472" s="28" t="s">
        <v>112</v>
      </c>
      <c r="I472" s="28" t="s">
        <v>2906</v>
      </c>
      <c r="J472" s="28" t="s">
        <v>2907</v>
      </c>
      <c r="K472" s="28" t="s">
        <v>359</v>
      </c>
      <c r="L472" s="28" t="s">
        <v>3712</v>
      </c>
      <c r="M472" s="28" t="s">
        <v>78</v>
      </c>
      <c r="N472" s="30">
        <v>17</v>
      </c>
      <c r="O472" s="30">
        <v>0</v>
      </c>
      <c r="P472" s="30">
        <v>17</v>
      </c>
      <c r="Q472" s="30">
        <v>0</v>
      </c>
      <c r="R472" s="30">
        <v>0</v>
      </c>
      <c r="S472" s="30">
        <v>0</v>
      </c>
      <c r="T472" s="30">
        <v>0</v>
      </c>
      <c r="U472" s="30">
        <v>1</v>
      </c>
      <c r="V472" s="30">
        <v>17</v>
      </c>
      <c r="W472" s="28" t="s">
        <v>3713</v>
      </c>
      <c r="X472" s="28" t="s">
        <v>119</v>
      </c>
      <c r="Y472" s="28" t="s">
        <v>66</v>
      </c>
      <c r="Z472" s="28" t="s">
        <v>2462</v>
      </c>
      <c r="AA472" s="28" t="s">
        <v>2459</v>
      </c>
      <c r="AB472" s="31">
        <v>0</v>
      </c>
      <c r="AC472" s="31">
        <v>0</v>
      </c>
      <c r="AD472" s="32">
        <v>0</v>
      </c>
      <c r="AE472" s="32">
        <v>0</v>
      </c>
      <c r="AF472" s="12" t="str">
        <f t="shared" si="84"/>
        <v>947164</v>
      </c>
      <c r="AG472" s="13" t="str">
        <f>VLOOKUP(D472,[2]Reference!$Q:$U,4,FALSE)</f>
        <v>Fleet</v>
      </c>
      <c r="AH472" s="13" t="str">
        <f>VLOOKUP(D472,[2]Reference!$Q:$U,5,FALSE)</f>
        <v>LNER</v>
      </c>
      <c r="AI472" s="14">
        <f t="shared" si="85"/>
        <v>0</v>
      </c>
      <c r="AJ472" s="14">
        <f t="shared" si="86"/>
        <v>0</v>
      </c>
      <c r="AK472" s="14">
        <f t="shared" si="87"/>
        <v>0</v>
      </c>
      <c r="AL472" s="15">
        <f t="shared" si="88"/>
        <v>0</v>
      </c>
      <c r="AM472" s="14">
        <f t="shared" si="89"/>
        <v>17</v>
      </c>
      <c r="AN472" s="16">
        <f t="shared" si="90"/>
        <v>44849</v>
      </c>
      <c r="AO472" s="17">
        <f>VLOOKUP(B472,[2]Reference!D:E,2,1)</f>
        <v>202307</v>
      </c>
      <c r="AP472" s="12" t="str">
        <f t="shared" si="91"/>
        <v>7</v>
      </c>
      <c r="AQ472" s="18">
        <f t="shared" si="92"/>
        <v>0</v>
      </c>
      <c r="AR472" s="18">
        <f t="shared" si="93"/>
        <v>0</v>
      </c>
      <c r="AS472" s="13" t="str">
        <f>VLOOKUP(D472,[2]Reference!$Q:$U,3,FALSE)</f>
        <v>Azuma</v>
      </c>
      <c r="AT472" s="13" t="str">
        <f>VLOOKUP(D472,[2]Reference!Q:V,6,FALSE)</f>
        <v>Depot</v>
      </c>
      <c r="AU472" s="13" t="str">
        <f>VLOOKUP(D472,[2]Reference!$Q:$U,2,FALSE)</f>
        <v>Neville Hill</v>
      </c>
      <c r="AV472" s="19">
        <f t="shared" si="94"/>
        <v>44850</v>
      </c>
      <c r="AW472" s="12" t="str">
        <f>+VLOOKUP(X472,[2]Reference!BN:BO,2,FALSE)</f>
        <v>Depot</v>
      </c>
      <c r="AX472" s="20" t="str">
        <f t="shared" si="95"/>
        <v>HB</v>
      </c>
      <c r="AY472" s="20" t="str">
        <f>VLOOKUP(AX472,[2]Reference!AH:AI,2,FALSE)</f>
        <v>LNER</v>
      </c>
      <c r="AZ472" s="20" t="str">
        <f>VLOOKUP(D472,[2]Reference!Q:V,6,FALSE)</f>
        <v>Depot</v>
      </c>
      <c r="BA472" s="20" t="str">
        <f>VLOOKUP(D472,[2]Reference!Q:V,3,FALSE)</f>
        <v>Azuma</v>
      </c>
    </row>
    <row r="473" spans="1:53" ht="13.5" x14ac:dyDescent="0.25">
      <c r="A473" s="28" t="s">
        <v>3714</v>
      </c>
      <c r="B473" s="29">
        <v>44843</v>
      </c>
      <c r="C473" s="28" t="s">
        <v>54</v>
      </c>
      <c r="D473" s="28" t="s">
        <v>161</v>
      </c>
      <c r="E473" s="28" t="s">
        <v>162</v>
      </c>
      <c r="F473" s="28" t="s">
        <v>161</v>
      </c>
      <c r="G473" s="28" t="s">
        <v>154</v>
      </c>
      <c r="H473" s="28" t="s">
        <v>95</v>
      </c>
      <c r="I473" s="28" t="s">
        <v>147</v>
      </c>
      <c r="J473" s="28" t="s">
        <v>148</v>
      </c>
      <c r="K473" s="28" t="s">
        <v>155</v>
      </c>
      <c r="L473" s="28" t="s">
        <v>3715</v>
      </c>
      <c r="M473" s="28" t="s">
        <v>78</v>
      </c>
      <c r="N473" s="30">
        <v>32</v>
      </c>
      <c r="O473" s="30">
        <v>13</v>
      </c>
      <c r="P473" s="30">
        <v>19</v>
      </c>
      <c r="Q473" s="30">
        <v>0</v>
      </c>
      <c r="R473" s="30">
        <v>0</v>
      </c>
      <c r="S473" s="30">
        <v>0</v>
      </c>
      <c r="T473" s="30">
        <v>0</v>
      </c>
      <c r="U473" s="30">
        <v>3</v>
      </c>
      <c r="V473" s="30">
        <v>32</v>
      </c>
      <c r="W473" s="28" t="s">
        <v>3669</v>
      </c>
      <c r="X473" s="28" t="s">
        <v>80</v>
      </c>
      <c r="Y473" s="28" t="s">
        <v>66</v>
      </c>
      <c r="Z473" s="28" t="s">
        <v>2462</v>
      </c>
      <c r="AA473" s="28" t="s">
        <v>2459</v>
      </c>
      <c r="AB473" s="31">
        <v>0</v>
      </c>
      <c r="AC473" s="31">
        <v>0</v>
      </c>
      <c r="AD473" s="32">
        <v>0</v>
      </c>
      <c r="AE473" s="32">
        <v>1.6</v>
      </c>
      <c r="AF473" s="12" t="str">
        <f t="shared" si="84"/>
        <v>947428</v>
      </c>
      <c r="AG473" s="13" t="str">
        <f>VLOOKUP(D473,[2]Reference!$Q:$U,4,FALSE)</f>
        <v>Fleet</v>
      </c>
      <c r="AH473" s="13" t="str">
        <f>VLOOKUP(D473,[2]Reference!$Q:$U,5,FALSE)</f>
        <v>LNER</v>
      </c>
      <c r="AI473" s="14">
        <f t="shared" si="85"/>
        <v>0</v>
      </c>
      <c r="AJ473" s="14">
        <f t="shared" si="86"/>
        <v>0</v>
      </c>
      <c r="AK473" s="14">
        <f t="shared" si="87"/>
        <v>0</v>
      </c>
      <c r="AL473" s="15">
        <f t="shared" si="88"/>
        <v>0</v>
      </c>
      <c r="AM473" s="14">
        <f t="shared" si="89"/>
        <v>32</v>
      </c>
      <c r="AN473" s="16">
        <f t="shared" si="90"/>
        <v>44849</v>
      </c>
      <c r="AO473" s="17">
        <f>VLOOKUP(B473,[2]Reference!D:E,2,1)</f>
        <v>202307</v>
      </c>
      <c r="AP473" s="12" t="str">
        <f t="shared" si="91"/>
        <v>7</v>
      </c>
      <c r="AQ473" s="18">
        <f t="shared" si="92"/>
        <v>0</v>
      </c>
      <c r="AR473" s="18">
        <f t="shared" si="93"/>
        <v>1.6</v>
      </c>
      <c r="AS473" s="13" t="str">
        <f>VLOOKUP(D473,[2]Reference!$Q:$U,3,FALSE)</f>
        <v>IC225</v>
      </c>
      <c r="AT473" s="13" t="str">
        <f>VLOOKUP(D473,[2]Reference!Q:V,6,FALSE)</f>
        <v>IC225</v>
      </c>
      <c r="AU473" s="13" t="str">
        <f>VLOOKUP(D473,[2]Reference!$Q:$U,2,FALSE)</f>
        <v>MK4 Coach</v>
      </c>
      <c r="AV473" s="19">
        <f t="shared" si="94"/>
        <v>44850</v>
      </c>
      <c r="AW473" s="12" t="str">
        <f>+VLOOKUP(X473,[2]Reference!BN:BO,2,FALSE)</f>
        <v>Fleet</v>
      </c>
      <c r="AX473" s="20" t="str">
        <f t="shared" si="95"/>
        <v>HB</v>
      </c>
      <c r="AY473" s="20" t="str">
        <f>VLOOKUP(AX473,[2]Reference!AH:AI,2,FALSE)</f>
        <v>LNER</v>
      </c>
      <c r="AZ473" s="20" t="str">
        <f>VLOOKUP(D473,[2]Reference!Q:V,6,FALSE)</f>
        <v>IC225</v>
      </c>
      <c r="BA473" s="20" t="str">
        <f>VLOOKUP(D473,[2]Reference!Q:V,3,FALSE)</f>
        <v>IC225</v>
      </c>
    </row>
    <row r="474" spans="1:53" ht="13.5" x14ac:dyDescent="0.25">
      <c r="A474" s="28" t="s">
        <v>3716</v>
      </c>
      <c r="B474" s="29">
        <v>44843</v>
      </c>
      <c r="C474" s="28" t="s">
        <v>54</v>
      </c>
      <c r="D474" s="28" t="s">
        <v>578</v>
      </c>
      <c r="E474" s="28" t="s">
        <v>579</v>
      </c>
      <c r="F474" s="28" t="s">
        <v>578</v>
      </c>
      <c r="G474" s="28" t="s">
        <v>146</v>
      </c>
      <c r="H474" s="28" t="s">
        <v>112</v>
      </c>
      <c r="I474" s="28" t="s">
        <v>3717</v>
      </c>
      <c r="J474" s="28" t="s">
        <v>3718</v>
      </c>
      <c r="K474" s="28" t="s">
        <v>784</v>
      </c>
      <c r="L474" s="28" t="s">
        <v>3719</v>
      </c>
      <c r="M474" s="28" t="s">
        <v>1029</v>
      </c>
      <c r="N474" s="30">
        <v>5</v>
      </c>
      <c r="O474" s="30">
        <v>0</v>
      </c>
      <c r="P474" s="30">
        <v>5</v>
      </c>
      <c r="Q474" s="30">
        <v>0</v>
      </c>
      <c r="R474" s="30">
        <v>0</v>
      </c>
      <c r="S474" s="30">
        <v>0</v>
      </c>
      <c r="T474" s="30">
        <v>0</v>
      </c>
      <c r="U474" s="30">
        <v>1</v>
      </c>
      <c r="V474" s="30">
        <v>5</v>
      </c>
      <c r="W474" s="28" t="s">
        <v>3720</v>
      </c>
      <c r="X474" s="28" t="s">
        <v>119</v>
      </c>
      <c r="Y474" s="28" t="s">
        <v>66</v>
      </c>
      <c r="Z474" s="28" t="s">
        <v>2462</v>
      </c>
      <c r="AA474" s="28" t="s">
        <v>2459</v>
      </c>
      <c r="AB474" s="31">
        <v>0</v>
      </c>
      <c r="AC474" s="31">
        <v>0</v>
      </c>
      <c r="AD474" s="32">
        <v>0</v>
      </c>
      <c r="AE474" s="32">
        <v>0</v>
      </c>
      <c r="AF474" s="12" t="str">
        <f t="shared" si="84"/>
        <v>947449</v>
      </c>
      <c r="AG474" s="13" t="str">
        <f>VLOOKUP(D474,[2]Reference!$Q:$U,4,FALSE)</f>
        <v>Fleet</v>
      </c>
      <c r="AH474" s="13" t="str">
        <f>VLOOKUP(D474,[2]Reference!$Q:$U,5,FALSE)</f>
        <v>LNER</v>
      </c>
      <c r="AI474" s="14">
        <f t="shared" si="85"/>
        <v>0</v>
      </c>
      <c r="AJ474" s="14">
        <f t="shared" si="86"/>
        <v>0</v>
      </c>
      <c r="AK474" s="14">
        <f t="shared" si="87"/>
        <v>0</v>
      </c>
      <c r="AL474" s="15">
        <f t="shared" si="88"/>
        <v>0</v>
      </c>
      <c r="AM474" s="14">
        <f t="shared" si="89"/>
        <v>5</v>
      </c>
      <c r="AN474" s="16">
        <f t="shared" si="90"/>
        <v>44849</v>
      </c>
      <c r="AO474" s="17">
        <f>VLOOKUP(B474,[2]Reference!D:E,2,1)</f>
        <v>202307</v>
      </c>
      <c r="AP474" s="12" t="str">
        <f t="shared" si="91"/>
        <v>7</v>
      </c>
      <c r="AQ474" s="18">
        <f t="shared" si="92"/>
        <v>0</v>
      </c>
      <c r="AR474" s="18">
        <f t="shared" si="93"/>
        <v>0</v>
      </c>
      <c r="AS474" s="13" t="str">
        <f>VLOOKUP(D474,[2]Reference!$Q:$U,3,FALSE)</f>
        <v>Azuma</v>
      </c>
      <c r="AT474" s="13" t="str">
        <f>VLOOKUP(D474,[2]Reference!Q:V,6,FALSE)</f>
        <v>Depot</v>
      </c>
      <c r="AU474" s="13" t="str">
        <f>VLOOKUP(D474,[2]Reference!$Q:$U,2,FALSE)</f>
        <v>Bounds Green</v>
      </c>
      <c r="AV474" s="19">
        <f t="shared" si="94"/>
        <v>44850</v>
      </c>
      <c r="AW474" s="12" t="str">
        <f>+VLOOKUP(X474,[2]Reference!BN:BO,2,FALSE)</f>
        <v>Depot</v>
      </c>
      <c r="AX474" s="20" t="str">
        <f t="shared" si="95"/>
        <v>HB</v>
      </c>
      <c r="AY474" s="20" t="str">
        <f>VLOOKUP(AX474,[2]Reference!AH:AI,2,FALSE)</f>
        <v>LNER</v>
      </c>
      <c r="AZ474" s="20" t="str">
        <f>VLOOKUP(D474,[2]Reference!Q:V,6,FALSE)</f>
        <v>Depot</v>
      </c>
      <c r="BA474" s="20" t="str">
        <f>VLOOKUP(D474,[2]Reference!Q:V,3,FALSE)</f>
        <v>Azuma</v>
      </c>
    </row>
    <row r="475" spans="1:53" ht="13.5" x14ac:dyDescent="0.25">
      <c r="A475" s="28" t="s">
        <v>3721</v>
      </c>
      <c r="B475" s="29">
        <v>44843</v>
      </c>
      <c r="C475" s="28" t="s">
        <v>54</v>
      </c>
      <c r="D475" s="28" t="s">
        <v>161</v>
      </c>
      <c r="E475" s="28" t="s">
        <v>162</v>
      </c>
      <c r="F475" s="28" t="s">
        <v>161</v>
      </c>
      <c r="G475" s="28" t="s">
        <v>129</v>
      </c>
      <c r="H475" s="28" t="s">
        <v>339</v>
      </c>
      <c r="I475" s="28" t="s">
        <v>3722</v>
      </c>
      <c r="J475" s="28" t="s">
        <v>3723</v>
      </c>
      <c r="K475" s="28" t="s">
        <v>969</v>
      </c>
      <c r="L475" s="28" t="s">
        <v>3724</v>
      </c>
      <c r="M475" s="28" t="s">
        <v>664</v>
      </c>
      <c r="N475" s="30">
        <v>147</v>
      </c>
      <c r="O475" s="30">
        <v>66</v>
      </c>
      <c r="P475" s="30">
        <v>81</v>
      </c>
      <c r="Q475" s="30">
        <v>0</v>
      </c>
      <c r="R475" s="30">
        <v>1</v>
      </c>
      <c r="S475" s="30">
        <v>0</v>
      </c>
      <c r="T475" s="30">
        <v>0</v>
      </c>
      <c r="U475" s="30">
        <v>6</v>
      </c>
      <c r="V475" s="30">
        <v>177</v>
      </c>
      <c r="W475" s="28" t="s">
        <v>3725</v>
      </c>
      <c r="X475" s="28" t="s">
        <v>80</v>
      </c>
      <c r="Y475" s="28" t="s">
        <v>66</v>
      </c>
      <c r="Z475" s="28" t="s">
        <v>2462</v>
      </c>
      <c r="AA475" s="28" t="s">
        <v>2459</v>
      </c>
      <c r="AB475" s="31">
        <v>0</v>
      </c>
      <c r="AC475" s="31">
        <v>1</v>
      </c>
      <c r="AD475" s="32">
        <v>2</v>
      </c>
      <c r="AE475" s="32">
        <v>4.47</v>
      </c>
      <c r="AF475" s="12" t="str">
        <f t="shared" si="84"/>
        <v>948255</v>
      </c>
      <c r="AG475" s="13" t="str">
        <f>VLOOKUP(D475,[2]Reference!$Q:$U,4,FALSE)</f>
        <v>Fleet</v>
      </c>
      <c r="AH475" s="13" t="str">
        <f>VLOOKUP(D475,[2]Reference!$Q:$U,5,FALSE)</f>
        <v>LNER</v>
      </c>
      <c r="AI475" s="14">
        <f t="shared" si="85"/>
        <v>0</v>
      </c>
      <c r="AJ475" s="14">
        <f t="shared" si="86"/>
        <v>0.5</v>
      </c>
      <c r="AK475" s="14">
        <f t="shared" si="87"/>
        <v>0.5</v>
      </c>
      <c r="AL475" s="15">
        <f t="shared" si="88"/>
        <v>1.5</v>
      </c>
      <c r="AM475" s="14">
        <f t="shared" si="89"/>
        <v>147</v>
      </c>
      <c r="AN475" s="16">
        <f t="shared" si="90"/>
        <v>44849</v>
      </c>
      <c r="AO475" s="17">
        <f>VLOOKUP(B475,[2]Reference!D:E,2,1)</f>
        <v>202307</v>
      </c>
      <c r="AP475" s="12" t="str">
        <f t="shared" si="91"/>
        <v>7</v>
      </c>
      <c r="AQ475" s="18">
        <f t="shared" si="92"/>
        <v>2</v>
      </c>
      <c r="AR475" s="18">
        <f t="shared" si="93"/>
        <v>4.47</v>
      </c>
      <c r="AS475" s="13" t="str">
        <f>VLOOKUP(D475,[2]Reference!$Q:$U,3,FALSE)</f>
        <v>IC225</v>
      </c>
      <c r="AT475" s="13" t="str">
        <f>VLOOKUP(D475,[2]Reference!Q:V,6,FALSE)</f>
        <v>IC225</v>
      </c>
      <c r="AU475" s="13" t="str">
        <f>VLOOKUP(D475,[2]Reference!$Q:$U,2,FALSE)</f>
        <v>MK4 Coach</v>
      </c>
      <c r="AV475" s="19">
        <f t="shared" si="94"/>
        <v>44850</v>
      </c>
      <c r="AW475" s="12" t="str">
        <f>+VLOOKUP(X475,[2]Reference!BN:BO,2,FALSE)</f>
        <v>Fleet</v>
      </c>
      <c r="AX475" s="20" t="str">
        <f t="shared" si="95"/>
        <v>HB</v>
      </c>
      <c r="AY475" s="20" t="str">
        <f>VLOOKUP(AX475,[2]Reference!AH:AI,2,FALSE)</f>
        <v>LNER</v>
      </c>
      <c r="AZ475" s="20" t="str">
        <f>VLOOKUP(D475,[2]Reference!Q:V,6,FALSE)</f>
        <v>IC225</v>
      </c>
      <c r="BA475" s="20" t="str">
        <f>VLOOKUP(D475,[2]Reference!Q:V,3,FALSE)</f>
        <v>IC225</v>
      </c>
    </row>
    <row r="476" spans="1:53" ht="13.5" x14ac:dyDescent="0.25">
      <c r="A476" s="28" t="s">
        <v>3726</v>
      </c>
      <c r="B476" s="29">
        <v>44844</v>
      </c>
      <c r="C476" s="28" t="s">
        <v>54</v>
      </c>
      <c r="D476" s="28" t="s">
        <v>161</v>
      </c>
      <c r="E476" s="28" t="s">
        <v>162</v>
      </c>
      <c r="F476" s="28" t="s">
        <v>161</v>
      </c>
      <c r="G476" s="28" t="s">
        <v>129</v>
      </c>
      <c r="H476" s="28" t="s">
        <v>84</v>
      </c>
      <c r="I476" s="28" t="s">
        <v>2536</v>
      </c>
      <c r="J476" s="28" t="s">
        <v>1592</v>
      </c>
      <c r="K476" s="28" t="s">
        <v>220</v>
      </c>
      <c r="L476" s="28" t="s">
        <v>3727</v>
      </c>
      <c r="M476" s="28" t="s">
        <v>165</v>
      </c>
      <c r="N476" s="30">
        <v>5</v>
      </c>
      <c r="O476" s="30">
        <v>5</v>
      </c>
      <c r="P476" s="30">
        <v>0</v>
      </c>
      <c r="Q476" s="30">
        <v>0</v>
      </c>
      <c r="R476" s="30">
        <v>0</v>
      </c>
      <c r="S476" s="30">
        <v>0</v>
      </c>
      <c r="T476" s="30">
        <v>0</v>
      </c>
      <c r="U476" s="30">
        <v>1</v>
      </c>
      <c r="V476" s="30">
        <v>5</v>
      </c>
      <c r="W476" s="28" t="s">
        <v>3728</v>
      </c>
      <c r="X476" s="28" t="s">
        <v>80</v>
      </c>
      <c r="Y476" s="28" t="s">
        <v>66</v>
      </c>
      <c r="Z476" s="28" t="s">
        <v>2462</v>
      </c>
      <c r="AA476" s="28" t="s">
        <v>2459</v>
      </c>
      <c r="AB476" s="31">
        <v>0</v>
      </c>
      <c r="AC476" s="31">
        <v>0</v>
      </c>
      <c r="AD476" s="32">
        <v>0</v>
      </c>
      <c r="AE476" s="32">
        <v>0</v>
      </c>
      <c r="AF476" s="12" t="str">
        <f t="shared" si="84"/>
        <v>949118</v>
      </c>
      <c r="AG476" s="13" t="str">
        <f>VLOOKUP(D476,[2]Reference!$Q:$U,4,FALSE)</f>
        <v>Fleet</v>
      </c>
      <c r="AH476" s="13" t="str">
        <f>VLOOKUP(D476,[2]Reference!$Q:$U,5,FALSE)</f>
        <v>LNER</v>
      </c>
      <c r="AI476" s="14">
        <f t="shared" si="85"/>
        <v>0</v>
      </c>
      <c r="AJ476" s="14">
        <f t="shared" si="86"/>
        <v>0</v>
      </c>
      <c r="AK476" s="14">
        <f t="shared" si="87"/>
        <v>0</v>
      </c>
      <c r="AL476" s="15">
        <f t="shared" si="88"/>
        <v>0</v>
      </c>
      <c r="AM476" s="14">
        <f t="shared" si="89"/>
        <v>5</v>
      </c>
      <c r="AN476" s="16">
        <f t="shared" si="90"/>
        <v>44849</v>
      </c>
      <c r="AO476" s="17">
        <f>VLOOKUP(B476,[2]Reference!D:E,2,1)</f>
        <v>202307</v>
      </c>
      <c r="AP476" s="12" t="str">
        <f t="shared" si="91"/>
        <v>7</v>
      </c>
      <c r="AQ476" s="18">
        <f t="shared" si="92"/>
        <v>0</v>
      </c>
      <c r="AR476" s="18">
        <f t="shared" si="93"/>
        <v>0</v>
      </c>
      <c r="AS476" s="13" t="str">
        <f>VLOOKUP(D476,[2]Reference!$Q:$U,3,FALSE)</f>
        <v>IC225</v>
      </c>
      <c r="AT476" s="13" t="str">
        <f>VLOOKUP(D476,[2]Reference!Q:V,6,FALSE)</f>
        <v>IC225</v>
      </c>
      <c r="AU476" s="13" t="str">
        <f>VLOOKUP(D476,[2]Reference!$Q:$U,2,FALSE)</f>
        <v>MK4 Coach</v>
      </c>
      <c r="AV476" s="19">
        <f t="shared" si="94"/>
        <v>44851</v>
      </c>
      <c r="AW476" s="12" t="str">
        <f>+VLOOKUP(X476,[2]Reference!BN:BO,2,FALSE)</f>
        <v>Fleet</v>
      </c>
      <c r="AX476" s="20" t="str">
        <f t="shared" si="95"/>
        <v>HB</v>
      </c>
      <c r="AY476" s="20" t="str">
        <f>VLOOKUP(AX476,[2]Reference!AH:AI,2,FALSE)</f>
        <v>LNER</v>
      </c>
      <c r="AZ476" s="20" t="str">
        <f>VLOOKUP(D476,[2]Reference!Q:V,6,FALSE)</f>
        <v>IC225</v>
      </c>
      <c r="BA476" s="20" t="str">
        <f>VLOOKUP(D476,[2]Reference!Q:V,3,FALSE)</f>
        <v>IC225</v>
      </c>
    </row>
    <row r="477" spans="1:53" ht="13.5" x14ac:dyDescent="0.25">
      <c r="A477" s="28" t="s">
        <v>3729</v>
      </c>
      <c r="B477" s="29">
        <v>44844</v>
      </c>
      <c r="C477" s="28" t="s">
        <v>54</v>
      </c>
      <c r="D477" s="28" t="s">
        <v>92</v>
      </c>
      <c r="E477" s="28" t="s">
        <v>93</v>
      </c>
      <c r="F477" s="28" t="s">
        <v>92</v>
      </c>
      <c r="G477" s="28" t="s">
        <v>146</v>
      </c>
      <c r="H477" s="28" t="s">
        <v>327</v>
      </c>
      <c r="I477" s="28" t="s">
        <v>328</v>
      </c>
      <c r="J477" s="28" t="s">
        <v>329</v>
      </c>
      <c r="K477" s="28" t="s">
        <v>757</v>
      </c>
      <c r="L477" s="28" t="s">
        <v>3730</v>
      </c>
      <c r="M477" s="28" t="s">
        <v>589</v>
      </c>
      <c r="N477" s="30">
        <v>3</v>
      </c>
      <c r="O477" s="30">
        <v>0</v>
      </c>
      <c r="P477" s="30">
        <v>3</v>
      </c>
      <c r="Q477" s="30">
        <v>0</v>
      </c>
      <c r="R477" s="30">
        <v>0</v>
      </c>
      <c r="S477" s="30">
        <v>0</v>
      </c>
      <c r="T477" s="30">
        <v>0</v>
      </c>
      <c r="U477" s="30">
        <v>1</v>
      </c>
      <c r="V477" s="30">
        <v>3</v>
      </c>
      <c r="W477" s="28" t="s">
        <v>3731</v>
      </c>
      <c r="X477" s="28" t="s">
        <v>80</v>
      </c>
      <c r="Y477" s="28" t="s">
        <v>66</v>
      </c>
      <c r="Z477" s="28" t="s">
        <v>2462</v>
      </c>
      <c r="AA477" s="28" t="s">
        <v>2459</v>
      </c>
      <c r="AB477" s="31">
        <v>0</v>
      </c>
      <c r="AC477" s="31">
        <v>0</v>
      </c>
      <c r="AD477" s="32">
        <v>0</v>
      </c>
      <c r="AE477" s="32">
        <v>0</v>
      </c>
      <c r="AF477" s="12" t="str">
        <f t="shared" si="84"/>
        <v>949797</v>
      </c>
      <c r="AG477" s="13" t="str">
        <f>VLOOKUP(D477,[2]Reference!$Q:$U,4,FALSE)</f>
        <v>Fleet</v>
      </c>
      <c r="AH477" s="13" t="str">
        <f>VLOOKUP(D477,[2]Reference!$Q:$U,5,FALSE)</f>
        <v>LNER</v>
      </c>
      <c r="AI477" s="14">
        <f t="shared" si="85"/>
        <v>0</v>
      </c>
      <c r="AJ477" s="14">
        <f t="shared" si="86"/>
        <v>0</v>
      </c>
      <c r="AK477" s="14">
        <f t="shared" si="87"/>
        <v>0</v>
      </c>
      <c r="AL477" s="15">
        <f t="shared" si="88"/>
        <v>0</v>
      </c>
      <c r="AM477" s="14">
        <f t="shared" si="89"/>
        <v>3</v>
      </c>
      <c r="AN477" s="16">
        <f t="shared" si="90"/>
        <v>44849</v>
      </c>
      <c r="AO477" s="17">
        <f>VLOOKUP(B477,[2]Reference!D:E,2,1)</f>
        <v>202307</v>
      </c>
      <c r="AP477" s="12" t="str">
        <f t="shared" si="91"/>
        <v>7</v>
      </c>
      <c r="AQ477" s="18">
        <f t="shared" si="92"/>
        <v>0</v>
      </c>
      <c r="AR477" s="18">
        <f t="shared" si="93"/>
        <v>0</v>
      </c>
      <c r="AS477" s="13" t="str">
        <f>VLOOKUP(D477,[2]Reference!$Q:$U,3,FALSE)</f>
        <v>Azuma</v>
      </c>
      <c r="AT477" s="13" t="str">
        <f>VLOOKUP(D477,[2]Reference!Q:V,6,FALSE)</f>
        <v>Azuma</v>
      </c>
      <c r="AU477" s="13" t="str">
        <f>VLOOKUP(D477,[2]Reference!$Q:$U,2,FALSE)</f>
        <v>Hitachi - Class 801</v>
      </c>
      <c r="AV477" s="19">
        <f t="shared" si="94"/>
        <v>44851</v>
      </c>
      <c r="AW477" s="12" t="str">
        <f>+VLOOKUP(X477,[2]Reference!BN:BO,2,FALSE)</f>
        <v>Fleet</v>
      </c>
      <c r="AX477" s="20" t="str">
        <f t="shared" si="95"/>
        <v>HB</v>
      </c>
      <c r="AY477" s="20" t="str">
        <f>VLOOKUP(AX477,[2]Reference!AH:AI,2,FALSE)</f>
        <v>LNER</v>
      </c>
      <c r="AZ477" s="20" t="str">
        <f>VLOOKUP(D477,[2]Reference!Q:V,6,FALSE)</f>
        <v>Azuma</v>
      </c>
      <c r="BA477" s="20" t="str">
        <f>VLOOKUP(D477,[2]Reference!Q:V,3,FALSE)</f>
        <v>Azuma</v>
      </c>
    </row>
    <row r="478" spans="1:53" ht="13.5" x14ac:dyDescent="0.25">
      <c r="A478" s="28" t="s">
        <v>3732</v>
      </c>
      <c r="B478" s="29">
        <v>44845</v>
      </c>
      <c r="C478" s="28" t="s">
        <v>54</v>
      </c>
      <c r="D478" s="28" t="s">
        <v>70</v>
      </c>
      <c r="E478" s="28" t="s">
        <v>71</v>
      </c>
      <c r="F478" s="28" t="s">
        <v>70</v>
      </c>
      <c r="G478" s="28" t="s">
        <v>72</v>
      </c>
      <c r="H478" s="28" t="s">
        <v>58</v>
      </c>
      <c r="I478" s="28" t="s">
        <v>103</v>
      </c>
      <c r="J478" s="28" t="s">
        <v>104</v>
      </c>
      <c r="K478" s="28" t="s">
        <v>1658</v>
      </c>
      <c r="L478" s="28" t="s">
        <v>3733</v>
      </c>
      <c r="M478" s="28" t="s">
        <v>419</v>
      </c>
      <c r="N478" s="30">
        <v>3</v>
      </c>
      <c r="O478" s="30">
        <v>1</v>
      </c>
      <c r="P478" s="30">
        <v>2</v>
      </c>
      <c r="Q478" s="30">
        <v>0</v>
      </c>
      <c r="R478" s="30">
        <v>0</v>
      </c>
      <c r="S478" s="30">
        <v>0</v>
      </c>
      <c r="T478" s="30">
        <v>0</v>
      </c>
      <c r="U478" s="30">
        <v>2</v>
      </c>
      <c r="V478" s="30">
        <v>3</v>
      </c>
      <c r="W478" s="28" t="s">
        <v>3734</v>
      </c>
      <c r="X478" s="28" t="s">
        <v>65</v>
      </c>
      <c r="Y478" s="28" t="s">
        <v>66</v>
      </c>
      <c r="Z478" s="28" t="s">
        <v>2462</v>
      </c>
      <c r="AA478" s="28" t="s">
        <v>2459</v>
      </c>
      <c r="AB478" s="31">
        <v>0</v>
      </c>
      <c r="AC478" s="31">
        <v>0</v>
      </c>
      <c r="AD478" s="32">
        <v>0</v>
      </c>
      <c r="AE478" s="32">
        <v>0.11</v>
      </c>
      <c r="AF478" s="12" t="str">
        <f t="shared" si="84"/>
        <v>952172</v>
      </c>
      <c r="AG478" s="13" t="str">
        <f>VLOOKUP(D478,[2]Reference!$Q:$U,4,FALSE)</f>
        <v>Fleet</v>
      </c>
      <c r="AH478" s="13" t="str">
        <f>VLOOKUP(D478,[2]Reference!$Q:$U,5,FALSE)</f>
        <v>LNER</v>
      </c>
      <c r="AI478" s="14">
        <f t="shared" si="85"/>
        <v>0</v>
      </c>
      <c r="AJ478" s="14">
        <f t="shared" si="86"/>
        <v>0</v>
      </c>
      <c r="AK478" s="14">
        <f t="shared" si="87"/>
        <v>0</v>
      </c>
      <c r="AL478" s="15">
        <f t="shared" si="88"/>
        <v>0</v>
      </c>
      <c r="AM478" s="14">
        <f t="shared" si="89"/>
        <v>3</v>
      </c>
      <c r="AN478" s="16">
        <f t="shared" si="90"/>
        <v>44849</v>
      </c>
      <c r="AO478" s="17">
        <f>VLOOKUP(B478,[2]Reference!D:E,2,1)</f>
        <v>202307</v>
      </c>
      <c r="AP478" s="12" t="str">
        <f t="shared" si="91"/>
        <v>7</v>
      </c>
      <c r="AQ478" s="18">
        <f t="shared" si="92"/>
        <v>0</v>
      </c>
      <c r="AR478" s="18">
        <f t="shared" si="93"/>
        <v>0.11</v>
      </c>
      <c r="AS478" s="13" t="str">
        <f>VLOOKUP(D478,[2]Reference!$Q:$U,3,FALSE)</f>
        <v>IC225</v>
      </c>
      <c r="AT478" s="13" t="str">
        <f>VLOOKUP(D478,[2]Reference!Q:V,6,FALSE)</f>
        <v>IC225</v>
      </c>
      <c r="AU478" s="13" t="str">
        <f>VLOOKUP(D478,[2]Reference!$Q:$U,2,FALSE)</f>
        <v>Cl 91 Loco</v>
      </c>
      <c r="AV478" s="19">
        <f t="shared" si="94"/>
        <v>44852</v>
      </c>
      <c r="AW478" s="12" t="str">
        <f>+VLOOKUP(X478,[2]Reference!BN:BO,2,FALSE)</f>
        <v>Depot</v>
      </c>
      <c r="AX478" s="20" t="str">
        <f t="shared" si="95"/>
        <v>HB</v>
      </c>
      <c r="AY478" s="20" t="str">
        <f>VLOOKUP(AX478,[2]Reference!AH:AI,2,FALSE)</f>
        <v>LNER</v>
      </c>
      <c r="AZ478" s="20" t="str">
        <f>VLOOKUP(D478,[2]Reference!Q:V,6,FALSE)</f>
        <v>IC225</v>
      </c>
      <c r="BA478" s="20" t="str">
        <f>VLOOKUP(D478,[2]Reference!Q:V,3,FALSE)</f>
        <v>IC225</v>
      </c>
    </row>
    <row r="479" spans="1:53" ht="13.5" x14ac:dyDescent="0.25">
      <c r="A479" s="28" t="s">
        <v>3735</v>
      </c>
      <c r="B479" s="29">
        <v>44845</v>
      </c>
      <c r="C479" s="28" t="s">
        <v>54</v>
      </c>
      <c r="D479" s="28" t="s">
        <v>92</v>
      </c>
      <c r="E479" s="28" t="s">
        <v>93</v>
      </c>
      <c r="F479" s="28" t="s">
        <v>92</v>
      </c>
      <c r="G479" s="28" t="s">
        <v>121</v>
      </c>
      <c r="H479" s="28" t="s">
        <v>339</v>
      </c>
      <c r="I479" s="28" t="s">
        <v>493</v>
      </c>
      <c r="J479" s="28" t="s">
        <v>494</v>
      </c>
      <c r="K479" s="28" t="s">
        <v>124</v>
      </c>
      <c r="L479" s="28" t="s">
        <v>3736</v>
      </c>
      <c r="M479" s="28" t="s">
        <v>305</v>
      </c>
      <c r="N479" s="30">
        <v>23</v>
      </c>
      <c r="O479" s="30">
        <v>8</v>
      </c>
      <c r="P479" s="30">
        <v>15</v>
      </c>
      <c r="Q479" s="30">
        <v>2</v>
      </c>
      <c r="R479" s="30">
        <v>0</v>
      </c>
      <c r="S479" s="30">
        <v>0</v>
      </c>
      <c r="T479" s="30">
        <v>0</v>
      </c>
      <c r="U479" s="30">
        <v>5</v>
      </c>
      <c r="V479" s="30">
        <v>158</v>
      </c>
      <c r="W479" s="28" t="s">
        <v>3737</v>
      </c>
      <c r="X479" s="28" t="s">
        <v>80</v>
      </c>
      <c r="Y479" s="28" t="s">
        <v>66</v>
      </c>
      <c r="Z479" s="28" t="s">
        <v>2462</v>
      </c>
      <c r="AA479" s="28" t="s">
        <v>2459</v>
      </c>
      <c r="AB479" s="31">
        <v>2</v>
      </c>
      <c r="AC479" s="31">
        <v>0</v>
      </c>
      <c r="AD479" s="32">
        <v>2</v>
      </c>
      <c r="AE479" s="32">
        <v>2</v>
      </c>
      <c r="AF479" s="12" t="str">
        <f t="shared" si="84"/>
        <v>952194</v>
      </c>
      <c r="AG479" s="13" t="str">
        <f>VLOOKUP(D479,[2]Reference!$Q:$U,4,FALSE)</f>
        <v>Fleet</v>
      </c>
      <c r="AH479" s="13" t="str">
        <f>VLOOKUP(D479,[2]Reference!$Q:$U,5,FALSE)</f>
        <v>LNER</v>
      </c>
      <c r="AI479" s="14">
        <f t="shared" si="85"/>
        <v>2</v>
      </c>
      <c r="AJ479" s="14">
        <f t="shared" si="86"/>
        <v>0</v>
      </c>
      <c r="AK479" s="14">
        <f t="shared" si="87"/>
        <v>2</v>
      </c>
      <c r="AL479" s="15">
        <f t="shared" si="88"/>
        <v>0</v>
      </c>
      <c r="AM479" s="14">
        <f t="shared" si="89"/>
        <v>23</v>
      </c>
      <c r="AN479" s="16">
        <f t="shared" si="90"/>
        <v>44849</v>
      </c>
      <c r="AO479" s="17">
        <f>VLOOKUP(B479,[2]Reference!D:E,2,1)</f>
        <v>202307</v>
      </c>
      <c r="AP479" s="12" t="str">
        <f t="shared" si="91"/>
        <v>7</v>
      </c>
      <c r="AQ479" s="18">
        <f t="shared" si="92"/>
        <v>2</v>
      </c>
      <c r="AR479" s="18">
        <f t="shared" si="93"/>
        <v>2</v>
      </c>
      <c r="AS479" s="13" t="str">
        <f>VLOOKUP(D479,[2]Reference!$Q:$U,3,FALSE)</f>
        <v>Azuma</v>
      </c>
      <c r="AT479" s="13" t="str">
        <f>VLOOKUP(D479,[2]Reference!Q:V,6,FALSE)</f>
        <v>Azuma</v>
      </c>
      <c r="AU479" s="13" t="str">
        <f>VLOOKUP(D479,[2]Reference!$Q:$U,2,FALSE)</f>
        <v>Hitachi - Class 801</v>
      </c>
      <c r="AV479" s="19">
        <f t="shared" si="94"/>
        <v>44852</v>
      </c>
      <c r="AW479" s="12" t="str">
        <f>+VLOOKUP(X479,[2]Reference!BN:BO,2,FALSE)</f>
        <v>Fleet</v>
      </c>
      <c r="AX479" s="20" t="str">
        <f t="shared" si="95"/>
        <v>HB</v>
      </c>
      <c r="AY479" s="20" t="str">
        <f>VLOOKUP(AX479,[2]Reference!AH:AI,2,FALSE)</f>
        <v>LNER</v>
      </c>
      <c r="AZ479" s="20" t="str">
        <f>VLOOKUP(D479,[2]Reference!Q:V,6,FALSE)</f>
        <v>Azuma</v>
      </c>
      <c r="BA479" s="20" t="str">
        <f>VLOOKUP(D479,[2]Reference!Q:V,3,FALSE)</f>
        <v>Azuma</v>
      </c>
    </row>
    <row r="480" spans="1:53" ht="13.5" x14ac:dyDescent="0.25">
      <c r="A480" s="28" t="s">
        <v>3738</v>
      </c>
      <c r="B480" s="29">
        <v>44845</v>
      </c>
      <c r="C480" s="28" t="s">
        <v>54</v>
      </c>
      <c r="D480" s="28" t="s">
        <v>70</v>
      </c>
      <c r="E480" s="28" t="s">
        <v>71</v>
      </c>
      <c r="F480" s="28" t="s">
        <v>70</v>
      </c>
      <c r="G480" s="28" t="s">
        <v>146</v>
      </c>
      <c r="H480" s="28" t="s">
        <v>237</v>
      </c>
      <c r="I480" s="28" t="s">
        <v>1024</v>
      </c>
      <c r="J480" s="28" t="s">
        <v>1025</v>
      </c>
      <c r="K480" s="28" t="s">
        <v>903</v>
      </c>
      <c r="L480" s="28" t="s">
        <v>3739</v>
      </c>
      <c r="M480" s="28" t="s">
        <v>78</v>
      </c>
      <c r="N480" s="30">
        <v>364</v>
      </c>
      <c r="O480" s="30">
        <v>252</v>
      </c>
      <c r="P480" s="30">
        <v>112</v>
      </c>
      <c r="Q480" s="30">
        <v>3</v>
      </c>
      <c r="R480" s="30">
        <v>0</v>
      </c>
      <c r="S480" s="30">
        <v>0</v>
      </c>
      <c r="T480" s="30">
        <v>0</v>
      </c>
      <c r="U480" s="30">
        <v>24</v>
      </c>
      <c r="V480" s="30">
        <v>574</v>
      </c>
      <c r="W480" s="28" t="s">
        <v>3740</v>
      </c>
      <c r="X480" s="28" t="s">
        <v>80</v>
      </c>
      <c r="Y480" s="28" t="s">
        <v>66</v>
      </c>
      <c r="Z480" s="28" t="s">
        <v>2462</v>
      </c>
      <c r="AA480" s="28" t="s">
        <v>2459</v>
      </c>
      <c r="AB480" s="31">
        <v>3</v>
      </c>
      <c r="AC480" s="31">
        <v>0</v>
      </c>
      <c r="AD480" s="32">
        <v>4.6900000000000004</v>
      </c>
      <c r="AE480" s="32">
        <v>10.33</v>
      </c>
      <c r="AF480" s="12" t="str">
        <f t="shared" si="84"/>
        <v>952195</v>
      </c>
      <c r="AG480" s="13" t="str">
        <f>VLOOKUP(D480,[2]Reference!$Q:$U,4,FALSE)</f>
        <v>Fleet</v>
      </c>
      <c r="AH480" s="13" t="str">
        <f>VLOOKUP(D480,[2]Reference!$Q:$U,5,FALSE)</f>
        <v>LNER</v>
      </c>
      <c r="AI480" s="14">
        <f t="shared" si="85"/>
        <v>3</v>
      </c>
      <c r="AJ480" s="14">
        <f t="shared" si="86"/>
        <v>0</v>
      </c>
      <c r="AK480" s="14">
        <f t="shared" si="87"/>
        <v>3</v>
      </c>
      <c r="AL480" s="15">
        <f t="shared" si="88"/>
        <v>1.6900000000000004</v>
      </c>
      <c r="AM480" s="14">
        <f t="shared" si="89"/>
        <v>364</v>
      </c>
      <c r="AN480" s="16">
        <f t="shared" si="90"/>
        <v>44849</v>
      </c>
      <c r="AO480" s="17">
        <f>VLOOKUP(B480,[2]Reference!D:E,2,1)</f>
        <v>202307</v>
      </c>
      <c r="AP480" s="12" t="str">
        <f t="shared" si="91"/>
        <v>7</v>
      </c>
      <c r="AQ480" s="18">
        <f t="shared" si="92"/>
        <v>4.6900000000000004</v>
      </c>
      <c r="AR480" s="18">
        <f t="shared" si="93"/>
        <v>10.33</v>
      </c>
      <c r="AS480" s="13" t="str">
        <f>VLOOKUP(D480,[2]Reference!$Q:$U,3,FALSE)</f>
        <v>IC225</v>
      </c>
      <c r="AT480" s="13" t="str">
        <f>VLOOKUP(D480,[2]Reference!Q:V,6,FALSE)</f>
        <v>IC225</v>
      </c>
      <c r="AU480" s="13" t="str">
        <f>VLOOKUP(D480,[2]Reference!$Q:$U,2,FALSE)</f>
        <v>Cl 91 Loco</v>
      </c>
      <c r="AV480" s="19">
        <f t="shared" si="94"/>
        <v>44852</v>
      </c>
      <c r="AW480" s="12" t="str">
        <f>+VLOOKUP(X480,[2]Reference!BN:BO,2,FALSE)</f>
        <v>Fleet</v>
      </c>
      <c r="AX480" s="20" t="str">
        <f t="shared" si="95"/>
        <v>HB</v>
      </c>
      <c r="AY480" s="20" t="str">
        <f>VLOOKUP(AX480,[2]Reference!AH:AI,2,FALSE)</f>
        <v>LNER</v>
      </c>
      <c r="AZ480" s="20" t="str">
        <f>VLOOKUP(D480,[2]Reference!Q:V,6,FALSE)</f>
        <v>IC225</v>
      </c>
      <c r="BA480" s="20" t="str">
        <f>VLOOKUP(D480,[2]Reference!Q:V,3,FALSE)</f>
        <v>IC225</v>
      </c>
    </row>
    <row r="481" spans="1:53" ht="13.5" x14ac:dyDescent="0.25">
      <c r="A481" s="28" t="s">
        <v>3742</v>
      </c>
      <c r="B481" s="29">
        <v>44845</v>
      </c>
      <c r="C481" s="28" t="s">
        <v>54</v>
      </c>
      <c r="D481" s="28" t="s">
        <v>92</v>
      </c>
      <c r="E481" s="28" t="s">
        <v>93</v>
      </c>
      <c r="F481" s="28" t="s">
        <v>92</v>
      </c>
      <c r="G481" s="28" t="s">
        <v>83</v>
      </c>
      <c r="H481" s="28" t="s">
        <v>327</v>
      </c>
      <c r="I481" s="28" t="s">
        <v>328</v>
      </c>
      <c r="J481" s="28" t="s">
        <v>329</v>
      </c>
      <c r="K481" s="28" t="s">
        <v>503</v>
      </c>
      <c r="L481" s="28" t="s">
        <v>3743</v>
      </c>
      <c r="M481" s="28" t="s">
        <v>589</v>
      </c>
      <c r="N481" s="30">
        <v>58</v>
      </c>
      <c r="O481" s="30">
        <v>25</v>
      </c>
      <c r="P481" s="30">
        <v>33</v>
      </c>
      <c r="Q481" s="30">
        <v>0</v>
      </c>
      <c r="R481" s="30">
        <v>0</v>
      </c>
      <c r="S481" s="30">
        <v>0</v>
      </c>
      <c r="T481" s="30">
        <v>0</v>
      </c>
      <c r="U481" s="30">
        <v>4</v>
      </c>
      <c r="V481" s="30">
        <v>58</v>
      </c>
      <c r="W481" s="28" t="s">
        <v>3744</v>
      </c>
      <c r="X481" s="28" t="s">
        <v>80</v>
      </c>
      <c r="Y481" s="28" t="s">
        <v>66</v>
      </c>
      <c r="Z481" s="28" t="s">
        <v>2462</v>
      </c>
      <c r="AA481" s="28" t="s">
        <v>2459</v>
      </c>
      <c r="AB481" s="31">
        <v>0</v>
      </c>
      <c r="AC481" s="31">
        <v>0</v>
      </c>
      <c r="AD481" s="32">
        <v>0.97</v>
      </c>
      <c r="AE481" s="32">
        <v>0.97</v>
      </c>
      <c r="AF481" s="12" t="str">
        <f t="shared" si="84"/>
        <v>952934</v>
      </c>
      <c r="AG481" s="13" t="str">
        <f>VLOOKUP(D481,[2]Reference!$Q:$U,4,FALSE)</f>
        <v>Fleet</v>
      </c>
      <c r="AH481" s="13" t="str">
        <f>VLOOKUP(D481,[2]Reference!$Q:$U,5,FALSE)</f>
        <v>LNER</v>
      </c>
      <c r="AI481" s="14">
        <f t="shared" si="85"/>
        <v>0</v>
      </c>
      <c r="AJ481" s="14">
        <f t="shared" si="86"/>
        <v>0</v>
      </c>
      <c r="AK481" s="14">
        <f t="shared" si="87"/>
        <v>0</v>
      </c>
      <c r="AL481" s="15">
        <f t="shared" si="88"/>
        <v>0.97</v>
      </c>
      <c r="AM481" s="14">
        <f t="shared" si="89"/>
        <v>58</v>
      </c>
      <c r="AN481" s="16">
        <f t="shared" si="90"/>
        <v>44849</v>
      </c>
      <c r="AO481" s="17">
        <f>VLOOKUP(B481,[2]Reference!D:E,2,1)</f>
        <v>202307</v>
      </c>
      <c r="AP481" s="12" t="str">
        <f t="shared" si="91"/>
        <v>7</v>
      </c>
      <c r="AQ481" s="18">
        <f t="shared" si="92"/>
        <v>0.97</v>
      </c>
      <c r="AR481" s="18">
        <f t="shared" si="93"/>
        <v>0.97</v>
      </c>
      <c r="AS481" s="13" t="str">
        <f>VLOOKUP(D481,[2]Reference!$Q:$U,3,FALSE)</f>
        <v>Azuma</v>
      </c>
      <c r="AT481" s="13" t="str">
        <f>VLOOKUP(D481,[2]Reference!Q:V,6,FALSE)</f>
        <v>Azuma</v>
      </c>
      <c r="AU481" s="13" t="str">
        <f>VLOOKUP(D481,[2]Reference!$Q:$U,2,FALSE)</f>
        <v>Hitachi - Class 801</v>
      </c>
      <c r="AV481" s="19">
        <f t="shared" si="94"/>
        <v>44852</v>
      </c>
      <c r="AW481" s="12" t="str">
        <f>+VLOOKUP(X481,[2]Reference!BN:BO,2,FALSE)</f>
        <v>Fleet</v>
      </c>
      <c r="AX481" s="20" t="str">
        <f t="shared" si="95"/>
        <v>HB</v>
      </c>
      <c r="AY481" s="20" t="str">
        <f>VLOOKUP(AX481,[2]Reference!AH:AI,2,FALSE)</f>
        <v>LNER</v>
      </c>
      <c r="AZ481" s="20" t="str">
        <f>VLOOKUP(D481,[2]Reference!Q:V,6,FALSE)</f>
        <v>Azuma</v>
      </c>
      <c r="BA481" s="20" t="str">
        <f>VLOOKUP(D481,[2]Reference!Q:V,3,FALSE)</f>
        <v>Azuma</v>
      </c>
    </row>
    <row r="482" spans="1:53" ht="13.5" x14ac:dyDescent="0.25">
      <c r="A482" s="28" t="s">
        <v>3745</v>
      </c>
      <c r="B482" s="29">
        <v>44845</v>
      </c>
      <c r="C482" s="28" t="s">
        <v>54</v>
      </c>
      <c r="D482" s="28" t="s">
        <v>92</v>
      </c>
      <c r="E482" s="28" t="s">
        <v>93</v>
      </c>
      <c r="F482" s="28" t="s">
        <v>92</v>
      </c>
      <c r="G482" s="28" t="s">
        <v>154</v>
      </c>
      <c r="H482" s="28" t="s">
        <v>138</v>
      </c>
      <c r="I482" s="28" t="s">
        <v>357</v>
      </c>
      <c r="J482" s="28" t="s">
        <v>358</v>
      </c>
      <c r="K482" s="28" t="s">
        <v>1107</v>
      </c>
      <c r="L482" s="28" t="s">
        <v>3746</v>
      </c>
      <c r="M482" s="28" t="s">
        <v>899</v>
      </c>
      <c r="N482" s="30">
        <v>6</v>
      </c>
      <c r="O482" s="30">
        <v>6</v>
      </c>
      <c r="P482" s="30">
        <v>0</v>
      </c>
      <c r="Q482" s="30">
        <v>0</v>
      </c>
      <c r="R482" s="30">
        <v>0</v>
      </c>
      <c r="S482" s="30">
        <v>0</v>
      </c>
      <c r="T482" s="30">
        <v>0</v>
      </c>
      <c r="U482" s="30">
        <v>1</v>
      </c>
      <c r="V482" s="30">
        <v>6</v>
      </c>
      <c r="W482" s="28" t="s">
        <v>3747</v>
      </c>
      <c r="X482" s="28" t="s">
        <v>80</v>
      </c>
      <c r="Y482" s="28" t="s">
        <v>66</v>
      </c>
      <c r="Z482" s="28" t="s">
        <v>2462</v>
      </c>
      <c r="AA482" s="28" t="s">
        <v>2459</v>
      </c>
      <c r="AB482" s="31">
        <v>0</v>
      </c>
      <c r="AC482" s="31">
        <v>0</v>
      </c>
      <c r="AD482" s="32">
        <v>0</v>
      </c>
      <c r="AE482" s="32">
        <v>0.6</v>
      </c>
      <c r="AF482" s="12" t="str">
        <f t="shared" si="84"/>
        <v>953034</v>
      </c>
      <c r="AG482" s="13" t="str">
        <f>VLOOKUP(D482,[2]Reference!$Q:$U,4,FALSE)</f>
        <v>Fleet</v>
      </c>
      <c r="AH482" s="13" t="str">
        <f>VLOOKUP(D482,[2]Reference!$Q:$U,5,FALSE)</f>
        <v>LNER</v>
      </c>
      <c r="AI482" s="14">
        <f t="shared" si="85"/>
        <v>0</v>
      </c>
      <c r="AJ482" s="14">
        <f t="shared" si="86"/>
        <v>0</v>
      </c>
      <c r="AK482" s="14">
        <f t="shared" si="87"/>
        <v>0</v>
      </c>
      <c r="AL482" s="15">
        <f t="shared" si="88"/>
        <v>0</v>
      </c>
      <c r="AM482" s="14">
        <f t="shared" si="89"/>
        <v>6</v>
      </c>
      <c r="AN482" s="16">
        <f t="shared" si="90"/>
        <v>44849</v>
      </c>
      <c r="AO482" s="17">
        <f>VLOOKUP(B482,[2]Reference!D:E,2,1)</f>
        <v>202307</v>
      </c>
      <c r="AP482" s="12" t="str">
        <f t="shared" si="91"/>
        <v>7</v>
      </c>
      <c r="AQ482" s="18">
        <f t="shared" si="92"/>
        <v>0</v>
      </c>
      <c r="AR482" s="18">
        <f t="shared" si="93"/>
        <v>0.6</v>
      </c>
      <c r="AS482" s="13" t="str">
        <f>VLOOKUP(D482,[2]Reference!$Q:$U,3,FALSE)</f>
        <v>Azuma</v>
      </c>
      <c r="AT482" s="13" t="str">
        <f>VLOOKUP(D482,[2]Reference!Q:V,6,FALSE)</f>
        <v>Azuma</v>
      </c>
      <c r="AU482" s="13" t="str">
        <f>VLOOKUP(D482,[2]Reference!$Q:$U,2,FALSE)</f>
        <v>Hitachi - Class 801</v>
      </c>
      <c r="AV482" s="19">
        <f t="shared" si="94"/>
        <v>44852</v>
      </c>
      <c r="AW482" s="12" t="str">
        <f>+VLOOKUP(X482,[2]Reference!BN:BO,2,FALSE)</f>
        <v>Fleet</v>
      </c>
      <c r="AX482" s="20" t="str">
        <f t="shared" si="95"/>
        <v>HB</v>
      </c>
      <c r="AY482" s="20" t="str">
        <f>VLOOKUP(AX482,[2]Reference!AH:AI,2,FALSE)</f>
        <v>LNER</v>
      </c>
      <c r="AZ482" s="20" t="str">
        <f>VLOOKUP(D482,[2]Reference!Q:V,6,FALSE)</f>
        <v>Azuma</v>
      </c>
      <c r="BA482" s="20" t="str">
        <f>VLOOKUP(D482,[2]Reference!Q:V,3,FALSE)</f>
        <v>Azuma</v>
      </c>
    </row>
    <row r="483" spans="1:53" ht="13.5" x14ac:dyDescent="0.25">
      <c r="A483" s="28" t="s">
        <v>3748</v>
      </c>
      <c r="B483" s="29">
        <v>44845</v>
      </c>
      <c r="C483" s="28" t="s">
        <v>54</v>
      </c>
      <c r="D483" s="28" t="s">
        <v>92</v>
      </c>
      <c r="E483" s="28" t="s">
        <v>93</v>
      </c>
      <c r="F483" s="28" t="s">
        <v>92</v>
      </c>
      <c r="G483" s="28" t="s">
        <v>146</v>
      </c>
      <c r="H483" s="28" t="s">
        <v>73</v>
      </c>
      <c r="I483" s="28" t="s">
        <v>122</v>
      </c>
      <c r="J483" s="28" t="s">
        <v>123</v>
      </c>
      <c r="K483" s="28" t="s">
        <v>201</v>
      </c>
      <c r="L483" s="28" t="s">
        <v>3749</v>
      </c>
      <c r="M483" s="28" t="s">
        <v>3750</v>
      </c>
      <c r="N483" s="30">
        <v>12</v>
      </c>
      <c r="O483" s="30">
        <v>5</v>
      </c>
      <c r="P483" s="30">
        <v>7</v>
      </c>
      <c r="Q483" s="30">
        <v>0</v>
      </c>
      <c r="R483" s="30">
        <v>0</v>
      </c>
      <c r="S483" s="30">
        <v>0</v>
      </c>
      <c r="T483" s="30">
        <v>0</v>
      </c>
      <c r="U483" s="30">
        <v>2</v>
      </c>
      <c r="V483" s="30">
        <v>12</v>
      </c>
      <c r="W483" s="28" t="s">
        <v>3751</v>
      </c>
      <c r="X483" s="28" t="s">
        <v>80</v>
      </c>
      <c r="Y483" s="28" t="s">
        <v>66</v>
      </c>
      <c r="Z483" s="28" t="s">
        <v>2462</v>
      </c>
      <c r="AA483" s="28" t="s">
        <v>2459</v>
      </c>
      <c r="AB483" s="31">
        <v>0</v>
      </c>
      <c r="AC483" s="31">
        <v>0</v>
      </c>
      <c r="AD483" s="32">
        <v>0</v>
      </c>
      <c r="AE483" s="32">
        <v>0</v>
      </c>
      <c r="AF483" s="12" t="str">
        <f t="shared" si="84"/>
        <v>953129</v>
      </c>
      <c r="AG483" s="13" t="str">
        <f>VLOOKUP(D483,[2]Reference!$Q:$U,4,FALSE)</f>
        <v>Fleet</v>
      </c>
      <c r="AH483" s="13" t="str">
        <f>VLOOKUP(D483,[2]Reference!$Q:$U,5,FALSE)</f>
        <v>LNER</v>
      </c>
      <c r="AI483" s="14">
        <f t="shared" si="85"/>
        <v>0</v>
      </c>
      <c r="AJ483" s="14">
        <f t="shared" si="86"/>
        <v>0</v>
      </c>
      <c r="AK483" s="14">
        <f t="shared" si="87"/>
        <v>0</v>
      </c>
      <c r="AL483" s="15">
        <f t="shared" si="88"/>
        <v>0</v>
      </c>
      <c r="AM483" s="14">
        <f t="shared" si="89"/>
        <v>12</v>
      </c>
      <c r="AN483" s="16">
        <f t="shared" si="90"/>
        <v>44849</v>
      </c>
      <c r="AO483" s="17">
        <f>VLOOKUP(B483,[2]Reference!D:E,2,1)</f>
        <v>202307</v>
      </c>
      <c r="AP483" s="12" t="str">
        <f t="shared" si="91"/>
        <v>7</v>
      </c>
      <c r="AQ483" s="18">
        <f t="shared" si="92"/>
        <v>0</v>
      </c>
      <c r="AR483" s="18">
        <f t="shared" si="93"/>
        <v>0</v>
      </c>
      <c r="AS483" s="13" t="str">
        <f>VLOOKUP(D483,[2]Reference!$Q:$U,3,FALSE)</f>
        <v>Azuma</v>
      </c>
      <c r="AT483" s="13" t="str">
        <f>VLOOKUP(D483,[2]Reference!Q:V,6,FALSE)</f>
        <v>Azuma</v>
      </c>
      <c r="AU483" s="13" t="str">
        <f>VLOOKUP(D483,[2]Reference!$Q:$U,2,FALSE)</f>
        <v>Hitachi - Class 801</v>
      </c>
      <c r="AV483" s="19">
        <f t="shared" si="94"/>
        <v>44852</v>
      </c>
      <c r="AW483" s="12" t="str">
        <f>+VLOOKUP(X483,[2]Reference!BN:BO,2,FALSE)</f>
        <v>Fleet</v>
      </c>
      <c r="AX483" s="20" t="str">
        <f t="shared" si="95"/>
        <v>HB</v>
      </c>
      <c r="AY483" s="20" t="str">
        <f>VLOOKUP(AX483,[2]Reference!AH:AI,2,FALSE)</f>
        <v>LNER</v>
      </c>
      <c r="AZ483" s="20" t="str">
        <f>VLOOKUP(D483,[2]Reference!Q:V,6,FALSE)</f>
        <v>Azuma</v>
      </c>
      <c r="BA483" s="20" t="str">
        <f>VLOOKUP(D483,[2]Reference!Q:V,3,FALSE)</f>
        <v>Azuma</v>
      </c>
    </row>
    <row r="484" spans="1:53" ht="13.5" x14ac:dyDescent="0.25">
      <c r="A484" s="28" t="s">
        <v>3752</v>
      </c>
      <c r="B484" s="29">
        <v>44845</v>
      </c>
      <c r="C484" s="28" t="s">
        <v>54</v>
      </c>
      <c r="D484" s="28" t="s">
        <v>55</v>
      </c>
      <c r="E484" s="28" t="s">
        <v>56</v>
      </c>
      <c r="F484" s="28" t="s">
        <v>55</v>
      </c>
      <c r="G484" s="28" t="s">
        <v>146</v>
      </c>
      <c r="H484" s="28" t="s">
        <v>138</v>
      </c>
      <c r="I484" s="28" t="s">
        <v>139</v>
      </c>
      <c r="J484" s="28" t="s">
        <v>140</v>
      </c>
      <c r="K484" s="28" t="s">
        <v>149</v>
      </c>
      <c r="L484" s="28" t="s">
        <v>3753</v>
      </c>
      <c r="M484" s="28" t="s">
        <v>484</v>
      </c>
      <c r="N484" s="30">
        <v>90</v>
      </c>
      <c r="O484" s="30">
        <v>44</v>
      </c>
      <c r="P484" s="30">
        <v>46</v>
      </c>
      <c r="Q484" s="30">
        <v>0</v>
      </c>
      <c r="R484" s="30">
        <v>0</v>
      </c>
      <c r="S484" s="30">
        <v>0</v>
      </c>
      <c r="T484" s="30">
        <v>0</v>
      </c>
      <c r="U484" s="30">
        <v>6</v>
      </c>
      <c r="V484" s="30">
        <v>90</v>
      </c>
      <c r="W484" s="28" t="s">
        <v>3754</v>
      </c>
      <c r="X484" s="28" t="s">
        <v>80</v>
      </c>
      <c r="Y484" s="28" t="s">
        <v>66</v>
      </c>
      <c r="Z484" s="28" t="s">
        <v>2462</v>
      </c>
      <c r="AA484" s="28" t="s">
        <v>2459</v>
      </c>
      <c r="AB484" s="31">
        <v>0</v>
      </c>
      <c r="AC484" s="31">
        <v>0</v>
      </c>
      <c r="AD484" s="32">
        <v>0</v>
      </c>
      <c r="AE484" s="32">
        <v>2.67</v>
      </c>
      <c r="AF484" s="12" t="str">
        <f t="shared" si="84"/>
        <v>953306</v>
      </c>
      <c r="AG484" s="13" t="str">
        <f>VLOOKUP(D484,[2]Reference!$Q:$U,4,FALSE)</f>
        <v>Fleet</v>
      </c>
      <c r="AH484" s="13" t="str">
        <f>VLOOKUP(D484,[2]Reference!$Q:$U,5,FALSE)</f>
        <v>LNER</v>
      </c>
      <c r="AI484" s="14">
        <f t="shared" si="85"/>
        <v>0</v>
      </c>
      <c r="AJ484" s="14">
        <f t="shared" si="86"/>
        <v>0</v>
      </c>
      <c r="AK484" s="14">
        <f t="shared" si="87"/>
        <v>0</v>
      </c>
      <c r="AL484" s="15">
        <f t="shared" si="88"/>
        <v>0</v>
      </c>
      <c r="AM484" s="14">
        <f t="shared" si="89"/>
        <v>90</v>
      </c>
      <c r="AN484" s="16">
        <f t="shared" si="90"/>
        <v>44849</v>
      </c>
      <c r="AO484" s="17">
        <f>VLOOKUP(B484,[2]Reference!D:E,2,1)</f>
        <v>202307</v>
      </c>
      <c r="AP484" s="12" t="str">
        <f t="shared" si="91"/>
        <v>7</v>
      </c>
      <c r="AQ484" s="18">
        <f t="shared" si="92"/>
        <v>0</v>
      </c>
      <c r="AR484" s="18">
        <f t="shared" si="93"/>
        <v>2.67</v>
      </c>
      <c r="AS484" s="13" t="str">
        <f>VLOOKUP(D484,[2]Reference!$Q:$U,3,FALSE)</f>
        <v>Azuma</v>
      </c>
      <c r="AT484" s="13" t="str">
        <f>VLOOKUP(D484,[2]Reference!Q:V,6,FALSE)</f>
        <v>Azuma</v>
      </c>
      <c r="AU484" s="13" t="str">
        <f>VLOOKUP(D484,[2]Reference!$Q:$U,2,FALSE)</f>
        <v>Hitachi - Class 800</v>
      </c>
      <c r="AV484" s="19">
        <f t="shared" si="94"/>
        <v>44852</v>
      </c>
      <c r="AW484" s="12" t="str">
        <f>+VLOOKUP(X484,[2]Reference!BN:BO,2,FALSE)</f>
        <v>Fleet</v>
      </c>
      <c r="AX484" s="20" t="str">
        <f t="shared" si="95"/>
        <v>HB</v>
      </c>
      <c r="AY484" s="20" t="str">
        <f>VLOOKUP(AX484,[2]Reference!AH:AI,2,FALSE)</f>
        <v>LNER</v>
      </c>
      <c r="AZ484" s="20" t="str">
        <f>VLOOKUP(D484,[2]Reference!Q:V,6,FALSE)</f>
        <v>Azuma</v>
      </c>
      <c r="BA484" s="20" t="str">
        <f>VLOOKUP(D484,[2]Reference!Q:V,3,FALSE)</f>
        <v>Azuma</v>
      </c>
    </row>
    <row r="485" spans="1:53" ht="13.5" x14ac:dyDescent="0.25">
      <c r="A485" s="28" t="s">
        <v>3755</v>
      </c>
      <c r="B485" s="29">
        <v>44845</v>
      </c>
      <c r="C485" s="28" t="s">
        <v>54</v>
      </c>
      <c r="D485" s="28" t="s">
        <v>578</v>
      </c>
      <c r="E485" s="28" t="s">
        <v>579</v>
      </c>
      <c r="F485" s="28" t="s">
        <v>578</v>
      </c>
      <c r="G485" s="28" t="s">
        <v>146</v>
      </c>
      <c r="H485" s="28" t="s">
        <v>198</v>
      </c>
      <c r="I485" s="28" t="s">
        <v>199</v>
      </c>
      <c r="J485" s="28" t="s">
        <v>200</v>
      </c>
      <c r="K485" s="28" t="s">
        <v>757</v>
      </c>
      <c r="L485" s="28" t="s">
        <v>3756</v>
      </c>
      <c r="M485" s="28" t="s">
        <v>117</v>
      </c>
      <c r="N485" s="30">
        <v>8</v>
      </c>
      <c r="O485" s="30">
        <v>0</v>
      </c>
      <c r="P485" s="30">
        <v>8</v>
      </c>
      <c r="Q485" s="30">
        <v>0</v>
      </c>
      <c r="R485" s="30">
        <v>0</v>
      </c>
      <c r="S485" s="30">
        <v>0</v>
      </c>
      <c r="T485" s="30">
        <v>0</v>
      </c>
      <c r="U485" s="30">
        <v>1</v>
      </c>
      <c r="V485" s="30">
        <v>8</v>
      </c>
      <c r="W485" s="28" t="s">
        <v>3757</v>
      </c>
      <c r="X485" s="28" t="s">
        <v>119</v>
      </c>
      <c r="Y485" s="28" t="s">
        <v>66</v>
      </c>
      <c r="Z485" s="28" t="s">
        <v>2462</v>
      </c>
      <c r="AA485" s="28" t="s">
        <v>2459</v>
      </c>
      <c r="AB485" s="31">
        <v>0</v>
      </c>
      <c r="AC485" s="31">
        <v>0</v>
      </c>
      <c r="AD485" s="32">
        <v>0</v>
      </c>
      <c r="AE485" s="32">
        <v>0</v>
      </c>
      <c r="AF485" s="12" t="str">
        <f t="shared" si="84"/>
        <v>953414</v>
      </c>
      <c r="AG485" s="13" t="str">
        <f>VLOOKUP(D485,[2]Reference!$Q:$U,4,FALSE)</f>
        <v>Fleet</v>
      </c>
      <c r="AH485" s="13" t="str">
        <f>VLOOKUP(D485,[2]Reference!$Q:$U,5,FALSE)</f>
        <v>LNER</v>
      </c>
      <c r="AI485" s="14">
        <f t="shared" si="85"/>
        <v>0</v>
      </c>
      <c r="AJ485" s="14">
        <f t="shared" si="86"/>
        <v>0</v>
      </c>
      <c r="AK485" s="14">
        <f t="shared" si="87"/>
        <v>0</v>
      </c>
      <c r="AL485" s="15">
        <f t="shared" si="88"/>
        <v>0</v>
      </c>
      <c r="AM485" s="14">
        <f t="shared" si="89"/>
        <v>8</v>
      </c>
      <c r="AN485" s="16">
        <f t="shared" si="90"/>
        <v>44849</v>
      </c>
      <c r="AO485" s="17">
        <f>VLOOKUP(B485,[2]Reference!D:E,2,1)</f>
        <v>202307</v>
      </c>
      <c r="AP485" s="12" t="str">
        <f t="shared" si="91"/>
        <v>7</v>
      </c>
      <c r="AQ485" s="18">
        <f t="shared" si="92"/>
        <v>0</v>
      </c>
      <c r="AR485" s="18">
        <f t="shared" si="93"/>
        <v>0</v>
      </c>
      <c r="AS485" s="13" t="str">
        <f>VLOOKUP(D485,[2]Reference!$Q:$U,3,FALSE)</f>
        <v>Azuma</v>
      </c>
      <c r="AT485" s="13" t="str">
        <f>VLOOKUP(D485,[2]Reference!Q:V,6,FALSE)</f>
        <v>Depot</v>
      </c>
      <c r="AU485" s="13" t="str">
        <f>VLOOKUP(D485,[2]Reference!$Q:$U,2,FALSE)</f>
        <v>Bounds Green</v>
      </c>
      <c r="AV485" s="19">
        <f t="shared" si="94"/>
        <v>44852</v>
      </c>
      <c r="AW485" s="12" t="str">
        <f>+VLOOKUP(X485,[2]Reference!BN:BO,2,FALSE)</f>
        <v>Depot</v>
      </c>
      <c r="AX485" s="20" t="str">
        <f t="shared" si="95"/>
        <v>HB</v>
      </c>
      <c r="AY485" s="20" t="str">
        <f>VLOOKUP(AX485,[2]Reference!AH:AI,2,FALSE)</f>
        <v>LNER</v>
      </c>
      <c r="AZ485" s="20" t="str">
        <f>VLOOKUP(D485,[2]Reference!Q:V,6,FALSE)</f>
        <v>Depot</v>
      </c>
      <c r="BA485" s="20" t="str">
        <f>VLOOKUP(D485,[2]Reference!Q:V,3,FALSE)</f>
        <v>Azuma</v>
      </c>
    </row>
    <row r="486" spans="1:53" ht="13.5" x14ac:dyDescent="0.25">
      <c r="A486" s="28" t="s">
        <v>3759</v>
      </c>
      <c r="B486" s="29">
        <v>44846</v>
      </c>
      <c r="C486" s="28" t="s">
        <v>54</v>
      </c>
      <c r="D486" s="28" t="s">
        <v>110</v>
      </c>
      <c r="E486" s="28" t="s">
        <v>111</v>
      </c>
      <c r="F486" s="28" t="s">
        <v>110</v>
      </c>
      <c r="G486" s="28" t="s">
        <v>83</v>
      </c>
      <c r="H486" s="28" t="s">
        <v>198</v>
      </c>
      <c r="I486" s="28" t="s">
        <v>209</v>
      </c>
      <c r="J486" s="28" t="s">
        <v>210</v>
      </c>
      <c r="K486" s="28" t="s">
        <v>713</v>
      </c>
      <c r="L486" s="28" t="s">
        <v>3290</v>
      </c>
      <c r="M486" s="28" t="s">
        <v>289</v>
      </c>
      <c r="N486" s="30">
        <v>48</v>
      </c>
      <c r="O486" s="30">
        <v>0</v>
      </c>
      <c r="P486" s="30">
        <v>48</v>
      </c>
      <c r="Q486" s="30">
        <v>0</v>
      </c>
      <c r="R486" s="30">
        <v>0</v>
      </c>
      <c r="S486" s="30">
        <v>0</v>
      </c>
      <c r="T486" s="30">
        <v>0</v>
      </c>
      <c r="U486" s="30">
        <v>2</v>
      </c>
      <c r="V486" s="30">
        <v>48</v>
      </c>
      <c r="W486" s="28" t="s">
        <v>3760</v>
      </c>
      <c r="X486" s="28" t="s">
        <v>119</v>
      </c>
      <c r="Y486" s="28" t="s">
        <v>66</v>
      </c>
      <c r="Z486" s="28" t="s">
        <v>2462</v>
      </c>
      <c r="AA486" s="28" t="s">
        <v>2459</v>
      </c>
      <c r="AB486" s="31">
        <v>0</v>
      </c>
      <c r="AC486" s="31">
        <v>0</v>
      </c>
      <c r="AD486" s="32">
        <v>0.96</v>
      </c>
      <c r="AE486" s="32">
        <v>0.96</v>
      </c>
      <c r="AF486" s="12" t="str">
        <f t="shared" si="84"/>
        <v>955121</v>
      </c>
      <c r="AG486" s="13" t="str">
        <f>VLOOKUP(D486,[2]Reference!$Q:$U,4,FALSE)</f>
        <v>Fleet</v>
      </c>
      <c r="AH486" s="13" t="str">
        <f>VLOOKUP(D486,[2]Reference!$Q:$U,5,FALSE)</f>
        <v>LNER</v>
      </c>
      <c r="AI486" s="14">
        <f t="shared" si="85"/>
        <v>0</v>
      </c>
      <c r="AJ486" s="14">
        <f t="shared" si="86"/>
        <v>0</v>
      </c>
      <c r="AK486" s="14">
        <f t="shared" si="87"/>
        <v>0</v>
      </c>
      <c r="AL486" s="15">
        <f t="shared" si="88"/>
        <v>0.96</v>
      </c>
      <c r="AM486" s="14">
        <f t="shared" si="89"/>
        <v>48</v>
      </c>
      <c r="AN486" s="16">
        <f t="shared" si="90"/>
        <v>44849</v>
      </c>
      <c r="AO486" s="17">
        <f>VLOOKUP(B486,[2]Reference!D:E,2,1)</f>
        <v>202307</v>
      </c>
      <c r="AP486" s="12" t="str">
        <f t="shared" si="91"/>
        <v>7</v>
      </c>
      <c r="AQ486" s="18">
        <f t="shared" si="92"/>
        <v>0.96</v>
      </c>
      <c r="AR486" s="18">
        <f t="shared" si="93"/>
        <v>0.96</v>
      </c>
      <c r="AS486" s="13" t="str">
        <f>VLOOKUP(D486,[2]Reference!$Q:$U,3,FALSE)</f>
        <v>Azuma</v>
      </c>
      <c r="AT486" s="13" t="str">
        <f>VLOOKUP(D486,[2]Reference!Q:V,6,FALSE)</f>
        <v>Depot</v>
      </c>
      <c r="AU486" s="13" t="str">
        <f>VLOOKUP(D486,[2]Reference!$Q:$U,2,FALSE)</f>
        <v>Craigentinny</v>
      </c>
      <c r="AV486" s="19">
        <f t="shared" si="94"/>
        <v>44853</v>
      </c>
      <c r="AW486" s="12" t="str">
        <f>+VLOOKUP(X486,[2]Reference!BN:BO,2,FALSE)</f>
        <v>Depot</v>
      </c>
      <c r="AX486" s="20" t="str">
        <f t="shared" si="95"/>
        <v>HB</v>
      </c>
      <c r="AY486" s="20" t="str">
        <f>VLOOKUP(AX486,[2]Reference!AH:AI,2,FALSE)</f>
        <v>LNER</v>
      </c>
      <c r="AZ486" s="20" t="str">
        <f>VLOOKUP(D486,[2]Reference!Q:V,6,FALSE)</f>
        <v>Depot</v>
      </c>
      <c r="BA486" s="20" t="str">
        <f>VLOOKUP(D486,[2]Reference!Q:V,3,FALSE)</f>
        <v>Azuma</v>
      </c>
    </row>
    <row r="487" spans="1:53" ht="13.5" x14ac:dyDescent="0.25">
      <c r="A487" s="28" t="s">
        <v>3761</v>
      </c>
      <c r="B487" s="29">
        <v>44846</v>
      </c>
      <c r="C487" s="28" t="s">
        <v>54</v>
      </c>
      <c r="D487" s="28" t="s">
        <v>196</v>
      </c>
      <c r="E487" s="28" t="s">
        <v>197</v>
      </c>
      <c r="F487" s="28" t="s">
        <v>196</v>
      </c>
      <c r="G487" s="28" t="s">
        <v>72</v>
      </c>
      <c r="H487" s="28" t="s">
        <v>198</v>
      </c>
      <c r="I487" s="28" t="s">
        <v>1823</v>
      </c>
      <c r="J487" s="28" t="s">
        <v>1824</v>
      </c>
      <c r="K487" s="28" t="s">
        <v>359</v>
      </c>
      <c r="L487" s="28" t="s">
        <v>3762</v>
      </c>
      <c r="M487" s="28" t="s">
        <v>419</v>
      </c>
      <c r="N487" s="30">
        <v>53</v>
      </c>
      <c r="O487" s="30">
        <v>0</v>
      </c>
      <c r="P487" s="30">
        <v>53</v>
      </c>
      <c r="Q487" s="30">
        <v>0</v>
      </c>
      <c r="R487" s="30">
        <v>0</v>
      </c>
      <c r="S487" s="30">
        <v>0</v>
      </c>
      <c r="T487" s="30">
        <v>0</v>
      </c>
      <c r="U487" s="30">
        <v>3</v>
      </c>
      <c r="V487" s="30">
        <v>53</v>
      </c>
      <c r="W487" s="28" t="s">
        <v>3763</v>
      </c>
      <c r="X487" s="28" t="s">
        <v>119</v>
      </c>
      <c r="Y487" s="28" t="s">
        <v>66</v>
      </c>
      <c r="Z487" s="28" t="s">
        <v>2462</v>
      </c>
      <c r="AA487" s="28" t="s">
        <v>2459</v>
      </c>
      <c r="AB487" s="31">
        <v>0</v>
      </c>
      <c r="AC487" s="31">
        <v>0</v>
      </c>
      <c r="AD487" s="32">
        <v>1</v>
      </c>
      <c r="AE487" s="32">
        <v>2</v>
      </c>
      <c r="AF487" s="12" t="str">
        <f t="shared" si="84"/>
        <v>955256</v>
      </c>
      <c r="AG487" s="13" t="str">
        <f>VLOOKUP(D487,[2]Reference!$Q:$U,4,FALSE)</f>
        <v>Fleet</v>
      </c>
      <c r="AH487" s="13" t="str">
        <f>VLOOKUP(D487,[2]Reference!$Q:$U,5,FALSE)</f>
        <v>LNER</v>
      </c>
      <c r="AI487" s="14">
        <f t="shared" si="85"/>
        <v>0</v>
      </c>
      <c r="AJ487" s="14">
        <f t="shared" si="86"/>
        <v>0</v>
      </c>
      <c r="AK487" s="14">
        <f t="shared" si="87"/>
        <v>0</v>
      </c>
      <c r="AL487" s="15">
        <f t="shared" si="88"/>
        <v>1</v>
      </c>
      <c r="AM487" s="14">
        <f t="shared" si="89"/>
        <v>53</v>
      </c>
      <c r="AN487" s="16">
        <f t="shared" si="90"/>
        <v>44849</v>
      </c>
      <c r="AO487" s="17">
        <f>VLOOKUP(B487,[2]Reference!D:E,2,1)</f>
        <v>202307</v>
      </c>
      <c r="AP487" s="12" t="str">
        <f t="shared" si="91"/>
        <v>7</v>
      </c>
      <c r="AQ487" s="18">
        <f t="shared" si="92"/>
        <v>1</v>
      </c>
      <c r="AR487" s="18">
        <f t="shared" si="93"/>
        <v>2</v>
      </c>
      <c r="AS487" s="13" t="str">
        <f>VLOOKUP(D487,[2]Reference!$Q:$U,3,FALSE)</f>
        <v>IC225</v>
      </c>
      <c r="AT487" s="13" t="str">
        <f>VLOOKUP(D487,[2]Reference!Q:V,6,FALSE)</f>
        <v>IC225</v>
      </c>
      <c r="AU487" s="13" t="str">
        <f>VLOOKUP(D487,[2]Reference!$Q:$U,2,FALSE)</f>
        <v>225 Fleet</v>
      </c>
      <c r="AV487" s="19">
        <f t="shared" si="94"/>
        <v>44853</v>
      </c>
      <c r="AW487" s="12" t="str">
        <f>+VLOOKUP(X487,[2]Reference!BN:BO,2,FALSE)</f>
        <v>Depot</v>
      </c>
      <c r="AX487" s="20" t="str">
        <f t="shared" si="95"/>
        <v>HB</v>
      </c>
      <c r="AY487" s="20" t="str">
        <f>VLOOKUP(AX487,[2]Reference!AH:AI,2,FALSE)</f>
        <v>LNER</v>
      </c>
      <c r="AZ487" s="20" t="str">
        <f>VLOOKUP(D487,[2]Reference!Q:V,6,FALSE)</f>
        <v>IC225</v>
      </c>
      <c r="BA487" s="20" t="str">
        <f>VLOOKUP(D487,[2]Reference!Q:V,3,FALSE)</f>
        <v>IC225</v>
      </c>
    </row>
    <row r="488" spans="1:53" ht="13.5" x14ac:dyDescent="0.25">
      <c r="A488" s="28" t="s">
        <v>3764</v>
      </c>
      <c r="B488" s="29">
        <v>44847</v>
      </c>
      <c r="C488" s="28" t="s">
        <v>54</v>
      </c>
      <c r="D488" s="28" t="s">
        <v>92</v>
      </c>
      <c r="E488" s="28" t="s">
        <v>93</v>
      </c>
      <c r="F488" s="28" t="s">
        <v>92</v>
      </c>
      <c r="G488" s="28" t="s">
        <v>94</v>
      </c>
      <c r="H488" s="28" t="s">
        <v>138</v>
      </c>
      <c r="I488" s="28" t="s">
        <v>357</v>
      </c>
      <c r="J488" s="28" t="s">
        <v>358</v>
      </c>
      <c r="K488" s="28" t="s">
        <v>98</v>
      </c>
      <c r="L488" s="28" t="s">
        <v>3765</v>
      </c>
      <c r="M488" s="28" t="s">
        <v>332</v>
      </c>
      <c r="N488" s="30">
        <v>5</v>
      </c>
      <c r="O488" s="30">
        <v>5</v>
      </c>
      <c r="P488" s="30">
        <v>0</v>
      </c>
      <c r="Q488" s="30">
        <v>0</v>
      </c>
      <c r="R488" s="30">
        <v>0</v>
      </c>
      <c r="S488" s="30">
        <v>0</v>
      </c>
      <c r="T488" s="30">
        <v>0</v>
      </c>
      <c r="U488" s="30">
        <v>1</v>
      </c>
      <c r="V488" s="30">
        <v>5</v>
      </c>
      <c r="W488" s="28" t="s">
        <v>3766</v>
      </c>
      <c r="X488" s="28" t="s">
        <v>80</v>
      </c>
      <c r="Y488" s="28" t="s">
        <v>66</v>
      </c>
      <c r="Z488" s="28" t="s">
        <v>2462</v>
      </c>
      <c r="AA488" s="28" t="s">
        <v>2459</v>
      </c>
      <c r="AB488" s="31">
        <v>0</v>
      </c>
      <c r="AC488" s="31">
        <v>0</v>
      </c>
      <c r="AD488" s="32">
        <v>0</v>
      </c>
      <c r="AE488" s="32">
        <v>0</v>
      </c>
      <c r="AF488" s="12" t="str">
        <f t="shared" si="84"/>
        <v>958149</v>
      </c>
      <c r="AG488" s="13" t="str">
        <f>VLOOKUP(D488,[2]Reference!$Q:$U,4,FALSE)</f>
        <v>Fleet</v>
      </c>
      <c r="AH488" s="13" t="str">
        <f>VLOOKUP(D488,[2]Reference!$Q:$U,5,FALSE)</f>
        <v>LNER</v>
      </c>
      <c r="AI488" s="14">
        <f t="shared" si="85"/>
        <v>0</v>
      </c>
      <c r="AJ488" s="14">
        <f t="shared" si="86"/>
        <v>0</v>
      </c>
      <c r="AK488" s="14">
        <f t="shared" si="87"/>
        <v>0</v>
      </c>
      <c r="AL488" s="15">
        <f t="shared" si="88"/>
        <v>0</v>
      </c>
      <c r="AM488" s="14">
        <f t="shared" si="89"/>
        <v>5</v>
      </c>
      <c r="AN488" s="16">
        <f t="shared" si="90"/>
        <v>44849</v>
      </c>
      <c r="AO488" s="17">
        <f>VLOOKUP(B488,[2]Reference!D:E,2,1)</f>
        <v>202307</v>
      </c>
      <c r="AP488" s="12" t="str">
        <f t="shared" si="91"/>
        <v>7</v>
      </c>
      <c r="AQ488" s="18">
        <f t="shared" si="92"/>
        <v>0</v>
      </c>
      <c r="AR488" s="18">
        <f t="shared" si="93"/>
        <v>0</v>
      </c>
      <c r="AS488" s="13" t="str">
        <f>VLOOKUP(D488,[2]Reference!$Q:$U,3,FALSE)</f>
        <v>Azuma</v>
      </c>
      <c r="AT488" s="13" t="str">
        <f>VLOOKUP(D488,[2]Reference!Q:V,6,FALSE)</f>
        <v>Azuma</v>
      </c>
      <c r="AU488" s="13" t="str">
        <f>VLOOKUP(D488,[2]Reference!$Q:$U,2,FALSE)</f>
        <v>Hitachi - Class 801</v>
      </c>
      <c r="AV488" s="19">
        <f t="shared" si="94"/>
        <v>44854</v>
      </c>
      <c r="AW488" s="12" t="str">
        <f>+VLOOKUP(X488,[2]Reference!BN:BO,2,FALSE)</f>
        <v>Fleet</v>
      </c>
      <c r="AX488" s="20" t="str">
        <f t="shared" si="95"/>
        <v>HB</v>
      </c>
      <c r="AY488" s="20" t="str">
        <f>VLOOKUP(AX488,[2]Reference!AH:AI,2,FALSE)</f>
        <v>LNER</v>
      </c>
      <c r="AZ488" s="20" t="str">
        <f>VLOOKUP(D488,[2]Reference!Q:V,6,FALSE)</f>
        <v>Azuma</v>
      </c>
      <c r="BA488" s="20" t="str">
        <f>VLOOKUP(D488,[2]Reference!Q:V,3,FALSE)</f>
        <v>Azuma</v>
      </c>
    </row>
    <row r="489" spans="1:53" ht="13.5" x14ac:dyDescent="0.25">
      <c r="A489" s="28" t="s">
        <v>3768</v>
      </c>
      <c r="B489" s="29">
        <v>44848</v>
      </c>
      <c r="C489" s="28" t="s">
        <v>54</v>
      </c>
      <c r="D489" s="28" t="s">
        <v>161</v>
      </c>
      <c r="E489" s="28" t="s">
        <v>162</v>
      </c>
      <c r="F489" s="28" t="s">
        <v>161</v>
      </c>
      <c r="G489" s="28" t="s">
        <v>129</v>
      </c>
      <c r="H489" s="28" t="s">
        <v>95</v>
      </c>
      <c r="I489" s="28" t="s">
        <v>147</v>
      </c>
      <c r="J489" s="28" t="s">
        <v>148</v>
      </c>
      <c r="K489" s="28" t="s">
        <v>179</v>
      </c>
      <c r="L489" s="28" t="s">
        <v>3769</v>
      </c>
      <c r="M489" s="28" t="s">
        <v>78</v>
      </c>
      <c r="N489" s="30">
        <v>5</v>
      </c>
      <c r="O489" s="30">
        <v>5</v>
      </c>
      <c r="P489" s="30">
        <v>0</v>
      </c>
      <c r="Q489" s="30">
        <v>0</v>
      </c>
      <c r="R489" s="30">
        <v>0</v>
      </c>
      <c r="S489" s="30">
        <v>0</v>
      </c>
      <c r="T489" s="30">
        <v>0</v>
      </c>
      <c r="U489" s="30">
        <v>1</v>
      </c>
      <c r="V489" s="30">
        <v>5</v>
      </c>
      <c r="W489" s="28" t="s">
        <v>351</v>
      </c>
      <c r="X489" s="28" t="s">
        <v>80</v>
      </c>
      <c r="Y489" s="28" t="s">
        <v>66</v>
      </c>
      <c r="Z489" s="28" t="s">
        <v>2462</v>
      </c>
      <c r="AA489" s="28" t="s">
        <v>2459</v>
      </c>
      <c r="AB489" s="31">
        <v>0</v>
      </c>
      <c r="AC489" s="31">
        <v>0</v>
      </c>
      <c r="AD489" s="32">
        <v>0</v>
      </c>
      <c r="AE489" s="32">
        <v>0.42</v>
      </c>
      <c r="AF489" s="12" t="str">
        <f t="shared" si="84"/>
        <v>961879</v>
      </c>
      <c r="AG489" s="13" t="str">
        <f>VLOOKUP(D489,[2]Reference!$Q:$U,4,FALSE)</f>
        <v>Fleet</v>
      </c>
      <c r="AH489" s="13" t="str">
        <f>VLOOKUP(D489,[2]Reference!$Q:$U,5,FALSE)</f>
        <v>LNER</v>
      </c>
      <c r="AI489" s="14">
        <f t="shared" si="85"/>
        <v>0</v>
      </c>
      <c r="AJ489" s="14">
        <f t="shared" si="86"/>
        <v>0</v>
      </c>
      <c r="AK489" s="14">
        <f t="shared" si="87"/>
        <v>0</v>
      </c>
      <c r="AL489" s="15">
        <f t="shared" si="88"/>
        <v>0</v>
      </c>
      <c r="AM489" s="14">
        <f t="shared" si="89"/>
        <v>5</v>
      </c>
      <c r="AN489" s="16">
        <f t="shared" si="90"/>
        <v>44849</v>
      </c>
      <c r="AO489" s="17">
        <f>VLOOKUP(B489,[2]Reference!D:E,2,1)</f>
        <v>202307</v>
      </c>
      <c r="AP489" s="12" t="str">
        <f t="shared" si="91"/>
        <v>7</v>
      </c>
      <c r="AQ489" s="18">
        <f t="shared" si="92"/>
        <v>0</v>
      </c>
      <c r="AR489" s="18">
        <f t="shared" si="93"/>
        <v>0.42</v>
      </c>
      <c r="AS489" s="13" t="str">
        <f>VLOOKUP(D489,[2]Reference!$Q:$U,3,FALSE)</f>
        <v>IC225</v>
      </c>
      <c r="AT489" s="13" t="str">
        <f>VLOOKUP(D489,[2]Reference!Q:V,6,FALSE)</f>
        <v>IC225</v>
      </c>
      <c r="AU489" s="13" t="str">
        <f>VLOOKUP(D489,[2]Reference!$Q:$U,2,FALSE)</f>
        <v>MK4 Coach</v>
      </c>
      <c r="AV489" s="19">
        <f t="shared" si="94"/>
        <v>44855</v>
      </c>
      <c r="AW489" s="12" t="str">
        <f>+VLOOKUP(X489,[2]Reference!BN:BO,2,FALSE)</f>
        <v>Fleet</v>
      </c>
      <c r="AX489" s="20" t="str">
        <f t="shared" si="95"/>
        <v>HB</v>
      </c>
      <c r="AY489" s="20" t="str">
        <f>VLOOKUP(AX489,[2]Reference!AH:AI,2,FALSE)</f>
        <v>LNER</v>
      </c>
      <c r="AZ489" s="20" t="str">
        <f>VLOOKUP(D489,[2]Reference!Q:V,6,FALSE)</f>
        <v>IC225</v>
      </c>
      <c r="BA489" s="20" t="str">
        <f>VLOOKUP(D489,[2]Reference!Q:V,3,FALSE)</f>
        <v>IC225</v>
      </c>
    </row>
    <row r="490" spans="1:53" ht="13.5" x14ac:dyDescent="0.25">
      <c r="A490" s="28" t="s">
        <v>3770</v>
      </c>
      <c r="B490" s="29">
        <v>44848</v>
      </c>
      <c r="C490" s="28" t="s">
        <v>54</v>
      </c>
      <c r="D490" s="28" t="s">
        <v>55</v>
      </c>
      <c r="E490" s="28" t="s">
        <v>56</v>
      </c>
      <c r="F490" s="28" t="s">
        <v>55</v>
      </c>
      <c r="G490" s="28" t="s">
        <v>129</v>
      </c>
      <c r="H490" s="28" t="s">
        <v>95</v>
      </c>
      <c r="I490" s="28" t="s">
        <v>292</v>
      </c>
      <c r="J490" s="28" t="s">
        <v>293</v>
      </c>
      <c r="K490" s="28" t="s">
        <v>220</v>
      </c>
      <c r="L490" s="28" t="s">
        <v>3771</v>
      </c>
      <c r="M490" s="28" t="s">
        <v>669</v>
      </c>
      <c r="N490" s="30">
        <v>3</v>
      </c>
      <c r="O490" s="30">
        <v>3</v>
      </c>
      <c r="P490" s="30">
        <v>0</v>
      </c>
      <c r="Q490" s="30">
        <v>0</v>
      </c>
      <c r="R490" s="30">
        <v>0</v>
      </c>
      <c r="S490" s="30">
        <v>0</v>
      </c>
      <c r="T490" s="30">
        <v>0</v>
      </c>
      <c r="U490" s="30">
        <v>1</v>
      </c>
      <c r="V490" s="30">
        <v>3</v>
      </c>
      <c r="W490" s="28" t="s">
        <v>3772</v>
      </c>
      <c r="X490" s="28" t="s">
        <v>80</v>
      </c>
      <c r="Y490" s="28" t="s">
        <v>66</v>
      </c>
      <c r="Z490" s="28" t="s">
        <v>2462</v>
      </c>
      <c r="AA490" s="28" t="s">
        <v>2459</v>
      </c>
      <c r="AB490" s="31">
        <v>0</v>
      </c>
      <c r="AC490" s="31">
        <v>0</v>
      </c>
      <c r="AD490" s="32">
        <v>0</v>
      </c>
      <c r="AE490" s="32">
        <v>0</v>
      </c>
      <c r="AF490" s="12" t="str">
        <f t="shared" si="84"/>
        <v>962080</v>
      </c>
      <c r="AG490" s="13" t="str">
        <f>VLOOKUP(D490,[2]Reference!$Q:$U,4,FALSE)</f>
        <v>Fleet</v>
      </c>
      <c r="AH490" s="13" t="str">
        <f>VLOOKUP(D490,[2]Reference!$Q:$U,5,FALSE)</f>
        <v>LNER</v>
      </c>
      <c r="AI490" s="14">
        <f t="shared" si="85"/>
        <v>0</v>
      </c>
      <c r="AJ490" s="14">
        <f t="shared" si="86"/>
        <v>0</v>
      </c>
      <c r="AK490" s="14">
        <f t="shared" si="87"/>
        <v>0</v>
      </c>
      <c r="AL490" s="15">
        <f t="shared" si="88"/>
        <v>0</v>
      </c>
      <c r="AM490" s="14">
        <f t="shared" si="89"/>
        <v>3</v>
      </c>
      <c r="AN490" s="16">
        <f t="shared" si="90"/>
        <v>44849</v>
      </c>
      <c r="AO490" s="17">
        <f>VLOOKUP(B490,[2]Reference!D:E,2,1)</f>
        <v>202307</v>
      </c>
      <c r="AP490" s="12" t="str">
        <f t="shared" si="91"/>
        <v>7</v>
      </c>
      <c r="AQ490" s="18">
        <f t="shared" si="92"/>
        <v>0</v>
      </c>
      <c r="AR490" s="18">
        <f t="shared" si="93"/>
        <v>0</v>
      </c>
      <c r="AS490" s="13" t="str">
        <f>VLOOKUP(D490,[2]Reference!$Q:$U,3,FALSE)</f>
        <v>Azuma</v>
      </c>
      <c r="AT490" s="13" t="str">
        <f>VLOOKUP(D490,[2]Reference!Q:V,6,FALSE)</f>
        <v>Azuma</v>
      </c>
      <c r="AU490" s="13" t="str">
        <f>VLOOKUP(D490,[2]Reference!$Q:$U,2,FALSE)</f>
        <v>Hitachi - Class 800</v>
      </c>
      <c r="AV490" s="19">
        <f t="shared" si="94"/>
        <v>44855</v>
      </c>
      <c r="AW490" s="12" t="str">
        <f>+VLOOKUP(X490,[2]Reference!BN:BO,2,FALSE)</f>
        <v>Fleet</v>
      </c>
      <c r="AX490" s="20" t="str">
        <f t="shared" si="95"/>
        <v>HB</v>
      </c>
      <c r="AY490" s="20" t="str">
        <f>VLOOKUP(AX490,[2]Reference!AH:AI,2,FALSE)</f>
        <v>LNER</v>
      </c>
      <c r="AZ490" s="20" t="str">
        <f>VLOOKUP(D490,[2]Reference!Q:V,6,FALSE)</f>
        <v>Azuma</v>
      </c>
      <c r="BA490" s="20" t="str">
        <f>VLOOKUP(D490,[2]Reference!Q:V,3,FALSE)</f>
        <v>Azuma</v>
      </c>
    </row>
    <row r="491" spans="1:53" ht="13.5" x14ac:dyDescent="0.25">
      <c r="A491" s="28" t="s">
        <v>3773</v>
      </c>
      <c r="B491" s="29">
        <v>44848</v>
      </c>
      <c r="C491" s="28" t="s">
        <v>54</v>
      </c>
      <c r="D491" s="28" t="s">
        <v>215</v>
      </c>
      <c r="E491" s="28" t="s">
        <v>216</v>
      </c>
      <c r="F491" s="28" t="s">
        <v>215</v>
      </c>
      <c r="G491" s="28" t="s">
        <v>146</v>
      </c>
      <c r="H491" s="28" t="s">
        <v>217</v>
      </c>
      <c r="I491" s="28" t="s">
        <v>218</v>
      </c>
      <c r="J491" s="28" t="s">
        <v>219</v>
      </c>
      <c r="K491" s="28" t="s">
        <v>149</v>
      </c>
      <c r="L491" s="28" t="s">
        <v>3774</v>
      </c>
      <c r="M491" s="28" t="s">
        <v>669</v>
      </c>
      <c r="N491" s="30">
        <v>7</v>
      </c>
      <c r="O491" s="30">
        <v>3</v>
      </c>
      <c r="P491" s="30">
        <v>4</v>
      </c>
      <c r="Q491" s="30">
        <v>0</v>
      </c>
      <c r="R491" s="30">
        <v>0</v>
      </c>
      <c r="S491" s="30">
        <v>0</v>
      </c>
      <c r="T491" s="30">
        <v>0</v>
      </c>
      <c r="U491" s="30">
        <v>2</v>
      </c>
      <c r="V491" s="30">
        <v>7</v>
      </c>
      <c r="W491" s="28" t="s">
        <v>3775</v>
      </c>
      <c r="X491" s="28" t="s">
        <v>119</v>
      </c>
      <c r="Y491" s="28" t="s">
        <v>66</v>
      </c>
      <c r="Z491" s="28" t="s">
        <v>2462</v>
      </c>
      <c r="AA491" s="28" t="s">
        <v>2459</v>
      </c>
      <c r="AB491" s="31">
        <v>0</v>
      </c>
      <c r="AC491" s="31">
        <v>0</v>
      </c>
      <c r="AD491" s="32">
        <v>0</v>
      </c>
      <c r="AE491" s="32">
        <v>0</v>
      </c>
      <c r="AF491" s="12" t="str">
        <f t="shared" si="84"/>
        <v>962223</v>
      </c>
      <c r="AG491" s="13" t="str">
        <f>VLOOKUP(D491,[2]Reference!$Q:$U,4,FALSE)</f>
        <v>Fleet</v>
      </c>
      <c r="AH491" s="13" t="str">
        <f>VLOOKUP(D491,[2]Reference!$Q:$U,5,FALSE)</f>
        <v>LNER</v>
      </c>
      <c r="AI491" s="14">
        <f t="shared" si="85"/>
        <v>0</v>
      </c>
      <c r="AJ491" s="14">
        <f t="shared" si="86"/>
        <v>0</v>
      </c>
      <c r="AK491" s="14">
        <f t="shared" si="87"/>
        <v>0</v>
      </c>
      <c r="AL491" s="15">
        <f t="shared" si="88"/>
        <v>0</v>
      </c>
      <c r="AM491" s="14">
        <f t="shared" si="89"/>
        <v>7</v>
      </c>
      <c r="AN491" s="16">
        <f t="shared" si="90"/>
        <v>44849</v>
      </c>
      <c r="AO491" s="17">
        <f>VLOOKUP(B491,[2]Reference!D:E,2,1)</f>
        <v>202307</v>
      </c>
      <c r="AP491" s="12" t="str">
        <f t="shared" si="91"/>
        <v>7</v>
      </c>
      <c r="AQ491" s="18">
        <f t="shared" si="92"/>
        <v>0</v>
      </c>
      <c r="AR491" s="18">
        <f t="shared" si="93"/>
        <v>0</v>
      </c>
      <c r="AS491" s="13" t="str">
        <f>VLOOKUP(D491,[2]Reference!$Q:$U,3,FALSE)</f>
        <v>Other</v>
      </c>
      <c r="AT491" s="13" t="str">
        <f>VLOOKUP(D491,[2]Reference!Q:V,6,FALSE)</f>
        <v>Other</v>
      </c>
      <c r="AU491" s="13" t="str">
        <f>VLOOKUP(D491,[2]Reference!$Q:$U,2,FALSE)</f>
        <v>ISS - Contractors</v>
      </c>
      <c r="AV491" s="19">
        <f t="shared" si="94"/>
        <v>44855</v>
      </c>
      <c r="AW491" s="12" t="str">
        <f>+VLOOKUP(X491,[2]Reference!BN:BO,2,FALSE)</f>
        <v>Depot</v>
      </c>
      <c r="AX491" s="20" t="str">
        <f t="shared" si="95"/>
        <v>HB</v>
      </c>
      <c r="AY491" s="20" t="str">
        <f>VLOOKUP(AX491,[2]Reference!AH:AI,2,FALSE)</f>
        <v>LNER</v>
      </c>
      <c r="AZ491" s="20" t="str">
        <f>VLOOKUP(D491,[2]Reference!Q:V,6,FALSE)</f>
        <v>Other</v>
      </c>
      <c r="BA491" s="20" t="str">
        <f>VLOOKUP(D491,[2]Reference!Q:V,3,FALSE)</f>
        <v>Other</v>
      </c>
    </row>
    <row r="492" spans="1:53" ht="13.5" x14ac:dyDescent="0.25">
      <c r="A492" s="28" t="s">
        <v>3776</v>
      </c>
      <c r="B492" s="29">
        <v>44848</v>
      </c>
      <c r="C492" s="28" t="s">
        <v>54</v>
      </c>
      <c r="D492" s="28" t="s">
        <v>55</v>
      </c>
      <c r="E492" s="28" t="s">
        <v>56</v>
      </c>
      <c r="F492" s="28" t="s">
        <v>55</v>
      </c>
      <c r="G492" s="28" t="s">
        <v>72</v>
      </c>
      <c r="H492" s="28" t="s">
        <v>339</v>
      </c>
      <c r="I492" s="28" t="s">
        <v>694</v>
      </c>
      <c r="J492" s="28" t="s">
        <v>695</v>
      </c>
      <c r="K492" s="28" t="s">
        <v>261</v>
      </c>
      <c r="L492" s="28" t="s">
        <v>3777</v>
      </c>
      <c r="M492" s="28" t="s">
        <v>248</v>
      </c>
      <c r="N492" s="30">
        <v>205</v>
      </c>
      <c r="O492" s="30">
        <v>40</v>
      </c>
      <c r="P492" s="30">
        <v>165</v>
      </c>
      <c r="Q492" s="30">
        <v>0</v>
      </c>
      <c r="R492" s="30">
        <v>1</v>
      </c>
      <c r="S492" s="30">
        <v>0</v>
      </c>
      <c r="T492" s="30">
        <v>0</v>
      </c>
      <c r="U492" s="30">
        <v>11</v>
      </c>
      <c r="V492" s="30">
        <v>235</v>
      </c>
      <c r="W492" s="28" t="s">
        <v>3778</v>
      </c>
      <c r="X492" s="28" t="s">
        <v>80</v>
      </c>
      <c r="Y492" s="28" t="s">
        <v>66</v>
      </c>
      <c r="Z492" s="28" t="s">
        <v>2462</v>
      </c>
      <c r="AA492" s="28" t="s">
        <v>2459</v>
      </c>
      <c r="AB492" s="31">
        <v>0</v>
      </c>
      <c r="AC492" s="31">
        <v>1</v>
      </c>
      <c r="AD492" s="32">
        <v>1.94</v>
      </c>
      <c r="AE492" s="32">
        <v>4.84</v>
      </c>
      <c r="AF492" s="12" t="str">
        <f t="shared" si="84"/>
        <v>962250</v>
      </c>
      <c r="AG492" s="13" t="str">
        <f>VLOOKUP(D492,[2]Reference!$Q:$U,4,FALSE)</f>
        <v>Fleet</v>
      </c>
      <c r="AH492" s="13" t="str">
        <f>VLOOKUP(D492,[2]Reference!$Q:$U,5,FALSE)</f>
        <v>LNER</v>
      </c>
      <c r="AI492" s="14">
        <f t="shared" si="85"/>
        <v>0</v>
      </c>
      <c r="AJ492" s="14">
        <f t="shared" si="86"/>
        <v>0.5</v>
      </c>
      <c r="AK492" s="14">
        <f t="shared" si="87"/>
        <v>0.5</v>
      </c>
      <c r="AL492" s="15">
        <f t="shared" si="88"/>
        <v>1.44</v>
      </c>
      <c r="AM492" s="14">
        <f t="shared" si="89"/>
        <v>205</v>
      </c>
      <c r="AN492" s="16">
        <f t="shared" si="90"/>
        <v>44849</v>
      </c>
      <c r="AO492" s="17">
        <f>VLOOKUP(B492,[2]Reference!D:E,2,1)</f>
        <v>202307</v>
      </c>
      <c r="AP492" s="12" t="str">
        <f t="shared" si="91"/>
        <v>7</v>
      </c>
      <c r="AQ492" s="18">
        <f t="shared" si="92"/>
        <v>1.94</v>
      </c>
      <c r="AR492" s="18">
        <f t="shared" si="93"/>
        <v>4.84</v>
      </c>
      <c r="AS492" s="13" t="str">
        <f>VLOOKUP(D492,[2]Reference!$Q:$U,3,FALSE)</f>
        <v>Azuma</v>
      </c>
      <c r="AT492" s="13" t="str">
        <f>VLOOKUP(D492,[2]Reference!Q:V,6,FALSE)</f>
        <v>Azuma</v>
      </c>
      <c r="AU492" s="13" t="str">
        <f>VLOOKUP(D492,[2]Reference!$Q:$U,2,FALSE)</f>
        <v>Hitachi - Class 800</v>
      </c>
      <c r="AV492" s="19">
        <f t="shared" si="94"/>
        <v>44855</v>
      </c>
      <c r="AW492" s="12" t="str">
        <f>+VLOOKUP(X492,[2]Reference!BN:BO,2,FALSE)</f>
        <v>Fleet</v>
      </c>
      <c r="AX492" s="20" t="str">
        <f t="shared" si="95"/>
        <v>HB</v>
      </c>
      <c r="AY492" s="20" t="str">
        <f>VLOOKUP(AX492,[2]Reference!AH:AI,2,FALSE)</f>
        <v>LNER</v>
      </c>
      <c r="AZ492" s="20" t="str">
        <f>VLOOKUP(D492,[2]Reference!Q:V,6,FALSE)</f>
        <v>Azuma</v>
      </c>
      <c r="BA492" s="20" t="str">
        <f>VLOOKUP(D492,[2]Reference!Q:V,3,FALSE)</f>
        <v>Azuma</v>
      </c>
    </row>
    <row r="493" spans="1:53" ht="13.5" x14ac:dyDescent="0.25">
      <c r="A493" s="28" t="s">
        <v>3779</v>
      </c>
      <c r="B493" s="29">
        <v>44848</v>
      </c>
      <c r="C493" s="28" t="s">
        <v>54</v>
      </c>
      <c r="D493" s="28" t="s">
        <v>161</v>
      </c>
      <c r="E493" s="28" t="s">
        <v>162</v>
      </c>
      <c r="F493" s="28" t="s">
        <v>161</v>
      </c>
      <c r="G493" s="28" t="s">
        <v>129</v>
      </c>
      <c r="H493" s="28" t="s">
        <v>95</v>
      </c>
      <c r="I493" s="28" t="s">
        <v>147</v>
      </c>
      <c r="J493" s="28" t="s">
        <v>148</v>
      </c>
      <c r="K493" s="28" t="s">
        <v>172</v>
      </c>
      <c r="L493" s="28" t="s">
        <v>3780</v>
      </c>
      <c r="M493" s="28" t="s">
        <v>165</v>
      </c>
      <c r="N493" s="30">
        <v>3</v>
      </c>
      <c r="O493" s="30">
        <v>2</v>
      </c>
      <c r="P493" s="30">
        <v>1</v>
      </c>
      <c r="Q493" s="30">
        <v>0</v>
      </c>
      <c r="R493" s="30">
        <v>0</v>
      </c>
      <c r="S493" s="30">
        <v>0</v>
      </c>
      <c r="T493" s="30">
        <v>0</v>
      </c>
      <c r="U493" s="30">
        <v>2</v>
      </c>
      <c r="V493" s="30">
        <v>3</v>
      </c>
      <c r="W493" s="28" t="s">
        <v>351</v>
      </c>
      <c r="X493" s="28" t="s">
        <v>80</v>
      </c>
      <c r="Y493" s="28" t="s">
        <v>66</v>
      </c>
      <c r="Z493" s="28" t="s">
        <v>2462</v>
      </c>
      <c r="AA493" s="28" t="s">
        <v>2459</v>
      </c>
      <c r="AB493" s="31">
        <v>0</v>
      </c>
      <c r="AC493" s="31">
        <v>0</v>
      </c>
      <c r="AD493" s="32">
        <v>0</v>
      </c>
      <c r="AE493" s="32">
        <v>0</v>
      </c>
      <c r="AF493" s="12" t="str">
        <f t="shared" si="84"/>
        <v>962279</v>
      </c>
      <c r="AG493" s="13" t="str">
        <f>VLOOKUP(D493,[2]Reference!$Q:$U,4,FALSE)</f>
        <v>Fleet</v>
      </c>
      <c r="AH493" s="13" t="str">
        <f>VLOOKUP(D493,[2]Reference!$Q:$U,5,FALSE)</f>
        <v>LNER</v>
      </c>
      <c r="AI493" s="14">
        <f t="shared" si="85"/>
        <v>0</v>
      </c>
      <c r="AJ493" s="14">
        <f t="shared" si="86"/>
        <v>0</v>
      </c>
      <c r="AK493" s="14">
        <f t="shared" si="87"/>
        <v>0</v>
      </c>
      <c r="AL493" s="15">
        <f t="shared" si="88"/>
        <v>0</v>
      </c>
      <c r="AM493" s="14">
        <f t="shared" si="89"/>
        <v>3</v>
      </c>
      <c r="AN493" s="16">
        <f t="shared" si="90"/>
        <v>44849</v>
      </c>
      <c r="AO493" s="17">
        <f>VLOOKUP(B493,[2]Reference!D:E,2,1)</f>
        <v>202307</v>
      </c>
      <c r="AP493" s="12" t="str">
        <f t="shared" si="91"/>
        <v>7</v>
      </c>
      <c r="AQ493" s="18">
        <f t="shared" si="92"/>
        <v>0</v>
      </c>
      <c r="AR493" s="18">
        <f t="shared" si="93"/>
        <v>0</v>
      </c>
      <c r="AS493" s="13" t="str">
        <f>VLOOKUP(D493,[2]Reference!$Q:$U,3,FALSE)</f>
        <v>IC225</v>
      </c>
      <c r="AT493" s="13" t="str">
        <f>VLOOKUP(D493,[2]Reference!Q:V,6,FALSE)</f>
        <v>IC225</v>
      </c>
      <c r="AU493" s="13" t="str">
        <f>VLOOKUP(D493,[2]Reference!$Q:$U,2,FALSE)</f>
        <v>MK4 Coach</v>
      </c>
      <c r="AV493" s="19">
        <f t="shared" si="94"/>
        <v>44855</v>
      </c>
      <c r="AW493" s="12" t="str">
        <f>+VLOOKUP(X493,[2]Reference!BN:BO,2,FALSE)</f>
        <v>Fleet</v>
      </c>
      <c r="AX493" s="20" t="str">
        <f t="shared" si="95"/>
        <v>HB</v>
      </c>
      <c r="AY493" s="20" t="str">
        <f>VLOOKUP(AX493,[2]Reference!AH:AI,2,FALSE)</f>
        <v>LNER</v>
      </c>
      <c r="AZ493" s="20" t="str">
        <f>VLOOKUP(D493,[2]Reference!Q:V,6,FALSE)</f>
        <v>IC225</v>
      </c>
      <c r="BA493" s="20" t="str">
        <f>VLOOKUP(D493,[2]Reference!Q:V,3,FALSE)</f>
        <v>IC225</v>
      </c>
    </row>
    <row r="494" spans="1:53" ht="13.5" x14ac:dyDescent="0.25">
      <c r="A494" s="28" t="s">
        <v>3781</v>
      </c>
      <c r="B494" s="29">
        <v>44848</v>
      </c>
      <c r="C494" s="28" t="s">
        <v>54</v>
      </c>
      <c r="D494" s="28" t="s">
        <v>110</v>
      </c>
      <c r="E494" s="28" t="s">
        <v>111</v>
      </c>
      <c r="F494" s="28" t="s">
        <v>110</v>
      </c>
      <c r="G494" s="28" t="s">
        <v>121</v>
      </c>
      <c r="H494" s="28" t="s">
        <v>112</v>
      </c>
      <c r="I494" s="28" t="s">
        <v>1215</v>
      </c>
      <c r="J494" s="28" t="s">
        <v>1216</v>
      </c>
      <c r="K494" s="28" t="s">
        <v>124</v>
      </c>
      <c r="L494" s="28" t="s">
        <v>3782</v>
      </c>
      <c r="M494" s="28" t="s">
        <v>402</v>
      </c>
      <c r="N494" s="30">
        <v>9</v>
      </c>
      <c r="O494" s="30">
        <v>0</v>
      </c>
      <c r="P494" s="30">
        <v>9</v>
      </c>
      <c r="Q494" s="30">
        <v>0</v>
      </c>
      <c r="R494" s="30">
        <v>1</v>
      </c>
      <c r="S494" s="30">
        <v>0</v>
      </c>
      <c r="T494" s="30">
        <v>0</v>
      </c>
      <c r="U494" s="30">
        <v>2</v>
      </c>
      <c r="V494" s="30">
        <v>47</v>
      </c>
      <c r="W494" s="28" t="s">
        <v>3783</v>
      </c>
      <c r="X494" s="28" t="s">
        <v>119</v>
      </c>
      <c r="Y494" s="28" t="s">
        <v>66</v>
      </c>
      <c r="Z494" s="28" t="s">
        <v>2462</v>
      </c>
      <c r="AA494" s="28" t="s">
        <v>2459</v>
      </c>
      <c r="AB494" s="31">
        <v>0</v>
      </c>
      <c r="AC494" s="31">
        <v>1</v>
      </c>
      <c r="AD494" s="32">
        <v>1</v>
      </c>
      <c r="AE494" s="32">
        <v>1</v>
      </c>
      <c r="AF494" s="12" t="str">
        <f t="shared" si="84"/>
        <v>962449</v>
      </c>
      <c r="AG494" s="13" t="str">
        <f>VLOOKUP(D494,[2]Reference!$Q:$U,4,FALSE)</f>
        <v>Fleet</v>
      </c>
      <c r="AH494" s="13" t="str">
        <f>VLOOKUP(D494,[2]Reference!$Q:$U,5,FALSE)</f>
        <v>LNER</v>
      </c>
      <c r="AI494" s="14">
        <f t="shared" si="85"/>
        <v>0</v>
      </c>
      <c r="AJ494" s="14">
        <f t="shared" si="86"/>
        <v>0.5</v>
      </c>
      <c r="AK494" s="14">
        <f t="shared" si="87"/>
        <v>0.5</v>
      </c>
      <c r="AL494" s="15">
        <f t="shared" si="88"/>
        <v>0.5</v>
      </c>
      <c r="AM494" s="14">
        <f t="shared" si="89"/>
        <v>9</v>
      </c>
      <c r="AN494" s="16">
        <f t="shared" si="90"/>
        <v>44849</v>
      </c>
      <c r="AO494" s="17">
        <f>VLOOKUP(B494,[2]Reference!D:E,2,1)</f>
        <v>202307</v>
      </c>
      <c r="AP494" s="12" t="str">
        <f t="shared" si="91"/>
        <v>7</v>
      </c>
      <c r="AQ494" s="18">
        <f t="shared" si="92"/>
        <v>1</v>
      </c>
      <c r="AR494" s="18">
        <f t="shared" si="93"/>
        <v>1</v>
      </c>
      <c r="AS494" s="13" t="str">
        <f>VLOOKUP(D494,[2]Reference!$Q:$U,3,FALSE)</f>
        <v>Azuma</v>
      </c>
      <c r="AT494" s="13" t="str">
        <f>VLOOKUP(D494,[2]Reference!Q:V,6,FALSE)</f>
        <v>Depot</v>
      </c>
      <c r="AU494" s="13" t="str">
        <f>VLOOKUP(D494,[2]Reference!$Q:$U,2,FALSE)</f>
        <v>Craigentinny</v>
      </c>
      <c r="AV494" s="19">
        <f t="shared" si="94"/>
        <v>44855</v>
      </c>
      <c r="AW494" s="12" t="str">
        <f>+VLOOKUP(X494,[2]Reference!BN:BO,2,FALSE)</f>
        <v>Depot</v>
      </c>
      <c r="AX494" s="20" t="str">
        <f t="shared" si="95"/>
        <v>HB</v>
      </c>
      <c r="AY494" s="20" t="str">
        <f>VLOOKUP(AX494,[2]Reference!AH:AI,2,FALSE)</f>
        <v>LNER</v>
      </c>
      <c r="AZ494" s="20" t="str">
        <f>VLOOKUP(D494,[2]Reference!Q:V,6,FALSE)</f>
        <v>Depot</v>
      </c>
      <c r="BA494" s="20" t="str">
        <f>VLOOKUP(D494,[2]Reference!Q:V,3,FALSE)</f>
        <v>Azuma</v>
      </c>
    </row>
    <row r="495" spans="1:53" ht="13.5" x14ac:dyDescent="0.25">
      <c r="A495" s="28" t="s">
        <v>3784</v>
      </c>
      <c r="B495" s="29">
        <v>44849</v>
      </c>
      <c r="C495" s="28" t="s">
        <v>54</v>
      </c>
      <c r="D495" s="28" t="s">
        <v>161</v>
      </c>
      <c r="E495" s="28" t="s">
        <v>162</v>
      </c>
      <c r="F495" s="28" t="s">
        <v>161</v>
      </c>
      <c r="G495" s="28" t="s">
        <v>129</v>
      </c>
      <c r="H495" s="28" t="s">
        <v>95</v>
      </c>
      <c r="I495" s="28" t="s">
        <v>147</v>
      </c>
      <c r="J495" s="28" t="s">
        <v>148</v>
      </c>
      <c r="K495" s="28" t="s">
        <v>179</v>
      </c>
      <c r="L495" s="28" t="s">
        <v>3785</v>
      </c>
      <c r="M495" s="28" t="s">
        <v>185</v>
      </c>
      <c r="N495" s="30">
        <v>8</v>
      </c>
      <c r="O495" s="30">
        <v>8</v>
      </c>
      <c r="P495" s="30">
        <v>0</v>
      </c>
      <c r="Q495" s="30">
        <v>0</v>
      </c>
      <c r="R495" s="30">
        <v>0</v>
      </c>
      <c r="S495" s="30">
        <v>0</v>
      </c>
      <c r="T495" s="30">
        <v>0</v>
      </c>
      <c r="U495" s="30">
        <v>1</v>
      </c>
      <c r="V495" s="30">
        <v>8</v>
      </c>
      <c r="W495" s="28" t="s">
        <v>3786</v>
      </c>
      <c r="X495" s="28" t="s">
        <v>80</v>
      </c>
      <c r="Y495" s="28" t="s">
        <v>66</v>
      </c>
      <c r="Z495" s="28" t="s">
        <v>2462</v>
      </c>
      <c r="AA495" s="28" t="s">
        <v>2459</v>
      </c>
      <c r="AB495" s="31">
        <v>0</v>
      </c>
      <c r="AC495" s="31">
        <v>0</v>
      </c>
      <c r="AD495" s="32">
        <v>0</v>
      </c>
      <c r="AE495" s="32">
        <v>0</v>
      </c>
      <c r="AF495" s="12" t="str">
        <f t="shared" si="84"/>
        <v>965247</v>
      </c>
      <c r="AG495" s="13" t="str">
        <f>VLOOKUP(D495,[2]Reference!$Q:$U,4,FALSE)</f>
        <v>Fleet</v>
      </c>
      <c r="AH495" s="13" t="str">
        <f>VLOOKUP(D495,[2]Reference!$Q:$U,5,FALSE)</f>
        <v>LNER</v>
      </c>
      <c r="AI495" s="14">
        <f t="shared" si="85"/>
        <v>0</v>
      </c>
      <c r="AJ495" s="14">
        <f t="shared" si="86"/>
        <v>0</v>
      </c>
      <c r="AK495" s="14">
        <f t="shared" si="87"/>
        <v>0</v>
      </c>
      <c r="AL495" s="15">
        <f t="shared" si="88"/>
        <v>0</v>
      </c>
      <c r="AM495" s="14">
        <f t="shared" si="89"/>
        <v>8</v>
      </c>
      <c r="AN495" s="16">
        <f t="shared" si="90"/>
        <v>44849</v>
      </c>
      <c r="AO495" s="17">
        <f>VLOOKUP(B495,[2]Reference!D:E,2,1)</f>
        <v>202307</v>
      </c>
      <c r="AP495" s="12" t="str">
        <f t="shared" si="91"/>
        <v>7</v>
      </c>
      <c r="AQ495" s="18">
        <f t="shared" si="92"/>
        <v>0</v>
      </c>
      <c r="AR495" s="18">
        <f t="shared" si="93"/>
        <v>0</v>
      </c>
      <c r="AS495" s="13" t="str">
        <f>VLOOKUP(D495,[2]Reference!$Q:$U,3,FALSE)</f>
        <v>IC225</v>
      </c>
      <c r="AT495" s="13" t="str">
        <f>VLOOKUP(D495,[2]Reference!Q:V,6,FALSE)</f>
        <v>IC225</v>
      </c>
      <c r="AU495" s="13" t="str">
        <f>VLOOKUP(D495,[2]Reference!$Q:$U,2,FALSE)</f>
        <v>MK4 Coach</v>
      </c>
      <c r="AV495" s="19">
        <f t="shared" si="94"/>
        <v>44856</v>
      </c>
      <c r="AW495" s="12" t="str">
        <f>+VLOOKUP(X495,[2]Reference!BN:BO,2,FALSE)</f>
        <v>Fleet</v>
      </c>
      <c r="AX495" s="20" t="str">
        <f t="shared" si="95"/>
        <v>HB</v>
      </c>
      <c r="AY495" s="20" t="str">
        <f>VLOOKUP(AX495,[2]Reference!AH:AI,2,FALSE)</f>
        <v>LNER</v>
      </c>
      <c r="AZ495" s="20" t="str">
        <f>VLOOKUP(D495,[2]Reference!Q:V,6,FALSE)</f>
        <v>IC225</v>
      </c>
      <c r="BA495" s="20" t="str">
        <f>VLOOKUP(D495,[2]Reference!Q:V,3,FALSE)</f>
        <v>IC225</v>
      </c>
    </row>
    <row r="496" spans="1:53" ht="13.5" x14ac:dyDescent="0.25">
      <c r="A496" s="28" t="s">
        <v>3787</v>
      </c>
      <c r="B496" s="29">
        <v>44849</v>
      </c>
      <c r="C496" s="28" t="s">
        <v>54</v>
      </c>
      <c r="D496" s="28" t="s">
        <v>161</v>
      </c>
      <c r="E496" s="28" t="s">
        <v>162</v>
      </c>
      <c r="F496" s="28" t="s">
        <v>161</v>
      </c>
      <c r="G496" s="28" t="s">
        <v>72</v>
      </c>
      <c r="H496" s="28" t="s">
        <v>95</v>
      </c>
      <c r="I496" s="28" t="s">
        <v>147</v>
      </c>
      <c r="J496" s="28" t="s">
        <v>148</v>
      </c>
      <c r="K496" s="28" t="s">
        <v>261</v>
      </c>
      <c r="L496" s="28" t="s">
        <v>3788</v>
      </c>
      <c r="M496" s="28" t="s">
        <v>107</v>
      </c>
      <c r="N496" s="30">
        <v>3</v>
      </c>
      <c r="O496" s="30">
        <v>3</v>
      </c>
      <c r="P496" s="30">
        <v>0</v>
      </c>
      <c r="Q496" s="30">
        <v>0</v>
      </c>
      <c r="R496" s="30">
        <v>0</v>
      </c>
      <c r="S496" s="30">
        <v>0</v>
      </c>
      <c r="T496" s="30">
        <v>0</v>
      </c>
      <c r="U496" s="30">
        <v>1</v>
      </c>
      <c r="V496" s="30">
        <v>3</v>
      </c>
      <c r="W496" s="28" t="s">
        <v>351</v>
      </c>
      <c r="X496" s="28" t="s">
        <v>80</v>
      </c>
      <c r="Y496" s="28" t="s">
        <v>66</v>
      </c>
      <c r="Z496" s="28" t="s">
        <v>2462</v>
      </c>
      <c r="AA496" s="28" t="s">
        <v>2459</v>
      </c>
      <c r="AB496" s="31">
        <v>0</v>
      </c>
      <c r="AC496" s="31">
        <v>0</v>
      </c>
      <c r="AD496" s="32">
        <v>0</v>
      </c>
      <c r="AE496" s="32">
        <v>0</v>
      </c>
      <c r="AF496" s="12" t="str">
        <f t="shared" si="84"/>
        <v>965509</v>
      </c>
      <c r="AG496" s="13" t="str">
        <f>VLOOKUP(D496,[2]Reference!$Q:$U,4,FALSE)</f>
        <v>Fleet</v>
      </c>
      <c r="AH496" s="13" t="str">
        <f>VLOOKUP(D496,[2]Reference!$Q:$U,5,FALSE)</f>
        <v>LNER</v>
      </c>
      <c r="AI496" s="14">
        <f t="shared" si="85"/>
        <v>0</v>
      </c>
      <c r="AJ496" s="14">
        <f t="shared" si="86"/>
        <v>0</v>
      </c>
      <c r="AK496" s="14">
        <f t="shared" si="87"/>
        <v>0</v>
      </c>
      <c r="AL496" s="15">
        <f t="shared" si="88"/>
        <v>0</v>
      </c>
      <c r="AM496" s="14">
        <f t="shared" si="89"/>
        <v>3</v>
      </c>
      <c r="AN496" s="16">
        <f t="shared" si="90"/>
        <v>44849</v>
      </c>
      <c r="AO496" s="17">
        <f>VLOOKUP(B496,[2]Reference!D:E,2,1)</f>
        <v>202307</v>
      </c>
      <c r="AP496" s="12" t="str">
        <f t="shared" si="91"/>
        <v>7</v>
      </c>
      <c r="AQ496" s="18">
        <f t="shared" si="92"/>
        <v>0</v>
      </c>
      <c r="AR496" s="18">
        <f t="shared" si="93"/>
        <v>0</v>
      </c>
      <c r="AS496" s="13" t="str">
        <f>VLOOKUP(D496,[2]Reference!$Q:$U,3,FALSE)</f>
        <v>IC225</v>
      </c>
      <c r="AT496" s="13" t="str">
        <f>VLOOKUP(D496,[2]Reference!Q:V,6,FALSE)</f>
        <v>IC225</v>
      </c>
      <c r="AU496" s="13" t="str">
        <f>VLOOKUP(D496,[2]Reference!$Q:$U,2,FALSE)</f>
        <v>MK4 Coach</v>
      </c>
      <c r="AV496" s="19">
        <f t="shared" si="94"/>
        <v>44856</v>
      </c>
      <c r="AW496" s="12" t="str">
        <f>+VLOOKUP(X496,[2]Reference!BN:BO,2,FALSE)</f>
        <v>Fleet</v>
      </c>
      <c r="AX496" s="20" t="str">
        <f t="shared" si="95"/>
        <v>HB</v>
      </c>
      <c r="AY496" s="20" t="str">
        <f>VLOOKUP(AX496,[2]Reference!AH:AI,2,FALSE)</f>
        <v>LNER</v>
      </c>
      <c r="AZ496" s="20" t="str">
        <f>VLOOKUP(D496,[2]Reference!Q:V,6,FALSE)</f>
        <v>IC225</v>
      </c>
      <c r="BA496" s="20" t="str">
        <f>VLOOKUP(D496,[2]Reference!Q:V,3,FALSE)</f>
        <v>IC225</v>
      </c>
    </row>
    <row r="497" spans="1:53" ht="13.5" x14ac:dyDescent="0.25">
      <c r="A497" s="28" t="s">
        <v>3789</v>
      </c>
      <c r="B497" s="29">
        <v>44850</v>
      </c>
      <c r="C497" s="28" t="s">
        <v>54</v>
      </c>
      <c r="D497" s="28" t="s">
        <v>55</v>
      </c>
      <c r="E497" s="28" t="s">
        <v>56</v>
      </c>
      <c r="F497" s="28" t="s">
        <v>55</v>
      </c>
      <c r="G497" s="28" t="s">
        <v>129</v>
      </c>
      <c r="H497" s="28" t="s">
        <v>95</v>
      </c>
      <c r="I497" s="28" t="s">
        <v>96</v>
      </c>
      <c r="J497" s="28" t="s">
        <v>97</v>
      </c>
      <c r="K497" s="28" t="s">
        <v>172</v>
      </c>
      <c r="L497" s="28" t="s">
        <v>3790</v>
      </c>
      <c r="M497" s="28" t="s">
        <v>533</v>
      </c>
      <c r="N497" s="30">
        <v>4</v>
      </c>
      <c r="O497" s="30">
        <v>4</v>
      </c>
      <c r="P497" s="30">
        <v>0</v>
      </c>
      <c r="Q497" s="30">
        <v>0</v>
      </c>
      <c r="R497" s="30">
        <v>0</v>
      </c>
      <c r="S497" s="30">
        <v>0</v>
      </c>
      <c r="T497" s="30">
        <v>0</v>
      </c>
      <c r="U497" s="30">
        <v>1</v>
      </c>
      <c r="V497" s="30">
        <v>4</v>
      </c>
      <c r="W497" s="28" t="s">
        <v>3791</v>
      </c>
      <c r="X497" s="28" t="s">
        <v>80</v>
      </c>
      <c r="Y497" s="28" t="s">
        <v>66</v>
      </c>
      <c r="Z497" s="28" t="s">
        <v>2463</v>
      </c>
      <c r="AA497" s="28" t="s">
        <v>68</v>
      </c>
      <c r="AB497" s="31">
        <v>0</v>
      </c>
      <c r="AC497" s="31">
        <v>0</v>
      </c>
      <c r="AD497" s="32">
        <v>0</v>
      </c>
      <c r="AE497" s="32">
        <v>0.09</v>
      </c>
      <c r="AF497" s="12" t="str">
        <f t="shared" si="84"/>
        <v>966856</v>
      </c>
      <c r="AG497" s="13" t="str">
        <f>VLOOKUP(D497,[2]Reference!$Q:$U,4,FALSE)</f>
        <v>Fleet</v>
      </c>
      <c r="AH497" s="13" t="str">
        <f>VLOOKUP(D497,[2]Reference!$Q:$U,5,FALSE)</f>
        <v>LNER</v>
      </c>
      <c r="AI497" s="14">
        <f t="shared" si="85"/>
        <v>0</v>
      </c>
      <c r="AJ497" s="14">
        <f t="shared" si="86"/>
        <v>0</v>
      </c>
      <c r="AK497" s="14">
        <f t="shared" si="87"/>
        <v>0</v>
      </c>
      <c r="AL497" s="15">
        <f t="shared" si="88"/>
        <v>0</v>
      </c>
      <c r="AM497" s="14">
        <f t="shared" si="89"/>
        <v>4</v>
      </c>
      <c r="AN497" s="16">
        <f t="shared" si="90"/>
        <v>44856</v>
      </c>
      <c r="AO497" s="17">
        <f>VLOOKUP(B497,[2]Reference!D:E,2,1)</f>
        <v>202308</v>
      </c>
      <c r="AP497" s="12" t="str">
        <f t="shared" si="91"/>
        <v>7</v>
      </c>
      <c r="AQ497" s="18">
        <f t="shared" si="92"/>
        <v>0</v>
      </c>
      <c r="AR497" s="18">
        <f t="shared" si="93"/>
        <v>0.09</v>
      </c>
      <c r="AS497" s="13" t="str">
        <f>VLOOKUP(D497,[2]Reference!$Q:$U,3,FALSE)</f>
        <v>Azuma</v>
      </c>
      <c r="AT497" s="13" t="str">
        <f>VLOOKUP(D497,[2]Reference!Q:V,6,FALSE)</f>
        <v>Azuma</v>
      </c>
      <c r="AU497" s="13" t="str">
        <f>VLOOKUP(D497,[2]Reference!$Q:$U,2,FALSE)</f>
        <v>Hitachi - Class 800</v>
      </c>
      <c r="AV497" s="19">
        <f t="shared" si="94"/>
        <v>44857</v>
      </c>
      <c r="AW497" s="12" t="str">
        <f>+VLOOKUP(X497,[2]Reference!BN:BO,2,FALSE)</f>
        <v>Fleet</v>
      </c>
      <c r="AX497" s="20" t="str">
        <f t="shared" si="95"/>
        <v>HB</v>
      </c>
      <c r="AY497" s="20" t="str">
        <f>VLOOKUP(AX497,[2]Reference!AH:AI,2,FALSE)</f>
        <v>LNER</v>
      </c>
      <c r="AZ497" s="20" t="str">
        <f>VLOOKUP(D497,[2]Reference!Q:V,6,FALSE)</f>
        <v>Azuma</v>
      </c>
      <c r="BA497" s="20" t="str">
        <f>VLOOKUP(D497,[2]Reference!Q:V,3,FALSE)</f>
        <v>Azuma</v>
      </c>
    </row>
    <row r="498" spans="1:53" ht="13.5" x14ac:dyDescent="0.25">
      <c r="A498" s="28" t="s">
        <v>3792</v>
      </c>
      <c r="B498" s="29">
        <v>44850</v>
      </c>
      <c r="C498" s="28" t="s">
        <v>54</v>
      </c>
      <c r="D498" s="28" t="s">
        <v>92</v>
      </c>
      <c r="E498" s="28" t="s">
        <v>93</v>
      </c>
      <c r="F498" s="28" t="s">
        <v>92</v>
      </c>
      <c r="G498" s="28" t="s">
        <v>94</v>
      </c>
      <c r="H498" s="28" t="s">
        <v>73</v>
      </c>
      <c r="I498" s="28" t="s">
        <v>1641</v>
      </c>
      <c r="J498" s="28" t="s">
        <v>1642</v>
      </c>
      <c r="K498" s="28" t="s">
        <v>167</v>
      </c>
      <c r="L498" s="28" t="s">
        <v>3793</v>
      </c>
      <c r="M498" s="28" t="s">
        <v>793</v>
      </c>
      <c r="N498" s="30">
        <v>3</v>
      </c>
      <c r="O498" s="30">
        <v>3</v>
      </c>
      <c r="P498" s="30">
        <v>0</v>
      </c>
      <c r="Q498" s="30">
        <v>0</v>
      </c>
      <c r="R498" s="30">
        <v>0</v>
      </c>
      <c r="S498" s="30">
        <v>0</v>
      </c>
      <c r="T498" s="30">
        <v>0</v>
      </c>
      <c r="U498" s="30">
        <v>1</v>
      </c>
      <c r="V498" s="30">
        <v>3</v>
      </c>
      <c r="W498" s="28" t="s">
        <v>3794</v>
      </c>
      <c r="X498" s="28" t="s">
        <v>80</v>
      </c>
      <c r="Y498" s="28" t="s">
        <v>66</v>
      </c>
      <c r="Z498" s="28" t="s">
        <v>2463</v>
      </c>
      <c r="AA498" s="28" t="s">
        <v>68</v>
      </c>
      <c r="AB498" s="31">
        <v>0</v>
      </c>
      <c r="AC498" s="31">
        <v>0</v>
      </c>
      <c r="AD498" s="32">
        <v>0</v>
      </c>
      <c r="AE498" s="32">
        <v>0</v>
      </c>
      <c r="AF498" s="12" t="str">
        <f t="shared" si="84"/>
        <v>967047</v>
      </c>
      <c r="AG498" s="13" t="str">
        <f>VLOOKUP(D498,[2]Reference!$Q:$U,4,FALSE)</f>
        <v>Fleet</v>
      </c>
      <c r="AH498" s="13" t="str">
        <f>VLOOKUP(D498,[2]Reference!$Q:$U,5,FALSE)</f>
        <v>LNER</v>
      </c>
      <c r="AI498" s="14">
        <f t="shared" si="85"/>
        <v>0</v>
      </c>
      <c r="AJ498" s="14">
        <f t="shared" si="86"/>
        <v>0</v>
      </c>
      <c r="AK498" s="14">
        <f t="shared" si="87"/>
        <v>0</v>
      </c>
      <c r="AL498" s="15">
        <f t="shared" si="88"/>
        <v>0</v>
      </c>
      <c r="AM498" s="14">
        <f t="shared" si="89"/>
        <v>3</v>
      </c>
      <c r="AN498" s="16">
        <f t="shared" si="90"/>
        <v>44856</v>
      </c>
      <c r="AO498" s="17">
        <f>VLOOKUP(B498,[2]Reference!D:E,2,1)</f>
        <v>202308</v>
      </c>
      <c r="AP498" s="12" t="str">
        <f t="shared" si="91"/>
        <v>7</v>
      </c>
      <c r="AQ498" s="18">
        <f t="shared" si="92"/>
        <v>0</v>
      </c>
      <c r="AR498" s="18">
        <f t="shared" si="93"/>
        <v>0</v>
      </c>
      <c r="AS498" s="13" t="str">
        <f>VLOOKUP(D498,[2]Reference!$Q:$U,3,FALSE)</f>
        <v>Azuma</v>
      </c>
      <c r="AT498" s="13" t="str">
        <f>VLOOKUP(D498,[2]Reference!Q:V,6,FALSE)</f>
        <v>Azuma</v>
      </c>
      <c r="AU498" s="13" t="str">
        <f>VLOOKUP(D498,[2]Reference!$Q:$U,2,FALSE)</f>
        <v>Hitachi - Class 801</v>
      </c>
      <c r="AV498" s="19">
        <f t="shared" si="94"/>
        <v>44857</v>
      </c>
      <c r="AW498" s="12" t="str">
        <f>+VLOOKUP(X498,[2]Reference!BN:BO,2,FALSE)</f>
        <v>Fleet</v>
      </c>
      <c r="AX498" s="20" t="str">
        <f t="shared" si="95"/>
        <v>HB</v>
      </c>
      <c r="AY498" s="20" t="str">
        <f>VLOOKUP(AX498,[2]Reference!AH:AI,2,FALSE)</f>
        <v>LNER</v>
      </c>
      <c r="AZ498" s="20" t="str">
        <f>VLOOKUP(D498,[2]Reference!Q:V,6,FALSE)</f>
        <v>Azuma</v>
      </c>
      <c r="BA498" s="20" t="str">
        <f>VLOOKUP(D498,[2]Reference!Q:V,3,FALSE)</f>
        <v>Azuma</v>
      </c>
    </row>
    <row r="499" spans="1:53" ht="13.5" x14ac:dyDescent="0.25">
      <c r="A499" s="28" t="s">
        <v>3795</v>
      </c>
      <c r="B499" s="29">
        <v>44850</v>
      </c>
      <c r="C499" s="28" t="s">
        <v>54</v>
      </c>
      <c r="D499" s="28" t="s">
        <v>70</v>
      </c>
      <c r="E499" s="28" t="s">
        <v>71</v>
      </c>
      <c r="F499" s="28" t="s">
        <v>70</v>
      </c>
      <c r="G499" s="28" t="s">
        <v>72</v>
      </c>
      <c r="H499" s="28" t="s">
        <v>58</v>
      </c>
      <c r="I499" s="28" t="s">
        <v>103</v>
      </c>
      <c r="J499" s="28" t="s">
        <v>104</v>
      </c>
      <c r="K499" s="28" t="s">
        <v>105</v>
      </c>
      <c r="L499" s="28" t="s">
        <v>3796</v>
      </c>
      <c r="M499" s="28" t="s">
        <v>185</v>
      </c>
      <c r="N499" s="30">
        <v>10</v>
      </c>
      <c r="O499" s="30">
        <v>6.5</v>
      </c>
      <c r="P499" s="30">
        <v>3.5</v>
      </c>
      <c r="Q499" s="30">
        <v>0</v>
      </c>
      <c r="R499" s="30">
        <v>0</v>
      </c>
      <c r="S499" s="30">
        <v>0</v>
      </c>
      <c r="T499" s="30">
        <v>0</v>
      </c>
      <c r="U499" s="30">
        <v>2</v>
      </c>
      <c r="V499" s="30">
        <v>10</v>
      </c>
      <c r="W499" s="28" t="s">
        <v>3797</v>
      </c>
      <c r="X499" s="28" t="s">
        <v>65</v>
      </c>
      <c r="Y499" s="28" t="s">
        <v>66</v>
      </c>
      <c r="Z499" s="28" t="s">
        <v>2463</v>
      </c>
      <c r="AA499" s="28" t="s">
        <v>68</v>
      </c>
      <c r="AB499" s="31">
        <v>0</v>
      </c>
      <c r="AC499" s="31">
        <v>0</v>
      </c>
      <c r="AD499" s="32">
        <v>0</v>
      </c>
      <c r="AE499" s="32">
        <v>0.5</v>
      </c>
      <c r="AF499" s="12" t="str">
        <f t="shared" si="84"/>
        <v>967715</v>
      </c>
      <c r="AG499" s="13" t="str">
        <f>VLOOKUP(D499,[2]Reference!$Q:$U,4,FALSE)</f>
        <v>Fleet</v>
      </c>
      <c r="AH499" s="13" t="str">
        <f>VLOOKUP(D499,[2]Reference!$Q:$U,5,FALSE)</f>
        <v>LNER</v>
      </c>
      <c r="AI499" s="14">
        <f t="shared" si="85"/>
        <v>0</v>
      </c>
      <c r="AJ499" s="14">
        <f t="shared" si="86"/>
        <v>0</v>
      </c>
      <c r="AK499" s="14">
        <f t="shared" si="87"/>
        <v>0</v>
      </c>
      <c r="AL499" s="15">
        <f t="shared" si="88"/>
        <v>0</v>
      </c>
      <c r="AM499" s="14">
        <f t="shared" si="89"/>
        <v>10</v>
      </c>
      <c r="AN499" s="16">
        <f t="shared" si="90"/>
        <v>44856</v>
      </c>
      <c r="AO499" s="17">
        <f>VLOOKUP(B499,[2]Reference!D:E,2,1)</f>
        <v>202308</v>
      </c>
      <c r="AP499" s="12" t="str">
        <f t="shared" si="91"/>
        <v>7</v>
      </c>
      <c r="AQ499" s="18">
        <f t="shared" si="92"/>
        <v>0</v>
      </c>
      <c r="AR499" s="18">
        <f t="shared" si="93"/>
        <v>0.5</v>
      </c>
      <c r="AS499" s="13" t="str">
        <f>VLOOKUP(D499,[2]Reference!$Q:$U,3,FALSE)</f>
        <v>IC225</v>
      </c>
      <c r="AT499" s="13" t="str">
        <f>VLOOKUP(D499,[2]Reference!Q:V,6,FALSE)</f>
        <v>IC225</v>
      </c>
      <c r="AU499" s="13" t="str">
        <f>VLOOKUP(D499,[2]Reference!$Q:$U,2,FALSE)</f>
        <v>Cl 91 Loco</v>
      </c>
      <c r="AV499" s="19">
        <f t="shared" si="94"/>
        <v>44857</v>
      </c>
      <c r="AW499" s="12" t="str">
        <f>+VLOOKUP(X499,[2]Reference!BN:BO,2,FALSE)</f>
        <v>Depot</v>
      </c>
      <c r="AX499" s="20" t="str">
        <f t="shared" si="95"/>
        <v>HB</v>
      </c>
      <c r="AY499" s="20" t="str">
        <f>VLOOKUP(AX499,[2]Reference!AH:AI,2,FALSE)</f>
        <v>LNER</v>
      </c>
      <c r="AZ499" s="20" t="str">
        <f>VLOOKUP(D499,[2]Reference!Q:V,6,FALSE)</f>
        <v>IC225</v>
      </c>
      <c r="BA499" s="20" t="str">
        <f>VLOOKUP(D499,[2]Reference!Q:V,3,FALSE)</f>
        <v>IC225</v>
      </c>
    </row>
    <row r="500" spans="1:53" ht="13.5" x14ac:dyDescent="0.25">
      <c r="A500" s="28" t="s">
        <v>3799</v>
      </c>
      <c r="B500" s="29">
        <v>44851</v>
      </c>
      <c r="C500" s="28" t="s">
        <v>54</v>
      </c>
      <c r="D500" s="28" t="s">
        <v>55</v>
      </c>
      <c r="E500" s="28" t="s">
        <v>56</v>
      </c>
      <c r="F500" s="28" t="s">
        <v>55</v>
      </c>
      <c r="G500" s="28" t="s">
        <v>129</v>
      </c>
      <c r="H500" s="28" t="s">
        <v>730</v>
      </c>
      <c r="I500" s="28" t="s">
        <v>731</v>
      </c>
      <c r="J500" s="28" t="s">
        <v>732</v>
      </c>
      <c r="K500" s="28" t="s">
        <v>1726</v>
      </c>
      <c r="L500" s="28" t="s">
        <v>3800</v>
      </c>
      <c r="M500" s="28" t="s">
        <v>296</v>
      </c>
      <c r="N500" s="30">
        <v>499</v>
      </c>
      <c r="O500" s="30">
        <v>141</v>
      </c>
      <c r="P500" s="30">
        <v>358</v>
      </c>
      <c r="Q500" s="30">
        <v>2</v>
      </c>
      <c r="R500" s="30">
        <v>1</v>
      </c>
      <c r="S500" s="30">
        <v>1</v>
      </c>
      <c r="T500" s="30">
        <v>0</v>
      </c>
      <c r="U500" s="30">
        <v>32</v>
      </c>
      <c r="V500" s="30">
        <v>679</v>
      </c>
      <c r="W500" s="28" t="s">
        <v>3801</v>
      </c>
      <c r="X500" s="28" t="s">
        <v>80</v>
      </c>
      <c r="Y500" s="28" t="s">
        <v>66</v>
      </c>
      <c r="Z500" s="28" t="s">
        <v>2463</v>
      </c>
      <c r="AA500" s="28" t="s">
        <v>68</v>
      </c>
      <c r="AB500" s="31">
        <v>2</v>
      </c>
      <c r="AC500" s="31">
        <v>2</v>
      </c>
      <c r="AD500" s="32">
        <v>8.39</v>
      </c>
      <c r="AE500" s="32">
        <v>18.920000000000002</v>
      </c>
      <c r="AF500" s="12" t="str">
        <f t="shared" si="84"/>
        <v>969158</v>
      </c>
      <c r="AG500" s="13" t="str">
        <f>VLOOKUP(D500,[2]Reference!$Q:$U,4,FALSE)</f>
        <v>Fleet</v>
      </c>
      <c r="AH500" s="13" t="str">
        <f>VLOOKUP(D500,[2]Reference!$Q:$U,5,FALSE)</f>
        <v>LNER</v>
      </c>
      <c r="AI500" s="14">
        <f t="shared" si="85"/>
        <v>2</v>
      </c>
      <c r="AJ500" s="14">
        <f t="shared" si="86"/>
        <v>1</v>
      </c>
      <c r="AK500" s="14">
        <f t="shared" si="87"/>
        <v>3</v>
      </c>
      <c r="AL500" s="15">
        <f t="shared" si="88"/>
        <v>5.3900000000000006</v>
      </c>
      <c r="AM500" s="14">
        <f t="shared" si="89"/>
        <v>499</v>
      </c>
      <c r="AN500" s="16">
        <f t="shared" si="90"/>
        <v>44856</v>
      </c>
      <c r="AO500" s="17">
        <f>VLOOKUP(B500,[2]Reference!D:E,2,1)</f>
        <v>202308</v>
      </c>
      <c r="AP500" s="12" t="str">
        <f t="shared" si="91"/>
        <v>7</v>
      </c>
      <c r="AQ500" s="18">
        <f t="shared" si="92"/>
        <v>8.39</v>
      </c>
      <c r="AR500" s="18">
        <f t="shared" si="93"/>
        <v>18.920000000000002</v>
      </c>
      <c r="AS500" s="13" t="str">
        <f>VLOOKUP(D500,[2]Reference!$Q:$U,3,FALSE)</f>
        <v>Azuma</v>
      </c>
      <c r="AT500" s="13" t="str">
        <f>VLOOKUP(D500,[2]Reference!Q:V,6,FALSE)</f>
        <v>Azuma</v>
      </c>
      <c r="AU500" s="13" t="str">
        <f>VLOOKUP(D500,[2]Reference!$Q:$U,2,FALSE)</f>
        <v>Hitachi - Class 800</v>
      </c>
      <c r="AV500" s="19">
        <f t="shared" si="94"/>
        <v>44858</v>
      </c>
      <c r="AW500" s="12" t="str">
        <f>+VLOOKUP(X500,[2]Reference!BN:BO,2,FALSE)</f>
        <v>Fleet</v>
      </c>
      <c r="AX500" s="20" t="str">
        <f t="shared" si="95"/>
        <v>HB</v>
      </c>
      <c r="AY500" s="20" t="str">
        <f>VLOOKUP(AX500,[2]Reference!AH:AI,2,FALSE)</f>
        <v>LNER</v>
      </c>
      <c r="AZ500" s="20" t="str">
        <f>VLOOKUP(D500,[2]Reference!Q:V,6,FALSE)</f>
        <v>Azuma</v>
      </c>
      <c r="BA500" s="20" t="str">
        <f>VLOOKUP(D500,[2]Reference!Q:V,3,FALSE)</f>
        <v>Azuma</v>
      </c>
    </row>
    <row r="501" spans="1:53" ht="13.5" x14ac:dyDescent="0.25">
      <c r="A501" s="28" t="s">
        <v>3803</v>
      </c>
      <c r="B501" s="29">
        <v>44851</v>
      </c>
      <c r="C501" s="28" t="s">
        <v>54</v>
      </c>
      <c r="D501" s="28" t="s">
        <v>55</v>
      </c>
      <c r="E501" s="28" t="s">
        <v>56</v>
      </c>
      <c r="F501" s="28" t="s">
        <v>55</v>
      </c>
      <c r="G501" s="28" t="s">
        <v>146</v>
      </c>
      <c r="H501" s="28" t="s">
        <v>73</v>
      </c>
      <c r="I501" s="28" t="s">
        <v>1569</v>
      </c>
      <c r="J501" s="28" t="s">
        <v>1570</v>
      </c>
      <c r="K501" s="28" t="s">
        <v>201</v>
      </c>
      <c r="L501" s="28" t="s">
        <v>3804</v>
      </c>
      <c r="M501" s="28" t="s">
        <v>181</v>
      </c>
      <c r="N501" s="30">
        <v>11</v>
      </c>
      <c r="O501" s="30">
        <v>8</v>
      </c>
      <c r="P501" s="30">
        <v>3</v>
      </c>
      <c r="Q501" s="30">
        <v>0</v>
      </c>
      <c r="R501" s="30">
        <v>0</v>
      </c>
      <c r="S501" s="30">
        <v>0</v>
      </c>
      <c r="T501" s="30">
        <v>0</v>
      </c>
      <c r="U501" s="30">
        <v>2</v>
      </c>
      <c r="V501" s="30">
        <v>11</v>
      </c>
      <c r="W501" s="28" t="s">
        <v>3805</v>
      </c>
      <c r="X501" s="28" t="s">
        <v>80</v>
      </c>
      <c r="Y501" s="28" t="s">
        <v>66</v>
      </c>
      <c r="Z501" s="28" t="s">
        <v>2463</v>
      </c>
      <c r="AA501" s="28" t="s">
        <v>68</v>
      </c>
      <c r="AB501" s="31">
        <v>0</v>
      </c>
      <c r="AC501" s="31">
        <v>0</v>
      </c>
      <c r="AD501" s="32">
        <v>0</v>
      </c>
      <c r="AE501" s="32">
        <v>0</v>
      </c>
      <c r="AF501" s="12" t="str">
        <f t="shared" si="84"/>
        <v>969749</v>
      </c>
      <c r="AG501" s="13" t="str">
        <f>VLOOKUP(D501,[2]Reference!$Q:$U,4,FALSE)</f>
        <v>Fleet</v>
      </c>
      <c r="AH501" s="13" t="str">
        <f>VLOOKUP(D501,[2]Reference!$Q:$U,5,FALSE)</f>
        <v>LNER</v>
      </c>
      <c r="AI501" s="14">
        <f t="shared" si="85"/>
        <v>0</v>
      </c>
      <c r="AJ501" s="14">
        <f t="shared" si="86"/>
        <v>0</v>
      </c>
      <c r="AK501" s="14">
        <f t="shared" si="87"/>
        <v>0</v>
      </c>
      <c r="AL501" s="15">
        <f t="shared" si="88"/>
        <v>0</v>
      </c>
      <c r="AM501" s="14">
        <f t="shared" si="89"/>
        <v>11</v>
      </c>
      <c r="AN501" s="16">
        <f t="shared" si="90"/>
        <v>44856</v>
      </c>
      <c r="AO501" s="17">
        <f>VLOOKUP(B501,[2]Reference!D:E,2,1)</f>
        <v>202308</v>
      </c>
      <c r="AP501" s="12" t="str">
        <f t="shared" si="91"/>
        <v>7</v>
      </c>
      <c r="AQ501" s="18">
        <f t="shared" si="92"/>
        <v>0</v>
      </c>
      <c r="AR501" s="18">
        <f t="shared" si="93"/>
        <v>0</v>
      </c>
      <c r="AS501" s="13" t="str">
        <f>VLOOKUP(D501,[2]Reference!$Q:$U,3,FALSE)</f>
        <v>Azuma</v>
      </c>
      <c r="AT501" s="13" t="str">
        <f>VLOOKUP(D501,[2]Reference!Q:V,6,FALSE)</f>
        <v>Azuma</v>
      </c>
      <c r="AU501" s="13" t="str">
        <f>VLOOKUP(D501,[2]Reference!$Q:$U,2,FALSE)</f>
        <v>Hitachi - Class 800</v>
      </c>
      <c r="AV501" s="19">
        <f t="shared" si="94"/>
        <v>44858</v>
      </c>
      <c r="AW501" s="12" t="str">
        <f>+VLOOKUP(X501,[2]Reference!BN:BO,2,FALSE)</f>
        <v>Fleet</v>
      </c>
      <c r="AX501" s="20" t="str">
        <f t="shared" si="95"/>
        <v>HB</v>
      </c>
      <c r="AY501" s="20" t="str">
        <f>VLOOKUP(AX501,[2]Reference!AH:AI,2,FALSE)</f>
        <v>LNER</v>
      </c>
      <c r="AZ501" s="20" t="str">
        <f>VLOOKUP(D501,[2]Reference!Q:V,6,FALSE)</f>
        <v>Azuma</v>
      </c>
      <c r="BA501" s="20" t="str">
        <f>VLOOKUP(D501,[2]Reference!Q:V,3,FALSE)</f>
        <v>Azuma</v>
      </c>
    </row>
    <row r="502" spans="1:53" ht="13.5" x14ac:dyDescent="0.25">
      <c r="A502" s="28" t="s">
        <v>3806</v>
      </c>
      <c r="B502" s="29">
        <v>44852</v>
      </c>
      <c r="C502" s="28" t="s">
        <v>54</v>
      </c>
      <c r="D502" s="28" t="s">
        <v>92</v>
      </c>
      <c r="E502" s="28" t="s">
        <v>93</v>
      </c>
      <c r="F502" s="28" t="s">
        <v>92</v>
      </c>
      <c r="G502" s="28" t="s">
        <v>83</v>
      </c>
      <c r="H502" s="28" t="s">
        <v>198</v>
      </c>
      <c r="I502" s="28" t="s">
        <v>209</v>
      </c>
      <c r="J502" s="28" t="s">
        <v>210</v>
      </c>
      <c r="K502" s="28" t="s">
        <v>977</v>
      </c>
      <c r="L502" s="28" t="s">
        <v>3807</v>
      </c>
      <c r="M502" s="28" t="s">
        <v>375</v>
      </c>
      <c r="N502" s="30">
        <v>0</v>
      </c>
      <c r="O502" s="30">
        <v>0</v>
      </c>
      <c r="P502" s="30">
        <v>0</v>
      </c>
      <c r="Q502" s="30">
        <v>0</v>
      </c>
      <c r="R502" s="30">
        <v>0</v>
      </c>
      <c r="S502" s="30">
        <v>1</v>
      </c>
      <c r="T502" s="30">
        <v>0</v>
      </c>
      <c r="U502" s="30">
        <v>1</v>
      </c>
      <c r="V502" s="30">
        <v>8</v>
      </c>
      <c r="W502" s="28" t="s">
        <v>3808</v>
      </c>
      <c r="X502" s="28" t="s">
        <v>119</v>
      </c>
      <c r="Y502" s="28" t="s">
        <v>66</v>
      </c>
      <c r="Z502" s="28" t="s">
        <v>2463</v>
      </c>
      <c r="AA502" s="28" t="s">
        <v>68</v>
      </c>
      <c r="AB502" s="31">
        <v>0</v>
      </c>
      <c r="AC502" s="31">
        <v>1</v>
      </c>
      <c r="AD502" s="32">
        <v>1</v>
      </c>
      <c r="AE502" s="32">
        <v>1</v>
      </c>
      <c r="AF502" s="12" t="str">
        <f t="shared" si="84"/>
        <v>971349</v>
      </c>
      <c r="AG502" s="13" t="str">
        <f>VLOOKUP(D502,[2]Reference!$Q:$U,4,FALSE)</f>
        <v>Fleet</v>
      </c>
      <c r="AH502" s="13" t="str">
        <f>VLOOKUP(D502,[2]Reference!$Q:$U,5,FALSE)</f>
        <v>LNER</v>
      </c>
      <c r="AI502" s="14">
        <f t="shared" si="85"/>
        <v>0</v>
      </c>
      <c r="AJ502" s="14">
        <f t="shared" si="86"/>
        <v>0.5</v>
      </c>
      <c r="AK502" s="14">
        <f t="shared" si="87"/>
        <v>0.5</v>
      </c>
      <c r="AL502" s="15">
        <f t="shared" si="88"/>
        <v>0.5</v>
      </c>
      <c r="AM502" s="14">
        <f t="shared" si="89"/>
        <v>0</v>
      </c>
      <c r="AN502" s="16">
        <f t="shared" si="90"/>
        <v>44856</v>
      </c>
      <c r="AO502" s="17">
        <f>VLOOKUP(B502,[2]Reference!D:E,2,1)</f>
        <v>202308</v>
      </c>
      <c r="AP502" s="12" t="str">
        <f t="shared" si="91"/>
        <v>7</v>
      </c>
      <c r="AQ502" s="18">
        <f t="shared" si="92"/>
        <v>1</v>
      </c>
      <c r="AR502" s="18">
        <f t="shared" si="93"/>
        <v>1</v>
      </c>
      <c r="AS502" s="13" t="str">
        <f>VLOOKUP(D502,[2]Reference!$Q:$U,3,FALSE)</f>
        <v>Azuma</v>
      </c>
      <c r="AT502" s="13" t="str">
        <f>VLOOKUP(D502,[2]Reference!Q:V,6,FALSE)</f>
        <v>Azuma</v>
      </c>
      <c r="AU502" s="13" t="str">
        <f>VLOOKUP(D502,[2]Reference!$Q:$U,2,FALSE)</f>
        <v>Hitachi - Class 801</v>
      </c>
      <c r="AV502" s="19">
        <f t="shared" si="94"/>
        <v>44859</v>
      </c>
      <c r="AW502" s="12" t="str">
        <f>+VLOOKUP(X502,[2]Reference!BN:BO,2,FALSE)</f>
        <v>Depot</v>
      </c>
      <c r="AX502" s="20" t="str">
        <f t="shared" si="95"/>
        <v>HB</v>
      </c>
      <c r="AY502" s="20" t="str">
        <f>VLOOKUP(AX502,[2]Reference!AH:AI,2,FALSE)</f>
        <v>LNER</v>
      </c>
      <c r="AZ502" s="20" t="str">
        <f>VLOOKUP(D502,[2]Reference!Q:V,6,FALSE)</f>
        <v>Azuma</v>
      </c>
      <c r="BA502" s="20" t="str">
        <f>VLOOKUP(D502,[2]Reference!Q:V,3,FALSE)</f>
        <v>Azuma</v>
      </c>
    </row>
    <row r="503" spans="1:53" ht="13.5" x14ac:dyDescent="0.25">
      <c r="A503" s="28" t="s">
        <v>3809</v>
      </c>
      <c r="B503" s="29">
        <v>44852</v>
      </c>
      <c r="C503" s="28" t="s">
        <v>54</v>
      </c>
      <c r="D503" s="28" t="s">
        <v>55</v>
      </c>
      <c r="E503" s="28" t="s">
        <v>56</v>
      </c>
      <c r="F503" s="28" t="s">
        <v>55</v>
      </c>
      <c r="G503" s="28" t="s">
        <v>231</v>
      </c>
      <c r="H503" s="28" t="s">
        <v>58</v>
      </c>
      <c r="I503" s="28" t="s">
        <v>59</v>
      </c>
      <c r="J503" s="28" t="s">
        <v>60</v>
      </c>
      <c r="K503" s="28" t="s">
        <v>232</v>
      </c>
      <c r="L503" s="28" t="s">
        <v>2494</v>
      </c>
      <c r="M503" s="28" t="s">
        <v>181</v>
      </c>
      <c r="N503" s="30">
        <v>1.5</v>
      </c>
      <c r="O503" s="30">
        <v>1.5</v>
      </c>
      <c r="P503" s="30">
        <v>0</v>
      </c>
      <c r="Q503" s="30">
        <v>0</v>
      </c>
      <c r="R503" s="30">
        <v>0</v>
      </c>
      <c r="S503" s="30">
        <v>0</v>
      </c>
      <c r="T503" s="30">
        <v>0</v>
      </c>
      <c r="U503" s="30">
        <v>1</v>
      </c>
      <c r="V503" s="30">
        <v>1.5</v>
      </c>
      <c r="W503" s="28" t="s">
        <v>3810</v>
      </c>
      <c r="X503" s="28" t="s">
        <v>65</v>
      </c>
      <c r="Y503" s="28" t="s">
        <v>66</v>
      </c>
      <c r="Z503" s="28" t="s">
        <v>2463</v>
      </c>
      <c r="AA503" s="28" t="s">
        <v>68</v>
      </c>
      <c r="AB503" s="31">
        <v>0</v>
      </c>
      <c r="AC503" s="31">
        <v>0</v>
      </c>
      <c r="AD503" s="32">
        <v>0</v>
      </c>
      <c r="AE503" s="32">
        <v>0.04</v>
      </c>
      <c r="AF503" s="12" t="str">
        <f t="shared" si="84"/>
        <v>972225</v>
      </c>
      <c r="AG503" s="13" t="str">
        <f>VLOOKUP(D503,[2]Reference!$Q:$U,4,FALSE)</f>
        <v>Fleet</v>
      </c>
      <c r="AH503" s="13" t="str">
        <f>VLOOKUP(D503,[2]Reference!$Q:$U,5,FALSE)</f>
        <v>LNER</v>
      </c>
      <c r="AI503" s="14">
        <f t="shared" si="85"/>
        <v>0</v>
      </c>
      <c r="AJ503" s="14">
        <f t="shared" si="86"/>
        <v>0</v>
      </c>
      <c r="AK503" s="14">
        <f t="shared" si="87"/>
        <v>0</v>
      </c>
      <c r="AL503" s="15">
        <f t="shared" si="88"/>
        <v>0</v>
      </c>
      <c r="AM503" s="14">
        <f t="shared" si="89"/>
        <v>1.5</v>
      </c>
      <c r="AN503" s="16">
        <f t="shared" si="90"/>
        <v>44856</v>
      </c>
      <c r="AO503" s="17">
        <f>VLOOKUP(B503,[2]Reference!D:E,2,1)</f>
        <v>202308</v>
      </c>
      <c r="AP503" s="12" t="str">
        <f t="shared" si="91"/>
        <v>7</v>
      </c>
      <c r="AQ503" s="18">
        <f t="shared" si="92"/>
        <v>0</v>
      </c>
      <c r="AR503" s="18">
        <f t="shared" si="93"/>
        <v>0.04</v>
      </c>
      <c r="AS503" s="13" t="str">
        <f>VLOOKUP(D503,[2]Reference!$Q:$U,3,FALSE)</f>
        <v>Azuma</v>
      </c>
      <c r="AT503" s="13" t="str">
        <f>VLOOKUP(D503,[2]Reference!Q:V,6,FALSE)</f>
        <v>Azuma</v>
      </c>
      <c r="AU503" s="13" t="str">
        <f>VLOOKUP(D503,[2]Reference!$Q:$U,2,FALSE)</f>
        <v>Hitachi - Class 800</v>
      </c>
      <c r="AV503" s="19">
        <f t="shared" si="94"/>
        <v>44859</v>
      </c>
      <c r="AW503" s="12" t="str">
        <f>+VLOOKUP(X503,[2]Reference!BN:BO,2,FALSE)</f>
        <v>Depot</v>
      </c>
      <c r="AX503" s="20" t="str">
        <f t="shared" si="95"/>
        <v>HB</v>
      </c>
      <c r="AY503" s="20" t="str">
        <f>VLOOKUP(AX503,[2]Reference!AH:AI,2,FALSE)</f>
        <v>LNER</v>
      </c>
      <c r="AZ503" s="20" t="str">
        <f>VLOOKUP(D503,[2]Reference!Q:V,6,FALSE)</f>
        <v>Azuma</v>
      </c>
      <c r="BA503" s="20" t="str">
        <f>VLOOKUP(D503,[2]Reference!Q:V,3,FALSE)</f>
        <v>Azuma</v>
      </c>
    </row>
    <row r="504" spans="1:53" ht="13.5" x14ac:dyDescent="0.25">
      <c r="A504" s="28" t="s">
        <v>3811</v>
      </c>
      <c r="B504" s="29">
        <v>44852</v>
      </c>
      <c r="C504" s="28" t="s">
        <v>54</v>
      </c>
      <c r="D504" s="28" t="s">
        <v>70</v>
      </c>
      <c r="E504" s="28" t="s">
        <v>71</v>
      </c>
      <c r="F504" s="28" t="s">
        <v>70</v>
      </c>
      <c r="G504" s="28" t="s">
        <v>146</v>
      </c>
      <c r="H504" s="28" t="s">
        <v>237</v>
      </c>
      <c r="I504" s="28" t="s">
        <v>416</v>
      </c>
      <c r="J504" s="28" t="s">
        <v>417</v>
      </c>
      <c r="K504" s="28" t="s">
        <v>201</v>
      </c>
      <c r="L504" s="28" t="s">
        <v>3812</v>
      </c>
      <c r="M504" s="28" t="s">
        <v>78</v>
      </c>
      <c r="N504" s="30">
        <v>28</v>
      </c>
      <c r="O504" s="30">
        <v>19</v>
      </c>
      <c r="P504" s="30">
        <v>9</v>
      </c>
      <c r="Q504" s="30">
        <v>0</v>
      </c>
      <c r="R504" s="30">
        <v>0</v>
      </c>
      <c r="S504" s="30">
        <v>0</v>
      </c>
      <c r="T504" s="30">
        <v>0</v>
      </c>
      <c r="U504" s="30">
        <v>2</v>
      </c>
      <c r="V504" s="30">
        <v>28</v>
      </c>
      <c r="W504" s="28" t="s">
        <v>3813</v>
      </c>
      <c r="X504" s="28" t="s">
        <v>80</v>
      </c>
      <c r="Y504" s="28" t="s">
        <v>66</v>
      </c>
      <c r="Z504" s="28" t="s">
        <v>2463</v>
      </c>
      <c r="AA504" s="28" t="s">
        <v>68</v>
      </c>
      <c r="AB504" s="31">
        <v>0</v>
      </c>
      <c r="AC504" s="31">
        <v>0</v>
      </c>
      <c r="AD504" s="32">
        <v>0.61</v>
      </c>
      <c r="AE504" s="32">
        <v>0.82</v>
      </c>
      <c r="AF504" s="12" t="str">
        <f t="shared" si="84"/>
        <v>973620</v>
      </c>
      <c r="AG504" s="13" t="str">
        <f>VLOOKUP(D504,[2]Reference!$Q:$U,4,FALSE)</f>
        <v>Fleet</v>
      </c>
      <c r="AH504" s="13" t="str">
        <f>VLOOKUP(D504,[2]Reference!$Q:$U,5,FALSE)</f>
        <v>LNER</v>
      </c>
      <c r="AI504" s="14">
        <f t="shared" si="85"/>
        <v>0</v>
      </c>
      <c r="AJ504" s="14">
        <f t="shared" si="86"/>
        <v>0</v>
      </c>
      <c r="AK504" s="14">
        <f t="shared" si="87"/>
        <v>0</v>
      </c>
      <c r="AL504" s="15">
        <f t="shared" si="88"/>
        <v>0.61</v>
      </c>
      <c r="AM504" s="14">
        <f t="shared" si="89"/>
        <v>28</v>
      </c>
      <c r="AN504" s="16">
        <f t="shared" si="90"/>
        <v>44856</v>
      </c>
      <c r="AO504" s="17">
        <f>VLOOKUP(B504,[2]Reference!D:E,2,1)</f>
        <v>202308</v>
      </c>
      <c r="AP504" s="12" t="str">
        <f t="shared" si="91"/>
        <v>7</v>
      </c>
      <c r="AQ504" s="18">
        <f t="shared" si="92"/>
        <v>0.61</v>
      </c>
      <c r="AR504" s="18">
        <f t="shared" si="93"/>
        <v>0.82</v>
      </c>
      <c r="AS504" s="13" t="str">
        <f>VLOOKUP(D504,[2]Reference!$Q:$U,3,FALSE)</f>
        <v>IC225</v>
      </c>
      <c r="AT504" s="13" t="str">
        <f>VLOOKUP(D504,[2]Reference!Q:V,6,FALSE)</f>
        <v>IC225</v>
      </c>
      <c r="AU504" s="13" t="str">
        <f>VLOOKUP(D504,[2]Reference!$Q:$U,2,FALSE)</f>
        <v>Cl 91 Loco</v>
      </c>
      <c r="AV504" s="19">
        <f t="shared" si="94"/>
        <v>44859</v>
      </c>
      <c r="AW504" s="12" t="str">
        <f>+VLOOKUP(X504,[2]Reference!BN:BO,2,FALSE)</f>
        <v>Fleet</v>
      </c>
      <c r="AX504" s="20" t="str">
        <f t="shared" si="95"/>
        <v>HB</v>
      </c>
      <c r="AY504" s="20" t="str">
        <f>VLOOKUP(AX504,[2]Reference!AH:AI,2,FALSE)</f>
        <v>LNER</v>
      </c>
      <c r="AZ504" s="20" t="str">
        <f>VLOOKUP(D504,[2]Reference!Q:V,6,FALSE)</f>
        <v>IC225</v>
      </c>
      <c r="BA504" s="20" t="str">
        <f>VLOOKUP(D504,[2]Reference!Q:V,3,FALSE)</f>
        <v>IC225</v>
      </c>
    </row>
    <row r="505" spans="1:53" ht="13.5" x14ac:dyDescent="0.25">
      <c r="A505" s="28" t="s">
        <v>3815</v>
      </c>
      <c r="B505" s="29">
        <v>44853</v>
      </c>
      <c r="C505" s="28" t="s">
        <v>54</v>
      </c>
      <c r="D505" s="28" t="s">
        <v>55</v>
      </c>
      <c r="E505" s="28" t="s">
        <v>56</v>
      </c>
      <c r="F505" s="28" t="s">
        <v>55</v>
      </c>
      <c r="G505" s="28" t="s">
        <v>231</v>
      </c>
      <c r="H505" s="28" t="s">
        <v>84</v>
      </c>
      <c r="I505" s="28" t="s">
        <v>251</v>
      </c>
      <c r="J505" s="28" t="s">
        <v>252</v>
      </c>
      <c r="K505" s="28" t="s">
        <v>232</v>
      </c>
      <c r="L505" s="28" t="s">
        <v>2808</v>
      </c>
      <c r="M505" s="28" t="s">
        <v>459</v>
      </c>
      <c r="N505" s="30">
        <v>6</v>
      </c>
      <c r="O505" s="30">
        <v>6</v>
      </c>
      <c r="P505" s="30">
        <v>0</v>
      </c>
      <c r="Q505" s="30">
        <v>0</v>
      </c>
      <c r="R505" s="30">
        <v>0</v>
      </c>
      <c r="S505" s="30">
        <v>0</v>
      </c>
      <c r="T505" s="30">
        <v>0</v>
      </c>
      <c r="U505" s="30">
        <v>1</v>
      </c>
      <c r="V505" s="30">
        <v>6</v>
      </c>
      <c r="W505" s="28" t="s">
        <v>3816</v>
      </c>
      <c r="X505" s="28" t="s">
        <v>80</v>
      </c>
      <c r="Y505" s="28" t="s">
        <v>66</v>
      </c>
      <c r="Z505" s="28" t="s">
        <v>2463</v>
      </c>
      <c r="AA505" s="28" t="s">
        <v>68</v>
      </c>
      <c r="AB505" s="31">
        <v>0</v>
      </c>
      <c r="AC505" s="31">
        <v>0</v>
      </c>
      <c r="AD505" s="32">
        <v>0</v>
      </c>
      <c r="AE505" s="32">
        <v>0.26</v>
      </c>
      <c r="AF505" s="12" t="str">
        <f t="shared" si="84"/>
        <v>975555</v>
      </c>
      <c r="AG505" s="13" t="str">
        <f>VLOOKUP(D505,[2]Reference!$Q:$U,4,FALSE)</f>
        <v>Fleet</v>
      </c>
      <c r="AH505" s="13" t="str">
        <f>VLOOKUP(D505,[2]Reference!$Q:$U,5,FALSE)</f>
        <v>LNER</v>
      </c>
      <c r="AI505" s="14">
        <f t="shared" si="85"/>
        <v>0</v>
      </c>
      <c r="AJ505" s="14">
        <f t="shared" si="86"/>
        <v>0</v>
      </c>
      <c r="AK505" s="14">
        <f t="shared" si="87"/>
        <v>0</v>
      </c>
      <c r="AL505" s="15">
        <f t="shared" si="88"/>
        <v>0</v>
      </c>
      <c r="AM505" s="14">
        <f t="shared" si="89"/>
        <v>6</v>
      </c>
      <c r="AN505" s="16">
        <f t="shared" si="90"/>
        <v>44856</v>
      </c>
      <c r="AO505" s="17">
        <f>VLOOKUP(B505,[2]Reference!D:E,2,1)</f>
        <v>202308</v>
      </c>
      <c r="AP505" s="12" t="str">
        <f t="shared" si="91"/>
        <v>7</v>
      </c>
      <c r="AQ505" s="18">
        <f t="shared" si="92"/>
        <v>0</v>
      </c>
      <c r="AR505" s="18">
        <f t="shared" si="93"/>
        <v>0.26</v>
      </c>
      <c r="AS505" s="13" t="str">
        <f>VLOOKUP(D505,[2]Reference!$Q:$U,3,FALSE)</f>
        <v>Azuma</v>
      </c>
      <c r="AT505" s="13" t="str">
        <f>VLOOKUP(D505,[2]Reference!Q:V,6,FALSE)</f>
        <v>Azuma</v>
      </c>
      <c r="AU505" s="13" t="str">
        <f>VLOOKUP(D505,[2]Reference!$Q:$U,2,FALSE)</f>
        <v>Hitachi - Class 800</v>
      </c>
      <c r="AV505" s="19">
        <f t="shared" si="94"/>
        <v>44860</v>
      </c>
      <c r="AW505" s="12" t="str">
        <f>+VLOOKUP(X505,[2]Reference!BN:BO,2,FALSE)</f>
        <v>Fleet</v>
      </c>
      <c r="AX505" s="20" t="str">
        <f t="shared" si="95"/>
        <v>HB</v>
      </c>
      <c r="AY505" s="20" t="str">
        <f>VLOOKUP(AX505,[2]Reference!AH:AI,2,FALSE)</f>
        <v>LNER</v>
      </c>
      <c r="AZ505" s="20" t="str">
        <f>VLOOKUP(D505,[2]Reference!Q:V,6,FALSE)</f>
        <v>Azuma</v>
      </c>
      <c r="BA505" s="20" t="str">
        <f>VLOOKUP(D505,[2]Reference!Q:V,3,FALSE)</f>
        <v>Azuma</v>
      </c>
    </row>
    <row r="506" spans="1:53" ht="13.5" x14ac:dyDescent="0.25">
      <c r="A506" s="28" t="s">
        <v>3817</v>
      </c>
      <c r="B506" s="29">
        <v>44853</v>
      </c>
      <c r="C506" s="28" t="s">
        <v>54</v>
      </c>
      <c r="D506" s="28" t="s">
        <v>55</v>
      </c>
      <c r="E506" s="28" t="s">
        <v>56</v>
      </c>
      <c r="F506" s="28" t="s">
        <v>55</v>
      </c>
      <c r="G506" s="28" t="s">
        <v>94</v>
      </c>
      <c r="H506" s="28" t="s">
        <v>138</v>
      </c>
      <c r="I506" s="28" t="s">
        <v>139</v>
      </c>
      <c r="J506" s="28" t="s">
        <v>140</v>
      </c>
      <c r="K506" s="28" t="s">
        <v>1123</v>
      </c>
      <c r="L506" s="28" t="s">
        <v>3818</v>
      </c>
      <c r="M506" s="28" t="s">
        <v>947</v>
      </c>
      <c r="N506" s="30">
        <v>14</v>
      </c>
      <c r="O506" s="30">
        <v>14</v>
      </c>
      <c r="P506" s="30">
        <v>0</v>
      </c>
      <c r="Q506" s="30">
        <v>0</v>
      </c>
      <c r="R506" s="30">
        <v>0</v>
      </c>
      <c r="S506" s="30">
        <v>0</v>
      </c>
      <c r="T506" s="30">
        <v>0</v>
      </c>
      <c r="U506" s="30">
        <v>2</v>
      </c>
      <c r="V506" s="30">
        <v>14</v>
      </c>
      <c r="W506" s="28" t="s">
        <v>3819</v>
      </c>
      <c r="X506" s="28" t="s">
        <v>80</v>
      </c>
      <c r="Y506" s="28" t="s">
        <v>66</v>
      </c>
      <c r="Z506" s="28" t="s">
        <v>2463</v>
      </c>
      <c r="AA506" s="28" t="s">
        <v>68</v>
      </c>
      <c r="AB506" s="31">
        <v>0</v>
      </c>
      <c r="AC506" s="31">
        <v>0</v>
      </c>
      <c r="AD506" s="32">
        <v>0</v>
      </c>
      <c r="AE506" s="32">
        <v>0</v>
      </c>
      <c r="AF506" s="12" t="str">
        <f t="shared" si="84"/>
        <v>976656</v>
      </c>
      <c r="AG506" s="13" t="str">
        <f>VLOOKUP(D506,[2]Reference!$Q:$U,4,FALSE)</f>
        <v>Fleet</v>
      </c>
      <c r="AH506" s="13" t="str">
        <f>VLOOKUP(D506,[2]Reference!$Q:$U,5,FALSE)</f>
        <v>LNER</v>
      </c>
      <c r="AI506" s="14">
        <f t="shared" si="85"/>
        <v>0</v>
      </c>
      <c r="AJ506" s="14">
        <f t="shared" si="86"/>
        <v>0</v>
      </c>
      <c r="AK506" s="14">
        <f t="shared" si="87"/>
        <v>0</v>
      </c>
      <c r="AL506" s="15">
        <f t="shared" si="88"/>
        <v>0</v>
      </c>
      <c r="AM506" s="14">
        <f t="shared" si="89"/>
        <v>14</v>
      </c>
      <c r="AN506" s="16">
        <f t="shared" si="90"/>
        <v>44856</v>
      </c>
      <c r="AO506" s="17">
        <f>VLOOKUP(B506,[2]Reference!D:E,2,1)</f>
        <v>202308</v>
      </c>
      <c r="AP506" s="12" t="str">
        <f t="shared" si="91"/>
        <v>7</v>
      </c>
      <c r="AQ506" s="18">
        <f t="shared" si="92"/>
        <v>0</v>
      </c>
      <c r="AR506" s="18">
        <f t="shared" si="93"/>
        <v>0</v>
      </c>
      <c r="AS506" s="13" t="str">
        <f>VLOOKUP(D506,[2]Reference!$Q:$U,3,FALSE)</f>
        <v>Azuma</v>
      </c>
      <c r="AT506" s="13" t="str">
        <f>VLOOKUP(D506,[2]Reference!Q:V,6,FALSE)</f>
        <v>Azuma</v>
      </c>
      <c r="AU506" s="13" t="str">
        <f>VLOOKUP(D506,[2]Reference!$Q:$U,2,FALSE)</f>
        <v>Hitachi - Class 800</v>
      </c>
      <c r="AV506" s="19">
        <f t="shared" si="94"/>
        <v>44860</v>
      </c>
      <c r="AW506" s="12" t="str">
        <f>+VLOOKUP(X506,[2]Reference!BN:BO,2,FALSE)</f>
        <v>Fleet</v>
      </c>
      <c r="AX506" s="20" t="str">
        <f t="shared" si="95"/>
        <v>HB</v>
      </c>
      <c r="AY506" s="20" t="str">
        <f>VLOOKUP(AX506,[2]Reference!AH:AI,2,FALSE)</f>
        <v>LNER</v>
      </c>
      <c r="AZ506" s="20" t="str">
        <f>VLOOKUP(D506,[2]Reference!Q:V,6,FALSE)</f>
        <v>Azuma</v>
      </c>
      <c r="BA506" s="20" t="str">
        <f>VLOOKUP(D506,[2]Reference!Q:V,3,FALSE)</f>
        <v>Azuma</v>
      </c>
    </row>
    <row r="507" spans="1:53" ht="13.5" x14ac:dyDescent="0.25">
      <c r="A507" s="28" t="s">
        <v>3820</v>
      </c>
      <c r="B507" s="29">
        <v>44854</v>
      </c>
      <c r="C507" s="28" t="s">
        <v>54</v>
      </c>
      <c r="D507" s="28" t="s">
        <v>70</v>
      </c>
      <c r="E507" s="28" t="s">
        <v>71</v>
      </c>
      <c r="F507" s="28" t="s">
        <v>70</v>
      </c>
      <c r="G507" s="28" t="s">
        <v>129</v>
      </c>
      <c r="H507" s="28" t="s">
        <v>58</v>
      </c>
      <c r="I507" s="28" t="s">
        <v>103</v>
      </c>
      <c r="J507" s="28" t="s">
        <v>104</v>
      </c>
      <c r="K507" s="28" t="s">
        <v>932</v>
      </c>
      <c r="L507" s="28" t="s">
        <v>3821</v>
      </c>
      <c r="M507" s="28" t="s">
        <v>664</v>
      </c>
      <c r="N507" s="30">
        <v>1.5</v>
      </c>
      <c r="O507" s="30">
        <v>1.5</v>
      </c>
      <c r="P507" s="30">
        <v>0</v>
      </c>
      <c r="Q507" s="30">
        <v>0</v>
      </c>
      <c r="R507" s="30">
        <v>0</v>
      </c>
      <c r="S507" s="30">
        <v>0</v>
      </c>
      <c r="T507" s="30">
        <v>0</v>
      </c>
      <c r="U507" s="30">
        <v>1</v>
      </c>
      <c r="V507" s="30">
        <v>1.5</v>
      </c>
      <c r="W507" s="28" t="s">
        <v>3822</v>
      </c>
      <c r="X507" s="28" t="s">
        <v>65</v>
      </c>
      <c r="Y507" s="28" t="s">
        <v>66</v>
      </c>
      <c r="Z507" s="28" t="s">
        <v>2463</v>
      </c>
      <c r="AA507" s="28" t="s">
        <v>68</v>
      </c>
      <c r="AB507" s="31">
        <v>0</v>
      </c>
      <c r="AC507" s="31">
        <v>0</v>
      </c>
      <c r="AD507" s="32">
        <v>0</v>
      </c>
      <c r="AE507" s="32">
        <v>0.15</v>
      </c>
      <c r="AF507" s="12" t="str">
        <f t="shared" si="84"/>
        <v>977438</v>
      </c>
      <c r="AG507" s="13" t="str">
        <f>VLOOKUP(D507,[2]Reference!$Q:$U,4,FALSE)</f>
        <v>Fleet</v>
      </c>
      <c r="AH507" s="13" t="str">
        <f>VLOOKUP(D507,[2]Reference!$Q:$U,5,FALSE)</f>
        <v>LNER</v>
      </c>
      <c r="AI507" s="14">
        <f t="shared" si="85"/>
        <v>0</v>
      </c>
      <c r="AJ507" s="14">
        <f t="shared" si="86"/>
        <v>0</v>
      </c>
      <c r="AK507" s="14">
        <f t="shared" si="87"/>
        <v>0</v>
      </c>
      <c r="AL507" s="15">
        <f t="shared" si="88"/>
        <v>0</v>
      </c>
      <c r="AM507" s="14">
        <f t="shared" si="89"/>
        <v>1.5</v>
      </c>
      <c r="AN507" s="16">
        <f t="shared" si="90"/>
        <v>44856</v>
      </c>
      <c r="AO507" s="17">
        <f>VLOOKUP(B507,[2]Reference!D:E,2,1)</f>
        <v>202308</v>
      </c>
      <c r="AP507" s="12" t="str">
        <f t="shared" si="91"/>
        <v>7</v>
      </c>
      <c r="AQ507" s="18">
        <f t="shared" si="92"/>
        <v>0</v>
      </c>
      <c r="AR507" s="18">
        <f t="shared" si="93"/>
        <v>0.15</v>
      </c>
      <c r="AS507" s="13" t="str">
        <f>VLOOKUP(D507,[2]Reference!$Q:$U,3,FALSE)</f>
        <v>IC225</v>
      </c>
      <c r="AT507" s="13" t="str">
        <f>VLOOKUP(D507,[2]Reference!Q:V,6,FALSE)</f>
        <v>IC225</v>
      </c>
      <c r="AU507" s="13" t="str">
        <f>VLOOKUP(D507,[2]Reference!$Q:$U,2,FALSE)</f>
        <v>Cl 91 Loco</v>
      </c>
      <c r="AV507" s="19">
        <f t="shared" si="94"/>
        <v>44861</v>
      </c>
      <c r="AW507" s="12" t="str">
        <f>+VLOOKUP(X507,[2]Reference!BN:BO,2,FALSE)</f>
        <v>Depot</v>
      </c>
      <c r="AX507" s="20" t="str">
        <f t="shared" si="95"/>
        <v>HB</v>
      </c>
      <c r="AY507" s="20" t="str">
        <f>VLOOKUP(AX507,[2]Reference!AH:AI,2,FALSE)</f>
        <v>LNER</v>
      </c>
      <c r="AZ507" s="20" t="str">
        <f>VLOOKUP(D507,[2]Reference!Q:V,6,FALSE)</f>
        <v>IC225</v>
      </c>
      <c r="BA507" s="20" t="str">
        <f>VLOOKUP(D507,[2]Reference!Q:V,3,FALSE)</f>
        <v>IC225</v>
      </c>
    </row>
    <row r="508" spans="1:53" ht="13.5" x14ac:dyDescent="0.25">
      <c r="A508" s="28" t="s">
        <v>3823</v>
      </c>
      <c r="B508" s="29">
        <v>44854</v>
      </c>
      <c r="C508" s="28" t="s">
        <v>54</v>
      </c>
      <c r="D508" s="28" t="s">
        <v>92</v>
      </c>
      <c r="E508" s="28" t="s">
        <v>93</v>
      </c>
      <c r="F508" s="28" t="s">
        <v>92</v>
      </c>
      <c r="G508" s="28" t="s">
        <v>72</v>
      </c>
      <c r="H508" s="28" t="s">
        <v>84</v>
      </c>
      <c r="I508" s="28" t="s">
        <v>251</v>
      </c>
      <c r="J508" s="28" t="s">
        <v>252</v>
      </c>
      <c r="K508" s="28" t="s">
        <v>1057</v>
      </c>
      <c r="L508" s="28" t="s">
        <v>3824</v>
      </c>
      <c r="M508" s="28" t="s">
        <v>2871</v>
      </c>
      <c r="N508" s="30">
        <v>22</v>
      </c>
      <c r="O508" s="30">
        <v>0</v>
      </c>
      <c r="P508" s="30">
        <v>22</v>
      </c>
      <c r="Q508" s="30">
        <v>1</v>
      </c>
      <c r="R508" s="30">
        <v>0</v>
      </c>
      <c r="S508" s="30">
        <v>0</v>
      </c>
      <c r="T508" s="30">
        <v>0</v>
      </c>
      <c r="U508" s="30">
        <v>4</v>
      </c>
      <c r="V508" s="30">
        <v>82</v>
      </c>
      <c r="W508" s="28" t="s">
        <v>3825</v>
      </c>
      <c r="X508" s="28" t="s">
        <v>80</v>
      </c>
      <c r="Y508" s="28" t="s">
        <v>66</v>
      </c>
      <c r="Z508" s="28" t="s">
        <v>2463</v>
      </c>
      <c r="AA508" s="28" t="s">
        <v>68</v>
      </c>
      <c r="AB508" s="31">
        <v>1</v>
      </c>
      <c r="AC508" s="31">
        <v>0</v>
      </c>
      <c r="AD508" s="32">
        <v>1</v>
      </c>
      <c r="AE508" s="32">
        <v>1</v>
      </c>
      <c r="AF508" s="12" t="str">
        <f t="shared" si="84"/>
        <v>978163</v>
      </c>
      <c r="AG508" s="13" t="str">
        <f>VLOOKUP(D508,[2]Reference!$Q:$U,4,FALSE)</f>
        <v>Fleet</v>
      </c>
      <c r="AH508" s="13" t="str">
        <f>VLOOKUP(D508,[2]Reference!$Q:$U,5,FALSE)</f>
        <v>LNER</v>
      </c>
      <c r="AI508" s="14">
        <f t="shared" si="85"/>
        <v>1</v>
      </c>
      <c r="AJ508" s="14">
        <f t="shared" si="86"/>
        <v>0</v>
      </c>
      <c r="AK508" s="14">
        <f t="shared" si="87"/>
        <v>1</v>
      </c>
      <c r="AL508" s="15">
        <f t="shared" si="88"/>
        <v>0</v>
      </c>
      <c r="AM508" s="14">
        <f t="shared" si="89"/>
        <v>22</v>
      </c>
      <c r="AN508" s="16">
        <f t="shared" si="90"/>
        <v>44856</v>
      </c>
      <c r="AO508" s="17">
        <f>VLOOKUP(B508,[2]Reference!D:E,2,1)</f>
        <v>202308</v>
      </c>
      <c r="AP508" s="12" t="str">
        <f t="shared" si="91"/>
        <v>7</v>
      </c>
      <c r="AQ508" s="18">
        <f t="shared" si="92"/>
        <v>1</v>
      </c>
      <c r="AR508" s="18">
        <f t="shared" si="93"/>
        <v>1</v>
      </c>
      <c r="AS508" s="13" t="str">
        <f>VLOOKUP(D508,[2]Reference!$Q:$U,3,FALSE)</f>
        <v>Azuma</v>
      </c>
      <c r="AT508" s="13" t="str">
        <f>VLOOKUP(D508,[2]Reference!Q:V,6,FALSE)</f>
        <v>Azuma</v>
      </c>
      <c r="AU508" s="13" t="str">
        <f>VLOOKUP(D508,[2]Reference!$Q:$U,2,FALSE)</f>
        <v>Hitachi - Class 801</v>
      </c>
      <c r="AV508" s="19">
        <f t="shared" si="94"/>
        <v>44861</v>
      </c>
      <c r="AW508" s="12" t="str">
        <f>+VLOOKUP(X508,[2]Reference!BN:BO,2,FALSE)</f>
        <v>Fleet</v>
      </c>
      <c r="AX508" s="20" t="str">
        <f t="shared" si="95"/>
        <v>HB</v>
      </c>
      <c r="AY508" s="20" t="str">
        <f>VLOOKUP(AX508,[2]Reference!AH:AI,2,FALSE)</f>
        <v>LNER</v>
      </c>
      <c r="AZ508" s="20" t="str">
        <f>VLOOKUP(D508,[2]Reference!Q:V,6,FALSE)</f>
        <v>Azuma</v>
      </c>
      <c r="BA508" s="20" t="str">
        <f>VLOOKUP(D508,[2]Reference!Q:V,3,FALSE)</f>
        <v>Azuma</v>
      </c>
    </row>
    <row r="509" spans="1:53" ht="13.5" x14ac:dyDescent="0.25">
      <c r="A509" s="28" t="s">
        <v>3826</v>
      </c>
      <c r="B509" s="29">
        <v>44854</v>
      </c>
      <c r="C509" s="28" t="s">
        <v>54</v>
      </c>
      <c r="D509" s="28" t="s">
        <v>92</v>
      </c>
      <c r="E509" s="28" t="s">
        <v>93</v>
      </c>
      <c r="F509" s="28" t="s">
        <v>92</v>
      </c>
      <c r="G509" s="28" t="s">
        <v>121</v>
      </c>
      <c r="H509" s="28" t="s">
        <v>198</v>
      </c>
      <c r="I509" s="28" t="s">
        <v>209</v>
      </c>
      <c r="J509" s="28" t="s">
        <v>210</v>
      </c>
      <c r="K509" s="28" t="s">
        <v>366</v>
      </c>
      <c r="L509" s="28" t="s">
        <v>3827</v>
      </c>
      <c r="M509" s="28" t="s">
        <v>947</v>
      </c>
      <c r="N509" s="30">
        <v>4</v>
      </c>
      <c r="O509" s="30">
        <v>0</v>
      </c>
      <c r="P509" s="30">
        <v>4</v>
      </c>
      <c r="Q509" s="30">
        <v>0</v>
      </c>
      <c r="R509" s="30">
        <v>2</v>
      </c>
      <c r="S509" s="30">
        <v>2</v>
      </c>
      <c r="T509" s="30">
        <v>0</v>
      </c>
      <c r="U509" s="30">
        <v>4</v>
      </c>
      <c r="V509" s="30">
        <v>140</v>
      </c>
      <c r="W509" s="28" t="s">
        <v>3828</v>
      </c>
      <c r="X509" s="28" t="s">
        <v>119</v>
      </c>
      <c r="Y509" s="28" t="s">
        <v>66</v>
      </c>
      <c r="Z509" s="28" t="s">
        <v>2463</v>
      </c>
      <c r="AA509" s="28" t="s">
        <v>68</v>
      </c>
      <c r="AB509" s="31">
        <v>0</v>
      </c>
      <c r="AC509" s="31">
        <v>4</v>
      </c>
      <c r="AD509" s="32">
        <v>4</v>
      </c>
      <c r="AE509" s="32">
        <v>4</v>
      </c>
      <c r="AF509" s="12" t="str">
        <f t="shared" si="84"/>
        <v>978358</v>
      </c>
      <c r="AG509" s="13" t="str">
        <f>VLOOKUP(D509,[2]Reference!$Q:$U,4,FALSE)</f>
        <v>Fleet</v>
      </c>
      <c r="AH509" s="13" t="str">
        <f>VLOOKUP(D509,[2]Reference!$Q:$U,5,FALSE)</f>
        <v>LNER</v>
      </c>
      <c r="AI509" s="14">
        <f t="shared" si="85"/>
        <v>0</v>
      </c>
      <c r="AJ509" s="14">
        <f t="shared" si="86"/>
        <v>2</v>
      </c>
      <c r="AK509" s="14">
        <f t="shared" si="87"/>
        <v>2</v>
      </c>
      <c r="AL509" s="15">
        <f t="shared" si="88"/>
        <v>2</v>
      </c>
      <c r="AM509" s="14">
        <f t="shared" si="89"/>
        <v>4</v>
      </c>
      <c r="AN509" s="16">
        <f t="shared" si="90"/>
        <v>44856</v>
      </c>
      <c r="AO509" s="17">
        <f>VLOOKUP(B509,[2]Reference!D:E,2,1)</f>
        <v>202308</v>
      </c>
      <c r="AP509" s="12" t="str">
        <f t="shared" si="91"/>
        <v>7</v>
      </c>
      <c r="AQ509" s="18">
        <f t="shared" si="92"/>
        <v>4</v>
      </c>
      <c r="AR509" s="18">
        <f t="shared" si="93"/>
        <v>4</v>
      </c>
      <c r="AS509" s="13" t="str">
        <f>VLOOKUP(D509,[2]Reference!$Q:$U,3,FALSE)</f>
        <v>Azuma</v>
      </c>
      <c r="AT509" s="13" t="str">
        <f>VLOOKUP(D509,[2]Reference!Q:V,6,FALSE)</f>
        <v>Azuma</v>
      </c>
      <c r="AU509" s="13" t="str">
        <f>VLOOKUP(D509,[2]Reference!$Q:$U,2,FALSE)</f>
        <v>Hitachi - Class 801</v>
      </c>
      <c r="AV509" s="19">
        <f t="shared" si="94"/>
        <v>44861</v>
      </c>
      <c r="AW509" s="12" t="str">
        <f>+VLOOKUP(X509,[2]Reference!BN:BO,2,FALSE)</f>
        <v>Depot</v>
      </c>
      <c r="AX509" s="20" t="str">
        <f t="shared" si="95"/>
        <v>HB</v>
      </c>
      <c r="AY509" s="20" t="str">
        <f>VLOOKUP(AX509,[2]Reference!AH:AI,2,FALSE)</f>
        <v>LNER</v>
      </c>
      <c r="AZ509" s="20" t="str">
        <f>VLOOKUP(D509,[2]Reference!Q:V,6,FALSE)</f>
        <v>Azuma</v>
      </c>
      <c r="BA509" s="20" t="str">
        <f>VLOOKUP(D509,[2]Reference!Q:V,3,FALSE)</f>
        <v>Azuma</v>
      </c>
    </row>
    <row r="510" spans="1:53" ht="13.5" x14ac:dyDescent="0.25">
      <c r="A510" s="28" t="s">
        <v>3829</v>
      </c>
      <c r="B510" s="29">
        <v>44854</v>
      </c>
      <c r="C510" s="28" t="s">
        <v>54</v>
      </c>
      <c r="D510" s="28" t="s">
        <v>70</v>
      </c>
      <c r="E510" s="28" t="s">
        <v>71</v>
      </c>
      <c r="F510" s="28" t="s">
        <v>70</v>
      </c>
      <c r="G510" s="28" t="s">
        <v>154</v>
      </c>
      <c r="H510" s="28" t="s">
        <v>58</v>
      </c>
      <c r="I510" s="28" t="s">
        <v>103</v>
      </c>
      <c r="J510" s="28" t="s">
        <v>104</v>
      </c>
      <c r="K510" s="28" t="s">
        <v>1107</v>
      </c>
      <c r="L510" s="28" t="s">
        <v>3830</v>
      </c>
      <c r="M510" s="28" t="s">
        <v>664</v>
      </c>
      <c r="N510" s="30">
        <v>7.5</v>
      </c>
      <c r="O510" s="30">
        <v>3</v>
      </c>
      <c r="P510" s="30">
        <v>4.5</v>
      </c>
      <c r="Q510" s="30">
        <v>0</v>
      </c>
      <c r="R510" s="30">
        <v>0</v>
      </c>
      <c r="S510" s="30">
        <v>0</v>
      </c>
      <c r="T510" s="30">
        <v>0</v>
      </c>
      <c r="U510" s="30">
        <v>2</v>
      </c>
      <c r="V510" s="30">
        <v>7.5</v>
      </c>
      <c r="W510" s="28" t="s">
        <v>3831</v>
      </c>
      <c r="X510" s="28" t="s">
        <v>65</v>
      </c>
      <c r="Y510" s="28" t="s">
        <v>66</v>
      </c>
      <c r="Z510" s="28" t="s">
        <v>2463</v>
      </c>
      <c r="AA510" s="28" t="s">
        <v>68</v>
      </c>
      <c r="AB510" s="31">
        <v>0</v>
      </c>
      <c r="AC510" s="31">
        <v>0</v>
      </c>
      <c r="AD510" s="32">
        <v>0</v>
      </c>
      <c r="AE510" s="32">
        <v>0</v>
      </c>
      <c r="AF510" s="12" t="str">
        <f t="shared" si="84"/>
        <v>978683</v>
      </c>
      <c r="AG510" s="13" t="str">
        <f>VLOOKUP(D510,[2]Reference!$Q:$U,4,FALSE)</f>
        <v>Fleet</v>
      </c>
      <c r="AH510" s="13" t="str">
        <f>VLOOKUP(D510,[2]Reference!$Q:$U,5,FALSE)</f>
        <v>LNER</v>
      </c>
      <c r="AI510" s="14">
        <f t="shared" si="85"/>
        <v>0</v>
      </c>
      <c r="AJ510" s="14">
        <f t="shared" si="86"/>
        <v>0</v>
      </c>
      <c r="AK510" s="14">
        <f t="shared" si="87"/>
        <v>0</v>
      </c>
      <c r="AL510" s="15">
        <f t="shared" si="88"/>
        <v>0</v>
      </c>
      <c r="AM510" s="14">
        <f t="shared" si="89"/>
        <v>7.5</v>
      </c>
      <c r="AN510" s="16">
        <f t="shared" si="90"/>
        <v>44856</v>
      </c>
      <c r="AO510" s="17">
        <f>VLOOKUP(B510,[2]Reference!D:E,2,1)</f>
        <v>202308</v>
      </c>
      <c r="AP510" s="12" t="str">
        <f t="shared" si="91"/>
        <v>7</v>
      </c>
      <c r="AQ510" s="18">
        <f t="shared" si="92"/>
        <v>0</v>
      </c>
      <c r="AR510" s="18">
        <f t="shared" si="93"/>
        <v>0</v>
      </c>
      <c r="AS510" s="13" t="str">
        <f>VLOOKUP(D510,[2]Reference!$Q:$U,3,FALSE)</f>
        <v>IC225</v>
      </c>
      <c r="AT510" s="13" t="str">
        <f>VLOOKUP(D510,[2]Reference!Q:V,6,FALSE)</f>
        <v>IC225</v>
      </c>
      <c r="AU510" s="13" t="str">
        <f>VLOOKUP(D510,[2]Reference!$Q:$U,2,FALSE)</f>
        <v>Cl 91 Loco</v>
      </c>
      <c r="AV510" s="19">
        <f t="shared" si="94"/>
        <v>44861</v>
      </c>
      <c r="AW510" s="12" t="str">
        <f>+VLOOKUP(X510,[2]Reference!BN:BO,2,FALSE)</f>
        <v>Depot</v>
      </c>
      <c r="AX510" s="20" t="str">
        <f t="shared" si="95"/>
        <v>HB</v>
      </c>
      <c r="AY510" s="20" t="str">
        <f>VLOOKUP(AX510,[2]Reference!AH:AI,2,FALSE)</f>
        <v>LNER</v>
      </c>
      <c r="AZ510" s="20" t="str">
        <f>VLOOKUP(D510,[2]Reference!Q:V,6,FALSE)</f>
        <v>IC225</v>
      </c>
      <c r="BA510" s="20" t="str">
        <f>VLOOKUP(D510,[2]Reference!Q:V,3,FALSE)</f>
        <v>IC225</v>
      </c>
    </row>
    <row r="511" spans="1:53" ht="13.5" x14ac:dyDescent="0.25">
      <c r="A511" s="28" t="s">
        <v>3832</v>
      </c>
      <c r="B511" s="29">
        <v>44854</v>
      </c>
      <c r="C511" s="28" t="s">
        <v>54</v>
      </c>
      <c r="D511" s="28" t="s">
        <v>92</v>
      </c>
      <c r="E511" s="28" t="s">
        <v>93</v>
      </c>
      <c r="F511" s="28" t="s">
        <v>92</v>
      </c>
      <c r="G511" s="28" t="s">
        <v>129</v>
      </c>
      <c r="H511" s="28" t="s">
        <v>95</v>
      </c>
      <c r="I511" s="28" t="s">
        <v>147</v>
      </c>
      <c r="J511" s="28" t="s">
        <v>148</v>
      </c>
      <c r="K511" s="28" t="s">
        <v>130</v>
      </c>
      <c r="L511" s="28" t="s">
        <v>3833</v>
      </c>
      <c r="M511" s="28" t="s">
        <v>1551</v>
      </c>
      <c r="N511" s="30">
        <v>10</v>
      </c>
      <c r="O511" s="30">
        <v>10</v>
      </c>
      <c r="P511" s="30">
        <v>0</v>
      </c>
      <c r="Q511" s="30">
        <v>0</v>
      </c>
      <c r="R511" s="30">
        <v>0</v>
      </c>
      <c r="S511" s="30">
        <v>0</v>
      </c>
      <c r="T511" s="30">
        <v>0</v>
      </c>
      <c r="U511" s="30">
        <v>1</v>
      </c>
      <c r="V511" s="30">
        <v>10</v>
      </c>
      <c r="W511" s="28" t="s">
        <v>3834</v>
      </c>
      <c r="X511" s="28" t="s">
        <v>80</v>
      </c>
      <c r="Y511" s="28" t="s">
        <v>66</v>
      </c>
      <c r="Z511" s="28" t="s">
        <v>2463</v>
      </c>
      <c r="AA511" s="28" t="s">
        <v>68</v>
      </c>
      <c r="AB511" s="31">
        <v>0</v>
      </c>
      <c r="AC511" s="31">
        <v>0</v>
      </c>
      <c r="AD511" s="32">
        <v>0</v>
      </c>
      <c r="AE511" s="32">
        <v>0</v>
      </c>
      <c r="AF511" s="12" t="str">
        <f t="shared" si="84"/>
        <v>978774</v>
      </c>
      <c r="AG511" s="13" t="str">
        <f>VLOOKUP(D511,[2]Reference!$Q:$U,4,FALSE)</f>
        <v>Fleet</v>
      </c>
      <c r="AH511" s="13" t="str">
        <f>VLOOKUP(D511,[2]Reference!$Q:$U,5,FALSE)</f>
        <v>LNER</v>
      </c>
      <c r="AI511" s="14">
        <f t="shared" si="85"/>
        <v>0</v>
      </c>
      <c r="AJ511" s="14">
        <f t="shared" si="86"/>
        <v>0</v>
      </c>
      <c r="AK511" s="14">
        <f t="shared" si="87"/>
        <v>0</v>
      </c>
      <c r="AL511" s="15">
        <f t="shared" si="88"/>
        <v>0</v>
      </c>
      <c r="AM511" s="14">
        <f t="shared" si="89"/>
        <v>10</v>
      </c>
      <c r="AN511" s="16">
        <f t="shared" si="90"/>
        <v>44856</v>
      </c>
      <c r="AO511" s="17">
        <f>VLOOKUP(B511,[2]Reference!D:E,2,1)</f>
        <v>202308</v>
      </c>
      <c r="AP511" s="12" t="str">
        <f t="shared" si="91"/>
        <v>7</v>
      </c>
      <c r="AQ511" s="18">
        <f t="shared" si="92"/>
        <v>0</v>
      </c>
      <c r="AR511" s="18">
        <f t="shared" si="93"/>
        <v>0</v>
      </c>
      <c r="AS511" s="13" t="str">
        <f>VLOOKUP(D511,[2]Reference!$Q:$U,3,FALSE)</f>
        <v>Azuma</v>
      </c>
      <c r="AT511" s="13" t="str">
        <f>VLOOKUP(D511,[2]Reference!Q:V,6,FALSE)</f>
        <v>Azuma</v>
      </c>
      <c r="AU511" s="13" t="str">
        <f>VLOOKUP(D511,[2]Reference!$Q:$U,2,FALSE)</f>
        <v>Hitachi - Class 801</v>
      </c>
      <c r="AV511" s="19">
        <f t="shared" si="94"/>
        <v>44861</v>
      </c>
      <c r="AW511" s="12" t="str">
        <f>+VLOOKUP(X511,[2]Reference!BN:BO,2,FALSE)</f>
        <v>Fleet</v>
      </c>
      <c r="AX511" s="20" t="str">
        <f t="shared" si="95"/>
        <v>HB</v>
      </c>
      <c r="AY511" s="20" t="str">
        <f>VLOOKUP(AX511,[2]Reference!AH:AI,2,FALSE)</f>
        <v>LNER</v>
      </c>
      <c r="AZ511" s="20" t="str">
        <f>VLOOKUP(D511,[2]Reference!Q:V,6,FALSE)</f>
        <v>Azuma</v>
      </c>
      <c r="BA511" s="20" t="str">
        <f>VLOOKUP(D511,[2]Reference!Q:V,3,FALSE)</f>
        <v>Azuma</v>
      </c>
    </row>
    <row r="512" spans="1:53" ht="13.5" x14ac:dyDescent="0.25">
      <c r="A512" s="28" t="s">
        <v>3835</v>
      </c>
      <c r="B512" s="29">
        <v>44854</v>
      </c>
      <c r="C512" s="28" t="s">
        <v>54</v>
      </c>
      <c r="D512" s="28" t="s">
        <v>70</v>
      </c>
      <c r="E512" s="28" t="s">
        <v>71</v>
      </c>
      <c r="F512" s="28" t="s">
        <v>70</v>
      </c>
      <c r="G512" s="28" t="s">
        <v>146</v>
      </c>
      <c r="H512" s="28" t="s">
        <v>237</v>
      </c>
      <c r="I512" s="28" t="s">
        <v>1591</v>
      </c>
      <c r="J512" s="28" t="s">
        <v>1592</v>
      </c>
      <c r="K512" s="28" t="s">
        <v>1149</v>
      </c>
      <c r="L512" s="28" t="s">
        <v>3836</v>
      </c>
      <c r="M512" s="28" t="s">
        <v>419</v>
      </c>
      <c r="N512" s="30">
        <v>118</v>
      </c>
      <c r="O512" s="30">
        <v>30.5</v>
      </c>
      <c r="P512" s="30">
        <v>87.5</v>
      </c>
      <c r="Q512" s="30">
        <v>0</v>
      </c>
      <c r="R512" s="30">
        <v>0.5</v>
      </c>
      <c r="S512" s="30">
        <v>0.5</v>
      </c>
      <c r="T512" s="30">
        <v>0</v>
      </c>
      <c r="U512" s="30">
        <v>17</v>
      </c>
      <c r="V512" s="30">
        <v>148</v>
      </c>
      <c r="W512" s="28" t="s">
        <v>3837</v>
      </c>
      <c r="X512" s="28" t="s">
        <v>80</v>
      </c>
      <c r="Y512" s="28" t="s">
        <v>66</v>
      </c>
      <c r="Z512" s="28" t="s">
        <v>2463</v>
      </c>
      <c r="AA512" s="28" t="s">
        <v>68</v>
      </c>
      <c r="AB512" s="31">
        <v>0</v>
      </c>
      <c r="AC512" s="31">
        <v>1</v>
      </c>
      <c r="AD512" s="32">
        <v>1</v>
      </c>
      <c r="AE512" s="32">
        <v>2.68</v>
      </c>
      <c r="AF512" s="12" t="str">
        <f t="shared" si="84"/>
        <v>979505</v>
      </c>
      <c r="AG512" s="13" t="str">
        <f>VLOOKUP(D512,[2]Reference!$Q:$U,4,FALSE)</f>
        <v>Fleet</v>
      </c>
      <c r="AH512" s="13" t="str">
        <f>VLOOKUP(D512,[2]Reference!$Q:$U,5,FALSE)</f>
        <v>LNER</v>
      </c>
      <c r="AI512" s="14">
        <f t="shared" si="85"/>
        <v>0</v>
      </c>
      <c r="AJ512" s="14">
        <f t="shared" si="86"/>
        <v>0.5</v>
      </c>
      <c r="AK512" s="14">
        <f t="shared" si="87"/>
        <v>0.5</v>
      </c>
      <c r="AL512" s="15">
        <f t="shared" si="88"/>
        <v>0.5</v>
      </c>
      <c r="AM512" s="14">
        <f t="shared" si="89"/>
        <v>118</v>
      </c>
      <c r="AN512" s="16">
        <f t="shared" si="90"/>
        <v>44856</v>
      </c>
      <c r="AO512" s="17">
        <f>VLOOKUP(B512,[2]Reference!D:E,2,1)</f>
        <v>202308</v>
      </c>
      <c r="AP512" s="12" t="str">
        <f t="shared" si="91"/>
        <v>7</v>
      </c>
      <c r="AQ512" s="18">
        <f t="shared" si="92"/>
        <v>1</v>
      </c>
      <c r="AR512" s="18">
        <f t="shared" si="93"/>
        <v>2.68</v>
      </c>
      <c r="AS512" s="13" t="str">
        <f>VLOOKUP(D512,[2]Reference!$Q:$U,3,FALSE)</f>
        <v>IC225</v>
      </c>
      <c r="AT512" s="13" t="str">
        <f>VLOOKUP(D512,[2]Reference!Q:V,6,FALSE)</f>
        <v>IC225</v>
      </c>
      <c r="AU512" s="13" t="str">
        <f>VLOOKUP(D512,[2]Reference!$Q:$U,2,FALSE)</f>
        <v>Cl 91 Loco</v>
      </c>
      <c r="AV512" s="19">
        <f t="shared" si="94"/>
        <v>44861</v>
      </c>
      <c r="AW512" s="12" t="str">
        <f>+VLOOKUP(X512,[2]Reference!BN:BO,2,FALSE)</f>
        <v>Fleet</v>
      </c>
      <c r="AX512" s="20" t="str">
        <f t="shared" si="95"/>
        <v>HB</v>
      </c>
      <c r="AY512" s="20" t="str">
        <f>VLOOKUP(AX512,[2]Reference!AH:AI,2,FALSE)</f>
        <v>LNER</v>
      </c>
      <c r="AZ512" s="20" t="str">
        <f>VLOOKUP(D512,[2]Reference!Q:V,6,FALSE)</f>
        <v>IC225</v>
      </c>
      <c r="BA512" s="20" t="str">
        <f>VLOOKUP(D512,[2]Reference!Q:V,3,FALSE)</f>
        <v>IC225</v>
      </c>
    </row>
    <row r="513" spans="1:53" ht="13.5" x14ac:dyDescent="0.25">
      <c r="A513" s="28" t="s">
        <v>3838</v>
      </c>
      <c r="B513" s="29">
        <v>44854</v>
      </c>
      <c r="C513" s="28" t="s">
        <v>54</v>
      </c>
      <c r="D513" s="28" t="s">
        <v>161</v>
      </c>
      <c r="E513" s="28" t="s">
        <v>162</v>
      </c>
      <c r="F513" s="28" t="s">
        <v>161</v>
      </c>
      <c r="G513" s="28" t="s">
        <v>146</v>
      </c>
      <c r="H513" s="28" t="s">
        <v>405</v>
      </c>
      <c r="I513" s="28" t="s">
        <v>1917</v>
      </c>
      <c r="J513" s="28" t="s">
        <v>3839</v>
      </c>
      <c r="K513" s="28" t="s">
        <v>201</v>
      </c>
      <c r="L513" s="28" t="s">
        <v>3840</v>
      </c>
      <c r="M513" s="28" t="s">
        <v>664</v>
      </c>
      <c r="N513" s="30">
        <v>4</v>
      </c>
      <c r="O513" s="30">
        <v>4</v>
      </c>
      <c r="P513" s="30">
        <v>0</v>
      </c>
      <c r="Q513" s="30">
        <v>0</v>
      </c>
      <c r="R513" s="30">
        <v>0</v>
      </c>
      <c r="S513" s="30">
        <v>0</v>
      </c>
      <c r="T513" s="30">
        <v>0</v>
      </c>
      <c r="U513" s="30">
        <v>1</v>
      </c>
      <c r="V513" s="30">
        <v>4</v>
      </c>
      <c r="W513" s="28" t="s">
        <v>3841</v>
      </c>
      <c r="X513" s="28" t="s">
        <v>80</v>
      </c>
      <c r="Y513" s="28" t="s">
        <v>66</v>
      </c>
      <c r="Z513" s="28" t="s">
        <v>2463</v>
      </c>
      <c r="AA513" s="28" t="s">
        <v>68</v>
      </c>
      <c r="AB513" s="31">
        <v>0</v>
      </c>
      <c r="AC513" s="31">
        <v>0</v>
      </c>
      <c r="AD513" s="32">
        <v>0</v>
      </c>
      <c r="AE513" s="32">
        <v>0</v>
      </c>
      <c r="AF513" s="12" t="str">
        <f t="shared" si="84"/>
        <v>979685</v>
      </c>
      <c r="AG513" s="13" t="str">
        <f>VLOOKUP(D513,[2]Reference!$Q:$U,4,FALSE)</f>
        <v>Fleet</v>
      </c>
      <c r="AH513" s="13" t="str">
        <f>VLOOKUP(D513,[2]Reference!$Q:$U,5,FALSE)</f>
        <v>LNER</v>
      </c>
      <c r="AI513" s="14">
        <f t="shared" si="85"/>
        <v>0</v>
      </c>
      <c r="AJ513" s="14">
        <f t="shared" si="86"/>
        <v>0</v>
      </c>
      <c r="AK513" s="14">
        <f t="shared" si="87"/>
        <v>0</v>
      </c>
      <c r="AL513" s="15">
        <f t="shared" si="88"/>
        <v>0</v>
      </c>
      <c r="AM513" s="14">
        <f t="shared" si="89"/>
        <v>4</v>
      </c>
      <c r="AN513" s="16">
        <f t="shared" si="90"/>
        <v>44856</v>
      </c>
      <c r="AO513" s="17">
        <f>VLOOKUP(B513,[2]Reference!D:E,2,1)</f>
        <v>202308</v>
      </c>
      <c r="AP513" s="12" t="str">
        <f t="shared" si="91"/>
        <v>7</v>
      </c>
      <c r="AQ513" s="18">
        <f t="shared" si="92"/>
        <v>0</v>
      </c>
      <c r="AR513" s="18">
        <f t="shared" si="93"/>
        <v>0</v>
      </c>
      <c r="AS513" s="13" t="str">
        <f>VLOOKUP(D513,[2]Reference!$Q:$U,3,FALSE)</f>
        <v>IC225</v>
      </c>
      <c r="AT513" s="13" t="str">
        <f>VLOOKUP(D513,[2]Reference!Q:V,6,FALSE)</f>
        <v>IC225</v>
      </c>
      <c r="AU513" s="13" t="str">
        <f>VLOOKUP(D513,[2]Reference!$Q:$U,2,FALSE)</f>
        <v>MK4 Coach</v>
      </c>
      <c r="AV513" s="19">
        <f t="shared" si="94"/>
        <v>44861</v>
      </c>
      <c r="AW513" s="12" t="str">
        <f>+VLOOKUP(X513,[2]Reference!BN:BO,2,FALSE)</f>
        <v>Fleet</v>
      </c>
      <c r="AX513" s="20" t="str">
        <f t="shared" si="95"/>
        <v>HB</v>
      </c>
      <c r="AY513" s="20" t="str">
        <f>VLOOKUP(AX513,[2]Reference!AH:AI,2,FALSE)</f>
        <v>LNER</v>
      </c>
      <c r="AZ513" s="20" t="str">
        <f>VLOOKUP(D513,[2]Reference!Q:V,6,FALSE)</f>
        <v>IC225</v>
      </c>
      <c r="BA513" s="20" t="str">
        <f>VLOOKUP(D513,[2]Reference!Q:V,3,FALSE)</f>
        <v>IC225</v>
      </c>
    </row>
    <row r="514" spans="1:53" ht="13.5" x14ac:dyDescent="0.25">
      <c r="A514" s="28" t="s">
        <v>3842</v>
      </c>
      <c r="B514" s="29">
        <v>44854</v>
      </c>
      <c r="C514" s="28" t="s">
        <v>54</v>
      </c>
      <c r="D514" s="28" t="s">
        <v>70</v>
      </c>
      <c r="E514" s="28" t="s">
        <v>71</v>
      </c>
      <c r="F514" s="28" t="s">
        <v>70</v>
      </c>
      <c r="G514" s="28" t="s">
        <v>154</v>
      </c>
      <c r="H514" s="28" t="s">
        <v>84</v>
      </c>
      <c r="I514" s="28" t="s">
        <v>2725</v>
      </c>
      <c r="J514" s="28" t="s">
        <v>2726</v>
      </c>
      <c r="K514" s="28" t="s">
        <v>1107</v>
      </c>
      <c r="L514" s="28" t="s">
        <v>3843</v>
      </c>
      <c r="M514" s="28" t="s">
        <v>185</v>
      </c>
      <c r="N514" s="30">
        <v>17</v>
      </c>
      <c r="O514" s="30">
        <v>9</v>
      </c>
      <c r="P514" s="30">
        <v>8</v>
      </c>
      <c r="Q514" s="30">
        <v>0</v>
      </c>
      <c r="R514" s="30">
        <v>0</v>
      </c>
      <c r="S514" s="30">
        <v>0</v>
      </c>
      <c r="T514" s="30">
        <v>0</v>
      </c>
      <c r="U514" s="30">
        <v>2</v>
      </c>
      <c r="V514" s="30">
        <v>17</v>
      </c>
      <c r="W514" s="28" t="s">
        <v>3844</v>
      </c>
      <c r="X514" s="28" t="s">
        <v>80</v>
      </c>
      <c r="Y514" s="28" t="s">
        <v>66</v>
      </c>
      <c r="Z514" s="28" t="s">
        <v>2463</v>
      </c>
      <c r="AA514" s="28" t="s">
        <v>68</v>
      </c>
      <c r="AB514" s="31">
        <v>0</v>
      </c>
      <c r="AC514" s="31">
        <v>0</v>
      </c>
      <c r="AD514" s="32">
        <v>0</v>
      </c>
      <c r="AE514" s="32">
        <v>0</v>
      </c>
      <c r="AF514" s="12" t="str">
        <f t="shared" ref="AF514:AF577" si="96">LEFT(A514,6)</f>
        <v>980435</v>
      </c>
      <c r="AG514" s="13" t="str">
        <f>VLOOKUP(D514,[2]Reference!$Q:$U,4,FALSE)</f>
        <v>Fleet</v>
      </c>
      <c r="AH514" s="13" t="str">
        <f>VLOOKUP(D514,[2]Reference!$Q:$U,5,FALSE)</f>
        <v>LNER</v>
      </c>
      <c r="AI514" s="14">
        <f t="shared" ref="AI514:AI577" si="97">+AB514</f>
        <v>0</v>
      </c>
      <c r="AJ514" s="14">
        <f t="shared" ref="AJ514:AJ577" si="98">+AC514/2</f>
        <v>0</v>
      </c>
      <c r="AK514" s="14">
        <f t="shared" ref="AK514:AK577" si="99">SUM(AI514:AJ514)</f>
        <v>0</v>
      </c>
      <c r="AL514" s="15">
        <f t="shared" ref="AL514:AL577" si="100">+AD514-AK514</f>
        <v>0</v>
      </c>
      <c r="AM514" s="14">
        <f t="shared" ref="AM514:AM577" si="101">+N514</f>
        <v>17</v>
      </c>
      <c r="AN514" s="16">
        <f t="shared" ref="AN514:AN577" si="102">B514+(7-WEEKDAY(B514))</f>
        <v>44856</v>
      </c>
      <c r="AO514" s="17">
        <f>VLOOKUP(B514,[2]Reference!D:E,2,1)</f>
        <v>202308</v>
      </c>
      <c r="AP514" s="12" t="str">
        <f t="shared" ref="AP514:AP577" si="103">LEFT(X514,1)</f>
        <v>7</v>
      </c>
      <c r="AQ514" s="18">
        <f t="shared" ref="AQ514:AQ577" si="104">+AD514</f>
        <v>0</v>
      </c>
      <c r="AR514" s="18">
        <f t="shared" ref="AR514:AR577" si="105">+AE514</f>
        <v>0</v>
      </c>
      <c r="AS514" s="13" t="str">
        <f>VLOOKUP(D514,[2]Reference!$Q:$U,3,FALSE)</f>
        <v>IC225</v>
      </c>
      <c r="AT514" s="13" t="str">
        <f>VLOOKUP(D514,[2]Reference!Q:V,6,FALSE)</f>
        <v>IC225</v>
      </c>
      <c r="AU514" s="13" t="str">
        <f>VLOOKUP(D514,[2]Reference!$Q:$U,2,FALSE)</f>
        <v>Cl 91 Loco</v>
      </c>
      <c r="AV514" s="19">
        <f t="shared" ref="AV514:AV577" si="106">+B514+7</f>
        <v>44861</v>
      </c>
      <c r="AW514" s="12" t="str">
        <f>+VLOOKUP(X514,[2]Reference!BN:BO,2,FALSE)</f>
        <v>Fleet</v>
      </c>
      <c r="AX514" s="20" t="str">
        <f t="shared" ref="AX514:AX577" si="107">MID(F514,2,2)</f>
        <v>HB</v>
      </c>
      <c r="AY514" s="20" t="str">
        <f>VLOOKUP(AX514,[2]Reference!AH:AI,2,FALSE)</f>
        <v>LNER</v>
      </c>
      <c r="AZ514" s="20" t="str">
        <f>VLOOKUP(D514,[2]Reference!Q:V,6,FALSE)</f>
        <v>IC225</v>
      </c>
      <c r="BA514" s="20" t="str">
        <f>VLOOKUP(D514,[2]Reference!Q:V,3,FALSE)</f>
        <v>IC225</v>
      </c>
    </row>
    <row r="515" spans="1:53" ht="13.5" x14ac:dyDescent="0.25">
      <c r="A515" s="28" t="s">
        <v>3845</v>
      </c>
      <c r="B515" s="29">
        <v>44855</v>
      </c>
      <c r="C515" s="28" t="s">
        <v>54</v>
      </c>
      <c r="D515" s="28" t="s">
        <v>55</v>
      </c>
      <c r="E515" s="28" t="s">
        <v>56</v>
      </c>
      <c r="F515" s="28" t="s">
        <v>55</v>
      </c>
      <c r="G515" s="28" t="s">
        <v>129</v>
      </c>
      <c r="H515" s="28" t="s">
        <v>138</v>
      </c>
      <c r="I515" s="28" t="s">
        <v>3846</v>
      </c>
      <c r="J515" s="28" t="s">
        <v>3847</v>
      </c>
      <c r="K515" s="28" t="s">
        <v>179</v>
      </c>
      <c r="L515" s="28" t="s">
        <v>3848</v>
      </c>
      <c r="M515" s="28" t="s">
        <v>523</v>
      </c>
      <c r="N515" s="30">
        <v>186</v>
      </c>
      <c r="O515" s="30">
        <v>78</v>
      </c>
      <c r="P515" s="30">
        <v>108</v>
      </c>
      <c r="Q515" s="30">
        <v>0</v>
      </c>
      <c r="R515" s="30">
        <v>0</v>
      </c>
      <c r="S515" s="30">
        <v>0</v>
      </c>
      <c r="T515" s="30">
        <v>0</v>
      </c>
      <c r="U515" s="30">
        <v>10</v>
      </c>
      <c r="V515" s="30">
        <v>186</v>
      </c>
      <c r="W515" s="28" t="s">
        <v>3849</v>
      </c>
      <c r="X515" s="28" t="s">
        <v>80</v>
      </c>
      <c r="Y515" s="28" t="s">
        <v>66</v>
      </c>
      <c r="Z515" s="28" t="s">
        <v>2463</v>
      </c>
      <c r="AA515" s="28" t="s">
        <v>68</v>
      </c>
      <c r="AB515" s="31">
        <v>0</v>
      </c>
      <c r="AC515" s="31">
        <v>0</v>
      </c>
      <c r="AD515" s="32">
        <v>1.68</v>
      </c>
      <c r="AE515" s="32">
        <v>2.52</v>
      </c>
      <c r="AF515" s="12" t="str">
        <f t="shared" si="96"/>
        <v>981296</v>
      </c>
      <c r="AG515" s="13" t="str">
        <f>VLOOKUP(D515,[2]Reference!$Q:$U,4,FALSE)</f>
        <v>Fleet</v>
      </c>
      <c r="AH515" s="13" t="str">
        <f>VLOOKUP(D515,[2]Reference!$Q:$U,5,FALSE)</f>
        <v>LNER</v>
      </c>
      <c r="AI515" s="14">
        <f t="shared" si="97"/>
        <v>0</v>
      </c>
      <c r="AJ515" s="14">
        <f t="shared" si="98"/>
        <v>0</v>
      </c>
      <c r="AK515" s="14">
        <f t="shared" si="99"/>
        <v>0</v>
      </c>
      <c r="AL515" s="15">
        <f t="shared" si="100"/>
        <v>1.68</v>
      </c>
      <c r="AM515" s="14">
        <f t="shared" si="101"/>
        <v>186</v>
      </c>
      <c r="AN515" s="16">
        <f t="shared" si="102"/>
        <v>44856</v>
      </c>
      <c r="AO515" s="17">
        <f>VLOOKUP(B515,[2]Reference!D:E,2,1)</f>
        <v>202308</v>
      </c>
      <c r="AP515" s="12" t="str">
        <f t="shared" si="103"/>
        <v>7</v>
      </c>
      <c r="AQ515" s="18">
        <f t="shared" si="104"/>
        <v>1.68</v>
      </c>
      <c r="AR515" s="18">
        <f t="shared" si="105"/>
        <v>2.52</v>
      </c>
      <c r="AS515" s="13" t="str">
        <f>VLOOKUP(D515,[2]Reference!$Q:$U,3,FALSE)</f>
        <v>Azuma</v>
      </c>
      <c r="AT515" s="13" t="str">
        <f>VLOOKUP(D515,[2]Reference!Q:V,6,FALSE)</f>
        <v>Azuma</v>
      </c>
      <c r="AU515" s="13" t="str">
        <f>VLOOKUP(D515,[2]Reference!$Q:$U,2,FALSE)</f>
        <v>Hitachi - Class 800</v>
      </c>
      <c r="AV515" s="19">
        <f t="shared" si="106"/>
        <v>44862</v>
      </c>
      <c r="AW515" s="12" t="str">
        <f>+VLOOKUP(X515,[2]Reference!BN:BO,2,FALSE)</f>
        <v>Fleet</v>
      </c>
      <c r="AX515" s="20" t="str">
        <f t="shared" si="107"/>
        <v>HB</v>
      </c>
      <c r="AY515" s="20" t="str">
        <f>VLOOKUP(AX515,[2]Reference!AH:AI,2,FALSE)</f>
        <v>LNER</v>
      </c>
      <c r="AZ515" s="20" t="str">
        <f>VLOOKUP(D515,[2]Reference!Q:V,6,FALSE)</f>
        <v>Azuma</v>
      </c>
      <c r="BA515" s="20" t="str">
        <f>VLOOKUP(D515,[2]Reference!Q:V,3,FALSE)</f>
        <v>Azuma</v>
      </c>
    </row>
    <row r="516" spans="1:53" ht="13.5" x14ac:dyDescent="0.25">
      <c r="A516" s="28" t="s">
        <v>3850</v>
      </c>
      <c r="B516" s="29">
        <v>44855</v>
      </c>
      <c r="C516" s="28" t="s">
        <v>54</v>
      </c>
      <c r="D516" s="28" t="s">
        <v>536</v>
      </c>
      <c r="E516" s="28" t="s">
        <v>537</v>
      </c>
      <c r="F516" s="28" t="s">
        <v>536</v>
      </c>
      <c r="G516" s="28" t="s">
        <v>129</v>
      </c>
      <c r="H516" s="28" t="s">
        <v>138</v>
      </c>
      <c r="I516" s="28" t="s">
        <v>357</v>
      </c>
      <c r="J516" s="28" t="s">
        <v>358</v>
      </c>
      <c r="K516" s="28" t="s">
        <v>179</v>
      </c>
      <c r="L516" s="28" t="s">
        <v>3851</v>
      </c>
      <c r="M516" s="28" t="s">
        <v>165</v>
      </c>
      <c r="N516" s="30">
        <v>8</v>
      </c>
      <c r="O516" s="30">
        <v>4</v>
      </c>
      <c r="P516" s="30">
        <v>4</v>
      </c>
      <c r="Q516" s="30">
        <v>0</v>
      </c>
      <c r="R516" s="30">
        <v>0</v>
      </c>
      <c r="S516" s="30">
        <v>0</v>
      </c>
      <c r="T516" s="30">
        <v>0</v>
      </c>
      <c r="U516" s="30">
        <v>2</v>
      </c>
      <c r="V516" s="30">
        <v>8</v>
      </c>
      <c r="W516" s="28" t="s">
        <v>3852</v>
      </c>
      <c r="X516" s="28" t="s">
        <v>80</v>
      </c>
      <c r="Y516" s="28" t="s">
        <v>66</v>
      </c>
      <c r="Z516" s="28" t="s">
        <v>2463</v>
      </c>
      <c r="AA516" s="28" t="s">
        <v>68</v>
      </c>
      <c r="AB516" s="31">
        <v>0</v>
      </c>
      <c r="AC516" s="31">
        <v>0</v>
      </c>
      <c r="AD516" s="32">
        <v>0</v>
      </c>
      <c r="AE516" s="32">
        <v>0.52</v>
      </c>
      <c r="AF516" s="12" t="str">
        <f t="shared" si="96"/>
        <v>982265</v>
      </c>
      <c r="AG516" s="13" t="str">
        <f>VLOOKUP(D516,[2]Reference!$Q:$U,4,FALSE)</f>
        <v>Fleet</v>
      </c>
      <c r="AH516" s="13" t="str">
        <f>VLOOKUP(D516,[2]Reference!$Q:$U,5,FALSE)</f>
        <v>LNER</v>
      </c>
      <c r="AI516" s="14">
        <f t="shared" si="97"/>
        <v>0</v>
      </c>
      <c r="AJ516" s="14">
        <f t="shared" si="98"/>
        <v>0</v>
      </c>
      <c r="AK516" s="14">
        <f t="shared" si="99"/>
        <v>0</v>
      </c>
      <c r="AL516" s="15">
        <f t="shared" si="100"/>
        <v>0</v>
      </c>
      <c r="AM516" s="14">
        <f t="shared" si="101"/>
        <v>8</v>
      </c>
      <c r="AN516" s="16">
        <f t="shared" si="102"/>
        <v>44856</v>
      </c>
      <c r="AO516" s="17">
        <f>VLOOKUP(B516,[2]Reference!D:E,2,1)</f>
        <v>202308</v>
      </c>
      <c r="AP516" s="12" t="str">
        <f t="shared" si="103"/>
        <v>7</v>
      </c>
      <c r="AQ516" s="18">
        <f t="shared" si="104"/>
        <v>0</v>
      </c>
      <c r="AR516" s="18">
        <f t="shared" si="105"/>
        <v>0.52</v>
      </c>
      <c r="AS516" s="13" t="str">
        <f>VLOOKUP(D516,[2]Reference!$Q:$U,3,FALSE)</f>
        <v>IC225</v>
      </c>
      <c r="AT516" s="13" t="str">
        <f>VLOOKUP(D516,[2]Reference!Q:V,6,FALSE)</f>
        <v>IC225</v>
      </c>
      <c r="AU516" s="13" t="str">
        <f>VLOOKUP(D516,[2]Reference!$Q:$U,2,FALSE)</f>
        <v>MK4 DVT</v>
      </c>
      <c r="AV516" s="19">
        <f t="shared" si="106"/>
        <v>44862</v>
      </c>
      <c r="AW516" s="12" t="str">
        <f>+VLOOKUP(X516,[2]Reference!BN:BO,2,FALSE)</f>
        <v>Fleet</v>
      </c>
      <c r="AX516" s="20" t="str">
        <f t="shared" si="107"/>
        <v>HB</v>
      </c>
      <c r="AY516" s="20" t="str">
        <f>VLOOKUP(AX516,[2]Reference!AH:AI,2,FALSE)</f>
        <v>LNER</v>
      </c>
      <c r="AZ516" s="20" t="str">
        <f>VLOOKUP(D516,[2]Reference!Q:V,6,FALSE)</f>
        <v>IC225</v>
      </c>
      <c r="BA516" s="20" t="str">
        <f>VLOOKUP(D516,[2]Reference!Q:V,3,FALSE)</f>
        <v>IC225</v>
      </c>
    </row>
    <row r="517" spans="1:53" ht="13.5" x14ac:dyDescent="0.25">
      <c r="A517" s="28" t="s">
        <v>3854</v>
      </c>
      <c r="B517" s="29">
        <v>44855</v>
      </c>
      <c r="C517" s="28" t="s">
        <v>54</v>
      </c>
      <c r="D517" s="28" t="s">
        <v>55</v>
      </c>
      <c r="E517" s="28" t="s">
        <v>56</v>
      </c>
      <c r="F517" s="28" t="s">
        <v>55</v>
      </c>
      <c r="G517" s="28" t="s">
        <v>121</v>
      </c>
      <c r="H517" s="28" t="s">
        <v>730</v>
      </c>
      <c r="I517" s="28" t="s">
        <v>731</v>
      </c>
      <c r="J517" s="28" t="s">
        <v>732</v>
      </c>
      <c r="K517" s="28" t="s">
        <v>951</v>
      </c>
      <c r="L517" s="28" t="s">
        <v>3855</v>
      </c>
      <c r="M517" s="28" t="s">
        <v>296</v>
      </c>
      <c r="N517" s="30">
        <v>207</v>
      </c>
      <c r="O517" s="30">
        <v>43</v>
      </c>
      <c r="P517" s="30">
        <v>164</v>
      </c>
      <c r="Q517" s="30">
        <v>0</v>
      </c>
      <c r="R517" s="30">
        <v>0</v>
      </c>
      <c r="S517" s="30">
        <v>0</v>
      </c>
      <c r="T517" s="30">
        <v>0</v>
      </c>
      <c r="U517" s="30">
        <v>6</v>
      </c>
      <c r="V517" s="30">
        <v>207</v>
      </c>
      <c r="W517" s="28" t="s">
        <v>3856</v>
      </c>
      <c r="X517" s="28" t="s">
        <v>80</v>
      </c>
      <c r="Y517" s="28" t="s">
        <v>66</v>
      </c>
      <c r="Z517" s="28" t="s">
        <v>2463</v>
      </c>
      <c r="AA517" s="28" t="s">
        <v>68</v>
      </c>
      <c r="AB517" s="31">
        <v>0</v>
      </c>
      <c r="AC517" s="31">
        <v>0</v>
      </c>
      <c r="AD517" s="32">
        <v>2.29</v>
      </c>
      <c r="AE517" s="32">
        <v>3.79</v>
      </c>
      <c r="AF517" s="12" t="str">
        <f t="shared" si="96"/>
        <v>983401</v>
      </c>
      <c r="AG517" s="13" t="str">
        <f>VLOOKUP(D517,[2]Reference!$Q:$U,4,FALSE)</f>
        <v>Fleet</v>
      </c>
      <c r="AH517" s="13" t="str">
        <f>VLOOKUP(D517,[2]Reference!$Q:$U,5,FALSE)</f>
        <v>LNER</v>
      </c>
      <c r="AI517" s="14">
        <f t="shared" si="97"/>
        <v>0</v>
      </c>
      <c r="AJ517" s="14">
        <f t="shared" si="98"/>
        <v>0</v>
      </c>
      <c r="AK517" s="14">
        <f t="shared" si="99"/>
        <v>0</v>
      </c>
      <c r="AL517" s="15">
        <f t="shared" si="100"/>
        <v>2.29</v>
      </c>
      <c r="AM517" s="14">
        <f t="shared" si="101"/>
        <v>207</v>
      </c>
      <c r="AN517" s="16">
        <f t="shared" si="102"/>
        <v>44856</v>
      </c>
      <c r="AO517" s="17">
        <f>VLOOKUP(B517,[2]Reference!D:E,2,1)</f>
        <v>202308</v>
      </c>
      <c r="AP517" s="12" t="str">
        <f t="shared" si="103"/>
        <v>7</v>
      </c>
      <c r="AQ517" s="18">
        <f t="shared" si="104"/>
        <v>2.29</v>
      </c>
      <c r="AR517" s="18">
        <f t="shared" si="105"/>
        <v>3.79</v>
      </c>
      <c r="AS517" s="13" t="str">
        <f>VLOOKUP(D517,[2]Reference!$Q:$U,3,FALSE)</f>
        <v>Azuma</v>
      </c>
      <c r="AT517" s="13" t="str">
        <f>VLOOKUP(D517,[2]Reference!Q:V,6,FALSE)</f>
        <v>Azuma</v>
      </c>
      <c r="AU517" s="13" t="str">
        <f>VLOOKUP(D517,[2]Reference!$Q:$U,2,FALSE)</f>
        <v>Hitachi - Class 800</v>
      </c>
      <c r="AV517" s="19">
        <f t="shared" si="106"/>
        <v>44862</v>
      </c>
      <c r="AW517" s="12" t="str">
        <f>+VLOOKUP(X517,[2]Reference!BN:BO,2,FALSE)</f>
        <v>Fleet</v>
      </c>
      <c r="AX517" s="20" t="str">
        <f t="shared" si="107"/>
        <v>HB</v>
      </c>
      <c r="AY517" s="20" t="str">
        <f>VLOOKUP(AX517,[2]Reference!AH:AI,2,FALSE)</f>
        <v>LNER</v>
      </c>
      <c r="AZ517" s="20" t="str">
        <f>VLOOKUP(D517,[2]Reference!Q:V,6,FALSE)</f>
        <v>Azuma</v>
      </c>
      <c r="BA517" s="20" t="str">
        <f>VLOOKUP(D517,[2]Reference!Q:V,3,FALSE)</f>
        <v>Azuma</v>
      </c>
    </row>
    <row r="518" spans="1:53" ht="13.5" x14ac:dyDescent="0.25">
      <c r="A518" s="28" t="s">
        <v>3857</v>
      </c>
      <c r="B518" s="29">
        <v>44856</v>
      </c>
      <c r="C518" s="28" t="s">
        <v>54</v>
      </c>
      <c r="D518" s="28" t="s">
        <v>70</v>
      </c>
      <c r="E518" s="28" t="s">
        <v>71</v>
      </c>
      <c r="F518" s="28" t="s">
        <v>70</v>
      </c>
      <c r="G518" s="28" t="s">
        <v>154</v>
      </c>
      <c r="H518" s="28" t="s">
        <v>237</v>
      </c>
      <c r="I518" s="28" t="s">
        <v>416</v>
      </c>
      <c r="J518" s="28" t="s">
        <v>417</v>
      </c>
      <c r="K518" s="28" t="s">
        <v>1650</v>
      </c>
      <c r="L518" s="28" t="s">
        <v>3858</v>
      </c>
      <c r="M518" s="28" t="s">
        <v>185</v>
      </c>
      <c r="N518" s="30">
        <v>13</v>
      </c>
      <c r="O518" s="30">
        <v>13</v>
      </c>
      <c r="P518" s="30">
        <v>0</v>
      </c>
      <c r="Q518" s="30">
        <v>0</v>
      </c>
      <c r="R518" s="30">
        <v>0</v>
      </c>
      <c r="S518" s="30">
        <v>0</v>
      </c>
      <c r="T518" s="30">
        <v>0</v>
      </c>
      <c r="U518" s="30">
        <v>1</v>
      </c>
      <c r="V518" s="30">
        <v>13</v>
      </c>
      <c r="W518" s="28" t="s">
        <v>3859</v>
      </c>
      <c r="X518" s="28" t="s">
        <v>80</v>
      </c>
      <c r="Y518" s="28" t="s">
        <v>66</v>
      </c>
      <c r="Z518" s="28" t="s">
        <v>2463</v>
      </c>
      <c r="AA518" s="28" t="s">
        <v>68</v>
      </c>
      <c r="AB518" s="31">
        <v>0</v>
      </c>
      <c r="AC518" s="31">
        <v>0</v>
      </c>
      <c r="AD518" s="32">
        <v>0.15</v>
      </c>
      <c r="AE518" s="32">
        <v>0.15</v>
      </c>
      <c r="AF518" s="12" t="str">
        <f t="shared" si="96"/>
        <v>986109</v>
      </c>
      <c r="AG518" s="13" t="str">
        <f>VLOOKUP(D518,[2]Reference!$Q:$U,4,FALSE)</f>
        <v>Fleet</v>
      </c>
      <c r="AH518" s="13" t="str">
        <f>VLOOKUP(D518,[2]Reference!$Q:$U,5,FALSE)</f>
        <v>LNER</v>
      </c>
      <c r="AI518" s="14">
        <f t="shared" si="97"/>
        <v>0</v>
      </c>
      <c r="AJ518" s="14">
        <f t="shared" si="98"/>
        <v>0</v>
      </c>
      <c r="AK518" s="14">
        <f t="shared" si="99"/>
        <v>0</v>
      </c>
      <c r="AL518" s="15">
        <f t="shared" si="100"/>
        <v>0.15</v>
      </c>
      <c r="AM518" s="14">
        <f t="shared" si="101"/>
        <v>13</v>
      </c>
      <c r="AN518" s="16">
        <f t="shared" si="102"/>
        <v>44856</v>
      </c>
      <c r="AO518" s="17">
        <f>VLOOKUP(B518,[2]Reference!D:E,2,1)</f>
        <v>202308</v>
      </c>
      <c r="AP518" s="12" t="str">
        <f t="shared" si="103"/>
        <v>7</v>
      </c>
      <c r="AQ518" s="18">
        <f t="shared" si="104"/>
        <v>0.15</v>
      </c>
      <c r="AR518" s="18">
        <f t="shared" si="105"/>
        <v>0.15</v>
      </c>
      <c r="AS518" s="13" t="str">
        <f>VLOOKUP(D518,[2]Reference!$Q:$U,3,FALSE)</f>
        <v>IC225</v>
      </c>
      <c r="AT518" s="13" t="str">
        <f>VLOOKUP(D518,[2]Reference!Q:V,6,FALSE)</f>
        <v>IC225</v>
      </c>
      <c r="AU518" s="13" t="str">
        <f>VLOOKUP(D518,[2]Reference!$Q:$U,2,FALSE)</f>
        <v>Cl 91 Loco</v>
      </c>
      <c r="AV518" s="19">
        <f t="shared" si="106"/>
        <v>44863</v>
      </c>
      <c r="AW518" s="12" t="str">
        <f>+VLOOKUP(X518,[2]Reference!BN:BO,2,FALSE)</f>
        <v>Fleet</v>
      </c>
      <c r="AX518" s="20" t="str">
        <f t="shared" si="107"/>
        <v>HB</v>
      </c>
      <c r="AY518" s="20" t="str">
        <f>VLOOKUP(AX518,[2]Reference!AH:AI,2,FALSE)</f>
        <v>LNER</v>
      </c>
      <c r="AZ518" s="20" t="str">
        <f>VLOOKUP(D518,[2]Reference!Q:V,6,FALSE)</f>
        <v>IC225</v>
      </c>
      <c r="BA518" s="20" t="str">
        <f>VLOOKUP(D518,[2]Reference!Q:V,3,FALSE)</f>
        <v>IC225</v>
      </c>
    </row>
    <row r="519" spans="1:53" ht="13.5" x14ac:dyDescent="0.25">
      <c r="A519" s="28" t="s">
        <v>3860</v>
      </c>
      <c r="B519" s="29">
        <v>44856</v>
      </c>
      <c r="C519" s="28" t="s">
        <v>54</v>
      </c>
      <c r="D519" s="28" t="s">
        <v>92</v>
      </c>
      <c r="E519" s="28" t="s">
        <v>93</v>
      </c>
      <c r="F519" s="28" t="s">
        <v>92</v>
      </c>
      <c r="G519" s="28" t="s">
        <v>94</v>
      </c>
      <c r="H519" s="28" t="s">
        <v>138</v>
      </c>
      <c r="I519" s="28" t="s">
        <v>357</v>
      </c>
      <c r="J519" s="28" t="s">
        <v>358</v>
      </c>
      <c r="K519" s="28" t="s">
        <v>98</v>
      </c>
      <c r="L519" s="28" t="s">
        <v>3861</v>
      </c>
      <c r="M519" s="28" t="s">
        <v>305</v>
      </c>
      <c r="N519" s="30">
        <v>7</v>
      </c>
      <c r="O519" s="30">
        <v>7</v>
      </c>
      <c r="P519" s="30">
        <v>0</v>
      </c>
      <c r="Q519" s="30">
        <v>0</v>
      </c>
      <c r="R519" s="30">
        <v>0</v>
      </c>
      <c r="S519" s="30">
        <v>0</v>
      </c>
      <c r="T519" s="30">
        <v>0</v>
      </c>
      <c r="U519" s="30">
        <v>1</v>
      </c>
      <c r="V519" s="30">
        <v>7</v>
      </c>
      <c r="W519" s="28" t="s">
        <v>3862</v>
      </c>
      <c r="X519" s="28" t="s">
        <v>80</v>
      </c>
      <c r="Y519" s="28" t="s">
        <v>66</v>
      </c>
      <c r="Z519" s="28" t="s">
        <v>2463</v>
      </c>
      <c r="AA519" s="28" t="s">
        <v>68</v>
      </c>
      <c r="AB519" s="31">
        <v>0</v>
      </c>
      <c r="AC519" s="31">
        <v>0</v>
      </c>
      <c r="AD519" s="32">
        <v>0</v>
      </c>
      <c r="AE519" s="32">
        <v>0</v>
      </c>
      <c r="AF519" s="12" t="str">
        <f t="shared" si="96"/>
        <v>986155</v>
      </c>
      <c r="AG519" s="13" t="str">
        <f>VLOOKUP(D519,[2]Reference!$Q:$U,4,FALSE)</f>
        <v>Fleet</v>
      </c>
      <c r="AH519" s="13" t="str">
        <f>VLOOKUP(D519,[2]Reference!$Q:$U,5,FALSE)</f>
        <v>LNER</v>
      </c>
      <c r="AI519" s="14">
        <f t="shared" si="97"/>
        <v>0</v>
      </c>
      <c r="AJ519" s="14">
        <f t="shared" si="98"/>
        <v>0</v>
      </c>
      <c r="AK519" s="14">
        <f t="shared" si="99"/>
        <v>0</v>
      </c>
      <c r="AL519" s="15">
        <f t="shared" si="100"/>
        <v>0</v>
      </c>
      <c r="AM519" s="14">
        <f t="shared" si="101"/>
        <v>7</v>
      </c>
      <c r="AN519" s="16">
        <f t="shared" si="102"/>
        <v>44856</v>
      </c>
      <c r="AO519" s="17">
        <f>VLOOKUP(B519,[2]Reference!D:E,2,1)</f>
        <v>202308</v>
      </c>
      <c r="AP519" s="12" t="str">
        <f t="shared" si="103"/>
        <v>7</v>
      </c>
      <c r="AQ519" s="18">
        <f t="shared" si="104"/>
        <v>0</v>
      </c>
      <c r="AR519" s="18">
        <f t="shared" si="105"/>
        <v>0</v>
      </c>
      <c r="AS519" s="13" t="str">
        <f>VLOOKUP(D519,[2]Reference!$Q:$U,3,FALSE)</f>
        <v>Azuma</v>
      </c>
      <c r="AT519" s="13" t="str">
        <f>VLOOKUP(D519,[2]Reference!Q:V,6,FALSE)</f>
        <v>Azuma</v>
      </c>
      <c r="AU519" s="13" t="str">
        <f>VLOOKUP(D519,[2]Reference!$Q:$U,2,FALSE)</f>
        <v>Hitachi - Class 801</v>
      </c>
      <c r="AV519" s="19">
        <f t="shared" si="106"/>
        <v>44863</v>
      </c>
      <c r="AW519" s="12" t="str">
        <f>+VLOOKUP(X519,[2]Reference!BN:BO,2,FALSE)</f>
        <v>Fleet</v>
      </c>
      <c r="AX519" s="20" t="str">
        <f t="shared" si="107"/>
        <v>HB</v>
      </c>
      <c r="AY519" s="20" t="str">
        <f>VLOOKUP(AX519,[2]Reference!AH:AI,2,FALSE)</f>
        <v>LNER</v>
      </c>
      <c r="AZ519" s="20" t="str">
        <f>VLOOKUP(D519,[2]Reference!Q:V,6,FALSE)</f>
        <v>Azuma</v>
      </c>
      <c r="BA519" s="20" t="str">
        <f>VLOOKUP(D519,[2]Reference!Q:V,3,FALSE)</f>
        <v>Azuma</v>
      </c>
    </row>
    <row r="520" spans="1:53" ht="13.5" x14ac:dyDescent="0.25">
      <c r="A520" s="28" t="s">
        <v>3863</v>
      </c>
      <c r="B520" s="29">
        <v>44857</v>
      </c>
      <c r="C520" s="28" t="s">
        <v>54</v>
      </c>
      <c r="D520" s="28" t="s">
        <v>92</v>
      </c>
      <c r="E520" s="28" t="s">
        <v>93</v>
      </c>
      <c r="F520" s="28" t="s">
        <v>92</v>
      </c>
      <c r="G520" s="28" t="s">
        <v>94</v>
      </c>
      <c r="H520" s="28" t="s">
        <v>339</v>
      </c>
      <c r="I520" s="28" t="s">
        <v>694</v>
      </c>
      <c r="J520" s="28" t="s">
        <v>695</v>
      </c>
      <c r="K520" s="28" t="s">
        <v>167</v>
      </c>
      <c r="L520" s="28" t="s">
        <v>3864</v>
      </c>
      <c r="M520" s="28" t="s">
        <v>581</v>
      </c>
      <c r="N520" s="30">
        <v>50</v>
      </c>
      <c r="O520" s="30">
        <v>0</v>
      </c>
      <c r="P520" s="30">
        <v>50</v>
      </c>
      <c r="Q520" s="30">
        <v>0</v>
      </c>
      <c r="R520" s="30">
        <v>1</v>
      </c>
      <c r="S520" s="30">
        <v>0</v>
      </c>
      <c r="T520" s="30">
        <v>0</v>
      </c>
      <c r="U520" s="30">
        <v>6</v>
      </c>
      <c r="V520" s="30">
        <v>125</v>
      </c>
      <c r="W520" s="28" t="s">
        <v>3865</v>
      </c>
      <c r="X520" s="28" t="s">
        <v>80</v>
      </c>
      <c r="Y520" s="28" t="s">
        <v>66</v>
      </c>
      <c r="Z520" s="28" t="s">
        <v>67</v>
      </c>
      <c r="AA520" s="28" t="s">
        <v>68</v>
      </c>
      <c r="AB520" s="31">
        <v>1</v>
      </c>
      <c r="AC520" s="31">
        <v>0</v>
      </c>
      <c r="AD520" s="32">
        <v>1</v>
      </c>
      <c r="AE520" s="32">
        <v>1.85</v>
      </c>
      <c r="AF520" s="12" t="str">
        <f t="shared" si="96"/>
        <v>987288</v>
      </c>
      <c r="AG520" s="13" t="str">
        <f>VLOOKUP(D520,[2]Reference!$Q:$U,4,FALSE)</f>
        <v>Fleet</v>
      </c>
      <c r="AH520" s="13" t="str">
        <f>VLOOKUP(D520,[2]Reference!$Q:$U,5,FALSE)</f>
        <v>LNER</v>
      </c>
      <c r="AI520" s="14">
        <f t="shared" si="97"/>
        <v>1</v>
      </c>
      <c r="AJ520" s="14">
        <f t="shared" si="98"/>
        <v>0</v>
      </c>
      <c r="AK520" s="14">
        <f t="shared" si="99"/>
        <v>1</v>
      </c>
      <c r="AL520" s="15">
        <f t="shared" si="100"/>
        <v>0</v>
      </c>
      <c r="AM520" s="14">
        <f t="shared" si="101"/>
        <v>50</v>
      </c>
      <c r="AN520" s="16">
        <f t="shared" si="102"/>
        <v>44863</v>
      </c>
      <c r="AO520" s="17">
        <f>VLOOKUP(B520,[2]Reference!D:E,2,1)</f>
        <v>202308</v>
      </c>
      <c r="AP520" s="12" t="str">
        <f t="shared" si="103"/>
        <v>7</v>
      </c>
      <c r="AQ520" s="18">
        <f t="shared" si="104"/>
        <v>1</v>
      </c>
      <c r="AR520" s="18">
        <f t="shared" si="105"/>
        <v>1.85</v>
      </c>
      <c r="AS520" s="13" t="str">
        <f>VLOOKUP(D520,[2]Reference!$Q:$U,3,FALSE)</f>
        <v>Azuma</v>
      </c>
      <c r="AT520" s="13" t="str">
        <f>VLOOKUP(D520,[2]Reference!Q:V,6,FALSE)</f>
        <v>Azuma</v>
      </c>
      <c r="AU520" s="13" t="str">
        <f>VLOOKUP(D520,[2]Reference!$Q:$U,2,FALSE)</f>
        <v>Hitachi - Class 801</v>
      </c>
      <c r="AV520" s="19">
        <f t="shared" si="106"/>
        <v>44864</v>
      </c>
      <c r="AW520" s="12" t="str">
        <f>+VLOOKUP(X520,[2]Reference!BN:BO,2,FALSE)</f>
        <v>Fleet</v>
      </c>
      <c r="AX520" s="20" t="str">
        <f t="shared" si="107"/>
        <v>HB</v>
      </c>
      <c r="AY520" s="20" t="str">
        <f>VLOOKUP(AX520,[2]Reference!AH:AI,2,FALSE)</f>
        <v>LNER</v>
      </c>
      <c r="AZ520" s="20" t="str">
        <f>VLOOKUP(D520,[2]Reference!Q:V,6,FALSE)</f>
        <v>Azuma</v>
      </c>
      <c r="BA520" s="20" t="str">
        <f>VLOOKUP(D520,[2]Reference!Q:V,3,FALSE)</f>
        <v>Azuma</v>
      </c>
    </row>
    <row r="521" spans="1:53" ht="13.5" x14ac:dyDescent="0.25">
      <c r="A521" s="28" t="s">
        <v>3866</v>
      </c>
      <c r="B521" s="29">
        <v>44858</v>
      </c>
      <c r="C521" s="28" t="s">
        <v>54</v>
      </c>
      <c r="D521" s="28" t="s">
        <v>578</v>
      </c>
      <c r="E521" s="28" t="s">
        <v>579</v>
      </c>
      <c r="F521" s="28" t="s">
        <v>578</v>
      </c>
      <c r="G521" s="28" t="s">
        <v>146</v>
      </c>
      <c r="H521" s="28" t="s">
        <v>112</v>
      </c>
      <c r="I521" s="28" t="s">
        <v>3867</v>
      </c>
      <c r="J521" s="28" t="s">
        <v>3868</v>
      </c>
      <c r="K521" s="28" t="s">
        <v>201</v>
      </c>
      <c r="L521" s="28" t="s">
        <v>3869</v>
      </c>
      <c r="M521" s="28" t="s">
        <v>955</v>
      </c>
      <c r="N521" s="30">
        <v>13</v>
      </c>
      <c r="O521" s="30">
        <v>0</v>
      </c>
      <c r="P521" s="30">
        <v>13</v>
      </c>
      <c r="Q521" s="30">
        <v>2</v>
      </c>
      <c r="R521" s="30">
        <v>0</v>
      </c>
      <c r="S521" s="30">
        <v>1</v>
      </c>
      <c r="T521" s="30">
        <v>0</v>
      </c>
      <c r="U521" s="30">
        <v>5</v>
      </c>
      <c r="V521" s="30">
        <v>193</v>
      </c>
      <c r="W521" s="28" t="s">
        <v>3870</v>
      </c>
      <c r="X521" s="28" t="s">
        <v>119</v>
      </c>
      <c r="Y521" s="28" t="s">
        <v>66</v>
      </c>
      <c r="Z521" s="28" t="s">
        <v>67</v>
      </c>
      <c r="AA521" s="28" t="s">
        <v>68</v>
      </c>
      <c r="AB521" s="31">
        <v>2</v>
      </c>
      <c r="AC521" s="31">
        <v>1</v>
      </c>
      <c r="AD521" s="32">
        <v>3</v>
      </c>
      <c r="AE521" s="32">
        <v>3</v>
      </c>
      <c r="AF521" s="12" t="str">
        <f t="shared" si="96"/>
        <v>988907</v>
      </c>
      <c r="AG521" s="13" t="str">
        <f>VLOOKUP(D521,[2]Reference!$Q:$U,4,FALSE)</f>
        <v>Fleet</v>
      </c>
      <c r="AH521" s="13" t="str">
        <f>VLOOKUP(D521,[2]Reference!$Q:$U,5,FALSE)</f>
        <v>LNER</v>
      </c>
      <c r="AI521" s="14">
        <f t="shared" si="97"/>
        <v>2</v>
      </c>
      <c r="AJ521" s="14">
        <f t="shared" si="98"/>
        <v>0.5</v>
      </c>
      <c r="AK521" s="14">
        <f t="shared" si="99"/>
        <v>2.5</v>
      </c>
      <c r="AL521" s="15">
        <f t="shared" si="100"/>
        <v>0.5</v>
      </c>
      <c r="AM521" s="14">
        <f t="shared" si="101"/>
        <v>13</v>
      </c>
      <c r="AN521" s="16">
        <f t="shared" si="102"/>
        <v>44863</v>
      </c>
      <c r="AO521" s="17">
        <f>VLOOKUP(B521,[2]Reference!D:E,2,1)</f>
        <v>202308</v>
      </c>
      <c r="AP521" s="12" t="str">
        <f t="shared" si="103"/>
        <v>7</v>
      </c>
      <c r="AQ521" s="18">
        <f t="shared" si="104"/>
        <v>3</v>
      </c>
      <c r="AR521" s="18">
        <f t="shared" si="105"/>
        <v>3</v>
      </c>
      <c r="AS521" s="13" t="str">
        <f>VLOOKUP(D521,[2]Reference!$Q:$U,3,FALSE)</f>
        <v>Azuma</v>
      </c>
      <c r="AT521" s="13" t="str">
        <f>VLOOKUP(D521,[2]Reference!Q:V,6,FALSE)</f>
        <v>Depot</v>
      </c>
      <c r="AU521" s="13" t="str">
        <f>VLOOKUP(D521,[2]Reference!$Q:$U,2,FALSE)</f>
        <v>Bounds Green</v>
      </c>
      <c r="AV521" s="19">
        <f t="shared" si="106"/>
        <v>44865</v>
      </c>
      <c r="AW521" s="12" t="str">
        <f>+VLOOKUP(X521,[2]Reference!BN:BO,2,FALSE)</f>
        <v>Depot</v>
      </c>
      <c r="AX521" s="20" t="str">
        <f t="shared" si="107"/>
        <v>HB</v>
      </c>
      <c r="AY521" s="20" t="str">
        <f>VLOOKUP(AX521,[2]Reference!AH:AI,2,FALSE)</f>
        <v>LNER</v>
      </c>
      <c r="AZ521" s="20" t="str">
        <f>VLOOKUP(D521,[2]Reference!Q:V,6,FALSE)</f>
        <v>Depot</v>
      </c>
      <c r="BA521" s="20" t="str">
        <f>VLOOKUP(D521,[2]Reference!Q:V,3,FALSE)</f>
        <v>Azuma</v>
      </c>
    </row>
    <row r="522" spans="1:53" ht="13.5" x14ac:dyDescent="0.25">
      <c r="A522" s="28" t="s">
        <v>3871</v>
      </c>
      <c r="B522" s="29">
        <v>44858</v>
      </c>
      <c r="C522" s="28" t="s">
        <v>54</v>
      </c>
      <c r="D522" s="28" t="s">
        <v>364</v>
      </c>
      <c r="E522" s="28" t="s">
        <v>365</v>
      </c>
      <c r="F522" s="28" t="s">
        <v>364</v>
      </c>
      <c r="G522" s="28" t="s">
        <v>121</v>
      </c>
      <c r="H522" s="28" t="s">
        <v>112</v>
      </c>
      <c r="I522" s="28" t="s">
        <v>3872</v>
      </c>
      <c r="J522" s="28" t="s">
        <v>2082</v>
      </c>
      <c r="K522" s="28" t="s">
        <v>366</v>
      </c>
      <c r="L522" s="28" t="s">
        <v>3873</v>
      </c>
      <c r="M522" s="28" t="s">
        <v>296</v>
      </c>
      <c r="N522" s="30">
        <v>8</v>
      </c>
      <c r="O522" s="30">
        <v>0</v>
      </c>
      <c r="P522" s="30">
        <v>8</v>
      </c>
      <c r="Q522" s="30">
        <v>0</v>
      </c>
      <c r="R522" s="30">
        <v>0</v>
      </c>
      <c r="S522" s="30">
        <v>0</v>
      </c>
      <c r="T522" s="30">
        <v>0</v>
      </c>
      <c r="U522" s="30">
        <v>1</v>
      </c>
      <c r="V522" s="30">
        <v>8</v>
      </c>
      <c r="W522" s="28" t="s">
        <v>3874</v>
      </c>
      <c r="X522" s="28" t="s">
        <v>119</v>
      </c>
      <c r="Y522" s="28" t="s">
        <v>66</v>
      </c>
      <c r="Z522" s="28" t="s">
        <v>67</v>
      </c>
      <c r="AA522" s="28" t="s">
        <v>68</v>
      </c>
      <c r="AB522" s="31">
        <v>0</v>
      </c>
      <c r="AC522" s="31">
        <v>0</v>
      </c>
      <c r="AD522" s="32">
        <v>0</v>
      </c>
      <c r="AE522" s="32">
        <v>0</v>
      </c>
      <c r="AF522" s="12" t="str">
        <f t="shared" si="96"/>
        <v>988919</v>
      </c>
      <c r="AG522" s="13" t="str">
        <f>VLOOKUP(D522,[2]Reference!$Q:$U,4,FALSE)</f>
        <v>Fleet</v>
      </c>
      <c r="AH522" s="13" t="str">
        <f>VLOOKUP(D522,[2]Reference!$Q:$U,5,FALSE)</f>
        <v>LNER</v>
      </c>
      <c r="AI522" s="14">
        <f t="shared" si="97"/>
        <v>0</v>
      </c>
      <c r="AJ522" s="14">
        <f t="shared" si="98"/>
        <v>0</v>
      </c>
      <c r="AK522" s="14">
        <f t="shared" si="99"/>
        <v>0</v>
      </c>
      <c r="AL522" s="15">
        <f t="shared" si="100"/>
        <v>0</v>
      </c>
      <c r="AM522" s="14">
        <f t="shared" si="101"/>
        <v>8</v>
      </c>
      <c r="AN522" s="16">
        <f t="shared" si="102"/>
        <v>44863</v>
      </c>
      <c r="AO522" s="17">
        <f>VLOOKUP(B522,[2]Reference!D:E,2,1)</f>
        <v>202308</v>
      </c>
      <c r="AP522" s="12" t="str">
        <f t="shared" si="103"/>
        <v>7</v>
      </c>
      <c r="AQ522" s="18">
        <f t="shared" si="104"/>
        <v>0</v>
      </c>
      <c r="AR522" s="18">
        <f t="shared" si="105"/>
        <v>0</v>
      </c>
      <c r="AS522" s="13" t="str">
        <f>VLOOKUP(D522,[2]Reference!$Q:$U,3,FALSE)</f>
        <v>Azuma</v>
      </c>
      <c r="AT522" s="13" t="str">
        <f>VLOOKUP(D522,[2]Reference!Q:V,6,FALSE)</f>
        <v>Depot</v>
      </c>
      <c r="AU522" s="13" t="str">
        <f>VLOOKUP(D522,[2]Reference!$Q:$U,2,FALSE)</f>
        <v>Heaton</v>
      </c>
      <c r="AV522" s="19">
        <f t="shared" si="106"/>
        <v>44865</v>
      </c>
      <c r="AW522" s="12" t="str">
        <f>+VLOOKUP(X522,[2]Reference!BN:BO,2,FALSE)</f>
        <v>Depot</v>
      </c>
      <c r="AX522" s="20" t="str">
        <f t="shared" si="107"/>
        <v>HB</v>
      </c>
      <c r="AY522" s="20" t="str">
        <f>VLOOKUP(AX522,[2]Reference!AH:AI,2,FALSE)</f>
        <v>LNER</v>
      </c>
      <c r="AZ522" s="20" t="str">
        <f>VLOOKUP(D522,[2]Reference!Q:V,6,FALSE)</f>
        <v>Depot</v>
      </c>
      <c r="BA522" s="20" t="str">
        <f>VLOOKUP(D522,[2]Reference!Q:V,3,FALSE)</f>
        <v>Azuma</v>
      </c>
    </row>
    <row r="523" spans="1:53" ht="13.5" x14ac:dyDescent="0.25">
      <c r="A523" s="28" t="s">
        <v>3875</v>
      </c>
      <c r="B523" s="29">
        <v>44858</v>
      </c>
      <c r="C523" s="28" t="s">
        <v>54</v>
      </c>
      <c r="D523" s="28" t="s">
        <v>110</v>
      </c>
      <c r="E523" s="28" t="s">
        <v>111</v>
      </c>
      <c r="F523" s="28" t="s">
        <v>110</v>
      </c>
      <c r="G523" s="28" t="s">
        <v>83</v>
      </c>
      <c r="H523" s="28" t="s">
        <v>112</v>
      </c>
      <c r="I523" s="28" t="s">
        <v>1215</v>
      </c>
      <c r="J523" s="28" t="s">
        <v>1216</v>
      </c>
      <c r="K523" s="28" t="s">
        <v>713</v>
      </c>
      <c r="L523" s="28" t="s">
        <v>3876</v>
      </c>
      <c r="M523" s="28" t="s">
        <v>375</v>
      </c>
      <c r="N523" s="30">
        <v>6</v>
      </c>
      <c r="O523" s="30">
        <v>0</v>
      </c>
      <c r="P523" s="30">
        <v>6</v>
      </c>
      <c r="Q523" s="30">
        <v>2</v>
      </c>
      <c r="R523" s="30">
        <v>0</v>
      </c>
      <c r="S523" s="30">
        <v>0</v>
      </c>
      <c r="T523" s="30">
        <v>0</v>
      </c>
      <c r="U523" s="30">
        <v>4</v>
      </c>
      <c r="V523" s="30">
        <v>241</v>
      </c>
      <c r="W523" s="28" t="s">
        <v>3877</v>
      </c>
      <c r="X523" s="28" t="s">
        <v>119</v>
      </c>
      <c r="Y523" s="28" t="s">
        <v>66</v>
      </c>
      <c r="Z523" s="28" t="s">
        <v>67</v>
      </c>
      <c r="AA523" s="28" t="s">
        <v>68</v>
      </c>
      <c r="AB523" s="31">
        <v>2</v>
      </c>
      <c r="AC523" s="31">
        <v>0</v>
      </c>
      <c r="AD523" s="32">
        <v>2</v>
      </c>
      <c r="AE523" s="32">
        <v>2.09</v>
      </c>
      <c r="AF523" s="12" t="str">
        <f t="shared" si="96"/>
        <v>989457</v>
      </c>
      <c r="AG523" s="13" t="str">
        <f>VLOOKUP(D523,[2]Reference!$Q:$U,4,FALSE)</f>
        <v>Fleet</v>
      </c>
      <c r="AH523" s="13" t="str">
        <f>VLOOKUP(D523,[2]Reference!$Q:$U,5,FALSE)</f>
        <v>LNER</v>
      </c>
      <c r="AI523" s="14">
        <f t="shared" si="97"/>
        <v>2</v>
      </c>
      <c r="AJ523" s="14">
        <f t="shared" si="98"/>
        <v>0</v>
      </c>
      <c r="AK523" s="14">
        <f t="shared" si="99"/>
        <v>2</v>
      </c>
      <c r="AL523" s="15">
        <f t="shared" si="100"/>
        <v>0</v>
      </c>
      <c r="AM523" s="14">
        <f t="shared" si="101"/>
        <v>6</v>
      </c>
      <c r="AN523" s="16">
        <f t="shared" si="102"/>
        <v>44863</v>
      </c>
      <c r="AO523" s="17">
        <f>VLOOKUP(B523,[2]Reference!D:E,2,1)</f>
        <v>202308</v>
      </c>
      <c r="AP523" s="12" t="str">
        <f t="shared" si="103"/>
        <v>7</v>
      </c>
      <c r="AQ523" s="18">
        <f t="shared" si="104"/>
        <v>2</v>
      </c>
      <c r="AR523" s="18">
        <f t="shared" si="105"/>
        <v>2.09</v>
      </c>
      <c r="AS523" s="13" t="str">
        <f>VLOOKUP(D523,[2]Reference!$Q:$U,3,FALSE)</f>
        <v>Azuma</v>
      </c>
      <c r="AT523" s="13" t="str">
        <f>VLOOKUP(D523,[2]Reference!Q:V,6,FALSE)</f>
        <v>Depot</v>
      </c>
      <c r="AU523" s="13" t="str">
        <f>VLOOKUP(D523,[2]Reference!$Q:$U,2,FALSE)</f>
        <v>Craigentinny</v>
      </c>
      <c r="AV523" s="19">
        <f t="shared" si="106"/>
        <v>44865</v>
      </c>
      <c r="AW523" s="12" t="str">
        <f>+VLOOKUP(X523,[2]Reference!BN:BO,2,FALSE)</f>
        <v>Depot</v>
      </c>
      <c r="AX523" s="20" t="str">
        <f t="shared" si="107"/>
        <v>HB</v>
      </c>
      <c r="AY523" s="20" t="str">
        <f>VLOOKUP(AX523,[2]Reference!AH:AI,2,FALSE)</f>
        <v>LNER</v>
      </c>
      <c r="AZ523" s="20" t="str">
        <f>VLOOKUP(D523,[2]Reference!Q:V,6,FALSE)</f>
        <v>Depot</v>
      </c>
      <c r="BA523" s="20" t="str">
        <f>VLOOKUP(D523,[2]Reference!Q:V,3,FALSE)</f>
        <v>Azuma</v>
      </c>
    </row>
    <row r="524" spans="1:53" ht="13.5" x14ac:dyDescent="0.25">
      <c r="A524" s="28" t="s">
        <v>3878</v>
      </c>
      <c r="B524" s="29">
        <v>44858</v>
      </c>
      <c r="C524" s="28" t="s">
        <v>54</v>
      </c>
      <c r="D524" s="28" t="s">
        <v>55</v>
      </c>
      <c r="E524" s="28" t="s">
        <v>56</v>
      </c>
      <c r="F524" s="28" t="s">
        <v>55</v>
      </c>
      <c r="G524" s="28" t="s">
        <v>121</v>
      </c>
      <c r="H524" s="28" t="s">
        <v>730</v>
      </c>
      <c r="I524" s="28" t="s">
        <v>731</v>
      </c>
      <c r="J524" s="28" t="s">
        <v>732</v>
      </c>
      <c r="K524" s="28" t="s">
        <v>1356</v>
      </c>
      <c r="L524" s="28" t="s">
        <v>3879</v>
      </c>
      <c r="M524" s="28" t="s">
        <v>296</v>
      </c>
      <c r="N524" s="30">
        <v>174</v>
      </c>
      <c r="O524" s="30">
        <v>130</v>
      </c>
      <c r="P524" s="30">
        <v>44</v>
      </c>
      <c r="Q524" s="30">
        <v>0</v>
      </c>
      <c r="R524" s="30">
        <v>0</v>
      </c>
      <c r="S524" s="30">
        <v>0</v>
      </c>
      <c r="T524" s="30">
        <v>0</v>
      </c>
      <c r="U524" s="30">
        <v>7</v>
      </c>
      <c r="V524" s="30">
        <v>174</v>
      </c>
      <c r="W524" s="28" t="s">
        <v>3880</v>
      </c>
      <c r="X524" s="28" t="s">
        <v>80</v>
      </c>
      <c r="Y524" s="28" t="s">
        <v>66</v>
      </c>
      <c r="Z524" s="28" t="s">
        <v>67</v>
      </c>
      <c r="AA524" s="28" t="s">
        <v>68</v>
      </c>
      <c r="AB524" s="31">
        <v>0</v>
      </c>
      <c r="AC524" s="31">
        <v>0</v>
      </c>
      <c r="AD524" s="32">
        <v>1.83</v>
      </c>
      <c r="AE524" s="32">
        <v>4.3499999999999996</v>
      </c>
      <c r="AF524" s="12" t="str">
        <f t="shared" si="96"/>
        <v>990104</v>
      </c>
      <c r="AG524" s="13" t="str">
        <f>VLOOKUP(D524,[2]Reference!$Q:$U,4,FALSE)</f>
        <v>Fleet</v>
      </c>
      <c r="AH524" s="13" t="str">
        <f>VLOOKUP(D524,[2]Reference!$Q:$U,5,FALSE)</f>
        <v>LNER</v>
      </c>
      <c r="AI524" s="14">
        <f t="shared" si="97"/>
        <v>0</v>
      </c>
      <c r="AJ524" s="14">
        <f t="shared" si="98"/>
        <v>0</v>
      </c>
      <c r="AK524" s="14">
        <f t="shared" si="99"/>
        <v>0</v>
      </c>
      <c r="AL524" s="15">
        <f t="shared" si="100"/>
        <v>1.83</v>
      </c>
      <c r="AM524" s="14">
        <f t="shared" si="101"/>
        <v>174</v>
      </c>
      <c r="AN524" s="16">
        <f t="shared" si="102"/>
        <v>44863</v>
      </c>
      <c r="AO524" s="17">
        <f>VLOOKUP(B524,[2]Reference!D:E,2,1)</f>
        <v>202308</v>
      </c>
      <c r="AP524" s="12" t="str">
        <f t="shared" si="103"/>
        <v>7</v>
      </c>
      <c r="AQ524" s="18">
        <f t="shared" si="104"/>
        <v>1.83</v>
      </c>
      <c r="AR524" s="18">
        <f t="shared" si="105"/>
        <v>4.3499999999999996</v>
      </c>
      <c r="AS524" s="13" t="str">
        <f>VLOOKUP(D524,[2]Reference!$Q:$U,3,FALSE)</f>
        <v>Azuma</v>
      </c>
      <c r="AT524" s="13" t="str">
        <f>VLOOKUP(D524,[2]Reference!Q:V,6,FALSE)</f>
        <v>Azuma</v>
      </c>
      <c r="AU524" s="13" t="str">
        <f>VLOOKUP(D524,[2]Reference!$Q:$U,2,FALSE)</f>
        <v>Hitachi - Class 800</v>
      </c>
      <c r="AV524" s="19">
        <f t="shared" si="106"/>
        <v>44865</v>
      </c>
      <c r="AW524" s="12" t="str">
        <f>+VLOOKUP(X524,[2]Reference!BN:BO,2,FALSE)</f>
        <v>Fleet</v>
      </c>
      <c r="AX524" s="20" t="str">
        <f t="shared" si="107"/>
        <v>HB</v>
      </c>
      <c r="AY524" s="20" t="str">
        <f>VLOOKUP(AX524,[2]Reference!AH:AI,2,FALSE)</f>
        <v>LNER</v>
      </c>
      <c r="AZ524" s="20" t="str">
        <f>VLOOKUP(D524,[2]Reference!Q:V,6,FALSE)</f>
        <v>Azuma</v>
      </c>
      <c r="BA524" s="20" t="str">
        <f>VLOOKUP(D524,[2]Reference!Q:V,3,FALSE)</f>
        <v>Azuma</v>
      </c>
    </row>
    <row r="525" spans="1:53" ht="13.5" x14ac:dyDescent="0.25">
      <c r="A525" s="28" t="s">
        <v>3881</v>
      </c>
      <c r="B525" s="29">
        <v>44858</v>
      </c>
      <c r="C525" s="28" t="s">
        <v>54</v>
      </c>
      <c r="D525" s="28" t="s">
        <v>92</v>
      </c>
      <c r="E525" s="28" t="s">
        <v>93</v>
      </c>
      <c r="F525" s="28" t="s">
        <v>92</v>
      </c>
      <c r="G525" s="28" t="s">
        <v>129</v>
      </c>
      <c r="H525" s="28" t="s">
        <v>95</v>
      </c>
      <c r="I525" s="28" t="s">
        <v>96</v>
      </c>
      <c r="J525" s="28" t="s">
        <v>97</v>
      </c>
      <c r="K525" s="28" t="s">
        <v>3882</v>
      </c>
      <c r="L525" s="28" t="s">
        <v>3883</v>
      </c>
      <c r="M525" s="28" t="s">
        <v>571</v>
      </c>
      <c r="N525" s="30">
        <v>86</v>
      </c>
      <c r="O525" s="30">
        <v>20</v>
      </c>
      <c r="P525" s="30">
        <v>66</v>
      </c>
      <c r="Q525" s="30">
        <v>0</v>
      </c>
      <c r="R525" s="30">
        <v>0</v>
      </c>
      <c r="S525" s="30">
        <v>0</v>
      </c>
      <c r="T525" s="30">
        <v>0</v>
      </c>
      <c r="U525" s="30">
        <v>4</v>
      </c>
      <c r="V525" s="30">
        <v>86</v>
      </c>
      <c r="W525" s="28" t="s">
        <v>3884</v>
      </c>
      <c r="X525" s="28" t="s">
        <v>80</v>
      </c>
      <c r="Y525" s="28" t="s">
        <v>66</v>
      </c>
      <c r="Z525" s="28" t="s">
        <v>67</v>
      </c>
      <c r="AA525" s="28" t="s">
        <v>68</v>
      </c>
      <c r="AB525" s="31">
        <v>0</v>
      </c>
      <c r="AC525" s="31">
        <v>0</v>
      </c>
      <c r="AD525" s="32">
        <v>2</v>
      </c>
      <c r="AE525" s="32">
        <v>2.83</v>
      </c>
      <c r="AF525" s="12" t="str">
        <f t="shared" si="96"/>
        <v>991570</v>
      </c>
      <c r="AG525" s="13" t="str">
        <f>VLOOKUP(D525,[2]Reference!$Q:$U,4,FALSE)</f>
        <v>Fleet</v>
      </c>
      <c r="AH525" s="13" t="str">
        <f>VLOOKUP(D525,[2]Reference!$Q:$U,5,FALSE)</f>
        <v>LNER</v>
      </c>
      <c r="AI525" s="14">
        <f t="shared" si="97"/>
        <v>0</v>
      </c>
      <c r="AJ525" s="14">
        <f t="shared" si="98"/>
        <v>0</v>
      </c>
      <c r="AK525" s="14">
        <f t="shared" si="99"/>
        <v>0</v>
      </c>
      <c r="AL525" s="15">
        <f t="shared" si="100"/>
        <v>2</v>
      </c>
      <c r="AM525" s="14">
        <f t="shared" si="101"/>
        <v>86</v>
      </c>
      <c r="AN525" s="16">
        <f t="shared" si="102"/>
        <v>44863</v>
      </c>
      <c r="AO525" s="17">
        <f>VLOOKUP(B525,[2]Reference!D:E,2,1)</f>
        <v>202308</v>
      </c>
      <c r="AP525" s="12" t="str">
        <f t="shared" si="103"/>
        <v>7</v>
      </c>
      <c r="AQ525" s="18">
        <f t="shared" si="104"/>
        <v>2</v>
      </c>
      <c r="AR525" s="18">
        <f t="shared" si="105"/>
        <v>2.83</v>
      </c>
      <c r="AS525" s="13" t="str">
        <f>VLOOKUP(D525,[2]Reference!$Q:$U,3,FALSE)</f>
        <v>Azuma</v>
      </c>
      <c r="AT525" s="13" t="str">
        <f>VLOOKUP(D525,[2]Reference!Q:V,6,FALSE)</f>
        <v>Azuma</v>
      </c>
      <c r="AU525" s="13" t="str">
        <f>VLOOKUP(D525,[2]Reference!$Q:$U,2,FALSE)</f>
        <v>Hitachi - Class 801</v>
      </c>
      <c r="AV525" s="19">
        <f t="shared" si="106"/>
        <v>44865</v>
      </c>
      <c r="AW525" s="12" t="str">
        <f>+VLOOKUP(X525,[2]Reference!BN:BO,2,FALSE)</f>
        <v>Fleet</v>
      </c>
      <c r="AX525" s="20" t="str">
        <f t="shared" si="107"/>
        <v>HB</v>
      </c>
      <c r="AY525" s="20" t="str">
        <f>VLOOKUP(AX525,[2]Reference!AH:AI,2,FALSE)</f>
        <v>LNER</v>
      </c>
      <c r="AZ525" s="20" t="str">
        <f>VLOOKUP(D525,[2]Reference!Q:V,6,FALSE)</f>
        <v>Azuma</v>
      </c>
      <c r="BA525" s="20" t="str">
        <f>VLOOKUP(D525,[2]Reference!Q:V,3,FALSE)</f>
        <v>Azuma</v>
      </c>
    </row>
    <row r="526" spans="1:53" ht="13.5" x14ac:dyDescent="0.25">
      <c r="A526" s="28" t="s">
        <v>3885</v>
      </c>
      <c r="B526" s="29">
        <v>44859</v>
      </c>
      <c r="C526" s="28" t="s">
        <v>54</v>
      </c>
      <c r="D526" s="28" t="s">
        <v>92</v>
      </c>
      <c r="E526" s="28" t="s">
        <v>93</v>
      </c>
      <c r="F526" s="28" t="s">
        <v>92</v>
      </c>
      <c r="G526" s="28" t="s">
        <v>83</v>
      </c>
      <c r="H526" s="28" t="s">
        <v>198</v>
      </c>
      <c r="I526" s="28" t="s">
        <v>209</v>
      </c>
      <c r="J526" s="28" t="s">
        <v>210</v>
      </c>
      <c r="K526" s="28" t="s">
        <v>503</v>
      </c>
      <c r="L526" s="28" t="s">
        <v>1989</v>
      </c>
      <c r="M526" s="28" t="s">
        <v>375</v>
      </c>
      <c r="N526" s="30">
        <v>8</v>
      </c>
      <c r="O526" s="30">
        <v>0</v>
      </c>
      <c r="P526" s="30">
        <v>8</v>
      </c>
      <c r="Q526" s="30">
        <v>1</v>
      </c>
      <c r="R526" s="30">
        <v>0</v>
      </c>
      <c r="S526" s="30">
        <v>0</v>
      </c>
      <c r="T526" s="30">
        <v>0</v>
      </c>
      <c r="U526" s="30">
        <v>3</v>
      </c>
      <c r="V526" s="30">
        <v>83</v>
      </c>
      <c r="W526" s="28" t="s">
        <v>3886</v>
      </c>
      <c r="X526" s="28" t="s">
        <v>119</v>
      </c>
      <c r="Y526" s="28" t="s">
        <v>66</v>
      </c>
      <c r="Z526" s="28" t="s">
        <v>67</v>
      </c>
      <c r="AA526" s="28" t="s">
        <v>68</v>
      </c>
      <c r="AB526" s="31">
        <v>1</v>
      </c>
      <c r="AC526" s="31">
        <v>0</v>
      </c>
      <c r="AD526" s="32">
        <v>1</v>
      </c>
      <c r="AE526" s="32">
        <v>1</v>
      </c>
      <c r="AF526" s="12" t="str">
        <f t="shared" si="96"/>
        <v>992326</v>
      </c>
      <c r="AG526" s="13" t="str">
        <f>VLOOKUP(D526,[2]Reference!$Q:$U,4,FALSE)</f>
        <v>Fleet</v>
      </c>
      <c r="AH526" s="13" t="str">
        <f>VLOOKUP(D526,[2]Reference!$Q:$U,5,FALSE)</f>
        <v>LNER</v>
      </c>
      <c r="AI526" s="14">
        <f t="shared" si="97"/>
        <v>1</v>
      </c>
      <c r="AJ526" s="14">
        <f t="shared" si="98"/>
        <v>0</v>
      </c>
      <c r="AK526" s="14">
        <f t="shared" si="99"/>
        <v>1</v>
      </c>
      <c r="AL526" s="15">
        <f t="shared" si="100"/>
        <v>0</v>
      </c>
      <c r="AM526" s="14">
        <f t="shared" si="101"/>
        <v>8</v>
      </c>
      <c r="AN526" s="16">
        <f t="shared" si="102"/>
        <v>44863</v>
      </c>
      <c r="AO526" s="17">
        <f>VLOOKUP(B526,[2]Reference!D:E,2,1)</f>
        <v>202308</v>
      </c>
      <c r="AP526" s="12" t="str">
        <f t="shared" si="103"/>
        <v>7</v>
      </c>
      <c r="AQ526" s="18">
        <f t="shared" si="104"/>
        <v>1</v>
      </c>
      <c r="AR526" s="18">
        <f t="shared" si="105"/>
        <v>1</v>
      </c>
      <c r="AS526" s="13" t="str">
        <f>VLOOKUP(D526,[2]Reference!$Q:$U,3,FALSE)</f>
        <v>Azuma</v>
      </c>
      <c r="AT526" s="13" t="str">
        <f>VLOOKUP(D526,[2]Reference!Q:V,6,FALSE)</f>
        <v>Azuma</v>
      </c>
      <c r="AU526" s="13" t="str">
        <f>VLOOKUP(D526,[2]Reference!$Q:$U,2,FALSE)</f>
        <v>Hitachi - Class 801</v>
      </c>
      <c r="AV526" s="19">
        <f t="shared" si="106"/>
        <v>44866</v>
      </c>
      <c r="AW526" s="12" t="str">
        <f>+VLOOKUP(X526,[2]Reference!BN:BO,2,FALSE)</f>
        <v>Depot</v>
      </c>
      <c r="AX526" s="20" t="str">
        <f t="shared" si="107"/>
        <v>HB</v>
      </c>
      <c r="AY526" s="20" t="str">
        <f>VLOOKUP(AX526,[2]Reference!AH:AI,2,FALSE)</f>
        <v>LNER</v>
      </c>
      <c r="AZ526" s="20" t="str">
        <f>VLOOKUP(D526,[2]Reference!Q:V,6,FALSE)</f>
        <v>Azuma</v>
      </c>
      <c r="BA526" s="20" t="str">
        <f>VLOOKUP(D526,[2]Reference!Q:V,3,FALSE)</f>
        <v>Azuma</v>
      </c>
    </row>
    <row r="527" spans="1:53" ht="13.5" x14ac:dyDescent="0.25">
      <c r="A527" s="28" t="s">
        <v>3887</v>
      </c>
      <c r="B527" s="29">
        <v>44859</v>
      </c>
      <c r="C527" s="28" t="s">
        <v>54</v>
      </c>
      <c r="D527" s="28" t="s">
        <v>92</v>
      </c>
      <c r="E527" s="28" t="s">
        <v>93</v>
      </c>
      <c r="F527" s="28" t="s">
        <v>92</v>
      </c>
      <c r="G527" s="28" t="s">
        <v>83</v>
      </c>
      <c r="H527" s="28" t="s">
        <v>138</v>
      </c>
      <c r="I527" s="28" t="s">
        <v>357</v>
      </c>
      <c r="J527" s="28" t="s">
        <v>358</v>
      </c>
      <c r="K527" s="28" t="s">
        <v>87</v>
      </c>
      <c r="L527" s="28" t="s">
        <v>3888</v>
      </c>
      <c r="M527" s="28" t="s">
        <v>174</v>
      </c>
      <c r="N527" s="30">
        <v>0</v>
      </c>
      <c r="O527" s="30">
        <v>0</v>
      </c>
      <c r="P527" s="30">
        <v>0</v>
      </c>
      <c r="Q527" s="30">
        <v>1</v>
      </c>
      <c r="R527" s="30">
        <v>1</v>
      </c>
      <c r="S527" s="30">
        <v>1</v>
      </c>
      <c r="T527" s="30">
        <v>0</v>
      </c>
      <c r="U527" s="30">
        <v>3</v>
      </c>
      <c r="V527" s="30">
        <v>91</v>
      </c>
      <c r="W527" s="28" t="s">
        <v>3889</v>
      </c>
      <c r="X527" s="28" t="s">
        <v>80</v>
      </c>
      <c r="Y527" s="28" t="s">
        <v>66</v>
      </c>
      <c r="Z527" s="28" t="s">
        <v>67</v>
      </c>
      <c r="AA527" s="28" t="s">
        <v>68</v>
      </c>
      <c r="AB527" s="31">
        <v>1</v>
      </c>
      <c r="AC527" s="31">
        <v>2</v>
      </c>
      <c r="AD527" s="32">
        <v>3</v>
      </c>
      <c r="AE527" s="32">
        <v>3</v>
      </c>
      <c r="AF527" s="12" t="str">
        <f t="shared" si="96"/>
        <v>992777</v>
      </c>
      <c r="AG527" s="13" t="str">
        <f>VLOOKUP(D527,[2]Reference!$Q:$U,4,FALSE)</f>
        <v>Fleet</v>
      </c>
      <c r="AH527" s="13" t="str">
        <f>VLOOKUP(D527,[2]Reference!$Q:$U,5,FALSE)</f>
        <v>LNER</v>
      </c>
      <c r="AI527" s="14">
        <f t="shared" si="97"/>
        <v>1</v>
      </c>
      <c r="AJ527" s="14">
        <f t="shared" si="98"/>
        <v>1</v>
      </c>
      <c r="AK527" s="14">
        <f t="shared" si="99"/>
        <v>2</v>
      </c>
      <c r="AL527" s="15">
        <f t="shared" si="100"/>
        <v>1</v>
      </c>
      <c r="AM527" s="14">
        <f t="shared" si="101"/>
        <v>0</v>
      </c>
      <c r="AN527" s="16">
        <f t="shared" si="102"/>
        <v>44863</v>
      </c>
      <c r="AO527" s="17">
        <f>VLOOKUP(B527,[2]Reference!D:E,2,1)</f>
        <v>202308</v>
      </c>
      <c r="AP527" s="12" t="str">
        <f t="shared" si="103"/>
        <v>7</v>
      </c>
      <c r="AQ527" s="18">
        <f t="shared" si="104"/>
        <v>3</v>
      </c>
      <c r="AR527" s="18">
        <f t="shared" si="105"/>
        <v>3</v>
      </c>
      <c r="AS527" s="13" t="str">
        <f>VLOOKUP(D527,[2]Reference!$Q:$U,3,FALSE)</f>
        <v>Azuma</v>
      </c>
      <c r="AT527" s="13" t="str">
        <f>VLOOKUP(D527,[2]Reference!Q:V,6,FALSE)</f>
        <v>Azuma</v>
      </c>
      <c r="AU527" s="13" t="str">
        <f>VLOOKUP(D527,[2]Reference!$Q:$U,2,FALSE)</f>
        <v>Hitachi - Class 801</v>
      </c>
      <c r="AV527" s="19">
        <f t="shared" si="106"/>
        <v>44866</v>
      </c>
      <c r="AW527" s="12" t="str">
        <f>+VLOOKUP(X527,[2]Reference!BN:BO,2,FALSE)</f>
        <v>Fleet</v>
      </c>
      <c r="AX527" s="20" t="str">
        <f t="shared" si="107"/>
        <v>HB</v>
      </c>
      <c r="AY527" s="20" t="str">
        <f>VLOOKUP(AX527,[2]Reference!AH:AI,2,FALSE)</f>
        <v>LNER</v>
      </c>
      <c r="AZ527" s="20" t="str">
        <f>VLOOKUP(D527,[2]Reference!Q:V,6,FALSE)</f>
        <v>Azuma</v>
      </c>
      <c r="BA527" s="20" t="str">
        <f>VLOOKUP(D527,[2]Reference!Q:V,3,FALSE)</f>
        <v>Azuma</v>
      </c>
    </row>
    <row r="528" spans="1:53" ht="13.5" x14ac:dyDescent="0.25">
      <c r="A528" s="28" t="s">
        <v>3890</v>
      </c>
      <c r="B528" s="29">
        <v>44859</v>
      </c>
      <c r="C528" s="28" t="s">
        <v>54</v>
      </c>
      <c r="D528" s="28" t="s">
        <v>55</v>
      </c>
      <c r="E528" s="28" t="s">
        <v>56</v>
      </c>
      <c r="F528" s="28" t="s">
        <v>55</v>
      </c>
      <c r="G528" s="28" t="s">
        <v>72</v>
      </c>
      <c r="H528" s="28" t="s">
        <v>730</v>
      </c>
      <c r="I528" s="28" t="s">
        <v>731</v>
      </c>
      <c r="J528" s="28" t="s">
        <v>732</v>
      </c>
      <c r="K528" s="28" t="s">
        <v>1259</v>
      </c>
      <c r="L528" s="28" t="s">
        <v>3891</v>
      </c>
      <c r="M528" s="28" t="s">
        <v>296</v>
      </c>
      <c r="N528" s="30">
        <v>134</v>
      </c>
      <c r="O528" s="30">
        <v>48</v>
      </c>
      <c r="P528" s="30">
        <v>86</v>
      </c>
      <c r="Q528" s="30">
        <v>0</v>
      </c>
      <c r="R528" s="30">
        <v>0</v>
      </c>
      <c r="S528" s="30">
        <v>0</v>
      </c>
      <c r="T528" s="30">
        <v>0</v>
      </c>
      <c r="U528" s="30">
        <v>6</v>
      </c>
      <c r="V528" s="30">
        <v>134</v>
      </c>
      <c r="W528" s="28" t="s">
        <v>3892</v>
      </c>
      <c r="X528" s="28" t="s">
        <v>80</v>
      </c>
      <c r="Y528" s="28" t="s">
        <v>66</v>
      </c>
      <c r="Z528" s="28" t="s">
        <v>67</v>
      </c>
      <c r="AA528" s="28" t="s">
        <v>68</v>
      </c>
      <c r="AB528" s="31">
        <v>0</v>
      </c>
      <c r="AC528" s="31">
        <v>0</v>
      </c>
      <c r="AD528" s="32">
        <v>2</v>
      </c>
      <c r="AE528" s="32">
        <v>2.72</v>
      </c>
      <c r="AF528" s="12" t="str">
        <f t="shared" si="96"/>
        <v>992928</v>
      </c>
      <c r="AG528" s="13" t="str">
        <f>VLOOKUP(D528,[2]Reference!$Q:$U,4,FALSE)</f>
        <v>Fleet</v>
      </c>
      <c r="AH528" s="13" t="str">
        <f>VLOOKUP(D528,[2]Reference!$Q:$U,5,FALSE)</f>
        <v>LNER</v>
      </c>
      <c r="AI528" s="14">
        <f t="shared" si="97"/>
        <v>0</v>
      </c>
      <c r="AJ528" s="14">
        <f t="shared" si="98"/>
        <v>0</v>
      </c>
      <c r="AK528" s="14">
        <f t="shared" si="99"/>
        <v>0</v>
      </c>
      <c r="AL528" s="15">
        <f t="shared" si="100"/>
        <v>2</v>
      </c>
      <c r="AM528" s="14">
        <f t="shared" si="101"/>
        <v>134</v>
      </c>
      <c r="AN528" s="16">
        <f t="shared" si="102"/>
        <v>44863</v>
      </c>
      <c r="AO528" s="17">
        <f>VLOOKUP(B528,[2]Reference!D:E,2,1)</f>
        <v>202308</v>
      </c>
      <c r="AP528" s="12" t="str">
        <f t="shared" si="103"/>
        <v>7</v>
      </c>
      <c r="AQ528" s="18">
        <f t="shared" si="104"/>
        <v>2</v>
      </c>
      <c r="AR528" s="18">
        <f t="shared" si="105"/>
        <v>2.72</v>
      </c>
      <c r="AS528" s="13" t="str">
        <f>VLOOKUP(D528,[2]Reference!$Q:$U,3,FALSE)</f>
        <v>Azuma</v>
      </c>
      <c r="AT528" s="13" t="str">
        <f>VLOOKUP(D528,[2]Reference!Q:V,6,FALSE)</f>
        <v>Azuma</v>
      </c>
      <c r="AU528" s="13" t="str">
        <f>VLOOKUP(D528,[2]Reference!$Q:$U,2,FALSE)</f>
        <v>Hitachi - Class 800</v>
      </c>
      <c r="AV528" s="19">
        <f t="shared" si="106"/>
        <v>44866</v>
      </c>
      <c r="AW528" s="12" t="str">
        <f>+VLOOKUP(X528,[2]Reference!BN:BO,2,FALSE)</f>
        <v>Fleet</v>
      </c>
      <c r="AX528" s="20" t="str">
        <f t="shared" si="107"/>
        <v>HB</v>
      </c>
      <c r="AY528" s="20" t="str">
        <f>VLOOKUP(AX528,[2]Reference!AH:AI,2,FALSE)</f>
        <v>LNER</v>
      </c>
      <c r="AZ528" s="20" t="str">
        <f>VLOOKUP(D528,[2]Reference!Q:V,6,FALSE)</f>
        <v>Azuma</v>
      </c>
      <c r="BA528" s="20" t="str">
        <f>VLOOKUP(D528,[2]Reference!Q:V,3,FALSE)</f>
        <v>Azuma</v>
      </c>
    </row>
    <row r="529" spans="1:53" ht="13.5" x14ac:dyDescent="0.25">
      <c r="A529" s="28" t="s">
        <v>3893</v>
      </c>
      <c r="B529" s="29">
        <v>44859</v>
      </c>
      <c r="C529" s="28" t="s">
        <v>54</v>
      </c>
      <c r="D529" s="28" t="s">
        <v>55</v>
      </c>
      <c r="E529" s="28" t="s">
        <v>56</v>
      </c>
      <c r="F529" s="28" t="s">
        <v>55</v>
      </c>
      <c r="G529" s="28" t="s">
        <v>129</v>
      </c>
      <c r="H529" s="28" t="s">
        <v>327</v>
      </c>
      <c r="I529" s="28" t="s">
        <v>328</v>
      </c>
      <c r="J529" s="28" t="s">
        <v>329</v>
      </c>
      <c r="K529" s="28" t="s">
        <v>1283</v>
      </c>
      <c r="L529" s="28" t="s">
        <v>3894</v>
      </c>
      <c r="M529" s="28" t="s">
        <v>459</v>
      </c>
      <c r="N529" s="30">
        <v>33</v>
      </c>
      <c r="O529" s="30">
        <v>27</v>
      </c>
      <c r="P529" s="30">
        <v>6</v>
      </c>
      <c r="Q529" s="30">
        <v>0</v>
      </c>
      <c r="R529" s="30">
        <v>0</v>
      </c>
      <c r="S529" s="30">
        <v>1</v>
      </c>
      <c r="T529" s="30">
        <v>0</v>
      </c>
      <c r="U529" s="30">
        <v>2</v>
      </c>
      <c r="V529" s="30">
        <v>71</v>
      </c>
      <c r="W529" s="28" t="s">
        <v>3895</v>
      </c>
      <c r="X529" s="28" t="s">
        <v>80</v>
      </c>
      <c r="Y529" s="28" t="s">
        <v>66</v>
      </c>
      <c r="Z529" s="28" t="s">
        <v>67</v>
      </c>
      <c r="AA529" s="28" t="s">
        <v>68</v>
      </c>
      <c r="AB529" s="31">
        <v>0</v>
      </c>
      <c r="AC529" s="31">
        <v>1</v>
      </c>
      <c r="AD529" s="32">
        <v>1.72</v>
      </c>
      <c r="AE529" s="32">
        <v>1.72</v>
      </c>
      <c r="AF529" s="12" t="str">
        <f t="shared" si="96"/>
        <v>993515</v>
      </c>
      <c r="AG529" s="13" t="str">
        <f>VLOOKUP(D529,[2]Reference!$Q:$U,4,FALSE)</f>
        <v>Fleet</v>
      </c>
      <c r="AH529" s="13" t="str">
        <f>VLOOKUP(D529,[2]Reference!$Q:$U,5,FALSE)</f>
        <v>LNER</v>
      </c>
      <c r="AI529" s="14">
        <f t="shared" si="97"/>
        <v>0</v>
      </c>
      <c r="AJ529" s="14">
        <f t="shared" si="98"/>
        <v>0.5</v>
      </c>
      <c r="AK529" s="14">
        <f t="shared" si="99"/>
        <v>0.5</v>
      </c>
      <c r="AL529" s="15">
        <f t="shared" si="100"/>
        <v>1.22</v>
      </c>
      <c r="AM529" s="14">
        <f t="shared" si="101"/>
        <v>33</v>
      </c>
      <c r="AN529" s="16">
        <f t="shared" si="102"/>
        <v>44863</v>
      </c>
      <c r="AO529" s="17">
        <f>VLOOKUP(B529,[2]Reference!D:E,2,1)</f>
        <v>202308</v>
      </c>
      <c r="AP529" s="12" t="str">
        <f t="shared" si="103"/>
        <v>7</v>
      </c>
      <c r="AQ529" s="18">
        <f t="shared" si="104"/>
        <v>1.72</v>
      </c>
      <c r="AR529" s="18">
        <f t="shared" si="105"/>
        <v>1.72</v>
      </c>
      <c r="AS529" s="13" t="str">
        <f>VLOOKUP(D529,[2]Reference!$Q:$U,3,FALSE)</f>
        <v>Azuma</v>
      </c>
      <c r="AT529" s="13" t="str">
        <f>VLOOKUP(D529,[2]Reference!Q:V,6,FALSE)</f>
        <v>Azuma</v>
      </c>
      <c r="AU529" s="13" t="str">
        <f>VLOOKUP(D529,[2]Reference!$Q:$U,2,FALSE)</f>
        <v>Hitachi - Class 800</v>
      </c>
      <c r="AV529" s="19">
        <f t="shared" si="106"/>
        <v>44866</v>
      </c>
      <c r="AW529" s="12" t="str">
        <f>+VLOOKUP(X529,[2]Reference!BN:BO,2,FALSE)</f>
        <v>Fleet</v>
      </c>
      <c r="AX529" s="20" t="str">
        <f t="shared" si="107"/>
        <v>HB</v>
      </c>
      <c r="AY529" s="20" t="str">
        <f>VLOOKUP(AX529,[2]Reference!AH:AI,2,FALSE)</f>
        <v>LNER</v>
      </c>
      <c r="AZ529" s="20" t="str">
        <f>VLOOKUP(D529,[2]Reference!Q:V,6,FALSE)</f>
        <v>Azuma</v>
      </c>
      <c r="BA529" s="20" t="str">
        <f>VLOOKUP(D529,[2]Reference!Q:V,3,FALSE)</f>
        <v>Azuma</v>
      </c>
    </row>
    <row r="530" spans="1:53" ht="13.5" x14ac:dyDescent="0.25">
      <c r="A530" s="28" t="s">
        <v>3896</v>
      </c>
      <c r="B530" s="29">
        <v>44859</v>
      </c>
      <c r="C530" s="28" t="s">
        <v>54</v>
      </c>
      <c r="D530" s="28" t="s">
        <v>161</v>
      </c>
      <c r="E530" s="28" t="s">
        <v>162</v>
      </c>
      <c r="F530" s="28" t="s">
        <v>161</v>
      </c>
      <c r="G530" s="28" t="s">
        <v>72</v>
      </c>
      <c r="H530" s="28" t="s">
        <v>138</v>
      </c>
      <c r="I530" s="28" t="s">
        <v>1498</v>
      </c>
      <c r="J530" s="28" t="s">
        <v>1499</v>
      </c>
      <c r="K530" s="28" t="s">
        <v>261</v>
      </c>
      <c r="L530" s="28" t="s">
        <v>3897</v>
      </c>
      <c r="M530" s="28" t="s">
        <v>185</v>
      </c>
      <c r="N530" s="30">
        <v>31</v>
      </c>
      <c r="O530" s="30">
        <v>15</v>
      </c>
      <c r="P530" s="30">
        <v>16</v>
      </c>
      <c r="Q530" s="30">
        <v>0</v>
      </c>
      <c r="R530" s="30">
        <v>0</v>
      </c>
      <c r="S530" s="30">
        <v>0</v>
      </c>
      <c r="T530" s="30">
        <v>0</v>
      </c>
      <c r="U530" s="30">
        <v>2</v>
      </c>
      <c r="V530" s="30">
        <v>31</v>
      </c>
      <c r="W530" s="28" t="s">
        <v>3898</v>
      </c>
      <c r="X530" s="28" t="s">
        <v>80</v>
      </c>
      <c r="Y530" s="28" t="s">
        <v>66</v>
      </c>
      <c r="Z530" s="28" t="s">
        <v>2463</v>
      </c>
      <c r="AA530" s="28" t="s">
        <v>68</v>
      </c>
      <c r="AB530" s="31">
        <v>0</v>
      </c>
      <c r="AC530" s="31">
        <v>0</v>
      </c>
      <c r="AD530" s="32">
        <v>0</v>
      </c>
      <c r="AE530" s="32">
        <v>0.62</v>
      </c>
      <c r="AF530" s="12" t="str">
        <f t="shared" si="96"/>
        <v>993535</v>
      </c>
      <c r="AG530" s="13" t="str">
        <f>VLOOKUP(D530,[2]Reference!$Q:$U,4,FALSE)</f>
        <v>Fleet</v>
      </c>
      <c r="AH530" s="13" t="str">
        <f>VLOOKUP(D530,[2]Reference!$Q:$U,5,FALSE)</f>
        <v>LNER</v>
      </c>
      <c r="AI530" s="14">
        <f t="shared" si="97"/>
        <v>0</v>
      </c>
      <c r="AJ530" s="14">
        <f t="shared" si="98"/>
        <v>0</v>
      </c>
      <c r="AK530" s="14">
        <f t="shared" si="99"/>
        <v>0</v>
      </c>
      <c r="AL530" s="15">
        <f t="shared" si="100"/>
        <v>0</v>
      </c>
      <c r="AM530" s="14">
        <f t="shared" si="101"/>
        <v>31</v>
      </c>
      <c r="AN530" s="16">
        <f t="shared" si="102"/>
        <v>44863</v>
      </c>
      <c r="AO530" s="17">
        <f>VLOOKUP(B530,[2]Reference!D:E,2,1)</f>
        <v>202308</v>
      </c>
      <c r="AP530" s="12" t="str">
        <f t="shared" si="103"/>
        <v>7</v>
      </c>
      <c r="AQ530" s="18">
        <f t="shared" si="104"/>
        <v>0</v>
      </c>
      <c r="AR530" s="18">
        <f t="shared" si="105"/>
        <v>0.62</v>
      </c>
      <c r="AS530" s="13" t="str">
        <f>VLOOKUP(D530,[2]Reference!$Q:$U,3,FALSE)</f>
        <v>IC225</v>
      </c>
      <c r="AT530" s="13" t="str">
        <f>VLOOKUP(D530,[2]Reference!Q:V,6,FALSE)</f>
        <v>IC225</v>
      </c>
      <c r="AU530" s="13" t="str">
        <f>VLOOKUP(D530,[2]Reference!$Q:$U,2,FALSE)</f>
        <v>MK4 Coach</v>
      </c>
      <c r="AV530" s="19">
        <f t="shared" si="106"/>
        <v>44866</v>
      </c>
      <c r="AW530" s="12" t="str">
        <f>+VLOOKUP(X530,[2]Reference!BN:BO,2,FALSE)</f>
        <v>Fleet</v>
      </c>
      <c r="AX530" s="20" t="str">
        <f t="shared" si="107"/>
        <v>HB</v>
      </c>
      <c r="AY530" s="20" t="str">
        <f>VLOOKUP(AX530,[2]Reference!AH:AI,2,FALSE)</f>
        <v>LNER</v>
      </c>
      <c r="AZ530" s="20" t="str">
        <f>VLOOKUP(D530,[2]Reference!Q:V,6,FALSE)</f>
        <v>IC225</v>
      </c>
      <c r="BA530" s="20" t="str">
        <f>VLOOKUP(D530,[2]Reference!Q:V,3,FALSE)</f>
        <v>IC225</v>
      </c>
    </row>
    <row r="531" spans="1:53" ht="13.5" x14ac:dyDescent="0.25">
      <c r="A531" s="28" t="s">
        <v>3899</v>
      </c>
      <c r="B531" s="29">
        <v>44860</v>
      </c>
      <c r="C531" s="28" t="s">
        <v>54</v>
      </c>
      <c r="D531" s="28" t="s">
        <v>92</v>
      </c>
      <c r="E531" s="28" t="s">
        <v>93</v>
      </c>
      <c r="F531" s="28" t="s">
        <v>92</v>
      </c>
      <c r="G531" s="28" t="s">
        <v>146</v>
      </c>
      <c r="H531" s="28" t="s">
        <v>198</v>
      </c>
      <c r="I531" s="28" t="s">
        <v>209</v>
      </c>
      <c r="J531" s="28" t="s">
        <v>210</v>
      </c>
      <c r="K531" s="28" t="s">
        <v>201</v>
      </c>
      <c r="L531" s="28" t="s">
        <v>3900</v>
      </c>
      <c r="M531" s="28" t="s">
        <v>610</v>
      </c>
      <c r="N531" s="30">
        <v>37</v>
      </c>
      <c r="O531" s="30">
        <v>17</v>
      </c>
      <c r="P531" s="30">
        <v>20</v>
      </c>
      <c r="Q531" s="30">
        <v>1</v>
      </c>
      <c r="R531" s="30">
        <v>0</v>
      </c>
      <c r="S531" s="30">
        <v>0</v>
      </c>
      <c r="T531" s="30">
        <v>0</v>
      </c>
      <c r="U531" s="30">
        <v>3</v>
      </c>
      <c r="V531" s="30">
        <v>97</v>
      </c>
      <c r="W531" s="28" t="s">
        <v>3901</v>
      </c>
      <c r="X531" s="28" t="s">
        <v>119</v>
      </c>
      <c r="Y531" s="28" t="s">
        <v>66</v>
      </c>
      <c r="Z531" s="28" t="s">
        <v>67</v>
      </c>
      <c r="AA531" s="28" t="s">
        <v>68</v>
      </c>
      <c r="AB531" s="31">
        <v>1</v>
      </c>
      <c r="AC531" s="31">
        <v>0</v>
      </c>
      <c r="AD531" s="32">
        <v>1</v>
      </c>
      <c r="AE531" s="32">
        <v>3</v>
      </c>
      <c r="AF531" s="12" t="str">
        <f t="shared" si="96"/>
        <v>995602</v>
      </c>
      <c r="AG531" s="13" t="str">
        <f>VLOOKUP(D531,[2]Reference!$Q:$U,4,FALSE)</f>
        <v>Fleet</v>
      </c>
      <c r="AH531" s="13" t="str">
        <f>VLOOKUP(D531,[2]Reference!$Q:$U,5,FALSE)</f>
        <v>LNER</v>
      </c>
      <c r="AI531" s="14">
        <f t="shared" si="97"/>
        <v>1</v>
      </c>
      <c r="AJ531" s="14">
        <f t="shared" si="98"/>
        <v>0</v>
      </c>
      <c r="AK531" s="14">
        <f t="shared" si="99"/>
        <v>1</v>
      </c>
      <c r="AL531" s="15">
        <f t="shared" si="100"/>
        <v>0</v>
      </c>
      <c r="AM531" s="14">
        <f t="shared" si="101"/>
        <v>37</v>
      </c>
      <c r="AN531" s="16">
        <f t="shared" si="102"/>
        <v>44863</v>
      </c>
      <c r="AO531" s="17">
        <f>VLOOKUP(B531,[2]Reference!D:E,2,1)</f>
        <v>202308</v>
      </c>
      <c r="AP531" s="12" t="str">
        <f t="shared" si="103"/>
        <v>7</v>
      </c>
      <c r="AQ531" s="18">
        <f t="shared" si="104"/>
        <v>1</v>
      </c>
      <c r="AR531" s="18">
        <f t="shared" si="105"/>
        <v>3</v>
      </c>
      <c r="AS531" s="13" t="str">
        <f>VLOOKUP(D531,[2]Reference!$Q:$U,3,FALSE)</f>
        <v>Azuma</v>
      </c>
      <c r="AT531" s="13" t="str">
        <f>VLOOKUP(D531,[2]Reference!Q:V,6,FALSE)</f>
        <v>Azuma</v>
      </c>
      <c r="AU531" s="13" t="str">
        <f>VLOOKUP(D531,[2]Reference!$Q:$U,2,FALSE)</f>
        <v>Hitachi - Class 801</v>
      </c>
      <c r="AV531" s="19">
        <f t="shared" si="106"/>
        <v>44867</v>
      </c>
      <c r="AW531" s="12" t="str">
        <f>+VLOOKUP(X531,[2]Reference!BN:BO,2,FALSE)</f>
        <v>Depot</v>
      </c>
      <c r="AX531" s="20" t="str">
        <f t="shared" si="107"/>
        <v>HB</v>
      </c>
      <c r="AY531" s="20" t="str">
        <f>VLOOKUP(AX531,[2]Reference!AH:AI,2,FALSE)</f>
        <v>LNER</v>
      </c>
      <c r="AZ531" s="20" t="str">
        <f>VLOOKUP(D531,[2]Reference!Q:V,6,FALSE)</f>
        <v>Azuma</v>
      </c>
      <c r="BA531" s="20" t="str">
        <f>VLOOKUP(D531,[2]Reference!Q:V,3,FALSE)</f>
        <v>Azuma</v>
      </c>
    </row>
    <row r="532" spans="1:53" ht="13.5" x14ac:dyDescent="0.25">
      <c r="A532" s="28" t="s">
        <v>3902</v>
      </c>
      <c r="B532" s="29">
        <v>44860</v>
      </c>
      <c r="C532" s="28" t="s">
        <v>54</v>
      </c>
      <c r="D532" s="28" t="s">
        <v>70</v>
      </c>
      <c r="E532" s="28" t="s">
        <v>71</v>
      </c>
      <c r="F532" s="28" t="s">
        <v>70</v>
      </c>
      <c r="G532" s="28" t="s">
        <v>72</v>
      </c>
      <c r="H532" s="28" t="s">
        <v>237</v>
      </c>
      <c r="I532" s="28" t="s">
        <v>2803</v>
      </c>
      <c r="J532" s="28" t="s">
        <v>2804</v>
      </c>
      <c r="K532" s="28" t="s">
        <v>1302</v>
      </c>
      <c r="L532" s="28" t="s">
        <v>3903</v>
      </c>
      <c r="M532" s="28" t="s">
        <v>132</v>
      </c>
      <c r="N532" s="30">
        <v>154</v>
      </c>
      <c r="O532" s="30">
        <v>135</v>
      </c>
      <c r="P532" s="30">
        <v>19</v>
      </c>
      <c r="Q532" s="30">
        <v>3</v>
      </c>
      <c r="R532" s="30">
        <v>1</v>
      </c>
      <c r="S532" s="30">
        <v>1</v>
      </c>
      <c r="T532" s="30">
        <v>1</v>
      </c>
      <c r="U532" s="30">
        <v>12</v>
      </c>
      <c r="V532" s="30">
        <v>424</v>
      </c>
      <c r="W532" s="28" t="s">
        <v>3904</v>
      </c>
      <c r="X532" s="28" t="s">
        <v>80</v>
      </c>
      <c r="Y532" s="28" t="s">
        <v>66</v>
      </c>
      <c r="Z532" s="28" t="s">
        <v>67</v>
      </c>
      <c r="AA532" s="28" t="s">
        <v>68</v>
      </c>
      <c r="AB532" s="31">
        <v>3</v>
      </c>
      <c r="AC532" s="31">
        <v>3</v>
      </c>
      <c r="AD532" s="32">
        <v>7</v>
      </c>
      <c r="AE532" s="32">
        <v>8.81</v>
      </c>
      <c r="AF532" s="12" t="str">
        <f t="shared" si="96"/>
        <v>996882</v>
      </c>
      <c r="AG532" s="13" t="str">
        <f>VLOOKUP(D532,[2]Reference!$Q:$U,4,FALSE)</f>
        <v>Fleet</v>
      </c>
      <c r="AH532" s="13" t="str">
        <f>VLOOKUP(D532,[2]Reference!$Q:$U,5,FALSE)</f>
        <v>LNER</v>
      </c>
      <c r="AI532" s="14">
        <f t="shared" si="97"/>
        <v>3</v>
      </c>
      <c r="AJ532" s="14">
        <f t="shared" si="98"/>
        <v>1.5</v>
      </c>
      <c r="AK532" s="14">
        <f t="shared" si="99"/>
        <v>4.5</v>
      </c>
      <c r="AL532" s="15">
        <f t="shared" si="100"/>
        <v>2.5</v>
      </c>
      <c r="AM532" s="14">
        <f t="shared" si="101"/>
        <v>154</v>
      </c>
      <c r="AN532" s="16">
        <f t="shared" si="102"/>
        <v>44863</v>
      </c>
      <c r="AO532" s="17">
        <f>VLOOKUP(B532,[2]Reference!D:E,2,1)</f>
        <v>202308</v>
      </c>
      <c r="AP532" s="12" t="str">
        <f t="shared" si="103"/>
        <v>7</v>
      </c>
      <c r="AQ532" s="18">
        <f t="shared" si="104"/>
        <v>7</v>
      </c>
      <c r="AR532" s="18">
        <f t="shared" si="105"/>
        <v>8.81</v>
      </c>
      <c r="AS532" s="13" t="str">
        <f>VLOOKUP(D532,[2]Reference!$Q:$U,3,FALSE)</f>
        <v>IC225</v>
      </c>
      <c r="AT532" s="13" t="str">
        <f>VLOOKUP(D532,[2]Reference!Q:V,6,FALSE)</f>
        <v>IC225</v>
      </c>
      <c r="AU532" s="13" t="str">
        <f>VLOOKUP(D532,[2]Reference!$Q:$U,2,FALSE)</f>
        <v>Cl 91 Loco</v>
      </c>
      <c r="AV532" s="19">
        <f t="shared" si="106"/>
        <v>44867</v>
      </c>
      <c r="AW532" s="12" t="str">
        <f>+VLOOKUP(X532,[2]Reference!BN:BO,2,FALSE)</f>
        <v>Fleet</v>
      </c>
      <c r="AX532" s="20" t="str">
        <f t="shared" si="107"/>
        <v>HB</v>
      </c>
      <c r="AY532" s="20" t="str">
        <f>VLOOKUP(AX532,[2]Reference!AH:AI,2,FALSE)</f>
        <v>LNER</v>
      </c>
      <c r="AZ532" s="20" t="str">
        <f>VLOOKUP(D532,[2]Reference!Q:V,6,FALSE)</f>
        <v>IC225</v>
      </c>
      <c r="BA532" s="20" t="str">
        <f>VLOOKUP(D532,[2]Reference!Q:V,3,FALSE)</f>
        <v>IC225</v>
      </c>
    </row>
    <row r="533" spans="1:53" ht="13.5" x14ac:dyDescent="0.25">
      <c r="A533" s="28" t="s">
        <v>3905</v>
      </c>
      <c r="B533" s="29">
        <v>44860</v>
      </c>
      <c r="C533" s="28" t="s">
        <v>54</v>
      </c>
      <c r="D533" s="28" t="s">
        <v>70</v>
      </c>
      <c r="E533" s="28" t="s">
        <v>71</v>
      </c>
      <c r="F533" s="28" t="s">
        <v>70</v>
      </c>
      <c r="G533" s="28" t="s">
        <v>72</v>
      </c>
      <c r="H533" s="28" t="s">
        <v>58</v>
      </c>
      <c r="I533" s="28" t="s">
        <v>3906</v>
      </c>
      <c r="J533" s="28" t="s">
        <v>3907</v>
      </c>
      <c r="K533" s="28" t="s">
        <v>163</v>
      </c>
      <c r="L533" s="28" t="s">
        <v>3908</v>
      </c>
      <c r="M533" s="28" t="s">
        <v>165</v>
      </c>
      <c r="N533" s="30">
        <v>18</v>
      </c>
      <c r="O533" s="30">
        <v>0</v>
      </c>
      <c r="P533" s="30">
        <v>18</v>
      </c>
      <c r="Q533" s="30">
        <v>0</v>
      </c>
      <c r="R533" s="30">
        <v>1</v>
      </c>
      <c r="S533" s="30">
        <v>0</v>
      </c>
      <c r="T533" s="30">
        <v>0</v>
      </c>
      <c r="U533" s="30">
        <v>3</v>
      </c>
      <c r="V533" s="30">
        <v>78</v>
      </c>
      <c r="W533" s="28" t="s">
        <v>3909</v>
      </c>
      <c r="X533" s="28" t="s">
        <v>65</v>
      </c>
      <c r="Y533" s="28" t="s">
        <v>66</v>
      </c>
      <c r="Z533" s="28" t="s">
        <v>67</v>
      </c>
      <c r="AA533" s="28" t="s">
        <v>68</v>
      </c>
      <c r="AB533" s="31">
        <v>1</v>
      </c>
      <c r="AC533" s="31">
        <v>0</v>
      </c>
      <c r="AD533" s="32">
        <v>1</v>
      </c>
      <c r="AE533" s="32">
        <v>1.59</v>
      </c>
      <c r="AF533" s="12" t="str">
        <f t="shared" si="96"/>
        <v>997798</v>
      </c>
      <c r="AG533" s="13" t="str">
        <f>VLOOKUP(D533,[2]Reference!$Q:$U,4,FALSE)</f>
        <v>Fleet</v>
      </c>
      <c r="AH533" s="13" t="str">
        <f>VLOOKUP(D533,[2]Reference!$Q:$U,5,FALSE)</f>
        <v>LNER</v>
      </c>
      <c r="AI533" s="14">
        <f t="shared" si="97"/>
        <v>1</v>
      </c>
      <c r="AJ533" s="14">
        <f t="shared" si="98"/>
        <v>0</v>
      </c>
      <c r="AK533" s="14">
        <f t="shared" si="99"/>
        <v>1</v>
      </c>
      <c r="AL533" s="15">
        <f t="shared" si="100"/>
        <v>0</v>
      </c>
      <c r="AM533" s="14">
        <f t="shared" si="101"/>
        <v>18</v>
      </c>
      <c r="AN533" s="16">
        <f t="shared" si="102"/>
        <v>44863</v>
      </c>
      <c r="AO533" s="17">
        <f>VLOOKUP(B533,[2]Reference!D:E,2,1)</f>
        <v>202308</v>
      </c>
      <c r="AP533" s="12" t="str">
        <f t="shared" si="103"/>
        <v>7</v>
      </c>
      <c r="AQ533" s="18">
        <f t="shared" si="104"/>
        <v>1</v>
      </c>
      <c r="AR533" s="18">
        <f t="shared" si="105"/>
        <v>1.59</v>
      </c>
      <c r="AS533" s="13" t="str">
        <f>VLOOKUP(D533,[2]Reference!$Q:$U,3,FALSE)</f>
        <v>IC225</v>
      </c>
      <c r="AT533" s="13" t="str">
        <f>VLOOKUP(D533,[2]Reference!Q:V,6,FALSE)</f>
        <v>IC225</v>
      </c>
      <c r="AU533" s="13" t="str">
        <f>VLOOKUP(D533,[2]Reference!$Q:$U,2,FALSE)</f>
        <v>Cl 91 Loco</v>
      </c>
      <c r="AV533" s="19">
        <f t="shared" si="106"/>
        <v>44867</v>
      </c>
      <c r="AW533" s="12" t="str">
        <f>+VLOOKUP(X533,[2]Reference!BN:BO,2,FALSE)</f>
        <v>Depot</v>
      </c>
      <c r="AX533" s="20" t="str">
        <f t="shared" si="107"/>
        <v>HB</v>
      </c>
      <c r="AY533" s="20" t="str">
        <f>VLOOKUP(AX533,[2]Reference!AH:AI,2,FALSE)</f>
        <v>LNER</v>
      </c>
      <c r="AZ533" s="20" t="str">
        <f>VLOOKUP(D533,[2]Reference!Q:V,6,FALSE)</f>
        <v>IC225</v>
      </c>
      <c r="BA533" s="20" t="str">
        <f>VLOOKUP(D533,[2]Reference!Q:V,3,FALSE)</f>
        <v>IC225</v>
      </c>
    </row>
    <row r="534" spans="1:53" ht="13.5" x14ac:dyDescent="0.25">
      <c r="A534" s="28" t="s">
        <v>3910</v>
      </c>
      <c r="B534" s="29">
        <v>44860</v>
      </c>
      <c r="C534" s="28" t="s">
        <v>54</v>
      </c>
      <c r="D534" s="28" t="s">
        <v>55</v>
      </c>
      <c r="E534" s="28" t="s">
        <v>56</v>
      </c>
      <c r="F534" s="28" t="s">
        <v>55</v>
      </c>
      <c r="G534" s="28" t="s">
        <v>231</v>
      </c>
      <c r="H534" s="28" t="s">
        <v>84</v>
      </c>
      <c r="I534" s="28" t="s">
        <v>251</v>
      </c>
      <c r="J534" s="28" t="s">
        <v>252</v>
      </c>
      <c r="K534" s="28" t="s">
        <v>1163</v>
      </c>
      <c r="L534" s="28" t="s">
        <v>1300</v>
      </c>
      <c r="M534" s="28" t="s">
        <v>459</v>
      </c>
      <c r="N534" s="30">
        <v>3</v>
      </c>
      <c r="O534" s="30">
        <v>3</v>
      </c>
      <c r="P534" s="30">
        <v>0</v>
      </c>
      <c r="Q534" s="30">
        <v>0</v>
      </c>
      <c r="R534" s="30">
        <v>0</v>
      </c>
      <c r="S534" s="30">
        <v>0</v>
      </c>
      <c r="T534" s="30">
        <v>0</v>
      </c>
      <c r="U534" s="30">
        <v>1</v>
      </c>
      <c r="V534" s="30">
        <v>3</v>
      </c>
      <c r="W534" s="28" t="s">
        <v>3911</v>
      </c>
      <c r="X534" s="28" t="s">
        <v>80</v>
      </c>
      <c r="Y534" s="28" t="s">
        <v>66</v>
      </c>
      <c r="Z534" s="28" t="s">
        <v>67</v>
      </c>
      <c r="AA534" s="28" t="s">
        <v>68</v>
      </c>
      <c r="AB534" s="31">
        <v>0</v>
      </c>
      <c r="AC534" s="31">
        <v>0</v>
      </c>
      <c r="AD534" s="32">
        <v>0</v>
      </c>
      <c r="AE534" s="32">
        <v>0</v>
      </c>
      <c r="AF534" s="12" t="str">
        <f t="shared" si="96"/>
        <v>997845</v>
      </c>
      <c r="AG534" s="13" t="str">
        <f>VLOOKUP(D534,[2]Reference!$Q:$U,4,FALSE)</f>
        <v>Fleet</v>
      </c>
      <c r="AH534" s="13" t="str">
        <f>VLOOKUP(D534,[2]Reference!$Q:$U,5,FALSE)</f>
        <v>LNER</v>
      </c>
      <c r="AI534" s="14">
        <f t="shared" si="97"/>
        <v>0</v>
      </c>
      <c r="AJ534" s="14">
        <f t="shared" si="98"/>
        <v>0</v>
      </c>
      <c r="AK534" s="14">
        <f t="shared" si="99"/>
        <v>0</v>
      </c>
      <c r="AL534" s="15">
        <f t="shared" si="100"/>
        <v>0</v>
      </c>
      <c r="AM534" s="14">
        <f t="shared" si="101"/>
        <v>3</v>
      </c>
      <c r="AN534" s="16">
        <f t="shared" si="102"/>
        <v>44863</v>
      </c>
      <c r="AO534" s="17">
        <f>VLOOKUP(B534,[2]Reference!D:E,2,1)</f>
        <v>202308</v>
      </c>
      <c r="AP534" s="12" t="str">
        <f t="shared" si="103"/>
        <v>7</v>
      </c>
      <c r="AQ534" s="18">
        <f t="shared" si="104"/>
        <v>0</v>
      </c>
      <c r="AR534" s="18">
        <f t="shared" si="105"/>
        <v>0</v>
      </c>
      <c r="AS534" s="13" t="str">
        <f>VLOOKUP(D534,[2]Reference!$Q:$U,3,FALSE)</f>
        <v>Azuma</v>
      </c>
      <c r="AT534" s="13" t="str">
        <f>VLOOKUP(D534,[2]Reference!Q:V,6,FALSE)</f>
        <v>Azuma</v>
      </c>
      <c r="AU534" s="13" t="str">
        <f>VLOOKUP(D534,[2]Reference!$Q:$U,2,FALSE)</f>
        <v>Hitachi - Class 800</v>
      </c>
      <c r="AV534" s="19">
        <f t="shared" si="106"/>
        <v>44867</v>
      </c>
      <c r="AW534" s="12" t="str">
        <f>+VLOOKUP(X534,[2]Reference!BN:BO,2,FALSE)</f>
        <v>Fleet</v>
      </c>
      <c r="AX534" s="20" t="str">
        <f t="shared" si="107"/>
        <v>HB</v>
      </c>
      <c r="AY534" s="20" t="str">
        <f>VLOOKUP(AX534,[2]Reference!AH:AI,2,FALSE)</f>
        <v>LNER</v>
      </c>
      <c r="AZ534" s="20" t="str">
        <f>VLOOKUP(D534,[2]Reference!Q:V,6,FALSE)</f>
        <v>Azuma</v>
      </c>
      <c r="BA534" s="20" t="str">
        <f>VLOOKUP(D534,[2]Reference!Q:V,3,FALSE)</f>
        <v>Azuma</v>
      </c>
    </row>
    <row r="535" spans="1:53" ht="13.5" x14ac:dyDescent="0.25">
      <c r="A535" s="26" t="s">
        <v>53</v>
      </c>
      <c r="B535" s="25">
        <v>44861</v>
      </c>
      <c r="C535" s="26" t="s">
        <v>54</v>
      </c>
      <c r="D535" s="26" t="s">
        <v>55</v>
      </c>
      <c r="E535" s="26" t="s">
        <v>56</v>
      </c>
      <c r="F535" s="26" t="s">
        <v>55</v>
      </c>
      <c r="G535" s="26" t="s">
        <v>57</v>
      </c>
      <c r="H535" s="26" t="s">
        <v>58</v>
      </c>
      <c r="I535" s="26" t="s">
        <v>59</v>
      </c>
      <c r="J535" s="26" t="s">
        <v>60</v>
      </c>
      <c r="K535" s="26" t="s">
        <v>61</v>
      </c>
      <c r="L535" s="26" t="s">
        <v>62</v>
      </c>
      <c r="M535" s="26" t="s">
        <v>63</v>
      </c>
      <c r="N535" s="27">
        <v>1.5</v>
      </c>
      <c r="O535" s="27">
        <v>1.5</v>
      </c>
      <c r="P535" s="27">
        <v>0</v>
      </c>
      <c r="Q535" s="27">
        <v>0</v>
      </c>
      <c r="R535" s="27">
        <v>0</v>
      </c>
      <c r="S535" s="27">
        <v>0</v>
      </c>
      <c r="T535" s="27">
        <v>0</v>
      </c>
      <c r="U535" s="27">
        <v>1</v>
      </c>
      <c r="V535" s="27">
        <v>1.5</v>
      </c>
      <c r="W535" s="26" t="s">
        <v>64</v>
      </c>
      <c r="X535" s="26" t="s">
        <v>65</v>
      </c>
      <c r="Y535" s="26" t="s">
        <v>66</v>
      </c>
      <c r="Z535" s="26" t="s">
        <v>67</v>
      </c>
      <c r="AA535" s="26" t="s">
        <v>68</v>
      </c>
      <c r="AB535" s="27">
        <v>0</v>
      </c>
      <c r="AC535" s="27">
        <v>0</v>
      </c>
      <c r="AD535" s="27">
        <v>0</v>
      </c>
      <c r="AE535" s="27">
        <v>0</v>
      </c>
      <c r="AF535" s="12" t="str">
        <f t="shared" si="96"/>
        <v>000017</v>
      </c>
      <c r="AG535" s="13" t="str">
        <f>VLOOKUP(D535,[2]Reference!$Q:$U,4,FALSE)</f>
        <v>Fleet</v>
      </c>
      <c r="AH535" s="13" t="str">
        <f>VLOOKUP(D535,[2]Reference!$Q:$U,5,FALSE)</f>
        <v>LNER</v>
      </c>
      <c r="AI535" s="14">
        <f t="shared" si="97"/>
        <v>0</v>
      </c>
      <c r="AJ535" s="14">
        <f t="shared" si="98"/>
        <v>0</v>
      </c>
      <c r="AK535" s="14">
        <f t="shared" si="99"/>
        <v>0</v>
      </c>
      <c r="AL535" s="15">
        <f t="shared" si="100"/>
        <v>0</v>
      </c>
      <c r="AM535" s="14">
        <f t="shared" si="101"/>
        <v>1.5</v>
      </c>
      <c r="AN535" s="16">
        <f t="shared" si="102"/>
        <v>44863</v>
      </c>
      <c r="AO535" s="17">
        <f>VLOOKUP(B535,[2]Reference!D:E,2,1)</f>
        <v>202308</v>
      </c>
      <c r="AP535" s="12" t="str">
        <f t="shared" si="103"/>
        <v>7</v>
      </c>
      <c r="AQ535" s="18">
        <f t="shared" si="104"/>
        <v>0</v>
      </c>
      <c r="AR535" s="18">
        <f t="shared" si="105"/>
        <v>0</v>
      </c>
      <c r="AS535" s="13" t="str">
        <f>VLOOKUP(D535,[2]Reference!$Q:$U,3,FALSE)</f>
        <v>Azuma</v>
      </c>
      <c r="AT535" s="13" t="str">
        <f>VLOOKUP(D535,[2]Reference!Q:V,6,FALSE)</f>
        <v>Azuma</v>
      </c>
      <c r="AU535" s="13" t="str">
        <f>VLOOKUP(D535,[2]Reference!$Q:$U,2,FALSE)</f>
        <v>Hitachi - Class 800</v>
      </c>
      <c r="AV535" s="19">
        <f t="shared" si="106"/>
        <v>44868</v>
      </c>
      <c r="AW535" s="12" t="str">
        <f>+VLOOKUP(X535,[2]Reference!BN:BO,2,FALSE)</f>
        <v>Depot</v>
      </c>
      <c r="AX535" s="20" t="str">
        <f t="shared" si="107"/>
        <v>HB</v>
      </c>
      <c r="AY535" s="20" t="str">
        <f>VLOOKUP(AX535,[2]Reference!AH:AI,2,FALSE)</f>
        <v>LNER</v>
      </c>
      <c r="AZ535" s="20" t="str">
        <f>VLOOKUP(D535,[2]Reference!Q:V,6,FALSE)</f>
        <v>Azuma</v>
      </c>
      <c r="BA535" s="20" t="str">
        <f>VLOOKUP(D535,[2]Reference!Q:V,3,FALSE)</f>
        <v>Azuma</v>
      </c>
    </row>
    <row r="536" spans="1:53" ht="13.5" x14ac:dyDescent="0.25">
      <c r="A536" s="28" t="s">
        <v>69</v>
      </c>
      <c r="B536" s="29">
        <v>44861</v>
      </c>
      <c r="C536" s="28" t="s">
        <v>54</v>
      </c>
      <c r="D536" s="28" t="s">
        <v>70</v>
      </c>
      <c r="E536" s="28" t="s">
        <v>71</v>
      </c>
      <c r="F536" s="28" t="s">
        <v>70</v>
      </c>
      <c r="G536" s="28" t="s">
        <v>72</v>
      </c>
      <c r="H536" s="28" t="s">
        <v>73</v>
      </c>
      <c r="I536" s="28" t="s">
        <v>74</v>
      </c>
      <c r="J536" s="28" t="s">
        <v>75</v>
      </c>
      <c r="K536" s="28" t="s">
        <v>76</v>
      </c>
      <c r="L536" s="28" t="s">
        <v>77</v>
      </c>
      <c r="M536" s="28" t="s">
        <v>78</v>
      </c>
      <c r="N536" s="30">
        <v>0</v>
      </c>
      <c r="O536" s="30">
        <v>0</v>
      </c>
      <c r="P536" s="30">
        <v>0</v>
      </c>
      <c r="Q536" s="30">
        <v>1</v>
      </c>
      <c r="R536" s="30">
        <v>0</v>
      </c>
      <c r="S536" s="30">
        <v>0</v>
      </c>
      <c r="T536" s="30">
        <v>0</v>
      </c>
      <c r="U536" s="30">
        <v>1</v>
      </c>
      <c r="V536" s="30">
        <v>60</v>
      </c>
      <c r="W536" s="28" t="s">
        <v>79</v>
      </c>
      <c r="X536" s="28" t="s">
        <v>80</v>
      </c>
      <c r="Y536" s="28" t="s">
        <v>81</v>
      </c>
      <c r="Z536" s="28" t="s">
        <v>67</v>
      </c>
      <c r="AA536" s="28" t="s">
        <v>68</v>
      </c>
      <c r="AB536" s="31">
        <v>1</v>
      </c>
      <c r="AC536" s="31">
        <v>0</v>
      </c>
      <c r="AD536" s="32">
        <v>1</v>
      </c>
      <c r="AE536" s="32">
        <v>1</v>
      </c>
      <c r="AF536" s="12" t="str">
        <f t="shared" si="96"/>
        <v>000843</v>
      </c>
      <c r="AG536" s="13" t="str">
        <f>VLOOKUP(D536,[2]Reference!$Q:$U,4,FALSE)</f>
        <v>Fleet</v>
      </c>
      <c r="AH536" s="13" t="str">
        <f>VLOOKUP(D536,[2]Reference!$Q:$U,5,FALSE)</f>
        <v>LNER</v>
      </c>
      <c r="AI536" s="14">
        <f t="shared" si="97"/>
        <v>1</v>
      </c>
      <c r="AJ536" s="14">
        <f t="shared" si="98"/>
        <v>0</v>
      </c>
      <c r="AK536" s="14">
        <f t="shared" si="99"/>
        <v>1</v>
      </c>
      <c r="AL536" s="15">
        <f t="shared" si="100"/>
        <v>0</v>
      </c>
      <c r="AM536" s="14">
        <f t="shared" si="101"/>
        <v>0</v>
      </c>
      <c r="AN536" s="16">
        <f t="shared" si="102"/>
        <v>44863</v>
      </c>
      <c r="AO536" s="17">
        <f>VLOOKUP(B536,[2]Reference!D:E,2,1)</f>
        <v>202308</v>
      </c>
      <c r="AP536" s="12" t="str">
        <f t="shared" si="103"/>
        <v>7</v>
      </c>
      <c r="AQ536" s="18">
        <f t="shared" si="104"/>
        <v>1</v>
      </c>
      <c r="AR536" s="18">
        <f t="shared" si="105"/>
        <v>1</v>
      </c>
      <c r="AS536" s="13" t="str">
        <f>VLOOKUP(D536,[2]Reference!$Q:$U,3,FALSE)</f>
        <v>IC225</v>
      </c>
      <c r="AT536" s="13" t="str">
        <f>VLOOKUP(D536,[2]Reference!Q:V,6,FALSE)</f>
        <v>IC225</v>
      </c>
      <c r="AU536" s="13" t="str">
        <f>VLOOKUP(D536,[2]Reference!$Q:$U,2,FALSE)</f>
        <v>Cl 91 Loco</v>
      </c>
      <c r="AV536" s="19">
        <f t="shared" si="106"/>
        <v>44868</v>
      </c>
      <c r="AW536" s="12" t="str">
        <f>+VLOOKUP(X536,[2]Reference!BN:BO,2,FALSE)</f>
        <v>Fleet</v>
      </c>
      <c r="AX536" s="20" t="str">
        <f t="shared" si="107"/>
        <v>HB</v>
      </c>
      <c r="AY536" s="20" t="str">
        <f>VLOOKUP(AX536,[2]Reference!AH:AI,2,FALSE)</f>
        <v>LNER</v>
      </c>
      <c r="AZ536" s="20" t="str">
        <f>VLOOKUP(D536,[2]Reference!Q:V,6,FALSE)</f>
        <v>IC225</v>
      </c>
      <c r="BA536" s="20" t="str">
        <f>VLOOKUP(D536,[2]Reference!Q:V,3,FALSE)</f>
        <v>IC225</v>
      </c>
    </row>
    <row r="537" spans="1:53" ht="13.5" x14ac:dyDescent="0.25">
      <c r="A537" s="28" t="s">
        <v>82</v>
      </c>
      <c r="B537" s="29">
        <v>44861</v>
      </c>
      <c r="C537" s="28" t="s">
        <v>54</v>
      </c>
      <c r="D537" s="28" t="s">
        <v>55</v>
      </c>
      <c r="E537" s="28" t="s">
        <v>56</v>
      </c>
      <c r="F537" s="28" t="s">
        <v>55</v>
      </c>
      <c r="G537" s="28" t="s">
        <v>83</v>
      </c>
      <c r="H537" s="28" t="s">
        <v>84</v>
      </c>
      <c r="I537" s="28" t="s">
        <v>85</v>
      </c>
      <c r="J537" s="28" t="s">
        <v>86</v>
      </c>
      <c r="K537" s="28" t="s">
        <v>87</v>
      </c>
      <c r="L537" s="28" t="s">
        <v>88</v>
      </c>
      <c r="M537" s="28" t="s">
        <v>89</v>
      </c>
      <c r="N537" s="30">
        <v>0</v>
      </c>
      <c r="O537" s="30">
        <v>0</v>
      </c>
      <c r="P537" s="30">
        <v>0</v>
      </c>
      <c r="Q537" s="30">
        <v>0</v>
      </c>
      <c r="R537" s="30">
        <v>1</v>
      </c>
      <c r="S537" s="30">
        <v>0</v>
      </c>
      <c r="T537" s="30">
        <v>0</v>
      </c>
      <c r="U537" s="30">
        <v>1</v>
      </c>
      <c r="V537" s="30">
        <v>16</v>
      </c>
      <c r="W537" s="28" t="s">
        <v>90</v>
      </c>
      <c r="X537" s="28" t="s">
        <v>80</v>
      </c>
      <c r="Y537" s="28" t="s">
        <v>66</v>
      </c>
      <c r="Z537" s="28" t="s">
        <v>67</v>
      </c>
      <c r="AA537" s="28" t="s">
        <v>68</v>
      </c>
      <c r="AB537" s="31">
        <v>0</v>
      </c>
      <c r="AC537" s="31">
        <v>1</v>
      </c>
      <c r="AD537" s="32">
        <v>1</v>
      </c>
      <c r="AE537" s="32">
        <v>1</v>
      </c>
      <c r="AF537" s="12" t="str">
        <f t="shared" si="96"/>
        <v>001216</v>
      </c>
      <c r="AG537" s="13" t="str">
        <f>VLOOKUP(D537,[2]Reference!$Q:$U,4,FALSE)</f>
        <v>Fleet</v>
      </c>
      <c r="AH537" s="13" t="str">
        <f>VLOOKUP(D537,[2]Reference!$Q:$U,5,FALSE)</f>
        <v>LNER</v>
      </c>
      <c r="AI537" s="14">
        <f t="shared" si="97"/>
        <v>0</v>
      </c>
      <c r="AJ537" s="14">
        <f t="shared" si="98"/>
        <v>0.5</v>
      </c>
      <c r="AK537" s="14">
        <f t="shared" si="99"/>
        <v>0.5</v>
      </c>
      <c r="AL537" s="15">
        <f t="shared" si="100"/>
        <v>0.5</v>
      </c>
      <c r="AM537" s="14">
        <f t="shared" si="101"/>
        <v>0</v>
      </c>
      <c r="AN537" s="16">
        <f t="shared" si="102"/>
        <v>44863</v>
      </c>
      <c r="AO537" s="17">
        <f>VLOOKUP(B537,[2]Reference!D:E,2,1)</f>
        <v>202308</v>
      </c>
      <c r="AP537" s="12" t="str">
        <f t="shared" si="103"/>
        <v>7</v>
      </c>
      <c r="AQ537" s="18">
        <f t="shared" si="104"/>
        <v>1</v>
      </c>
      <c r="AR537" s="18">
        <f t="shared" si="105"/>
        <v>1</v>
      </c>
      <c r="AS537" s="13" t="str">
        <f>VLOOKUP(D537,[2]Reference!$Q:$U,3,FALSE)</f>
        <v>Azuma</v>
      </c>
      <c r="AT537" s="13" t="str">
        <f>VLOOKUP(D537,[2]Reference!Q:V,6,FALSE)</f>
        <v>Azuma</v>
      </c>
      <c r="AU537" s="13" t="str">
        <f>VLOOKUP(D537,[2]Reference!$Q:$U,2,FALSE)</f>
        <v>Hitachi - Class 800</v>
      </c>
      <c r="AV537" s="19">
        <f t="shared" si="106"/>
        <v>44868</v>
      </c>
      <c r="AW537" s="12" t="str">
        <f>+VLOOKUP(X537,[2]Reference!BN:BO,2,FALSE)</f>
        <v>Fleet</v>
      </c>
      <c r="AX537" s="20" t="str">
        <f t="shared" si="107"/>
        <v>HB</v>
      </c>
      <c r="AY537" s="20" t="str">
        <f>VLOOKUP(AX537,[2]Reference!AH:AI,2,FALSE)</f>
        <v>LNER</v>
      </c>
      <c r="AZ537" s="20" t="str">
        <f>VLOOKUP(D537,[2]Reference!Q:V,6,FALSE)</f>
        <v>Azuma</v>
      </c>
      <c r="BA537" s="20" t="str">
        <f>VLOOKUP(D537,[2]Reference!Q:V,3,FALSE)</f>
        <v>Azuma</v>
      </c>
    </row>
    <row r="538" spans="1:53" ht="13.5" x14ac:dyDescent="0.25">
      <c r="A538" s="28" t="s">
        <v>91</v>
      </c>
      <c r="B538" s="29">
        <v>44861</v>
      </c>
      <c r="C538" s="28" t="s">
        <v>54</v>
      </c>
      <c r="D538" s="28" t="s">
        <v>92</v>
      </c>
      <c r="E538" s="28" t="s">
        <v>93</v>
      </c>
      <c r="F538" s="28" t="s">
        <v>92</v>
      </c>
      <c r="G538" s="28" t="s">
        <v>94</v>
      </c>
      <c r="H538" s="28" t="s">
        <v>95</v>
      </c>
      <c r="I538" s="28" t="s">
        <v>96</v>
      </c>
      <c r="J538" s="28" t="s">
        <v>97</v>
      </c>
      <c r="K538" s="28" t="s">
        <v>98</v>
      </c>
      <c r="L538" s="28" t="s">
        <v>99</v>
      </c>
      <c r="M538" s="28" t="s">
        <v>100</v>
      </c>
      <c r="N538" s="30">
        <v>3</v>
      </c>
      <c r="O538" s="30">
        <v>3</v>
      </c>
      <c r="P538" s="30">
        <v>0</v>
      </c>
      <c r="Q538" s="30">
        <v>0</v>
      </c>
      <c r="R538" s="30">
        <v>0</v>
      </c>
      <c r="S538" s="30">
        <v>0</v>
      </c>
      <c r="T538" s="30">
        <v>0</v>
      </c>
      <c r="U538" s="30">
        <v>1</v>
      </c>
      <c r="V538" s="30">
        <v>3</v>
      </c>
      <c r="W538" s="28" t="s">
        <v>101</v>
      </c>
      <c r="X538" s="28" t="s">
        <v>80</v>
      </c>
      <c r="Y538" s="28" t="s">
        <v>66</v>
      </c>
      <c r="Z538" s="28" t="s">
        <v>67</v>
      </c>
      <c r="AA538" s="28" t="s">
        <v>68</v>
      </c>
      <c r="AB538" s="31">
        <v>0</v>
      </c>
      <c r="AC538" s="31">
        <v>0</v>
      </c>
      <c r="AD538" s="32">
        <v>0</v>
      </c>
      <c r="AE538" s="32">
        <v>0</v>
      </c>
      <c r="AF538" s="12" t="str">
        <f t="shared" si="96"/>
        <v>001616</v>
      </c>
      <c r="AG538" s="13" t="str">
        <f>VLOOKUP(D538,[2]Reference!$Q:$U,4,FALSE)</f>
        <v>Fleet</v>
      </c>
      <c r="AH538" s="13" t="str">
        <f>VLOOKUP(D538,[2]Reference!$Q:$U,5,FALSE)</f>
        <v>LNER</v>
      </c>
      <c r="AI538" s="14">
        <f t="shared" si="97"/>
        <v>0</v>
      </c>
      <c r="AJ538" s="14">
        <f t="shared" si="98"/>
        <v>0</v>
      </c>
      <c r="AK538" s="14">
        <f t="shared" si="99"/>
        <v>0</v>
      </c>
      <c r="AL538" s="15">
        <f t="shared" si="100"/>
        <v>0</v>
      </c>
      <c r="AM538" s="14">
        <f t="shared" si="101"/>
        <v>3</v>
      </c>
      <c r="AN538" s="16">
        <f t="shared" si="102"/>
        <v>44863</v>
      </c>
      <c r="AO538" s="17">
        <f>VLOOKUP(B538,[2]Reference!D:E,2,1)</f>
        <v>202308</v>
      </c>
      <c r="AP538" s="12" t="str">
        <f t="shared" si="103"/>
        <v>7</v>
      </c>
      <c r="AQ538" s="18">
        <f t="shared" si="104"/>
        <v>0</v>
      </c>
      <c r="AR538" s="18">
        <f t="shared" si="105"/>
        <v>0</v>
      </c>
      <c r="AS538" s="13" t="str">
        <f>VLOOKUP(D538,[2]Reference!$Q:$U,3,FALSE)</f>
        <v>Azuma</v>
      </c>
      <c r="AT538" s="13" t="str">
        <f>VLOOKUP(D538,[2]Reference!Q:V,6,FALSE)</f>
        <v>Azuma</v>
      </c>
      <c r="AU538" s="13" t="str">
        <f>VLOOKUP(D538,[2]Reference!$Q:$U,2,FALSE)</f>
        <v>Hitachi - Class 801</v>
      </c>
      <c r="AV538" s="19">
        <f t="shared" si="106"/>
        <v>44868</v>
      </c>
      <c r="AW538" s="12" t="str">
        <f>+VLOOKUP(X538,[2]Reference!BN:BO,2,FALSE)</f>
        <v>Fleet</v>
      </c>
      <c r="AX538" s="20" t="str">
        <f t="shared" si="107"/>
        <v>HB</v>
      </c>
      <c r="AY538" s="20" t="str">
        <f>VLOOKUP(AX538,[2]Reference!AH:AI,2,FALSE)</f>
        <v>LNER</v>
      </c>
      <c r="AZ538" s="20" t="str">
        <f>VLOOKUP(D538,[2]Reference!Q:V,6,FALSE)</f>
        <v>Azuma</v>
      </c>
      <c r="BA538" s="20" t="str">
        <f>VLOOKUP(D538,[2]Reference!Q:V,3,FALSE)</f>
        <v>Azuma</v>
      </c>
    </row>
    <row r="539" spans="1:53" ht="13.5" x14ac:dyDescent="0.25">
      <c r="A539" s="28" t="s">
        <v>102</v>
      </c>
      <c r="B539" s="29">
        <v>44861</v>
      </c>
      <c r="C539" s="28" t="s">
        <v>54</v>
      </c>
      <c r="D539" s="28" t="s">
        <v>70</v>
      </c>
      <c r="E539" s="28" t="s">
        <v>71</v>
      </c>
      <c r="F539" s="28" t="s">
        <v>70</v>
      </c>
      <c r="G539" s="28" t="s">
        <v>72</v>
      </c>
      <c r="H539" s="28" t="s">
        <v>58</v>
      </c>
      <c r="I539" s="28" t="s">
        <v>103</v>
      </c>
      <c r="J539" s="28" t="s">
        <v>104</v>
      </c>
      <c r="K539" s="28" t="s">
        <v>105</v>
      </c>
      <c r="L539" s="28" t="s">
        <v>106</v>
      </c>
      <c r="M539" s="28" t="s">
        <v>107</v>
      </c>
      <c r="N539" s="30">
        <v>1.5</v>
      </c>
      <c r="O539" s="30">
        <v>1.5</v>
      </c>
      <c r="P539" s="30">
        <v>0</v>
      </c>
      <c r="Q539" s="30">
        <v>0</v>
      </c>
      <c r="R539" s="30">
        <v>0</v>
      </c>
      <c r="S539" s="30">
        <v>0</v>
      </c>
      <c r="T539" s="30">
        <v>0</v>
      </c>
      <c r="U539" s="30">
        <v>1</v>
      </c>
      <c r="V539" s="30">
        <v>1.5</v>
      </c>
      <c r="W539" s="28" t="s">
        <v>108</v>
      </c>
      <c r="X539" s="28" t="s">
        <v>65</v>
      </c>
      <c r="Y539" s="28" t="s">
        <v>66</v>
      </c>
      <c r="Z539" s="28" t="s">
        <v>67</v>
      </c>
      <c r="AA539" s="28" t="s">
        <v>68</v>
      </c>
      <c r="AB539" s="31">
        <v>0</v>
      </c>
      <c r="AC539" s="31">
        <v>0</v>
      </c>
      <c r="AD539" s="32">
        <v>0</v>
      </c>
      <c r="AE539" s="32">
        <v>0</v>
      </c>
      <c r="AF539" s="12" t="str">
        <f t="shared" si="96"/>
        <v>001833</v>
      </c>
      <c r="AG539" s="13" t="str">
        <f>VLOOKUP(D539,[2]Reference!$Q:$U,4,FALSE)</f>
        <v>Fleet</v>
      </c>
      <c r="AH539" s="13" t="str">
        <f>VLOOKUP(D539,[2]Reference!$Q:$U,5,FALSE)</f>
        <v>LNER</v>
      </c>
      <c r="AI539" s="14">
        <f t="shared" si="97"/>
        <v>0</v>
      </c>
      <c r="AJ539" s="14">
        <f t="shared" si="98"/>
        <v>0</v>
      </c>
      <c r="AK539" s="14">
        <f t="shared" si="99"/>
        <v>0</v>
      </c>
      <c r="AL539" s="15">
        <f t="shared" si="100"/>
        <v>0</v>
      </c>
      <c r="AM539" s="14">
        <f t="shared" si="101"/>
        <v>1.5</v>
      </c>
      <c r="AN539" s="16">
        <f t="shared" si="102"/>
        <v>44863</v>
      </c>
      <c r="AO539" s="17">
        <f>VLOOKUP(B539,[2]Reference!D:E,2,1)</f>
        <v>202308</v>
      </c>
      <c r="AP539" s="12" t="str">
        <f t="shared" si="103"/>
        <v>7</v>
      </c>
      <c r="AQ539" s="18">
        <f t="shared" si="104"/>
        <v>0</v>
      </c>
      <c r="AR539" s="18">
        <f t="shared" si="105"/>
        <v>0</v>
      </c>
      <c r="AS539" s="13" t="str">
        <f>VLOOKUP(D539,[2]Reference!$Q:$U,3,FALSE)</f>
        <v>IC225</v>
      </c>
      <c r="AT539" s="13" t="str">
        <f>VLOOKUP(D539,[2]Reference!Q:V,6,FALSE)</f>
        <v>IC225</v>
      </c>
      <c r="AU539" s="13" t="str">
        <f>VLOOKUP(D539,[2]Reference!$Q:$U,2,FALSE)</f>
        <v>Cl 91 Loco</v>
      </c>
      <c r="AV539" s="19">
        <f t="shared" si="106"/>
        <v>44868</v>
      </c>
      <c r="AW539" s="12" t="str">
        <f>+VLOOKUP(X539,[2]Reference!BN:BO,2,FALSE)</f>
        <v>Depot</v>
      </c>
      <c r="AX539" s="20" t="str">
        <f t="shared" si="107"/>
        <v>HB</v>
      </c>
      <c r="AY539" s="20" t="str">
        <f>VLOOKUP(AX539,[2]Reference!AH:AI,2,FALSE)</f>
        <v>LNER</v>
      </c>
      <c r="AZ539" s="20" t="str">
        <f>VLOOKUP(D539,[2]Reference!Q:V,6,FALSE)</f>
        <v>IC225</v>
      </c>
      <c r="BA539" s="20" t="str">
        <f>VLOOKUP(D539,[2]Reference!Q:V,3,FALSE)</f>
        <v>IC225</v>
      </c>
    </row>
    <row r="540" spans="1:53" ht="13.5" x14ac:dyDescent="0.25">
      <c r="A540" s="28" t="s">
        <v>3913</v>
      </c>
      <c r="B540" s="29">
        <v>44861</v>
      </c>
      <c r="C540" s="28" t="s">
        <v>54</v>
      </c>
      <c r="D540" s="28" t="s">
        <v>578</v>
      </c>
      <c r="E540" s="28" t="s">
        <v>579</v>
      </c>
      <c r="F540" s="28" t="s">
        <v>578</v>
      </c>
      <c r="G540" s="28" t="s">
        <v>146</v>
      </c>
      <c r="H540" s="28" t="s">
        <v>112</v>
      </c>
      <c r="I540" s="28" t="s">
        <v>2906</v>
      </c>
      <c r="J540" s="28" t="s">
        <v>2907</v>
      </c>
      <c r="K540" s="28" t="s">
        <v>1545</v>
      </c>
      <c r="L540" s="28" t="s">
        <v>3914</v>
      </c>
      <c r="M540" s="28" t="s">
        <v>786</v>
      </c>
      <c r="N540" s="30">
        <v>12</v>
      </c>
      <c r="O540" s="30">
        <v>0</v>
      </c>
      <c r="P540" s="30">
        <v>12</v>
      </c>
      <c r="Q540" s="30">
        <v>0</v>
      </c>
      <c r="R540" s="30">
        <v>0</v>
      </c>
      <c r="S540" s="30">
        <v>0</v>
      </c>
      <c r="T540" s="30">
        <v>0</v>
      </c>
      <c r="U540" s="30">
        <v>2</v>
      </c>
      <c r="V540" s="30">
        <v>12</v>
      </c>
      <c r="W540" s="28" t="s">
        <v>3915</v>
      </c>
      <c r="X540" s="28" t="s">
        <v>119</v>
      </c>
      <c r="Y540" s="28" t="s">
        <v>66</v>
      </c>
      <c r="Z540" s="28" t="s">
        <v>67</v>
      </c>
      <c r="AA540" s="28" t="s">
        <v>68</v>
      </c>
      <c r="AB540" s="31">
        <v>0</v>
      </c>
      <c r="AC540" s="31">
        <v>0</v>
      </c>
      <c r="AD540" s="32">
        <v>0</v>
      </c>
      <c r="AE540" s="32">
        <v>0</v>
      </c>
      <c r="AF540" s="12" t="str">
        <f t="shared" si="96"/>
        <v>999149</v>
      </c>
      <c r="AG540" s="13" t="str">
        <f>VLOOKUP(D540,[2]Reference!$Q:$U,4,FALSE)</f>
        <v>Fleet</v>
      </c>
      <c r="AH540" s="13" t="str">
        <f>VLOOKUP(D540,[2]Reference!$Q:$U,5,FALSE)</f>
        <v>LNER</v>
      </c>
      <c r="AI540" s="14">
        <f t="shared" si="97"/>
        <v>0</v>
      </c>
      <c r="AJ540" s="14">
        <f t="shared" si="98"/>
        <v>0</v>
      </c>
      <c r="AK540" s="14">
        <f t="shared" si="99"/>
        <v>0</v>
      </c>
      <c r="AL540" s="15">
        <f t="shared" si="100"/>
        <v>0</v>
      </c>
      <c r="AM540" s="14">
        <f t="shared" si="101"/>
        <v>12</v>
      </c>
      <c r="AN540" s="16">
        <f t="shared" si="102"/>
        <v>44863</v>
      </c>
      <c r="AO540" s="17">
        <f>VLOOKUP(B540,[2]Reference!D:E,2,1)</f>
        <v>202308</v>
      </c>
      <c r="AP540" s="12" t="str">
        <f t="shared" si="103"/>
        <v>7</v>
      </c>
      <c r="AQ540" s="18">
        <f t="shared" si="104"/>
        <v>0</v>
      </c>
      <c r="AR540" s="18">
        <f t="shared" si="105"/>
        <v>0</v>
      </c>
      <c r="AS540" s="13" t="str">
        <f>VLOOKUP(D540,[2]Reference!$Q:$U,3,FALSE)</f>
        <v>Azuma</v>
      </c>
      <c r="AT540" s="13" t="str">
        <f>VLOOKUP(D540,[2]Reference!Q:V,6,FALSE)</f>
        <v>Depot</v>
      </c>
      <c r="AU540" s="13" t="str">
        <f>VLOOKUP(D540,[2]Reference!$Q:$U,2,FALSE)</f>
        <v>Bounds Green</v>
      </c>
      <c r="AV540" s="19">
        <f t="shared" si="106"/>
        <v>44868</v>
      </c>
      <c r="AW540" s="12" t="str">
        <f>+VLOOKUP(X540,[2]Reference!BN:BO,2,FALSE)</f>
        <v>Depot</v>
      </c>
      <c r="AX540" s="20" t="str">
        <f t="shared" si="107"/>
        <v>HB</v>
      </c>
      <c r="AY540" s="20" t="str">
        <f>VLOOKUP(AX540,[2]Reference!AH:AI,2,FALSE)</f>
        <v>LNER</v>
      </c>
      <c r="AZ540" s="20" t="str">
        <f>VLOOKUP(D540,[2]Reference!Q:V,6,FALSE)</f>
        <v>Depot</v>
      </c>
      <c r="BA540" s="20" t="str">
        <f>VLOOKUP(D540,[2]Reference!Q:V,3,FALSE)</f>
        <v>Azuma</v>
      </c>
    </row>
    <row r="541" spans="1:53" ht="13.5" x14ac:dyDescent="0.25">
      <c r="A541" s="28" t="s">
        <v>3917</v>
      </c>
      <c r="B541" s="29">
        <v>44861</v>
      </c>
      <c r="C541" s="28" t="s">
        <v>54</v>
      </c>
      <c r="D541" s="28" t="s">
        <v>70</v>
      </c>
      <c r="E541" s="28" t="s">
        <v>71</v>
      </c>
      <c r="F541" s="28" t="s">
        <v>70</v>
      </c>
      <c r="G541" s="28" t="s">
        <v>129</v>
      </c>
      <c r="H541" s="28" t="s">
        <v>237</v>
      </c>
      <c r="I541" s="28" t="s">
        <v>74</v>
      </c>
      <c r="J541" s="28" t="s">
        <v>75</v>
      </c>
      <c r="K541" s="28" t="s">
        <v>172</v>
      </c>
      <c r="L541" s="28" t="s">
        <v>3918</v>
      </c>
      <c r="M541" s="28" t="s">
        <v>664</v>
      </c>
      <c r="N541" s="30">
        <v>10</v>
      </c>
      <c r="O541" s="30">
        <v>4</v>
      </c>
      <c r="P541" s="30">
        <v>6</v>
      </c>
      <c r="Q541" s="30">
        <v>0</v>
      </c>
      <c r="R541" s="30">
        <v>0</v>
      </c>
      <c r="S541" s="30">
        <v>0</v>
      </c>
      <c r="T541" s="30">
        <v>0</v>
      </c>
      <c r="U541" s="30">
        <v>2</v>
      </c>
      <c r="V541" s="30">
        <v>10</v>
      </c>
      <c r="W541" s="28" t="s">
        <v>79</v>
      </c>
      <c r="X541" s="28" t="s">
        <v>80</v>
      </c>
      <c r="Y541" s="28" t="s">
        <v>81</v>
      </c>
      <c r="Z541" s="28" t="s">
        <v>67</v>
      </c>
      <c r="AA541" s="28" t="s">
        <v>68</v>
      </c>
      <c r="AB541" s="31">
        <v>0</v>
      </c>
      <c r="AC541" s="31">
        <v>0</v>
      </c>
      <c r="AD541" s="32">
        <v>0</v>
      </c>
      <c r="AE541" s="32">
        <v>0</v>
      </c>
      <c r="AF541" s="12" t="str">
        <f t="shared" si="96"/>
        <v>999930</v>
      </c>
      <c r="AG541" s="13" t="str">
        <f>VLOOKUP(D541,[2]Reference!$Q:$U,4,FALSE)</f>
        <v>Fleet</v>
      </c>
      <c r="AH541" s="13" t="str">
        <f>VLOOKUP(D541,[2]Reference!$Q:$U,5,FALSE)</f>
        <v>LNER</v>
      </c>
      <c r="AI541" s="14">
        <f t="shared" si="97"/>
        <v>0</v>
      </c>
      <c r="AJ541" s="14">
        <f t="shared" si="98"/>
        <v>0</v>
      </c>
      <c r="AK541" s="14">
        <f t="shared" si="99"/>
        <v>0</v>
      </c>
      <c r="AL541" s="15">
        <f t="shared" si="100"/>
        <v>0</v>
      </c>
      <c r="AM541" s="14">
        <f t="shared" si="101"/>
        <v>10</v>
      </c>
      <c r="AN541" s="16">
        <f t="shared" si="102"/>
        <v>44863</v>
      </c>
      <c r="AO541" s="17">
        <f>VLOOKUP(B541,[2]Reference!D:E,2,1)</f>
        <v>202308</v>
      </c>
      <c r="AP541" s="12" t="str">
        <f t="shared" si="103"/>
        <v>7</v>
      </c>
      <c r="AQ541" s="18">
        <f t="shared" si="104"/>
        <v>0</v>
      </c>
      <c r="AR541" s="18">
        <f t="shared" si="105"/>
        <v>0</v>
      </c>
      <c r="AS541" s="13" t="str">
        <f>VLOOKUP(D541,[2]Reference!$Q:$U,3,FALSE)</f>
        <v>IC225</v>
      </c>
      <c r="AT541" s="13" t="str">
        <f>VLOOKUP(D541,[2]Reference!Q:V,6,FALSE)</f>
        <v>IC225</v>
      </c>
      <c r="AU541" s="13" t="str">
        <f>VLOOKUP(D541,[2]Reference!$Q:$U,2,FALSE)</f>
        <v>Cl 91 Loco</v>
      </c>
      <c r="AV541" s="19">
        <f t="shared" si="106"/>
        <v>44868</v>
      </c>
      <c r="AW541" s="12" t="str">
        <f>+VLOOKUP(X541,[2]Reference!BN:BO,2,FALSE)</f>
        <v>Fleet</v>
      </c>
      <c r="AX541" s="20" t="str">
        <f t="shared" si="107"/>
        <v>HB</v>
      </c>
      <c r="AY541" s="20" t="str">
        <f>VLOOKUP(AX541,[2]Reference!AH:AI,2,FALSE)</f>
        <v>LNER</v>
      </c>
      <c r="AZ541" s="20" t="str">
        <f>VLOOKUP(D541,[2]Reference!Q:V,6,FALSE)</f>
        <v>IC225</v>
      </c>
      <c r="BA541" s="20" t="str">
        <f>VLOOKUP(D541,[2]Reference!Q:V,3,FALSE)</f>
        <v>IC225</v>
      </c>
    </row>
    <row r="542" spans="1:53" ht="13.5" x14ac:dyDescent="0.25">
      <c r="A542" s="28" t="s">
        <v>3919</v>
      </c>
      <c r="B542" s="29">
        <v>44861</v>
      </c>
      <c r="C542" s="28" t="s">
        <v>54</v>
      </c>
      <c r="D542" s="28" t="s">
        <v>364</v>
      </c>
      <c r="E542" s="28" t="s">
        <v>365</v>
      </c>
      <c r="F542" s="28" t="s">
        <v>364</v>
      </c>
      <c r="G542" s="28" t="s">
        <v>121</v>
      </c>
      <c r="H542" s="28" t="s">
        <v>112</v>
      </c>
      <c r="I542" s="28" t="s">
        <v>285</v>
      </c>
      <c r="J542" s="28" t="s">
        <v>286</v>
      </c>
      <c r="K542" s="28" t="s">
        <v>366</v>
      </c>
      <c r="L542" s="28" t="s">
        <v>632</v>
      </c>
      <c r="M542" s="28" t="s">
        <v>894</v>
      </c>
      <c r="N542" s="30">
        <v>114</v>
      </c>
      <c r="O542" s="30">
        <v>0</v>
      </c>
      <c r="P542" s="30">
        <v>114</v>
      </c>
      <c r="Q542" s="30">
        <v>0</v>
      </c>
      <c r="R542" s="30">
        <v>0</v>
      </c>
      <c r="S542" s="30">
        <v>0</v>
      </c>
      <c r="T542" s="30">
        <v>0</v>
      </c>
      <c r="U542" s="30">
        <v>4</v>
      </c>
      <c r="V542" s="30">
        <v>114</v>
      </c>
      <c r="W542" s="28" t="s">
        <v>3920</v>
      </c>
      <c r="X542" s="28" t="s">
        <v>119</v>
      </c>
      <c r="Y542" s="28" t="s">
        <v>66</v>
      </c>
      <c r="Z542" s="28" t="s">
        <v>67</v>
      </c>
      <c r="AA542" s="28" t="s">
        <v>68</v>
      </c>
      <c r="AB542" s="31">
        <v>0</v>
      </c>
      <c r="AC542" s="31">
        <v>0</v>
      </c>
      <c r="AD542" s="32">
        <v>0.97</v>
      </c>
      <c r="AE542" s="32">
        <v>1.89</v>
      </c>
      <c r="AF542" s="12" t="str">
        <f t="shared" si="96"/>
        <v>999931</v>
      </c>
      <c r="AG542" s="13" t="str">
        <f>VLOOKUP(D542,[2]Reference!$Q:$U,4,FALSE)</f>
        <v>Fleet</v>
      </c>
      <c r="AH542" s="13" t="str">
        <f>VLOOKUP(D542,[2]Reference!$Q:$U,5,FALSE)</f>
        <v>LNER</v>
      </c>
      <c r="AI542" s="14">
        <f t="shared" si="97"/>
        <v>0</v>
      </c>
      <c r="AJ542" s="14">
        <f t="shared" si="98"/>
        <v>0</v>
      </c>
      <c r="AK542" s="14">
        <f t="shared" si="99"/>
        <v>0</v>
      </c>
      <c r="AL542" s="15">
        <f t="shared" si="100"/>
        <v>0.97</v>
      </c>
      <c r="AM542" s="14">
        <f t="shared" si="101"/>
        <v>114</v>
      </c>
      <c r="AN542" s="16">
        <f t="shared" si="102"/>
        <v>44863</v>
      </c>
      <c r="AO542" s="17">
        <f>VLOOKUP(B542,[2]Reference!D:E,2,1)</f>
        <v>202308</v>
      </c>
      <c r="AP542" s="12" t="str">
        <f t="shared" si="103"/>
        <v>7</v>
      </c>
      <c r="AQ542" s="18">
        <f t="shared" si="104"/>
        <v>0.97</v>
      </c>
      <c r="AR542" s="18">
        <f t="shared" si="105"/>
        <v>1.89</v>
      </c>
      <c r="AS542" s="13" t="str">
        <f>VLOOKUP(D542,[2]Reference!$Q:$U,3,FALSE)</f>
        <v>Azuma</v>
      </c>
      <c r="AT542" s="13" t="str">
        <f>VLOOKUP(D542,[2]Reference!Q:V,6,FALSE)</f>
        <v>Depot</v>
      </c>
      <c r="AU542" s="13" t="str">
        <f>VLOOKUP(D542,[2]Reference!$Q:$U,2,FALSE)</f>
        <v>Heaton</v>
      </c>
      <c r="AV542" s="19">
        <f t="shared" si="106"/>
        <v>44868</v>
      </c>
      <c r="AW542" s="12" t="str">
        <f>+VLOOKUP(X542,[2]Reference!BN:BO,2,FALSE)</f>
        <v>Depot</v>
      </c>
      <c r="AX542" s="20" t="str">
        <f t="shared" si="107"/>
        <v>HB</v>
      </c>
      <c r="AY542" s="20" t="str">
        <f>VLOOKUP(AX542,[2]Reference!AH:AI,2,FALSE)</f>
        <v>LNER</v>
      </c>
      <c r="AZ542" s="20" t="str">
        <f>VLOOKUP(D542,[2]Reference!Q:V,6,FALSE)</f>
        <v>Depot</v>
      </c>
      <c r="BA542" s="20" t="str">
        <f>VLOOKUP(D542,[2]Reference!Q:V,3,FALSE)</f>
        <v>Azuma</v>
      </c>
    </row>
    <row r="543" spans="1:53" ht="13.5" x14ac:dyDescent="0.25">
      <c r="A543" s="28" t="s">
        <v>3921</v>
      </c>
      <c r="B543" s="29">
        <v>44861</v>
      </c>
      <c r="C543" s="28" t="s">
        <v>54</v>
      </c>
      <c r="D543" s="28" t="s">
        <v>364</v>
      </c>
      <c r="E543" s="28" t="s">
        <v>365</v>
      </c>
      <c r="F543" s="28" t="s">
        <v>364</v>
      </c>
      <c r="G543" s="28" t="s">
        <v>121</v>
      </c>
      <c r="H543" s="28" t="s">
        <v>112</v>
      </c>
      <c r="I543" s="28" t="s">
        <v>285</v>
      </c>
      <c r="J543" s="28" t="s">
        <v>286</v>
      </c>
      <c r="K543" s="28" t="s">
        <v>124</v>
      </c>
      <c r="L543" s="28" t="s">
        <v>3922</v>
      </c>
      <c r="M543" s="28" t="s">
        <v>523</v>
      </c>
      <c r="N543" s="30">
        <v>84</v>
      </c>
      <c r="O543" s="30">
        <v>58</v>
      </c>
      <c r="P543" s="30">
        <v>26</v>
      </c>
      <c r="Q543" s="30">
        <v>0</v>
      </c>
      <c r="R543" s="30">
        <v>0</v>
      </c>
      <c r="S543" s="30">
        <v>0</v>
      </c>
      <c r="T543" s="30">
        <v>0</v>
      </c>
      <c r="U543" s="30">
        <v>3</v>
      </c>
      <c r="V543" s="30">
        <v>84</v>
      </c>
      <c r="W543" s="28" t="s">
        <v>3923</v>
      </c>
      <c r="X543" s="28" t="s">
        <v>119</v>
      </c>
      <c r="Y543" s="28" t="s">
        <v>66</v>
      </c>
      <c r="Z543" s="28" t="s">
        <v>67</v>
      </c>
      <c r="AA543" s="28" t="s">
        <v>68</v>
      </c>
      <c r="AB543" s="31">
        <v>0</v>
      </c>
      <c r="AC543" s="31">
        <v>0</v>
      </c>
      <c r="AD543" s="32">
        <v>1</v>
      </c>
      <c r="AE543" s="32">
        <v>1.83</v>
      </c>
      <c r="AF543" s="12" t="str">
        <f t="shared" si="96"/>
        <v>999969</v>
      </c>
      <c r="AG543" s="13" t="str">
        <f>VLOOKUP(D543,[2]Reference!$Q:$U,4,FALSE)</f>
        <v>Fleet</v>
      </c>
      <c r="AH543" s="13" t="str">
        <f>VLOOKUP(D543,[2]Reference!$Q:$U,5,FALSE)</f>
        <v>LNER</v>
      </c>
      <c r="AI543" s="14">
        <f t="shared" si="97"/>
        <v>0</v>
      </c>
      <c r="AJ543" s="14">
        <f t="shared" si="98"/>
        <v>0</v>
      </c>
      <c r="AK543" s="14">
        <f t="shared" si="99"/>
        <v>0</v>
      </c>
      <c r="AL543" s="15">
        <f t="shared" si="100"/>
        <v>1</v>
      </c>
      <c r="AM543" s="14">
        <f t="shared" si="101"/>
        <v>84</v>
      </c>
      <c r="AN543" s="16">
        <f t="shared" si="102"/>
        <v>44863</v>
      </c>
      <c r="AO543" s="17">
        <f>VLOOKUP(B543,[2]Reference!D:E,2,1)</f>
        <v>202308</v>
      </c>
      <c r="AP543" s="12" t="str">
        <f t="shared" si="103"/>
        <v>7</v>
      </c>
      <c r="AQ543" s="18">
        <f t="shared" si="104"/>
        <v>1</v>
      </c>
      <c r="AR543" s="18">
        <f t="shared" si="105"/>
        <v>1.83</v>
      </c>
      <c r="AS543" s="13" t="str">
        <f>VLOOKUP(D543,[2]Reference!$Q:$U,3,FALSE)</f>
        <v>Azuma</v>
      </c>
      <c r="AT543" s="13" t="str">
        <f>VLOOKUP(D543,[2]Reference!Q:V,6,FALSE)</f>
        <v>Depot</v>
      </c>
      <c r="AU543" s="13" t="str">
        <f>VLOOKUP(D543,[2]Reference!$Q:$U,2,FALSE)</f>
        <v>Heaton</v>
      </c>
      <c r="AV543" s="19">
        <f t="shared" si="106"/>
        <v>44868</v>
      </c>
      <c r="AW543" s="12" t="str">
        <f>+VLOOKUP(X543,[2]Reference!BN:BO,2,FALSE)</f>
        <v>Depot</v>
      </c>
      <c r="AX543" s="20" t="str">
        <f t="shared" si="107"/>
        <v>HB</v>
      </c>
      <c r="AY543" s="20" t="str">
        <f>VLOOKUP(AX543,[2]Reference!AH:AI,2,FALSE)</f>
        <v>LNER</v>
      </c>
      <c r="AZ543" s="20" t="str">
        <f>VLOOKUP(D543,[2]Reference!Q:V,6,FALSE)</f>
        <v>Depot</v>
      </c>
      <c r="BA543" s="20" t="str">
        <f>VLOOKUP(D543,[2]Reference!Q:V,3,FALSE)</f>
        <v>Azuma</v>
      </c>
    </row>
    <row r="544" spans="1:53" ht="13.5" x14ac:dyDescent="0.25">
      <c r="A544" s="28" t="s">
        <v>109</v>
      </c>
      <c r="B544" s="29">
        <v>44862</v>
      </c>
      <c r="C544" s="28" t="s">
        <v>54</v>
      </c>
      <c r="D544" s="28" t="s">
        <v>110</v>
      </c>
      <c r="E544" s="28" t="s">
        <v>111</v>
      </c>
      <c r="F544" s="28" t="s">
        <v>110</v>
      </c>
      <c r="G544" s="28" t="s">
        <v>83</v>
      </c>
      <c r="H544" s="28" t="s">
        <v>112</v>
      </c>
      <c r="I544" s="28" t="s">
        <v>113</v>
      </c>
      <c r="J544" s="28" t="s">
        <v>114</v>
      </c>
      <c r="K544" s="28" t="s">
        <v>115</v>
      </c>
      <c r="L544" s="28" t="s">
        <v>116</v>
      </c>
      <c r="M544" s="28" t="s">
        <v>117</v>
      </c>
      <c r="N544" s="30">
        <v>7</v>
      </c>
      <c r="O544" s="30">
        <v>0</v>
      </c>
      <c r="P544" s="30">
        <v>7</v>
      </c>
      <c r="Q544" s="30">
        <v>0</v>
      </c>
      <c r="R544" s="30">
        <v>0</v>
      </c>
      <c r="S544" s="30">
        <v>0</v>
      </c>
      <c r="T544" s="30">
        <v>0</v>
      </c>
      <c r="U544" s="30">
        <v>1</v>
      </c>
      <c r="V544" s="30">
        <v>7</v>
      </c>
      <c r="W544" s="28" t="s">
        <v>118</v>
      </c>
      <c r="X544" s="28" t="s">
        <v>119</v>
      </c>
      <c r="Y544" s="28" t="s">
        <v>66</v>
      </c>
      <c r="Z544" s="28" t="s">
        <v>67</v>
      </c>
      <c r="AA544" s="28" t="s">
        <v>68</v>
      </c>
      <c r="AB544" s="31">
        <v>0</v>
      </c>
      <c r="AC544" s="31">
        <v>0</v>
      </c>
      <c r="AD544" s="32">
        <v>0</v>
      </c>
      <c r="AE544" s="32">
        <v>0</v>
      </c>
      <c r="AF544" s="12" t="str">
        <f t="shared" si="96"/>
        <v>003544</v>
      </c>
      <c r="AG544" s="13" t="str">
        <f>VLOOKUP(D544,[2]Reference!$Q:$U,4,FALSE)</f>
        <v>Fleet</v>
      </c>
      <c r="AH544" s="13" t="str">
        <f>VLOOKUP(D544,[2]Reference!$Q:$U,5,FALSE)</f>
        <v>LNER</v>
      </c>
      <c r="AI544" s="14">
        <f t="shared" si="97"/>
        <v>0</v>
      </c>
      <c r="AJ544" s="14">
        <f t="shared" si="98"/>
        <v>0</v>
      </c>
      <c r="AK544" s="14">
        <f t="shared" si="99"/>
        <v>0</v>
      </c>
      <c r="AL544" s="15">
        <f t="shared" si="100"/>
        <v>0</v>
      </c>
      <c r="AM544" s="14">
        <f t="shared" si="101"/>
        <v>7</v>
      </c>
      <c r="AN544" s="16">
        <f t="shared" si="102"/>
        <v>44863</v>
      </c>
      <c r="AO544" s="17">
        <f>VLOOKUP(B544,[2]Reference!D:E,2,1)</f>
        <v>202308</v>
      </c>
      <c r="AP544" s="12" t="str">
        <f t="shared" si="103"/>
        <v>7</v>
      </c>
      <c r="AQ544" s="18">
        <f t="shared" si="104"/>
        <v>0</v>
      </c>
      <c r="AR544" s="18">
        <f t="shared" si="105"/>
        <v>0</v>
      </c>
      <c r="AS544" s="13" t="str">
        <f>VLOOKUP(D544,[2]Reference!$Q:$U,3,FALSE)</f>
        <v>Azuma</v>
      </c>
      <c r="AT544" s="13" t="str">
        <f>VLOOKUP(D544,[2]Reference!Q:V,6,FALSE)</f>
        <v>Depot</v>
      </c>
      <c r="AU544" s="13" t="str">
        <f>VLOOKUP(D544,[2]Reference!$Q:$U,2,FALSE)</f>
        <v>Craigentinny</v>
      </c>
      <c r="AV544" s="19">
        <f t="shared" si="106"/>
        <v>44869</v>
      </c>
      <c r="AW544" s="12" t="str">
        <f>+VLOOKUP(X544,[2]Reference!BN:BO,2,FALSE)</f>
        <v>Depot</v>
      </c>
      <c r="AX544" s="20" t="str">
        <f t="shared" si="107"/>
        <v>HB</v>
      </c>
      <c r="AY544" s="20" t="str">
        <f>VLOOKUP(AX544,[2]Reference!AH:AI,2,FALSE)</f>
        <v>LNER</v>
      </c>
      <c r="AZ544" s="20" t="str">
        <f>VLOOKUP(D544,[2]Reference!Q:V,6,FALSE)</f>
        <v>Depot</v>
      </c>
      <c r="BA544" s="20" t="str">
        <f>VLOOKUP(D544,[2]Reference!Q:V,3,FALSE)</f>
        <v>Azuma</v>
      </c>
    </row>
    <row r="545" spans="1:53" ht="13.5" x14ac:dyDescent="0.25">
      <c r="A545" s="28" t="s">
        <v>120</v>
      </c>
      <c r="B545" s="29">
        <v>44863</v>
      </c>
      <c r="C545" s="28" t="s">
        <v>54</v>
      </c>
      <c r="D545" s="28" t="s">
        <v>92</v>
      </c>
      <c r="E545" s="28" t="s">
        <v>93</v>
      </c>
      <c r="F545" s="28" t="s">
        <v>92</v>
      </c>
      <c r="G545" s="28" t="s">
        <v>121</v>
      </c>
      <c r="H545" s="28" t="s">
        <v>73</v>
      </c>
      <c r="I545" s="28" t="s">
        <v>122</v>
      </c>
      <c r="J545" s="28" t="s">
        <v>123</v>
      </c>
      <c r="K545" s="28" t="s">
        <v>124</v>
      </c>
      <c r="L545" s="28" t="s">
        <v>125</v>
      </c>
      <c r="M545" s="28" t="s">
        <v>126</v>
      </c>
      <c r="N545" s="30">
        <v>7</v>
      </c>
      <c r="O545" s="30">
        <v>7</v>
      </c>
      <c r="P545" s="30">
        <v>0</v>
      </c>
      <c r="Q545" s="30">
        <v>0</v>
      </c>
      <c r="R545" s="30">
        <v>0</v>
      </c>
      <c r="S545" s="30">
        <v>0</v>
      </c>
      <c r="T545" s="30">
        <v>0</v>
      </c>
      <c r="U545" s="30">
        <v>1</v>
      </c>
      <c r="V545" s="30">
        <v>7</v>
      </c>
      <c r="W545" s="28" t="s">
        <v>127</v>
      </c>
      <c r="X545" s="28" t="s">
        <v>80</v>
      </c>
      <c r="Y545" s="28" t="s">
        <v>66</v>
      </c>
      <c r="Z545" s="28" t="s">
        <v>67</v>
      </c>
      <c r="AA545" s="28" t="s">
        <v>68</v>
      </c>
      <c r="AB545" s="31">
        <v>0</v>
      </c>
      <c r="AC545" s="31">
        <v>0</v>
      </c>
      <c r="AD545" s="32">
        <v>0</v>
      </c>
      <c r="AE545" s="32">
        <v>0</v>
      </c>
      <c r="AF545" s="12" t="str">
        <f t="shared" si="96"/>
        <v>006439</v>
      </c>
      <c r="AG545" s="13" t="str">
        <f>VLOOKUP(D545,[2]Reference!$Q:$U,4,FALSE)</f>
        <v>Fleet</v>
      </c>
      <c r="AH545" s="13" t="str">
        <f>VLOOKUP(D545,[2]Reference!$Q:$U,5,FALSE)</f>
        <v>LNER</v>
      </c>
      <c r="AI545" s="14">
        <f t="shared" si="97"/>
        <v>0</v>
      </c>
      <c r="AJ545" s="14">
        <f t="shared" si="98"/>
        <v>0</v>
      </c>
      <c r="AK545" s="14">
        <f t="shared" si="99"/>
        <v>0</v>
      </c>
      <c r="AL545" s="15">
        <f t="shared" si="100"/>
        <v>0</v>
      </c>
      <c r="AM545" s="14">
        <f t="shared" si="101"/>
        <v>7</v>
      </c>
      <c r="AN545" s="16">
        <f t="shared" si="102"/>
        <v>44863</v>
      </c>
      <c r="AO545" s="17">
        <f>VLOOKUP(B545,[2]Reference!D:E,2,1)</f>
        <v>202308</v>
      </c>
      <c r="AP545" s="12" t="str">
        <f t="shared" si="103"/>
        <v>7</v>
      </c>
      <c r="AQ545" s="18">
        <f t="shared" si="104"/>
        <v>0</v>
      </c>
      <c r="AR545" s="18">
        <f t="shared" si="105"/>
        <v>0</v>
      </c>
      <c r="AS545" s="13" t="str">
        <f>VLOOKUP(D545,[2]Reference!$Q:$U,3,FALSE)</f>
        <v>Azuma</v>
      </c>
      <c r="AT545" s="13" t="str">
        <f>VLOOKUP(D545,[2]Reference!Q:V,6,FALSE)</f>
        <v>Azuma</v>
      </c>
      <c r="AU545" s="13" t="str">
        <f>VLOOKUP(D545,[2]Reference!$Q:$U,2,FALSE)</f>
        <v>Hitachi - Class 801</v>
      </c>
      <c r="AV545" s="19">
        <f t="shared" si="106"/>
        <v>44870</v>
      </c>
      <c r="AW545" s="12" t="str">
        <f>+VLOOKUP(X545,[2]Reference!BN:BO,2,FALSE)</f>
        <v>Fleet</v>
      </c>
      <c r="AX545" s="20" t="str">
        <f t="shared" si="107"/>
        <v>HB</v>
      </c>
      <c r="AY545" s="20" t="str">
        <f>VLOOKUP(AX545,[2]Reference!AH:AI,2,FALSE)</f>
        <v>LNER</v>
      </c>
      <c r="AZ545" s="20" t="str">
        <f>VLOOKUP(D545,[2]Reference!Q:V,6,FALSE)</f>
        <v>Azuma</v>
      </c>
      <c r="BA545" s="20" t="str">
        <f>VLOOKUP(D545,[2]Reference!Q:V,3,FALSE)</f>
        <v>Azuma</v>
      </c>
    </row>
    <row r="546" spans="1:53" ht="13.5" x14ac:dyDescent="0.25">
      <c r="A546" s="28" t="s">
        <v>128</v>
      </c>
      <c r="B546" s="29">
        <v>44863</v>
      </c>
      <c r="C546" s="28" t="s">
        <v>54</v>
      </c>
      <c r="D546" s="28" t="s">
        <v>70</v>
      </c>
      <c r="E546" s="28" t="s">
        <v>71</v>
      </c>
      <c r="F546" s="28" t="s">
        <v>70</v>
      </c>
      <c r="G546" s="28" t="s">
        <v>129</v>
      </c>
      <c r="H546" s="28" t="s">
        <v>58</v>
      </c>
      <c r="I546" s="28" t="s">
        <v>103</v>
      </c>
      <c r="J546" s="28" t="s">
        <v>104</v>
      </c>
      <c r="K546" s="28" t="s">
        <v>130</v>
      </c>
      <c r="L546" s="28" t="s">
        <v>131</v>
      </c>
      <c r="M546" s="28" t="s">
        <v>132</v>
      </c>
      <c r="N546" s="30">
        <v>1.5</v>
      </c>
      <c r="O546" s="30">
        <v>1.5</v>
      </c>
      <c r="P546" s="30">
        <v>0</v>
      </c>
      <c r="Q546" s="30">
        <v>0</v>
      </c>
      <c r="R546" s="30">
        <v>0</v>
      </c>
      <c r="S546" s="30">
        <v>0</v>
      </c>
      <c r="T546" s="30">
        <v>0</v>
      </c>
      <c r="U546" s="30">
        <v>1</v>
      </c>
      <c r="V546" s="30">
        <v>1.5</v>
      </c>
      <c r="W546" s="28" t="s">
        <v>133</v>
      </c>
      <c r="X546" s="28" t="s">
        <v>65</v>
      </c>
      <c r="Y546" s="28" t="s">
        <v>66</v>
      </c>
      <c r="Z546" s="28" t="s">
        <v>67</v>
      </c>
      <c r="AA546" s="28" t="s">
        <v>68</v>
      </c>
      <c r="AB546" s="31">
        <v>0</v>
      </c>
      <c r="AC546" s="31">
        <v>0</v>
      </c>
      <c r="AD546" s="32">
        <v>0</v>
      </c>
      <c r="AE546" s="32">
        <v>0.12</v>
      </c>
      <c r="AF546" s="12" t="str">
        <f t="shared" si="96"/>
        <v>006543</v>
      </c>
      <c r="AG546" s="13" t="str">
        <f>VLOOKUP(D546,[2]Reference!$Q:$U,4,FALSE)</f>
        <v>Fleet</v>
      </c>
      <c r="AH546" s="13" t="str">
        <f>VLOOKUP(D546,[2]Reference!$Q:$U,5,FALSE)</f>
        <v>LNER</v>
      </c>
      <c r="AI546" s="14">
        <f t="shared" si="97"/>
        <v>0</v>
      </c>
      <c r="AJ546" s="14">
        <f t="shared" si="98"/>
        <v>0</v>
      </c>
      <c r="AK546" s="14">
        <f t="shared" si="99"/>
        <v>0</v>
      </c>
      <c r="AL546" s="15">
        <f t="shared" si="100"/>
        <v>0</v>
      </c>
      <c r="AM546" s="14">
        <f t="shared" si="101"/>
        <v>1.5</v>
      </c>
      <c r="AN546" s="16">
        <f t="shared" si="102"/>
        <v>44863</v>
      </c>
      <c r="AO546" s="17">
        <f>VLOOKUP(B546,[2]Reference!D:E,2,1)</f>
        <v>202308</v>
      </c>
      <c r="AP546" s="12" t="str">
        <f t="shared" si="103"/>
        <v>7</v>
      </c>
      <c r="AQ546" s="18">
        <f t="shared" si="104"/>
        <v>0</v>
      </c>
      <c r="AR546" s="18">
        <f t="shared" si="105"/>
        <v>0.12</v>
      </c>
      <c r="AS546" s="13" t="str">
        <f>VLOOKUP(D546,[2]Reference!$Q:$U,3,FALSE)</f>
        <v>IC225</v>
      </c>
      <c r="AT546" s="13" t="str">
        <f>VLOOKUP(D546,[2]Reference!Q:V,6,FALSE)</f>
        <v>IC225</v>
      </c>
      <c r="AU546" s="13" t="str">
        <f>VLOOKUP(D546,[2]Reference!$Q:$U,2,FALSE)</f>
        <v>Cl 91 Loco</v>
      </c>
      <c r="AV546" s="19">
        <f t="shared" si="106"/>
        <v>44870</v>
      </c>
      <c r="AW546" s="12" t="str">
        <f>+VLOOKUP(X546,[2]Reference!BN:BO,2,FALSE)</f>
        <v>Depot</v>
      </c>
      <c r="AX546" s="20" t="str">
        <f t="shared" si="107"/>
        <v>HB</v>
      </c>
      <c r="AY546" s="20" t="str">
        <f>VLOOKUP(AX546,[2]Reference!AH:AI,2,FALSE)</f>
        <v>LNER</v>
      </c>
      <c r="AZ546" s="20" t="str">
        <f>VLOOKUP(D546,[2]Reference!Q:V,6,FALSE)</f>
        <v>IC225</v>
      </c>
      <c r="BA546" s="20" t="str">
        <f>VLOOKUP(D546,[2]Reference!Q:V,3,FALSE)</f>
        <v>IC225</v>
      </c>
    </row>
    <row r="547" spans="1:53" ht="13.5" x14ac:dyDescent="0.25">
      <c r="A547" s="28" t="s">
        <v>134</v>
      </c>
      <c r="B547" s="29">
        <v>44863</v>
      </c>
      <c r="C547" s="28" t="s">
        <v>54</v>
      </c>
      <c r="D547" s="28" t="s">
        <v>70</v>
      </c>
      <c r="E547" s="28" t="s">
        <v>71</v>
      </c>
      <c r="F547" s="28" t="s">
        <v>70</v>
      </c>
      <c r="G547" s="28" t="s">
        <v>129</v>
      </c>
      <c r="H547" s="28" t="s">
        <v>58</v>
      </c>
      <c r="I547" s="28" t="s">
        <v>103</v>
      </c>
      <c r="J547" s="28" t="s">
        <v>104</v>
      </c>
      <c r="K547" s="28" t="s">
        <v>130</v>
      </c>
      <c r="L547" s="28" t="s">
        <v>135</v>
      </c>
      <c r="M547" s="28" t="s">
        <v>78</v>
      </c>
      <c r="N547" s="30">
        <v>9</v>
      </c>
      <c r="O547" s="30">
        <v>1.5</v>
      </c>
      <c r="P547" s="30">
        <v>7.5</v>
      </c>
      <c r="Q547" s="30">
        <v>0</v>
      </c>
      <c r="R547" s="30">
        <v>0</v>
      </c>
      <c r="S547" s="30">
        <v>0</v>
      </c>
      <c r="T547" s="30">
        <v>0</v>
      </c>
      <c r="U547" s="30">
        <v>4</v>
      </c>
      <c r="V547" s="30">
        <v>9</v>
      </c>
      <c r="W547" s="28" t="s">
        <v>136</v>
      </c>
      <c r="X547" s="28" t="s">
        <v>65</v>
      </c>
      <c r="Y547" s="28" t="s">
        <v>66</v>
      </c>
      <c r="Z547" s="28" t="s">
        <v>67</v>
      </c>
      <c r="AA547" s="28" t="s">
        <v>68</v>
      </c>
      <c r="AB547" s="31">
        <v>0</v>
      </c>
      <c r="AC547" s="31">
        <v>0</v>
      </c>
      <c r="AD547" s="32">
        <v>0</v>
      </c>
      <c r="AE547" s="32">
        <v>0.5</v>
      </c>
      <c r="AF547" s="12" t="str">
        <f t="shared" si="96"/>
        <v>006725</v>
      </c>
      <c r="AG547" s="13" t="str">
        <f>VLOOKUP(D547,[2]Reference!$Q:$U,4,FALSE)</f>
        <v>Fleet</v>
      </c>
      <c r="AH547" s="13" t="str">
        <f>VLOOKUP(D547,[2]Reference!$Q:$U,5,FALSE)</f>
        <v>LNER</v>
      </c>
      <c r="AI547" s="14">
        <f t="shared" si="97"/>
        <v>0</v>
      </c>
      <c r="AJ547" s="14">
        <f t="shared" si="98"/>
        <v>0</v>
      </c>
      <c r="AK547" s="14">
        <f t="shared" si="99"/>
        <v>0</v>
      </c>
      <c r="AL547" s="15">
        <f t="shared" si="100"/>
        <v>0</v>
      </c>
      <c r="AM547" s="14">
        <f t="shared" si="101"/>
        <v>9</v>
      </c>
      <c r="AN547" s="16">
        <f t="shared" si="102"/>
        <v>44863</v>
      </c>
      <c r="AO547" s="17">
        <f>VLOOKUP(B547,[2]Reference!D:E,2,1)</f>
        <v>202308</v>
      </c>
      <c r="AP547" s="12" t="str">
        <f t="shared" si="103"/>
        <v>7</v>
      </c>
      <c r="AQ547" s="18">
        <f t="shared" si="104"/>
        <v>0</v>
      </c>
      <c r="AR547" s="18">
        <f t="shared" si="105"/>
        <v>0.5</v>
      </c>
      <c r="AS547" s="13" t="str">
        <f>VLOOKUP(D547,[2]Reference!$Q:$U,3,FALSE)</f>
        <v>IC225</v>
      </c>
      <c r="AT547" s="13" t="str">
        <f>VLOOKUP(D547,[2]Reference!Q:V,6,FALSE)</f>
        <v>IC225</v>
      </c>
      <c r="AU547" s="13" t="str">
        <f>VLOOKUP(D547,[2]Reference!$Q:$U,2,FALSE)</f>
        <v>Cl 91 Loco</v>
      </c>
      <c r="AV547" s="19">
        <f t="shared" si="106"/>
        <v>44870</v>
      </c>
      <c r="AW547" s="12" t="str">
        <f>+VLOOKUP(X547,[2]Reference!BN:BO,2,FALSE)</f>
        <v>Depot</v>
      </c>
      <c r="AX547" s="20" t="str">
        <f t="shared" si="107"/>
        <v>HB</v>
      </c>
      <c r="AY547" s="20" t="str">
        <f>VLOOKUP(AX547,[2]Reference!AH:AI,2,FALSE)</f>
        <v>LNER</v>
      </c>
      <c r="AZ547" s="20" t="str">
        <f>VLOOKUP(D547,[2]Reference!Q:V,6,FALSE)</f>
        <v>IC225</v>
      </c>
      <c r="BA547" s="20" t="str">
        <f>VLOOKUP(D547,[2]Reference!Q:V,3,FALSE)</f>
        <v>IC225</v>
      </c>
    </row>
    <row r="548" spans="1:53" ht="13.5" x14ac:dyDescent="0.25">
      <c r="A548" s="28" t="s">
        <v>137</v>
      </c>
      <c r="B548" s="29">
        <v>44863</v>
      </c>
      <c r="C548" s="28" t="s">
        <v>54</v>
      </c>
      <c r="D548" s="28" t="s">
        <v>55</v>
      </c>
      <c r="E548" s="28" t="s">
        <v>56</v>
      </c>
      <c r="F548" s="28" t="s">
        <v>55</v>
      </c>
      <c r="G548" s="28" t="s">
        <v>72</v>
      </c>
      <c r="H548" s="28" t="s">
        <v>138</v>
      </c>
      <c r="I548" s="28" t="s">
        <v>139</v>
      </c>
      <c r="J548" s="28" t="s">
        <v>140</v>
      </c>
      <c r="K548" s="28" t="s">
        <v>141</v>
      </c>
      <c r="L548" s="28" t="s">
        <v>142</v>
      </c>
      <c r="M548" s="28" t="s">
        <v>143</v>
      </c>
      <c r="N548" s="30">
        <v>10</v>
      </c>
      <c r="O548" s="30">
        <v>10</v>
      </c>
      <c r="P548" s="30">
        <v>0</v>
      </c>
      <c r="Q548" s="30">
        <v>0</v>
      </c>
      <c r="R548" s="30">
        <v>0</v>
      </c>
      <c r="S548" s="30">
        <v>0</v>
      </c>
      <c r="T548" s="30">
        <v>0</v>
      </c>
      <c r="U548" s="30">
        <v>1</v>
      </c>
      <c r="V548" s="30">
        <v>10</v>
      </c>
      <c r="W548" s="28" t="s">
        <v>144</v>
      </c>
      <c r="X548" s="28" t="s">
        <v>80</v>
      </c>
      <c r="Y548" s="28" t="s">
        <v>66</v>
      </c>
      <c r="Z548" s="28" t="s">
        <v>67</v>
      </c>
      <c r="AA548" s="28" t="s">
        <v>68</v>
      </c>
      <c r="AB548" s="31">
        <v>0</v>
      </c>
      <c r="AC548" s="31">
        <v>0</v>
      </c>
      <c r="AD548" s="32">
        <v>0</v>
      </c>
      <c r="AE548" s="32">
        <v>0.91</v>
      </c>
      <c r="AF548" s="12" t="str">
        <f t="shared" si="96"/>
        <v>006732</v>
      </c>
      <c r="AG548" s="13" t="str">
        <f>VLOOKUP(D548,[2]Reference!$Q:$U,4,FALSE)</f>
        <v>Fleet</v>
      </c>
      <c r="AH548" s="13" t="str">
        <f>VLOOKUP(D548,[2]Reference!$Q:$U,5,FALSE)</f>
        <v>LNER</v>
      </c>
      <c r="AI548" s="14">
        <f t="shared" si="97"/>
        <v>0</v>
      </c>
      <c r="AJ548" s="14">
        <f t="shared" si="98"/>
        <v>0</v>
      </c>
      <c r="AK548" s="14">
        <f t="shared" si="99"/>
        <v>0</v>
      </c>
      <c r="AL548" s="15">
        <f t="shared" si="100"/>
        <v>0</v>
      </c>
      <c r="AM548" s="14">
        <f t="shared" si="101"/>
        <v>10</v>
      </c>
      <c r="AN548" s="16">
        <f t="shared" si="102"/>
        <v>44863</v>
      </c>
      <c r="AO548" s="17">
        <f>VLOOKUP(B548,[2]Reference!D:E,2,1)</f>
        <v>202308</v>
      </c>
      <c r="AP548" s="12" t="str">
        <f t="shared" si="103"/>
        <v>7</v>
      </c>
      <c r="AQ548" s="18">
        <f t="shared" si="104"/>
        <v>0</v>
      </c>
      <c r="AR548" s="18">
        <f t="shared" si="105"/>
        <v>0.91</v>
      </c>
      <c r="AS548" s="13" t="str">
        <f>VLOOKUP(D548,[2]Reference!$Q:$U,3,FALSE)</f>
        <v>Azuma</v>
      </c>
      <c r="AT548" s="13" t="str">
        <f>VLOOKUP(D548,[2]Reference!Q:V,6,FALSE)</f>
        <v>Azuma</v>
      </c>
      <c r="AU548" s="13" t="str">
        <f>VLOOKUP(D548,[2]Reference!$Q:$U,2,FALSE)</f>
        <v>Hitachi - Class 800</v>
      </c>
      <c r="AV548" s="19">
        <f t="shared" si="106"/>
        <v>44870</v>
      </c>
      <c r="AW548" s="12" t="str">
        <f>+VLOOKUP(X548,[2]Reference!BN:BO,2,FALSE)</f>
        <v>Fleet</v>
      </c>
      <c r="AX548" s="20" t="str">
        <f t="shared" si="107"/>
        <v>HB</v>
      </c>
      <c r="AY548" s="20" t="str">
        <f>VLOOKUP(AX548,[2]Reference!AH:AI,2,FALSE)</f>
        <v>LNER</v>
      </c>
      <c r="AZ548" s="20" t="str">
        <f>VLOOKUP(D548,[2]Reference!Q:V,6,FALSE)</f>
        <v>Azuma</v>
      </c>
      <c r="BA548" s="20" t="str">
        <f>VLOOKUP(D548,[2]Reference!Q:V,3,FALSE)</f>
        <v>Azuma</v>
      </c>
    </row>
    <row r="549" spans="1:53" ht="13.5" x14ac:dyDescent="0.25">
      <c r="A549" s="28" t="s">
        <v>145</v>
      </c>
      <c r="B549" s="29">
        <v>44863</v>
      </c>
      <c r="C549" s="28" t="s">
        <v>54</v>
      </c>
      <c r="D549" s="28" t="s">
        <v>92</v>
      </c>
      <c r="E549" s="28" t="s">
        <v>93</v>
      </c>
      <c r="F549" s="28" t="s">
        <v>92</v>
      </c>
      <c r="G549" s="28" t="s">
        <v>146</v>
      </c>
      <c r="H549" s="28" t="s">
        <v>95</v>
      </c>
      <c r="I549" s="28" t="s">
        <v>147</v>
      </c>
      <c r="J549" s="28" t="s">
        <v>148</v>
      </c>
      <c r="K549" s="28" t="s">
        <v>149</v>
      </c>
      <c r="L549" s="28" t="s">
        <v>150</v>
      </c>
      <c r="M549" s="28" t="s">
        <v>151</v>
      </c>
      <c r="N549" s="30">
        <v>9</v>
      </c>
      <c r="O549" s="30">
        <v>6</v>
      </c>
      <c r="P549" s="30">
        <v>3</v>
      </c>
      <c r="Q549" s="30">
        <v>0</v>
      </c>
      <c r="R549" s="30">
        <v>0</v>
      </c>
      <c r="S549" s="30">
        <v>0</v>
      </c>
      <c r="T549" s="30">
        <v>0</v>
      </c>
      <c r="U549" s="30">
        <v>2</v>
      </c>
      <c r="V549" s="30">
        <v>9</v>
      </c>
      <c r="W549" s="28" t="s">
        <v>152</v>
      </c>
      <c r="X549" s="28" t="s">
        <v>80</v>
      </c>
      <c r="Y549" s="28" t="s">
        <v>66</v>
      </c>
      <c r="Z549" s="28" t="s">
        <v>67</v>
      </c>
      <c r="AA549" s="28" t="s">
        <v>68</v>
      </c>
      <c r="AB549" s="31">
        <v>0</v>
      </c>
      <c r="AC549" s="31">
        <v>0</v>
      </c>
      <c r="AD549" s="32">
        <v>0</v>
      </c>
      <c r="AE549" s="32">
        <v>0</v>
      </c>
      <c r="AF549" s="12" t="str">
        <f t="shared" si="96"/>
        <v>007393</v>
      </c>
      <c r="AG549" s="13" t="str">
        <f>VLOOKUP(D549,[2]Reference!$Q:$U,4,FALSE)</f>
        <v>Fleet</v>
      </c>
      <c r="AH549" s="13" t="str">
        <f>VLOOKUP(D549,[2]Reference!$Q:$U,5,FALSE)</f>
        <v>LNER</v>
      </c>
      <c r="AI549" s="14">
        <f t="shared" si="97"/>
        <v>0</v>
      </c>
      <c r="AJ549" s="14">
        <f t="shared" si="98"/>
        <v>0</v>
      </c>
      <c r="AK549" s="14">
        <f t="shared" si="99"/>
        <v>0</v>
      </c>
      <c r="AL549" s="15">
        <f t="shared" si="100"/>
        <v>0</v>
      </c>
      <c r="AM549" s="14">
        <f t="shared" si="101"/>
        <v>9</v>
      </c>
      <c r="AN549" s="16">
        <f t="shared" si="102"/>
        <v>44863</v>
      </c>
      <c r="AO549" s="17">
        <f>VLOOKUP(B549,[2]Reference!D:E,2,1)</f>
        <v>202308</v>
      </c>
      <c r="AP549" s="12" t="str">
        <f t="shared" si="103"/>
        <v>7</v>
      </c>
      <c r="AQ549" s="18">
        <f t="shared" si="104"/>
        <v>0</v>
      </c>
      <c r="AR549" s="18">
        <f t="shared" si="105"/>
        <v>0</v>
      </c>
      <c r="AS549" s="13" t="str">
        <f>VLOOKUP(D549,[2]Reference!$Q:$U,3,FALSE)</f>
        <v>Azuma</v>
      </c>
      <c r="AT549" s="13" t="str">
        <f>VLOOKUP(D549,[2]Reference!Q:V,6,FALSE)</f>
        <v>Azuma</v>
      </c>
      <c r="AU549" s="13" t="str">
        <f>VLOOKUP(D549,[2]Reference!$Q:$U,2,FALSE)</f>
        <v>Hitachi - Class 801</v>
      </c>
      <c r="AV549" s="19">
        <f t="shared" si="106"/>
        <v>44870</v>
      </c>
      <c r="AW549" s="12" t="str">
        <f>+VLOOKUP(X549,[2]Reference!BN:BO,2,FALSE)</f>
        <v>Fleet</v>
      </c>
      <c r="AX549" s="20" t="str">
        <f t="shared" si="107"/>
        <v>HB</v>
      </c>
      <c r="AY549" s="20" t="str">
        <f>VLOOKUP(AX549,[2]Reference!AH:AI,2,FALSE)</f>
        <v>LNER</v>
      </c>
      <c r="AZ549" s="20" t="str">
        <f>VLOOKUP(D549,[2]Reference!Q:V,6,FALSE)</f>
        <v>Azuma</v>
      </c>
      <c r="BA549" s="20" t="str">
        <f>VLOOKUP(D549,[2]Reference!Q:V,3,FALSE)</f>
        <v>Azuma</v>
      </c>
    </row>
    <row r="550" spans="1:53" ht="13.5" x14ac:dyDescent="0.25">
      <c r="A550" s="28" t="s">
        <v>153</v>
      </c>
      <c r="B550" s="29">
        <v>44864</v>
      </c>
      <c r="C550" s="28" t="s">
        <v>54</v>
      </c>
      <c r="D550" s="28" t="s">
        <v>92</v>
      </c>
      <c r="E550" s="28" t="s">
        <v>93</v>
      </c>
      <c r="F550" s="28" t="s">
        <v>92</v>
      </c>
      <c r="G550" s="28" t="s">
        <v>154</v>
      </c>
      <c r="H550" s="28" t="s">
        <v>58</v>
      </c>
      <c r="I550" s="28" t="s">
        <v>59</v>
      </c>
      <c r="J550" s="28" t="s">
        <v>60</v>
      </c>
      <c r="K550" s="28" t="s">
        <v>155</v>
      </c>
      <c r="L550" s="28" t="s">
        <v>156</v>
      </c>
      <c r="M550" s="28" t="s">
        <v>157</v>
      </c>
      <c r="N550" s="30">
        <v>1.5</v>
      </c>
      <c r="O550" s="30">
        <v>1.5</v>
      </c>
      <c r="P550" s="30">
        <v>0</v>
      </c>
      <c r="Q550" s="30">
        <v>0</v>
      </c>
      <c r="R550" s="30">
        <v>0</v>
      </c>
      <c r="S550" s="30">
        <v>0</v>
      </c>
      <c r="T550" s="30">
        <v>0</v>
      </c>
      <c r="U550" s="30">
        <v>1</v>
      </c>
      <c r="V550" s="30">
        <v>1.5</v>
      </c>
      <c r="W550" s="28" t="s">
        <v>158</v>
      </c>
      <c r="X550" s="28" t="s">
        <v>65</v>
      </c>
      <c r="Y550" s="28" t="s">
        <v>66</v>
      </c>
      <c r="Z550" s="28" t="s">
        <v>159</v>
      </c>
      <c r="AA550" s="28" t="s">
        <v>68</v>
      </c>
      <c r="AB550" s="31">
        <v>0</v>
      </c>
      <c r="AC550" s="31">
        <v>0</v>
      </c>
      <c r="AD550" s="32">
        <v>0</v>
      </c>
      <c r="AE550" s="32">
        <v>0</v>
      </c>
      <c r="AF550" s="12" t="str">
        <f t="shared" si="96"/>
        <v>009408</v>
      </c>
      <c r="AG550" s="13" t="str">
        <f>VLOOKUP(D550,[2]Reference!$Q:$U,4,FALSE)</f>
        <v>Fleet</v>
      </c>
      <c r="AH550" s="13" t="str">
        <f>VLOOKUP(D550,[2]Reference!$Q:$U,5,FALSE)</f>
        <v>LNER</v>
      </c>
      <c r="AI550" s="14">
        <f t="shared" si="97"/>
        <v>0</v>
      </c>
      <c r="AJ550" s="14">
        <f t="shared" si="98"/>
        <v>0</v>
      </c>
      <c r="AK550" s="14">
        <f t="shared" si="99"/>
        <v>0</v>
      </c>
      <c r="AL550" s="15">
        <f t="shared" si="100"/>
        <v>0</v>
      </c>
      <c r="AM550" s="14">
        <f t="shared" si="101"/>
        <v>1.5</v>
      </c>
      <c r="AN550" s="16">
        <f t="shared" si="102"/>
        <v>44870</v>
      </c>
      <c r="AO550" s="17">
        <f>VLOOKUP(B550,[2]Reference!D:E,2,1)</f>
        <v>202308</v>
      </c>
      <c r="AP550" s="12" t="str">
        <f t="shared" si="103"/>
        <v>7</v>
      </c>
      <c r="AQ550" s="18">
        <f t="shared" si="104"/>
        <v>0</v>
      </c>
      <c r="AR550" s="18">
        <f t="shared" si="105"/>
        <v>0</v>
      </c>
      <c r="AS550" s="13" t="str">
        <f>VLOOKUP(D550,[2]Reference!$Q:$U,3,FALSE)</f>
        <v>Azuma</v>
      </c>
      <c r="AT550" s="13" t="str">
        <f>VLOOKUP(D550,[2]Reference!Q:V,6,FALSE)</f>
        <v>Azuma</v>
      </c>
      <c r="AU550" s="13" t="str">
        <f>VLOOKUP(D550,[2]Reference!$Q:$U,2,FALSE)</f>
        <v>Hitachi - Class 801</v>
      </c>
      <c r="AV550" s="19">
        <f t="shared" si="106"/>
        <v>44871</v>
      </c>
      <c r="AW550" s="12" t="str">
        <f>+VLOOKUP(X550,[2]Reference!BN:BO,2,FALSE)</f>
        <v>Depot</v>
      </c>
      <c r="AX550" s="20" t="str">
        <f t="shared" si="107"/>
        <v>HB</v>
      </c>
      <c r="AY550" s="20" t="str">
        <f>VLOOKUP(AX550,[2]Reference!AH:AI,2,FALSE)</f>
        <v>LNER</v>
      </c>
      <c r="AZ550" s="20" t="str">
        <f>VLOOKUP(D550,[2]Reference!Q:V,6,FALSE)</f>
        <v>Azuma</v>
      </c>
      <c r="BA550" s="20" t="str">
        <f>VLOOKUP(D550,[2]Reference!Q:V,3,FALSE)</f>
        <v>Azuma</v>
      </c>
    </row>
    <row r="551" spans="1:53" ht="13.5" x14ac:dyDescent="0.25">
      <c r="A551" s="28" t="s">
        <v>160</v>
      </c>
      <c r="B551" s="29">
        <v>44864</v>
      </c>
      <c r="C551" s="28" t="s">
        <v>54</v>
      </c>
      <c r="D551" s="28" t="s">
        <v>161</v>
      </c>
      <c r="E551" s="28" t="s">
        <v>162</v>
      </c>
      <c r="F551" s="28" t="s">
        <v>161</v>
      </c>
      <c r="G551" s="28" t="s">
        <v>72</v>
      </c>
      <c r="H551" s="28" t="s">
        <v>73</v>
      </c>
      <c r="I551" s="28" t="s">
        <v>74</v>
      </c>
      <c r="J551" s="28" t="s">
        <v>75</v>
      </c>
      <c r="K551" s="28" t="s">
        <v>163</v>
      </c>
      <c r="L551" s="28" t="s">
        <v>164</v>
      </c>
      <c r="M551" s="28" t="s">
        <v>165</v>
      </c>
      <c r="N551" s="30">
        <v>3</v>
      </c>
      <c r="O551" s="30">
        <v>3</v>
      </c>
      <c r="P551" s="30">
        <v>0</v>
      </c>
      <c r="Q551" s="30">
        <v>0</v>
      </c>
      <c r="R551" s="30">
        <v>0</v>
      </c>
      <c r="S551" s="30">
        <v>0</v>
      </c>
      <c r="T551" s="30">
        <v>0</v>
      </c>
      <c r="U551" s="30">
        <v>1</v>
      </c>
      <c r="V551" s="30">
        <v>3</v>
      </c>
      <c r="W551" s="28" t="s">
        <v>79</v>
      </c>
      <c r="X551" s="28" t="s">
        <v>80</v>
      </c>
      <c r="Y551" s="28" t="s">
        <v>81</v>
      </c>
      <c r="Z551" s="28" t="s">
        <v>159</v>
      </c>
      <c r="AA551" s="28" t="s">
        <v>68</v>
      </c>
      <c r="AB551" s="31">
        <v>0</v>
      </c>
      <c r="AC551" s="31">
        <v>0</v>
      </c>
      <c r="AD551" s="32">
        <v>0</v>
      </c>
      <c r="AE551" s="32">
        <v>0</v>
      </c>
      <c r="AF551" s="12" t="str">
        <f t="shared" si="96"/>
        <v>009794</v>
      </c>
      <c r="AG551" s="13" t="str">
        <f>VLOOKUP(D551,[2]Reference!$Q:$U,4,FALSE)</f>
        <v>Fleet</v>
      </c>
      <c r="AH551" s="13" t="str">
        <f>VLOOKUP(D551,[2]Reference!$Q:$U,5,FALSE)</f>
        <v>LNER</v>
      </c>
      <c r="AI551" s="14">
        <f t="shared" si="97"/>
        <v>0</v>
      </c>
      <c r="AJ551" s="14">
        <f t="shared" si="98"/>
        <v>0</v>
      </c>
      <c r="AK551" s="14">
        <f t="shared" si="99"/>
        <v>0</v>
      </c>
      <c r="AL551" s="15">
        <f t="shared" si="100"/>
        <v>0</v>
      </c>
      <c r="AM551" s="14">
        <f t="shared" si="101"/>
        <v>3</v>
      </c>
      <c r="AN551" s="16">
        <f t="shared" si="102"/>
        <v>44870</v>
      </c>
      <c r="AO551" s="17">
        <f>VLOOKUP(B551,[2]Reference!D:E,2,1)</f>
        <v>202308</v>
      </c>
      <c r="AP551" s="12" t="str">
        <f t="shared" si="103"/>
        <v>7</v>
      </c>
      <c r="AQ551" s="18">
        <f t="shared" si="104"/>
        <v>0</v>
      </c>
      <c r="AR551" s="18">
        <f t="shared" si="105"/>
        <v>0</v>
      </c>
      <c r="AS551" s="13" t="str">
        <f>VLOOKUP(D551,[2]Reference!$Q:$U,3,FALSE)</f>
        <v>IC225</v>
      </c>
      <c r="AT551" s="13" t="str">
        <f>VLOOKUP(D551,[2]Reference!Q:V,6,FALSE)</f>
        <v>IC225</v>
      </c>
      <c r="AU551" s="13" t="str">
        <f>VLOOKUP(D551,[2]Reference!$Q:$U,2,FALSE)</f>
        <v>MK4 Coach</v>
      </c>
      <c r="AV551" s="19">
        <f t="shared" si="106"/>
        <v>44871</v>
      </c>
      <c r="AW551" s="12" t="str">
        <f>+VLOOKUP(X551,[2]Reference!BN:BO,2,FALSE)</f>
        <v>Fleet</v>
      </c>
      <c r="AX551" s="20" t="str">
        <f t="shared" si="107"/>
        <v>HB</v>
      </c>
      <c r="AY551" s="20" t="str">
        <f>VLOOKUP(AX551,[2]Reference!AH:AI,2,FALSE)</f>
        <v>LNER</v>
      </c>
      <c r="AZ551" s="20" t="str">
        <f>VLOOKUP(D551,[2]Reference!Q:V,6,FALSE)</f>
        <v>IC225</v>
      </c>
      <c r="BA551" s="20" t="str">
        <f>VLOOKUP(D551,[2]Reference!Q:V,3,FALSE)</f>
        <v>IC225</v>
      </c>
    </row>
    <row r="552" spans="1:53" ht="13.5" x14ac:dyDescent="0.25">
      <c r="A552" s="28" t="s">
        <v>166</v>
      </c>
      <c r="B552" s="29">
        <v>44864</v>
      </c>
      <c r="C552" s="28" t="s">
        <v>54</v>
      </c>
      <c r="D552" s="28" t="s">
        <v>92</v>
      </c>
      <c r="E552" s="28" t="s">
        <v>93</v>
      </c>
      <c r="F552" s="28" t="s">
        <v>92</v>
      </c>
      <c r="G552" s="28" t="s">
        <v>94</v>
      </c>
      <c r="H552" s="28" t="s">
        <v>138</v>
      </c>
      <c r="I552" s="28" t="s">
        <v>139</v>
      </c>
      <c r="J552" s="28" t="s">
        <v>140</v>
      </c>
      <c r="K552" s="28" t="s">
        <v>167</v>
      </c>
      <c r="L552" s="28" t="s">
        <v>168</v>
      </c>
      <c r="M552" s="28" t="s">
        <v>169</v>
      </c>
      <c r="N552" s="30">
        <v>124</v>
      </c>
      <c r="O552" s="30">
        <v>51</v>
      </c>
      <c r="P552" s="30">
        <v>73</v>
      </c>
      <c r="Q552" s="30">
        <v>0</v>
      </c>
      <c r="R552" s="30">
        <v>0</v>
      </c>
      <c r="S552" s="30">
        <v>0</v>
      </c>
      <c r="T552" s="30">
        <v>0</v>
      </c>
      <c r="U552" s="30">
        <v>11</v>
      </c>
      <c r="V552" s="30">
        <v>124</v>
      </c>
      <c r="W552" s="28" t="s">
        <v>170</v>
      </c>
      <c r="X552" s="28" t="s">
        <v>80</v>
      </c>
      <c r="Y552" s="28" t="s">
        <v>66</v>
      </c>
      <c r="Z552" s="28" t="s">
        <v>159</v>
      </c>
      <c r="AA552" s="28" t="s">
        <v>68</v>
      </c>
      <c r="AB552" s="31">
        <v>0</v>
      </c>
      <c r="AC552" s="31">
        <v>0</v>
      </c>
      <c r="AD552" s="32">
        <v>1</v>
      </c>
      <c r="AE552" s="32">
        <v>2.85</v>
      </c>
      <c r="AF552" s="12" t="str">
        <f t="shared" si="96"/>
        <v>009872</v>
      </c>
      <c r="AG552" s="13" t="str">
        <f>VLOOKUP(D552,[2]Reference!$Q:$U,4,FALSE)</f>
        <v>Fleet</v>
      </c>
      <c r="AH552" s="13" t="str">
        <f>VLOOKUP(D552,[2]Reference!$Q:$U,5,FALSE)</f>
        <v>LNER</v>
      </c>
      <c r="AI552" s="14">
        <f t="shared" si="97"/>
        <v>0</v>
      </c>
      <c r="AJ552" s="14">
        <f t="shared" si="98"/>
        <v>0</v>
      </c>
      <c r="AK552" s="14">
        <f t="shared" si="99"/>
        <v>0</v>
      </c>
      <c r="AL552" s="15">
        <f t="shared" si="100"/>
        <v>1</v>
      </c>
      <c r="AM552" s="14">
        <f t="shared" si="101"/>
        <v>124</v>
      </c>
      <c r="AN552" s="16">
        <f t="shared" si="102"/>
        <v>44870</v>
      </c>
      <c r="AO552" s="17">
        <f>VLOOKUP(B552,[2]Reference!D:E,2,1)</f>
        <v>202308</v>
      </c>
      <c r="AP552" s="12" t="str">
        <f t="shared" si="103"/>
        <v>7</v>
      </c>
      <c r="AQ552" s="18">
        <f t="shared" si="104"/>
        <v>1</v>
      </c>
      <c r="AR552" s="18">
        <f t="shared" si="105"/>
        <v>2.85</v>
      </c>
      <c r="AS552" s="13" t="str">
        <f>VLOOKUP(D552,[2]Reference!$Q:$U,3,FALSE)</f>
        <v>Azuma</v>
      </c>
      <c r="AT552" s="13" t="str">
        <f>VLOOKUP(D552,[2]Reference!Q:V,6,FALSE)</f>
        <v>Azuma</v>
      </c>
      <c r="AU552" s="13" t="str">
        <f>VLOOKUP(D552,[2]Reference!$Q:$U,2,FALSE)</f>
        <v>Hitachi - Class 801</v>
      </c>
      <c r="AV552" s="19">
        <f t="shared" si="106"/>
        <v>44871</v>
      </c>
      <c r="AW552" s="12" t="str">
        <f>+VLOOKUP(X552,[2]Reference!BN:BO,2,FALSE)</f>
        <v>Fleet</v>
      </c>
      <c r="AX552" s="20" t="str">
        <f t="shared" si="107"/>
        <v>HB</v>
      </c>
      <c r="AY552" s="20" t="str">
        <f>VLOOKUP(AX552,[2]Reference!AH:AI,2,FALSE)</f>
        <v>LNER</v>
      </c>
      <c r="AZ552" s="20" t="str">
        <f>VLOOKUP(D552,[2]Reference!Q:V,6,FALSE)</f>
        <v>Azuma</v>
      </c>
      <c r="BA552" s="20" t="str">
        <f>VLOOKUP(D552,[2]Reference!Q:V,3,FALSE)</f>
        <v>Azuma</v>
      </c>
    </row>
    <row r="553" spans="1:53" ht="13.5" x14ac:dyDescent="0.25">
      <c r="A553" s="28" t="s">
        <v>171</v>
      </c>
      <c r="B553" s="29">
        <v>44864</v>
      </c>
      <c r="C553" s="28" t="s">
        <v>54</v>
      </c>
      <c r="D553" s="28" t="s">
        <v>92</v>
      </c>
      <c r="E553" s="28" t="s">
        <v>93</v>
      </c>
      <c r="F553" s="28" t="s">
        <v>92</v>
      </c>
      <c r="G553" s="28" t="s">
        <v>129</v>
      </c>
      <c r="H553" s="28" t="s">
        <v>95</v>
      </c>
      <c r="I553" s="28" t="s">
        <v>96</v>
      </c>
      <c r="J553" s="28" t="s">
        <v>97</v>
      </c>
      <c r="K553" s="28" t="s">
        <v>172</v>
      </c>
      <c r="L553" s="28" t="s">
        <v>173</v>
      </c>
      <c r="M553" s="28" t="s">
        <v>174</v>
      </c>
      <c r="N553" s="30">
        <v>3</v>
      </c>
      <c r="O553" s="30">
        <v>3</v>
      </c>
      <c r="P553" s="30">
        <v>0</v>
      </c>
      <c r="Q553" s="30">
        <v>0</v>
      </c>
      <c r="R553" s="30">
        <v>0</v>
      </c>
      <c r="S553" s="30">
        <v>0</v>
      </c>
      <c r="T553" s="30">
        <v>0</v>
      </c>
      <c r="U553" s="30">
        <v>1</v>
      </c>
      <c r="V553" s="30">
        <v>3</v>
      </c>
      <c r="W553" s="28" t="s">
        <v>175</v>
      </c>
      <c r="X553" s="28" t="s">
        <v>80</v>
      </c>
      <c r="Y553" s="28" t="s">
        <v>66</v>
      </c>
      <c r="Z553" s="28" t="s">
        <v>159</v>
      </c>
      <c r="AA553" s="28" t="s">
        <v>68</v>
      </c>
      <c r="AB553" s="31">
        <v>0</v>
      </c>
      <c r="AC553" s="31">
        <v>0</v>
      </c>
      <c r="AD553" s="32">
        <v>0</v>
      </c>
      <c r="AE553" s="32">
        <v>0</v>
      </c>
      <c r="AF553" s="12" t="str">
        <f t="shared" si="96"/>
        <v>009907</v>
      </c>
      <c r="AG553" s="13" t="str">
        <f>VLOOKUP(D553,[2]Reference!$Q:$U,4,FALSE)</f>
        <v>Fleet</v>
      </c>
      <c r="AH553" s="13" t="str">
        <f>VLOOKUP(D553,[2]Reference!$Q:$U,5,FALSE)</f>
        <v>LNER</v>
      </c>
      <c r="AI553" s="14">
        <f t="shared" si="97"/>
        <v>0</v>
      </c>
      <c r="AJ553" s="14">
        <f t="shared" si="98"/>
        <v>0</v>
      </c>
      <c r="AK553" s="14">
        <f t="shared" si="99"/>
        <v>0</v>
      </c>
      <c r="AL553" s="15">
        <f t="shared" si="100"/>
        <v>0</v>
      </c>
      <c r="AM553" s="14">
        <f t="shared" si="101"/>
        <v>3</v>
      </c>
      <c r="AN553" s="16">
        <f t="shared" si="102"/>
        <v>44870</v>
      </c>
      <c r="AO553" s="17">
        <f>VLOOKUP(B553,[2]Reference!D:E,2,1)</f>
        <v>202308</v>
      </c>
      <c r="AP553" s="12" t="str">
        <f t="shared" si="103"/>
        <v>7</v>
      </c>
      <c r="AQ553" s="18">
        <f t="shared" si="104"/>
        <v>0</v>
      </c>
      <c r="AR553" s="18">
        <f t="shared" si="105"/>
        <v>0</v>
      </c>
      <c r="AS553" s="13" t="str">
        <f>VLOOKUP(D553,[2]Reference!$Q:$U,3,FALSE)</f>
        <v>Azuma</v>
      </c>
      <c r="AT553" s="13" t="str">
        <f>VLOOKUP(D553,[2]Reference!Q:V,6,FALSE)</f>
        <v>Azuma</v>
      </c>
      <c r="AU553" s="13" t="str">
        <f>VLOOKUP(D553,[2]Reference!$Q:$U,2,FALSE)</f>
        <v>Hitachi - Class 801</v>
      </c>
      <c r="AV553" s="19">
        <f t="shared" si="106"/>
        <v>44871</v>
      </c>
      <c r="AW553" s="12" t="str">
        <f>+VLOOKUP(X553,[2]Reference!BN:BO,2,FALSE)</f>
        <v>Fleet</v>
      </c>
      <c r="AX553" s="20" t="str">
        <f t="shared" si="107"/>
        <v>HB</v>
      </c>
      <c r="AY553" s="20" t="str">
        <f>VLOOKUP(AX553,[2]Reference!AH:AI,2,FALSE)</f>
        <v>LNER</v>
      </c>
      <c r="AZ553" s="20" t="str">
        <f>VLOOKUP(D553,[2]Reference!Q:V,6,FALSE)</f>
        <v>Azuma</v>
      </c>
      <c r="BA553" s="20" t="str">
        <f>VLOOKUP(D553,[2]Reference!Q:V,3,FALSE)</f>
        <v>Azuma</v>
      </c>
    </row>
    <row r="554" spans="1:53" ht="13.5" x14ac:dyDescent="0.25">
      <c r="A554" s="28" t="s">
        <v>176</v>
      </c>
      <c r="B554" s="29">
        <v>44864</v>
      </c>
      <c r="C554" s="28" t="s">
        <v>54</v>
      </c>
      <c r="D554" s="28" t="s">
        <v>55</v>
      </c>
      <c r="E554" s="28" t="s">
        <v>56</v>
      </c>
      <c r="F554" s="28" t="s">
        <v>55</v>
      </c>
      <c r="G554" s="28" t="s">
        <v>129</v>
      </c>
      <c r="H554" s="28" t="s">
        <v>84</v>
      </c>
      <c r="I554" s="28" t="s">
        <v>177</v>
      </c>
      <c r="J554" s="28" t="s">
        <v>178</v>
      </c>
      <c r="K554" s="28" t="s">
        <v>179</v>
      </c>
      <c r="L554" s="28" t="s">
        <v>180</v>
      </c>
      <c r="M554" s="28" t="s">
        <v>181</v>
      </c>
      <c r="N554" s="30">
        <v>17</v>
      </c>
      <c r="O554" s="30">
        <v>10</v>
      </c>
      <c r="P554" s="30">
        <v>7</v>
      </c>
      <c r="Q554" s="30">
        <v>0</v>
      </c>
      <c r="R554" s="30">
        <v>0</v>
      </c>
      <c r="S554" s="30">
        <v>0</v>
      </c>
      <c r="T554" s="30">
        <v>0</v>
      </c>
      <c r="U554" s="30">
        <v>1</v>
      </c>
      <c r="V554" s="30">
        <v>17</v>
      </c>
      <c r="W554" s="28" t="s">
        <v>182</v>
      </c>
      <c r="X554" s="28" t="s">
        <v>80</v>
      </c>
      <c r="Y554" s="28" t="s">
        <v>66</v>
      </c>
      <c r="Z554" s="28" t="s">
        <v>159</v>
      </c>
      <c r="AA554" s="28" t="s">
        <v>68</v>
      </c>
      <c r="AB554" s="31">
        <v>0</v>
      </c>
      <c r="AC554" s="31">
        <v>0</v>
      </c>
      <c r="AD554" s="32">
        <v>0</v>
      </c>
      <c r="AE554" s="32">
        <v>0.74</v>
      </c>
      <c r="AF554" s="12" t="str">
        <f t="shared" si="96"/>
        <v>010376</v>
      </c>
      <c r="AG554" s="13" t="str">
        <f>VLOOKUP(D554,[2]Reference!$Q:$U,4,FALSE)</f>
        <v>Fleet</v>
      </c>
      <c r="AH554" s="13" t="str">
        <f>VLOOKUP(D554,[2]Reference!$Q:$U,5,FALSE)</f>
        <v>LNER</v>
      </c>
      <c r="AI554" s="14">
        <f t="shared" si="97"/>
        <v>0</v>
      </c>
      <c r="AJ554" s="14">
        <f t="shared" si="98"/>
        <v>0</v>
      </c>
      <c r="AK554" s="14">
        <f t="shared" si="99"/>
        <v>0</v>
      </c>
      <c r="AL554" s="15">
        <f t="shared" si="100"/>
        <v>0</v>
      </c>
      <c r="AM554" s="14">
        <f t="shared" si="101"/>
        <v>17</v>
      </c>
      <c r="AN554" s="16">
        <f t="shared" si="102"/>
        <v>44870</v>
      </c>
      <c r="AO554" s="17">
        <f>VLOOKUP(B554,[2]Reference!D:E,2,1)</f>
        <v>202308</v>
      </c>
      <c r="AP554" s="12" t="str">
        <f t="shared" si="103"/>
        <v>7</v>
      </c>
      <c r="AQ554" s="18">
        <f t="shared" si="104"/>
        <v>0</v>
      </c>
      <c r="AR554" s="18">
        <f t="shared" si="105"/>
        <v>0.74</v>
      </c>
      <c r="AS554" s="13" t="str">
        <f>VLOOKUP(D554,[2]Reference!$Q:$U,3,FALSE)</f>
        <v>Azuma</v>
      </c>
      <c r="AT554" s="13" t="str">
        <f>VLOOKUP(D554,[2]Reference!Q:V,6,FALSE)</f>
        <v>Azuma</v>
      </c>
      <c r="AU554" s="13" t="str">
        <f>VLOOKUP(D554,[2]Reference!$Q:$U,2,FALSE)</f>
        <v>Hitachi - Class 800</v>
      </c>
      <c r="AV554" s="19">
        <f t="shared" si="106"/>
        <v>44871</v>
      </c>
      <c r="AW554" s="12" t="str">
        <f>+VLOOKUP(X554,[2]Reference!BN:BO,2,FALSE)</f>
        <v>Fleet</v>
      </c>
      <c r="AX554" s="20" t="str">
        <f t="shared" si="107"/>
        <v>HB</v>
      </c>
      <c r="AY554" s="20" t="str">
        <f>VLOOKUP(AX554,[2]Reference!AH:AI,2,FALSE)</f>
        <v>LNER</v>
      </c>
      <c r="AZ554" s="20" t="str">
        <f>VLOOKUP(D554,[2]Reference!Q:V,6,FALSE)</f>
        <v>Azuma</v>
      </c>
      <c r="BA554" s="20" t="str">
        <f>VLOOKUP(D554,[2]Reference!Q:V,3,FALSE)</f>
        <v>Azuma</v>
      </c>
    </row>
    <row r="555" spans="1:53" ht="13.5" x14ac:dyDescent="0.25">
      <c r="A555" s="28" t="s">
        <v>183</v>
      </c>
      <c r="B555" s="29">
        <v>44864</v>
      </c>
      <c r="C555" s="28" t="s">
        <v>54</v>
      </c>
      <c r="D555" s="28" t="s">
        <v>161</v>
      </c>
      <c r="E555" s="28" t="s">
        <v>162</v>
      </c>
      <c r="F555" s="28" t="s">
        <v>161</v>
      </c>
      <c r="G555" s="28" t="s">
        <v>129</v>
      </c>
      <c r="H555" s="28" t="s">
        <v>95</v>
      </c>
      <c r="I555" s="28" t="s">
        <v>147</v>
      </c>
      <c r="J555" s="28" t="s">
        <v>148</v>
      </c>
      <c r="K555" s="28" t="s">
        <v>130</v>
      </c>
      <c r="L555" s="28" t="s">
        <v>184</v>
      </c>
      <c r="M555" s="28" t="s">
        <v>185</v>
      </c>
      <c r="N555" s="30">
        <v>14</v>
      </c>
      <c r="O555" s="30">
        <v>14</v>
      </c>
      <c r="P555" s="30">
        <v>0</v>
      </c>
      <c r="Q555" s="30">
        <v>0</v>
      </c>
      <c r="R555" s="30">
        <v>0</v>
      </c>
      <c r="S555" s="30">
        <v>0</v>
      </c>
      <c r="T555" s="30">
        <v>0</v>
      </c>
      <c r="U555" s="30">
        <v>1</v>
      </c>
      <c r="V555" s="30">
        <v>14</v>
      </c>
      <c r="W555" s="28" t="s">
        <v>186</v>
      </c>
      <c r="X555" s="28" t="s">
        <v>80</v>
      </c>
      <c r="Y555" s="28" t="s">
        <v>66</v>
      </c>
      <c r="Z555" s="28" t="s">
        <v>159</v>
      </c>
      <c r="AA555" s="28" t="s">
        <v>68</v>
      </c>
      <c r="AB555" s="31">
        <v>0</v>
      </c>
      <c r="AC555" s="31">
        <v>0</v>
      </c>
      <c r="AD555" s="32">
        <v>0</v>
      </c>
      <c r="AE555" s="32">
        <v>1</v>
      </c>
      <c r="AF555" s="12" t="str">
        <f t="shared" si="96"/>
        <v>010417</v>
      </c>
      <c r="AG555" s="13" t="str">
        <f>VLOOKUP(D555,[2]Reference!$Q:$U,4,FALSE)</f>
        <v>Fleet</v>
      </c>
      <c r="AH555" s="13" t="str">
        <f>VLOOKUP(D555,[2]Reference!$Q:$U,5,FALSE)</f>
        <v>LNER</v>
      </c>
      <c r="AI555" s="14">
        <f t="shared" si="97"/>
        <v>0</v>
      </c>
      <c r="AJ555" s="14">
        <f t="shared" si="98"/>
        <v>0</v>
      </c>
      <c r="AK555" s="14">
        <f t="shared" si="99"/>
        <v>0</v>
      </c>
      <c r="AL555" s="15">
        <f t="shared" si="100"/>
        <v>0</v>
      </c>
      <c r="AM555" s="14">
        <f t="shared" si="101"/>
        <v>14</v>
      </c>
      <c r="AN555" s="16">
        <f t="shared" si="102"/>
        <v>44870</v>
      </c>
      <c r="AO555" s="17">
        <f>VLOOKUP(B555,[2]Reference!D:E,2,1)</f>
        <v>202308</v>
      </c>
      <c r="AP555" s="12" t="str">
        <f t="shared" si="103"/>
        <v>7</v>
      </c>
      <c r="AQ555" s="18">
        <f t="shared" si="104"/>
        <v>0</v>
      </c>
      <c r="AR555" s="18">
        <f t="shared" si="105"/>
        <v>1</v>
      </c>
      <c r="AS555" s="13" t="str">
        <f>VLOOKUP(D555,[2]Reference!$Q:$U,3,FALSE)</f>
        <v>IC225</v>
      </c>
      <c r="AT555" s="13" t="str">
        <f>VLOOKUP(D555,[2]Reference!Q:V,6,FALSE)</f>
        <v>IC225</v>
      </c>
      <c r="AU555" s="13" t="str">
        <f>VLOOKUP(D555,[2]Reference!$Q:$U,2,FALSE)</f>
        <v>MK4 Coach</v>
      </c>
      <c r="AV555" s="19">
        <f t="shared" si="106"/>
        <v>44871</v>
      </c>
      <c r="AW555" s="12" t="str">
        <f>+VLOOKUP(X555,[2]Reference!BN:BO,2,FALSE)</f>
        <v>Fleet</v>
      </c>
      <c r="AX555" s="20" t="str">
        <f t="shared" si="107"/>
        <v>HB</v>
      </c>
      <c r="AY555" s="20" t="str">
        <f>VLOOKUP(AX555,[2]Reference!AH:AI,2,FALSE)</f>
        <v>LNER</v>
      </c>
      <c r="AZ555" s="20" t="str">
        <f>VLOOKUP(D555,[2]Reference!Q:V,6,FALSE)</f>
        <v>IC225</v>
      </c>
      <c r="BA555" s="20" t="str">
        <f>VLOOKUP(D555,[2]Reference!Q:V,3,FALSE)</f>
        <v>IC225</v>
      </c>
    </row>
    <row r="556" spans="1:53" ht="13.5" x14ac:dyDescent="0.25">
      <c r="A556" s="28" t="s">
        <v>187</v>
      </c>
      <c r="B556" s="29">
        <v>44865</v>
      </c>
      <c r="C556" s="28" t="s">
        <v>54</v>
      </c>
      <c r="D556" s="28" t="s">
        <v>70</v>
      </c>
      <c r="E556" s="28" t="s">
        <v>71</v>
      </c>
      <c r="F556" s="28" t="s">
        <v>70</v>
      </c>
      <c r="G556" s="28" t="s">
        <v>129</v>
      </c>
      <c r="H556" s="28" t="s">
        <v>58</v>
      </c>
      <c r="I556" s="28" t="s">
        <v>188</v>
      </c>
      <c r="J556" s="28" t="s">
        <v>189</v>
      </c>
      <c r="K556" s="28" t="s">
        <v>130</v>
      </c>
      <c r="L556" s="28" t="s">
        <v>131</v>
      </c>
      <c r="M556" s="28" t="s">
        <v>78</v>
      </c>
      <c r="N556" s="30">
        <v>3</v>
      </c>
      <c r="O556" s="30">
        <v>3</v>
      </c>
      <c r="P556" s="30">
        <v>0</v>
      </c>
      <c r="Q556" s="30">
        <v>0</v>
      </c>
      <c r="R556" s="30">
        <v>0</v>
      </c>
      <c r="S556" s="30">
        <v>0</v>
      </c>
      <c r="T556" s="30">
        <v>0</v>
      </c>
      <c r="U556" s="30">
        <v>1</v>
      </c>
      <c r="V556" s="30">
        <v>3</v>
      </c>
      <c r="W556" s="28" t="s">
        <v>190</v>
      </c>
      <c r="X556" s="28" t="s">
        <v>65</v>
      </c>
      <c r="Y556" s="28" t="s">
        <v>66</v>
      </c>
      <c r="Z556" s="28" t="s">
        <v>159</v>
      </c>
      <c r="AA556" s="28" t="s">
        <v>68</v>
      </c>
      <c r="AB556" s="31">
        <v>0</v>
      </c>
      <c r="AC556" s="31">
        <v>0</v>
      </c>
      <c r="AD556" s="32">
        <v>0</v>
      </c>
      <c r="AE556" s="32">
        <v>0.25</v>
      </c>
      <c r="AF556" s="12" t="str">
        <f t="shared" si="96"/>
        <v>011586</v>
      </c>
      <c r="AG556" s="13" t="str">
        <f>VLOOKUP(D556,[2]Reference!$Q:$U,4,FALSE)</f>
        <v>Fleet</v>
      </c>
      <c r="AH556" s="13" t="str">
        <f>VLOOKUP(D556,[2]Reference!$Q:$U,5,FALSE)</f>
        <v>LNER</v>
      </c>
      <c r="AI556" s="14">
        <f t="shared" si="97"/>
        <v>0</v>
      </c>
      <c r="AJ556" s="14">
        <f t="shared" si="98"/>
        <v>0</v>
      </c>
      <c r="AK556" s="14">
        <f t="shared" si="99"/>
        <v>0</v>
      </c>
      <c r="AL556" s="15">
        <f t="shared" si="100"/>
        <v>0</v>
      </c>
      <c r="AM556" s="14">
        <f t="shared" si="101"/>
        <v>3</v>
      </c>
      <c r="AN556" s="16">
        <f t="shared" si="102"/>
        <v>44870</v>
      </c>
      <c r="AO556" s="17">
        <f>VLOOKUP(B556,[2]Reference!D:E,2,1)</f>
        <v>202308</v>
      </c>
      <c r="AP556" s="12" t="str">
        <f t="shared" si="103"/>
        <v>7</v>
      </c>
      <c r="AQ556" s="18">
        <f t="shared" si="104"/>
        <v>0</v>
      </c>
      <c r="AR556" s="18">
        <f t="shared" si="105"/>
        <v>0.25</v>
      </c>
      <c r="AS556" s="13" t="str">
        <f>VLOOKUP(D556,[2]Reference!$Q:$U,3,FALSE)</f>
        <v>IC225</v>
      </c>
      <c r="AT556" s="13" t="str">
        <f>VLOOKUP(D556,[2]Reference!Q:V,6,FALSE)</f>
        <v>IC225</v>
      </c>
      <c r="AU556" s="13" t="str">
        <f>VLOOKUP(D556,[2]Reference!$Q:$U,2,FALSE)</f>
        <v>Cl 91 Loco</v>
      </c>
      <c r="AV556" s="19">
        <f t="shared" si="106"/>
        <v>44872</v>
      </c>
      <c r="AW556" s="12" t="str">
        <f>+VLOOKUP(X556,[2]Reference!BN:BO,2,FALSE)</f>
        <v>Depot</v>
      </c>
      <c r="AX556" s="20" t="str">
        <f t="shared" si="107"/>
        <v>HB</v>
      </c>
      <c r="AY556" s="20" t="str">
        <f>VLOOKUP(AX556,[2]Reference!AH:AI,2,FALSE)</f>
        <v>LNER</v>
      </c>
      <c r="AZ556" s="20" t="str">
        <f>VLOOKUP(D556,[2]Reference!Q:V,6,FALSE)</f>
        <v>IC225</v>
      </c>
      <c r="BA556" s="20" t="str">
        <f>VLOOKUP(D556,[2]Reference!Q:V,3,FALSE)</f>
        <v>IC225</v>
      </c>
    </row>
    <row r="557" spans="1:53" ht="13.5" x14ac:dyDescent="0.25">
      <c r="A557" s="28" t="s">
        <v>191</v>
      </c>
      <c r="B557" s="29">
        <v>44865</v>
      </c>
      <c r="C557" s="28" t="s">
        <v>54</v>
      </c>
      <c r="D557" s="28" t="s">
        <v>92</v>
      </c>
      <c r="E557" s="28" t="s">
        <v>93</v>
      </c>
      <c r="F557" s="28" t="s">
        <v>92</v>
      </c>
      <c r="G557" s="28" t="s">
        <v>94</v>
      </c>
      <c r="H557" s="28" t="s">
        <v>95</v>
      </c>
      <c r="I557" s="28" t="s">
        <v>147</v>
      </c>
      <c r="J557" s="28" t="s">
        <v>148</v>
      </c>
      <c r="K557" s="28" t="s">
        <v>98</v>
      </c>
      <c r="L557" s="28" t="s">
        <v>192</v>
      </c>
      <c r="M557" s="28" t="s">
        <v>193</v>
      </c>
      <c r="N557" s="30">
        <v>40</v>
      </c>
      <c r="O557" s="30">
        <v>17</v>
      </c>
      <c r="P557" s="30">
        <v>23</v>
      </c>
      <c r="Q557" s="30">
        <v>0</v>
      </c>
      <c r="R557" s="30">
        <v>0</v>
      </c>
      <c r="S557" s="30">
        <v>0</v>
      </c>
      <c r="T557" s="30">
        <v>0</v>
      </c>
      <c r="U557" s="30">
        <v>3</v>
      </c>
      <c r="V557" s="30">
        <v>40</v>
      </c>
      <c r="W557" s="28" t="s">
        <v>194</v>
      </c>
      <c r="X557" s="28" t="s">
        <v>80</v>
      </c>
      <c r="Y557" s="28" t="s">
        <v>66</v>
      </c>
      <c r="Z557" s="28" t="s">
        <v>159</v>
      </c>
      <c r="AA557" s="28" t="s">
        <v>68</v>
      </c>
      <c r="AB557" s="31">
        <v>0</v>
      </c>
      <c r="AC557" s="31">
        <v>0</v>
      </c>
      <c r="AD557" s="32">
        <v>0</v>
      </c>
      <c r="AE557" s="32">
        <v>0.85</v>
      </c>
      <c r="AF557" s="12" t="str">
        <f t="shared" si="96"/>
        <v>011891</v>
      </c>
      <c r="AG557" s="13" t="str">
        <f>VLOOKUP(D557,[2]Reference!$Q:$U,4,FALSE)</f>
        <v>Fleet</v>
      </c>
      <c r="AH557" s="13" t="str">
        <f>VLOOKUP(D557,[2]Reference!$Q:$U,5,FALSE)</f>
        <v>LNER</v>
      </c>
      <c r="AI557" s="14">
        <f t="shared" si="97"/>
        <v>0</v>
      </c>
      <c r="AJ557" s="14">
        <f t="shared" si="98"/>
        <v>0</v>
      </c>
      <c r="AK557" s="14">
        <f t="shared" si="99"/>
        <v>0</v>
      </c>
      <c r="AL557" s="15">
        <f t="shared" si="100"/>
        <v>0</v>
      </c>
      <c r="AM557" s="14">
        <f t="shared" si="101"/>
        <v>40</v>
      </c>
      <c r="AN557" s="16">
        <f t="shared" si="102"/>
        <v>44870</v>
      </c>
      <c r="AO557" s="17">
        <f>VLOOKUP(B557,[2]Reference!D:E,2,1)</f>
        <v>202308</v>
      </c>
      <c r="AP557" s="12" t="str">
        <f t="shared" si="103"/>
        <v>7</v>
      </c>
      <c r="AQ557" s="18">
        <f t="shared" si="104"/>
        <v>0</v>
      </c>
      <c r="AR557" s="18">
        <f t="shared" si="105"/>
        <v>0.85</v>
      </c>
      <c r="AS557" s="13" t="str">
        <f>VLOOKUP(D557,[2]Reference!$Q:$U,3,FALSE)</f>
        <v>Azuma</v>
      </c>
      <c r="AT557" s="13" t="str">
        <f>VLOOKUP(D557,[2]Reference!Q:V,6,FALSE)</f>
        <v>Azuma</v>
      </c>
      <c r="AU557" s="13" t="str">
        <f>VLOOKUP(D557,[2]Reference!$Q:$U,2,FALSE)</f>
        <v>Hitachi - Class 801</v>
      </c>
      <c r="AV557" s="19">
        <f t="shared" si="106"/>
        <v>44872</v>
      </c>
      <c r="AW557" s="12" t="str">
        <f>+VLOOKUP(X557,[2]Reference!BN:BO,2,FALSE)</f>
        <v>Fleet</v>
      </c>
      <c r="AX557" s="20" t="str">
        <f t="shared" si="107"/>
        <v>HB</v>
      </c>
      <c r="AY557" s="20" t="str">
        <f>VLOOKUP(AX557,[2]Reference!AH:AI,2,FALSE)</f>
        <v>LNER</v>
      </c>
      <c r="AZ557" s="20" t="str">
        <f>VLOOKUP(D557,[2]Reference!Q:V,6,FALSE)</f>
        <v>Azuma</v>
      </c>
      <c r="BA557" s="20" t="str">
        <f>VLOOKUP(D557,[2]Reference!Q:V,3,FALSE)</f>
        <v>Azuma</v>
      </c>
    </row>
    <row r="558" spans="1:53" ht="13.5" x14ac:dyDescent="0.25">
      <c r="A558" s="28" t="s">
        <v>195</v>
      </c>
      <c r="B558" s="29">
        <v>44865</v>
      </c>
      <c r="C558" s="28" t="s">
        <v>54</v>
      </c>
      <c r="D558" s="28" t="s">
        <v>196</v>
      </c>
      <c r="E558" s="28" t="s">
        <v>197</v>
      </c>
      <c r="F558" s="28" t="s">
        <v>196</v>
      </c>
      <c r="G558" s="28" t="s">
        <v>146</v>
      </c>
      <c r="H558" s="28" t="s">
        <v>198</v>
      </c>
      <c r="I558" s="28" t="s">
        <v>199</v>
      </c>
      <c r="J558" s="28" t="s">
        <v>200</v>
      </c>
      <c r="K558" s="28" t="s">
        <v>201</v>
      </c>
      <c r="L558" s="28" t="s">
        <v>202</v>
      </c>
      <c r="M558" s="28" t="s">
        <v>185</v>
      </c>
      <c r="N558" s="30">
        <v>5</v>
      </c>
      <c r="O558" s="30">
        <v>5</v>
      </c>
      <c r="P558" s="30">
        <v>0</v>
      </c>
      <c r="Q558" s="30">
        <v>0</v>
      </c>
      <c r="R558" s="30">
        <v>0</v>
      </c>
      <c r="S558" s="30">
        <v>0</v>
      </c>
      <c r="T558" s="30">
        <v>0</v>
      </c>
      <c r="U558" s="30">
        <v>1</v>
      </c>
      <c r="V558" s="30">
        <v>5</v>
      </c>
      <c r="W558" s="28" t="s">
        <v>203</v>
      </c>
      <c r="X558" s="28" t="s">
        <v>119</v>
      </c>
      <c r="Y558" s="28" t="s">
        <v>66</v>
      </c>
      <c r="Z558" s="28" t="s">
        <v>159</v>
      </c>
      <c r="AA558" s="28" t="s">
        <v>68</v>
      </c>
      <c r="AB558" s="31">
        <v>0</v>
      </c>
      <c r="AC558" s="31">
        <v>0</v>
      </c>
      <c r="AD558" s="32">
        <v>0</v>
      </c>
      <c r="AE558" s="32">
        <v>0</v>
      </c>
      <c r="AF558" s="12" t="str">
        <f t="shared" si="96"/>
        <v>011967</v>
      </c>
      <c r="AG558" s="13" t="str">
        <f>VLOOKUP(D558,[2]Reference!$Q:$U,4,FALSE)</f>
        <v>Fleet</v>
      </c>
      <c r="AH558" s="13" t="str">
        <f>VLOOKUP(D558,[2]Reference!$Q:$U,5,FALSE)</f>
        <v>LNER</v>
      </c>
      <c r="AI558" s="14">
        <f t="shared" si="97"/>
        <v>0</v>
      </c>
      <c r="AJ558" s="14">
        <f t="shared" si="98"/>
        <v>0</v>
      </c>
      <c r="AK558" s="14">
        <f t="shared" si="99"/>
        <v>0</v>
      </c>
      <c r="AL558" s="15">
        <f t="shared" si="100"/>
        <v>0</v>
      </c>
      <c r="AM558" s="14">
        <f t="shared" si="101"/>
        <v>5</v>
      </c>
      <c r="AN558" s="16">
        <f t="shared" si="102"/>
        <v>44870</v>
      </c>
      <c r="AO558" s="17">
        <f>VLOOKUP(B558,[2]Reference!D:E,2,1)</f>
        <v>202308</v>
      </c>
      <c r="AP558" s="12" t="str">
        <f t="shared" si="103"/>
        <v>7</v>
      </c>
      <c r="AQ558" s="18">
        <f t="shared" si="104"/>
        <v>0</v>
      </c>
      <c r="AR558" s="18">
        <f t="shared" si="105"/>
        <v>0</v>
      </c>
      <c r="AS558" s="13" t="str">
        <f>VLOOKUP(D558,[2]Reference!$Q:$U,3,FALSE)</f>
        <v>IC225</v>
      </c>
      <c r="AT558" s="13" t="str">
        <f>VLOOKUP(D558,[2]Reference!Q:V,6,FALSE)</f>
        <v>IC225</v>
      </c>
      <c r="AU558" s="13" t="str">
        <f>VLOOKUP(D558,[2]Reference!$Q:$U,2,FALSE)</f>
        <v>225 Fleet</v>
      </c>
      <c r="AV558" s="19">
        <f t="shared" si="106"/>
        <v>44872</v>
      </c>
      <c r="AW558" s="12" t="str">
        <f>+VLOOKUP(X558,[2]Reference!BN:BO,2,FALSE)</f>
        <v>Depot</v>
      </c>
      <c r="AX558" s="20" t="str">
        <f t="shared" si="107"/>
        <v>HB</v>
      </c>
      <c r="AY558" s="20" t="str">
        <f>VLOOKUP(AX558,[2]Reference!AH:AI,2,FALSE)</f>
        <v>LNER</v>
      </c>
      <c r="AZ558" s="20" t="str">
        <f>VLOOKUP(D558,[2]Reference!Q:V,6,FALSE)</f>
        <v>IC225</v>
      </c>
      <c r="BA558" s="20" t="str">
        <f>VLOOKUP(D558,[2]Reference!Q:V,3,FALSE)</f>
        <v>IC225</v>
      </c>
    </row>
    <row r="559" spans="1:53" ht="13.5" x14ac:dyDescent="0.25">
      <c r="A559" s="28" t="s">
        <v>204</v>
      </c>
      <c r="B559" s="29">
        <v>44865</v>
      </c>
      <c r="C559" s="28" t="s">
        <v>54</v>
      </c>
      <c r="D559" s="28" t="s">
        <v>92</v>
      </c>
      <c r="E559" s="28" t="s">
        <v>93</v>
      </c>
      <c r="F559" s="28" t="s">
        <v>92</v>
      </c>
      <c r="G559" s="28" t="s">
        <v>129</v>
      </c>
      <c r="H559" s="28" t="s">
        <v>138</v>
      </c>
      <c r="I559" s="28" t="s">
        <v>139</v>
      </c>
      <c r="J559" s="28" t="s">
        <v>140</v>
      </c>
      <c r="K559" s="28" t="s">
        <v>172</v>
      </c>
      <c r="L559" s="28" t="s">
        <v>205</v>
      </c>
      <c r="M559" s="28" t="s">
        <v>206</v>
      </c>
      <c r="N559" s="30">
        <v>12</v>
      </c>
      <c r="O559" s="30">
        <v>8</v>
      </c>
      <c r="P559" s="30">
        <v>4</v>
      </c>
      <c r="Q559" s="30">
        <v>0</v>
      </c>
      <c r="R559" s="30">
        <v>0</v>
      </c>
      <c r="S559" s="30">
        <v>0</v>
      </c>
      <c r="T559" s="30">
        <v>0</v>
      </c>
      <c r="U559" s="30">
        <v>2</v>
      </c>
      <c r="V559" s="30">
        <v>12</v>
      </c>
      <c r="W559" s="28" t="s">
        <v>207</v>
      </c>
      <c r="X559" s="28" t="s">
        <v>80</v>
      </c>
      <c r="Y559" s="28" t="s">
        <v>66</v>
      </c>
      <c r="Z559" s="28" t="s">
        <v>159</v>
      </c>
      <c r="AA559" s="28" t="s">
        <v>68</v>
      </c>
      <c r="AB559" s="31">
        <v>0</v>
      </c>
      <c r="AC559" s="31">
        <v>0</v>
      </c>
      <c r="AD559" s="32">
        <v>0</v>
      </c>
      <c r="AE559" s="32">
        <v>0.44</v>
      </c>
      <c r="AF559" s="12" t="str">
        <f t="shared" si="96"/>
        <v>013027</v>
      </c>
      <c r="AG559" s="13" t="str">
        <f>VLOOKUP(D559,[2]Reference!$Q:$U,4,FALSE)</f>
        <v>Fleet</v>
      </c>
      <c r="AH559" s="13" t="str">
        <f>VLOOKUP(D559,[2]Reference!$Q:$U,5,FALSE)</f>
        <v>LNER</v>
      </c>
      <c r="AI559" s="14">
        <f t="shared" si="97"/>
        <v>0</v>
      </c>
      <c r="AJ559" s="14">
        <f t="shared" si="98"/>
        <v>0</v>
      </c>
      <c r="AK559" s="14">
        <f t="shared" si="99"/>
        <v>0</v>
      </c>
      <c r="AL559" s="15">
        <f t="shared" si="100"/>
        <v>0</v>
      </c>
      <c r="AM559" s="14">
        <f t="shared" si="101"/>
        <v>12</v>
      </c>
      <c r="AN559" s="16">
        <f t="shared" si="102"/>
        <v>44870</v>
      </c>
      <c r="AO559" s="17">
        <f>VLOOKUP(B559,[2]Reference!D:E,2,1)</f>
        <v>202308</v>
      </c>
      <c r="AP559" s="12" t="str">
        <f t="shared" si="103"/>
        <v>7</v>
      </c>
      <c r="AQ559" s="18">
        <f t="shared" si="104"/>
        <v>0</v>
      </c>
      <c r="AR559" s="18">
        <f t="shared" si="105"/>
        <v>0.44</v>
      </c>
      <c r="AS559" s="13" t="str">
        <f>VLOOKUP(D559,[2]Reference!$Q:$U,3,FALSE)</f>
        <v>Azuma</v>
      </c>
      <c r="AT559" s="13" t="str">
        <f>VLOOKUP(D559,[2]Reference!Q:V,6,FALSE)</f>
        <v>Azuma</v>
      </c>
      <c r="AU559" s="13" t="str">
        <f>VLOOKUP(D559,[2]Reference!$Q:$U,2,FALSE)</f>
        <v>Hitachi - Class 801</v>
      </c>
      <c r="AV559" s="19">
        <f t="shared" si="106"/>
        <v>44872</v>
      </c>
      <c r="AW559" s="12" t="str">
        <f>+VLOOKUP(X559,[2]Reference!BN:BO,2,FALSE)</f>
        <v>Fleet</v>
      </c>
      <c r="AX559" s="20" t="str">
        <f t="shared" si="107"/>
        <v>HB</v>
      </c>
      <c r="AY559" s="20" t="str">
        <f>VLOOKUP(AX559,[2]Reference!AH:AI,2,FALSE)</f>
        <v>LNER</v>
      </c>
      <c r="AZ559" s="20" t="str">
        <f>VLOOKUP(D559,[2]Reference!Q:V,6,FALSE)</f>
        <v>Azuma</v>
      </c>
      <c r="BA559" s="20" t="str">
        <f>VLOOKUP(D559,[2]Reference!Q:V,3,FALSE)</f>
        <v>Azuma</v>
      </c>
    </row>
    <row r="560" spans="1:53" ht="13.5" x14ac:dyDescent="0.25">
      <c r="A560" s="28" t="s">
        <v>208</v>
      </c>
      <c r="B560" s="29">
        <v>44866</v>
      </c>
      <c r="C560" s="28" t="s">
        <v>54</v>
      </c>
      <c r="D560" s="28" t="s">
        <v>55</v>
      </c>
      <c r="E560" s="28" t="s">
        <v>56</v>
      </c>
      <c r="F560" s="28" t="s">
        <v>55</v>
      </c>
      <c r="G560" s="28" t="s">
        <v>129</v>
      </c>
      <c r="H560" s="28" t="s">
        <v>198</v>
      </c>
      <c r="I560" s="28" t="s">
        <v>209</v>
      </c>
      <c r="J560" s="28" t="s">
        <v>210</v>
      </c>
      <c r="K560" s="28" t="s">
        <v>172</v>
      </c>
      <c r="L560" s="28" t="s">
        <v>211</v>
      </c>
      <c r="M560" s="28" t="s">
        <v>212</v>
      </c>
      <c r="N560" s="30">
        <v>0</v>
      </c>
      <c r="O560" s="30">
        <v>0</v>
      </c>
      <c r="P560" s="30">
        <v>0</v>
      </c>
      <c r="Q560" s="30">
        <v>0</v>
      </c>
      <c r="R560" s="30">
        <v>2</v>
      </c>
      <c r="S560" s="30">
        <v>2</v>
      </c>
      <c r="T560" s="30">
        <v>0</v>
      </c>
      <c r="U560" s="30">
        <v>4</v>
      </c>
      <c r="V560" s="30">
        <v>24</v>
      </c>
      <c r="W560" s="28" t="s">
        <v>213</v>
      </c>
      <c r="X560" s="28" t="s">
        <v>119</v>
      </c>
      <c r="Y560" s="28" t="s">
        <v>66</v>
      </c>
      <c r="Z560" s="28" t="s">
        <v>159</v>
      </c>
      <c r="AA560" s="28" t="s">
        <v>68</v>
      </c>
      <c r="AB560" s="31">
        <v>0</v>
      </c>
      <c r="AC560" s="31">
        <v>4</v>
      </c>
      <c r="AD560" s="32">
        <v>4</v>
      </c>
      <c r="AE560" s="32">
        <v>4</v>
      </c>
      <c r="AF560" s="12" t="str">
        <f t="shared" si="96"/>
        <v>015320</v>
      </c>
      <c r="AG560" s="13" t="str">
        <f>VLOOKUP(D560,[2]Reference!$Q:$U,4,FALSE)</f>
        <v>Fleet</v>
      </c>
      <c r="AH560" s="13" t="str">
        <f>VLOOKUP(D560,[2]Reference!$Q:$U,5,FALSE)</f>
        <v>LNER</v>
      </c>
      <c r="AI560" s="14">
        <f t="shared" si="97"/>
        <v>0</v>
      </c>
      <c r="AJ560" s="14">
        <f t="shared" si="98"/>
        <v>2</v>
      </c>
      <c r="AK560" s="14">
        <f t="shared" si="99"/>
        <v>2</v>
      </c>
      <c r="AL560" s="15">
        <f t="shared" si="100"/>
        <v>2</v>
      </c>
      <c r="AM560" s="14">
        <f t="shared" si="101"/>
        <v>0</v>
      </c>
      <c r="AN560" s="16">
        <f t="shared" si="102"/>
        <v>44870</v>
      </c>
      <c r="AO560" s="17">
        <f>VLOOKUP(B560,[2]Reference!D:E,2,1)</f>
        <v>202308</v>
      </c>
      <c r="AP560" s="12" t="str">
        <f t="shared" si="103"/>
        <v>7</v>
      </c>
      <c r="AQ560" s="18">
        <f t="shared" si="104"/>
        <v>4</v>
      </c>
      <c r="AR560" s="18">
        <f t="shared" si="105"/>
        <v>4</v>
      </c>
      <c r="AS560" s="13" t="str">
        <f>VLOOKUP(D560,[2]Reference!$Q:$U,3,FALSE)</f>
        <v>Azuma</v>
      </c>
      <c r="AT560" s="13" t="str">
        <f>VLOOKUP(D560,[2]Reference!Q:V,6,FALSE)</f>
        <v>Azuma</v>
      </c>
      <c r="AU560" s="13" t="str">
        <f>VLOOKUP(D560,[2]Reference!$Q:$U,2,FALSE)</f>
        <v>Hitachi - Class 800</v>
      </c>
      <c r="AV560" s="19">
        <f t="shared" si="106"/>
        <v>44873</v>
      </c>
      <c r="AW560" s="12" t="str">
        <f>+VLOOKUP(X560,[2]Reference!BN:BO,2,FALSE)</f>
        <v>Depot</v>
      </c>
      <c r="AX560" s="20" t="str">
        <f t="shared" si="107"/>
        <v>HB</v>
      </c>
      <c r="AY560" s="20" t="str">
        <f>VLOOKUP(AX560,[2]Reference!AH:AI,2,FALSE)</f>
        <v>LNER</v>
      </c>
      <c r="AZ560" s="20" t="str">
        <f>VLOOKUP(D560,[2]Reference!Q:V,6,FALSE)</f>
        <v>Azuma</v>
      </c>
      <c r="BA560" s="20" t="str">
        <f>VLOOKUP(D560,[2]Reference!Q:V,3,FALSE)</f>
        <v>Azuma</v>
      </c>
    </row>
    <row r="561" spans="1:53" ht="13.5" x14ac:dyDescent="0.25">
      <c r="A561" s="28" t="s">
        <v>214</v>
      </c>
      <c r="B561" s="29">
        <v>44866</v>
      </c>
      <c r="C561" s="28" t="s">
        <v>54</v>
      </c>
      <c r="D561" s="28" t="s">
        <v>215</v>
      </c>
      <c r="E561" s="28" t="s">
        <v>216</v>
      </c>
      <c r="F561" s="28" t="s">
        <v>215</v>
      </c>
      <c r="G561" s="28" t="s">
        <v>129</v>
      </c>
      <c r="H561" s="28" t="s">
        <v>217</v>
      </c>
      <c r="I561" s="28" t="s">
        <v>218</v>
      </c>
      <c r="J561" s="28" t="s">
        <v>219</v>
      </c>
      <c r="K561" s="28" t="s">
        <v>220</v>
      </c>
      <c r="L561" s="28" t="s">
        <v>221</v>
      </c>
      <c r="M561" s="28" t="s">
        <v>222</v>
      </c>
      <c r="N561" s="30">
        <v>3</v>
      </c>
      <c r="O561" s="30">
        <v>3</v>
      </c>
      <c r="P561" s="30">
        <v>0</v>
      </c>
      <c r="Q561" s="30">
        <v>0</v>
      </c>
      <c r="R561" s="30">
        <v>0</v>
      </c>
      <c r="S561" s="30">
        <v>0</v>
      </c>
      <c r="T561" s="30">
        <v>0</v>
      </c>
      <c r="U561" s="30">
        <v>1</v>
      </c>
      <c r="V561" s="30">
        <v>3</v>
      </c>
      <c r="W561" s="28" t="s">
        <v>223</v>
      </c>
      <c r="X561" s="28" t="s">
        <v>119</v>
      </c>
      <c r="Y561" s="28" t="s">
        <v>66</v>
      </c>
      <c r="Z561" s="28" t="s">
        <v>159</v>
      </c>
      <c r="AA561" s="28" t="s">
        <v>68</v>
      </c>
      <c r="AB561" s="31">
        <v>0</v>
      </c>
      <c r="AC561" s="31">
        <v>0</v>
      </c>
      <c r="AD561" s="32">
        <v>0</v>
      </c>
      <c r="AE561" s="32">
        <v>0</v>
      </c>
      <c r="AF561" s="12" t="str">
        <f t="shared" si="96"/>
        <v>015514</v>
      </c>
      <c r="AG561" s="13" t="str">
        <f>VLOOKUP(D561,[2]Reference!$Q:$U,4,FALSE)</f>
        <v>Fleet</v>
      </c>
      <c r="AH561" s="13" t="str">
        <f>VLOOKUP(D561,[2]Reference!$Q:$U,5,FALSE)</f>
        <v>LNER</v>
      </c>
      <c r="AI561" s="14">
        <f t="shared" si="97"/>
        <v>0</v>
      </c>
      <c r="AJ561" s="14">
        <f t="shared" si="98"/>
        <v>0</v>
      </c>
      <c r="AK561" s="14">
        <f t="shared" si="99"/>
        <v>0</v>
      </c>
      <c r="AL561" s="15">
        <f t="shared" si="100"/>
        <v>0</v>
      </c>
      <c r="AM561" s="14">
        <f t="shared" si="101"/>
        <v>3</v>
      </c>
      <c r="AN561" s="16">
        <f t="shared" si="102"/>
        <v>44870</v>
      </c>
      <c r="AO561" s="17">
        <f>VLOOKUP(B561,[2]Reference!D:E,2,1)</f>
        <v>202308</v>
      </c>
      <c r="AP561" s="12" t="str">
        <f t="shared" si="103"/>
        <v>7</v>
      </c>
      <c r="AQ561" s="18">
        <f t="shared" si="104"/>
        <v>0</v>
      </c>
      <c r="AR561" s="18">
        <f t="shared" si="105"/>
        <v>0</v>
      </c>
      <c r="AS561" s="13" t="str">
        <f>VLOOKUP(D561,[2]Reference!$Q:$U,3,FALSE)</f>
        <v>Other</v>
      </c>
      <c r="AT561" s="13" t="str">
        <f>VLOOKUP(D561,[2]Reference!Q:V,6,FALSE)</f>
        <v>Other</v>
      </c>
      <c r="AU561" s="13" t="str">
        <f>VLOOKUP(D561,[2]Reference!$Q:$U,2,FALSE)</f>
        <v>ISS - Contractors</v>
      </c>
      <c r="AV561" s="19">
        <f t="shared" si="106"/>
        <v>44873</v>
      </c>
      <c r="AW561" s="12" t="str">
        <f>+VLOOKUP(X561,[2]Reference!BN:BO,2,FALSE)</f>
        <v>Depot</v>
      </c>
      <c r="AX561" s="20" t="str">
        <f t="shared" si="107"/>
        <v>HB</v>
      </c>
      <c r="AY561" s="20" t="str">
        <f>VLOOKUP(AX561,[2]Reference!AH:AI,2,FALSE)</f>
        <v>LNER</v>
      </c>
      <c r="AZ561" s="20" t="str">
        <f>VLOOKUP(D561,[2]Reference!Q:V,6,FALSE)</f>
        <v>Other</v>
      </c>
      <c r="BA561" s="20" t="str">
        <f>VLOOKUP(D561,[2]Reference!Q:V,3,FALSE)</f>
        <v>Other</v>
      </c>
    </row>
    <row r="562" spans="1:53" ht="13.5" x14ac:dyDescent="0.25">
      <c r="A562" s="28" t="s">
        <v>224</v>
      </c>
      <c r="B562" s="29">
        <v>44866</v>
      </c>
      <c r="C562" s="28" t="s">
        <v>54</v>
      </c>
      <c r="D562" s="28" t="s">
        <v>92</v>
      </c>
      <c r="E562" s="28" t="s">
        <v>93</v>
      </c>
      <c r="F562" s="28" t="s">
        <v>92</v>
      </c>
      <c r="G562" s="28" t="s">
        <v>146</v>
      </c>
      <c r="H562" s="28" t="s">
        <v>198</v>
      </c>
      <c r="I562" s="28" t="s">
        <v>209</v>
      </c>
      <c r="J562" s="28" t="s">
        <v>210</v>
      </c>
      <c r="K562" s="28" t="s">
        <v>201</v>
      </c>
      <c r="L562" s="28" t="s">
        <v>225</v>
      </c>
      <c r="M562" s="28" t="s">
        <v>126</v>
      </c>
      <c r="N562" s="30">
        <v>21</v>
      </c>
      <c r="O562" s="30">
        <v>8</v>
      </c>
      <c r="P562" s="30">
        <v>13</v>
      </c>
      <c r="Q562" s="30">
        <v>0</v>
      </c>
      <c r="R562" s="30">
        <v>0</v>
      </c>
      <c r="S562" s="30">
        <v>0</v>
      </c>
      <c r="T562" s="30">
        <v>0</v>
      </c>
      <c r="U562" s="30">
        <v>2</v>
      </c>
      <c r="V562" s="30">
        <v>21</v>
      </c>
      <c r="W562" s="28" t="s">
        <v>226</v>
      </c>
      <c r="X562" s="28" t="s">
        <v>119</v>
      </c>
      <c r="Y562" s="28" t="s">
        <v>66</v>
      </c>
      <c r="Z562" s="28" t="s">
        <v>159</v>
      </c>
      <c r="AA562" s="28" t="s">
        <v>68</v>
      </c>
      <c r="AB562" s="31">
        <v>0</v>
      </c>
      <c r="AC562" s="31">
        <v>0</v>
      </c>
      <c r="AD562" s="32">
        <v>0</v>
      </c>
      <c r="AE562" s="32">
        <v>0</v>
      </c>
      <c r="AF562" s="12" t="str">
        <f t="shared" si="96"/>
        <v>017238</v>
      </c>
      <c r="AG562" s="13" t="str">
        <f>VLOOKUP(D562,[2]Reference!$Q:$U,4,FALSE)</f>
        <v>Fleet</v>
      </c>
      <c r="AH562" s="13" t="str">
        <f>VLOOKUP(D562,[2]Reference!$Q:$U,5,FALSE)</f>
        <v>LNER</v>
      </c>
      <c r="AI562" s="14">
        <f t="shared" si="97"/>
        <v>0</v>
      </c>
      <c r="AJ562" s="14">
        <f t="shared" si="98"/>
        <v>0</v>
      </c>
      <c r="AK562" s="14">
        <f t="shared" si="99"/>
        <v>0</v>
      </c>
      <c r="AL562" s="15">
        <f t="shared" si="100"/>
        <v>0</v>
      </c>
      <c r="AM562" s="14">
        <f t="shared" si="101"/>
        <v>21</v>
      </c>
      <c r="AN562" s="16">
        <f t="shared" si="102"/>
        <v>44870</v>
      </c>
      <c r="AO562" s="17">
        <f>VLOOKUP(B562,[2]Reference!D:E,2,1)</f>
        <v>202308</v>
      </c>
      <c r="AP562" s="12" t="str">
        <f t="shared" si="103"/>
        <v>7</v>
      </c>
      <c r="AQ562" s="18">
        <f t="shared" si="104"/>
        <v>0</v>
      </c>
      <c r="AR562" s="18">
        <f t="shared" si="105"/>
        <v>0</v>
      </c>
      <c r="AS562" s="13" t="str">
        <f>VLOOKUP(D562,[2]Reference!$Q:$U,3,FALSE)</f>
        <v>Azuma</v>
      </c>
      <c r="AT562" s="13" t="str">
        <f>VLOOKUP(D562,[2]Reference!Q:V,6,FALSE)</f>
        <v>Azuma</v>
      </c>
      <c r="AU562" s="13" t="str">
        <f>VLOOKUP(D562,[2]Reference!$Q:$U,2,FALSE)</f>
        <v>Hitachi - Class 801</v>
      </c>
      <c r="AV562" s="19">
        <f t="shared" si="106"/>
        <v>44873</v>
      </c>
      <c r="AW562" s="12" t="str">
        <f>+VLOOKUP(X562,[2]Reference!BN:BO,2,FALSE)</f>
        <v>Depot</v>
      </c>
      <c r="AX562" s="20" t="str">
        <f t="shared" si="107"/>
        <v>HB</v>
      </c>
      <c r="AY562" s="20" t="str">
        <f>VLOOKUP(AX562,[2]Reference!AH:AI,2,FALSE)</f>
        <v>LNER</v>
      </c>
      <c r="AZ562" s="20" t="str">
        <f>VLOOKUP(D562,[2]Reference!Q:V,6,FALSE)</f>
        <v>Azuma</v>
      </c>
      <c r="BA562" s="20" t="str">
        <f>VLOOKUP(D562,[2]Reference!Q:V,3,FALSE)</f>
        <v>Azuma</v>
      </c>
    </row>
    <row r="563" spans="1:53" ht="13.5" x14ac:dyDescent="0.25">
      <c r="A563" s="28" t="s">
        <v>227</v>
      </c>
      <c r="B563" s="29">
        <v>44867</v>
      </c>
      <c r="C563" s="28" t="s">
        <v>54</v>
      </c>
      <c r="D563" s="28" t="s">
        <v>70</v>
      </c>
      <c r="E563" s="28" t="s">
        <v>71</v>
      </c>
      <c r="F563" s="28" t="s">
        <v>70</v>
      </c>
      <c r="G563" s="28" t="s">
        <v>129</v>
      </c>
      <c r="H563" s="28" t="s">
        <v>58</v>
      </c>
      <c r="I563" s="28" t="s">
        <v>103</v>
      </c>
      <c r="J563" s="28" t="s">
        <v>104</v>
      </c>
      <c r="K563" s="28" t="s">
        <v>130</v>
      </c>
      <c r="L563" s="28" t="s">
        <v>228</v>
      </c>
      <c r="M563" s="28" t="s">
        <v>78</v>
      </c>
      <c r="N563" s="30">
        <v>2</v>
      </c>
      <c r="O563" s="30">
        <v>2</v>
      </c>
      <c r="P563" s="30">
        <v>0</v>
      </c>
      <c r="Q563" s="30">
        <v>0</v>
      </c>
      <c r="R563" s="30">
        <v>0</v>
      </c>
      <c r="S563" s="30">
        <v>0</v>
      </c>
      <c r="T563" s="30">
        <v>0</v>
      </c>
      <c r="U563" s="30">
        <v>1</v>
      </c>
      <c r="V563" s="30">
        <v>2</v>
      </c>
      <c r="W563" s="28" t="s">
        <v>229</v>
      </c>
      <c r="X563" s="28" t="s">
        <v>65</v>
      </c>
      <c r="Y563" s="28" t="s">
        <v>66</v>
      </c>
      <c r="Z563" s="28" t="s">
        <v>159</v>
      </c>
      <c r="AA563" s="28" t="s">
        <v>68</v>
      </c>
      <c r="AB563" s="31">
        <v>0</v>
      </c>
      <c r="AC563" s="31">
        <v>0</v>
      </c>
      <c r="AD563" s="32">
        <v>0</v>
      </c>
      <c r="AE563" s="32">
        <v>0</v>
      </c>
      <c r="AF563" s="12" t="str">
        <f t="shared" si="96"/>
        <v>018780</v>
      </c>
      <c r="AG563" s="13" t="str">
        <f>VLOOKUP(D563,[2]Reference!$Q:$U,4,FALSE)</f>
        <v>Fleet</v>
      </c>
      <c r="AH563" s="13" t="str">
        <f>VLOOKUP(D563,[2]Reference!$Q:$U,5,FALSE)</f>
        <v>LNER</v>
      </c>
      <c r="AI563" s="14">
        <f t="shared" si="97"/>
        <v>0</v>
      </c>
      <c r="AJ563" s="14">
        <f t="shared" si="98"/>
        <v>0</v>
      </c>
      <c r="AK563" s="14">
        <f t="shared" si="99"/>
        <v>0</v>
      </c>
      <c r="AL563" s="15">
        <f t="shared" si="100"/>
        <v>0</v>
      </c>
      <c r="AM563" s="14">
        <f t="shared" si="101"/>
        <v>2</v>
      </c>
      <c r="AN563" s="16">
        <f t="shared" si="102"/>
        <v>44870</v>
      </c>
      <c r="AO563" s="17">
        <f>VLOOKUP(B563,[2]Reference!D:E,2,1)</f>
        <v>202308</v>
      </c>
      <c r="AP563" s="12" t="str">
        <f t="shared" si="103"/>
        <v>7</v>
      </c>
      <c r="AQ563" s="18">
        <f t="shared" si="104"/>
        <v>0</v>
      </c>
      <c r="AR563" s="18">
        <f t="shared" si="105"/>
        <v>0</v>
      </c>
      <c r="AS563" s="13" t="str">
        <f>VLOOKUP(D563,[2]Reference!$Q:$U,3,FALSE)</f>
        <v>IC225</v>
      </c>
      <c r="AT563" s="13" t="str">
        <f>VLOOKUP(D563,[2]Reference!Q:V,6,FALSE)</f>
        <v>IC225</v>
      </c>
      <c r="AU563" s="13" t="str">
        <f>VLOOKUP(D563,[2]Reference!$Q:$U,2,FALSE)</f>
        <v>Cl 91 Loco</v>
      </c>
      <c r="AV563" s="19">
        <f t="shared" si="106"/>
        <v>44874</v>
      </c>
      <c r="AW563" s="12" t="str">
        <f>+VLOOKUP(X563,[2]Reference!BN:BO,2,FALSE)</f>
        <v>Depot</v>
      </c>
      <c r="AX563" s="20" t="str">
        <f t="shared" si="107"/>
        <v>HB</v>
      </c>
      <c r="AY563" s="20" t="str">
        <f>VLOOKUP(AX563,[2]Reference!AH:AI,2,FALSE)</f>
        <v>LNER</v>
      </c>
      <c r="AZ563" s="20" t="str">
        <f>VLOOKUP(D563,[2]Reference!Q:V,6,FALSE)</f>
        <v>IC225</v>
      </c>
      <c r="BA563" s="20" t="str">
        <f>VLOOKUP(D563,[2]Reference!Q:V,3,FALSE)</f>
        <v>IC225</v>
      </c>
    </row>
    <row r="564" spans="1:53" ht="13.5" x14ac:dyDescent="0.25">
      <c r="A564" s="28" t="s">
        <v>230</v>
      </c>
      <c r="B564" s="29">
        <v>44867</v>
      </c>
      <c r="C564" s="28" t="s">
        <v>54</v>
      </c>
      <c r="D564" s="28" t="s">
        <v>55</v>
      </c>
      <c r="E564" s="28" t="s">
        <v>56</v>
      </c>
      <c r="F564" s="28" t="s">
        <v>55</v>
      </c>
      <c r="G564" s="28" t="s">
        <v>231</v>
      </c>
      <c r="H564" s="28" t="s">
        <v>58</v>
      </c>
      <c r="I564" s="28" t="s">
        <v>59</v>
      </c>
      <c r="J564" s="28" t="s">
        <v>60</v>
      </c>
      <c r="K564" s="28" t="s">
        <v>232</v>
      </c>
      <c r="L564" s="28" t="s">
        <v>233</v>
      </c>
      <c r="M564" s="28" t="s">
        <v>234</v>
      </c>
      <c r="N564" s="30">
        <v>1.5</v>
      </c>
      <c r="O564" s="30">
        <v>1.5</v>
      </c>
      <c r="P564" s="30">
        <v>0</v>
      </c>
      <c r="Q564" s="30">
        <v>0</v>
      </c>
      <c r="R564" s="30">
        <v>0</v>
      </c>
      <c r="S564" s="30">
        <v>0</v>
      </c>
      <c r="T564" s="30">
        <v>0</v>
      </c>
      <c r="U564" s="30">
        <v>1</v>
      </c>
      <c r="V564" s="30">
        <v>1.5</v>
      </c>
      <c r="W564" s="28" t="s">
        <v>235</v>
      </c>
      <c r="X564" s="28" t="s">
        <v>65</v>
      </c>
      <c r="Y564" s="28" t="s">
        <v>66</v>
      </c>
      <c r="Z564" s="28" t="s">
        <v>159</v>
      </c>
      <c r="AA564" s="28" t="s">
        <v>68</v>
      </c>
      <c r="AB564" s="31">
        <v>0</v>
      </c>
      <c r="AC564" s="31">
        <v>0</v>
      </c>
      <c r="AD564" s="32">
        <v>0</v>
      </c>
      <c r="AE564" s="32">
        <v>0</v>
      </c>
      <c r="AF564" s="12" t="str">
        <f t="shared" si="96"/>
        <v>019442</v>
      </c>
      <c r="AG564" s="13" t="str">
        <f>VLOOKUP(D564,[2]Reference!$Q:$U,4,FALSE)</f>
        <v>Fleet</v>
      </c>
      <c r="AH564" s="13" t="str">
        <f>VLOOKUP(D564,[2]Reference!$Q:$U,5,FALSE)</f>
        <v>LNER</v>
      </c>
      <c r="AI564" s="14">
        <f t="shared" si="97"/>
        <v>0</v>
      </c>
      <c r="AJ564" s="14">
        <f t="shared" si="98"/>
        <v>0</v>
      </c>
      <c r="AK564" s="14">
        <f t="shared" si="99"/>
        <v>0</v>
      </c>
      <c r="AL564" s="15">
        <f t="shared" si="100"/>
        <v>0</v>
      </c>
      <c r="AM564" s="14">
        <f t="shared" si="101"/>
        <v>1.5</v>
      </c>
      <c r="AN564" s="16">
        <f t="shared" si="102"/>
        <v>44870</v>
      </c>
      <c r="AO564" s="17">
        <f>VLOOKUP(B564,[2]Reference!D:E,2,1)</f>
        <v>202308</v>
      </c>
      <c r="AP564" s="12" t="str">
        <f t="shared" si="103"/>
        <v>7</v>
      </c>
      <c r="AQ564" s="18">
        <f t="shared" si="104"/>
        <v>0</v>
      </c>
      <c r="AR564" s="18">
        <f t="shared" si="105"/>
        <v>0</v>
      </c>
      <c r="AS564" s="13" t="str">
        <f>VLOOKUP(D564,[2]Reference!$Q:$U,3,FALSE)</f>
        <v>Azuma</v>
      </c>
      <c r="AT564" s="13" t="str">
        <f>VLOOKUP(D564,[2]Reference!Q:V,6,FALSE)</f>
        <v>Azuma</v>
      </c>
      <c r="AU564" s="13" t="str">
        <f>VLOOKUP(D564,[2]Reference!$Q:$U,2,FALSE)</f>
        <v>Hitachi - Class 800</v>
      </c>
      <c r="AV564" s="19">
        <f t="shared" si="106"/>
        <v>44874</v>
      </c>
      <c r="AW564" s="12" t="str">
        <f>+VLOOKUP(X564,[2]Reference!BN:BO,2,FALSE)</f>
        <v>Depot</v>
      </c>
      <c r="AX564" s="20" t="str">
        <f t="shared" si="107"/>
        <v>HB</v>
      </c>
      <c r="AY564" s="20" t="str">
        <f>VLOOKUP(AX564,[2]Reference!AH:AI,2,FALSE)</f>
        <v>LNER</v>
      </c>
      <c r="AZ564" s="20" t="str">
        <f>VLOOKUP(D564,[2]Reference!Q:V,6,FALSE)</f>
        <v>Azuma</v>
      </c>
      <c r="BA564" s="20" t="str">
        <f>VLOOKUP(D564,[2]Reference!Q:V,3,FALSE)</f>
        <v>Azuma</v>
      </c>
    </row>
    <row r="565" spans="1:53" ht="13.5" x14ac:dyDescent="0.25">
      <c r="A565" s="28" t="s">
        <v>236</v>
      </c>
      <c r="B565" s="29">
        <v>44867</v>
      </c>
      <c r="C565" s="28" t="s">
        <v>54</v>
      </c>
      <c r="D565" s="28" t="s">
        <v>70</v>
      </c>
      <c r="E565" s="28" t="s">
        <v>71</v>
      </c>
      <c r="F565" s="28" t="s">
        <v>70</v>
      </c>
      <c r="G565" s="28" t="s">
        <v>146</v>
      </c>
      <c r="H565" s="28" t="s">
        <v>237</v>
      </c>
      <c r="I565" s="28" t="s">
        <v>238</v>
      </c>
      <c r="J565" s="28" t="s">
        <v>239</v>
      </c>
      <c r="K565" s="28" t="s">
        <v>240</v>
      </c>
      <c r="L565" s="28" t="s">
        <v>241</v>
      </c>
      <c r="M565" s="28" t="s">
        <v>185</v>
      </c>
      <c r="N565" s="30">
        <v>35</v>
      </c>
      <c r="O565" s="30">
        <v>20</v>
      </c>
      <c r="P565" s="30">
        <v>15</v>
      </c>
      <c r="Q565" s="30">
        <v>0</v>
      </c>
      <c r="R565" s="30">
        <v>0</v>
      </c>
      <c r="S565" s="30">
        <v>0</v>
      </c>
      <c r="T565" s="30">
        <v>1</v>
      </c>
      <c r="U565" s="30">
        <v>4</v>
      </c>
      <c r="V565" s="30">
        <v>65</v>
      </c>
      <c r="W565" s="28" t="s">
        <v>242</v>
      </c>
      <c r="X565" s="28" t="s">
        <v>80</v>
      </c>
      <c r="Y565" s="28" t="s">
        <v>66</v>
      </c>
      <c r="Z565" s="28" t="s">
        <v>159</v>
      </c>
      <c r="AA565" s="28" t="s">
        <v>68</v>
      </c>
      <c r="AB565" s="31">
        <v>0</v>
      </c>
      <c r="AC565" s="31">
        <v>1</v>
      </c>
      <c r="AD565" s="32">
        <v>1</v>
      </c>
      <c r="AE565" s="32">
        <v>1.21</v>
      </c>
      <c r="AF565" s="12" t="str">
        <f t="shared" si="96"/>
        <v>020496</v>
      </c>
      <c r="AG565" s="13" t="str">
        <f>VLOOKUP(D565,[2]Reference!$Q:$U,4,FALSE)</f>
        <v>Fleet</v>
      </c>
      <c r="AH565" s="13" t="str">
        <f>VLOOKUP(D565,[2]Reference!$Q:$U,5,FALSE)</f>
        <v>LNER</v>
      </c>
      <c r="AI565" s="14">
        <f t="shared" si="97"/>
        <v>0</v>
      </c>
      <c r="AJ565" s="14">
        <f t="shared" si="98"/>
        <v>0.5</v>
      </c>
      <c r="AK565" s="14">
        <f t="shared" si="99"/>
        <v>0.5</v>
      </c>
      <c r="AL565" s="15">
        <f t="shared" si="100"/>
        <v>0.5</v>
      </c>
      <c r="AM565" s="14">
        <f t="shared" si="101"/>
        <v>35</v>
      </c>
      <c r="AN565" s="16">
        <f t="shared" si="102"/>
        <v>44870</v>
      </c>
      <c r="AO565" s="17">
        <f>VLOOKUP(B565,[2]Reference!D:E,2,1)</f>
        <v>202308</v>
      </c>
      <c r="AP565" s="12" t="str">
        <f t="shared" si="103"/>
        <v>7</v>
      </c>
      <c r="AQ565" s="18">
        <f t="shared" si="104"/>
        <v>1</v>
      </c>
      <c r="AR565" s="18">
        <f t="shared" si="105"/>
        <v>1.21</v>
      </c>
      <c r="AS565" s="13" t="str">
        <f>VLOOKUP(D565,[2]Reference!$Q:$U,3,FALSE)</f>
        <v>IC225</v>
      </c>
      <c r="AT565" s="13" t="str">
        <f>VLOOKUP(D565,[2]Reference!Q:V,6,FALSE)</f>
        <v>IC225</v>
      </c>
      <c r="AU565" s="13" t="str">
        <f>VLOOKUP(D565,[2]Reference!$Q:$U,2,FALSE)</f>
        <v>Cl 91 Loco</v>
      </c>
      <c r="AV565" s="19">
        <f t="shared" si="106"/>
        <v>44874</v>
      </c>
      <c r="AW565" s="12" t="str">
        <f>+VLOOKUP(X565,[2]Reference!BN:BO,2,FALSE)</f>
        <v>Fleet</v>
      </c>
      <c r="AX565" s="20" t="str">
        <f t="shared" si="107"/>
        <v>HB</v>
      </c>
      <c r="AY565" s="20" t="str">
        <f>VLOOKUP(AX565,[2]Reference!AH:AI,2,FALSE)</f>
        <v>LNER</v>
      </c>
      <c r="AZ565" s="20" t="str">
        <f>VLOOKUP(D565,[2]Reference!Q:V,6,FALSE)</f>
        <v>IC225</v>
      </c>
      <c r="BA565" s="20" t="str">
        <f>VLOOKUP(D565,[2]Reference!Q:V,3,FALSE)</f>
        <v>IC225</v>
      </c>
    </row>
    <row r="566" spans="1:53" ht="13.5" x14ac:dyDescent="0.25">
      <c r="A566" s="28" t="s">
        <v>243</v>
      </c>
      <c r="B566" s="29">
        <v>44867</v>
      </c>
      <c r="C566" s="28" t="s">
        <v>54</v>
      </c>
      <c r="D566" s="28" t="s">
        <v>55</v>
      </c>
      <c r="E566" s="28" t="s">
        <v>56</v>
      </c>
      <c r="F566" s="28" t="s">
        <v>55</v>
      </c>
      <c r="G566" s="28" t="s">
        <v>231</v>
      </c>
      <c r="H566" s="28" t="s">
        <v>138</v>
      </c>
      <c r="I566" s="28" t="s">
        <v>244</v>
      </c>
      <c r="J566" s="28" t="s">
        <v>245</v>
      </c>
      <c r="K566" s="28" t="s">
        <v>246</v>
      </c>
      <c r="L566" s="28" t="s">
        <v>247</v>
      </c>
      <c r="M566" s="28" t="s">
        <v>248</v>
      </c>
      <c r="N566" s="30">
        <v>46</v>
      </c>
      <c r="O566" s="30">
        <v>29</v>
      </c>
      <c r="P566" s="30">
        <v>17</v>
      </c>
      <c r="Q566" s="30">
        <v>0</v>
      </c>
      <c r="R566" s="30">
        <v>0</v>
      </c>
      <c r="S566" s="30">
        <v>0</v>
      </c>
      <c r="T566" s="30">
        <v>0</v>
      </c>
      <c r="U566" s="30">
        <v>2</v>
      </c>
      <c r="V566" s="30">
        <v>46</v>
      </c>
      <c r="W566" s="28" t="s">
        <v>249</v>
      </c>
      <c r="X566" s="28" t="s">
        <v>80</v>
      </c>
      <c r="Y566" s="28" t="s">
        <v>66</v>
      </c>
      <c r="Z566" s="28" t="s">
        <v>159</v>
      </c>
      <c r="AA566" s="28" t="s">
        <v>68</v>
      </c>
      <c r="AB566" s="31">
        <v>0</v>
      </c>
      <c r="AC566" s="31">
        <v>0</v>
      </c>
      <c r="AD566" s="32">
        <v>0.47</v>
      </c>
      <c r="AE566" s="32">
        <v>0.57999999999999996</v>
      </c>
      <c r="AF566" s="12" t="str">
        <f t="shared" si="96"/>
        <v>020598</v>
      </c>
      <c r="AG566" s="13" t="str">
        <f>VLOOKUP(D566,[2]Reference!$Q:$U,4,FALSE)</f>
        <v>Fleet</v>
      </c>
      <c r="AH566" s="13" t="str">
        <f>VLOOKUP(D566,[2]Reference!$Q:$U,5,FALSE)</f>
        <v>LNER</v>
      </c>
      <c r="AI566" s="14">
        <f t="shared" si="97"/>
        <v>0</v>
      </c>
      <c r="AJ566" s="14">
        <f t="shared" si="98"/>
        <v>0</v>
      </c>
      <c r="AK566" s="14">
        <f t="shared" si="99"/>
        <v>0</v>
      </c>
      <c r="AL566" s="15">
        <f t="shared" si="100"/>
        <v>0.47</v>
      </c>
      <c r="AM566" s="14">
        <f t="shared" si="101"/>
        <v>46</v>
      </c>
      <c r="AN566" s="16">
        <f t="shared" si="102"/>
        <v>44870</v>
      </c>
      <c r="AO566" s="17">
        <f>VLOOKUP(B566,[2]Reference!D:E,2,1)</f>
        <v>202308</v>
      </c>
      <c r="AP566" s="12" t="str">
        <f t="shared" si="103"/>
        <v>7</v>
      </c>
      <c r="AQ566" s="18">
        <f t="shared" si="104"/>
        <v>0.47</v>
      </c>
      <c r="AR566" s="18">
        <f t="shared" si="105"/>
        <v>0.57999999999999996</v>
      </c>
      <c r="AS566" s="13" t="str">
        <f>VLOOKUP(D566,[2]Reference!$Q:$U,3,FALSE)</f>
        <v>Azuma</v>
      </c>
      <c r="AT566" s="13" t="str">
        <f>VLOOKUP(D566,[2]Reference!Q:V,6,FALSE)</f>
        <v>Azuma</v>
      </c>
      <c r="AU566" s="13" t="str">
        <f>VLOOKUP(D566,[2]Reference!$Q:$U,2,FALSE)</f>
        <v>Hitachi - Class 800</v>
      </c>
      <c r="AV566" s="19">
        <f t="shared" si="106"/>
        <v>44874</v>
      </c>
      <c r="AW566" s="12" t="str">
        <f>+VLOOKUP(X566,[2]Reference!BN:BO,2,FALSE)</f>
        <v>Fleet</v>
      </c>
      <c r="AX566" s="20" t="str">
        <f t="shared" si="107"/>
        <v>HB</v>
      </c>
      <c r="AY566" s="20" t="str">
        <f>VLOOKUP(AX566,[2]Reference!AH:AI,2,FALSE)</f>
        <v>LNER</v>
      </c>
      <c r="AZ566" s="20" t="str">
        <f>VLOOKUP(D566,[2]Reference!Q:V,6,FALSE)</f>
        <v>Azuma</v>
      </c>
      <c r="BA566" s="20" t="str">
        <f>VLOOKUP(D566,[2]Reference!Q:V,3,FALSE)</f>
        <v>Azuma</v>
      </c>
    </row>
    <row r="567" spans="1:53" ht="13.5" x14ac:dyDescent="0.25">
      <c r="A567" s="28" t="s">
        <v>250</v>
      </c>
      <c r="B567" s="29">
        <v>44868</v>
      </c>
      <c r="C567" s="28" t="s">
        <v>54</v>
      </c>
      <c r="D567" s="28" t="s">
        <v>55</v>
      </c>
      <c r="E567" s="28" t="s">
        <v>56</v>
      </c>
      <c r="F567" s="28" t="s">
        <v>55</v>
      </c>
      <c r="G567" s="28" t="s">
        <v>231</v>
      </c>
      <c r="H567" s="28" t="s">
        <v>84</v>
      </c>
      <c r="I567" s="28" t="s">
        <v>251</v>
      </c>
      <c r="J567" s="28" t="s">
        <v>252</v>
      </c>
      <c r="K567" s="28" t="s">
        <v>253</v>
      </c>
      <c r="L567" s="28" t="s">
        <v>254</v>
      </c>
      <c r="M567" s="28" t="s">
        <v>255</v>
      </c>
      <c r="N567" s="30">
        <v>51</v>
      </c>
      <c r="O567" s="30">
        <v>17</v>
      </c>
      <c r="P567" s="30">
        <v>34</v>
      </c>
      <c r="Q567" s="30">
        <v>0</v>
      </c>
      <c r="R567" s="30">
        <v>0</v>
      </c>
      <c r="S567" s="30">
        <v>0</v>
      </c>
      <c r="T567" s="30">
        <v>1</v>
      </c>
      <c r="U567" s="30">
        <v>2</v>
      </c>
      <c r="V567" s="30">
        <v>131</v>
      </c>
      <c r="W567" s="28" t="s">
        <v>256</v>
      </c>
      <c r="X567" s="28" t="s">
        <v>80</v>
      </c>
      <c r="Y567" s="28" t="s">
        <v>66</v>
      </c>
      <c r="Z567" s="28" t="s">
        <v>159</v>
      </c>
      <c r="AA567" s="28" t="s">
        <v>68</v>
      </c>
      <c r="AB567" s="31">
        <v>0</v>
      </c>
      <c r="AC567" s="31">
        <v>1</v>
      </c>
      <c r="AD567" s="32">
        <v>1</v>
      </c>
      <c r="AE567" s="32">
        <v>1.97</v>
      </c>
      <c r="AF567" s="12" t="str">
        <f t="shared" si="96"/>
        <v>023093</v>
      </c>
      <c r="AG567" s="13" t="str">
        <f>VLOOKUP(D567,[2]Reference!$Q:$U,4,FALSE)</f>
        <v>Fleet</v>
      </c>
      <c r="AH567" s="13" t="str">
        <f>VLOOKUP(D567,[2]Reference!$Q:$U,5,FALSE)</f>
        <v>LNER</v>
      </c>
      <c r="AI567" s="14">
        <f t="shared" si="97"/>
        <v>0</v>
      </c>
      <c r="AJ567" s="14">
        <f t="shared" si="98"/>
        <v>0.5</v>
      </c>
      <c r="AK567" s="14">
        <f t="shared" si="99"/>
        <v>0.5</v>
      </c>
      <c r="AL567" s="15">
        <f t="shared" si="100"/>
        <v>0.5</v>
      </c>
      <c r="AM567" s="14">
        <f t="shared" si="101"/>
        <v>51</v>
      </c>
      <c r="AN567" s="16">
        <f t="shared" si="102"/>
        <v>44870</v>
      </c>
      <c r="AO567" s="17">
        <f>VLOOKUP(B567,[2]Reference!D:E,2,1)</f>
        <v>202308</v>
      </c>
      <c r="AP567" s="12" t="str">
        <f t="shared" si="103"/>
        <v>7</v>
      </c>
      <c r="AQ567" s="18">
        <f t="shared" si="104"/>
        <v>1</v>
      </c>
      <c r="AR567" s="18">
        <f t="shared" si="105"/>
        <v>1.97</v>
      </c>
      <c r="AS567" s="13" t="str">
        <f>VLOOKUP(D567,[2]Reference!$Q:$U,3,FALSE)</f>
        <v>Azuma</v>
      </c>
      <c r="AT567" s="13" t="str">
        <f>VLOOKUP(D567,[2]Reference!Q:V,6,FALSE)</f>
        <v>Azuma</v>
      </c>
      <c r="AU567" s="13" t="str">
        <f>VLOOKUP(D567,[2]Reference!$Q:$U,2,FALSE)</f>
        <v>Hitachi - Class 800</v>
      </c>
      <c r="AV567" s="19">
        <f t="shared" si="106"/>
        <v>44875</v>
      </c>
      <c r="AW567" s="12" t="str">
        <f>+VLOOKUP(X567,[2]Reference!BN:BO,2,FALSE)</f>
        <v>Fleet</v>
      </c>
      <c r="AX567" s="20" t="str">
        <f t="shared" si="107"/>
        <v>HB</v>
      </c>
      <c r="AY567" s="20" t="str">
        <f>VLOOKUP(AX567,[2]Reference!AH:AI,2,FALSE)</f>
        <v>LNER</v>
      </c>
      <c r="AZ567" s="20" t="str">
        <f>VLOOKUP(D567,[2]Reference!Q:V,6,FALSE)</f>
        <v>Azuma</v>
      </c>
      <c r="BA567" s="20" t="str">
        <f>VLOOKUP(D567,[2]Reference!Q:V,3,FALSE)</f>
        <v>Azuma</v>
      </c>
    </row>
    <row r="568" spans="1:53" ht="13.5" x14ac:dyDescent="0.25">
      <c r="A568" s="28" t="s">
        <v>257</v>
      </c>
      <c r="B568" s="29">
        <v>44868</v>
      </c>
      <c r="C568" s="28" t="s">
        <v>54</v>
      </c>
      <c r="D568" s="28" t="s">
        <v>161</v>
      </c>
      <c r="E568" s="28" t="s">
        <v>162</v>
      </c>
      <c r="F568" s="28" t="s">
        <v>161</v>
      </c>
      <c r="G568" s="28" t="s">
        <v>72</v>
      </c>
      <c r="H568" s="28" t="s">
        <v>258</v>
      </c>
      <c r="I568" s="28" t="s">
        <v>259</v>
      </c>
      <c r="J568" s="28" t="s">
        <v>260</v>
      </c>
      <c r="K568" s="28" t="s">
        <v>261</v>
      </c>
      <c r="L568" s="28" t="s">
        <v>262</v>
      </c>
      <c r="M568" s="28" t="s">
        <v>78</v>
      </c>
      <c r="N568" s="30">
        <v>3</v>
      </c>
      <c r="O568" s="30">
        <v>3</v>
      </c>
      <c r="P568" s="30">
        <v>0</v>
      </c>
      <c r="Q568" s="30">
        <v>0</v>
      </c>
      <c r="R568" s="30">
        <v>0</v>
      </c>
      <c r="S568" s="30">
        <v>0</v>
      </c>
      <c r="T568" s="30">
        <v>0</v>
      </c>
      <c r="U568" s="30">
        <v>1</v>
      </c>
      <c r="V568" s="30">
        <v>3</v>
      </c>
      <c r="W568" s="28" t="s">
        <v>263</v>
      </c>
      <c r="X568" s="28" t="s">
        <v>80</v>
      </c>
      <c r="Y568" s="28" t="s">
        <v>66</v>
      </c>
      <c r="Z568" s="28" t="s">
        <v>159</v>
      </c>
      <c r="AA568" s="28" t="s">
        <v>68</v>
      </c>
      <c r="AB568" s="31">
        <v>0</v>
      </c>
      <c r="AC568" s="31">
        <v>0</v>
      </c>
      <c r="AD568" s="32">
        <v>0</v>
      </c>
      <c r="AE568" s="32">
        <v>0</v>
      </c>
      <c r="AF568" s="12" t="str">
        <f t="shared" si="96"/>
        <v>023415</v>
      </c>
      <c r="AG568" s="13" t="str">
        <f>VLOOKUP(D568,[2]Reference!$Q:$U,4,FALSE)</f>
        <v>Fleet</v>
      </c>
      <c r="AH568" s="13" t="str">
        <f>VLOOKUP(D568,[2]Reference!$Q:$U,5,FALSE)</f>
        <v>LNER</v>
      </c>
      <c r="AI568" s="14">
        <f t="shared" si="97"/>
        <v>0</v>
      </c>
      <c r="AJ568" s="14">
        <f t="shared" si="98"/>
        <v>0</v>
      </c>
      <c r="AK568" s="14">
        <f t="shared" si="99"/>
        <v>0</v>
      </c>
      <c r="AL568" s="15">
        <f t="shared" si="100"/>
        <v>0</v>
      </c>
      <c r="AM568" s="14">
        <f t="shared" si="101"/>
        <v>3</v>
      </c>
      <c r="AN568" s="16">
        <f t="shared" si="102"/>
        <v>44870</v>
      </c>
      <c r="AO568" s="17">
        <f>VLOOKUP(B568,[2]Reference!D:E,2,1)</f>
        <v>202308</v>
      </c>
      <c r="AP568" s="12" t="str">
        <f t="shared" si="103"/>
        <v>7</v>
      </c>
      <c r="AQ568" s="18">
        <f t="shared" si="104"/>
        <v>0</v>
      </c>
      <c r="AR568" s="18">
        <f t="shared" si="105"/>
        <v>0</v>
      </c>
      <c r="AS568" s="13" t="str">
        <f>VLOOKUP(D568,[2]Reference!$Q:$U,3,FALSE)</f>
        <v>IC225</v>
      </c>
      <c r="AT568" s="13" t="str">
        <f>VLOOKUP(D568,[2]Reference!Q:V,6,FALSE)</f>
        <v>IC225</v>
      </c>
      <c r="AU568" s="13" t="str">
        <f>VLOOKUP(D568,[2]Reference!$Q:$U,2,FALSE)</f>
        <v>MK4 Coach</v>
      </c>
      <c r="AV568" s="19">
        <f t="shared" si="106"/>
        <v>44875</v>
      </c>
      <c r="AW568" s="12" t="str">
        <f>+VLOOKUP(X568,[2]Reference!BN:BO,2,FALSE)</f>
        <v>Fleet</v>
      </c>
      <c r="AX568" s="20" t="str">
        <f t="shared" si="107"/>
        <v>HB</v>
      </c>
      <c r="AY568" s="20" t="str">
        <f>VLOOKUP(AX568,[2]Reference!AH:AI,2,FALSE)</f>
        <v>LNER</v>
      </c>
      <c r="AZ568" s="20" t="str">
        <f>VLOOKUP(D568,[2]Reference!Q:V,6,FALSE)</f>
        <v>IC225</v>
      </c>
      <c r="BA568" s="20" t="str">
        <f>VLOOKUP(D568,[2]Reference!Q:V,3,FALSE)</f>
        <v>IC225</v>
      </c>
    </row>
    <row r="569" spans="1:53" ht="13.5" x14ac:dyDescent="0.25">
      <c r="A569" s="28" t="s">
        <v>264</v>
      </c>
      <c r="B569" s="29">
        <v>44869</v>
      </c>
      <c r="C569" s="28" t="s">
        <v>54</v>
      </c>
      <c r="D569" s="28" t="s">
        <v>55</v>
      </c>
      <c r="E569" s="28" t="s">
        <v>56</v>
      </c>
      <c r="F569" s="28" t="s">
        <v>55</v>
      </c>
      <c r="G569" s="28" t="s">
        <v>231</v>
      </c>
      <c r="H569" s="28" t="s">
        <v>58</v>
      </c>
      <c r="I569" s="28" t="s">
        <v>59</v>
      </c>
      <c r="J569" s="28" t="s">
        <v>60</v>
      </c>
      <c r="K569" s="28" t="s">
        <v>265</v>
      </c>
      <c r="L569" s="28" t="s">
        <v>266</v>
      </c>
      <c r="M569" s="28" t="s">
        <v>267</v>
      </c>
      <c r="N569" s="30">
        <v>2</v>
      </c>
      <c r="O569" s="30">
        <v>2</v>
      </c>
      <c r="P569" s="30">
        <v>0</v>
      </c>
      <c r="Q569" s="30">
        <v>0</v>
      </c>
      <c r="R569" s="30">
        <v>0</v>
      </c>
      <c r="S569" s="30">
        <v>0</v>
      </c>
      <c r="T569" s="30">
        <v>0</v>
      </c>
      <c r="U569" s="30">
        <v>1</v>
      </c>
      <c r="V569" s="30">
        <v>2</v>
      </c>
      <c r="W569" s="28" t="s">
        <v>268</v>
      </c>
      <c r="X569" s="28" t="s">
        <v>65</v>
      </c>
      <c r="Y569" s="28" t="s">
        <v>66</v>
      </c>
      <c r="Z569" s="28" t="s">
        <v>159</v>
      </c>
      <c r="AA569" s="28" t="s">
        <v>68</v>
      </c>
      <c r="AB569" s="31">
        <v>0</v>
      </c>
      <c r="AC569" s="31">
        <v>0</v>
      </c>
      <c r="AD569" s="32">
        <v>0.01</v>
      </c>
      <c r="AE569" s="32">
        <v>0.01</v>
      </c>
      <c r="AF569" s="12" t="str">
        <f t="shared" si="96"/>
        <v>025275</v>
      </c>
      <c r="AG569" s="13" t="str">
        <f>VLOOKUP(D569,[2]Reference!$Q:$U,4,FALSE)</f>
        <v>Fleet</v>
      </c>
      <c r="AH569" s="13" t="str">
        <f>VLOOKUP(D569,[2]Reference!$Q:$U,5,FALSE)</f>
        <v>LNER</v>
      </c>
      <c r="AI569" s="14">
        <f t="shared" si="97"/>
        <v>0</v>
      </c>
      <c r="AJ569" s="14">
        <f t="shared" si="98"/>
        <v>0</v>
      </c>
      <c r="AK569" s="14">
        <f t="shared" si="99"/>
        <v>0</v>
      </c>
      <c r="AL569" s="15">
        <f t="shared" si="100"/>
        <v>0.01</v>
      </c>
      <c r="AM569" s="14">
        <f t="shared" si="101"/>
        <v>2</v>
      </c>
      <c r="AN569" s="16">
        <f t="shared" si="102"/>
        <v>44870</v>
      </c>
      <c r="AO569" s="17">
        <f>VLOOKUP(B569,[2]Reference!D:E,2,1)</f>
        <v>202308</v>
      </c>
      <c r="AP569" s="12" t="str">
        <f t="shared" si="103"/>
        <v>7</v>
      </c>
      <c r="AQ569" s="18">
        <f t="shared" si="104"/>
        <v>0.01</v>
      </c>
      <c r="AR569" s="18">
        <f t="shared" si="105"/>
        <v>0.01</v>
      </c>
      <c r="AS569" s="13" t="str">
        <f>VLOOKUP(D569,[2]Reference!$Q:$U,3,FALSE)</f>
        <v>Azuma</v>
      </c>
      <c r="AT569" s="13" t="str">
        <f>VLOOKUP(D569,[2]Reference!Q:V,6,FALSE)</f>
        <v>Azuma</v>
      </c>
      <c r="AU569" s="13" t="str">
        <f>VLOOKUP(D569,[2]Reference!$Q:$U,2,FALSE)</f>
        <v>Hitachi - Class 800</v>
      </c>
      <c r="AV569" s="19">
        <f t="shared" si="106"/>
        <v>44876</v>
      </c>
      <c r="AW569" s="12" t="str">
        <f>+VLOOKUP(X569,[2]Reference!BN:BO,2,FALSE)</f>
        <v>Depot</v>
      </c>
      <c r="AX569" s="20" t="str">
        <f t="shared" si="107"/>
        <v>HB</v>
      </c>
      <c r="AY569" s="20" t="str">
        <f>VLOOKUP(AX569,[2]Reference!AH:AI,2,FALSE)</f>
        <v>LNER</v>
      </c>
      <c r="AZ569" s="20" t="str">
        <f>VLOOKUP(D569,[2]Reference!Q:V,6,FALSE)</f>
        <v>Azuma</v>
      </c>
      <c r="BA569" s="20" t="str">
        <f>VLOOKUP(D569,[2]Reference!Q:V,3,FALSE)</f>
        <v>Azuma</v>
      </c>
    </row>
    <row r="570" spans="1:53" ht="13.5" x14ac:dyDescent="0.25">
      <c r="A570" s="28" t="s">
        <v>269</v>
      </c>
      <c r="B570" s="29">
        <v>44869</v>
      </c>
      <c r="C570" s="28" t="s">
        <v>54</v>
      </c>
      <c r="D570" s="28" t="s">
        <v>55</v>
      </c>
      <c r="E570" s="28" t="s">
        <v>56</v>
      </c>
      <c r="F570" s="28" t="s">
        <v>55</v>
      </c>
      <c r="G570" s="28" t="s">
        <v>129</v>
      </c>
      <c r="H570" s="28" t="s">
        <v>198</v>
      </c>
      <c r="I570" s="28" t="s">
        <v>209</v>
      </c>
      <c r="J570" s="28" t="s">
        <v>210</v>
      </c>
      <c r="K570" s="28" t="s">
        <v>270</v>
      </c>
      <c r="L570" s="28" t="s">
        <v>271</v>
      </c>
      <c r="M570" s="28" t="s">
        <v>272</v>
      </c>
      <c r="N570" s="30">
        <v>0</v>
      </c>
      <c r="O570" s="30">
        <v>0</v>
      </c>
      <c r="P570" s="30">
        <v>0</v>
      </c>
      <c r="Q570" s="30">
        <v>0</v>
      </c>
      <c r="R570" s="30">
        <v>2</v>
      </c>
      <c r="S570" s="30">
        <v>2</v>
      </c>
      <c r="T570" s="30">
        <v>0</v>
      </c>
      <c r="U570" s="30">
        <v>4</v>
      </c>
      <c r="V570" s="30">
        <v>24</v>
      </c>
      <c r="W570" s="28" t="s">
        <v>273</v>
      </c>
      <c r="X570" s="28" t="s">
        <v>119</v>
      </c>
      <c r="Y570" s="28" t="s">
        <v>66</v>
      </c>
      <c r="Z570" s="28" t="s">
        <v>159</v>
      </c>
      <c r="AA570" s="28" t="s">
        <v>68</v>
      </c>
      <c r="AB570" s="31">
        <v>0</v>
      </c>
      <c r="AC570" s="31">
        <v>4</v>
      </c>
      <c r="AD570" s="32">
        <v>4</v>
      </c>
      <c r="AE570" s="32">
        <v>4</v>
      </c>
      <c r="AF570" s="12" t="str">
        <f t="shared" si="96"/>
        <v>026833</v>
      </c>
      <c r="AG570" s="13" t="str">
        <f>VLOOKUP(D570,[2]Reference!$Q:$U,4,FALSE)</f>
        <v>Fleet</v>
      </c>
      <c r="AH570" s="13" t="str">
        <f>VLOOKUP(D570,[2]Reference!$Q:$U,5,FALSE)</f>
        <v>LNER</v>
      </c>
      <c r="AI570" s="14">
        <f t="shared" si="97"/>
        <v>0</v>
      </c>
      <c r="AJ570" s="14">
        <f t="shared" si="98"/>
        <v>2</v>
      </c>
      <c r="AK570" s="14">
        <f t="shared" si="99"/>
        <v>2</v>
      </c>
      <c r="AL570" s="15">
        <f t="shared" si="100"/>
        <v>2</v>
      </c>
      <c r="AM570" s="14">
        <f t="shared" si="101"/>
        <v>0</v>
      </c>
      <c r="AN570" s="16">
        <f t="shared" si="102"/>
        <v>44870</v>
      </c>
      <c r="AO570" s="17">
        <f>VLOOKUP(B570,[2]Reference!D:E,2,1)</f>
        <v>202308</v>
      </c>
      <c r="AP570" s="12" t="str">
        <f t="shared" si="103"/>
        <v>7</v>
      </c>
      <c r="AQ570" s="18">
        <f t="shared" si="104"/>
        <v>4</v>
      </c>
      <c r="AR570" s="18">
        <f t="shared" si="105"/>
        <v>4</v>
      </c>
      <c r="AS570" s="13" t="str">
        <f>VLOOKUP(D570,[2]Reference!$Q:$U,3,FALSE)</f>
        <v>Azuma</v>
      </c>
      <c r="AT570" s="13" t="str">
        <f>VLOOKUP(D570,[2]Reference!Q:V,6,FALSE)</f>
        <v>Azuma</v>
      </c>
      <c r="AU570" s="13" t="str">
        <f>VLOOKUP(D570,[2]Reference!$Q:$U,2,FALSE)</f>
        <v>Hitachi - Class 800</v>
      </c>
      <c r="AV570" s="19">
        <f t="shared" si="106"/>
        <v>44876</v>
      </c>
      <c r="AW570" s="12" t="str">
        <f>+VLOOKUP(X570,[2]Reference!BN:BO,2,FALSE)</f>
        <v>Depot</v>
      </c>
      <c r="AX570" s="20" t="str">
        <f t="shared" si="107"/>
        <v>HB</v>
      </c>
      <c r="AY570" s="20" t="str">
        <f>VLOOKUP(AX570,[2]Reference!AH:AI,2,FALSE)</f>
        <v>LNER</v>
      </c>
      <c r="AZ570" s="20" t="str">
        <f>VLOOKUP(D570,[2]Reference!Q:V,6,FALSE)</f>
        <v>Azuma</v>
      </c>
      <c r="BA570" s="20" t="str">
        <f>VLOOKUP(D570,[2]Reference!Q:V,3,FALSE)</f>
        <v>Azuma</v>
      </c>
    </row>
    <row r="571" spans="1:53" ht="13.5" x14ac:dyDescent="0.25">
      <c r="A571" s="28" t="s">
        <v>274</v>
      </c>
      <c r="B571" s="29">
        <v>44869</v>
      </c>
      <c r="C571" s="28" t="s">
        <v>54</v>
      </c>
      <c r="D571" s="28" t="s">
        <v>70</v>
      </c>
      <c r="E571" s="28" t="s">
        <v>71</v>
      </c>
      <c r="F571" s="28" t="s">
        <v>70</v>
      </c>
      <c r="G571" s="28" t="s">
        <v>129</v>
      </c>
      <c r="H571" s="28" t="s">
        <v>237</v>
      </c>
      <c r="I571" s="28" t="s">
        <v>238</v>
      </c>
      <c r="J571" s="28" t="s">
        <v>239</v>
      </c>
      <c r="K571" s="28" t="s">
        <v>275</v>
      </c>
      <c r="L571" s="28" t="s">
        <v>276</v>
      </c>
      <c r="M571" s="28" t="s">
        <v>185</v>
      </c>
      <c r="N571" s="30">
        <v>5</v>
      </c>
      <c r="O571" s="30">
        <v>5</v>
      </c>
      <c r="P571" s="30">
        <v>0</v>
      </c>
      <c r="Q571" s="30">
        <v>0</v>
      </c>
      <c r="R571" s="30">
        <v>0</v>
      </c>
      <c r="S571" s="30">
        <v>0</v>
      </c>
      <c r="T571" s="30">
        <v>0</v>
      </c>
      <c r="U571" s="30">
        <v>1</v>
      </c>
      <c r="V571" s="30">
        <v>5</v>
      </c>
      <c r="W571" s="28" t="s">
        <v>277</v>
      </c>
      <c r="X571" s="28" t="s">
        <v>80</v>
      </c>
      <c r="Y571" s="28" t="s">
        <v>66</v>
      </c>
      <c r="Z571" s="28" t="s">
        <v>159</v>
      </c>
      <c r="AA571" s="28" t="s">
        <v>68</v>
      </c>
      <c r="AB571" s="31">
        <v>0</v>
      </c>
      <c r="AC571" s="31">
        <v>0</v>
      </c>
      <c r="AD571" s="32">
        <v>0</v>
      </c>
      <c r="AE571" s="32">
        <v>0</v>
      </c>
      <c r="AF571" s="12" t="str">
        <f t="shared" si="96"/>
        <v>027702</v>
      </c>
      <c r="AG571" s="13" t="str">
        <f>VLOOKUP(D571,[2]Reference!$Q:$U,4,FALSE)</f>
        <v>Fleet</v>
      </c>
      <c r="AH571" s="13" t="str">
        <f>VLOOKUP(D571,[2]Reference!$Q:$U,5,FALSE)</f>
        <v>LNER</v>
      </c>
      <c r="AI571" s="14">
        <f t="shared" si="97"/>
        <v>0</v>
      </c>
      <c r="AJ571" s="14">
        <f t="shared" si="98"/>
        <v>0</v>
      </c>
      <c r="AK571" s="14">
        <f t="shared" si="99"/>
        <v>0</v>
      </c>
      <c r="AL571" s="15">
        <f t="shared" si="100"/>
        <v>0</v>
      </c>
      <c r="AM571" s="14">
        <f t="shared" si="101"/>
        <v>5</v>
      </c>
      <c r="AN571" s="16">
        <f t="shared" si="102"/>
        <v>44870</v>
      </c>
      <c r="AO571" s="17">
        <f>VLOOKUP(B571,[2]Reference!D:E,2,1)</f>
        <v>202308</v>
      </c>
      <c r="AP571" s="12" t="str">
        <f t="shared" si="103"/>
        <v>7</v>
      </c>
      <c r="AQ571" s="18">
        <f t="shared" si="104"/>
        <v>0</v>
      </c>
      <c r="AR571" s="18">
        <f t="shared" si="105"/>
        <v>0</v>
      </c>
      <c r="AS571" s="13" t="str">
        <f>VLOOKUP(D571,[2]Reference!$Q:$U,3,FALSE)</f>
        <v>IC225</v>
      </c>
      <c r="AT571" s="13" t="str">
        <f>VLOOKUP(D571,[2]Reference!Q:V,6,FALSE)</f>
        <v>IC225</v>
      </c>
      <c r="AU571" s="13" t="str">
        <f>VLOOKUP(D571,[2]Reference!$Q:$U,2,FALSE)</f>
        <v>Cl 91 Loco</v>
      </c>
      <c r="AV571" s="19">
        <f t="shared" si="106"/>
        <v>44876</v>
      </c>
      <c r="AW571" s="12" t="str">
        <f>+VLOOKUP(X571,[2]Reference!BN:BO,2,FALSE)</f>
        <v>Fleet</v>
      </c>
      <c r="AX571" s="20" t="str">
        <f t="shared" si="107"/>
        <v>HB</v>
      </c>
      <c r="AY571" s="20" t="str">
        <f>VLOOKUP(AX571,[2]Reference!AH:AI,2,FALSE)</f>
        <v>LNER</v>
      </c>
      <c r="AZ571" s="20" t="str">
        <f>VLOOKUP(D571,[2]Reference!Q:V,6,FALSE)</f>
        <v>IC225</v>
      </c>
      <c r="BA571" s="20" t="str">
        <f>VLOOKUP(D571,[2]Reference!Q:V,3,FALSE)</f>
        <v>IC225</v>
      </c>
    </row>
    <row r="572" spans="1:53" ht="13.5" x14ac:dyDescent="0.25">
      <c r="A572" s="28" t="s">
        <v>278</v>
      </c>
      <c r="B572" s="29">
        <v>44870</v>
      </c>
      <c r="C572" s="28" t="s">
        <v>54</v>
      </c>
      <c r="D572" s="28" t="s">
        <v>55</v>
      </c>
      <c r="E572" s="28" t="s">
        <v>56</v>
      </c>
      <c r="F572" s="28" t="s">
        <v>55</v>
      </c>
      <c r="G572" s="28" t="s">
        <v>72</v>
      </c>
      <c r="H572" s="28" t="s">
        <v>58</v>
      </c>
      <c r="I572" s="28" t="s">
        <v>59</v>
      </c>
      <c r="J572" s="28" t="s">
        <v>60</v>
      </c>
      <c r="K572" s="28" t="s">
        <v>163</v>
      </c>
      <c r="L572" s="28" t="s">
        <v>279</v>
      </c>
      <c r="M572" s="28" t="s">
        <v>280</v>
      </c>
      <c r="N572" s="30">
        <v>7</v>
      </c>
      <c r="O572" s="30">
        <v>7</v>
      </c>
      <c r="P572" s="30">
        <v>0</v>
      </c>
      <c r="Q572" s="30">
        <v>0</v>
      </c>
      <c r="R572" s="30">
        <v>0</v>
      </c>
      <c r="S572" s="30">
        <v>0</v>
      </c>
      <c r="T572" s="30">
        <v>0</v>
      </c>
      <c r="U572" s="30">
        <v>2</v>
      </c>
      <c r="V572" s="30">
        <v>7</v>
      </c>
      <c r="W572" s="28" t="s">
        <v>281</v>
      </c>
      <c r="X572" s="28" t="s">
        <v>65</v>
      </c>
      <c r="Y572" s="28" t="s">
        <v>66</v>
      </c>
      <c r="Z572" s="28" t="s">
        <v>159</v>
      </c>
      <c r="AA572" s="28" t="s">
        <v>68</v>
      </c>
      <c r="AB572" s="31">
        <v>0</v>
      </c>
      <c r="AC572" s="31">
        <v>0</v>
      </c>
      <c r="AD572" s="32">
        <v>0</v>
      </c>
      <c r="AE572" s="32">
        <v>0</v>
      </c>
      <c r="AF572" s="12" t="str">
        <f t="shared" si="96"/>
        <v>029335</v>
      </c>
      <c r="AG572" s="13" t="str">
        <f>VLOOKUP(D572,[2]Reference!$Q:$U,4,FALSE)</f>
        <v>Fleet</v>
      </c>
      <c r="AH572" s="13" t="str">
        <f>VLOOKUP(D572,[2]Reference!$Q:$U,5,FALSE)</f>
        <v>LNER</v>
      </c>
      <c r="AI572" s="14">
        <f t="shared" si="97"/>
        <v>0</v>
      </c>
      <c r="AJ572" s="14">
        <f t="shared" si="98"/>
        <v>0</v>
      </c>
      <c r="AK572" s="14">
        <f t="shared" si="99"/>
        <v>0</v>
      </c>
      <c r="AL572" s="15">
        <f t="shared" si="100"/>
        <v>0</v>
      </c>
      <c r="AM572" s="14">
        <f t="shared" si="101"/>
        <v>7</v>
      </c>
      <c r="AN572" s="16">
        <f t="shared" si="102"/>
        <v>44870</v>
      </c>
      <c r="AO572" s="17">
        <f>VLOOKUP(B572,[2]Reference!D:E,2,1)</f>
        <v>202308</v>
      </c>
      <c r="AP572" s="12" t="str">
        <f t="shared" si="103"/>
        <v>7</v>
      </c>
      <c r="AQ572" s="18">
        <f t="shared" si="104"/>
        <v>0</v>
      </c>
      <c r="AR572" s="18">
        <f t="shared" si="105"/>
        <v>0</v>
      </c>
      <c r="AS572" s="13" t="str">
        <f>VLOOKUP(D572,[2]Reference!$Q:$U,3,FALSE)</f>
        <v>Azuma</v>
      </c>
      <c r="AT572" s="13" t="str">
        <f>VLOOKUP(D572,[2]Reference!Q:V,6,FALSE)</f>
        <v>Azuma</v>
      </c>
      <c r="AU572" s="13" t="str">
        <f>VLOOKUP(D572,[2]Reference!$Q:$U,2,FALSE)</f>
        <v>Hitachi - Class 800</v>
      </c>
      <c r="AV572" s="19">
        <f t="shared" si="106"/>
        <v>44877</v>
      </c>
      <c r="AW572" s="12" t="str">
        <f>+VLOOKUP(X572,[2]Reference!BN:BO,2,FALSE)</f>
        <v>Depot</v>
      </c>
      <c r="AX572" s="20" t="str">
        <f t="shared" si="107"/>
        <v>HB</v>
      </c>
      <c r="AY572" s="20" t="str">
        <f>VLOOKUP(AX572,[2]Reference!AH:AI,2,FALSE)</f>
        <v>LNER</v>
      </c>
      <c r="AZ572" s="20" t="str">
        <f>VLOOKUP(D572,[2]Reference!Q:V,6,FALSE)</f>
        <v>Azuma</v>
      </c>
      <c r="BA572" s="20" t="str">
        <f>VLOOKUP(D572,[2]Reference!Q:V,3,FALSE)</f>
        <v>Azuma</v>
      </c>
    </row>
    <row r="573" spans="1:53" ht="13.5" x14ac:dyDescent="0.25">
      <c r="A573" s="28" t="s">
        <v>282</v>
      </c>
      <c r="B573" s="29">
        <v>44870</v>
      </c>
      <c r="C573" s="28" t="s">
        <v>54</v>
      </c>
      <c r="D573" s="28" t="s">
        <v>283</v>
      </c>
      <c r="E573" s="28" t="s">
        <v>284</v>
      </c>
      <c r="F573" s="28" t="s">
        <v>283</v>
      </c>
      <c r="G573" s="28" t="s">
        <v>129</v>
      </c>
      <c r="H573" s="28" t="s">
        <v>112</v>
      </c>
      <c r="I573" s="28" t="s">
        <v>285</v>
      </c>
      <c r="J573" s="28" t="s">
        <v>286</v>
      </c>
      <c r="K573" s="28" t="s">
        <v>287</v>
      </c>
      <c r="L573" s="28" t="s">
        <v>288</v>
      </c>
      <c r="M573" s="28" t="s">
        <v>289</v>
      </c>
      <c r="N573" s="30">
        <v>7</v>
      </c>
      <c r="O573" s="30">
        <v>0</v>
      </c>
      <c r="P573" s="30">
        <v>7</v>
      </c>
      <c r="Q573" s="30">
        <v>0</v>
      </c>
      <c r="R573" s="30">
        <v>0</v>
      </c>
      <c r="S573" s="30">
        <v>0</v>
      </c>
      <c r="T573" s="30">
        <v>0</v>
      </c>
      <c r="U573" s="30">
        <v>1</v>
      </c>
      <c r="V573" s="30">
        <v>7</v>
      </c>
      <c r="W573" s="28" t="s">
        <v>290</v>
      </c>
      <c r="X573" s="28" t="s">
        <v>119</v>
      </c>
      <c r="Y573" s="28" t="s">
        <v>66</v>
      </c>
      <c r="Z573" s="28" t="s">
        <v>159</v>
      </c>
      <c r="AA573" s="28" t="s">
        <v>68</v>
      </c>
      <c r="AB573" s="31">
        <v>0</v>
      </c>
      <c r="AC573" s="31">
        <v>0</v>
      </c>
      <c r="AD573" s="32">
        <v>0</v>
      </c>
      <c r="AE573" s="32">
        <v>0</v>
      </c>
      <c r="AF573" s="12" t="str">
        <f t="shared" si="96"/>
        <v>029605</v>
      </c>
      <c r="AG573" s="13" t="str">
        <f>VLOOKUP(D573,[2]Reference!$Q:$U,4,FALSE)</f>
        <v>Fleet</v>
      </c>
      <c r="AH573" s="13" t="str">
        <f>VLOOKUP(D573,[2]Reference!$Q:$U,5,FALSE)</f>
        <v>LNER</v>
      </c>
      <c r="AI573" s="14">
        <f t="shared" si="97"/>
        <v>0</v>
      </c>
      <c r="AJ573" s="14">
        <f t="shared" si="98"/>
        <v>0</v>
      </c>
      <c r="AK573" s="14">
        <f t="shared" si="99"/>
        <v>0</v>
      </c>
      <c r="AL573" s="15">
        <f t="shared" si="100"/>
        <v>0</v>
      </c>
      <c r="AM573" s="14">
        <f t="shared" si="101"/>
        <v>7</v>
      </c>
      <c r="AN573" s="16">
        <f t="shared" si="102"/>
        <v>44870</v>
      </c>
      <c r="AO573" s="17">
        <f>VLOOKUP(B573,[2]Reference!D:E,2,1)</f>
        <v>202308</v>
      </c>
      <c r="AP573" s="12" t="str">
        <f t="shared" si="103"/>
        <v>7</v>
      </c>
      <c r="AQ573" s="18">
        <f t="shared" si="104"/>
        <v>0</v>
      </c>
      <c r="AR573" s="18">
        <f t="shared" si="105"/>
        <v>0</v>
      </c>
      <c r="AS573" s="13" t="str">
        <f>VLOOKUP(D573,[2]Reference!$Q:$U,3,FALSE)</f>
        <v>Azuma</v>
      </c>
      <c r="AT573" s="13" t="str">
        <f>VLOOKUP(D573,[2]Reference!Q:V,6,FALSE)</f>
        <v>Depot</v>
      </c>
      <c r="AU573" s="13" t="str">
        <f>VLOOKUP(D573,[2]Reference!$Q:$U,2,FALSE)</f>
        <v>Hitachi - Doncaster Carr</v>
      </c>
      <c r="AV573" s="19">
        <f t="shared" si="106"/>
        <v>44877</v>
      </c>
      <c r="AW573" s="12" t="str">
        <f>+VLOOKUP(X573,[2]Reference!BN:BO,2,FALSE)</f>
        <v>Depot</v>
      </c>
      <c r="AX573" s="20" t="str">
        <f t="shared" si="107"/>
        <v>HB</v>
      </c>
      <c r="AY573" s="20" t="str">
        <f>VLOOKUP(AX573,[2]Reference!AH:AI,2,FALSE)</f>
        <v>LNER</v>
      </c>
      <c r="AZ573" s="20" t="str">
        <f>VLOOKUP(D573,[2]Reference!Q:V,6,FALSE)</f>
        <v>Depot</v>
      </c>
      <c r="BA573" s="20" t="str">
        <f>VLOOKUP(D573,[2]Reference!Q:V,3,FALSE)</f>
        <v>Azuma</v>
      </c>
    </row>
    <row r="574" spans="1:53" ht="13.5" x14ac:dyDescent="0.25">
      <c r="A574" s="28" t="s">
        <v>291</v>
      </c>
      <c r="B574" s="29">
        <v>44871</v>
      </c>
      <c r="C574" s="28" t="s">
        <v>54</v>
      </c>
      <c r="D574" s="28" t="s">
        <v>55</v>
      </c>
      <c r="E574" s="28" t="s">
        <v>56</v>
      </c>
      <c r="F574" s="28" t="s">
        <v>55</v>
      </c>
      <c r="G574" s="28" t="s">
        <v>121</v>
      </c>
      <c r="H574" s="28" t="s">
        <v>95</v>
      </c>
      <c r="I574" s="28" t="s">
        <v>292</v>
      </c>
      <c r="J574" s="28" t="s">
        <v>293</v>
      </c>
      <c r="K574" s="28" t="s">
        <v>294</v>
      </c>
      <c r="L574" s="28" t="s">
        <v>295</v>
      </c>
      <c r="M574" s="28" t="s">
        <v>296</v>
      </c>
      <c r="N574" s="30">
        <v>10</v>
      </c>
      <c r="O574" s="30">
        <v>10</v>
      </c>
      <c r="P574" s="30">
        <v>0</v>
      </c>
      <c r="Q574" s="30">
        <v>0</v>
      </c>
      <c r="R574" s="30">
        <v>0</v>
      </c>
      <c r="S574" s="30">
        <v>0</v>
      </c>
      <c r="T574" s="30">
        <v>0</v>
      </c>
      <c r="U574" s="30">
        <v>1</v>
      </c>
      <c r="V574" s="30">
        <v>10</v>
      </c>
      <c r="W574" s="28" t="s">
        <v>297</v>
      </c>
      <c r="X574" s="28" t="s">
        <v>80</v>
      </c>
      <c r="Y574" s="28" t="s">
        <v>66</v>
      </c>
      <c r="Z574" s="28" t="s">
        <v>298</v>
      </c>
      <c r="AA574" s="28" t="s">
        <v>68</v>
      </c>
      <c r="AB574" s="31">
        <v>0</v>
      </c>
      <c r="AC574" s="31">
        <v>0</v>
      </c>
      <c r="AD574" s="32">
        <v>0</v>
      </c>
      <c r="AE574" s="32">
        <v>0.42</v>
      </c>
      <c r="AF574" s="12" t="str">
        <f t="shared" si="96"/>
        <v>030304</v>
      </c>
      <c r="AG574" s="13" t="str">
        <f>VLOOKUP(D574,[2]Reference!$Q:$U,4,FALSE)</f>
        <v>Fleet</v>
      </c>
      <c r="AH574" s="13" t="str">
        <f>VLOOKUP(D574,[2]Reference!$Q:$U,5,FALSE)</f>
        <v>LNER</v>
      </c>
      <c r="AI574" s="14">
        <f t="shared" si="97"/>
        <v>0</v>
      </c>
      <c r="AJ574" s="14">
        <f t="shared" si="98"/>
        <v>0</v>
      </c>
      <c r="AK574" s="14">
        <f t="shared" si="99"/>
        <v>0</v>
      </c>
      <c r="AL574" s="15">
        <f t="shared" si="100"/>
        <v>0</v>
      </c>
      <c r="AM574" s="14">
        <f t="shared" si="101"/>
        <v>10</v>
      </c>
      <c r="AN574" s="16">
        <f t="shared" si="102"/>
        <v>44877</v>
      </c>
      <c r="AO574" s="17">
        <f>VLOOKUP(B574,[2]Reference!D:E,2,1)</f>
        <v>202308</v>
      </c>
      <c r="AP574" s="12" t="str">
        <f t="shared" si="103"/>
        <v>7</v>
      </c>
      <c r="AQ574" s="18">
        <f t="shared" si="104"/>
        <v>0</v>
      </c>
      <c r="AR574" s="18">
        <f t="shared" si="105"/>
        <v>0.42</v>
      </c>
      <c r="AS574" s="13" t="str">
        <f>VLOOKUP(D574,[2]Reference!$Q:$U,3,FALSE)</f>
        <v>Azuma</v>
      </c>
      <c r="AT574" s="13" t="str">
        <f>VLOOKUP(D574,[2]Reference!Q:V,6,FALSE)</f>
        <v>Azuma</v>
      </c>
      <c r="AU574" s="13" t="str">
        <f>VLOOKUP(D574,[2]Reference!$Q:$U,2,FALSE)</f>
        <v>Hitachi - Class 800</v>
      </c>
      <c r="AV574" s="19">
        <f t="shared" si="106"/>
        <v>44878</v>
      </c>
      <c r="AW574" s="12" t="str">
        <f>+VLOOKUP(X574,[2]Reference!BN:BO,2,FALSE)</f>
        <v>Fleet</v>
      </c>
      <c r="AX574" s="20" t="str">
        <f t="shared" si="107"/>
        <v>HB</v>
      </c>
      <c r="AY574" s="20" t="str">
        <f>VLOOKUP(AX574,[2]Reference!AH:AI,2,FALSE)</f>
        <v>LNER</v>
      </c>
      <c r="AZ574" s="20" t="str">
        <f>VLOOKUP(D574,[2]Reference!Q:V,6,FALSE)</f>
        <v>Azuma</v>
      </c>
      <c r="BA574" s="20" t="str">
        <f>VLOOKUP(D574,[2]Reference!Q:V,3,FALSE)</f>
        <v>Azuma</v>
      </c>
    </row>
    <row r="575" spans="1:53" ht="13.5" x14ac:dyDescent="0.25">
      <c r="A575" s="28" t="s">
        <v>299</v>
      </c>
      <c r="B575" s="29">
        <v>44872</v>
      </c>
      <c r="C575" s="28" t="s">
        <v>54</v>
      </c>
      <c r="D575" s="28" t="s">
        <v>300</v>
      </c>
      <c r="E575" s="28" t="s">
        <v>301</v>
      </c>
      <c r="F575" s="28" t="s">
        <v>300</v>
      </c>
      <c r="G575" s="28" t="s">
        <v>154</v>
      </c>
      <c r="H575" s="28" t="s">
        <v>217</v>
      </c>
      <c r="I575" s="28" t="s">
        <v>302</v>
      </c>
      <c r="J575" s="28" t="s">
        <v>303</v>
      </c>
      <c r="K575" s="28" t="s">
        <v>155</v>
      </c>
      <c r="L575" s="28" t="s">
        <v>304</v>
      </c>
      <c r="M575" s="28" t="s">
        <v>305</v>
      </c>
      <c r="N575" s="30">
        <v>13</v>
      </c>
      <c r="O575" s="30">
        <v>7</v>
      </c>
      <c r="P575" s="30">
        <v>6</v>
      </c>
      <c r="Q575" s="30">
        <v>0</v>
      </c>
      <c r="R575" s="30">
        <v>0</v>
      </c>
      <c r="S575" s="30">
        <v>0</v>
      </c>
      <c r="T575" s="30">
        <v>0</v>
      </c>
      <c r="U575" s="30">
        <v>3</v>
      </c>
      <c r="V575" s="30">
        <v>13</v>
      </c>
      <c r="W575" s="28" t="s">
        <v>306</v>
      </c>
      <c r="X575" s="28" t="s">
        <v>119</v>
      </c>
      <c r="Y575" s="28" t="s">
        <v>66</v>
      </c>
      <c r="Z575" s="28" t="s">
        <v>298</v>
      </c>
      <c r="AA575" s="28" t="s">
        <v>68</v>
      </c>
      <c r="AB575" s="31">
        <v>0</v>
      </c>
      <c r="AC575" s="31">
        <v>0</v>
      </c>
      <c r="AD575" s="32">
        <v>0</v>
      </c>
      <c r="AE575" s="32">
        <v>0</v>
      </c>
      <c r="AF575" s="12" t="str">
        <f t="shared" si="96"/>
        <v>033840</v>
      </c>
      <c r="AG575" s="13" t="str">
        <f>VLOOKUP(D575,[2]Reference!$Q:$U,4,FALSE)</f>
        <v>Fleet</v>
      </c>
      <c r="AH575" s="13" t="str">
        <f>VLOOKUP(D575,[2]Reference!$Q:$U,5,FALSE)</f>
        <v>LNER</v>
      </c>
      <c r="AI575" s="14">
        <f t="shared" si="97"/>
        <v>0</v>
      </c>
      <c r="AJ575" s="14">
        <f t="shared" si="98"/>
        <v>0</v>
      </c>
      <c r="AK575" s="14">
        <f t="shared" si="99"/>
        <v>0</v>
      </c>
      <c r="AL575" s="15">
        <f t="shared" si="100"/>
        <v>0</v>
      </c>
      <c r="AM575" s="14">
        <f t="shared" si="101"/>
        <v>13</v>
      </c>
      <c r="AN575" s="16">
        <f t="shared" si="102"/>
        <v>44877</v>
      </c>
      <c r="AO575" s="17">
        <f>VLOOKUP(B575,[2]Reference!D:E,2,1)</f>
        <v>202308</v>
      </c>
      <c r="AP575" s="12" t="str">
        <f t="shared" si="103"/>
        <v>7</v>
      </c>
      <c r="AQ575" s="18">
        <f t="shared" si="104"/>
        <v>0</v>
      </c>
      <c r="AR575" s="18">
        <f t="shared" si="105"/>
        <v>0</v>
      </c>
      <c r="AS575" s="13" t="str">
        <f>VLOOKUP(D575,[2]Reference!$Q:$U,3,FALSE)</f>
        <v>Other</v>
      </c>
      <c r="AT575" s="13" t="str">
        <f>VLOOKUP(D575,[2]Reference!Q:V,6,FALSE)</f>
        <v>Other</v>
      </c>
      <c r="AU575" s="13" t="str">
        <f>VLOOKUP(D575,[2]Reference!$Q:$U,2,FALSE)</f>
        <v>Hitachi - Control</v>
      </c>
      <c r="AV575" s="19">
        <f t="shared" si="106"/>
        <v>44879</v>
      </c>
      <c r="AW575" s="12" t="str">
        <f>+VLOOKUP(X575,[2]Reference!BN:BO,2,FALSE)</f>
        <v>Depot</v>
      </c>
      <c r="AX575" s="20" t="str">
        <f t="shared" si="107"/>
        <v>HB</v>
      </c>
      <c r="AY575" s="20" t="str">
        <f>VLOOKUP(AX575,[2]Reference!AH:AI,2,FALSE)</f>
        <v>LNER</v>
      </c>
      <c r="AZ575" s="20" t="str">
        <f>VLOOKUP(D575,[2]Reference!Q:V,6,FALSE)</f>
        <v>Other</v>
      </c>
      <c r="BA575" s="20" t="str">
        <f>VLOOKUP(D575,[2]Reference!Q:V,3,FALSE)</f>
        <v>Other</v>
      </c>
    </row>
    <row r="576" spans="1:53" ht="13.5" x14ac:dyDescent="0.25">
      <c r="A576" s="28" t="s">
        <v>307</v>
      </c>
      <c r="B576" s="29">
        <v>44873</v>
      </c>
      <c r="C576" s="28" t="s">
        <v>54</v>
      </c>
      <c r="D576" s="28" t="s">
        <v>92</v>
      </c>
      <c r="E576" s="28" t="s">
        <v>93</v>
      </c>
      <c r="F576" s="28" t="s">
        <v>92</v>
      </c>
      <c r="G576" s="28" t="s">
        <v>121</v>
      </c>
      <c r="H576" s="28" t="s">
        <v>58</v>
      </c>
      <c r="I576" s="28" t="s">
        <v>59</v>
      </c>
      <c r="J576" s="28" t="s">
        <v>60</v>
      </c>
      <c r="K576" s="28" t="s">
        <v>308</v>
      </c>
      <c r="L576" s="28" t="s">
        <v>309</v>
      </c>
      <c r="M576" s="28" t="s">
        <v>310</v>
      </c>
      <c r="N576" s="30">
        <v>25</v>
      </c>
      <c r="O576" s="30">
        <v>8</v>
      </c>
      <c r="P576" s="30">
        <v>17</v>
      </c>
      <c r="Q576" s="30">
        <v>0</v>
      </c>
      <c r="R576" s="30">
        <v>0</v>
      </c>
      <c r="S576" s="30">
        <v>0</v>
      </c>
      <c r="T576" s="30">
        <v>0</v>
      </c>
      <c r="U576" s="30">
        <v>5</v>
      </c>
      <c r="V576" s="30">
        <v>25</v>
      </c>
      <c r="W576" s="28" t="s">
        <v>311</v>
      </c>
      <c r="X576" s="28" t="s">
        <v>65</v>
      </c>
      <c r="Y576" s="28" t="s">
        <v>66</v>
      </c>
      <c r="Z576" s="28" t="s">
        <v>159</v>
      </c>
      <c r="AA576" s="28" t="s">
        <v>68</v>
      </c>
      <c r="AB576" s="31">
        <v>0</v>
      </c>
      <c r="AC576" s="31">
        <v>0</v>
      </c>
      <c r="AD576" s="32">
        <v>0.39</v>
      </c>
      <c r="AE576" s="32">
        <v>0.56999999999999995</v>
      </c>
      <c r="AF576" s="12" t="str">
        <f t="shared" si="96"/>
        <v>035273</v>
      </c>
      <c r="AG576" s="13" t="str">
        <f>VLOOKUP(D576,[2]Reference!$Q:$U,4,FALSE)</f>
        <v>Fleet</v>
      </c>
      <c r="AH576" s="13" t="str">
        <f>VLOOKUP(D576,[2]Reference!$Q:$U,5,FALSE)</f>
        <v>LNER</v>
      </c>
      <c r="AI576" s="14">
        <f t="shared" si="97"/>
        <v>0</v>
      </c>
      <c r="AJ576" s="14">
        <f t="shared" si="98"/>
        <v>0</v>
      </c>
      <c r="AK576" s="14">
        <f t="shared" si="99"/>
        <v>0</v>
      </c>
      <c r="AL576" s="15">
        <f t="shared" si="100"/>
        <v>0.39</v>
      </c>
      <c r="AM576" s="14">
        <f t="shared" si="101"/>
        <v>25</v>
      </c>
      <c r="AN576" s="16">
        <f t="shared" si="102"/>
        <v>44877</v>
      </c>
      <c r="AO576" s="17">
        <f>VLOOKUP(B576,[2]Reference!D:E,2,1)</f>
        <v>202308</v>
      </c>
      <c r="AP576" s="12" t="str">
        <f t="shared" si="103"/>
        <v>7</v>
      </c>
      <c r="AQ576" s="18">
        <f t="shared" si="104"/>
        <v>0.39</v>
      </c>
      <c r="AR576" s="18">
        <f t="shared" si="105"/>
        <v>0.56999999999999995</v>
      </c>
      <c r="AS576" s="13" t="str">
        <f>VLOOKUP(D576,[2]Reference!$Q:$U,3,FALSE)</f>
        <v>Azuma</v>
      </c>
      <c r="AT576" s="13" t="str">
        <f>VLOOKUP(D576,[2]Reference!Q:V,6,FALSE)</f>
        <v>Azuma</v>
      </c>
      <c r="AU576" s="13" t="str">
        <f>VLOOKUP(D576,[2]Reference!$Q:$U,2,FALSE)</f>
        <v>Hitachi - Class 801</v>
      </c>
      <c r="AV576" s="19">
        <f t="shared" si="106"/>
        <v>44880</v>
      </c>
      <c r="AW576" s="12" t="str">
        <f>+VLOOKUP(X576,[2]Reference!BN:BO,2,FALSE)</f>
        <v>Depot</v>
      </c>
      <c r="AX576" s="20" t="str">
        <f t="shared" si="107"/>
        <v>HB</v>
      </c>
      <c r="AY576" s="20" t="str">
        <f>VLOOKUP(AX576,[2]Reference!AH:AI,2,FALSE)</f>
        <v>LNER</v>
      </c>
      <c r="AZ576" s="20" t="str">
        <f>VLOOKUP(D576,[2]Reference!Q:V,6,FALSE)</f>
        <v>Azuma</v>
      </c>
      <c r="BA576" s="20" t="str">
        <f>VLOOKUP(D576,[2]Reference!Q:V,3,FALSE)</f>
        <v>Azuma</v>
      </c>
    </row>
    <row r="577" spans="1:53" ht="13.5" x14ac:dyDescent="0.25">
      <c r="A577" s="28" t="s">
        <v>312</v>
      </c>
      <c r="B577" s="29">
        <v>44873</v>
      </c>
      <c r="C577" s="28" t="s">
        <v>54</v>
      </c>
      <c r="D577" s="28" t="s">
        <v>92</v>
      </c>
      <c r="E577" s="28" t="s">
        <v>93</v>
      </c>
      <c r="F577" s="28" t="s">
        <v>92</v>
      </c>
      <c r="G577" s="28" t="s">
        <v>94</v>
      </c>
      <c r="H577" s="28" t="s">
        <v>73</v>
      </c>
      <c r="I577" s="28" t="s">
        <v>122</v>
      </c>
      <c r="J577" s="28" t="s">
        <v>123</v>
      </c>
      <c r="K577" s="28" t="s">
        <v>167</v>
      </c>
      <c r="L577" s="28" t="s">
        <v>313</v>
      </c>
      <c r="M577" s="28" t="s">
        <v>314</v>
      </c>
      <c r="N577" s="30">
        <v>3</v>
      </c>
      <c r="O577" s="30">
        <v>3</v>
      </c>
      <c r="P577" s="30">
        <v>0</v>
      </c>
      <c r="Q577" s="30">
        <v>0</v>
      </c>
      <c r="R577" s="30">
        <v>0</v>
      </c>
      <c r="S577" s="30">
        <v>0</v>
      </c>
      <c r="T577" s="30">
        <v>0</v>
      </c>
      <c r="U577" s="30">
        <v>1</v>
      </c>
      <c r="V577" s="30">
        <v>3</v>
      </c>
      <c r="W577" s="28" t="s">
        <v>315</v>
      </c>
      <c r="X577" s="28" t="s">
        <v>80</v>
      </c>
      <c r="Y577" s="28" t="s">
        <v>66</v>
      </c>
      <c r="Z577" s="28" t="s">
        <v>298</v>
      </c>
      <c r="AA577" s="28" t="s">
        <v>68</v>
      </c>
      <c r="AB577" s="31">
        <v>0</v>
      </c>
      <c r="AC577" s="31">
        <v>0</v>
      </c>
      <c r="AD577" s="32">
        <v>0</v>
      </c>
      <c r="AE577" s="32">
        <v>0</v>
      </c>
      <c r="AF577" s="12" t="str">
        <f t="shared" si="96"/>
        <v>036675</v>
      </c>
      <c r="AG577" s="13" t="str">
        <f>VLOOKUP(D577,[2]Reference!$Q:$U,4,FALSE)</f>
        <v>Fleet</v>
      </c>
      <c r="AH577" s="13" t="str">
        <f>VLOOKUP(D577,[2]Reference!$Q:$U,5,FALSE)</f>
        <v>LNER</v>
      </c>
      <c r="AI577" s="14">
        <f t="shared" si="97"/>
        <v>0</v>
      </c>
      <c r="AJ577" s="14">
        <f t="shared" si="98"/>
        <v>0</v>
      </c>
      <c r="AK577" s="14">
        <f t="shared" si="99"/>
        <v>0</v>
      </c>
      <c r="AL577" s="15">
        <f t="shared" si="100"/>
        <v>0</v>
      </c>
      <c r="AM577" s="14">
        <f t="shared" si="101"/>
        <v>3</v>
      </c>
      <c r="AN577" s="16">
        <f t="shared" si="102"/>
        <v>44877</v>
      </c>
      <c r="AO577" s="17">
        <f>VLOOKUP(B577,[2]Reference!D:E,2,1)</f>
        <v>202308</v>
      </c>
      <c r="AP577" s="12" t="str">
        <f t="shared" si="103"/>
        <v>7</v>
      </c>
      <c r="AQ577" s="18">
        <f t="shared" si="104"/>
        <v>0</v>
      </c>
      <c r="AR577" s="18">
        <f t="shared" si="105"/>
        <v>0</v>
      </c>
      <c r="AS577" s="13" t="str">
        <f>VLOOKUP(D577,[2]Reference!$Q:$U,3,FALSE)</f>
        <v>Azuma</v>
      </c>
      <c r="AT577" s="13" t="str">
        <f>VLOOKUP(D577,[2]Reference!Q:V,6,FALSE)</f>
        <v>Azuma</v>
      </c>
      <c r="AU577" s="13" t="str">
        <f>VLOOKUP(D577,[2]Reference!$Q:$U,2,FALSE)</f>
        <v>Hitachi - Class 801</v>
      </c>
      <c r="AV577" s="19">
        <f t="shared" si="106"/>
        <v>44880</v>
      </c>
      <c r="AW577" s="12" t="str">
        <f>+VLOOKUP(X577,[2]Reference!BN:BO,2,FALSE)</f>
        <v>Fleet</v>
      </c>
      <c r="AX577" s="20" t="str">
        <f t="shared" si="107"/>
        <v>HB</v>
      </c>
      <c r="AY577" s="20" t="str">
        <f>VLOOKUP(AX577,[2]Reference!AH:AI,2,FALSE)</f>
        <v>LNER</v>
      </c>
      <c r="AZ577" s="20" t="str">
        <f>VLOOKUP(D577,[2]Reference!Q:V,6,FALSE)</f>
        <v>Azuma</v>
      </c>
      <c r="BA577" s="20" t="str">
        <f>VLOOKUP(D577,[2]Reference!Q:V,3,FALSE)</f>
        <v>Azuma</v>
      </c>
    </row>
    <row r="578" spans="1:53" ht="13.5" x14ac:dyDescent="0.25">
      <c r="A578" s="28" t="s">
        <v>316</v>
      </c>
      <c r="B578" s="29">
        <v>44873</v>
      </c>
      <c r="C578" s="28" t="s">
        <v>54</v>
      </c>
      <c r="D578" s="28" t="s">
        <v>161</v>
      </c>
      <c r="E578" s="28" t="s">
        <v>162</v>
      </c>
      <c r="F578" s="28" t="s">
        <v>161</v>
      </c>
      <c r="G578" s="28" t="s">
        <v>72</v>
      </c>
      <c r="H578" s="28" t="s">
        <v>84</v>
      </c>
      <c r="I578" s="28" t="s">
        <v>317</v>
      </c>
      <c r="J578" s="28" t="s">
        <v>318</v>
      </c>
      <c r="K578" s="28" t="s">
        <v>163</v>
      </c>
      <c r="L578" s="28" t="s">
        <v>319</v>
      </c>
      <c r="M578" s="28" t="s">
        <v>320</v>
      </c>
      <c r="N578" s="30">
        <v>6</v>
      </c>
      <c r="O578" s="30">
        <v>6</v>
      </c>
      <c r="P578" s="30">
        <v>0</v>
      </c>
      <c r="Q578" s="30">
        <v>0</v>
      </c>
      <c r="R578" s="30">
        <v>0</v>
      </c>
      <c r="S578" s="30">
        <v>0</v>
      </c>
      <c r="T578" s="30">
        <v>0</v>
      </c>
      <c r="U578" s="30">
        <v>1</v>
      </c>
      <c r="V578" s="30">
        <v>6</v>
      </c>
      <c r="W578" s="28" t="s">
        <v>321</v>
      </c>
      <c r="X578" s="28" t="s">
        <v>80</v>
      </c>
      <c r="Y578" s="28" t="s">
        <v>66</v>
      </c>
      <c r="Z578" s="28" t="s">
        <v>298</v>
      </c>
      <c r="AA578" s="28" t="s">
        <v>68</v>
      </c>
      <c r="AB578" s="31">
        <v>0</v>
      </c>
      <c r="AC578" s="31">
        <v>0</v>
      </c>
      <c r="AD578" s="32">
        <v>0</v>
      </c>
      <c r="AE578" s="32">
        <v>0</v>
      </c>
      <c r="AF578" s="12" t="str">
        <f t="shared" ref="AF578:AF641" si="108">LEFT(A578,6)</f>
        <v>036926</v>
      </c>
      <c r="AG578" s="13" t="str">
        <f>VLOOKUP(D578,[2]Reference!$Q:$U,4,FALSE)</f>
        <v>Fleet</v>
      </c>
      <c r="AH578" s="13" t="str">
        <f>VLOOKUP(D578,[2]Reference!$Q:$U,5,FALSE)</f>
        <v>LNER</v>
      </c>
      <c r="AI578" s="14">
        <f t="shared" ref="AI578:AI641" si="109">+AB578</f>
        <v>0</v>
      </c>
      <c r="AJ578" s="14">
        <f t="shared" ref="AJ578:AJ641" si="110">+AC578/2</f>
        <v>0</v>
      </c>
      <c r="AK578" s="14">
        <f t="shared" ref="AK578:AK641" si="111">SUM(AI578:AJ578)</f>
        <v>0</v>
      </c>
      <c r="AL578" s="15">
        <f t="shared" ref="AL578:AL641" si="112">+AD578-AK578</f>
        <v>0</v>
      </c>
      <c r="AM578" s="14">
        <f t="shared" ref="AM578:AM641" si="113">+N578</f>
        <v>6</v>
      </c>
      <c r="AN578" s="16">
        <f t="shared" ref="AN578:AN641" si="114">B578+(7-WEEKDAY(B578))</f>
        <v>44877</v>
      </c>
      <c r="AO578" s="17">
        <f>VLOOKUP(B578,[2]Reference!D:E,2,1)</f>
        <v>202308</v>
      </c>
      <c r="AP578" s="12" t="str">
        <f t="shared" ref="AP578:AP641" si="115">LEFT(X578,1)</f>
        <v>7</v>
      </c>
      <c r="AQ578" s="18">
        <f t="shared" ref="AQ578:AQ641" si="116">+AD578</f>
        <v>0</v>
      </c>
      <c r="AR578" s="18">
        <f t="shared" ref="AR578:AR641" si="117">+AE578</f>
        <v>0</v>
      </c>
      <c r="AS578" s="13" t="str">
        <f>VLOOKUP(D578,[2]Reference!$Q:$U,3,FALSE)</f>
        <v>IC225</v>
      </c>
      <c r="AT578" s="13" t="str">
        <f>VLOOKUP(D578,[2]Reference!Q:V,6,FALSE)</f>
        <v>IC225</v>
      </c>
      <c r="AU578" s="13" t="str">
        <f>VLOOKUP(D578,[2]Reference!$Q:$U,2,FALSE)</f>
        <v>MK4 Coach</v>
      </c>
      <c r="AV578" s="19">
        <f t="shared" ref="AV578:AV641" si="118">+B578+7</f>
        <v>44880</v>
      </c>
      <c r="AW578" s="12" t="str">
        <f>+VLOOKUP(X578,[2]Reference!BN:BO,2,FALSE)</f>
        <v>Fleet</v>
      </c>
      <c r="AX578" s="20" t="str">
        <f t="shared" ref="AX578:AX641" si="119">MID(F578,2,2)</f>
        <v>HB</v>
      </c>
      <c r="AY578" s="20" t="str">
        <f>VLOOKUP(AX578,[2]Reference!AH:AI,2,FALSE)</f>
        <v>LNER</v>
      </c>
      <c r="AZ578" s="20" t="str">
        <f>VLOOKUP(D578,[2]Reference!Q:V,6,FALSE)</f>
        <v>IC225</v>
      </c>
      <c r="BA578" s="20" t="str">
        <f>VLOOKUP(D578,[2]Reference!Q:V,3,FALSE)</f>
        <v>IC225</v>
      </c>
    </row>
    <row r="579" spans="1:53" ht="13.5" x14ac:dyDescent="0.25">
      <c r="A579" s="28" t="s">
        <v>322</v>
      </c>
      <c r="B579" s="29">
        <v>44874</v>
      </c>
      <c r="C579" s="28" t="s">
        <v>54</v>
      </c>
      <c r="D579" s="28" t="s">
        <v>161</v>
      </c>
      <c r="E579" s="28" t="s">
        <v>162</v>
      </c>
      <c r="F579" s="28" t="s">
        <v>161</v>
      </c>
      <c r="G579" s="28" t="s">
        <v>72</v>
      </c>
      <c r="H579" s="28" t="s">
        <v>95</v>
      </c>
      <c r="I579" s="28" t="s">
        <v>147</v>
      </c>
      <c r="J579" s="28" t="s">
        <v>148</v>
      </c>
      <c r="K579" s="28" t="s">
        <v>261</v>
      </c>
      <c r="L579" s="28" t="s">
        <v>323</v>
      </c>
      <c r="M579" s="28" t="s">
        <v>324</v>
      </c>
      <c r="N579" s="30">
        <v>10</v>
      </c>
      <c r="O579" s="30">
        <v>6</v>
      </c>
      <c r="P579" s="30">
        <v>4</v>
      </c>
      <c r="Q579" s="30">
        <v>0</v>
      </c>
      <c r="R579" s="30">
        <v>0</v>
      </c>
      <c r="S579" s="30">
        <v>0</v>
      </c>
      <c r="T579" s="30">
        <v>0</v>
      </c>
      <c r="U579" s="30">
        <v>1</v>
      </c>
      <c r="V579" s="30">
        <v>10</v>
      </c>
      <c r="W579" s="28" t="s">
        <v>325</v>
      </c>
      <c r="X579" s="28" t="s">
        <v>80</v>
      </c>
      <c r="Y579" s="28" t="s">
        <v>66</v>
      </c>
      <c r="Z579" s="28" t="s">
        <v>298</v>
      </c>
      <c r="AA579" s="28" t="s">
        <v>68</v>
      </c>
      <c r="AB579" s="31">
        <v>0</v>
      </c>
      <c r="AC579" s="31">
        <v>0</v>
      </c>
      <c r="AD579" s="32">
        <v>0</v>
      </c>
      <c r="AE579" s="32">
        <v>0.83</v>
      </c>
      <c r="AF579" s="12" t="str">
        <f t="shared" si="108"/>
        <v>038222</v>
      </c>
      <c r="AG579" s="13" t="str">
        <f>VLOOKUP(D579,[2]Reference!$Q:$U,4,FALSE)</f>
        <v>Fleet</v>
      </c>
      <c r="AH579" s="13" t="str">
        <f>VLOOKUP(D579,[2]Reference!$Q:$U,5,FALSE)</f>
        <v>LNER</v>
      </c>
      <c r="AI579" s="14">
        <f t="shared" si="109"/>
        <v>0</v>
      </c>
      <c r="AJ579" s="14">
        <f t="shared" si="110"/>
        <v>0</v>
      </c>
      <c r="AK579" s="14">
        <f t="shared" si="111"/>
        <v>0</v>
      </c>
      <c r="AL579" s="15">
        <f t="shared" si="112"/>
        <v>0</v>
      </c>
      <c r="AM579" s="14">
        <f t="shared" si="113"/>
        <v>10</v>
      </c>
      <c r="AN579" s="16">
        <f t="shared" si="114"/>
        <v>44877</v>
      </c>
      <c r="AO579" s="17">
        <f>VLOOKUP(B579,[2]Reference!D:E,2,1)</f>
        <v>202308</v>
      </c>
      <c r="AP579" s="12" t="str">
        <f t="shared" si="115"/>
        <v>7</v>
      </c>
      <c r="AQ579" s="18">
        <f t="shared" si="116"/>
        <v>0</v>
      </c>
      <c r="AR579" s="18">
        <f t="shared" si="117"/>
        <v>0.83</v>
      </c>
      <c r="AS579" s="13" t="str">
        <f>VLOOKUP(D579,[2]Reference!$Q:$U,3,FALSE)</f>
        <v>IC225</v>
      </c>
      <c r="AT579" s="13" t="str">
        <f>VLOOKUP(D579,[2]Reference!Q:V,6,FALSE)</f>
        <v>IC225</v>
      </c>
      <c r="AU579" s="13" t="str">
        <f>VLOOKUP(D579,[2]Reference!$Q:$U,2,FALSE)</f>
        <v>MK4 Coach</v>
      </c>
      <c r="AV579" s="19">
        <f t="shared" si="118"/>
        <v>44881</v>
      </c>
      <c r="AW579" s="12" t="str">
        <f>+VLOOKUP(X579,[2]Reference!BN:BO,2,FALSE)</f>
        <v>Fleet</v>
      </c>
      <c r="AX579" s="20" t="str">
        <f t="shared" si="119"/>
        <v>HB</v>
      </c>
      <c r="AY579" s="20" t="str">
        <f>VLOOKUP(AX579,[2]Reference!AH:AI,2,FALSE)</f>
        <v>LNER</v>
      </c>
      <c r="AZ579" s="20" t="str">
        <f>VLOOKUP(D579,[2]Reference!Q:V,6,FALSE)</f>
        <v>IC225</v>
      </c>
      <c r="BA579" s="20" t="str">
        <f>VLOOKUP(D579,[2]Reference!Q:V,3,FALSE)</f>
        <v>IC225</v>
      </c>
    </row>
    <row r="580" spans="1:53" ht="13.5" x14ac:dyDescent="0.25">
      <c r="A580" s="28" t="s">
        <v>326</v>
      </c>
      <c r="B580" s="29">
        <v>44874</v>
      </c>
      <c r="C580" s="28" t="s">
        <v>54</v>
      </c>
      <c r="D580" s="28" t="s">
        <v>92</v>
      </c>
      <c r="E580" s="28" t="s">
        <v>93</v>
      </c>
      <c r="F580" s="28" t="s">
        <v>92</v>
      </c>
      <c r="G580" s="28" t="s">
        <v>121</v>
      </c>
      <c r="H580" s="28" t="s">
        <v>327</v>
      </c>
      <c r="I580" s="28" t="s">
        <v>328</v>
      </c>
      <c r="J580" s="28" t="s">
        <v>329</v>
      </c>
      <c r="K580" s="28" t="s">
        <v>330</v>
      </c>
      <c r="L580" s="28" t="s">
        <v>331</v>
      </c>
      <c r="M580" s="28" t="s">
        <v>332</v>
      </c>
      <c r="N580" s="30">
        <v>761</v>
      </c>
      <c r="O580" s="30">
        <v>53</v>
      </c>
      <c r="P580" s="30">
        <v>708</v>
      </c>
      <c r="Q580" s="30">
        <v>4</v>
      </c>
      <c r="R580" s="30">
        <v>6</v>
      </c>
      <c r="S580" s="30">
        <v>5</v>
      </c>
      <c r="T580" s="30">
        <v>0</v>
      </c>
      <c r="U580" s="30">
        <v>47</v>
      </c>
      <c r="V580" s="30">
        <v>1516</v>
      </c>
      <c r="W580" s="28" t="s">
        <v>333</v>
      </c>
      <c r="X580" s="28" t="s">
        <v>80</v>
      </c>
      <c r="Y580" s="28" t="s">
        <v>66</v>
      </c>
      <c r="Z580" s="28" t="s">
        <v>298</v>
      </c>
      <c r="AA580" s="28" t="s">
        <v>68</v>
      </c>
      <c r="AB580" s="31">
        <v>5</v>
      </c>
      <c r="AC580" s="31">
        <v>10</v>
      </c>
      <c r="AD580" s="32">
        <v>23.08</v>
      </c>
      <c r="AE580" s="32">
        <v>30.72</v>
      </c>
      <c r="AF580" s="12" t="str">
        <f t="shared" si="108"/>
        <v>038636</v>
      </c>
      <c r="AG580" s="13" t="str">
        <f>VLOOKUP(D580,[2]Reference!$Q:$U,4,FALSE)</f>
        <v>Fleet</v>
      </c>
      <c r="AH580" s="13" t="str">
        <f>VLOOKUP(D580,[2]Reference!$Q:$U,5,FALSE)</f>
        <v>LNER</v>
      </c>
      <c r="AI580" s="14">
        <f t="shared" si="109"/>
        <v>5</v>
      </c>
      <c r="AJ580" s="14">
        <f t="shared" si="110"/>
        <v>5</v>
      </c>
      <c r="AK580" s="14">
        <f t="shared" si="111"/>
        <v>10</v>
      </c>
      <c r="AL580" s="15">
        <f t="shared" si="112"/>
        <v>13.079999999999998</v>
      </c>
      <c r="AM580" s="14">
        <f t="shared" si="113"/>
        <v>761</v>
      </c>
      <c r="AN580" s="16">
        <f t="shared" si="114"/>
        <v>44877</v>
      </c>
      <c r="AO580" s="17">
        <f>VLOOKUP(B580,[2]Reference!D:E,2,1)</f>
        <v>202308</v>
      </c>
      <c r="AP580" s="12" t="str">
        <f t="shared" si="115"/>
        <v>7</v>
      </c>
      <c r="AQ580" s="18">
        <f t="shared" si="116"/>
        <v>23.08</v>
      </c>
      <c r="AR580" s="18">
        <f t="shared" si="117"/>
        <v>30.72</v>
      </c>
      <c r="AS580" s="13" t="str">
        <f>VLOOKUP(D580,[2]Reference!$Q:$U,3,FALSE)</f>
        <v>Azuma</v>
      </c>
      <c r="AT580" s="13" t="str">
        <f>VLOOKUP(D580,[2]Reference!Q:V,6,FALSE)</f>
        <v>Azuma</v>
      </c>
      <c r="AU580" s="13" t="str">
        <f>VLOOKUP(D580,[2]Reference!$Q:$U,2,FALSE)</f>
        <v>Hitachi - Class 801</v>
      </c>
      <c r="AV580" s="19">
        <f t="shared" si="118"/>
        <v>44881</v>
      </c>
      <c r="AW580" s="12" t="str">
        <f>+VLOOKUP(X580,[2]Reference!BN:BO,2,FALSE)</f>
        <v>Fleet</v>
      </c>
      <c r="AX580" s="20" t="str">
        <f t="shared" si="119"/>
        <v>HB</v>
      </c>
      <c r="AY580" s="20" t="str">
        <f>VLOOKUP(AX580,[2]Reference!AH:AI,2,FALSE)</f>
        <v>LNER</v>
      </c>
      <c r="AZ580" s="20" t="str">
        <f>VLOOKUP(D580,[2]Reference!Q:V,6,FALSE)</f>
        <v>Azuma</v>
      </c>
      <c r="BA580" s="20" t="str">
        <f>VLOOKUP(D580,[2]Reference!Q:V,3,FALSE)</f>
        <v>Azuma</v>
      </c>
    </row>
    <row r="581" spans="1:53" ht="13.5" x14ac:dyDescent="0.25">
      <c r="A581" s="28" t="s">
        <v>334</v>
      </c>
      <c r="B581" s="29">
        <v>44874</v>
      </c>
      <c r="C581" s="28" t="s">
        <v>54</v>
      </c>
      <c r="D581" s="28" t="s">
        <v>92</v>
      </c>
      <c r="E581" s="28" t="s">
        <v>93</v>
      </c>
      <c r="F581" s="28" t="s">
        <v>92</v>
      </c>
      <c r="G581" s="28" t="s">
        <v>146</v>
      </c>
      <c r="H581" s="28" t="s">
        <v>73</v>
      </c>
      <c r="I581" s="28" t="s">
        <v>122</v>
      </c>
      <c r="J581" s="28" t="s">
        <v>123</v>
      </c>
      <c r="K581" s="28" t="s">
        <v>201</v>
      </c>
      <c r="L581" s="28" t="s">
        <v>335</v>
      </c>
      <c r="M581" s="28" t="s">
        <v>336</v>
      </c>
      <c r="N581" s="30">
        <v>9</v>
      </c>
      <c r="O581" s="30">
        <v>9</v>
      </c>
      <c r="P581" s="30">
        <v>0</v>
      </c>
      <c r="Q581" s="30">
        <v>0</v>
      </c>
      <c r="R581" s="30">
        <v>0</v>
      </c>
      <c r="S581" s="30">
        <v>0</v>
      </c>
      <c r="T581" s="30">
        <v>0</v>
      </c>
      <c r="U581" s="30">
        <v>1</v>
      </c>
      <c r="V581" s="30">
        <v>9</v>
      </c>
      <c r="W581" s="28" t="s">
        <v>337</v>
      </c>
      <c r="X581" s="28" t="s">
        <v>80</v>
      </c>
      <c r="Y581" s="28" t="s">
        <v>66</v>
      </c>
      <c r="Z581" s="28" t="s">
        <v>298</v>
      </c>
      <c r="AA581" s="28" t="s">
        <v>68</v>
      </c>
      <c r="AB581" s="31">
        <v>0</v>
      </c>
      <c r="AC581" s="31">
        <v>0</v>
      </c>
      <c r="AD581" s="32">
        <v>0</v>
      </c>
      <c r="AE581" s="32">
        <v>0.82</v>
      </c>
      <c r="AF581" s="12" t="str">
        <f t="shared" si="108"/>
        <v>039350</v>
      </c>
      <c r="AG581" s="13" t="str">
        <f>VLOOKUP(D581,[2]Reference!$Q:$U,4,FALSE)</f>
        <v>Fleet</v>
      </c>
      <c r="AH581" s="13" t="str">
        <f>VLOOKUP(D581,[2]Reference!$Q:$U,5,FALSE)</f>
        <v>LNER</v>
      </c>
      <c r="AI581" s="14">
        <f t="shared" si="109"/>
        <v>0</v>
      </c>
      <c r="AJ581" s="14">
        <f t="shared" si="110"/>
        <v>0</v>
      </c>
      <c r="AK581" s="14">
        <f t="shared" si="111"/>
        <v>0</v>
      </c>
      <c r="AL581" s="15">
        <f t="shared" si="112"/>
        <v>0</v>
      </c>
      <c r="AM581" s="14">
        <f t="shared" si="113"/>
        <v>9</v>
      </c>
      <c r="AN581" s="16">
        <f t="shared" si="114"/>
        <v>44877</v>
      </c>
      <c r="AO581" s="17">
        <f>VLOOKUP(B581,[2]Reference!D:E,2,1)</f>
        <v>202308</v>
      </c>
      <c r="AP581" s="12" t="str">
        <f t="shared" si="115"/>
        <v>7</v>
      </c>
      <c r="AQ581" s="18">
        <f t="shared" si="116"/>
        <v>0</v>
      </c>
      <c r="AR581" s="18">
        <f t="shared" si="117"/>
        <v>0.82</v>
      </c>
      <c r="AS581" s="13" t="str">
        <f>VLOOKUP(D581,[2]Reference!$Q:$U,3,FALSE)</f>
        <v>Azuma</v>
      </c>
      <c r="AT581" s="13" t="str">
        <f>VLOOKUP(D581,[2]Reference!Q:V,6,FALSE)</f>
        <v>Azuma</v>
      </c>
      <c r="AU581" s="13" t="str">
        <f>VLOOKUP(D581,[2]Reference!$Q:$U,2,FALSE)</f>
        <v>Hitachi - Class 801</v>
      </c>
      <c r="AV581" s="19">
        <f t="shared" si="118"/>
        <v>44881</v>
      </c>
      <c r="AW581" s="12" t="str">
        <f>+VLOOKUP(X581,[2]Reference!BN:BO,2,FALSE)</f>
        <v>Fleet</v>
      </c>
      <c r="AX581" s="20" t="str">
        <f t="shared" si="119"/>
        <v>HB</v>
      </c>
      <c r="AY581" s="20" t="str">
        <f>VLOOKUP(AX581,[2]Reference!AH:AI,2,FALSE)</f>
        <v>LNER</v>
      </c>
      <c r="AZ581" s="20" t="str">
        <f>VLOOKUP(D581,[2]Reference!Q:V,6,FALSE)</f>
        <v>Azuma</v>
      </c>
      <c r="BA581" s="20" t="str">
        <f>VLOOKUP(D581,[2]Reference!Q:V,3,FALSE)</f>
        <v>Azuma</v>
      </c>
    </row>
    <row r="582" spans="1:53" ht="13.5" x14ac:dyDescent="0.25">
      <c r="A582" s="28" t="s">
        <v>338</v>
      </c>
      <c r="B582" s="29">
        <v>44874</v>
      </c>
      <c r="C582" s="28" t="s">
        <v>54</v>
      </c>
      <c r="D582" s="28" t="s">
        <v>161</v>
      </c>
      <c r="E582" s="28" t="s">
        <v>162</v>
      </c>
      <c r="F582" s="28" t="s">
        <v>161</v>
      </c>
      <c r="G582" s="28" t="s">
        <v>146</v>
      </c>
      <c r="H582" s="28" t="s">
        <v>339</v>
      </c>
      <c r="I582" s="28" t="s">
        <v>340</v>
      </c>
      <c r="J582" s="28" t="s">
        <v>341</v>
      </c>
      <c r="K582" s="28" t="s">
        <v>149</v>
      </c>
      <c r="L582" s="28" t="s">
        <v>342</v>
      </c>
      <c r="M582" s="28" t="s">
        <v>165</v>
      </c>
      <c r="N582" s="30">
        <v>21</v>
      </c>
      <c r="O582" s="30">
        <v>13</v>
      </c>
      <c r="P582" s="30">
        <v>8</v>
      </c>
      <c r="Q582" s="30">
        <v>0</v>
      </c>
      <c r="R582" s="30">
        <v>0</v>
      </c>
      <c r="S582" s="30">
        <v>0</v>
      </c>
      <c r="T582" s="30">
        <v>0</v>
      </c>
      <c r="U582" s="30">
        <v>1</v>
      </c>
      <c r="V582" s="30">
        <v>21</v>
      </c>
      <c r="W582" s="28" t="s">
        <v>343</v>
      </c>
      <c r="X582" s="28" t="s">
        <v>80</v>
      </c>
      <c r="Y582" s="28" t="s">
        <v>66</v>
      </c>
      <c r="Z582" s="28" t="s">
        <v>298</v>
      </c>
      <c r="AA582" s="28" t="s">
        <v>68</v>
      </c>
      <c r="AB582" s="31">
        <v>0</v>
      </c>
      <c r="AC582" s="31">
        <v>0</v>
      </c>
      <c r="AD582" s="32">
        <v>0</v>
      </c>
      <c r="AE582" s="32">
        <v>1</v>
      </c>
      <c r="AF582" s="12" t="str">
        <f t="shared" si="108"/>
        <v>040277</v>
      </c>
      <c r="AG582" s="13" t="str">
        <f>VLOOKUP(D582,[2]Reference!$Q:$U,4,FALSE)</f>
        <v>Fleet</v>
      </c>
      <c r="AH582" s="13" t="str">
        <f>VLOOKUP(D582,[2]Reference!$Q:$U,5,FALSE)</f>
        <v>LNER</v>
      </c>
      <c r="AI582" s="14">
        <f t="shared" si="109"/>
        <v>0</v>
      </c>
      <c r="AJ582" s="14">
        <f t="shared" si="110"/>
        <v>0</v>
      </c>
      <c r="AK582" s="14">
        <f t="shared" si="111"/>
        <v>0</v>
      </c>
      <c r="AL582" s="15">
        <f t="shared" si="112"/>
        <v>0</v>
      </c>
      <c r="AM582" s="14">
        <f t="shared" si="113"/>
        <v>21</v>
      </c>
      <c r="AN582" s="16">
        <f t="shared" si="114"/>
        <v>44877</v>
      </c>
      <c r="AO582" s="17">
        <f>VLOOKUP(B582,[2]Reference!D:E,2,1)</f>
        <v>202308</v>
      </c>
      <c r="AP582" s="12" t="str">
        <f t="shared" si="115"/>
        <v>7</v>
      </c>
      <c r="AQ582" s="18">
        <f t="shared" si="116"/>
        <v>0</v>
      </c>
      <c r="AR582" s="18">
        <f t="shared" si="117"/>
        <v>1</v>
      </c>
      <c r="AS582" s="13" t="str">
        <f>VLOOKUP(D582,[2]Reference!$Q:$U,3,FALSE)</f>
        <v>IC225</v>
      </c>
      <c r="AT582" s="13" t="str">
        <f>VLOOKUP(D582,[2]Reference!Q:V,6,FALSE)</f>
        <v>IC225</v>
      </c>
      <c r="AU582" s="13" t="str">
        <f>VLOOKUP(D582,[2]Reference!$Q:$U,2,FALSE)</f>
        <v>MK4 Coach</v>
      </c>
      <c r="AV582" s="19">
        <f t="shared" si="118"/>
        <v>44881</v>
      </c>
      <c r="AW582" s="12" t="str">
        <f>+VLOOKUP(X582,[2]Reference!BN:BO,2,FALSE)</f>
        <v>Fleet</v>
      </c>
      <c r="AX582" s="20" t="str">
        <f t="shared" si="119"/>
        <v>HB</v>
      </c>
      <c r="AY582" s="20" t="str">
        <f>VLOOKUP(AX582,[2]Reference!AH:AI,2,FALSE)</f>
        <v>LNER</v>
      </c>
      <c r="AZ582" s="20" t="str">
        <f>VLOOKUP(D582,[2]Reference!Q:V,6,FALSE)</f>
        <v>IC225</v>
      </c>
      <c r="BA582" s="20" t="str">
        <f>VLOOKUP(D582,[2]Reference!Q:V,3,FALSE)</f>
        <v>IC225</v>
      </c>
    </row>
    <row r="583" spans="1:53" ht="13.5" x14ac:dyDescent="0.25">
      <c r="A583" s="28" t="s">
        <v>344</v>
      </c>
      <c r="B583" s="29">
        <v>44875</v>
      </c>
      <c r="C583" s="28" t="s">
        <v>54</v>
      </c>
      <c r="D583" s="28" t="s">
        <v>92</v>
      </c>
      <c r="E583" s="28" t="s">
        <v>93</v>
      </c>
      <c r="F583" s="28" t="s">
        <v>92</v>
      </c>
      <c r="G583" s="28" t="s">
        <v>121</v>
      </c>
      <c r="H583" s="28" t="s">
        <v>95</v>
      </c>
      <c r="I583" s="28" t="s">
        <v>147</v>
      </c>
      <c r="J583" s="28" t="s">
        <v>148</v>
      </c>
      <c r="K583" s="28" t="s">
        <v>345</v>
      </c>
      <c r="L583" s="28" t="s">
        <v>346</v>
      </c>
      <c r="M583" s="28" t="s">
        <v>347</v>
      </c>
      <c r="N583" s="30">
        <v>15</v>
      </c>
      <c r="O583" s="30">
        <v>12</v>
      </c>
      <c r="P583" s="30">
        <v>3</v>
      </c>
      <c r="Q583" s="30">
        <v>0</v>
      </c>
      <c r="R583" s="30">
        <v>0</v>
      </c>
      <c r="S583" s="30">
        <v>0</v>
      </c>
      <c r="T583" s="30">
        <v>0</v>
      </c>
      <c r="U583" s="30">
        <v>2</v>
      </c>
      <c r="V583" s="30">
        <v>15</v>
      </c>
      <c r="W583" s="28" t="s">
        <v>348</v>
      </c>
      <c r="X583" s="28" t="s">
        <v>80</v>
      </c>
      <c r="Y583" s="28" t="s">
        <v>66</v>
      </c>
      <c r="Z583" s="28" t="s">
        <v>298</v>
      </c>
      <c r="AA583" s="28" t="s">
        <v>68</v>
      </c>
      <c r="AB583" s="31">
        <v>0</v>
      </c>
      <c r="AC583" s="31">
        <v>0</v>
      </c>
      <c r="AD583" s="32">
        <v>0</v>
      </c>
      <c r="AE583" s="32">
        <v>0.55000000000000004</v>
      </c>
      <c r="AF583" s="12" t="str">
        <f t="shared" si="108"/>
        <v>042555</v>
      </c>
      <c r="AG583" s="13" t="str">
        <f>VLOOKUP(D583,[2]Reference!$Q:$U,4,FALSE)</f>
        <v>Fleet</v>
      </c>
      <c r="AH583" s="13" t="str">
        <f>VLOOKUP(D583,[2]Reference!$Q:$U,5,FALSE)</f>
        <v>LNER</v>
      </c>
      <c r="AI583" s="14">
        <f t="shared" si="109"/>
        <v>0</v>
      </c>
      <c r="AJ583" s="14">
        <f t="shared" si="110"/>
        <v>0</v>
      </c>
      <c r="AK583" s="14">
        <f t="shared" si="111"/>
        <v>0</v>
      </c>
      <c r="AL583" s="15">
        <f t="shared" si="112"/>
        <v>0</v>
      </c>
      <c r="AM583" s="14">
        <f t="shared" si="113"/>
        <v>15</v>
      </c>
      <c r="AN583" s="16">
        <f t="shared" si="114"/>
        <v>44877</v>
      </c>
      <c r="AO583" s="17">
        <f>VLOOKUP(B583,[2]Reference!D:E,2,1)</f>
        <v>202308</v>
      </c>
      <c r="AP583" s="12" t="str">
        <f t="shared" si="115"/>
        <v>7</v>
      </c>
      <c r="AQ583" s="18">
        <f t="shared" si="116"/>
        <v>0</v>
      </c>
      <c r="AR583" s="18">
        <f t="shared" si="117"/>
        <v>0.55000000000000004</v>
      </c>
      <c r="AS583" s="13" t="str">
        <f>VLOOKUP(D583,[2]Reference!$Q:$U,3,FALSE)</f>
        <v>Azuma</v>
      </c>
      <c r="AT583" s="13" t="str">
        <f>VLOOKUP(D583,[2]Reference!Q:V,6,FALSE)</f>
        <v>Azuma</v>
      </c>
      <c r="AU583" s="13" t="str">
        <f>VLOOKUP(D583,[2]Reference!$Q:$U,2,FALSE)</f>
        <v>Hitachi - Class 801</v>
      </c>
      <c r="AV583" s="19">
        <f t="shared" si="118"/>
        <v>44882</v>
      </c>
      <c r="AW583" s="12" t="str">
        <f>+VLOOKUP(X583,[2]Reference!BN:BO,2,FALSE)</f>
        <v>Fleet</v>
      </c>
      <c r="AX583" s="20" t="str">
        <f t="shared" si="119"/>
        <v>HB</v>
      </c>
      <c r="AY583" s="20" t="str">
        <f>VLOOKUP(AX583,[2]Reference!AH:AI,2,FALSE)</f>
        <v>LNER</v>
      </c>
      <c r="AZ583" s="20" t="str">
        <f>VLOOKUP(D583,[2]Reference!Q:V,6,FALSE)</f>
        <v>Azuma</v>
      </c>
      <c r="BA583" s="20" t="str">
        <f>VLOOKUP(D583,[2]Reference!Q:V,3,FALSE)</f>
        <v>Azuma</v>
      </c>
    </row>
    <row r="584" spans="1:53" ht="13.5" x14ac:dyDescent="0.25">
      <c r="A584" s="28" t="s">
        <v>349</v>
      </c>
      <c r="B584" s="29">
        <v>44876</v>
      </c>
      <c r="C584" s="28" t="s">
        <v>54</v>
      </c>
      <c r="D584" s="28" t="s">
        <v>161</v>
      </c>
      <c r="E584" s="28" t="s">
        <v>162</v>
      </c>
      <c r="F584" s="28" t="s">
        <v>161</v>
      </c>
      <c r="G584" s="28" t="s">
        <v>129</v>
      </c>
      <c r="H584" s="28" t="s">
        <v>95</v>
      </c>
      <c r="I584" s="28" t="s">
        <v>147</v>
      </c>
      <c r="J584" s="28" t="s">
        <v>148</v>
      </c>
      <c r="K584" s="28" t="s">
        <v>179</v>
      </c>
      <c r="L584" s="28" t="s">
        <v>350</v>
      </c>
      <c r="M584" s="28" t="s">
        <v>165</v>
      </c>
      <c r="N584" s="30">
        <v>3</v>
      </c>
      <c r="O584" s="30">
        <v>3</v>
      </c>
      <c r="P584" s="30">
        <v>0</v>
      </c>
      <c r="Q584" s="30">
        <v>0</v>
      </c>
      <c r="R584" s="30">
        <v>0</v>
      </c>
      <c r="S584" s="30">
        <v>0</v>
      </c>
      <c r="T584" s="30">
        <v>0</v>
      </c>
      <c r="U584" s="30">
        <v>1</v>
      </c>
      <c r="V584" s="30">
        <v>3</v>
      </c>
      <c r="W584" s="28" t="s">
        <v>351</v>
      </c>
      <c r="X584" s="28" t="s">
        <v>80</v>
      </c>
      <c r="Y584" s="28" t="s">
        <v>66</v>
      </c>
      <c r="Z584" s="28" t="s">
        <v>298</v>
      </c>
      <c r="AA584" s="28" t="s">
        <v>68</v>
      </c>
      <c r="AB584" s="31">
        <v>0</v>
      </c>
      <c r="AC584" s="31">
        <v>0</v>
      </c>
      <c r="AD584" s="32">
        <v>0</v>
      </c>
      <c r="AE584" s="32">
        <v>0</v>
      </c>
      <c r="AF584" s="12" t="str">
        <f t="shared" si="108"/>
        <v>046983</v>
      </c>
      <c r="AG584" s="13" t="str">
        <f>VLOOKUP(D584,[2]Reference!$Q:$U,4,FALSE)</f>
        <v>Fleet</v>
      </c>
      <c r="AH584" s="13" t="str">
        <f>VLOOKUP(D584,[2]Reference!$Q:$U,5,FALSE)</f>
        <v>LNER</v>
      </c>
      <c r="AI584" s="14">
        <f t="shared" si="109"/>
        <v>0</v>
      </c>
      <c r="AJ584" s="14">
        <f t="shared" si="110"/>
        <v>0</v>
      </c>
      <c r="AK584" s="14">
        <f t="shared" si="111"/>
        <v>0</v>
      </c>
      <c r="AL584" s="15">
        <f t="shared" si="112"/>
        <v>0</v>
      </c>
      <c r="AM584" s="14">
        <f t="shared" si="113"/>
        <v>3</v>
      </c>
      <c r="AN584" s="16">
        <f t="shared" si="114"/>
        <v>44877</v>
      </c>
      <c r="AO584" s="17">
        <f>VLOOKUP(B584,[2]Reference!D:E,2,1)</f>
        <v>202308</v>
      </c>
      <c r="AP584" s="12" t="str">
        <f t="shared" si="115"/>
        <v>7</v>
      </c>
      <c r="AQ584" s="18">
        <f t="shared" si="116"/>
        <v>0</v>
      </c>
      <c r="AR584" s="18">
        <f t="shared" si="117"/>
        <v>0</v>
      </c>
      <c r="AS584" s="13" t="str">
        <f>VLOOKUP(D584,[2]Reference!$Q:$U,3,FALSE)</f>
        <v>IC225</v>
      </c>
      <c r="AT584" s="13" t="str">
        <f>VLOOKUP(D584,[2]Reference!Q:V,6,FALSE)</f>
        <v>IC225</v>
      </c>
      <c r="AU584" s="13" t="str">
        <f>VLOOKUP(D584,[2]Reference!$Q:$U,2,FALSE)</f>
        <v>MK4 Coach</v>
      </c>
      <c r="AV584" s="19">
        <f t="shared" si="118"/>
        <v>44883</v>
      </c>
      <c r="AW584" s="12" t="str">
        <f>+VLOOKUP(X584,[2]Reference!BN:BO,2,FALSE)</f>
        <v>Fleet</v>
      </c>
      <c r="AX584" s="20" t="str">
        <f t="shared" si="119"/>
        <v>HB</v>
      </c>
      <c r="AY584" s="20" t="str">
        <f>VLOOKUP(AX584,[2]Reference!AH:AI,2,FALSE)</f>
        <v>LNER</v>
      </c>
      <c r="AZ584" s="20" t="str">
        <f>VLOOKUP(D584,[2]Reference!Q:V,6,FALSE)</f>
        <v>IC225</v>
      </c>
      <c r="BA584" s="20" t="str">
        <f>VLOOKUP(D584,[2]Reference!Q:V,3,FALSE)</f>
        <v>IC225</v>
      </c>
    </row>
    <row r="585" spans="1:53" ht="13.5" x14ac:dyDescent="0.25">
      <c r="A585" s="28" t="s">
        <v>352</v>
      </c>
      <c r="B585" s="29">
        <v>44877</v>
      </c>
      <c r="C585" s="28" t="s">
        <v>54</v>
      </c>
      <c r="D585" s="28" t="s">
        <v>55</v>
      </c>
      <c r="E585" s="28" t="s">
        <v>56</v>
      </c>
      <c r="F585" s="28" t="s">
        <v>55</v>
      </c>
      <c r="G585" s="28" t="s">
        <v>146</v>
      </c>
      <c r="H585" s="28" t="s">
        <v>198</v>
      </c>
      <c r="I585" s="28" t="s">
        <v>209</v>
      </c>
      <c r="J585" s="28" t="s">
        <v>210</v>
      </c>
      <c r="K585" s="28" t="s">
        <v>201</v>
      </c>
      <c r="L585" s="28" t="s">
        <v>353</v>
      </c>
      <c r="M585" s="28" t="s">
        <v>354</v>
      </c>
      <c r="N585" s="30">
        <v>7</v>
      </c>
      <c r="O585" s="30">
        <v>0</v>
      </c>
      <c r="P585" s="30">
        <v>7</v>
      </c>
      <c r="Q585" s="30">
        <v>4</v>
      </c>
      <c r="R585" s="30">
        <v>0</v>
      </c>
      <c r="S585" s="30">
        <v>0</v>
      </c>
      <c r="T585" s="30">
        <v>0</v>
      </c>
      <c r="U585" s="30">
        <v>5</v>
      </c>
      <c r="V585" s="30">
        <v>247</v>
      </c>
      <c r="W585" s="28" t="s">
        <v>355</v>
      </c>
      <c r="X585" s="28" t="s">
        <v>119</v>
      </c>
      <c r="Y585" s="28" t="s">
        <v>66</v>
      </c>
      <c r="Z585" s="28" t="s">
        <v>298</v>
      </c>
      <c r="AA585" s="28" t="s">
        <v>68</v>
      </c>
      <c r="AB585" s="31">
        <v>4</v>
      </c>
      <c r="AC585" s="31">
        <v>0</v>
      </c>
      <c r="AD585" s="32">
        <v>4</v>
      </c>
      <c r="AE585" s="32">
        <v>4</v>
      </c>
      <c r="AF585" s="12" t="str">
        <f t="shared" si="108"/>
        <v>047489</v>
      </c>
      <c r="AG585" s="13" t="str">
        <f>VLOOKUP(D585,[2]Reference!$Q:$U,4,FALSE)</f>
        <v>Fleet</v>
      </c>
      <c r="AH585" s="13" t="str">
        <f>VLOOKUP(D585,[2]Reference!$Q:$U,5,FALSE)</f>
        <v>LNER</v>
      </c>
      <c r="AI585" s="14">
        <f t="shared" si="109"/>
        <v>4</v>
      </c>
      <c r="AJ585" s="14">
        <f t="shared" si="110"/>
        <v>0</v>
      </c>
      <c r="AK585" s="14">
        <f t="shared" si="111"/>
        <v>4</v>
      </c>
      <c r="AL585" s="15">
        <f t="shared" si="112"/>
        <v>0</v>
      </c>
      <c r="AM585" s="14">
        <f t="shared" si="113"/>
        <v>7</v>
      </c>
      <c r="AN585" s="16">
        <f t="shared" si="114"/>
        <v>44877</v>
      </c>
      <c r="AO585" s="17">
        <f>VLOOKUP(B585,[2]Reference!D:E,2,1)</f>
        <v>202308</v>
      </c>
      <c r="AP585" s="12" t="str">
        <f t="shared" si="115"/>
        <v>7</v>
      </c>
      <c r="AQ585" s="18">
        <f t="shared" si="116"/>
        <v>4</v>
      </c>
      <c r="AR585" s="18">
        <f t="shared" si="117"/>
        <v>4</v>
      </c>
      <c r="AS585" s="13" t="str">
        <f>VLOOKUP(D585,[2]Reference!$Q:$U,3,FALSE)</f>
        <v>Azuma</v>
      </c>
      <c r="AT585" s="13" t="str">
        <f>VLOOKUP(D585,[2]Reference!Q:V,6,FALSE)</f>
        <v>Azuma</v>
      </c>
      <c r="AU585" s="13" t="str">
        <f>VLOOKUP(D585,[2]Reference!$Q:$U,2,FALSE)</f>
        <v>Hitachi - Class 800</v>
      </c>
      <c r="AV585" s="19">
        <f t="shared" si="118"/>
        <v>44884</v>
      </c>
      <c r="AW585" s="12" t="str">
        <f>+VLOOKUP(X585,[2]Reference!BN:BO,2,FALSE)</f>
        <v>Depot</v>
      </c>
      <c r="AX585" s="20" t="str">
        <f t="shared" si="119"/>
        <v>HB</v>
      </c>
      <c r="AY585" s="20" t="str">
        <f>VLOOKUP(AX585,[2]Reference!AH:AI,2,FALSE)</f>
        <v>LNER</v>
      </c>
      <c r="AZ585" s="20" t="str">
        <f>VLOOKUP(D585,[2]Reference!Q:V,6,FALSE)</f>
        <v>Azuma</v>
      </c>
      <c r="BA585" s="20" t="str">
        <f>VLOOKUP(D585,[2]Reference!Q:V,3,FALSE)</f>
        <v>Azuma</v>
      </c>
    </row>
    <row r="586" spans="1:53" ht="13.5" x14ac:dyDescent="0.25">
      <c r="A586" s="28" t="s">
        <v>356</v>
      </c>
      <c r="B586" s="29">
        <v>44877</v>
      </c>
      <c r="C586" s="28" t="s">
        <v>54</v>
      </c>
      <c r="D586" s="28" t="s">
        <v>92</v>
      </c>
      <c r="E586" s="28" t="s">
        <v>93</v>
      </c>
      <c r="F586" s="28" t="s">
        <v>92</v>
      </c>
      <c r="G586" s="28" t="s">
        <v>72</v>
      </c>
      <c r="H586" s="28" t="s">
        <v>138</v>
      </c>
      <c r="I586" s="28" t="s">
        <v>357</v>
      </c>
      <c r="J586" s="28" t="s">
        <v>358</v>
      </c>
      <c r="K586" s="28" t="s">
        <v>359</v>
      </c>
      <c r="L586" s="28" t="s">
        <v>360</v>
      </c>
      <c r="M586" s="28" t="s">
        <v>361</v>
      </c>
      <c r="N586" s="30">
        <v>26</v>
      </c>
      <c r="O586" s="30">
        <v>0</v>
      </c>
      <c r="P586" s="30">
        <v>26</v>
      </c>
      <c r="Q586" s="30">
        <v>0</v>
      </c>
      <c r="R586" s="30">
        <v>0</v>
      </c>
      <c r="S586" s="30">
        <v>0</v>
      </c>
      <c r="T586" s="30">
        <v>0</v>
      </c>
      <c r="U586" s="30">
        <v>3</v>
      </c>
      <c r="V586" s="30">
        <v>26</v>
      </c>
      <c r="W586" s="28" t="s">
        <v>362</v>
      </c>
      <c r="X586" s="28" t="s">
        <v>80</v>
      </c>
      <c r="Y586" s="28" t="s">
        <v>66</v>
      </c>
      <c r="Z586" s="28" t="s">
        <v>298</v>
      </c>
      <c r="AA586" s="28" t="s">
        <v>68</v>
      </c>
      <c r="AB586" s="31">
        <v>0</v>
      </c>
      <c r="AC586" s="31">
        <v>0</v>
      </c>
      <c r="AD586" s="32">
        <v>0</v>
      </c>
      <c r="AE586" s="32">
        <v>0.9</v>
      </c>
      <c r="AF586" s="12" t="str">
        <f t="shared" si="108"/>
        <v>047653</v>
      </c>
      <c r="AG586" s="13" t="str">
        <f>VLOOKUP(D586,[2]Reference!$Q:$U,4,FALSE)</f>
        <v>Fleet</v>
      </c>
      <c r="AH586" s="13" t="str">
        <f>VLOOKUP(D586,[2]Reference!$Q:$U,5,FALSE)</f>
        <v>LNER</v>
      </c>
      <c r="AI586" s="14">
        <f t="shared" si="109"/>
        <v>0</v>
      </c>
      <c r="AJ586" s="14">
        <f t="shared" si="110"/>
        <v>0</v>
      </c>
      <c r="AK586" s="14">
        <f t="shared" si="111"/>
        <v>0</v>
      </c>
      <c r="AL586" s="15">
        <f t="shared" si="112"/>
        <v>0</v>
      </c>
      <c r="AM586" s="14">
        <f t="shared" si="113"/>
        <v>26</v>
      </c>
      <c r="AN586" s="16">
        <f t="shared" si="114"/>
        <v>44877</v>
      </c>
      <c r="AO586" s="17">
        <f>VLOOKUP(B586,[2]Reference!D:E,2,1)</f>
        <v>202308</v>
      </c>
      <c r="AP586" s="12" t="str">
        <f t="shared" si="115"/>
        <v>7</v>
      </c>
      <c r="AQ586" s="18">
        <f t="shared" si="116"/>
        <v>0</v>
      </c>
      <c r="AR586" s="18">
        <f t="shared" si="117"/>
        <v>0.9</v>
      </c>
      <c r="AS586" s="13" t="str">
        <f>VLOOKUP(D586,[2]Reference!$Q:$U,3,FALSE)</f>
        <v>Azuma</v>
      </c>
      <c r="AT586" s="13" t="str">
        <f>VLOOKUP(D586,[2]Reference!Q:V,6,FALSE)</f>
        <v>Azuma</v>
      </c>
      <c r="AU586" s="13" t="str">
        <f>VLOOKUP(D586,[2]Reference!$Q:$U,2,FALSE)</f>
        <v>Hitachi - Class 801</v>
      </c>
      <c r="AV586" s="19">
        <f t="shared" si="118"/>
        <v>44884</v>
      </c>
      <c r="AW586" s="12" t="str">
        <f>+VLOOKUP(X586,[2]Reference!BN:BO,2,FALSE)</f>
        <v>Fleet</v>
      </c>
      <c r="AX586" s="20" t="str">
        <f t="shared" si="119"/>
        <v>HB</v>
      </c>
      <c r="AY586" s="20" t="str">
        <f>VLOOKUP(AX586,[2]Reference!AH:AI,2,FALSE)</f>
        <v>LNER</v>
      </c>
      <c r="AZ586" s="20" t="str">
        <f>VLOOKUP(D586,[2]Reference!Q:V,6,FALSE)</f>
        <v>Azuma</v>
      </c>
      <c r="BA586" s="20" t="str">
        <f>VLOOKUP(D586,[2]Reference!Q:V,3,FALSE)</f>
        <v>Azuma</v>
      </c>
    </row>
    <row r="587" spans="1:53" ht="13.5" x14ac:dyDescent="0.25">
      <c r="A587" s="28" t="s">
        <v>363</v>
      </c>
      <c r="B587" s="29">
        <v>44877</v>
      </c>
      <c r="C587" s="28" t="s">
        <v>54</v>
      </c>
      <c r="D587" s="28" t="s">
        <v>364</v>
      </c>
      <c r="E587" s="28" t="s">
        <v>365</v>
      </c>
      <c r="F587" s="28" t="s">
        <v>364</v>
      </c>
      <c r="G587" s="28" t="s">
        <v>121</v>
      </c>
      <c r="H587" s="28" t="s">
        <v>112</v>
      </c>
      <c r="I587" s="28" t="s">
        <v>285</v>
      </c>
      <c r="J587" s="28" t="s">
        <v>286</v>
      </c>
      <c r="K587" s="28" t="s">
        <v>366</v>
      </c>
      <c r="L587" s="28" t="s">
        <v>367</v>
      </c>
      <c r="M587" s="28" t="s">
        <v>193</v>
      </c>
      <c r="N587" s="30">
        <v>7</v>
      </c>
      <c r="O587" s="30">
        <v>0</v>
      </c>
      <c r="P587" s="30">
        <v>7</v>
      </c>
      <c r="Q587" s="30">
        <v>0</v>
      </c>
      <c r="R587" s="30">
        <v>0</v>
      </c>
      <c r="S587" s="30">
        <v>0</v>
      </c>
      <c r="T587" s="30">
        <v>0</v>
      </c>
      <c r="U587" s="30">
        <v>1</v>
      </c>
      <c r="V587" s="30">
        <v>7</v>
      </c>
      <c r="W587" s="28" t="s">
        <v>368</v>
      </c>
      <c r="X587" s="28" t="s">
        <v>119</v>
      </c>
      <c r="Y587" s="28" t="s">
        <v>66</v>
      </c>
      <c r="Z587" s="28" t="s">
        <v>298</v>
      </c>
      <c r="AA587" s="28" t="s">
        <v>68</v>
      </c>
      <c r="AB587" s="31">
        <v>0</v>
      </c>
      <c r="AC587" s="31">
        <v>0</v>
      </c>
      <c r="AD587" s="32">
        <v>0</v>
      </c>
      <c r="AE587" s="32">
        <v>0</v>
      </c>
      <c r="AF587" s="12" t="str">
        <f t="shared" si="108"/>
        <v>047749</v>
      </c>
      <c r="AG587" s="13" t="str">
        <f>VLOOKUP(D587,[2]Reference!$Q:$U,4,FALSE)</f>
        <v>Fleet</v>
      </c>
      <c r="AH587" s="13" t="str">
        <f>VLOOKUP(D587,[2]Reference!$Q:$U,5,FALSE)</f>
        <v>LNER</v>
      </c>
      <c r="AI587" s="14">
        <f t="shared" si="109"/>
        <v>0</v>
      </c>
      <c r="AJ587" s="14">
        <f t="shared" si="110"/>
        <v>0</v>
      </c>
      <c r="AK587" s="14">
        <f t="shared" si="111"/>
        <v>0</v>
      </c>
      <c r="AL587" s="15">
        <f t="shared" si="112"/>
        <v>0</v>
      </c>
      <c r="AM587" s="14">
        <f t="shared" si="113"/>
        <v>7</v>
      </c>
      <c r="AN587" s="16">
        <f t="shared" si="114"/>
        <v>44877</v>
      </c>
      <c r="AO587" s="17">
        <f>VLOOKUP(B587,[2]Reference!D:E,2,1)</f>
        <v>202308</v>
      </c>
      <c r="AP587" s="12" t="str">
        <f t="shared" si="115"/>
        <v>7</v>
      </c>
      <c r="AQ587" s="18">
        <f t="shared" si="116"/>
        <v>0</v>
      </c>
      <c r="AR587" s="18">
        <f t="shared" si="117"/>
        <v>0</v>
      </c>
      <c r="AS587" s="13" t="str">
        <f>VLOOKUP(D587,[2]Reference!$Q:$U,3,FALSE)</f>
        <v>Azuma</v>
      </c>
      <c r="AT587" s="13" t="str">
        <f>VLOOKUP(D587,[2]Reference!Q:V,6,FALSE)</f>
        <v>Depot</v>
      </c>
      <c r="AU587" s="13" t="str">
        <f>VLOOKUP(D587,[2]Reference!$Q:$U,2,FALSE)</f>
        <v>Heaton</v>
      </c>
      <c r="AV587" s="19">
        <f t="shared" si="118"/>
        <v>44884</v>
      </c>
      <c r="AW587" s="12" t="str">
        <f>+VLOOKUP(X587,[2]Reference!BN:BO,2,FALSE)</f>
        <v>Depot</v>
      </c>
      <c r="AX587" s="20" t="str">
        <f t="shared" si="119"/>
        <v>HB</v>
      </c>
      <c r="AY587" s="20" t="str">
        <f>VLOOKUP(AX587,[2]Reference!AH:AI,2,FALSE)</f>
        <v>LNER</v>
      </c>
      <c r="AZ587" s="20" t="str">
        <f>VLOOKUP(D587,[2]Reference!Q:V,6,FALSE)</f>
        <v>Depot</v>
      </c>
      <c r="BA587" s="20" t="str">
        <f>VLOOKUP(D587,[2]Reference!Q:V,3,FALSE)</f>
        <v>Azuma</v>
      </c>
    </row>
    <row r="588" spans="1:53" ht="13.5" x14ac:dyDescent="0.25">
      <c r="A588" s="28" t="s">
        <v>369</v>
      </c>
      <c r="B588" s="29">
        <v>44877</v>
      </c>
      <c r="C588" s="28" t="s">
        <v>54</v>
      </c>
      <c r="D588" s="28" t="s">
        <v>215</v>
      </c>
      <c r="E588" s="28" t="s">
        <v>216</v>
      </c>
      <c r="F588" s="28" t="s">
        <v>215</v>
      </c>
      <c r="G588" s="28" t="s">
        <v>121</v>
      </c>
      <c r="H588" s="28" t="s">
        <v>217</v>
      </c>
      <c r="I588" s="28" t="s">
        <v>218</v>
      </c>
      <c r="J588" s="28" t="s">
        <v>219</v>
      </c>
      <c r="K588" s="28" t="s">
        <v>294</v>
      </c>
      <c r="L588" s="28" t="s">
        <v>370</v>
      </c>
      <c r="M588" s="28" t="s">
        <v>206</v>
      </c>
      <c r="N588" s="30">
        <v>5</v>
      </c>
      <c r="O588" s="30">
        <v>5</v>
      </c>
      <c r="P588" s="30">
        <v>0</v>
      </c>
      <c r="Q588" s="30">
        <v>0</v>
      </c>
      <c r="R588" s="30">
        <v>0</v>
      </c>
      <c r="S588" s="30">
        <v>0</v>
      </c>
      <c r="T588" s="30">
        <v>0</v>
      </c>
      <c r="U588" s="30">
        <v>1</v>
      </c>
      <c r="V588" s="30">
        <v>5</v>
      </c>
      <c r="W588" s="28" t="s">
        <v>371</v>
      </c>
      <c r="X588" s="28" t="s">
        <v>119</v>
      </c>
      <c r="Y588" s="28" t="s">
        <v>66</v>
      </c>
      <c r="Z588" s="28" t="s">
        <v>298</v>
      </c>
      <c r="AA588" s="28" t="s">
        <v>68</v>
      </c>
      <c r="AB588" s="31">
        <v>0</v>
      </c>
      <c r="AC588" s="31">
        <v>0</v>
      </c>
      <c r="AD588" s="32">
        <v>0</v>
      </c>
      <c r="AE588" s="32">
        <v>0.18</v>
      </c>
      <c r="AF588" s="12" t="str">
        <f t="shared" si="108"/>
        <v>048564</v>
      </c>
      <c r="AG588" s="13" t="str">
        <f>VLOOKUP(D588,[2]Reference!$Q:$U,4,FALSE)</f>
        <v>Fleet</v>
      </c>
      <c r="AH588" s="13" t="str">
        <f>VLOOKUP(D588,[2]Reference!$Q:$U,5,FALSE)</f>
        <v>LNER</v>
      </c>
      <c r="AI588" s="14">
        <f t="shared" si="109"/>
        <v>0</v>
      </c>
      <c r="AJ588" s="14">
        <f t="shared" si="110"/>
        <v>0</v>
      </c>
      <c r="AK588" s="14">
        <f t="shared" si="111"/>
        <v>0</v>
      </c>
      <c r="AL588" s="15">
        <f t="shared" si="112"/>
        <v>0</v>
      </c>
      <c r="AM588" s="14">
        <f t="shared" si="113"/>
        <v>5</v>
      </c>
      <c r="AN588" s="16">
        <f t="shared" si="114"/>
        <v>44877</v>
      </c>
      <c r="AO588" s="17">
        <f>VLOOKUP(B588,[2]Reference!D:E,2,1)</f>
        <v>202308</v>
      </c>
      <c r="AP588" s="12" t="str">
        <f t="shared" si="115"/>
        <v>7</v>
      </c>
      <c r="AQ588" s="18">
        <f t="shared" si="116"/>
        <v>0</v>
      </c>
      <c r="AR588" s="18">
        <f t="shared" si="117"/>
        <v>0.18</v>
      </c>
      <c r="AS588" s="13" t="str">
        <f>VLOOKUP(D588,[2]Reference!$Q:$U,3,FALSE)</f>
        <v>Other</v>
      </c>
      <c r="AT588" s="13" t="str">
        <f>VLOOKUP(D588,[2]Reference!Q:V,6,FALSE)</f>
        <v>Other</v>
      </c>
      <c r="AU588" s="13" t="str">
        <f>VLOOKUP(D588,[2]Reference!$Q:$U,2,FALSE)</f>
        <v>ISS - Contractors</v>
      </c>
      <c r="AV588" s="19">
        <f t="shared" si="118"/>
        <v>44884</v>
      </c>
      <c r="AW588" s="12" t="str">
        <f>+VLOOKUP(X588,[2]Reference!BN:BO,2,FALSE)</f>
        <v>Depot</v>
      </c>
      <c r="AX588" s="20" t="str">
        <f t="shared" si="119"/>
        <v>HB</v>
      </c>
      <c r="AY588" s="20" t="str">
        <f>VLOOKUP(AX588,[2]Reference!AH:AI,2,FALSE)</f>
        <v>LNER</v>
      </c>
      <c r="AZ588" s="20" t="str">
        <f>VLOOKUP(D588,[2]Reference!Q:V,6,FALSE)</f>
        <v>Other</v>
      </c>
      <c r="BA588" s="20" t="str">
        <f>VLOOKUP(D588,[2]Reference!Q:V,3,FALSE)</f>
        <v>Other</v>
      </c>
    </row>
    <row r="589" spans="1:53" ht="13.5" x14ac:dyDescent="0.25">
      <c r="A589" s="28" t="s">
        <v>372</v>
      </c>
      <c r="B589" s="29">
        <v>44877</v>
      </c>
      <c r="C589" s="28" t="s">
        <v>54</v>
      </c>
      <c r="D589" s="28" t="s">
        <v>92</v>
      </c>
      <c r="E589" s="28" t="s">
        <v>93</v>
      </c>
      <c r="F589" s="28" t="s">
        <v>92</v>
      </c>
      <c r="G589" s="28" t="s">
        <v>121</v>
      </c>
      <c r="H589" s="28" t="s">
        <v>327</v>
      </c>
      <c r="I589" s="28" t="s">
        <v>328</v>
      </c>
      <c r="J589" s="28" t="s">
        <v>329</v>
      </c>
      <c r="K589" s="28" t="s">
        <v>373</v>
      </c>
      <c r="L589" s="28" t="s">
        <v>374</v>
      </c>
      <c r="M589" s="28" t="s">
        <v>375</v>
      </c>
      <c r="N589" s="30">
        <v>12</v>
      </c>
      <c r="O589" s="30">
        <v>12</v>
      </c>
      <c r="P589" s="30">
        <v>0</v>
      </c>
      <c r="Q589" s="30">
        <v>0</v>
      </c>
      <c r="R589" s="30">
        <v>0</v>
      </c>
      <c r="S589" s="30">
        <v>0</v>
      </c>
      <c r="T589" s="30">
        <v>0</v>
      </c>
      <c r="U589" s="30">
        <v>1</v>
      </c>
      <c r="V589" s="30">
        <v>12</v>
      </c>
      <c r="W589" s="28" t="s">
        <v>376</v>
      </c>
      <c r="X589" s="28" t="s">
        <v>80</v>
      </c>
      <c r="Y589" s="28" t="s">
        <v>66</v>
      </c>
      <c r="Z589" s="28" t="s">
        <v>298</v>
      </c>
      <c r="AA589" s="28" t="s">
        <v>68</v>
      </c>
      <c r="AB589" s="31">
        <v>0</v>
      </c>
      <c r="AC589" s="31">
        <v>0</v>
      </c>
      <c r="AD589" s="32">
        <v>0.19</v>
      </c>
      <c r="AE589" s="32">
        <v>0.19</v>
      </c>
      <c r="AF589" s="12" t="str">
        <f t="shared" si="108"/>
        <v>049265</v>
      </c>
      <c r="AG589" s="13" t="str">
        <f>VLOOKUP(D589,[2]Reference!$Q:$U,4,FALSE)</f>
        <v>Fleet</v>
      </c>
      <c r="AH589" s="13" t="str">
        <f>VLOOKUP(D589,[2]Reference!$Q:$U,5,FALSE)</f>
        <v>LNER</v>
      </c>
      <c r="AI589" s="14">
        <f t="shared" si="109"/>
        <v>0</v>
      </c>
      <c r="AJ589" s="14">
        <f t="shared" si="110"/>
        <v>0</v>
      </c>
      <c r="AK589" s="14">
        <f t="shared" si="111"/>
        <v>0</v>
      </c>
      <c r="AL589" s="15">
        <f t="shared" si="112"/>
        <v>0.19</v>
      </c>
      <c r="AM589" s="14">
        <f t="shared" si="113"/>
        <v>12</v>
      </c>
      <c r="AN589" s="16">
        <f t="shared" si="114"/>
        <v>44877</v>
      </c>
      <c r="AO589" s="17">
        <f>VLOOKUP(B589,[2]Reference!D:E,2,1)</f>
        <v>202308</v>
      </c>
      <c r="AP589" s="12" t="str">
        <f t="shared" si="115"/>
        <v>7</v>
      </c>
      <c r="AQ589" s="18">
        <f t="shared" si="116"/>
        <v>0.19</v>
      </c>
      <c r="AR589" s="18">
        <f t="shared" si="117"/>
        <v>0.19</v>
      </c>
      <c r="AS589" s="13" t="str">
        <f>VLOOKUP(D589,[2]Reference!$Q:$U,3,FALSE)</f>
        <v>Azuma</v>
      </c>
      <c r="AT589" s="13" t="str">
        <f>VLOOKUP(D589,[2]Reference!Q:V,6,FALSE)</f>
        <v>Azuma</v>
      </c>
      <c r="AU589" s="13" t="str">
        <f>VLOOKUP(D589,[2]Reference!$Q:$U,2,FALSE)</f>
        <v>Hitachi - Class 801</v>
      </c>
      <c r="AV589" s="19">
        <f t="shared" si="118"/>
        <v>44884</v>
      </c>
      <c r="AW589" s="12" t="str">
        <f>+VLOOKUP(X589,[2]Reference!BN:BO,2,FALSE)</f>
        <v>Fleet</v>
      </c>
      <c r="AX589" s="20" t="str">
        <f t="shared" si="119"/>
        <v>HB</v>
      </c>
      <c r="AY589" s="20" t="str">
        <f>VLOOKUP(AX589,[2]Reference!AH:AI,2,FALSE)</f>
        <v>LNER</v>
      </c>
      <c r="AZ589" s="20" t="str">
        <f>VLOOKUP(D589,[2]Reference!Q:V,6,FALSE)</f>
        <v>Azuma</v>
      </c>
      <c r="BA589" s="20" t="str">
        <f>VLOOKUP(D589,[2]Reference!Q:V,3,FALSE)</f>
        <v>Azuma</v>
      </c>
    </row>
    <row r="590" spans="1:53" ht="13.5" x14ac:dyDescent="0.25">
      <c r="A590" s="28" t="s">
        <v>377</v>
      </c>
      <c r="B590" s="29">
        <v>44878</v>
      </c>
      <c r="C590" s="28" t="s">
        <v>54</v>
      </c>
      <c r="D590" s="28" t="s">
        <v>364</v>
      </c>
      <c r="E590" s="28" t="s">
        <v>365</v>
      </c>
      <c r="F590" s="28" t="s">
        <v>364</v>
      </c>
      <c r="G590" s="28" t="s">
        <v>121</v>
      </c>
      <c r="H590" s="28" t="s">
        <v>112</v>
      </c>
      <c r="I590" s="28" t="s">
        <v>378</v>
      </c>
      <c r="J590" s="28" t="s">
        <v>379</v>
      </c>
      <c r="K590" s="28" t="s">
        <v>366</v>
      </c>
      <c r="L590" s="28" t="s">
        <v>380</v>
      </c>
      <c r="M590" s="28" t="s">
        <v>381</v>
      </c>
      <c r="N590" s="30">
        <v>5</v>
      </c>
      <c r="O590" s="30">
        <v>0</v>
      </c>
      <c r="P590" s="30">
        <v>5</v>
      </c>
      <c r="Q590" s="30">
        <v>0</v>
      </c>
      <c r="R590" s="30">
        <v>0</v>
      </c>
      <c r="S590" s="30">
        <v>0</v>
      </c>
      <c r="T590" s="30">
        <v>0</v>
      </c>
      <c r="U590" s="30">
        <v>1</v>
      </c>
      <c r="V590" s="30">
        <v>5</v>
      </c>
      <c r="W590" s="28" t="s">
        <v>382</v>
      </c>
      <c r="X590" s="28" t="s">
        <v>119</v>
      </c>
      <c r="Y590" s="28" t="s">
        <v>66</v>
      </c>
      <c r="Z590" s="28" t="s">
        <v>383</v>
      </c>
      <c r="AA590" s="28" t="s">
        <v>384</v>
      </c>
      <c r="AB590" s="31">
        <v>0</v>
      </c>
      <c r="AC590" s="31">
        <v>0</v>
      </c>
      <c r="AD590" s="32">
        <v>0</v>
      </c>
      <c r="AE590" s="32">
        <v>0</v>
      </c>
      <c r="AF590" s="12" t="str">
        <f t="shared" si="108"/>
        <v>050290</v>
      </c>
      <c r="AG590" s="13" t="str">
        <f>VLOOKUP(D590,[2]Reference!$Q:$U,4,FALSE)</f>
        <v>Fleet</v>
      </c>
      <c r="AH590" s="13" t="str">
        <f>VLOOKUP(D590,[2]Reference!$Q:$U,5,FALSE)</f>
        <v>LNER</v>
      </c>
      <c r="AI590" s="14">
        <f t="shared" si="109"/>
        <v>0</v>
      </c>
      <c r="AJ590" s="14">
        <f t="shared" si="110"/>
        <v>0</v>
      </c>
      <c r="AK590" s="14">
        <f t="shared" si="111"/>
        <v>0</v>
      </c>
      <c r="AL590" s="15">
        <f t="shared" si="112"/>
        <v>0</v>
      </c>
      <c r="AM590" s="14">
        <f t="shared" si="113"/>
        <v>5</v>
      </c>
      <c r="AN590" s="16">
        <f t="shared" si="114"/>
        <v>44884</v>
      </c>
      <c r="AO590" s="17">
        <f>VLOOKUP(B590,[2]Reference!D:E,2,1)</f>
        <v>202309</v>
      </c>
      <c r="AP590" s="12" t="str">
        <f t="shared" si="115"/>
        <v>7</v>
      </c>
      <c r="AQ590" s="18">
        <f t="shared" si="116"/>
        <v>0</v>
      </c>
      <c r="AR590" s="18">
        <f t="shared" si="117"/>
        <v>0</v>
      </c>
      <c r="AS590" s="13" t="str">
        <f>VLOOKUP(D590,[2]Reference!$Q:$U,3,FALSE)</f>
        <v>Azuma</v>
      </c>
      <c r="AT590" s="13" t="str">
        <f>VLOOKUP(D590,[2]Reference!Q:V,6,FALSE)</f>
        <v>Depot</v>
      </c>
      <c r="AU590" s="13" t="str">
        <f>VLOOKUP(D590,[2]Reference!$Q:$U,2,FALSE)</f>
        <v>Heaton</v>
      </c>
      <c r="AV590" s="19">
        <f t="shared" si="118"/>
        <v>44885</v>
      </c>
      <c r="AW590" s="12" t="str">
        <f>+VLOOKUP(X590,[2]Reference!BN:BO,2,FALSE)</f>
        <v>Depot</v>
      </c>
      <c r="AX590" s="20" t="str">
        <f t="shared" si="119"/>
        <v>HB</v>
      </c>
      <c r="AY590" s="20" t="str">
        <f>VLOOKUP(AX590,[2]Reference!AH:AI,2,FALSE)</f>
        <v>LNER</v>
      </c>
      <c r="AZ590" s="20" t="str">
        <f>VLOOKUP(D590,[2]Reference!Q:V,6,FALSE)</f>
        <v>Depot</v>
      </c>
      <c r="BA590" s="20" t="str">
        <f>VLOOKUP(D590,[2]Reference!Q:V,3,FALSE)</f>
        <v>Azuma</v>
      </c>
    </row>
    <row r="591" spans="1:53" ht="13.5" x14ac:dyDescent="0.25">
      <c r="A591" s="28" t="s">
        <v>385</v>
      </c>
      <c r="B591" s="29">
        <v>44878</v>
      </c>
      <c r="C591" s="28" t="s">
        <v>54</v>
      </c>
      <c r="D591" s="28" t="s">
        <v>364</v>
      </c>
      <c r="E591" s="28" t="s">
        <v>365</v>
      </c>
      <c r="F591" s="28" t="s">
        <v>364</v>
      </c>
      <c r="G591" s="28" t="s">
        <v>121</v>
      </c>
      <c r="H591" s="28" t="s">
        <v>112</v>
      </c>
      <c r="I591" s="28" t="s">
        <v>386</v>
      </c>
      <c r="J591" s="28" t="s">
        <v>387</v>
      </c>
      <c r="K591" s="28" t="s">
        <v>366</v>
      </c>
      <c r="L591" s="28" t="s">
        <v>388</v>
      </c>
      <c r="M591" s="28" t="s">
        <v>181</v>
      </c>
      <c r="N591" s="30">
        <v>18</v>
      </c>
      <c r="O591" s="30">
        <v>0</v>
      </c>
      <c r="P591" s="30">
        <v>18</v>
      </c>
      <c r="Q591" s="30">
        <v>0</v>
      </c>
      <c r="R591" s="30">
        <v>0</v>
      </c>
      <c r="S591" s="30">
        <v>0</v>
      </c>
      <c r="T591" s="30">
        <v>0</v>
      </c>
      <c r="U591" s="30">
        <v>2</v>
      </c>
      <c r="V591" s="30">
        <v>18</v>
      </c>
      <c r="W591" s="28" t="s">
        <v>389</v>
      </c>
      <c r="X591" s="28" t="s">
        <v>119</v>
      </c>
      <c r="Y591" s="28" t="s">
        <v>66</v>
      </c>
      <c r="Z591" s="28" t="s">
        <v>383</v>
      </c>
      <c r="AA591" s="28" t="s">
        <v>384</v>
      </c>
      <c r="AB591" s="31">
        <v>0</v>
      </c>
      <c r="AC591" s="31">
        <v>0</v>
      </c>
      <c r="AD591" s="32">
        <v>0</v>
      </c>
      <c r="AE591" s="32">
        <v>1</v>
      </c>
      <c r="AF591" s="12" t="str">
        <f t="shared" si="108"/>
        <v>050479</v>
      </c>
      <c r="AG591" s="13" t="str">
        <f>VLOOKUP(D591,[2]Reference!$Q:$U,4,FALSE)</f>
        <v>Fleet</v>
      </c>
      <c r="AH591" s="13" t="str">
        <f>VLOOKUP(D591,[2]Reference!$Q:$U,5,FALSE)</f>
        <v>LNER</v>
      </c>
      <c r="AI591" s="14">
        <f t="shared" si="109"/>
        <v>0</v>
      </c>
      <c r="AJ591" s="14">
        <f t="shared" si="110"/>
        <v>0</v>
      </c>
      <c r="AK591" s="14">
        <f t="shared" si="111"/>
        <v>0</v>
      </c>
      <c r="AL591" s="15">
        <f t="shared" si="112"/>
        <v>0</v>
      </c>
      <c r="AM591" s="14">
        <f t="shared" si="113"/>
        <v>18</v>
      </c>
      <c r="AN591" s="16">
        <f t="shared" si="114"/>
        <v>44884</v>
      </c>
      <c r="AO591" s="17">
        <f>VLOOKUP(B591,[2]Reference!D:E,2,1)</f>
        <v>202309</v>
      </c>
      <c r="AP591" s="12" t="str">
        <f t="shared" si="115"/>
        <v>7</v>
      </c>
      <c r="AQ591" s="18">
        <f t="shared" si="116"/>
        <v>0</v>
      </c>
      <c r="AR591" s="18">
        <f t="shared" si="117"/>
        <v>1</v>
      </c>
      <c r="AS591" s="13" t="str">
        <f>VLOOKUP(D591,[2]Reference!$Q:$U,3,FALSE)</f>
        <v>Azuma</v>
      </c>
      <c r="AT591" s="13" t="str">
        <f>VLOOKUP(D591,[2]Reference!Q:V,6,FALSE)</f>
        <v>Depot</v>
      </c>
      <c r="AU591" s="13" t="str">
        <f>VLOOKUP(D591,[2]Reference!$Q:$U,2,FALSE)</f>
        <v>Heaton</v>
      </c>
      <c r="AV591" s="19">
        <f t="shared" si="118"/>
        <v>44885</v>
      </c>
      <c r="AW591" s="12" t="str">
        <f>+VLOOKUP(X591,[2]Reference!BN:BO,2,FALSE)</f>
        <v>Depot</v>
      </c>
      <c r="AX591" s="20" t="str">
        <f t="shared" si="119"/>
        <v>HB</v>
      </c>
      <c r="AY591" s="20" t="str">
        <f>VLOOKUP(AX591,[2]Reference!AH:AI,2,FALSE)</f>
        <v>LNER</v>
      </c>
      <c r="AZ591" s="20" t="str">
        <f>VLOOKUP(D591,[2]Reference!Q:V,6,FALSE)</f>
        <v>Depot</v>
      </c>
      <c r="BA591" s="20" t="str">
        <f>VLOOKUP(D591,[2]Reference!Q:V,3,FALSE)</f>
        <v>Azuma</v>
      </c>
    </row>
    <row r="592" spans="1:53" ht="13.5" x14ac:dyDescent="0.25">
      <c r="A592" s="28" t="s">
        <v>390</v>
      </c>
      <c r="B592" s="29">
        <v>44878</v>
      </c>
      <c r="C592" s="28" t="s">
        <v>54</v>
      </c>
      <c r="D592" s="28" t="s">
        <v>55</v>
      </c>
      <c r="E592" s="28" t="s">
        <v>56</v>
      </c>
      <c r="F592" s="28" t="s">
        <v>55</v>
      </c>
      <c r="G592" s="28" t="s">
        <v>231</v>
      </c>
      <c r="H592" s="28" t="s">
        <v>58</v>
      </c>
      <c r="I592" s="28" t="s">
        <v>59</v>
      </c>
      <c r="J592" s="28" t="s">
        <v>60</v>
      </c>
      <c r="K592" s="28" t="s">
        <v>391</v>
      </c>
      <c r="L592" s="28" t="s">
        <v>392</v>
      </c>
      <c r="M592" s="28" t="s">
        <v>267</v>
      </c>
      <c r="N592" s="30">
        <v>2.5</v>
      </c>
      <c r="O592" s="30">
        <v>2.5</v>
      </c>
      <c r="P592" s="30">
        <v>0</v>
      </c>
      <c r="Q592" s="30">
        <v>0</v>
      </c>
      <c r="R592" s="30">
        <v>0</v>
      </c>
      <c r="S592" s="30">
        <v>0</v>
      </c>
      <c r="T592" s="30">
        <v>0</v>
      </c>
      <c r="U592" s="30">
        <v>1</v>
      </c>
      <c r="V592" s="30">
        <v>2.5</v>
      </c>
      <c r="W592" s="28" t="s">
        <v>393</v>
      </c>
      <c r="X592" s="28" t="s">
        <v>65</v>
      </c>
      <c r="Y592" s="28" t="s">
        <v>66</v>
      </c>
      <c r="Z592" s="28" t="s">
        <v>383</v>
      </c>
      <c r="AA592" s="28" t="s">
        <v>384</v>
      </c>
      <c r="AB592" s="31">
        <v>0</v>
      </c>
      <c r="AC592" s="31">
        <v>0</v>
      </c>
      <c r="AD592" s="32">
        <v>0</v>
      </c>
      <c r="AE592" s="32">
        <v>0</v>
      </c>
      <c r="AF592" s="12" t="str">
        <f t="shared" si="108"/>
        <v>050701</v>
      </c>
      <c r="AG592" s="13" t="str">
        <f>VLOOKUP(D592,[2]Reference!$Q:$U,4,FALSE)</f>
        <v>Fleet</v>
      </c>
      <c r="AH592" s="13" t="str">
        <f>VLOOKUP(D592,[2]Reference!$Q:$U,5,FALSE)</f>
        <v>LNER</v>
      </c>
      <c r="AI592" s="14">
        <f t="shared" si="109"/>
        <v>0</v>
      </c>
      <c r="AJ592" s="14">
        <f t="shared" si="110"/>
        <v>0</v>
      </c>
      <c r="AK592" s="14">
        <f t="shared" si="111"/>
        <v>0</v>
      </c>
      <c r="AL592" s="15">
        <f t="shared" si="112"/>
        <v>0</v>
      </c>
      <c r="AM592" s="14">
        <f t="shared" si="113"/>
        <v>2.5</v>
      </c>
      <c r="AN592" s="16">
        <f t="shared" si="114"/>
        <v>44884</v>
      </c>
      <c r="AO592" s="17">
        <f>VLOOKUP(B592,[2]Reference!D:E,2,1)</f>
        <v>202309</v>
      </c>
      <c r="AP592" s="12" t="str">
        <f t="shared" si="115"/>
        <v>7</v>
      </c>
      <c r="AQ592" s="18">
        <f t="shared" si="116"/>
        <v>0</v>
      </c>
      <c r="AR592" s="18">
        <f t="shared" si="117"/>
        <v>0</v>
      </c>
      <c r="AS592" s="13" t="str">
        <f>VLOOKUP(D592,[2]Reference!$Q:$U,3,FALSE)</f>
        <v>Azuma</v>
      </c>
      <c r="AT592" s="13" t="str">
        <f>VLOOKUP(D592,[2]Reference!Q:V,6,FALSE)</f>
        <v>Azuma</v>
      </c>
      <c r="AU592" s="13" t="str">
        <f>VLOOKUP(D592,[2]Reference!$Q:$U,2,FALSE)</f>
        <v>Hitachi - Class 800</v>
      </c>
      <c r="AV592" s="19">
        <f t="shared" si="118"/>
        <v>44885</v>
      </c>
      <c r="AW592" s="12" t="str">
        <f>+VLOOKUP(X592,[2]Reference!BN:BO,2,FALSE)</f>
        <v>Depot</v>
      </c>
      <c r="AX592" s="20" t="str">
        <f t="shared" si="119"/>
        <v>HB</v>
      </c>
      <c r="AY592" s="20" t="str">
        <f>VLOOKUP(AX592,[2]Reference!AH:AI,2,FALSE)</f>
        <v>LNER</v>
      </c>
      <c r="AZ592" s="20" t="str">
        <f>VLOOKUP(D592,[2]Reference!Q:V,6,FALSE)</f>
        <v>Azuma</v>
      </c>
      <c r="BA592" s="20" t="str">
        <f>VLOOKUP(D592,[2]Reference!Q:V,3,FALSE)</f>
        <v>Azuma</v>
      </c>
    </row>
    <row r="593" spans="1:53" ht="13.5" x14ac:dyDescent="0.25">
      <c r="A593" s="28" t="s">
        <v>394</v>
      </c>
      <c r="B593" s="29">
        <v>44879</v>
      </c>
      <c r="C593" s="28" t="s">
        <v>54</v>
      </c>
      <c r="D593" s="28" t="s">
        <v>70</v>
      </c>
      <c r="E593" s="28" t="s">
        <v>71</v>
      </c>
      <c r="F593" s="28" t="s">
        <v>70</v>
      </c>
      <c r="G593" s="28" t="s">
        <v>154</v>
      </c>
      <c r="H593" s="28" t="s">
        <v>138</v>
      </c>
      <c r="I593" s="28" t="s">
        <v>395</v>
      </c>
      <c r="J593" s="28" t="s">
        <v>396</v>
      </c>
      <c r="K593" s="28" t="s">
        <v>155</v>
      </c>
      <c r="L593" s="28" t="s">
        <v>397</v>
      </c>
      <c r="M593" s="28" t="s">
        <v>398</v>
      </c>
      <c r="N593" s="30">
        <v>26</v>
      </c>
      <c r="O593" s="30">
        <v>11</v>
      </c>
      <c r="P593" s="30">
        <v>15</v>
      </c>
      <c r="Q593" s="30">
        <v>0</v>
      </c>
      <c r="R593" s="30">
        <v>0</v>
      </c>
      <c r="S593" s="30">
        <v>0</v>
      </c>
      <c r="T593" s="30">
        <v>0</v>
      </c>
      <c r="U593" s="30">
        <v>4</v>
      </c>
      <c r="V593" s="30">
        <v>26</v>
      </c>
      <c r="W593" s="28" t="s">
        <v>399</v>
      </c>
      <c r="X593" s="28" t="s">
        <v>80</v>
      </c>
      <c r="Y593" s="28" t="s">
        <v>66</v>
      </c>
      <c r="Z593" s="28" t="s">
        <v>383</v>
      </c>
      <c r="AA593" s="28" t="s">
        <v>384</v>
      </c>
      <c r="AB593" s="31">
        <v>0</v>
      </c>
      <c r="AC593" s="31">
        <v>0</v>
      </c>
      <c r="AD593" s="32">
        <v>0</v>
      </c>
      <c r="AE593" s="32">
        <v>1.49</v>
      </c>
      <c r="AF593" s="12" t="str">
        <f t="shared" si="108"/>
        <v>052846</v>
      </c>
      <c r="AG593" s="13" t="str">
        <f>VLOOKUP(D593,[2]Reference!$Q:$U,4,FALSE)</f>
        <v>Fleet</v>
      </c>
      <c r="AH593" s="13" t="str">
        <f>VLOOKUP(D593,[2]Reference!$Q:$U,5,FALSE)</f>
        <v>LNER</v>
      </c>
      <c r="AI593" s="14">
        <f t="shared" si="109"/>
        <v>0</v>
      </c>
      <c r="AJ593" s="14">
        <f t="shared" si="110"/>
        <v>0</v>
      </c>
      <c r="AK593" s="14">
        <f t="shared" si="111"/>
        <v>0</v>
      </c>
      <c r="AL593" s="15">
        <f t="shared" si="112"/>
        <v>0</v>
      </c>
      <c r="AM593" s="14">
        <f t="shared" si="113"/>
        <v>26</v>
      </c>
      <c r="AN593" s="16">
        <f t="shared" si="114"/>
        <v>44884</v>
      </c>
      <c r="AO593" s="17">
        <f>VLOOKUP(B593,[2]Reference!D:E,2,1)</f>
        <v>202309</v>
      </c>
      <c r="AP593" s="12" t="str">
        <f t="shared" si="115"/>
        <v>7</v>
      </c>
      <c r="AQ593" s="18">
        <f t="shared" si="116"/>
        <v>0</v>
      </c>
      <c r="AR593" s="18">
        <f t="shared" si="117"/>
        <v>1.49</v>
      </c>
      <c r="AS593" s="13" t="str">
        <f>VLOOKUP(D593,[2]Reference!$Q:$U,3,FALSE)</f>
        <v>IC225</v>
      </c>
      <c r="AT593" s="13" t="str">
        <f>VLOOKUP(D593,[2]Reference!Q:V,6,FALSE)</f>
        <v>IC225</v>
      </c>
      <c r="AU593" s="13" t="str">
        <f>VLOOKUP(D593,[2]Reference!$Q:$U,2,FALSE)</f>
        <v>Cl 91 Loco</v>
      </c>
      <c r="AV593" s="19">
        <f t="shared" si="118"/>
        <v>44886</v>
      </c>
      <c r="AW593" s="12" t="str">
        <f>+VLOOKUP(X593,[2]Reference!BN:BO,2,FALSE)</f>
        <v>Fleet</v>
      </c>
      <c r="AX593" s="20" t="str">
        <f t="shared" si="119"/>
        <v>HB</v>
      </c>
      <c r="AY593" s="20" t="str">
        <f>VLOOKUP(AX593,[2]Reference!AH:AI,2,FALSE)</f>
        <v>LNER</v>
      </c>
      <c r="AZ593" s="20" t="str">
        <f>VLOOKUP(D593,[2]Reference!Q:V,6,FALSE)</f>
        <v>IC225</v>
      </c>
      <c r="BA593" s="20" t="str">
        <f>VLOOKUP(D593,[2]Reference!Q:V,3,FALSE)</f>
        <v>IC225</v>
      </c>
    </row>
    <row r="594" spans="1:53" ht="13.5" x14ac:dyDescent="0.25">
      <c r="A594" s="28" t="s">
        <v>400</v>
      </c>
      <c r="B594" s="29">
        <v>44879</v>
      </c>
      <c r="C594" s="28" t="s">
        <v>54</v>
      </c>
      <c r="D594" s="28" t="s">
        <v>110</v>
      </c>
      <c r="E594" s="28" t="s">
        <v>111</v>
      </c>
      <c r="F594" s="28" t="s">
        <v>110</v>
      </c>
      <c r="G594" s="28" t="s">
        <v>83</v>
      </c>
      <c r="H594" s="28" t="s">
        <v>112</v>
      </c>
      <c r="I594" s="28" t="s">
        <v>285</v>
      </c>
      <c r="J594" s="28" t="s">
        <v>286</v>
      </c>
      <c r="K594" s="28" t="s">
        <v>115</v>
      </c>
      <c r="L594" s="28" t="s">
        <v>401</v>
      </c>
      <c r="M594" s="28" t="s">
        <v>402</v>
      </c>
      <c r="N594" s="30">
        <v>21</v>
      </c>
      <c r="O594" s="30">
        <v>0</v>
      </c>
      <c r="P594" s="30">
        <v>21</v>
      </c>
      <c r="Q594" s="30">
        <v>0</v>
      </c>
      <c r="R594" s="30">
        <v>0</v>
      </c>
      <c r="S594" s="30">
        <v>0</v>
      </c>
      <c r="T594" s="30">
        <v>0</v>
      </c>
      <c r="U594" s="30">
        <v>3</v>
      </c>
      <c r="V594" s="30">
        <v>21</v>
      </c>
      <c r="W594" s="28" t="s">
        <v>403</v>
      </c>
      <c r="X594" s="28" t="s">
        <v>119</v>
      </c>
      <c r="Y594" s="28" t="s">
        <v>66</v>
      </c>
      <c r="Z594" s="28" t="s">
        <v>383</v>
      </c>
      <c r="AA594" s="28" t="s">
        <v>384</v>
      </c>
      <c r="AB594" s="31">
        <v>0</v>
      </c>
      <c r="AC594" s="31">
        <v>0</v>
      </c>
      <c r="AD594" s="32">
        <v>0.37</v>
      </c>
      <c r="AE594" s="32">
        <v>0.61</v>
      </c>
      <c r="AF594" s="12" t="str">
        <f t="shared" si="108"/>
        <v>053106</v>
      </c>
      <c r="AG594" s="13" t="str">
        <f>VLOOKUP(D594,[2]Reference!$Q:$U,4,FALSE)</f>
        <v>Fleet</v>
      </c>
      <c r="AH594" s="13" t="str">
        <f>VLOOKUP(D594,[2]Reference!$Q:$U,5,FALSE)</f>
        <v>LNER</v>
      </c>
      <c r="AI594" s="14">
        <f t="shared" si="109"/>
        <v>0</v>
      </c>
      <c r="AJ594" s="14">
        <f t="shared" si="110"/>
        <v>0</v>
      </c>
      <c r="AK594" s="14">
        <f t="shared" si="111"/>
        <v>0</v>
      </c>
      <c r="AL594" s="15">
        <f t="shared" si="112"/>
        <v>0.37</v>
      </c>
      <c r="AM594" s="14">
        <f t="shared" si="113"/>
        <v>21</v>
      </c>
      <c r="AN594" s="16">
        <f t="shared" si="114"/>
        <v>44884</v>
      </c>
      <c r="AO594" s="17">
        <f>VLOOKUP(B594,[2]Reference!D:E,2,1)</f>
        <v>202309</v>
      </c>
      <c r="AP594" s="12" t="str">
        <f t="shared" si="115"/>
        <v>7</v>
      </c>
      <c r="AQ594" s="18">
        <f t="shared" si="116"/>
        <v>0.37</v>
      </c>
      <c r="AR594" s="18">
        <f t="shared" si="117"/>
        <v>0.61</v>
      </c>
      <c r="AS594" s="13" t="str">
        <f>VLOOKUP(D594,[2]Reference!$Q:$U,3,FALSE)</f>
        <v>Azuma</v>
      </c>
      <c r="AT594" s="13" t="str">
        <f>VLOOKUP(D594,[2]Reference!Q:V,6,FALSE)</f>
        <v>Depot</v>
      </c>
      <c r="AU594" s="13" t="str">
        <f>VLOOKUP(D594,[2]Reference!$Q:$U,2,FALSE)</f>
        <v>Craigentinny</v>
      </c>
      <c r="AV594" s="19">
        <f t="shared" si="118"/>
        <v>44886</v>
      </c>
      <c r="AW594" s="12" t="str">
        <f>+VLOOKUP(X594,[2]Reference!BN:BO,2,FALSE)</f>
        <v>Depot</v>
      </c>
      <c r="AX594" s="20" t="str">
        <f t="shared" si="119"/>
        <v>HB</v>
      </c>
      <c r="AY594" s="20" t="str">
        <f>VLOOKUP(AX594,[2]Reference!AH:AI,2,FALSE)</f>
        <v>LNER</v>
      </c>
      <c r="AZ594" s="20" t="str">
        <f>VLOOKUP(D594,[2]Reference!Q:V,6,FALSE)</f>
        <v>Depot</v>
      </c>
      <c r="BA594" s="20" t="str">
        <f>VLOOKUP(D594,[2]Reference!Q:V,3,FALSE)</f>
        <v>Azuma</v>
      </c>
    </row>
    <row r="595" spans="1:53" ht="13.5" x14ac:dyDescent="0.25">
      <c r="A595" s="28" t="s">
        <v>404</v>
      </c>
      <c r="B595" s="29">
        <v>44880</v>
      </c>
      <c r="C595" s="28" t="s">
        <v>54</v>
      </c>
      <c r="D595" s="28" t="s">
        <v>55</v>
      </c>
      <c r="E595" s="28" t="s">
        <v>56</v>
      </c>
      <c r="F595" s="28" t="s">
        <v>55</v>
      </c>
      <c r="G595" s="28" t="s">
        <v>129</v>
      </c>
      <c r="H595" s="28" t="s">
        <v>405</v>
      </c>
      <c r="I595" s="28" t="s">
        <v>406</v>
      </c>
      <c r="J595" s="28" t="s">
        <v>178</v>
      </c>
      <c r="K595" s="28" t="s">
        <v>179</v>
      </c>
      <c r="L595" s="28" t="s">
        <v>407</v>
      </c>
      <c r="M595" s="28" t="s">
        <v>408</v>
      </c>
      <c r="N595" s="30">
        <v>61</v>
      </c>
      <c r="O595" s="30">
        <v>7</v>
      </c>
      <c r="P595" s="30">
        <v>54</v>
      </c>
      <c r="Q595" s="30">
        <v>0</v>
      </c>
      <c r="R595" s="30">
        <v>0</v>
      </c>
      <c r="S595" s="30">
        <v>0</v>
      </c>
      <c r="T595" s="30">
        <v>0</v>
      </c>
      <c r="U595" s="30">
        <v>4</v>
      </c>
      <c r="V595" s="30">
        <v>61</v>
      </c>
      <c r="W595" s="28" t="s">
        <v>409</v>
      </c>
      <c r="X595" s="28" t="s">
        <v>80</v>
      </c>
      <c r="Y595" s="28" t="s">
        <v>66</v>
      </c>
      <c r="Z595" s="28" t="s">
        <v>383</v>
      </c>
      <c r="AA595" s="28" t="s">
        <v>384</v>
      </c>
      <c r="AB595" s="31">
        <v>0</v>
      </c>
      <c r="AC595" s="31">
        <v>0</v>
      </c>
      <c r="AD595" s="32">
        <v>0</v>
      </c>
      <c r="AE595" s="32">
        <v>1.54</v>
      </c>
      <c r="AF595" s="12" t="str">
        <f t="shared" si="108"/>
        <v>055576</v>
      </c>
      <c r="AG595" s="13" t="str">
        <f>VLOOKUP(D595,[2]Reference!$Q:$U,4,FALSE)</f>
        <v>Fleet</v>
      </c>
      <c r="AH595" s="13" t="str">
        <f>VLOOKUP(D595,[2]Reference!$Q:$U,5,FALSE)</f>
        <v>LNER</v>
      </c>
      <c r="AI595" s="14">
        <f t="shared" si="109"/>
        <v>0</v>
      </c>
      <c r="AJ595" s="14">
        <f t="shared" si="110"/>
        <v>0</v>
      </c>
      <c r="AK595" s="14">
        <f t="shared" si="111"/>
        <v>0</v>
      </c>
      <c r="AL595" s="15">
        <f t="shared" si="112"/>
        <v>0</v>
      </c>
      <c r="AM595" s="14">
        <f t="shared" si="113"/>
        <v>61</v>
      </c>
      <c r="AN595" s="16">
        <f t="shared" si="114"/>
        <v>44884</v>
      </c>
      <c r="AO595" s="17">
        <f>VLOOKUP(B595,[2]Reference!D:E,2,1)</f>
        <v>202309</v>
      </c>
      <c r="AP595" s="12" t="str">
        <f t="shared" si="115"/>
        <v>7</v>
      </c>
      <c r="AQ595" s="18">
        <f t="shared" si="116"/>
        <v>0</v>
      </c>
      <c r="AR595" s="18">
        <f t="shared" si="117"/>
        <v>1.54</v>
      </c>
      <c r="AS595" s="13" t="str">
        <f>VLOOKUP(D595,[2]Reference!$Q:$U,3,FALSE)</f>
        <v>Azuma</v>
      </c>
      <c r="AT595" s="13" t="str">
        <f>VLOOKUP(D595,[2]Reference!Q:V,6,FALSE)</f>
        <v>Azuma</v>
      </c>
      <c r="AU595" s="13" t="str">
        <f>VLOOKUP(D595,[2]Reference!$Q:$U,2,FALSE)</f>
        <v>Hitachi - Class 800</v>
      </c>
      <c r="AV595" s="19">
        <f t="shared" si="118"/>
        <v>44887</v>
      </c>
      <c r="AW595" s="12" t="str">
        <f>+VLOOKUP(X595,[2]Reference!BN:BO,2,FALSE)</f>
        <v>Fleet</v>
      </c>
      <c r="AX595" s="20" t="str">
        <f t="shared" si="119"/>
        <v>HB</v>
      </c>
      <c r="AY595" s="20" t="str">
        <f>VLOOKUP(AX595,[2]Reference!AH:AI,2,FALSE)</f>
        <v>LNER</v>
      </c>
      <c r="AZ595" s="20" t="str">
        <f>VLOOKUP(D595,[2]Reference!Q:V,6,FALSE)</f>
        <v>Azuma</v>
      </c>
      <c r="BA595" s="20" t="str">
        <f>VLOOKUP(D595,[2]Reference!Q:V,3,FALSE)</f>
        <v>Azuma</v>
      </c>
    </row>
    <row r="596" spans="1:53" ht="13.5" x14ac:dyDescent="0.25">
      <c r="A596" s="28" t="s">
        <v>410</v>
      </c>
      <c r="B596" s="29">
        <v>44880</v>
      </c>
      <c r="C596" s="28" t="s">
        <v>54</v>
      </c>
      <c r="D596" s="28" t="s">
        <v>70</v>
      </c>
      <c r="E596" s="28" t="s">
        <v>71</v>
      </c>
      <c r="F596" s="28" t="s">
        <v>70</v>
      </c>
      <c r="G596" s="28" t="s">
        <v>129</v>
      </c>
      <c r="H596" s="28" t="s">
        <v>339</v>
      </c>
      <c r="I596" s="28" t="s">
        <v>411</v>
      </c>
      <c r="J596" s="28" t="s">
        <v>412</v>
      </c>
      <c r="K596" s="28" t="s">
        <v>275</v>
      </c>
      <c r="L596" s="28" t="s">
        <v>413</v>
      </c>
      <c r="M596" s="28" t="s">
        <v>165</v>
      </c>
      <c r="N596" s="30">
        <v>6</v>
      </c>
      <c r="O596" s="30">
        <v>2</v>
      </c>
      <c r="P596" s="30">
        <v>4</v>
      </c>
      <c r="Q596" s="30">
        <v>0</v>
      </c>
      <c r="R596" s="30">
        <v>0</v>
      </c>
      <c r="S596" s="30">
        <v>0</v>
      </c>
      <c r="T596" s="30">
        <v>0</v>
      </c>
      <c r="U596" s="30">
        <v>3</v>
      </c>
      <c r="V596" s="30">
        <v>6</v>
      </c>
      <c r="W596" s="28" t="s">
        <v>414</v>
      </c>
      <c r="X596" s="28" t="s">
        <v>80</v>
      </c>
      <c r="Y596" s="28" t="s">
        <v>66</v>
      </c>
      <c r="Z596" s="28" t="s">
        <v>383</v>
      </c>
      <c r="AA596" s="28" t="s">
        <v>384</v>
      </c>
      <c r="AB596" s="31">
        <v>0</v>
      </c>
      <c r="AC596" s="31">
        <v>0</v>
      </c>
      <c r="AD596" s="32">
        <v>0</v>
      </c>
      <c r="AE596" s="32">
        <v>0.34</v>
      </c>
      <c r="AF596" s="12" t="str">
        <f t="shared" si="108"/>
        <v>056893</v>
      </c>
      <c r="AG596" s="13" t="str">
        <f>VLOOKUP(D596,[2]Reference!$Q:$U,4,FALSE)</f>
        <v>Fleet</v>
      </c>
      <c r="AH596" s="13" t="str">
        <f>VLOOKUP(D596,[2]Reference!$Q:$U,5,FALSE)</f>
        <v>LNER</v>
      </c>
      <c r="AI596" s="14">
        <f t="shared" si="109"/>
        <v>0</v>
      </c>
      <c r="AJ596" s="14">
        <f t="shared" si="110"/>
        <v>0</v>
      </c>
      <c r="AK596" s="14">
        <f t="shared" si="111"/>
        <v>0</v>
      </c>
      <c r="AL596" s="15">
        <f t="shared" si="112"/>
        <v>0</v>
      </c>
      <c r="AM596" s="14">
        <f t="shared" si="113"/>
        <v>6</v>
      </c>
      <c r="AN596" s="16">
        <f t="shared" si="114"/>
        <v>44884</v>
      </c>
      <c r="AO596" s="17">
        <f>VLOOKUP(B596,[2]Reference!D:E,2,1)</f>
        <v>202309</v>
      </c>
      <c r="AP596" s="12" t="str">
        <f t="shared" si="115"/>
        <v>7</v>
      </c>
      <c r="AQ596" s="18">
        <f t="shared" si="116"/>
        <v>0</v>
      </c>
      <c r="AR596" s="18">
        <f t="shared" si="117"/>
        <v>0.34</v>
      </c>
      <c r="AS596" s="13" t="str">
        <f>VLOOKUP(D596,[2]Reference!$Q:$U,3,FALSE)</f>
        <v>IC225</v>
      </c>
      <c r="AT596" s="13" t="str">
        <f>VLOOKUP(D596,[2]Reference!Q:V,6,FALSE)</f>
        <v>IC225</v>
      </c>
      <c r="AU596" s="13" t="str">
        <f>VLOOKUP(D596,[2]Reference!$Q:$U,2,FALSE)</f>
        <v>Cl 91 Loco</v>
      </c>
      <c r="AV596" s="19">
        <f t="shared" si="118"/>
        <v>44887</v>
      </c>
      <c r="AW596" s="12" t="str">
        <f>+VLOOKUP(X596,[2]Reference!BN:BO,2,FALSE)</f>
        <v>Fleet</v>
      </c>
      <c r="AX596" s="20" t="str">
        <f t="shared" si="119"/>
        <v>HB</v>
      </c>
      <c r="AY596" s="20" t="str">
        <f>VLOOKUP(AX596,[2]Reference!AH:AI,2,FALSE)</f>
        <v>LNER</v>
      </c>
      <c r="AZ596" s="20" t="str">
        <f>VLOOKUP(D596,[2]Reference!Q:V,6,FALSE)</f>
        <v>IC225</v>
      </c>
      <c r="BA596" s="20" t="str">
        <f>VLOOKUP(D596,[2]Reference!Q:V,3,FALSE)</f>
        <v>IC225</v>
      </c>
    </row>
    <row r="597" spans="1:53" ht="13.5" x14ac:dyDescent="0.25">
      <c r="A597" s="28" t="s">
        <v>415</v>
      </c>
      <c r="B597" s="29">
        <v>44881</v>
      </c>
      <c r="C597" s="28" t="s">
        <v>54</v>
      </c>
      <c r="D597" s="28" t="s">
        <v>70</v>
      </c>
      <c r="E597" s="28" t="s">
        <v>71</v>
      </c>
      <c r="F597" s="28" t="s">
        <v>70</v>
      </c>
      <c r="G597" s="28" t="s">
        <v>129</v>
      </c>
      <c r="H597" s="28" t="s">
        <v>237</v>
      </c>
      <c r="I597" s="28" t="s">
        <v>416</v>
      </c>
      <c r="J597" s="28" t="s">
        <v>417</v>
      </c>
      <c r="K597" s="28" t="s">
        <v>179</v>
      </c>
      <c r="L597" s="28" t="s">
        <v>418</v>
      </c>
      <c r="M597" s="28" t="s">
        <v>419</v>
      </c>
      <c r="N597" s="30">
        <v>5</v>
      </c>
      <c r="O597" s="30">
        <v>5</v>
      </c>
      <c r="P597" s="30">
        <v>0</v>
      </c>
      <c r="Q597" s="30">
        <v>0</v>
      </c>
      <c r="R597" s="30">
        <v>0</v>
      </c>
      <c r="S597" s="30">
        <v>0</v>
      </c>
      <c r="T597" s="30">
        <v>0</v>
      </c>
      <c r="U597" s="30">
        <v>1</v>
      </c>
      <c r="V597" s="30">
        <v>5</v>
      </c>
      <c r="W597" s="28" t="s">
        <v>420</v>
      </c>
      <c r="X597" s="28" t="s">
        <v>80</v>
      </c>
      <c r="Y597" s="28" t="s">
        <v>66</v>
      </c>
      <c r="Z597" s="28" t="s">
        <v>383</v>
      </c>
      <c r="AA597" s="28" t="s">
        <v>384</v>
      </c>
      <c r="AB597" s="31">
        <v>0</v>
      </c>
      <c r="AC597" s="31">
        <v>0</v>
      </c>
      <c r="AD597" s="32">
        <v>0</v>
      </c>
      <c r="AE597" s="32">
        <v>0</v>
      </c>
      <c r="AF597" s="12" t="str">
        <f t="shared" si="108"/>
        <v>058431</v>
      </c>
      <c r="AG597" s="13" t="str">
        <f>VLOOKUP(D597,[2]Reference!$Q:$U,4,FALSE)</f>
        <v>Fleet</v>
      </c>
      <c r="AH597" s="13" t="str">
        <f>VLOOKUP(D597,[2]Reference!$Q:$U,5,FALSE)</f>
        <v>LNER</v>
      </c>
      <c r="AI597" s="14">
        <f t="shared" si="109"/>
        <v>0</v>
      </c>
      <c r="AJ597" s="14">
        <f t="shared" si="110"/>
        <v>0</v>
      </c>
      <c r="AK597" s="14">
        <f t="shared" si="111"/>
        <v>0</v>
      </c>
      <c r="AL597" s="15">
        <f t="shared" si="112"/>
        <v>0</v>
      </c>
      <c r="AM597" s="14">
        <f t="shared" si="113"/>
        <v>5</v>
      </c>
      <c r="AN597" s="16">
        <f t="shared" si="114"/>
        <v>44884</v>
      </c>
      <c r="AO597" s="17">
        <f>VLOOKUP(B597,[2]Reference!D:E,2,1)</f>
        <v>202309</v>
      </c>
      <c r="AP597" s="12" t="str">
        <f t="shared" si="115"/>
        <v>7</v>
      </c>
      <c r="AQ597" s="18">
        <f t="shared" si="116"/>
        <v>0</v>
      </c>
      <c r="AR597" s="18">
        <f t="shared" si="117"/>
        <v>0</v>
      </c>
      <c r="AS597" s="13" t="str">
        <f>VLOOKUP(D597,[2]Reference!$Q:$U,3,FALSE)</f>
        <v>IC225</v>
      </c>
      <c r="AT597" s="13" t="str">
        <f>VLOOKUP(D597,[2]Reference!Q:V,6,FALSE)</f>
        <v>IC225</v>
      </c>
      <c r="AU597" s="13" t="str">
        <f>VLOOKUP(D597,[2]Reference!$Q:$U,2,FALSE)</f>
        <v>Cl 91 Loco</v>
      </c>
      <c r="AV597" s="19">
        <f t="shared" si="118"/>
        <v>44888</v>
      </c>
      <c r="AW597" s="12" t="str">
        <f>+VLOOKUP(X597,[2]Reference!BN:BO,2,FALSE)</f>
        <v>Fleet</v>
      </c>
      <c r="AX597" s="20" t="str">
        <f t="shared" si="119"/>
        <v>HB</v>
      </c>
      <c r="AY597" s="20" t="str">
        <f>VLOOKUP(AX597,[2]Reference!AH:AI,2,FALSE)</f>
        <v>LNER</v>
      </c>
      <c r="AZ597" s="20" t="str">
        <f>VLOOKUP(D597,[2]Reference!Q:V,6,FALSE)</f>
        <v>IC225</v>
      </c>
      <c r="BA597" s="20" t="str">
        <f>VLOOKUP(D597,[2]Reference!Q:V,3,FALSE)</f>
        <v>IC225</v>
      </c>
    </row>
    <row r="598" spans="1:53" ht="13.5" x14ac:dyDescent="0.25">
      <c r="A598" s="28" t="s">
        <v>421</v>
      </c>
      <c r="B598" s="29">
        <v>44881</v>
      </c>
      <c r="C598" s="28" t="s">
        <v>54</v>
      </c>
      <c r="D598" s="28" t="s">
        <v>92</v>
      </c>
      <c r="E598" s="28" t="s">
        <v>93</v>
      </c>
      <c r="F598" s="28" t="s">
        <v>92</v>
      </c>
      <c r="G598" s="28" t="s">
        <v>129</v>
      </c>
      <c r="H598" s="28" t="s">
        <v>138</v>
      </c>
      <c r="I598" s="28" t="s">
        <v>357</v>
      </c>
      <c r="J598" s="28" t="s">
        <v>358</v>
      </c>
      <c r="K598" s="28" t="s">
        <v>179</v>
      </c>
      <c r="L598" s="28" t="s">
        <v>422</v>
      </c>
      <c r="M598" s="28" t="s">
        <v>193</v>
      </c>
      <c r="N598" s="30">
        <v>4</v>
      </c>
      <c r="O598" s="30">
        <v>4</v>
      </c>
      <c r="P598" s="30">
        <v>0</v>
      </c>
      <c r="Q598" s="30">
        <v>0</v>
      </c>
      <c r="R598" s="30">
        <v>0</v>
      </c>
      <c r="S598" s="30">
        <v>0</v>
      </c>
      <c r="T598" s="30">
        <v>0</v>
      </c>
      <c r="U598" s="30">
        <v>1</v>
      </c>
      <c r="V598" s="30">
        <v>4</v>
      </c>
      <c r="W598" s="28" t="s">
        <v>423</v>
      </c>
      <c r="X598" s="28" t="s">
        <v>80</v>
      </c>
      <c r="Y598" s="28" t="s">
        <v>66</v>
      </c>
      <c r="Z598" s="28" t="s">
        <v>383</v>
      </c>
      <c r="AA598" s="28" t="s">
        <v>384</v>
      </c>
      <c r="AB598" s="31">
        <v>0</v>
      </c>
      <c r="AC598" s="31">
        <v>0</v>
      </c>
      <c r="AD598" s="32">
        <v>0</v>
      </c>
      <c r="AE598" s="32">
        <v>0</v>
      </c>
      <c r="AF598" s="12" t="str">
        <f t="shared" si="108"/>
        <v>060459</v>
      </c>
      <c r="AG598" s="13" t="str">
        <f>VLOOKUP(D598,[2]Reference!$Q:$U,4,FALSE)</f>
        <v>Fleet</v>
      </c>
      <c r="AH598" s="13" t="str">
        <f>VLOOKUP(D598,[2]Reference!$Q:$U,5,FALSE)</f>
        <v>LNER</v>
      </c>
      <c r="AI598" s="14">
        <f t="shared" si="109"/>
        <v>0</v>
      </c>
      <c r="AJ598" s="14">
        <f t="shared" si="110"/>
        <v>0</v>
      </c>
      <c r="AK598" s="14">
        <f t="shared" si="111"/>
        <v>0</v>
      </c>
      <c r="AL598" s="15">
        <f t="shared" si="112"/>
        <v>0</v>
      </c>
      <c r="AM598" s="14">
        <f t="shared" si="113"/>
        <v>4</v>
      </c>
      <c r="AN598" s="16">
        <f t="shared" si="114"/>
        <v>44884</v>
      </c>
      <c r="AO598" s="17">
        <f>VLOOKUP(B598,[2]Reference!D:E,2,1)</f>
        <v>202309</v>
      </c>
      <c r="AP598" s="12" t="str">
        <f t="shared" si="115"/>
        <v>7</v>
      </c>
      <c r="AQ598" s="18">
        <f t="shared" si="116"/>
        <v>0</v>
      </c>
      <c r="AR598" s="18">
        <f t="shared" si="117"/>
        <v>0</v>
      </c>
      <c r="AS598" s="13" t="str">
        <f>VLOOKUP(D598,[2]Reference!$Q:$U,3,FALSE)</f>
        <v>Azuma</v>
      </c>
      <c r="AT598" s="13" t="str">
        <f>VLOOKUP(D598,[2]Reference!Q:V,6,FALSE)</f>
        <v>Azuma</v>
      </c>
      <c r="AU598" s="13" t="str">
        <f>VLOOKUP(D598,[2]Reference!$Q:$U,2,FALSE)</f>
        <v>Hitachi - Class 801</v>
      </c>
      <c r="AV598" s="19">
        <f t="shared" si="118"/>
        <v>44888</v>
      </c>
      <c r="AW598" s="12" t="str">
        <f>+VLOOKUP(X598,[2]Reference!BN:BO,2,FALSE)</f>
        <v>Fleet</v>
      </c>
      <c r="AX598" s="20" t="str">
        <f t="shared" si="119"/>
        <v>HB</v>
      </c>
      <c r="AY598" s="20" t="str">
        <f>VLOOKUP(AX598,[2]Reference!AH:AI,2,FALSE)</f>
        <v>LNER</v>
      </c>
      <c r="AZ598" s="20" t="str">
        <f>VLOOKUP(D598,[2]Reference!Q:V,6,FALSE)</f>
        <v>Azuma</v>
      </c>
      <c r="BA598" s="20" t="str">
        <f>VLOOKUP(D598,[2]Reference!Q:V,3,FALSE)</f>
        <v>Azuma</v>
      </c>
    </row>
    <row r="599" spans="1:53" ht="13.5" x14ac:dyDescent="0.25">
      <c r="A599" s="28" t="s">
        <v>424</v>
      </c>
      <c r="B599" s="29">
        <v>44883</v>
      </c>
      <c r="C599" s="28" t="s">
        <v>54</v>
      </c>
      <c r="D599" s="28" t="s">
        <v>70</v>
      </c>
      <c r="E599" s="28" t="s">
        <v>71</v>
      </c>
      <c r="F599" s="28" t="s">
        <v>70</v>
      </c>
      <c r="G599" s="28" t="s">
        <v>129</v>
      </c>
      <c r="H599" s="28" t="s">
        <v>237</v>
      </c>
      <c r="I599" s="28" t="s">
        <v>425</v>
      </c>
      <c r="J599" s="28" t="s">
        <v>426</v>
      </c>
      <c r="K599" s="28" t="s">
        <v>179</v>
      </c>
      <c r="L599" s="28" t="s">
        <v>427</v>
      </c>
      <c r="M599" s="28" t="s">
        <v>324</v>
      </c>
      <c r="N599" s="30">
        <v>3</v>
      </c>
      <c r="O599" s="30">
        <v>0</v>
      </c>
      <c r="P599" s="30">
        <v>3</v>
      </c>
      <c r="Q599" s="30">
        <v>2</v>
      </c>
      <c r="R599" s="30">
        <v>1</v>
      </c>
      <c r="S599" s="30">
        <v>0</v>
      </c>
      <c r="T599" s="30">
        <v>0</v>
      </c>
      <c r="U599" s="30">
        <v>4</v>
      </c>
      <c r="V599" s="30">
        <v>183</v>
      </c>
      <c r="W599" s="28" t="s">
        <v>428</v>
      </c>
      <c r="X599" s="28" t="s">
        <v>80</v>
      </c>
      <c r="Y599" s="28" t="s">
        <v>66</v>
      </c>
      <c r="Z599" s="28" t="s">
        <v>383</v>
      </c>
      <c r="AA599" s="28" t="s">
        <v>384</v>
      </c>
      <c r="AB599" s="31">
        <v>3</v>
      </c>
      <c r="AC599" s="31">
        <v>0</v>
      </c>
      <c r="AD599" s="32">
        <v>3</v>
      </c>
      <c r="AE599" s="32">
        <v>3</v>
      </c>
      <c r="AF599" s="12" t="str">
        <f t="shared" si="108"/>
        <v>065579</v>
      </c>
      <c r="AG599" s="13" t="str">
        <f>VLOOKUP(D599,[2]Reference!$Q:$U,4,FALSE)</f>
        <v>Fleet</v>
      </c>
      <c r="AH599" s="13" t="str">
        <f>VLOOKUP(D599,[2]Reference!$Q:$U,5,FALSE)</f>
        <v>LNER</v>
      </c>
      <c r="AI599" s="14">
        <f t="shared" si="109"/>
        <v>3</v>
      </c>
      <c r="AJ599" s="14">
        <f t="shared" si="110"/>
        <v>0</v>
      </c>
      <c r="AK599" s="14">
        <f t="shared" si="111"/>
        <v>3</v>
      </c>
      <c r="AL599" s="15">
        <f t="shared" si="112"/>
        <v>0</v>
      </c>
      <c r="AM599" s="14">
        <f t="shared" si="113"/>
        <v>3</v>
      </c>
      <c r="AN599" s="16">
        <f t="shared" si="114"/>
        <v>44884</v>
      </c>
      <c r="AO599" s="17">
        <f>VLOOKUP(B599,[2]Reference!D:E,2,1)</f>
        <v>202309</v>
      </c>
      <c r="AP599" s="12" t="str">
        <f t="shared" si="115"/>
        <v>7</v>
      </c>
      <c r="AQ599" s="18">
        <f t="shared" si="116"/>
        <v>3</v>
      </c>
      <c r="AR599" s="18">
        <f t="shared" si="117"/>
        <v>3</v>
      </c>
      <c r="AS599" s="13" t="str">
        <f>VLOOKUP(D599,[2]Reference!$Q:$U,3,FALSE)</f>
        <v>IC225</v>
      </c>
      <c r="AT599" s="13" t="str">
        <f>VLOOKUP(D599,[2]Reference!Q:V,6,FALSE)</f>
        <v>IC225</v>
      </c>
      <c r="AU599" s="13" t="str">
        <f>VLOOKUP(D599,[2]Reference!$Q:$U,2,FALSE)</f>
        <v>Cl 91 Loco</v>
      </c>
      <c r="AV599" s="19">
        <f t="shared" si="118"/>
        <v>44890</v>
      </c>
      <c r="AW599" s="12" t="str">
        <f>+VLOOKUP(X599,[2]Reference!BN:BO,2,FALSE)</f>
        <v>Fleet</v>
      </c>
      <c r="AX599" s="20" t="str">
        <f t="shared" si="119"/>
        <v>HB</v>
      </c>
      <c r="AY599" s="20" t="str">
        <f>VLOOKUP(AX599,[2]Reference!AH:AI,2,FALSE)</f>
        <v>LNER</v>
      </c>
      <c r="AZ599" s="20" t="str">
        <f>VLOOKUP(D599,[2]Reference!Q:V,6,FALSE)</f>
        <v>IC225</v>
      </c>
      <c r="BA599" s="20" t="str">
        <f>VLOOKUP(D599,[2]Reference!Q:V,3,FALSE)</f>
        <v>IC225</v>
      </c>
    </row>
    <row r="600" spans="1:53" ht="13.5" x14ac:dyDescent="0.25">
      <c r="A600" s="28" t="s">
        <v>429</v>
      </c>
      <c r="B600" s="29">
        <v>44883</v>
      </c>
      <c r="C600" s="28" t="s">
        <v>54</v>
      </c>
      <c r="D600" s="28" t="s">
        <v>92</v>
      </c>
      <c r="E600" s="28" t="s">
        <v>93</v>
      </c>
      <c r="F600" s="28" t="s">
        <v>92</v>
      </c>
      <c r="G600" s="28" t="s">
        <v>154</v>
      </c>
      <c r="H600" s="28" t="s">
        <v>95</v>
      </c>
      <c r="I600" s="28" t="s">
        <v>147</v>
      </c>
      <c r="J600" s="28" t="s">
        <v>148</v>
      </c>
      <c r="K600" s="28" t="s">
        <v>155</v>
      </c>
      <c r="L600" s="28" t="s">
        <v>430</v>
      </c>
      <c r="M600" s="28" t="s">
        <v>431</v>
      </c>
      <c r="N600" s="30">
        <v>15</v>
      </c>
      <c r="O600" s="30">
        <v>8</v>
      </c>
      <c r="P600" s="30">
        <v>7</v>
      </c>
      <c r="Q600" s="30">
        <v>0</v>
      </c>
      <c r="R600" s="30">
        <v>0</v>
      </c>
      <c r="S600" s="30">
        <v>0</v>
      </c>
      <c r="T600" s="30">
        <v>0</v>
      </c>
      <c r="U600" s="30">
        <v>2</v>
      </c>
      <c r="V600" s="30">
        <v>15</v>
      </c>
      <c r="W600" s="28" t="s">
        <v>432</v>
      </c>
      <c r="X600" s="28" t="s">
        <v>80</v>
      </c>
      <c r="Y600" s="28" t="s">
        <v>66</v>
      </c>
      <c r="Z600" s="28" t="s">
        <v>383</v>
      </c>
      <c r="AA600" s="28" t="s">
        <v>384</v>
      </c>
      <c r="AB600" s="31">
        <v>0</v>
      </c>
      <c r="AC600" s="31">
        <v>0</v>
      </c>
      <c r="AD600" s="32">
        <v>0</v>
      </c>
      <c r="AE600" s="32">
        <v>0</v>
      </c>
      <c r="AF600" s="12" t="str">
        <f t="shared" si="108"/>
        <v>065938</v>
      </c>
      <c r="AG600" s="13" t="str">
        <f>VLOOKUP(D600,[2]Reference!$Q:$U,4,FALSE)</f>
        <v>Fleet</v>
      </c>
      <c r="AH600" s="13" t="str">
        <f>VLOOKUP(D600,[2]Reference!$Q:$U,5,FALSE)</f>
        <v>LNER</v>
      </c>
      <c r="AI600" s="14">
        <f t="shared" si="109"/>
        <v>0</v>
      </c>
      <c r="AJ600" s="14">
        <f t="shared" si="110"/>
        <v>0</v>
      </c>
      <c r="AK600" s="14">
        <f t="shared" si="111"/>
        <v>0</v>
      </c>
      <c r="AL600" s="15">
        <f t="shared" si="112"/>
        <v>0</v>
      </c>
      <c r="AM600" s="14">
        <f t="shared" si="113"/>
        <v>15</v>
      </c>
      <c r="AN600" s="16">
        <f t="shared" si="114"/>
        <v>44884</v>
      </c>
      <c r="AO600" s="17">
        <f>VLOOKUP(B600,[2]Reference!D:E,2,1)</f>
        <v>202309</v>
      </c>
      <c r="AP600" s="12" t="str">
        <f t="shared" si="115"/>
        <v>7</v>
      </c>
      <c r="AQ600" s="18">
        <f t="shared" si="116"/>
        <v>0</v>
      </c>
      <c r="AR600" s="18">
        <f t="shared" si="117"/>
        <v>0</v>
      </c>
      <c r="AS600" s="13" t="str">
        <f>VLOOKUP(D600,[2]Reference!$Q:$U,3,FALSE)</f>
        <v>Azuma</v>
      </c>
      <c r="AT600" s="13" t="str">
        <f>VLOOKUP(D600,[2]Reference!Q:V,6,FALSE)</f>
        <v>Azuma</v>
      </c>
      <c r="AU600" s="13" t="str">
        <f>VLOOKUP(D600,[2]Reference!$Q:$U,2,FALSE)</f>
        <v>Hitachi - Class 801</v>
      </c>
      <c r="AV600" s="19">
        <f t="shared" si="118"/>
        <v>44890</v>
      </c>
      <c r="AW600" s="12" t="str">
        <f>+VLOOKUP(X600,[2]Reference!BN:BO,2,FALSE)</f>
        <v>Fleet</v>
      </c>
      <c r="AX600" s="20" t="str">
        <f t="shared" si="119"/>
        <v>HB</v>
      </c>
      <c r="AY600" s="20" t="str">
        <f>VLOOKUP(AX600,[2]Reference!AH:AI,2,FALSE)</f>
        <v>LNER</v>
      </c>
      <c r="AZ600" s="20" t="str">
        <f>VLOOKUP(D600,[2]Reference!Q:V,6,FALSE)</f>
        <v>Azuma</v>
      </c>
      <c r="BA600" s="20" t="str">
        <f>VLOOKUP(D600,[2]Reference!Q:V,3,FALSE)</f>
        <v>Azuma</v>
      </c>
    </row>
    <row r="601" spans="1:53" ht="13.5" x14ac:dyDescent="0.25">
      <c r="A601" s="28" t="s">
        <v>433</v>
      </c>
      <c r="B601" s="29">
        <v>44884</v>
      </c>
      <c r="C601" s="28" t="s">
        <v>54</v>
      </c>
      <c r="D601" s="28" t="s">
        <v>55</v>
      </c>
      <c r="E601" s="28" t="s">
        <v>56</v>
      </c>
      <c r="F601" s="28" t="s">
        <v>55</v>
      </c>
      <c r="G601" s="28" t="s">
        <v>83</v>
      </c>
      <c r="H601" s="28" t="s">
        <v>73</v>
      </c>
      <c r="I601" s="28" t="s">
        <v>122</v>
      </c>
      <c r="J601" s="28" t="s">
        <v>123</v>
      </c>
      <c r="K601" s="28" t="s">
        <v>434</v>
      </c>
      <c r="L601" s="28" t="s">
        <v>435</v>
      </c>
      <c r="M601" s="28" t="s">
        <v>255</v>
      </c>
      <c r="N601" s="30">
        <v>189</v>
      </c>
      <c r="O601" s="30">
        <v>17</v>
      </c>
      <c r="P601" s="30">
        <v>172</v>
      </c>
      <c r="Q601" s="30">
        <v>0</v>
      </c>
      <c r="R601" s="30">
        <v>0</v>
      </c>
      <c r="S601" s="30">
        <v>0</v>
      </c>
      <c r="T601" s="30">
        <v>0</v>
      </c>
      <c r="U601" s="30">
        <v>5</v>
      </c>
      <c r="V601" s="30">
        <v>189</v>
      </c>
      <c r="W601" s="28" t="s">
        <v>436</v>
      </c>
      <c r="X601" s="28" t="s">
        <v>80</v>
      </c>
      <c r="Y601" s="28" t="s">
        <v>66</v>
      </c>
      <c r="Z601" s="28" t="s">
        <v>383</v>
      </c>
      <c r="AA601" s="28" t="s">
        <v>384</v>
      </c>
      <c r="AB601" s="31">
        <v>0</v>
      </c>
      <c r="AC601" s="31">
        <v>0</v>
      </c>
      <c r="AD601" s="32">
        <v>1.59</v>
      </c>
      <c r="AE601" s="32">
        <v>1.59</v>
      </c>
      <c r="AF601" s="12" t="str">
        <f t="shared" si="108"/>
        <v>068858</v>
      </c>
      <c r="AG601" s="13" t="str">
        <f>VLOOKUP(D601,[2]Reference!$Q:$U,4,FALSE)</f>
        <v>Fleet</v>
      </c>
      <c r="AH601" s="13" t="str">
        <f>VLOOKUP(D601,[2]Reference!$Q:$U,5,FALSE)</f>
        <v>LNER</v>
      </c>
      <c r="AI601" s="14">
        <f t="shared" si="109"/>
        <v>0</v>
      </c>
      <c r="AJ601" s="14">
        <f t="shared" si="110"/>
        <v>0</v>
      </c>
      <c r="AK601" s="14">
        <f t="shared" si="111"/>
        <v>0</v>
      </c>
      <c r="AL601" s="15">
        <f t="shared" si="112"/>
        <v>1.59</v>
      </c>
      <c r="AM601" s="14">
        <f t="shared" si="113"/>
        <v>189</v>
      </c>
      <c r="AN601" s="16">
        <f t="shared" si="114"/>
        <v>44884</v>
      </c>
      <c r="AO601" s="17">
        <f>VLOOKUP(B601,[2]Reference!D:E,2,1)</f>
        <v>202309</v>
      </c>
      <c r="AP601" s="12" t="str">
        <f t="shared" si="115"/>
        <v>7</v>
      </c>
      <c r="AQ601" s="18">
        <f t="shared" si="116"/>
        <v>1.59</v>
      </c>
      <c r="AR601" s="18">
        <f t="shared" si="117"/>
        <v>1.59</v>
      </c>
      <c r="AS601" s="13" t="str">
        <f>VLOOKUP(D601,[2]Reference!$Q:$U,3,FALSE)</f>
        <v>Azuma</v>
      </c>
      <c r="AT601" s="13" t="str">
        <f>VLOOKUP(D601,[2]Reference!Q:V,6,FALSE)</f>
        <v>Azuma</v>
      </c>
      <c r="AU601" s="13" t="str">
        <f>VLOOKUP(D601,[2]Reference!$Q:$U,2,FALSE)</f>
        <v>Hitachi - Class 800</v>
      </c>
      <c r="AV601" s="19">
        <f t="shared" si="118"/>
        <v>44891</v>
      </c>
      <c r="AW601" s="12" t="str">
        <f>+VLOOKUP(X601,[2]Reference!BN:BO,2,FALSE)</f>
        <v>Fleet</v>
      </c>
      <c r="AX601" s="20" t="str">
        <f t="shared" si="119"/>
        <v>HB</v>
      </c>
      <c r="AY601" s="20" t="str">
        <f>VLOOKUP(AX601,[2]Reference!AH:AI,2,FALSE)</f>
        <v>LNER</v>
      </c>
      <c r="AZ601" s="20" t="str">
        <f>VLOOKUP(D601,[2]Reference!Q:V,6,FALSE)</f>
        <v>Azuma</v>
      </c>
      <c r="BA601" s="20" t="str">
        <f>VLOOKUP(D601,[2]Reference!Q:V,3,FALSE)</f>
        <v>Azuma</v>
      </c>
    </row>
    <row r="602" spans="1:53" ht="13.5" x14ac:dyDescent="0.25">
      <c r="A602" s="28" t="s">
        <v>437</v>
      </c>
      <c r="B602" s="29">
        <v>44884</v>
      </c>
      <c r="C602" s="28" t="s">
        <v>54</v>
      </c>
      <c r="D602" s="28" t="s">
        <v>55</v>
      </c>
      <c r="E602" s="28" t="s">
        <v>56</v>
      </c>
      <c r="F602" s="28" t="s">
        <v>55</v>
      </c>
      <c r="G602" s="28" t="s">
        <v>154</v>
      </c>
      <c r="H602" s="28" t="s">
        <v>58</v>
      </c>
      <c r="I602" s="28" t="s">
        <v>59</v>
      </c>
      <c r="J602" s="28" t="s">
        <v>60</v>
      </c>
      <c r="K602" s="28" t="s">
        <v>438</v>
      </c>
      <c r="L602" s="28" t="s">
        <v>439</v>
      </c>
      <c r="M602" s="28" t="s">
        <v>440</v>
      </c>
      <c r="N602" s="30">
        <v>1.5</v>
      </c>
      <c r="O602" s="30">
        <v>1.5</v>
      </c>
      <c r="P602" s="30">
        <v>0</v>
      </c>
      <c r="Q602" s="30">
        <v>0</v>
      </c>
      <c r="R602" s="30">
        <v>0</v>
      </c>
      <c r="S602" s="30">
        <v>0</v>
      </c>
      <c r="T602" s="30">
        <v>0</v>
      </c>
      <c r="U602" s="30">
        <v>1</v>
      </c>
      <c r="V602" s="30">
        <v>1.5</v>
      </c>
      <c r="W602" s="28" t="s">
        <v>441</v>
      </c>
      <c r="X602" s="28" t="s">
        <v>65</v>
      </c>
      <c r="Y602" s="28" t="s">
        <v>66</v>
      </c>
      <c r="Z602" s="28" t="s">
        <v>383</v>
      </c>
      <c r="AA602" s="28" t="s">
        <v>384</v>
      </c>
      <c r="AB602" s="31">
        <v>0</v>
      </c>
      <c r="AC602" s="31">
        <v>0</v>
      </c>
      <c r="AD602" s="32">
        <v>0</v>
      </c>
      <c r="AE602" s="32">
        <v>0</v>
      </c>
      <c r="AF602" s="12" t="str">
        <f t="shared" si="108"/>
        <v>069117</v>
      </c>
      <c r="AG602" s="13" t="str">
        <f>VLOOKUP(D602,[2]Reference!$Q:$U,4,FALSE)</f>
        <v>Fleet</v>
      </c>
      <c r="AH602" s="13" t="str">
        <f>VLOOKUP(D602,[2]Reference!$Q:$U,5,FALSE)</f>
        <v>LNER</v>
      </c>
      <c r="AI602" s="14">
        <f t="shared" si="109"/>
        <v>0</v>
      </c>
      <c r="AJ602" s="14">
        <f t="shared" si="110"/>
        <v>0</v>
      </c>
      <c r="AK602" s="14">
        <f t="shared" si="111"/>
        <v>0</v>
      </c>
      <c r="AL602" s="15">
        <f t="shared" si="112"/>
        <v>0</v>
      </c>
      <c r="AM602" s="14">
        <f t="shared" si="113"/>
        <v>1.5</v>
      </c>
      <c r="AN602" s="16">
        <f t="shared" si="114"/>
        <v>44884</v>
      </c>
      <c r="AO602" s="17">
        <f>VLOOKUP(B602,[2]Reference!D:E,2,1)</f>
        <v>202309</v>
      </c>
      <c r="AP602" s="12" t="str">
        <f t="shared" si="115"/>
        <v>7</v>
      </c>
      <c r="AQ602" s="18">
        <f t="shared" si="116"/>
        <v>0</v>
      </c>
      <c r="AR602" s="18">
        <f t="shared" si="117"/>
        <v>0</v>
      </c>
      <c r="AS602" s="13" t="str">
        <f>VLOOKUP(D602,[2]Reference!$Q:$U,3,FALSE)</f>
        <v>Azuma</v>
      </c>
      <c r="AT602" s="13" t="str">
        <f>VLOOKUP(D602,[2]Reference!Q:V,6,FALSE)</f>
        <v>Azuma</v>
      </c>
      <c r="AU602" s="13" t="str">
        <f>VLOOKUP(D602,[2]Reference!$Q:$U,2,FALSE)</f>
        <v>Hitachi - Class 800</v>
      </c>
      <c r="AV602" s="19">
        <f t="shared" si="118"/>
        <v>44891</v>
      </c>
      <c r="AW602" s="12" t="str">
        <f>+VLOOKUP(X602,[2]Reference!BN:BO,2,FALSE)</f>
        <v>Depot</v>
      </c>
      <c r="AX602" s="20" t="str">
        <f t="shared" si="119"/>
        <v>HB</v>
      </c>
      <c r="AY602" s="20" t="str">
        <f>VLOOKUP(AX602,[2]Reference!AH:AI,2,FALSE)</f>
        <v>LNER</v>
      </c>
      <c r="AZ602" s="20" t="str">
        <f>VLOOKUP(D602,[2]Reference!Q:V,6,FALSE)</f>
        <v>Azuma</v>
      </c>
      <c r="BA602" s="20" t="str">
        <f>VLOOKUP(D602,[2]Reference!Q:V,3,FALSE)</f>
        <v>Azuma</v>
      </c>
    </row>
    <row r="603" spans="1:53" ht="13.5" x14ac:dyDescent="0.25">
      <c r="A603" s="28" t="s">
        <v>442</v>
      </c>
      <c r="B603" s="29">
        <v>44884</v>
      </c>
      <c r="C603" s="28" t="s">
        <v>54</v>
      </c>
      <c r="D603" s="28" t="s">
        <v>55</v>
      </c>
      <c r="E603" s="28" t="s">
        <v>56</v>
      </c>
      <c r="F603" s="28" t="s">
        <v>55</v>
      </c>
      <c r="G603" s="28" t="s">
        <v>154</v>
      </c>
      <c r="H603" s="28" t="s">
        <v>58</v>
      </c>
      <c r="I603" s="28" t="s">
        <v>59</v>
      </c>
      <c r="J603" s="28" t="s">
        <v>60</v>
      </c>
      <c r="K603" s="28" t="s">
        <v>443</v>
      </c>
      <c r="L603" s="28" t="s">
        <v>444</v>
      </c>
      <c r="M603" s="28" t="s">
        <v>63</v>
      </c>
      <c r="N603" s="30">
        <v>2.5</v>
      </c>
      <c r="O603" s="30">
        <v>2.5</v>
      </c>
      <c r="P603" s="30">
        <v>0</v>
      </c>
      <c r="Q603" s="30">
        <v>0</v>
      </c>
      <c r="R603" s="30">
        <v>0</v>
      </c>
      <c r="S603" s="30">
        <v>0</v>
      </c>
      <c r="T603" s="30">
        <v>0</v>
      </c>
      <c r="U603" s="30">
        <v>1</v>
      </c>
      <c r="V603" s="30">
        <v>2.5</v>
      </c>
      <c r="W603" s="28" t="s">
        <v>445</v>
      </c>
      <c r="X603" s="28" t="s">
        <v>65</v>
      </c>
      <c r="Y603" s="28" t="s">
        <v>66</v>
      </c>
      <c r="Z603" s="28" t="s">
        <v>383</v>
      </c>
      <c r="AA603" s="28" t="s">
        <v>384</v>
      </c>
      <c r="AB603" s="31">
        <v>0</v>
      </c>
      <c r="AC603" s="31">
        <v>0</v>
      </c>
      <c r="AD603" s="32">
        <v>0</v>
      </c>
      <c r="AE603" s="32">
        <v>0</v>
      </c>
      <c r="AF603" s="12" t="str">
        <f t="shared" si="108"/>
        <v>070683</v>
      </c>
      <c r="AG603" s="13" t="str">
        <f>VLOOKUP(D603,[2]Reference!$Q:$U,4,FALSE)</f>
        <v>Fleet</v>
      </c>
      <c r="AH603" s="13" t="str">
        <f>VLOOKUP(D603,[2]Reference!$Q:$U,5,FALSE)</f>
        <v>LNER</v>
      </c>
      <c r="AI603" s="14">
        <f t="shared" si="109"/>
        <v>0</v>
      </c>
      <c r="AJ603" s="14">
        <f t="shared" si="110"/>
        <v>0</v>
      </c>
      <c r="AK603" s="14">
        <f t="shared" si="111"/>
        <v>0</v>
      </c>
      <c r="AL603" s="15">
        <f t="shared" si="112"/>
        <v>0</v>
      </c>
      <c r="AM603" s="14">
        <f t="shared" si="113"/>
        <v>2.5</v>
      </c>
      <c r="AN603" s="16">
        <f t="shared" si="114"/>
        <v>44884</v>
      </c>
      <c r="AO603" s="17">
        <f>VLOOKUP(B603,[2]Reference!D:E,2,1)</f>
        <v>202309</v>
      </c>
      <c r="AP603" s="12" t="str">
        <f t="shared" si="115"/>
        <v>7</v>
      </c>
      <c r="AQ603" s="18">
        <f t="shared" si="116"/>
        <v>0</v>
      </c>
      <c r="AR603" s="18">
        <f t="shared" si="117"/>
        <v>0</v>
      </c>
      <c r="AS603" s="13" t="str">
        <f>VLOOKUP(D603,[2]Reference!$Q:$U,3,FALSE)</f>
        <v>Azuma</v>
      </c>
      <c r="AT603" s="13" t="str">
        <f>VLOOKUP(D603,[2]Reference!Q:V,6,FALSE)</f>
        <v>Azuma</v>
      </c>
      <c r="AU603" s="13" t="str">
        <f>VLOOKUP(D603,[2]Reference!$Q:$U,2,FALSE)</f>
        <v>Hitachi - Class 800</v>
      </c>
      <c r="AV603" s="19">
        <f t="shared" si="118"/>
        <v>44891</v>
      </c>
      <c r="AW603" s="12" t="str">
        <f>+VLOOKUP(X603,[2]Reference!BN:BO,2,FALSE)</f>
        <v>Depot</v>
      </c>
      <c r="AX603" s="20" t="str">
        <f t="shared" si="119"/>
        <v>HB</v>
      </c>
      <c r="AY603" s="20" t="str">
        <f>VLOOKUP(AX603,[2]Reference!AH:AI,2,FALSE)</f>
        <v>LNER</v>
      </c>
      <c r="AZ603" s="20" t="str">
        <f>VLOOKUP(D603,[2]Reference!Q:V,6,FALSE)</f>
        <v>Azuma</v>
      </c>
      <c r="BA603" s="20" t="str">
        <f>VLOOKUP(D603,[2]Reference!Q:V,3,FALSE)</f>
        <v>Azuma</v>
      </c>
    </row>
    <row r="604" spans="1:53" ht="13.5" x14ac:dyDescent="0.25">
      <c r="A604" s="28" t="s">
        <v>446</v>
      </c>
      <c r="B604" s="29">
        <v>44885</v>
      </c>
      <c r="C604" s="28" t="s">
        <v>54</v>
      </c>
      <c r="D604" s="28" t="s">
        <v>55</v>
      </c>
      <c r="E604" s="28" t="s">
        <v>56</v>
      </c>
      <c r="F604" s="28" t="s">
        <v>55</v>
      </c>
      <c r="G604" s="28" t="s">
        <v>146</v>
      </c>
      <c r="H604" s="28" t="s">
        <v>198</v>
      </c>
      <c r="I604" s="28" t="s">
        <v>199</v>
      </c>
      <c r="J604" s="28" t="s">
        <v>200</v>
      </c>
      <c r="K604" s="28" t="s">
        <v>447</v>
      </c>
      <c r="L604" s="28" t="s">
        <v>448</v>
      </c>
      <c r="M604" s="28" t="s">
        <v>255</v>
      </c>
      <c r="N604" s="30">
        <v>72.33</v>
      </c>
      <c r="O604" s="30">
        <v>22</v>
      </c>
      <c r="P604" s="30">
        <v>50.33</v>
      </c>
      <c r="Q604" s="30">
        <v>0</v>
      </c>
      <c r="R604" s="30">
        <v>0</v>
      </c>
      <c r="S604" s="30">
        <v>0</v>
      </c>
      <c r="T604" s="30">
        <v>0</v>
      </c>
      <c r="U604" s="30">
        <v>10</v>
      </c>
      <c r="V604" s="30">
        <v>72.326099999999997</v>
      </c>
      <c r="W604" s="28" t="s">
        <v>449</v>
      </c>
      <c r="X604" s="28" t="s">
        <v>119</v>
      </c>
      <c r="Y604" s="28" t="s">
        <v>66</v>
      </c>
      <c r="Z604" s="28" t="s">
        <v>450</v>
      </c>
      <c r="AA604" s="28" t="s">
        <v>384</v>
      </c>
      <c r="AB604" s="31">
        <v>0</v>
      </c>
      <c r="AC604" s="31">
        <v>0</v>
      </c>
      <c r="AD604" s="32">
        <v>0.19</v>
      </c>
      <c r="AE604" s="32">
        <v>2.08</v>
      </c>
      <c r="AF604" s="12" t="str">
        <f t="shared" si="108"/>
        <v>071667</v>
      </c>
      <c r="AG604" s="13" t="str">
        <f>VLOOKUP(D604,[2]Reference!$Q:$U,4,FALSE)</f>
        <v>Fleet</v>
      </c>
      <c r="AH604" s="13" t="str">
        <f>VLOOKUP(D604,[2]Reference!$Q:$U,5,FALSE)</f>
        <v>LNER</v>
      </c>
      <c r="AI604" s="14">
        <f t="shared" si="109"/>
        <v>0</v>
      </c>
      <c r="AJ604" s="14">
        <f t="shared" si="110"/>
        <v>0</v>
      </c>
      <c r="AK604" s="14">
        <f t="shared" si="111"/>
        <v>0</v>
      </c>
      <c r="AL604" s="15">
        <f t="shared" si="112"/>
        <v>0.19</v>
      </c>
      <c r="AM604" s="14">
        <f t="shared" si="113"/>
        <v>72.33</v>
      </c>
      <c r="AN604" s="16">
        <f t="shared" si="114"/>
        <v>44891</v>
      </c>
      <c r="AO604" s="17">
        <f>VLOOKUP(B604,[2]Reference!D:E,2,1)</f>
        <v>202309</v>
      </c>
      <c r="AP604" s="12" t="str">
        <f t="shared" si="115"/>
        <v>7</v>
      </c>
      <c r="AQ604" s="18">
        <f t="shared" si="116"/>
        <v>0.19</v>
      </c>
      <c r="AR604" s="18">
        <f t="shared" si="117"/>
        <v>2.08</v>
      </c>
      <c r="AS604" s="13" t="str">
        <f>VLOOKUP(D604,[2]Reference!$Q:$U,3,FALSE)</f>
        <v>Azuma</v>
      </c>
      <c r="AT604" s="13" t="str">
        <f>VLOOKUP(D604,[2]Reference!Q:V,6,FALSE)</f>
        <v>Azuma</v>
      </c>
      <c r="AU604" s="13" t="str">
        <f>VLOOKUP(D604,[2]Reference!$Q:$U,2,FALSE)</f>
        <v>Hitachi - Class 800</v>
      </c>
      <c r="AV604" s="19">
        <f t="shared" si="118"/>
        <v>44892</v>
      </c>
      <c r="AW604" s="12" t="str">
        <f>+VLOOKUP(X604,[2]Reference!BN:BO,2,FALSE)</f>
        <v>Depot</v>
      </c>
      <c r="AX604" s="20" t="str">
        <f t="shared" si="119"/>
        <v>HB</v>
      </c>
      <c r="AY604" s="20" t="str">
        <f>VLOOKUP(AX604,[2]Reference!AH:AI,2,FALSE)</f>
        <v>LNER</v>
      </c>
      <c r="AZ604" s="20" t="str">
        <f>VLOOKUP(D604,[2]Reference!Q:V,6,FALSE)</f>
        <v>Azuma</v>
      </c>
      <c r="BA604" s="20" t="str">
        <f>VLOOKUP(D604,[2]Reference!Q:V,3,FALSE)</f>
        <v>Azuma</v>
      </c>
    </row>
    <row r="605" spans="1:53" ht="13.5" x14ac:dyDescent="0.25">
      <c r="A605" s="28" t="s">
        <v>451</v>
      </c>
      <c r="B605" s="29">
        <v>44885</v>
      </c>
      <c r="C605" s="28" t="s">
        <v>54</v>
      </c>
      <c r="D605" s="28" t="s">
        <v>452</v>
      </c>
      <c r="E605" s="28" t="s">
        <v>453</v>
      </c>
      <c r="F605" s="28" t="s">
        <v>452</v>
      </c>
      <c r="G605" s="28" t="s">
        <v>454</v>
      </c>
      <c r="H605" s="28" t="s">
        <v>112</v>
      </c>
      <c r="I605" s="28" t="s">
        <v>455</v>
      </c>
      <c r="J605" s="28" t="s">
        <v>456</v>
      </c>
      <c r="K605" s="28" t="s">
        <v>457</v>
      </c>
      <c r="L605" s="28" t="s">
        <v>458</v>
      </c>
      <c r="M605" s="28" t="s">
        <v>459</v>
      </c>
      <c r="N605" s="30">
        <v>0</v>
      </c>
      <c r="O605" s="30">
        <v>0</v>
      </c>
      <c r="P605" s="30">
        <v>0</v>
      </c>
      <c r="Q605" s="30">
        <v>0</v>
      </c>
      <c r="R605" s="30">
        <v>0</v>
      </c>
      <c r="S605" s="30">
        <v>0</v>
      </c>
      <c r="T605" s="30">
        <v>1</v>
      </c>
      <c r="U605" s="30">
        <v>1</v>
      </c>
      <c r="V605" s="30">
        <v>16</v>
      </c>
      <c r="W605" s="28" t="s">
        <v>460</v>
      </c>
      <c r="X605" s="28" t="s">
        <v>119</v>
      </c>
      <c r="Y605" s="28" t="s">
        <v>66</v>
      </c>
      <c r="Z605" s="28" t="s">
        <v>450</v>
      </c>
      <c r="AA605" s="28" t="s">
        <v>384</v>
      </c>
      <c r="AB605" s="31">
        <v>0</v>
      </c>
      <c r="AC605" s="31">
        <v>1</v>
      </c>
      <c r="AD605" s="32">
        <v>1</v>
      </c>
      <c r="AE605" s="32">
        <v>1</v>
      </c>
      <c r="AF605" s="12" t="str">
        <f t="shared" si="108"/>
        <v>071763</v>
      </c>
      <c r="AG605" s="13" t="str">
        <f>VLOOKUP(D605,[2]Reference!$Q:$U,4,FALSE)</f>
        <v>Fleet</v>
      </c>
      <c r="AH605" s="13" t="str">
        <f>VLOOKUP(D605,[2]Reference!$Q:$U,5,FALSE)</f>
        <v>LNER</v>
      </c>
      <c r="AI605" s="14">
        <f t="shared" si="109"/>
        <v>0</v>
      </c>
      <c r="AJ605" s="14">
        <f t="shared" si="110"/>
        <v>0.5</v>
      </c>
      <c r="AK605" s="14">
        <f t="shared" si="111"/>
        <v>0.5</v>
      </c>
      <c r="AL605" s="15">
        <f t="shared" si="112"/>
        <v>0.5</v>
      </c>
      <c r="AM605" s="14">
        <f t="shared" si="113"/>
        <v>0</v>
      </c>
      <c r="AN605" s="16">
        <f t="shared" si="114"/>
        <v>44891</v>
      </c>
      <c r="AO605" s="17">
        <f>VLOOKUP(B605,[2]Reference!D:E,2,1)</f>
        <v>202309</v>
      </c>
      <c r="AP605" s="12" t="str">
        <f t="shared" si="115"/>
        <v>7</v>
      </c>
      <c r="AQ605" s="18">
        <f t="shared" si="116"/>
        <v>1</v>
      </c>
      <c r="AR605" s="18">
        <f t="shared" si="117"/>
        <v>1</v>
      </c>
      <c r="AS605" s="13" t="str">
        <f>VLOOKUP(D605,[2]Reference!$Q:$U,3,FALSE)</f>
        <v>Azuma</v>
      </c>
      <c r="AT605" s="13" t="str">
        <f>VLOOKUP(D605,[2]Reference!Q:V,6,FALSE)</f>
        <v>Depot</v>
      </c>
      <c r="AU605" s="13" t="str">
        <f>VLOOKUP(D605,[2]Reference!$Q:$U,2,FALSE)</f>
        <v>Clayhills (Aberdeen)</v>
      </c>
      <c r="AV605" s="19">
        <f t="shared" si="118"/>
        <v>44892</v>
      </c>
      <c r="AW605" s="12" t="str">
        <f>+VLOOKUP(X605,[2]Reference!BN:BO,2,FALSE)</f>
        <v>Depot</v>
      </c>
      <c r="AX605" s="20" t="str">
        <f t="shared" si="119"/>
        <v>HB</v>
      </c>
      <c r="AY605" s="20" t="str">
        <f>VLOOKUP(AX605,[2]Reference!AH:AI,2,FALSE)</f>
        <v>LNER</v>
      </c>
      <c r="AZ605" s="20" t="str">
        <f>VLOOKUP(D605,[2]Reference!Q:V,6,FALSE)</f>
        <v>Depot</v>
      </c>
      <c r="BA605" s="20" t="str">
        <f>VLOOKUP(D605,[2]Reference!Q:V,3,FALSE)</f>
        <v>Azuma</v>
      </c>
    </row>
    <row r="606" spans="1:53" ht="13.5" x14ac:dyDescent="0.25">
      <c r="A606" s="28" t="s">
        <v>461</v>
      </c>
      <c r="B606" s="29">
        <v>44885</v>
      </c>
      <c r="C606" s="28" t="s">
        <v>54</v>
      </c>
      <c r="D606" s="28" t="s">
        <v>55</v>
      </c>
      <c r="E606" s="28" t="s">
        <v>56</v>
      </c>
      <c r="F606" s="28" t="s">
        <v>55</v>
      </c>
      <c r="G606" s="28" t="s">
        <v>129</v>
      </c>
      <c r="H606" s="28" t="s">
        <v>58</v>
      </c>
      <c r="I606" s="28" t="s">
        <v>59</v>
      </c>
      <c r="J606" s="28" t="s">
        <v>60</v>
      </c>
      <c r="K606" s="28" t="s">
        <v>462</v>
      </c>
      <c r="L606" s="28" t="s">
        <v>463</v>
      </c>
      <c r="M606" s="28" t="s">
        <v>440</v>
      </c>
      <c r="N606" s="30">
        <v>1.5</v>
      </c>
      <c r="O606" s="30">
        <v>1.5</v>
      </c>
      <c r="P606" s="30">
        <v>0</v>
      </c>
      <c r="Q606" s="30">
        <v>0</v>
      </c>
      <c r="R606" s="30">
        <v>0</v>
      </c>
      <c r="S606" s="30">
        <v>0</v>
      </c>
      <c r="T606" s="30">
        <v>0</v>
      </c>
      <c r="U606" s="30">
        <v>1</v>
      </c>
      <c r="V606" s="30">
        <v>1.5</v>
      </c>
      <c r="W606" s="28" t="s">
        <v>464</v>
      </c>
      <c r="X606" s="28" t="s">
        <v>65</v>
      </c>
      <c r="Y606" s="28" t="s">
        <v>66</v>
      </c>
      <c r="Z606" s="28" t="s">
        <v>450</v>
      </c>
      <c r="AA606" s="28" t="s">
        <v>384</v>
      </c>
      <c r="AB606" s="31">
        <v>0</v>
      </c>
      <c r="AC606" s="31">
        <v>0</v>
      </c>
      <c r="AD606" s="32">
        <v>0.03</v>
      </c>
      <c r="AE606" s="32">
        <v>0.03</v>
      </c>
      <c r="AF606" s="12" t="str">
        <f t="shared" si="108"/>
        <v>071935</v>
      </c>
      <c r="AG606" s="13" t="str">
        <f>VLOOKUP(D606,[2]Reference!$Q:$U,4,FALSE)</f>
        <v>Fleet</v>
      </c>
      <c r="AH606" s="13" t="str">
        <f>VLOOKUP(D606,[2]Reference!$Q:$U,5,FALSE)</f>
        <v>LNER</v>
      </c>
      <c r="AI606" s="14">
        <f t="shared" si="109"/>
        <v>0</v>
      </c>
      <c r="AJ606" s="14">
        <f t="shared" si="110"/>
        <v>0</v>
      </c>
      <c r="AK606" s="14">
        <f t="shared" si="111"/>
        <v>0</v>
      </c>
      <c r="AL606" s="15">
        <f t="shared" si="112"/>
        <v>0.03</v>
      </c>
      <c r="AM606" s="14">
        <f t="shared" si="113"/>
        <v>1.5</v>
      </c>
      <c r="AN606" s="16">
        <f t="shared" si="114"/>
        <v>44891</v>
      </c>
      <c r="AO606" s="17">
        <f>VLOOKUP(B606,[2]Reference!D:E,2,1)</f>
        <v>202309</v>
      </c>
      <c r="AP606" s="12" t="str">
        <f t="shared" si="115"/>
        <v>7</v>
      </c>
      <c r="AQ606" s="18">
        <f t="shared" si="116"/>
        <v>0.03</v>
      </c>
      <c r="AR606" s="18">
        <f t="shared" si="117"/>
        <v>0.03</v>
      </c>
      <c r="AS606" s="13" t="str">
        <f>VLOOKUP(D606,[2]Reference!$Q:$U,3,FALSE)</f>
        <v>Azuma</v>
      </c>
      <c r="AT606" s="13" t="str">
        <f>VLOOKUP(D606,[2]Reference!Q:V,6,FALSE)</f>
        <v>Azuma</v>
      </c>
      <c r="AU606" s="13" t="str">
        <f>VLOOKUP(D606,[2]Reference!$Q:$U,2,FALSE)</f>
        <v>Hitachi - Class 800</v>
      </c>
      <c r="AV606" s="19">
        <f t="shared" si="118"/>
        <v>44892</v>
      </c>
      <c r="AW606" s="12" t="str">
        <f>+VLOOKUP(X606,[2]Reference!BN:BO,2,FALSE)</f>
        <v>Depot</v>
      </c>
      <c r="AX606" s="20" t="str">
        <f t="shared" si="119"/>
        <v>HB</v>
      </c>
      <c r="AY606" s="20" t="str">
        <f>VLOOKUP(AX606,[2]Reference!AH:AI,2,FALSE)</f>
        <v>LNER</v>
      </c>
      <c r="AZ606" s="20" t="str">
        <f>VLOOKUP(D606,[2]Reference!Q:V,6,FALSE)</f>
        <v>Azuma</v>
      </c>
      <c r="BA606" s="20" t="str">
        <f>VLOOKUP(D606,[2]Reference!Q:V,3,FALSE)</f>
        <v>Azuma</v>
      </c>
    </row>
    <row r="607" spans="1:53" ht="13.5" x14ac:dyDescent="0.25">
      <c r="A607" s="28" t="s">
        <v>465</v>
      </c>
      <c r="B607" s="29">
        <v>44885</v>
      </c>
      <c r="C607" s="28" t="s">
        <v>54</v>
      </c>
      <c r="D607" s="28" t="s">
        <v>55</v>
      </c>
      <c r="E607" s="28" t="s">
        <v>56</v>
      </c>
      <c r="F607" s="28" t="s">
        <v>55</v>
      </c>
      <c r="G607" s="28" t="s">
        <v>466</v>
      </c>
      <c r="H607" s="28" t="s">
        <v>58</v>
      </c>
      <c r="I607" s="28" t="s">
        <v>59</v>
      </c>
      <c r="J607" s="28" t="s">
        <v>60</v>
      </c>
      <c r="K607" s="28" t="s">
        <v>467</v>
      </c>
      <c r="L607" s="28" t="s">
        <v>468</v>
      </c>
      <c r="M607" s="28" t="s">
        <v>440</v>
      </c>
      <c r="N607" s="30">
        <v>2</v>
      </c>
      <c r="O607" s="30">
        <v>2</v>
      </c>
      <c r="P607" s="30">
        <v>0</v>
      </c>
      <c r="Q607" s="30">
        <v>0</v>
      </c>
      <c r="R607" s="30">
        <v>0</v>
      </c>
      <c r="S607" s="30">
        <v>0</v>
      </c>
      <c r="T607" s="30">
        <v>0</v>
      </c>
      <c r="U607" s="30">
        <v>1</v>
      </c>
      <c r="V607" s="30">
        <v>2</v>
      </c>
      <c r="W607" s="28" t="s">
        <v>469</v>
      </c>
      <c r="X607" s="28" t="s">
        <v>65</v>
      </c>
      <c r="Y607" s="28" t="s">
        <v>66</v>
      </c>
      <c r="Z607" s="28" t="s">
        <v>450</v>
      </c>
      <c r="AA607" s="28" t="s">
        <v>384</v>
      </c>
      <c r="AB607" s="31">
        <v>0</v>
      </c>
      <c r="AC607" s="31">
        <v>0</v>
      </c>
      <c r="AD607" s="32">
        <v>0</v>
      </c>
      <c r="AE607" s="32">
        <v>7.0000000000000007E-2</v>
      </c>
      <c r="AF607" s="12" t="str">
        <f t="shared" si="108"/>
        <v>072170</v>
      </c>
      <c r="AG607" s="13" t="str">
        <f>VLOOKUP(D607,[2]Reference!$Q:$U,4,FALSE)</f>
        <v>Fleet</v>
      </c>
      <c r="AH607" s="13" t="str">
        <f>VLOOKUP(D607,[2]Reference!$Q:$U,5,FALSE)</f>
        <v>LNER</v>
      </c>
      <c r="AI607" s="14">
        <f t="shared" si="109"/>
        <v>0</v>
      </c>
      <c r="AJ607" s="14">
        <f t="shared" si="110"/>
        <v>0</v>
      </c>
      <c r="AK607" s="14">
        <f t="shared" si="111"/>
        <v>0</v>
      </c>
      <c r="AL607" s="15">
        <f t="shared" si="112"/>
        <v>0</v>
      </c>
      <c r="AM607" s="14">
        <f t="shared" si="113"/>
        <v>2</v>
      </c>
      <c r="AN607" s="16">
        <f t="shared" si="114"/>
        <v>44891</v>
      </c>
      <c r="AO607" s="17">
        <f>VLOOKUP(B607,[2]Reference!D:E,2,1)</f>
        <v>202309</v>
      </c>
      <c r="AP607" s="12" t="str">
        <f t="shared" si="115"/>
        <v>7</v>
      </c>
      <c r="AQ607" s="18">
        <f t="shared" si="116"/>
        <v>0</v>
      </c>
      <c r="AR607" s="18">
        <f t="shared" si="117"/>
        <v>7.0000000000000007E-2</v>
      </c>
      <c r="AS607" s="13" t="str">
        <f>VLOOKUP(D607,[2]Reference!$Q:$U,3,FALSE)</f>
        <v>Azuma</v>
      </c>
      <c r="AT607" s="13" t="str">
        <f>VLOOKUP(D607,[2]Reference!Q:V,6,FALSE)</f>
        <v>Azuma</v>
      </c>
      <c r="AU607" s="13" t="str">
        <f>VLOOKUP(D607,[2]Reference!$Q:$U,2,FALSE)</f>
        <v>Hitachi - Class 800</v>
      </c>
      <c r="AV607" s="19">
        <f t="shared" si="118"/>
        <v>44892</v>
      </c>
      <c r="AW607" s="12" t="str">
        <f>+VLOOKUP(X607,[2]Reference!BN:BO,2,FALSE)</f>
        <v>Depot</v>
      </c>
      <c r="AX607" s="20" t="str">
        <f t="shared" si="119"/>
        <v>HB</v>
      </c>
      <c r="AY607" s="20" t="str">
        <f>VLOOKUP(AX607,[2]Reference!AH:AI,2,FALSE)</f>
        <v>LNER</v>
      </c>
      <c r="AZ607" s="20" t="str">
        <f>VLOOKUP(D607,[2]Reference!Q:V,6,FALSE)</f>
        <v>Azuma</v>
      </c>
      <c r="BA607" s="20" t="str">
        <f>VLOOKUP(D607,[2]Reference!Q:V,3,FALSE)</f>
        <v>Azuma</v>
      </c>
    </row>
    <row r="608" spans="1:53" ht="13.5" x14ac:dyDescent="0.25">
      <c r="A608" s="28" t="s">
        <v>470</v>
      </c>
      <c r="B608" s="29">
        <v>44885</v>
      </c>
      <c r="C608" s="28" t="s">
        <v>54</v>
      </c>
      <c r="D608" s="28" t="s">
        <v>55</v>
      </c>
      <c r="E608" s="28" t="s">
        <v>56</v>
      </c>
      <c r="F608" s="28" t="s">
        <v>55</v>
      </c>
      <c r="G608" s="28" t="s">
        <v>466</v>
      </c>
      <c r="H608" s="28" t="s">
        <v>58</v>
      </c>
      <c r="I608" s="28" t="s">
        <v>59</v>
      </c>
      <c r="J608" s="28" t="s">
        <v>60</v>
      </c>
      <c r="K608" s="28" t="s">
        <v>467</v>
      </c>
      <c r="L608" s="28" t="s">
        <v>471</v>
      </c>
      <c r="M608" s="28" t="s">
        <v>440</v>
      </c>
      <c r="N608" s="30">
        <v>1.5</v>
      </c>
      <c r="O608" s="30">
        <v>1.5</v>
      </c>
      <c r="P608" s="30">
        <v>0</v>
      </c>
      <c r="Q608" s="30">
        <v>0</v>
      </c>
      <c r="R608" s="30">
        <v>0</v>
      </c>
      <c r="S608" s="30">
        <v>0</v>
      </c>
      <c r="T608" s="30">
        <v>0</v>
      </c>
      <c r="U608" s="30">
        <v>1</v>
      </c>
      <c r="V608" s="30">
        <v>1.5</v>
      </c>
      <c r="W608" s="28" t="s">
        <v>472</v>
      </c>
      <c r="X608" s="28" t="s">
        <v>65</v>
      </c>
      <c r="Y608" s="28" t="s">
        <v>66</v>
      </c>
      <c r="Z608" s="28" t="s">
        <v>450</v>
      </c>
      <c r="AA608" s="28" t="s">
        <v>384</v>
      </c>
      <c r="AB608" s="31">
        <v>0</v>
      </c>
      <c r="AC608" s="31">
        <v>0</v>
      </c>
      <c r="AD608" s="32">
        <v>0</v>
      </c>
      <c r="AE608" s="32">
        <v>0</v>
      </c>
      <c r="AF608" s="12" t="str">
        <f t="shared" si="108"/>
        <v>072313</v>
      </c>
      <c r="AG608" s="13" t="str">
        <f>VLOOKUP(D608,[2]Reference!$Q:$U,4,FALSE)</f>
        <v>Fleet</v>
      </c>
      <c r="AH608" s="13" t="str">
        <f>VLOOKUP(D608,[2]Reference!$Q:$U,5,FALSE)</f>
        <v>LNER</v>
      </c>
      <c r="AI608" s="14">
        <f t="shared" si="109"/>
        <v>0</v>
      </c>
      <c r="AJ608" s="14">
        <f t="shared" si="110"/>
        <v>0</v>
      </c>
      <c r="AK608" s="14">
        <f t="shared" si="111"/>
        <v>0</v>
      </c>
      <c r="AL608" s="15">
        <f t="shared" si="112"/>
        <v>0</v>
      </c>
      <c r="AM608" s="14">
        <f t="shared" si="113"/>
        <v>1.5</v>
      </c>
      <c r="AN608" s="16">
        <f t="shared" si="114"/>
        <v>44891</v>
      </c>
      <c r="AO608" s="17">
        <f>VLOOKUP(B608,[2]Reference!D:E,2,1)</f>
        <v>202309</v>
      </c>
      <c r="AP608" s="12" t="str">
        <f t="shared" si="115"/>
        <v>7</v>
      </c>
      <c r="AQ608" s="18">
        <f t="shared" si="116"/>
        <v>0</v>
      </c>
      <c r="AR608" s="18">
        <f t="shared" si="117"/>
        <v>0</v>
      </c>
      <c r="AS608" s="13" t="str">
        <f>VLOOKUP(D608,[2]Reference!$Q:$U,3,FALSE)</f>
        <v>Azuma</v>
      </c>
      <c r="AT608" s="13" t="str">
        <f>VLOOKUP(D608,[2]Reference!Q:V,6,FALSE)</f>
        <v>Azuma</v>
      </c>
      <c r="AU608" s="13" t="str">
        <f>VLOOKUP(D608,[2]Reference!$Q:$U,2,FALSE)</f>
        <v>Hitachi - Class 800</v>
      </c>
      <c r="AV608" s="19">
        <f t="shared" si="118"/>
        <v>44892</v>
      </c>
      <c r="AW608" s="12" t="str">
        <f>+VLOOKUP(X608,[2]Reference!BN:BO,2,FALSE)</f>
        <v>Depot</v>
      </c>
      <c r="AX608" s="20" t="str">
        <f t="shared" si="119"/>
        <v>HB</v>
      </c>
      <c r="AY608" s="20" t="str">
        <f>VLOOKUP(AX608,[2]Reference!AH:AI,2,FALSE)</f>
        <v>LNER</v>
      </c>
      <c r="AZ608" s="20" t="str">
        <f>VLOOKUP(D608,[2]Reference!Q:V,6,FALSE)</f>
        <v>Azuma</v>
      </c>
      <c r="BA608" s="20" t="str">
        <f>VLOOKUP(D608,[2]Reference!Q:V,3,FALSE)</f>
        <v>Azuma</v>
      </c>
    </row>
    <row r="609" spans="1:53" ht="13.5" x14ac:dyDescent="0.25">
      <c r="A609" s="28" t="s">
        <v>473</v>
      </c>
      <c r="B609" s="29">
        <v>44886</v>
      </c>
      <c r="C609" s="28" t="s">
        <v>54</v>
      </c>
      <c r="D609" s="28" t="s">
        <v>92</v>
      </c>
      <c r="E609" s="28" t="s">
        <v>93</v>
      </c>
      <c r="F609" s="28" t="s">
        <v>92</v>
      </c>
      <c r="G609" s="28" t="s">
        <v>94</v>
      </c>
      <c r="H609" s="28" t="s">
        <v>95</v>
      </c>
      <c r="I609" s="28" t="s">
        <v>474</v>
      </c>
      <c r="J609" s="28" t="s">
        <v>475</v>
      </c>
      <c r="K609" s="28" t="s">
        <v>476</v>
      </c>
      <c r="L609" s="28" t="s">
        <v>477</v>
      </c>
      <c r="M609" s="28" t="s">
        <v>478</v>
      </c>
      <c r="N609" s="30">
        <v>3</v>
      </c>
      <c r="O609" s="30">
        <v>3</v>
      </c>
      <c r="P609" s="30">
        <v>0</v>
      </c>
      <c r="Q609" s="30">
        <v>0</v>
      </c>
      <c r="R609" s="30">
        <v>0</v>
      </c>
      <c r="S609" s="30">
        <v>0</v>
      </c>
      <c r="T609" s="30">
        <v>0</v>
      </c>
      <c r="U609" s="30">
        <v>1</v>
      </c>
      <c r="V609" s="30">
        <v>3</v>
      </c>
      <c r="W609" s="28" t="s">
        <v>479</v>
      </c>
      <c r="X609" s="28" t="s">
        <v>80</v>
      </c>
      <c r="Y609" s="28" t="s">
        <v>66</v>
      </c>
      <c r="Z609" s="28" t="s">
        <v>450</v>
      </c>
      <c r="AA609" s="28" t="s">
        <v>384</v>
      </c>
      <c r="AB609" s="31">
        <v>0</v>
      </c>
      <c r="AC609" s="31">
        <v>0</v>
      </c>
      <c r="AD609" s="32">
        <v>0</v>
      </c>
      <c r="AE609" s="32">
        <v>0.19</v>
      </c>
      <c r="AF609" s="12" t="str">
        <f t="shared" si="108"/>
        <v>073697</v>
      </c>
      <c r="AG609" s="13" t="str">
        <f>VLOOKUP(D609,[2]Reference!$Q:$U,4,FALSE)</f>
        <v>Fleet</v>
      </c>
      <c r="AH609" s="13" t="str">
        <f>VLOOKUP(D609,[2]Reference!$Q:$U,5,FALSE)</f>
        <v>LNER</v>
      </c>
      <c r="AI609" s="14">
        <f t="shared" si="109"/>
        <v>0</v>
      </c>
      <c r="AJ609" s="14">
        <f t="shared" si="110"/>
        <v>0</v>
      </c>
      <c r="AK609" s="14">
        <f t="shared" si="111"/>
        <v>0</v>
      </c>
      <c r="AL609" s="15">
        <f t="shared" si="112"/>
        <v>0</v>
      </c>
      <c r="AM609" s="14">
        <f t="shared" si="113"/>
        <v>3</v>
      </c>
      <c r="AN609" s="16">
        <f t="shared" si="114"/>
        <v>44891</v>
      </c>
      <c r="AO609" s="17">
        <f>VLOOKUP(B609,[2]Reference!D:E,2,1)</f>
        <v>202309</v>
      </c>
      <c r="AP609" s="12" t="str">
        <f t="shared" si="115"/>
        <v>7</v>
      </c>
      <c r="AQ609" s="18">
        <f t="shared" si="116"/>
        <v>0</v>
      </c>
      <c r="AR609" s="18">
        <f t="shared" si="117"/>
        <v>0.19</v>
      </c>
      <c r="AS609" s="13" t="str">
        <f>VLOOKUP(D609,[2]Reference!$Q:$U,3,FALSE)</f>
        <v>Azuma</v>
      </c>
      <c r="AT609" s="13" t="str">
        <f>VLOOKUP(D609,[2]Reference!Q:V,6,FALSE)</f>
        <v>Azuma</v>
      </c>
      <c r="AU609" s="13" t="str">
        <f>VLOOKUP(D609,[2]Reference!$Q:$U,2,FALSE)</f>
        <v>Hitachi - Class 801</v>
      </c>
      <c r="AV609" s="19">
        <f t="shared" si="118"/>
        <v>44893</v>
      </c>
      <c r="AW609" s="12" t="str">
        <f>+VLOOKUP(X609,[2]Reference!BN:BO,2,FALSE)</f>
        <v>Fleet</v>
      </c>
      <c r="AX609" s="20" t="str">
        <f t="shared" si="119"/>
        <v>HB</v>
      </c>
      <c r="AY609" s="20" t="str">
        <f>VLOOKUP(AX609,[2]Reference!AH:AI,2,FALSE)</f>
        <v>LNER</v>
      </c>
      <c r="AZ609" s="20" t="str">
        <f>VLOOKUP(D609,[2]Reference!Q:V,6,FALSE)</f>
        <v>Azuma</v>
      </c>
      <c r="BA609" s="20" t="str">
        <f>VLOOKUP(D609,[2]Reference!Q:V,3,FALSE)</f>
        <v>Azuma</v>
      </c>
    </row>
    <row r="610" spans="1:53" ht="13.5" x14ac:dyDescent="0.25">
      <c r="A610" s="28" t="s">
        <v>480</v>
      </c>
      <c r="B610" s="29">
        <v>44886</v>
      </c>
      <c r="C610" s="28" t="s">
        <v>54</v>
      </c>
      <c r="D610" s="28" t="s">
        <v>55</v>
      </c>
      <c r="E610" s="28" t="s">
        <v>56</v>
      </c>
      <c r="F610" s="28" t="s">
        <v>55</v>
      </c>
      <c r="G610" s="28" t="s">
        <v>146</v>
      </c>
      <c r="H610" s="28" t="s">
        <v>95</v>
      </c>
      <c r="I610" s="28" t="s">
        <v>481</v>
      </c>
      <c r="J610" s="28" t="s">
        <v>482</v>
      </c>
      <c r="K610" s="28" t="s">
        <v>201</v>
      </c>
      <c r="L610" s="28" t="s">
        <v>483</v>
      </c>
      <c r="M610" s="28" t="s">
        <v>484</v>
      </c>
      <c r="N610" s="30">
        <v>35</v>
      </c>
      <c r="O610" s="30">
        <v>17</v>
      </c>
      <c r="P610" s="30">
        <v>18</v>
      </c>
      <c r="Q610" s="30">
        <v>0</v>
      </c>
      <c r="R610" s="30">
        <v>0</v>
      </c>
      <c r="S610" s="30">
        <v>0</v>
      </c>
      <c r="T610" s="30">
        <v>0</v>
      </c>
      <c r="U610" s="30">
        <v>5</v>
      </c>
      <c r="V610" s="30">
        <v>35</v>
      </c>
      <c r="W610" s="28" t="s">
        <v>485</v>
      </c>
      <c r="X610" s="28" t="s">
        <v>80</v>
      </c>
      <c r="Y610" s="28" t="s">
        <v>66</v>
      </c>
      <c r="Z610" s="28" t="s">
        <v>450</v>
      </c>
      <c r="AA610" s="28" t="s">
        <v>384</v>
      </c>
      <c r="AB610" s="31">
        <v>0</v>
      </c>
      <c r="AC610" s="31">
        <v>0</v>
      </c>
      <c r="AD610" s="32">
        <v>0</v>
      </c>
      <c r="AE610" s="32">
        <v>1.54</v>
      </c>
      <c r="AF610" s="12" t="str">
        <f t="shared" si="108"/>
        <v>074004</v>
      </c>
      <c r="AG610" s="13" t="str">
        <f>VLOOKUP(D610,[2]Reference!$Q:$U,4,FALSE)</f>
        <v>Fleet</v>
      </c>
      <c r="AH610" s="13" t="str">
        <f>VLOOKUP(D610,[2]Reference!$Q:$U,5,FALSE)</f>
        <v>LNER</v>
      </c>
      <c r="AI610" s="14">
        <f t="shared" si="109"/>
        <v>0</v>
      </c>
      <c r="AJ610" s="14">
        <f t="shared" si="110"/>
        <v>0</v>
      </c>
      <c r="AK610" s="14">
        <f t="shared" si="111"/>
        <v>0</v>
      </c>
      <c r="AL610" s="15">
        <f t="shared" si="112"/>
        <v>0</v>
      </c>
      <c r="AM610" s="14">
        <f t="shared" si="113"/>
        <v>35</v>
      </c>
      <c r="AN610" s="16">
        <f t="shared" si="114"/>
        <v>44891</v>
      </c>
      <c r="AO610" s="17">
        <f>VLOOKUP(B610,[2]Reference!D:E,2,1)</f>
        <v>202309</v>
      </c>
      <c r="AP610" s="12" t="str">
        <f t="shared" si="115"/>
        <v>7</v>
      </c>
      <c r="AQ610" s="18">
        <f t="shared" si="116"/>
        <v>0</v>
      </c>
      <c r="AR610" s="18">
        <f t="shared" si="117"/>
        <v>1.54</v>
      </c>
      <c r="AS610" s="13" t="str">
        <f>VLOOKUP(D610,[2]Reference!$Q:$U,3,FALSE)</f>
        <v>Azuma</v>
      </c>
      <c r="AT610" s="13" t="str">
        <f>VLOOKUP(D610,[2]Reference!Q:V,6,FALSE)</f>
        <v>Azuma</v>
      </c>
      <c r="AU610" s="13" t="str">
        <f>VLOOKUP(D610,[2]Reference!$Q:$U,2,FALSE)</f>
        <v>Hitachi - Class 800</v>
      </c>
      <c r="AV610" s="19">
        <f t="shared" si="118"/>
        <v>44893</v>
      </c>
      <c r="AW610" s="12" t="str">
        <f>+VLOOKUP(X610,[2]Reference!BN:BO,2,FALSE)</f>
        <v>Fleet</v>
      </c>
      <c r="AX610" s="20" t="str">
        <f t="shared" si="119"/>
        <v>HB</v>
      </c>
      <c r="AY610" s="20" t="str">
        <f>VLOOKUP(AX610,[2]Reference!AH:AI,2,FALSE)</f>
        <v>LNER</v>
      </c>
      <c r="AZ610" s="20" t="str">
        <f>VLOOKUP(D610,[2]Reference!Q:V,6,FALSE)</f>
        <v>Azuma</v>
      </c>
      <c r="BA610" s="20" t="str">
        <f>VLOOKUP(D610,[2]Reference!Q:V,3,FALSE)</f>
        <v>Azuma</v>
      </c>
    </row>
    <row r="611" spans="1:53" ht="13.5" x14ac:dyDescent="0.25">
      <c r="A611" s="28" t="s">
        <v>486</v>
      </c>
      <c r="B611" s="29">
        <v>44886</v>
      </c>
      <c r="C611" s="28" t="s">
        <v>54</v>
      </c>
      <c r="D611" s="28" t="s">
        <v>92</v>
      </c>
      <c r="E611" s="28" t="s">
        <v>93</v>
      </c>
      <c r="F611" s="28" t="s">
        <v>92</v>
      </c>
      <c r="G611" s="28" t="s">
        <v>121</v>
      </c>
      <c r="H611" s="28" t="s">
        <v>339</v>
      </c>
      <c r="I611" s="28" t="s">
        <v>487</v>
      </c>
      <c r="J611" s="28" t="s">
        <v>488</v>
      </c>
      <c r="K611" s="28" t="s">
        <v>489</v>
      </c>
      <c r="L611" s="28" t="s">
        <v>490</v>
      </c>
      <c r="M611" s="28" t="s">
        <v>310</v>
      </c>
      <c r="N611" s="30">
        <v>0</v>
      </c>
      <c r="O611" s="30">
        <v>0</v>
      </c>
      <c r="P611" s="30">
        <v>0</v>
      </c>
      <c r="Q611" s="30">
        <v>1</v>
      </c>
      <c r="R611" s="30">
        <v>0</v>
      </c>
      <c r="S611" s="30">
        <v>0</v>
      </c>
      <c r="T611" s="30">
        <v>0</v>
      </c>
      <c r="U611" s="30">
        <v>1</v>
      </c>
      <c r="V611" s="30">
        <v>75</v>
      </c>
      <c r="W611" s="28" t="s">
        <v>491</v>
      </c>
      <c r="X611" s="28" t="s">
        <v>80</v>
      </c>
      <c r="Y611" s="28" t="s">
        <v>66</v>
      </c>
      <c r="Z611" s="28" t="s">
        <v>450</v>
      </c>
      <c r="AA611" s="28" t="s">
        <v>384</v>
      </c>
      <c r="AB611" s="31">
        <v>1</v>
      </c>
      <c r="AC611" s="31">
        <v>0</v>
      </c>
      <c r="AD611" s="32">
        <v>1</v>
      </c>
      <c r="AE611" s="32">
        <v>1</v>
      </c>
      <c r="AF611" s="12" t="str">
        <f t="shared" si="108"/>
        <v>074121</v>
      </c>
      <c r="AG611" s="13" t="str">
        <f>VLOOKUP(D611,[2]Reference!$Q:$U,4,FALSE)</f>
        <v>Fleet</v>
      </c>
      <c r="AH611" s="13" t="str">
        <f>VLOOKUP(D611,[2]Reference!$Q:$U,5,FALSE)</f>
        <v>LNER</v>
      </c>
      <c r="AI611" s="14">
        <f t="shared" si="109"/>
        <v>1</v>
      </c>
      <c r="AJ611" s="14">
        <f t="shared" si="110"/>
        <v>0</v>
      </c>
      <c r="AK611" s="14">
        <f t="shared" si="111"/>
        <v>1</v>
      </c>
      <c r="AL611" s="15">
        <f t="shared" si="112"/>
        <v>0</v>
      </c>
      <c r="AM611" s="14">
        <f t="shared" si="113"/>
        <v>0</v>
      </c>
      <c r="AN611" s="16">
        <f t="shared" si="114"/>
        <v>44891</v>
      </c>
      <c r="AO611" s="17">
        <f>VLOOKUP(B611,[2]Reference!D:E,2,1)</f>
        <v>202309</v>
      </c>
      <c r="AP611" s="12" t="str">
        <f t="shared" si="115"/>
        <v>7</v>
      </c>
      <c r="AQ611" s="18">
        <f t="shared" si="116"/>
        <v>1</v>
      </c>
      <c r="AR611" s="18">
        <f t="shared" si="117"/>
        <v>1</v>
      </c>
      <c r="AS611" s="13" t="str">
        <f>VLOOKUP(D611,[2]Reference!$Q:$U,3,FALSE)</f>
        <v>Azuma</v>
      </c>
      <c r="AT611" s="13" t="str">
        <f>VLOOKUP(D611,[2]Reference!Q:V,6,FALSE)</f>
        <v>Azuma</v>
      </c>
      <c r="AU611" s="13" t="str">
        <f>VLOOKUP(D611,[2]Reference!$Q:$U,2,FALSE)</f>
        <v>Hitachi - Class 801</v>
      </c>
      <c r="AV611" s="19">
        <f t="shared" si="118"/>
        <v>44893</v>
      </c>
      <c r="AW611" s="12" t="str">
        <f>+VLOOKUP(X611,[2]Reference!BN:BO,2,FALSE)</f>
        <v>Fleet</v>
      </c>
      <c r="AX611" s="20" t="str">
        <f t="shared" si="119"/>
        <v>HB</v>
      </c>
      <c r="AY611" s="20" t="str">
        <f>VLOOKUP(AX611,[2]Reference!AH:AI,2,FALSE)</f>
        <v>LNER</v>
      </c>
      <c r="AZ611" s="20" t="str">
        <f>VLOOKUP(D611,[2]Reference!Q:V,6,FALSE)</f>
        <v>Azuma</v>
      </c>
      <c r="BA611" s="20" t="str">
        <f>VLOOKUP(D611,[2]Reference!Q:V,3,FALSE)</f>
        <v>Azuma</v>
      </c>
    </row>
    <row r="612" spans="1:53" ht="13.5" x14ac:dyDescent="0.25">
      <c r="A612" s="28" t="s">
        <v>492</v>
      </c>
      <c r="B612" s="29">
        <v>44886</v>
      </c>
      <c r="C612" s="28" t="s">
        <v>54</v>
      </c>
      <c r="D612" s="28" t="s">
        <v>92</v>
      </c>
      <c r="E612" s="28" t="s">
        <v>93</v>
      </c>
      <c r="F612" s="28" t="s">
        <v>92</v>
      </c>
      <c r="G612" s="28" t="s">
        <v>129</v>
      </c>
      <c r="H612" s="28" t="s">
        <v>339</v>
      </c>
      <c r="I612" s="28" t="s">
        <v>493</v>
      </c>
      <c r="J612" s="28" t="s">
        <v>494</v>
      </c>
      <c r="K612" s="28" t="s">
        <v>220</v>
      </c>
      <c r="L612" s="28" t="s">
        <v>495</v>
      </c>
      <c r="M612" s="28" t="s">
        <v>332</v>
      </c>
      <c r="N612" s="30">
        <v>150</v>
      </c>
      <c r="O612" s="30">
        <v>60</v>
      </c>
      <c r="P612" s="30">
        <v>90</v>
      </c>
      <c r="Q612" s="30">
        <v>0</v>
      </c>
      <c r="R612" s="30">
        <v>1</v>
      </c>
      <c r="S612" s="30">
        <v>0</v>
      </c>
      <c r="T612" s="30">
        <v>0</v>
      </c>
      <c r="U612" s="30">
        <v>11</v>
      </c>
      <c r="V612" s="30">
        <v>188</v>
      </c>
      <c r="W612" s="28" t="s">
        <v>496</v>
      </c>
      <c r="X612" s="28" t="s">
        <v>80</v>
      </c>
      <c r="Y612" s="28" t="s">
        <v>66</v>
      </c>
      <c r="Z612" s="28" t="s">
        <v>450</v>
      </c>
      <c r="AA612" s="28" t="s">
        <v>384</v>
      </c>
      <c r="AB612" s="31">
        <v>0</v>
      </c>
      <c r="AC612" s="31">
        <v>1</v>
      </c>
      <c r="AD612" s="32">
        <v>1.47</v>
      </c>
      <c r="AE612" s="32">
        <v>4</v>
      </c>
      <c r="AF612" s="12" t="str">
        <f t="shared" si="108"/>
        <v>074261</v>
      </c>
      <c r="AG612" s="13" t="str">
        <f>VLOOKUP(D612,[2]Reference!$Q:$U,4,FALSE)</f>
        <v>Fleet</v>
      </c>
      <c r="AH612" s="13" t="str">
        <f>VLOOKUP(D612,[2]Reference!$Q:$U,5,FALSE)</f>
        <v>LNER</v>
      </c>
      <c r="AI612" s="14">
        <f t="shared" si="109"/>
        <v>0</v>
      </c>
      <c r="AJ612" s="14">
        <f t="shared" si="110"/>
        <v>0.5</v>
      </c>
      <c r="AK612" s="14">
        <f t="shared" si="111"/>
        <v>0.5</v>
      </c>
      <c r="AL612" s="15">
        <f t="shared" si="112"/>
        <v>0.97</v>
      </c>
      <c r="AM612" s="14">
        <f t="shared" si="113"/>
        <v>150</v>
      </c>
      <c r="AN612" s="16">
        <f t="shared" si="114"/>
        <v>44891</v>
      </c>
      <c r="AO612" s="17">
        <f>VLOOKUP(B612,[2]Reference!D:E,2,1)</f>
        <v>202309</v>
      </c>
      <c r="AP612" s="12" t="str">
        <f t="shared" si="115"/>
        <v>7</v>
      </c>
      <c r="AQ612" s="18">
        <f t="shared" si="116"/>
        <v>1.47</v>
      </c>
      <c r="AR612" s="18">
        <f t="shared" si="117"/>
        <v>4</v>
      </c>
      <c r="AS612" s="13" t="str">
        <f>VLOOKUP(D612,[2]Reference!$Q:$U,3,FALSE)</f>
        <v>Azuma</v>
      </c>
      <c r="AT612" s="13" t="str">
        <f>VLOOKUP(D612,[2]Reference!Q:V,6,FALSE)</f>
        <v>Azuma</v>
      </c>
      <c r="AU612" s="13" t="str">
        <f>VLOOKUP(D612,[2]Reference!$Q:$U,2,FALSE)</f>
        <v>Hitachi - Class 801</v>
      </c>
      <c r="AV612" s="19">
        <f t="shared" si="118"/>
        <v>44893</v>
      </c>
      <c r="AW612" s="12" t="str">
        <f>+VLOOKUP(X612,[2]Reference!BN:BO,2,FALSE)</f>
        <v>Fleet</v>
      </c>
      <c r="AX612" s="20" t="str">
        <f t="shared" si="119"/>
        <v>HB</v>
      </c>
      <c r="AY612" s="20" t="str">
        <f>VLOOKUP(AX612,[2]Reference!AH:AI,2,FALSE)</f>
        <v>LNER</v>
      </c>
      <c r="AZ612" s="20" t="str">
        <f>VLOOKUP(D612,[2]Reference!Q:V,6,FALSE)</f>
        <v>Azuma</v>
      </c>
      <c r="BA612" s="20" t="str">
        <f>VLOOKUP(D612,[2]Reference!Q:V,3,FALSE)</f>
        <v>Azuma</v>
      </c>
    </row>
    <row r="613" spans="1:53" ht="13.5" x14ac:dyDescent="0.25">
      <c r="A613" s="28" t="s">
        <v>497</v>
      </c>
      <c r="B613" s="29">
        <v>44886</v>
      </c>
      <c r="C613" s="28" t="s">
        <v>54</v>
      </c>
      <c r="D613" s="28" t="s">
        <v>55</v>
      </c>
      <c r="E613" s="28" t="s">
        <v>56</v>
      </c>
      <c r="F613" s="28" t="s">
        <v>55</v>
      </c>
      <c r="G613" s="28" t="s">
        <v>231</v>
      </c>
      <c r="H613" s="28" t="s">
        <v>84</v>
      </c>
      <c r="I613" s="28" t="s">
        <v>251</v>
      </c>
      <c r="J613" s="28" t="s">
        <v>252</v>
      </c>
      <c r="K613" s="28" t="s">
        <v>232</v>
      </c>
      <c r="L613" s="28" t="s">
        <v>233</v>
      </c>
      <c r="M613" s="28" t="s">
        <v>296</v>
      </c>
      <c r="N613" s="30">
        <v>3</v>
      </c>
      <c r="O613" s="30">
        <v>3</v>
      </c>
      <c r="P613" s="30">
        <v>0</v>
      </c>
      <c r="Q613" s="30">
        <v>0</v>
      </c>
      <c r="R613" s="30">
        <v>0</v>
      </c>
      <c r="S613" s="30">
        <v>0</v>
      </c>
      <c r="T613" s="30">
        <v>0</v>
      </c>
      <c r="U613" s="30">
        <v>1</v>
      </c>
      <c r="V613" s="30">
        <v>3</v>
      </c>
      <c r="W613" s="28" t="s">
        <v>498</v>
      </c>
      <c r="X613" s="28" t="s">
        <v>80</v>
      </c>
      <c r="Y613" s="28" t="s">
        <v>66</v>
      </c>
      <c r="Z613" s="28" t="s">
        <v>450</v>
      </c>
      <c r="AA613" s="28" t="s">
        <v>384</v>
      </c>
      <c r="AB613" s="31">
        <v>0</v>
      </c>
      <c r="AC613" s="31">
        <v>0</v>
      </c>
      <c r="AD613" s="32">
        <v>0</v>
      </c>
      <c r="AE613" s="32">
        <v>0</v>
      </c>
      <c r="AF613" s="12" t="str">
        <f t="shared" si="108"/>
        <v>074335</v>
      </c>
      <c r="AG613" s="13" t="str">
        <f>VLOOKUP(D613,[2]Reference!$Q:$U,4,FALSE)</f>
        <v>Fleet</v>
      </c>
      <c r="AH613" s="13" t="str">
        <f>VLOOKUP(D613,[2]Reference!$Q:$U,5,FALSE)</f>
        <v>LNER</v>
      </c>
      <c r="AI613" s="14">
        <f t="shared" si="109"/>
        <v>0</v>
      </c>
      <c r="AJ613" s="14">
        <f t="shared" si="110"/>
        <v>0</v>
      </c>
      <c r="AK613" s="14">
        <f t="shared" si="111"/>
        <v>0</v>
      </c>
      <c r="AL613" s="15">
        <f t="shared" si="112"/>
        <v>0</v>
      </c>
      <c r="AM613" s="14">
        <f t="shared" si="113"/>
        <v>3</v>
      </c>
      <c r="AN613" s="16">
        <f t="shared" si="114"/>
        <v>44891</v>
      </c>
      <c r="AO613" s="17">
        <f>VLOOKUP(B613,[2]Reference!D:E,2,1)</f>
        <v>202309</v>
      </c>
      <c r="AP613" s="12" t="str">
        <f t="shared" si="115"/>
        <v>7</v>
      </c>
      <c r="AQ613" s="18">
        <f t="shared" si="116"/>
        <v>0</v>
      </c>
      <c r="AR613" s="18">
        <f t="shared" si="117"/>
        <v>0</v>
      </c>
      <c r="AS613" s="13" t="str">
        <f>VLOOKUP(D613,[2]Reference!$Q:$U,3,FALSE)</f>
        <v>Azuma</v>
      </c>
      <c r="AT613" s="13" t="str">
        <f>VLOOKUP(D613,[2]Reference!Q:V,6,FALSE)</f>
        <v>Azuma</v>
      </c>
      <c r="AU613" s="13" t="str">
        <f>VLOOKUP(D613,[2]Reference!$Q:$U,2,FALSE)</f>
        <v>Hitachi - Class 800</v>
      </c>
      <c r="AV613" s="19">
        <f t="shared" si="118"/>
        <v>44893</v>
      </c>
      <c r="AW613" s="12" t="str">
        <f>+VLOOKUP(X613,[2]Reference!BN:BO,2,FALSE)</f>
        <v>Fleet</v>
      </c>
      <c r="AX613" s="20" t="str">
        <f t="shared" si="119"/>
        <v>HB</v>
      </c>
      <c r="AY613" s="20" t="str">
        <f>VLOOKUP(AX613,[2]Reference!AH:AI,2,FALSE)</f>
        <v>LNER</v>
      </c>
      <c r="AZ613" s="20" t="str">
        <f>VLOOKUP(D613,[2]Reference!Q:V,6,FALSE)</f>
        <v>Azuma</v>
      </c>
      <c r="BA613" s="20" t="str">
        <f>VLOOKUP(D613,[2]Reference!Q:V,3,FALSE)</f>
        <v>Azuma</v>
      </c>
    </row>
    <row r="614" spans="1:53" ht="13.5" x14ac:dyDescent="0.25">
      <c r="A614" s="28" t="s">
        <v>499</v>
      </c>
      <c r="B614" s="29">
        <v>44886</v>
      </c>
      <c r="C614" s="28" t="s">
        <v>54</v>
      </c>
      <c r="D614" s="28" t="s">
        <v>55</v>
      </c>
      <c r="E614" s="28" t="s">
        <v>56</v>
      </c>
      <c r="F614" s="28" t="s">
        <v>55</v>
      </c>
      <c r="G614" s="28" t="s">
        <v>466</v>
      </c>
      <c r="H614" s="28" t="s">
        <v>58</v>
      </c>
      <c r="I614" s="28" t="s">
        <v>59</v>
      </c>
      <c r="J614" s="28" t="s">
        <v>60</v>
      </c>
      <c r="K614" s="28" t="s">
        <v>443</v>
      </c>
      <c r="L614" s="28" t="s">
        <v>500</v>
      </c>
      <c r="M614" s="28" t="s">
        <v>440</v>
      </c>
      <c r="N614" s="30">
        <v>2.5</v>
      </c>
      <c r="O614" s="30">
        <v>2.5</v>
      </c>
      <c r="P614" s="30">
        <v>0</v>
      </c>
      <c r="Q614" s="30">
        <v>0</v>
      </c>
      <c r="R614" s="30">
        <v>0</v>
      </c>
      <c r="S614" s="30">
        <v>0</v>
      </c>
      <c r="T614" s="30">
        <v>0</v>
      </c>
      <c r="U614" s="30">
        <v>1</v>
      </c>
      <c r="V614" s="30">
        <v>2.5</v>
      </c>
      <c r="W614" s="28" t="s">
        <v>501</v>
      </c>
      <c r="X614" s="28" t="s">
        <v>65</v>
      </c>
      <c r="Y614" s="28" t="s">
        <v>66</v>
      </c>
      <c r="Z614" s="28" t="s">
        <v>383</v>
      </c>
      <c r="AA614" s="28" t="s">
        <v>384</v>
      </c>
      <c r="AB614" s="31">
        <v>0</v>
      </c>
      <c r="AC614" s="31">
        <v>0</v>
      </c>
      <c r="AD614" s="32">
        <v>0.05</v>
      </c>
      <c r="AE614" s="32">
        <v>0.05</v>
      </c>
      <c r="AF614" s="12" t="str">
        <f t="shared" si="108"/>
        <v>074833</v>
      </c>
      <c r="AG614" s="13" t="str">
        <f>VLOOKUP(D614,[2]Reference!$Q:$U,4,FALSE)</f>
        <v>Fleet</v>
      </c>
      <c r="AH614" s="13" t="str">
        <f>VLOOKUP(D614,[2]Reference!$Q:$U,5,FALSE)</f>
        <v>LNER</v>
      </c>
      <c r="AI614" s="14">
        <f t="shared" si="109"/>
        <v>0</v>
      </c>
      <c r="AJ614" s="14">
        <f t="shared" si="110"/>
        <v>0</v>
      </c>
      <c r="AK614" s="14">
        <f t="shared" si="111"/>
        <v>0</v>
      </c>
      <c r="AL614" s="15">
        <f t="shared" si="112"/>
        <v>0.05</v>
      </c>
      <c r="AM614" s="14">
        <f t="shared" si="113"/>
        <v>2.5</v>
      </c>
      <c r="AN614" s="16">
        <f t="shared" si="114"/>
        <v>44891</v>
      </c>
      <c r="AO614" s="17">
        <f>VLOOKUP(B614,[2]Reference!D:E,2,1)</f>
        <v>202309</v>
      </c>
      <c r="AP614" s="12" t="str">
        <f t="shared" si="115"/>
        <v>7</v>
      </c>
      <c r="AQ614" s="18">
        <f t="shared" si="116"/>
        <v>0.05</v>
      </c>
      <c r="AR614" s="18">
        <f t="shared" si="117"/>
        <v>0.05</v>
      </c>
      <c r="AS614" s="13" t="str">
        <f>VLOOKUP(D614,[2]Reference!$Q:$U,3,FALSE)</f>
        <v>Azuma</v>
      </c>
      <c r="AT614" s="13" t="str">
        <f>VLOOKUP(D614,[2]Reference!Q:V,6,FALSE)</f>
        <v>Azuma</v>
      </c>
      <c r="AU614" s="13" t="str">
        <f>VLOOKUP(D614,[2]Reference!$Q:$U,2,FALSE)</f>
        <v>Hitachi - Class 800</v>
      </c>
      <c r="AV614" s="19">
        <f t="shared" si="118"/>
        <v>44893</v>
      </c>
      <c r="AW614" s="12" t="str">
        <f>+VLOOKUP(X614,[2]Reference!BN:BO,2,FALSE)</f>
        <v>Depot</v>
      </c>
      <c r="AX614" s="20" t="str">
        <f t="shared" si="119"/>
        <v>HB</v>
      </c>
      <c r="AY614" s="20" t="str">
        <f>VLOOKUP(AX614,[2]Reference!AH:AI,2,FALSE)</f>
        <v>LNER</v>
      </c>
      <c r="AZ614" s="20" t="str">
        <f>VLOOKUP(D614,[2]Reference!Q:V,6,FALSE)</f>
        <v>Azuma</v>
      </c>
      <c r="BA614" s="20" t="str">
        <f>VLOOKUP(D614,[2]Reference!Q:V,3,FALSE)</f>
        <v>Azuma</v>
      </c>
    </row>
    <row r="615" spans="1:53" ht="13.5" x14ac:dyDescent="0.25">
      <c r="A615" s="28" t="s">
        <v>502</v>
      </c>
      <c r="B615" s="29">
        <v>44886</v>
      </c>
      <c r="C615" s="28" t="s">
        <v>54</v>
      </c>
      <c r="D615" s="28" t="s">
        <v>92</v>
      </c>
      <c r="E615" s="28" t="s">
        <v>93</v>
      </c>
      <c r="F615" s="28" t="s">
        <v>92</v>
      </c>
      <c r="G615" s="28" t="s">
        <v>83</v>
      </c>
      <c r="H615" s="28" t="s">
        <v>95</v>
      </c>
      <c r="I615" s="28" t="s">
        <v>292</v>
      </c>
      <c r="J615" s="28" t="s">
        <v>293</v>
      </c>
      <c r="K615" s="28" t="s">
        <v>503</v>
      </c>
      <c r="L615" s="28" t="s">
        <v>504</v>
      </c>
      <c r="M615" s="28" t="s">
        <v>381</v>
      </c>
      <c r="N615" s="30">
        <v>4</v>
      </c>
      <c r="O615" s="30">
        <v>4</v>
      </c>
      <c r="P615" s="30">
        <v>0</v>
      </c>
      <c r="Q615" s="30">
        <v>0</v>
      </c>
      <c r="R615" s="30">
        <v>0</v>
      </c>
      <c r="S615" s="30">
        <v>0</v>
      </c>
      <c r="T615" s="30">
        <v>0</v>
      </c>
      <c r="U615" s="30">
        <v>1</v>
      </c>
      <c r="V615" s="30">
        <v>4</v>
      </c>
      <c r="W615" s="28" t="s">
        <v>505</v>
      </c>
      <c r="X615" s="28" t="s">
        <v>80</v>
      </c>
      <c r="Y615" s="28" t="s">
        <v>66</v>
      </c>
      <c r="Z615" s="28" t="s">
        <v>450</v>
      </c>
      <c r="AA615" s="28" t="s">
        <v>384</v>
      </c>
      <c r="AB615" s="31">
        <v>0</v>
      </c>
      <c r="AC615" s="31">
        <v>0</v>
      </c>
      <c r="AD615" s="32">
        <v>0</v>
      </c>
      <c r="AE615" s="32">
        <v>0</v>
      </c>
      <c r="AF615" s="12" t="str">
        <f t="shared" si="108"/>
        <v>074961</v>
      </c>
      <c r="AG615" s="13" t="str">
        <f>VLOOKUP(D615,[2]Reference!$Q:$U,4,FALSE)</f>
        <v>Fleet</v>
      </c>
      <c r="AH615" s="13" t="str">
        <f>VLOOKUP(D615,[2]Reference!$Q:$U,5,FALSE)</f>
        <v>LNER</v>
      </c>
      <c r="AI615" s="14">
        <f t="shared" si="109"/>
        <v>0</v>
      </c>
      <c r="AJ615" s="14">
        <f t="shared" si="110"/>
        <v>0</v>
      </c>
      <c r="AK615" s="14">
        <f t="shared" si="111"/>
        <v>0</v>
      </c>
      <c r="AL615" s="15">
        <f t="shared" si="112"/>
        <v>0</v>
      </c>
      <c r="AM615" s="14">
        <f t="shared" si="113"/>
        <v>4</v>
      </c>
      <c r="AN615" s="16">
        <f t="shared" si="114"/>
        <v>44891</v>
      </c>
      <c r="AO615" s="17">
        <f>VLOOKUP(B615,[2]Reference!D:E,2,1)</f>
        <v>202309</v>
      </c>
      <c r="AP615" s="12" t="str">
        <f t="shared" si="115"/>
        <v>7</v>
      </c>
      <c r="AQ615" s="18">
        <f t="shared" si="116"/>
        <v>0</v>
      </c>
      <c r="AR615" s="18">
        <f t="shared" si="117"/>
        <v>0</v>
      </c>
      <c r="AS615" s="13" t="str">
        <f>VLOOKUP(D615,[2]Reference!$Q:$U,3,FALSE)</f>
        <v>Azuma</v>
      </c>
      <c r="AT615" s="13" t="str">
        <f>VLOOKUP(D615,[2]Reference!Q:V,6,FALSE)</f>
        <v>Azuma</v>
      </c>
      <c r="AU615" s="13" t="str">
        <f>VLOOKUP(D615,[2]Reference!$Q:$U,2,FALSE)</f>
        <v>Hitachi - Class 801</v>
      </c>
      <c r="AV615" s="19">
        <f t="shared" si="118"/>
        <v>44893</v>
      </c>
      <c r="AW615" s="12" t="str">
        <f>+VLOOKUP(X615,[2]Reference!BN:BO,2,FALSE)</f>
        <v>Fleet</v>
      </c>
      <c r="AX615" s="20" t="str">
        <f t="shared" si="119"/>
        <v>HB</v>
      </c>
      <c r="AY615" s="20" t="str">
        <f>VLOOKUP(AX615,[2]Reference!AH:AI,2,FALSE)</f>
        <v>LNER</v>
      </c>
      <c r="AZ615" s="20" t="str">
        <f>VLOOKUP(D615,[2]Reference!Q:V,6,FALSE)</f>
        <v>Azuma</v>
      </c>
      <c r="BA615" s="20" t="str">
        <f>VLOOKUP(D615,[2]Reference!Q:V,3,FALSE)</f>
        <v>Azuma</v>
      </c>
    </row>
    <row r="616" spans="1:53" ht="13.5" x14ac:dyDescent="0.25">
      <c r="A616" s="28" t="s">
        <v>506</v>
      </c>
      <c r="B616" s="29">
        <v>44886</v>
      </c>
      <c r="C616" s="28" t="s">
        <v>54</v>
      </c>
      <c r="D616" s="28" t="s">
        <v>215</v>
      </c>
      <c r="E616" s="28" t="s">
        <v>216</v>
      </c>
      <c r="F616" s="28" t="s">
        <v>215</v>
      </c>
      <c r="G616" s="28" t="s">
        <v>72</v>
      </c>
      <c r="H616" s="28" t="s">
        <v>217</v>
      </c>
      <c r="I616" s="28" t="s">
        <v>218</v>
      </c>
      <c r="J616" s="28" t="s">
        <v>219</v>
      </c>
      <c r="K616" s="28" t="s">
        <v>261</v>
      </c>
      <c r="L616" s="28" t="s">
        <v>507</v>
      </c>
      <c r="M616" s="28" t="s">
        <v>165</v>
      </c>
      <c r="N616" s="30">
        <v>3</v>
      </c>
      <c r="O616" s="30">
        <v>3</v>
      </c>
      <c r="P616" s="30">
        <v>0</v>
      </c>
      <c r="Q616" s="30">
        <v>0</v>
      </c>
      <c r="R616" s="30">
        <v>0</v>
      </c>
      <c r="S616" s="30">
        <v>0</v>
      </c>
      <c r="T616" s="30">
        <v>0</v>
      </c>
      <c r="U616" s="30">
        <v>1</v>
      </c>
      <c r="V616" s="30">
        <v>3</v>
      </c>
      <c r="W616" s="28" t="s">
        <v>508</v>
      </c>
      <c r="X616" s="28" t="s">
        <v>119</v>
      </c>
      <c r="Y616" s="28" t="s">
        <v>66</v>
      </c>
      <c r="Z616" s="28" t="s">
        <v>450</v>
      </c>
      <c r="AA616" s="28" t="s">
        <v>384</v>
      </c>
      <c r="AB616" s="31">
        <v>0</v>
      </c>
      <c r="AC616" s="31">
        <v>0</v>
      </c>
      <c r="AD616" s="32">
        <v>0</v>
      </c>
      <c r="AE616" s="32">
        <v>0</v>
      </c>
      <c r="AF616" s="12" t="str">
        <f t="shared" si="108"/>
        <v>075362</v>
      </c>
      <c r="AG616" s="13" t="str">
        <f>VLOOKUP(D616,[2]Reference!$Q:$U,4,FALSE)</f>
        <v>Fleet</v>
      </c>
      <c r="AH616" s="13" t="str">
        <f>VLOOKUP(D616,[2]Reference!$Q:$U,5,FALSE)</f>
        <v>LNER</v>
      </c>
      <c r="AI616" s="14">
        <f t="shared" si="109"/>
        <v>0</v>
      </c>
      <c r="AJ616" s="14">
        <f t="shared" si="110"/>
        <v>0</v>
      </c>
      <c r="AK616" s="14">
        <f t="shared" si="111"/>
        <v>0</v>
      </c>
      <c r="AL616" s="15">
        <f t="shared" si="112"/>
        <v>0</v>
      </c>
      <c r="AM616" s="14">
        <f t="shared" si="113"/>
        <v>3</v>
      </c>
      <c r="AN616" s="16">
        <f t="shared" si="114"/>
        <v>44891</v>
      </c>
      <c r="AO616" s="17">
        <f>VLOOKUP(B616,[2]Reference!D:E,2,1)</f>
        <v>202309</v>
      </c>
      <c r="AP616" s="12" t="str">
        <f t="shared" si="115"/>
        <v>7</v>
      </c>
      <c r="AQ616" s="18">
        <f t="shared" si="116"/>
        <v>0</v>
      </c>
      <c r="AR616" s="18">
        <f t="shared" si="117"/>
        <v>0</v>
      </c>
      <c r="AS616" s="13" t="str">
        <f>VLOOKUP(D616,[2]Reference!$Q:$U,3,FALSE)</f>
        <v>Other</v>
      </c>
      <c r="AT616" s="13" t="str">
        <f>VLOOKUP(D616,[2]Reference!Q:V,6,FALSE)</f>
        <v>Other</v>
      </c>
      <c r="AU616" s="13" t="str">
        <f>VLOOKUP(D616,[2]Reference!$Q:$U,2,FALSE)</f>
        <v>ISS - Contractors</v>
      </c>
      <c r="AV616" s="19">
        <f t="shared" si="118"/>
        <v>44893</v>
      </c>
      <c r="AW616" s="12" t="str">
        <f>+VLOOKUP(X616,[2]Reference!BN:BO,2,FALSE)</f>
        <v>Depot</v>
      </c>
      <c r="AX616" s="20" t="str">
        <f t="shared" si="119"/>
        <v>HB</v>
      </c>
      <c r="AY616" s="20" t="str">
        <f>VLOOKUP(AX616,[2]Reference!AH:AI,2,FALSE)</f>
        <v>LNER</v>
      </c>
      <c r="AZ616" s="20" t="str">
        <f>VLOOKUP(D616,[2]Reference!Q:V,6,FALSE)</f>
        <v>Other</v>
      </c>
      <c r="BA616" s="20" t="str">
        <f>VLOOKUP(D616,[2]Reference!Q:V,3,FALSE)</f>
        <v>Other</v>
      </c>
    </row>
    <row r="617" spans="1:53" ht="13.5" x14ac:dyDescent="0.25">
      <c r="A617" s="28" t="s">
        <v>509</v>
      </c>
      <c r="B617" s="29">
        <v>44886</v>
      </c>
      <c r="C617" s="28" t="s">
        <v>54</v>
      </c>
      <c r="D617" s="28" t="s">
        <v>55</v>
      </c>
      <c r="E617" s="28" t="s">
        <v>56</v>
      </c>
      <c r="F617" s="28" t="s">
        <v>55</v>
      </c>
      <c r="G617" s="28" t="s">
        <v>57</v>
      </c>
      <c r="H617" s="28" t="s">
        <v>138</v>
      </c>
      <c r="I617" s="28" t="s">
        <v>357</v>
      </c>
      <c r="J617" s="28" t="s">
        <v>358</v>
      </c>
      <c r="K617" s="28" t="s">
        <v>510</v>
      </c>
      <c r="L617" s="28" t="s">
        <v>511</v>
      </c>
      <c r="M617" s="28" t="s">
        <v>255</v>
      </c>
      <c r="N617" s="30">
        <v>3</v>
      </c>
      <c r="O617" s="30">
        <v>3</v>
      </c>
      <c r="P617" s="30">
        <v>0</v>
      </c>
      <c r="Q617" s="30">
        <v>1</v>
      </c>
      <c r="R617" s="30">
        <v>1</v>
      </c>
      <c r="S617" s="30">
        <v>0</v>
      </c>
      <c r="T617" s="30">
        <v>0</v>
      </c>
      <c r="U617" s="30">
        <v>2</v>
      </c>
      <c r="V617" s="30">
        <v>153</v>
      </c>
      <c r="W617" s="28" t="s">
        <v>512</v>
      </c>
      <c r="X617" s="28" t="s">
        <v>80</v>
      </c>
      <c r="Y617" s="28" t="s">
        <v>66</v>
      </c>
      <c r="Z617" s="28" t="s">
        <v>450</v>
      </c>
      <c r="AA617" s="28" t="s">
        <v>384</v>
      </c>
      <c r="AB617" s="31">
        <v>1</v>
      </c>
      <c r="AC617" s="31">
        <v>1</v>
      </c>
      <c r="AD617" s="32">
        <v>2</v>
      </c>
      <c r="AE617" s="32">
        <v>2</v>
      </c>
      <c r="AF617" s="12" t="str">
        <f t="shared" si="108"/>
        <v>075472</v>
      </c>
      <c r="AG617" s="13" t="str">
        <f>VLOOKUP(D617,[2]Reference!$Q:$U,4,FALSE)</f>
        <v>Fleet</v>
      </c>
      <c r="AH617" s="13" t="str">
        <f>VLOOKUP(D617,[2]Reference!$Q:$U,5,FALSE)</f>
        <v>LNER</v>
      </c>
      <c r="AI617" s="14">
        <f t="shared" si="109"/>
        <v>1</v>
      </c>
      <c r="AJ617" s="14">
        <f t="shared" si="110"/>
        <v>0.5</v>
      </c>
      <c r="AK617" s="14">
        <f t="shared" si="111"/>
        <v>1.5</v>
      </c>
      <c r="AL617" s="15">
        <f t="shared" si="112"/>
        <v>0.5</v>
      </c>
      <c r="AM617" s="14">
        <f t="shared" si="113"/>
        <v>3</v>
      </c>
      <c r="AN617" s="16">
        <f t="shared" si="114"/>
        <v>44891</v>
      </c>
      <c r="AO617" s="17">
        <f>VLOOKUP(B617,[2]Reference!D:E,2,1)</f>
        <v>202309</v>
      </c>
      <c r="AP617" s="12" t="str">
        <f t="shared" si="115"/>
        <v>7</v>
      </c>
      <c r="AQ617" s="18">
        <f t="shared" si="116"/>
        <v>2</v>
      </c>
      <c r="AR617" s="18">
        <f t="shared" si="117"/>
        <v>2</v>
      </c>
      <c r="AS617" s="13" t="str">
        <f>VLOOKUP(D617,[2]Reference!$Q:$U,3,FALSE)</f>
        <v>Azuma</v>
      </c>
      <c r="AT617" s="13" t="str">
        <f>VLOOKUP(D617,[2]Reference!Q:V,6,FALSE)</f>
        <v>Azuma</v>
      </c>
      <c r="AU617" s="13" t="str">
        <f>VLOOKUP(D617,[2]Reference!$Q:$U,2,FALSE)</f>
        <v>Hitachi - Class 800</v>
      </c>
      <c r="AV617" s="19">
        <f t="shared" si="118"/>
        <v>44893</v>
      </c>
      <c r="AW617" s="12" t="str">
        <f>+VLOOKUP(X617,[2]Reference!BN:BO,2,FALSE)</f>
        <v>Fleet</v>
      </c>
      <c r="AX617" s="20" t="str">
        <f t="shared" si="119"/>
        <v>HB</v>
      </c>
      <c r="AY617" s="20" t="str">
        <f>VLOOKUP(AX617,[2]Reference!AH:AI,2,FALSE)</f>
        <v>LNER</v>
      </c>
      <c r="AZ617" s="20" t="str">
        <f>VLOOKUP(D617,[2]Reference!Q:V,6,FALSE)</f>
        <v>Azuma</v>
      </c>
      <c r="BA617" s="20" t="str">
        <f>VLOOKUP(D617,[2]Reference!Q:V,3,FALSE)</f>
        <v>Azuma</v>
      </c>
    </row>
    <row r="618" spans="1:53" ht="13.5" x14ac:dyDescent="0.25">
      <c r="A618" s="28" t="s">
        <v>513</v>
      </c>
      <c r="B618" s="29">
        <v>44887</v>
      </c>
      <c r="C618" s="28" t="s">
        <v>54</v>
      </c>
      <c r="D618" s="28" t="s">
        <v>364</v>
      </c>
      <c r="E618" s="28" t="s">
        <v>365</v>
      </c>
      <c r="F618" s="28" t="s">
        <v>364</v>
      </c>
      <c r="G618" s="28" t="s">
        <v>121</v>
      </c>
      <c r="H618" s="28" t="s">
        <v>112</v>
      </c>
      <c r="I618" s="28" t="s">
        <v>285</v>
      </c>
      <c r="J618" s="28" t="s">
        <v>286</v>
      </c>
      <c r="K618" s="28" t="s">
        <v>514</v>
      </c>
      <c r="L618" s="28" t="s">
        <v>515</v>
      </c>
      <c r="M618" s="28" t="s">
        <v>296</v>
      </c>
      <c r="N618" s="30">
        <v>0</v>
      </c>
      <c r="O618" s="30">
        <v>0</v>
      </c>
      <c r="P618" s="30">
        <v>0</v>
      </c>
      <c r="Q618" s="30">
        <v>0</v>
      </c>
      <c r="R618" s="30">
        <v>0</v>
      </c>
      <c r="S618" s="30">
        <v>1</v>
      </c>
      <c r="T618" s="30">
        <v>0</v>
      </c>
      <c r="U618" s="30">
        <v>1</v>
      </c>
      <c r="V618" s="30">
        <v>90</v>
      </c>
      <c r="W618" s="28" t="s">
        <v>516</v>
      </c>
      <c r="X618" s="28" t="s">
        <v>119</v>
      </c>
      <c r="Y618" s="28" t="s">
        <v>66</v>
      </c>
      <c r="Z618" s="28" t="s">
        <v>450</v>
      </c>
      <c r="AA618" s="28" t="s">
        <v>384</v>
      </c>
      <c r="AB618" s="31">
        <v>0</v>
      </c>
      <c r="AC618" s="31">
        <v>1</v>
      </c>
      <c r="AD618" s="32">
        <v>1</v>
      </c>
      <c r="AE618" s="32">
        <v>1</v>
      </c>
      <c r="AF618" s="12" t="str">
        <f t="shared" si="108"/>
        <v>076729</v>
      </c>
      <c r="AG618" s="13" t="str">
        <f>VLOOKUP(D618,[2]Reference!$Q:$U,4,FALSE)</f>
        <v>Fleet</v>
      </c>
      <c r="AH618" s="13" t="str">
        <f>VLOOKUP(D618,[2]Reference!$Q:$U,5,FALSE)</f>
        <v>LNER</v>
      </c>
      <c r="AI618" s="14">
        <f t="shared" si="109"/>
        <v>0</v>
      </c>
      <c r="AJ618" s="14">
        <f t="shared" si="110"/>
        <v>0.5</v>
      </c>
      <c r="AK618" s="14">
        <f t="shared" si="111"/>
        <v>0.5</v>
      </c>
      <c r="AL618" s="15">
        <f t="shared" si="112"/>
        <v>0.5</v>
      </c>
      <c r="AM618" s="14">
        <f t="shared" si="113"/>
        <v>0</v>
      </c>
      <c r="AN618" s="16">
        <f t="shared" si="114"/>
        <v>44891</v>
      </c>
      <c r="AO618" s="17">
        <f>VLOOKUP(B618,[2]Reference!D:E,2,1)</f>
        <v>202309</v>
      </c>
      <c r="AP618" s="12" t="str">
        <f t="shared" si="115"/>
        <v>7</v>
      </c>
      <c r="AQ618" s="18">
        <f t="shared" si="116"/>
        <v>1</v>
      </c>
      <c r="AR618" s="18">
        <f t="shared" si="117"/>
        <v>1</v>
      </c>
      <c r="AS618" s="13" t="str">
        <f>VLOOKUP(D618,[2]Reference!$Q:$U,3,FALSE)</f>
        <v>Azuma</v>
      </c>
      <c r="AT618" s="13" t="str">
        <f>VLOOKUP(D618,[2]Reference!Q:V,6,FALSE)</f>
        <v>Depot</v>
      </c>
      <c r="AU618" s="13" t="str">
        <f>VLOOKUP(D618,[2]Reference!$Q:$U,2,FALSE)</f>
        <v>Heaton</v>
      </c>
      <c r="AV618" s="19">
        <f t="shared" si="118"/>
        <v>44894</v>
      </c>
      <c r="AW618" s="12" t="str">
        <f>+VLOOKUP(X618,[2]Reference!BN:BO,2,FALSE)</f>
        <v>Depot</v>
      </c>
      <c r="AX618" s="20" t="str">
        <f t="shared" si="119"/>
        <v>HB</v>
      </c>
      <c r="AY618" s="20" t="str">
        <f>VLOOKUP(AX618,[2]Reference!AH:AI,2,FALSE)</f>
        <v>LNER</v>
      </c>
      <c r="AZ618" s="20" t="str">
        <f>VLOOKUP(D618,[2]Reference!Q:V,6,FALSE)</f>
        <v>Depot</v>
      </c>
      <c r="BA618" s="20" t="str">
        <f>VLOOKUP(D618,[2]Reference!Q:V,3,FALSE)</f>
        <v>Azuma</v>
      </c>
    </row>
    <row r="619" spans="1:53" ht="13.5" x14ac:dyDescent="0.25">
      <c r="A619" s="28" t="s">
        <v>517</v>
      </c>
      <c r="B619" s="29">
        <v>44887</v>
      </c>
      <c r="C619" s="28" t="s">
        <v>54</v>
      </c>
      <c r="D619" s="28" t="s">
        <v>283</v>
      </c>
      <c r="E619" s="28" t="s">
        <v>284</v>
      </c>
      <c r="F619" s="28" t="s">
        <v>283</v>
      </c>
      <c r="G619" s="28" t="s">
        <v>129</v>
      </c>
      <c r="H619" s="28" t="s">
        <v>112</v>
      </c>
      <c r="I619" s="28" t="s">
        <v>518</v>
      </c>
      <c r="J619" s="28" t="s">
        <v>519</v>
      </c>
      <c r="K619" s="28" t="s">
        <v>179</v>
      </c>
      <c r="L619" s="28" t="s">
        <v>520</v>
      </c>
      <c r="M619" s="28" t="s">
        <v>234</v>
      </c>
      <c r="N619" s="30">
        <v>67</v>
      </c>
      <c r="O619" s="30">
        <v>0</v>
      </c>
      <c r="P619" s="30">
        <v>67</v>
      </c>
      <c r="Q619" s="30">
        <v>0</v>
      </c>
      <c r="R619" s="30">
        <v>0</v>
      </c>
      <c r="S619" s="30">
        <v>0</v>
      </c>
      <c r="T619" s="30">
        <v>0</v>
      </c>
      <c r="U619" s="30">
        <v>5</v>
      </c>
      <c r="V619" s="30">
        <v>67</v>
      </c>
      <c r="W619" s="28" t="s">
        <v>521</v>
      </c>
      <c r="X619" s="28" t="s">
        <v>119</v>
      </c>
      <c r="Y619" s="28" t="s">
        <v>66</v>
      </c>
      <c r="Z619" s="28" t="s">
        <v>450</v>
      </c>
      <c r="AA619" s="28" t="s">
        <v>384</v>
      </c>
      <c r="AB619" s="31">
        <v>0</v>
      </c>
      <c r="AC619" s="31">
        <v>0</v>
      </c>
      <c r="AD619" s="32">
        <v>0.67</v>
      </c>
      <c r="AE619" s="32">
        <v>0.67</v>
      </c>
      <c r="AF619" s="12" t="str">
        <f t="shared" si="108"/>
        <v>076952</v>
      </c>
      <c r="AG619" s="13" t="str">
        <f>VLOOKUP(D619,[2]Reference!$Q:$U,4,FALSE)</f>
        <v>Fleet</v>
      </c>
      <c r="AH619" s="13" t="str">
        <f>VLOOKUP(D619,[2]Reference!$Q:$U,5,FALSE)</f>
        <v>LNER</v>
      </c>
      <c r="AI619" s="14">
        <f t="shared" si="109"/>
        <v>0</v>
      </c>
      <c r="AJ619" s="14">
        <f t="shared" si="110"/>
        <v>0</v>
      </c>
      <c r="AK619" s="14">
        <f t="shared" si="111"/>
        <v>0</v>
      </c>
      <c r="AL619" s="15">
        <f t="shared" si="112"/>
        <v>0.67</v>
      </c>
      <c r="AM619" s="14">
        <f t="shared" si="113"/>
        <v>67</v>
      </c>
      <c r="AN619" s="16">
        <f t="shared" si="114"/>
        <v>44891</v>
      </c>
      <c r="AO619" s="17">
        <f>VLOOKUP(B619,[2]Reference!D:E,2,1)</f>
        <v>202309</v>
      </c>
      <c r="AP619" s="12" t="str">
        <f t="shared" si="115"/>
        <v>7</v>
      </c>
      <c r="AQ619" s="18">
        <f t="shared" si="116"/>
        <v>0.67</v>
      </c>
      <c r="AR619" s="18">
        <f t="shared" si="117"/>
        <v>0.67</v>
      </c>
      <c r="AS619" s="13" t="str">
        <f>VLOOKUP(D619,[2]Reference!$Q:$U,3,FALSE)</f>
        <v>Azuma</v>
      </c>
      <c r="AT619" s="13" t="str">
        <f>VLOOKUP(D619,[2]Reference!Q:V,6,FALSE)</f>
        <v>Depot</v>
      </c>
      <c r="AU619" s="13" t="str">
        <f>VLOOKUP(D619,[2]Reference!$Q:$U,2,FALSE)</f>
        <v>Hitachi - Doncaster Carr</v>
      </c>
      <c r="AV619" s="19">
        <f t="shared" si="118"/>
        <v>44894</v>
      </c>
      <c r="AW619" s="12" t="str">
        <f>+VLOOKUP(X619,[2]Reference!BN:BO,2,FALSE)</f>
        <v>Depot</v>
      </c>
      <c r="AX619" s="20" t="str">
        <f t="shared" si="119"/>
        <v>HB</v>
      </c>
      <c r="AY619" s="20" t="str">
        <f>VLOOKUP(AX619,[2]Reference!AH:AI,2,FALSE)</f>
        <v>LNER</v>
      </c>
      <c r="AZ619" s="20" t="str">
        <f>VLOOKUP(D619,[2]Reference!Q:V,6,FALSE)</f>
        <v>Depot</v>
      </c>
      <c r="BA619" s="20" t="str">
        <f>VLOOKUP(D619,[2]Reference!Q:V,3,FALSE)</f>
        <v>Azuma</v>
      </c>
    </row>
    <row r="620" spans="1:53" ht="13.5" x14ac:dyDescent="0.25">
      <c r="A620" s="28" t="s">
        <v>522</v>
      </c>
      <c r="B620" s="29">
        <v>44887</v>
      </c>
      <c r="C620" s="28" t="s">
        <v>54</v>
      </c>
      <c r="D620" s="28" t="s">
        <v>55</v>
      </c>
      <c r="E620" s="28" t="s">
        <v>56</v>
      </c>
      <c r="F620" s="28" t="s">
        <v>55</v>
      </c>
      <c r="G620" s="28" t="s">
        <v>231</v>
      </c>
      <c r="H620" s="28" t="s">
        <v>58</v>
      </c>
      <c r="I620" s="28" t="s">
        <v>59</v>
      </c>
      <c r="J620" s="28" t="s">
        <v>60</v>
      </c>
      <c r="K620" s="28" t="s">
        <v>232</v>
      </c>
      <c r="L620" s="28" t="s">
        <v>233</v>
      </c>
      <c r="M620" s="28" t="s">
        <v>523</v>
      </c>
      <c r="N620" s="30">
        <v>1.5</v>
      </c>
      <c r="O620" s="30">
        <v>1.5</v>
      </c>
      <c r="P620" s="30">
        <v>0</v>
      </c>
      <c r="Q620" s="30">
        <v>0</v>
      </c>
      <c r="R620" s="30">
        <v>0</v>
      </c>
      <c r="S620" s="30">
        <v>0</v>
      </c>
      <c r="T620" s="30">
        <v>0</v>
      </c>
      <c r="U620" s="30">
        <v>1</v>
      </c>
      <c r="V620" s="30">
        <v>1.5</v>
      </c>
      <c r="W620" s="28" t="s">
        <v>524</v>
      </c>
      <c r="X620" s="28" t="s">
        <v>65</v>
      </c>
      <c r="Y620" s="28" t="s">
        <v>66</v>
      </c>
      <c r="Z620" s="28" t="s">
        <v>450</v>
      </c>
      <c r="AA620" s="28" t="s">
        <v>384</v>
      </c>
      <c r="AB620" s="31">
        <v>0</v>
      </c>
      <c r="AC620" s="31">
        <v>0</v>
      </c>
      <c r="AD620" s="32">
        <v>0</v>
      </c>
      <c r="AE620" s="32">
        <v>0</v>
      </c>
      <c r="AF620" s="12" t="str">
        <f t="shared" si="108"/>
        <v>077575</v>
      </c>
      <c r="AG620" s="13" t="str">
        <f>VLOOKUP(D620,[2]Reference!$Q:$U,4,FALSE)</f>
        <v>Fleet</v>
      </c>
      <c r="AH620" s="13" t="str">
        <f>VLOOKUP(D620,[2]Reference!$Q:$U,5,FALSE)</f>
        <v>LNER</v>
      </c>
      <c r="AI620" s="14">
        <f t="shared" si="109"/>
        <v>0</v>
      </c>
      <c r="AJ620" s="14">
        <f t="shared" si="110"/>
        <v>0</v>
      </c>
      <c r="AK620" s="14">
        <f t="shared" si="111"/>
        <v>0</v>
      </c>
      <c r="AL620" s="15">
        <f t="shared" si="112"/>
        <v>0</v>
      </c>
      <c r="AM620" s="14">
        <f t="shared" si="113"/>
        <v>1.5</v>
      </c>
      <c r="AN620" s="16">
        <f t="shared" si="114"/>
        <v>44891</v>
      </c>
      <c r="AO620" s="17">
        <f>VLOOKUP(B620,[2]Reference!D:E,2,1)</f>
        <v>202309</v>
      </c>
      <c r="AP620" s="12" t="str">
        <f t="shared" si="115"/>
        <v>7</v>
      </c>
      <c r="AQ620" s="18">
        <f t="shared" si="116"/>
        <v>0</v>
      </c>
      <c r="AR620" s="18">
        <f t="shared" si="117"/>
        <v>0</v>
      </c>
      <c r="AS620" s="13" t="str">
        <f>VLOOKUP(D620,[2]Reference!$Q:$U,3,FALSE)</f>
        <v>Azuma</v>
      </c>
      <c r="AT620" s="13" t="str">
        <f>VLOOKUP(D620,[2]Reference!Q:V,6,FALSE)</f>
        <v>Azuma</v>
      </c>
      <c r="AU620" s="13" t="str">
        <f>VLOOKUP(D620,[2]Reference!$Q:$U,2,FALSE)</f>
        <v>Hitachi - Class 800</v>
      </c>
      <c r="AV620" s="19">
        <f t="shared" si="118"/>
        <v>44894</v>
      </c>
      <c r="AW620" s="12" t="str">
        <f>+VLOOKUP(X620,[2]Reference!BN:BO,2,FALSE)</f>
        <v>Depot</v>
      </c>
      <c r="AX620" s="20" t="str">
        <f t="shared" si="119"/>
        <v>HB</v>
      </c>
      <c r="AY620" s="20" t="str">
        <f>VLOOKUP(AX620,[2]Reference!AH:AI,2,FALSE)</f>
        <v>LNER</v>
      </c>
      <c r="AZ620" s="20" t="str">
        <f>VLOOKUP(D620,[2]Reference!Q:V,6,FALSE)</f>
        <v>Azuma</v>
      </c>
      <c r="BA620" s="20" t="str">
        <f>VLOOKUP(D620,[2]Reference!Q:V,3,FALSE)</f>
        <v>Azuma</v>
      </c>
    </row>
    <row r="621" spans="1:53" ht="13.5" x14ac:dyDescent="0.25">
      <c r="A621" s="28" t="s">
        <v>525</v>
      </c>
      <c r="B621" s="29">
        <v>44887</v>
      </c>
      <c r="C621" s="28" t="s">
        <v>54</v>
      </c>
      <c r="D621" s="28" t="s">
        <v>55</v>
      </c>
      <c r="E621" s="28" t="s">
        <v>56</v>
      </c>
      <c r="F621" s="28" t="s">
        <v>55</v>
      </c>
      <c r="G621" s="28" t="s">
        <v>94</v>
      </c>
      <c r="H621" s="28" t="s">
        <v>84</v>
      </c>
      <c r="I621" s="28" t="s">
        <v>85</v>
      </c>
      <c r="J621" s="28" t="s">
        <v>86</v>
      </c>
      <c r="K621" s="28" t="s">
        <v>526</v>
      </c>
      <c r="L621" s="28" t="s">
        <v>527</v>
      </c>
      <c r="M621" s="28" t="s">
        <v>248</v>
      </c>
      <c r="N621" s="30">
        <v>23</v>
      </c>
      <c r="O621" s="30">
        <v>23</v>
      </c>
      <c r="P621" s="30">
        <v>0</v>
      </c>
      <c r="Q621" s="30">
        <v>0</v>
      </c>
      <c r="R621" s="30">
        <v>1</v>
      </c>
      <c r="S621" s="30">
        <v>0</v>
      </c>
      <c r="T621" s="30">
        <v>0</v>
      </c>
      <c r="U621" s="30">
        <v>1</v>
      </c>
      <c r="V621" s="30">
        <v>61</v>
      </c>
      <c r="W621" s="28" t="s">
        <v>528</v>
      </c>
      <c r="X621" s="28" t="s">
        <v>80</v>
      </c>
      <c r="Y621" s="28" t="s">
        <v>66</v>
      </c>
      <c r="Z621" s="28" t="s">
        <v>383</v>
      </c>
      <c r="AA621" s="28" t="s">
        <v>384</v>
      </c>
      <c r="AB621" s="31">
        <v>0</v>
      </c>
      <c r="AC621" s="31">
        <v>1</v>
      </c>
      <c r="AD621" s="32">
        <v>1</v>
      </c>
      <c r="AE621" s="32">
        <v>1</v>
      </c>
      <c r="AF621" s="12" t="str">
        <f t="shared" si="108"/>
        <v>077616</v>
      </c>
      <c r="AG621" s="13" t="str">
        <f>VLOOKUP(D621,[2]Reference!$Q:$U,4,FALSE)</f>
        <v>Fleet</v>
      </c>
      <c r="AH621" s="13" t="str">
        <f>VLOOKUP(D621,[2]Reference!$Q:$U,5,FALSE)</f>
        <v>LNER</v>
      </c>
      <c r="AI621" s="14">
        <f t="shared" si="109"/>
        <v>0</v>
      </c>
      <c r="AJ621" s="14">
        <f t="shared" si="110"/>
        <v>0.5</v>
      </c>
      <c r="AK621" s="14">
        <f t="shared" si="111"/>
        <v>0.5</v>
      </c>
      <c r="AL621" s="15">
        <f t="shared" si="112"/>
        <v>0.5</v>
      </c>
      <c r="AM621" s="14">
        <f t="shared" si="113"/>
        <v>23</v>
      </c>
      <c r="AN621" s="16">
        <f t="shared" si="114"/>
        <v>44891</v>
      </c>
      <c r="AO621" s="17">
        <f>VLOOKUP(B621,[2]Reference!D:E,2,1)</f>
        <v>202309</v>
      </c>
      <c r="AP621" s="12" t="str">
        <f t="shared" si="115"/>
        <v>7</v>
      </c>
      <c r="AQ621" s="18">
        <f t="shared" si="116"/>
        <v>1</v>
      </c>
      <c r="AR621" s="18">
        <f t="shared" si="117"/>
        <v>1</v>
      </c>
      <c r="AS621" s="13" t="str">
        <f>VLOOKUP(D621,[2]Reference!$Q:$U,3,FALSE)</f>
        <v>Azuma</v>
      </c>
      <c r="AT621" s="13" t="str">
        <f>VLOOKUP(D621,[2]Reference!Q:V,6,FALSE)</f>
        <v>Azuma</v>
      </c>
      <c r="AU621" s="13" t="str">
        <f>VLOOKUP(D621,[2]Reference!$Q:$U,2,FALSE)</f>
        <v>Hitachi - Class 800</v>
      </c>
      <c r="AV621" s="19">
        <f t="shared" si="118"/>
        <v>44894</v>
      </c>
      <c r="AW621" s="12" t="str">
        <f>+VLOOKUP(X621,[2]Reference!BN:BO,2,FALSE)</f>
        <v>Fleet</v>
      </c>
      <c r="AX621" s="20" t="str">
        <f t="shared" si="119"/>
        <v>HB</v>
      </c>
      <c r="AY621" s="20" t="str">
        <f>VLOOKUP(AX621,[2]Reference!AH:AI,2,FALSE)</f>
        <v>LNER</v>
      </c>
      <c r="AZ621" s="20" t="str">
        <f>VLOOKUP(D621,[2]Reference!Q:V,6,FALSE)</f>
        <v>Azuma</v>
      </c>
      <c r="BA621" s="20" t="str">
        <f>VLOOKUP(D621,[2]Reference!Q:V,3,FALSE)</f>
        <v>Azuma</v>
      </c>
    </row>
    <row r="622" spans="1:53" ht="13.5" x14ac:dyDescent="0.25">
      <c r="A622" s="28" t="s">
        <v>529</v>
      </c>
      <c r="B622" s="29">
        <v>44887</v>
      </c>
      <c r="C622" s="28" t="s">
        <v>54</v>
      </c>
      <c r="D622" s="28" t="s">
        <v>55</v>
      </c>
      <c r="E622" s="28" t="s">
        <v>56</v>
      </c>
      <c r="F622" s="28" t="s">
        <v>55</v>
      </c>
      <c r="G622" s="28" t="s">
        <v>146</v>
      </c>
      <c r="H622" s="28" t="s">
        <v>73</v>
      </c>
      <c r="I622" s="28" t="s">
        <v>530</v>
      </c>
      <c r="J622" s="28" t="s">
        <v>531</v>
      </c>
      <c r="K622" s="28" t="s">
        <v>201</v>
      </c>
      <c r="L622" s="28" t="s">
        <v>532</v>
      </c>
      <c r="M622" s="28" t="s">
        <v>533</v>
      </c>
      <c r="N622" s="30">
        <v>40</v>
      </c>
      <c r="O622" s="30">
        <v>11</v>
      </c>
      <c r="P622" s="30">
        <v>29</v>
      </c>
      <c r="Q622" s="30">
        <v>0</v>
      </c>
      <c r="R622" s="30">
        <v>0</v>
      </c>
      <c r="S622" s="30">
        <v>0</v>
      </c>
      <c r="T622" s="30">
        <v>0</v>
      </c>
      <c r="U622" s="30">
        <v>1</v>
      </c>
      <c r="V622" s="30">
        <v>40</v>
      </c>
      <c r="W622" s="28" t="s">
        <v>534</v>
      </c>
      <c r="X622" s="28" t="s">
        <v>80</v>
      </c>
      <c r="Y622" s="28" t="s">
        <v>66</v>
      </c>
      <c r="Z622" s="28" t="s">
        <v>450</v>
      </c>
      <c r="AA622" s="28" t="s">
        <v>384</v>
      </c>
      <c r="AB622" s="31">
        <v>0</v>
      </c>
      <c r="AC622" s="31">
        <v>0</v>
      </c>
      <c r="AD622" s="32">
        <v>0.8</v>
      </c>
      <c r="AE622" s="32">
        <v>0.8</v>
      </c>
      <c r="AF622" s="12" t="str">
        <f t="shared" si="108"/>
        <v>078372</v>
      </c>
      <c r="AG622" s="13" t="str">
        <f>VLOOKUP(D622,[2]Reference!$Q:$U,4,FALSE)</f>
        <v>Fleet</v>
      </c>
      <c r="AH622" s="13" t="str">
        <f>VLOOKUP(D622,[2]Reference!$Q:$U,5,FALSE)</f>
        <v>LNER</v>
      </c>
      <c r="AI622" s="14">
        <f t="shared" si="109"/>
        <v>0</v>
      </c>
      <c r="AJ622" s="14">
        <f t="shared" si="110"/>
        <v>0</v>
      </c>
      <c r="AK622" s="14">
        <f t="shared" si="111"/>
        <v>0</v>
      </c>
      <c r="AL622" s="15">
        <f t="shared" si="112"/>
        <v>0.8</v>
      </c>
      <c r="AM622" s="14">
        <f t="shared" si="113"/>
        <v>40</v>
      </c>
      <c r="AN622" s="16">
        <f t="shared" si="114"/>
        <v>44891</v>
      </c>
      <c r="AO622" s="17">
        <f>VLOOKUP(B622,[2]Reference!D:E,2,1)</f>
        <v>202309</v>
      </c>
      <c r="AP622" s="12" t="str">
        <f t="shared" si="115"/>
        <v>7</v>
      </c>
      <c r="AQ622" s="18">
        <f t="shared" si="116"/>
        <v>0.8</v>
      </c>
      <c r="AR622" s="18">
        <f t="shared" si="117"/>
        <v>0.8</v>
      </c>
      <c r="AS622" s="13" t="str">
        <f>VLOOKUP(D622,[2]Reference!$Q:$U,3,FALSE)</f>
        <v>Azuma</v>
      </c>
      <c r="AT622" s="13" t="str">
        <f>VLOOKUP(D622,[2]Reference!Q:V,6,FALSE)</f>
        <v>Azuma</v>
      </c>
      <c r="AU622" s="13" t="str">
        <f>VLOOKUP(D622,[2]Reference!$Q:$U,2,FALSE)</f>
        <v>Hitachi - Class 800</v>
      </c>
      <c r="AV622" s="19">
        <f t="shared" si="118"/>
        <v>44894</v>
      </c>
      <c r="AW622" s="12" t="str">
        <f>+VLOOKUP(X622,[2]Reference!BN:BO,2,FALSE)</f>
        <v>Fleet</v>
      </c>
      <c r="AX622" s="20" t="str">
        <f t="shared" si="119"/>
        <v>HB</v>
      </c>
      <c r="AY622" s="20" t="str">
        <f>VLOOKUP(AX622,[2]Reference!AH:AI,2,FALSE)</f>
        <v>LNER</v>
      </c>
      <c r="AZ622" s="20" t="str">
        <f>VLOOKUP(D622,[2]Reference!Q:V,6,FALSE)</f>
        <v>Azuma</v>
      </c>
      <c r="BA622" s="20" t="str">
        <f>VLOOKUP(D622,[2]Reference!Q:V,3,FALSE)</f>
        <v>Azuma</v>
      </c>
    </row>
    <row r="623" spans="1:53" ht="13.5" x14ac:dyDescent="0.25">
      <c r="A623" s="28" t="s">
        <v>535</v>
      </c>
      <c r="B623" s="29">
        <v>44887</v>
      </c>
      <c r="C623" s="28" t="s">
        <v>54</v>
      </c>
      <c r="D623" s="28" t="s">
        <v>536</v>
      </c>
      <c r="E623" s="28" t="s">
        <v>537</v>
      </c>
      <c r="F623" s="28" t="s">
        <v>536</v>
      </c>
      <c r="G623" s="28" t="s">
        <v>72</v>
      </c>
      <c r="H623" s="28" t="s">
        <v>138</v>
      </c>
      <c r="I623" s="28" t="s">
        <v>357</v>
      </c>
      <c r="J623" s="28" t="s">
        <v>358</v>
      </c>
      <c r="K623" s="28" t="s">
        <v>261</v>
      </c>
      <c r="L623" s="28" t="s">
        <v>538</v>
      </c>
      <c r="M623" s="28" t="s">
        <v>419</v>
      </c>
      <c r="N623" s="30">
        <v>12</v>
      </c>
      <c r="O623" s="30">
        <v>6</v>
      </c>
      <c r="P623" s="30">
        <v>6</v>
      </c>
      <c r="Q623" s="30">
        <v>0</v>
      </c>
      <c r="R623" s="30">
        <v>0</v>
      </c>
      <c r="S623" s="30">
        <v>0</v>
      </c>
      <c r="T623" s="30">
        <v>0</v>
      </c>
      <c r="U623" s="30">
        <v>1</v>
      </c>
      <c r="V623" s="30">
        <v>12</v>
      </c>
      <c r="W623" s="28" t="s">
        <v>539</v>
      </c>
      <c r="X623" s="28" t="s">
        <v>80</v>
      </c>
      <c r="Y623" s="28" t="s">
        <v>66</v>
      </c>
      <c r="Z623" s="28" t="s">
        <v>450</v>
      </c>
      <c r="AA623" s="28" t="s">
        <v>384</v>
      </c>
      <c r="AB623" s="31">
        <v>0</v>
      </c>
      <c r="AC623" s="31">
        <v>0</v>
      </c>
      <c r="AD623" s="32">
        <v>0</v>
      </c>
      <c r="AE623" s="32">
        <v>0.71</v>
      </c>
      <c r="AF623" s="12" t="str">
        <f t="shared" si="108"/>
        <v>078481</v>
      </c>
      <c r="AG623" s="13" t="str">
        <f>VLOOKUP(D623,[2]Reference!$Q:$U,4,FALSE)</f>
        <v>Fleet</v>
      </c>
      <c r="AH623" s="13" t="str">
        <f>VLOOKUP(D623,[2]Reference!$Q:$U,5,FALSE)</f>
        <v>LNER</v>
      </c>
      <c r="AI623" s="14">
        <f t="shared" si="109"/>
        <v>0</v>
      </c>
      <c r="AJ623" s="14">
        <f t="shared" si="110"/>
        <v>0</v>
      </c>
      <c r="AK623" s="14">
        <f t="shared" si="111"/>
        <v>0</v>
      </c>
      <c r="AL623" s="15">
        <f t="shared" si="112"/>
        <v>0</v>
      </c>
      <c r="AM623" s="14">
        <f t="shared" si="113"/>
        <v>12</v>
      </c>
      <c r="AN623" s="16">
        <f t="shared" si="114"/>
        <v>44891</v>
      </c>
      <c r="AO623" s="17">
        <f>VLOOKUP(B623,[2]Reference!D:E,2,1)</f>
        <v>202309</v>
      </c>
      <c r="AP623" s="12" t="str">
        <f t="shared" si="115"/>
        <v>7</v>
      </c>
      <c r="AQ623" s="18">
        <f t="shared" si="116"/>
        <v>0</v>
      </c>
      <c r="AR623" s="18">
        <f t="shared" si="117"/>
        <v>0.71</v>
      </c>
      <c r="AS623" s="13" t="str">
        <f>VLOOKUP(D623,[2]Reference!$Q:$U,3,FALSE)</f>
        <v>IC225</v>
      </c>
      <c r="AT623" s="13" t="str">
        <f>VLOOKUP(D623,[2]Reference!Q:V,6,FALSE)</f>
        <v>IC225</v>
      </c>
      <c r="AU623" s="13" t="str">
        <f>VLOOKUP(D623,[2]Reference!$Q:$U,2,FALSE)</f>
        <v>MK4 DVT</v>
      </c>
      <c r="AV623" s="19">
        <f t="shared" si="118"/>
        <v>44894</v>
      </c>
      <c r="AW623" s="12" t="str">
        <f>+VLOOKUP(X623,[2]Reference!BN:BO,2,FALSE)</f>
        <v>Fleet</v>
      </c>
      <c r="AX623" s="20" t="str">
        <f t="shared" si="119"/>
        <v>HB</v>
      </c>
      <c r="AY623" s="20" t="str">
        <f>VLOOKUP(AX623,[2]Reference!AH:AI,2,FALSE)</f>
        <v>LNER</v>
      </c>
      <c r="AZ623" s="20" t="str">
        <f>VLOOKUP(D623,[2]Reference!Q:V,6,FALSE)</f>
        <v>IC225</v>
      </c>
      <c r="BA623" s="20" t="str">
        <f>VLOOKUP(D623,[2]Reference!Q:V,3,FALSE)</f>
        <v>IC225</v>
      </c>
    </row>
    <row r="624" spans="1:53" ht="13.5" x14ac:dyDescent="0.25">
      <c r="A624" s="28" t="s">
        <v>540</v>
      </c>
      <c r="B624" s="29">
        <v>44888</v>
      </c>
      <c r="C624" s="28" t="s">
        <v>54</v>
      </c>
      <c r="D624" s="28" t="s">
        <v>55</v>
      </c>
      <c r="E624" s="28" t="s">
        <v>56</v>
      </c>
      <c r="F624" s="28" t="s">
        <v>55</v>
      </c>
      <c r="G624" s="28" t="s">
        <v>57</v>
      </c>
      <c r="H624" s="28" t="s">
        <v>58</v>
      </c>
      <c r="I624" s="28" t="s">
        <v>59</v>
      </c>
      <c r="J624" s="28" t="s">
        <v>60</v>
      </c>
      <c r="K624" s="28" t="s">
        <v>541</v>
      </c>
      <c r="L624" s="28" t="s">
        <v>542</v>
      </c>
      <c r="M624" s="28" t="s">
        <v>89</v>
      </c>
      <c r="N624" s="30">
        <v>2.5</v>
      </c>
      <c r="O624" s="30">
        <v>2.5</v>
      </c>
      <c r="P624" s="30">
        <v>0</v>
      </c>
      <c r="Q624" s="30">
        <v>0</v>
      </c>
      <c r="R624" s="30">
        <v>0</v>
      </c>
      <c r="S624" s="30">
        <v>0</v>
      </c>
      <c r="T624" s="30">
        <v>0</v>
      </c>
      <c r="U624" s="30">
        <v>1</v>
      </c>
      <c r="V624" s="30">
        <v>2.5</v>
      </c>
      <c r="W624" s="28" t="s">
        <v>543</v>
      </c>
      <c r="X624" s="28" t="s">
        <v>65</v>
      </c>
      <c r="Y624" s="28" t="s">
        <v>66</v>
      </c>
      <c r="Z624" s="28" t="s">
        <v>450</v>
      </c>
      <c r="AA624" s="28" t="s">
        <v>384</v>
      </c>
      <c r="AB624" s="31">
        <v>0</v>
      </c>
      <c r="AC624" s="31">
        <v>0</v>
      </c>
      <c r="AD624" s="32">
        <v>0</v>
      </c>
      <c r="AE624" s="32">
        <v>0</v>
      </c>
      <c r="AF624" s="12" t="str">
        <f t="shared" si="108"/>
        <v>079713</v>
      </c>
      <c r="AG624" s="13" t="str">
        <f>VLOOKUP(D624,[2]Reference!$Q:$U,4,FALSE)</f>
        <v>Fleet</v>
      </c>
      <c r="AH624" s="13" t="str">
        <f>VLOOKUP(D624,[2]Reference!$Q:$U,5,FALSE)</f>
        <v>LNER</v>
      </c>
      <c r="AI624" s="14">
        <f t="shared" si="109"/>
        <v>0</v>
      </c>
      <c r="AJ624" s="14">
        <f t="shared" si="110"/>
        <v>0</v>
      </c>
      <c r="AK624" s="14">
        <f t="shared" si="111"/>
        <v>0</v>
      </c>
      <c r="AL624" s="15">
        <f t="shared" si="112"/>
        <v>0</v>
      </c>
      <c r="AM624" s="14">
        <f t="shared" si="113"/>
        <v>2.5</v>
      </c>
      <c r="AN624" s="16">
        <f t="shared" si="114"/>
        <v>44891</v>
      </c>
      <c r="AO624" s="17">
        <f>VLOOKUP(B624,[2]Reference!D:E,2,1)</f>
        <v>202309</v>
      </c>
      <c r="AP624" s="12" t="str">
        <f t="shared" si="115"/>
        <v>7</v>
      </c>
      <c r="AQ624" s="18">
        <f t="shared" si="116"/>
        <v>0</v>
      </c>
      <c r="AR624" s="18">
        <f t="shared" si="117"/>
        <v>0</v>
      </c>
      <c r="AS624" s="13" t="str">
        <f>VLOOKUP(D624,[2]Reference!$Q:$U,3,FALSE)</f>
        <v>Azuma</v>
      </c>
      <c r="AT624" s="13" t="str">
        <f>VLOOKUP(D624,[2]Reference!Q:V,6,FALSE)</f>
        <v>Azuma</v>
      </c>
      <c r="AU624" s="13" t="str">
        <f>VLOOKUP(D624,[2]Reference!$Q:$U,2,FALSE)</f>
        <v>Hitachi - Class 800</v>
      </c>
      <c r="AV624" s="19">
        <f t="shared" si="118"/>
        <v>44895</v>
      </c>
      <c r="AW624" s="12" t="str">
        <f>+VLOOKUP(X624,[2]Reference!BN:BO,2,FALSE)</f>
        <v>Depot</v>
      </c>
      <c r="AX624" s="20" t="str">
        <f t="shared" si="119"/>
        <v>HB</v>
      </c>
      <c r="AY624" s="20" t="str">
        <f>VLOOKUP(AX624,[2]Reference!AH:AI,2,FALSE)</f>
        <v>LNER</v>
      </c>
      <c r="AZ624" s="20" t="str">
        <f>VLOOKUP(D624,[2]Reference!Q:V,6,FALSE)</f>
        <v>Azuma</v>
      </c>
      <c r="BA624" s="20" t="str">
        <f>VLOOKUP(D624,[2]Reference!Q:V,3,FALSE)</f>
        <v>Azuma</v>
      </c>
    </row>
    <row r="625" spans="1:53" ht="13.5" x14ac:dyDescent="0.25">
      <c r="A625" s="28" t="s">
        <v>544</v>
      </c>
      <c r="B625" s="29">
        <v>44888</v>
      </c>
      <c r="C625" s="28" t="s">
        <v>54</v>
      </c>
      <c r="D625" s="28" t="s">
        <v>55</v>
      </c>
      <c r="E625" s="28" t="s">
        <v>56</v>
      </c>
      <c r="F625" s="28" t="s">
        <v>55</v>
      </c>
      <c r="G625" s="28" t="s">
        <v>146</v>
      </c>
      <c r="H625" s="28" t="s">
        <v>95</v>
      </c>
      <c r="I625" s="28" t="s">
        <v>147</v>
      </c>
      <c r="J625" s="28" t="s">
        <v>148</v>
      </c>
      <c r="K625" s="28" t="s">
        <v>149</v>
      </c>
      <c r="L625" s="28" t="s">
        <v>545</v>
      </c>
      <c r="M625" s="28" t="s">
        <v>89</v>
      </c>
      <c r="N625" s="30">
        <v>13</v>
      </c>
      <c r="O625" s="30">
        <v>13</v>
      </c>
      <c r="P625" s="30">
        <v>0</v>
      </c>
      <c r="Q625" s="30">
        <v>0</v>
      </c>
      <c r="R625" s="30">
        <v>0</v>
      </c>
      <c r="S625" s="30">
        <v>0</v>
      </c>
      <c r="T625" s="30">
        <v>0</v>
      </c>
      <c r="U625" s="30">
        <v>2</v>
      </c>
      <c r="V625" s="30">
        <v>13</v>
      </c>
      <c r="W625" s="28" t="s">
        <v>546</v>
      </c>
      <c r="X625" s="28" t="s">
        <v>80</v>
      </c>
      <c r="Y625" s="28" t="s">
        <v>66</v>
      </c>
      <c r="Z625" s="28" t="s">
        <v>450</v>
      </c>
      <c r="AA625" s="28" t="s">
        <v>384</v>
      </c>
      <c r="AB625" s="31">
        <v>0</v>
      </c>
      <c r="AC625" s="31">
        <v>0</v>
      </c>
      <c r="AD625" s="32">
        <v>0</v>
      </c>
      <c r="AE625" s="32">
        <v>0.22</v>
      </c>
      <c r="AF625" s="12" t="str">
        <f t="shared" si="108"/>
        <v>080887</v>
      </c>
      <c r="AG625" s="13" t="str">
        <f>VLOOKUP(D625,[2]Reference!$Q:$U,4,FALSE)</f>
        <v>Fleet</v>
      </c>
      <c r="AH625" s="13" t="str">
        <f>VLOOKUP(D625,[2]Reference!$Q:$U,5,FALSE)</f>
        <v>LNER</v>
      </c>
      <c r="AI625" s="14">
        <f t="shared" si="109"/>
        <v>0</v>
      </c>
      <c r="AJ625" s="14">
        <f t="shared" si="110"/>
        <v>0</v>
      </c>
      <c r="AK625" s="14">
        <f t="shared" si="111"/>
        <v>0</v>
      </c>
      <c r="AL625" s="15">
        <f t="shared" si="112"/>
        <v>0</v>
      </c>
      <c r="AM625" s="14">
        <f t="shared" si="113"/>
        <v>13</v>
      </c>
      <c r="AN625" s="16">
        <f t="shared" si="114"/>
        <v>44891</v>
      </c>
      <c r="AO625" s="17">
        <f>VLOOKUP(B625,[2]Reference!D:E,2,1)</f>
        <v>202309</v>
      </c>
      <c r="AP625" s="12" t="str">
        <f t="shared" si="115"/>
        <v>7</v>
      </c>
      <c r="AQ625" s="18">
        <f t="shared" si="116"/>
        <v>0</v>
      </c>
      <c r="AR625" s="18">
        <f t="shared" si="117"/>
        <v>0.22</v>
      </c>
      <c r="AS625" s="13" t="str">
        <f>VLOOKUP(D625,[2]Reference!$Q:$U,3,FALSE)</f>
        <v>Azuma</v>
      </c>
      <c r="AT625" s="13" t="str">
        <f>VLOOKUP(D625,[2]Reference!Q:V,6,FALSE)</f>
        <v>Azuma</v>
      </c>
      <c r="AU625" s="13" t="str">
        <f>VLOOKUP(D625,[2]Reference!$Q:$U,2,FALSE)</f>
        <v>Hitachi - Class 800</v>
      </c>
      <c r="AV625" s="19">
        <f t="shared" si="118"/>
        <v>44895</v>
      </c>
      <c r="AW625" s="12" t="str">
        <f>+VLOOKUP(X625,[2]Reference!BN:BO,2,FALSE)</f>
        <v>Fleet</v>
      </c>
      <c r="AX625" s="20" t="str">
        <f t="shared" si="119"/>
        <v>HB</v>
      </c>
      <c r="AY625" s="20" t="str">
        <f>VLOOKUP(AX625,[2]Reference!AH:AI,2,FALSE)</f>
        <v>LNER</v>
      </c>
      <c r="AZ625" s="20" t="str">
        <f>VLOOKUP(D625,[2]Reference!Q:V,6,FALSE)</f>
        <v>Azuma</v>
      </c>
      <c r="BA625" s="20" t="str">
        <f>VLOOKUP(D625,[2]Reference!Q:V,3,FALSE)</f>
        <v>Azuma</v>
      </c>
    </row>
    <row r="626" spans="1:53" ht="13.5" x14ac:dyDescent="0.25">
      <c r="A626" s="28" t="s">
        <v>547</v>
      </c>
      <c r="B626" s="29">
        <v>44888</v>
      </c>
      <c r="C626" s="28" t="s">
        <v>54</v>
      </c>
      <c r="D626" s="28" t="s">
        <v>70</v>
      </c>
      <c r="E626" s="28" t="s">
        <v>71</v>
      </c>
      <c r="F626" s="28" t="s">
        <v>70</v>
      </c>
      <c r="G626" s="28" t="s">
        <v>72</v>
      </c>
      <c r="H626" s="28" t="s">
        <v>237</v>
      </c>
      <c r="I626" s="28" t="s">
        <v>238</v>
      </c>
      <c r="J626" s="28" t="s">
        <v>239</v>
      </c>
      <c r="K626" s="28" t="s">
        <v>548</v>
      </c>
      <c r="L626" s="28" t="s">
        <v>549</v>
      </c>
      <c r="M626" s="28" t="s">
        <v>185</v>
      </c>
      <c r="N626" s="30">
        <v>111</v>
      </c>
      <c r="O626" s="30">
        <v>104</v>
      </c>
      <c r="P626" s="30">
        <v>7</v>
      </c>
      <c r="Q626" s="30">
        <v>1</v>
      </c>
      <c r="R626" s="30">
        <v>1</v>
      </c>
      <c r="S626" s="30">
        <v>1</v>
      </c>
      <c r="T626" s="30">
        <v>0</v>
      </c>
      <c r="U626" s="30">
        <v>7</v>
      </c>
      <c r="V626" s="30">
        <v>231</v>
      </c>
      <c r="W626" s="28" t="s">
        <v>550</v>
      </c>
      <c r="X626" s="28" t="s">
        <v>80</v>
      </c>
      <c r="Y626" s="28" t="s">
        <v>66</v>
      </c>
      <c r="Z626" s="28" t="s">
        <v>450</v>
      </c>
      <c r="AA626" s="28" t="s">
        <v>384</v>
      </c>
      <c r="AB626" s="31">
        <v>1</v>
      </c>
      <c r="AC626" s="31">
        <v>2</v>
      </c>
      <c r="AD626" s="32">
        <v>4.0599999999999996</v>
      </c>
      <c r="AE626" s="32">
        <v>4.82</v>
      </c>
      <c r="AF626" s="12" t="str">
        <f t="shared" si="108"/>
        <v>080905</v>
      </c>
      <c r="AG626" s="13" t="str">
        <f>VLOOKUP(D626,[2]Reference!$Q:$U,4,FALSE)</f>
        <v>Fleet</v>
      </c>
      <c r="AH626" s="13" t="str">
        <f>VLOOKUP(D626,[2]Reference!$Q:$U,5,FALSE)</f>
        <v>LNER</v>
      </c>
      <c r="AI626" s="14">
        <f t="shared" si="109"/>
        <v>1</v>
      </c>
      <c r="AJ626" s="14">
        <f t="shared" si="110"/>
        <v>1</v>
      </c>
      <c r="AK626" s="14">
        <f t="shared" si="111"/>
        <v>2</v>
      </c>
      <c r="AL626" s="15">
        <f t="shared" si="112"/>
        <v>2.0599999999999996</v>
      </c>
      <c r="AM626" s="14">
        <f t="shared" si="113"/>
        <v>111</v>
      </c>
      <c r="AN626" s="16">
        <f t="shared" si="114"/>
        <v>44891</v>
      </c>
      <c r="AO626" s="17">
        <f>VLOOKUP(B626,[2]Reference!D:E,2,1)</f>
        <v>202309</v>
      </c>
      <c r="AP626" s="12" t="str">
        <f t="shared" si="115"/>
        <v>7</v>
      </c>
      <c r="AQ626" s="18">
        <f t="shared" si="116"/>
        <v>4.0599999999999996</v>
      </c>
      <c r="AR626" s="18">
        <f t="shared" si="117"/>
        <v>4.82</v>
      </c>
      <c r="AS626" s="13" t="str">
        <f>VLOOKUP(D626,[2]Reference!$Q:$U,3,FALSE)</f>
        <v>IC225</v>
      </c>
      <c r="AT626" s="13" t="str">
        <f>VLOOKUP(D626,[2]Reference!Q:V,6,FALSE)</f>
        <v>IC225</v>
      </c>
      <c r="AU626" s="13" t="str">
        <f>VLOOKUP(D626,[2]Reference!$Q:$U,2,FALSE)</f>
        <v>Cl 91 Loco</v>
      </c>
      <c r="AV626" s="19">
        <f t="shared" si="118"/>
        <v>44895</v>
      </c>
      <c r="AW626" s="12" t="str">
        <f>+VLOOKUP(X626,[2]Reference!BN:BO,2,FALSE)</f>
        <v>Fleet</v>
      </c>
      <c r="AX626" s="20" t="str">
        <f t="shared" si="119"/>
        <v>HB</v>
      </c>
      <c r="AY626" s="20" t="str">
        <f>VLOOKUP(AX626,[2]Reference!AH:AI,2,FALSE)</f>
        <v>LNER</v>
      </c>
      <c r="AZ626" s="20" t="str">
        <f>VLOOKUP(D626,[2]Reference!Q:V,6,FALSE)</f>
        <v>IC225</v>
      </c>
      <c r="BA626" s="20" t="str">
        <f>VLOOKUP(D626,[2]Reference!Q:V,3,FALSE)</f>
        <v>IC225</v>
      </c>
    </row>
    <row r="627" spans="1:53" ht="13.5" x14ac:dyDescent="0.25">
      <c r="A627" s="28" t="s">
        <v>551</v>
      </c>
      <c r="B627" s="29">
        <v>44888</v>
      </c>
      <c r="C627" s="28" t="s">
        <v>54</v>
      </c>
      <c r="D627" s="28" t="s">
        <v>70</v>
      </c>
      <c r="E627" s="28" t="s">
        <v>71</v>
      </c>
      <c r="F627" s="28" t="s">
        <v>70</v>
      </c>
      <c r="G627" s="28" t="s">
        <v>72</v>
      </c>
      <c r="H627" s="28" t="s">
        <v>237</v>
      </c>
      <c r="I627" s="28" t="s">
        <v>238</v>
      </c>
      <c r="J627" s="28" t="s">
        <v>239</v>
      </c>
      <c r="K627" s="28" t="s">
        <v>105</v>
      </c>
      <c r="L627" s="28" t="s">
        <v>552</v>
      </c>
      <c r="M627" s="28" t="s">
        <v>78</v>
      </c>
      <c r="N627" s="30">
        <v>3</v>
      </c>
      <c r="O627" s="30">
        <v>3</v>
      </c>
      <c r="P627" s="30">
        <v>0</v>
      </c>
      <c r="Q627" s="30">
        <v>0</v>
      </c>
      <c r="R627" s="30">
        <v>0</v>
      </c>
      <c r="S627" s="30">
        <v>0</v>
      </c>
      <c r="T627" s="30">
        <v>0</v>
      </c>
      <c r="U627" s="30">
        <v>1</v>
      </c>
      <c r="V627" s="30">
        <v>3</v>
      </c>
      <c r="W627" s="28" t="s">
        <v>553</v>
      </c>
      <c r="X627" s="28" t="s">
        <v>80</v>
      </c>
      <c r="Y627" s="28" t="s">
        <v>66</v>
      </c>
      <c r="Z627" s="28" t="s">
        <v>450</v>
      </c>
      <c r="AA627" s="28" t="s">
        <v>384</v>
      </c>
      <c r="AB627" s="31">
        <v>0</v>
      </c>
      <c r="AC627" s="31">
        <v>0</v>
      </c>
      <c r="AD627" s="32">
        <v>0</v>
      </c>
      <c r="AE627" s="32">
        <v>0.11</v>
      </c>
      <c r="AF627" s="12" t="str">
        <f t="shared" si="108"/>
        <v>081885</v>
      </c>
      <c r="AG627" s="13" t="str">
        <f>VLOOKUP(D627,[2]Reference!$Q:$U,4,FALSE)</f>
        <v>Fleet</v>
      </c>
      <c r="AH627" s="13" t="str">
        <f>VLOOKUP(D627,[2]Reference!$Q:$U,5,FALSE)</f>
        <v>LNER</v>
      </c>
      <c r="AI627" s="14">
        <f t="shared" si="109"/>
        <v>0</v>
      </c>
      <c r="AJ627" s="14">
        <f t="shared" si="110"/>
        <v>0</v>
      </c>
      <c r="AK627" s="14">
        <f t="shared" si="111"/>
        <v>0</v>
      </c>
      <c r="AL627" s="15">
        <f t="shared" si="112"/>
        <v>0</v>
      </c>
      <c r="AM627" s="14">
        <f t="shared" si="113"/>
        <v>3</v>
      </c>
      <c r="AN627" s="16">
        <f t="shared" si="114"/>
        <v>44891</v>
      </c>
      <c r="AO627" s="17">
        <f>VLOOKUP(B627,[2]Reference!D:E,2,1)</f>
        <v>202309</v>
      </c>
      <c r="AP627" s="12" t="str">
        <f t="shared" si="115"/>
        <v>7</v>
      </c>
      <c r="AQ627" s="18">
        <f t="shared" si="116"/>
        <v>0</v>
      </c>
      <c r="AR627" s="18">
        <f t="shared" si="117"/>
        <v>0.11</v>
      </c>
      <c r="AS627" s="13" t="str">
        <f>VLOOKUP(D627,[2]Reference!$Q:$U,3,FALSE)</f>
        <v>IC225</v>
      </c>
      <c r="AT627" s="13" t="str">
        <f>VLOOKUP(D627,[2]Reference!Q:V,6,FALSE)</f>
        <v>IC225</v>
      </c>
      <c r="AU627" s="13" t="str">
        <f>VLOOKUP(D627,[2]Reference!$Q:$U,2,FALSE)</f>
        <v>Cl 91 Loco</v>
      </c>
      <c r="AV627" s="19">
        <f t="shared" si="118"/>
        <v>44895</v>
      </c>
      <c r="AW627" s="12" t="str">
        <f>+VLOOKUP(X627,[2]Reference!BN:BO,2,FALSE)</f>
        <v>Fleet</v>
      </c>
      <c r="AX627" s="20" t="str">
        <f t="shared" si="119"/>
        <v>HB</v>
      </c>
      <c r="AY627" s="20" t="str">
        <f>VLOOKUP(AX627,[2]Reference!AH:AI,2,FALSE)</f>
        <v>LNER</v>
      </c>
      <c r="AZ627" s="20" t="str">
        <f>VLOOKUP(D627,[2]Reference!Q:V,6,FALSE)</f>
        <v>IC225</v>
      </c>
      <c r="BA627" s="20" t="str">
        <f>VLOOKUP(D627,[2]Reference!Q:V,3,FALSE)</f>
        <v>IC225</v>
      </c>
    </row>
    <row r="628" spans="1:53" ht="13.5" x14ac:dyDescent="0.25">
      <c r="A628" s="28" t="s">
        <v>554</v>
      </c>
      <c r="B628" s="29">
        <v>44889</v>
      </c>
      <c r="C628" s="28" t="s">
        <v>54</v>
      </c>
      <c r="D628" s="28" t="s">
        <v>536</v>
      </c>
      <c r="E628" s="28" t="s">
        <v>537</v>
      </c>
      <c r="F628" s="28" t="s">
        <v>536</v>
      </c>
      <c r="G628" s="28" t="s">
        <v>129</v>
      </c>
      <c r="H628" s="28" t="s">
        <v>95</v>
      </c>
      <c r="I628" s="28" t="s">
        <v>555</v>
      </c>
      <c r="J628" s="28" t="s">
        <v>556</v>
      </c>
      <c r="K628" s="28" t="s">
        <v>172</v>
      </c>
      <c r="L628" s="28" t="s">
        <v>557</v>
      </c>
      <c r="M628" s="28" t="s">
        <v>419</v>
      </c>
      <c r="N628" s="30">
        <v>4</v>
      </c>
      <c r="O628" s="30">
        <v>4</v>
      </c>
      <c r="P628" s="30">
        <v>0</v>
      </c>
      <c r="Q628" s="30">
        <v>0</v>
      </c>
      <c r="R628" s="30">
        <v>0</v>
      </c>
      <c r="S628" s="30">
        <v>0</v>
      </c>
      <c r="T628" s="30">
        <v>0</v>
      </c>
      <c r="U628" s="30">
        <v>1</v>
      </c>
      <c r="V628" s="30">
        <v>4</v>
      </c>
      <c r="W628" s="28" t="s">
        <v>558</v>
      </c>
      <c r="X628" s="28" t="s">
        <v>80</v>
      </c>
      <c r="Y628" s="28" t="s">
        <v>66</v>
      </c>
      <c r="Z628" s="28" t="s">
        <v>450</v>
      </c>
      <c r="AA628" s="28" t="s">
        <v>384</v>
      </c>
      <c r="AB628" s="31">
        <v>0</v>
      </c>
      <c r="AC628" s="31">
        <v>0</v>
      </c>
      <c r="AD628" s="32">
        <v>0</v>
      </c>
      <c r="AE628" s="32">
        <v>0</v>
      </c>
      <c r="AF628" s="12" t="str">
        <f t="shared" si="108"/>
        <v>083647</v>
      </c>
      <c r="AG628" s="13" t="str">
        <f>VLOOKUP(D628,[2]Reference!$Q:$U,4,FALSE)</f>
        <v>Fleet</v>
      </c>
      <c r="AH628" s="13" t="str">
        <f>VLOOKUP(D628,[2]Reference!$Q:$U,5,FALSE)</f>
        <v>LNER</v>
      </c>
      <c r="AI628" s="14">
        <f t="shared" si="109"/>
        <v>0</v>
      </c>
      <c r="AJ628" s="14">
        <f t="shared" si="110"/>
        <v>0</v>
      </c>
      <c r="AK628" s="14">
        <f t="shared" si="111"/>
        <v>0</v>
      </c>
      <c r="AL628" s="15">
        <f t="shared" si="112"/>
        <v>0</v>
      </c>
      <c r="AM628" s="14">
        <f t="shared" si="113"/>
        <v>4</v>
      </c>
      <c r="AN628" s="16">
        <f t="shared" si="114"/>
        <v>44891</v>
      </c>
      <c r="AO628" s="17">
        <f>VLOOKUP(B628,[2]Reference!D:E,2,1)</f>
        <v>202309</v>
      </c>
      <c r="AP628" s="12" t="str">
        <f t="shared" si="115"/>
        <v>7</v>
      </c>
      <c r="AQ628" s="18">
        <f t="shared" si="116"/>
        <v>0</v>
      </c>
      <c r="AR628" s="18">
        <f t="shared" si="117"/>
        <v>0</v>
      </c>
      <c r="AS628" s="13" t="str">
        <f>VLOOKUP(D628,[2]Reference!$Q:$U,3,FALSE)</f>
        <v>IC225</v>
      </c>
      <c r="AT628" s="13" t="str">
        <f>VLOOKUP(D628,[2]Reference!Q:V,6,FALSE)</f>
        <v>IC225</v>
      </c>
      <c r="AU628" s="13" t="str">
        <f>VLOOKUP(D628,[2]Reference!$Q:$U,2,FALSE)</f>
        <v>MK4 DVT</v>
      </c>
      <c r="AV628" s="19">
        <f t="shared" si="118"/>
        <v>44896</v>
      </c>
      <c r="AW628" s="12" t="str">
        <f>+VLOOKUP(X628,[2]Reference!BN:BO,2,FALSE)</f>
        <v>Fleet</v>
      </c>
      <c r="AX628" s="20" t="str">
        <f t="shared" si="119"/>
        <v>HB</v>
      </c>
      <c r="AY628" s="20" t="str">
        <f>VLOOKUP(AX628,[2]Reference!AH:AI,2,FALSE)</f>
        <v>LNER</v>
      </c>
      <c r="AZ628" s="20" t="str">
        <f>VLOOKUP(D628,[2]Reference!Q:V,6,FALSE)</f>
        <v>IC225</v>
      </c>
      <c r="BA628" s="20" t="str">
        <f>VLOOKUP(D628,[2]Reference!Q:V,3,FALSE)</f>
        <v>IC225</v>
      </c>
    </row>
    <row r="629" spans="1:53" ht="13.5" x14ac:dyDescent="0.25">
      <c r="A629" s="28" t="s">
        <v>559</v>
      </c>
      <c r="B629" s="29">
        <v>44889</v>
      </c>
      <c r="C629" s="28" t="s">
        <v>54</v>
      </c>
      <c r="D629" s="28" t="s">
        <v>55</v>
      </c>
      <c r="E629" s="28" t="s">
        <v>56</v>
      </c>
      <c r="F629" s="28" t="s">
        <v>55</v>
      </c>
      <c r="G629" s="28" t="s">
        <v>146</v>
      </c>
      <c r="H629" s="28" t="s">
        <v>95</v>
      </c>
      <c r="I629" s="28" t="s">
        <v>147</v>
      </c>
      <c r="J629" s="28" t="s">
        <v>148</v>
      </c>
      <c r="K629" s="28" t="s">
        <v>149</v>
      </c>
      <c r="L629" s="28" t="s">
        <v>560</v>
      </c>
      <c r="M629" s="28" t="s">
        <v>523</v>
      </c>
      <c r="N629" s="30">
        <v>20</v>
      </c>
      <c r="O629" s="30">
        <v>4</v>
      </c>
      <c r="P629" s="30">
        <v>16</v>
      </c>
      <c r="Q629" s="30">
        <v>0</v>
      </c>
      <c r="R629" s="30">
        <v>0</v>
      </c>
      <c r="S629" s="30">
        <v>0</v>
      </c>
      <c r="T629" s="30">
        <v>0</v>
      </c>
      <c r="U629" s="30">
        <v>1</v>
      </c>
      <c r="V629" s="30">
        <v>20</v>
      </c>
      <c r="W629" s="28" t="s">
        <v>561</v>
      </c>
      <c r="X629" s="28" t="s">
        <v>80</v>
      </c>
      <c r="Y629" s="28" t="s">
        <v>66</v>
      </c>
      <c r="Z629" s="28" t="s">
        <v>450</v>
      </c>
      <c r="AA629" s="28" t="s">
        <v>384</v>
      </c>
      <c r="AB629" s="31">
        <v>0</v>
      </c>
      <c r="AC629" s="31">
        <v>0</v>
      </c>
      <c r="AD629" s="32">
        <v>0</v>
      </c>
      <c r="AE629" s="32">
        <v>0.74</v>
      </c>
      <c r="AF629" s="12" t="str">
        <f t="shared" si="108"/>
        <v>084161</v>
      </c>
      <c r="AG629" s="13" t="str">
        <f>VLOOKUP(D629,[2]Reference!$Q:$U,4,FALSE)</f>
        <v>Fleet</v>
      </c>
      <c r="AH629" s="13" t="str">
        <f>VLOOKUP(D629,[2]Reference!$Q:$U,5,FALSE)</f>
        <v>LNER</v>
      </c>
      <c r="AI629" s="14">
        <f t="shared" si="109"/>
        <v>0</v>
      </c>
      <c r="AJ629" s="14">
        <f t="shared" si="110"/>
        <v>0</v>
      </c>
      <c r="AK629" s="14">
        <f t="shared" si="111"/>
        <v>0</v>
      </c>
      <c r="AL629" s="15">
        <f t="shared" si="112"/>
        <v>0</v>
      </c>
      <c r="AM629" s="14">
        <f t="shared" si="113"/>
        <v>20</v>
      </c>
      <c r="AN629" s="16">
        <f t="shared" si="114"/>
        <v>44891</v>
      </c>
      <c r="AO629" s="17">
        <f>VLOOKUP(B629,[2]Reference!D:E,2,1)</f>
        <v>202309</v>
      </c>
      <c r="AP629" s="12" t="str">
        <f t="shared" si="115"/>
        <v>7</v>
      </c>
      <c r="AQ629" s="18">
        <f t="shared" si="116"/>
        <v>0</v>
      </c>
      <c r="AR629" s="18">
        <f t="shared" si="117"/>
        <v>0.74</v>
      </c>
      <c r="AS629" s="13" t="str">
        <f>VLOOKUP(D629,[2]Reference!$Q:$U,3,FALSE)</f>
        <v>Azuma</v>
      </c>
      <c r="AT629" s="13" t="str">
        <f>VLOOKUP(D629,[2]Reference!Q:V,6,FALSE)</f>
        <v>Azuma</v>
      </c>
      <c r="AU629" s="13" t="str">
        <f>VLOOKUP(D629,[2]Reference!$Q:$U,2,FALSE)</f>
        <v>Hitachi - Class 800</v>
      </c>
      <c r="AV629" s="19">
        <f t="shared" si="118"/>
        <v>44896</v>
      </c>
      <c r="AW629" s="12" t="str">
        <f>+VLOOKUP(X629,[2]Reference!BN:BO,2,FALSE)</f>
        <v>Fleet</v>
      </c>
      <c r="AX629" s="20" t="str">
        <f t="shared" si="119"/>
        <v>HB</v>
      </c>
      <c r="AY629" s="20" t="str">
        <f>VLOOKUP(AX629,[2]Reference!AH:AI,2,FALSE)</f>
        <v>LNER</v>
      </c>
      <c r="AZ629" s="20" t="str">
        <f>VLOOKUP(D629,[2]Reference!Q:V,6,FALSE)</f>
        <v>Azuma</v>
      </c>
      <c r="BA629" s="20" t="str">
        <f>VLOOKUP(D629,[2]Reference!Q:V,3,FALSE)</f>
        <v>Azuma</v>
      </c>
    </row>
    <row r="630" spans="1:53" ht="13.5" x14ac:dyDescent="0.25">
      <c r="A630" s="28" t="s">
        <v>562</v>
      </c>
      <c r="B630" s="29">
        <v>44889</v>
      </c>
      <c r="C630" s="28" t="s">
        <v>54</v>
      </c>
      <c r="D630" s="28" t="s">
        <v>55</v>
      </c>
      <c r="E630" s="28" t="s">
        <v>56</v>
      </c>
      <c r="F630" s="28" t="s">
        <v>55</v>
      </c>
      <c r="G630" s="28" t="s">
        <v>154</v>
      </c>
      <c r="H630" s="28" t="s">
        <v>327</v>
      </c>
      <c r="I630" s="28" t="s">
        <v>328</v>
      </c>
      <c r="J630" s="28" t="s">
        <v>329</v>
      </c>
      <c r="K630" s="28" t="s">
        <v>563</v>
      </c>
      <c r="L630" s="28" t="s">
        <v>564</v>
      </c>
      <c r="M630" s="28" t="s">
        <v>565</v>
      </c>
      <c r="N630" s="30">
        <v>25</v>
      </c>
      <c r="O630" s="30">
        <v>14</v>
      </c>
      <c r="P630" s="30">
        <v>11</v>
      </c>
      <c r="Q630" s="30">
        <v>0</v>
      </c>
      <c r="R630" s="30">
        <v>0</v>
      </c>
      <c r="S630" s="30">
        <v>0</v>
      </c>
      <c r="T630" s="30">
        <v>0</v>
      </c>
      <c r="U630" s="30">
        <v>3</v>
      </c>
      <c r="V630" s="30">
        <v>25</v>
      </c>
      <c r="W630" s="28" t="s">
        <v>566</v>
      </c>
      <c r="X630" s="28" t="s">
        <v>80</v>
      </c>
      <c r="Y630" s="28" t="s">
        <v>66</v>
      </c>
      <c r="Z630" s="28" t="s">
        <v>450</v>
      </c>
      <c r="AA630" s="28" t="s">
        <v>384</v>
      </c>
      <c r="AB630" s="31">
        <v>0</v>
      </c>
      <c r="AC630" s="31">
        <v>0</v>
      </c>
      <c r="AD630" s="32">
        <v>0.06</v>
      </c>
      <c r="AE630" s="32">
        <v>0.69</v>
      </c>
      <c r="AF630" s="12" t="str">
        <f t="shared" si="108"/>
        <v>084309</v>
      </c>
      <c r="AG630" s="13" t="str">
        <f>VLOOKUP(D630,[2]Reference!$Q:$U,4,FALSE)</f>
        <v>Fleet</v>
      </c>
      <c r="AH630" s="13" t="str">
        <f>VLOOKUP(D630,[2]Reference!$Q:$U,5,FALSE)</f>
        <v>LNER</v>
      </c>
      <c r="AI630" s="14">
        <f t="shared" si="109"/>
        <v>0</v>
      </c>
      <c r="AJ630" s="14">
        <f t="shared" si="110"/>
        <v>0</v>
      </c>
      <c r="AK630" s="14">
        <f t="shared" si="111"/>
        <v>0</v>
      </c>
      <c r="AL630" s="15">
        <f t="shared" si="112"/>
        <v>0.06</v>
      </c>
      <c r="AM630" s="14">
        <f t="shared" si="113"/>
        <v>25</v>
      </c>
      <c r="AN630" s="16">
        <f t="shared" si="114"/>
        <v>44891</v>
      </c>
      <c r="AO630" s="17">
        <f>VLOOKUP(B630,[2]Reference!D:E,2,1)</f>
        <v>202309</v>
      </c>
      <c r="AP630" s="12" t="str">
        <f t="shared" si="115"/>
        <v>7</v>
      </c>
      <c r="AQ630" s="18">
        <f t="shared" si="116"/>
        <v>0.06</v>
      </c>
      <c r="AR630" s="18">
        <f t="shared" si="117"/>
        <v>0.69</v>
      </c>
      <c r="AS630" s="13" t="str">
        <f>VLOOKUP(D630,[2]Reference!$Q:$U,3,FALSE)</f>
        <v>Azuma</v>
      </c>
      <c r="AT630" s="13" t="str">
        <f>VLOOKUP(D630,[2]Reference!Q:V,6,FALSE)</f>
        <v>Azuma</v>
      </c>
      <c r="AU630" s="13" t="str">
        <f>VLOOKUP(D630,[2]Reference!$Q:$U,2,FALSE)</f>
        <v>Hitachi - Class 800</v>
      </c>
      <c r="AV630" s="19">
        <f t="shared" si="118"/>
        <v>44896</v>
      </c>
      <c r="AW630" s="12" t="str">
        <f>+VLOOKUP(X630,[2]Reference!BN:BO,2,FALSE)</f>
        <v>Fleet</v>
      </c>
      <c r="AX630" s="20" t="str">
        <f t="shared" si="119"/>
        <v>HB</v>
      </c>
      <c r="AY630" s="20" t="str">
        <f>VLOOKUP(AX630,[2]Reference!AH:AI,2,FALSE)</f>
        <v>LNER</v>
      </c>
      <c r="AZ630" s="20" t="str">
        <f>VLOOKUP(D630,[2]Reference!Q:V,6,FALSE)</f>
        <v>Azuma</v>
      </c>
      <c r="BA630" s="20" t="str">
        <f>VLOOKUP(D630,[2]Reference!Q:V,3,FALSE)</f>
        <v>Azuma</v>
      </c>
    </row>
    <row r="631" spans="1:53" ht="13.5" x14ac:dyDescent="0.25">
      <c r="A631" s="28" t="s">
        <v>567</v>
      </c>
      <c r="B631" s="29">
        <v>44892</v>
      </c>
      <c r="C631" s="28" t="s">
        <v>54</v>
      </c>
      <c r="D631" s="28" t="s">
        <v>92</v>
      </c>
      <c r="E631" s="28" t="s">
        <v>93</v>
      </c>
      <c r="F631" s="28" t="s">
        <v>92</v>
      </c>
      <c r="G631" s="28" t="s">
        <v>94</v>
      </c>
      <c r="H631" s="28" t="s">
        <v>258</v>
      </c>
      <c r="I631" s="28" t="s">
        <v>568</v>
      </c>
      <c r="J631" s="28" t="s">
        <v>569</v>
      </c>
      <c r="K631" s="28" t="s">
        <v>98</v>
      </c>
      <c r="L631" s="28" t="s">
        <v>570</v>
      </c>
      <c r="M631" s="28" t="s">
        <v>571</v>
      </c>
      <c r="N631" s="30">
        <v>5</v>
      </c>
      <c r="O631" s="30">
        <v>5</v>
      </c>
      <c r="P631" s="30">
        <v>0</v>
      </c>
      <c r="Q631" s="30">
        <v>0</v>
      </c>
      <c r="R631" s="30">
        <v>0</v>
      </c>
      <c r="S631" s="30">
        <v>0</v>
      </c>
      <c r="T631" s="30">
        <v>0</v>
      </c>
      <c r="U631" s="30">
        <v>1</v>
      </c>
      <c r="V631" s="30">
        <v>5</v>
      </c>
      <c r="W631" s="28" t="s">
        <v>572</v>
      </c>
      <c r="X631" s="28" t="s">
        <v>80</v>
      </c>
      <c r="Y631" s="28" t="s">
        <v>66</v>
      </c>
      <c r="Z631" s="28" t="s">
        <v>573</v>
      </c>
      <c r="AA631" s="28" t="s">
        <v>384</v>
      </c>
      <c r="AB631" s="31">
        <v>0</v>
      </c>
      <c r="AC631" s="31">
        <v>0</v>
      </c>
      <c r="AD631" s="32">
        <v>0</v>
      </c>
      <c r="AE631" s="32">
        <v>0.22</v>
      </c>
      <c r="AF631" s="12" t="str">
        <f t="shared" si="108"/>
        <v>092455</v>
      </c>
      <c r="AG631" s="13" t="str">
        <f>VLOOKUP(D631,[2]Reference!$Q:$U,4,FALSE)</f>
        <v>Fleet</v>
      </c>
      <c r="AH631" s="13" t="str">
        <f>VLOOKUP(D631,[2]Reference!$Q:$U,5,FALSE)</f>
        <v>LNER</v>
      </c>
      <c r="AI631" s="14">
        <f t="shared" si="109"/>
        <v>0</v>
      </c>
      <c r="AJ631" s="14">
        <f t="shared" si="110"/>
        <v>0</v>
      </c>
      <c r="AK631" s="14">
        <f t="shared" si="111"/>
        <v>0</v>
      </c>
      <c r="AL631" s="15">
        <f t="shared" si="112"/>
        <v>0</v>
      </c>
      <c r="AM631" s="14">
        <f t="shared" si="113"/>
        <v>5</v>
      </c>
      <c r="AN631" s="16">
        <f t="shared" si="114"/>
        <v>44898</v>
      </c>
      <c r="AO631" s="17">
        <f>VLOOKUP(B631,[2]Reference!D:E,2,1)</f>
        <v>202309</v>
      </c>
      <c r="AP631" s="12" t="str">
        <f t="shared" si="115"/>
        <v>7</v>
      </c>
      <c r="AQ631" s="18">
        <f t="shared" si="116"/>
        <v>0</v>
      </c>
      <c r="AR631" s="18">
        <f t="shared" si="117"/>
        <v>0.22</v>
      </c>
      <c r="AS631" s="13" t="str">
        <f>VLOOKUP(D631,[2]Reference!$Q:$U,3,FALSE)</f>
        <v>Azuma</v>
      </c>
      <c r="AT631" s="13" t="str">
        <f>VLOOKUP(D631,[2]Reference!Q:V,6,FALSE)</f>
        <v>Azuma</v>
      </c>
      <c r="AU631" s="13" t="str">
        <f>VLOOKUP(D631,[2]Reference!$Q:$U,2,FALSE)</f>
        <v>Hitachi - Class 801</v>
      </c>
      <c r="AV631" s="19">
        <f t="shared" si="118"/>
        <v>44899</v>
      </c>
      <c r="AW631" s="12" t="str">
        <f>+VLOOKUP(X631,[2]Reference!BN:BO,2,FALSE)</f>
        <v>Fleet</v>
      </c>
      <c r="AX631" s="20" t="str">
        <f t="shared" si="119"/>
        <v>HB</v>
      </c>
      <c r="AY631" s="20" t="str">
        <f>VLOOKUP(AX631,[2]Reference!AH:AI,2,FALSE)</f>
        <v>LNER</v>
      </c>
      <c r="AZ631" s="20" t="str">
        <f>VLOOKUP(D631,[2]Reference!Q:V,6,FALSE)</f>
        <v>Azuma</v>
      </c>
      <c r="BA631" s="20" t="str">
        <f>VLOOKUP(D631,[2]Reference!Q:V,3,FALSE)</f>
        <v>Azuma</v>
      </c>
    </row>
    <row r="632" spans="1:53" ht="13.5" x14ac:dyDescent="0.25">
      <c r="A632" s="28" t="s">
        <v>574</v>
      </c>
      <c r="B632" s="29">
        <v>44892</v>
      </c>
      <c r="C632" s="28" t="s">
        <v>54</v>
      </c>
      <c r="D632" s="28" t="s">
        <v>55</v>
      </c>
      <c r="E632" s="28" t="s">
        <v>56</v>
      </c>
      <c r="F632" s="28" t="s">
        <v>55</v>
      </c>
      <c r="G632" s="28" t="s">
        <v>72</v>
      </c>
      <c r="H632" s="28" t="s">
        <v>84</v>
      </c>
      <c r="I632" s="28" t="s">
        <v>251</v>
      </c>
      <c r="J632" s="28" t="s">
        <v>252</v>
      </c>
      <c r="K632" s="28" t="s">
        <v>261</v>
      </c>
      <c r="L632" s="28" t="s">
        <v>575</v>
      </c>
      <c r="M632" s="28" t="s">
        <v>440</v>
      </c>
      <c r="N632" s="30">
        <v>5</v>
      </c>
      <c r="O632" s="30">
        <v>5</v>
      </c>
      <c r="P632" s="30">
        <v>0</v>
      </c>
      <c r="Q632" s="30">
        <v>0</v>
      </c>
      <c r="R632" s="30">
        <v>0</v>
      </c>
      <c r="S632" s="30">
        <v>0</v>
      </c>
      <c r="T632" s="30">
        <v>0</v>
      </c>
      <c r="U632" s="30">
        <v>1</v>
      </c>
      <c r="V632" s="30">
        <v>5</v>
      </c>
      <c r="W632" s="28" t="s">
        <v>576</v>
      </c>
      <c r="X632" s="28" t="s">
        <v>80</v>
      </c>
      <c r="Y632" s="28" t="s">
        <v>66</v>
      </c>
      <c r="Z632" s="28" t="s">
        <v>573</v>
      </c>
      <c r="AA632" s="28" t="s">
        <v>384</v>
      </c>
      <c r="AB632" s="31">
        <v>0</v>
      </c>
      <c r="AC632" s="31">
        <v>0</v>
      </c>
      <c r="AD632" s="32">
        <v>0</v>
      </c>
      <c r="AE632" s="32">
        <v>0</v>
      </c>
      <c r="AF632" s="12" t="str">
        <f t="shared" si="108"/>
        <v>092768</v>
      </c>
      <c r="AG632" s="13" t="str">
        <f>VLOOKUP(D632,[2]Reference!$Q:$U,4,FALSE)</f>
        <v>Fleet</v>
      </c>
      <c r="AH632" s="13" t="str">
        <f>VLOOKUP(D632,[2]Reference!$Q:$U,5,FALSE)</f>
        <v>LNER</v>
      </c>
      <c r="AI632" s="14">
        <f t="shared" si="109"/>
        <v>0</v>
      </c>
      <c r="AJ632" s="14">
        <f t="shared" si="110"/>
        <v>0</v>
      </c>
      <c r="AK632" s="14">
        <f t="shared" si="111"/>
        <v>0</v>
      </c>
      <c r="AL632" s="15">
        <f t="shared" si="112"/>
        <v>0</v>
      </c>
      <c r="AM632" s="14">
        <f t="shared" si="113"/>
        <v>5</v>
      </c>
      <c r="AN632" s="16">
        <f t="shared" si="114"/>
        <v>44898</v>
      </c>
      <c r="AO632" s="17">
        <f>VLOOKUP(B632,[2]Reference!D:E,2,1)</f>
        <v>202309</v>
      </c>
      <c r="AP632" s="12" t="str">
        <f t="shared" si="115"/>
        <v>7</v>
      </c>
      <c r="AQ632" s="18">
        <f t="shared" si="116"/>
        <v>0</v>
      </c>
      <c r="AR632" s="18">
        <f t="shared" si="117"/>
        <v>0</v>
      </c>
      <c r="AS632" s="13" t="str">
        <f>VLOOKUP(D632,[2]Reference!$Q:$U,3,FALSE)</f>
        <v>Azuma</v>
      </c>
      <c r="AT632" s="13" t="str">
        <f>VLOOKUP(D632,[2]Reference!Q:V,6,FALSE)</f>
        <v>Azuma</v>
      </c>
      <c r="AU632" s="13" t="str">
        <f>VLOOKUP(D632,[2]Reference!$Q:$U,2,FALSE)</f>
        <v>Hitachi - Class 800</v>
      </c>
      <c r="AV632" s="19">
        <f t="shared" si="118"/>
        <v>44899</v>
      </c>
      <c r="AW632" s="12" t="str">
        <f>+VLOOKUP(X632,[2]Reference!BN:BO,2,FALSE)</f>
        <v>Fleet</v>
      </c>
      <c r="AX632" s="20" t="str">
        <f t="shared" si="119"/>
        <v>HB</v>
      </c>
      <c r="AY632" s="20" t="str">
        <f>VLOOKUP(AX632,[2]Reference!AH:AI,2,FALSE)</f>
        <v>LNER</v>
      </c>
      <c r="AZ632" s="20" t="str">
        <f>VLOOKUP(D632,[2]Reference!Q:V,6,FALSE)</f>
        <v>Azuma</v>
      </c>
      <c r="BA632" s="20" t="str">
        <f>VLOOKUP(D632,[2]Reference!Q:V,3,FALSE)</f>
        <v>Azuma</v>
      </c>
    </row>
    <row r="633" spans="1:53" ht="13.5" x14ac:dyDescent="0.25">
      <c r="A633" s="28" t="s">
        <v>577</v>
      </c>
      <c r="B633" s="29">
        <v>44892</v>
      </c>
      <c r="C633" s="28" t="s">
        <v>54</v>
      </c>
      <c r="D633" s="28" t="s">
        <v>578</v>
      </c>
      <c r="E633" s="28" t="s">
        <v>579</v>
      </c>
      <c r="F633" s="28" t="s">
        <v>578</v>
      </c>
      <c r="G633" s="28" t="s">
        <v>146</v>
      </c>
      <c r="H633" s="28" t="s">
        <v>198</v>
      </c>
      <c r="I633" s="28" t="s">
        <v>199</v>
      </c>
      <c r="J633" s="28" t="s">
        <v>200</v>
      </c>
      <c r="K633" s="28" t="s">
        <v>201</v>
      </c>
      <c r="L633" s="28" t="s">
        <v>580</v>
      </c>
      <c r="M633" s="28" t="s">
        <v>581</v>
      </c>
      <c r="N633" s="30">
        <v>3</v>
      </c>
      <c r="O633" s="30">
        <v>0</v>
      </c>
      <c r="P633" s="30">
        <v>3</v>
      </c>
      <c r="Q633" s="30">
        <v>0</v>
      </c>
      <c r="R633" s="30">
        <v>0</v>
      </c>
      <c r="S633" s="30">
        <v>0</v>
      </c>
      <c r="T633" s="30">
        <v>0</v>
      </c>
      <c r="U633" s="30">
        <v>1</v>
      </c>
      <c r="V633" s="30">
        <v>3</v>
      </c>
      <c r="W633" s="28" t="s">
        <v>582</v>
      </c>
      <c r="X633" s="28" t="s">
        <v>119</v>
      </c>
      <c r="Y633" s="28" t="s">
        <v>66</v>
      </c>
      <c r="Z633" s="28" t="s">
        <v>573</v>
      </c>
      <c r="AA633" s="28" t="s">
        <v>384</v>
      </c>
      <c r="AB633" s="31">
        <v>0</v>
      </c>
      <c r="AC633" s="31">
        <v>0</v>
      </c>
      <c r="AD633" s="32">
        <v>0</v>
      </c>
      <c r="AE633" s="32">
        <v>0</v>
      </c>
      <c r="AF633" s="12" t="str">
        <f t="shared" si="108"/>
        <v>092865</v>
      </c>
      <c r="AG633" s="13" t="str">
        <f>VLOOKUP(D633,[2]Reference!$Q:$U,4,FALSE)</f>
        <v>Fleet</v>
      </c>
      <c r="AH633" s="13" t="str">
        <f>VLOOKUP(D633,[2]Reference!$Q:$U,5,FALSE)</f>
        <v>LNER</v>
      </c>
      <c r="AI633" s="14">
        <f t="shared" si="109"/>
        <v>0</v>
      </c>
      <c r="AJ633" s="14">
        <f t="shared" si="110"/>
        <v>0</v>
      </c>
      <c r="AK633" s="14">
        <f t="shared" si="111"/>
        <v>0</v>
      </c>
      <c r="AL633" s="15">
        <f t="shared" si="112"/>
        <v>0</v>
      </c>
      <c r="AM633" s="14">
        <f t="shared" si="113"/>
        <v>3</v>
      </c>
      <c r="AN633" s="16">
        <f t="shared" si="114"/>
        <v>44898</v>
      </c>
      <c r="AO633" s="17">
        <f>VLOOKUP(B633,[2]Reference!D:E,2,1)</f>
        <v>202309</v>
      </c>
      <c r="AP633" s="12" t="str">
        <f t="shared" si="115"/>
        <v>7</v>
      </c>
      <c r="AQ633" s="18">
        <f t="shared" si="116"/>
        <v>0</v>
      </c>
      <c r="AR633" s="18">
        <f t="shared" si="117"/>
        <v>0</v>
      </c>
      <c r="AS633" s="13" t="str">
        <f>VLOOKUP(D633,[2]Reference!$Q:$U,3,FALSE)</f>
        <v>Azuma</v>
      </c>
      <c r="AT633" s="13" t="str">
        <f>VLOOKUP(D633,[2]Reference!Q:V,6,FALSE)</f>
        <v>Depot</v>
      </c>
      <c r="AU633" s="13" t="str">
        <f>VLOOKUP(D633,[2]Reference!$Q:$U,2,FALSE)</f>
        <v>Bounds Green</v>
      </c>
      <c r="AV633" s="19">
        <f t="shared" si="118"/>
        <v>44899</v>
      </c>
      <c r="AW633" s="12" t="str">
        <f>+VLOOKUP(X633,[2]Reference!BN:BO,2,FALSE)</f>
        <v>Depot</v>
      </c>
      <c r="AX633" s="20" t="str">
        <f t="shared" si="119"/>
        <v>HB</v>
      </c>
      <c r="AY633" s="20" t="str">
        <f>VLOOKUP(AX633,[2]Reference!AH:AI,2,FALSE)</f>
        <v>LNER</v>
      </c>
      <c r="AZ633" s="20" t="str">
        <f>VLOOKUP(D633,[2]Reference!Q:V,6,FALSE)</f>
        <v>Depot</v>
      </c>
      <c r="BA633" s="20" t="str">
        <f>VLOOKUP(D633,[2]Reference!Q:V,3,FALSE)</f>
        <v>Azuma</v>
      </c>
    </row>
    <row r="634" spans="1:53" ht="13.5" x14ac:dyDescent="0.25">
      <c r="A634" s="28" t="s">
        <v>583</v>
      </c>
      <c r="B634" s="29">
        <v>44893</v>
      </c>
      <c r="C634" s="28" t="s">
        <v>54</v>
      </c>
      <c r="D634" s="28" t="s">
        <v>578</v>
      </c>
      <c r="E634" s="28" t="s">
        <v>579</v>
      </c>
      <c r="F634" s="28" t="s">
        <v>578</v>
      </c>
      <c r="G634" s="28" t="s">
        <v>146</v>
      </c>
      <c r="H634" s="28" t="s">
        <v>112</v>
      </c>
      <c r="I634" s="28" t="s">
        <v>285</v>
      </c>
      <c r="J634" s="28" t="s">
        <v>286</v>
      </c>
      <c r="K634" s="28" t="s">
        <v>201</v>
      </c>
      <c r="L634" s="28" t="s">
        <v>584</v>
      </c>
      <c r="M634" s="28" t="s">
        <v>212</v>
      </c>
      <c r="N634" s="30">
        <v>9</v>
      </c>
      <c r="O634" s="30">
        <v>0</v>
      </c>
      <c r="P634" s="30">
        <v>9</v>
      </c>
      <c r="Q634" s="30">
        <v>2</v>
      </c>
      <c r="R634" s="30">
        <v>0</v>
      </c>
      <c r="S634" s="30">
        <v>0</v>
      </c>
      <c r="T634" s="30">
        <v>0</v>
      </c>
      <c r="U634" s="30">
        <v>5</v>
      </c>
      <c r="V634" s="30">
        <v>129</v>
      </c>
      <c r="W634" s="28" t="s">
        <v>585</v>
      </c>
      <c r="X634" s="28" t="s">
        <v>119</v>
      </c>
      <c r="Y634" s="28" t="s">
        <v>66</v>
      </c>
      <c r="Z634" s="28" t="s">
        <v>573</v>
      </c>
      <c r="AA634" s="28" t="s">
        <v>384</v>
      </c>
      <c r="AB634" s="31">
        <v>2</v>
      </c>
      <c r="AC634" s="31">
        <v>0</v>
      </c>
      <c r="AD634" s="32">
        <v>2</v>
      </c>
      <c r="AE634" s="32">
        <v>2.2400000000000002</v>
      </c>
      <c r="AF634" s="12" t="str">
        <f t="shared" si="108"/>
        <v>093872</v>
      </c>
      <c r="AG634" s="13" t="str">
        <f>VLOOKUP(D634,[2]Reference!$Q:$U,4,FALSE)</f>
        <v>Fleet</v>
      </c>
      <c r="AH634" s="13" t="str">
        <f>VLOOKUP(D634,[2]Reference!$Q:$U,5,FALSE)</f>
        <v>LNER</v>
      </c>
      <c r="AI634" s="14">
        <f t="shared" si="109"/>
        <v>2</v>
      </c>
      <c r="AJ634" s="14">
        <f t="shared" si="110"/>
        <v>0</v>
      </c>
      <c r="AK634" s="14">
        <f t="shared" si="111"/>
        <v>2</v>
      </c>
      <c r="AL634" s="15">
        <f t="shared" si="112"/>
        <v>0</v>
      </c>
      <c r="AM634" s="14">
        <f t="shared" si="113"/>
        <v>9</v>
      </c>
      <c r="AN634" s="16">
        <f t="shared" si="114"/>
        <v>44898</v>
      </c>
      <c r="AO634" s="17">
        <f>VLOOKUP(B634,[2]Reference!D:E,2,1)</f>
        <v>202309</v>
      </c>
      <c r="AP634" s="12" t="str">
        <f t="shared" si="115"/>
        <v>7</v>
      </c>
      <c r="AQ634" s="18">
        <f t="shared" si="116"/>
        <v>2</v>
      </c>
      <c r="AR634" s="18">
        <f t="shared" si="117"/>
        <v>2.2400000000000002</v>
      </c>
      <c r="AS634" s="13" t="str">
        <f>VLOOKUP(D634,[2]Reference!$Q:$U,3,FALSE)</f>
        <v>Azuma</v>
      </c>
      <c r="AT634" s="13" t="str">
        <f>VLOOKUP(D634,[2]Reference!Q:V,6,FALSE)</f>
        <v>Depot</v>
      </c>
      <c r="AU634" s="13" t="str">
        <f>VLOOKUP(D634,[2]Reference!$Q:$U,2,FALSE)</f>
        <v>Bounds Green</v>
      </c>
      <c r="AV634" s="19">
        <f t="shared" si="118"/>
        <v>44900</v>
      </c>
      <c r="AW634" s="12" t="str">
        <f>+VLOOKUP(X634,[2]Reference!BN:BO,2,FALSE)</f>
        <v>Depot</v>
      </c>
      <c r="AX634" s="20" t="str">
        <f t="shared" si="119"/>
        <v>HB</v>
      </c>
      <c r="AY634" s="20" t="str">
        <f>VLOOKUP(AX634,[2]Reference!AH:AI,2,FALSE)</f>
        <v>LNER</v>
      </c>
      <c r="AZ634" s="20" t="str">
        <f>VLOOKUP(D634,[2]Reference!Q:V,6,FALSE)</f>
        <v>Depot</v>
      </c>
      <c r="BA634" s="20" t="str">
        <f>VLOOKUP(D634,[2]Reference!Q:V,3,FALSE)</f>
        <v>Azuma</v>
      </c>
    </row>
    <row r="635" spans="1:53" ht="13.5" x14ac:dyDescent="0.25">
      <c r="A635" s="28" t="s">
        <v>586</v>
      </c>
      <c r="B635" s="29">
        <v>44893</v>
      </c>
      <c r="C635" s="28" t="s">
        <v>54</v>
      </c>
      <c r="D635" s="28" t="s">
        <v>92</v>
      </c>
      <c r="E635" s="28" t="s">
        <v>93</v>
      </c>
      <c r="F635" s="28" t="s">
        <v>92</v>
      </c>
      <c r="G635" s="28" t="s">
        <v>129</v>
      </c>
      <c r="H635" s="28" t="s">
        <v>198</v>
      </c>
      <c r="I635" s="28" t="s">
        <v>209</v>
      </c>
      <c r="J635" s="28" t="s">
        <v>210</v>
      </c>
      <c r="K635" s="28" t="s">
        <v>587</v>
      </c>
      <c r="L635" s="28" t="s">
        <v>588</v>
      </c>
      <c r="M635" s="28" t="s">
        <v>589</v>
      </c>
      <c r="N635" s="30">
        <v>26</v>
      </c>
      <c r="O635" s="30">
        <v>26</v>
      </c>
      <c r="P635" s="30">
        <v>0</v>
      </c>
      <c r="Q635" s="30">
        <v>0</v>
      </c>
      <c r="R635" s="30">
        <v>0</v>
      </c>
      <c r="S635" s="30">
        <v>1</v>
      </c>
      <c r="T635" s="30">
        <v>0</v>
      </c>
      <c r="U635" s="30">
        <v>1</v>
      </c>
      <c r="V635" s="30">
        <v>64</v>
      </c>
      <c r="W635" s="28" t="s">
        <v>590</v>
      </c>
      <c r="X635" s="28" t="s">
        <v>119</v>
      </c>
      <c r="Y635" s="28" t="s">
        <v>66</v>
      </c>
      <c r="Z635" s="28" t="s">
        <v>573</v>
      </c>
      <c r="AA635" s="28" t="s">
        <v>384</v>
      </c>
      <c r="AB635" s="31">
        <v>0</v>
      </c>
      <c r="AC635" s="31">
        <v>1</v>
      </c>
      <c r="AD635" s="32">
        <v>1</v>
      </c>
      <c r="AE635" s="32">
        <v>1</v>
      </c>
      <c r="AF635" s="12" t="str">
        <f t="shared" si="108"/>
        <v>094185</v>
      </c>
      <c r="AG635" s="13" t="str">
        <f>VLOOKUP(D635,[2]Reference!$Q:$U,4,FALSE)</f>
        <v>Fleet</v>
      </c>
      <c r="AH635" s="13" t="str">
        <f>VLOOKUP(D635,[2]Reference!$Q:$U,5,FALSE)</f>
        <v>LNER</v>
      </c>
      <c r="AI635" s="14">
        <f t="shared" si="109"/>
        <v>0</v>
      </c>
      <c r="AJ635" s="14">
        <f t="shared" si="110"/>
        <v>0.5</v>
      </c>
      <c r="AK635" s="14">
        <f t="shared" si="111"/>
        <v>0.5</v>
      </c>
      <c r="AL635" s="15">
        <f t="shared" si="112"/>
        <v>0.5</v>
      </c>
      <c r="AM635" s="14">
        <f t="shared" si="113"/>
        <v>26</v>
      </c>
      <c r="AN635" s="16">
        <f t="shared" si="114"/>
        <v>44898</v>
      </c>
      <c r="AO635" s="17">
        <f>VLOOKUP(B635,[2]Reference!D:E,2,1)</f>
        <v>202309</v>
      </c>
      <c r="AP635" s="12" t="str">
        <f t="shared" si="115"/>
        <v>7</v>
      </c>
      <c r="AQ635" s="18">
        <f t="shared" si="116"/>
        <v>1</v>
      </c>
      <c r="AR635" s="18">
        <f t="shared" si="117"/>
        <v>1</v>
      </c>
      <c r="AS635" s="13" t="str">
        <f>VLOOKUP(D635,[2]Reference!$Q:$U,3,FALSE)</f>
        <v>Azuma</v>
      </c>
      <c r="AT635" s="13" t="str">
        <f>VLOOKUP(D635,[2]Reference!Q:V,6,FALSE)</f>
        <v>Azuma</v>
      </c>
      <c r="AU635" s="13" t="str">
        <f>VLOOKUP(D635,[2]Reference!$Q:$U,2,FALSE)</f>
        <v>Hitachi - Class 801</v>
      </c>
      <c r="AV635" s="19">
        <f t="shared" si="118"/>
        <v>44900</v>
      </c>
      <c r="AW635" s="12" t="str">
        <f>+VLOOKUP(X635,[2]Reference!BN:BO,2,FALSE)</f>
        <v>Depot</v>
      </c>
      <c r="AX635" s="20" t="str">
        <f t="shared" si="119"/>
        <v>HB</v>
      </c>
      <c r="AY635" s="20" t="str">
        <f>VLOOKUP(AX635,[2]Reference!AH:AI,2,FALSE)</f>
        <v>LNER</v>
      </c>
      <c r="AZ635" s="20" t="str">
        <f>VLOOKUP(D635,[2]Reference!Q:V,6,FALSE)</f>
        <v>Azuma</v>
      </c>
      <c r="BA635" s="20" t="str">
        <f>VLOOKUP(D635,[2]Reference!Q:V,3,FALSE)</f>
        <v>Azuma</v>
      </c>
    </row>
    <row r="636" spans="1:53" ht="13.5" x14ac:dyDescent="0.25">
      <c r="A636" s="28" t="s">
        <v>591</v>
      </c>
      <c r="B636" s="29">
        <v>44893</v>
      </c>
      <c r="C636" s="28" t="s">
        <v>54</v>
      </c>
      <c r="D636" s="28" t="s">
        <v>92</v>
      </c>
      <c r="E636" s="28" t="s">
        <v>93</v>
      </c>
      <c r="F636" s="28" t="s">
        <v>92</v>
      </c>
      <c r="G636" s="28" t="s">
        <v>72</v>
      </c>
      <c r="H636" s="28" t="s">
        <v>73</v>
      </c>
      <c r="I636" s="28" t="s">
        <v>592</v>
      </c>
      <c r="J636" s="28" t="s">
        <v>593</v>
      </c>
      <c r="K636" s="28" t="s">
        <v>261</v>
      </c>
      <c r="L636" s="28" t="s">
        <v>594</v>
      </c>
      <c r="M636" s="28" t="s">
        <v>595</v>
      </c>
      <c r="N636" s="30">
        <v>9</v>
      </c>
      <c r="O636" s="30">
        <v>0</v>
      </c>
      <c r="P636" s="30">
        <v>9</v>
      </c>
      <c r="Q636" s="30">
        <v>0</v>
      </c>
      <c r="R636" s="30">
        <v>1</v>
      </c>
      <c r="S636" s="30">
        <v>0</v>
      </c>
      <c r="T636" s="30">
        <v>0</v>
      </c>
      <c r="U636" s="30">
        <v>2</v>
      </c>
      <c r="V636" s="30">
        <v>39</v>
      </c>
      <c r="W636" s="28" t="s">
        <v>596</v>
      </c>
      <c r="X636" s="28" t="s">
        <v>80</v>
      </c>
      <c r="Y636" s="28" t="s">
        <v>66</v>
      </c>
      <c r="Z636" s="28" t="s">
        <v>573</v>
      </c>
      <c r="AA636" s="28" t="s">
        <v>384</v>
      </c>
      <c r="AB636" s="31">
        <v>0</v>
      </c>
      <c r="AC636" s="31">
        <v>1</v>
      </c>
      <c r="AD636" s="32">
        <v>1</v>
      </c>
      <c r="AE636" s="32">
        <v>1</v>
      </c>
      <c r="AF636" s="12" t="str">
        <f t="shared" si="108"/>
        <v>096299</v>
      </c>
      <c r="AG636" s="13" t="str">
        <f>VLOOKUP(D636,[2]Reference!$Q:$U,4,FALSE)</f>
        <v>Fleet</v>
      </c>
      <c r="AH636" s="13" t="str">
        <f>VLOOKUP(D636,[2]Reference!$Q:$U,5,FALSE)</f>
        <v>LNER</v>
      </c>
      <c r="AI636" s="14">
        <f t="shared" si="109"/>
        <v>0</v>
      </c>
      <c r="AJ636" s="14">
        <f t="shared" si="110"/>
        <v>0.5</v>
      </c>
      <c r="AK636" s="14">
        <f t="shared" si="111"/>
        <v>0.5</v>
      </c>
      <c r="AL636" s="15">
        <f t="shared" si="112"/>
        <v>0.5</v>
      </c>
      <c r="AM636" s="14">
        <f t="shared" si="113"/>
        <v>9</v>
      </c>
      <c r="AN636" s="16">
        <f t="shared" si="114"/>
        <v>44898</v>
      </c>
      <c r="AO636" s="17">
        <f>VLOOKUP(B636,[2]Reference!D:E,2,1)</f>
        <v>202309</v>
      </c>
      <c r="AP636" s="12" t="str">
        <f t="shared" si="115"/>
        <v>7</v>
      </c>
      <c r="AQ636" s="18">
        <f t="shared" si="116"/>
        <v>1</v>
      </c>
      <c r="AR636" s="18">
        <f t="shared" si="117"/>
        <v>1</v>
      </c>
      <c r="AS636" s="13" t="str">
        <f>VLOOKUP(D636,[2]Reference!$Q:$U,3,FALSE)</f>
        <v>Azuma</v>
      </c>
      <c r="AT636" s="13" t="str">
        <f>VLOOKUP(D636,[2]Reference!Q:V,6,FALSE)</f>
        <v>Azuma</v>
      </c>
      <c r="AU636" s="13" t="str">
        <f>VLOOKUP(D636,[2]Reference!$Q:$U,2,FALSE)</f>
        <v>Hitachi - Class 801</v>
      </c>
      <c r="AV636" s="19">
        <f t="shared" si="118"/>
        <v>44900</v>
      </c>
      <c r="AW636" s="12" t="str">
        <f>+VLOOKUP(X636,[2]Reference!BN:BO,2,FALSE)</f>
        <v>Fleet</v>
      </c>
      <c r="AX636" s="20" t="str">
        <f t="shared" si="119"/>
        <v>HB</v>
      </c>
      <c r="AY636" s="20" t="str">
        <f>VLOOKUP(AX636,[2]Reference!AH:AI,2,FALSE)</f>
        <v>LNER</v>
      </c>
      <c r="AZ636" s="20" t="str">
        <f>VLOOKUP(D636,[2]Reference!Q:V,6,FALSE)</f>
        <v>Azuma</v>
      </c>
      <c r="BA636" s="20" t="str">
        <f>VLOOKUP(D636,[2]Reference!Q:V,3,FALSE)</f>
        <v>Azuma</v>
      </c>
    </row>
    <row r="637" spans="1:53" ht="13.5" x14ac:dyDescent="0.25">
      <c r="A637" s="28" t="s">
        <v>597</v>
      </c>
      <c r="B637" s="29">
        <v>44894</v>
      </c>
      <c r="C637" s="28" t="s">
        <v>54</v>
      </c>
      <c r="D637" s="28" t="s">
        <v>92</v>
      </c>
      <c r="E637" s="28" t="s">
        <v>93</v>
      </c>
      <c r="F637" s="28" t="s">
        <v>92</v>
      </c>
      <c r="G637" s="28" t="s">
        <v>72</v>
      </c>
      <c r="H637" s="28" t="s">
        <v>198</v>
      </c>
      <c r="I637" s="28" t="s">
        <v>209</v>
      </c>
      <c r="J637" s="28" t="s">
        <v>210</v>
      </c>
      <c r="K637" s="28" t="s">
        <v>359</v>
      </c>
      <c r="L637" s="28" t="s">
        <v>598</v>
      </c>
      <c r="M637" s="28" t="s">
        <v>272</v>
      </c>
      <c r="N637" s="30">
        <v>0</v>
      </c>
      <c r="O637" s="30">
        <v>0</v>
      </c>
      <c r="P637" s="30">
        <v>0</v>
      </c>
      <c r="Q637" s="30">
        <v>0</v>
      </c>
      <c r="R637" s="30">
        <v>0</v>
      </c>
      <c r="S637" s="30">
        <v>1</v>
      </c>
      <c r="T637" s="30">
        <v>0</v>
      </c>
      <c r="U637" s="30">
        <v>1</v>
      </c>
      <c r="V637" s="30">
        <v>6</v>
      </c>
      <c r="W637" s="28" t="s">
        <v>599</v>
      </c>
      <c r="X637" s="28" t="s">
        <v>119</v>
      </c>
      <c r="Y637" s="28" t="s">
        <v>66</v>
      </c>
      <c r="Z637" s="28" t="s">
        <v>573</v>
      </c>
      <c r="AA637" s="28" t="s">
        <v>384</v>
      </c>
      <c r="AB637" s="31">
        <v>0</v>
      </c>
      <c r="AC637" s="31">
        <v>1</v>
      </c>
      <c r="AD637" s="32">
        <v>1</v>
      </c>
      <c r="AE637" s="32">
        <v>1</v>
      </c>
      <c r="AF637" s="12" t="str">
        <f t="shared" si="108"/>
        <v>097115</v>
      </c>
      <c r="AG637" s="13" t="str">
        <f>VLOOKUP(D637,[2]Reference!$Q:$U,4,FALSE)</f>
        <v>Fleet</v>
      </c>
      <c r="AH637" s="13" t="str">
        <f>VLOOKUP(D637,[2]Reference!$Q:$U,5,FALSE)</f>
        <v>LNER</v>
      </c>
      <c r="AI637" s="14">
        <f t="shared" si="109"/>
        <v>0</v>
      </c>
      <c r="AJ637" s="14">
        <f t="shared" si="110"/>
        <v>0.5</v>
      </c>
      <c r="AK637" s="14">
        <f t="shared" si="111"/>
        <v>0.5</v>
      </c>
      <c r="AL637" s="15">
        <f t="shared" si="112"/>
        <v>0.5</v>
      </c>
      <c r="AM637" s="14">
        <f t="shared" si="113"/>
        <v>0</v>
      </c>
      <c r="AN637" s="16">
        <f t="shared" si="114"/>
        <v>44898</v>
      </c>
      <c r="AO637" s="17">
        <f>VLOOKUP(B637,[2]Reference!D:E,2,1)</f>
        <v>202309</v>
      </c>
      <c r="AP637" s="12" t="str">
        <f t="shared" si="115"/>
        <v>7</v>
      </c>
      <c r="AQ637" s="18">
        <f t="shared" si="116"/>
        <v>1</v>
      </c>
      <c r="AR637" s="18">
        <f t="shared" si="117"/>
        <v>1</v>
      </c>
      <c r="AS637" s="13" t="str">
        <f>VLOOKUP(D637,[2]Reference!$Q:$U,3,FALSE)</f>
        <v>Azuma</v>
      </c>
      <c r="AT637" s="13" t="str">
        <f>VLOOKUP(D637,[2]Reference!Q:V,6,FALSE)</f>
        <v>Azuma</v>
      </c>
      <c r="AU637" s="13" t="str">
        <f>VLOOKUP(D637,[2]Reference!$Q:$U,2,FALSE)</f>
        <v>Hitachi - Class 801</v>
      </c>
      <c r="AV637" s="19">
        <f t="shared" si="118"/>
        <v>44901</v>
      </c>
      <c r="AW637" s="12" t="str">
        <f>+VLOOKUP(X637,[2]Reference!BN:BO,2,FALSE)</f>
        <v>Depot</v>
      </c>
      <c r="AX637" s="20" t="str">
        <f t="shared" si="119"/>
        <v>HB</v>
      </c>
      <c r="AY637" s="20" t="str">
        <f>VLOOKUP(AX637,[2]Reference!AH:AI,2,FALSE)</f>
        <v>LNER</v>
      </c>
      <c r="AZ637" s="20" t="str">
        <f>VLOOKUP(D637,[2]Reference!Q:V,6,FALSE)</f>
        <v>Azuma</v>
      </c>
      <c r="BA637" s="20" t="str">
        <f>VLOOKUP(D637,[2]Reference!Q:V,3,FALSE)</f>
        <v>Azuma</v>
      </c>
    </row>
    <row r="638" spans="1:53" ht="13.5" x14ac:dyDescent="0.25">
      <c r="A638" s="28" t="s">
        <v>600</v>
      </c>
      <c r="B638" s="29">
        <v>44894</v>
      </c>
      <c r="C638" s="28" t="s">
        <v>54</v>
      </c>
      <c r="D638" s="28" t="s">
        <v>92</v>
      </c>
      <c r="E638" s="28" t="s">
        <v>93</v>
      </c>
      <c r="F638" s="28" t="s">
        <v>92</v>
      </c>
      <c r="G638" s="28" t="s">
        <v>121</v>
      </c>
      <c r="H638" s="28" t="s">
        <v>258</v>
      </c>
      <c r="I638" s="28" t="s">
        <v>601</v>
      </c>
      <c r="J638" s="28" t="s">
        <v>602</v>
      </c>
      <c r="K638" s="28" t="s">
        <v>124</v>
      </c>
      <c r="L638" s="28" t="s">
        <v>603</v>
      </c>
      <c r="M638" s="28" t="s">
        <v>314</v>
      </c>
      <c r="N638" s="30">
        <v>18</v>
      </c>
      <c r="O638" s="30">
        <v>0</v>
      </c>
      <c r="P638" s="30">
        <v>18</v>
      </c>
      <c r="Q638" s="30">
        <v>0</v>
      </c>
      <c r="R638" s="30">
        <v>1</v>
      </c>
      <c r="S638" s="30">
        <v>0</v>
      </c>
      <c r="T638" s="30">
        <v>0</v>
      </c>
      <c r="U638" s="30">
        <v>3</v>
      </c>
      <c r="V638" s="30">
        <v>93</v>
      </c>
      <c r="W638" s="28" t="s">
        <v>604</v>
      </c>
      <c r="X638" s="28" t="s">
        <v>80</v>
      </c>
      <c r="Y638" s="28" t="s">
        <v>66</v>
      </c>
      <c r="Z638" s="28" t="s">
        <v>573</v>
      </c>
      <c r="AA638" s="28" t="s">
        <v>384</v>
      </c>
      <c r="AB638" s="31">
        <v>1</v>
      </c>
      <c r="AC638" s="31">
        <v>0</v>
      </c>
      <c r="AD638" s="32">
        <v>1</v>
      </c>
      <c r="AE638" s="32">
        <v>1.44</v>
      </c>
      <c r="AF638" s="12" t="str">
        <f t="shared" si="108"/>
        <v>098026</v>
      </c>
      <c r="AG638" s="13" t="str">
        <f>VLOOKUP(D638,[2]Reference!$Q:$U,4,FALSE)</f>
        <v>Fleet</v>
      </c>
      <c r="AH638" s="13" t="str">
        <f>VLOOKUP(D638,[2]Reference!$Q:$U,5,FALSE)</f>
        <v>LNER</v>
      </c>
      <c r="AI638" s="14">
        <f t="shared" si="109"/>
        <v>1</v>
      </c>
      <c r="AJ638" s="14">
        <f t="shared" si="110"/>
        <v>0</v>
      </c>
      <c r="AK638" s="14">
        <f t="shared" si="111"/>
        <v>1</v>
      </c>
      <c r="AL638" s="15">
        <f t="shared" si="112"/>
        <v>0</v>
      </c>
      <c r="AM638" s="14">
        <f t="shared" si="113"/>
        <v>18</v>
      </c>
      <c r="AN638" s="16">
        <f t="shared" si="114"/>
        <v>44898</v>
      </c>
      <c r="AO638" s="17">
        <f>VLOOKUP(B638,[2]Reference!D:E,2,1)</f>
        <v>202309</v>
      </c>
      <c r="AP638" s="12" t="str">
        <f t="shared" si="115"/>
        <v>7</v>
      </c>
      <c r="AQ638" s="18">
        <f t="shared" si="116"/>
        <v>1</v>
      </c>
      <c r="AR638" s="18">
        <f t="shared" si="117"/>
        <v>1.44</v>
      </c>
      <c r="AS638" s="13" t="str">
        <f>VLOOKUP(D638,[2]Reference!$Q:$U,3,FALSE)</f>
        <v>Azuma</v>
      </c>
      <c r="AT638" s="13" t="str">
        <f>VLOOKUP(D638,[2]Reference!Q:V,6,FALSE)</f>
        <v>Azuma</v>
      </c>
      <c r="AU638" s="13" t="str">
        <f>VLOOKUP(D638,[2]Reference!$Q:$U,2,FALSE)</f>
        <v>Hitachi - Class 801</v>
      </c>
      <c r="AV638" s="19">
        <f t="shared" si="118"/>
        <v>44901</v>
      </c>
      <c r="AW638" s="12" t="str">
        <f>+VLOOKUP(X638,[2]Reference!BN:BO,2,FALSE)</f>
        <v>Fleet</v>
      </c>
      <c r="AX638" s="20" t="str">
        <f t="shared" si="119"/>
        <v>HB</v>
      </c>
      <c r="AY638" s="20" t="str">
        <f>VLOOKUP(AX638,[2]Reference!AH:AI,2,FALSE)</f>
        <v>LNER</v>
      </c>
      <c r="AZ638" s="20" t="str">
        <f>VLOOKUP(D638,[2]Reference!Q:V,6,FALSE)</f>
        <v>Azuma</v>
      </c>
      <c r="BA638" s="20" t="str">
        <f>VLOOKUP(D638,[2]Reference!Q:V,3,FALSE)</f>
        <v>Azuma</v>
      </c>
    </row>
    <row r="639" spans="1:53" ht="13.5" x14ac:dyDescent="0.25">
      <c r="A639" s="28" t="s">
        <v>605</v>
      </c>
      <c r="B639" s="29">
        <v>44894</v>
      </c>
      <c r="C639" s="28" t="s">
        <v>54</v>
      </c>
      <c r="D639" s="28" t="s">
        <v>161</v>
      </c>
      <c r="E639" s="28" t="s">
        <v>162</v>
      </c>
      <c r="F639" s="28" t="s">
        <v>161</v>
      </c>
      <c r="G639" s="28" t="s">
        <v>154</v>
      </c>
      <c r="H639" s="28" t="s">
        <v>95</v>
      </c>
      <c r="I639" s="28" t="s">
        <v>147</v>
      </c>
      <c r="J639" s="28" t="s">
        <v>148</v>
      </c>
      <c r="K639" s="28" t="s">
        <v>155</v>
      </c>
      <c r="L639" s="28" t="s">
        <v>606</v>
      </c>
      <c r="M639" s="28" t="s">
        <v>165</v>
      </c>
      <c r="N639" s="30">
        <v>79</v>
      </c>
      <c r="O639" s="30">
        <v>38</v>
      </c>
      <c r="P639" s="30">
        <v>41</v>
      </c>
      <c r="Q639" s="30">
        <v>0</v>
      </c>
      <c r="R639" s="30">
        <v>0</v>
      </c>
      <c r="S639" s="30">
        <v>0</v>
      </c>
      <c r="T639" s="30">
        <v>0</v>
      </c>
      <c r="U639" s="30">
        <v>2</v>
      </c>
      <c r="V639" s="30">
        <v>79</v>
      </c>
      <c r="W639" s="28" t="s">
        <v>607</v>
      </c>
      <c r="X639" s="28" t="s">
        <v>80</v>
      </c>
      <c r="Y639" s="28" t="s">
        <v>66</v>
      </c>
      <c r="Z639" s="28" t="s">
        <v>450</v>
      </c>
      <c r="AA639" s="28" t="s">
        <v>384</v>
      </c>
      <c r="AB639" s="31">
        <v>0</v>
      </c>
      <c r="AC639" s="31">
        <v>0</v>
      </c>
      <c r="AD639" s="32">
        <v>1.72</v>
      </c>
      <c r="AE639" s="32">
        <v>1.72</v>
      </c>
      <c r="AF639" s="12" t="str">
        <f t="shared" si="108"/>
        <v>098134</v>
      </c>
      <c r="AG639" s="13" t="str">
        <f>VLOOKUP(D639,[2]Reference!$Q:$U,4,FALSE)</f>
        <v>Fleet</v>
      </c>
      <c r="AH639" s="13" t="str">
        <f>VLOOKUP(D639,[2]Reference!$Q:$U,5,FALSE)</f>
        <v>LNER</v>
      </c>
      <c r="AI639" s="14">
        <f t="shared" si="109"/>
        <v>0</v>
      </c>
      <c r="AJ639" s="14">
        <f t="shared" si="110"/>
        <v>0</v>
      </c>
      <c r="AK639" s="14">
        <f t="shared" si="111"/>
        <v>0</v>
      </c>
      <c r="AL639" s="15">
        <f t="shared" si="112"/>
        <v>1.72</v>
      </c>
      <c r="AM639" s="14">
        <f t="shared" si="113"/>
        <v>79</v>
      </c>
      <c r="AN639" s="16">
        <f t="shared" si="114"/>
        <v>44898</v>
      </c>
      <c r="AO639" s="17">
        <f>VLOOKUP(B639,[2]Reference!D:E,2,1)</f>
        <v>202309</v>
      </c>
      <c r="AP639" s="12" t="str">
        <f t="shared" si="115"/>
        <v>7</v>
      </c>
      <c r="AQ639" s="18">
        <f t="shared" si="116"/>
        <v>1.72</v>
      </c>
      <c r="AR639" s="18">
        <f t="shared" si="117"/>
        <v>1.72</v>
      </c>
      <c r="AS639" s="13" t="str">
        <f>VLOOKUP(D639,[2]Reference!$Q:$U,3,FALSE)</f>
        <v>IC225</v>
      </c>
      <c r="AT639" s="13" t="str">
        <f>VLOOKUP(D639,[2]Reference!Q:V,6,FALSE)</f>
        <v>IC225</v>
      </c>
      <c r="AU639" s="13" t="str">
        <f>VLOOKUP(D639,[2]Reference!$Q:$U,2,FALSE)</f>
        <v>MK4 Coach</v>
      </c>
      <c r="AV639" s="19">
        <f t="shared" si="118"/>
        <v>44901</v>
      </c>
      <c r="AW639" s="12" t="str">
        <f>+VLOOKUP(X639,[2]Reference!BN:BO,2,FALSE)</f>
        <v>Fleet</v>
      </c>
      <c r="AX639" s="20" t="str">
        <f t="shared" si="119"/>
        <v>HB</v>
      </c>
      <c r="AY639" s="20" t="str">
        <f>VLOOKUP(AX639,[2]Reference!AH:AI,2,FALSE)</f>
        <v>LNER</v>
      </c>
      <c r="AZ639" s="20" t="str">
        <f>VLOOKUP(D639,[2]Reference!Q:V,6,FALSE)</f>
        <v>IC225</v>
      </c>
      <c r="BA639" s="20" t="str">
        <f>VLOOKUP(D639,[2]Reference!Q:V,3,FALSE)</f>
        <v>IC225</v>
      </c>
    </row>
    <row r="640" spans="1:53" ht="13.5" x14ac:dyDescent="0.25">
      <c r="A640" s="28" t="s">
        <v>608</v>
      </c>
      <c r="B640" s="29">
        <v>44894</v>
      </c>
      <c r="C640" s="28" t="s">
        <v>54</v>
      </c>
      <c r="D640" s="28" t="s">
        <v>55</v>
      </c>
      <c r="E640" s="28" t="s">
        <v>56</v>
      </c>
      <c r="F640" s="28" t="s">
        <v>55</v>
      </c>
      <c r="G640" s="28" t="s">
        <v>146</v>
      </c>
      <c r="H640" s="28" t="s">
        <v>95</v>
      </c>
      <c r="I640" s="28" t="s">
        <v>147</v>
      </c>
      <c r="J640" s="28" t="s">
        <v>148</v>
      </c>
      <c r="K640" s="28" t="s">
        <v>201</v>
      </c>
      <c r="L640" s="28" t="s">
        <v>609</v>
      </c>
      <c r="M640" s="28" t="s">
        <v>610</v>
      </c>
      <c r="N640" s="30">
        <v>15</v>
      </c>
      <c r="O640" s="30">
        <v>6</v>
      </c>
      <c r="P640" s="30">
        <v>9</v>
      </c>
      <c r="Q640" s="30">
        <v>0</v>
      </c>
      <c r="R640" s="30">
        <v>0</v>
      </c>
      <c r="S640" s="30">
        <v>0</v>
      </c>
      <c r="T640" s="30">
        <v>0</v>
      </c>
      <c r="U640" s="30">
        <v>2</v>
      </c>
      <c r="V640" s="30">
        <v>15</v>
      </c>
      <c r="W640" s="28" t="s">
        <v>611</v>
      </c>
      <c r="X640" s="28" t="s">
        <v>80</v>
      </c>
      <c r="Y640" s="28" t="s">
        <v>66</v>
      </c>
      <c r="Z640" s="28" t="s">
        <v>573</v>
      </c>
      <c r="AA640" s="28" t="s">
        <v>384</v>
      </c>
      <c r="AB640" s="31">
        <v>0</v>
      </c>
      <c r="AC640" s="31">
        <v>0</v>
      </c>
      <c r="AD640" s="32">
        <v>0</v>
      </c>
      <c r="AE640" s="32">
        <v>0.56000000000000005</v>
      </c>
      <c r="AF640" s="12" t="str">
        <f t="shared" si="108"/>
        <v>099463</v>
      </c>
      <c r="AG640" s="13" t="str">
        <f>VLOOKUP(D640,[2]Reference!$Q:$U,4,FALSE)</f>
        <v>Fleet</v>
      </c>
      <c r="AH640" s="13" t="str">
        <f>VLOOKUP(D640,[2]Reference!$Q:$U,5,FALSE)</f>
        <v>LNER</v>
      </c>
      <c r="AI640" s="14">
        <f t="shared" si="109"/>
        <v>0</v>
      </c>
      <c r="AJ640" s="14">
        <f t="shared" si="110"/>
        <v>0</v>
      </c>
      <c r="AK640" s="14">
        <f t="shared" si="111"/>
        <v>0</v>
      </c>
      <c r="AL640" s="15">
        <f t="shared" si="112"/>
        <v>0</v>
      </c>
      <c r="AM640" s="14">
        <f t="shared" si="113"/>
        <v>15</v>
      </c>
      <c r="AN640" s="16">
        <f t="shared" si="114"/>
        <v>44898</v>
      </c>
      <c r="AO640" s="17">
        <f>VLOOKUP(B640,[2]Reference!D:E,2,1)</f>
        <v>202309</v>
      </c>
      <c r="AP640" s="12" t="str">
        <f t="shared" si="115"/>
        <v>7</v>
      </c>
      <c r="AQ640" s="18">
        <f t="shared" si="116"/>
        <v>0</v>
      </c>
      <c r="AR640" s="18">
        <f t="shared" si="117"/>
        <v>0.56000000000000005</v>
      </c>
      <c r="AS640" s="13" t="str">
        <f>VLOOKUP(D640,[2]Reference!$Q:$U,3,FALSE)</f>
        <v>Azuma</v>
      </c>
      <c r="AT640" s="13" t="str">
        <f>VLOOKUP(D640,[2]Reference!Q:V,6,FALSE)</f>
        <v>Azuma</v>
      </c>
      <c r="AU640" s="13" t="str">
        <f>VLOOKUP(D640,[2]Reference!$Q:$U,2,FALSE)</f>
        <v>Hitachi - Class 800</v>
      </c>
      <c r="AV640" s="19">
        <f t="shared" si="118"/>
        <v>44901</v>
      </c>
      <c r="AW640" s="12" t="str">
        <f>+VLOOKUP(X640,[2]Reference!BN:BO,2,FALSE)</f>
        <v>Fleet</v>
      </c>
      <c r="AX640" s="20" t="str">
        <f t="shared" si="119"/>
        <v>HB</v>
      </c>
      <c r="AY640" s="20" t="str">
        <f>VLOOKUP(AX640,[2]Reference!AH:AI,2,FALSE)</f>
        <v>LNER</v>
      </c>
      <c r="AZ640" s="20" t="str">
        <f>VLOOKUP(D640,[2]Reference!Q:V,6,FALSE)</f>
        <v>Azuma</v>
      </c>
      <c r="BA640" s="20" t="str">
        <f>VLOOKUP(D640,[2]Reference!Q:V,3,FALSE)</f>
        <v>Azuma</v>
      </c>
    </row>
    <row r="641" spans="1:53" ht="13.5" x14ac:dyDescent="0.25">
      <c r="A641" s="28" t="s">
        <v>612</v>
      </c>
      <c r="B641" s="29">
        <v>44894</v>
      </c>
      <c r="C641" s="28" t="s">
        <v>54</v>
      </c>
      <c r="D641" s="28" t="s">
        <v>92</v>
      </c>
      <c r="E641" s="28" t="s">
        <v>93</v>
      </c>
      <c r="F641" s="28" t="s">
        <v>92</v>
      </c>
      <c r="G641" s="28" t="s">
        <v>121</v>
      </c>
      <c r="H641" s="28" t="s">
        <v>138</v>
      </c>
      <c r="I641" s="28" t="s">
        <v>395</v>
      </c>
      <c r="J641" s="28" t="s">
        <v>396</v>
      </c>
      <c r="K641" s="28" t="s">
        <v>613</v>
      </c>
      <c r="L641" s="28" t="s">
        <v>614</v>
      </c>
      <c r="M641" s="28" t="s">
        <v>589</v>
      </c>
      <c r="N641" s="30">
        <v>9</v>
      </c>
      <c r="O641" s="30">
        <v>9</v>
      </c>
      <c r="P641" s="30">
        <v>0</v>
      </c>
      <c r="Q641" s="30">
        <v>0</v>
      </c>
      <c r="R641" s="30">
        <v>0</v>
      </c>
      <c r="S641" s="30">
        <v>0</v>
      </c>
      <c r="T641" s="30">
        <v>0</v>
      </c>
      <c r="U641" s="30">
        <v>1</v>
      </c>
      <c r="V641" s="30">
        <v>9</v>
      </c>
      <c r="W641" s="28" t="s">
        <v>615</v>
      </c>
      <c r="X641" s="28" t="s">
        <v>80</v>
      </c>
      <c r="Y641" s="28" t="s">
        <v>66</v>
      </c>
      <c r="Z641" s="28" t="s">
        <v>573</v>
      </c>
      <c r="AA641" s="28" t="s">
        <v>384</v>
      </c>
      <c r="AB641" s="31">
        <v>0</v>
      </c>
      <c r="AC641" s="31">
        <v>0</v>
      </c>
      <c r="AD641" s="32">
        <v>0</v>
      </c>
      <c r="AE641" s="32">
        <v>0.82</v>
      </c>
      <c r="AF641" s="12" t="str">
        <f t="shared" si="108"/>
        <v>099833</v>
      </c>
      <c r="AG641" s="13" t="str">
        <f>VLOOKUP(D641,[2]Reference!$Q:$U,4,FALSE)</f>
        <v>Fleet</v>
      </c>
      <c r="AH641" s="13" t="str">
        <f>VLOOKUP(D641,[2]Reference!$Q:$U,5,FALSE)</f>
        <v>LNER</v>
      </c>
      <c r="AI641" s="14">
        <f t="shared" si="109"/>
        <v>0</v>
      </c>
      <c r="AJ641" s="14">
        <f t="shared" si="110"/>
        <v>0</v>
      </c>
      <c r="AK641" s="14">
        <f t="shared" si="111"/>
        <v>0</v>
      </c>
      <c r="AL641" s="15">
        <f t="shared" si="112"/>
        <v>0</v>
      </c>
      <c r="AM641" s="14">
        <f t="shared" si="113"/>
        <v>9</v>
      </c>
      <c r="AN641" s="16">
        <f t="shared" si="114"/>
        <v>44898</v>
      </c>
      <c r="AO641" s="17">
        <f>VLOOKUP(B641,[2]Reference!D:E,2,1)</f>
        <v>202309</v>
      </c>
      <c r="AP641" s="12" t="str">
        <f t="shared" si="115"/>
        <v>7</v>
      </c>
      <c r="AQ641" s="18">
        <f t="shared" si="116"/>
        <v>0</v>
      </c>
      <c r="AR641" s="18">
        <f t="shared" si="117"/>
        <v>0.82</v>
      </c>
      <c r="AS641" s="13" t="str">
        <f>VLOOKUP(D641,[2]Reference!$Q:$U,3,FALSE)</f>
        <v>Azuma</v>
      </c>
      <c r="AT641" s="13" t="str">
        <f>VLOOKUP(D641,[2]Reference!Q:V,6,FALSE)</f>
        <v>Azuma</v>
      </c>
      <c r="AU641" s="13" t="str">
        <f>VLOOKUP(D641,[2]Reference!$Q:$U,2,FALSE)</f>
        <v>Hitachi - Class 801</v>
      </c>
      <c r="AV641" s="19">
        <f t="shared" si="118"/>
        <v>44901</v>
      </c>
      <c r="AW641" s="12" t="str">
        <f>+VLOOKUP(X641,[2]Reference!BN:BO,2,FALSE)</f>
        <v>Fleet</v>
      </c>
      <c r="AX641" s="20" t="str">
        <f t="shared" si="119"/>
        <v>HB</v>
      </c>
      <c r="AY641" s="20" t="str">
        <f>VLOOKUP(AX641,[2]Reference!AH:AI,2,FALSE)</f>
        <v>LNER</v>
      </c>
      <c r="AZ641" s="20" t="str">
        <f>VLOOKUP(D641,[2]Reference!Q:V,6,FALSE)</f>
        <v>Azuma</v>
      </c>
      <c r="BA641" s="20" t="str">
        <f>VLOOKUP(D641,[2]Reference!Q:V,3,FALSE)</f>
        <v>Azuma</v>
      </c>
    </row>
    <row r="642" spans="1:53" ht="13.5" x14ac:dyDescent="0.25">
      <c r="A642" s="28" t="s">
        <v>616</v>
      </c>
      <c r="B642" s="29">
        <v>44894</v>
      </c>
      <c r="C642" s="28" t="s">
        <v>54</v>
      </c>
      <c r="D642" s="28" t="s">
        <v>92</v>
      </c>
      <c r="E642" s="28" t="s">
        <v>93</v>
      </c>
      <c r="F642" s="28" t="s">
        <v>92</v>
      </c>
      <c r="G642" s="28" t="s">
        <v>83</v>
      </c>
      <c r="H642" s="28" t="s">
        <v>138</v>
      </c>
      <c r="I642" s="28" t="s">
        <v>357</v>
      </c>
      <c r="J642" s="28" t="s">
        <v>358</v>
      </c>
      <c r="K642" s="28" t="s">
        <v>617</v>
      </c>
      <c r="L642" s="28" t="s">
        <v>618</v>
      </c>
      <c r="M642" s="28" t="s">
        <v>100</v>
      </c>
      <c r="N642" s="30">
        <v>9</v>
      </c>
      <c r="O642" s="30">
        <v>9</v>
      </c>
      <c r="P642" s="30">
        <v>0</v>
      </c>
      <c r="Q642" s="30">
        <v>0</v>
      </c>
      <c r="R642" s="30">
        <v>0</v>
      </c>
      <c r="S642" s="30">
        <v>0</v>
      </c>
      <c r="T642" s="30">
        <v>0</v>
      </c>
      <c r="U642" s="30">
        <v>1</v>
      </c>
      <c r="V642" s="30">
        <v>9</v>
      </c>
      <c r="W642" s="28" t="s">
        <v>619</v>
      </c>
      <c r="X642" s="28" t="s">
        <v>80</v>
      </c>
      <c r="Y642" s="28" t="s">
        <v>66</v>
      </c>
      <c r="Z642" s="28" t="s">
        <v>573</v>
      </c>
      <c r="AA642" s="28" t="s">
        <v>384</v>
      </c>
      <c r="AB642" s="31">
        <v>0</v>
      </c>
      <c r="AC642" s="31">
        <v>0</v>
      </c>
      <c r="AD642" s="32">
        <v>0</v>
      </c>
      <c r="AE642" s="32">
        <v>0.26</v>
      </c>
      <c r="AF642" s="12" t="str">
        <f t="shared" ref="AF642:AF705" si="120">LEFT(A642,6)</f>
        <v>099958</v>
      </c>
      <c r="AG642" s="13" t="str">
        <f>VLOOKUP(D642,[2]Reference!$Q:$U,4,FALSE)</f>
        <v>Fleet</v>
      </c>
      <c r="AH642" s="13" t="str">
        <f>VLOOKUP(D642,[2]Reference!$Q:$U,5,FALSE)</f>
        <v>LNER</v>
      </c>
      <c r="AI642" s="14">
        <f t="shared" ref="AI642:AI705" si="121">+AB642</f>
        <v>0</v>
      </c>
      <c r="AJ642" s="14">
        <f t="shared" ref="AJ642:AJ705" si="122">+AC642/2</f>
        <v>0</v>
      </c>
      <c r="AK642" s="14">
        <f t="shared" ref="AK642:AK705" si="123">SUM(AI642:AJ642)</f>
        <v>0</v>
      </c>
      <c r="AL642" s="15">
        <f t="shared" ref="AL642:AL705" si="124">+AD642-AK642</f>
        <v>0</v>
      </c>
      <c r="AM642" s="14">
        <f t="shared" ref="AM642:AM705" si="125">+N642</f>
        <v>9</v>
      </c>
      <c r="AN642" s="16">
        <f t="shared" ref="AN642:AN705" si="126">B642+(7-WEEKDAY(B642))</f>
        <v>44898</v>
      </c>
      <c r="AO642" s="17">
        <f>VLOOKUP(B642,[2]Reference!D:E,2,1)</f>
        <v>202309</v>
      </c>
      <c r="AP642" s="12" t="str">
        <f t="shared" ref="AP642:AP705" si="127">LEFT(X642,1)</f>
        <v>7</v>
      </c>
      <c r="AQ642" s="18">
        <f t="shared" ref="AQ642:AQ705" si="128">+AD642</f>
        <v>0</v>
      </c>
      <c r="AR642" s="18">
        <f t="shared" ref="AR642:AR705" si="129">+AE642</f>
        <v>0.26</v>
      </c>
      <c r="AS642" s="13" t="str">
        <f>VLOOKUP(D642,[2]Reference!$Q:$U,3,FALSE)</f>
        <v>Azuma</v>
      </c>
      <c r="AT642" s="13" t="str">
        <f>VLOOKUP(D642,[2]Reference!Q:V,6,FALSE)</f>
        <v>Azuma</v>
      </c>
      <c r="AU642" s="13" t="str">
        <f>VLOOKUP(D642,[2]Reference!$Q:$U,2,FALSE)</f>
        <v>Hitachi - Class 801</v>
      </c>
      <c r="AV642" s="19">
        <f t="shared" ref="AV642:AV705" si="130">+B642+7</f>
        <v>44901</v>
      </c>
      <c r="AW642" s="12" t="str">
        <f>+VLOOKUP(X642,[2]Reference!BN:BO,2,FALSE)</f>
        <v>Fleet</v>
      </c>
      <c r="AX642" s="20" t="str">
        <f t="shared" ref="AX642:AX705" si="131">MID(F642,2,2)</f>
        <v>HB</v>
      </c>
      <c r="AY642" s="20" t="str">
        <f>VLOOKUP(AX642,[2]Reference!AH:AI,2,FALSE)</f>
        <v>LNER</v>
      </c>
      <c r="AZ642" s="20" t="str">
        <f>VLOOKUP(D642,[2]Reference!Q:V,6,FALSE)</f>
        <v>Azuma</v>
      </c>
      <c r="BA642" s="20" t="str">
        <f>VLOOKUP(D642,[2]Reference!Q:V,3,FALSE)</f>
        <v>Azuma</v>
      </c>
    </row>
    <row r="643" spans="1:53" ht="13.5" x14ac:dyDescent="0.25">
      <c r="A643" s="28" t="s">
        <v>620</v>
      </c>
      <c r="B643" s="29">
        <v>44895</v>
      </c>
      <c r="C643" s="28" t="s">
        <v>54</v>
      </c>
      <c r="D643" s="28" t="s">
        <v>364</v>
      </c>
      <c r="E643" s="28" t="s">
        <v>365</v>
      </c>
      <c r="F643" s="28" t="s">
        <v>364</v>
      </c>
      <c r="G643" s="28" t="s">
        <v>121</v>
      </c>
      <c r="H643" s="28" t="s">
        <v>112</v>
      </c>
      <c r="I643" s="28" t="s">
        <v>621</v>
      </c>
      <c r="J643" s="28" t="s">
        <v>622</v>
      </c>
      <c r="K643" s="28" t="s">
        <v>124</v>
      </c>
      <c r="L643" s="28" t="s">
        <v>623</v>
      </c>
      <c r="M643" s="28" t="s">
        <v>206</v>
      </c>
      <c r="N643" s="30">
        <v>13</v>
      </c>
      <c r="O643" s="30">
        <v>13</v>
      </c>
      <c r="P643" s="30">
        <v>0</v>
      </c>
      <c r="Q643" s="30">
        <v>0</v>
      </c>
      <c r="R643" s="30">
        <v>0</v>
      </c>
      <c r="S643" s="30">
        <v>0</v>
      </c>
      <c r="T643" s="30">
        <v>0</v>
      </c>
      <c r="U643" s="30">
        <v>1</v>
      </c>
      <c r="V643" s="30">
        <v>13</v>
      </c>
      <c r="W643" s="28" t="s">
        <v>624</v>
      </c>
      <c r="X643" s="28" t="s">
        <v>119</v>
      </c>
      <c r="Y643" s="28" t="s">
        <v>66</v>
      </c>
      <c r="Z643" s="28" t="s">
        <v>573</v>
      </c>
      <c r="AA643" s="28" t="s">
        <v>384</v>
      </c>
      <c r="AB643" s="31">
        <v>0</v>
      </c>
      <c r="AC643" s="31">
        <v>0</v>
      </c>
      <c r="AD643" s="32">
        <v>0</v>
      </c>
      <c r="AE643" s="32">
        <v>0</v>
      </c>
      <c r="AF643" s="12" t="str">
        <f t="shared" si="120"/>
        <v>100469</v>
      </c>
      <c r="AG643" s="13" t="str">
        <f>VLOOKUP(D643,[2]Reference!$Q:$U,4,FALSE)</f>
        <v>Fleet</v>
      </c>
      <c r="AH643" s="13" t="str">
        <f>VLOOKUP(D643,[2]Reference!$Q:$U,5,FALSE)</f>
        <v>LNER</v>
      </c>
      <c r="AI643" s="14">
        <f t="shared" si="121"/>
        <v>0</v>
      </c>
      <c r="AJ643" s="14">
        <f t="shared" si="122"/>
        <v>0</v>
      </c>
      <c r="AK643" s="14">
        <f t="shared" si="123"/>
        <v>0</v>
      </c>
      <c r="AL643" s="15">
        <f t="shared" si="124"/>
        <v>0</v>
      </c>
      <c r="AM643" s="14">
        <f t="shared" si="125"/>
        <v>13</v>
      </c>
      <c r="AN643" s="16">
        <f t="shared" si="126"/>
        <v>44898</v>
      </c>
      <c r="AO643" s="17">
        <f>VLOOKUP(B643,[2]Reference!D:E,2,1)</f>
        <v>202309</v>
      </c>
      <c r="AP643" s="12" t="str">
        <f t="shared" si="127"/>
        <v>7</v>
      </c>
      <c r="AQ643" s="18">
        <f t="shared" si="128"/>
        <v>0</v>
      </c>
      <c r="AR643" s="18">
        <f t="shared" si="129"/>
        <v>0</v>
      </c>
      <c r="AS643" s="13" t="str">
        <f>VLOOKUP(D643,[2]Reference!$Q:$U,3,FALSE)</f>
        <v>Azuma</v>
      </c>
      <c r="AT643" s="13" t="str">
        <f>VLOOKUP(D643,[2]Reference!Q:V,6,FALSE)</f>
        <v>Depot</v>
      </c>
      <c r="AU643" s="13" t="str">
        <f>VLOOKUP(D643,[2]Reference!$Q:$U,2,FALSE)</f>
        <v>Heaton</v>
      </c>
      <c r="AV643" s="19">
        <f t="shared" si="130"/>
        <v>44902</v>
      </c>
      <c r="AW643" s="12" t="str">
        <f>+VLOOKUP(X643,[2]Reference!BN:BO,2,FALSE)</f>
        <v>Depot</v>
      </c>
      <c r="AX643" s="20" t="str">
        <f t="shared" si="131"/>
        <v>HB</v>
      </c>
      <c r="AY643" s="20" t="str">
        <f>VLOOKUP(AX643,[2]Reference!AH:AI,2,FALSE)</f>
        <v>LNER</v>
      </c>
      <c r="AZ643" s="20" t="str">
        <f>VLOOKUP(D643,[2]Reference!Q:V,6,FALSE)</f>
        <v>Depot</v>
      </c>
      <c r="BA643" s="20" t="str">
        <f>VLOOKUP(D643,[2]Reference!Q:V,3,FALSE)</f>
        <v>Azuma</v>
      </c>
    </row>
    <row r="644" spans="1:53" ht="13.5" x14ac:dyDescent="0.25">
      <c r="A644" s="28" t="s">
        <v>625</v>
      </c>
      <c r="B644" s="29">
        <v>44895</v>
      </c>
      <c r="C644" s="28" t="s">
        <v>54</v>
      </c>
      <c r="D644" s="28" t="s">
        <v>364</v>
      </c>
      <c r="E644" s="28" t="s">
        <v>365</v>
      </c>
      <c r="F644" s="28" t="s">
        <v>364</v>
      </c>
      <c r="G644" s="28" t="s">
        <v>121</v>
      </c>
      <c r="H644" s="28" t="s">
        <v>112</v>
      </c>
      <c r="I644" s="28" t="s">
        <v>621</v>
      </c>
      <c r="J644" s="28" t="s">
        <v>622</v>
      </c>
      <c r="K644" s="28" t="s">
        <v>366</v>
      </c>
      <c r="L644" s="28" t="s">
        <v>626</v>
      </c>
      <c r="M644" s="28" t="s">
        <v>174</v>
      </c>
      <c r="N644" s="30">
        <v>12</v>
      </c>
      <c r="O644" s="30">
        <v>0</v>
      </c>
      <c r="P644" s="30">
        <v>12</v>
      </c>
      <c r="Q644" s="30">
        <v>0</v>
      </c>
      <c r="R644" s="30">
        <v>0</v>
      </c>
      <c r="S644" s="30">
        <v>0</v>
      </c>
      <c r="T644" s="30">
        <v>0</v>
      </c>
      <c r="U644" s="30">
        <v>1</v>
      </c>
      <c r="V644" s="30">
        <v>12</v>
      </c>
      <c r="W644" s="28" t="s">
        <v>627</v>
      </c>
      <c r="X644" s="28" t="s">
        <v>119</v>
      </c>
      <c r="Y644" s="28" t="s">
        <v>66</v>
      </c>
      <c r="Z644" s="28" t="s">
        <v>573</v>
      </c>
      <c r="AA644" s="28" t="s">
        <v>384</v>
      </c>
      <c r="AB644" s="31">
        <v>0</v>
      </c>
      <c r="AC644" s="31">
        <v>0</v>
      </c>
      <c r="AD644" s="32">
        <v>0</v>
      </c>
      <c r="AE644" s="32">
        <v>0</v>
      </c>
      <c r="AF644" s="12" t="str">
        <f t="shared" si="120"/>
        <v>100661</v>
      </c>
      <c r="AG644" s="13" t="str">
        <f>VLOOKUP(D644,[2]Reference!$Q:$U,4,FALSE)</f>
        <v>Fleet</v>
      </c>
      <c r="AH644" s="13" t="str">
        <f>VLOOKUP(D644,[2]Reference!$Q:$U,5,FALSE)</f>
        <v>LNER</v>
      </c>
      <c r="AI644" s="14">
        <f t="shared" si="121"/>
        <v>0</v>
      </c>
      <c r="AJ644" s="14">
        <f t="shared" si="122"/>
        <v>0</v>
      </c>
      <c r="AK644" s="14">
        <f t="shared" si="123"/>
        <v>0</v>
      </c>
      <c r="AL644" s="15">
        <f t="shared" si="124"/>
        <v>0</v>
      </c>
      <c r="AM644" s="14">
        <f t="shared" si="125"/>
        <v>12</v>
      </c>
      <c r="AN644" s="16">
        <f t="shared" si="126"/>
        <v>44898</v>
      </c>
      <c r="AO644" s="17">
        <f>VLOOKUP(B644,[2]Reference!D:E,2,1)</f>
        <v>202309</v>
      </c>
      <c r="AP644" s="12" t="str">
        <f t="shared" si="127"/>
        <v>7</v>
      </c>
      <c r="AQ644" s="18">
        <f t="shared" si="128"/>
        <v>0</v>
      </c>
      <c r="AR644" s="18">
        <f t="shared" si="129"/>
        <v>0</v>
      </c>
      <c r="AS644" s="13" t="str">
        <f>VLOOKUP(D644,[2]Reference!$Q:$U,3,FALSE)</f>
        <v>Azuma</v>
      </c>
      <c r="AT644" s="13" t="str">
        <f>VLOOKUP(D644,[2]Reference!Q:V,6,FALSE)</f>
        <v>Depot</v>
      </c>
      <c r="AU644" s="13" t="str">
        <f>VLOOKUP(D644,[2]Reference!$Q:$U,2,FALSE)</f>
        <v>Heaton</v>
      </c>
      <c r="AV644" s="19">
        <f t="shared" si="130"/>
        <v>44902</v>
      </c>
      <c r="AW644" s="12" t="str">
        <f>+VLOOKUP(X644,[2]Reference!BN:BO,2,FALSE)</f>
        <v>Depot</v>
      </c>
      <c r="AX644" s="20" t="str">
        <f t="shared" si="131"/>
        <v>HB</v>
      </c>
      <c r="AY644" s="20" t="str">
        <f>VLOOKUP(AX644,[2]Reference!AH:AI,2,FALSE)</f>
        <v>LNER</v>
      </c>
      <c r="AZ644" s="20" t="str">
        <f>VLOOKUP(D644,[2]Reference!Q:V,6,FALSE)</f>
        <v>Depot</v>
      </c>
      <c r="BA644" s="20" t="str">
        <f>VLOOKUP(D644,[2]Reference!Q:V,3,FALSE)</f>
        <v>Azuma</v>
      </c>
    </row>
    <row r="645" spans="1:53" ht="13.5" x14ac:dyDescent="0.25">
      <c r="A645" s="28" t="s">
        <v>628</v>
      </c>
      <c r="B645" s="29">
        <v>44895</v>
      </c>
      <c r="C645" s="28" t="s">
        <v>54</v>
      </c>
      <c r="D645" s="28" t="s">
        <v>92</v>
      </c>
      <c r="E645" s="28" t="s">
        <v>93</v>
      </c>
      <c r="F645" s="28" t="s">
        <v>92</v>
      </c>
      <c r="G645" s="28" t="s">
        <v>129</v>
      </c>
      <c r="H645" s="28" t="s">
        <v>95</v>
      </c>
      <c r="I645" s="28" t="s">
        <v>96</v>
      </c>
      <c r="J645" s="28" t="s">
        <v>97</v>
      </c>
      <c r="K645" s="28" t="s">
        <v>220</v>
      </c>
      <c r="L645" s="28" t="s">
        <v>629</v>
      </c>
      <c r="M645" s="28" t="s">
        <v>375</v>
      </c>
      <c r="N645" s="30">
        <v>3</v>
      </c>
      <c r="O645" s="30">
        <v>3</v>
      </c>
      <c r="P645" s="30">
        <v>0</v>
      </c>
      <c r="Q645" s="30">
        <v>0</v>
      </c>
      <c r="R645" s="30">
        <v>0</v>
      </c>
      <c r="S645" s="30">
        <v>0</v>
      </c>
      <c r="T645" s="30">
        <v>0</v>
      </c>
      <c r="U645" s="30">
        <v>1</v>
      </c>
      <c r="V645" s="30">
        <v>3</v>
      </c>
      <c r="W645" s="28" t="s">
        <v>630</v>
      </c>
      <c r="X645" s="28" t="s">
        <v>80</v>
      </c>
      <c r="Y645" s="28" t="s">
        <v>66</v>
      </c>
      <c r="Z645" s="28" t="s">
        <v>573</v>
      </c>
      <c r="AA645" s="28" t="s">
        <v>384</v>
      </c>
      <c r="AB645" s="31">
        <v>0</v>
      </c>
      <c r="AC645" s="31">
        <v>0</v>
      </c>
      <c r="AD645" s="32">
        <v>0</v>
      </c>
      <c r="AE645" s="32">
        <v>0</v>
      </c>
      <c r="AF645" s="12" t="str">
        <f t="shared" si="120"/>
        <v>100888</v>
      </c>
      <c r="AG645" s="13" t="str">
        <f>VLOOKUP(D645,[2]Reference!$Q:$U,4,FALSE)</f>
        <v>Fleet</v>
      </c>
      <c r="AH645" s="13" t="str">
        <f>VLOOKUP(D645,[2]Reference!$Q:$U,5,FALSE)</f>
        <v>LNER</v>
      </c>
      <c r="AI645" s="14">
        <f t="shared" si="121"/>
        <v>0</v>
      </c>
      <c r="AJ645" s="14">
        <f t="shared" si="122"/>
        <v>0</v>
      </c>
      <c r="AK645" s="14">
        <f t="shared" si="123"/>
        <v>0</v>
      </c>
      <c r="AL645" s="15">
        <f t="shared" si="124"/>
        <v>0</v>
      </c>
      <c r="AM645" s="14">
        <f t="shared" si="125"/>
        <v>3</v>
      </c>
      <c r="AN645" s="16">
        <f t="shared" si="126"/>
        <v>44898</v>
      </c>
      <c r="AO645" s="17">
        <f>VLOOKUP(B645,[2]Reference!D:E,2,1)</f>
        <v>202309</v>
      </c>
      <c r="AP645" s="12" t="str">
        <f t="shared" si="127"/>
        <v>7</v>
      </c>
      <c r="AQ645" s="18">
        <f t="shared" si="128"/>
        <v>0</v>
      </c>
      <c r="AR645" s="18">
        <f t="shared" si="129"/>
        <v>0</v>
      </c>
      <c r="AS645" s="13" t="str">
        <f>VLOOKUP(D645,[2]Reference!$Q:$U,3,FALSE)</f>
        <v>Azuma</v>
      </c>
      <c r="AT645" s="13" t="str">
        <f>VLOOKUP(D645,[2]Reference!Q:V,6,FALSE)</f>
        <v>Azuma</v>
      </c>
      <c r="AU645" s="13" t="str">
        <f>VLOOKUP(D645,[2]Reference!$Q:$U,2,FALSE)</f>
        <v>Hitachi - Class 801</v>
      </c>
      <c r="AV645" s="19">
        <f t="shared" si="130"/>
        <v>44902</v>
      </c>
      <c r="AW645" s="12" t="str">
        <f>+VLOOKUP(X645,[2]Reference!BN:BO,2,FALSE)</f>
        <v>Fleet</v>
      </c>
      <c r="AX645" s="20" t="str">
        <f t="shared" si="131"/>
        <v>HB</v>
      </c>
      <c r="AY645" s="20" t="str">
        <f>VLOOKUP(AX645,[2]Reference!AH:AI,2,FALSE)</f>
        <v>LNER</v>
      </c>
      <c r="AZ645" s="20" t="str">
        <f>VLOOKUP(D645,[2]Reference!Q:V,6,FALSE)</f>
        <v>Azuma</v>
      </c>
      <c r="BA645" s="20" t="str">
        <f>VLOOKUP(D645,[2]Reference!Q:V,3,FALSE)</f>
        <v>Azuma</v>
      </c>
    </row>
    <row r="646" spans="1:53" ht="13.5" x14ac:dyDescent="0.25">
      <c r="A646" s="28" t="s">
        <v>631</v>
      </c>
      <c r="B646" s="29">
        <v>44895</v>
      </c>
      <c r="C646" s="28" t="s">
        <v>54</v>
      </c>
      <c r="D646" s="28" t="s">
        <v>364</v>
      </c>
      <c r="E646" s="28" t="s">
        <v>365</v>
      </c>
      <c r="F646" s="28" t="s">
        <v>364</v>
      </c>
      <c r="G646" s="28" t="s">
        <v>121</v>
      </c>
      <c r="H646" s="28" t="s">
        <v>112</v>
      </c>
      <c r="I646" s="28" t="s">
        <v>285</v>
      </c>
      <c r="J646" s="28" t="s">
        <v>286</v>
      </c>
      <c r="K646" s="28" t="s">
        <v>366</v>
      </c>
      <c r="L646" s="28" t="s">
        <v>632</v>
      </c>
      <c r="M646" s="28" t="s">
        <v>332</v>
      </c>
      <c r="N646" s="30">
        <v>112</v>
      </c>
      <c r="O646" s="30">
        <v>0</v>
      </c>
      <c r="P646" s="30">
        <v>112</v>
      </c>
      <c r="Q646" s="30">
        <v>0</v>
      </c>
      <c r="R646" s="30">
        <v>0</v>
      </c>
      <c r="S646" s="30">
        <v>0</v>
      </c>
      <c r="T646" s="30">
        <v>0</v>
      </c>
      <c r="U646" s="30">
        <v>6</v>
      </c>
      <c r="V646" s="30">
        <v>112</v>
      </c>
      <c r="W646" s="28" t="s">
        <v>633</v>
      </c>
      <c r="X646" s="28" t="s">
        <v>119</v>
      </c>
      <c r="Y646" s="28" t="s">
        <v>66</v>
      </c>
      <c r="Z646" s="28" t="s">
        <v>573</v>
      </c>
      <c r="AA646" s="28" t="s">
        <v>384</v>
      </c>
      <c r="AB646" s="31">
        <v>0</v>
      </c>
      <c r="AC646" s="31">
        <v>0</v>
      </c>
      <c r="AD646" s="32">
        <v>0.93</v>
      </c>
      <c r="AE646" s="32">
        <v>3.13</v>
      </c>
      <c r="AF646" s="12" t="str">
        <f t="shared" si="120"/>
        <v>101103</v>
      </c>
      <c r="AG646" s="13" t="str">
        <f>VLOOKUP(D646,[2]Reference!$Q:$U,4,FALSE)</f>
        <v>Fleet</v>
      </c>
      <c r="AH646" s="13" t="str">
        <f>VLOOKUP(D646,[2]Reference!$Q:$U,5,FALSE)</f>
        <v>LNER</v>
      </c>
      <c r="AI646" s="14">
        <f t="shared" si="121"/>
        <v>0</v>
      </c>
      <c r="AJ646" s="14">
        <f t="shared" si="122"/>
        <v>0</v>
      </c>
      <c r="AK646" s="14">
        <f t="shared" si="123"/>
        <v>0</v>
      </c>
      <c r="AL646" s="15">
        <f t="shared" si="124"/>
        <v>0.93</v>
      </c>
      <c r="AM646" s="14">
        <f t="shared" si="125"/>
        <v>112</v>
      </c>
      <c r="AN646" s="16">
        <f t="shared" si="126"/>
        <v>44898</v>
      </c>
      <c r="AO646" s="17">
        <f>VLOOKUP(B646,[2]Reference!D:E,2,1)</f>
        <v>202309</v>
      </c>
      <c r="AP646" s="12" t="str">
        <f t="shared" si="127"/>
        <v>7</v>
      </c>
      <c r="AQ646" s="18">
        <f t="shared" si="128"/>
        <v>0.93</v>
      </c>
      <c r="AR646" s="18">
        <f t="shared" si="129"/>
        <v>3.13</v>
      </c>
      <c r="AS646" s="13" t="str">
        <f>VLOOKUP(D646,[2]Reference!$Q:$U,3,FALSE)</f>
        <v>Azuma</v>
      </c>
      <c r="AT646" s="13" t="str">
        <f>VLOOKUP(D646,[2]Reference!Q:V,6,FALSE)</f>
        <v>Depot</v>
      </c>
      <c r="AU646" s="13" t="str">
        <f>VLOOKUP(D646,[2]Reference!$Q:$U,2,FALSE)</f>
        <v>Heaton</v>
      </c>
      <c r="AV646" s="19">
        <f t="shared" si="130"/>
        <v>44902</v>
      </c>
      <c r="AW646" s="12" t="str">
        <f>+VLOOKUP(X646,[2]Reference!BN:BO,2,FALSE)</f>
        <v>Depot</v>
      </c>
      <c r="AX646" s="20" t="str">
        <f t="shared" si="131"/>
        <v>HB</v>
      </c>
      <c r="AY646" s="20" t="str">
        <f>VLOOKUP(AX646,[2]Reference!AH:AI,2,FALSE)</f>
        <v>LNER</v>
      </c>
      <c r="AZ646" s="20" t="str">
        <f>VLOOKUP(D646,[2]Reference!Q:V,6,FALSE)</f>
        <v>Depot</v>
      </c>
      <c r="BA646" s="20" t="str">
        <f>VLOOKUP(D646,[2]Reference!Q:V,3,FALSE)</f>
        <v>Azuma</v>
      </c>
    </row>
    <row r="647" spans="1:53" ht="13.5" x14ac:dyDescent="0.25">
      <c r="A647" s="28" t="s">
        <v>634</v>
      </c>
      <c r="B647" s="29">
        <v>44895</v>
      </c>
      <c r="C647" s="28" t="s">
        <v>54</v>
      </c>
      <c r="D647" s="28" t="s">
        <v>70</v>
      </c>
      <c r="E647" s="28" t="s">
        <v>71</v>
      </c>
      <c r="F647" s="28" t="s">
        <v>70</v>
      </c>
      <c r="G647" s="28" t="s">
        <v>154</v>
      </c>
      <c r="H647" s="28" t="s">
        <v>237</v>
      </c>
      <c r="I647" s="28" t="s">
        <v>416</v>
      </c>
      <c r="J647" s="28" t="s">
        <v>417</v>
      </c>
      <c r="K647" s="28" t="s">
        <v>155</v>
      </c>
      <c r="L647" s="28" t="s">
        <v>635</v>
      </c>
      <c r="M647" s="28" t="s">
        <v>78</v>
      </c>
      <c r="N647" s="30">
        <v>5</v>
      </c>
      <c r="O647" s="30">
        <v>5</v>
      </c>
      <c r="P647" s="30">
        <v>0</v>
      </c>
      <c r="Q647" s="30">
        <v>0</v>
      </c>
      <c r="R647" s="30">
        <v>0</v>
      </c>
      <c r="S647" s="30">
        <v>0</v>
      </c>
      <c r="T647" s="30">
        <v>0</v>
      </c>
      <c r="U647" s="30">
        <v>1</v>
      </c>
      <c r="V647" s="30">
        <v>5</v>
      </c>
      <c r="W647" s="28" t="s">
        <v>636</v>
      </c>
      <c r="X647" s="28" t="s">
        <v>80</v>
      </c>
      <c r="Y647" s="28" t="s">
        <v>66</v>
      </c>
      <c r="Z647" s="28" t="s">
        <v>573</v>
      </c>
      <c r="AA647" s="28" t="s">
        <v>384</v>
      </c>
      <c r="AB647" s="31">
        <v>0</v>
      </c>
      <c r="AC647" s="31">
        <v>0</v>
      </c>
      <c r="AD647" s="32">
        <v>0</v>
      </c>
      <c r="AE647" s="32">
        <v>0</v>
      </c>
      <c r="AF647" s="12" t="str">
        <f t="shared" si="120"/>
        <v>102573</v>
      </c>
      <c r="AG647" s="13" t="str">
        <f>VLOOKUP(D647,[2]Reference!$Q:$U,4,FALSE)</f>
        <v>Fleet</v>
      </c>
      <c r="AH647" s="13" t="str">
        <f>VLOOKUP(D647,[2]Reference!$Q:$U,5,FALSE)</f>
        <v>LNER</v>
      </c>
      <c r="AI647" s="14">
        <f t="shared" si="121"/>
        <v>0</v>
      </c>
      <c r="AJ647" s="14">
        <f t="shared" si="122"/>
        <v>0</v>
      </c>
      <c r="AK647" s="14">
        <f t="shared" si="123"/>
        <v>0</v>
      </c>
      <c r="AL647" s="15">
        <f t="shared" si="124"/>
        <v>0</v>
      </c>
      <c r="AM647" s="14">
        <f t="shared" si="125"/>
        <v>5</v>
      </c>
      <c r="AN647" s="16">
        <f t="shared" si="126"/>
        <v>44898</v>
      </c>
      <c r="AO647" s="17">
        <f>VLOOKUP(B647,[2]Reference!D:E,2,1)</f>
        <v>202309</v>
      </c>
      <c r="AP647" s="12" t="str">
        <f t="shared" si="127"/>
        <v>7</v>
      </c>
      <c r="AQ647" s="18">
        <f t="shared" si="128"/>
        <v>0</v>
      </c>
      <c r="AR647" s="18">
        <f t="shared" si="129"/>
        <v>0</v>
      </c>
      <c r="AS647" s="13" t="str">
        <f>VLOOKUP(D647,[2]Reference!$Q:$U,3,FALSE)</f>
        <v>IC225</v>
      </c>
      <c r="AT647" s="13" t="str">
        <f>VLOOKUP(D647,[2]Reference!Q:V,6,FALSE)</f>
        <v>IC225</v>
      </c>
      <c r="AU647" s="13" t="str">
        <f>VLOOKUP(D647,[2]Reference!$Q:$U,2,FALSE)</f>
        <v>Cl 91 Loco</v>
      </c>
      <c r="AV647" s="19">
        <f t="shared" si="130"/>
        <v>44902</v>
      </c>
      <c r="AW647" s="12" t="str">
        <f>+VLOOKUP(X647,[2]Reference!BN:BO,2,FALSE)</f>
        <v>Fleet</v>
      </c>
      <c r="AX647" s="20" t="str">
        <f t="shared" si="131"/>
        <v>HB</v>
      </c>
      <c r="AY647" s="20" t="str">
        <f>VLOOKUP(AX647,[2]Reference!AH:AI,2,FALSE)</f>
        <v>LNER</v>
      </c>
      <c r="AZ647" s="20" t="str">
        <f>VLOOKUP(D647,[2]Reference!Q:V,6,FALSE)</f>
        <v>IC225</v>
      </c>
      <c r="BA647" s="20" t="str">
        <f>VLOOKUP(D647,[2]Reference!Q:V,3,FALSE)</f>
        <v>IC225</v>
      </c>
    </row>
    <row r="648" spans="1:53" ht="13.5" x14ac:dyDescent="0.25">
      <c r="A648" s="28" t="s">
        <v>637</v>
      </c>
      <c r="B648" s="29">
        <v>44896</v>
      </c>
      <c r="C648" s="28" t="s">
        <v>54</v>
      </c>
      <c r="D648" s="28" t="s">
        <v>70</v>
      </c>
      <c r="E648" s="28" t="s">
        <v>71</v>
      </c>
      <c r="F648" s="28" t="s">
        <v>70</v>
      </c>
      <c r="G648" s="28" t="s">
        <v>72</v>
      </c>
      <c r="H648" s="28" t="s">
        <v>237</v>
      </c>
      <c r="I648" s="28" t="s">
        <v>638</v>
      </c>
      <c r="J648" s="28" t="s">
        <v>178</v>
      </c>
      <c r="K648" s="28" t="s">
        <v>359</v>
      </c>
      <c r="L648" s="28" t="s">
        <v>639</v>
      </c>
      <c r="M648" s="28" t="s">
        <v>78</v>
      </c>
      <c r="N648" s="30">
        <v>4</v>
      </c>
      <c r="O648" s="30">
        <v>0</v>
      </c>
      <c r="P648" s="30">
        <v>4</v>
      </c>
      <c r="Q648" s="30">
        <v>0</v>
      </c>
      <c r="R648" s="30">
        <v>0</v>
      </c>
      <c r="S648" s="30">
        <v>0</v>
      </c>
      <c r="T648" s="30">
        <v>0</v>
      </c>
      <c r="U648" s="30">
        <v>1</v>
      </c>
      <c r="V648" s="30">
        <v>4</v>
      </c>
      <c r="W648" s="28" t="s">
        <v>640</v>
      </c>
      <c r="X648" s="28" t="s">
        <v>80</v>
      </c>
      <c r="Y648" s="28" t="s">
        <v>66</v>
      </c>
      <c r="Z648" s="28" t="s">
        <v>573</v>
      </c>
      <c r="AA648" s="28" t="s">
        <v>384</v>
      </c>
      <c r="AB648" s="31">
        <v>0</v>
      </c>
      <c r="AC648" s="31">
        <v>0</v>
      </c>
      <c r="AD648" s="32">
        <v>0</v>
      </c>
      <c r="AE648" s="32">
        <v>0</v>
      </c>
      <c r="AF648" s="12" t="str">
        <f t="shared" si="120"/>
        <v>103943</v>
      </c>
      <c r="AG648" s="13" t="str">
        <f>VLOOKUP(D648,[2]Reference!$Q:$U,4,FALSE)</f>
        <v>Fleet</v>
      </c>
      <c r="AH648" s="13" t="str">
        <f>VLOOKUP(D648,[2]Reference!$Q:$U,5,FALSE)</f>
        <v>LNER</v>
      </c>
      <c r="AI648" s="14">
        <f t="shared" si="121"/>
        <v>0</v>
      </c>
      <c r="AJ648" s="14">
        <f t="shared" si="122"/>
        <v>0</v>
      </c>
      <c r="AK648" s="14">
        <f t="shared" si="123"/>
        <v>0</v>
      </c>
      <c r="AL648" s="15">
        <f t="shared" si="124"/>
        <v>0</v>
      </c>
      <c r="AM648" s="14">
        <f t="shared" si="125"/>
        <v>4</v>
      </c>
      <c r="AN648" s="16">
        <f t="shared" si="126"/>
        <v>44898</v>
      </c>
      <c r="AO648" s="17">
        <f>VLOOKUP(B648,[2]Reference!D:E,2,1)</f>
        <v>202309</v>
      </c>
      <c r="AP648" s="12" t="str">
        <f t="shared" si="127"/>
        <v>7</v>
      </c>
      <c r="AQ648" s="18">
        <f t="shared" si="128"/>
        <v>0</v>
      </c>
      <c r="AR648" s="18">
        <f t="shared" si="129"/>
        <v>0</v>
      </c>
      <c r="AS648" s="13" t="str">
        <f>VLOOKUP(D648,[2]Reference!$Q:$U,3,FALSE)</f>
        <v>IC225</v>
      </c>
      <c r="AT648" s="13" t="str">
        <f>VLOOKUP(D648,[2]Reference!Q:V,6,FALSE)</f>
        <v>IC225</v>
      </c>
      <c r="AU648" s="13" t="str">
        <f>VLOOKUP(D648,[2]Reference!$Q:$U,2,FALSE)</f>
        <v>Cl 91 Loco</v>
      </c>
      <c r="AV648" s="19">
        <f t="shared" si="130"/>
        <v>44903</v>
      </c>
      <c r="AW648" s="12" t="str">
        <f>+VLOOKUP(X648,[2]Reference!BN:BO,2,FALSE)</f>
        <v>Fleet</v>
      </c>
      <c r="AX648" s="20" t="str">
        <f t="shared" si="131"/>
        <v>HB</v>
      </c>
      <c r="AY648" s="20" t="str">
        <f>VLOOKUP(AX648,[2]Reference!AH:AI,2,FALSE)</f>
        <v>LNER</v>
      </c>
      <c r="AZ648" s="20" t="str">
        <f>VLOOKUP(D648,[2]Reference!Q:V,6,FALSE)</f>
        <v>IC225</v>
      </c>
      <c r="BA648" s="20" t="str">
        <f>VLOOKUP(D648,[2]Reference!Q:V,3,FALSE)</f>
        <v>IC225</v>
      </c>
    </row>
    <row r="649" spans="1:53" ht="13.5" x14ac:dyDescent="0.25">
      <c r="A649" s="28" t="s">
        <v>641</v>
      </c>
      <c r="B649" s="29">
        <v>44896</v>
      </c>
      <c r="C649" s="28" t="s">
        <v>54</v>
      </c>
      <c r="D649" s="28" t="s">
        <v>92</v>
      </c>
      <c r="E649" s="28" t="s">
        <v>93</v>
      </c>
      <c r="F649" s="28" t="s">
        <v>92</v>
      </c>
      <c r="G649" s="28" t="s">
        <v>72</v>
      </c>
      <c r="H649" s="28" t="s">
        <v>138</v>
      </c>
      <c r="I649" s="28" t="s">
        <v>139</v>
      </c>
      <c r="J649" s="28" t="s">
        <v>140</v>
      </c>
      <c r="K649" s="28" t="s">
        <v>163</v>
      </c>
      <c r="L649" s="28" t="s">
        <v>642</v>
      </c>
      <c r="M649" s="28" t="s">
        <v>402</v>
      </c>
      <c r="N649" s="30">
        <v>8</v>
      </c>
      <c r="O649" s="30">
        <v>8</v>
      </c>
      <c r="P649" s="30">
        <v>0</v>
      </c>
      <c r="Q649" s="30">
        <v>0</v>
      </c>
      <c r="R649" s="30">
        <v>0</v>
      </c>
      <c r="S649" s="30">
        <v>0</v>
      </c>
      <c r="T649" s="30">
        <v>0</v>
      </c>
      <c r="U649" s="30">
        <v>1</v>
      </c>
      <c r="V649" s="30">
        <v>8</v>
      </c>
      <c r="W649" s="28" t="s">
        <v>643</v>
      </c>
      <c r="X649" s="28" t="s">
        <v>80</v>
      </c>
      <c r="Y649" s="28" t="s">
        <v>66</v>
      </c>
      <c r="Z649" s="28" t="s">
        <v>573</v>
      </c>
      <c r="AA649" s="28" t="s">
        <v>384</v>
      </c>
      <c r="AB649" s="31">
        <v>0</v>
      </c>
      <c r="AC649" s="31">
        <v>0</v>
      </c>
      <c r="AD649" s="32">
        <v>0</v>
      </c>
      <c r="AE649" s="32">
        <v>0</v>
      </c>
      <c r="AF649" s="12" t="str">
        <f t="shared" si="120"/>
        <v>104670</v>
      </c>
      <c r="AG649" s="13" t="str">
        <f>VLOOKUP(D649,[2]Reference!$Q:$U,4,FALSE)</f>
        <v>Fleet</v>
      </c>
      <c r="AH649" s="13" t="str">
        <f>VLOOKUP(D649,[2]Reference!$Q:$U,5,FALSE)</f>
        <v>LNER</v>
      </c>
      <c r="AI649" s="14">
        <f t="shared" si="121"/>
        <v>0</v>
      </c>
      <c r="AJ649" s="14">
        <f t="shared" si="122"/>
        <v>0</v>
      </c>
      <c r="AK649" s="14">
        <f t="shared" si="123"/>
        <v>0</v>
      </c>
      <c r="AL649" s="15">
        <f t="shared" si="124"/>
        <v>0</v>
      </c>
      <c r="AM649" s="14">
        <f t="shared" si="125"/>
        <v>8</v>
      </c>
      <c r="AN649" s="16">
        <f t="shared" si="126"/>
        <v>44898</v>
      </c>
      <c r="AO649" s="17">
        <f>VLOOKUP(B649,[2]Reference!D:E,2,1)</f>
        <v>202309</v>
      </c>
      <c r="AP649" s="12" t="str">
        <f t="shared" si="127"/>
        <v>7</v>
      </c>
      <c r="AQ649" s="18">
        <f t="shared" si="128"/>
        <v>0</v>
      </c>
      <c r="AR649" s="18">
        <f t="shared" si="129"/>
        <v>0</v>
      </c>
      <c r="AS649" s="13" t="str">
        <f>VLOOKUP(D649,[2]Reference!$Q:$U,3,FALSE)</f>
        <v>Azuma</v>
      </c>
      <c r="AT649" s="13" t="str">
        <f>VLOOKUP(D649,[2]Reference!Q:V,6,FALSE)</f>
        <v>Azuma</v>
      </c>
      <c r="AU649" s="13" t="str">
        <f>VLOOKUP(D649,[2]Reference!$Q:$U,2,FALSE)</f>
        <v>Hitachi - Class 801</v>
      </c>
      <c r="AV649" s="19">
        <f t="shared" si="130"/>
        <v>44903</v>
      </c>
      <c r="AW649" s="12" t="str">
        <f>+VLOOKUP(X649,[2]Reference!BN:BO,2,FALSE)</f>
        <v>Fleet</v>
      </c>
      <c r="AX649" s="20" t="str">
        <f t="shared" si="131"/>
        <v>HB</v>
      </c>
      <c r="AY649" s="20" t="str">
        <f>VLOOKUP(AX649,[2]Reference!AH:AI,2,FALSE)</f>
        <v>LNER</v>
      </c>
      <c r="AZ649" s="20" t="str">
        <f>VLOOKUP(D649,[2]Reference!Q:V,6,FALSE)</f>
        <v>Azuma</v>
      </c>
      <c r="BA649" s="20" t="str">
        <f>VLOOKUP(D649,[2]Reference!Q:V,3,FALSE)</f>
        <v>Azuma</v>
      </c>
    </row>
    <row r="650" spans="1:53" ht="13.5" x14ac:dyDescent="0.25">
      <c r="A650" s="28" t="s">
        <v>644</v>
      </c>
      <c r="B650" s="29">
        <v>44896</v>
      </c>
      <c r="C650" s="28" t="s">
        <v>54</v>
      </c>
      <c r="D650" s="28" t="s">
        <v>55</v>
      </c>
      <c r="E650" s="28" t="s">
        <v>56</v>
      </c>
      <c r="F650" s="28" t="s">
        <v>55</v>
      </c>
      <c r="G650" s="28" t="s">
        <v>146</v>
      </c>
      <c r="H650" s="28" t="s">
        <v>405</v>
      </c>
      <c r="I650" s="28" t="s">
        <v>406</v>
      </c>
      <c r="J650" s="28" t="s">
        <v>178</v>
      </c>
      <c r="K650" s="28" t="s">
        <v>201</v>
      </c>
      <c r="L650" s="28" t="s">
        <v>645</v>
      </c>
      <c r="M650" s="28" t="s">
        <v>646</v>
      </c>
      <c r="N650" s="30">
        <v>5</v>
      </c>
      <c r="O650" s="30">
        <v>5</v>
      </c>
      <c r="P650" s="30">
        <v>0</v>
      </c>
      <c r="Q650" s="30">
        <v>0</v>
      </c>
      <c r="R650" s="30">
        <v>0</v>
      </c>
      <c r="S650" s="30">
        <v>0</v>
      </c>
      <c r="T650" s="30">
        <v>0</v>
      </c>
      <c r="U650" s="30">
        <v>1</v>
      </c>
      <c r="V650" s="30">
        <v>5</v>
      </c>
      <c r="W650" s="28" t="s">
        <v>647</v>
      </c>
      <c r="X650" s="28" t="s">
        <v>80</v>
      </c>
      <c r="Y650" s="28" t="s">
        <v>66</v>
      </c>
      <c r="Z650" s="28" t="s">
        <v>573</v>
      </c>
      <c r="AA650" s="28" t="s">
        <v>384</v>
      </c>
      <c r="AB650" s="31">
        <v>0</v>
      </c>
      <c r="AC650" s="31">
        <v>0</v>
      </c>
      <c r="AD650" s="32">
        <v>0</v>
      </c>
      <c r="AE650" s="32">
        <v>0</v>
      </c>
      <c r="AF650" s="12" t="str">
        <f t="shared" si="120"/>
        <v>105607</v>
      </c>
      <c r="AG650" s="13" t="str">
        <f>VLOOKUP(D650,[2]Reference!$Q:$U,4,FALSE)</f>
        <v>Fleet</v>
      </c>
      <c r="AH650" s="13" t="str">
        <f>VLOOKUP(D650,[2]Reference!$Q:$U,5,FALSE)</f>
        <v>LNER</v>
      </c>
      <c r="AI650" s="14">
        <f t="shared" si="121"/>
        <v>0</v>
      </c>
      <c r="AJ650" s="14">
        <f t="shared" si="122"/>
        <v>0</v>
      </c>
      <c r="AK650" s="14">
        <f t="shared" si="123"/>
        <v>0</v>
      </c>
      <c r="AL650" s="15">
        <f t="shared" si="124"/>
        <v>0</v>
      </c>
      <c r="AM650" s="14">
        <f t="shared" si="125"/>
        <v>5</v>
      </c>
      <c r="AN650" s="16">
        <f t="shared" si="126"/>
        <v>44898</v>
      </c>
      <c r="AO650" s="17">
        <f>VLOOKUP(B650,[2]Reference!D:E,2,1)</f>
        <v>202309</v>
      </c>
      <c r="AP650" s="12" t="str">
        <f t="shared" si="127"/>
        <v>7</v>
      </c>
      <c r="AQ650" s="18">
        <f t="shared" si="128"/>
        <v>0</v>
      </c>
      <c r="AR650" s="18">
        <f t="shared" si="129"/>
        <v>0</v>
      </c>
      <c r="AS650" s="13" t="str">
        <f>VLOOKUP(D650,[2]Reference!$Q:$U,3,FALSE)</f>
        <v>Azuma</v>
      </c>
      <c r="AT650" s="13" t="str">
        <f>VLOOKUP(D650,[2]Reference!Q:V,6,FALSE)</f>
        <v>Azuma</v>
      </c>
      <c r="AU650" s="13" t="str">
        <f>VLOOKUP(D650,[2]Reference!$Q:$U,2,FALSE)</f>
        <v>Hitachi - Class 800</v>
      </c>
      <c r="AV650" s="19">
        <f t="shared" si="130"/>
        <v>44903</v>
      </c>
      <c r="AW650" s="12" t="str">
        <f>+VLOOKUP(X650,[2]Reference!BN:BO,2,FALSE)</f>
        <v>Fleet</v>
      </c>
      <c r="AX650" s="20" t="str">
        <f t="shared" si="131"/>
        <v>HB</v>
      </c>
      <c r="AY650" s="20" t="str">
        <f>VLOOKUP(AX650,[2]Reference!AH:AI,2,FALSE)</f>
        <v>LNER</v>
      </c>
      <c r="AZ650" s="20" t="str">
        <f>VLOOKUP(D650,[2]Reference!Q:V,6,FALSE)</f>
        <v>Azuma</v>
      </c>
      <c r="BA650" s="20" t="str">
        <f>VLOOKUP(D650,[2]Reference!Q:V,3,FALSE)</f>
        <v>Azuma</v>
      </c>
    </row>
    <row r="651" spans="1:53" ht="13.5" x14ac:dyDescent="0.25">
      <c r="A651" s="28" t="s">
        <v>648</v>
      </c>
      <c r="B651" s="29">
        <v>44896</v>
      </c>
      <c r="C651" s="28" t="s">
        <v>54</v>
      </c>
      <c r="D651" s="28" t="s">
        <v>92</v>
      </c>
      <c r="E651" s="28" t="s">
        <v>93</v>
      </c>
      <c r="F651" s="28" t="s">
        <v>92</v>
      </c>
      <c r="G651" s="28" t="s">
        <v>72</v>
      </c>
      <c r="H651" s="28" t="s">
        <v>84</v>
      </c>
      <c r="I651" s="28" t="s">
        <v>649</v>
      </c>
      <c r="J651" s="28" t="s">
        <v>650</v>
      </c>
      <c r="K651" s="28" t="s">
        <v>261</v>
      </c>
      <c r="L651" s="28" t="s">
        <v>651</v>
      </c>
      <c r="M651" s="28" t="s">
        <v>581</v>
      </c>
      <c r="N651" s="30">
        <v>22</v>
      </c>
      <c r="O651" s="30">
        <v>17</v>
      </c>
      <c r="P651" s="30">
        <v>5</v>
      </c>
      <c r="Q651" s="30">
        <v>0</v>
      </c>
      <c r="R651" s="30">
        <v>0</v>
      </c>
      <c r="S651" s="30">
        <v>0</v>
      </c>
      <c r="T651" s="30">
        <v>0</v>
      </c>
      <c r="U651" s="30">
        <v>1</v>
      </c>
      <c r="V651" s="30">
        <v>22</v>
      </c>
      <c r="W651" s="28" t="s">
        <v>652</v>
      </c>
      <c r="X651" s="28" t="s">
        <v>80</v>
      </c>
      <c r="Y651" s="28" t="s">
        <v>66</v>
      </c>
      <c r="Z651" s="28" t="s">
        <v>573</v>
      </c>
      <c r="AA651" s="28" t="s">
        <v>384</v>
      </c>
      <c r="AB651" s="31">
        <v>0</v>
      </c>
      <c r="AC651" s="31">
        <v>0</v>
      </c>
      <c r="AD651" s="32">
        <v>0</v>
      </c>
      <c r="AE651" s="32">
        <v>0.85</v>
      </c>
      <c r="AF651" s="12" t="str">
        <f t="shared" si="120"/>
        <v>105711</v>
      </c>
      <c r="AG651" s="13" t="str">
        <f>VLOOKUP(D651,[2]Reference!$Q:$U,4,FALSE)</f>
        <v>Fleet</v>
      </c>
      <c r="AH651" s="13" t="str">
        <f>VLOOKUP(D651,[2]Reference!$Q:$U,5,FALSE)</f>
        <v>LNER</v>
      </c>
      <c r="AI651" s="14">
        <f t="shared" si="121"/>
        <v>0</v>
      </c>
      <c r="AJ651" s="14">
        <f t="shared" si="122"/>
        <v>0</v>
      </c>
      <c r="AK651" s="14">
        <f t="shared" si="123"/>
        <v>0</v>
      </c>
      <c r="AL651" s="15">
        <f t="shared" si="124"/>
        <v>0</v>
      </c>
      <c r="AM651" s="14">
        <f t="shared" si="125"/>
        <v>22</v>
      </c>
      <c r="AN651" s="16">
        <f t="shared" si="126"/>
        <v>44898</v>
      </c>
      <c r="AO651" s="17">
        <f>VLOOKUP(B651,[2]Reference!D:E,2,1)</f>
        <v>202309</v>
      </c>
      <c r="AP651" s="12" t="str">
        <f t="shared" si="127"/>
        <v>7</v>
      </c>
      <c r="AQ651" s="18">
        <f t="shared" si="128"/>
        <v>0</v>
      </c>
      <c r="AR651" s="18">
        <f t="shared" si="129"/>
        <v>0.85</v>
      </c>
      <c r="AS651" s="13" t="str">
        <f>VLOOKUP(D651,[2]Reference!$Q:$U,3,FALSE)</f>
        <v>Azuma</v>
      </c>
      <c r="AT651" s="13" t="str">
        <f>VLOOKUP(D651,[2]Reference!Q:V,6,FALSE)</f>
        <v>Azuma</v>
      </c>
      <c r="AU651" s="13" t="str">
        <f>VLOOKUP(D651,[2]Reference!$Q:$U,2,FALSE)</f>
        <v>Hitachi - Class 801</v>
      </c>
      <c r="AV651" s="19">
        <f t="shared" si="130"/>
        <v>44903</v>
      </c>
      <c r="AW651" s="12" t="str">
        <f>+VLOOKUP(X651,[2]Reference!BN:BO,2,FALSE)</f>
        <v>Fleet</v>
      </c>
      <c r="AX651" s="20" t="str">
        <f t="shared" si="131"/>
        <v>HB</v>
      </c>
      <c r="AY651" s="20" t="str">
        <f>VLOOKUP(AX651,[2]Reference!AH:AI,2,FALSE)</f>
        <v>LNER</v>
      </c>
      <c r="AZ651" s="20" t="str">
        <f>VLOOKUP(D651,[2]Reference!Q:V,6,FALSE)</f>
        <v>Azuma</v>
      </c>
      <c r="BA651" s="20" t="str">
        <f>VLOOKUP(D651,[2]Reference!Q:V,3,FALSE)</f>
        <v>Azuma</v>
      </c>
    </row>
    <row r="652" spans="1:53" ht="13.5" x14ac:dyDescent="0.25">
      <c r="A652" s="28" t="s">
        <v>653</v>
      </c>
      <c r="B652" s="29">
        <v>44897</v>
      </c>
      <c r="C652" s="28" t="s">
        <v>54</v>
      </c>
      <c r="D652" s="28" t="s">
        <v>92</v>
      </c>
      <c r="E652" s="28" t="s">
        <v>93</v>
      </c>
      <c r="F652" s="28" t="s">
        <v>92</v>
      </c>
      <c r="G652" s="28" t="s">
        <v>121</v>
      </c>
      <c r="H652" s="28" t="s">
        <v>73</v>
      </c>
      <c r="I652" s="28" t="s">
        <v>654</v>
      </c>
      <c r="J652" s="28" t="s">
        <v>655</v>
      </c>
      <c r="K652" s="28" t="s">
        <v>294</v>
      </c>
      <c r="L652" s="28" t="s">
        <v>656</v>
      </c>
      <c r="M652" s="28" t="s">
        <v>100</v>
      </c>
      <c r="N652" s="30">
        <v>8</v>
      </c>
      <c r="O652" s="30">
        <v>8</v>
      </c>
      <c r="P652" s="30">
        <v>0</v>
      </c>
      <c r="Q652" s="30">
        <v>0</v>
      </c>
      <c r="R652" s="30">
        <v>0</v>
      </c>
      <c r="S652" s="30">
        <v>0</v>
      </c>
      <c r="T652" s="30">
        <v>0</v>
      </c>
      <c r="U652" s="30">
        <v>1</v>
      </c>
      <c r="V652" s="30">
        <v>8</v>
      </c>
      <c r="W652" s="28" t="s">
        <v>657</v>
      </c>
      <c r="X652" s="28" t="s">
        <v>80</v>
      </c>
      <c r="Y652" s="28" t="s">
        <v>66</v>
      </c>
      <c r="Z652" s="28" t="s">
        <v>573</v>
      </c>
      <c r="AA652" s="28" t="s">
        <v>384</v>
      </c>
      <c r="AB652" s="31">
        <v>0</v>
      </c>
      <c r="AC652" s="31">
        <v>0</v>
      </c>
      <c r="AD652" s="32">
        <v>0</v>
      </c>
      <c r="AE652" s="32">
        <v>0</v>
      </c>
      <c r="AF652" s="12" t="str">
        <f t="shared" si="120"/>
        <v>106697</v>
      </c>
      <c r="AG652" s="13" t="str">
        <f>VLOOKUP(D652,[2]Reference!$Q:$U,4,FALSE)</f>
        <v>Fleet</v>
      </c>
      <c r="AH652" s="13" t="str">
        <f>VLOOKUP(D652,[2]Reference!$Q:$U,5,FALSE)</f>
        <v>LNER</v>
      </c>
      <c r="AI652" s="14">
        <f t="shared" si="121"/>
        <v>0</v>
      </c>
      <c r="AJ652" s="14">
        <f t="shared" si="122"/>
        <v>0</v>
      </c>
      <c r="AK652" s="14">
        <f t="shared" si="123"/>
        <v>0</v>
      </c>
      <c r="AL652" s="15">
        <f t="shared" si="124"/>
        <v>0</v>
      </c>
      <c r="AM652" s="14">
        <f t="shared" si="125"/>
        <v>8</v>
      </c>
      <c r="AN652" s="16">
        <f t="shared" si="126"/>
        <v>44898</v>
      </c>
      <c r="AO652" s="17">
        <f>VLOOKUP(B652,[2]Reference!D:E,2,1)</f>
        <v>202309</v>
      </c>
      <c r="AP652" s="12" t="str">
        <f t="shared" si="127"/>
        <v>7</v>
      </c>
      <c r="AQ652" s="18">
        <f t="shared" si="128"/>
        <v>0</v>
      </c>
      <c r="AR652" s="18">
        <f t="shared" si="129"/>
        <v>0</v>
      </c>
      <c r="AS652" s="13" t="str">
        <f>VLOOKUP(D652,[2]Reference!$Q:$U,3,FALSE)</f>
        <v>Azuma</v>
      </c>
      <c r="AT652" s="13" t="str">
        <f>VLOOKUP(D652,[2]Reference!Q:V,6,FALSE)</f>
        <v>Azuma</v>
      </c>
      <c r="AU652" s="13" t="str">
        <f>VLOOKUP(D652,[2]Reference!$Q:$U,2,FALSE)</f>
        <v>Hitachi - Class 801</v>
      </c>
      <c r="AV652" s="19">
        <f t="shared" si="130"/>
        <v>44904</v>
      </c>
      <c r="AW652" s="12" t="str">
        <f>+VLOOKUP(X652,[2]Reference!BN:BO,2,FALSE)</f>
        <v>Fleet</v>
      </c>
      <c r="AX652" s="20" t="str">
        <f t="shared" si="131"/>
        <v>HB</v>
      </c>
      <c r="AY652" s="20" t="str">
        <f>VLOOKUP(AX652,[2]Reference!AH:AI,2,FALSE)</f>
        <v>LNER</v>
      </c>
      <c r="AZ652" s="20" t="str">
        <f>VLOOKUP(D652,[2]Reference!Q:V,6,FALSE)</f>
        <v>Azuma</v>
      </c>
      <c r="BA652" s="20" t="str">
        <f>VLOOKUP(D652,[2]Reference!Q:V,3,FALSE)</f>
        <v>Azuma</v>
      </c>
    </row>
    <row r="653" spans="1:53" ht="13.5" x14ac:dyDescent="0.25">
      <c r="A653" s="28" t="s">
        <v>658</v>
      </c>
      <c r="B653" s="29">
        <v>44898</v>
      </c>
      <c r="C653" s="28" t="s">
        <v>54</v>
      </c>
      <c r="D653" s="28" t="s">
        <v>92</v>
      </c>
      <c r="E653" s="28" t="s">
        <v>93</v>
      </c>
      <c r="F653" s="28" t="s">
        <v>92</v>
      </c>
      <c r="G653" s="28" t="s">
        <v>146</v>
      </c>
      <c r="H653" s="28" t="s">
        <v>198</v>
      </c>
      <c r="I653" s="28" t="s">
        <v>209</v>
      </c>
      <c r="J653" s="28" t="s">
        <v>210</v>
      </c>
      <c r="K653" s="28" t="s">
        <v>201</v>
      </c>
      <c r="L653" s="28" t="s">
        <v>659</v>
      </c>
      <c r="M653" s="28" t="s">
        <v>660</v>
      </c>
      <c r="N653" s="30">
        <v>15</v>
      </c>
      <c r="O653" s="30">
        <v>0</v>
      </c>
      <c r="P653" s="30">
        <v>15</v>
      </c>
      <c r="Q653" s="30">
        <v>1</v>
      </c>
      <c r="R653" s="30">
        <v>0</v>
      </c>
      <c r="S653" s="30">
        <v>0</v>
      </c>
      <c r="T653" s="30">
        <v>0</v>
      </c>
      <c r="U653" s="30">
        <v>2</v>
      </c>
      <c r="V653" s="30">
        <v>75</v>
      </c>
      <c r="W653" s="28" t="s">
        <v>661</v>
      </c>
      <c r="X653" s="28" t="s">
        <v>119</v>
      </c>
      <c r="Y653" s="28" t="s">
        <v>66</v>
      </c>
      <c r="Z653" s="28" t="s">
        <v>573</v>
      </c>
      <c r="AA653" s="28" t="s">
        <v>384</v>
      </c>
      <c r="AB653" s="31">
        <v>1</v>
      </c>
      <c r="AC653" s="31">
        <v>0</v>
      </c>
      <c r="AD653" s="32">
        <v>1</v>
      </c>
      <c r="AE653" s="32">
        <v>1</v>
      </c>
      <c r="AF653" s="12" t="str">
        <f t="shared" si="120"/>
        <v>109949</v>
      </c>
      <c r="AG653" s="13" t="str">
        <f>VLOOKUP(D653,[2]Reference!$Q:$U,4,FALSE)</f>
        <v>Fleet</v>
      </c>
      <c r="AH653" s="13" t="str">
        <f>VLOOKUP(D653,[2]Reference!$Q:$U,5,FALSE)</f>
        <v>LNER</v>
      </c>
      <c r="AI653" s="14">
        <f t="shared" si="121"/>
        <v>1</v>
      </c>
      <c r="AJ653" s="14">
        <f t="shared" si="122"/>
        <v>0</v>
      </c>
      <c r="AK653" s="14">
        <f t="shared" si="123"/>
        <v>1</v>
      </c>
      <c r="AL653" s="15">
        <f t="shared" si="124"/>
        <v>0</v>
      </c>
      <c r="AM653" s="14">
        <f t="shared" si="125"/>
        <v>15</v>
      </c>
      <c r="AN653" s="16">
        <f t="shared" si="126"/>
        <v>44898</v>
      </c>
      <c r="AO653" s="17">
        <f>VLOOKUP(B653,[2]Reference!D:E,2,1)</f>
        <v>202309</v>
      </c>
      <c r="AP653" s="12" t="str">
        <f t="shared" si="127"/>
        <v>7</v>
      </c>
      <c r="AQ653" s="18">
        <f t="shared" si="128"/>
        <v>1</v>
      </c>
      <c r="AR653" s="18">
        <f t="shared" si="129"/>
        <v>1</v>
      </c>
      <c r="AS653" s="13" t="str">
        <f>VLOOKUP(D653,[2]Reference!$Q:$U,3,FALSE)</f>
        <v>Azuma</v>
      </c>
      <c r="AT653" s="13" t="str">
        <f>VLOOKUP(D653,[2]Reference!Q:V,6,FALSE)</f>
        <v>Azuma</v>
      </c>
      <c r="AU653" s="13" t="str">
        <f>VLOOKUP(D653,[2]Reference!$Q:$U,2,FALSE)</f>
        <v>Hitachi - Class 801</v>
      </c>
      <c r="AV653" s="19">
        <f t="shared" si="130"/>
        <v>44905</v>
      </c>
      <c r="AW653" s="12" t="str">
        <f>+VLOOKUP(X653,[2]Reference!BN:BO,2,FALSE)</f>
        <v>Depot</v>
      </c>
      <c r="AX653" s="20" t="str">
        <f t="shared" si="131"/>
        <v>HB</v>
      </c>
      <c r="AY653" s="20" t="str">
        <f>VLOOKUP(AX653,[2]Reference!AH:AI,2,FALSE)</f>
        <v>LNER</v>
      </c>
      <c r="AZ653" s="20" t="str">
        <f>VLOOKUP(D653,[2]Reference!Q:V,6,FALSE)</f>
        <v>Azuma</v>
      </c>
      <c r="BA653" s="20" t="str">
        <f>VLOOKUP(D653,[2]Reference!Q:V,3,FALSE)</f>
        <v>Azuma</v>
      </c>
    </row>
    <row r="654" spans="1:53" ht="13.5" x14ac:dyDescent="0.25">
      <c r="A654" s="28" t="s">
        <v>662</v>
      </c>
      <c r="B654" s="29">
        <v>44898</v>
      </c>
      <c r="C654" s="28" t="s">
        <v>54</v>
      </c>
      <c r="D654" s="28" t="s">
        <v>70</v>
      </c>
      <c r="E654" s="28" t="s">
        <v>71</v>
      </c>
      <c r="F654" s="28" t="s">
        <v>70</v>
      </c>
      <c r="G654" s="28" t="s">
        <v>146</v>
      </c>
      <c r="H654" s="28" t="s">
        <v>339</v>
      </c>
      <c r="I654" s="28" t="s">
        <v>340</v>
      </c>
      <c r="J654" s="28" t="s">
        <v>341</v>
      </c>
      <c r="K654" s="28" t="s">
        <v>201</v>
      </c>
      <c r="L654" s="28" t="s">
        <v>663</v>
      </c>
      <c r="M654" s="28" t="s">
        <v>664</v>
      </c>
      <c r="N654" s="30">
        <v>59</v>
      </c>
      <c r="O654" s="30">
        <v>35</v>
      </c>
      <c r="P654" s="30">
        <v>24</v>
      </c>
      <c r="Q654" s="30">
        <v>2</v>
      </c>
      <c r="R654" s="30">
        <v>1</v>
      </c>
      <c r="S654" s="30">
        <v>0</v>
      </c>
      <c r="T654" s="30">
        <v>0</v>
      </c>
      <c r="U654" s="30">
        <v>9</v>
      </c>
      <c r="V654" s="30">
        <v>209</v>
      </c>
      <c r="W654" s="28" t="s">
        <v>665</v>
      </c>
      <c r="X654" s="28" t="s">
        <v>80</v>
      </c>
      <c r="Y654" s="28" t="s">
        <v>66</v>
      </c>
      <c r="Z654" s="28" t="s">
        <v>573</v>
      </c>
      <c r="AA654" s="28" t="s">
        <v>384</v>
      </c>
      <c r="AB654" s="31">
        <v>2</v>
      </c>
      <c r="AC654" s="31">
        <v>1</v>
      </c>
      <c r="AD654" s="32">
        <v>3</v>
      </c>
      <c r="AE654" s="32">
        <v>4.04</v>
      </c>
      <c r="AF654" s="12" t="str">
        <f t="shared" si="120"/>
        <v>110485</v>
      </c>
      <c r="AG654" s="13" t="str">
        <f>VLOOKUP(D654,[2]Reference!$Q:$U,4,FALSE)</f>
        <v>Fleet</v>
      </c>
      <c r="AH654" s="13" t="str">
        <f>VLOOKUP(D654,[2]Reference!$Q:$U,5,FALSE)</f>
        <v>LNER</v>
      </c>
      <c r="AI654" s="14">
        <f t="shared" si="121"/>
        <v>2</v>
      </c>
      <c r="AJ654" s="14">
        <f t="shared" si="122"/>
        <v>0.5</v>
      </c>
      <c r="AK654" s="14">
        <f t="shared" si="123"/>
        <v>2.5</v>
      </c>
      <c r="AL654" s="15">
        <f t="shared" si="124"/>
        <v>0.5</v>
      </c>
      <c r="AM654" s="14">
        <f t="shared" si="125"/>
        <v>59</v>
      </c>
      <c r="AN654" s="16">
        <f t="shared" si="126"/>
        <v>44898</v>
      </c>
      <c r="AO654" s="17">
        <f>VLOOKUP(B654,[2]Reference!D:E,2,1)</f>
        <v>202309</v>
      </c>
      <c r="AP654" s="12" t="str">
        <f t="shared" si="127"/>
        <v>7</v>
      </c>
      <c r="AQ654" s="18">
        <f t="shared" si="128"/>
        <v>3</v>
      </c>
      <c r="AR654" s="18">
        <f t="shared" si="129"/>
        <v>4.04</v>
      </c>
      <c r="AS654" s="13" t="str">
        <f>VLOOKUP(D654,[2]Reference!$Q:$U,3,FALSE)</f>
        <v>IC225</v>
      </c>
      <c r="AT654" s="13" t="str">
        <f>VLOOKUP(D654,[2]Reference!Q:V,6,FALSE)</f>
        <v>IC225</v>
      </c>
      <c r="AU654" s="13" t="str">
        <f>VLOOKUP(D654,[2]Reference!$Q:$U,2,FALSE)</f>
        <v>Cl 91 Loco</v>
      </c>
      <c r="AV654" s="19">
        <f t="shared" si="130"/>
        <v>44905</v>
      </c>
      <c r="AW654" s="12" t="str">
        <f>+VLOOKUP(X654,[2]Reference!BN:BO,2,FALSE)</f>
        <v>Fleet</v>
      </c>
      <c r="AX654" s="20" t="str">
        <f t="shared" si="131"/>
        <v>HB</v>
      </c>
      <c r="AY654" s="20" t="str">
        <f>VLOOKUP(AX654,[2]Reference!AH:AI,2,FALSE)</f>
        <v>LNER</v>
      </c>
      <c r="AZ654" s="20" t="str">
        <f>VLOOKUP(D654,[2]Reference!Q:V,6,FALSE)</f>
        <v>IC225</v>
      </c>
      <c r="BA654" s="20" t="str">
        <f>VLOOKUP(D654,[2]Reference!Q:V,3,FALSE)</f>
        <v>IC225</v>
      </c>
    </row>
    <row r="655" spans="1:53" ht="13.5" x14ac:dyDescent="0.25">
      <c r="A655" s="28" t="s">
        <v>666</v>
      </c>
      <c r="B655" s="29">
        <v>44898</v>
      </c>
      <c r="C655" s="28" t="s">
        <v>54</v>
      </c>
      <c r="D655" s="28" t="s">
        <v>55</v>
      </c>
      <c r="E655" s="28" t="s">
        <v>56</v>
      </c>
      <c r="F655" s="28" t="s">
        <v>55</v>
      </c>
      <c r="G655" s="28" t="s">
        <v>466</v>
      </c>
      <c r="H655" s="28" t="s">
        <v>138</v>
      </c>
      <c r="I655" s="28" t="s">
        <v>139</v>
      </c>
      <c r="J655" s="28" t="s">
        <v>140</v>
      </c>
      <c r="K655" s="28" t="s">
        <v>667</v>
      </c>
      <c r="L655" s="28" t="s">
        <v>668</v>
      </c>
      <c r="M655" s="28" t="s">
        <v>669</v>
      </c>
      <c r="N655" s="30">
        <v>6</v>
      </c>
      <c r="O655" s="30">
        <v>3</v>
      </c>
      <c r="P655" s="30">
        <v>3</v>
      </c>
      <c r="Q655" s="30">
        <v>0</v>
      </c>
      <c r="R655" s="30">
        <v>0</v>
      </c>
      <c r="S655" s="30">
        <v>0</v>
      </c>
      <c r="T655" s="30">
        <v>0</v>
      </c>
      <c r="U655" s="30">
        <v>1</v>
      </c>
      <c r="V655" s="30">
        <v>6</v>
      </c>
      <c r="W655" s="28" t="s">
        <v>670</v>
      </c>
      <c r="X655" s="28" t="s">
        <v>80</v>
      </c>
      <c r="Y655" s="28" t="s">
        <v>66</v>
      </c>
      <c r="Z655" s="28" t="s">
        <v>573</v>
      </c>
      <c r="AA655" s="28" t="s">
        <v>384</v>
      </c>
      <c r="AB655" s="31">
        <v>0</v>
      </c>
      <c r="AC655" s="31">
        <v>0</v>
      </c>
      <c r="AD655" s="32">
        <v>0</v>
      </c>
      <c r="AE655" s="32">
        <v>0</v>
      </c>
      <c r="AF655" s="12" t="str">
        <f t="shared" si="120"/>
        <v>111842</v>
      </c>
      <c r="AG655" s="13" t="str">
        <f>VLOOKUP(D655,[2]Reference!$Q:$U,4,FALSE)</f>
        <v>Fleet</v>
      </c>
      <c r="AH655" s="13" t="str">
        <f>VLOOKUP(D655,[2]Reference!$Q:$U,5,FALSE)</f>
        <v>LNER</v>
      </c>
      <c r="AI655" s="14">
        <f t="shared" si="121"/>
        <v>0</v>
      </c>
      <c r="AJ655" s="14">
        <f t="shared" si="122"/>
        <v>0</v>
      </c>
      <c r="AK655" s="14">
        <f t="shared" si="123"/>
        <v>0</v>
      </c>
      <c r="AL655" s="15">
        <f t="shared" si="124"/>
        <v>0</v>
      </c>
      <c r="AM655" s="14">
        <f t="shared" si="125"/>
        <v>6</v>
      </c>
      <c r="AN655" s="16">
        <f t="shared" si="126"/>
        <v>44898</v>
      </c>
      <c r="AO655" s="17">
        <f>VLOOKUP(B655,[2]Reference!D:E,2,1)</f>
        <v>202309</v>
      </c>
      <c r="AP655" s="12" t="str">
        <f t="shared" si="127"/>
        <v>7</v>
      </c>
      <c r="AQ655" s="18">
        <f t="shared" si="128"/>
        <v>0</v>
      </c>
      <c r="AR655" s="18">
        <f t="shared" si="129"/>
        <v>0</v>
      </c>
      <c r="AS655" s="13" t="str">
        <f>VLOOKUP(D655,[2]Reference!$Q:$U,3,FALSE)</f>
        <v>Azuma</v>
      </c>
      <c r="AT655" s="13" t="str">
        <f>VLOOKUP(D655,[2]Reference!Q:V,6,FALSE)</f>
        <v>Azuma</v>
      </c>
      <c r="AU655" s="13" t="str">
        <f>VLOOKUP(D655,[2]Reference!$Q:$U,2,FALSE)</f>
        <v>Hitachi - Class 800</v>
      </c>
      <c r="AV655" s="19">
        <f t="shared" si="130"/>
        <v>44905</v>
      </c>
      <c r="AW655" s="12" t="str">
        <f>+VLOOKUP(X655,[2]Reference!BN:BO,2,FALSE)</f>
        <v>Fleet</v>
      </c>
      <c r="AX655" s="20" t="str">
        <f t="shared" si="131"/>
        <v>HB</v>
      </c>
      <c r="AY655" s="20" t="str">
        <f>VLOOKUP(AX655,[2]Reference!AH:AI,2,FALSE)</f>
        <v>LNER</v>
      </c>
      <c r="AZ655" s="20" t="str">
        <f>VLOOKUP(D655,[2]Reference!Q:V,6,FALSE)</f>
        <v>Azuma</v>
      </c>
      <c r="BA655" s="20" t="str">
        <f>VLOOKUP(D655,[2]Reference!Q:V,3,FALSE)</f>
        <v>Azuma</v>
      </c>
    </row>
    <row r="656" spans="1:53" ht="13.5" x14ac:dyDescent="0.25">
      <c r="A656" s="28" t="s">
        <v>671</v>
      </c>
      <c r="B656" s="29">
        <v>44899</v>
      </c>
      <c r="C656" s="28" t="s">
        <v>54</v>
      </c>
      <c r="D656" s="28" t="s">
        <v>70</v>
      </c>
      <c r="E656" s="28" t="s">
        <v>71</v>
      </c>
      <c r="F656" s="28" t="s">
        <v>70</v>
      </c>
      <c r="G656" s="28" t="s">
        <v>72</v>
      </c>
      <c r="H656" s="28" t="s">
        <v>138</v>
      </c>
      <c r="I656" s="28" t="s">
        <v>395</v>
      </c>
      <c r="J656" s="28" t="s">
        <v>396</v>
      </c>
      <c r="K656" s="28" t="s">
        <v>261</v>
      </c>
      <c r="L656" s="28" t="s">
        <v>672</v>
      </c>
      <c r="M656" s="28" t="s">
        <v>165</v>
      </c>
      <c r="N656" s="30">
        <v>66</v>
      </c>
      <c r="O656" s="30">
        <v>0</v>
      </c>
      <c r="P656" s="30">
        <v>66</v>
      </c>
      <c r="Q656" s="30">
        <v>1</v>
      </c>
      <c r="R656" s="30">
        <v>0</v>
      </c>
      <c r="S656" s="30">
        <v>0</v>
      </c>
      <c r="T656" s="30">
        <v>0</v>
      </c>
      <c r="U656" s="30">
        <v>7</v>
      </c>
      <c r="V656" s="30">
        <v>126</v>
      </c>
      <c r="W656" s="28" t="s">
        <v>673</v>
      </c>
      <c r="X656" s="28" t="s">
        <v>80</v>
      </c>
      <c r="Y656" s="28" t="s">
        <v>66</v>
      </c>
      <c r="Z656" s="28" t="s">
        <v>674</v>
      </c>
      <c r="AA656" s="28" t="s">
        <v>384</v>
      </c>
      <c r="AB656" s="31">
        <v>1</v>
      </c>
      <c r="AC656" s="31">
        <v>0</v>
      </c>
      <c r="AD656" s="32">
        <v>1</v>
      </c>
      <c r="AE656" s="32">
        <v>4.0599999999999996</v>
      </c>
      <c r="AF656" s="12" t="str">
        <f t="shared" si="120"/>
        <v>112750</v>
      </c>
      <c r="AG656" s="13" t="str">
        <f>VLOOKUP(D656,[2]Reference!$Q:$U,4,FALSE)</f>
        <v>Fleet</v>
      </c>
      <c r="AH656" s="13" t="str">
        <f>VLOOKUP(D656,[2]Reference!$Q:$U,5,FALSE)</f>
        <v>LNER</v>
      </c>
      <c r="AI656" s="14">
        <f t="shared" si="121"/>
        <v>1</v>
      </c>
      <c r="AJ656" s="14">
        <f t="shared" si="122"/>
        <v>0</v>
      </c>
      <c r="AK656" s="14">
        <f t="shared" si="123"/>
        <v>1</v>
      </c>
      <c r="AL656" s="15">
        <f t="shared" si="124"/>
        <v>0</v>
      </c>
      <c r="AM656" s="14">
        <f t="shared" si="125"/>
        <v>66</v>
      </c>
      <c r="AN656" s="16">
        <f t="shared" si="126"/>
        <v>44905</v>
      </c>
      <c r="AO656" s="17">
        <f>VLOOKUP(B656,[2]Reference!D:E,2,1)</f>
        <v>202309</v>
      </c>
      <c r="AP656" s="12" t="str">
        <f t="shared" si="127"/>
        <v>7</v>
      </c>
      <c r="AQ656" s="18">
        <f t="shared" si="128"/>
        <v>1</v>
      </c>
      <c r="AR656" s="18">
        <f t="shared" si="129"/>
        <v>4.0599999999999996</v>
      </c>
      <c r="AS656" s="13" t="str">
        <f>VLOOKUP(D656,[2]Reference!$Q:$U,3,FALSE)</f>
        <v>IC225</v>
      </c>
      <c r="AT656" s="13" t="str">
        <f>VLOOKUP(D656,[2]Reference!Q:V,6,FALSE)</f>
        <v>IC225</v>
      </c>
      <c r="AU656" s="13" t="str">
        <f>VLOOKUP(D656,[2]Reference!$Q:$U,2,FALSE)</f>
        <v>Cl 91 Loco</v>
      </c>
      <c r="AV656" s="19">
        <f t="shared" si="130"/>
        <v>44906</v>
      </c>
      <c r="AW656" s="12" t="str">
        <f>+VLOOKUP(X656,[2]Reference!BN:BO,2,FALSE)</f>
        <v>Fleet</v>
      </c>
      <c r="AX656" s="20" t="str">
        <f t="shared" si="131"/>
        <v>HB</v>
      </c>
      <c r="AY656" s="20" t="str">
        <f>VLOOKUP(AX656,[2]Reference!AH:AI,2,FALSE)</f>
        <v>LNER</v>
      </c>
      <c r="AZ656" s="20" t="str">
        <f>VLOOKUP(D656,[2]Reference!Q:V,6,FALSE)</f>
        <v>IC225</v>
      </c>
      <c r="BA656" s="20" t="str">
        <f>VLOOKUP(D656,[2]Reference!Q:V,3,FALSE)</f>
        <v>IC225</v>
      </c>
    </row>
    <row r="657" spans="1:53" ht="13.5" x14ac:dyDescent="0.25">
      <c r="A657" s="28" t="s">
        <v>675</v>
      </c>
      <c r="B657" s="29">
        <v>44899</v>
      </c>
      <c r="C657" s="28" t="s">
        <v>54</v>
      </c>
      <c r="D657" s="28" t="s">
        <v>283</v>
      </c>
      <c r="E657" s="28" t="s">
        <v>284</v>
      </c>
      <c r="F657" s="28" t="s">
        <v>283</v>
      </c>
      <c r="G657" s="28" t="s">
        <v>129</v>
      </c>
      <c r="H657" s="28" t="s">
        <v>112</v>
      </c>
      <c r="I657" s="28" t="s">
        <v>676</v>
      </c>
      <c r="J657" s="28" t="s">
        <v>677</v>
      </c>
      <c r="K657" s="28" t="s">
        <v>287</v>
      </c>
      <c r="L657" s="28" t="s">
        <v>678</v>
      </c>
      <c r="M657" s="28" t="s">
        <v>679</v>
      </c>
      <c r="N657" s="30">
        <v>14</v>
      </c>
      <c r="O657" s="30">
        <v>0</v>
      </c>
      <c r="P657" s="30">
        <v>14</v>
      </c>
      <c r="Q657" s="30">
        <v>0</v>
      </c>
      <c r="R657" s="30">
        <v>0</v>
      </c>
      <c r="S657" s="30">
        <v>0</v>
      </c>
      <c r="T657" s="30">
        <v>0</v>
      </c>
      <c r="U657" s="30">
        <v>2</v>
      </c>
      <c r="V657" s="30">
        <v>14</v>
      </c>
      <c r="W657" s="28" t="s">
        <v>680</v>
      </c>
      <c r="X657" s="28" t="s">
        <v>119</v>
      </c>
      <c r="Y657" s="28" t="s">
        <v>66</v>
      </c>
      <c r="Z657" s="28" t="s">
        <v>674</v>
      </c>
      <c r="AA657" s="28" t="s">
        <v>384</v>
      </c>
      <c r="AB657" s="31">
        <v>0</v>
      </c>
      <c r="AC657" s="31">
        <v>0</v>
      </c>
      <c r="AD657" s="32">
        <v>0</v>
      </c>
      <c r="AE657" s="32">
        <v>0.6</v>
      </c>
      <c r="AF657" s="12" t="str">
        <f t="shared" si="120"/>
        <v>112888</v>
      </c>
      <c r="AG657" s="13" t="str">
        <f>VLOOKUP(D657,[2]Reference!$Q:$U,4,FALSE)</f>
        <v>Fleet</v>
      </c>
      <c r="AH657" s="13" t="str">
        <f>VLOOKUP(D657,[2]Reference!$Q:$U,5,FALSE)</f>
        <v>LNER</v>
      </c>
      <c r="AI657" s="14">
        <f t="shared" si="121"/>
        <v>0</v>
      </c>
      <c r="AJ657" s="14">
        <f t="shared" si="122"/>
        <v>0</v>
      </c>
      <c r="AK657" s="14">
        <f t="shared" si="123"/>
        <v>0</v>
      </c>
      <c r="AL657" s="15">
        <f t="shared" si="124"/>
        <v>0</v>
      </c>
      <c r="AM657" s="14">
        <f t="shared" si="125"/>
        <v>14</v>
      </c>
      <c r="AN657" s="16">
        <f t="shared" si="126"/>
        <v>44905</v>
      </c>
      <c r="AO657" s="17">
        <f>VLOOKUP(B657,[2]Reference!D:E,2,1)</f>
        <v>202309</v>
      </c>
      <c r="AP657" s="12" t="str">
        <f t="shared" si="127"/>
        <v>7</v>
      </c>
      <c r="AQ657" s="18">
        <f t="shared" si="128"/>
        <v>0</v>
      </c>
      <c r="AR657" s="18">
        <f t="shared" si="129"/>
        <v>0.6</v>
      </c>
      <c r="AS657" s="13" t="str">
        <f>VLOOKUP(D657,[2]Reference!$Q:$U,3,FALSE)</f>
        <v>Azuma</v>
      </c>
      <c r="AT657" s="13" t="str">
        <f>VLOOKUP(D657,[2]Reference!Q:V,6,FALSE)</f>
        <v>Depot</v>
      </c>
      <c r="AU657" s="13" t="str">
        <f>VLOOKUP(D657,[2]Reference!$Q:$U,2,FALSE)</f>
        <v>Hitachi - Doncaster Carr</v>
      </c>
      <c r="AV657" s="19">
        <f t="shared" si="130"/>
        <v>44906</v>
      </c>
      <c r="AW657" s="12" t="str">
        <f>+VLOOKUP(X657,[2]Reference!BN:BO,2,FALSE)</f>
        <v>Depot</v>
      </c>
      <c r="AX657" s="20" t="str">
        <f t="shared" si="131"/>
        <v>HB</v>
      </c>
      <c r="AY657" s="20" t="str">
        <f>VLOOKUP(AX657,[2]Reference!AH:AI,2,FALSE)</f>
        <v>LNER</v>
      </c>
      <c r="AZ657" s="20" t="str">
        <f>VLOOKUP(D657,[2]Reference!Q:V,6,FALSE)</f>
        <v>Depot</v>
      </c>
      <c r="BA657" s="20" t="str">
        <f>VLOOKUP(D657,[2]Reference!Q:V,3,FALSE)</f>
        <v>Azuma</v>
      </c>
    </row>
    <row r="658" spans="1:53" ht="13.5" x14ac:dyDescent="0.25">
      <c r="A658" s="28" t="s">
        <v>681</v>
      </c>
      <c r="B658" s="29">
        <v>44899</v>
      </c>
      <c r="C658" s="28" t="s">
        <v>54</v>
      </c>
      <c r="D658" s="28" t="s">
        <v>92</v>
      </c>
      <c r="E658" s="28" t="s">
        <v>93</v>
      </c>
      <c r="F658" s="28" t="s">
        <v>92</v>
      </c>
      <c r="G658" s="28" t="s">
        <v>94</v>
      </c>
      <c r="H658" s="28" t="s">
        <v>58</v>
      </c>
      <c r="I658" s="28" t="s">
        <v>682</v>
      </c>
      <c r="J658" s="28" t="s">
        <v>683</v>
      </c>
      <c r="K658" s="28" t="s">
        <v>684</v>
      </c>
      <c r="L658" s="28" t="s">
        <v>685</v>
      </c>
      <c r="M658" s="28" t="s">
        <v>402</v>
      </c>
      <c r="N658" s="30">
        <v>3</v>
      </c>
      <c r="O658" s="30">
        <v>3</v>
      </c>
      <c r="P658" s="30">
        <v>0</v>
      </c>
      <c r="Q658" s="30">
        <v>0</v>
      </c>
      <c r="R658" s="30">
        <v>0</v>
      </c>
      <c r="S658" s="30">
        <v>0</v>
      </c>
      <c r="T658" s="30">
        <v>0</v>
      </c>
      <c r="U658" s="30">
        <v>1</v>
      </c>
      <c r="V658" s="30">
        <v>3</v>
      </c>
      <c r="W658" s="28" t="s">
        <v>686</v>
      </c>
      <c r="X658" s="28" t="s">
        <v>65</v>
      </c>
      <c r="Y658" s="28" t="s">
        <v>66</v>
      </c>
      <c r="Z658" s="28" t="s">
        <v>674</v>
      </c>
      <c r="AA658" s="28" t="s">
        <v>384</v>
      </c>
      <c r="AB658" s="31">
        <v>0</v>
      </c>
      <c r="AC658" s="31">
        <v>0</v>
      </c>
      <c r="AD658" s="32">
        <v>0</v>
      </c>
      <c r="AE658" s="32">
        <v>0.15</v>
      </c>
      <c r="AF658" s="12" t="str">
        <f t="shared" si="120"/>
        <v>112900</v>
      </c>
      <c r="AG658" s="13" t="str">
        <f>VLOOKUP(D658,[2]Reference!$Q:$U,4,FALSE)</f>
        <v>Fleet</v>
      </c>
      <c r="AH658" s="13" t="str">
        <f>VLOOKUP(D658,[2]Reference!$Q:$U,5,FALSE)</f>
        <v>LNER</v>
      </c>
      <c r="AI658" s="14">
        <f t="shared" si="121"/>
        <v>0</v>
      </c>
      <c r="AJ658" s="14">
        <f t="shared" si="122"/>
        <v>0</v>
      </c>
      <c r="AK658" s="14">
        <f t="shared" si="123"/>
        <v>0</v>
      </c>
      <c r="AL658" s="15">
        <f t="shared" si="124"/>
        <v>0</v>
      </c>
      <c r="AM658" s="14">
        <f t="shared" si="125"/>
        <v>3</v>
      </c>
      <c r="AN658" s="16">
        <f t="shared" si="126"/>
        <v>44905</v>
      </c>
      <c r="AO658" s="17">
        <f>VLOOKUP(B658,[2]Reference!D:E,2,1)</f>
        <v>202309</v>
      </c>
      <c r="AP658" s="12" t="str">
        <f t="shared" si="127"/>
        <v>7</v>
      </c>
      <c r="AQ658" s="18">
        <f t="shared" si="128"/>
        <v>0</v>
      </c>
      <c r="AR658" s="18">
        <f t="shared" si="129"/>
        <v>0.15</v>
      </c>
      <c r="AS658" s="13" t="str">
        <f>VLOOKUP(D658,[2]Reference!$Q:$U,3,FALSE)</f>
        <v>Azuma</v>
      </c>
      <c r="AT658" s="13" t="str">
        <f>VLOOKUP(D658,[2]Reference!Q:V,6,FALSE)</f>
        <v>Azuma</v>
      </c>
      <c r="AU658" s="13" t="str">
        <f>VLOOKUP(D658,[2]Reference!$Q:$U,2,FALSE)</f>
        <v>Hitachi - Class 801</v>
      </c>
      <c r="AV658" s="19">
        <f t="shared" si="130"/>
        <v>44906</v>
      </c>
      <c r="AW658" s="12" t="str">
        <f>+VLOOKUP(X658,[2]Reference!BN:BO,2,FALSE)</f>
        <v>Depot</v>
      </c>
      <c r="AX658" s="20" t="str">
        <f t="shared" si="131"/>
        <v>HB</v>
      </c>
      <c r="AY658" s="20" t="str">
        <f>VLOOKUP(AX658,[2]Reference!AH:AI,2,FALSE)</f>
        <v>LNER</v>
      </c>
      <c r="AZ658" s="20" t="str">
        <f>VLOOKUP(D658,[2]Reference!Q:V,6,FALSE)</f>
        <v>Azuma</v>
      </c>
      <c r="BA658" s="20" t="str">
        <f>VLOOKUP(D658,[2]Reference!Q:V,3,FALSE)</f>
        <v>Azuma</v>
      </c>
    </row>
    <row r="659" spans="1:53" ht="13.5" x14ac:dyDescent="0.25">
      <c r="A659" s="28" t="s">
        <v>687</v>
      </c>
      <c r="B659" s="29">
        <v>44899</v>
      </c>
      <c r="C659" s="28" t="s">
        <v>54</v>
      </c>
      <c r="D659" s="28" t="s">
        <v>92</v>
      </c>
      <c r="E659" s="28" t="s">
        <v>93</v>
      </c>
      <c r="F659" s="28" t="s">
        <v>92</v>
      </c>
      <c r="G659" s="28" t="s">
        <v>129</v>
      </c>
      <c r="H659" s="28" t="s">
        <v>73</v>
      </c>
      <c r="I659" s="28" t="s">
        <v>122</v>
      </c>
      <c r="J659" s="28" t="s">
        <v>123</v>
      </c>
      <c r="K659" s="28" t="s">
        <v>172</v>
      </c>
      <c r="L659" s="28" t="s">
        <v>688</v>
      </c>
      <c r="M659" s="28" t="s">
        <v>581</v>
      </c>
      <c r="N659" s="30">
        <v>12</v>
      </c>
      <c r="O659" s="30">
        <v>9</v>
      </c>
      <c r="P659" s="30">
        <v>3</v>
      </c>
      <c r="Q659" s="30">
        <v>0</v>
      </c>
      <c r="R659" s="30">
        <v>0</v>
      </c>
      <c r="S659" s="30">
        <v>0</v>
      </c>
      <c r="T659" s="30">
        <v>0</v>
      </c>
      <c r="U659" s="30">
        <v>1</v>
      </c>
      <c r="V659" s="30">
        <v>12</v>
      </c>
      <c r="W659" s="28" t="s">
        <v>689</v>
      </c>
      <c r="X659" s="28" t="s">
        <v>80</v>
      </c>
      <c r="Y659" s="28" t="s">
        <v>66</v>
      </c>
      <c r="Z659" s="28" t="s">
        <v>674</v>
      </c>
      <c r="AA659" s="28" t="s">
        <v>384</v>
      </c>
      <c r="AB659" s="31">
        <v>0</v>
      </c>
      <c r="AC659" s="31">
        <v>0</v>
      </c>
      <c r="AD659" s="32">
        <v>0</v>
      </c>
      <c r="AE659" s="32">
        <v>0.8</v>
      </c>
      <c r="AF659" s="12" t="str">
        <f t="shared" si="120"/>
        <v>113320</v>
      </c>
      <c r="AG659" s="13" t="str">
        <f>VLOOKUP(D659,[2]Reference!$Q:$U,4,FALSE)</f>
        <v>Fleet</v>
      </c>
      <c r="AH659" s="13" t="str">
        <f>VLOOKUP(D659,[2]Reference!$Q:$U,5,FALSE)</f>
        <v>LNER</v>
      </c>
      <c r="AI659" s="14">
        <f t="shared" si="121"/>
        <v>0</v>
      </c>
      <c r="AJ659" s="14">
        <f t="shared" si="122"/>
        <v>0</v>
      </c>
      <c r="AK659" s="14">
        <f t="shared" si="123"/>
        <v>0</v>
      </c>
      <c r="AL659" s="15">
        <f t="shared" si="124"/>
        <v>0</v>
      </c>
      <c r="AM659" s="14">
        <f t="shared" si="125"/>
        <v>12</v>
      </c>
      <c r="AN659" s="16">
        <f t="shared" si="126"/>
        <v>44905</v>
      </c>
      <c r="AO659" s="17">
        <f>VLOOKUP(B659,[2]Reference!D:E,2,1)</f>
        <v>202309</v>
      </c>
      <c r="AP659" s="12" t="str">
        <f t="shared" si="127"/>
        <v>7</v>
      </c>
      <c r="AQ659" s="18">
        <f t="shared" si="128"/>
        <v>0</v>
      </c>
      <c r="AR659" s="18">
        <f t="shared" si="129"/>
        <v>0.8</v>
      </c>
      <c r="AS659" s="13" t="str">
        <f>VLOOKUP(D659,[2]Reference!$Q:$U,3,FALSE)</f>
        <v>Azuma</v>
      </c>
      <c r="AT659" s="13" t="str">
        <f>VLOOKUP(D659,[2]Reference!Q:V,6,FALSE)</f>
        <v>Azuma</v>
      </c>
      <c r="AU659" s="13" t="str">
        <f>VLOOKUP(D659,[2]Reference!$Q:$U,2,FALSE)</f>
        <v>Hitachi - Class 801</v>
      </c>
      <c r="AV659" s="19">
        <f t="shared" si="130"/>
        <v>44906</v>
      </c>
      <c r="AW659" s="12" t="str">
        <f>+VLOOKUP(X659,[2]Reference!BN:BO,2,FALSE)</f>
        <v>Fleet</v>
      </c>
      <c r="AX659" s="20" t="str">
        <f t="shared" si="131"/>
        <v>HB</v>
      </c>
      <c r="AY659" s="20" t="str">
        <f>VLOOKUP(AX659,[2]Reference!AH:AI,2,FALSE)</f>
        <v>LNER</v>
      </c>
      <c r="AZ659" s="20" t="str">
        <f>VLOOKUP(D659,[2]Reference!Q:V,6,FALSE)</f>
        <v>Azuma</v>
      </c>
      <c r="BA659" s="20" t="str">
        <f>VLOOKUP(D659,[2]Reference!Q:V,3,FALSE)</f>
        <v>Azuma</v>
      </c>
    </row>
    <row r="660" spans="1:53" ht="13.5" x14ac:dyDescent="0.25">
      <c r="A660" s="28" t="s">
        <v>690</v>
      </c>
      <c r="B660" s="29">
        <v>44899</v>
      </c>
      <c r="C660" s="28" t="s">
        <v>54</v>
      </c>
      <c r="D660" s="28" t="s">
        <v>55</v>
      </c>
      <c r="E660" s="28" t="s">
        <v>56</v>
      </c>
      <c r="F660" s="28" t="s">
        <v>55</v>
      </c>
      <c r="G660" s="28" t="s">
        <v>72</v>
      </c>
      <c r="H660" s="28" t="s">
        <v>198</v>
      </c>
      <c r="I660" s="28" t="s">
        <v>209</v>
      </c>
      <c r="J660" s="28" t="s">
        <v>210</v>
      </c>
      <c r="K660" s="28" t="s">
        <v>76</v>
      </c>
      <c r="L660" s="28" t="s">
        <v>691</v>
      </c>
      <c r="M660" s="28" t="s">
        <v>669</v>
      </c>
      <c r="N660" s="30">
        <v>0</v>
      </c>
      <c r="O660" s="30">
        <v>0</v>
      </c>
      <c r="P660" s="30">
        <v>0</v>
      </c>
      <c r="Q660" s="30">
        <v>0</v>
      </c>
      <c r="R660" s="30">
        <v>1</v>
      </c>
      <c r="S660" s="30">
        <v>1</v>
      </c>
      <c r="T660" s="30">
        <v>0</v>
      </c>
      <c r="U660" s="30">
        <v>2</v>
      </c>
      <c r="V660" s="30">
        <v>12</v>
      </c>
      <c r="W660" s="28" t="s">
        <v>692</v>
      </c>
      <c r="X660" s="28" t="s">
        <v>119</v>
      </c>
      <c r="Y660" s="28" t="s">
        <v>66</v>
      </c>
      <c r="Z660" s="28" t="s">
        <v>674</v>
      </c>
      <c r="AA660" s="28" t="s">
        <v>384</v>
      </c>
      <c r="AB660" s="31">
        <v>0</v>
      </c>
      <c r="AC660" s="31">
        <v>2</v>
      </c>
      <c r="AD660" s="32">
        <v>2</v>
      </c>
      <c r="AE660" s="32">
        <v>2</v>
      </c>
      <c r="AF660" s="12" t="str">
        <f t="shared" si="120"/>
        <v>113396</v>
      </c>
      <c r="AG660" s="13" t="str">
        <f>VLOOKUP(D660,[2]Reference!$Q:$U,4,FALSE)</f>
        <v>Fleet</v>
      </c>
      <c r="AH660" s="13" t="str">
        <f>VLOOKUP(D660,[2]Reference!$Q:$U,5,FALSE)</f>
        <v>LNER</v>
      </c>
      <c r="AI660" s="14">
        <f t="shared" si="121"/>
        <v>0</v>
      </c>
      <c r="AJ660" s="14">
        <f t="shared" si="122"/>
        <v>1</v>
      </c>
      <c r="AK660" s="14">
        <f t="shared" si="123"/>
        <v>1</v>
      </c>
      <c r="AL660" s="15">
        <f t="shared" si="124"/>
        <v>1</v>
      </c>
      <c r="AM660" s="14">
        <f t="shared" si="125"/>
        <v>0</v>
      </c>
      <c r="AN660" s="16">
        <f t="shared" si="126"/>
        <v>44905</v>
      </c>
      <c r="AO660" s="17">
        <f>VLOOKUP(B660,[2]Reference!D:E,2,1)</f>
        <v>202309</v>
      </c>
      <c r="AP660" s="12" t="str">
        <f t="shared" si="127"/>
        <v>7</v>
      </c>
      <c r="AQ660" s="18">
        <f t="shared" si="128"/>
        <v>2</v>
      </c>
      <c r="AR660" s="18">
        <f t="shared" si="129"/>
        <v>2</v>
      </c>
      <c r="AS660" s="13" t="str">
        <f>VLOOKUP(D660,[2]Reference!$Q:$U,3,FALSE)</f>
        <v>Azuma</v>
      </c>
      <c r="AT660" s="13" t="str">
        <f>VLOOKUP(D660,[2]Reference!Q:V,6,FALSE)</f>
        <v>Azuma</v>
      </c>
      <c r="AU660" s="13" t="str">
        <f>VLOOKUP(D660,[2]Reference!$Q:$U,2,FALSE)</f>
        <v>Hitachi - Class 800</v>
      </c>
      <c r="AV660" s="19">
        <f t="shared" si="130"/>
        <v>44906</v>
      </c>
      <c r="AW660" s="12" t="str">
        <f>+VLOOKUP(X660,[2]Reference!BN:BO,2,FALSE)</f>
        <v>Depot</v>
      </c>
      <c r="AX660" s="20" t="str">
        <f t="shared" si="131"/>
        <v>HB</v>
      </c>
      <c r="AY660" s="20" t="str">
        <f>VLOOKUP(AX660,[2]Reference!AH:AI,2,FALSE)</f>
        <v>LNER</v>
      </c>
      <c r="AZ660" s="20" t="str">
        <f>VLOOKUP(D660,[2]Reference!Q:V,6,FALSE)</f>
        <v>Azuma</v>
      </c>
      <c r="BA660" s="20" t="str">
        <f>VLOOKUP(D660,[2]Reference!Q:V,3,FALSE)</f>
        <v>Azuma</v>
      </c>
    </row>
    <row r="661" spans="1:53" ht="13.5" x14ac:dyDescent="0.25">
      <c r="A661" s="28" t="s">
        <v>693</v>
      </c>
      <c r="B661" s="29">
        <v>44899</v>
      </c>
      <c r="C661" s="28" t="s">
        <v>54</v>
      </c>
      <c r="D661" s="28" t="s">
        <v>55</v>
      </c>
      <c r="E661" s="28" t="s">
        <v>56</v>
      </c>
      <c r="F661" s="28" t="s">
        <v>55</v>
      </c>
      <c r="G661" s="28" t="s">
        <v>83</v>
      </c>
      <c r="H661" s="28" t="s">
        <v>339</v>
      </c>
      <c r="I661" s="28" t="s">
        <v>694</v>
      </c>
      <c r="J661" s="28" t="s">
        <v>695</v>
      </c>
      <c r="K661" s="28" t="s">
        <v>696</v>
      </c>
      <c r="L661" s="28" t="s">
        <v>697</v>
      </c>
      <c r="M661" s="28" t="s">
        <v>234</v>
      </c>
      <c r="N661" s="30">
        <v>19</v>
      </c>
      <c r="O661" s="30">
        <v>10</v>
      </c>
      <c r="P661" s="30">
        <v>9</v>
      </c>
      <c r="Q661" s="30">
        <v>0</v>
      </c>
      <c r="R661" s="30">
        <v>0</v>
      </c>
      <c r="S661" s="30">
        <v>0</v>
      </c>
      <c r="T661" s="30">
        <v>0</v>
      </c>
      <c r="U661" s="30">
        <v>1</v>
      </c>
      <c r="V661" s="30">
        <v>19</v>
      </c>
      <c r="W661" s="28" t="s">
        <v>698</v>
      </c>
      <c r="X661" s="28" t="s">
        <v>80</v>
      </c>
      <c r="Y661" s="28" t="s">
        <v>66</v>
      </c>
      <c r="Z661" s="28" t="s">
        <v>674</v>
      </c>
      <c r="AA661" s="28" t="s">
        <v>384</v>
      </c>
      <c r="AB661" s="31">
        <v>0</v>
      </c>
      <c r="AC661" s="31">
        <v>0</v>
      </c>
      <c r="AD661" s="32">
        <v>0</v>
      </c>
      <c r="AE661" s="32">
        <v>0.49</v>
      </c>
      <c r="AF661" s="12" t="str">
        <f t="shared" si="120"/>
        <v>113608</v>
      </c>
      <c r="AG661" s="13" t="str">
        <f>VLOOKUP(D661,[2]Reference!$Q:$U,4,FALSE)</f>
        <v>Fleet</v>
      </c>
      <c r="AH661" s="13" t="str">
        <f>VLOOKUP(D661,[2]Reference!$Q:$U,5,FALSE)</f>
        <v>LNER</v>
      </c>
      <c r="AI661" s="14">
        <f t="shared" si="121"/>
        <v>0</v>
      </c>
      <c r="AJ661" s="14">
        <f t="shared" si="122"/>
        <v>0</v>
      </c>
      <c r="AK661" s="14">
        <f t="shared" si="123"/>
        <v>0</v>
      </c>
      <c r="AL661" s="15">
        <f t="shared" si="124"/>
        <v>0</v>
      </c>
      <c r="AM661" s="14">
        <f t="shared" si="125"/>
        <v>19</v>
      </c>
      <c r="AN661" s="16">
        <f t="shared" si="126"/>
        <v>44905</v>
      </c>
      <c r="AO661" s="17">
        <f>VLOOKUP(B661,[2]Reference!D:E,2,1)</f>
        <v>202309</v>
      </c>
      <c r="AP661" s="12" t="str">
        <f t="shared" si="127"/>
        <v>7</v>
      </c>
      <c r="AQ661" s="18">
        <f t="shared" si="128"/>
        <v>0</v>
      </c>
      <c r="AR661" s="18">
        <f t="shared" si="129"/>
        <v>0.49</v>
      </c>
      <c r="AS661" s="13" t="str">
        <f>VLOOKUP(D661,[2]Reference!$Q:$U,3,FALSE)</f>
        <v>Azuma</v>
      </c>
      <c r="AT661" s="13" t="str">
        <f>VLOOKUP(D661,[2]Reference!Q:V,6,FALSE)</f>
        <v>Azuma</v>
      </c>
      <c r="AU661" s="13" t="str">
        <f>VLOOKUP(D661,[2]Reference!$Q:$U,2,FALSE)</f>
        <v>Hitachi - Class 800</v>
      </c>
      <c r="AV661" s="19">
        <f t="shared" si="130"/>
        <v>44906</v>
      </c>
      <c r="AW661" s="12" t="str">
        <f>+VLOOKUP(X661,[2]Reference!BN:BO,2,FALSE)</f>
        <v>Fleet</v>
      </c>
      <c r="AX661" s="20" t="str">
        <f t="shared" si="131"/>
        <v>HB</v>
      </c>
      <c r="AY661" s="20" t="str">
        <f>VLOOKUP(AX661,[2]Reference!AH:AI,2,FALSE)</f>
        <v>LNER</v>
      </c>
      <c r="AZ661" s="20" t="str">
        <f>VLOOKUP(D661,[2]Reference!Q:V,6,FALSE)</f>
        <v>Azuma</v>
      </c>
      <c r="BA661" s="20" t="str">
        <f>VLOOKUP(D661,[2]Reference!Q:V,3,FALSE)</f>
        <v>Azuma</v>
      </c>
    </row>
    <row r="662" spans="1:53" ht="13.5" x14ac:dyDescent="0.25">
      <c r="A662" s="28" t="s">
        <v>699</v>
      </c>
      <c r="B662" s="29">
        <v>44900</v>
      </c>
      <c r="C662" s="28" t="s">
        <v>54</v>
      </c>
      <c r="D662" s="28" t="s">
        <v>55</v>
      </c>
      <c r="E662" s="28" t="s">
        <v>56</v>
      </c>
      <c r="F662" s="28" t="s">
        <v>55</v>
      </c>
      <c r="G662" s="28" t="s">
        <v>129</v>
      </c>
      <c r="H662" s="28" t="s">
        <v>339</v>
      </c>
      <c r="I662" s="28" t="s">
        <v>700</v>
      </c>
      <c r="J662" s="28" t="s">
        <v>701</v>
      </c>
      <c r="K662" s="28" t="s">
        <v>179</v>
      </c>
      <c r="L662" s="28" t="s">
        <v>702</v>
      </c>
      <c r="M662" s="28" t="s">
        <v>703</v>
      </c>
      <c r="N662" s="30">
        <v>10</v>
      </c>
      <c r="O662" s="30">
        <v>0</v>
      </c>
      <c r="P662" s="30">
        <v>10</v>
      </c>
      <c r="Q662" s="30">
        <v>0</v>
      </c>
      <c r="R662" s="30">
        <v>0</v>
      </c>
      <c r="S662" s="30">
        <v>0</v>
      </c>
      <c r="T662" s="30">
        <v>0</v>
      </c>
      <c r="U662" s="30">
        <v>1</v>
      </c>
      <c r="V662" s="30">
        <v>10</v>
      </c>
      <c r="W662" s="28" t="s">
        <v>704</v>
      </c>
      <c r="X662" s="28" t="s">
        <v>80</v>
      </c>
      <c r="Y662" s="28" t="s">
        <v>66</v>
      </c>
      <c r="Z662" s="28" t="s">
        <v>674</v>
      </c>
      <c r="AA662" s="28" t="s">
        <v>384</v>
      </c>
      <c r="AB662" s="31">
        <v>0</v>
      </c>
      <c r="AC662" s="31">
        <v>0</v>
      </c>
      <c r="AD662" s="32">
        <v>0.19</v>
      </c>
      <c r="AE662" s="32">
        <v>0.19</v>
      </c>
      <c r="AF662" s="12" t="str">
        <f t="shared" si="120"/>
        <v>115151</v>
      </c>
      <c r="AG662" s="13" t="str">
        <f>VLOOKUP(D662,[2]Reference!$Q:$U,4,FALSE)</f>
        <v>Fleet</v>
      </c>
      <c r="AH662" s="13" t="str">
        <f>VLOOKUP(D662,[2]Reference!$Q:$U,5,FALSE)</f>
        <v>LNER</v>
      </c>
      <c r="AI662" s="14">
        <f t="shared" si="121"/>
        <v>0</v>
      </c>
      <c r="AJ662" s="14">
        <f t="shared" si="122"/>
        <v>0</v>
      </c>
      <c r="AK662" s="14">
        <f t="shared" si="123"/>
        <v>0</v>
      </c>
      <c r="AL662" s="15">
        <f t="shared" si="124"/>
        <v>0.19</v>
      </c>
      <c r="AM662" s="14">
        <f t="shared" si="125"/>
        <v>10</v>
      </c>
      <c r="AN662" s="16">
        <f t="shared" si="126"/>
        <v>44905</v>
      </c>
      <c r="AO662" s="17">
        <f>VLOOKUP(B662,[2]Reference!D:E,2,1)</f>
        <v>202309</v>
      </c>
      <c r="AP662" s="12" t="str">
        <f t="shared" si="127"/>
        <v>7</v>
      </c>
      <c r="AQ662" s="18">
        <f t="shared" si="128"/>
        <v>0.19</v>
      </c>
      <c r="AR662" s="18">
        <f t="shared" si="129"/>
        <v>0.19</v>
      </c>
      <c r="AS662" s="13" t="str">
        <f>VLOOKUP(D662,[2]Reference!$Q:$U,3,FALSE)</f>
        <v>Azuma</v>
      </c>
      <c r="AT662" s="13" t="str">
        <f>VLOOKUP(D662,[2]Reference!Q:V,6,FALSE)</f>
        <v>Azuma</v>
      </c>
      <c r="AU662" s="13" t="str">
        <f>VLOOKUP(D662,[2]Reference!$Q:$U,2,FALSE)</f>
        <v>Hitachi - Class 800</v>
      </c>
      <c r="AV662" s="19">
        <f t="shared" si="130"/>
        <v>44907</v>
      </c>
      <c r="AW662" s="12" t="str">
        <f>+VLOOKUP(X662,[2]Reference!BN:BO,2,FALSE)</f>
        <v>Fleet</v>
      </c>
      <c r="AX662" s="20" t="str">
        <f t="shared" si="131"/>
        <v>HB</v>
      </c>
      <c r="AY662" s="20" t="str">
        <f>VLOOKUP(AX662,[2]Reference!AH:AI,2,FALSE)</f>
        <v>LNER</v>
      </c>
      <c r="AZ662" s="20" t="str">
        <f>VLOOKUP(D662,[2]Reference!Q:V,6,FALSE)</f>
        <v>Azuma</v>
      </c>
      <c r="BA662" s="20" t="str">
        <f>VLOOKUP(D662,[2]Reference!Q:V,3,FALSE)</f>
        <v>Azuma</v>
      </c>
    </row>
    <row r="663" spans="1:53" ht="13.5" x14ac:dyDescent="0.25">
      <c r="A663" s="28" t="s">
        <v>705</v>
      </c>
      <c r="B663" s="29">
        <v>44900</v>
      </c>
      <c r="C663" s="28" t="s">
        <v>54</v>
      </c>
      <c r="D663" s="28" t="s">
        <v>92</v>
      </c>
      <c r="E663" s="28" t="s">
        <v>93</v>
      </c>
      <c r="F663" s="28" t="s">
        <v>92</v>
      </c>
      <c r="G663" s="28" t="s">
        <v>146</v>
      </c>
      <c r="H663" s="28" t="s">
        <v>84</v>
      </c>
      <c r="I663" s="28" t="s">
        <v>251</v>
      </c>
      <c r="J663" s="28" t="s">
        <v>252</v>
      </c>
      <c r="K663" s="28" t="s">
        <v>201</v>
      </c>
      <c r="L663" s="28" t="s">
        <v>706</v>
      </c>
      <c r="M663" s="28" t="s">
        <v>305</v>
      </c>
      <c r="N663" s="30">
        <v>3</v>
      </c>
      <c r="O663" s="30">
        <v>0</v>
      </c>
      <c r="P663" s="30">
        <v>3</v>
      </c>
      <c r="Q663" s="30">
        <v>1</v>
      </c>
      <c r="R663" s="30">
        <v>0</v>
      </c>
      <c r="S663" s="30">
        <v>0</v>
      </c>
      <c r="T663" s="30">
        <v>0</v>
      </c>
      <c r="U663" s="30">
        <v>2</v>
      </c>
      <c r="V663" s="30">
        <v>78</v>
      </c>
      <c r="W663" s="28" t="s">
        <v>707</v>
      </c>
      <c r="X663" s="28" t="s">
        <v>80</v>
      </c>
      <c r="Y663" s="28" t="s">
        <v>66</v>
      </c>
      <c r="Z663" s="28" t="s">
        <v>674</v>
      </c>
      <c r="AA663" s="28" t="s">
        <v>384</v>
      </c>
      <c r="AB663" s="31">
        <v>1</v>
      </c>
      <c r="AC663" s="31">
        <v>0</v>
      </c>
      <c r="AD663" s="32">
        <v>1</v>
      </c>
      <c r="AE663" s="32">
        <v>1</v>
      </c>
      <c r="AF663" s="12" t="str">
        <f t="shared" si="120"/>
        <v>115174</v>
      </c>
      <c r="AG663" s="13" t="str">
        <f>VLOOKUP(D663,[2]Reference!$Q:$U,4,FALSE)</f>
        <v>Fleet</v>
      </c>
      <c r="AH663" s="13" t="str">
        <f>VLOOKUP(D663,[2]Reference!$Q:$U,5,FALSE)</f>
        <v>LNER</v>
      </c>
      <c r="AI663" s="14">
        <f t="shared" si="121"/>
        <v>1</v>
      </c>
      <c r="AJ663" s="14">
        <f t="shared" si="122"/>
        <v>0</v>
      </c>
      <c r="AK663" s="14">
        <f t="shared" si="123"/>
        <v>1</v>
      </c>
      <c r="AL663" s="15">
        <f t="shared" si="124"/>
        <v>0</v>
      </c>
      <c r="AM663" s="14">
        <f t="shared" si="125"/>
        <v>3</v>
      </c>
      <c r="AN663" s="16">
        <f t="shared" si="126"/>
        <v>44905</v>
      </c>
      <c r="AO663" s="17">
        <f>VLOOKUP(B663,[2]Reference!D:E,2,1)</f>
        <v>202309</v>
      </c>
      <c r="AP663" s="12" t="str">
        <f t="shared" si="127"/>
        <v>7</v>
      </c>
      <c r="AQ663" s="18">
        <f t="shared" si="128"/>
        <v>1</v>
      </c>
      <c r="AR663" s="18">
        <f t="shared" si="129"/>
        <v>1</v>
      </c>
      <c r="AS663" s="13" t="str">
        <f>VLOOKUP(D663,[2]Reference!$Q:$U,3,FALSE)</f>
        <v>Azuma</v>
      </c>
      <c r="AT663" s="13" t="str">
        <f>VLOOKUP(D663,[2]Reference!Q:V,6,FALSE)</f>
        <v>Azuma</v>
      </c>
      <c r="AU663" s="13" t="str">
        <f>VLOOKUP(D663,[2]Reference!$Q:$U,2,FALSE)</f>
        <v>Hitachi - Class 801</v>
      </c>
      <c r="AV663" s="19">
        <f t="shared" si="130"/>
        <v>44907</v>
      </c>
      <c r="AW663" s="12" t="str">
        <f>+VLOOKUP(X663,[2]Reference!BN:BO,2,FALSE)</f>
        <v>Fleet</v>
      </c>
      <c r="AX663" s="20" t="str">
        <f t="shared" si="131"/>
        <v>HB</v>
      </c>
      <c r="AY663" s="20" t="str">
        <f>VLOOKUP(AX663,[2]Reference!AH:AI,2,FALSE)</f>
        <v>LNER</v>
      </c>
      <c r="AZ663" s="20" t="str">
        <f>VLOOKUP(D663,[2]Reference!Q:V,6,FALSE)</f>
        <v>Azuma</v>
      </c>
      <c r="BA663" s="20" t="str">
        <f>VLOOKUP(D663,[2]Reference!Q:V,3,FALSE)</f>
        <v>Azuma</v>
      </c>
    </row>
    <row r="664" spans="1:53" ht="13.5" x14ac:dyDescent="0.25">
      <c r="A664" s="28" t="s">
        <v>708</v>
      </c>
      <c r="B664" s="29">
        <v>44900</v>
      </c>
      <c r="C664" s="28" t="s">
        <v>54</v>
      </c>
      <c r="D664" s="28" t="s">
        <v>55</v>
      </c>
      <c r="E664" s="28" t="s">
        <v>56</v>
      </c>
      <c r="F664" s="28" t="s">
        <v>55</v>
      </c>
      <c r="G664" s="28" t="s">
        <v>231</v>
      </c>
      <c r="H664" s="28" t="s">
        <v>339</v>
      </c>
      <c r="I664" s="28" t="s">
        <v>694</v>
      </c>
      <c r="J664" s="28" t="s">
        <v>695</v>
      </c>
      <c r="K664" s="28" t="s">
        <v>709</v>
      </c>
      <c r="L664" s="28" t="s">
        <v>710</v>
      </c>
      <c r="M664" s="28" t="s">
        <v>234</v>
      </c>
      <c r="N664" s="30">
        <v>41</v>
      </c>
      <c r="O664" s="30">
        <v>32</v>
      </c>
      <c r="P664" s="30">
        <v>9</v>
      </c>
      <c r="Q664" s="30">
        <v>0</v>
      </c>
      <c r="R664" s="30">
        <v>0</v>
      </c>
      <c r="S664" s="30">
        <v>0</v>
      </c>
      <c r="T664" s="30">
        <v>0</v>
      </c>
      <c r="U664" s="30">
        <v>1</v>
      </c>
      <c r="V664" s="30">
        <v>41</v>
      </c>
      <c r="W664" s="28" t="s">
        <v>711</v>
      </c>
      <c r="X664" s="28" t="s">
        <v>80</v>
      </c>
      <c r="Y664" s="28" t="s">
        <v>66</v>
      </c>
      <c r="Z664" s="28" t="s">
        <v>674</v>
      </c>
      <c r="AA664" s="28" t="s">
        <v>384</v>
      </c>
      <c r="AB664" s="31">
        <v>0</v>
      </c>
      <c r="AC664" s="31">
        <v>0</v>
      </c>
      <c r="AD664" s="32">
        <v>0.35</v>
      </c>
      <c r="AE664" s="32">
        <v>0.35</v>
      </c>
      <c r="AF664" s="12" t="str">
        <f t="shared" si="120"/>
        <v>115374</v>
      </c>
      <c r="AG664" s="13" t="str">
        <f>VLOOKUP(D664,[2]Reference!$Q:$U,4,FALSE)</f>
        <v>Fleet</v>
      </c>
      <c r="AH664" s="13" t="str">
        <f>VLOOKUP(D664,[2]Reference!$Q:$U,5,FALSE)</f>
        <v>LNER</v>
      </c>
      <c r="AI664" s="14">
        <f t="shared" si="121"/>
        <v>0</v>
      </c>
      <c r="AJ664" s="14">
        <f t="shared" si="122"/>
        <v>0</v>
      </c>
      <c r="AK664" s="14">
        <f t="shared" si="123"/>
        <v>0</v>
      </c>
      <c r="AL664" s="15">
        <f t="shared" si="124"/>
        <v>0.35</v>
      </c>
      <c r="AM664" s="14">
        <f t="shared" si="125"/>
        <v>41</v>
      </c>
      <c r="AN664" s="16">
        <f t="shared" si="126"/>
        <v>44905</v>
      </c>
      <c r="AO664" s="17">
        <f>VLOOKUP(B664,[2]Reference!D:E,2,1)</f>
        <v>202309</v>
      </c>
      <c r="AP664" s="12" t="str">
        <f t="shared" si="127"/>
        <v>7</v>
      </c>
      <c r="AQ664" s="18">
        <f t="shared" si="128"/>
        <v>0.35</v>
      </c>
      <c r="AR664" s="18">
        <f t="shared" si="129"/>
        <v>0.35</v>
      </c>
      <c r="AS664" s="13" t="str">
        <f>VLOOKUP(D664,[2]Reference!$Q:$U,3,FALSE)</f>
        <v>Azuma</v>
      </c>
      <c r="AT664" s="13" t="str">
        <f>VLOOKUP(D664,[2]Reference!Q:V,6,FALSE)</f>
        <v>Azuma</v>
      </c>
      <c r="AU664" s="13" t="str">
        <f>VLOOKUP(D664,[2]Reference!$Q:$U,2,FALSE)</f>
        <v>Hitachi - Class 800</v>
      </c>
      <c r="AV664" s="19">
        <f t="shared" si="130"/>
        <v>44907</v>
      </c>
      <c r="AW664" s="12" t="str">
        <f>+VLOOKUP(X664,[2]Reference!BN:BO,2,FALSE)</f>
        <v>Fleet</v>
      </c>
      <c r="AX664" s="20" t="str">
        <f t="shared" si="131"/>
        <v>HB</v>
      </c>
      <c r="AY664" s="20" t="str">
        <f>VLOOKUP(AX664,[2]Reference!AH:AI,2,FALSE)</f>
        <v>LNER</v>
      </c>
      <c r="AZ664" s="20" t="str">
        <f>VLOOKUP(D664,[2]Reference!Q:V,6,FALSE)</f>
        <v>Azuma</v>
      </c>
      <c r="BA664" s="20" t="str">
        <f>VLOOKUP(D664,[2]Reference!Q:V,3,FALSE)</f>
        <v>Azuma</v>
      </c>
    </row>
    <row r="665" spans="1:53" ht="13.5" x14ac:dyDescent="0.25">
      <c r="A665" s="28" t="s">
        <v>712</v>
      </c>
      <c r="B665" s="29">
        <v>44900</v>
      </c>
      <c r="C665" s="28" t="s">
        <v>54</v>
      </c>
      <c r="D665" s="28" t="s">
        <v>92</v>
      </c>
      <c r="E665" s="28" t="s">
        <v>93</v>
      </c>
      <c r="F665" s="28" t="s">
        <v>92</v>
      </c>
      <c r="G665" s="28" t="s">
        <v>83</v>
      </c>
      <c r="H665" s="28" t="s">
        <v>198</v>
      </c>
      <c r="I665" s="28" t="s">
        <v>209</v>
      </c>
      <c r="J665" s="28" t="s">
        <v>210</v>
      </c>
      <c r="K665" s="28" t="s">
        <v>713</v>
      </c>
      <c r="L665" s="28" t="s">
        <v>714</v>
      </c>
      <c r="M665" s="28" t="s">
        <v>174</v>
      </c>
      <c r="N665" s="30">
        <v>7</v>
      </c>
      <c r="O665" s="30">
        <v>7</v>
      </c>
      <c r="P665" s="30">
        <v>0</v>
      </c>
      <c r="Q665" s="30">
        <v>2</v>
      </c>
      <c r="R665" s="30">
        <v>0</v>
      </c>
      <c r="S665" s="30">
        <v>0</v>
      </c>
      <c r="T665" s="30">
        <v>0</v>
      </c>
      <c r="U665" s="30">
        <v>3</v>
      </c>
      <c r="V665" s="30">
        <v>242</v>
      </c>
      <c r="W665" s="28" t="s">
        <v>715</v>
      </c>
      <c r="X665" s="28" t="s">
        <v>119</v>
      </c>
      <c r="Y665" s="28" t="s">
        <v>66</v>
      </c>
      <c r="Z665" s="28" t="s">
        <v>674</v>
      </c>
      <c r="AA665" s="28" t="s">
        <v>384</v>
      </c>
      <c r="AB665" s="31">
        <v>2</v>
      </c>
      <c r="AC665" s="31">
        <v>0</v>
      </c>
      <c r="AD665" s="32">
        <v>2.09</v>
      </c>
      <c r="AE665" s="32">
        <v>2.09</v>
      </c>
      <c r="AF665" s="12" t="str">
        <f t="shared" si="120"/>
        <v>115406</v>
      </c>
      <c r="AG665" s="13" t="str">
        <f>VLOOKUP(D665,[2]Reference!$Q:$U,4,FALSE)</f>
        <v>Fleet</v>
      </c>
      <c r="AH665" s="13" t="str">
        <f>VLOOKUP(D665,[2]Reference!$Q:$U,5,FALSE)</f>
        <v>LNER</v>
      </c>
      <c r="AI665" s="14">
        <f t="shared" si="121"/>
        <v>2</v>
      </c>
      <c r="AJ665" s="14">
        <f t="shared" si="122"/>
        <v>0</v>
      </c>
      <c r="AK665" s="14">
        <f t="shared" si="123"/>
        <v>2</v>
      </c>
      <c r="AL665" s="15">
        <f t="shared" si="124"/>
        <v>8.9999999999999858E-2</v>
      </c>
      <c r="AM665" s="14">
        <f t="shared" si="125"/>
        <v>7</v>
      </c>
      <c r="AN665" s="16">
        <f t="shared" si="126"/>
        <v>44905</v>
      </c>
      <c r="AO665" s="17">
        <f>VLOOKUP(B665,[2]Reference!D:E,2,1)</f>
        <v>202309</v>
      </c>
      <c r="AP665" s="12" t="str">
        <f t="shared" si="127"/>
        <v>7</v>
      </c>
      <c r="AQ665" s="18">
        <f t="shared" si="128"/>
        <v>2.09</v>
      </c>
      <c r="AR665" s="18">
        <f t="shared" si="129"/>
        <v>2.09</v>
      </c>
      <c r="AS665" s="13" t="str">
        <f>VLOOKUP(D665,[2]Reference!$Q:$U,3,FALSE)</f>
        <v>Azuma</v>
      </c>
      <c r="AT665" s="13" t="str">
        <f>VLOOKUP(D665,[2]Reference!Q:V,6,FALSE)</f>
        <v>Azuma</v>
      </c>
      <c r="AU665" s="13" t="str">
        <f>VLOOKUP(D665,[2]Reference!$Q:$U,2,FALSE)</f>
        <v>Hitachi - Class 801</v>
      </c>
      <c r="AV665" s="19">
        <f t="shared" si="130"/>
        <v>44907</v>
      </c>
      <c r="AW665" s="12" t="str">
        <f>+VLOOKUP(X665,[2]Reference!BN:BO,2,FALSE)</f>
        <v>Depot</v>
      </c>
      <c r="AX665" s="20" t="str">
        <f t="shared" si="131"/>
        <v>HB</v>
      </c>
      <c r="AY665" s="20" t="str">
        <f>VLOOKUP(AX665,[2]Reference!AH:AI,2,FALSE)</f>
        <v>LNER</v>
      </c>
      <c r="AZ665" s="20" t="str">
        <f>VLOOKUP(D665,[2]Reference!Q:V,6,FALSE)</f>
        <v>Azuma</v>
      </c>
      <c r="BA665" s="20" t="str">
        <f>VLOOKUP(D665,[2]Reference!Q:V,3,FALSE)</f>
        <v>Azuma</v>
      </c>
    </row>
    <row r="666" spans="1:53" ht="13.5" x14ac:dyDescent="0.25">
      <c r="A666" s="28" t="s">
        <v>716</v>
      </c>
      <c r="B666" s="29">
        <v>44901</v>
      </c>
      <c r="C666" s="28" t="s">
        <v>54</v>
      </c>
      <c r="D666" s="28" t="s">
        <v>92</v>
      </c>
      <c r="E666" s="28" t="s">
        <v>93</v>
      </c>
      <c r="F666" s="28" t="s">
        <v>92</v>
      </c>
      <c r="G666" s="28" t="s">
        <v>146</v>
      </c>
      <c r="H666" s="28" t="s">
        <v>198</v>
      </c>
      <c r="I666" s="28" t="s">
        <v>209</v>
      </c>
      <c r="J666" s="28" t="s">
        <v>210</v>
      </c>
      <c r="K666" s="28" t="s">
        <v>717</v>
      </c>
      <c r="L666" s="28" t="s">
        <v>718</v>
      </c>
      <c r="M666" s="28" t="s">
        <v>305</v>
      </c>
      <c r="N666" s="30">
        <v>0</v>
      </c>
      <c r="O666" s="30">
        <v>0</v>
      </c>
      <c r="P666" s="30">
        <v>0</v>
      </c>
      <c r="Q666" s="30">
        <v>1</v>
      </c>
      <c r="R666" s="30">
        <v>0</v>
      </c>
      <c r="S666" s="30">
        <v>0</v>
      </c>
      <c r="T666" s="30">
        <v>0</v>
      </c>
      <c r="U666" s="30">
        <v>1</v>
      </c>
      <c r="V666" s="30">
        <v>60</v>
      </c>
      <c r="W666" s="28" t="s">
        <v>719</v>
      </c>
      <c r="X666" s="28" t="s">
        <v>119</v>
      </c>
      <c r="Y666" s="28" t="s">
        <v>66</v>
      </c>
      <c r="Z666" s="28" t="s">
        <v>674</v>
      </c>
      <c r="AA666" s="28" t="s">
        <v>384</v>
      </c>
      <c r="AB666" s="31">
        <v>1</v>
      </c>
      <c r="AC666" s="31">
        <v>0</v>
      </c>
      <c r="AD666" s="32">
        <v>1</v>
      </c>
      <c r="AE666" s="32">
        <v>1</v>
      </c>
      <c r="AF666" s="12" t="str">
        <f t="shared" si="120"/>
        <v>117929</v>
      </c>
      <c r="AG666" s="13" t="str">
        <f>VLOOKUP(D666,[2]Reference!$Q:$U,4,FALSE)</f>
        <v>Fleet</v>
      </c>
      <c r="AH666" s="13" t="str">
        <f>VLOOKUP(D666,[2]Reference!$Q:$U,5,FALSE)</f>
        <v>LNER</v>
      </c>
      <c r="AI666" s="14">
        <f t="shared" si="121"/>
        <v>1</v>
      </c>
      <c r="AJ666" s="14">
        <f t="shared" si="122"/>
        <v>0</v>
      </c>
      <c r="AK666" s="14">
        <f t="shared" si="123"/>
        <v>1</v>
      </c>
      <c r="AL666" s="15">
        <f t="shared" si="124"/>
        <v>0</v>
      </c>
      <c r="AM666" s="14">
        <f t="shared" si="125"/>
        <v>0</v>
      </c>
      <c r="AN666" s="16">
        <f t="shared" si="126"/>
        <v>44905</v>
      </c>
      <c r="AO666" s="17">
        <f>VLOOKUP(B666,[2]Reference!D:E,2,1)</f>
        <v>202309</v>
      </c>
      <c r="AP666" s="12" t="str">
        <f t="shared" si="127"/>
        <v>7</v>
      </c>
      <c r="AQ666" s="18">
        <f t="shared" si="128"/>
        <v>1</v>
      </c>
      <c r="AR666" s="18">
        <f t="shared" si="129"/>
        <v>1</v>
      </c>
      <c r="AS666" s="13" t="str">
        <f>VLOOKUP(D666,[2]Reference!$Q:$U,3,FALSE)</f>
        <v>Azuma</v>
      </c>
      <c r="AT666" s="13" t="str">
        <f>VLOOKUP(D666,[2]Reference!Q:V,6,FALSE)</f>
        <v>Azuma</v>
      </c>
      <c r="AU666" s="13" t="str">
        <f>VLOOKUP(D666,[2]Reference!$Q:$U,2,FALSE)</f>
        <v>Hitachi - Class 801</v>
      </c>
      <c r="AV666" s="19">
        <f t="shared" si="130"/>
        <v>44908</v>
      </c>
      <c r="AW666" s="12" t="str">
        <f>+VLOOKUP(X666,[2]Reference!BN:BO,2,FALSE)</f>
        <v>Depot</v>
      </c>
      <c r="AX666" s="20" t="str">
        <f t="shared" si="131"/>
        <v>HB</v>
      </c>
      <c r="AY666" s="20" t="str">
        <f>VLOOKUP(AX666,[2]Reference!AH:AI,2,FALSE)</f>
        <v>LNER</v>
      </c>
      <c r="AZ666" s="20" t="str">
        <f>VLOOKUP(D666,[2]Reference!Q:V,6,FALSE)</f>
        <v>Azuma</v>
      </c>
      <c r="BA666" s="20" t="str">
        <f>VLOOKUP(D666,[2]Reference!Q:V,3,FALSE)</f>
        <v>Azuma</v>
      </c>
    </row>
    <row r="667" spans="1:53" ht="13.5" x14ac:dyDescent="0.25">
      <c r="A667" s="28" t="s">
        <v>720</v>
      </c>
      <c r="B667" s="29">
        <v>44901</v>
      </c>
      <c r="C667" s="28" t="s">
        <v>54</v>
      </c>
      <c r="D667" s="28" t="s">
        <v>161</v>
      </c>
      <c r="E667" s="28" t="s">
        <v>162</v>
      </c>
      <c r="F667" s="28" t="s">
        <v>161</v>
      </c>
      <c r="G667" s="28" t="s">
        <v>146</v>
      </c>
      <c r="H667" s="28" t="s">
        <v>95</v>
      </c>
      <c r="I667" s="28" t="s">
        <v>147</v>
      </c>
      <c r="J667" s="28" t="s">
        <v>148</v>
      </c>
      <c r="K667" s="28" t="s">
        <v>201</v>
      </c>
      <c r="L667" s="28" t="s">
        <v>721</v>
      </c>
      <c r="M667" s="28" t="s">
        <v>165</v>
      </c>
      <c r="N667" s="30">
        <v>31</v>
      </c>
      <c r="O667" s="30">
        <v>19</v>
      </c>
      <c r="P667" s="30">
        <v>12</v>
      </c>
      <c r="Q667" s="30">
        <v>0</v>
      </c>
      <c r="R667" s="30">
        <v>0</v>
      </c>
      <c r="S667" s="30">
        <v>0</v>
      </c>
      <c r="T667" s="30">
        <v>0</v>
      </c>
      <c r="U667" s="30">
        <v>3</v>
      </c>
      <c r="V667" s="30">
        <v>31</v>
      </c>
      <c r="W667" s="28" t="s">
        <v>722</v>
      </c>
      <c r="X667" s="28" t="s">
        <v>80</v>
      </c>
      <c r="Y667" s="28" t="s">
        <v>66</v>
      </c>
      <c r="Z667" s="28" t="s">
        <v>674</v>
      </c>
      <c r="AA667" s="28" t="s">
        <v>384</v>
      </c>
      <c r="AB667" s="31">
        <v>0</v>
      </c>
      <c r="AC667" s="31">
        <v>0</v>
      </c>
      <c r="AD667" s="32">
        <v>0</v>
      </c>
      <c r="AE667" s="32">
        <v>0.71</v>
      </c>
      <c r="AF667" s="12" t="str">
        <f t="shared" si="120"/>
        <v>118926</v>
      </c>
      <c r="AG667" s="13" t="str">
        <f>VLOOKUP(D667,[2]Reference!$Q:$U,4,FALSE)</f>
        <v>Fleet</v>
      </c>
      <c r="AH667" s="13" t="str">
        <f>VLOOKUP(D667,[2]Reference!$Q:$U,5,FALSE)</f>
        <v>LNER</v>
      </c>
      <c r="AI667" s="14">
        <f t="shared" si="121"/>
        <v>0</v>
      </c>
      <c r="AJ667" s="14">
        <f t="shared" si="122"/>
        <v>0</v>
      </c>
      <c r="AK667" s="14">
        <f t="shared" si="123"/>
        <v>0</v>
      </c>
      <c r="AL667" s="15">
        <f t="shared" si="124"/>
        <v>0</v>
      </c>
      <c r="AM667" s="14">
        <f t="shared" si="125"/>
        <v>31</v>
      </c>
      <c r="AN667" s="16">
        <f t="shared" si="126"/>
        <v>44905</v>
      </c>
      <c r="AO667" s="17">
        <f>VLOOKUP(B667,[2]Reference!D:E,2,1)</f>
        <v>202309</v>
      </c>
      <c r="AP667" s="12" t="str">
        <f t="shared" si="127"/>
        <v>7</v>
      </c>
      <c r="AQ667" s="18">
        <f t="shared" si="128"/>
        <v>0</v>
      </c>
      <c r="AR667" s="18">
        <f t="shared" si="129"/>
        <v>0.71</v>
      </c>
      <c r="AS667" s="13" t="str">
        <f>VLOOKUP(D667,[2]Reference!$Q:$U,3,FALSE)</f>
        <v>IC225</v>
      </c>
      <c r="AT667" s="13" t="str">
        <f>VLOOKUP(D667,[2]Reference!Q:V,6,FALSE)</f>
        <v>IC225</v>
      </c>
      <c r="AU667" s="13" t="str">
        <f>VLOOKUP(D667,[2]Reference!$Q:$U,2,FALSE)</f>
        <v>MK4 Coach</v>
      </c>
      <c r="AV667" s="19">
        <f t="shared" si="130"/>
        <v>44908</v>
      </c>
      <c r="AW667" s="12" t="str">
        <f>+VLOOKUP(X667,[2]Reference!BN:BO,2,FALSE)</f>
        <v>Fleet</v>
      </c>
      <c r="AX667" s="20" t="str">
        <f t="shared" si="131"/>
        <v>HB</v>
      </c>
      <c r="AY667" s="20" t="str">
        <f>VLOOKUP(AX667,[2]Reference!AH:AI,2,FALSE)</f>
        <v>LNER</v>
      </c>
      <c r="AZ667" s="20" t="str">
        <f>VLOOKUP(D667,[2]Reference!Q:V,6,FALSE)</f>
        <v>IC225</v>
      </c>
      <c r="BA667" s="20" t="str">
        <f>VLOOKUP(D667,[2]Reference!Q:V,3,FALSE)</f>
        <v>IC225</v>
      </c>
    </row>
    <row r="668" spans="1:53" ht="13.5" x14ac:dyDescent="0.25">
      <c r="A668" s="28" t="s">
        <v>723</v>
      </c>
      <c r="B668" s="29">
        <v>44902</v>
      </c>
      <c r="C668" s="28" t="s">
        <v>54</v>
      </c>
      <c r="D668" s="28" t="s">
        <v>70</v>
      </c>
      <c r="E668" s="28" t="s">
        <v>71</v>
      </c>
      <c r="F668" s="28" t="s">
        <v>70</v>
      </c>
      <c r="G668" s="28" t="s">
        <v>72</v>
      </c>
      <c r="H668" s="28" t="s">
        <v>327</v>
      </c>
      <c r="I668" s="28" t="s">
        <v>328</v>
      </c>
      <c r="J668" s="28" t="s">
        <v>329</v>
      </c>
      <c r="K668" s="28" t="s">
        <v>261</v>
      </c>
      <c r="L668" s="28" t="s">
        <v>724</v>
      </c>
      <c r="M668" s="28" t="s">
        <v>185</v>
      </c>
      <c r="N668" s="30">
        <v>8</v>
      </c>
      <c r="O668" s="30">
        <v>0</v>
      </c>
      <c r="P668" s="30">
        <v>8</v>
      </c>
      <c r="Q668" s="30">
        <v>2</v>
      </c>
      <c r="R668" s="30">
        <v>0</v>
      </c>
      <c r="S668" s="30">
        <v>0</v>
      </c>
      <c r="T668" s="30">
        <v>0</v>
      </c>
      <c r="U668" s="30">
        <v>3</v>
      </c>
      <c r="V668" s="30">
        <v>128</v>
      </c>
      <c r="W668" s="28" t="s">
        <v>725</v>
      </c>
      <c r="X668" s="28" t="s">
        <v>80</v>
      </c>
      <c r="Y668" s="28" t="s">
        <v>66</v>
      </c>
      <c r="Z668" s="28" t="s">
        <v>674</v>
      </c>
      <c r="AA668" s="28" t="s">
        <v>384</v>
      </c>
      <c r="AB668" s="31">
        <v>2</v>
      </c>
      <c r="AC668" s="31">
        <v>0</v>
      </c>
      <c r="AD668" s="32">
        <v>2</v>
      </c>
      <c r="AE668" s="32">
        <v>2.36</v>
      </c>
      <c r="AF668" s="12" t="str">
        <f t="shared" si="120"/>
        <v>121104</v>
      </c>
      <c r="AG668" s="13" t="str">
        <f>VLOOKUP(D668,[2]Reference!$Q:$U,4,FALSE)</f>
        <v>Fleet</v>
      </c>
      <c r="AH668" s="13" t="str">
        <f>VLOOKUP(D668,[2]Reference!$Q:$U,5,FALSE)</f>
        <v>LNER</v>
      </c>
      <c r="AI668" s="14">
        <f t="shared" si="121"/>
        <v>2</v>
      </c>
      <c r="AJ668" s="14">
        <f t="shared" si="122"/>
        <v>0</v>
      </c>
      <c r="AK668" s="14">
        <f t="shared" si="123"/>
        <v>2</v>
      </c>
      <c r="AL668" s="15">
        <f t="shared" si="124"/>
        <v>0</v>
      </c>
      <c r="AM668" s="14">
        <f t="shared" si="125"/>
        <v>8</v>
      </c>
      <c r="AN668" s="16">
        <f t="shared" si="126"/>
        <v>44905</v>
      </c>
      <c r="AO668" s="17">
        <f>VLOOKUP(B668,[2]Reference!D:E,2,1)</f>
        <v>202309</v>
      </c>
      <c r="AP668" s="12" t="str">
        <f t="shared" si="127"/>
        <v>7</v>
      </c>
      <c r="AQ668" s="18">
        <f t="shared" si="128"/>
        <v>2</v>
      </c>
      <c r="AR668" s="18">
        <f t="shared" si="129"/>
        <v>2.36</v>
      </c>
      <c r="AS668" s="13" t="str">
        <f>VLOOKUP(D668,[2]Reference!$Q:$U,3,FALSE)</f>
        <v>IC225</v>
      </c>
      <c r="AT668" s="13" t="str">
        <f>VLOOKUP(D668,[2]Reference!Q:V,6,FALSE)</f>
        <v>IC225</v>
      </c>
      <c r="AU668" s="13" t="str">
        <f>VLOOKUP(D668,[2]Reference!$Q:$U,2,FALSE)</f>
        <v>Cl 91 Loco</v>
      </c>
      <c r="AV668" s="19">
        <f t="shared" si="130"/>
        <v>44909</v>
      </c>
      <c r="AW668" s="12" t="str">
        <f>+VLOOKUP(X668,[2]Reference!BN:BO,2,FALSE)</f>
        <v>Fleet</v>
      </c>
      <c r="AX668" s="20" t="str">
        <f t="shared" si="131"/>
        <v>HB</v>
      </c>
      <c r="AY668" s="20" t="str">
        <f>VLOOKUP(AX668,[2]Reference!AH:AI,2,FALSE)</f>
        <v>LNER</v>
      </c>
      <c r="AZ668" s="20" t="str">
        <f>VLOOKUP(D668,[2]Reference!Q:V,6,FALSE)</f>
        <v>IC225</v>
      </c>
      <c r="BA668" s="20" t="str">
        <f>VLOOKUP(D668,[2]Reference!Q:V,3,FALSE)</f>
        <v>IC225</v>
      </c>
    </row>
    <row r="669" spans="1:53" ht="13.5" x14ac:dyDescent="0.25">
      <c r="A669" s="28" t="s">
        <v>726</v>
      </c>
      <c r="B669" s="29">
        <v>44902</v>
      </c>
      <c r="C669" s="28" t="s">
        <v>54</v>
      </c>
      <c r="D669" s="28" t="s">
        <v>283</v>
      </c>
      <c r="E669" s="28" t="s">
        <v>284</v>
      </c>
      <c r="F669" s="28" t="s">
        <v>283</v>
      </c>
      <c r="G669" s="28" t="s">
        <v>94</v>
      </c>
      <c r="H669" s="28" t="s">
        <v>112</v>
      </c>
      <c r="I669" s="28" t="s">
        <v>285</v>
      </c>
      <c r="J669" s="28" t="s">
        <v>286</v>
      </c>
      <c r="K669" s="28" t="s">
        <v>98</v>
      </c>
      <c r="L669" s="28" t="s">
        <v>727</v>
      </c>
      <c r="M669" s="28" t="s">
        <v>523</v>
      </c>
      <c r="N669" s="30">
        <v>137</v>
      </c>
      <c r="O669" s="30">
        <v>0</v>
      </c>
      <c r="P669" s="30">
        <v>137</v>
      </c>
      <c r="Q669" s="30">
        <v>0</v>
      </c>
      <c r="R669" s="30">
        <v>0</v>
      </c>
      <c r="S669" s="30">
        <v>1</v>
      </c>
      <c r="T669" s="30">
        <v>0</v>
      </c>
      <c r="U669" s="30">
        <v>5</v>
      </c>
      <c r="V669" s="30">
        <v>217</v>
      </c>
      <c r="W669" s="28" t="s">
        <v>728</v>
      </c>
      <c r="X669" s="28" t="s">
        <v>119</v>
      </c>
      <c r="Y669" s="28" t="s">
        <v>66</v>
      </c>
      <c r="Z669" s="28" t="s">
        <v>674</v>
      </c>
      <c r="AA669" s="28" t="s">
        <v>384</v>
      </c>
      <c r="AB669" s="31">
        <v>0</v>
      </c>
      <c r="AC669" s="31">
        <v>1</v>
      </c>
      <c r="AD669" s="32">
        <v>1.81</v>
      </c>
      <c r="AE669" s="32">
        <v>3.06</v>
      </c>
      <c r="AF669" s="12" t="str">
        <f t="shared" si="120"/>
        <v>121327</v>
      </c>
      <c r="AG669" s="13" t="str">
        <f>VLOOKUP(D669,[2]Reference!$Q:$U,4,FALSE)</f>
        <v>Fleet</v>
      </c>
      <c r="AH669" s="13" t="str">
        <f>VLOOKUP(D669,[2]Reference!$Q:$U,5,FALSE)</f>
        <v>LNER</v>
      </c>
      <c r="AI669" s="14">
        <f t="shared" si="121"/>
        <v>0</v>
      </c>
      <c r="AJ669" s="14">
        <f t="shared" si="122"/>
        <v>0.5</v>
      </c>
      <c r="AK669" s="14">
        <f t="shared" si="123"/>
        <v>0.5</v>
      </c>
      <c r="AL669" s="15">
        <f t="shared" si="124"/>
        <v>1.31</v>
      </c>
      <c r="AM669" s="14">
        <f t="shared" si="125"/>
        <v>137</v>
      </c>
      <c r="AN669" s="16">
        <f t="shared" si="126"/>
        <v>44905</v>
      </c>
      <c r="AO669" s="17">
        <f>VLOOKUP(B669,[2]Reference!D:E,2,1)</f>
        <v>202309</v>
      </c>
      <c r="AP669" s="12" t="str">
        <f t="shared" si="127"/>
        <v>7</v>
      </c>
      <c r="AQ669" s="18">
        <f t="shared" si="128"/>
        <v>1.81</v>
      </c>
      <c r="AR669" s="18">
        <f t="shared" si="129"/>
        <v>3.06</v>
      </c>
      <c r="AS669" s="13" t="str">
        <f>VLOOKUP(D669,[2]Reference!$Q:$U,3,FALSE)</f>
        <v>Azuma</v>
      </c>
      <c r="AT669" s="13" t="str">
        <f>VLOOKUP(D669,[2]Reference!Q:V,6,FALSE)</f>
        <v>Depot</v>
      </c>
      <c r="AU669" s="13" t="str">
        <f>VLOOKUP(D669,[2]Reference!$Q:$U,2,FALSE)</f>
        <v>Hitachi - Doncaster Carr</v>
      </c>
      <c r="AV669" s="19">
        <f t="shared" si="130"/>
        <v>44909</v>
      </c>
      <c r="AW669" s="12" t="str">
        <f>+VLOOKUP(X669,[2]Reference!BN:BO,2,FALSE)</f>
        <v>Depot</v>
      </c>
      <c r="AX669" s="20" t="str">
        <f t="shared" si="131"/>
        <v>HB</v>
      </c>
      <c r="AY669" s="20" t="str">
        <f>VLOOKUP(AX669,[2]Reference!AH:AI,2,FALSE)</f>
        <v>LNER</v>
      </c>
      <c r="AZ669" s="20" t="str">
        <f>VLOOKUP(D669,[2]Reference!Q:V,6,FALSE)</f>
        <v>Depot</v>
      </c>
      <c r="BA669" s="20" t="str">
        <f>VLOOKUP(D669,[2]Reference!Q:V,3,FALSE)</f>
        <v>Azuma</v>
      </c>
    </row>
    <row r="670" spans="1:53" ht="13.5" x14ac:dyDescent="0.25">
      <c r="A670" s="28" t="s">
        <v>729</v>
      </c>
      <c r="B670" s="29">
        <v>44902</v>
      </c>
      <c r="C670" s="28" t="s">
        <v>54</v>
      </c>
      <c r="D670" s="28" t="s">
        <v>92</v>
      </c>
      <c r="E670" s="28" t="s">
        <v>93</v>
      </c>
      <c r="F670" s="28" t="s">
        <v>92</v>
      </c>
      <c r="G670" s="28" t="s">
        <v>154</v>
      </c>
      <c r="H670" s="28" t="s">
        <v>730</v>
      </c>
      <c r="I670" s="28" t="s">
        <v>731</v>
      </c>
      <c r="J670" s="28" t="s">
        <v>732</v>
      </c>
      <c r="K670" s="28" t="s">
        <v>155</v>
      </c>
      <c r="L670" s="28" t="s">
        <v>733</v>
      </c>
      <c r="M670" s="28" t="s">
        <v>565</v>
      </c>
      <c r="N670" s="30">
        <v>20</v>
      </c>
      <c r="O670" s="30">
        <v>10</v>
      </c>
      <c r="P670" s="30">
        <v>10</v>
      </c>
      <c r="Q670" s="30">
        <v>0</v>
      </c>
      <c r="R670" s="30">
        <v>0</v>
      </c>
      <c r="S670" s="30">
        <v>0</v>
      </c>
      <c r="T670" s="30">
        <v>0</v>
      </c>
      <c r="U670" s="30">
        <v>2</v>
      </c>
      <c r="V670" s="30">
        <v>20</v>
      </c>
      <c r="W670" s="28" t="s">
        <v>734</v>
      </c>
      <c r="X670" s="28" t="s">
        <v>80</v>
      </c>
      <c r="Y670" s="28" t="s">
        <v>66</v>
      </c>
      <c r="Z670" s="28" t="s">
        <v>674</v>
      </c>
      <c r="AA670" s="28" t="s">
        <v>384</v>
      </c>
      <c r="AB670" s="31">
        <v>0</v>
      </c>
      <c r="AC670" s="31">
        <v>0</v>
      </c>
      <c r="AD670" s="32">
        <v>0</v>
      </c>
      <c r="AE670" s="32">
        <v>0</v>
      </c>
      <c r="AF670" s="12" t="str">
        <f t="shared" si="120"/>
        <v>123355</v>
      </c>
      <c r="AG670" s="13" t="str">
        <f>VLOOKUP(D670,[2]Reference!$Q:$U,4,FALSE)</f>
        <v>Fleet</v>
      </c>
      <c r="AH670" s="13" t="str">
        <f>VLOOKUP(D670,[2]Reference!$Q:$U,5,FALSE)</f>
        <v>LNER</v>
      </c>
      <c r="AI670" s="14">
        <f t="shared" si="121"/>
        <v>0</v>
      </c>
      <c r="AJ670" s="14">
        <f t="shared" si="122"/>
        <v>0</v>
      </c>
      <c r="AK670" s="14">
        <f t="shared" si="123"/>
        <v>0</v>
      </c>
      <c r="AL670" s="15">
        <f t="shared" si="124"/>
        <v>0</v>
      </c>
      <c r="AM670" s="14">
        <f t="shared" si="125"/>
        <v>20</v>
      </c>
      <c r="AN670" s="16">
        <f t="shared" si="126"/>
        <v>44905</v>
      </c>
      <c r="AO670" s="17">
        <f>VLOOKUP(B670,[2]Reference!D:E,2,1)</f>
        <v>202309</v>
      </c>
      <c r="AP670" s="12" t="str">
        <f t="shared" si="127"/>
        <v>7</v>
      </c>
      <c r="AQ670" s="18">
        <f t="shared" si="128"/>
        <v>0</v>
      </c>
      <c r="AR670" s="18">
        <f t="shared" si="129"/>
        <v>0</v>
      </c>
      <c r="AS670" s="13" t="str">
        <f>VLOOKUP(D670,[2]Reference!$Q:$U,3,FALSE)</f>
        <v>Azuma</v>
      </c>
      <c r="AT670" s="13" t="str">
        <f>VLOOKUP(D670,[2]Reference!Q:V,6,FALSE)</f>
        <v>Azuma</v>
      </c>
      <c r="AU670" s="13" t="str">
        <f>VLOOKUP(D670,[2]Reference!$Q:$U,2,FALSE)</f>
        <v>Hitachi - Class 801</v>
      </c>
      <c r="AV670" s="19">
        <f t="shared" si="130"/>
        <v>44909</v>
      </c>
      <c r="AW670" s="12" t="str">
        <f>+VLOOKUP(X670,[2]Reference!BN:BO,2,FALSE)</f>
        <v>Fleet</v>
      </c>
      <c r="AX670" s="20" t="str">
        <f t="shared" si="131"/>
        <v>HB</v>
      </c>
      <c r="AY670" s="20" t="str">
        <f>VLOOKUP(AX670,[2]Reference!AH:AI,2,FALSE)</f>
        <v>LNER</v>
      </c>
      <c r="AZ670" s="20" t="str">
        <f>VLOOKUP(D670,[2]Reference!Q:V,6,FALSE)</f>
        <v>Azuma</v>
      </c>
      <c r="BA670" s="20" t="str">
        <f>VLOOKUP(D670,[2]Reference!Q:V,3,FALSE)</f>
        <v>Azuma</v>
      </c>
    </row>
    <row r="671" spans="1:53" ht="13.5" x14ac:dyDescent="0.25">
      <c r="A671" s="28" t="s">
        <v>735</v>
      </c>
      <c r="B671" s="29">
        <v>44903</v>
      </c>
      <c r="C671" s="28" t="s">
        <v>54</v>
      </c>
      <c r="D671" s="28" t="s">
        <v>161</v>
      </c>
      <c r="E671" s="28" t="s">
        <v>162</v>
      </c>
      <c r="F671" s="28" t="s">
        <v>161</v>
      </c>
      <c r="G671" s="28" t="s">
        <v>72</v>
      </c>
      <c r="H671" s="28" t="s">
        <v>95</v>
      </c>
      <c r="I671" s="28" t="s">
        <v>147</v>
      </c>
      <c r="J671" s="28" t="s">
        <v>148</v>
      </c>
      <c r="K671" s="28" t="s">
        <v>163</v>
      </c>
      <c r="L671" s="28" t="s">
        <v>736</v>
      </c>
      <c r="M671" s="28" t="s">
        <v>78</v>
      </c>
      <c r="N671" s="30">
        <v>7</v>
      </c>
      <c r="O671" s="30">
        <v>3</v>
      </c>
      <c r="P671" s="30">
        <v>4</v>
      </c>
      <c r="Q671" s="30">
        <v>0</v>
      </c>
      <c r="R671" s="30">
        <v>0</v>
      </c>
      <c r="S671" s="30">
        <v>0</v>
      </c>
      <c r="T671" s="30">
        <v>0</v>
      </c>
      <c r="U671" s="30">
        <v>2</v>
      </c>
      <c r="V671" s="30">
        <v>7</v>
      </c>
      <c r="W671" s="28" t="s">
        <v>737</v>
      </c>
      <c r="X671" s="28" t="s">
        <v>80</v>
      </c>
      <c r="Y671" s="28" t="s">
        <v>66</v>
      </c>
      <c r="Z671" s="28" t="s">
        <v>674</v>
      </c>
      <c r="AA671" s="28" t="s">
        <v>384</v>
      </c>
      <c r="AB671" s="31">
        <v>0</v>
      </c>
      <c r="AC671" s="31">
        <v>0</v>
      </c>
      <c r="AD671" s="32">
        <v>0</v>
      </c>
      <c r="AE671" s="32">
        <v>0</v>
      </c>
      <c r="AF671" s="12" t="str">
        <f t="shared" si="120"/>
        <v>124421</v>
      </c>
      <c r="AG671" s="13" t="str">
        <f>VLOOKUP(D671,[2]Reference!$Q:$U,4,FALSE)</f>
        <v>Fleet</v>
      </c>
      <c r="AH671" s="13" t="str">
        <f>VLOOKUP(D671,[2]Reference!$Q:$U,5,FALSE)</f>
        <v>LNER</v>
      </c>
      <c r="AI671" s="14">
        <f t="shared" si="121"/>
        <v>0</v>
      </c>
      <c r="AJ671" s="14">
        <f t="shared" si="122"/>
        <v>0</v>
      </c>
      <c r="AK671" s="14">
        <f t="shared" si="123"/>
        <v>0</v>
      </c>
      <c r="AL671" s="15">
        <f t="shared" si="124"/>
        <v>0</v>
      </c>
      <c r="AM671" s="14">
        <f t="shared" si="125"/>
        <v>7</v>
      </c>
      <c r="AN671" s="16">
        <f t="shared" si="126"/>
        <v>44905</v>
      </c>
      <c r="AO671" s="17">
        <f>VLOOKUP(B671,[2]Reference!D:E,2,1)</f>
        <v>202309</v>
      </c>
      <c r="AP671" s="12" t="str">
        <f t="shared" si="127"/>
        <v>7</v>
      </c>
      <c r="AQ671" s="18">
        <f t="shared" si="128"/>
        <v>0</v>
      </c>
      <c r="AR671" s="18">
        <f t="shared" si="129"/>
        <v>0</v>
      </c>
      <c r="AS671" s="13" t="str">
        <f>VLOOKUP(D671,[2]Reference!$Q:$U,3,FALSE)</f>
        <v>IC225</v>
      </c>
      <c r="AT671" s="13" t="str">
        <f>VLOOKUP(D671,[2]Reference!Q:V,6,FALSE)</f>
        <v>IC225</v>
      </c>
      <c r="AU671" s="13" t="str">
        <f>VLOOKUP(D671,[2]Reference!$Q:$U,2,FALSE)</f>
        <v>MK4 Coach</v>
      </c>
      <c r="AV671" s="19">
        <f t="shared" si="130"/>
        <v>44910</v>
      </c>
      <c r="AW671" s="12" t="str">
        <f>+VLOOKUP(X671,[2]Reference!BN:BO,2,FALSE)</f>
        <v>Fleet</v>
      </c>
      <c r="AX671" s="20" t="str">
        <f t="shared" si="131"/>
        <v>HB</v>
      </c>
      <c r="AY671" s="20" t="str">
        <f>VLOOKUP(AX671,[2]Reference!AH:AI,2,FALSE)</f>
        <v>LNER</v>
      </c>
      <c r="AZ671" s="20" t="str">
        <f>VLOOKUP(D671,[2]Reference!Q:V,6,FALSE)</f>
        <v>IC225</v>
      </c>
      <c r="BA671" s="20" t="str">
        <f>VLOOKUP(D671,[2]Reference!Q:V,3,FALSE)</f>
        <v>IC225</v>
      </c>
    </row>
    <row r="672" spans="1:53" ht="13.5" x14ac:dyDescent="0.25">
      <c r="A672" s="28" t="s">
        <v>738</v>
      </c>
      <c r="B672" s="29">
        <v>44903</v>
      </c>
      <c r="C672" s="28" t="s">
        <v>54</v>
      </c>
      <c r="D672" s="28" t="s">
        <v>92</v>
      </c>
      <c r="E672" s="28" t="s">
        <v>93</v>
      </c>
      <c r="F672" s="28" t="s">
        <v>92</v>
      </c>
      <c r="G672" s="28" t="s">
        <v>129</v>
      </c>
      <c r="H672" s="28" t="s">
        <v>73</v>
      </c>
      <c r="I672" s="28" t="s">
        <v>739</v>
      </c>
      <c r="J672" s="28" t="s">
        <v>740</v>
      </c>
      <c r="K672" s="28" t="s">
        <v>172</v>
      </c>
      <c r="L672" s="28" t="s">
        <v>741</v>
      </c>
      <c r="M672" s="28" t="s">
        <v>402</v>
      </c>
      <c r="N672" s="30">
        <v>21</v>
      </c>
      <c r="O672" s="30">
        <v>15</v>
      </c>
      <c r="P672" s="30">
        <v>6</v>
      </c>
      <c r="Q672" s="30">
        <v>0</v>
      </c>
      <c r="R672" s="30">
        <v>0</v>
      </c>
      <c r="S672" s="30">
        <v>0</v>
      </c>
      <c r="T672" s="30">
        <v>0</v>
      </c>
      <c r="U672" s="30">
        <v>3</v>
      </c>
      <c r="V672" s="30">
        <v>21</v>
      </c>
      <c r="W672" s="28" t="s">
        <v>742</v>
      </c>
      <c r="X672" s="28" t="s">
        <v>80</v>
      </c>
      <c r="Y672" s="28" t="s">
        <v>66</v>
      </c>
      <c r="Z672" s="28" t="s">
        <v>674</v>
      </c>
      <c r="AA672" s="28" t="s">
        <v>384</v>
      </c>
      <c r="AB672" s="31">
        <v>0</v>
      </c>
      <c r="AC672" s="31">
        <v>0</v>
      </c>
      <c r="AD672" s="32">
        <v>0</v>
      </c>
      <c r="AE672" s="32">
        <v>1.1100000000000001</v>
      </c>
      <c r="AF672" s="12" t="str">
        <f t="shared" si="120"/>
        <v>125513</v>
      </c>
      <c r="AG672" s="13" t="str">
        <f>VLOOKUP(D672,[2]Reference!$Q:$U,4,FALSE)</f>
        <v>Fleet</v>
      </c>
      <c r="AH672" s="13" t="str">
        <f>VLOOKUP(D672,[2]Reference!$Q:$U,5,FALSE)</f>
        <v>LNER</v>
      </c>
      <c r="AI672" s="14">
        <f t="shared" si="121"/>
        <v>0</v>
      </c>
      <c r="AJ672" s="14">
        <f t="shared" si="122"/>
        <v>0</v>
      </c>
      <c r="AK672" s="14">
        <f t="shared" si="123"/>
        <v>0</v>
      </c>
      <c r="AL672" s="15">
        <f t="shared" si="124"/>
        <v>0</v>
      </c>
      <c r="AM672" s="14">
        <f t="shared" si="125"/>
        <v>21</v>
      </c>
      <c r="AN672" s="16">
        <f t="shared" si="126"/>
        <v>44905</v>
      </c>
      <c r="AO672" s="17">
        <f>VLOOKUP(B672,[2]Reference!D:E,2,1)</f>
        <v>202309</v>
      </c>
      <c r="AP672" s="12" t="str">
        <f t="shared" si="127"/>
        <v>7</v>
      </c>
      <c r="AQ672" s="18">
        <f t="shared" si="128"/>
        <v>0</v>
      </c>
      <c r="AR672" s="18">
        <f t="shared" si="129"/>
        <v>1.1100000000000001</v>
      </c>
      <c r="AS672" s="13" t="str">
        <f>VLOOKUP(D672,[2]Reference!$Q:$U,3,FALSE)</f>
        <v>Azuma</v>
      </c>
      <c r="AT672" s="13" t="str">
        <f>VLOOKUP(D672,[2]Reference!Q:V,6,FALSE)</f>
        <v>Azuma</v>
      </c>
      <c r="AU672" s="13" t="str">
        <f>VLOOKUP(D672,[2]Reference!$Q:$U,2,FALSE)</f>
        <v>Hitachi - Class 801</v>
      </c>
      <c r="AV672" s="19">
        <f t="shared" si="130"/>
        <v>44910</v>
      </c>
      <c r="AW672" s="12" t="str">
        <f>+VLOOKUP(X672,[2]Reference!BN:BO,2,FALSE)</f>
        <v>Fleet</v>
      </c>
      <c r="AX672" s="20" t="str">
        <f t="shared" si="131"/>
        <v>HB</v>
      </c>
      <c r="AY672" s="20" t="str">
        <f>VLOOKUP(AX672,[2]Reference!AH:AI,2,FALSE)</f>
        <v>LNER</v>
      </c>
      <c r="AZ672" s="20" t="str">
        <f>VLOOKUP(D672,[2]Reference!Q:V,6,FALSE)</f>
        <v>Azuma</v>
      </c>
      <c r="BA672" s="20" t="str">
        <f>VLOOKUP(D672,[2]Reference!Q:V,3,FALSE)</f>
        <v>Azuma</v>
      </c>
    </row>
    <row r="673" spans="1:53" ht="13.5" x14ac:dyDescent="0.25">
      <c r="A673" s="28" t="s">
        <v>743</v>
      </c>
      <c r="B673" s="29">
        <v>44903</v>
      </c>
      <c r="C673" s="28" t="s">
        <v>54</v>
      </c>
      <c r="D673" s="28" t="s">
        <v>70</v>
      </c>
      <c r="E673" s="28" t="s">
        <v>71</v>
      </c>
      <c r="F673" s="28" t="s">
        <v>70</v>
      </c>
      <c r="G673" s="28" t="s">
        <v>154</v>
      </c>
      <c r="H673" s="28" t="s">
        <v>339</v>
      </c>
      <c r="I673" s="28" t="s">
        <v>411</v>
      </c>
      <c r="J673" s="28" t="s">
        <v>412</v>
      </c>
      <c r="K673" s="28" t="s">
        <v>155</v>
      </c>
      <c r="L673" s="28" t="s">
        <v>744</v>
      </c>
      <c r="M673" s="28" t="s">
        <v>185</v>
      </c>
      <c r="N673" s="30">
        <v>28</v>
      </c>
      <c r="O673" s="30">
        <v>21</v>
      </c>
      <c r="P673" s="30">
        <v>7</v>
      </c>
      <c r="Q673" s="30">
        <v>0</v>
      </c>
      <c r="R673" s="30">
        <v>0</v>
      </c>
      <c r="S673" s="30">
        <v>0</v>
      </c>
      <c r="T673" s="30">
        <v>0</v>
      </c>
      <c r="U673" s="30">
        <v>2</v>
      </c>
      <c r="V673" s="30">
        <v>28</v>
      </c>
      <c r="W673" s="28" t="s">
        <v>745</v>
      </c>
      <c r="X673" s="28" t="s">
        <v>80</v>
      </c>
      <c r="Y673" s="28" t="s">
        <v>66</v>
      </c>
      <c r="Z673" s="28" t="s">
        <v>674</v>
      </c>
      <c r="AA673" s="28" t="s">
        <v>384</v>
      </c>
      <c r="AB673" s="31">
        <v>0</v>
      </c>
      <c r="AC673" s="31">
        <v>0</v>
      </c>
      <c r="AD673" s="32">
        <v>0</v>
      </c>
      <c r="AE673" s="32">
        <v>0.89</v>
      </c>
      <c r="AF673" s="12" t="str">
        <f t="shared" si="120"/>
        <v>126116</v>
      </c>
      <c r="AG673" s="13" t="str">
        <f>VLOOKUP(D673,[2]Reference!$Q:$U,4,FALSE)</f>
        <v>Fleet</v>
      </c>
      <c r="AH673" s="13" t="str">
        <f>VLOOKUP(D673,[2]Reference!$Q:$U,5,FALSE)</f>
        <v>LNER</v>
      </c>
      <c r="AI673" s="14">
        <f t="shared" si="121"/>
        <v>0</v>
      </c>
      <c r="AJ673" s="14">
        <f t="shared" si="122"/>
        <v>0</v>
      </c>
      <c r="AK673" s="14">
        <f t="shared" si="123"/>
        <v>0</v>
      </c>
      <c r="AL673" s="15">
        <f t="shared" si="124"/>
        <v>0</v>
      </c>
      <c r="AM673" s="14">
        <f t="shared" si="125"/>
        <v>28</v>
      </c>
      <c r="AN673" s="16">
        <f t="shared" si="126"/>
        <v>44905</v>
      </c>
      <c r="AO673" s="17">
        <f>VLOOKUP(B673,[2]Reference!D:E,2,1)</f>
        <v>202309</v>
      </c>
      <c r="AP673" s="12" t="str">
        <f t="shared" si="127"/>
        <v>7</v>
      </c>
      <c r="AQ673" s="18">
        <f t="shared" si="128"/>
        <v>0</v>
      </c>
      <c r="AR673" s="18">
        <f t="shared" si="129"/>
        <v>0.89</v>
      </c>
      <c r="AS673" s="13" t="str">
        <f>VLOOKUP(D673,[2]Reference!$Q:$U,3,FALSE)</f>
        <v>IC225</v>
      </c>
      <c r="AT673" s="13" t="str">
        <f>VLOOKUP(D673,[2]Reference!Q:V,6,FALSE)</f>
        <v>IC225</v>
      </c>
      <c r="AU673" s="13" t="str">
        <f>VLOOKUP(D673,[2]Reference!$Q:$U,2,FALSE)</f>
        <v>Cl 91 Loco</v>
      </c>
      <c r="AV673" s="19">
        <f t="shared" si="130"/>
        <v>44910</v>
      </c>
      <c r="AW673" s="12" t="str">
        <f>+VLOOKUP(X673,[2]Reference!BN:BO,2,FALSE)</f>
        <v>Fleet</v>
      </c>
      <c r="AX673" s="20" t="str">
        <f t="shared" si="131"/>
        <v>HB</v>
      </c>
      <c r="AY673" s="20" t="str">
        <f>VLOOKUP(AX673,[2]Reference!AH:AI,2,FALSE)</f>
        <v>LNER</v>
      </c>
      <c r="AZ673" s="20" t="str">
        <f>VLOOKUP(D673,[2]Reference!Q:V,6,FALSE)</f>
        <v>IC225</v>
      </c>
      <c r="BA673" s="20" t="str">
        <f>VLOOKUP(D673,[2]Reference!Q:V,3,FALSE)</f>
        <v>IC225</v>
      </c>
    </row>
    <row r="674" spans="1:53" ht="13.5" x14ac:dyDescent="0.25">
      <c r="A674" s="28" t="s">
        <v>746</v>
      </c>
      <c r="B674" s="29">
        <v>44904</v>
      </c>
      <c r="C674" s="28" t="s">
        <v>54</v>
      </c>
      <c r="D674" s="28" t="s">
        <v>283</v>
      </c>
      <c r="E674" s="28" t="s">
        <v>284</v>
      </c>
      <c r="F674" s="28" t="s">
        <v>283</v>
      </c>
      <c r="G674" s="28" t="s">
        <v>129</v>
      </c>
      <c r="H674" s="28" t="s">
        <v>112</v>
      </c>
      <c r="I674" s="28" t="s">
        <v>747</v>
      </c>
      <c r="J674" s="28" t="s">
        <v>748</v>
      </c>
      <c r="K674" s="28" t="s">
        <v>179</v>
      </c>
      <c r="L674" s="28" t="s">
        <v>749</v>
      </c>
      <c r="M674" s="28" t="s">
        <v>107</v>
      </c>
      <c r="N674" s="30">
        <v>8</v>
      </c>
      <c r="O674" s="30">
        <v>8</v>
      </c>
      <c r="P674" s="30">
        <v>0</v>
      </c>
      <c r="Q674" s="30">
        <v>0</v>
      </c>
      <c r="R674" s="30">
        <v>0</v>
      </c>
      <c r="S674" s="30">
        <v>0</v>
      </c>
      <c r="T674" s="30">
        <v>0</v>
      </c>
      <c r="U674" s="30">
        <v>1</v>
      </c>
      <c r="V674" s="30">
        <v>8</v>
      </c>
      <c r="W674" s="28" t="s">
        <v>750</v>
      </c>
      <c r="X674" s="28" t="s">
        <v>119</v>
      </c>
      <c r="Y674" s="28" t="s">
        <v>66</v>
      </c>
      <c r="Z674" s="28" t="s">
        <v>674</v>
      </c>
      <c r="AA674" s="28" t="s">
        <v>384</v>
      </c>
      <c r="AB674" s="31">
        <v>0</v>
      </c>
      <c r="AC674" s="31">
        <v>0</v>
      </c>
      <c r="AD674" s="32">
        <v>0</v>
      </c>
      <c r="AE674" s="32">
        <v>0</v>
      </c>
      <c r="AF674" s="12" t="str">
        <f t="shared" si="120"/>
        <v>127188</v>
      </c>
      <c r="AG674" s="13" t="str">
        <f>VLOOKUP(D674,[2]Reference!$Q:$U,4,FALSE)</f>
        <v>Fleet</v>
      </c>
      <c r="AH674" s="13" t="str">
        <f>VLOOKUP(D674,[2]Reference!$Q:$U,5,FALSE)</f>
        <v>LNER</v>
      </c>
      <c r="AI674" s="14">
        <f t="shared" si="121"/>
        <v>0</v>
      </c>
      <c r="AJ674" s="14">
        <f t="shared" si="122"/>
        <v>0</v>
      </c>
      <c r="AK674" s="14">
        <f t="shared" si="123"/>
        <v>0</v>
      </c>
      <c r="AL674" s="15">
        <f t="shared" si="124"/>
        <v>0</v>
      </c>
      <c r="AM674" s="14">
        <f t="shared" si="125"/>
        <v>8</v>
      </c>
      <c r="AN674" s="16">
        <f t="shared" si="126"/>
        <v>44905</v>
      </c>
      <c r="AO674" s="17">
        <f>VLOOKUP(B674,[2]Reference!D:E,2,1)</f>
        <v>202309</v>
      </c>
      <c r="AP674" s="12" t="str">
        <f t="shared" si="127"/>
        <v>7</v>
      </c>
      <c r="AQ674" s="18">
        <f t="shared" si="128"/>
        <v>0</v>
      </c>
      <c r="AR674" s="18">
        <f t="shared" si="129"/>
        <v>0</v>
      </c>
      <c r="AS674" s="13" t="str">
        <f>VLOOKUP(D674,[2]Reference!$Q:$U,3,FALSE)</f>
        <v>Azuma</v>
      </c>
      <c r="AT674" s="13" t="str">
        <f>VLOOKUP(D674,[2]Reference!Q:V,6,FALSE)</f>
        <v>Depot</v>
      </c>
      <c r="AU674" s="13" t="str">
        <f>VLOOKUP(D674,[2]Reference!$Q:$U,2,FALSE)</f>
        <v>Hitachi - Doncaster Carr</v>
      </c>
      <c r="AV674" s="19">
        <f t="shared" si="130"/>
        <v>44911</v>
      </c>
      <c r="AW674" s="12" t="str">
        <f>+VLOOKUP(X674,[2]Reference!BN:BO,2,FALSE)</f>
        <v>Depot</v>
      </c>
      <c r="AX674" s="20" t="str">
        <f t="shared" si="131"/>
        <v>HB</v>
      </c>
      <c r="AY674" s="20" t="str">
        <f>VLOOKUP(AX674,[2]Reference!AH:AI,2,FALSE)</f>
        <v>LNER</v>
      </c>
      <c r="AZ674" s="20" t="str">
        <f>VLOOKUP(D674,[2]Reference!Q:V,6,FALSE)</f>
        <v>Depot</v>
      </c>
      <c r="BA674" s="20" t="str">
        <f>VLOOKUP(D674,[2]Reference!Q:V,3,FALSE)</f>
        <v>Azuma</v>
      </c>
    </row>
    <row r="675" spans="1:53" ht="13.5" x14ac:dyDescent="0.25">
      <c r="A675" s="28" t="s">
        <v>751</v>
      </c>
      <c r="B675" s="29">
        <v>44904</v>
      </c>
      <c r="C675" s="28" t="s">
        <v>54</v>
      </c>
      <c r="D675" s="28" t="s">
        <v>92</v>
      </c>
      <c r="E675" s="28" t="s">
        <v>93</v>
      </c>
      <c r="F675" s="28" t="s">
        <v>92</v>
      </c>
      <c r="G675" s="28" t="s">
        <v>129</v>
      </c>
      <c r="H675" s="28" t="s">
        <v>198</v>
      </c>
      <c r="I675" s="28" t="s">
        <v>209</v>
      </c>
      <c r="J675" s="28" t="s">
        <v>210</v>
      </c>
      <c r="K675" s="28" t="s">
        <v>179</v>
      </c>
      <c r="L675" s="28" t="s">
        <v>752</v>
      </c>
      <c r="M675" s="28" t="s">
        <v>151</v>
      </c>
      <c r="N675" s="30">
        <v>25</v>
      </c>
      <c r="O675" s="30">
        <v>0</v>
      </c>
      <c r="P675" s="30">
        <v>25</v>
      </c>
      <c r="Q675" s="30">
        <v>3</v>
      </c>
      <c r="R675" s="30">
        <v>1</v>
      </c>
      <c r="S675" s="30">
        <v>0</v>
      </c>
      <c r="T675" s="30">
        <v>0</v>
      </c>
      <c r="U675" s="30">
        <v>9</v>
      </c>
      <c r="V675" s="30">
        <v>325</v>
      </c>
      <c r="W675" s="28" t="s">
        <v>753</v>
      </c>
      <c r="X675" s="28" t="s">
        <v>119</v>
      </c>
      <c r="Y675" s="28" t="s">
        <v>66</v>
      </c>
      <c r="Z675" s="28" t="s">
        <v>674</v>
      </c>
      <c r="AA675" s="28" t="s">
        <v>384</v>
      </c>
      <c r="AB675" s="31">
        <v>4</v>
      </c>
      <c r="AC675" s="31">
        <v>0</v>
      </c>
      <c r="AD675" s="32">
        <v>4.0999999999999996</v>
      </c>
      <c r="AE675" s="32">
        <v>4.4800000000000004</v>
      </c>
      <c r="AF675" s="12" t="str">
        <f t="shared" si="120"/>
        <v>127731</v>
      </c>
      <c r="AG675" s="13" t="str">
        <f>VLOOKUP(D675,[2]Reference!$Q:$U,4,FALSE)</f>
        <v>Fleet</v>
      </c>
      <c r="AH675" s="13" t="str">
        <f>VLOOKUP(D675,[2]Reference!$Q:$U,5,FALSE)</f>
        <v>LNER</v>
      </c>
      <c r="AI675" s="14">
        <f t="shared" si="121"/>
        <v>4</v>
      </c>
      <c r="AJ675" s="14">
        <f t="shared" si="122"/>
        <v>0</v>
      </c>
      <c r="AK675" s="14">
        <f t="shared" si="123"/>
        <v>4</v>
      </c>
      <c r="AL675" s="15">
        <f t="shared" si="124"/>
        <v>9.9999999999999645E-2</v>
      </c>
      <c r="AM675" s="14">
        <f t="shared" si="125"/>
        <v>25</v>
      </c>
      <c r="AN675" s="16">
        <f t="shared" si="126"/>
        <v>44905</v>
      </c>
      <c r="AO675" s="17">
        <f>VLOOKUP(B675,[2]Reference!D:E,2,1)</f>
        <v>202309</v>
      </c>
      <c r="AP675" s="12" t="str">
        <f t="shared" si="127"/>
        <v>7</v>
      </c>
      <c r="AQ675" s="18">
        <f t="shared" si="128"/>
        <v>4.0999999999999996</v>
      </c>
      <c r="AR675" s="18">
        <f t="shared" si="129"/>
        <v>4.4800000000000004</v>
      </c>
      <c r="AS675" s="13" t="str">
        <f>VLOOKUP(D675,[2]Reference!$Q:$U,3,FALSE)</f>
        <v>Azuma</v>
      </c>
      <c r="AT675" s="13" t="str">
        <f>VLOOKUP(D675,[2]Reference!Q:V,6,FALSE)</f>
        <v>Azuma</v>
      </c>
      <c r="AU675" s="13" t="str">
        <f>VLOOKUP(D675,[2]Reference!$Q:$U,2,FALSE)</f>
        <v>Hitachi - Class 801</v>
      </c>
      <c r="AV675" s="19">
        <f t="shared" si="130"/>
        <v>44911</v>
      </c>
      <c r="AW675" s="12" t="str">
        <f>+VLOOKUP(X675,[2]Reference!BN:BO,2,FALSE)</f>
        <v>Depot</v>
      </c>
      <c r="AX675" s="20" t="str">
        <f t="shared" si="131"/>
        <v>HB</v>
      </c>
      <c r="AY675" s="20" t="str">
        <f>VLOOKUP(AX675,[2]Reference!AH:AI,2,FALSE)</f>
        <v>LNER</v>
      </c>
      <c r="AZ675" s="20" t="str">
        <f>VLOOKUP(D675,[2]Reference!Q:V,6,FALSE)</f>
        <v>Azuma</v>
      </c>
      <c r="BA675" s="20" t="str">
        <f>VLOOKUP(D675,[2]Reference!Q:V,3,FALSE)</f>
        <v>Azuma</v>
      </c>
    </row>
    <row r="676" spans="1:53" ht="13.5" x14ac:dyDescent="0.25">
      <c r="A676" s="28" t="s">
        <v>754</v>
      </c>
      <c r="B676" s="29">
        <v>44904</v>
      </c>
      <c r="C676" s="28" t="s">
        <v>54</v>
      </c>
      <c r="D676" s="28" t="s">
        <v>55</v>
      </c>
      <c r="E676" s="28" t="s">
        <v>56</v>
      </c>
      <c r="F676" s="28" t="s">
        <v>55</v>
      </c>
      <c r="G676" s="28" t="s">
        <v>146</v>
      </c>
      <c r="H676" s="28" t="s">
        <v>73</v>
      </c>
      <c r="I676" s="28" t="s">
        <v>755</v>
      </c>
      <c r="J676" s="28" t="s">
        <v>756</v>
      </c>
      <c r="K676" s="28" t="s">
        <v>757</v>
      </c>
      <c r="L676" s="28" t="s">
        <v>758</v>
      </c>
      <c r="M676" s="28" t="s">
        <v>669</v>
      </c>
      <c r="N676" s="30">
        <v>38</v>
      </c>
      <c r="O676" s="30">
        <v>0</v>
      </c>
      <c r="P676" s="30">
        <v>38</v>
      </c>
      <c r="Q676" s="30">
        <v>0</v>
      </c>
      <c r="R676" s="30">
        <v>1</v>
      </c>
      <c r="S676" s="30">
        <v>1</v>
      </c>
      <c r="T676" s="30">
        <v>0</v>
      </c>
      <c r="U676" s="30">
        <v>3</v>
      </c>
      <c r="V676" s="30">
        <v>98</v>
      </c>
      <c r="W676" s="28" t="s">
        <v>759</v>
      </c>
      <c r="X676" s="28" t="s">
        <v>80</v>
      </c>
      <c r="Y676" s="28" t="s">
        <v>66</v>
      </c>
      <c r="Z676" s="28" t="s">
        <v>674</v>
      </c>
      <c r="AA676" s="28" t="s">
        <v>384</v>
      </c>
      <c r="AB676" s="31">
        <v>0</v>
      </c>
      <c r="AC676" s="31">
        <v>2</v>
      </c>
      <c r="AD676" s="32">
        <v>2</v>
      </c>
      <c r="AE676" s="32">
        <v>2</v>
      </c>
      <c r="AF676" s="12" t="str">
        <f t="shared" si="120"/>
        <v>128472</v>
      </c>
      <c r="AG676" s="13" t="str">
        <f>VLOOKUP(D676,[2]Reference!$Q:$U,4,FALSE)</f>
        <v>Fleet</v>
      </c>
      <c r="AH676" s="13" t="str">
        <f>VLOOKUP(D676,[2]Reference!$Q:$U,5,FALSE)</f>
        <v>LNER</v>
      </c>
      <c r="AI676" s="14">
        <f t="shared" si="121"/>
        <v>0</v>
      </c>
      <c r="AJ676" s="14">
        <f t="shared" si="122"/>
        <v>1</v>
      </c>
      <c r="AK676" s="14">
        <f t="shared" si="123"/>
        <v>1</v>
      </c>
      <c r="AL676" s="15">
        <f t="shared" si="124"/>
        <v>1</v>
      </c>
      <c r="AM676" s="14">
        <f t="shared" si="125"/>
        <v>38</v>
      </c>
      <c r="AN676" s="16">
        <f t="shared" si="126"/>
        <v>44905</v>
      </c>
      <c r="AO676" s="17">
        <f>VLOOKUP(B676,[2]Reference!D:E,2,1)</f>
        <v>202309</v>
      </c>
      <c r="AP676" s="12" t="str">
        <f t="shared" si="127"/>
        <v>7</v>
      </c>
      <c r="AQ676" s="18">
        <f t="shared" si="128"/>
        <v>2</v>
      </c>
      <c r="AR676" s="18">
        <f t="shared" si="129"/>
        <v>2</v>
      </c>
      <c r="AS676" s="13" t="str">
        <f>VLOOKUP(D676,[2]Reference!$Q:$U,3,FALSE)</f>
        <v>Azuma</v>
      </c>
      <c r="AT676" s="13" t="str">
        <f>VLOOKUP(D676,[2]Reference!Q:V,6,FALSE)</f>
        <v>Azuma</v>
      </c>
      <c r="AU676" s="13" t="str">
        <f>VLOOKUP(D676,[2]Reference!$Q:$U,2,FALSE)</f>
        <v>Hitachi - Class 800</v>
      </c>
      <c r="AV676" s="19">
        <f t="shared" si="130"/>
        <v>44911</v>
      </c>
      <c r="AW676" s="12" t="str">
        <f>+VLOOKUP(X676,[2]Reference!BN:BO,2,FALSE)</f>
        <v>Fleet</v>
      </c>
      <c r="AX676" s="20" t="str">
        <f t="shared" si="131"/>
        <v>HB</v>
      </c>
      <c r="AY676" s="20" t="str">
        <f>VLOOKUP(AX676,[2]Reference!AH:AI,2,FALSE)</f>
        <v>LNER</v>
      </c>
      <c r="AZ676" s="20" t="str">
        <f>VLOOKUP(D676,[2]Reference!Q:V,6,FALSE)</f>
        <v>Azuma</v>
      </c>
      <c r="BA676" s="20" t="str">
        <f>VLOOKUP(D676,[2]Reference!Q:V,3,FALSE)</f>
        <v>Azuma</v>
      </c>
    </row>
    <row r="677" spans="1:53" ht="13.5" x14ac:dyDescent="0.25">
      <c r="A677" s="28" t="s">
        <v>760</v>
      </c>
      <c r="B677" s="29">
        <v>44904</v>
      </c>
      <c r="C677" s="28" t="s">
        <v>54</v>
      </c>
      <c r="D677" s="28" t="s">
        <v>55</v>
      </c>
      <c r="E677" s="28" t="s">
        <v>56</v>
      </c>
      <c r="F677" s="28" t="s">
        <v>55</v>
      </c>
      <c r="G677" s="28" t="s">
        <v>83</v>
      </c>
      <c r="H677" s="28" t="s">
        <v>95</v>
      </c>
      <c r="I677" s="28" t="s">
        <v>147</v>
      </c>
      <c r="J677" s="28" t="s">
        <v>148</v>
      </c>
      <c r="K677" s="28" t="s">
        <v>503</v>
      </c>
      <c r="L677" s="28" t="s">
        <v>761</v>
      </c>
      <c r="M677" s="28" t="s">
        <v>533</v>
      </c>
      <c r="N677" s="30">
        <v>19</v>
      </c>
      <c r="O677" s="30">
        <v>9</v>
      </c>
      <c r="P677" s="30">
        <v>10</v>
      </c>
      <c r="Q677" s="30">
        <v>0</v>
      </c>
      <c r="R677" s="30">
        <v>0</v>
      </c>
      <c r="S677" s="30">
        <v>0</v>
      </c>
      <c r="T677" s="30">
        <v>0</v>
      </c>
      <c r="U677" s="30">
        <v>1</v>
      </c>
      <c r="V677" s="30">
        <v>19</v>
      </c>
      <c r="W677" s="28" t="s">
        <v>762</v>
      </c>
      <c r="X677" s="28" t="s">
        <v>80</v>
      </c>
      <c r="Y677" s="28" t="s">
        <v>66</v>
      </c>
      <c r="Z677" s="28" t="s">
        <v>674</v>
      </c>
      <c r="AA677" s="28" t="s">
        <v>384</v>
      </c>
      <c r="AB677" s="31">
        <v>0</v>
      </c>
      <c r="AC677" s="31">
        <v>0</v>
      </c>
      <c r="AD677" s="32">
        <v>0</v>
      </c>
      <c r="AE677" s="32">
        <v>0.53</v>
      </c>
      <c r="AF677" s="12" t="str">
        <f t="shared" si="120"/>
        <v>128981</v>
      </c>
      <c r="AG677" s="13" t="str">
        <f>VLOOKUP(D677,[2]Reference!$Q:$U,4,FALSE)</f>
        <v>Fleet</v>
      </c>
      <c r="AH677" s="13" t="str">
        <f>VLOOKUP(D677,[2]Reference!$Q:$U,5,FALSE)</f>
        <v>LNER</v>
      </c>
      <c r="AI677" s="14">
        <f t="shared" si="121"/>
        <v>0</v>
      </c>
      <c r="AJ677" s="14">
        <f t="shared" si="122"/>
        <v>0</v>
      </c>
      <c r="AK677" s="14">
        <f t="shared" si="123"/>
        <v>0</v>
      </c>
      <c r="AL677" s="15">
        <f t="shared" si="124"/>
        <v>0</v>
      </c>
      <c r="AM677" s="14">
        <f t="shared" si="125"/>
        <v>19</v>
      </c>
      <c r="AN677" s="16">
        <f t="shared" si="126"/>
        <v>44905</v>
      </c>
      <c r="AO677" s="17">
        <f>VLOOKUP(B677,[2]Reference!D:E,2,1)</f>
        <v>202309</v>
      </c>
      <c r="AP677" s="12" t="str">
        <f t="shared" si="127"/>
        <v>7</v>
      </c>
      <c r="AQ677" s="18">
        <f t="shared" si="128"/>
        <v>0</v>
      </c>
      <c r="AR677" s="18">
        <f t="shared" si="129"/>
        <v>0.53</v>
      </c>
      <c r="AS677" s="13" t="str">
        <f>VLOOKUP(D677,[2]Reference!$Q:$U,3,FALSE)</f>
        <v>Azuma</v>
      </c>
      <c r="AT677" s="13" t="str">
        <f>VLOOKUP(D677,[2]Reference!Q:V,6,FALSE)</f>
        <v>Azuma</v>
      </c>
      <c r="AU677" s="13" t="str">
        <f>VLOOKUP(D677,[2]Reference!$Q:$U,2,FALSE)</f>
        <v>Hitachi - Class 800</v>
      </c>
      <c r="AV677" s="19">
        <f t="shared" si="130"/>
        <v>44911</v>
      </c>
      <c r="AW677" s="12" t="str">
        <f>+VLOOKUP(X677,[2]Reference!BN:BO,2,FALSE)</f>
        <v>Fleet</v>
      </c>
      <c r="AX677" s="20" t="str">
        <f t="shared" si="131"/>
        <v>HB</v>
      </c>
      <c r="AY677" s="20" t="str">
        <f>VLOOKUP(AX677,[2]Reference!AH:AI,2,FALSE)</f>
        <v>LNER</v>
      </c>
      <c r="AZ677" s="20" t="str">
        <f>VLOOKUP(D677,[2]Reference!Q:V,6,FALSE)</f>
        <v>Azuma</v>
      </c>
      <c r="BA677" s="20" t="str">
        <f>VLOOKUP(D677,[2]Reference!Q:V,3,FALSE)</f>
        <v>Azuma</v>
      </c>
    </row>
    <row r="678" spans="1:53" ht="13.5" x14ac:dyDescent="0.25">
      <c r="A678" s="28" t="s">
        <v>763</v>
      </c>
      <c r="B678" s="29">
        <v>44905</v>
      </c>
      <c r="C678" s="28" t="s">
        <v>54</v>
      </c>
      <c r="D678" s="28" t="s">
        <v>92</v>
      </c>
      <c r="E678" s="28" t="s">
        <v>93</v>
      </c>
      <c r="F678" s="28" t="s">
        <v>92</v>
      </c>
      <c r="G678" s="28" t="s">
        <v>121</v>
      </c>
      <c r="H678" s="28" t="s">
        <v>198</v>
      </c>
      <c r="I678" s="28" t="s">
        <v>209</v>
      </c>
      <c r="J678" s="28" t="s">
        <v>210</v>
      </c>
      <c r="K678" s="28" t="s">
        <v>124</v>
      </c>
      <c r="L678" s="28" t="s">
        <v>764</v>
      </c>
      <c r="M678" s="28" t="s">
        <v>660</v>
      </c>
      <c r="N678" s="30">
        <v>49</v>
      </c>
      <c r="O678" s="30">
        <v>6</v>
      </c>
      <c r="P678" s="30">
        <v>43</v>
      </c>
      <c r="Q678" s="30">
        <v>0</v>
      </c>
      <c r="R678" s="30">
        <v>0</v>
      </c>
      <c r="S678" s="30">
        <v>1</v>
      </c>
      <c r="T678" s="30">
        <v>0</v>
      </c>
      <c r="U678" s="30">
        <v>7</v>
      </c>
      <c r="V678" s="30">
        <v>124</v>
      </c>
      <c r="W678" s="28" t="s">
        <v>765</v>
      </c>
      <c r="X678" s="28" t="s">
        <v>119</v>
      </c>
      <c r="Y678" s="28" t="s">
        <v>66</v>
      </c>
      <c r="Z678" s="28" t="s">
        <v>674</v>
      </c>
      <c r="AA678" s="28" t="s">
        <v>384</v>
      </c>
      <c r="AB678" s="31">
        <v>1</v>
      </c>
      <c r="AC678" s="31">
        <v>0</v>
      </c>
      <c r="AD678" s="32">
        <v>1</v>
      </c>
      <c r="AE678" s="32">
        <v>3.15</v>
      </c>
      <c r="AF678" s="12" t="str">
        <f t="shared" si="120"/>
        <v>131119</v>
      </c>
      <c r="AG678" s="13" t="str">
        <f>VLOOKUP(D678,[2]Reference!$Q:$U,4,FALSE)</f>
        <v>Fleet</v>
      </c>
      <c r="AH678" s="13" t="str">
        <f>VLOOKUP(D678,[2]Reference!$Q:$U,5,FALSE)</f>
        <v>LNER</v>
      </c>
      <c r="AI678" s="14">
        <f t="shared" si="121"/>
        <v>1</v>
      </c>
      <c r="AJ678" s="14">
        <f t="shared" si="122"/>
        <v>0</v>
      </c>
      <c r="AK678" s="14">
        <f t="shared" si="123"/>
        <v>1</v>
      </c>
      <c r="AL678" s="15">
        <f t="shared" si="124"/>
        <v>0</v>
      </c>
      <c r="AM678" s="14">
        <f t="shared" si="125"/>
        <v>49</v>
      </c>
      <c r="AN678" s="16">
        <f t="shared" si="126"/>
        <v>44905</v>
      </c>
      <c r="AO678" s="17">
        <f>VLOOKUP(B678,[2]Reference!D:E,2,1)</f>
        <v>202309</v>
      </c>
      <c r="AP678" s="12" t="str">
        <f t="shared" si="127"/>
        <v>7</v>
      </c>
      <c r="AQ678" s="18">
        <f t="shared" si="128"/>
        <v>1</v>
      </c>
      <c r="AR678" s="18">
        <f t="shared" si="129"/>
        <v>3.15</v>
      </c>
      <c r="AS678" s="13" t="str">
        <f>VLOOKUP(D678,[2]Reference!$Q:$U,3,FALSE)</f>
        <v>Azuma</v>
      </c>
      <c r="AT678" s="13" t="str">
        <f>VLOOKUP(D678,[2]Reference!Q:V,6,FALSE)</f>
        <v>Azuma</v>
      </c>
      <c r="AU678" s="13" t="str">
        <f>VLOOKUP(D678,[2]Reference!$Q:$U,2,FALSE)</f>
        <v>Hitachi - Class 801</v>
      </c>
      <c r="AV678" s="19">
        <f t="shared" si="130"/>
        <v>44912</v>
      </c>
      <c r="AW678" s="12" t="str">
        <f>+VLOOKUP(X678,[2]Reference!BN:BO,2,FALSE)</f>
        <v>Depot</v>
      </c>
      <c r="AX678" s="20" t="str">
        <f t="shared" si="131"/>
        <v>HB</v>
      </c>
      <c r="AY678" s="20" t="str">
        <f>VLOOKUP(AX678,[2]Reference!AH:AI,2,FALSE)</f>
        <v>LNER</v>
      </c>
      <c r="AZ678" s="20" t="str">
        <f>VLOOKUP(D678,[2]Reference!Q:V,6,FALSE)</f>
        <v>Azuma</v>
      </c>
      <c r="BA678" s="20" t="str">
        <f>VLOOKUP(D678,[2]Reference!Q:V,3,FALSE)</f>
        <v>Azuma</v>
      </c>
    </row>
    <row r="679" spans="1:53" ht="13.5" x14ac:dyDescent="0.25">
      <c r="A679" s="28" t="s">
        <v>766</v>
      </c>
      <c r="B679" s="29">
        <v>44905</v>
      </c>
      <c r="C679" s="28" t="s">
        <v>54</v>
      </c>
      <c r="D679" s="28" t="s">
        <v>92</v>
      </c>
      <c r="E679" s="28" t="s">
        <v>93</v>
      </c>
      <c r="F679" s="28" t="s">
        <v>92</v>
      </c>
      <c r="G679" s="28" t="s">
        <v>146</v>
      </c>
      <c r="H679" s="28" t="s">
        <v>767</v>
      </c>
      <c r="I679" s="28" t="s">
        <v>768</v>
      </c>
      <c r="J679" s="28" t="s">
        <v>769</v>
      </c>
      <c r="K679" s="28" t="s">
        <v>149</v>
      </c>
      <c r="L679" s="28" t="s">
        <v>770</v>
      </c>
      <c r="M679" s="28" t="s">
        <v>375</v>
      </c>
      <c r="N679" s="30">
        <v>851</v>
      </c>
      <c r="O679" s="30">
        <v>246</v>
      </c>
      <c r="P679" s="30">
        <v>605</v>
      </c>
      <c r="Q679" s="30">
        <v>0</v>
      </c>
      <c r="R679" s="30">
        <v>0</v>
      </c>
      <c r="S679" s="30">
        <v>1</v>
      </c>
      <c r="T679" s="30">
        <v>0</v>
      </c>
      <c r="U679" s="30">
        <v>40</v>
      </c>
      <c r="V679" s="30">
        <v>881</v>
      </c>
      <c r="W679" s="28" t="s">
        <v>771</v>
      </c>
      <c r="X679" s="28" t="s">
        <v>80</v>
      </c>
      <c r="Y679" s="28" t="s">
        <v>66</v>
      </c>
      <c r="Z679" s="28" t="s">
        <v>674</v>
      </c>
      <c r="AA679" s="28" t="s">
        <v>384</v>
      </c>
      <c r="AB679" s="31">
        <v>0</v>
      </c>
      <c r="AC679" s="31">
        <v>1</v>
      </c>
      <c r="AD679" s="32">
        <v>13.44</v>
      </c>
      <c r="AE679" s="32">
        <v>20.52</v>
      </c>
      <c r="AF679" s="12" t="str">
        <f t="shared" si="120"/>
        <v>131144</v>
      </c>
      <c r="AG679" s="13" t="str">
        <f>VLOOKUP(D679,[2]Reference!$Q:$U,4,FALSE)</f>
        <v>Fleet</v>
      </c>
      <c r="AH679" s="13" t="str">
        <f>VLOOKUP(D679,[2]Reference!$Q:$U,5,FALSE)</f>
        <v>LNER</v>
      </c>
      <c r="AI679" s="14">
        <f t="shared" si="121"/>
        <v>0</v>
      </c>
      <c r="AJ679" s="14">
        <f t="shared" si="122"/>
        <v>0.5</v>
      </c>
      <c r="AK679" s="14">
        <f t="shared" si="123"/>
        <v>0.5</v>
      </c>
      <c r="AL679" s="15">
        <f t="shared" si="124"/>
        <v>12.94</v>
      </c>
      <c r="AM679" s="14">
        <f t="shared" si="125"/>
        <v>851</v>
      </c>
      <c r="AN679" s="16">
        <f t="shared" si="126"/>
        <v>44905</v>
      </c>
      <c r="AO679" s="17">
        <f>VLOOKUP(B679,[2]Reference!D:E,2,1)</f>
        <v>202309</v>
      </c>
      <c r="AP679" s="12" t="str">
        <f t="shared" si="127"/>
        <v>7</v>
      </c>
      <c r="AQ679" s="18">
        <f t="shared" si="128"/>
        <v>13.44</v>
      </c>
      <c r="AR679" s="18">
        <f t="shared" si="129"/>
        <v>20.52</v>
      </c>
      <c r="AS679" s="13" t="str">
        <f>VLOOKUP(D679,[2]Reference!$Q:$U,3,FALSE)</f>
        <v>Azuma</v>
      </c>
      <c r="AT679" s="13" t="str">
        <f>VLOOKUP(D679,[2]Reference!Q:V,6,FALSE)</f>
        <v>Azuma</v>
      </c>
      <c r="AU679" s="13" t="str">
        <f>VLOOKUP(D679,[2]Reference!$Q:$U,2,FALSE)</f>
        <v>Hitachi - Class 801</v>
      </c>
      <c r="AV679" s="19">
        <f t="shared" si="130"/>
        <v>44912</v>
      </c>
      <c r="AW679" s="12" t="str">
        <f>+VLOOKUP(X679,[2]Reference!BN:BO,2,FALSE)</f>
        <v>Fleet</v>
      </c>
      <c r="AX679" s="20" t="str">
        <f t="shared" si="131"/>
        <v>HB</v>
      </c>
      <c r="AY679" s="20" t="str">
        <f>VLOOKUP(AX679,[2]Reference!AH:AI,2,FALSE)</f>
        <v>LNER</v>
      </c>
      <c r="AZ679" s="20" t="str">
        <f>VLOOKUP(D679,[2]Reference!Q:V,6,FALSE)</f>
        <v>Azuma</v>
      </c>
      <c r="BA679" s="20" t="str">
        <f>VLOOKUP(D679,[2]Reference!Q:V,3,FALSE)</f>
        <v>Azuma</v>
      </c>
    </row>
    <row r="680" spans="1:53" ht="13.5" x14ac:dyDescent="0.25">
      <c r="A680" s="28" t="s">
        <v>772</v>
      </c>
      <c r="B680" s="29">
        <v>44905</v>
      </c>
      <c r="C680" s="28" t="s">
        <v>54</v>
      </c>
      <c r="D680" s="28" t="s">
        <v>578</v>
      </c>
      <c r="E680" s="28" t="s">
        <v>579</v>
      </c>
      <c r="F680" s="28" t="s">
        <v>578</v>
      </c>
      <c r="G680" s="28" t="s">
        <v>146</v>
      </c>
      <c r="H680" s="28" t="s">
        <v>112</v>
      </c>
      <c r="I680" s="28" t="s">
        <v>285</v>
      </c>
      <c r="J680" s="28" t="s">
        <v>286</v>
      </c>
      <c r="K680" s="28" t="s">
        <v>201</v>
      </c>
      <c r="L680" s="28" t="s">
        <v>773</v>
      </c>
      <c r="M680" s="28" t="s">
        <v>610</v>
      </c>
      <c r="N680" s="30">
        <v>6</v>
      </c>
      <c r="O680" s="30">
        <v>3</v>
      </c>
      <c r="P680" s="30">
        <v>3</v>
      </c>
      <c r="Q680" s="30">
        <v>0</v>
      </c>
      <c r="R680" s="30">
        <v>0</v>
      </c>
      <c r="S680" s="30">
        <v>0</v>
      </c>
      <c r="T680" s="30">
        <v>0</v>
      </c>
      <c r="U680" s="30">
        <v>2</v>
      </c>
      <c r="V680" s="30">
        <v>6</v>
      </c>
      <c r="W680" s="28" t="s">
        <v>774</v>
      </c>
      <c r="X680" s="28" t="s">
        <v>119</v>
      </c>
      <c r="Y680" s="28" t="s">
        <v>66</v>
      </c>
      <c r="Z680" s="28" t="s">
        <v>674</v>
      </c>
      <c r="AA680" s="28" t="s">
        <v>384</v>
      </c>
      <c r="AB680" s="31">
        <v>0</v>
      </c>
      <c r="AC680" s="31">
        <v>0</v>
      </c>
      <c r="AD680" s="32">
        <v>7.0000000000000007E-2</v>
      </c>
      <c r="AE680" s="32">
        <v>0.27</v>
      </c>
      <c r="AF680" s="12" t="str">
        <f t="shared" si="120"/>
        <v>131199</v>
      </c>
      <c r="AG680" s="13" t="str">
        <f>VLOOKUP(D680,[2]Reference!$Q:$U,4,FALSE)</f>
        <v>Fleet</v>
      </c>
      <c r="AH680" s="13" t="str">
        <f>VLOOKUP(D680,[2]Reference!$Q:$U,5,FALSE)</f>
        <v>LNER</v>
      </c>
      <c r="AI680" s="14">
        <f t="shared" si="121"/>
        <v>0</v>
      </c>
      <c r="AJ680" s="14">
        <f t="shared" si="122"/>
        <v>0</v>
      </c>
      <c r="AK680" s="14">
        <f t="shared" si="123"/>
        <v>0</v>
      </c>
      <c r="AL680" s="15">
        <f t="shared" si="124"/>
        <v>7.0000000000000007E-2</v>
      </c>
      <c r="AM680" s="14">
        <f t="shared" si="125"/>
        <v>6</v>
      </c>
      <c r="AN680" s="16">
        <f t="shared" si="126"/>
        <v>44905</v>
      </c>
      <c r="AO680" s="17">
        <f>VLOOKUP(B680,[2]Reference!D:E,2,1)</f>
        <v>202309</v>
      </c>
      <c r="AP680" s="12" t="str">
        <f t="shared" si="127"/>
        <v>7</v>
      </c>
      <c r="AQ680" s="18">
        <f t="shared" si="128"/>
        <v>7.0000000000000007E-2</v>
      </c>
      <c r="AR680" s="18">
        <f t="shared" si="129"/>
        <v>0.27</v>
      </c>
      <c r="AS680" s="13" t="str">
        <f>VLOOKUP(D680,[2]Reference!$Q:$U,3,FALSE)</f>
        <v>Azuma</v>
      </c>
      <c r="AT680" s="13" t="str">
        <f>VLOOKUP(D680,[2]Reference!Q:V,6,FALSE)</f>
        <v>Depot</v>
      </c>
      <c r="AU680" s="13" t="str">
        <f>VLOOKUP(D680,[2]Reference!$Q:$U,2,FALSE)</f>
        <v>Bounds Green</v>
      </c>
      <c r="AV680" s="19">
        <f t="shared" si="130"/>
        <v>44912</v>
      </c>
      <c r="AW680" s="12" t="str">
        <f>+VLOOKUP(X680,[2]Reference!BN:BO,2,FALSE)</f>
        <v>Depot</v>
      </c>
      <c r="AX680" s="20" t="str">
        <f t="shared" si="131"/>
        <v>HB</v>
      </c>
      <c r="AY680" s="20" t="str">
        <f>VLOOKUP(AX680,[2]Reference!AH:AI,2,FALSE)</f>
        <v>LNER</v>
      </c>
      <c r="AZ680" s="20" t="str">
        <f>VLOOKUP(D680,[2]Reference!Q:V,6,FALSE)</f>
        <v>Depot</v>
      </c>
      <c r="BA680" s="20" t="str">
        <f>VLOOKUP(D680,[2]Reference!Q:V,3,FALSE)</f>
        <v>Azuma</v>
      </c>
    </row>
    <row r="681" spans="1:53" ht="13.5" x14ac:dyDescent="0.25">
      <c r="A681" s="28" t="s">
        <v>775</v>
      </c>
      <c r="B681" s="29">
        <v>44905</v>
      </c>
      <c r="C681" s="28" t="s">
        <v>54</v>
      </c>
      <c r="D681" s="28" t="s">
        <v>536</v>
      </c>
      <c r="E681" s="28" t="s">
        <v>537</v>
      </c>
      <c r="F681" s="28" t="s">
        <v>536</v>
      </c>
      <c r="G681" s="28" t="s">
        <v>72</v>
      </c>
      <c r="H681" s="28" t="s">
        <v>73</v>
      </c>
      <c r="I681" s="28" t="s">
        <v>592</v>
      </c>
      <c r="J681" s="28" t="s">
        <v>593</v>
      </c>
      <c r="K681" s="28" t="s">
        <v>261</v>
      </c>
      <c r="L681" s="28" t="s">
        <v>776</v>
      </c>
      <c r="M681" s="28" t="s">
        <v>664</v>
      </c>
      <c r="N681" s="30">
        <v>5</v>
      </c>
      <c r="O681" s="30">
        <v>0</v>
      </c>
      <c r="P681" s="30">
        <v>5</v>
      </c>
      <c r="Q681" s="30">
        <v>4</v>
      </c>
      <c r="R681" s="30">
        <v>0</v>
      </c>
      <c r="S681" s="30">
        <v>0</v>
      </c>
      <c r="T681" s="30">
        <v>0</v>
      </c>
      <c r="U681" s="30">
        <v>5</v>
      </c>
      <c r="V681" s="30">
        <v>245</v>
      </c>
      <c r="W681" s="28" t="s">
        <v>777</v>
      </c>
      <c r="X681" s="28" t="s">
        <v>80</v>
      </c>
      <c r="Y681" s="28" t="s">
        <v>66</v>
      </c>
      <c r="Z681" s="28" t="s">
        <v>674</v>
      </c>
      <c r="AA681" s="28" t="s">
        <v>384</v>
      </c>
      <c r="AB681" s="31">
        <v>4</v>
      </c>
      <c r="AC681" s="31">
        <v>0</v>
      </c>
      <c r="AD681" s="32">
        <v>4</v>
      </c>
      <c r="AE681" s="32">
        <v>4</v>
      </c>
      <c r="AF681" s="12" t="str">
        <f t="shared" si="120"/>
        <v>131591</v>
      </c>
      <c r="AG681" s="13" t="str">
        <f>VLOOKUP(D681,[2]Reference!$Q:$U,4,FALSE)</f>
        <v>Fleet</v>
      </c>
      <c r="AH681" s="13" t="str">
        <f>VLOOKUP(D681,[2]Reference!$Q:$U,5,FALSE)</f>
        <v>LNER</v>
      </c>
      <c r="AI681" s="14">
        <f t="shared" si="121"/>
        <v>4</v>
      </c>
      <c r="AJ681" s="14">
        <f t="shared" si="122"/>
        <v>0</v>
      </c>
      <c r="AK681" s="14">
        <f t="shared" si="123"/>
        <v>4</v>
      </c>
      <c r="AL681" s="15">
        <f t="shared" si="124"/>
        <v>0</v>
      </c>
      <c r="AM681" s="14">
        <f t="shared" si="125"/>
        <v>5</v>
      </c>
      <c r="AN681" s="16">
        <f t="shared" si="126"/>
        <v>44905</v>
      </c>
      <c r="AO681" s="17">
        <f>VLOOKUP(B681,[2]Reference!D:E,2,1)</f>
        <v>202309</v>
      </c>
      <c r="AP681" s="12" t="str">
        <f t="shared" si="127"/>
        <v>7</v>
      </c>
      <c r="AQ681" s="18">
        <f t="shared" si="128"/>
        <v>4</v>
      </c>
      <c r="AR681" s="18">
        <f t="shared" si="129"/>
        <v>4</v>
      </c>
      <c r="AS681" s="13" t="str">
        <f>VLOOKUP(D681,[2]Reference!$Q:$U,3,FALSE)</f>
        <v>IC225</v>
      </c>
      <c r="AT681" s="13" t="str">
        <f>VLOOKUP(D681,[2]Reference!Q:V,6,FALSE)</f>
        <v>IC225</v>
      </c>
      <c r="AU681" s="13" t="str">
        <f>VLOOKUP(D681,[2]Reference!$Q:$U,2,FALSE)</f>
        <v>MK4 DVT</v>
      </c>
      <c r="AV681" s="19">
        <f t="shared" si="130"/>
        <v>44912</v>
      </c>
      <c r="AW681" s="12" t="str">
        <f>+VLOOKUP(X681,[2]Reference!BN:BO,2,FALSE)</f>
        <v>Fleet</v>
      </c>
      <c r="AX681" s="20" t="str">
        <f t="shared" si="131"/>
        <v>HB</v>
      </c>
      <c r="AY681" s="20" t="str">
        <f>VLOOKUP(AX681,[2]Reference!AH:AI,2,FALSE)</f>
        <v>LNER</v>
      </c>
      <c r="AZ681" s="20" t="str">
        <f>VLOOKUP(D681,[2]Reference!Q:V,6,FALSE)</f>
        <v>IC225</v>
      </c>
      <c r="BA681" s="20" t="str">
        <f>VLOOKUP(D681,[2]Reference!Q:V,3,FALSE)</f>
        <v>IC225</v>
      </c>
    </row>
    <row r="682" spans="1:53" ht="13.5" x14ac:dyDescent="0.25">
      <c r="A682" s="28" t="s">
        <v>778</v>
      </c>
      <c r="B682" s="29">
        <v>44906</v>
      </c>
      <c r="C682" s="28" t="s">
        <v>54</v>
      </c>
      <c r="D682" s="28" t="s">
        <v>92</v>
      </c>
      <c r="E682" s="28" t="s">
        <v>93</v>
      </c>
      <c r="F682" s="28" t="s">
        <v>92</v>
      </c>
      <c r="G682" s="28" t="s">
        <v>121</v>
      </c>
      <c r="H682" s="28" t="s">
        <v>198</v>
      </c>
      <c r="I682" s="28" t="s">
        <v>209</v>
      </c>
      <c r="J682" s="28" t="s">
        <v>210</v>
      </c>
      <c r="K682" s="28" t="s">
        <v>179</v>
      </c>
      <c r="L682" s="28" t="s">
        <v>779</v>
      </c>
      <c r="M682" s="28" t="s">
        <v>381</v>
      </c>
      <c r="N682" s="30">
        <v>4</v>
      </c>
      <c r="O682" s="30">
        <v>0</v>
      </c>
      <c r="P682" s="30">
        <v>4</v>
      </c>
      <c r="Q682" s="30">
        <v>0</v>
      </c>
      <c r="R682" s="30">
        <v>0</v>
      </c>
      <c r="S682" s="30">
        <v>1</v>
      </c>
      <c r="T682" s="30">
        <v>0</v>
      </c>
      <c r="U682" s="30">
        <v>2</v>
      </c>
      <c r="V682" s="30">
        <v>42</v>
      </c>
      <c r="W682" s="28" t="s">
        <v>780</v>
      </c>
      <c r="X682" s="28" t="s">
        <v>119</v>
      </c>
      <c r="Y682" s="28" t="s">
        <v>66</v>
      </c>
      <c r="Z682" s="28" t="s">
        <v>781</v>
      </c>
      <c r="AA682" s="28" t="s">
        <v>782</v>
      </c>
      <c r="AB682" s="31">
        <v>0</v>
      </c>
      <c r="AC682" s="31">
        <v>1</v>
      </c>
      <c r="AD682" s="32">
        <v>1.05</v>
      </c>
      <c r="AE682" s="32">
        <v>1.05</v>
      </c>
      <c r="AF682" s="12" t="str">
        <f t="shared" si="120"/>
        <v>133447</v>
      </c>
      <c r="AG682" s="13" t="str">
        <f>VLOOKUP(D682,[2]Reference!$Q:$U,4,FALSE)</f>
        <v>Fleet</v>
      </c>
      <c r="AH682" s="13" t="str">
        <f>VLOOKUP(D682,[2]Reference!$Q:$U,5,FALSE)</f>
        <v>LNER</v>
      </c>
      <c r="AI682" s="14">
        <f t="shared" si="121"/>
        <v>0</v>
      </c>
      <c r="AJ682" s="14">
        <f t="shared" si="122"/>
        <v>0.5</v>
      </c>
      <c r="AK682" s="14">
        <f t="shared" si="123"/>
        <v>0.5</v>
      </c>
      <c r="AL682" s="15">
        <f t="shared" si="124"/>
        <v>0.55000000000000004</v>
      </c>
      <c r="AM682" s="14">
        <f t="shared" si="125"/>
        <v>4</v>
      </c>
      <c r="AN682" s="16">
        <f t="shared" si="126"/>
        <v>44912</v>
      </c>
      <c r="AO682" s="17">
        <f>VLOOKUP(B682,[2]Reference!D:E,2,1)</f>
        <v>202310</v>
      </c>
      <c r="AP682" s="12" t="str">
        <f t="shared" si="127"/>
        <v>7</v>
      </c>
      <c r="AQ682" s="18">
        <f t="shared" si="128"/>
        <v>1.05</v>
      </c>
      <c r="AR682" s="18">
        <f t="shared" si="129"/>
        <v>1.05</v>
      </c>
      <c r="AS682" s="13" t="str">
        <f>VLOOKUP(D682,[2]Reference!$Q:$U,3,FALSE)</f>
        <v>Azuma</v>
      </c>
      <c r="AT682" s="13" t="str">
        <f>VLOOKUP(D682,[2]Reference!Q:V,6,FALSE)</f>
        <v>Azuma</v>
      </c>
      <c r="AU682" s="13" t="str">
        <f>VLOOKUP(D682,[2]Reference!$Q:$U,2,FALSE)</f>
        <v>Hitachi - Class 801</v>
      </c>
      <c r="AV682" s="19">
        <f t="shared" si="130"/>
        <v>44913</v>
      </c>
      <c r="AW682" s="12" t="str">
        <f>+VLOOKUP(X682,[2]Reference!BN:BO,2,FALSE)</f>
        <v>Depot</v>
      </c>
      <c r="AX682" s="20" t="str">
        <f t="shared" si="131"/>
        <v>HB</v>
      </c>
      <c r="AY682" s="20" t="str">
        <f>VLOOKUP(AX682,[2]Reference!AH:AI,2,FALSE)</f>
        <v>LNER</v>
      </c>
      <c r="AZ682" s="20" t="str">
        <f>VLOOKUP(D682,[2]Reference!Q:V,6,FALSE)</f>
        <v>Azuma</v>
      </c>
      <c r="BA682" s="20" t="str">
        <f>VLOOKUP(D682,[2]Reference!Q:V,3,FALSE)</f>
        <v>Azuma</v>
      </c>
    </row>
    <row r="683" spans="1:53" ht="13.5" x14ac:dyDescent="0.25">
      <c r="A683" s="28" t="s">
        <v>783</v>
      </c>
      <c r="B683" s="29">
        <v>44906</v>
      </c>
      <c r="C683" s="28" t="s">
        <v>54</v>
      </c>
      <c r="D683" s="28" t="s">
        <v>578</v>
      </c>
      <c r="E683" s="28" t="s">
        <v>579</v>
      </c>
      <c r="F683" s="28" t="s">
        <v>578</v>
      </c>
      <c r="G683" s="28" t="s">
        <v>146</v>
      </c>
      <c r="H683" s="28" t="s">
        <v>112</v>
      </c>
      <c r="I683" s="28" t="s">
        <v>285</v>
      </c>
      <c r="J683" s="28" t="s">
        <v>286</v>
      </c>
      <c r="K683" s="28" t="s">
        <v>784</v>
      </c>
      <c r="L683" s="28" t="s">
        <v>785</v>
      </c>
      <c r="M683" s="28" t="s">
        <v>786</v>
      </c>
      <c r="N683" s="30">
        <v>4</v>
      </c>
      <c r="O683" s="30">
        <v>0</v>
      </c>
      <c r="P683" s="30">
        <v>4</v>
      </c>
      <c r="Q683" s="30">
        <v>0</v>
      </c>
      <c r="R683" s="30">
        <v>0</v>
      </c>
      <c r="S683" s="30">
        <v>0</v>
      </c>
      <c r="T683" s="30">
        <v>0</v>
      </c>
      <c r="U683" s="30">
        <v>1</v>
      </c>
      <c r="V683" s="30">
        <v>4</v>
      </c>
      <c r="W683" s="28" t="s">
        <v>787</v>
      </c>
      <c r="X683" s="28" t="s">
        <v>119</v>
      </c>
      <c r="Y683" s="28" t="s">
        <v>66</v>
      </c>
      <c r="Z683" s="28" t="s">
        <v>781</v>
      </c>
      <c r="AA683" s="28" t="s">
        <v>782</v>
      </c>
      <c r="AB683" s="31">
        <v>0</v>
      </c>
      <c r="AC683" s="31">
        <v>0</v>
      </c>
      <c r="AD683" s="32">
        <v>0</v>
      </c>
      <c r="AE683" s="32">
        <v>0.18</v>
      </c>
      <c r="AF683" s="12" t="str">
        <f t="shared" si="120"/>
        <v>133632</v>
      </c>
      <c r="AG683" s="13" t="str">
        <f>VLOOKUP(D683,[2]Reference!$Q:$U,4,FALSE)</f>
        <v>Fleet</v>
      </c>
      <c r="AH683" s="13" t="str">
        <f>VLOOKUP(D683,[2]Reference!$Q:$U,5,FALSE)</f>
        <v>LNER</v>
      </c>
      <c r="AI683" s="14">
        <f t="shared" si="121"/>
        <v>0</v>
      </c>
      <c r="AJ683" s="14">
        <f t="shared" si="122"/>
        <v>0</v>
      </c>
      <c r="AK683" s="14">
        <f t="shared" si="123"/>
        <v>0</v>
      </c>
      <c r="AL683" s="15">
        <f t="shared" si="124"/>
        <v>0</v>
      </c>
      <c r="AM683" s="14">
        <f t="shared" si="125"/>
        <v>4</v>
      </c>
      <c r="AN683" s="16">
        <f t="shared" si="126"/>
        <v>44912</v>
      </c>
      <c r="AO683" s="17">
        <f>VLOOKUP(B683,[2]Reference!D:E,2,1)</f>
        <v>202310</v>
      </c>
      <c r="AP683" s="12" t="str">
        <f t="shared" si="127"/>
        <v>7</v>
      </c>
      <c r="AQ683" s="18">
        <f t="shared" si="128"/>
        <v>0</v>
      </c>
      <c r="AR683" s="18">
        <f t="shared" si="129"/>
        <v>0.18</v>
      </c>
      <c r="AS683" s="13" t="str">
        <f>VLOOKUP(D683,[2]Reference!$Q:$U,3,FALSE)</f>
        <v>Azuma</v>
      </c>
      <c r="AT683" s="13" t="str">
        <f>VLOOKUP(D683,[2]Reference!Q:V,6,FALSE)</f>
        <v>Depot</v>
      </c>
      <c r="AU683" s="13" t="str">
        <f>VLOOKUP(D683,[2]Reference!$Q:$U,2,FALSE)</f>
        <v>Bounds Green</v>
      </c>
      <c r="AV683" s="19">
        <f t="shared" si="130"/>
        <v>44913</v>
      </c>
      <c r="AW683" s="12" t="str">
        <f>+VLOOKUP(X683,[2]Reference!BN:BO,2,FALSE)</f>
        <v>Depot</v>
      </c>
      <c r="AX683" s="20" t="str">
        <f t="shared" si="131"/>
        <v>HB</v>
      </c>
      <c r="AY683" s="20" t="str">
        <f>VLOOKUP(AX683,[2]Reference!AH:AI,2,FALSE)</f>
        <v>LNER</v>
      </c>
      <c r="AZ683" s="20" t="str">
        <f>VLOOKUP(D683,[2]Reference!Q:V,6,FALSE)</f>
        <v>Depot</v>
      </c>
      <c r="BA683" s="20" t="str">
        <f>VLOOKUP(D683,[2]Reference!Q:V,3,FALSE)</f>
        <v>Azuma</v>
      </c>
    </row>
    <row r="684" spans="1:53" ht="13.5" x14ac:dyDescent="0.25">
      <c r="A684" s="28" t="s">
        <v>788</v>
      </c>
      <c r="B684" s="29">
        <v>44906</v>
      </c>
      <c r="C684" s="28" t="s">
        <v>54</v>
      </c>
      <c r="D684" s="28" t="s">
        <v>92</v>
      </c>
      <c r="E684" s="28" t="s">
        <v>93</v>
      </c>
      <c r="F684" s="28" t="s">
        <v>92</v>
      </c>
      <c r="G684" s="28" t="s">
        <v>94</v>
      </c>
      <c r="H684" s="28" t="s">
        <v>95</v>
      </c>
      <c r="I684" s="28" t="s">
        <v>147</v>
      </c>
      <c r="J684" s="28" t="s">
        <v>148</v>
      </c>
      <c r="K684" s="28" t="s">
        <v>98</v>
      </c>
      <c r="L684" s="28" t="s">
        <v>789</v>
      </c>
      <c r="M684" s="28" t="s">
        <v>402</v>
      </c>
      <c r="N684" s="30">
        <v>10</v>
      </c>
      <c r="O684" s="30">
        <v>4</v>
      </c>
      <c r="P684" s="30">
        <v>6</v>
      </c>
      <c r="Q684" s="30">
        <v>0</v>
      </c>
      <c r="R684" s="30">
        <v>0</v>
      </c>
      <c r="S684" s="30">
        <v>0</v>
      </c>
      <c r="T684" s="30">
        <v>0</v>
      </c>
      <c r="U684" s="30">
        <v>1</v>
      </c>
      <c r="V684" s="30">
        <v>10</v>
      </c>
      <c r="W684" s="28" t="s">
        <v>790</v>
      </c>
      <c r="X684" s="28" t="s">
        <v>80</v>
      </c>
      <c r="Y684" s="28" t="s">
        <v>66</v>
      </c>
      <c r="Z684" s="28" t="s">
        <v>781</v>
      </c>
      <c r="AA684" s="28" t="s">
        <v>782</v>
      </c>
      <c r="AB684" s="31">
        <v>0</v>
      </c>
      <c r="AC684" s="31">
        <v>0</v>
      </c>
      <c r="AD684" s="32">
        <v>0</v>
      </c>
      <c r="AE684" s="32">
        <v>0</v>
      </c>
      <c r="AF684" s="12" t="str">
        <f t="shared" si="120"/>
        <v>133932</v>
      </c>
      <c r="AG684" s="13" t="str">
        <f>VLOOKUP(D684,[2]Reference!$Q:$U,4,FALSE)</f>
        <v>Fleet</v>
      </c>
      <c r="AH684" s="13" t="str">
        <f>VLOOKUP(D684,[2]Reference!$Q:$U,5,FALSE)</f>
        <v>LNER</v>
      </c>
      <c r="AI684" s="14">
        <f t="shared" si="121"/>
        <v>0</v>
      </c>
      <c r="AJ684" s="14">
        <f t="shared" si="122"/>
        <v>0</v>
      </c>
      <c r="AK684" s="14">
        <f t="shared" si="123"/>
        <v>0</v>
      </c>
      <c r="AL684" s="15">
        <f t="shared" si="124"/>
        <v>0</v>
      </c>
      <c r="AM684" s="14">
        <f t="shared" si="125"/>
        <v>10</v>
      </c>
      <c r="AN684" s="16">
        <f t="shared" si="126"/>
        <v>44912</v>
      </c>
      <c r="AO684" s="17">
        <f>VLOOKUP(B684,[2]Reference!D:E,2,1)</f>
        <v>202310</v>
      </c>
      <c r="AP684" s="12" t="str">
        <f t="shared" si="127"/>
        <v>7</v>
      </c>
      <c r="AQ684" s="18">
        <f t="shared" si="128"/>
        <v>0</v>
      </c>
      <c r="AR684" s="18">
        <f t="shared" si="129"/>
        <v>0</v>
      </c>
      <c r="AS684" s="13" t="str">
        <f>VLOOKUP(D684,[2]Reference!$Q:$U,3,FALSE)</f>
        <v>Azuma</v>
      </c>
      <c r="AT684" s="13" t="str">
        <f>VLOOKUP(D684,[2]Reference!Q:V,6,FALSE)</f>
        <v>Azuma</v>
      </c>
      <c r="AU684" s="13" t="str">
        <f>VLOOKUP(D684,[2]Reference!$Q:$U,2,FALSE)</f>
        <v>Hitachi - Class 801</v>
      </c>
      <c r="AV684" s="19">
        <f t="shared" si="130"/>
        <v>44913</v>
      </c>
      <c r="AW684" s="12" t="str">
        <f>+VLOOKUP(X684,[2]Reference!BN:BO,2,FALSE)</f>
        <v>Fleet</v>
      </c>
      <c r="AX684" s="20" t="str">
        <f t="shared" si="131"/>
        <v>HB</v>
      </c>
      <c r="AY684" s="20" t="str">
        <f>VLOOKUP(AX684,[2]Reference!AH:AI,2,FALSE)</f>
        <v>LNER</v>
      </c>
      <c r="AZ684" s="20" t="str">
        <f>VLOOKUP(D684,[2]Reference!Q:V,6,FALSE)</f>
        <v>Azuma</v>
      </c>
      <c r="BA684" s="20" t="str">
        <f>VLOOKUP(D684,[2]Reference!Q:V,3,FALSE)</f>
        <v>Azuma</v>
      </c>
    </row>
    <row r="685" spans="1:53" ht="13.5" x14ac:dyDescent="0.25">
      <c r="A685" s="28" t="s">
        <v>791</v>
      </c>
      <c r="B685" s="29">
        <v>44906</v>
      </c>
      <c r="C685" s="28" t="s">
        <v>54</v>
      </c>
      <c r="D685" s="28" t="s">
        <v>92</v>
      </c>
      <c r="E685" s="28" t="s">
        <v>93</v>
      </c>
      <c r="F685" s="28" t="s">
        <v>92</v>
      </c>
      <c r="G685" s="28" t="s">
        <v>121</v>
      </c>
      <c r="H685" s="28" t="s">
        <v>95</v>
      </c>
      <c r="I685" s="28" t="s">
        <v>147</v>
      </c>
      <c r="J685" s="28" t="s">
        <v>148</v>
      </c>
      <c r="K685" s="28" t="s">
        <v>124</v>
      </c>
      <c r="L685" s="28" t="s">
        <v>792</v>
      </c>
      <c r="M685" s="28" t="s">
        <v>793</v>
      </c>
      <c r="N685" s="30">
        <v>23</v>
      </c>
      <c r="O685" s="30">
        <v>14</v>
      </c>
      <c r="P685" s="30">
        <v>9</v>
      </c>
      <c r="Q685" s="30">
        <v>0</v>
      </c>
      <c r="R685" s="30">
        <v>0</v>
      </c>
      <c r="S685" s="30">
        <v>0</v>
      </c>
      <c r="T685" s="30">
        <v>0</v>
      </c>
      <c r="U685" s="30">
        <v>2</v>
      </c>
      <c r="V685" s="30">
        <v>23</v>
      </c>
      <c r="W685" s="28" t="s">
        <v>794</v>
      </c>
      <c r="X685" s="28" t="s">
        <v>80</v>
      </c>
      <c r="Y685" s="28" t="s">
        <v>66</v>
      </c>
      <c r="Z685" s="28" t="s">
        <v>781</v>
      </c>
      <c r="AA685" s="28" t="s">
        <v>782</v>
      </c>
      <c r="AB685" s="31">
        <v>0</v>
      </c>
      <c r="AC685" s="31">
        <v>0</v>
      </c>
      <c r="AD685" s="32">
        <v>0</v>
      </c>
      <c r="AE685" s="32">
        <v>0.85</v>
      </c>
      <c r="AF685" s="12" t="str">
        <f t="shared" si="120"/>
        <v>134712</v>
      </c>
      <c r="AG685" s="13" t="str">
        <f>VLOOKUP(D685,[2]Reference!$Q:$U,4,FALSE)</f>
        <v>Fleet</v>
      </c>
      <c r="AH685" s="13" t="str">
        <f>VLOOKUP(D685,[2]Reference!$Q:$U,5,FALSE)</f>
        <v>LNER</v>
      </c>
      <c r="AI685" s="14">
        <f t="shared" si="121"/>
        <v>0</v>
      </c>
      <c r="AJ685" s="14">
        <f t="shared" si="122"/>
        <v>0</v>
      </c>
      <c r="AK685" s="14">
        <f t="shared" si="123"/>
        <v>0</v>
      </c>
      <c r="AL685" s="15">
        <f t="shared" si="124"/>
        <v>0</v>
      </c>
      <c r="AM685" s="14">
        <f t="shared" si="125"/>
        <v>23</v>
      </c>
      <c r="AN685" s="16">
        <f t="shared" si="126"/>
        <v>44912</v>
      </c>
      <c r="AO685" s="17">
        <f>VLOOKUP(B685,[2]Reference!D:E,2,1)</f>
        <v>202310</v>
      </c>
      <c r="AP685" s="12" t="str">
        <f t="shared" si="127"/>
        <v>7</v>
      </c>
      <c r="AQ685" s="18">
        <f t="shared" si="128"/>
        <v>0</v>
      </c>
      <c r="AR685" s="18">
        <f t="shared" si="129"/>
        <v>0.85</v>
      </c>
      <c r="AS685" s="13" t="str">
        <f>VLOOKUP(D685,[2]Reference!$Q:$U,3,FALSE)</f>
        <v>Azuma</v>
      </c>
      <c r="AT685" s="13" t="str">
        <f>VLOOKUP(D685,[2]Reference!Q:V,6,FALSE)</f>
        <v>Azuma</v>
      </c>
      <c r="AU685" s="13" t="str">
        <f>VLOOKUP(D685,[2]Reference!$Q:$U,2,FALSE)</f>
        <v>Hitachi - Class 801</v>
      </c>
      <c r="AV685" s="19">
        <f t="shared" si="130"/>
        <v>44913</v>
      </c>
      <c r="AW685" s="12" t="str">
        <f>+VLOOKUP(X685,[2]Reference!BN:BO,2,FALSE)</f>
        <v>Fleet</v>
      </c>
      <c r="AX685" s="20" t="str">
        <f t="shared" si="131"/>
        <v>HB</v>
      </c>
      <c r="AY685" s="20" t="str">
        <f>VLOOKUP(AX685,[2]Reference!AH:AI,2,FALSE)</f>
        <v>LNER</v>
      </c>
      <c r="AZ685" s="20" t="str">
        <f>VLOOKUP(D685,[2]Reference!Q:V,6,FALSE)</f>
        <v>Azuma</v>
      </c>
      <c r="BA685" s="20" t="str">
        <f>VLOOKUP(D685,[2]Reference!Q:V,3,FALSE)</f>
        <v>Azuma</v>
      </c>
    </row>
    <row r="686" spans="1:53" ht="13.5" x14ac:dyDescent="0.25">
      <c r="A686" s="28" t="s">
        <v>795</v>
      </c>
      <c r="B686" s="29">
        <v>44906</v>
      </c>
      <c r="C686" s="28" t="s">
        <v>54</v>
      </c>
      <c r="D686" s="28" t="s">
        <v>55</v>
      </c>
      <c r="E686" s="28" t="s">
        <v>56</v>
      </c>
      <c r="F686" s="28" t="s">
        <v>55</v>
      </c>
      <c r="G686" s="28" t="s">
        <v>146</v>
      </c>
      <c r="H686" s="28" t="s">
        <v>138</v>
      </c>
      <c r="I686" s="28" t="s">
        <v>357</v>
      </c>
      <c r="J686" s="28" t="s">
        <v>358</v>
      </c>
      <c r="K686" s="28" t="s">
        <v>201</v>
      </c>
      <c r="L686" s="28" t="s">
        <v>796</v>
      </c>
      <c r="M686" s="28" t="s">
        <v>797</v>
      </c>
      <c r="N686" s="30">
        <v>32</v>
      </c>
      <c r="O686" s="30">
        <v>26</v>
      </c>
      <c r="P686" s="30">
        <v>6</v>
      </c>
      <c r="Q686" s="30">
        <v>0</v>
      </c>
      <c r="R686" s="30">
        <v>0</v>
      </c>
      <c r="S686" s="30">
        <v>0</v>
      </c>
      <c r="T686" s="30">
        <v>0</v>
      </c>
      <c r="U686" s="30">
        <v>1</v>
      </c>
      <c r="V686" s="30">
        <v>32</v>
      </c>
      <c r="W686" s="28" t="s">
        <v>798</v>
      </c>
      <c r="X686" s="28" t="s">
        <v>80</v>
      </c>
      <c r="Y686" s="28" t="s">
        <v>66</v>
      </c>
      <c r="Z686" s="28" t="s">
        <v>781</v>
      </c>
      <c r="AA686" s="28" t="s">
        <v>782</v>
      </c>
      <c r="AB686" s="31">
        <v>0</v>
      </c>
      <c r="AC686" s="31">
        <v>0</v>
      </c>
      <c r="AD686" s="32">
        <v>0.91</v>
      </c>
      <c r="AE686" s="32">
        <v>0.91</v>
      </c>
      <c r="AF686" s="12" t="str">
        <f t="shared" si="120"/>
        <v>134720</v>
      </c>
      <c r="AG686" s="13" t="str">
        <f>VLOOKUP(D686,[2]Reference!$Q:$U,4,FALSE)</f>
        <v>Fleet</v>
      </c>
      <c r="AH686" s="13" t="str">
        <f>VLOOKUP(D686,[2]Reference!$Q:$U,5,FALSE)</f>
        <v>LNER</v>
      </c>
      <c r="AI686" s="14">
        <f t="shared" si="121"/>
        <v>0</v>
      </c>
      <c r="AJ686" s="14">
        <f t="shared" si="122"/>
        <v>0</v>
      </c>
      <c r="AK686" s="14">
        <f t="shared" si="123"/>
        <v>0</v>
      </c>
      <c r="AL686" s="15">
        <f t="shared" si="124"/>
        <v>0.91</v>
      </c>
      <c r="AM686" s="14">
        <f t="shared" si="125"/>
        <v>32</v>
      </c>
      <c r="AN686" s="16">
        <f t="shared" si="126"/>
        <v>44912</v>
      </c>
      <c r="AO686" s="17">
        <f>VLOOKUP(B686,[2]Reference!D:E,2,1)</f>
        <v>202310</v>
      </c>
      <c r="AP686" s="12" t="str">
        <f t="shared" si="127"/>
        <v>7</v>
      </c>
      <c r="AQ686" s="18">
        <f t="shared" si="128"/>
        <v>0.91</v>
      </c>
      <c r="AR686" s="18">
        <f t="shared" si="129"/>
        <v>0.91</v>
      </c>
      <c r="AS686" s="13" t="str">
        <f>VLOOKUP(D686,[2]Reference!$Q:$U,3,FALSE)</f>
        <v>Azuma</v>
      </c>
      <c r="AT686" s="13" t="str">
        <f>VLOOKUP(D686,[2]Reference!Q:V,6,FALSE)</f>
        <v>Azuma</v>
      </c>
      <c r="AU686" s="13" t="str">
        <f>VLOOKUP(D686,[2]Reference!$Q:$U,2,FALSE)</f>
        <v>Hitachi - Class 800</v>
      </c>
      <c r="AV686" s="19">
        <f t="shared" si="130"/>
        <v>44913</v>
      </c>
      <c r="AW686" s="12" t="str">
        <f>+VLOOKUP(X686,[2]Reference!BN:BO,2,FALSE)</f>
        <v>Fleet</v>
      </c>
      <c r="AX686" s="20" t="str">
        <f t="shared" si="131"/>
        <v>HB</v>
      </c>
      <c r="AY686" s="20" t="str">
        <f>VLOOKUP(AX686,[2]Reference!AH:AI,2,FALSE)</f>
        <v>LNER</v>
      </c>
      <c r="AZ686" s="20" t="str">
        <f>VLOOKUP(D686,[2]Reference!Q:V,6,FALSE)</f>
        <v>Azuma</v>
      </c>
      <c r="BA686" s="20" t="str">
        <f>VLOOKUP(D686,[2]Reference!Q:V,3,FALSE)</f>
        <v>Azuma</v>
      </c>
    </row>
    <row r="687" spans="1:53" ht="13.5" x14ac:dyDescent="0.25">
      <c r="A687" s="28" t="s">
        <v>799</v>
      </c>
      <c r="B687" s="29">
        <v>44906</v>
      </c>
      <c r="C687" s="28" t="s">
        <v>54</v>
      </c>
      <c r="D687" s="28" t="s">
        <v>92</v>
      </c>
      <c r="E687" s="28" t="s">
        <v>93</v>
      </c>
      <c r="F687" s="28" t="s">
        <v>92</v>
      </c>
      <c r="G687" s="28" t="s">
        <v>146</v>
      </c>
      <c r="H687" s="28" t="s">
        <v>258</v>
      </c>
      <c r="I687" s="28" t="s">
        <v>800</v>
      </c>
      <c r="J687" s="28" t="s">
        <v>801</v>
      </c>
      <c r="K687" s="28" t="s">
        <v>201</v>
      </c>
      <c r="L687" s="28" t="s">
        <v>802</v>
      </c>
      <c r="M687" s="28" t="s">
        <v>381</v>
      </c>
      <c r="N687" s="30">
        <v>18</v>
      </c>
      <c r="O687" s="30">
        <v>8</v>
      </c>
      <c r="P687" s="30">
        <v>10</v>
      </c>
      <c r="Q687" s="30">
        <v>0</v>
      </c>
      <c r="R687" s="30">
        <v>0</v>
      </c>
      <c r="S687" s="30">
        <v>0</v>
      </c>
      <c r="T687" s="30">
        <v>0</v>
      </c>
      <c r="U687" s="30">
        <v>1</v>
      </c>
      <c r="V687" s="30">
        <v>18</v>
      </c>
      <c r="W687" s="28" t="s">
        <v>803</v>
      </c>
      <c r="X687" s="28" t="s">
        <v>80</v>
      </c>
      <c r="Y687" s="28" t="s">
        <v>66</v>
      </c>
      <c r="Z687" s="28" t="s">
        <v>781</v>
      </c>
      <c r="AA687" s="28" t="s">
        <v>782</v>
      </c>
      <c r="AB687" s="31">
        <v>0</v>
      </c>
      <c r="AC687" s="31">
        <v>0</v>
      </c>
      <c r="AD687" s="32">
        <v>0</v>
      </c>
      <c r="AE687" s="32">
        <v>0.62</v>
      </c>
      <c r="AF687" s="12" t="str">
        <f t="shared" si="120"/>
        <v>134839</v>
      </c>
      <c r="AG687" s="13" t="str">
        <f>VLOOKUP(D687,[2]Reference!$Q:$U,4,FALSE)</f>
        <v>Fleet</v>
      </c>
      <c r="AH687" s="13" t="str">
        <f>VLOOKUP(D687,[2]Reference!$Q:$U,5,FALSE)</f>
        <v>LNER</v>
      </c>
      <c r="AI687" s="14">
        <f t="shared" si="121"/>
        <v>0</v>
      </c>
      <c r="AJ687" s="14">
        <f t="shared" si="122"/>
        <v>0</v>
      </c>
      <c r="AK687" s="14">
        <f t="shared" si="123"/>
        <v>0</v>
      </c>
      <c r="AL687" s="15">
        <f t="shared" si="124"/>
        <v>0</v>
      </c>
      <c r="AM687" s="14">
        <f t="shared" si="125"/>
        <v>18</v>
      </c>
      <c r="AN687" s="16">
        <f t="shared" si="126"/>
        <v>44912</v>
      </c>
      <c r="AO687" s="17">
        <f>VLOOKUP(B687,[2]Reference!D:E,2,1)</f>
        <v>202310</v>
      </c>
      <c r="AP687" s="12" t="str">
        <f t="shared" si="127"/>
        <v>7</v>
      </c>
      <c r="AQ687" s="18">
        <f t="shared" si="128"/>
        <v>0</v>
      </c>
      <c r="AR687" s="18">
        <f t="shared" si="129"/>
        <v>0.62</v>
      </c>
      <c r="AS687" s="13" t="str">
        <f>VLOOKUP(D687,[2]Reference!$Q:$U,3,FALSE)</f>
        <v>Azuma</v>
      </c>
      <c r="AT687" s="13" t="str">
        <f>VLOOKUP(D687,[2]Reference!Q:V,6,FALSE)</f>
        <v>Azuma</v>
      </c>
      <c r="AU687" s="13" t="str">
        <f>VLOOKUP(D687,[2]Reference!$Q:$U,2,FALSE)</f>
        <v>Hitachi - Class 801</v>
      </c>
      <c r="AV687" s="19">
        <f t="shared" si="130"/>
        <v>44913</v>
      </c>
      <c r="AW687" s="12" t="str">
        <f>+VLOOKUP(X687,[2]Reference!BN:BO,2,FALSE)</f>
        <v>Fleet</v>
      </c>
      <c r="AX687" s="20" t="str">
        <f t="shared" si="131"/>
        <v>HB</v>
      </c>
      <c r="AY687" s="20" t="str">
        <f>VLOOKUP(AX687,[2]Reference!AH:AI,2,FALSE)</f>
        <v>LNER</v>
      </c>
      <c r="AZ687" s="20" t="str">
        <f>VLOOKUP(D687,[2]Reference!Q:V,6,FALSE)</f>
        <v>Azuma</v>
      </c>
      <c r="BA687" s="20" t="str">
        <f>VLOOKUP(D687,[2]Reference!Q:V,3,FALSE)</f>
        <v>Azuma</v>
      </c>
    </row>
    <row r="688" spans="1:53" ht="13.5" x14ac:dyDescent="0.25">
      <c r="A688" s="28" t="s">
        <v>804</v>
      </c>
      <c r="B688" s="29">
        <v>44906</v>
      </c>
      <c r="C688" s="28" t="s">
        <v>54</v>
      </c>
      <c r="D688" s="28" t="s">
        <v>92</v>
      </c>
      <c r="E688" s="28" t="s">
        <v>93</v>
      </c>
      <c r="F688" s="28" t="s">
        <v>92</v>
      </c>
      <c r="G688" s="28" t="s">
        <v>121</v>
      </c>
      <c r="H688" s="28" t="s">
        <v>339</v>
      </c>
      <c r="I688" s="28" t="s">
        <v>805</v>
      </c>
      <c r="J688" s="28" t="s">
        <v>806</v>
      </c>
      <c r="K688" s="28" t="s">
        <v>124</v>
      </c>
      <c r="L688" s="28" t="s">
        <v>807</v>
      </c>
      <c r="M688" s="28" t="s">
        <v>332</v>
      </c>
      <c r="N688" s="30">
        <v>4</v>
      </c>
      <c r="O688" s="30">
        <v>4</v>
      </c>
      <c r="P688" s="30">
        <v>0</v>
      </c>
      <c r="Q688" s="30">
        <v>0</v>
      </c>
      <c r="R688" s="30">
        <v>0</v>
      </c>
      <c r="S688" s="30">
        <v>0</v>
      </c>
      <c r="T688" s="30">
        <v>0</v>
      </c>
      <c r="U688" s="30">
        <v>1</v>
      </c>
      <c r="V688" s="30">
        <v>4</v>
      </c>
      <c r="W688" s="28" t="s">
        <v>808</v>
      </c>
      <c r="X688" s="28" t="s">
        <v>80</v>
      </c>
      <c r="Y688" s="28" t="s">
        <v>66</v>
      </c>
      <c r="Z688" s="28" t="s">
        <v>781</v>
      </c>
      <c r="AA688" s="28" t="s">
        <v>782</v>
      </c>
      <c r="AB688" s="31">
        <v>0</v>
      </c>
      <c r="AC688" s="31">
        <v>0</v>
      </c>
      <c r="AD688" s="32">
        <v>0</v>
      </c>
      <c r="AE688" s="32">
        <v>0.44</v>
      </c>
      <c r="AF688" s="12" t="str">
        <f t="shared" si="120"/>
        <v>135054</v>
      </c>
      <c r="AG688" s="13" t="str">
        <f>VLOOKUP(D688,[2]Reference!$Q:$U,4,FALSE)</f>
        <v>Fleet</v>
      </c>
      <c r="AH688" s="13" t="str">
        <f>VLOOKUP(D688,[2]Reference!$Q:$U,5,FALSE)</f>
        <v>LNER</v>
      </c>
      <c r="AI688" s="14">
        <f t="shared" si="121"/>
        <v>0</v>
      </c>
      <c r="AJ688" s="14">
        <f t="shared" si="122"/>
        <v>0</v>
      </c>
      <c r="AK688" s="14">
        <f t="shared" si="123"/>
        <v>0</v>
      </c>
      <c r="AL688" s="15">
        <f t="shared" si="124"/>
        <v>0</v>
      </c>
      <c r="AM688" s="14">
        <f t="shared" si="125"/>
        <v>4</v>
      </c>
      <c r="AN688" s="16">
        <f t="shared" si="126"/>
        <v>44912</v>
      </c>
      <c r="AO688" s="17">
        <f>VLOOKUP(B688,[2]Reference!D:E,2,1)</f>
        <v>202310</v>
      </c>
      <c r="AP688" s="12" t="str">
        <f t="shared" si="127"/>
        <v>7</v>
      </c>
      <c r="AQ688" s="18">
        <f t="shared" si="128"/>
        <v>0</v>
      </c>
      <c r="AR688" s="18">
        <f t="shared" si="129"/>
        <v>0.44</v>
      </c>
      <c r="AS688" s="13" t="str">
        <f>VLOOKUP(D688,[2]Reference!$Q:$U,3,FALSE)</f>
        <v>Azuma</v>
      </c>
      <c r="AT688" s="13" t="str">
        <f>VLOOKUP(D688,[2]Reference!Q:V,6,FALSE)</f>
        <v>Azuma</v>
      </c>
      <c r="AU688" s="13" t="str">
        <f>VLOOKUP(D688,[2]Reference!$Q:$U,2,FALSE)</f>
        <v>Hitachi - Class 801</v>
      </c>
      <c r="AV688" s="19">
        <f t="shared" si="130"/>
        <v>44913</v>
      </c>
      <c r="AW688" s="12" t="str">
        <f>+VLOOKUP(X688,[2]Reference!BN:BO,2,FALSE)</f>
        <v>Fleet</v>
      </c>
      <c r="AX688" s="20" t="str">
        <f t="shared" si="131"/>
        <v>HB</v>
      </c>
      <c r="AY688" s="20" t="str">
        <f>VLOOKUP(AX688,[2]Reference!AH:AI,2,FALSE)</f>
        <v>LNER</v>
      </c>
      <c r="AZ688" s="20" t="str">
        <f>VLOOKUP(D688,[2]Reference!Q:V,6,FALSE)</f>
        <v>Azuma</v>
      </c>
      <c r="BA688" s="20" t="str">
        <f>VLOOKUP(D688,[2]Reference!Q:V,3,FALSE)</f>
        <v>Azuma</v>
      </c>
    </row>
    <row r="689" spans="1:53" ht="13.5" x14ac:dyDescent="0.25">
      <c r="A689" s="28" t="s">
        <v>809</v>
      </c>
      <c r="B689" s="29">
        <v>44907</v>
      </c>
      <c r="C689" s="28" t="s">
        <v>54</v>
      </c>
      <c r="D689" s="28" t="s">
        <v>364</v>
      </c>
      <c r="E689" s="28" t="s">
        <v>365</v>
      </c>
      <c r="F689" s="28" t="s">
        <v>364</v>
      </c>
      <c r="G689" s="28" t="s">
        <v>121</v>
      </c>
      <c r="H689" s="28" t="s">
        <v>112</v>
      </c>
      <c r="I689" s="28" t="s">
        <v>518</v>
      </c>
      <c r="J689" s="28" t="s">
        <v>519</v>
      </c>
      <c r="K689" s="28" t="s">
        <v>810</v>
      </c>
      <c r="L689" s="28" t="s">
        <v>811</v>
      </c>
      <c r="M689" s="28" t="s">
        <v>117</v>
      </c>
      <c r="N689" s="30">
        <v>4</v>
      </c>
      <c r="O689" s="30">
        <v>0</v>
      </c>
      <c r="P689" s="30">
        <v>4</v>
      </c>
      <c r="Q689" s="30">
        <v>0</v>
      </c>
      <c r="R689" s="30">
        <v>0</v>
      </c>
      <c r="S689" s="30">
        <v>0</v>
      </c>
      <c r="T689" s="30">
        <v>0</v>
      </c>
      <c r="U689" s="30">
        <v>1</v>
      </c>
      <c r="V689" s="30">
        <v>4</v>
      </c>
      <c r="W689" s="28" t="s">
        <v>812</v>
      </c>
      <c r="X689" s="28" t="s">
        <v>119</v>
      </c>
      <c r="Y689" s="28" t="s">
        <v>66</v>
      </c>
      <c r="Z689" s="28" t="s">
        <v>781</v>
      </c>
      <c r="AA689" s="28" t="s">
        <v>782</v>
      </c>
      <c r="AB689" s="31">
        <v>0</v>
      </c>
      <c r="AC689" s="31">
        <v>0</v>
      </c>
      <c r="AD689" s="32">
        <v>0</v>
      </c>
      <c r="AE689" s="32">
        <v>0.2</v>
      </c>
      <c r="AF689" s="12" t="str">
        <f t="shared" si="120"/>
        <v>136133</v>
      </c>
      <c r="AG689" s="13" t="str">
        <f>VLOOKUP(D689,[2]Reference!$Q:$U,4,FALSE)</f>
        <v>Fleet</v>
      </c>
      <c r="AH689" s="13" t="str">
        <f>VLOOKUP(D689,[2]Reference!$Q:$U,5,FALSE)</f>
        <v>LNER</v>
      </c>
      <c r="AI689" s="14">
        <f t="shared" si="121"/>
        <v>0</v>
      </c>
      <c r="AJ689" s="14">
        <f t="shared" si="122"/>
        <v>0</v>
      </c>
      <c r="AK689" s="14">
        <f t="shared" si="123"/>
        <v>0</v>
      </c>
      <c r="AL689" s="15">
        <f t="shared" si="124"/>
        <v>0</v>
      </c>
      <c r="AM689" s="14">
        <f t="shared" si="125"/>
        <v>4</v>
      </c>
      <c r="AN689" s="16">
        <f t="shared" si="126"/>
        <v>44912</v>
      </c>
      <c r="AO689" s="17">
        <f>VLOOKUP(B689,[2]Reference!D:E,2,1)</f>
        <v>202310</v>
      </c>
      <c r="AP689" s="12" t="str">
        <f t="shared" si="127"/>
        <v>7</v>
      </c>
      <c r="AQ689" s="18">
        <f t="shared" si="128"/>
        <v>0</v>
      </c>
      <c r="AR689" s="18">
        <f t="shared" si="129"/>
        <v>0.2</v>
      </c>
      <c r="AS689" s="13" t="str">
        <f>VLOOKUP(D689,[2]Reference!$Q:$U,3,FALSE)</f>
        <v>Azuma</v>
      </c>
      <c r="AT689" s="13" t="str">
        <f>VLOOKUP(D689,[2]Reference!Q:V,6,FALSE)</f>
        <v>Depot</v>
      </c>
      <c r="AU689" s="13" t="str">
        <f>VLOOKUP(D689,[2]Reference!$Q:$U,2,FALSE)</f>
        <v>Heaton</v>
      </c>
      <c r="AV689" s="19">
        <f t="shared" si="130"/>
        <v>44914</v>
      </c>
      <c r="AW689" s="12" t="str">
        <f>+VLOOKUP(X689,[2]Reference!BN:BO,2,FALSE)</f>
        <v>Depot</v>
      </c>
      <c r="AX689" s="20" t="str">
        <f t="shared" si="131"/>
        <v>HB</v>
      </c>
      <c r="AY689" s="20" t="str">
        <f>VLOOKUP(AX689,[2]Reference!AH:AI,2,FALSE)</f>
        <v>LNER</v>
      </c>
      <c r="AZ689" s="20" t="str">
        <f>VLOOKUP(D689,[2]Reference!Q:V,6,FALSE)</f>
        <v>Depot</v>
      </c>
      <c r="BA689" s="20" t="str">
        <f>VLOOKUP(D689,[2]Reference!Q:V,3,FALSE)</f>
        <v>Azuma</v>
      </c>
    </row>
    <row r="690" spans="1:53" ht="13.5" x14ac:dyDescent="0.25">
      <c r="A690" s="28" t="s">
        <v>813</v>
      </c>
      <c r="B690" s="29">
        <v>44907</v>
      </c>
      <c r="C690" s="28" t="s">
        <v>54</v>
      </c>
      <c r="D690" s="28" t="s">
        <v>814</v>
      </c>
      <c r="E690" s="28" t="s">
        <v>815</v>
      </c>
      <c r="F690" s="28" t="s">
        <v>814</v>
      </c>
      <c r="G690" s="28" t="s">
        <v>129</v>
      </c>
      <c r="H690" s="28" t="s">
        <v>112</v>
      </c>
      <c r="I690" s="28" t="s">
        <v>285</v>
      </c>
      <c r="J690" s="28" t="s">
        <v>286</v>
      </c>
      <c r="K690" s="28" t="s">
        <v>816</v>
      </c>
      <c r="L690" s="28" t="s">
        <v>817</v>
      </c>
      <c r="M690" s="28" t="s">
        <v>248</v>
      </c>
      <c r="N690" s="30">
        <v>0</v>
      </c>
      <c r="O690" s="30">
        <v>0</v>
      </c>
      <c r="P690" s="30">
        <v>0</v>
      </c>
      <c r="Q690" s="30">
        <v>0</v>
      </c>
      <c r="R690" s="30">
        <v>0</v>
      </c>
      <c r="S690" s="30">
        <v>1</v>
      </c>
      <c r="T690" s="30">
        <v>0</v>
      </c>
      <c r="U690" s="30">
        <v>1</v>
      </c>
      <c r="V690" s="30">
        <v>6</v>
      </c>
      <c r="W690" s="28" t="s">
        <v>818</v>
      </c>
      <c r="X690" s="28" t="s">
        <v>119</v>
      </c>
      <c r="Y690" s="28" t="s">
        <v>66</v>
      </c>
      <c r="Z690" s="28" t="s">
        <v>781</v>
      </c>
      <c r="AA690" s="28" t="s">
        <v>782</v>
      </c>
      <c r="AB690" s="31">
        <v>0</v>
      </c>
      <c r="AC690" s="31">
        <v>1</v>
      </c>
      <c r="AD690" s="32">
        <v>1</v>
      </c>
      <c r="AE690" s="32">
        <v>1</v>
      </c>
      <c r="AF690" s="12" t="str">
        <f t="shared" si="120"/>
        <v>136517</v>
      </c>
      <c r="AG690" s="13" t="str">
        <f>VLOOKUP(D690,[2]Reference!$Q:$U,4,FALSE)</f>
        <v>Fleet</v>
      </c>
      <c r="AH690" s="13" t="str">
        <f>VLOOKUP(D690,[2]Reference!$Q:$U,5,FALSE)</f>
        <v>LNER</v>
      </c>
      <c r="AI690" s="14">
        <f t="shared" si="121"/>
        <v>0</v>
      </c>
      <c r="AJ690" s="14">
        <f t="shared" si="122"/>
        <v>0.5</v>
      </c>
      <c r="AK690" s="14">
        <f t="shared" si="123"/>
        <v>0.5</v>
      </c>
      <c r="AL690" s="15">
        <f t="shared" si="124"/>
        <v>0.5</v>
      </c>
      <c r="AM690" s="14">
        <f t="shared" si="125"/>
        <v>0</v>
      </c>
      <c r="AN690" s="16">
        <f t="shared" si="126"/>
        <v>44912</v>
      </c>
      <c r="AO690" s="17">
        <f>VLOOKUP(B690,[2]Reference!D:E,2,1)</f>
        <v>202310</v>
      </c>
      <c r="AP690" s="12" t="str">
        <f t="shared" si="127"/>
        <v>7</v>
      </c>
      <c r="AQ690" s="18">
        <f t="shared" si="128"/>
        <v>1</v>
      </c>
      <c r="AR690" s="18">
        <f t="shared" si="129"/>
        <v>1</v>
      </c>
      <c r="AS690" s="13" t="str">
        <f>VLOOKUP(D690,[2]Reference!$Q:$U,3,FALSE)</f>
        <v>Azuma</v>
      </c>
      <c r="AT690" s="13" t="str">
        <f>VLOOKUP(D690,[2]Reference!Q:V,6,FALSE)</f>
        <v>Depot</v>
      </c>
      <c r="AU690" s="13" t="str">
        <f>VLOOKUP(D690,[2]Reference!$Q:$U,2,FALSE)</f>
        <v>Neville Hill</v>
      </c>
      <c r="AV690" s="19">
        <f t="shared" si="130"/>
        <v>44914</v>
      </c>
      <c r="AW690" s="12" t="str">
        <f>+VLOOKUP(X690,[2]Reference!BN:BO,2,FALSE)</f>
        <v>Depot</v>
      </c>
      <c r="AX690" s="20" t="str">
        <f t="shared" si="131"/>
        <v>HB</v>
      </c>
      <c r="AY690" s="20" t="str">
        <f>VLOOKUP(AX690,[2]Reference!AH:AI,2,FALSE)</f>
        <v>LNER</v>
      </c>
      <c r="AZ690" s="20" t="str">
        <f>VLOOKUP(D690,[2]Reference!Q:V,6,FALSE)</f>
        <v>Depot</v>
      </c>
      <c r="BA690" s="20" t="str">
        <f>VLOOKUP(D690,[2]Reference!Q:V,3,FALSE)</f>
        <v>Azuma</v>
      </c>
    </row>
    <row r="691" spans="1:53" ht="13.5" x14ac:dyDescent="0.25">
      <c r="A691" s="28" t="s">
        <v>819</v>
      </c>
      <c r="B691" s="29">
        <v>44907</v>
      </c>
      <c r="C691" s="28" t="s">
        <v>54</v>
      </c>
      <c r="D691" s="28" t="s">
        <v>55</v>
      </c>
      <c r="E691" s="28" t="s">
        <v>56</v>
      </c>
      <c r="F691" s="28" t="s">
        <v>55</v>
      </c>
      <c r="G691" s="28" t="s">
        <v>129</v>
      </c>
      <c r="H691" s="28" t="s">
        <v>138</v>
      </c>
      <c r="I691" s="28" t="s">
        <v>139</v>
      </c>
      <c r="J691" s="28" t="s">
        <v>140</v>
      </c>
      <c r="K691" s="28" t="s">
        <v>179</v>
      </c>
      <c r="L691" s="28" t="s">
        <v>820</v>
      </c>
      <c r="M691" s="28" t="s">
        <v>89</v>
      </c>
      <c r="N691" s="30">
        <v>9</v>
      </c>
      <c r="O691" s="30">
        <v>9</v>
      </c>
      <c r="P691" s="30">
        <v>0</v>
      </c>
      <c r="Q691" s="30">
        <v>0</v>
      </c>
      <c r="R691" s="30">
        <v>0</v>
      </c>
      <c r="S691" s="30">
        <v>0</v>
      </c>
      <c r="T691" s="30">
        <v>0</v>
      </c>
      <c r="U691" s="30">
        <v>1</v>
      </c>
      <c r="V691" s="30">
        <v>9</v>
      </c>
      <c r="W691" s="28" t="s">
        <v>821</v>
      </c>
      <c r="X691" s="28" t="s">
        <v>80</v>
      </c>
      <c r="Y691" s="28" t="s">
        <v>66</v>
      </c>
      <c r="Z691" s="28" t="s">
        <v>781</v>
      </c>
      <c r="AA691" s="28" t="s">
        <v>782</v>
      </c>
      <c r="AB691" s="31">
        <v>0</v>
      </c>
      <c r="AC691" s="31">
        <v>0</v>
      </c>
      <c r="AD691" s="32">
        <v>0.14000000000000001</v>
      </c>
      <c r="AE691" s="32">
        <v>0.14000000000000001</v>
      </c>
      <c r="AF691" s="12" t="str">
        <f t="shared" si="120"/>
        <v>136869</v>
      </c>
      <c r="AG691" s="13" t="str">
        <f>VLOOKUP(D691,[2]Reference!$Q:$U,4,FALSE)</f>
        <v>Fleet</v>
      </c>
      <c r="AH691" s="13" t="str">
        <f>VLOOKUP(D691,[2]Reference!$Q:$U,5,FALSE)</f>
        <v>LNER</v>
      </c>
      <c r="AI691" s="14">
        <f t="shared" si="121"/>
        <v>0</v>
      </c>
      <c r="AJ691" s="14">
        <f t="shared" si="122"/>
        <v>0</v>
      </c>
      <c r="AK691" s="14">
        <f t="shared" si="123"/>
        <v>0</v>
      </c>
      <c r="AL691" s="15">
        <f t="shared" si="124"/>
        <v>0.14000000000000001</v>
      </c>
      <c r="AM691" s="14">
        <f t="shared" si="125"/>
        <v>9</v>
      </c>
      <c r="AN691" s="16">
        <f t="shared" si="126"/>
        <v>44912</v>
      </c>
      <c r="AO691" s="17">
        <f>VLOOKUP(B691,[2]Reference!D:E,2,1)</f>
        <v>202310</v>
      </c>
      <c r="AP691" s="12" t="str">
        <f t="shared" si="127"/>
        <v>7</v>
      </c>
      <c r="AQ691" s="18">
        <f t="shared" si="128"/>
        <v>0.14000000000000001</v>
      </c>
      <c r="AR691" s="18">
        <f t="shared" si="129"/>
        <v>0.14000000000000001</v>
      </c>
      <c r="AS691" s="13" t="str">
        <f>VLOOKUP(D691,[2]Reference!$Q:$U,3,FALSE)</f>
        <v>Azuma</v>
      </c>
      <c r="AT691" s="13" t="str">
        <f>VLOOKUP(D691,[2]Reference!Q:V,6,FALSE)</f>
        <v>Azuma</v>
      </c>
      <c r="AU691" s="13" t="str">
        <f>VLOOKUP(D691,[2]Reference!$Q:$U,2,FALSE)</f>
        <v>Hitachi - Class 800</v>
      </c>
      <c r="AV691" s="19">
        <f t="shared" si="130"/>
        <v>44914</v>
      </c>
      <c r="AW691" s="12" t="str">
        <f>+VLOOKUP(X691,[2]Reference!BN:BO,2,FALSE)</f>
        <v>Fleet</v>
      </c>
      <c r="AX691" s="20" t="str">
        <f t="shared" si="131"/>
        <v>HB</v>
      </c>
      <c r="AY691" s="20" t="str">
        <f>VLOOKUP(AX691,[2]Reference!AH:AI,2,FALSE)</f>
        <v>LNER</v>
      </c>
      <c r="AZ691" s="20" t="str">
        <f>VLOOKUP(D691,[2]Reference!Q:V,6,FALSE)</f>
        <v>Azuma</v>
      </c>
      <c r="BA691" s="20" t="str">
        <f>VLOOKUP(D691,[2]Reference!Q:V,3,FALSE)</f>
        <v>Azuma</v>
      </c>
    </row>
    <row r="692" spans="1:53" ht="13.5" x14ac:dyDescent="0.25">
      <c r="A692" s="28" t="s">
        <v>822</v>
      </c>
      <c r="B692" s="29">
        <v>44907</v>
      </c>
      <c r="C692" s="28" t="s">
        <v>54</v>
      </c>
      <c r="D692" s="28" t="s">
        <v>578</v>
      </c>
      <c r="E692" s="28" t="s">
        <v>579</v>
      </c>
      <c r="F692" s="28" t="s">
        <v>578</v>
      </c>
      <c r="G692" s="28" t="s">
        <v>466</v>
      </c>
      <c r="H692" s="28" t="s">
        <v>198</v>
      </c>
      <c r="I692" s="28" t="s">
        <v>209</v>
      </c>
      <c r="J692" s="28" t="s">
        <v>210</v>
      </c>
      <c r="K692" s="28" t="s">
        <v>823</v>
      </c>
      <c r="L692" s="28" t="s">
        <v>824</v>
      </c>
      <c r="M692" s="28" t="s">
        <v>484</v>
      </c>
      <c r="N692" s="30">
        <v>0</v>
      </c>
      <c r="O692" s="30">
        <v>0</v>
      </c>
      <c r="P692" s="30">
        <v>0</v>
      </c>
      <c r="Q692" s="30">
        <v>1</v>
      </c>
      <c r="R692" s="30">
        <v>0</v>
      </c>
      <c r="S692" s="30">
        <v>0</v>
      </c>
      <c r="T692" s="30">
        <v>0</v>
      </c>
      <c r="U692" s="30">
        <v>1</v>
      </c>
      <c r="V692" s="30">
        <v>60</v>
      </c>
      <c r="W692" s="28" t="s">
        <v>825</v>
      </c>
      <c r="X692" s="28" t="s">
        <v>119</v>
      </c>
      <c r="Y692" s="28" t="s">
        <v>66</v>
      </c>
      <c r="Z692" s="28" t="s">
        <v>781</v>
      </c>
      <c r="AA692" s="28" t="s">
        <v>782</v>
      </c>
      <c r="AB692" s="31">
        <v>1</v>
      </c>
      <c r="AC692" s="31">
        <v>0</v>
      </c>
      <c r="AD692" s="32">
        <v>1</v>
      </c>
      <c r="AE692" s="32">
        <v>1</v>
      </c>
      <c r="AF692" s="12" t="str">
        <f t="shared" si="120"/>
        <v>137627</v>
      </c>
      <c r="AG692" s="13" t="str">
        <f>VLOOKUP(D692,[2]Reference!$Q:$U,4,FALSE)</f>
        <v>Fleet</v>
      </c>
      <c r="AH692" s="13" t="str">
        <f>VLOOKUP(D692,[2]Reference!$Q:$U,5,FALSE)</f>
        <v>LNER</v>
      </c>
      <c r="AI692" s="14">
        <f t="shared" si="121"/>
        <v>1</v>
      </c>
      <c r="AJ692" s="14">
        <f t="shared" si="122"/>
        <v>0</v>
      </c>
      <c r="AK692" s="14">
        <f t="shared" si="123"/>
        <v>1</v>
      </c>
      <c r="AL692" s="15">
        <f t="shared" si="124"/>
        <v>0</v>
      </c>
      <c r="AM692" s="14">
        <f t="shared" si="125"/>
        <v>0</v>
      </c>
      <c r="AN692" s="16">
        <f t="shared" si="126"/>
        <v>44912</v>
      </c>
      <c r="AO692" s="17">
        <f>VLOOKUP(B692,[2]Reference!D:E,2,1)</f>
        <v>202310</v>
      </c>
      <c r="AP692" s="12" t="str">
        <f t="shared" si="127"/>
        <v>7</v>
      </c>
      <c r="AQ692" s="18">
        <f t="shared" si="128"/>
        <v>1</v>
      </c>
      <c r="AR692" s="18">
        <f t="shared" si="129"/>
        <v>1</v>
      </c>
      <c r="AS692" s="13" t="str">
        <f>VLOOKUP(D692,[2]Reference!$Q:$U,3,FALSE)</f>
        <v>Azuma</v>
      </c>
      <c r="AT692" s="13" t="str">
        <f>VLOOKUP(D692,[2]Reference!Q:V,6,FALSE)</f>
        <v>Depot</v>
      </c>
      <c r="AU692" s="13" t="str">
        <f>VLOOKUP(D692,[2]Reference!$Q:$U,2,FALSE)</f>
        <v>Bounds Green</v>
      </c>
      <c r="AV692" s="19">
        <f t="shared" si="130"/>
        <v>44914</v>
      </c>
      <c r="AW692" s="12" t="str">
        <f>+VLOOKUP(X692,[2]Reference!BN:BO,2,FALSE)</f>
        <v>Depot</v>
      </c>
      <c r="AX692" s="20" t="str">
        <f t="shared" si="131"/>
        <v>HB</v>
      </c>
      <c r="AY692" s="20" t="str">
        <f>VLOOKUP(AX692,[2]Reference!AH:AI,2,FALSE)</f>
        <v>LNER</v>
      </c>
      <c r="AZ692" s="20" t="str">
        <f>VLOOKUP(D692,[2]Reference!Q:V,6,FALSE)</f>
        <v>Depot</v>
      </c>
      <c r="BA692" s="20" t="str">
        <f>VLOOKUP(D692,[2]Reference!Q:V,3,FALSE)</f>
        <v>Azuma</v>
      </c>
    </row>
    <row r="693" spans="1:53" ht="13.5" x14ac:dyDescent="0.25">
      <c r="A693" s="28" t="s">
        <v>826</v>
      </c>
      <c r="B693" s="29">
        <v>44907</v>
      </c>
      <c r="C693" s="28" t="s">
        <v>54</v>
      </c>
      <c r="D693" s="28" t="s">
        <v>55</v>
      </c>
      <c r="E693" s="28" t="s">
        <v>56</v>
      </c>
      <c r="F693" s="28" t="s">
        <v>55</v>
      </c>
      <c r="G693" s="28" t="s">
        <v>146</v>
      </c>
      <c r="H693" s="28" t="s">
        <v>767</v>
      </c>
      <c r="I693" s="28" t="s">
        <v>827</v>
      </c>
      <c r="J693" s="28" t="s">
        <v>828</v>
      </c>
      <c r="K693" s="28" t="s">
        <v>717</v>
      </c>
      <c r="L693" s="28" t="s">
        <v>829</v>
      </c>
      <c r="M693" s="28" t="s">
        <v>533</v>
      </c>
      <c r="N693" s="30">
        <v>0</v>
      </c>
      <c r="O693" s="30">
        <v>0</v>
      </c>
      <c r="P693" s="30">
        <v>0</v>
      </c>
      <c r="Q693" s="30">
        <v>1</v>
      </c>
      <c r="R693" s="30">
        <v>0</v>
      </c>
      <c r="S693" s="30">
        <v>0</v>
      </c>
      <c r="T693" s="30">
        <v>0</v>
      </c>
      <c r="U693" s="30">
        <v>1</v>
      </c>
      <c r="V693" s="30">
        <v>60</v>
      </c>
      <c r="W693" s="28" t="s">
        <v>830</v>
      </c>
      <c r="X693" s="28" t="s">
        <v>80</v>
      </c>
      <c r="Y693" s="28" t="s">
        <v>66</v>
      </c>
      <c r="Z693" s="28" t="s">
        <v>781</v>
      </c>
      <c r="AA693" s="28" t="s">
        <v>782</v>
      </c>
      <c r="AB693" s="31">
        <v>1</v>
      </c>
      <c r="AC693" s="31">
        <v>0</v>
      </c>
      <c r="AD693" s="32">
        <v>1</v>
      </c>
      <c r="AE693" s="32">
        <v>1</v>
      </c>
      <c r="AF693" s="12" t="str">
        <f t="shared" si="120"/>
        <v>137741</v>
      </c>
      <c r="AG693" s="13" t="str">
        <f>VLOOKUP(D693,[2]Reference!$Q:$U,4,FALSE)</f>
        <v>Fleet</v>
      </c>
      <c r="AH693" s="13" t="str">
        <f>VLOOKUP(D693,[2]Reference!$Q:$U,5,FALSE)</f>
        <v>LNER</v>
      </c>
      <c r="AI693" s="14">
        <f t="shared" si="121"/>
        <v>1</v>
      </c>
      <c r="AJ693" s="14">
        <f t="shared" si="122"/>
        <v>0</v>
      </c>
      <c r="AK693" s="14">
        <f t="shared" si="123"/>
        <v>1</v>
      </c>
      <c r="AL693" s="15">
        <f t="shared" si="124"/>
        <v>0</v>
      </c>
      <c r="AM693" s="14">
        <f t="shared" si="125"/>
        <v>0</v>
      </c>
      <c r="AN693" s="16">
        <f t="shared" si="126"/>
        <v>44912</v>
      </c>
      <c r="AO693" s="17">
        <f>VLOOKUP(B693,[2]Reference!D:E,2,1)</f>
        <v>202310</v>
      </c>
      <c r="AP693" s="12" t="str">
        <f t="shared" si="127"/>
        <v>7</v>
      </c>
      <c r="AQ693" s="18">
        <f t="shared" si="128"/>
        <v>1</v>
      </c>
      <c r="AR693" s="18">
        <f t="shared" si="129"/>
        <v>1</v>
      </c>
      <c r="AS693" s="13" t="str">
        <f>VLOOKUP(D693,[2]Reference!$Q:$U,3,FALSE)</f>
        <v>Azuma</v>
      </c>
      <c r="AT693" s="13" t="str">
        <f>VLOOKUP(D693,[2]Reference!Q:V,6,FALSE)</f>
        <v>Azuma</v>
      </c>
      <c r="AU693" s="13" t="str">
        <f>VLOOKUP(D693,[2]Reference!$Q:$U,2,FALSE)</f>
        <v>Hitachi - Class 800</v>
      </c>
      <c r="AV693" s="19">
        <f t="shared" si="130"/>
        <v>44914</v>
      </c>
      <c r="AW693" s="12" t="str">
        <f>+VLOOKUP(X693,[2]Reference!BN:BO,2,FALSE)</f>
        <v>Fleet</v>
      </c>
      <c r="AX693" s="20" t="str">
        <f t="shared" si="131"/>
        <v>HB</v>
      </c>
      <c r="AY693" s="20" t="str">
        <f>VLOOKUP(AX693,[2]Reference!AH:AI,2,FALSE)</f>
        <v>LNER</v>
      </c>
      <c r="AZ693" s="20" t="str">
        <f>VLOOKUP(D693,[2]Reference!Q:V,6,FALSE)</f>
        <v>Azuma</v>
      </c>
      <c r="BA693" s="20" t="str">
        <f>VLOOKUP(D693,[2]Reference!Q:V,3,FALSE)</f>
        <v>Azuma</v>
      </c>
    </row>
    <row r="694" spans="1:53" ht="13.5" x14ac:dyDescent="0.25">
      <c r="A694" s="28" t="s">
        <v>831</v>
      </c>
      <c r="B694" s="29">
        <v>44907</v>
      </c>
      <c r="C694" s="28" t="s">
        <v>54</v>
      </c>
      <c r="D694" s="28" t="s">
        <v>92</v>
      </c>
      <c r="E694" s="28" t="s">
        <v>93</v>
      </c>
      <c r="F694" s="28" t="s">
        <v>92</v>
      </c>
      <c r="G694" s="28" t="s">
        <v>146</v>
      </c>
      <c r="H694" s="28" t="s">
        <v>767</v>
      </c>
      <c r="I694" s="28" t="s">
        <v>827</v>
      </c>
      <c r="J694" s="28" t="s">
        <v>828</v>
      </c>
      <c r="K694" s="28" t="s">
        <v>201</v>
      </c>
      <c r="L694" s="28" t="s">
        <v>832</v>
      </c>
      <c r="M694" s="28" t="s">
        <v>381</v>
      </c>
      <c r="N694" s="30">
        <v>8</v>
      </c>
      <c r="O694" s="30">
        <v>5</v>
      </c>
      <c r="P694" s="30">
        <v>3</v>
      </c>
      <c r="Q694" s="30">
        <v>0</v>
      </c>
      <c r="R694" s="30">
        <v>0</v>
      </c>
      <c r="S694" s="30">
        <v>0</v>
      </c>
      <c r="T694" s="30">
        <v>0</v>
      </c>
      <c r="U694" s="30">
        <v>1</v>
      </c>
      <c r="V694" s="30">
        <v>8</v>
      </c>
      <c r="W694" s="28" t="s">
        <v>833</v>
      </c>
      <c r="X694" s="28" t="s">
        <v>80</v>
      </c>
      <c r="Y694" s="28" t="s">
        <v>66</v>
      </c>
      <c r="Z694" s="28" t="s">
        <v>781</v>
      </c>
      <c r="AA694" s="28" t="s">
        <v>782</v>
      </c>
      <c r="AB694" s="31">
        <v>0</v>
      </c>
      <c r="AC694" s="31">
        <v>0</v>
      </c>
      <c r="AD694" s="32">
        <v>0</v>
      </c>
      <c r="AE694" s="32">
        <v>0</v>
      </c>
      <c r="AF694" s="12" t="str">
        <f t="shared" si="120"/>
        <v>137779</v>
      </c>
      <c r="AG694" s="13" t="str">
        <f>VLOOKUP(D694,[2]Reference!$Q:$U,4,FALSE)</f>
        <v>Fleet</v>
      </c>
      <c r="AH694" s="13" t="str">
        <f>VLOOKUP(D694,[2]Reference!$Q:$U,5,FALSE)</f>
        <v>LNER</v>
      </c>
      <c r="AI694" s="14">
        <f t="shared" si="121"/>
        <v>0</v>
      </c>
      <c r="AJ694" s="14">
        <f t="shared" si="122"/>
        <v>0</v>
      </c>
      <c r="AK694" s="14">
        <f t="shared" si="123"/>
        <v>0</v>
      </c>
      <c r="AL694" s="15">
        <f t="shared" si="124"/>
        <v>0</v>
      </c>
      <c r="AM694" s="14">
        <f t="shared" si="125"/>
        <v>8</v>
      </c>
      <c r="AN694" s="16">
        <f t="shared" si="126"/>
        <v>44912</v>
      </c>
      <c r="AO694" s="17">
        <f>VLOOKUP(B694,[2]Reference!D:E,2,1)</f>
        <v>202310</v>
      </c>
      <c r="AP694" s="12" t="str">
        <f t="shared" si="127"/>
        <v>7</v>
      </c>
      <c r="AQ694" s="18">
        <f t="shared" si="128"/>
        <v>0</v>
      </c>
      <c r="AR694" s="18">
        <f t="shared" si="129"/>
        <v>0</v>
      </c>
      <c r="AS694" s="13" t="str">
        <f>VLOOKUP(D694,[2]Reference!$Q:$U,3,FALSE)</f>
        <v>Azuma</v>
      </c>
      <c r="AT694" s="13" t="str">
        <f>VLOOKUP(D694,[2]Reference!Q:V,6,FALSE)</f>
        <v>Azuma</v>
      </c>
      <c r="AU694" s="13" t="str">
        <f>VLOOKUP(D694,[2]Reference!$Q:$U,2,FALSE)</f>
        <v>Hitachi - Class 801</v>
      </c>
      <c r="AV694" s="19">
        <f t="shared" si="130"/>
        <v>44914</v>
      </c>
      <c r="AW694" s="12" t="str">
        <f>+VLOOKUP(X694,[2]Reference!BN:BO,2,FALSE)</f>
        <v>Fleet</v>
      </c>
      <c r="AX694" s="20" t="str">
        <f t="shared" si="131"/>
        <v>HB</v>
      </c>
      <c r="AY694" s="20" t="str">
        <f>VLOOKUP(AX694,[2]Reference!AH:AI,2,FALSE)</f>
        <v>LNER</v>
      </c>
      <c r="AZ694" s="20" t="str">
        <f>VLOOKUP(D694,[2]Reference!Q:V,6,FALSE)</f>
        <v>Azuma</v>
      </c>
      <c r="BA694" s="20" t="str">
        <f>VLOOKUP(D694,[2]Reference!Q:V,3,FALSE)</f>
        <v>Azuma</v>
      </c>
    </row>
    <row r="695" spans="1:53" ht="13.5" x14ac:dyDescent="0.25">
      <c r="A695" s="28" t="s">
        <v>834</v>
      </c>
      <c r="B695" s="29">
        <v>44907</v>
      </c>
      <c r="C695" s="28" t="s">
        <v>54</v>
      </c>
      <c r="D695" s="28" t="s">
        <v>92</v>
      </c>
      <c r="E695" s="28" t="s">
        <v>93</v>
      </c>
      <c r="F695" s="28" t="s">
        <v>92</v>
      </c>
      <c r="G695" s="28" t="s">
        <v>154</v>
      </c>
      <c r="H695" s="28" t="s">
        <v>258</v>
      </c>
      <c r="I695" s="28" t="s">
        <v>835</v>
      </c>
      <c r="J695" s="28" t="s">
        <v>178</v>
      </c>
      <c r="K695" s="28" t="s">
        <v>836</v>
      </c>
      <c r="L695" s="28" t="s">
        <v>837</v>
      </c>
      <c r="M695" s="28" t="s">
        <v>100</v>
      </c>
      <c r="N695" s="30">
        <v>7</v>
      </c>
      <c r="O695" s="30">
        <v>7</v>
      </c>
      <c r="P695" s="30">
        <v>0</v>
      </c>
      <c r="Q695" s="30">
        <v>0</v>
      </c>
      <c r="R695" s="30">
        <v>0</v>
      </c>
      <c r="S695" s="30">
        <v>0</v>
      </c>
      <c r="T695" s="30">
        <v>0</v>
      </c>
      <c r="U695" s="30">
        <v>1</v>
      </c>
      <c r="V695" s="30">
        <v>7</v>
      </c>
      <c r="W695" s="28" t="s">
        <v>838</v>
      </c>
      <c r="X695" s="28" t="s">
        <v>80</v>
      </c>
      <c r="Y695" s="28" t="s">
        <v>66</v>
      </c>
      <c r="Z695" s="28" t="s">
        <v>781</v>
      </c>
      <c r="AA695" s="28" t="s">
        <v>782</v>
      </c>
      <c r="AB695" s="31">
        <v>0</v>
      </c>
      <c r="AC695" s="31">
        <v>0</v>
      </c>
      <c r="AD695" s="32">
        <v>0</v>
      </c>
      <c r="AE695" s="32">
        <v>0.54</v>
      </c>
      <c r="AF695" s="12" t="str">
        <f t="shared" si="120"/>
        <v>138547</v>
      </c>
      <c r="AG695" s="13" t="str">
        <f>VLOOKUP(D695,[2]Reference!$Q:$U,4,FALSE)</f>
        <v>Fleet</v>
      </c>
      <c r="AH695" s="13" t="str">
        <f>VLOOKUP(D695,[2]Reference!$Q:$U,5,FALSE)</f>
        <v>LNER</v>
      </c>
      <c r="AI695" s="14">
        <f t="shared" si="121"/>
        <v>0</v>
      </c>
      <c r="AJ695" s="14">
        <f t="shared" si="122"/>
        <v>0</v>
      </c>
      <c r="AK695" s="14">
        <f t="shared" si="123"/>
        <v>0</v>
      </c>
      <c r="AL695" s="15">
        <f t="shared" si="124"/>
        <v>0</v>
      </c>
      <c r="AM695" s="14">
        <f t="shared" si="125"/>
        <v>7</v>
      </c>
      <c r="AN695" s="16">
        <f t="shared" si="126"/>
        <v>44912</v>
      </c>
      <c r="AO695" s="17">
        <f>VLOOKUP(B695,[2]Reference!D:E,2,1)</f>
        <v>202310</v>
      </c>
      <c r="AP695" s="12" t="str">
        <f t="shared" si="127"/>
        <v>7</v>
      </c>
      <c r="AQ695" s="18">
        <f t="shared" si="128"/>
        <v>0</v>
      </c>
      <c r="AR695" s="18">
        <f t="shared" si="129"/>
        <v>0.54</v>
      </c>
      <c r="AS695" s="13" t="str">
        <f>VLOOKUP(D695,[2]Reference!$Q:$U,3,FALSE)</f>
        <v>Azuma</v>
      </c>
      <c r="AT695" s="13" t="str">
        <f>VLOOKUP(D695,[2]Reference!Q:V,6,FALSE)</f>
        <v>Azuma</v>
      </c>
      <c r="AU695" s="13" t="str">
        <f>VLOOKUP(D695,[2]Reference!$Q:$U,2,FALSE)</f>
        <v>Hitachi - Class 801</v>
      </c>
      <c r="AV695" s="19">
        <f t="shared" si="130"/>
        <v>44914</v>
      </c>
      <c r="AW695" s="12" t="str">
        <f>+VLOOKUP(X695,[2]Reference!BN:BO,2,FALSE)</f>
        <v>Fleet</v>
      </c>
      <c r="AX695" s="20" t="str">
        <f t="shared" si="131"/>
        <v>HB</v>
      </c>
      <c r="AY695" s="20" t="str">
        <f>VLOOKUP(AX695,[2]Reference!AH:AI,2,FALSE)</f>
        <v>LNER</v>
      </c>
      <c r="AZ695" s="20" t="str">
        <f>VLOOKUP(D695,[2]Reference!Q:V,6,FALSE)</f>
        <v>Azuma</v>
      </c>
      <c r="BA695" s="20" t="str">
        <f>VLOOKUP(D695,[2]Reference!Q:V,3,FALSE)</f>
        <v>Azuma</v>
      </c>
    </row>
    <row r="696" spans="1:53" ht="13.5" x14ac:dyDescent="0.25">
      <c r="A696" s="28" t="s">
        <v>839</v>
      </c>
      <c r="B696" s="29">
        <v>44907</v>
      </c>
      <c r="C696" s="28" t="s">
        <v>54</v>
      </c>
      <c r="D696" s="28" t="s">
        <v>55</v>
      </c>
      <c r="E696" s="28" t="s">
        <v>56</v>
      </c>
      <c r="F696" s="28" t="s">
        <v>55</v>
      </c>
      <c r="G696" s="28" t="s">
        <v>121</v>
      </c>
      <c r="H696" s="28" t="s">
        <v>95</v>
      </c>
      <c r="I696" s="28" t="s">
        <v>147</v>
      </c>
      <c r="J696" s="28" t="s">
        <v>148</v>
      </c>
      <c r="K696" s="28" t="s">
        <v>294</v>
      </c>
      <c r="L696" s="28" t="s">
        <v>840</v>
      </c>
      <c r="M696" s="28" t="s">
        <v>310</v>
      </c>
      <c r="N696" s="30">
        <v>6</v>
      </c>
      <c r="O696" s="30">
        <v>6</v>
      </c>
      <c r="P696" s="30">
        <v>0</v>
      </c>
      <c r="Q696" s="30">
        <v>0</v>
      </c>
      <c r="R696" s="30">
        <v>0</v>
      </c>
      <c r="S696" s="30">
        <v>0</v>
      </c>
      <c r="T696" s="30">
        <v>0</v>
      </c>
      <c r="U696" s="30">
        <v>1</v>
      </c>
      <c r="V696" s="30">
        <v>6</v>
      </c>
      <c r="W696" s="28" t="s">
        <v>841</v>
      </c>
      <c r="X696" s="28" t="s">
        <v>80</v>
      </c>
      <c r="Y696" s="28" t="s">
        <v>66</v>
      </c>
      <c r="Z696" s="28" t="s">
        <v>781</v>
      </c>
      <c r="AA696" s="28" t="s">
        <v>782</v>
      </c>
      <c r="AB696" s="31">
        <v>0</v>
      </c>
      <c r="AC696" s="31">
        <v>0</v>
      </c>
      <c r="AD696" s="32">
        <v>0</v>
      </c>
      <c r="AE696" s="32">
        <v>0</v>
      </c>
      <c r="AF696" s="12" t="str">
        <f t="shared" si="120"/>
        <v>138685</v>
      </c>
      <c r="AG696" s="13" t="str">
        <f>VLOOKUP(D696,[2]Reference!$Q:$U,4,FALSE)</f>
        <v>Fleet</v>
      </c>
      <c r="AH696" s="13" t="str">
        <f>VLOOKUP(D696,[2]Reference!$Q:$U,5,FALSE)</f>
        <v>LNER</v>
      </c>
      <c r="AI696" s="14">
        <f t="shared" si="121"/>
        <v>0</v>
      </c>
      <c r="AJ696" s="14">
        <f t="shared" si="122"/>
        <v>0</v>
      </c>
      <c r="AK696" s="14">
        <f t="shared" si="123"/>
        <v>0</v>
      </c>
      <c r="AL696" s="15">
        <f t="shared" si="124"/>
        <v>0</v>
      </c>
      <c r="AM696" s="14">
        <f t="shared" si="125"/>
        <v>6</v>
      </c>
      <c r="AN696" s="16">
        <f t="shared" si="126"/>
        <v>44912</v>
      </c>
      <c r="AO696" s="17">
        <f>VLOOKUP(B696,[2]Reference!D:E,2,1)</f>
        <v>202310</v>
      </c>
      <c r="AP696" s="12" t="str">
        <f t="shared" si="127"/>
        <v>7</v>
      </c>
      <c r="AQ696" s="18">
        <f t="shared" si="128"/>
        <v>0</v>
      </c>
      <c r="AR696" s="18">
        <f t="shared" si="129"/>
        <v>0</v>
      </c>
      <c r="AS696" s="13" t="str">
        <f>VLOOKUP(D696,[2]Reference!$Q:$U,3,FALSE)</f>
        <v>Azuma</v>
      </c>
      <c r="AT696" s="13" t="str">
        <f>VLOOKUP(D696,[2]Reference!Q:V,6,FALSE)</f>
        <v>Azuma</v>
      </c>
      <c r="AU696" s="13" t="str">
        <f>VLOOKUP(D696,[2]Reference!$Q:$U,2,FALSE)</f>
        <v>Hitachi - Class 800</v>
      </c>
      <c r="AV696" s="19">
        <f t="shared" si="130"/>
        <v>44914</v>
      </c>
      <c r="AW696" s="12" t="str">
        <f>+VLOOKUP(X696,[2]Reference!BN:BO,2,FALSE)</f>
        <v>Fleet</v>
      </c>
      <c r="AX696" s="20" t="str">
        <f t="shared" si="131"/>
        <v>HB</v>
      </c>
      <c r="AY696" s="20" t="str">
        <f>VLOOKUP(AX696,[2]Reference!AH:AI,2,FALSE)</f>
        <v>LNER</v>
      </c>
      <c r="AZ696" s="20" t="str">
        <f>VLOOKUP(D696,[2]Reference!Q:V,6,FALSE)</f>
        <v>Azuma</v>
      </c>
      <c r="BA696" s="20" t="str">
        <f>VLOOKUP(D696,[2]Reference!Q:V,3,FALSE)</f>
        <v>Azuma</v>
      </c>
    </row>
    <row r="697" spans="1:53" ht="13.5" x14ac:dyDescent="0.25">
      <c r="A697" s="28" t="s">
        <v>842</v>
      </c>
      <c r="B697" s="29">
        <v>44907</v>
      </c>
      <c r="C697" s="28" t="s">
        <v>54</v>
      </c>
      <c r="D697" s="28" t="s">
        <v>161</v>
      </c>
      <c r="E697" s="28" t="s">
        <v>162</v>
      </c>
      <c r="F697" s="28" t="s">
        <v>161</v>
      </c>
      <c r="G697" s="28" t="s">
        <v>146</v>
      </c>
      <c r="H697" s="28" t="s">
        <v>73</v>
      </c>
      <c r="I697" s="28" t="s">
        <v>843</v>
      </c>
      <c r="J697" s="28" t="s">
        <v>844</v>
      </c>
      <c r="K697" s="28" t="s">
        <v>149</v>
      </c>
      <c r="L697" s="28" t="s">
        <v>845</v>
      </c>
      <c r="M697" s="28" t="s">
        <v>185</v>
      </c>
      <c r="N697" s="30">
        <v>3</v>
      </c>
      <c r="O697" s="30">
        <v>3</v>
      </c>
      <c r="P697" s="30">
        <v>0</v>
      </c>
      <c r="Q697" s="30">
        <v>0</v>
      </c>
      <c r="R697" s="30">
        <v>0</v>
      </c>
      <c r="S697" s="30">
        <v>0</v>
      </c>
      <c r="T697" s="30">
        <v>0</v>
      </c>
      <c r="U697" s="30">
        <v>1</v>
      </c>
      <c r="V697" s="30">
        <v>3</v>
      </c>
      <c r="W697" s="28" t="s">
        <v>846</v>
      </c>
      <c r="X697" s="28" t="s">
        <v>80</v>
      </c>
      <c r="Y697" s="28" t="s">
        <v>66</v>
      </c>
      <c r="Z697" s="28" t="s">
        <v>781</v>
      </c>
      <c r="AA697" s="28" t="s">
        <v>782</v>
      </c>
      <c r="AB697" s="31">
        <v>0</v>
      </c>
      <c r="AC697" s="31">
        <v>0</v>
      </c>
      <c r="AD697" s="32">
        <v>0</v>
      </c>
      <c r="AE697" s="32">
        <v>0</v>
      </c>
      <c r="AF697" s="12" t="str">
        <f t="shared" si="120"/>
        <v>139041</v>
      </c>
      <c r="AG697" s="13" t="str">
        <f>VLOOKUP(D697,[2]Reference!$Q:$U,4,FALSE)</f>
        <v>Fleet</v>
      </c>
      <c r="AH697" s="13" t="str">
        <f>VLOOKUP(D697,[2]Reference!$Q:$U,5,FALSE)</f>
        <v>LNER</v>
      </c>
      <c r="AI697" s="14">
        <f t="shared" si="121"/>
        <v>0</v>
      </c>
      <c r="AJ697" s="14">
        <f t="shared" si="122"/>
        <v>0</v>
      </c>
      <c r="AK697" s="14">
        <f t="shared" si="123"/>
        <v>0</v>
      </c>
      <c r="AL697" s="15">
        <f t="shared" si="124"/>
        <v>0</v>
      </c>
      <c r="AM697" s="14">
        <f t="shared" si="125"/>
        <v>3</v>
      </c>
      <c r="AN697" s="16">
        <f t="shared" si="126"/>
        <v>44912</v>
      </c>
      <c r="AO697" s="17">
        <f>VLOOKUP(B697,[2]Reference!D:E,2,1)</f>
        <v>202310</v>
      </c>
      <c r="AP697" s="12" t="str">
        <f t="shared" si="127"/>
        <v>7</v>
      </c>
      <c r="AQ697" s="18">
        <f t="shared" si="128"/>
        <v>0</v>
      </c>
      <c r="AR697" s="18">
        <f t="shared" si="129"/>
        <v>0</v>
      </c>
      <c r="AS697" s="13" t="str">
        <f>VLOOKUP(D697,[2]Reference!$Q:$U,3,FALSE)</f>
        <v>IC225</v>
      </c>
      <c r="AT697" s="13" t="str">
        <f>VLOOKUP(D697,[2]Reference!Q:V,6,FALSE)</f>
        <v>IC225</v>
      </c>
      <c r="AU697" s="13" t="str">
        <f>VLOOKUP(D697,[2]Reference!$Q:$U,2,FALSE)</f>
        <v>MK4 Coach</v>
      </c>
      <c r="AV697" s="19">
        <f t="shared" si="130"/>
        <v>44914</v>
      </c>
      <c r="AW697" s="12" t="str">
        <f>+VLOOKUP(X697,[2]Reference!BN:BO,2,FALSE)</f>
        <v>Fleet</v>
      </c>
      <c r="AX697" s="20" t="str">
        <f t="shared" si="131"/>
        <v>HB</v>
      </c>
      <c r="AY697" s="20" t="str">
        <f>VLOOKUP(AX697,[2]Reference!AH:AI,2,FALSE)</f>
        <v>LNER</v>
      </c>
      <c r="AZ697" s="20" t="str">
        <f>VLOOKUP(D697,[2]Reference!Q:V,6,FALSE)</f>
        <v>IC225</v>
      </c>
      <c r="BA697" s="20" t="str">
        <f>VLOOKUP(D697,[2]Reference!Q:V,3,FALSE)</f>
        <v>IC225</v>
      </c>
    </row>
    <row r="698" spans="1:53" ht="13.5" x14ac:dyDescent="0.25">
      <c r="A698" s="28" t="s">
        <v>847</v>
      </c>
      <c r="B698" s="29">
        <v>44908</v>
      </c>
      <c r="C698" s="28" t="s">
        <v>54</v>
      </c>
      <c r="D698" s="28" t="s">
        <v>92</v>
      </c>
      <c r="E698" s="28" t="s">
        <v>93</v>
      </c>
      <c r="F698" s="28" t="s">
        <v>92</v>
      </c>
      <c r="G698" s="28" t="s">
        <v>72</v>
      </c>
      <c r="H698" s="28" t="s">
        <v>339</v>
      </c>
      <c r="I698" s="28" t="s">
        <v>694</v>
      </c>
      <c r="J698" s="28" t="s">
        <v>695</v>
      </c>
      <c r="K698" s="28" t="s">
        <v>261</v>
      </c>
      <c r="L698" s="28" t="s">
        <v>848</v>
      </c>
      <c r="M698" s="28" t="s">
        <v>849</v>
      </c>
      <c r="N698" s="30">
        <v>3</v>
      </c>
      <c r="O698" s="30">
        <v>3</v>
      </c>
      <c r="P698" s="30">
        <v>0</v>
      </c>
      <c r="Q698" s="30">
        <v>0</v>
      </c>
      <c r="R698" s="30">
        <v>0</v>
      </c>
      <c r="S698" s="30">
        <v>0</v>
      </c>
      <c r="T698" s="30">
        <v>0</v>
      </c>
      <c r="U698" s="30">
        <v>1</v>
      </c>
      <c r="V698" s="30">
        <v>3</v>
      </c>
      <c r="W698" s="28" t="s">
        <v>850</v>
      </c>
      <c r="X698" s="28" t="s">
        <v>80</v>
      </c>
      <c r="Y698" s="28" t="s">
        <v>66</v>
      </c>
      <c r="Z698" s="28" t="s">
        <v>781</v>
      </c>
      <c r="AA698" s="28" t="s">
        <v>782</v>
      </c>
      <c r="AB698" s="31">
        <v>0</v>
      </c>
      <c r="AC698" s="31">
        <v>0</v>
      </c>
      <c r="AD698" s="32">
        <v>0</v>
      </c>
      <c r="AE698" s="32">
        <v>0</v>
      </c>
      <c r="AF698" s="12" t="str">
        <f t="shared" si="120"/>
        <v>140126</v>
      </c>
      <c r="AG698" s="13" t="str">
        <f>VLOOKUP(D698,[2]Reference!$Q:$U,4,FALSE)</f>
        <v>Fleet</v>
      </c>
      <c r="AH698" s="13" t="str">
        <f>VLOOKUP(D698,[2]Reference!$Q:$U,5,FALSE)</f>
        <v>LNER</v>
      </c>
      <c r="AI698" s="14">
        <f t="shared" si="121"/>
        <v>0</v>
      </c>
      <c r="AJ698" s="14">
        <f t="shared" si="122"/>
        <v>0</v>
      </c>
      <c r="AK698" s="14">
        <f t="shared" si="123"/>
        <v>0</v>
      </c>
      <c r="AL698" s="15">
        <f t="shared" si="124"/>
        <v>0</v>
      </c>
      <c r="AM698" s="14">
        <f t="shared" si="125"/>
        <v>3</v>
      </c>
      <c r="AN698" s="16">
        <f t="shared" si="126"/>
        <v>44912</v>
      </c>
      <c r="AO698" s="17">
        <f>VLOOKUP(B698,[2]Reference!D:E,2,1)</f>
        <v>202310</v>
      </c>
      <c r="AP698" s="12" t="str">
        <f t="shared" si="127"/>
        <v>7</v>
      </c>
      <c r="AQ698" s="18">
        <f t="shared" si="128"/>
        <v>0</v>
      </c>
      <c r="AR698" s="18">
        <f t="shared" si="129"/>
        <v>0</v>
      </c>
      <c r="AS698" s="13" t="str">
        <f>VLOOKUP(D698,[2]Reference!$Q:$U,3,FALSE)</f>
        <v>Azuma</v>
      </c>
      <c r="AT698" s="13" t="str">
        <f>VLOOKUP(D698,[2]Reference!Q:V,6,FALSE)</f>
        <v>Azuma</v>
      </c>
      <c r="AU698" s="13" t="str">
        <f>VLOOKUP(D698,[2]Reference!$Q:$U,2,FALSE)</f>
        <v>Hitachi - Class 801</v>
      </c>
      <c r="AV698" s="19">
        <f t="shared" si="130"/>
        <v>44915</v>
      </c>
      <c r="AW698" s="12" t="str">
        <f>+VLOOKUP(X698,[2]Reference!BN:BO,2,FALSE)</f>
        <v>Fleet</v>
      </c>
      <c r="AX698" s="20" t="str">
        <f t="shared" si="131"/>
        <v>HB</v>
      </c>
      <c r="AY698" s="20" t="str">
        <f>VLOOKUP(AX698,[2]Reference!AH:AI,2,FALSE)</f>
        <v>LNER</v>
      </c>
      <c r="AZ698" s="20" t="str">
        <f>VLOOKUP(D698,[2]Reference!Q:V,6,FALSE)</f>
        <v>Azuma</v>
      </c>
      <c r="BA698" s="20" t="str">
        <f>VLOOKUP(D698,[2]Reference!Q:V,3,FALSE)</f>
        <v>Azuma</v>
      </c>
    </row>
    <row r="699" spans="1:53" ht="13.5" x14ac:dyDescent="0.25">
      <c r="A699" s="28" t="s">
        <v>851</v>
      </c>
      <c r="B699" s="29">
        <v>44908</v>
      </c>
      <c r="C699" s="28" t="s">
        <v>54</v>
      </c>
      <c r="D699" s="28" t="s">
        <v>92</v>
      </c>
      <c r="E699" s="28" t="s">
        <v>93</v>
      </c>
      <c r="F699" s="28" t="s">
        <v>92</v>
      </c>
      <c r="G699" s="28" t="s">
        <v>121</v>
      </c>
      <c r="H699" s="28" t="s">
        <v>767</v>
      </c>
      <c r="I699" s="28" t="s">
        <v>768</v>
      </c>
      <c r="J699" s="28" t="s">
        <v>769</v>
      </c>
      <c r="K699" s="28" t="s">
        <v>852</v>
      </c>
      <c r="L699" s="28" t="s">
        <v>853</v>
      </c>
      <c r="M699" s="28" t="s">
        <v>793</v>
      </c>
      <c r="N699" s="30">
        <v>69</v>
      </c>
      <c r="O699" s="30">
        <v>66</v>
      </c>
      <c r="P699" s="30">
        <v>3</v>
      </c>
      <c r="Q699" s="30">
        <v>0</v>
      </c>
      <c r="R699" s="30">
        <v>0</v>
      </c>
      <c r="S699" s="30">
        <v>0</v>
      </c>
      <c r="T699" s="30">
        <v>0</v>
      </c>
      <c r="U699" s="30">
        <v>6</v>
      </c>
      <c r="V699" s="30">
        <v>69</v>
      </c>
      <c r="W699" s="28" t="s">
        <v>854</v>
      </c>
      <c r="X699" s="28" t="s">
        <v>80</v>
      </c>
      <c r="Y699" s="28" t="s">
        <v>66</v>
      </c>
      <c r="Z699" s="28" t="s">
        <v>781</v>
      </c>
      <c r="AA699" s="28" t="s">
        <v>782</v>
      </c>
      <c r="AB699" s="31">
        <v>0</v>
      </c>
      <c r="AC699" s="31">
        <v>0</v>
      </c>
      <c r="AD699" s="32">
        <v>0.95</v>
      </c>
      <c r="AE699" s="32">
        <v>1.68</v>
      </c>
      <c r="AF699" s="12" t="str">
        <f t="shared" si="120"/>
        <v>140139</v>
      </c>
      <c r="AG699" s="13" t="str">
        <f>VLOOKUP(D699,[2]Reference!$Q:$U,4,FALSE)</f>
        <v>Fleet</v>
      </c>
      <c r="AH699" s="13" t="str">
        <f>VLOOKUP(D699,[2]Reference!$Q:$U,5,FALSE)</f>
        <v>LNER</v>
      </c>
      <c r="AI699" s="14">
        <f t="shared" si="121"/>
        <v>0</v>
      </c>
      <c r="AJ699" s="14">
        <f t="shared" si="122"/>
        <v>0</v>
      </c>
      <c r="AK699" s="14">
        <f t="shared" si="123"/>
        <v>0</v>
      </c>
      <c r="AL699" s="15">
        <f t="shared" si="124"/>
        <v>0.95</v>
      </c>
      <c r="AM699" s="14">
        <f t="shared" si="125"/>
        <v>69</v>
      </c>
      <c r="AN699" s="16">
        <f t="shared" si="126"/>
        <v>44912</v>
      </c>
      <c r="AO699" s="17">
        <f>VLOOKUP(B699,[2]Reference!D:E,2,1)</f>
        <v>202310</v>
      </c>
      <c r="AP699" s="12" t="str">
        <f t="shared" si="127"/>
        <v>7</v>
      </c>
      <c r="AQ699" s="18">
        <f t="shared" si="128"/>
        <v>0.95</v>
      </c>
      <c r="AR699" s="18">
        <f t="shared" si="129"/>
        <v>1.68</v>
      </c>
      <c r="AS699" s="13" t="str">
        <f>VLOOKUP(D699,[2]Reference!$Q:$U,3,FALSE)</f>
        <v>Azuma</v>
      </c>
      <c r="AT699" s="13" t="str">
        <f>VLOOKUP(D699,[2]Reference!Q:V,6,FALSE)</f>
        <v>Azuma</v>
      </c>
      <c r="AU699" s="13" t="str">
        <f>VLOOKUP(D699,[2]Reference!$Q:$U,2,FALSE)</f>
        <v>Hitachi - Class 801</v>
      </c>
      <c r="AV699" s="19">
        <f t="shared" si="130"/>
        <v>44915</v>
      </c>
      <c r="AW699" s="12" t="str">
        <f>+VLOOKUP(X699,[2]Reference!BN:BO,2,FALSE)</f>
        <v>Fleet</v>
      </c>
      <c r="AX699" s="20" t="str">
        <f t="shared" si="131"/>
        <v>HB</v>
      </c>
      <c r="AY699" s="20" t="str">
        <f>VLOOKUP(AX699,[2]Reference!AH:AI,2,FALSE)</f>
        <v>LNER</v>
      </c>
      <c r="AZ699" s="20" t="str">
        <f>VLOOKUP(D699,[2]Reference!Q:V,6,FALSE)</f>
        <v>Azuma</v>
      </c>
      <c r="BA699" s="20" t="str">
        <f>VLOOKUP(D699,[2]Reference!Q:V,3,FALSE)</f>
        <v>Azuma</v>
      </c>
    </row>
    <row r="700" spans="1:53" ht="13.5" x14ac:dyDescent="0.25">
      <c r="A700" s="28" t="s">
        <v>855</v>
      </c>
      <c r="B700" s="29">
        <v>44909</v>
      </c>
      <c r="C700" s="28" t="s">
        <v>54</v>
      </c>
      <c r="D700" s="28" t="s">
        <v>55</v>
      </c>
      <c r="E700" s="28" t="s">
        <v>56</v>
      </c>
      <c r="F700" s="28" t="s">
        <v>55</v>
      </c>
      <c r="G700" s="28" t="s">
        <v>129</v>
      </c>
      <c r="H700" s="28" t="s">
        <v>339</v>
      </c>
      <c r="I700" s="28" t="s">
        <v>694</v>
      </c>
      <c r="J700" s="28" t="s">
        <v>695</v>
      </c>
      <c r="K700" s="28" t="s">
        <v>179</v>
      </c>
      <c r="L700" s="28" t="s">
        <v>856</v>
      </c>
      <c r="M700" s="28" t="s">
        <v>143</v>
      </c>
      <c r="N700" s="30">
        <v>4</v>
      </c>
      <c r="O700" s="30">
        <v>4</v>
      </c>
      <c r="P700" s="30">
        <v>0</v>
      </c>
      <c r="Q700" s="30">
        <v>0</v>
      </c>
      <c r="R700" s="30">
        <v>0</v>
      </c>
      <c r="S700" s="30">
        <v>0</v>
      </c>
      <c r="T700" s="30">
        <v>0</v>
      </c>
      <c r="U700" s="30">
        <v>1</v>
      </c>
      <c r="V700" s="30">
        <v>4</v>
      </c>
      <c r="W700" s="28" t="s">
        <v>857</v>
      </c>
      <c r="X700" s="28" t="s">
        <v>80</v>
      </c>
      <c r="Y700" s="28" t="s">
        <v>66</v>
      </c>
      <c r="Z700" s="28" t="s">
        <v>781</v>
      </c>
      <c r="AA700" s="28" t="s">
        <v>782</v>
      </c>
      <c r="AB700" s="31">
        <v>0</v>
      </c>
      <c r="AC700" s="31">
        <v>0</v>
      </c>
      <c r="AD700" s="32">
        <v>0</v>
      </c>
      <c r="AE700" s="32">
        <v>0</v>
      </c>
      <c r="AF700" s="12" t="str">
        <f t="shared" si="120"/>
        <v>141152</v>
      </c>
      <c r="AG700" s="13" t="str">
        <f>VLOOKUP(D700,[2]Reference!$Q:$U,4,FALSE)</f>
        <v>Fleet</v>
      </c>
      <c r="AH700" s="13" t="str">
        <f>VLOOKUP(D700,[2]Reference!$Q:$U,5,FALSE)</f>
        <v>LNER</v>
      </c>
      <c r="AI700" s="14">
        <f t="shared" si="121"/>
        <v>0</v>
      </c>
      <c r="AJ700" s="14">
        <f t="shared" si="122"/>
        <v>0</v>
      </c>
      <c r="AK700" s="14">
        <f t="shared" si="123"/>
        <v>0</v>
      </c>
      <c r="AL700" s="15">
        <f t="shared" si="124"/>
        <v>0</v>
      </c>
      <c r="AM700" s="14">
        <f t="shared" si="125"/>
        <v>4</v>
      </c>
      <c r="AN700" s="16">
        <f t="shared" si="126"/>
        <v>44912</v>
      </c>
      <c r="AO700" s="17">
        <f>VLOOKUP(B700,[2]Reference!D:E,2,1)</f>
        <v>202310</v>
      </c>
      <c r="AP700" s="12" t="str">
        <f t="shared" si="127"/>
        <v>7</v>
      </c>
      <c r="AQ700" s="18">
        <f t="shared" si="128"/>
        <v>0</v>
      </c>
      <c r="AR700" s="18">
        <f t="shared" si="129"/>
        <v>0</v>
      </c>
      <c r="AS700" s="13" t="str">
        <f>VLOOKUP(D700,[2]Reference!$Q:$U,3,FALSE)</f>
        <v>Azuma</v>
      </c>
      <c r="AT700" s="13" t="str">
        <f>VLOOKUP(D700,[2]Reference!Q:V,6,FALSE)</f>
        <v>Azuma</v>
      </c>
      <c r="AU700" s="13" t="str">
        <f>VLOOKUP(D700,[2]Reference!$Q:$U,2,FALSE)</f>
        <v>Hitachi - Class 800</v>
      </c>
      <c r="AV700" s="19">
        <f t="shared" si="130"/>
        <v>44916</v>
      </c>
      <c r="AW700" s="12" t="str">
        <f>+VLOOKUP(X700,[2]Reference!BN:BO,2,FALSE)</f>
        <v>Fleet</v>
      </c>
      <c r="AX700" s="20" t="str">
        <f t="shared" si="131"/>
        <v>HB</v>
      </c>
      <c r="AY700" s="20" t="str">
        <f>VLOOKUP(AX700,[2]Reference!AH:AI,2,FALSE)</f>
        <v>LNER</v>
      </c>
      <c r="AZ700" s="20" t="str">
        <f>VLOOKUP(D700,[2]Reference!Q:V,6,FALSE)</f>
        <v>Azuma</v>
      </c>
      <c r="BA700" s="20" t="str">
        <f>VLOOKUP(D700,[2]Reference!Q:V,3,FALSE)</f>
        <v>Azuma</v>
      </c>
    </row>
    <row r="701" spans="1:53" ht="13.5" x14ac:dyDescent="0.25">
      <c r="A701" s="28" t="s">
        <v>858</v>
      </c>
      <c r="B701" s="29">
        <v>44909</v>
      </c>
      <c r="C701" s="28" t="s">
        <v>54</v>
      </c>
      <c r="D701" s="28" t="s">
        <v>215</v>
      </c>
      <c r="E701" s="28" t="s">
        <v>216</v>
      </c>
      <c r="F701" s="28" t="s">
        <v>215</v>
      </c>
      <c r="G701" s="28" t="s">
        <v>121</v>
      </c>
      <c r="H701" s="28" t="s">
        <v>217</v>
      </c>
      <c r="I701" s="28" t="s">
        <v>218</v>
      </c>
      <c r="J701" s="28" t="s">
        <v>219</v>
      </c>
      <c r="K701" s="28" t="s">
        <v>124</v>
      </c>
      <c r="L701" s="28" t="s">
        <v>859</v>
      </c>
      <c r="M701" s="28" t="s">
        <v>174</v>
      </c>
      <c r="N701" s="30">
        <v>4</v>
      </c>
      <c r="O701" s="30">
        <v>4</v>
      </c>
      <c r="P701" s="30">
        <v>0</v>
      </c>
      <c r="Q701" s="30">
        <v>0</v>
      </c>
      <c r="R701" s="30">
        <v>0</v>
      </c>
      <c r="S701" s="30">
        <v>0</v>
      </c>
      <c r="T701" s="30">
        <v>0</v>
      </c>
      <c r="U701" s="30">
        <v>1</v>
      </c>
      <c r="V701" s="30">
        <v>4</v>
      </c>
      <c r="W701" s="28" t="s">
        <v>860</v>
      </c>
      <c r="X701" s="28" t="s">
        <v>119</v>
      </c>
      <c r="Y701" s="28" t="s">
        <v>66</v>
      </c>
      <c r="Z701" s="28" t="s">
        <v>781</v>
      </c>
      <c r="AA701" s="28" t="s">
        <v>782</v>
      </c>
      <c r="AB701" s="31">
        <v>0</v>
      </c>
      <c r="AC701" s="31">
        <v>0</v>
      </c>
      <c r="AD701" s="32">
        <v>0</v>
      </c>
      <c r="AE701" s="32">
        <v>0.15</v>
      </c>
      <c r="AF701" s="12" t="str">
        <f t="shared" si="120"/>
        <v>141307</v>
      </c>
      <c r="AG701" s="13" t="str">
        <f>VLOOKUP(D701,[2]Reference!$Q:$U,4,FALSE)</f>
        <v>Fleet</v>
      </c>
      <c r="AH701" s="13" t="str">
        <f>VLOOKUP(D701,[2]Reference!$Q:$U,5,FALSE)</f>
        <v>LNER</v>
      </c>
      <c r="AI701" s="14">
        <f t="shared" si="121"/>
        <v>0</v>
      </c>
      <c r="AJ701" s="14">
        <f t="shared" si="122"/>
        <v>0</v>
      </c>
      <c r="AK701" s="14">
        <f t="shared" si="123"/>
        <v>0</v>
      </c>
      <c r="AL701" s="15">
        <f t="shared" si="124"/>
        <v>0</v>
      </c>
      <c r="AM701" s="14">
        <f t="shared" si="125"/>
        <v>4</v>
      </c>
      <c r="AN701" s="16">
        <f t="shared" si="126"/>
        <v>44912</v>
      </c>
      <c r="AO701" s="17">
        <f>VLOOKUP(B701,[2]Reference!D:E,2,1)</f>
        <v>202310</v>
      </c>
      <c r="AP701" s="12" t="str">
        <f t="shared" si="127"/>
        <v>7</v>
      </c>
      <c r="AQ701" s="18">
        <f t="shared" si="128"/>
        <v>0</v>
      </c>
      <c r="AR701" s="18">
        <f t="shared" si="129"/>
        <v>0.15</v>
      </c>
      <c r="AS701" s="13" t="str">
        <f>VLOOKUP(D701,[2]Reference!$Q:$U,3,FALSE)</f>
        <v>Other</v>
      </c>
      <c r="AT701" s="13" t="str">
        <f>VLOOKUP(D701,[2]Reference!Q:V,6,FALSE)</f>
        <v>Other</v>
      </c>
      <c r="AU701" s="13" t="str">
        <f>VLOOKUP(D701,[2]Reference!$Q:$U,2,FALSE)</f>
        <v>ISS - Contractors</v>
      </c>
      <c r="AV701" s="19">
        <f t="shared" si="130"/>
        <v>44916</v>
      </c>
      <c r="AW701" s="12" t="str">
        <f>+VLOOKUP(X701,[2]Reference!BN:BO,2,FALSE)</f>
        <v>Depot</v>
      </c>
      <c r="AX701" s="20" t="str">
        <f t="shared" si="131"/>
        <v>HB</v>
      </c>
      <c r="AY701" s="20" t="str">
        <f>VLOOKUP(AX701,[2]Reference!AH:AI,2,FALSE)</f>
        <v>LNER</v>
      </c>
      <c r="AZ701" s="20" t="str">
        <f>VLOOKUP(D701,[2]Reference!Q:V,6,FALSE)</f>
        <v>Other</v>
      </c>
      <c r="BA701" s="20" t="str">
        <f>VLOOKUP(D701,[2]Reference!Q:V,3,FALSE)</f>
        <v>Other</v>
      </c>
    </row>
    <row r="702" spans="1:53" ht="13.5" x14ac:dyDescent="0.25">
      <c r="A702" s="28" t="s">
        <v>861</v>
      </c>
      <c r="B702" s="29">
        <v>44909</v>
      </c>
      <c r="C702" s="28" t="s">
        <v>54</v>
      </c>
      <c r="D702" s="28" t="s">
        <v>92</v>
      </c>
      <c r="E702" s="28" t="s">
        <v>93</v>
      </c>
      <c r="F702" s="28" t="s">
        <v>92</v>
      </c>
      <c r="G702" s="28" t="s">
        <v>83</v>
      </c>
      <c r="H702" s="28" t="s">
        <v>258</v>
      </c>
      <c r="I702" s="28" t="s">
        <v>862</v>
      </c>
      <c r="J702" s="28" t="s">
        <v>863</v>
      </c>
      <c r="K702" s="28" t="s">
        <v>864</v>
      </c>
      <c r="L702" s="28" t="s">
        <v>865</v>
      </c>
      <c r="M702" s="28" t="s">
        <v>478</v>
      </c>
      <c r="N702" s="30">
        <v>139</v>
      </c>
      <c r="O702" s="30">
        <v>12</v>
      </c>
      <c r="P702" s="30">
        <v>127</v>
      </c>
      <c r="Q702" s="30">
        <v>0</v>
      </c>
      <c r="R702" s="30">
        <v>3</v>
      </c>
      <c r="S702" s="30">
        <v>0</v>
      </c>
      <c r="T702" s="30">
        <v>0</v>
      </c>
      <c r="U702" s="30">
        <v>8</v>
      </c>
      <c r="V702" s="30">
        <v>290</v>
      </c>
      <c r="W702" s="28" t="s">
        <v>866</v>
      </c>
      <c r="X702" s="28" t="s">
        <v>80</v>
      </c>
      <c r="Y702" s="28" t="s">
        <v>66</v>
      </c>
      <c r="Z702" s="28" t="s">
        <v>781</v>
      </c>
      <c r="AA702" s="28" t="s">
        <v>782</v>
      </c>
      <c r="AB702" s="31">
        <v>1</v>
      </c>
      <c r="AC702" s="31">
        <v>2</v>
      </c>
      <c r="AD702" s="32">
        <v>4.71</v>
      </c>
      <c r="AE702" s="32">
        <v>4.71</v>
      </c>
      <c r="AF702" s="12" t="str">
        <f t="shared" si="120"/>
        <v>141405</v>
      </c>
      <c r="AG702" s="13" t="str">
        <f>VLOOKUP(D702,[2]Reference!$Q:$U,4,FALSE)</f>
        <v>Fleet</v>
      </c>
      <c r="AH702" s="13" t="str">
        <f>VLOOKUP(D702,[2]Reference!$Q:$U,5,FALSE)</f>
        <v>LNER</v>
      </c>
      <c r="AI702" s="14">
        <f t="shared" si="121"/>
        <v>1</v>
      </c>
      <c r="AJ702" s="14">
        <f t="shared" si="122"/>
        <v>1</v>
      </c>
      <c r="AK702" s="14">
        <f t="shared" si="123"/>
        <v>2</v>
      </c>
      <c r="AL702" s="15">
        <f t="shared" si="124"/>
        <v>2.71</v>
      </c>
      <c r="AM702" s="14">
        <f t="shared" si="125"/>
        <v>139</v>
      </c>
      <c r="AN702" s="16">
        <f t="shared" si="126"/>
        <v>44912</v>
      </c>
      <c r="AO702" s="17">
        <f>VLOOKUP(B702,[2]Reference!D:E,2,1)</f>
        <v>202310</v>
      </c>
      <c r="AP702" s="12" t="str">
        <f t="shared" si="127"/>
        <v>7</v>
      </c>
      <c r="AQ702" s="18">
        <f t="shared" si="128"/>
        <v>4.71</v>
      </c>
      <c r="AR702" s="18">
        <f t="shared" si="129"/>
        <v>4.71</v>
      </c>
      <c r="AS702" s="13" t="str">
        <f>VLOOKUP(D702,[2]Reference!$Q:$U,3,FALSE)</f>
        <v>Azuma</v>
      </c>
      <c r="AT702" s="13" t="str">
        <f>VLOOKUP(D702,[2]Reference!Q:V,6,FALSE)</f>
        <v>Azuma</v>
      </c>
      <c r="AU702" s="13" t="str">
        <f>VLOOKUP(D702,[2]Reference!$Q:$U,2,FALSE)</f>
        <v>Hitachi - Class 801</v>
      </c>
      <c r="AV702" s="19">
        <f t="shared" si="130"/>
        <v>44916</v>
      </c>
      <c r="AW702" s="12" t="str">
        <f>+VLOOKUP(X702,[2]Reference!BN:BO,2,FALSE)</f>
        <v>Fleet</v>
      </c>
      <c r="AX702" s="20" t="str">
        <f t="shared" si="131"/>
        <v>HB</v>
      </c>
      <c r="AY702" s="20" t="str">
        <f>VLOOKUP(AX702,[2]Reference!AH:AI,2,FALSE)</f>
        <v>LNER</v>
      </c>
      <c r="AZ702" s="20" t="str">
        <f>VLOOKUP(D702,[2]Reference!Q:V,6,FALSE)</f>
        <v>Azuma</v>
      </c>
      <c r="BA702" s="20" t="str">
        <f>VLOOKUP(D702,[2]Reference!Q:V,3,FALSE)</f>
        <v>Azuma</v>
      </c>
    </row>
    <row r="703" spans="1:53" ht="13.5" x14ac:dyDescent="0.25">
      <c r="A703" s="28" t="s">
        <v>867</v>
      </c>
      <c r="B703" s="29">
        <v>44910</v>
      </c>
      <c r="C703" s="28" t="s">
        <v>54</v>
      </c>
      <c r="D703" s="28" t="s">
        <v>92</v>
      </c>
      <c r="E703" s="28" t="s">
        <v>93</v>
      </c>
      <c r="F703" s="28" t="s">
        <v>92</v>
      </c>
      <c r="G703" s="28" t="s">
        <v>94</v>
      </c>
      <c r="H703" s="28" t="s">
        <v>767</v>
      </c>
      <c r="I703" s="28" t="s">
        <v>827</v>
      </c>
      <c r="J703" s="28" t="s">
        <v>828</v>
      </c>
      <c r="K703" s="28" t="s">
        <v>98</v>
      </c>
      <c r="L703" s="28" t="s">
        <v>868</v>
      </c>
      <c r="M703" s="28" t="s">
        <v>869</v>
      </c>
      <c r="N703" s="30">
        <v>65</v>
      </c>
      <c r="O703" s="30">
        <v>7</v>
      </c>
      <c r="P703" s="30">
        <v>58</v>
      </c>
      <c r="Q703" s="30">
        <v>0</v>
      </c>
      <c r="R703" s="30">
        <v>1</v>
      </c>
      <c r="S703" s="30">
        <v>0</v>
      </c>
      <c r="T703" s="30">
        <v>0</v>
      </c>
      <c r="U703" s="30">
        <v>3</v>
      </c>
      <c r="V703" s="30">
        <v>140</v>
      </c>
      <c r="W703" s="28" t="s">
        <v>870</v>
      </c>
      <c r="X703" s="28" t="s">
        <v>80</v>
      </c>
      <c r="Y703" s="28" t="s">
        <v>66</v>
      </c>
      <c r="Z703" s="28" t="s">
        <v>781</v>
      </c>
      <c r="AA703" s="28" t="s">
        <v>782</v>
      </c>
      <c r="AB703" s="31">
        <v>1</v>
      </c>
      <c r="AC703" s="31">
        <v>0</v>
      </c>
      <c r="AD703" s="32">
        <v>1.52</v>
      </c>
      <c r="AE703" s="32">
        <v>1.52</v>
      </c>
      <c r="AF703" s="12" t="str">
        <f t="shared" si="120"/>
        <v>142436</v>
      </c>
      <c r="AG703" s="13" t="str">
        <f>VLOOKUP(D703,[2]Reference!$Q:$U,4,FALSE)</f>
        <v>Fleet</v>
      </c>
      <c r="AH703" s="13" t="str">
        <f>VLOOKUP(D703,[2]Reference!$Q:$U,5,FALSE)</f>
        <v>LNER</v>
      </c>
      <c r="AI703" s="14">
        <f t="shared" si="121"/>
        <v>1</v>
      </c>
      <c r="AJ703" s="14">
        <f t="shared" si="122"/>
        <v>0</v>
      </c>
      <c r="AK703" s="14">
        <f t="shared" si="123"/>
        <v>1</v>
      </c>
      <c r="AL703" s="15">
        <f t="shared" si="124"/>
        <v>0.52</v>
      </c>
      <c r="AM703" s="14">
        <f t="shared" si="125"/>
        <v>65</v>
      </c>
      <c r="AN703" s="16">
        <f t="shared" si="126"/>
        <v>44912</v>
      </c>
      <c r="AO703" s="17">
        <f>VLOOKUP(B703,[2]Reference!D:E,2,1)</f>
        <v>202310</v>
      </c>
      <c r="AP703" s="12" t="str">
        <f t="shared" si="127"/>
        <v>7</v>
      </c>
      <c r="AQ703" s="18">
        <f t="shared" si="128"/>
        <v>1.52</v>
      </c>
      <c r="AR703" s="18">
        <f t="shared" si="129"/>
        <v>1.52</v>
      </c>
      <c r="AS703" s="13" t="str">
        <f>VLOOKUP(D703,[2]Reference!$Q:$U,3,FALSE)</f>
        <v>Azuma</v>
      </c>
      <c r="AT703" s="13" t="str">
        <f>VLOOKUP(D703,[2]Reference!Q:V,6,FALSE)</f>
        <v>Azuma</v>
      </c>
      <c r="AU703" s="13" t="str">
        <f>VLOOKUP(D703,[2]Reference!$Q:$U,2,FALSE)</f>
        <v>Hitachi - Class 801</v>
      </c>
      <c r="AV703" s="19">
        <f t="shared" si="130"/>
        <v>44917</v>
      </c>
      <c r="AW703" s="12" t="str">
        <f>+VLOOKUP(X703,[2]Reference!BN:BO,2,FALSE)</f>
        <v>Fleet</v>
      </c>
      <c r="AX703" s="20" t="str">
        <f t="shared" si="131"/>
        <v>HB</v>
      </c>
      <c r="AY703" s="20" t="str">
        <f>VLOOKUP(AX703,[2]Reference!AH:AI,2,FALSE)</f>
        <v>LNER</v>
      </c>
      <c r="AZ703" s="20" t="str">
        <f>VLOOKUP(D703,[2]Reference!Q:V,6,FALSE)</f>
        <v>Azuma</v>
      </c>
      <c r="BA703" s="20" t="str">
        <f>VLOOKUP(D703,[2]Reference!Q:V,3,FALSE)</f>
        <v>Azuma</v>
      </c>
    </row>
    <row r="704" spans="1:53" ht="13.5" x14ac:dyDescent="0.25">
      <c r="A704" s="28" t="s">
        <v>871</v>
      </c>
      <c r="B704" s="29">
        <v>44910</v>
      </c>
      <c r="C704" s="28" t="s">
        <v>54</v>
      </c>
      <c r="D704" s="28" t="s">
        <v>55</v>
      </c>
      <c r="E704" s="28" t="s">
        <v>56</v>
      </c>
      <c r="F704" s="28" t="s">
        <v>55</v>
      </c>
      <c r="G704" s="28" t="s">
        <v>146</v>
      </c>
      <c r="H704" s="28" t="s">
        <v>767</v>
      </c>
      <c r="I704" s="28" t="s">
        <v>872</v>
      </c>
      <c r="J704" s="28" t="s">
        <v>873</v>
      </c>
      <c r="K704" s="28" t="s">
        <v>874</v>
      </c>
      <c r="L704" s="28" t="s">
        <v>875</v>
      </c>
      <c r="M704" s="28" t="s">
        <v>267</v>
      </c>
      <c r="N704" s="30">
        <v>138</v>
      </c>
      <c r="O704" s="30">
        <v>94</v>
      </c>
      <c r="P704" s="30">
        <v>44</v>
      </c>
      <c r="Q704" s="30">
        <v>0</v>
      </c>
      <c r="R704" s="30">
        <v>0</v>
      </c>
      <c r="S704" s="30">
        <v>1</v>
      </c>
      <c r="T704" s="30">
        <v>0</v>
      </c>
      <c r="U704" s="30">
        <v>8</v>
      </c>
      <c r="V704" s="30">
        <v>168</v>
      </c>
      <c r="W704" s="28" t="s">
        <v>876</v>
      </c>
      <c r="X704" s="28" t="s">
        <v>80</v>
      </c>
      <c r="Y704" s="28" t="s">
        <v>66</v>
      </c>
      <c r="Z704" s="28" t="s">
        <v>781</v>
      </c>
      <c r="AA704" s="28" t="s">
        <v>782</v>
      </c>
      <c r="AB704" s="31">
        <v>0</v>
      </c>
      <c r="AC704" s="31">
        <v>1</v>
      </c>
      <c r="AD704" s="32">
        <v>2.13</v>
      </c>
      <c r="AE704" s="32">
        <v>3.89</v>
      </c>
      <c r="AF704" s="12" t="str">
        <f t="shared" si="120"/>
        <v>142999</v>
      </c>
      <c r="AG704" s="13" t="str">
        <f>VLOOKUP(D704,[2]Reference!$Q:$U,4,FALSE)</f>
        <v>Fleet</v>
      </c>
      <c r="AH704" s="13" t="str">
        <f>VLOOKUP(D704,[2]Reference!$Q:$U,5,FALSE)</f>
        <v>LNER</v>
      </c>
      <c r="AI704" s="14">
        <f t="shared" si="121"/>
        <v>0</v>
      </c>
      <c r="AJ704" s="14">
        <f t="shared" si="122"/>
        <v>0.5</v>
      </c>
      <c r="AK704" s="14">
        <f t="shared" si="123"/>
        <v>0.5</v>
      </c>
      <c r="AL704" s="15">
        <f t="shared" si="124"/>
        <v>1.63</v>
      </c>
      <c r="AM704" s="14">
        <f t="shared" si="125"/>
        <v>138</v>
      </c>
      <c r="AN704" s="16">
        <f t="shared" si="126"/>
        <v>44912</v>
      </c>
      <c r="AO704" s="17">
        <f>VLOOKUP(B704,[2]Reference!D:E,2,1)</f>
        <v>202310</v>
      </c>
      <c r="AP704" s="12" t="str">
        <f t="shared" si="127"/>
        <v>7</v>
      </c>
      <c r="AQ704" s="18">
        <f t="shared" si="128"/>
        <v>2.13</v>
      </c>
      <c r="AR704" s="18">
        <f t="shared" si="129"/>
        <v>3.89</v>
      </c>
      <c r="AS704" s="13" t="str">
        <f>VLOOKUP(D704,[2]Reference!$Q:$U,3,FALSE)</f>
        <v>Azuma</v>
      </c>
      <c r="AT704" s="13" t="str">
        <f>VLOOKUP(D704,[2]Reference!Q:V,6,FALSE)</f>
        <v>Azuma</v>
      </c>
      <c r="AU704" s="13" t="str">
        <f>VLOOKUP(D704,[2]Reference!$Q:$U,2,FALSE)</f>
        <v>Hitachi - Class 800</v>
      </c>
      <c r="AV704" s="19">
        <f t="shared" si="130"/>
        <v>44917</v>
      </c>
      <c r="AW704" s="12" t="str">
        <f>+VLOOKUP(X704,[2]Reference!BN:BO,2,FALSE)</f>
        <v>Fleet</v>
      </c>
      <c r="AX704" s="20" t="str">
        <f t="shared" si="131"/>
        <v>HB</v>
      </c>
      <c r="AY704" s="20" t="str">
        <f>VLOOKUP(AX704,[2]Reference!AH:AI,2,FALSE)</f>
        <v>LNER</v>
      </c>
      <c r="AZ704" s="20" t="str">
        <f>VLOOKUP(D704,[2]Reference!Q:V,6,FALSE)</f>
        <v>Azuma</v>
      </c>
      <c r="BA704" s="20" t="str">
        <f>VLOOKUP(D704,[2]Reference!Q:V,3,FALSE)</f>
        <v>Azuma</v>
      </c>
    </row>
    <row r="705" spans="1:53" ht="13.5" x14ac:dyDescent="0.25">
      <c r="A705" s="28" t="s">
        <v>877</v>
      </c>
      <c r="B705" s="29">
        <v>44910</v>
      </c>
      <c r="C705" s="28" t="s">
        <v>54</v>
      </c>
      <c r="D705" s="28" t="s">
        <v>55</v>
      </c>
      <c r="E705" s="28" t="s">
        <v>56</v>
      </c>
      <c r="F705" s="28" t="s">
        <v>55</v>
      </c>
      <c r="G705" s="28" t="s">
        <v>129</v>
      </c>
      <c r="H705" s="28" t="s">
        <v>767</v>
      </c>
      <c r="I705" s="28" t="s">
        <v>878</v>
      </c>
      <c r="J705" s="28" t="s">
        <v>879</v>
      </c>
      <c r="K705" s="28" t="s">
        <v>220</v>
      </c>
      <c r="L705" s="28" t="s">
        <v>880</v>
      </c>
      <c r="M705" s="28" t="s">
        <v>533</v>
      </c>
      <c r="N705" s="30">
        <v>101</v>
      </c>
      <c r="O705" s="30">
        <v>24</v>
      </c>
      <c r="P705" s="30">
        <v>77</v>
      </c>
      <c r="Q705" s="30">
        <v>0</v>
      </c>
      <c r="R705" s="30">
        <v>0</v>
      </c>
      <c r="S705" s="30">
        <v>0</v>
      </c>
      <c r="T705" s="30">
        <v>0</v>
      </c>
      <c r="U705" s="30">
        <v>4</v>
      </c>
      <c r="V705" s="30">
        <v>101</v>
      </c>
      <c r="W705" s="28" t="s">
        <v>881</v>
      </c>
      <c r="X705" s="28" t="s">
        <v>80</v>
      </c>
      <c r="Y705" s="28" t="s">
        <v>66</v>
      </c>
      <c r="Z705" s="28" t="s">
        <v>781</v>
      </c>
      <c r="AA705" s="28" t="s">
        <v>782</v>
      </c>
      <c r="AB705" s="31">
        <v>0</v>
      </c>
      <c r="AC705" s="31">
        <v>0</v>
      </c>
      <c r="AD705" s="32">
        <v>1</v>
      </c>
      <c r="AE705" s="32">
        <v>1</v>
      </c>
      <c r="AF705" s="12" t="str">
        <f t="shared" si="120"/>
        <v>143385</v>
      </c>
      <c r="AG705" s="13" t="str">
        <f>VLOOKUP(D705,[2]Reference!$Q:$U,4,FALSE)</f>
        <v>Fleet</v>
      </c>
      <c r="AH705" s="13" t="str">
        <f>VLOOKUP(D705,[2]Reference!$Q:$U,5,FALSE)</f>
        <v>LNER</v>
      </c>
      <c r="AI705" s="14">
        <f t="shared" si="121"/>
        <v>0</v>
      </c>
      <c r="AJ705" s="14">
        <f t="shared" si="122"/>
        <v>0</v>
      </c>
      <c r="AK705" s="14">
        <f t="shared" si="123"/>
        <v>0</v>
      </c>
      <c r="AL705" s="15">
        <f t="shared" si="124"/>
        <v>1</v>
      </c>
      <c r="AM705" s="14">
        <f t="shared" si="125"/>
        <v>101</v>
      </c>
      <c r="AN705" s="16">
        <f t="shared" si="126"/>
        <v>44912</v>
      </c>
      <c r="AO705" s="17">
        <f>VLOOKUP(B705,[2]Reference!D:E,2,1)</f>
        <v>202310</v>
      </c>
      <c r="AP705" s="12" t="str">
        <f t="shared" si="127"/>
        <v>7</v>
      </c>
      <c r="AQ705" s="18">
        <f t="shared" si="128"/>
        <v>1</v>
      </c>
      <c r="AR705" s="18">
        <f t="shared" si="129"/>
        <v>1</v>
      </c>
      <c r="AS705" s="13" t="str">
        <f>VLOOKUP(D705,[2]Reference!$Q:$U,3,FALSE)</f>
        <v>Azuma</v>
      </c>
      <c r="AT705" s="13" t="str">
        <f>VLOOKUP(D705,[2]Reference!Q:V,6,FALSE)</f>
        <v>Azuma</v>
      </c>
      <c r="AU705" s="13" t="str">
        <f>VLOOKUP(D705,[2]Reference!$Q:$U,2,FALSE)</f>
        <v>Hitachi - Class 800</v>
      </c>
      <c r="AV705" s="19">
        <f t="shared" si="130"/>
        <v>44917</v>
      </c>
      <c r="AW705" s="12" t="str">
        <f>+VLOOKUP(X705,[2]Reference!BN:BO,2,FALSE)</f>
        <v>Fleet</v>
      </c>
      <c r="AX705" s="20" t="str">
        <f t="shared" si="131"/>
        <v>HB</v>
      </c>
      <c r="AY705" s="20" t="str">
        <f>VLOOKUP(AX705,[2]Reference!AH:AI,2,FALSE)</f>
        <v>LNER</v>
      </c>
      <c r="AZ705" s="20" t="str">
        <f>VLOOKUP(D705,[2]Reference!Q:V,6,FALSE)</f>
        <v>Azuma</v>
      </c>
      <c r="BA705" s="20" t="str">
        <f>VLOOKUP(D705,[2]Reference!Q:V,3,FALSE)</f>
        <v>Azuma</v>
      </c>
    </row>
    <row r="706" spans="1:53" ht="13.5" x14ac:dyDescent="0.25">
      <c r="A706" s="28" t="s">
        <v>882</v>
      </c>
      <c r="B706" s="29">
        <v>44911</v>
      </c>
      <c r="C706" s="28" t="s">
        <v>54</v>
      </c>
      <c r="D706" s="28" t="s">
        <v>55</v>
      </c>
      <c r="E706" s="28" t="s">
        <v>56</v>
      </c>
      <c r="F706" s="28" t="s">
        <v>55</v>
      </c>
      <c r="G706" s="28" t="s">
        <v>121</v>
      </c>
      <c r="H706" s="28" t="s">
        <v>327</v>
      </c>
      <c r="I706" s="28" t="s">
        <v>883</v>
      </c>
      <c r="J706" s="28" t="s">
        <v>884</v>
      </c>
      <c r="K706" s="28" t="s">
        <v>885</v>
      </c>
      <c r="L706" s="28" t="s">
        <v>886</v>
      </c>
      <c r="M706" s="28" t="s">
        <v>887</v>
      </c>
      <c r="N706" s="30">
        <v>88</v>
      </c>
      <c r="O706" s="30">
        <v>66</v>
      </c>
      <c r="P706" s="30">
        <v>22</v>
      </c>
      <c r="Q706" s="30">
        <v>0</v>
      </c>
      <c r="R706" s="30">
        <v>0</v>
      </c>
      <c r="S706" s="30">
        <v>0</v>
      </c>
      <c r="T706" s="30">
        <v>0</v>
      </c>
      <c r="U706" s="30">
        <v>3</v>
      </c>
      <c r="V706" s="30">
        <v>88</v>
      </c>
      <c r="W706" s="28" t="s">
        <v>888</v>
      </c>
      <c r="X706" s="28" t="s">
        <v>80</v>
      </c>
      <c r="Y706" s="28" t="s">
        <v>66</v>
      </c>
      <c r="Z706" s="28" t="s">
        <v>781</v>
      </c>
      <c r="AA706" s="28" t="s">
        <v>782</v>
      </c>
      <c r="AB706" s="31">
        <v>0</v>
      </c>
      <c r="AC706" s="31">
        <v>0</v>
      </c>
      <c r="AD706" s="32">
        <v>0.88</v>
      </c>
      <c r="AE706" s="32">
        <v>2.5</v>
      </c>
      <c r="AF706" s="12" t="str">
        <f t="shared" ref="AF706:AF769" si="132">LEFT(A706,6)</f>
        <v>145979</v>
      </c>
      <c r="AG706" s="13" t="str">
        <f>VLOOKUP(D706,[2]Reference!$Q:$U,4,FALSE)</f>
        <v>Fleet</v>
      </c>
      <c r="AH706" s="13" t="str">
        <f>VLOOKUP(D706,[2]Reference!$Q:$U,5,FALSE)</f>
        <v>LNER</v>
      </c>
      <c r="AI706" s="14">
        <f t="shared" ref="AI706:AI769" si="133">+AB706</f>
        <v>0</v>
      </c>
      <c r="AJ706" s="14">
        <f t="shared" ref="AJ706:AJ769" si="134">+AC706/2</f>
        <v>0</v>
      </c>
      <c r="AK706" s="14">
        <f t="shared" ref="AK706:AK769" si="135">SUM(AI706:AJ706)</f>
        <v>0</v>
      </c>
      <c r="AL706" s="15">
        <f t="shared" ref="AL706:AL769" si="136">+AD706-AK706</f>
        <v>0.88</v>
      </c>
      <c r="AM706" s="14">
        <f t="shared" ref="AM706:AM769" si="137">+N706</f>
        <v>88</v>
      </c>
      <c r="AN706" s="16">
        <f t="shared" ref="AN706:AN769" si="138">B706+(7-WEEKDAY(B706))</f>
        <v>44912</v>
      </c>
      <c r="AO706" s="17">
        <f>VLOOKUP(B706,[2]Reference!D:E,2,1)</f>
        <v>202310</v>
      </c>
      <c r="AP706" s="12" t="str">
        <f t="shared" ref="AP706:AP769" si="139">LEFT(X706,1)</f>
        <v>7</v>
      </c>
      <c r="AQ706" s="18">
        <f t="shared" ref="AQ706:AQ769" si="140">+AD706</f>
        <v>0.88</v>
      </c>
      <c r="AR706" s="18">
        <f t="shared" ref="AR706:AR769" si="141">+AE706</f>
        <v>2.5</v>
      </c>
      <c r="AS706" s="13" t="str">
        <f>VLOOKUP(D706,[2]Reference!$Q:$U,3,FALSE)</f>
        <v>Azuma</v>
      </c>
      <c r="AT706" s="13" t="str">
        <f>VLOOKUP(D706,[2]Reference!Q:V,6,FALSE)</f>
        <v>Azuma</v>
      </c>
      <c r="AU706" s="13" t="str">
        <f>VLOOKUP(D706,[2]Reference!$Q:$U,2,FALSE)</f>
        <v>Hitachi - Class 800</v>
      </c>
      <c r="AV706" s="19">
        <f t="shared" ref="AV706:AV769" si="142">+B706+7</f>
        <v>44918</v>
      </c>
      <c r="AW706" s="12" t="str">
        <f>+VLOOKUP(X706,[2]Reference!BN:BO,2,FALSE)</f>
        <v>Fleet</v>
      </c>
      <c r="AX706" s="20" t="str">
        <f t="shared" ref="AX706:AX769" si="143">MID(F706,2,2)</f>
        <v>HB</v>
      </c>
      <c r="AY706" s="20" t="str">
        <f>VLOOKUP(AX706,[2]Reference!AH:AI,2,FALSE)</f>
        <v>LNER</v>
      </c>
      <c r="AZ706" s="20" t="str">
        <f>VLOOKUP(D706,[2]Reference!Q:V,6,FALSE)</f>
        <v>Azuma</v>
      </c>
      <c r="BA706" s="20" t="str">
        <f>VLOOKUP(D706,[2]Reference!Q:V,3,FALSE)</f>
        <v>Azuma</v>
      </c>
    </row>
    <row r="707" spans="1:53" ht="13.5" x14ac:dyDescent="0.25">
      <c r="A707" s="28" t="s">
        <v>889</v>
      </c>
      <c r="B707" s="29">
        <v>44912</v>
      </c>
      <c r="C707" s="28" t="s">
        <v>54</v>
      </c>
      <c r="D707" s="28" t="s">
        <v>110</v>
      </c>
      <c r="E707" s="28" t="s">
        <v>111</v>
      </c>
      <c r="F707" s="28" t="s">
        <v>110</v>
      </c>
      <c r="G707" s="28" t="s">
        <v>83</v>
      </c>
      <c r="H707" s="28" t="s">
        <v>112</v>
      </c>
      <c r="I707" s="28" t="s">
        <v>285</v>
      </c>
      <c r="J707" s="28" t="s">
        <v>286</v>
      </c>
      <c r="K707" s="28" t="s">
        <v>713</v>
      </c>
      <c r="L707" s="28" t="s">
        <v>890</v>
      </c>
      <c r="M707" s="28" t="s">
        <v>891</v>
      </c>
      <c r="N707" s="30">
        <v>5</v>
      </c>
      <c r="O707" s="30">
        <v>0</v>
      </c>
      <c r="P707" s="30">
        <v>5</v>
      </c>
      <c r="Q707" s="30">
        <v>0</v>
      </c>
      <c r="R707" s="30">
        <v>0</v>
      </c>
      <c r="S707" s="30">
        <v>0</v>
      </c>
      <c r="T707" s="30">
        <v>0</v>
      </c>
      <c r="U707" s="30">
        <v>1</v>
      </c>
      <c r="V707" s="30">
        <v>5</v>
      </c>
      <c r="W707" s="28" t="s">
        <v>892</v>
      </c>
      <c r="X707" s="28" t="s">
        <v>119</v>
      </c>
      <c r="Y707" s="28" t="s">
        <v>66</v>
      </c>
      <c r="Z707" s="28" t="s">
        <v>781</v>
      </c>
      <c r="AA707" s="28" t="s">
        <v>782</v>
      </c>
      <c r="AB707" s="31">
        <v>0</v>
      </c>
      <c r="AC707" s="31">
        <v>0</v>
      </c>
      <c r="AD707" s="32">
        <v>0.09</v>
      </c>
      <c r="AE707" s="32">
        <v>0.09</v>
      </c>
      <c r="AF707" s="12" t="str">
        <f t="shared" si="132"/>
        <v>146519</v>
      </c>
      <c r="AG707" s="13" t="str">
        <f>VLOOKUP(D707,[2]Reference!$Q:$U,4,FALSE)</f>
        <v>Fleet</v>
      </c>
      <c r="AH707" s="13" t="str">
        <f>VLOOKUP(D707,[2]Reference!$Q:$U,5,FALSE)</f>
        <v>LNER</v>
      </c>
      <c r="AI707" s="14">
        <f t="shared" si="133"/>
        <v>0</v>
      </c>
      <c r="AJ707" s="14">
        <f t="shared" si="134"/>
        <v>0</v>
      </c>
      <c r="AK707" s="14">
        <f t="shared" si="135"/>
        <v>0</v>
      </c>
      <c r="AL707" s="15">
        <f t="shared" si="136"/>
        <v>0.09</v>
      </c>
      <c r="AM707" s="14">
        <f t="shared" si="137"/>
        <v>5</v>
      </c>
      <c r="AN707" s="16">
        <f t="shared" si="138"/>
        <v>44912</v>
      </c>
      <c r="AO707" s="17">
        <f>VLOOKUP(B707,[2]Reference!D:E,2,1)</f>
        <v>202310</v>
      </c>
      <c r="AP707" s="12" t="str">
        <f t="shared" si="139"/>
        <v>7</v>
      </c>
      <c r="AQ707" s="18">
        <f t="shared" si="140"/>
        <v>0.09</v>
      </c>
      <c r="AR707" s="18">
        <f t="shared" si="141"/>
        <v>0.09</v>
      </c>
      <c r="AS707" s="13" t="str">
        <f>VLOOKUP(D707,[2]Reference!$Q:$U,3,FALSE)</f>
        <v>Azuma</v>
      </c>
      <c r="AT707" s="13" t="str">
        <f>VLOOKUP(D707,[2]Reference!Q:V,6,FALSE)</f>
        <v>Depot</v>
      </c>
      <c r="AU707" s="13" t="str">
        <f>VLOOKUP(D707,[2]Reference!$Q:$U,2,FALSE)</f>
        <v>Craigentinny</v>
      </c>
      <c r="AV707" s="19">
        <f t="shared" si="142"/>
        <v>44919</v>
      </c>
      <c r="AW707" s="12" t="str">
        <f>+VLOOKUP(X707,[2]Reference!BN:BO,2,FALSE)</f>
        <v>Depot</v>
      </c>
      <c r="AX707" s="20" t="str">
        <f t="shared" si="143"/>
        <v>HB</v>
      </c>
      <c r="AY707" s="20" t="str">
        <f>VLOOKUP(AX707,[2]Reference!AH:AI,2,FALSE)</f>
        <v>LNER</v>
      </c>
      <c r="AZ707" s="20" t="str">
        <f>VLOOKUP(D707,[2]Reference!Q:V,6,FALSE)</f>
        <v>Depot</v>
      </c>
      <c r="BA707" s="20" t="str">
        <f>VLOOKUP(D707,[2]Reference!Q:V,3,FALSE)</f>
        <v>Azuma</v>
      </c>
    </row>
    <row r="708" spans="1:53" ht="13.5" x14ac:dyDescent="0.25">
      <c r="A708" s="28" t="s">
        <v>905</v>
      </c>
      <c r="B708" s="29">
        <v>44913</v>
      </c>
      <c r="C708" s="28" t="s">
        <v>54</v>
      </c>
      <c r="D708" s="28" t="s">
        <v>110</v>
      </c>
      <c r="E708" s="28" t="s">
        <v>111</v>
      </c>
      <c r="F708" s="28" t="s">
        <v>452</v>
      </c>
      <c r="G708" s="28" t="s">
        <v>231</v>
      </c>
      <c r="H708" s="28" t="s">
        <v>112</v>
      </c>
      <c r="I708" s="28" t="s">
        <v>906</v>
      </c>
      <c r="J708" s="28" t="s">
        <v>907</v>
      </c>
      <c r="K708" s="28" t="s">
        <v>908</v>
      </c>
      <c r="L708" s="28" t="s">
        <v>909</v>
      </c>
      <c r="M708" s="28" t="s">
        <v>143</v>
      </c>
      <c r="N708" s="30">
        <v>33.5</v>
      </c>
      <c r="O708" s="30">
        <v>0</v>
      </c>
      <c r="P708" s="30">
        <v>33.5</v>
      </c>
      <c r="Q708" s="30">
        <v>0</v>
      </c>
      <c r="R708" s="30">
        <v>0</v>
      </c>
      <c r="S708" s="30">
        <v>0</v>
      </c>
      <c r="T708" s="30">
        <v>0</v>
      </c>
      <c r="U708" s="30">
        <v>5</v>
      </c>
      <c r="V708" s="30">
        <v>33.5</v>
      </c>
      <c r="W708" s="28" t="s">
        <v>910</v>
      </c>
      <c r="X708" s="28" t="s">
        <v>119</v>
      </c>
      <c r="Y708" s="28" t="s">
        <v>66</v>
      </c>
      <c r="Z708" s="28" t="s">
        <v>897</v>
      </c>
      <c r="AA708" s="28" t="s">
        <v>782</v>
      </c>
      <c r="AB708" s="31">
        <v>0</v>
      </c>
      <c r="AC708" s="31">
        <v>0</v>
      </c>
      <c r="AD708" s="32">
        <v>0.33</v>
      </c>
      <c r="AE708" s="32">
        <v>0.44</v>
      </c>
      <c r="AF708" s="12" t="str">
        <f t="shared" si="132"/>
        <v>147871</v>
      </c>
      <c r="AG708" s="13" t="str">
        <f>VLOOKUP(D708,[2]Reference!$Q:$U,4,FALSE)</f>
        <v>Fleet</v>
      </c>
      <c r="AH708" s="13" t="str">
        <f>VLOOKUP(D708,[2]Reference!$Q:$U,5,FALSE)</f>
        <v>LNER</v>
      </c>
      <c r="AI708" s="14">
        <f t="shared" si="133"/>
        <v>0</v>
      </c>
      <c r="AJ708" s="14">
        <f t="shared" si="134"/>
        <v>0</v>
      </c>
      <c r="AK708" s="14">
        <f t="shared" si="135"/>
        <v>0</v>
      </c>
      <c r="AL708" s="15">
        <f t="shared" si="136"/>
        <v>0.33</v>
      </c>
      <c r="AM708" s="14">
        <f t="shared" si="137"/>
        <v>33.5</v>
      </c>
      <c r="AN708" s="16">
        <f t="shared" si="138"/>
        <v>44919</v>
      </c>
      <c r="AO708" s="17">
        <f>VLOOKUP(B708,[2]Reference!D:E,2,1)</f>
        <v>202310</v>
      </c>
      <c r="AP708" s="12" t="str">
        <f t="shared" si="139"/>
        <v>7</v>
      </c>
      <c r="AQ708" s="18">
        <f t="shared" si="140"/>
        <v>0.33</v>
      </c>
      <c r="AR708" s="18">
        <f t="shared" si="141"/>
        <v>0.44</v>
      </c>
      <c r="AS708" s="13" t="str">
        <f>VLOOKUP(D708,[2]Reference!$Q:$U,3,FALSE)</f>
        <v>Azuma</v>
      </c>
      <c r="AT708" s="13" t="str">
        <f>VLOOKUP(D708,[2]Reference!Q:V,6,FALSE)</f>
        <v>Depot</v>
      </c>
      <c r="AU708" s="13" t="str">
        <f>VLOOKUP(D708,[2]Reference!$Q:$U,2,FALSE)</f>
        <v>Craigentinny</v>
      </c>
      <c r="AV708" s="19">
        <f t="shared" si="142"/>
        <v>44920</v>
      </c>
      <c r="AW708" s="12" t="str">
        <f>+VLOOKUP(X708,[2]Reference!BN:BO,2,FALSE)</f>
        <v>Depot</v>
      </c>
      <c r="AX708" s="20" t="str">
        <f t="shared" si="143"/>
        <v>HB</v>
      </c>
      <c r="AY708" s="20" t="str">
        <f>VLOOKUP(AX708,[2]Reference!AH:AI,2,FALSE)</f>
        <v>LNER</v>
      </c>
      <c r="AZ708" s="20" t="str">
        <f>VLOOKUP(D708,[2]Reference!Q:V,6,FALSE)</f>
        <v>Depot</v>
      </c>
      <c r="BA708" s="20" t="str">
        <f>VLOOKUP(D708,[2]Reference!Q:V,3,FALSE)</f>
        <v>Azuma</v>
      </c>
    </row>
    <row r="709" spans="1:53" ht="13.5" x14ac:dyDescent="0.25">
      <c r="A709" s="28" t="s">
        <v>911</v>
      </c>
      <c r="B709" s="29">
        <v>44913</v>
      </c>
      <c r="C709" s="28" t="s">
        <v>54</v>
      </c>
      <c r="D709" s="28" t="s">
        <v>92</v>
      </c>
      <c r="E709" s="28" t="s">
        <v>93</v>
      </c>
      <c r="F709" s="28" t="s">
        <v>92</v>
      </c>
      <c r="G709" s="28" t="s">
        <v>121</v>
      </c>
      <c r="H709" s="28" t="s">
        <v>339</v>
      </c>
      <c r="I709" s="28" t="s">
        <v>694</v>
      </c>
      <c r="J709" s="28" t="s">
        <v>695</v>
      </c>
      <c r="K709" s="28" t="s">
        <v>912</v>
      </c>
      <c r="L709" s="28" t="s">
        <v>913</v>
      </c>
      <c r="M709" s="28" t="s">
        <v>347</v>
      </c>
      <c r="N709" s="30">
        <v>8</v>
      </c>
      <c r="O709" s="30">
        <v>8</v>
      </c>
      <c r="P709" s="30">
        <v>0</v>
      </c>
      <c r="Q709" s="30">
        <v>0</v>
      </c>
      <c r="R709" s="30">
        <v>0</v>
      </c>
      <c r="S709" s="30">
        <v>0</v>
      </c>
      <c r="T709" s="30">
        <v>0</v>
      </c>
      <c r="U709" s="30">
        <v>1</v>
      </c>
      <c r="V709" s="30">
        <v>8</v>
      </c>
      <c r="W709" s="28" t="s">
        <v>914</v>
      </c>
      <c r="X709" s="28" t="s">
        <v>80</v>
      </c>
      <c r="Y709" s="28" t="s">
        <v>66</v>
      </c>
      <c r="Z709" s="28" t="s">
        <v>897</v>
      </c>
      <c r="AA709" s="28" t="s">
        <v>782</v>
      </c>
      <c r="AB709" s="31">
        <v>0</v>
      </c>
      <c r="AC709" s="31">
        <v>0</v>
      </c>
      <c r="AD709" s="32">
        <v>0</v>
      </c>
      <c r="AE709" s="32">
        <v>0</v>
      </c>
      <c r="AF709" s="12" t="str">
        <f t="shared" si="132"/>
        <v>147893</v>
      </c>
      <c r="AG709" s="13" t="str">
        <f>VLOOKUP(D709,[2]Reference!$Q:$U,4,FALSE)</f>
        <v>Fleet</v>
      </c>
      <c r="AH709" s="13" t="str">
        <f>VLOOKUP(D709,[2]Reference!$Q:$U,5,FALSE)</f>
        <v>LNER</v>
      </c>
      <c r="AI709" s="14">
        <f t="shared" si="133"/>
        <v>0</v>
      </c>
      <c r="AJ709" s="14">
        <f t="shared" si="134"/>
        <v>0</v>
      </c>
      <c r="AK709" s="14">
        <f t="shared" si="135"/>
        <v>0</v>
      </c>
      <c r="AL709" s="15">
        <f t="shared" si="136"/>
        <v>0</v>
      </c>
      <c r="AM709" s="14">
        <f t="shared" si="137"/>
        <v>8</v>
      </c>
      <c r="AN709" s="16">
        <f t="shared" si="138"/>
        <v>44919</v>
      </c>
      <c r="AO709" s="17">
        <f>VLOOKUP(B709,[2]Reference!D:E,2,1)</f>
        <v>202310</v>
      </c>
      <c r="AP709" s="12" t="str">
        <f t="shared" si="139"/>
        <v>7</v>
      </c>
      <c r="AQ709" s="18">
        <f t="shared" si="140"/>
        <v>0</v>
      </c>
      <c r="AR709" s="18">
        <f t="shared" si="141"/>
        <v>0</v>
      </c>
      <c r="AS709" s="13" t="str">
        <f>VLOOKUP(D709,[2]Reference!$Q:$U,3,FALSE)</f>
        <v>Azuma</v>
      </c>
      <c r="AT709" s="13" t="str">
        <f>VLOOKUP(D709,[2]Reference!Q:V,6,FALSE)</f>
        <v>Azuma</v>
      </c>
      <c r="AU709" s="13" t="str">
        <f>VLOOKUP(D709,[2]Reference!$Q:$U,2,FALSE)</f>
        <v>Hitachi - Class 801</v>
      </c>
      <c r="AV709" s="19">
        <f t="shared" si="142"/>
        <v>44920</v>
      </c>
      <c r="AW709" s="12" t="str">
        <f>+VLOOKUP(X709,[2]Reference!BN:BO,2,FALSE)</f>
        <v>Fleet</v>
      </c>
      <c r="AX709" s="20" t="str">
        <f t="shared" si="143"/>
        <v>HB</v>
      </c>
      <c r="AY709" s="20" t="str">
        <f>VLOOKUP(AX709,[2]Reference!AH:AI,2,FALSE)</f>
        <v>LNER</v>
      </c>
      <c r="AZ709" s="20" t="str">
        <f>VLOOKUP(D709,[2]Reference!Q:V,6,FALSE)</f>
        <v>Azuma</v>
      </c>
      <c r="BA709" s="20" t="str">
        <f>VLOOKUP(D709,[2]Reference!Q:V,3,FALSE)</f>
        <v>Azuma</v>
      </c>
    </row>
    <row r="710" spans="1:53" ht="13.5" x14ac:dyDescent="0.25">
      <c r="A710" s="28" t="s">
        <v>916</v>
      </c>
      <c r="B710" s="29">
        <v>44913</v>
      </c>
      <c r="C710" s="28" t="s">
        <v>54</v>
      </c>
      <c r="D710" s="28" t="s">
        <v>92</v>
      </c>
      <c r="E710" s="28" t="s">
        <v>93</v>
      </c>
      <c r="F710" s="28" t="s">
        <v>92</v>
      </c>
      <c r="G710" s="28" t="s">
        <v>121</v>
      </c>
      <c r="H710" s="28" t="s">
        <v>258</v>
      </c>
      <c r="I710" s="28" t="s">
        <v>568</v>
      </c>
      <c r="J710" s="28" t="s">
        <v>569</v>
      </c>
      <c r="K710" s="28" t="s">
        <v>124</v>
      </c>
      <c r="L710" s="28" t="s">
        <v>917</v>
      </c>
      <c r="M710" s="28" t="s">
        <v>347</v>
      </c>
      <c r="N710" s="30">
        <v>3</v>
      </c>
      <c r="O710" s="30">
        <v>3</v>
      </c>
      <c r="P710" s="30">
        <v>0</v>
      </c>
      <c r="Q710" s="30">
        <v>0</v>
      </c>
      <c r="R710" s="30">
        <v>0</v>
      </c>
      <c r="S710" s="30">
        <v>0</v>
      </c>
      <c r="T710" s="30">
        <v>0</v>
      </c>
      <c r="U710" s="30">
        <v>1</v>
      </c>
      <c r="V710" s="30">
        <v>3</v>
      </c>
      <c r="W710" s="28" t="s">
        <v>918</v>
      </c>
      <c r="X710" s="28" t="s">
        <v>80</v>
      </c>
      <c r="Y710" s="28" t="s">
        <v>66</v>
      </c>
      <c r="Z710" s="28" t="s">
        <v>897</v>
      </c>
      <c r="AA710" s="28" t="s">
        <v>782</v>
      </c>
      <c r="AB710" s="31">
        <v>0</v>
      </c>
      <c r="AC710" s="31">
        <v>0</v>
      </c>
      <c r="AD710" s="32">
        <v>0</v>
      </c>
      <c r="AE710" s="32">
        <v>0</v>
      </c>
      <c r="AF710" s="12" t="str">
        <f t="shared" si="132"/>
        <v>147948</v>
      </c>
      <c r="AG710" s="13" t="str">
        <f>VLOOKUP(D710,[2]Reference!$Q:$U,4,FALSE)</f>
        <v>Fleet</v>
      </c>
      <c r="AH710" s="13" t="str">
        <f>VLOOKUP(D710,[2]Reference!$Q:$U,5,FALSE)</f>
        <v>LNER</v>
      </c>
      <c r="AI710" s="14">
        <f t="shared" si="133"/>
        <v>0</v>
      </c>
      <c r="AJ710" s="14">
        <f t="shared" si="134"/>
        <v>0</v>
      </c>
      <c r="AK710" s="14">
        <f t="shared" si="135"/>
        <v>0</v>
      </c>
      <c r="AL710" s="15">
        <f t="shared" si="136"/>
        <v>0</v>
      </c>
      <c r="AM710" s="14">
        <f t="shared" si="137"/>
        <v>3</v>
      </c>
      <c r="AN710" s="16">
        <f t="shared" si="138"/>
        <v>44919</v>
      </c>
      <c r="AO710" s="17">
        <f>VLOOKUP(B710,[2]Reference!D:E,2,1)</f>
        <v>202310</v>
      </c>
      <c r="AP710" s="12" t="str">
        <f t="shared" si="139"/>
        <v>7</v>
      </c>
      <c r="AQ710" s="18">
        <f t="shared" si="140"/>
        <v>0</v>
      </c>
      <c r="AR710" s="18">
        <f t="shared" si="141"/>
        <v>0</v>
      </c>
      <c r="AS710" s="13" t="str">
        <f>VLOOKUP(D710,[2]Reference!$Q:$U,3,FALSE)</f>
        <v>Azuma</v>
      </c>
      <c r="AT710" s="13" t="str">
        <f>VLOOKUP(D710,[2]Reference!Q:V,6,FALSE)</f>
        <v>Azuma</v>
      </c>
      <c r="AU710" s="13" t="str">
        <f>VLOOKUP(D710,[2]Reference!$Q:$U,2,FALSE)</f>
        <v>Hitachi - Class 801</v>
      </c>
      <c r="AV710" s="19">
        <f t="shared" si="142"/>
        <v>44920</v>
      </c>
      <c r="AW710" s="12" t="str">
        <f>+VLOOKUP(X710,[2]Reference!BN:BO,2,FALSE)</f>
        <v>Fleet</v>
      </c>
      <c r="AX710" s="20" t="str">
        <f t="shared" si="143"/>
        <v>HB</v>
      </c>
      <c r="AY710" s="20" t="str">
        <f>VLOOKUP(AX710,[2]Reference!AH:AI,2,FALSE)</f>
        <v>LNER</v>
      </c>
      <c r="AZ710" s="20" t="str">
        <f>VLOOKUP(D710,[2]Reference!Q:V,6,FALSE)</f>
        <v>Azuma</v>
      </c>
      <c r="BA710" s="20" t="str">
        <f>VLOOKUP(D710,[2]Reference!Q:V,3,FALSE)</f>
        <v>Azuma</v>
      </c>
    </row>
    <row r="711" spans="1:53" ht="13.5" x14ac:dyDescent="0.25">
      <c r="A711" s="28" t="s">
        <v>931</v>
      </c>
      <c r="B711" s="29">
        <v>44913</v>
      </c>
      <c r="C711" s="28" t="s">
        <v>54</v>
      </c>
      <c r="D711" s="28" t="s">
        <v>55</v>
      </c>
      <c r="E711" s="28" t="s">
        <v>56</v>
      </c>
      <c r="F711" s="28" t="s">
        <v>55</v>
      </c>
      <c r="G711" s="28" t="s">
        <v>129</v>
      </c>
      <c r="H711" s="28" t="s">
        <v>84</v>
      </c>
      <c r="I711" s="28" t="s">
        <v>251</v>
      </c>
      <c r="J711" s="28" t="s">
        <v>252</v>
      </c>
      <c r="K711" s="28" t="s">
        <v>932</v>
      </c>
      <c r="L711" s="28" t="s">
        <v>933</v>
      </c>
      <c r="M711" s="28" t="s">
        <v>296</v>
      </c>
      <c r="N711" s="30">
        <v>9</v>
      </c>
      <c r="O711" s="30">
        <v>9</v>
      </c>
      <c r="P711" s="30">
        <v>0</v>
      </c>
      <c r="Q711" s="30">
        <v>0</v>
      </c>
      <c r="R711" s="30">
        <v>0</v>
      </c>
      <c r="S711" s="30">
        <v>0</v>
      </c>
      <c r="T711" s="30">
        <v>0</v>
      </c>
      <c r="U711" s="30">
        <v>1</v>
      </c>
      <c r="V711" s="30">
        <v>9</v>
      </c>
      <c r="W711" s="28" t="s">
        <v>934</v>
      </c>
      <c r="X711" s="28" t="s">
        <v>80</v>
      </c>
      <c r="Y711" s="28" t="s">
        <v>66</v>
      </c>
      <c r="Z711" s="28" t="s">
        <v>897</v>
      </c>
      <c r="AA711" s="28" t="s">
        <v>782</v>
      </c>
      <c r="AB711" s="31">
        <v>0</v>
      </c>
      <c r="AC711" s="31">
        <v>0</v>
      </c>
      <c r="AD711" s="32">
        <v>0</v>
      </c>
      <c r="AE711" s="32">
        <v>0</v>
      </c>
      <c r="AF711" s="12" t="str">
        <f t="shared" si="132"/>
        <v>148594</v>
      </c>
      <c r="AG711" s="13" t="str">
        <f>VLOOKUP(D711,[2]Reference!$Q:$U,4,FALSE)</f>
        <v>Fleet</v>
      </c>
      <c r="AH711" s="13" t="str">
        <f>VLOOKUP(D711,[2]Reference!$Q:$U,5,FALSE)</f>
        <v>LNER</v>
      </c>
      <c r="AI711" s="14">
        <f t="shared" si="133"/>
        <v>0</v>
      </c>
      <c r="AJ711" s="14">
        <f t="shared" si="134"/>
        <v>0</v>
      </c>
      <c r="AK711" s="14">
        <f t="shared" si="135"/>
        <v>0</v>
      </c>
      <c r="AL711" s="15">
        <f t="shared" si="136"/>
        <v>0</v>
      </c>
      <c r="AM711" s="14">
        <f t="shared" si="137"/>
        <v>9</v>
      </c>
      <c r="AN711" s="16">
        <f t="shared" si="138"/>
        <v>44919</v>
      </c>
      <c r="AO711" s="17">
        <f>VLOOKUP(B711,[2]Reference!D:E,2,1)</f>
        <v>202310</v>
      </c>
      <c r="AP711" s="12" t="str">
        <f t="shared" si="139"/>
        <v>7</v>
      </c>
      <c r="AQ711" s="18">
        <f t="shared" si="140"/>
        <v>0</v>
      </c>
      <c r="AR711" s="18">
        <f t="shared" si="141"/>
        <v>0</v>
      </c>
      <c r="AS711" s="13" t="str">
        <f>VLOOKUP(D711,[2]Reference!$Q:$U,3,FALSE)</f>
        <v>Azuma</v>
      </c>
      <c r="AT711" s="13" t="str">
        <f>VLOOKUP(D711,[2]Reference!Q:V,6,FALSE)</f>
        <v>Azuma</v>
      </c>
      <c r="AU711" s="13" t="str">
        <f>VLOOKUP(D711,[2]Reference!$Q:$U,2,FALSE)</f>
        <v>Hitachi - Class 800</v>
      </c>
      <c r="AV711" s="19">
        <f t="shared" si="142"/>
        <v>44920</v>
      </c>
      <c r="AW711" s="12" t="str">
        <f>+VLOOKUP(X711,[2]Reference!BN:BO,2,FALSE)</f>
        <v>Fleet</v>
      </c>
      <c r="AX711" s="20" t="str">
        <f t="shared" si="143"/>
        <v>HB</v>
      </c>
      <c r="AY711" s="20" t="str">
        <f>VLOOKUP(AX711,[2]Reference!AH:AI,2,FALSE)</f>
        <v>LNER</v>
      </c>
      <c r="AZ711" s="20" t="str">
        <f>VLOOKUP(D711,[2]Reference!Q:V,6,FALSE)</f>
        <v>Azuma</v>
      </c>
      <c r="BA711" s="20" t="str">
        <f>VLOOKUP(D711,[2]Reference!Q:V,3,FALSE)</f>
        <v>Azuma</v>
      </c>
    </row>
    <row r="712" spans="1:53" ht="13.5" x14ac:dyDescent="0.25">
      <c r="A712" s="28" t="s">
        <v>936</v>
      </c>
      <c r="B712" s="29">
        <v>44914</v>
      </c>
      <c r="C712" s="28" t="s">
        <v>54</v>
      </c>
      <c r="D712" s="28" t="s">
        <v>161</v>
      </c>
      <c r="E712" s="28" t="s">
        <v>162</v>
      </c>
      <c r="F712" s="28" t="s">
        <v>161</v>
      </c>
      <c r="G712" s="28" t="s">
        <v>72</v>
      </c>
      <c r="H712" s="28" t="s">
        <v>339</v>
      </c>
      <c r="I712" s="28" t="s">
        <v>340</v>
      </c>
      <c r="J712" s="28" t="s">
        <v>341</v>
      </c>
      <c r="K712" s="28" t="s">
        <v>261</v>
      </c>
      <c r="L712" s="28" t="s">
        <v>937</v>
      </c>
      <c r="M712" s="28" t="s">
        <v>938</v>
      </c>
      <c r="N712" s="30">
        <v>37</v>
      </c>
      <c r="O712" s="30">
        <v>31</v>
      </c>
      <c r="P712" s="30">
        <v>6</v>
      </c>
      <c r="Q712" s="30">
        <v>0</v>
      </c>
      <c r="R712" s="30">
        <v>0</v>
      </c>
      <c r="S712" s="30">
        <v>1</v>
      </c>
      <c r="T712" s="30">
        <v>0</v>
      </c>
      <c r="U712" s="30">
        <v>2</v>
      </c>
      <c r="V712" s="30">
        <v>87</v>
      </c>
      <c r="W712" s="28" t="s">
        <v>939</v>
      </c>
      <c r="X712" s="28" t="s">
        <v>80</v>
      </c>
      <c r="Y712" s="28" t="s">
        <v>66</v>
      </c>
      <c r="Z712" s="28" t="s">
        <v>897</v>
      </c>
      <c r="AA712" s="28" t="s">
        <v>782</v>
      </c>
      <c r="AB712" s="31">
        <v>0</v>
      </c>
      <c r="AC712" s="31">
        <v>1</v>
      </c>
      <c r="AD712" s="32">
        <v>1</v>
      </c>
      <c r="AE712" s="32">
        <v>1</v>
      </c>
      <c r="AF712" s="12" t="str">
        <f t="shared" si="132"/>
        <v>149341</v>
      </c>
      <c r="AG712" s="13" t="str">
        <f>VLOOKUP(D712,[2]Reference!$Q:$U,4,FALSE)</f>
        <v>Fleet</v>
      </c>
      <c r="AH712" s="13" t="str">
        <f>VLOOKUP(D712,[2]Reference!$Q:$U,5,FALSE)</f>
        <v>LNER</v>
      </c>
      <c r="AI712" s="14">
        <f t="shared" si="133"/>
        <v>0</v>
      </c>
      <c r="AJ712" s="14">
        <f t="shared" si="134"/>
        <v>0.5</v>
      </c>
      <c r="AK712" s="14">
        <f t="shared" si="135"/>
        <v>0.5</v>
      </c>
      <c r="AL712" s="15">
        <f t="shared" si="136"/>
        <v>0.5</v>
      </c>
      <c r="AM712" s="14">
        <f t="shared" si="137"/>
        <v>37</v>
      </c>
      <c r="AN712" s="16">
        <f t="shared" si="138"/>
        <v>44919</v>
      </c>
      <c r="AO712" s="17">
        <f>VLOOKUP(B712,[2]Reference!D:E,2,1)</f>
        <v>202310</v>
      </c>
      <c r="AP712" s="12" t="str">
        <f t="shared" si="139"/>
        <v>7</v>
      </c>
      <c r="AQ712" s="18">
        <f t="shared" si="140"/>
        <v>1</v>
      </c>
      <c r="AR712" s="18">
        <f t="shared" si="141"/>
        <v>1</v>
      </c>
      <c r="AS712" s="13" t="str">
        <f>VLOOKUP(D712,[2]Reference!$Q:$U,3,FALSE)</f>
        <v>IC225</v>
      </c>
      <c r="AT712" s="13" t="str">
        <f>VLOOKUP(D712,[2]Reference!Q:V,6,FALSE)</f>
        <v>IC225</v>
      </c>
      <c r="AU712" s="13" t="str">
        <f>VLOOKUP(D712,[2]Reference!$Q:$U,2,FALSE)</f>
        <v>MK4 Coach</v>
      </c>
      <c r="AV712" s="19">
        <f t="shared" si="142"/>
        <v>44921</v>
      </c>
      <c r="AW712" s="12" t="str">
        <f>+VLOOKUP(X712,[2]Reference!BN:BO,2,FALSE)</f>
        <v>Fleet</v>
      </c>
      <c r="AX712" s="20" t="str">
        <f t="shared" si="143"/>
        <v>HB</v>
      </c>
      <c r="AY712" s="20" t="str">
        <f>VLOOKUP(AX712,[2]Reference!AH:AI,2,FALSE)</f>
        <v>LNER</v>
      </c>
      <c r="AZ712" s="20" t="str">
        <f>VLOOKUP(D712,[2]Reference!Q:V,6,FALSE)</f>
        <v>IC225</v>
      </c>
      <c r="BA712" s="20" t="str">
        <f>VLOOKUP(D712,[2]Reference!Q:V,3,FALSE)</f>
        <v>IC225</v>
      </c>
    </row>
    <row r="713" spans="1:53" ht="13.5" x14ac:dyDescent="0.25">
      <c r="A713" s="28" t="s">
        <v>942</v>
      </c>
      <c r="B713" s="29">
        <v>44914</v>
      </c>
      <c r="C713" s="28" t="s">
        <v>54</v>
      </c>
      <c r="D713" s="28" t="s">
        <v>92</v>
      </c>
      <c r="E713" s="28" t="s">
        <v>93</v>
      </c>
      <c r="F713" s="28" t="s">
        <v>92</v>
      </c>
      <c r="G713" s="28" t="s">
        <v>146</v>
      </c>
      <c r="H713" s="28" t="s">
        <v>767</v>
      </c>
      <c r="I713" s="28" t="s">
        <v>827</v>
      </c>
      <c r="J713" s="28" t="s">
        <v>828</v>
      </c>
      <c r="K713" s="28" t="s">
        <v>201</v>
      </c>
      <c r="L713" s="28" t="s">
        <v>943</v>
      </c>
      <c r="M713" s="28" t="s">
        <v>174</v>
      </c>
      <c r="N713" s="30">
        <v>33</v>
      </c>
      <c r="O713" s="30">
        <v>33</v>
      </c>
      <c r="P713" s="30">
        <v>0</v>
      </c>
      <c r="Q713" s="30">
        <v>0</v>
      </c>
      <c r="R713" s="30">
        <v>0</v>
      </c>
      <c r="S713" s="30">
        <v>0</v>
      </c>
      <c r="T713" s="30">
        <v>0</v>
      </c>
      <c r="U713" s="30">
        <v>1</v>
      </c>
      <c r="V713" s="30">
        <v>33</v>
      </c>
      <c r="W713" s="28" t="s">
        <v>944</v>
      </c>
      <c r="X713" s="28" t="s">
        <v>80</v>
      </c>
      <c r="Y713" s="28" t="s">
        <v>66</v>
      </c>
      <c r="Z713" s="28" t="s">
        <v>781</v>
      </c>
      <c r="AA713" s="28" t="s">
        <v>782</v>
      </c>
      <c r="AB713" s="31">
        <v>0</v>
      </c>
      <c r="AC713" s="31">
        <v>0</v>
      </c>
      <c r="AD713" s="32">
        <v>0</v>
      </c>
      <c r="AE713" s="32">
        <v>0.94</v>
      </c>
      <c r="AF713" s="12" t="str">
        <f t="shared" si="132"/>
        <v>150567</v>
      </c>
      <c r="AG713" s="13" t="str">
        <f>VLOOKUP(D713,[2]Reference!$Q:$U,4,FALSE)</f>
        <v>Fleet</v>
      </c>
      <c r="AH713" s="13" t="str">
        <f>VLOOKUP(D713,[2]Reference!$Q:$U,5,FALSE)</f>
        <v>LNER</v>
      </c>
      <c r="AI713" s="14">
        <f t="shared" si="133"/>
        <v>0</v>
      </c>
      <c r="AJ713" s="14">
        <f t="shared" si="134"/>
        <v>0</v>
      </c>
      <c r="AK713" s="14">
        <f t="shared" si="135"/>
        <v>0</v>
      </c>
      <c r="AL713" s="15">
        <f t="shared" si="136"/>
        <v>0</v>
      </c>
      <c r="AM713" s="14">
        <f t="shared" si="137"/>
        <v>33</v>
      </c>
      <c r="AN713" s="16">
        <f t="shared" si="138"/>
        <v>44919</v>
      </c>
      <c r="AO713" s="17">
        <f>VLOOKUP(B713,[2]Reference!D:E,2,1)</f>
        <v>202310</v>
      </c>
      <c r="AP713" s="12" t="str">
        <f t="shared" si="139"/>
        <v>7</v>
      </c>
      <c r="AQ713" s="18">
        <f t="shared" si="140"/>
        <v>0</v>
      </c>
      <c r="AR713" s="18">
        <f t="shared" si="141"/>
        <v>0.94</v>
      </c>
      <c r="AS713" s="13" t="str">
        <f>VLOOKUP(D713,[2]Reference!$Q:$U,3,FALSE)</f>
        <v>Azuma</v>
      </c>
      <c r="AT713" s="13" t="str">
        <f>VLOOKUP(D713,[2]Reference!Q:V,6,FALSE)</f>
        <v>Azuma</v>
      </c>
      <c r="AU713" s="13" t="str">
        <f>VLOOKUP(D713,[2]Reference!$Q:$U,2,FALSE)</f>
        <v>Hitachi - Class 801</v>
      </c>
      <c r="AV713" s="19">
        <f t="shared" si="142"/>
        <v>44921</v>
      </c>
      <c r="AW713" s="12" t="str">
        <f>+VLOOKUP(X713,[2]Reference!BN:BO,2,FALSE)</f>
        <v>Fleet</v>
      </c>
      <c r="AX713" s="20" t="str">
        <f t="shared" si="143"/>
        <v>HB</v>
      </c>
      <c r="AY713" s="20" t="str">
        <f>VLOOKUP(AX713,[2]Reference!AH:AI,2,FALSE)</f>
        <v>LNER</v>
      </c>
      <c r="AZ713" s="20" t="str">
        <f>VLOOKUP(D713,[2]Reference!Q:V,6,FALSE)</f>
        <v>Azuma</v>
      </c>
      <c r="BA713" s="20" t="str">
        <f>VLOOKUP(D713,[2]Reference!Q:V,3,FALSE)</f>
        <v>Azuma</v>
      </c>
    </row>
    <row r="714" spans="1:53" ht="13.5" x14ac:dyDescent="0.25">
      <c r="A714" s="28" t="s">
        <v>956</v>
      </c>
      <c r="B714" s="29">
        <v>44915</v>
      </c>
      <c r="C714" s="28" t="s">
        <v>54</v>
      </c>
      <c r="D714" s="28" t="s">
        <v>92</v>
      </c>
      <c r="E714" s="28" t="s">
        <v>93</v>
      </c>
      <c r="F714" s="28" t="s">
        <v>92</v>
      </c>
      <c r="G714" s="28" t="s">
        <v>146</v>
      </c>
      <c r="H714" s="28" t="s">
        <v>198</v>
      </c>
      <c r="I714" s="28" t="s">
        <v>209</v>
      </c>
      <c r="J714" s="28" t="s">
        <v>210</v>
      </c>
      <c r="K714" s="28" t="s">
        <v>201</v>
      </c>
      <c r="L714" s="28" t="s">
        <v>957</v>
      </c>
      <c r="M714" s="28" t="s">
        <v>896</v>
      </c>
      <c r="N714" s="30">
        <v>7</v>
      </c>
      <c r="O714" s="30">
        <v>0</v>
      </c>
      <c r="P714" s="30">
        <v>7</v>
      </c>
      <c r="Q714" s="30">
        <v>0.5</v>
      </c>
      <c r="R714" s="30">
        <v>0</v>
      </c>
      <c r="S714" s="30">
        <v>0</v>
      </c>
      <c r="T714" s="30">
        <v>0</v>
      </c>
      <c r="U714" s="30">
        <v>2</v>
      </c>
      <c r="V714" s="30">
        <v>44.5</v>
      </c>
      <c r="W714" s="28" t="s">
        <v>958</v>
      </c>
      <c r="X714" s="28" t="s">
        <v>119</v>
      </c>
      <c r="Y714" s="28" t="s">
        <v>66</v>
      </c>
      <c r="Z714" s="28" t="s">
        <v>897</v>
      </c>
      <c r="AA714" s="28" t="s">
        <v>782</v>
      </c>
      <c r="AB714" s="31">
        <v>0.5</v>
      </c>
      <c r="AC714" s="31">
        <v>0</v>
      </c>
      <c r="AD714" s="32">
        <v>0.5</v>
      </c>
      <c r="AE714" s="32">
        <v>1</v>
      </c>
      <c r="AF714" s="12" t="str">
        <f t="shared" si="132"/>
        <v>152518</v>
      </c>
      <c r="AG714" s="13" t="str">
        <f>VLOOKUP(D714,[2]Reference!$Q:$U,4,FALSE)</f>
        <v>Fleet</v>
      </c>
      <c r="AH714" s="13" t="str">
        <f>VLOOKUP(D714,[2]Reference!$Q:$U,5,FALSE)</f>
        <v>LNER</v>
      </c>
      <c r="AI714" s="14">
        <f t="shared" si="133"/>
        <v>0.5</v>
      </c>
      <c r="AJ714" s="14">
        <f t="shared" si="134"/>
        <v>0</v>
      </c>
      <c r="AK714" s="14">
        <f t="shared" si="135"/>
        <v>0.5</v>
      </c>
      <c r="AL714" s="15">
        <f t="shared" si="136"/>
        <v>0</v>
      </c>
      <c r="AM714" s="14">
        <f t="shared" si="137"/>
        <v>7</v>
      </c>
      <c r="AN714" s="16">
        <f t="shared" si="138"/>
        <v>44919</v>
      </c>
      <c r="AO714" s="17">
        <f>VLOOKUP(B714,[2]Reference!D:E,2,1)</f>
        <v>202310</v>
      </c>
      <c r="AP714" s="12" t="str">
        <f t="shared" si="139"/>
        <v>7</v>
      </c>
      <c r="AQ714" s="18">
        <f t="shared" si="140"/>
        <v>0.5</v>
      </c>
      <c r="AR714" s="18">
        <f t="shared" si="141"/>
        <v>1</v>
      </c>
      <c r="AS714" s="13" t="str">
        <f>VLOOKUP(D714,[2]Reference!$Q:$U,3,FALSE)</f>
        <v>Azuma</v>
      </c>
      <c r="AT714" s="13" t="str">
        <f>VLOOKUP(D714,[2]Reference!Q:V,6,FALSE)</f>
        <v>Azuma</v>
      </c>
      <c r="AU714" s="13" t="str">
        <f>VLOOKUP(D714,[2]Reference!$Q:$U,2,FALSE)</f>
        <v>Hitachi - Class 801</v>
      </c>
      <c r="AV714" s="19">
        <f t="shared" si="142"/>
        <v>44922</v>
      </c>
      <c r="AW714" s="12" t="str">
        <f>+VLOOKUP(X714,[2]Reference!BN:BO,2,FALSE)</f>
        <v>Depot</v>
      </c>
      <c r="AX714" s="20" t="str">
        <f t="shared" si="143"/>
        <v>HB</v>
      </c>
      <c r="AY714" s="20" t="str">
        <f>VLOOKUP(AX714,[2]Reference!AH:AI,2,FALSE)</f>
        <v>LNER</v>
      </c>
      <c r="AZ714" s="20" t="str">
        <f>VLOOKUP(D714,[2]Reference!Q:V,6,FALSE)</f>
        <v>Azuma</v>
      </c>
      <c r="BA714" s="20" t="str">
        <f>VLOOKUP(D714,[2]Reference!Q:V,3,FALSE)</f>
        <v>Azuma</v>
      </c>
    </row>
    <row r="715" spans="1:53" ht="13.5" x14ac:dyDescent="0.25">
      <c r="A715" s="28" t="s">
        <v>959</v>
      </c>
      <c r="B715" s="29">
        <v>44915</v>
      </c>
      <c r="C715" s="28" t="s">
        <v>54</v>
      </c>
      <c r="D715" s="28" t="s">
        <v>283</v>
      </c>
      <c r="E715" s="28" t="s">
        <v>284</v>
      </c>
      <c r="F715" s="28" t="s">
        <v>283</v>
      </c>
      <c r="G715" s="28" t="s">
        <v>129</v>
      </c>
      <c r="H715" s="28" t="s">
        <v>112</v>
      </c>
      <c r="I715" s="28" t="s">
        <v>285</v>
      </c>
      <c r="J715" s="28" t="s">
        <v>286</v>
      </c>
      <c r="K715" s="28" t="s">
        <v>179</v>
      </c>
      <c r="L715" s="28" t="s">
        <v>960</v>
      </c>
      <c r="M715" s="28" t="s">
        <v>63</v>
      </c>
      <c r="N715" s="30">
        <v>8</v>
      </c>
      <c r="O715" s="30">
        <v>0</v>
      </c>
      <c r="P715" s="30">
        <v>8</v>
      </c>
      <c r="Q715" s="30">
        <v>0</v>
      </c>
      <c r="R715" s="30">
        <v>0</v>
      </c>
      <c r="S715" s="30">
        <v>0</v>
      </c>
      <c r="T715" s="30">
        <v>0</v>
      </c>
      <c r="U715" s="30">
        <v>1</v>
      </c>
      <c r="V715" s="30">
        <v>8</v>
      </c>
      <c r="W715" s="28" t="s">
        <v>961</v>
      </c>
      <c r="X715" s="28" t="s">
        <v>119</v>
      </c>
      <c r="Y715" s="28" t="s">
        <v>66</v>
      </c>
      <c r="Z715" s="28" t="s">
        <v>897</v>
      </c>
      <c r="AA715" s="28" t="s">
        <v>782</v>
      </c>
      <c r="AB715" s="31">
        <v>0</v>
      </c>
      <c r="AC715" s="31">
        <v>0</v>
      </c>
      <c r="AD715" s="32">
        <v>0</v>
      </c>
      <c r="AE715" s="32">
        <v>0</v>
      </c>
      <c r="AF715" s="12" t="str">
        <f t="shared" si="132"/>
        <v>152889</v>
      </c>
      <c r="AG715" s="13" t="str">
        <f>VLOOKUP(D715,[2]Reference!$Q:$U,4,FALSE)</f>
        <v>Fleet</v>
      </c>
      <c r="AH715" s="13" t="str">
        <f>VLOOKUP(D715,[2]Reference!$Q:$U,5,FALSE)</f>
        <v>LNER</v>
      </c>
      <c r="AI715" s="14">
        <f t="shared" si="133"/>
        <v>0</v>
      </c>
      <c r="AJ715" s="14">
        <f t="shared" si="134"/>
        <v>0</v>
      </c>
      <c r="AK715" s="14">
        <f t="shared" si="135"/>
        <v>0</v>
      </c>
      <c r="AL715" s="15">
        <f t="shared" si="136"/>
        <v>0</v>
      </c>
      <c r="AM715" s="14">
        <f t="shared" si="137"/>
        <v>8</v>
      </c>
      <c r="AN715" s="16">
        <f t="shared" si="138"/>
        <v>44919</v>
      </c>
      <c r="AO715" s="17">
        <f>VLOOKUP(B715,[2]Reference!D:E,2,1)</f>
        <v>202310</v>
      </c>
      <c r="AP715" s="12" t="str">
        <f t="shared" si="139"/>
        <v>7</v>
      </c>
      <c r="AQ715" s="18">
        <f t="shared" si="140"/>
        <v>0</v>
      </c>
      <c r="AR715" s="18">
        <f t="shared" si="141"/>
        <v>0</v>
      </c>
      <c r="AS715" s="13" t="str">
        <f>VLOOKUP(D715,[2]Reference!$Q:$U,3,FALSE)</f>
        <v>Azuma</v>
      </c>
      <c r="AT715" s="13" t="str">
        <f>VLOOKUP(D715,[2]Reference!Q:V,6,FALSE)</f>
        <v>Depot</v>
      </c>
      <c r="AU715" s="13" t="str">
        <f>VLOOKUP(D715,[2]Reference!$Q:$U,2,FALSE)</f>
        <v>Hitachi - Doncaster Carr</v>
      </c>
      <c r="AV715" s="19">
        <f t="shared" si="142"/>
        <v>44922</v>
      </c>
      <c r="AW715" s="12" t="str">
        <f>+VLOOKUP(X715,[2]Reference!BN:BO,2,FALSE)</f>
        <v>Depot</v>
      </c>
      <c r="AX715" s="20" t="str">
        <f t="shared" si="143"/>
        <v>HB</v>
      </c>
      <c r="AY715" s="20" t="str">
        <f>VLOOKUP(AX715,[2]Reference!AH:AI,2,FALSE)</f>
        <v>LNER</v>
      </c>
      <c r="AZ715" s="20" t="str">
        <f>VLOOKUP(D715,[2]Reference!Q:V,6,FALSE)</f>
        <v>Depot</v>
      </c>
      <c r="BA715" s="20" t="str">
        <f>VLOOKUP(D715,[2]Reference!Q:V,3,FALSE)</f>
        <v>Azuma</v>
      </c>
    </row>
    <row r="716" spans="1:53" ht="13.5" x14ac:dyDescent="0.25">
      <c r="A716" s="28" t="s">
        <v>962</v>
      </c>
      <c r="B716" s="29">
        <v>44915</v>
      </c>
      <c r="C716" s="28" t="s">
        <v>54</v>
      </c>
      <c r="D716" s="28" t="s">
        <v>92</v>
      </c>
      <c r="E716" s="28" t="s">
        <v>93</v>
      </c>
      <c r="F716" s="28" t="s">
        <v>92</v>
      </c>
      <c r="G716" s="28" t="s">
        <v>83</v>
      </c>
      <c r="H716" s="28" t="s">
        <v>84</v>
      </c>
      <c r="I716" s="28" t="s">
        <v>251</v>
      </c>
      <c r="J716" s="28" t="s">
        <v>252</v>
      </c>
      <c r="K716" s="28" t="s">
        <v>713</v>
      </c>
      <c r="L716" s="28" t="s">
        <v>963</v>
      </c>
      <c r="M716" s="28" t="s">
        <v>314</v>
      </c>
      <c r="N716" s="30">
        <v>11</v>
      </c>
      <c r="O716" s="30">
        <v>0</v>
      </c>
      <c r="P716" s="30">
        <v>11</v>
      </c>
      <c r="Q716" s="30">
        <v>0</v>
      </c>
      <c r="R716" s="30">
        <v>0</v>
      </c>
      <c r="S716" s="30">
        <v>0</v>
      </c>
      <c r="T716" s="30">
        <v>0</v>
      </c>
      <c r="U716" s="30">
        <v>1</v>
      </c>
      <c r="V716" s="30">
        <v>11</v>
      </c>
      <c r="W716" s="28" t="s">
        <v>964</v>
      </c>
      <c r="X716" s="28" t="s">
        <v>80</v>
      </c>
      <c r="Y716" s="28" t="s">
        <v>66</v>
      </c>
      <c r="Z716" s="28" t="s">
        <v>897</v>
      </c>
      <c r="AA716" s="28" t="s">
        <v>782</v>
      </c>
      <c r="AB716" s="31">
        <v>0</v>
      </c>
      <c r="AC716" s="31">
        <v>0</v>
      </c>
      <c r="AD716" s="32">
        <v>0</v>
      </c>
      <c r="AE716" s="32">
        <v>0</v>
      </c>
      <c r="AF716" s="12" t="str">
        <f t="shared" si="132"/>
        <v>152924</v>
      </c>
      <c r="AG716" s="13" t="str">
        <f>VLOOKUP(D716,[2]Reference!$Q:$U,4,FALSE)</f>
        <v>Fleet</v>
      </c>
      <c r="AH716" s="13" t="str">
        <f>VLOOKUP(D716,[2]Reference!$Q:$U,5,FALSE)</f>
        <v>LNER</v>
      </c>
      <c r="AI716" s="14">
        <f t="shared" si="133"/>
        <v>0</v>
      </c>
      <c r="AJ716" s="14">
        <f t="shared" si="134"/>
        <v>0</v>
      </c>
      <c r="AK716" s="14">
        <f t="shared" si="135"/>
        <v>0</v>
      </c>
      <c r="AL716" s="15">
        <f t="shared" si="136"/>
        <v>0</v>
      </c>
      <c r="AM716" s="14">
        <f t="shared" si="137"/>
        <v>11</v>
      </c>
      <c r="AN716" s="16">
        <f t="shared" si="138"/>
        <v>44919</v>
      </c>
      <c r="AO716" s="17">
        <f>VLOOKUP(B716,[2]Reference!D:E,2,1)</f>
        <v>202310</v>
      </c>
      <c r="AP716" s="12" t="str">
        <f t="shared" si="139"/>
        <v>7</v>
      </c>
      <c r="AQ716" s="18">
        <f t="shared" si="140"/>
        <v>0</v>
      </c>
      <c r="AR716" s="18">
        <f t="shared" si="141"/>
        <v>0</v>
      </c>
      <c r="AS716" s="13" t="str">
        <f>VLOOKUP(D716,[2]Reference!$Q:$U,3,FALSE)</f>
        <v>Azuma</v>
      </c>
      <c r="AT716" s="13" t="str">
        <f>VLOOKUP(D716,[2]Reference!Q:V,6,FALSE)</f>
        <v>Azuma</v>
      </c>
      <c r="AU716" s="13" t="str">
        <f>VLOOKUP(D716,[2]Reference!$Q:$U,2,FALSE)</f>
        <v>Hitachi - Class 801</v>
      </c>
      <c r="AV716" s="19">
        <f t="shared" si="142"/>
        <v>44922</v>
      </c>
      <c r="AW716" s="12" t="str">
        <f>+VLOOKUP(X716,[2]Reference!BN:BO,2,FALSE)</f>
        <v>Fleet</v>
      </c>
      <c r="AX716" s="20" t="str">
        <f t="shared" si="143"/>
        <v>HB</v>
      </c>
      <c r="AY716" s="20" t="str">
        <f>VLOOKUP(AX716,[2]Reference!AH:AI,2,FALSE)</f>
        <v>LNER</v>
      </c>
      <c r="AZ716" s="20" t="str">
        <f>VLOOKUP(D716,[2]Reference!Q:V,6,FALSE)</f>
        <v>Azuma</v>
      </c>
      <c r="BA716" s="20" t="str">
        <f>VLOOKUP(D716,[2]Reference!Q:V,3,FALSE)</f>
        <v>Azuma</v>
      </c>
    </row>
    <row r="717" spans="1:53" ht="13.5" x14ac:dyDescent="0.25">
      <c r="A717" s="28" t="s">
        <v>970</v>
      </c>
      <c r="B717" s="29">
        <v>44915</v>
      </c>
      <c r="C717" s="28" t="s">
        <v>54</v>
      </c>
      <c r="D717" s="28" t="s">
        <v>92</v>
      </c>
      <c r="E717" s="28" t="s">
        <v>93</v>
      </c>
      <c r="F717" s="28" t="s">
        <v>92</v>
      </c>
      <c r="G717" s="28" t="s">
        <v>129</v>
      </c>
      <c r="H717" s="28" t="s">
        <v>327</v>
      </c>
      <c r="I717" s="28" t="s">
        <v>328</v>
      </c>
      <c r="J717" s="28" t="s">
        <v>329</v>
      </c>
      <c r="K717" s="28" t="s">
        <v>969</v>
      </c>
      <c r="L717" s="28" t="s">
        <v>971</v>
      </c>
      <c r="M717" s="28" t="s">
        <v>899</v>
      </c>
      <c r="N717" s="30">
        <v>3</v>
      </c>
      <c r="O717" s="30">
        <v>3</v>
      </c>
      <c r="P717" s="30">
        <v>0</v>
      </c>
      <c r="Q717" s="30">
        <v>0</v>
      </c>
      <c r="R717" s="30">
        <v>0</v>
      </c>
      <c r="S717" s="30">
        <v>0</v>
      </c>
      <c r="T717" s="30">
        <v>0</v>
      </c>
      <c r="U717" s="30">
        <v>1</v>
      </c>
      <c r="V717" s="30">
        <v>3</v>
      </c>
      <c r="W717" s="28" t="s">
        <v>972</v>
      </c>
      <c r="X717" s="28" t="s">
        <v>80</v>
      </c>
      <c r="Y717" s="28" t="s">
        <v>66</v>
      </c>
      <c r="Z717" s="28" t="s">
        <v>897</v>
      </c>
      <c r="AA717" s="28" t="s">
        <v>782</v>
      </c>
      <c r="AB717" s="31">
        <v>0</v>
      </c>
      <c r="AC717" s="31">
        <v>0</v>
      </c>
      <c r="AD717" s="32">
        <v>0</v>
      </c>
      <c r="AE717" s="32">
        <v>7.0000000000000007E-2</v>
      </c>
      <c r="AF717" s="12" t="str">
        <f t="shared" si="132"/>
        <v>153160</v>
      </c>
      <c r="AG717" s="13" t="str">
        <f>VLOOKUP(D717,[2]Reference!$Q:$U,4,FALSE)</f>
        <v>Fleet</v>
      </c>
      <c r="AH717" s="13" t="str">
        <f>VLOOKUP(D717,[2]Reference!$Q:$U,5,FALSE)</f>
        <v>LNER</v>
      </c>
      <c r="AI717" s="14">
        <f t="shared" si="133"/>
        <v>0</v>
      </c>
      <c r="AJ717" s="14">
        <f t="shared" si="134"/>
        <v>0</v>
      </c>
      <c r="AK717" s="14">
        <f t="shared" si="135"/>
        <v>0</v>
      </c>
      <c r="AL717" s="15">
        <f t="shared" si="136"/>
        <v>0</v>
      </c>
      <c r="AM717" s="14">
        <f t="shared" si="137"/>
        <v>3</v>
      </c>
      <c r="AN717" s="16">
        <f t="shared" si="138"/>
        <v>44919</v>
      </c>
      <c r="AO717" s="17">
        <f>VLOOKUP(B717,[2]Reference!D:E,2,1)</f>
        <v>202310</v>
      </c>
      <c r="AP717" s="12" t="str">
        <f t="shared" si="139"/>
        <v>7</v>
      </c>
      <c r="AQ717" s="18">
        <f t="shared" si="140"/>
        <v>0</v>
      </c>
      <c r="AR717" s="18">
        <f t="shared" si="141"/>
        <v>7.0000000000000007E-2</v>
      </c>
      <c r="AS717" s="13" t="str">
        <f>VLOOKUP(D717,[2]Reference!$Q:$U,3,FALSE)</f>
        <v>Azuma</v>
      </c>
      <c r="AT717" s="13" t="str">
        <f>VLOOKUP(D717,[2]Reference!Q:V,6,FALSE)</f>
        <v>Azuma</v>
      </c>
      <c r="AU717" s="13" t="str">
        <f>VLOOKUP(D717,[2]Reference!$Q:$U,2,FALSE)</f>
        <v>Hitachi - Class 801</v>
      </c>
      <c r="AV717" s="19">
        <f t="shared" si="142"/>
        <v>44922</v>
      </c>
      <c r="AW717" s="12" t="str">
        <f>+VLOOKUP(X717,[2]Reference!BN:BO,2,FALSE)</f>
        <v>Fleet</v>
      </c>
      <c r="AX717" s="20" t="str">
        <f t="shared" si="143"/>
        <v>HB</v>
      </c>
      <c r="AY717" s="20" t="str">
        <f>VLOOKUP(AX717,[2]Reference!AH:AI,2,FALSE)</f>
        <v>LNER</v>
      </c>
      <c r="AZ717" s="20" t="str">
        <f>VLOOKUP(D717,[2]Reference!Q:V,6,FALSE)</f>
        <v>Azuma</v>
      </c>
      <c r="BA717" s="20" t="str">
        <f>VLOOKUP(D717,[2]Reference!Q:V,3,FALSE)</f>
        <v>Azuma</v>
      </c>
    </row>
    <row r="718" spans="1:53" ht="13.5" x14ac:dyDescent="0.25">
      <c r="A718" s="28" t="s">
        <v>976</v>
      </c>
      <c r="B718" s="29">
        <v>44915</v>
      </c>
      <c r="C718" s="28" t="s">
        <v>54</v>
      </c>
      <c r="D718" s="28" t="s">
        <v>92</v>
      </c>
      <c r="E718" s="28" t="s">
        <v>93</v>
      </c>
      <c r="F718" s="28" t="s">
        <v>92</v>
      </c>
      <c r="G718" s="28" t="s">
        <v>83</v>
      </c>
      <c r="H718" s="28" t="s">
        <v>198</v>
      </c>
      <c r="I718" s="28" t="s">
        <v>209</v>
      </c>
      <c r="J718" s="28" t="s">
        <v>210</v>
      </c>
      <c r="K718" s="28" t="s">
        <v>977</v>
      </c>
      <c r="L718" s="28" t="s">
        <v>978</v>
      </c>
      <c r="M718" s="28" t="s">
        <v>929</v>
      </c>
      <c r="N718" s="30">
        <v>0</v>
      </c>
      <c r="O718" s="30">
        <v>0</v>
      </c>
      <c r="P718" s="30">
        <v>0</v>
      </c>
      <c r="Q718" s="30">
        <v>1</v>
      </c>
      <c r="R718" s="30">
        <v>0</v>
      </c>
      <c r="S718" s="30">
        <v>0</v>
      </c>
      <c r="T718" s="30">
        <v>0</v>
      </c>
      <c r="U718" s="30">
        <v>1</v>
      </c>
      <c r="V718" s="30">
        <v>75</v>
      </c>
      <c r="W718" s="28" t="s">
        <v>979</v>
      </c>
      <c r="X718" s="28" t="s">
        <v>119</v>
      </c>
      <c r="Y718" s="28" t="s">
        <v>66</v>
      </c>
      <c r="Z718" s="28" t="s">
        <v>897</v>
      </c>
      <c r="AA718" s="28" t="s">
        <v>782</v>
      </c>
      <c r="AB718" s="31">
        <v>1</v>
      </c>
      <c r="AC718" s="31">
        <v>0</v>
      </c>
      <c r="AD718" s="32">
        <v>1</v>
      </c>
      <c r="AE718" s="32">
        <v>1</v>
      </c>
      <c r="AF718" s="12" t="str">
        <f t="shared" si="132"/>
        <v>153575</v>
      </c>
      <c r="AG718" s="13" t="str">
        <f>VLOOKUP(D718,[2]Reference!$Q:$U,4,FALSE)</f>
        <v>Fleet</v>
      </c>
      <c r="AH718" s="13" t="str">
        <f>VLOOKUP(D718,[2]Reference!$Q:$U,5,FALSE)</f>
        <v>LNER</v>
      </c>
      <c r="AI718" s="14">
        <f t="shared" si="133"/>
        <v>1</v>
      </c>
      <c r="AJ718" s="14">
        <f t="shared" si="134"/>
        <v>0</v>
      </c>
      <c r="AK718" s="14">
        <f t="shared" si="135"/>
        <v>1</v>
      </c>
      <c r="AL718" s="15">
        <f t="shared" si="136"/>
        <v>0</v>
      </c>
      <c r="AM718" s="14">
        <f t="shared" si="137"/>
        <v>0</v>
      </c>
      <c r="AN718" s="16">
        <f t="shared" si="138"/>
        <v>44919</v>
      </c>
      <c r="AO718" s="17">
        <f>VLOOKUP(B718,[2]Reference!D:E,2,1)</f>
        <v>202310</v>
      </c>
      <c r="AP718" s="12" t="str">
        <f t="shared" si="139"/>
        <v>7</v>
      </c>
      <c r="AQ718" s="18">
        <f t="shared" si="140"/>
        <v>1</v>
      </c>
      <c r="AR718" s="18">
        <f t="shared" si="141"/>
        <v>1</v>
      </c>
      <c r="AS718" s="13" t="str">
        <f>VLOOKUP(D718,[2]Reference!$Q:$U,3,FALSE)</f>
        <v>Azuma</v>
      </c>
      <c r="AT718" s="13" t="str">
        <f>VLOOKUP(D718,[2]Reference!Q:V,6,FALSE)</f>
        <v>Azuma</v>
      </c>
      <c r="AU718" s="13" t="str">
        <f>VLOOKUP(D718,[2]Reference!$Q:$U,2,FALSE)</f>
        <v>Hitachi - Class 801</v>
      </c>
      <c r="AV718" s="19">
        <f t="shared" si="142"/>
        <v>44922</v>
      </c>
      <c r="AW718" s="12" t="str">
        <f>+VLOOKUP(X718,[2]Reference!BN:BO,2,FALSE)</f>
        <v>Depot</v>
      </c>
      <c r="AX718" s="20" t="str">
        <f t="shared" si="143"/>
        <v>HB</v>
      </c>
      <c r="AY718" s="20" t="str">
        <f>VLOOKUP(AX718,[2]Reference!AH:AI,2,FALSE)</f>
        <v>LNER</v>
      </c>
      <c r="AZ718" s="20" t="str">
        <f>VLOOKUP(D718,[2]Reference!Q:V,6,FALSE)</f>
        <v>Azuma</v>
      </c>
      <c r="BA718" s="20" t="str">
        <f>VLOOKUP(D718,[2]Reference!Q:V,3,FALSE)</f>
        <v>Azuma</v>
      </c>
    </row>
    <row r="719" spans="1:53" ht="13.5" x14ac:dyDescent="0.25">
      <c r="A719" s="28" t="s">
        <v>983</v>
      </c>
      <c r="B719" s="29">
        <v>44915</v>
      </c>
      <c r="C719" s="28" t="s">
        <v>54</v>
      </c>
      <c r="D719" s="28" t="s">
        <v>70</v>
      </c>
      <c r="E719" s="28" t="s">
        <v>71</v>
      </c>
      <c r="F719" s="28" t="s">
        <v>70</v>
      </c>
      <c r="G719" s="28" t="s">
        <v>72</v>
      </c>
      <c r="H719" s="28" t="s">
        <v>237</v>
      </c>
      <c r="I719" s="28" t="s">
        <v>238</v>
      </c>
      <c r="J719" s="28" t="s">
        <v>239</v>
      </c>
      <c r="K719" s="28" t="s">
        <v>163</v>
      </c>
      <c r="L719" s="28" t="s">
        <v>984</v>
      </c>
      <c r="M719" s="28" t="s">
        <v>165</v>
      </c>
      <c r="N719" s="30">
        <v>5</v>
      </c>
      <c r="O719" s="30">
        <v>5</v>
      </c>
      <c r="P719" s="30">
        <v>0</v>
      </c>
      <c r="Q719" s="30">
        <v>0</v>
      </c>
      <c r="R719" s="30">
        <v>0</v>
      </c>
      <c r="S719" s="30">
        <v>0</v>
      </c>
      <c r="T719" s="30">
        <v>0</v>
      </c>
      <c r="U719" s="30">
        <v>1</v>
      </c>
      <c r="V719" s="30">
        <v>5</v>
      </c>
      <c r="W719" s="28" t="s">
        <v>985</v>
      </c>
      <c r="X719" s="28" t="s">
        <v>80</v>
      </c>
      <c r="Y719" s="28" t="s">
        <v>66</v>
      </c>
      <c r="Z719" s="28" t="s">
        <v>897</v>
      </c>
      <c r="AA719" s="28" t="s">
        <v>782</v>
      </c>
      <c r="AB719" s="31">
        <v>0</v>
      </c>
      <c r="AC719" s="31">
        <v>0</v>
      </c>
      <c r="AD719" s="32">
        <v>0</v>
      </c>
      <c r="AE719" s="32">
        <v>0</v>
      </c>
      <c r="AF719" s="12" t="str">
        <f t="shared" si="132"/>
        <v>154387</v>
      </c>
      <c r="AG719" s="13" t="str">
        <f>VLOOKUP(D719,[2]Reference!$Q:$U,4,FALSE)</f>
        <v>Fleet</v>
      </c>
      <c r="AH719" s="13" t="str">
        <f>VLOOKUP(D719,[2]Reference!$Q:$U,5,FALSE)</f>
        <v>LNER</v>
      </c>
      <c r="AI719" s="14">
        <f t="shared" si="133"/>
        <v>0</v>
      </c>
      <c r="AJ719" s="14">
        <f t="shared" si="134"/>
        <v>0</v>
      </c>
      <c r="AK719" s="14">
        <f t="shared" si="135"/>
        <v>0</v>
      </c>
      <c r="AL719" s="15">
        <f t="shared" si="136"/>
        <v>0</v>
      </c>
      <c r="AM719" s="14">
        <f t="shared" si="137"/>
        <v>5</v>
      </c>
      <c r="AN719" s="16">
        <f t="shared" si="138"/>
        <v>44919</v>
      </c>
      <c r="AO719" s="17">
        <f>VLOOKUP(B719,[2]Reference!D:E,2,1)</f>
        <v>202310</v>
      </c>
      <c r="AP719" s="12" t="str">
        <f t="shared" si="139"/>
        <v>7</v>
      </c>
      <c r="AQ719" s="18">
        <f t="shared" si="140"/>
        <v>0</v>
      </c>
      <c r="AR719" s="18">
        <f t="shared" si="141"/>
        <v>0</v>
      </c>
      <c r="AS719" s="13" t="str">
        <f>VLOOKUP(D719,[2]Reference!$Q:$U,3,FALSE)</f>
        <v>IC225</v>
      </c>
      <c r="AT719" s="13" t="str">
        <f>VLOOKUP(D719,[2]Reference!Q:V,6,FALSE)</f>
        <v>IC225</v>
      </c>
      <c r="AU719" s="13" t="str">
        <f>VLOOKUP(D719,[2]Reference!$Q:$U,2,FALSE)</f>
        <v>Cl 91 Loco</v>
      </c>
      <c r="AV719" s="19">
        <f t="shared" si="142"/>
        <v>44922</v>
      </c>
      <c r="AW719" s="12" t="str">
        <f>+VLOOKUP(X719,[2]Reference!BN:BO,2,FALSE)</f>
        <v>Fleet</v>
      </c>
      <c r="AX719" s="20" t="str">
        <f t="shared" si="143"/>
        <v>HB</v>
      </c>
      <c r="AY719" s="20" t="str">
        <f>VLOOKUP(AX719,[2]Reference!AH:AI,2,FALSE)</f>
        <v>LNER</v>
      </c>
      <c r="AZ719" s="20" t="str">
        <f>VLOOKUP(D719,[2]Reference!Q:V,6,FALSE)</f>
        <v>IC225</v>
      </c>
      <c r="BA719" s="20" t="str">
        <f>VLOOKUP(D719,[2]Reference!Q:V,3,FALSE)</f>
        <v>IC225</v>
      </c>
    </row>
    <row r="720" spans="1:53" ht="13.5" x14ac:dyDescent="0.25">
      <c r="A720" s="28" t="s">
        <v>987</v>
      </c>
      <c r="B720" s="29">
        <v>44916</v>
      </c>
      <c r="C720" s="28" t="s">
        <v>54</v>
      </c>
      <c r="D720" s="28" t="s">
        <v>55</v>
      </c>
      <c r="E720" s="28" t="s">
        <v>56</v>
      </c>
      <c r="F720" s="28" t="s">
        <v>55</v>
      </c>
      <c r="G720" s="28" t="s">
        <v>231</v>
      </c>
      <c r="H720" s="28" t="s">
        <v>84</v>
      </c>
      <c r="I720" s="28" t="s">
        <v>251</v>
      </c>
      <c r="J720" s="28" t="s">
        <v>252</v>
      </c>
      <c r="K720" s="28" t="s">
        <v>919</v>
      </c>
      <c r="L720" s="28" t="s">
        <v>988</v>
      </c>
      <c r="M720" s="28" t="s">
        <v>143</v>
      </c>
      <c r="N720" s="30">
        <v>3</v>
      </c>
      <c r="O720" s="30">
        <v>3</v>
      </c>
      <c r="P720" s="30">
        <v>0</v>
      </c>
      <c r="Q720" s="30">
        <v>0</v>
      </c>
      <c r="R720" s="30">
        <v>0</v>
      </c>
      <c r="S720" s="30">
        <v>0</v>
      </c>
      <c r="T720" s="30">
        <v>0</v>
      </c>
      <c r="U720" s="30">
        <v>1</v>
      </c>
      <c r="V720" s="30">
        <v>3</v>
      </c>
      <c r="W720" s="28" t="s">
        <v>989</v>
      </c>
      <c r="X720" s="28" t="s">
        <v>80</v>
      </c>
      <c r="Y720" s="28" t="s">
        <v>66</v>
      </c>
      <c r="Z720" s="28" t="s">
        <v>897</v>
      </c>
      <c r="AA720" s="28" t="s">
        <v>782</v>
      </c>
      <c r="AB720" s="31">
        <v>0</v>
      </c>
      <c r="AC720" s="31">
        <v>0</v>
      </c>
      <c r="AD720" s="32">
        <v>0</v>
      </c>
      <c r="AE720" s="32">
        <v>0</v>
      </c>
      <c r="AF720" s="12" t="str">
        <f t="shared" si="132"/>
        <v>156327</v>
      </c>
      <c r="AG720" s="13" t="str">
        <f>VLOOKUP(D720,[2]Reference!$Q:$U,4,FALSE)</f>
        <v>Fleet</v>
      </c>
      <c r="AH720" s="13" t="str">
        <f>VLOOKUP(D720,[2]Reference!$Q:$U,5,FALSE)</f>
        <v>LNER</v>
      </c>
      <c r="AI720" s="14">
        <f t="shared" si="133"/>
        <v>0</v>
      </c>
      <c r="AJ720" s="14">
        <f t="shared" si="134"/>
        <v>0</v>
      </c>
      <c r="AK720" s="14">
        <f t="shared" si="135"/>
        <v>0</v>
      </c>
      <c r="AL720" s="15">
        <f t="shared" si="136"/>
        <v>0</v>
      </c>
      <c r="AM720" s="14">
        <f t="shared" si="137"/>
        <v>3</v>
      </c>
      <c r="AN720" s="16">
        <f t="shared" si="138"/>
        <v>44919</v>
      </c>
      <c r="AO720" s="17">
        <f>VLOOKUP(B720,[2]Reference!D:E,2,1)</f>
        <v>202310</v>
      </c>
      <c r="AP720" s="12" t="str">
        <f t="shared" si="139"/>
        <v>7</v>
      </c>
      <c r="AQ720" s="18">
        <f t="shared" si="140"/>
        <v>0</v>
      </c>
      <c r="AR720" s="18">
        <f t="shared" si="141"/>
        <v>0</v>
      </c>
      <c r="AS720" s="13" t="str">
        <f>VLOOKUP(D720,[2]Reference!$Q:$U,3,FALSE)</f>
        <v>Azuma</v>
      </c>
      <c r="AT720" s="13" t="str">
        <f>VLOOKUP(D720,[2]Reference!Q:V,6,FALSE)</f>
        <v>Azuma</v>
      </c>
      <c r="AU720" s="13" t="str">
        <f>VLOOKUP(D720,[2]Reference!$Q:$U,2,FALSE)</f>
        <v>Hitachi - Class 800</v>
      </c>
      <c r="AV720" s="19">
        <f t="shared" si="142"/>
        <v>44923</v>
      </c>
      <c r="AW720" s="12" t="str">
        <f>+VLOOKUP(X720,[2]Reference!BN:BO,2,FALSE)</f>
        <v>Fleet</v>
      </c>
      <c r="AX720" s="20" t="str">
        <f t="shared" si="143"/>
        <v>HB</v>
      </c>
      <c r="AY720" s="20" t="str">
        <f>VLOOKUP(AX720,[2]Reference!AH:AI,2,FALSE)</f>
        <v>LNER</v>
      </c>
      <c r="AZ720" s="20" t="str">
        <f>VLOOKUP(D720,[2]Reference!Q:V,6,FALSE)</f>
        <v>Azuma</v>
      </c>
      <c r="BA720" s="20" t="str">
        <f>VLOOKUP(D720,[2]Reference!Q:V,3,FALSE)</f>
        <v>Azuma</v>
      </c>
    </row>
    <row r="721" spans="1:53" ht="13.5" x14ac:dyDescent="0.25">
      <c r="A721" s="28" t="s">
        <v>990</v>
      </c>
      <c r="B721" s="29">
        <v>44916</v>
      </c>
      <c r="C721" s="28" t="s">
        <v>54</v>
      </c>
      <c r="D721" s="28" t="s">
        <v>364</v>
      </c>
      <c r="E721" s="28" t="s">
        <v>365</v>
      </c>
      <c r="F721" s="28" t="s">
        <v>364</v>
      </c>
      <c r="G721" s="28" t="s">
        <v>121</v>
      </c>
      <c r="H721" s="28" t="s">
        <v>112</v>
      </c>
      <c r="I721" s="28" t="s">
        <v>285</v>
      </c>
      <c r="J721" s="28" t="s">
        <v>286</v>
      </c>
      <c r="K721" s="28" t="s">
        <v>810</v>
      </c>
      <c r="L721" s="28" t="s">
        <v>991</v>
      </c>
      <c r="M721" s="28" t="s">
        <v>117</v>
      </c>
      <c r="N721" s="30">
        <v>14</v>
      </c>
      <c r="O721" s="30">
        <v>0</v>
      </c>
      <c r="P721" s="30">
        <v>14</v>
      </c>
      <c r="Q721" s="30">
        <v>0</v>
      </c>
      <c r="R721" s="30">
        <v>0</v>
      </c>
      <c r="S721" s="30">
        <v>0</v>
      </c>
      <c r="T721" s="30">
        <v>0</v>
      </c>
      <c r="U721" s="30">
        <v>1</v>
      </c>
      <c r="V721" s="30">
        <v>14</v>
      </c>
      <c r="W721" s="28" t="s">
        <v>992</v>
      </c>
      <c r="X721" s="28" t="s">
        <v>119</v>
      </c>
      <c r="Y721" s="28" t="s">
        <v>66</v>
      </c>
      <c r="Z721" s="28" t="s">
        <v>897</v>
      </c>
      <c r="AA721" s="28" t="s">
        <v>782</v>
      </c>
      <c r="AB721" s="31">
        <v>0</v>
      </c>
      <c r="AC721" s="31">
        <v>0</v>
      </c>
      <c r="AD721" s="32">
        <v>0</v>
      </c>
      <c r="AE721" s="32">
        <v>0</v>
      </c>
      <c r="AF721" s="12" t="str">
        <f t="shared" si="132"/>
        <v>156335</v>
      </c>
      <c r="AG721" s="13" t="str">
        <f>VLOOKUP(D721,[2]Reference!$Q:$U,4,FALSE)</f>
        <v>Fleet</v>
      </c>
      <c r="AH721" s="13" t="str">
        <f>VLOOKUP(D721,[2]Reference!$Q:$U,5,FALSE)</f>
        <v>LNER</v>
      </c>
      <c r="AI721" s="14">
        <f t="shared" si="133"/>
        <v>0</v>
      </c>
      <c r="AJ721" s="14">
        <f t="shared" si="134"/>
        <v>0</v>
      </c>
      <c r="AK721" s="14">
        <f t="shared" si="135"/>
        <v>0</v>
      </c>
      <c r="AL721" s="15">
        <f t="shared" si="136"/>
        <v>0</v>
      </c>
      <c r="AM721" s="14">
        <f t="shared" si="137"/>
        <v>14</v>
      </c>
      <c r="AN721" s="16">
        <f t="shared" si="138"/>
        <v>44919</v>
      </c>
      <c r="AO721" s="17">
        <f>VLOOKUP(B721,[2]Reference!D:E,2,1)</f>
        <v>202310</v>
      </c>
      <c r="AP721" s="12" t="str">
        <f t="shared" si="139"/>
        <v>7</v>
      </c>
      <c r="AQ721" s="18">
        <f t="shared" si="140"/>
        <v>0</v>
      </c>
      <c r="AR721" s="18">
        <f t="shared" si="141"/>
        <v>0</v>
      </c>
      <c r="AS721" s="13" t="str">
        <f>VLOOKUP(D721,[2]Reference!$Q:$U,3,FALSE)</f>
        <v>Azuma</v>
      </c>
      <c r="AT721" s="13" t="str">
        <f>VLOOKUP(D721,[2]Reference!Q:V,6,FALSE)</f>
        <v>Depot</v>
      </c>
      <c r="AU721" s="13" t="str">
        <f>VLOOKUP(D721,[2]Reference!$Q:$U,2,FALSE)</f>
        <v>Heaton</v>
      </c>
      <c r="AV721" s="19">
        <f t="shared" si="142"/>
        <v>44923</v>
      </c>
      <c r="AW721" s="12" t="str">
        <f>+VLOOKUP(X721,[2]Reference!BN:BO,2,FALSE)</f>
        <v>Depot</v>
      </c>
      <c r="AX721" s="20" t="str">
        <f t="shared" si="143"/>
        <v>HB</v>
      </c>
      <c r="AY721" s="20" t="str">
        <f>VLOOKUP(AX721,[2]Reference!AH:AI,2,FALSE)</f>
        <v>LNER</v>
      </c>
      <c r="AZ721" s="20" t="str">
        <f>VLOOKUP(D721,[2]Reference!Q:V,6,FALSE)</f>
        <v>Depot</v>
      </c>
      <c r="BA721" s="20" t="str">
        <f>VLOOKUP(D721,[2]Reference!Q:V,3,FALSE)</f>
        <v>Azuma</v>
      </c>
    </row>
    <row r="722" spans="1:53" ht="13.5" x14ac:dyDescent="0.25">
      <c r="A722" s="28" t="s">
        <v>1004</v>
      </c>
      <c r="B722" s="29">
        <v>44916</v>
      </c>
      <c r="C722" s="28" t="s">
        <v>54</v>
      </c>
      <c r="D722" s="28" t="s">
        <v>92</v>
      </c>
      <c r="E722" s="28" t="s">
        <v>93</v>
      </c>
      <c r="F722" s="28" t="s">
        <v>92</v>
      </c>
      <c r="G722" s="28" t="s">
        <v>121</v>
      </c>
      <c r="H722" s="28" t="s">
        <v>73</v>
      </c>
      <c r="I722" s="28" t="s">
        <v>1005</v>
      </c>
      <c r="J722" s="28" t="s">
        <v>1006</v>
      </c>
      <c r="K722" s="28" t="s">
        <v>124</v>
      </c>
      <c r="L722" s="28" t="s">
        <v>1007</v>
      </c>
      <c r="M722" s="28" t="s">
        <v>193</v>
      </c>
      <c r="N722" s="30">
        <v>7</v>
      </c>
      <c r="O722" s="30">
        <v>4</v>
      </c>
      <c r="P722" s="30">
        <v>3</v>
      </c>
      <c r="Q722" s="30">
        <v>0</v>
      </c>
      <c r="R722" s="30">
        <v>0</v>
      </c>
      <c r="S722" s="30">
        <v>0</v>
      </c>
      <c r="T722" s="30">
        <v>0</v>
      </c>
      <c r="U722" s="30">
        <v>2</v>
      </c>
      <c r="V722" s="30">
        <v>7</v>
      </c>
      <c r="W722" s="28" t="s">
        <v>1008</v>
      </c>
      <c r="X722" s="28" t="s">
        <v>80</v>
      </c>
      <c r="Y722" s="28" t="s">
        <v>66</v>
      </c>
      <c r="Z722" s="28" t="s">
        <v>897</v>
      </c>
      <c r="AA722" s="28" t="s">
        <v>782</v>
      </c>
      <c r="AB722" s="31">
        <v>0</v>
      </c>
      <c r="AC722" s="31">
        <v>0</v>
      </c>
      <c r="AD722" s="32">
        <v>0</v>
      </c>
      <c r="AE722" s="32">
        <v>0</v>
      </c>
      <c r="AF722" s="12" t="str">
        <f t="shared" si="132"/>
        <v>157280</v>
      </c>
      <c r="AG722" s="13" t="str">
        <f>VLOOKUP(D722,[2]Reference!$Q:$U,4,FALSE)</f>
        <v>Fleet</v>
      </c>
      <c r="AH722" s="13" t="str">
        <f>VLOOKUP(D722,[2]Reference!$Q:$U,5,FALSE)</f>
        <v>LNER</v>
      </c>
      <c r="AI722" s="14">
        <f t="shared" si="133"/>
        <v>0</v>
      </c>
      <c r="AJ722" s="14">
        <f t="shared" si="134"/>
        <v>0</v>
      </c>
      <c r="AK722" s="14">
        <f t="shared" si="135"/>
        <v>0</v>
      </c>
      <c r="AL722" s="15">
        <f t="shared" si="136"/>
        <v>0</v>
      </c>
      <c r="AM722" s="14">
        <f t="shared" si="137"/>
        <v>7</v>
      </c>
      <c r="AN722" s="16">
        <f t="shared" si="138"/>
        <v>44919</v>
      </c>
      <c r="AO722" s="17">
        <f>VLOOKUP(B722,[2]Reference!D:E,2,1)</f>
        <v>202310</v>
      </c>
      <c r="AP722" s="12" t="str">
        <f t="shared" si="139"/>
        <v>7</v>
      </c>
      <c r="AQ722" s="18">
        <f t="shared" si="140"/>
        <v>0</v>
      </c>
      <c r="AR722" s="18">
        <f t="shared" si="141"/>
        <v>0</v>
      </c>
      <c r="AS722" s="13" t="str">
        <f>VLOOKUP(D722,[2]Reference!$Q:$U,3,FALSE)</f>
        <v>Azuma</v>
      </c>
      <c r="AT722" s="13" t="str">
        <f>VLOOKUP(D722,[2]Reference!Q:V,6,FALSE)</f>
        <v>Azuma</v>
      </c>
      <c r="AU722" s="13" t="str">
        <f>VLOOKUP(D722,[2]Reference!$Q:$U,2,FALSE)</f>
        <v>Hitachi - Class 801</v>
      </c>
      <c r="AV722" s="19">
        <f t="shared" si="142"/>
        <v>44923</v>
      </c>
      <c r="AW722" s="12" t="str">
        <f>+VLOOKUP(X722,[2]Reference!BN:BO,2,FALSE)</f>
        <v>Fleet</v>
      </c>
      <c r="AX722" s="20" t="str">
        <f t="shared" si="143"/>
        <v>HB</v>
      </c>
      <c r="AY722" s="20" t="str">
        <f>VLOOKUP(AX722,[2]Reference!AH:AI,2,FALSE)</f>
        <v>LNER</v>
      </c>
      <c r="AZ722" s="20" t="str">
        <f>VLOOKUP(D722,[2]Reference!Q:V,6,FALSE)</f>
        <v>Azuma</v>
      </c>
      <c r="BA722" s="20" t="str">
        <f>VLOOKUP(D722,[2]Reference!Q:V,3,FALSE)</f>
        <v>Azuma</v>
      </c>
    </row>
    <row r="723" spans="1:53" ht="13.5" x14ac:dyDescent="0.25">
      <c r="A723" s="28" t="s">
        <v>1011</v>
      </c>
      <c r="B723" s="29">
        <v>44916</v>
      </c>
      <c r="C723" s="28" t="s">
        <v>54</v>
      </c>
      <c r="D723" s="28" t="s">
        <v>215</v>
      </c>
      <c r="E723" s="28" t="s">
        <v>216</v>
      </c>
      <c r="F723" s="28" t="s">
        <v>215</v>
      </c>
      <c r="G723" s="28" t="s">
        <v>121</v>
      </c>
      <c r="H723" s="28" t="s">
        <v>217</v>
      </c>
      <c r="I723" s="28" t="s">
        <v>218</v>
      </c>
      <c r="J723" s="28" t="s">
        <v>219</v>
      </c>
      <c r="K723" s="28" t="s">
        <v>940</v>
      </c>
      <c r="L723" s="28" t="s">
        <v>1012</v>
      </c>
      <c r="M723" s="28" t="s">
        <v>314</v>
      </c>
      <c r="N723" s="30">
        <v>6</v>
      </c>
      <c r="O723" s="30">
        <v>3</v>
      </c>
      <c r="P723" s="30">
        <v>3</v>
      </c>
      <c r="Q723" s="30">
        <v>0</v>
      </c>
      <c r="R723" s="30">
        <v>0</v>
      </c>
      <c r="S723" s="30">
        <v>0</v>
      </c>
      <c r="T723" s="30">
        <v>0</v>
      </c>
      <c r="U723" s="30">
        <v>1</v>
      </c>
      <c r="V723" s="30">
        <v>6</v>
      </c>
      <c r="W723" s="28" t="s">
        <v>1013</v>
      </c>
      <c r="X723" s="28" t="s">
        <v>119</v>
      </c>
      <c r="Y723" s="28" t="s">
        <v>66</v>
      </c>
      <c r="Z723" s="28" t="s">
        <v>897</v>
      </c>
      <c r="AA723" s="28" t="s">
        <v>782</v>
      </c>
      <c r="AB723" s="31">
        <v>0</v>
      </c>
      <c r="AC723" s="31">
        <v>0</v>
      </c>
      <c r="AD723" s="32">
        <v>0</v>
      </c>
      <c r="AE723" s="32">
        <v>0.38</v>
      </c>
      <c r="AF723" s="12" t="str">
        <f t="shared" si="132"/>
        <v>157771</v>
      </c>
      <c r="AG723" s="13" t="str">
        <f>VLOOKUP(D723,[2]Reference!$Q:$U,4,FALSE)</f>
        <v>Fleet</v>
      </c>
      <c r="AH723" s="13" t="str">
        <f>VLOOKUP(D723,[2]Reference!$Q:$U,5,FALSE)</f>
        <v>LNER</v>
      </c>
      <c r="AI723" s="14">
        <f t="shared" si="133"/>
        <v>0</v>
      </c>
      <c r="AJ723" s="14">
        <f t="shared" si="134"/>
        <v>0</v>
      </c>
      <c r="AK723" s="14">
        <f t="shared" si="135"/>
        <v>0</v>
      </c>
      <c r="AL723" s="15">
        <f t="shared" si="136"/>
        <v>0</v>
      </c>
      <c r="AM723" s="14">
        <f t="shared" si="137"/>
        <v>6</v>
      </c>
      <c r="AN723" s="16">
        <f t="shared" si="138"/>
        <v>44919</v>
      </c>
      <c r="AO723" s="17">
        <f>VLOOKUP(B723,[2]Reference!D:E,2,1)</f>
        <v>202310</v>
      </c>
      <c r="AP723" s="12" t="str">
        <f t="shared" si="139"/>
        <v>7</v>
      </c>
      <c r="AQ723" s="18">
        <f t="shared" si="140"/>
        <v>0</v>
      </c>
      <c r="AR723" s="18">
        <f t="shared" si="141"/>
        <v>0.38</v>
      </c>
      <c r="AS723" s="13" t="str">
        <f>VLOOKUP(D723,[2]Reference!$Q:$U,3,FALSE)</f>
        <v>Other</v>
      </c>
      <c r="AT723" s="13" t="str">
        <f>VLOOKUP(D723,[2]Reference!Q:V,6,FALSE)</f>
        <v>Other</v>
      </c>
      <c r="AU723" s="13" t="str">
        <f>VLOOKUP(D723,[2]Reference!$Q:$U,2,FALSE)</f>
        <v>ISS - Contractors</v>
      </c>
      <c r="AV723" s="19">
        <f t="shared" si="142"/>
        <v>44923</v>
      </c>
      <c r="AW723" s="12" t="str">
        <f>+VLOOKUP(X723,[2]Reference!BN:BO,2,FALSE)</f>
        <v>Depot</v>
      </c>
      <c r="AX723" s="20" t="str">
        <f t="shared" si="143"/>
        <v>HB</v>
      </c>
      <c r="AY723" s="20" t="str">
        <f>VLOOKUP(AX723,[2]Reference!AH:AI,2,FALSE)</f>
        <v>LNER</v>
      </c>
      <c r="AZ723" s="20" t="str">
        <f>VLOOKUP(D723,[2]Reference!Q:V,6,FALSE)</f>
        <v>Other</v>
      </c>
      <c r="BA723" s="20" t="str">
        <f>VLOOKUP(D723,[2]Reference!Q:V,3,FALSE)</f>
        <v>Other</v>
      </c>
    </row>
    <row r="724" spans="1:53" ht="13.5" x14ac:dyDescent="0.25">
      <c r="A724" s="28" t="s">
        <v>1015</v>
      </c>
      <c r="B724" s="29">
        <v>44917</v>
      </c>
      <c r="C724" s="28" t="s">
        <v>54</v>
      </c>
      <c r="D724" s="28" t="s">
        <v>92</v>
      </c>
      <c r="E724" s="28" t="s">
        <v>93</v>
      </c>
      <c r="F724" s="28" t="s">
        <v>92</v>
      </c>
      <c r="G724" s="28" t="s">
        <v>146</v>
      </c>
      <c r="H724" s="28" t="s">
        <v>84</v>
      </c>
      <c r="I724" s="28" t="s">
        <v>1016</v>
      </c>
      <c r="J724" s="28" t="s">
        <v>1017</v>
      </c>
      <c r="K724" s="28" t="s">
        <v>201</v>
      </c>
      <c r="L724" s="28" t="s">
        <v>1018</v>
      </c>
      <c r="M724" s="28" t="s">
        <v>289</v>
      </c>
      <c r="N724" s="30">
        <v>11</v>
      </c>
      <c r="O724" s="30">
        <v>8</v>
      </c>
      <c r="P724" s="30">
        <v>3</v>
      </c>
      <c r="Q724" s="30">
        <v>0</v>
      </c>
      <c r="R724" s="30">
        <v>0</v>
      </c>
      <c r="S724" s="30">
        <v>0</v>
      </c>
      <c r="T724" s="30">
        <v>0</v>
      </c>
      <c r="U724" s="30">
        <v>1</v>
      </c>
      <c r="V724" s="30">
        <v>11</v>
      </c>
      <c r="W724" s="28" t="s">
        <v>1019</v>
      </c>
      <c r="X724" s="28" t="s">
        <v>80</v>
      </c>
      <c r="Y724" s="28" t="s">
        <v>66</v>
      </c>
      <c r="Z724" s="28" t="s">
        <v>897</v>
      </c>
      <c r="AA724" s="28" t="s">
        <v>782</v>
      </c>
      <c r="AB724" s="31">
        <v>0</v>
      </c>
      <c r="AC724" s="31">
        <v>0</v>
      </c>
      <c r="AD724" s="32">
        <v>0</v>
      </c>
      <c r="AE724" s="32">
        <v>0</v>
      </c>
      <c r="AF724" s="12" t="str">
        <f t="shared" si="132"/>
        <v>159036</v>
      </c>
      <c r="AG724" s="13" t="str">
        <f>VLOOKUP(D724,[2]Reference!$Q:$U,4,FALSE)</f>
        <v>Fleet</v>
      </c>
      <c r="AH724" s="13" t="str">
        <f>VLOOKUP(D724,[2]Reference!$Q:$U,5,FALSE)</f>
        <v>LNER</v>
      </c>
      <c r="AI724" s="14">
        <f t="shared" si="133"/>
        <v>0</v>
      </c>
      <c r="AJ724" s="14">
        <f t="shared" si="134"/>
        <v>0</v>
      </c>
      <c r="AK724" s="14">
        <f t="shared" si="135"/>
        <v>0</v>
      </c>
      <c r="AL724" s="15">
        <f t="shared" si="136"/>
        <v>0</v>
      </c>
      <c r="AM724" s="14">
        <f t="shared" si="137"/>
        <v>11</v>
      </c>
      <c r="AN724" s="16">
        <f t="shared" si="138"/>
        <v>44919</v>
      </c>
      <c r="AO724" s="17">
        <f>VLOOKUP(B724,[2]Reference!D:E,2,1)</f>
        <v>202310</v>
      </c>
      <c r="AP724" s="12" t="str">
        <f t="shared" si="139"/>
        <v>7</v>
      </c>
      <c r="AQ724" s="18">
        <f t="shared" si="140"/>
        <v>0</v>
      </c>
      <c r="AR724" s="18">
        <f t="shared" si="141"/>
        <v>0</v>
      </c>
      <c r="AS724" s="13" t="str">
        <f>VLOOKUP(D724,[2]Reference!$Q:$U,3,FALSE)</f>
        <v>Azuma</v>
      </c>
      <c r="AT724" s="13" t="str">
        <f>VLOOKUP(D724,[2]Reference!Q:V,6,FALSE)</f>
        <v>Azuma</v>
      </c>
      <c r="AU724" s="13" t="str">
        <f>VLOOKUP(D724,[2]Reference!$Q:$U,2,FALSE)</f>
        <v>Hitachi - Class 801</v>
      </c>
      <c r="AV724" s="19">
        <f t="shared" si="142"/>
        <v>44924</v>
      </c>
      <c r="AW724" s="12" t="str">
        <f>+VLOOKUP(X724,[2]Reference!BN:BO,2,FALSE)</f>
        <v>Fleet</v>
      </c>
      <c r="AX724" s="20" t="str">
        <f t="shared" si="143"/>
        <v>HB</v>
      </c>
      <c r="AY724" s="20" t="str">
        <f>VLOOKUP(AX724,[2]Reference!AH:AI,2,FALSE)</f>
        <v>LNER</v>
      </c>
      <c r="AZ724" s="20" t="str">
        <f>VLOOKUP(D724,[2]Reference!Q:V,6,FALSE)</f>
        <v>Azuma</v>
      </c>
      <c r="BA724" s="20" t="str">
        <f>VLOOKUP(D724,[2]Reference!Q:V,3,FALSE)</f>
        <v>Azuma</v>
      </c>
    </row>
    <row r="725" spans="1:53" ht="13.5" x14ac:dyDescent="0.25">
      <c r="A725" s="28" t="s">
        <v>1020</v>
      </c>
      <c r="B725" s="29">
        <v>44917</v>
      </c>
      <c r="C725" s="28" t="s">
        <v>54</v>
      </c>
      <c r="D725" s="28" t="s">
        <v>283</v>
      </c>
      <c r="E725" s="28" t="s">
        <v>284</v>
      </c>
      <c r="F725" s="28" t="s">
        <v>283</v>
      </c>
      <c r="G725" s="28" t="s">
        <v>129</v>
      </c>
      <c r="H725" s="28" t="s">
        <v>112</v>
      </c>
      <c r="I725" s="28" t="s">
        <v>285</v>
      </c>
      <c r="J725" s="28" t="s">
        <v>286</v>
      </c>
      <c r="K725" s="28" t="s">
        <v>179</v>
      </c>
      <c r="L725" s="28" t="s">
        <v>1021</v>
      </c>
      <c r="M725" s="28" t="s">
        <v>143</v>
      </c>
      <c r="N725" s="30">
        <v>11</v>
      </c>
      <c r="O725" s="30">
        <v>0</v>
      </c>
      <c r="P725" s="30">
        <v>11</v>
      </c>
      <c r="Q725" s="30">
        <v>0</v>
      </c>
      <c r="R725" s="30">
        <v>0</v>
      </c>
      <c r="S725" s="30">
        <v>0</v>
      </c>
      <c r="T725" s="30">
        <v>0</v>
      </c>
      <c r="U725" s="30">
        <v>1</v>
      </c>
      <c r="V725" s="30">
        <v>11</v>
      </c>
      <c r="W725" s="28" t="s">
        <v>1022</v>
      </c>
      <c r="X725" s="28" t="s">
        <v>119</v>
      </c>
      <c r="Y725" s="28" t="s">
        <v>66</v>
      </c>
      <c r="Z725" s="28" t="s">
        <v>897</v>
      </c>
      <c r="AA725" s="28" t="s">
        <v>782</v>
      </c>
      <c r="AB725" s="31">
        <v>0</v>
      </c>
      <c r="AC725" s="31">
        <v>0</v>
      </c>
      <c r="AD725" s="32">
        <v>0</v>
      </c>
      <c r="AE725" s="32">
        <v>0</v>
      </c>
      <c r="AF725" s="12" t="str">
        <f t="shared" si="132"/>
        <v>159068</v>
      </c>
      <c r="AG725" s="13" t="str">
        <f>VLOOKUP(D725,[2]Reference!$Q:$U,4,FALSE)</f>
        <v>Fleet</v>
      </c>
      <c r="AH725" s="13" t="str">
        <f>VLOOKUP(D725,[2]Reference!$Q:$U,5,FALSE)</f>
        <v>LNER</v>
      </c>
      <c r="AI725" s="14">
        <f t="shared" si="133"/>
        <v>0</v>
      </c>
      <c r="AJ725" s="14">
        <f t="shared" si="134"/>
        <v>0</v>
      </c>
      <c r="AK725" s="14">
        <f t="shared" si="135"/>
        <v>0</v>
      </c>
      <c r="AL725" s="15">
        <f t="shared" si="136"/>
        <v>0</v>
      </c>
      <c r="AM725" s="14">
        <f t="shared" si="137"/>
        <v>11</v>
      </c>
      <c r="AN725" s="16">
        <f t="shared" si="138"/>
        <v>44919</v>
      </c>
      <c r="AO725" s="17">
        <f>VLOOKUP(B725,[2]Reference!D:E,2,1)</f>
        <v>202310</v>
      </c>
      <c r="AP725" s="12" t="str">
        <f t="shared" si="139"/>
        <v>7</v>
      </c>
      <c r="AQ725" s="18">
        <f t="shared" si="140"/>
        <v>0</v>
      </c>
      <c r="AR725" s="18">
        <f t="shared" si="141"/>
        <v>0</v>
      </c>
      <c r="AS725" s="13" t="str">
        <f>VLOOKUP(D725,[2]Reference!$Q:$U,3,FALSE)</f>
        <v>Azuma</v>
      </c>
      <c r="AT725" s="13" t="str">
        <f>VLOOKUP(D725,[2]Reference!Q:V,6,FALSE)</f>
        <v>Depot</v>
      </c>
      <c r="AU725" s="13" t="str">
        <f>VLOOKUP(D725,[2]Reference!$Q:$U,2,FALSE)</f>
        <v>Hitachi - Doncaster Carr</v>
      </c>
      <c r="AV725" s="19">
        <f t="shared" si="142"/>
        <v>44924</v>
      </c>
      <c r="AW725" s="12" t="str">
        <f>+VLOOKUP(X725,[2]Reference!BN:BO,2,FALSE)</f>
        <v>Depot</v>
      </c>
      <c r="AX725" s="20" t="str">
        <f t="shared" si="143"/>
        <v>HB</v>
      </c>
      <c r="AY725" s="20" t="str">
        <f>VLOOKUP(AX725,[2]Reference!AH:AI,2,FALSE)</f>
        <v>LNER</v>
      </c>
      <c r="AZ725" s="20" t="str">
        <f>VLOOKUP(D725,[2]Reference!Q:V,6,FALSE)</f>
        <v>Depot</v>
      </c>
      <c r="BA725" s="20" t="str">
        <f>VLOOKUP(D725,[2]Reference!Q:V,3,FALSE)</f>
        <v>Azuma</v>
      </c>
    </row>
    <row r="726" spans="1:53" ht="13.5" x14ac:dyDescent="0.25">
      <c r="A726" s="28" t="s">
        <v>1023</v>
      </c>
      <c r="B726" s="29">
        <v>44917</v>
      </c>
      <c r="C726" s="28" t="s">
        <v>54</v>
      </c>
      <c r="D726" s="28" t="s">
        <v>70</v>
      </c>
      <c r="E726" s="28" t="s">
        <v>71</v>
      </c>
      <c r="F726" s="28" t="s">
        <v>70</v>
      </c>
      <c r="G726" s="28" t="s">
        <v>72</v>
      </c>
      <c r="H726" s="28" t="s">
        <v>237</v>
      </c>
      <c r="I726" s="28" t="s">
        <v>1024</v>
      </c>
      <c r="J726" s="28" t="s">
        <v>1025</v>
      </c>
      <c r="K726" s="28" t="s">
        <v>1026</v>
      </c>
      <c r="L726" s="28" t="s">
        <v>1027</v>
      </c>
      <c r="M726" s="28" t="s">
        <v>324</v>
      </c>
      <c r="N726" s="30">
        <v>141</v>
      </c>
      <c r="O726" s="30">
        <v>38</v>
      </c>
      <c r="P726" s="30">
        <v>103</v>
      </c>
      <c r="Q726" s="30">
        <v>3</v>
      </c>
      <c r="R726" s="30">
        <v>1</v>
      </c>
      <c r="S726" s="30">
        <v>0</v>
      </c>
      <c r="T726" s="30">
        <v>0</v>
      </c>
      <c r="U726" s="30">
        <v>10</v>
      </c>
      <c r="V726" s="30">
        <v>381</v>
      </c>
      <c r="W726" s="28" t="s">
        <v>1028</v>
      </c>
      <c r="X726" s="28" t="s">
        <v>80</v>
      </c>
      <c r="Y726" s="28" t="s">
        <v>66</v>
      </c>
      <c r="Z726" s="28" t="s">
        <v>897</v>
      </c>
      <c r="AA726" s="28" t="s">
        <v>782</v>
      </c>
      <c r="AB726" s="31">
        <v>4</v>
      </c>
      <c r="AC726" s="31">
        <v>0</v>
      </c>
      <c r="AD726" s="32">
        <v>5.61</v>
      </c>
      <c r="AE726" s="32">
        <v>6.92</v>
      </c>
      <c r="AF726" s="12" t="str">
        <f t="shared" si="132"/>
        <v>159087</v>
      </c>
      <c r="AG726" s="13" t="str">
        <f>VLOOKUP(D726,[2]Reference!$Q:$U,4,FALSE)</f>
        <v>Fleet</v>
      </c>
      <c r="AH726" s="13" t="str">
        <f>VLOOKUP(D726,[2]Reference!$Q:$U,5,FALSE)</f>
        <v>LNER</v>
      </c>
      <c r="AI726" s="14">
        <f t="shared" si="133"/>
        <v>4</v>
      </c>
      <c r="AJ726" s="14">
        <f t="shared" si="134"/>
        <v>0</v>
      </c>
      <c r="AK726" s="14">
        <f t="shared" si="135"/>
        <v>4</v>
      </c>
      <c r="AL726" s="15">
        <f t="shared" si="136"/>
        <v>1.6100000000000003</v>
      </c>
      <c r="AM726" s="14">
        <f t="shared" si="137"/>
        <v>141</v>
      </c>
      <c r="AN726" s="16">
        <f t="shared" si="138"/>
        <v>44919</v>
      </c>
      <c r="AO726" s="17">
        <f>VLOOKUP(B726,[2]Reference!D:E,2,1)</f>
        <v>202310</v>
      </c>
      <c r="AP726" s="12" t="str">
        <f t="shared" si="139"/>
        <v>7</v>
      </c>
      <c r="AQ726" s="18">
        <f t="shared" si="140"/>
        <v>5.61</v>
      </c>
      <c r="AR726" s="18">
        <f t="shared" si="141"/>
        <v>6.92</v>
      </c>
      <c r="AS726" s="13" t="str">
        <f>VLOOKUP(D726,[2]Reference!$Q:$U,3,FALSE)</f>
        <v>IC225</v>
      </c>
      <c r="AT726" s="13" t="str">
        <f>VLOOKUP(D726,[2]Reference!Q:V,6,FALSE)</f>
        <v>IC225</v>
      </c>
      <c r="AU726" s="13" t="str">
        <f>VLOOKUP(D726,[2]Reference!$Q:$U,2,FALSE)</f>
        <v>Cl 91 Loco</v>
      </c>
      <c r="AV726" s="19">
        <f t="shared" si="142"/>
        <v>44924</v>
      </c>
      <c r="AW726" s="12" t="str">
        <f>+VLOOKUP(X726,[2]Reference!BN:BO,2,FALSE)</f>
        <v>Fleet</v>
      </c>
      <c r="AX726" s="20" t="str">
        <f t="shared" si="143"/>
        <v>HB</v>
      </c>
      <c r="AY726" s="20" t="str">
        <f>VLOOKUP(AX726,[2]Reference!AH:AI,2,FALSE)</f>
        <v>LNER</v>
      </c>
      <c r="AZ726" s="20" t="str">
        <f>VLOOKUP(D726,[2]Reference!Q:V,6,FALSE)</f>
        <v>IC225</v>
      </c>
      <c r="BA726" s="20" t="str">
        <f>VLOOKUP(D726,[2]Reference!Q:V,3,FALSE)</f>
        <v>IC225</v>
      </c>
    </row>
    <row r="727" spans="1:53" ht="13.5" x14ac:dyDescent="0.25">
      <c r="A727" s="28" t="s">
        <v>1030</v>
      </c>
      <c r="B727" s="29">
        <v>44917</v>
      </c>
      <c r="C727" s="28" t="s">
        <v>54</v>
      </c>
      <c r="D727" s="28" t="s">
        <v>70</v>
      </c>
      <c r="E727" s="28" t="s">
        <v>71</v>
      </c>
      <c r="F727" s="28" t="s">
        <v>70</v>
      </c>
      <c r="G727" s="28" t="s">
        <v>129</v>
      </c>
      <c r="H727" s="28" t="s">
        <v>327</v>
      </c>
      <c r="I727" s="28" t="s">
        <v>1031</v>
      </c>
      <c r="J727" s="28" t="s">
        <v>1032</v>
      </c>
      <c r="K727" s="28" t="s">
        <v>220</v>
      </c>
      <c r="L727" s="28" t="s">
        <v>1033</v>
      </c>
      <c r="M727" s="28" t="s">
        <v>664</v>
      </c>
      <c r="N727" s="30">
        <v>211</v>
      </c>
      <c r="O727" s="30">
        <v>107</v>
      </c>
      <c r="P727" s="30">
        <v>104</v>
      </c>
      <c r="Q727" s="30">
        <v>1</v>
      </c>
      <c r="R727" s="30">
        <v>1</v>
      </c>
      <c r="S727" s="30">
        <v>0</v>
      </c>
      <c r="T727" s="30">
        <v>0</v>
      </c>
      <c r="U727" s="30">
        <v>19</v>
      </c>
      <c r="V727" s="30">
        <v>331</v>
      </c>
      <c r="W727" s="28" t="s">
        <v>1034</v>
      </c>
      <c r="X727" s="28" t="s">
        <v>80</v>
      </c>
      <c r="Y727" s="28" t="s">
        <v>66</v>
      </c>
      <c r="Z727" s="28" t="s">
        <v>897</v>
      </c>
      <c r="AA727" s="28" t="s">
        <v>782</v>
      </c>
      <c r="AB727" s="31">
        <v>2</v>
      </c>
      <c r="AC727" s="31">
        <v>0</v>
      </c>
      <c r="AD727" s="32">
        <v>2.95</v>
      </c>
      <c r="AE727" s="32">
        <v>8.2799999999999994</v>
      </c>
      <c r="AF727" s="12" t="str">
        <f t="shared" si="132"/>
        <v>159441</v>
      </c>
      <c r="AG727" s="13" t="str">
        <f>VLOOKUP(D727,[2]Reference!$Q:$U,4,FALSE)</f>
        <v>Fleet</v>
      </c>
      <c r="AH727" s="13" t="str">
        <f>VLOOKUP(D727,[2]Reference!$Q:$U,5,FALSE)</f>
        <v>LNER</v>
      </c>
      <c r="AI727" s="14">
        <f t="shared" si="133"/>
        <v>2</v>
      </c>
      <c r="AJ727" s="14">
        <f t="shared" si="134"/>
        <v>0</v>
      </c>
      <c r="AK727" s="14">
        <f t="shared" si="135"/>
        <v>2</v>
      </c>
      <c r="AL727" s="15">
        <f t="shared" si="136"/>
        <v>0.95000000000000018</v>
      </c>
      <c r="AM727" s="14">
        <f t="shared" si="137"/>
        <v>211</v>
      </c>
      <c r="AN727" s="16">
        <f t="shared" si="138"/>
        <v>44919</v>
      </c>
      <c r="AO727" s="17">
        <f>VLOOKUP(B727,[2]Reference!D:E,2,1)</f>
        <v>202310</v>
      </c>
      <c r="AP727" s="12" t="str">
        <f t="shared" si="139"/>
        <v>7</v>
      </c>
      <c r="AQ727" s="18">
        <f t="shared" si="140"/>
        <v>2.95</v>
      </c>
      <c r="AR727" s="18">
        <f t="shared" si="141"/>
        <v>8.2799999999999994</v>
      </c>
      <c r="AS727" s="13" t="str">
        <f>VLOOKUP(D727,[2]Reference!$Q:$U,3,FALSE)</f>
        <v>IC225</v>
      </c>
      <c r="AT727" s="13" t="str">
        <f>VLOOKUP(D727,[2]Reference!Q:V,6,FALSE)</f>
        <v>IC225</v>
      </c>
      <c r="AU727" s="13" t="str">
        <f>VLOOKUP(D727,[2]Reference!$Q:$U,2,FALSE)</f>
        <v>Cl 91 Loco</v>
      </c>
      <c r="AV727" s="19">
        <f t="shared" si="142"/>
        <v>44924</v>
      </c>
      <c r="AW727" s="12" t="str">
        <f>+VLOOKUP(X727,[2]Reference!BN:BO,2,FALSE)</f>
        <v>Fleet</v>
      </c>
      <c r="AX727" s="20" t="str">
        <f t="shared" si="143"/>
        <v>HB</v>
      </c>
      <c r="AY727" s="20" t="str">
        <f>VLOOKUP(AX727,[2]Reference!AH:AI,2,FALSE)</f>
        <v>LNER</v>
      </c>
      <c r="AZ727" s="20" t="str">
        <f>VLOOKUP(D727,[2]Reference!Q:V,6,FALSE)</f>
        <v>IC225</v>
      </c>
      <c r="BA727" s="20" t="str">
        <f>VLOOKUP(D727,[2]Reference!Q:V,3,FALSE)</f>
        <v>IC225</v>
      </c>
    </row>
    <row r="728" spans="1:53" ht="13.5" x14ac:dyDescent="0.25">
      <c r="A728" s="28" t="s">
        <v>1035</v>
      </c>
      <c r="B728" s="29">
        <v>44917</v>
      </c>
      <c r="C728" s="28" t="s">
        <v>54</v>
      </c>
      <c r="D728" s="28" t="s">
        <v>364</v>
      </c>
      <c r="E728" s="28" t="s">
        <v>365</v>
      </c>
      <c r="F728" s="28" t="s">
        <v>364</v>
      </c>
      <c r="G728" s="28" t="s">
        <v>121</v>
      </c>
      <c r="H728" s="28" t="s">
        <v>112</v>
      </c>
      <c r="I728" s="28" t="s">
        <v>285</v>
      </c>
      <c r="J728" s="28" t="s">
        <v>286</v>
      </c>
      <c r="K728" s="28" t="s">
        <v>489</v>
      </c>
      <c r="L728" s="28" t="s">
        <v>1036</v>
      </c>
      <c r="M728" s="28" t="s">
        <v>793</v>
      </c>
      <c r="N728" s="30">
        <v>12</v>
      </c>
      <c r="O728" s="30">
        <v>12</v>
      </c>
      <c r="P728" s="30">
        <v>0</v>
      </c>
      <c r="Q728" s="30">
        <v>3</v>
      </c>
      <c r="R728" s="30">
        <v>0</v>
      </c>
      <c r="S728" s="30">
        <v>0</v>
      </c>
      <c r="T728" s="30">
        <v>0</v>
      </c>
      <c r="U728" s="30">
        <v>4</v>
      </c>
      <c r="V728" s="30">
        <v>237</v>
      </c>
      <c r="W728" s="28" t="s">
        <v>1037</v>
      </c>
      <c r="X728" s="28" t="s">
        <v>119</v>
      </c>
      <c r="Y728" s="28" t="s">
        <v>66</v>
      </c>
      <c r="Z728" s="28" t="s">
        <v>897</v>
      </c>
      <c r="AA728" s="28" t="s">
        <v>782</v>
      </c>
      <c r="AB728" s="31">
        <v>3</v>
      </c>
      <c r="AC728" s="31">
        <v>0</v>
      </c>
      <c r="AD728" s="32">
        <v>3</v>
      </c>
      <c r="AE728" s="32">
        <v>3</v>
      </c>
      <c r="AF728" s="12" t="str">
        <f t="shared" si="132"/>
        <v>159498</v>
      </c>
      <c r="AG728" s="13" t="str">
        <f>VLOOKUP(D728,[2]Reference!$Q:$U,4,FALSE)</f>
        <v>Fleet</v>
      </c>
      <c r="AH728" s="13" t="str">
        <f>VLOOKUP(D728,[2]Reference!$Q:$U,5,FALSE)</f>
        <v>LNER</v>
      </c>
      <c r="AI728" s="14">
        <f t="shared" si="133"/>
        <v>3</v>
      </c>
      <c r="AJ728" s="14">
        <f t="shared" si="134"/>
        <v>0</v>
      </c>
      <c r="AK728" s="14">
        <f t="shared" si="135"/>
        <v>3</v>
      </c>
      <c r="AL728" s="15">
        <f t="shared" si="136"/>
        <v>0</v>
      </c>
      <c r="AM728" s="14">
        <f t="shared" si="137"/>
        <v>12</v>
      </c>
      <c r="AN728" s="16">
        <f t="shared" si="138"/>
        <v>44919</v>
      </c>
      <c r="AO728" s="17">
        <f>VLOOKUP(B728,[2]Reference!D:E,2,1)</f>
        <v>202310</v>
      </c>
      <c r="AP728" s="12" t="str">
        <f t="shared" si="139"/>
        <v>7</v>
      </c>
      <c r="AQ728" s="18">
        <f t="shared" si="140"/>
        <v>3</v>
      </c>
      <c r="AR728" s="18">
        <f t="shared" si="141"/>
        <v>3</v>
      </c>
      <c r="AS728" s="13" t="str">
        <f>VLOOKUP(D728,[2]Reference!$Q:$U,3,FALSE)</f>
        <v>Azuma</v>
      </c>
      <c r="AT728" s="13" t="str">
        <f>VLOOKUP(D728,[2]Reference!Q:V,6,FALSE)</f>
        <v>Depot</v>
      </c>
      <c r="AU728" s="13" t="str">
        <f>VLOOKUP(D728,[2]Reference!$Q:$U,2,FALSE)</f>
        <v>Heaton</v>
      </c>
      <c r="AV728" s="19">
        <f t="shared" si="142"/>
        <v>44924</v>
      </c>
      <c r="AW728" s="12" t="str">
        <f>+VLOOKUP(X728,[2]Reference!BN:BO,2,FALSE)</f>
        <v>Depot</v>
      </c>
      <c r="AX728" s="20" t="str">
        <f t="shared" si="143"/>
        <v>HB</v>
      </c>
      <c r="AY728" s="20" t="str">
        <f>VLOOKUP(AX728,[2]Reference!AH:AI,2,FALSE)</f>
        <v>LNER</v>
      </c>
      <c r="AZ728" s="20" t="str">
        <f>VLOOKUP(D728,[2]Reference!Q:V,6,FALSE)</f>
        <v>Depot</v>
      </c>
      <c r="BA728" s="20" t="str">
        <f>VLOOKUP(D728,[2]Reference!Q:V,3,FALSE)</f>
        <v>Azuma</v>
      </c>
    </row>
    <row r="729" spans="1:53" ht="13.5" x14ac:dyDescent="0.25">
      <c r="A729" s="28" t="s">
        <v>1040</v>
      </c>
      <c r="B729" s="29">
        <v>44917</v>
      </c>
      <c r="C729" s="28" t="s">
        <v>54</v>
      </c>
      <c r="D729" s="28" t="s">
        <v>55</v>
      </c>
      <c r="E729" s="28" t="s">
        <v>56</v>
      </c>
      <c r="F729" s="28" t="s">
        <v>55</v>
      </c>
      <c r="G729" s="28" t="s">
        <v>146</v>
      </c>
      <c r="H729" s="28" t="s">
        <v>198</v>
      </c>
      <c r="I729" s="28" t="s">
        <v>209</v>
      </c>
      <c r="J729" s="28" t="s">
        <v>210</v>
      </c>
      <c r="K729" s="28" t="s">
        <v>717</v>
      </c>
      <c r="L729" s="28" t="s">
        <v>1041</v>
      </c>
      <c r="M729" s="28" t="s">
        <v>896</v>
      </c>
      <c r="N729" s="30">
        <v>0</v>
      </c>
      <c r="O729" s="30">
        <v>0</v>
      </c>
      <c r="P729" s="30">
        <v>0</v>
      </c>
      <c r="Q729" s="30">
        <v>1</v>
      </c>
      <c r="R729" s="30">
        <v>0</v>
      </c>
      <c r="S729" s="30">
        <v>0</v>
      </c>
      <c r="T729" s="30">
        <v>0</v>
      </c>
      <c r="U729" s="30">
        <v>1</v>
      </c>
      <c r="V729" s="30">
        <v>60</v>
      </c>
      <c r="W729" s="28" t="s">
        <v>1042</v>
      </c>
      <c r="X729" s="28" t="s">
        <v>119</v>
      </c>
      <c r="Y729" s="28" t="s">
        <v>66</v>
      </c>
      <c r="Z729" s="28" t="s">
        <v>897</v>
      </c>
      <c r="AA729" s="28" t="s">
        <v>782</v>
      </c>
      <c r="AB729" s="31">
        <v>1</v>
      </c>
      <c r="AC729" s="31">
        <v>0</v>
      </c>
      <c r="AD729" s="32">
        <v>1</v>
      </c>
      <c r="AE729" s="32">
        <v>1</v>
      </c>
      <c r="AF729" s="12" t="str">
        <f t="shared" si="132"/>
        <v>159702</v>
      </c>
      <c r="AG729" s="13" t="str">
        <f>VLOOKUP(D729,[2]Reference!$Q:$U,4,FALSE)</f>
        <v>Fleet</v>
      </c>
      <c r="AH729" s="13" t="str">
        <f>VLOOKUP(D729,[2]Reference!$Q:$U,5,FALSE)</f>
        <v>LNER</v>
      </c>
      <c r="AI729" s="14">
        <f t="shared" si="133"/>
        <v>1</v>
      </c>
      <c r="AJ729" s="14">
        <f t="shared" si="134"/>
        <v>0</v>
      </c>
      <c r="AK729" s="14">
        <f t="shared" si="135"/>
        <v>1</v>
      </c>
      <c r="AL729" s="15">
        <f t="shared" si="136"/>
        <v>0</v>
      </c>
      <c r="AM729" s="14">
        <f t="shared" si="137"/>
        <v>0</v>
      </c>
      <c r="AN729" s="16">
        <f t="shared" si="138"/>
        <v>44919</v>
      </c>
      <c r="AO729" s="17">
        <f>VLOOKUP(B729,[2]Reference!D:E,2,1)</f>
        <v>202310</v>
      </c>
      <c r="AP729" s="12" t="str">
        <f t="shared" si="139"/>
        <v>7</v>
      </c>
      <c r="AQ729" s="18">
        <f t="shared" si="140"/>
        <v>1</v>
      </c>
      <c r="AR729" s="18">
        <f t="shared" si="141"/>
        <v>1</v>
      </c>
      <c r="AS729" s="13" t="str">
        <f>VLOOKUP(D729,[2]Reference!$Q:$U,3,FALSE)</f>
        <v>Azuma</v>
      </c>
      <c r="AT729" s="13" t="str">
        <f>VLOOKUP(D729,[2]Reference!Q:V,6,FALSE)</f>
        <v>Azuma</v>
      </c>
      <c r="AU729" s="13" t="str">
        <f>VLOOKUP(D729,[2]Reference!$Q:$U,2,FALSE)</f>
        <v>Hitachi - Class 800</v>
      </c>
      <c r="AV729" s="19">
        <f t="shared" si="142"/>
        <v>44924</v>
      </c>
      <c r="AW729" s="12" t="str">
        <f>+VLOOKUP(X729,[2]Reference!BN:BO,2,FALSE)</f>
        <v>Depot</v>
      </c>
      <c r="AX729" s="20" t="str">
        <f t="shared" si="143"/>
        <v>HB</v>
      </c>
      <c r="AY729" s="20" t="str">
        <f>VLOOKUP(AX729,[2]Reference!AH:AI,2,FALSE)</f>
        <v>LNER</v>
      </c>
      <c r="AZ729" s="20" t="str">
        <f>VLOOKUP(D729,[2]Reference!Q:V,6,FALSE)</f>
        <v>Azuma</v>
      </c>
      <c r="BA729" s="20" t="str">
        <f>VLOOKUP(D729,[2]Reference!Q:V,3,FALSE)</f>
        <v>Azuma</v>
      </c>
    </row>
    <row r="730" spans="1:53" ht="13.5" x14ac:dyDescent="0.25">
      <c r="A730" s="28" t="s">
        <v>1046</v>
      </c>
      <c r="B730" s="29">
        <v>44917</v>
      </c>
      <c r="C730" s="28" t="s">
        <v>54</v>
      </c>
      <c r="D730" s="28" t="s">
        <v>70</v>
      </c>
      <c r="E730" s="28" t="s">
        <v>71</v>
      </c>
      <c r="F730" s="28" t="s">
        <v>70</v>
      </c>
      <c r="G730" s="28" t="s">
        <v>72</v>
      </c>
      <c r="H730" s="28" t="s">
        <v>138</v>
      </c>
      <c r="I730" s="28" t="s">
        <v>1047</v>
      </c>
      <c r="J730" s="28" t="s">
        <v>1048</v>
      </c>
      <c r="K730" s="28" t="s">
        <v>261</v>
      </c>
      <c r="L730" s="28" t="s">
        <v>1049</v>
      </c>
      <c r="M730" s="28" t="s">
        <v>107</v>
      </c>
      <c r="N730" s="30">
        <v>22</v>
      </c>
      <c r="O730" s="30">
        <v>9</v>
      </c>
      <c r="P730" s="30">
        <v>13</v>
      </c>
      <c r="Q730" s="30">
        <v>0</v>
      </c>
      <c r="R730" s="30">
        <v>0</v>
      </c>
      <c r="S730" s="30">
        <v>0</v>
      </c>
      <c r="T730" s="30">
        <v>0</v>
      </c>
      <c r="U730" s="30">
        <v>2</v>
      </c>
      <c r="V730" s="30">
        <v>22</v>
      </c>
      <c r="W730" s="28" t="s">
        <v>1050</v>
      </c>
      <c r="X730" s="28" t="s">
        <v>80</v>
      </c>
      <c r="Y730" s="28" t="s">
        <v>66</v>
      </c>
      <c r="Z730" s="28" t="s">
        <v>897</v>
      </c>
      <c r="AA730" s="28" t="s">
        <v>782</v>
      </c>
      <c r="AB730" s="31">
        <v>0</v>
      </c>
      <c r="AC730" s="31">
        <v>0</v>
      </c>
      <c r="AD730" s="32">
        <v>0</v>
      </c>
      <c r="AE730" s="32">
        <v>1.32</v>
      </c>
      <c r="AF730" s="12" t="str">
        <f t="shared" si="132"/>
        <v>160300</v>
      </c>
      <c r="AG730" s="13" t="str">
        <f>VLOOKUP(D730,[2]Reference!$Q:$U,4,FALSE)</f>
        <v>Fleet</v>
      </c>
      <c r="AH730" s="13" t="str">
        <f>VLOOKUP(D730,[2]Reference!$Q:$U,5,FALSE)</f>
        <v>LNER</v>
      </c>
      <c r="AI730" s="14">
        <f t="shared" si="133"/>
        <v>0</v>
      </c>
      <c r="AJ730" s="14">
        <f t="shared" si="134"/>
        <v>0</v>
      </c>
      <c r="AK730" s="14">
        <f t="shared" si="135"/>
        <v>0</v>
      </c>
      <c r="AL730" s="15">
        <f t="shared" si="136"/>
        <v>0</v>
      </c>
      <c r="AM730" s="14">
        <f t="shared" si="137"/>
        <v>22</v>
      </c>
      <c r="AN730" s="16">
        <f t="shared" si="138"/>
        <v>44919</v>
      </c>
      <c r="AO730" s="17">
        <f>VLOOKUP(B730,[2]Reference!D:E,2,1)</f>
        <v>202310</v>
      </c>
      <c r="AP730" s="12" t="str">
        <f t="shared" si="139"/>
        <v>7</v>
      </c>
      <c r="AQ730" s="18">
        <f t="shared" si="140"/>
        <v>0</v>
      </c>
      <c r="AR730" s="18">
        <f t="shared" si="141"/>
        <v>1.32</v>
      </c>
      <c r="AS730" s="13" t="str">
        <f>VLOOKUP(D730,[2]Reference!$Q:$U,3,FALSE)</f>
        <v>IC225</v>
      </c>
      <c r="AT730" s="13" t="str">
        <f>VLOOKUP(D730,[2]Reference!Q:V,6,FALSE)</f>
        <v>IC225</v>
      </c>
      <c r="AU730" s="13" t="str">
        <f>VLOOKUP(D730,[2]Reference!$Q:$U,2,FALSE)</f>
        <v>Cl 91 Loco</v>
      </c>
      <c r="AV730" s="19">
        <f t="shared" si="142"/>
        <v>44924</v>
      </c>
      <c r="AW730" s="12" t="str">
        <f>+VLOOKUP(X730,[2]Reference!BN:BO,2,FALSE)</f>
        <v>Fleet</v>
      </c>
      <c r="AX730" s="20" t="str">
        <f t="shared" si="143"/>
        <v>HB</v>
      </c>
      <c r="AY730" s="20" t="str">
        <f>VLOOKUP(AX730,[2]Reference!AH:AI,2,FALSE)</f>
        <v>LNER</v>
      </c>
      <c r="AZ730" s="20" t="str">
        <f>VLOOKUP(D730,[2]Reference!Q:V,6,FALSE)</f>
        <v>IC225</v>
      </c>
      <c r="BA730" s="20" t="str">
        <f>VLOOKUP(D730,[2]Reference!Q:V,3,FALSE)</f>
        <v>IC225</v>
      </c>
    </row>
    <row r="731" spans="1:53" ht="13.5" x14ac:dyDescent="0.25">
      <c r="A731" s="28" t="s">
        <v>1061</v>
      </c>
      <c r="B731" s="29">
        <v>44918</v>
      </c>
      <c r="C731" s="28" t="s">
        <v>54</v>
      </c>
      <c r="D731" s="28" t="s">
        <v>578</v>
      </c>
      <c r="E731" s="28" t="s">
        <v>579</v>
      </c>
      <c r="F731" s="28" t="s">
        <v>578</v>
      </c>
      <c r="G731" s="28" t="s">
        <v>146</v>
      </c>
      <c r="H731" s="28" t="s">
        <v>112</v>
      </c>
      <c r="I731" s="28" t="s">
        <v>285</v>
      </c>
      <c r="J731" s="28" t="s">
        <v>286</v>
      </c>
      <c r="K731" s="28" t="s">
        <v>1062</v>
      </c>
      <c r="L731" s="28" t="s">
        <v>1063</v>
      </c>
      <c r="M731" s="28" t="s">
        <v>117</v>
      </c>
      <c r="N731" s="30">
        <v>51</v>
      </c>
      <c r="O731" s="30">
        <v>0</v>
      </c>
      <c r="P731" s="30">
        <v>51</v>
      </c>
      <c r="Q731" s="30">
        <v>0</v>
      </c>
      <c r="R731" s="30">
        <v>0</v>
      </c>
      <c r="S731" s="30">
        <v>0</v>
      </c>
      <c r="T731" s="30">
        <v>0</v>
      </c>
      <c r="U731" s="30">
        <v>2</v>
      </c>
      <c r="V731" s="30">
        <v>51</v>
      </c>
      <c r="W731" s="28" t="s">
        <v>1064</v>
      </c>
      <c r="X731" s="28" t="s">
        <v>119</v>
      </c>
      <c r="Y731" s="28" t="s">
        <v>66</v>
      </c>
      <c r="Z731" s="28" t="s">
        <v>897</v>
      </c>
      <c r="AA731" s="28" t="s">
        <v>782</v>
      </c>
      <c r="AB731" s="31">
        <v>0</v>
      </c>
      <c r="AC731" s="31">
        <v>0</v>
      </c>
      <c r="AD731" s="32">
        <v>1</v>
      </c>
      <c r="AE731" s="32">
        <v>1.0900000000000001</v>
      </c>
      <c r="AF731" s="12" t="str">
        <f t="shared" si="132"/>
        <v>162328</v>
      </c>
      <c r="AG731" s="13" t="str">
        <f>VLOOKUP(D731,[2]Reference!$Q:$U,4,FALSE)</f>
        <v>Fleet</v>
      </c>
      <c r="AH731" s="13" t="str">
        <f>VLOOKUP(D731,[2]Reference!$Q:$U,5,FALSE)</f>
        <v>LNER</v>
      </c>
      <c r="AI731" s="14">
        <f t="shared" si="133"/>
        <v>0</v>
      </c>
      <c r="AJ731" s="14">
        <f t="shared" si="134"/>
        <v>0</v>
      </c>
      <c r="AK731" s="14">
        <f t="shared" si="135"/>
        <v>0</v>
      </c>
      <c r="AL731" s="15">
        <f t="shared" si="136"/>
        <v>1</v>
      </c>
      <c r="AM731" s="14">
        <f t="shared" si="137"/>
        <v>51</v>
      </c>
      <c r="AN731" s="16">
        <f t="shared" si="138"/>
        <v>44919</v>
      </c>
      <c r="AO731" s="17">
        <f>VLOOKUP(B731,[2]Reference!D:E,2,1)</f>
        <v>202310</v>
      </c>
      <c r="AP731" s="12" t="str">
        <f t="shared" si="139"/>
        <v>7</v>
      </c>
      <c r="AQ731" s="18">
        <f t="shared" si="140"/>
        <v>1</v>
      </c>
      <c r="AR731" s="18">
        <f t="shared" si="141"/>
        <v>1.0900000000000001</v>
      </c>
      <c r="AS731" s="13" t="str">
        <f>VLOOKUP(D731,[2]Reference!$Q:$U,3,FALSE)</f>
        <v>Azuma</v>
      </c>
      <c r="AT731" s="13" t="str">
        <f>VLOOKUP(D731,[2]Reference!Q:V,6,FALSE)</f>
        <v>Depot</v>
      </c>
      <c r="AU731" s="13" t="str">
        <f>VLOOKUP(D731,[2]Reference!$Q:$U,2,FALSE)</f>
        <v>Bounds Green</v>
      </c>
      <c r="AV731" s="19">
        <f t="shared" si="142"/>
        <v>44925</v>
      </c>
      <c r="AW731" s="12" t="str">
        <f>+VLOOKUP(X731,[2]Reference!BN:BO,2,FALSE)</f>
        <v>Depot</v>
      </c>
      <c r="AX731" s="20" t="str">
        <f t="shared" si="143"/>
        <v>HB</v>
      </c>
      <c r="AY731" s="20" t="str">
        <f>VLOOKUP(AX731,[2]Reference!AH:AI,2,FALSE)</f>
        <v>LNER</v>
      </c>
      <c r="AZ731" s="20" t="str">
        <f>VLOOKUP(D731,[2]Reference!Q:V,6,FALSE)</f>
        <v>Depot</v>
      </c>
      <c r="BA731" s="20" t="str">
        <f>VLOOKUP(D731,[2]Reference!Q:V,3,FALSE)</f>
        <v>Azuma</v>
      </c>
    </row>
    <row r="732" spans="1:53" ht="13.5" x14ac:dyDescent="0.25">
      <c r="A732" s="28" t="s">
        <v>1066</v>
      </c>
      <c r="B732" s="29">
        <v>44918</v>
      </c>
      <c r="C732" s="28" t="s">
        <v>54</v>
      </c>
      <c r="D732" s="28" t="s">
        <v>578</v>
      </c>
      <c r="E732" s="28" t="s">
        <v>579</v>
      </c>
      <c r="F732" s="28" t="s">
        <v>578</v>
      </c>
      <c r="G732" s="28" t="s">
        <v>146</v>
      </c>
      <c r="H732" s="28" t="s">
        <v>112</v>
      </c>
      <c r="I732" s="28" t="s">
        <v>747</v>
      </c>
      <c r="J732" s="28" t="s">
        <v>748</v>
      </c>
      <c r="K732" s="28" t="s">
        <v>1062</v>
      </c>
      <c r="L732" s="28" t="s">
        <v>1067</v>
      </c>
      <c r="M732" s="28" t="s">
        <v>484</v>
      </c>
      <c r="N732" s="30">
        <v>28</v>
      </c>
      <c r="O732" s="30">
        <v>0</v>
      </c>
      <c r="P732" s="30">
        <v>28</v>
      </c>
      <c r="Q732" s="30">
        <v>0</v>
      </c>
      <c r="R732" s="30">
        <v>0</v>
      </c>
      <c r="S732" s="30">
        <v>0</v>
      </c>
      <c r="T732" s="30">
        <v>0</v>
      </c>
      <c r="U732" s="30">
        <v>1</v>
      </c>
      <c r="V732" s="30">
        <v>28</v>
      </c>
      <c r="W732" s="28" t="s">
        <v>1068</v>
      </c>
      <c r="X732" s="28" t="s">
        <v>119</v>
      </c>
      <c r="Y732" s="28" t="s">
        <v>66</v>
      </c>
      <c r="Z732" s="28" t="s">
        <v>897</v>
      </c>
      <c r="AA732" s="28" t="s">
        <v>782</v>
      </c>
      <c r="AB732" s="31">
        <v>0</v>
      </c>
      <c r="AC732" s="31">
        <v>0</v>
      </c>
      <c r="AD732" s="32">
        <v>0</v>
      </c>
      <c r="AE732" s="32">
        <v>1</v>
      </c>
      <c r="AF732" s="12" t="str">
        <f t="shared" si="132"/>
        <v>162568</v>
      </c>
      <c r="AG732" s="13" t="str">
        <f>VLOOKUP(D732,[2]Reference!$Q:$U,4,FALSE)</f>
        <v>Fleet</v>
      </c>
      <c r="AH732" s="13" t="str">
        <f>VLOOKUP(D732,[2]Reference!$Q:$U,5,FALSE)</f>
        <v>LNER</v>
      </c>
      <c r="AI732" s="14">
        <f t="shared" si="133"/>
        <v>0</v>
      </c>
      <c r="AJ732" s="14">
        <f t="shared" si="134"/>
        <v>0</v>
      </c>
      <c r="AK732" s="14">
        <f t="shared" si="135"/>
        <v>0</v>
      </c>
      <c r="AL732" s="15">
        <f t="shared" si="136"/>
        <v>0</v>
      </c>
      <c r="AM732" s="14">
        <f t="shared" si="137"/>
        <v>28</v>
      </c>
      <c r="AN732" s="16">
        <f t="shared" si="138"/>
        <v>44919</v>
      </c>
      <c r="AO732" s="17">
        <f>VLOOKUP(B732,[2]Reference!D:E,2,1)</f>
        <v>202310</v>
      </c>
      <c r="AP732" s="12" t="str">
        <f t="shared" si="139"/>
        <v>7</v>
      </c>
      <c r="AQ732" s="18">
        <f t="shared" si="140"/>
        <v>0</v>
      </c>
      <c r="AR732" s="18">
        <f t="shared" si="141"/>
        <v>1</v>
      </c>
      <c r="AS732" s="13" t="str">
        <f>VLOOKUP(D732,[2]Reference!$Q:$U,3,FALSE)</f>
        <v>Azuma</v>
      </c>
      <c r="AT732" s="13" t="str">
        <f>VLOOKUP(D732,[2]Reference!Q:V,6,FALSE)</f>
        <v>Depot</v>
      </c>
      <c r="AU732" s="13" t="str">
        <f>VLOOKUP(D732,[2]Reference!$Q:$U,2,FALSE)</f>
        <v>Bounds Green</v>
      </c>
      <c r="AV732" s="19">
        <f t="shared" si="142"/>
        <v>44925</v>
      </c>
      <c r="AW732" s="12" t="str">
        <f>+VLOOKUP(X732,[2]Reference!BN:BO,2,FALSE)</f>
        <v>Depot</v>
      </c>
      <c r="AX732" s="20" t="str">
        <f t="shared" si="143"/>
        <v>HB</v>
      </c>
      <c r="AY732" s="20" t="str">
        <f>VLOOKUP(AX732,[2]Reference!AH:AI,2,FALSE)</f>
        <v>LNER</v>
      </c>
      <c r="AZ732" s="20" t="str">
        <f>VLOOKUP(D732,[2]Reference!Q:V,6,FALSE)</f>
        <v>Depot</v>
      </c>
      <c r="BA732" s="20" t="str">
        <f>VLOOKUP(D732,[2]Reference!Q:V,3,FALSE)</f>
        <v>Azuma</v>
      </c>
    </row>
    <row r="733" spans="1:53" ht="13.5" x14ac:dyDescent="0.25">
      <c r="A733" s="28" t="s">
        <v>1069</v>
      </c>
      <c r="B733" s="29">
        <v>44918</v>
      </c>
      <c r="C733" s="28" t="s">
        <v>54</v>
      </c>
      <c r="D733" s="28" t="s">
        <v>364</v>
      </c>
      <c r="E733" s="28" t="s">
        <v>365</v>
      </c>
      <c r="F733" s="28" t="s">
        <v>364</v>
      </c>
      <c r="G733" s="28" t="s">
        <v>121</v>
      </c>
      <c r="H733" s="28" t="s">
        <v>112</v>
      </c>
      <c r="I733" s="28" t="s">
        <v>285</v>
      </c>
      <c r="J733" s="28" t="s">
        <v>286</v>
      </c>
      <c r="K733" s="28" t="s">
        <v>366</v>
      </c>
      <c r="L733" s="28" t="s">
        <v>1070</v>
      </c>
      <c r="M733" s="28" t="s">
        <v>117</v>
      </c>
      <c r="N733" s="30">
        <v>14</v>
      </c>
      <c r="O733" s="30">
        <v>0</v>
      </c>
      <c r="P733" s="30">
        <v>14</v>
      </c>
      <c r="Q733" s="30">
        <v>0</v>
      </c>
      <c r="R733" s="30">
        <v>0</v>
      </c>
      <c r="S733" s="30">
        <v>0</v>
      </c>
      <c r="T733" s="30">
        <v>0</v>
      </c>
      <c r="U733" s="30">
        <v>1</v>
      </c>
      <c r="V733" s="30">
        <v>14</v>
      </c>
      <c r="W733" s="28" t="s">
        <v>1071</v>
      </c>
      <c r="X733" s="28" t="s">
        <v>119</v>
      </c>
      <c r="Y733" s="28" t="s">
        <v>66</v>
      </c>
      <c r="Z733" s="28" t="s">
        <v>897</v>
      </c>
      <c r="AA733" s="28" t="s">
        <v>782</v>
      </c>
      <c r="AB733" s="31">
        <v>0</v>
      </c>
      <c r="AC733" s="31">
        <v>0</v>
      </c>
      <c r="AD733" s="32">
        <v>0</v>
      </c>
      <c r="AE733" s="32">
        <v>0.78</v>
      </c>
      <c r="AF733" s="12" t="str">
        <f t="shared" si="132"/>
        <v>162704</v>
      </c>
      <c r="AG733" s="13" t="str">
        <f>VLOOKUP(D733,[2]Reference!$Q:$U,4,FALSE)</f>
        <v>Fleet</v>
      </c>
      <c r="AH733" s="13" t="str">
        <f>VLOOKUP(D733,[2]Reference!$Q:$U,5,FALSE)</f>
        <v>LNER</v>
      </c>
      <c r="AI733" s="14">
        <f t="shared" si="133"/>
        <v>0</v>
      </c>
      <c r="AJ733" s="14">
        <f t="shared" si="134"/>
        <v>0</v>
      </c>
      <c r="AK733" s="14">
        <f t="shared" si="135"/>
        <v>0</v>
      </c>
      <c r="AL733" s="15">
        <f t="shared" si="136"/>
        <v>0</v>
      </c>
      <c r="AM733" s="14">
        <f t="shared" si="137"/>
        <v>14</v>
      </c>
      <c r="AN733" s="16">
        <f t="shared" si="138"/>
        <v>44919</v>
      </c>
      <c r="AO733" s="17">
        <f>VLOOKUP(B733,[2]Reference!D:E,2,1)</f>
        <v>202310</v>
      </c>
      <c r="AP733" s="12" t="str">
        <f t="shared" si="139"/>
        <v>7</v>
      </c>
      <c r="AQ733" s="18">
        <f t="shared" si="140"/>
        <v>0</v>
      </c>
      <c r="AR733" s="18">
        <f t="shared" si="141"/>
        <v>0.78</v>
      </c>
      <c r="AS733" s="13" t="str">
        <f>VLOOKUP(D733,[2]Reference!$Q:$U,3,FALSE)</f>
        <v>Azuma</v>
      </c>
      <c r="AT733" s="13" t="str">
        <f>VLOOKUP(D733,[2]Reference!Q:V,6,FALSE)</f>
        <v>Depot</v>
      </c>
      <c r="AU733" s="13" t="str">
        <f>VLOOKUP(D733,[2]Reference!$Q:$U,2,FALSE)</f>
        <v>Heaton</v>
      </c>
      <c r="AV733" s="19">
        <f t="shared" si="142"/>
        <v>44925</v>
      </c>
      <c r="AW733" s="12" t="str">
        <f>+VLOOKUP(X733,[2]Reference!BN:BO,2,FALSE)</f>
        <v>Depot</v>
      </c>
      <c r="AX733" s="20" t="str">
        <f t="shared" si="143"/>
        <v>HB</v>
      </c>
      <c r="AY733" s="20" t="str">
        <f>VLOOKUP(AX733,[2]Reference!AH:AI,2,FALSE)</f>
        <v>LNER</v>
      </c>
      <c r="AZ733" s="20" t="str">
        <f>VLOOKUP(D733,[2]Reference!Q:V,6,FALSE)</f>
        <v>Depot</v>
      </c>
      <c r="BA733" s="20" t="str">
        <f>VLOOKUP(D733,[2]Reference!Q:V,3,FALSE)</f>
        <v>Azuma</v>
      </c>
    </row>
    <row r="734" spans="1:53" ht="13.5" x14ac:dyDescent="0.25">
      <c r="A734" s="28" t="s">
        <v>1072</v>
      </c>
      <c r="B734" s="29">
        <v>44918</v>
      </c>
      <c r="C734" s="28" t="s">
        <v>54</v>
      </c>
      <c r="D734" s="28" t="s">
        <v>55</v>
      </c>
      <c r="E734" s="28" t="s">
        <v>56</v>
      </c>
      <c r="F734" s="28" t="s">
        <v>55</v>
      </c>
      <c r="G734" s="28" t="s">
        <v>231</v>
      </c>
      <c r="H734" s="28" t="s">
        <v>84</v>
      </c>
      <c r="I734" s="28" t="s">
        <v>251</v>
      </c>
      <c r="J734" s="28" t="s">
        <v>252</v>
      </c>
      <c r="K734" s="28" t="s">
        <v>265</v>
      </c>
      <c r="L734" s="28" t="s">
        <v>1073</v>
      </c>
      <c r="M734" s="28" t="s">
        <v>523</v>
      </c>
      <c r="N734" s="30">
        <v>21</v>
      </c>
      <c r="O734" s="30">
        <v>21</v>
      </c>
      <c r="P734" s="30">
        <v>0</v>
      </c>
      <c r="Q734" s="30">
        <v>0</v>
      </c>
      <c r="R734" s="30">
        <v>0</v>
      </c>
      <c r="S734" s="30">
        <v>0</v>
      </c>
      <c r="T734" s="30">
        <v>0</v>
      </c>
      <c r="U734" s="30">
        <v>2</v>
      </c>
      <c r="V734" s="30">
        <v>21</v>
      </c>
      <c r="W734" s="28" t="s">
        <v>1074</v>
      </c>
      <c r="X734" s="28" t="s">
        <v>80</v>
      </c>
      <c r="Y734" s="28" t="s">
        <v>66</v>
      </c>
      <c r="Z734" s="28" t="s">
        <v>897</v>
      </c>
      <c r="AA734" s="28" t="s">
        <v>782</v>
      </c>
      <c r="AB734" s="31">
        <v>0</v>
      </c>
      <c r="AC734" s="31">
        <v>0</v>
      </c>
      <c r="AD734" s="32">
        <v>0</v>
      </c>
      <c r="AE734" s="32">
        <v>0.92</v>
      </c>
      <c r="AF734" s="12" t="str">
        <f t="shared" si="132"/>
        <v>163211</v>
      </c>
      <c r="AG734" s="13" t="str">
        <f>VLOOKUP(D734,[2]Reference!$Q:$U,4,FALSE)</f>
        <v>Fleet</v>
      </c>
      <c r="AH734" s="13" t="str">
        <f>VLOOKUP(D734,[2]Reference!$Q:$U,5,FALSE)</f>
        <v>LNER</v>
      </c>
      <c r="AI734" s="14">
        <f t="shared" si="133"/>
        <v>0</v>
      </c>
      <c r="AJ734" s="14">
        <f t="shared" si="134"/>
        <v>0</v>
      </c>
      <c r="AK734" s="14">
        <f t="shared" si="135"/>
        <v>0</v>
      </c>
      <c r="AL734" s="15">
        <f t="shared" si="136"/>
        <v>0</v>
      </c>
      <c r="AM734" s="14">
        <f t="shared" si="137"/>
        <v>21</v>
      </c>
      <c r="AN734" s="16">
        <f t="shared" si="138"/>
        <v>44919</v>
      </c>
      <c r="AO734" s="17">
        <f>VLOOKUP(B734,[2]Reference!D:E,2,1)</f>
        <v>202310</v>
      </c>
      <c r="AP734" s="12" t="str">
        <f t="shared" si="139"/>
        <v>7</v>
      </c>
      <c r="AQ734" s="18">
        <f t="shared" si="140"/>
        <v>0</v>
      </c>
      <c r="AR734" s="18">
        <f t="shared" si="141"/>
        <v>0.92</v>
      </c>
      <c r="AS734" s="13" t="str">
        <f>VLOOKUP(D734,[2]Reference!$Q:$U,3,FALSE)</f>
        <v>Azuma</v>
      </c>
      <c r="AT734" s="13" t="str">
        <f>VLOOKUP(D734,[2]Reference!Q:V,6,FALSE)</f>
        <v>Azuma</v>
      </c>
      <c r="AU734" s="13" t="str">
        <f>VLOOKUP(D734,[2]Reference!$Q:$U,2,FALSE)</f>
        <v>Hitachi - Class 800</v>
      </c>
      <c r="AV734" s="19">
        <f t="shared" si="142"/>
        <v>44925</v>
      </c>
      <c r="AW734" s="12" t="str">
        <f>+VLOOKUP(X734,[2]Reference!BN:BO,2,FALSE)</f>
        <v>Fleet</v>
      </c>
      <c r="AX734" s="20" t="str">
        <f t="shared" si="143"/>
        <v>HB</v>
      </c>
      <c r="AY734" s="20" t="str">
        <f>VLOOKUP(AX734,[2]Reference!AH:AI,2,FALSE)</f>
        <v>LNER</v>
      </c>
      <c r="AZ734" s="20" t="str">
        <f>VLOOKUP(D734,[2]Reference!Q:V,6,FALSE)</f>
        <v>Azuma</v>
      </c>
      <c r="BA734" s="20" t="str">
        <f>VLOOKUP(D734,[2]Reference!Q:V,3,FALSE)</f>
        <v>Azuma</v>
      </c>
    </row>
    <row r="735" spans="1:53" ht="13.5" x14ac:dyDescent="0.25">
      <c r="A735" s="28" t="s">
        <v>1076</v>
      </c>
      <c r="B735" s="29">
        <v>44918</v>
      </c>
      <c r="C735" s="28" t="s">
        <v>54</v>
      </c>
      <c r="D735" s="28" t="s">
        <v>70</v>
      </c>
      <c r="E735" s="28" t="s">
        <v>71</v>
      </c>
      <c r="F735" s="28" t="s">
        <v>70</v>
      </c>
      <c r="G735" s="28" t="s">
        <v>72</v>
      </c>
      <c r="H735" s="28" t="s">
        <v>258</v>
      </c>
      <c r="I735" s="28" t="s">
        <v>1077</v>
      </c>
      <c r="J735" s="28" t="s">
        <v>1078</v>
      </c>
      <c r="K735" s="28" t="s">
        <v>261</v>
      </c>
      <c r="L735" s="28" t="s">
        <v>1079</v>
      </c>
      <c r="M735" s="28" t="s">
        <v>1080</v>
      </c>
      <c r="N735" s="30">
        <v>121</v>
      </c>
      <c r="O735" s="30">
        <v>17</v>
      </c>
      <c r="P735" s="30">
        <v>104</v>
      </c>
      <c r="Q735" s="30">
        <v>0</v>
      </c>
      <c r="R735" s="30">
        <v>0</v>
      </c>
      <c r="S735" s="30">
        <v>0</v>
      </c>
      <c r="T735" s="30">
        <v>0</v>
      </c>
      <c r="U735" s="30">
        <v>3</v>
      </c>
      <c r="V735" s="30">
        <v>121</v>
      </c>
      <c r="W735" s="28" t="s">
        <v>1081</v>
      </c>
      <c r="X735" s="28" t="s">
        <v>80</v>
      </c>
      <c r="Y735" s="28" t="s">
        <v>66</v>
      </c>
      <c r="Z735" s="28" t="s">
        <v>897</v>
      </c>
      <c r="AA735" s="28" t="s">
        <v>782</v>
      </c>
      <c r="AB735" s="31">
        <v>0</v>
      </c>
      <c r="AC735" s="31">
        <v>0</v>
      </c>
      <c r="AD735" s="32">
        <v>1.89</v>
      </c>
      <c r="AE735" s="32">
        <v>2.79</v>
      </c>
      <c r="AF735" s="12" t="str">
        <f t="shared" si="132"/>
        <v>163407</v>
      </c>
      <c r="AG735" s="13" t="str">
        <f>VLOOKUP(D735,[2]Reference!$Q:$U,4,FALSE)</f>
        <v>Fleet</v>
      </c>
      <c r="AH735" s="13" t="str">
        <f>VLOOKUP(D735,[2]Reference!$Q:$U,5,FALSE)</f>
        <v>LNER</v>
      </c>
      <c r="AI735" s="14">
        <f t="shared" si="133"/>
        <v>0</v>
      </c>
      <c r="AJ735" s="14">
        <f t="shared" si="134"/>
        <v>0</v>
      </c>
      <c r="AK735" s="14">
        <f t="shared" si="135"/>
        <v>0</v>
      </c>
      <c r="AL735" s="15">
        <f t="shared" si="136"/>
        <v>1.89</v>
      </c>
      <c r="AM735" s="14">
        <f t="shared" si="137"/>
        <v>121</v>
      </c>
      <c r="AN735" s="16">
        <f t="shared" si="138"/>
        <v>44919</v>
      </c>
      <c r="AO735" s="17">
        <f>VLOOKUP(B735,[2]Reference!D:E,2,1)</f>
        <v>202310</v>
      </c>
      <c r="AP735" s="12" t="str">
        <f t="shared" si="139"/>
        <v>7</v>
      </c>
      <c r="AQ735" s="18">
        <f t="shared" si="140"/>
        <v>1.89</v>
      </c>
      <c r="AR735" s="18">
        <f t="shared" si="141"/>
        <v>2.79</v>
      </c>
      <c r="AS735" s="13" t="str">
        <f>VLOOKUP(D735,[2]Reference!$Q:$U,3,FALSE)</f>
        <v>IC225</v>
      </c>
      <c r="AT735" s="13" t="str">
        <f>VLOOKUP(D735,[2]Reference!Q:V,6,FALSE)</f>
        <v>IC225</v>
      </c>
      <c r="AU735" s="13" t="str">
        <f>VLOOKUP(D735,[2]Reference!$Q:$U,2,FALSE)</f>
        <v>Cl 91 Loco</v>
      </c>
      <c r="AV735" s="19">
        <f t="shared" si="142"/>
        <v>44925</v>
      </c>
      <c r="AW735" s="12" t="str">
        <f>+VLOOKUP(X735,[2]Reference!BN:BO,2,FALSE)</f>
        <v>Fleet</v>
      </c>
      <c r="AX735" s="20" t="str">
        <f t="shared" si="143"/>
        <v>HB</v>
      </c>
      <c r="AY735" s="20" t="str">
        <f>VLOOKUP(AX735,[2]Reference!AH:AI,2,FALSE)</f>
        <v>LNER</v>
      </c>
      <c r="AZ735" s="20" t="str">
        <f>VLOOKUP(D735,[2]Reference!Q:V,6,FALSE)</f>
        <v>IC225</v>
      </c>
      <c r="BA735" s="20" t="str">
        <f>VLOOKUP(D735,[2]Reference!Q:V,3,FALSE)</f>
        <v>IC225</v>
      </c>
    </row>
    <row r="736" spans="1:53" ht="13.5" x14ac:dyDescent="0.25">
      <c r="A736" s="28" t="s">
        <v>1092</v>
      </c>
      <c r="B736" s="29">
        <v>44922</v>
      </c>
      <c r="C736" s="28" t="s">
        <v>54</v>
      </c>
      <c r="D736" s="28" t="s">
        <v>578</v>
      </c>
      <c r="E736" s="28" t="s">
        <v>579</v>
      </c>
      <c r="F736" s="28" t="s">
        <v>578</v>
      </c>
      <c r="G736" s="28" t="s">
        <v>146</v>
      </c>
      <c r="H736" s="28" t="s">
        <v>112</v>
      </c>
      <c r="I736" s="28" t="s">
        <v>386</v>
      </c>
      <c r="J736" s="28" t="s">
        <v>387</v>
      </c>
      <c r="K736" s="28" t="s">
        <v>1062</v>
      </c>
      <c r="L736" s="28" t="s">
        <v>1093</v>
      </c>
      <c r="M736" s="28" t="s">
        <v>793</v>
      </c>
      <c r="N736" s="30">
        <v>207</v>
      </c>
      <c r="O736" s="30">
        <v>49</v>
      </c>
      <c r="P736" s="30">
        <v>158</v>
      </c>
      <c r="Q736" s="30">
        <v>0</v>
      </c>
      <c r="R736" s="30">
        <v>0</v>
      </c>
      <c r="S736" s="30">
        <v>0</v>
      </c>
      <c r="T736" s="30">
        <v>0</v>
      </c>
      <c r="U736" s="30">
        <v>12</v>
      </c>
      <c r="V736" s="30">
        <v>207</v>
      </c>
      <c r="W736" s="28" t="s">
        <v>1094</v>
      </c>
      <c r="X736" s="28" t="s">
        <v>119</v>
      </c>
      <c r="Y736" s="28" t="s">
        <v>66</v>
      </c>
      <c r="Z736" s="28" t="s">
        <v>994</v>
      </c>
      <c r="AA736" s="28" t="s">
        <v>782</v>
      </c>
      <c r="AB736" s="31">
        <v>0</v>
      </c>
      <c r="AC736" s="31">
        <v>0</v>
      </c>
      <c r="AD736" s="32">
        <v>0.87</v>
      </c>
      <c r="AE736" s="32">
        <v>5.6</v>
      </c>
      <c r="AF736" s="12" t="str">
        <f t="shared" si="132"/>
        <v>166865</v>
      </c>
      <c r="AG736" s="13" t="str">
        <f>VLOOKUP(D736,[2]Reference!$Q:$U,4,FALSE)</f>
        <v>Fleet</v>
      </c>
      <c r="AH736" s="13" t="str">
        <f>VLOOKUP(D736,[2]Reference!$Q:$U,5,FALSE)</f>
        <v>LNER</v>
      </c>
      <c r="AI736" s="14">
        <f t="shared" si="133"/>
        <v>0</v>
      </c>
      <c r="AJ736" s="14">
        <f t="shared" si="134"/>
        <v>0</v>
      </c>
      <c r="AK736" s="14">
        <f t="shared" si="135"/>
        <v>0</v>
      </c>
      <c r="AL736" s="15">
        <f t="shared" si="136"/>
        <v>0.87</v>
      </c>
      <c r="AM736" s="14">
        <f t="shared" si="137"/>
        <v>207</v>
      </c>
      <c r="AN736" s="16">
        <f t="shared" si="138"/>
        <v>44926</v>
      </c>
      <c r="AO736" s="17">
        <f>VLOOKUP(B736,[2]Reference!D:E,2,1)</f>
        <v>202310</v>
      </c>
      <c r="AP736" s="12" t="str">
        <f t="shared" si="139"/>
        <v>7</v>
      </c>
      <c r="AQ736" s="18">
        <f t="shared" si="140"/>
        <v>0.87</v>
      </c>
      <c r="AR736" s="18">
        <f t="shared" si="141"/>
        <v>5.6</v>
      </c>
      <c r="AS736" s="13" t="str">
        <f>VLOOKUP(D736,[2]Reference!$Q:$U,3,FALSE)</f>
        <v>Azuma</v>
      </c>
      <c r="AT736" s="13" t="str">
        <f>VLOOKUP(D736,[2]Reference!Q:V,6,FALSE)</f>
        <v>Depot</v>
      </c>
      <c r="AU736" s="13" t="str">
        <f>VLOOKUP(D736,[2]Reference!$Q:$U,2,FALSE)</f>
        <v>Bounds Green</v>
      </c>
      <c r="AV736" s="19">
        <f t="shared" si="142"/>
        <v>44929</v>
      </c>
      <c r="AW736" s="12" t="str">
        <f>+VLOOKUP(X736,[2]Reference!BN:BO,2,FALSE)</f>
        <v>Depot</v>
      </c>
      <c r="AX736" s="20" t="str">
        <f t="shared" si="143"/>
        <v>HB</v>
      </c>
      <c r="AY736" s="20" t="str">
        <f>VLOOKUP(AX736,[2]Reference!AH:AI,2,FALSE)</f>
        <v>LNER</v>
      </c>
      <c r="AZ736" s="20" t="str">
        <f>VLOOKUP(D736,[2]Reference!Q:V,6,FALSE)</f>
        <v>Depot</v>
      </c>
      <c r="BA736" s="20" t="str">
        <f>VLOOKUP(D736,[2]Reference!Q:V,3,FALSE)</f>
        <v>Azuma</v>
      </c>
    </row>
    <row r="737" spans="1:53" ht="13.5" x14ac:dyDescent="0.25">
      <c r="A737" s="28" t="s">
        <v>1096</v>
      </c>
      <c r="B737" s="29">
        <v>44922</v>
      </c>
      <c r="C737" s="28" t="s">
        <v>54</v>
      </c>
      <c r="D737" s="28" t="s">
        <v>92</v>
      </c>
      <c r="E737" s="28" t="s">
        <v>93</v>
      </c>
      <c r="F737" s="28" t="s">
        <v>92</v>
      </c>
      <c r="G737" s="28" t="s">
        <v>146</v>
      </c>
      <c r="H737" s="28" t="s">
        <v>339</v>
      </c>
      <c r="I737" s="28" t="s">
        <v>487</v>
      </c>
      <c r="J737" s="28" t="s">
        <v>488</v>
      </c>
      <c r="K737" s="28" t="s">
        <v>784</v>
      </c>
      <c r="L737" s="28" t="s">
        <v>1097</v>
      </c>
      <c r="M737" s="28" t="s">
        <v>157</v>
      </c>
      <c r="N737" s="30">
        <v>202</v>
      </c>
      <c r="O737" s="30">
        <v>0</v>
      </c>
      <c r="P737" s="30">
        <v>202</v>
      </c>
      <c r="Q737" s="30">
        <v>0</v>
      </c>
      <c r="R737" s="30">
        <v>0</v>
      </c>
      <c r="S737" s="30">
        <v>0</v>
      </c>
      <c r="T737" s="30">
        <v>0</v>
      </c>
      <c r="U737" s="30">
        <v>8</v>
      </c>
      <c r="V737" s="30">
        <v>202</v>
      </c>
      <c r="W737" s="28" t="s">
        <v>1098</v>
      </c>
      <c r="X737" s="28" t="s">
        <v>80</v>
      </c>
      <c r="Y737" s="28" t="s">
        <v>66</v>
      </c>
      <c r="Z737" s="28" t="s">
        <v>994</v>
      </c>
      <c r="AA737" s="28" t="s">
        <v>782</v>
      </c>
      <c r="AB737" s="31">
        <v>0</v>
      </c>
      <c r="AC737" s="31">
        <v>0</v>
      </c>
      <c r="AD737" s="32">
        <v>2.63</v>
      </c>
      <c r="AE737" s="32">
        <v>4.8099999999999996</v>
      </c>
      <c r="AF737" s="12" t="str">
        <f t="shared" si="132"/>
        <v>167119</v>
      </c>
      <c r="AG737" s="13" t="str">
        <f>VLOOKUP(D737,[2]Reference!$Q:$U,4,FALSE)</f>
        <v>Fleet</v>
      </c>
      <c r="AH737" s="13" t="str">
        <f>VLOOKUP(D737,[2]Reference!$Q:$U,5,FALSE)</f>
        <v>LNER</v>
      </c>
      <c r="AI737" s="14">
        <f t="shared" si="133"/>
        <v>0</v>
      </c>
      <c r="AJ737" s="14">
        <f t="shared" si="134"/>
        <v>0</v>
      </c>
      <c r="AK737" s="14">
        <f t="shared" si="135"/>
        <v>0</v>
      </c>
      <c r="AL737" s="15">
        <f t="shared" si="136"/>
        <v>2.63</v>
      </c>
      <c r="AM737" s="14">
        <f t="shared" si="137"/>
        <v>202</v>
      </c>
      <c r="AN737" s="16">
        <f t="shared" si="138"/>
        <v>44926</v>
      </c>
      <c r="AO737" s="17">
        <f>VLOOKUP(B737,[2]Reference!D:E,2,1)</f>
        <v>202310</v>
      </c>
      <c r="AP737" s="12" t="str">
        <f t="shared" si="139"/>
        <v>7</v>
      </c>
      <c r="AQ737" s="18">
        <f t="shared" si="140"/>
        <v>2.63</v>
      </c>
      <c r="AR737" s="18">
        <f t="shared" si="141"/>
        <v>4.8099999999999996</v>
      </c>
      <c r="AS737" s="13" t="str">
        <f>VLOOKUP(D737,[2]Reference!$Q:$U,3,FALSE)</f>
        <v>Azuma</v>
      </c>
      <c r="AT737" s="13" t="str">
        <f>VLOOKUP(D737,[2]Reference!Q:V,6,FALSE)</f>
        <v>Azuma</v>
      </c>
      <c r="AU737" s="13" t="str">
        <f>VLOOKUP(D737,[2]Reference!$Q:$U,2,FALSE)</f>
        <v>Hitachi - Class 801</v>
      </c>
      <c r="AV737" s="19">
        <f t="shared" si="142"/>
        <v>44929</v>
      </c>
      <c r="AW737" s="12" t="str">
        <f>+VLOOKUP(X737,[2]Reference!BN:BO,2,FALSE)</f>
        <v>Fleet</v>
      </c>
      <c r="AX737" s="20" t="str">
        <f t="shared" si="143"/>
        <v>HB</v>
      </c>
      <c r="AY737" s="20" t="str">
        <f>VLOOKUP(AX737,[2]Reference!AH:AI,2,FALSE)</f>
        <v>LNER</v>
      </c>
      <c r="AZ737" s="20" t="str">
        <f>VLOOKUP(D737,[2]Reference!Q:V,6,FALSE)</f>
        <v>Azuma</v>
      </c>
      <c r="BA737" s="20" t="str">
        <f>VLOOKUP(D737,[2]Reference!Q:V,3,FALSE)</f>
        <v>Azuma</v>
      </c>
    </row>
    <row r="738" spans="1:53" ht="13.5" x14ac:dyDescent="0.25">
      <c r="A738" s="28" t="s">
        <v>1103</v>
      </c>
      <c r="B738" s="29">
        <v>44922</v>
      </c>
      <c r="C738" s="28" t="s">
        <v>54</v>
      </c>
      <c r="D738" s="28" t="s">
        <v>55</v>
      </c>
      <c r="E738" s="28" t="s">
        <v>56</v>
      </c>
      <c r="F738" s="28" t="s">
        <v>55</v>
      </c>
      <c r="G738" s="28" t="s">
        <v>154</v>
      </c>
      <c r="H738" s="28" t="s">
        <v>327</v>
      </c>
      <c r="I738" s="28" t="s">
        <v>328</v>
      </c>
      <c r="J738" s="28" t="s">
        <v>329</v>
      </c>
      <c r="K738" s="28" t="s">
        <v>155</v>
      </c>
      <c r="L738" s="28" t="s">
        <v>1104</v>
      </c>
      <c r="M738" s="28" t="s">
        <v>1105</v>
      </c>
      <c r="N738" s="30">
        <v>12</v>
      </c>
      <c r="O738" s="30">
        <v>9</v>
      </c>
      <c r="P738" s="30">
        <v>3</v>
      </c>
      <c r="Q738" s="30">
        <v>0</v>
      </c>
      <c r="R738" s="30">
        <v>0</v>
      </c>
      <c r="S738" s="30">
        <v>0</v>
      </c>
      <c r="T738" s="30">
        <v>0</v>
      </c>
      <c r="U738" s="30">
        <v>2</v>
      </c>
      <c r="V738" s="30">
        <v>12</v>
      </c>
      <c r="W738" s="28" t="s">
        <v>1106</v>
      </c>
      <c r="X738" s="28" t="s">
        <v>80</v>
      </c>
      <c r="Y738" s="28" t="s">
        <v>66</v>
      </c>
      <c r="Z738" s="28" t="s">
        <v>994</v>
      </c>
      <c r="AA738" s="28" t="s">
        <v>782</v>
      </c>
      <c r="AB738" s="31">
        <v>0</v>
      </c>
      <c r="AC738" s="31">
        <v>0</v>
      </c>
      <c r="AD738" s="32">
        <v>0</v>
      </c>
      <c r="AE738" s="32">
        <v>0.61</v>
      </c>
      <c r="AF738" s="12" t="str">
        <f t="shared" si="132"/>
        <v>167359</v>
      </c>
      <c r="AG738" s="13" t="str">
        <f>VLOOKUP(D738,[2]Reference!$Q:$U,4,FALSE)</f>
        <v>Fleet</v>
      </c>
      <c r="AH738" s="13" t="str">
        <f>VLOOKUP(D738,[2]Reference!$Q:$U,5,FALSE)</f>
        <v>LNER</v>
      </c>
      <c r="AI738" s="14">
        <f t="shared" si="133"/>
        <v>0</v>
      </c>
      <c r="AJ738" s="14">
        <f t="shared" si="134"/>
        <v>0</v>
      </c>
      <c r="AK738" s="14">
        <f t="shared" si="135"/>
        <v>0</v>
      </c>
      <c r="AL738" s="15">
        <f t="shared" si="136"/>
        <v>0</v>
      </c>
      <c r="AM738" s="14">
        <f t="shared" si="137"/>
        <v>12</v>
      </c>
      <c r="AN738" s="16">
        <f t="shared" si="138"/>
        <v>44926</v>
      </c>
      <c r="AO738" s="17">
        <f>VLOOKUP(B738,[2]Reference!D:E,2,1)</f>
        <v>202310</v>
      </c>
      <c r="AP738" s="12" t="str">
        <f t="shared" si="139"/>
        <v>7</v>
      </c>
      <c r="AQ738" s="18">
        <f t="shared" si="140"/>
        <v>0</v>
      </c>
      <c r="AR738" s="18">
        <f t="shared" si="141"/>
        <v>0.61</v>
      </c>
      <c r="AS738" s="13" t="str">
        <f>VLOOKUP(D738,[2]Reference!$Q:$U,3,FALSE)</f>
        <v>Azuma</v>
      </c>
      <c r="AT738" s="13" t="str">
        <f>VLOOKUP(D738,[2]Reference!Q:V,6,FALSE)</f>
        <v>Azuma</v>
      </c>
      <c r="AU738" s="13" t="str">
        <f>VLOOKUP(D738,[2]Reference!$Q:$U,2,FALSE)</f>
        <v>Hitachi - Class 800</v>
      </c>
      <c r="AV738" s="19">
        <f t="shared" si="142"/>
        <v>44929</v>
      </c>
      <c r="AW738" s="12" t="str">
        <f>+VLOOKUP(X738,[2]Reference!BN:BO,2,FALSE)</f>
        <v>Fleet</v>
      </c>
      <c r="AX738" s="20" t="str">
        <f t="shared" si="143"/>
        <v>HB</v>
      </c>
      <c r="AY738" s="20" t="str">
        <f>VLOOKUP(AX738,[2]Reference!AH:AI,2,FALSE)</f>
        <v>LNER</v>
      </c>
      <c r="AZ738" s="20" t="str">
        <f>VLOOKUP(D738,[2]Reference!Q:V,6,FALSE)</f>
        <v>Azuma</v>
      </c>
      <c r="BA738" s="20" t="str">
        <f>VLOOKUP(D738,[2]Reference!Q:V,3,FALSE)</f>
        <v>Azuma</v>
      </c>
    </row>
    <row r="739" spans="1:53" ht="13.5" x14ac:dyDescent="0.25">
      <c r="A739" s="28" t="s">
        <v>1109</v>
      </c>
      <c r="B739" s="29">
        <v>44922</v>
      </c>
      <c r="C739" s="28" t="s">
        <v>54</v>
      </c>
      <c r="D739" s="28" t="s">
        <v>55</v>
      </c>
      <c r="E739" s="28" t="s">
        <v>56</v>
      </c>
      <c r="F739" s="28" t="s">
        <v>55</v>
      </c>
      <c r="G739" s="28" t="s">
        <v>454</v>
      </c>
      <c r="H739" s="28" t="s">
        <v>73</v>
      </c>
      <c r="I739" s="28" t="s">
        <v>1005</v>
      </c>
      <c r="J739" s="28" t="s">
        <v>1006</v>
      </c>
      <c r="K739" s="28" t="s">
        <v>1083</v>
      </c>
      <c r="L739" s="28" t="s">
        <v>1110</v>
      </c>
      <c r="M739" s="28" t="s">
        <v>354</v>
      </c>
      <c r="N739" s="30">
        <v>19</v>
      </c>
      <c r="O739" s="30">
        <v>19</v>
      </c>
      <c r="P739" s="30">
        <v>0</v>
      </c>
      <c r="Q739" s="30">
        <v>0</v>
      </c>
      <c r="R739" s="30">
        <v>0</v>
      </c>
      <c r="S739" s="30">
        <v>0</v>
      </c>
      <c r="T739" s="30">
        <v>1</v>
      </c>
      <c r="U739" s="30">
        <v>1</v>
      </c>
      <c r="V739" s="30">
        <v>49</v>
      </c>
      <c r="W739" s="28" t="s">
        <v>1111</v>
      </c>
      <c r="X739" s="28" t="s">
        <v>80</v>
      </c>
      <c r="Y739" s="28" t="s">
        <v>66</v>
      </c>
      <c r="Z739" s="28" t="s">
        <v>994</v>
      </c>
      <c r="AA739" s="28" t="s">
        <v>782</v>
      </c>
      <c r="AB739" s="31">
        <v>0</v>
      </c>
      <c r="AC739" s="31">
        <v>1</v>
      </c>
      <c r="AD739" s="32">
        <v>1</v>
      </c>
      <c r="AE739" s="32">
        <v>1</v>
      </c>
      <c r="AF739" s="12" t="str">
        <f t="shared" si="132"/>
        <v>167770</v>
      </c>
      <c r="AG739" s="13" t="str">
        <f>VLOOKUP(D739,[2]Reference!$Q:$U,4,FALSE)</f>
        <v>Fleet</v>
      </c>
      <c r="AH739" s="13" t="str">
        <f>VLOOKUP(D739,[2]Reference!$Q:$U,5,FALSE)</f>
        <v>LNER</v>
      </c>
      <c r="AI739" s="14">
        <f t="shared" si="133"/>
        <v>0</v>
      </c>
      <c r="AJ739" s="14">
        <f t="shared" si="134"/>
        <v>0.5</v>
      </c>
      <c r="AK739" s="14">
        <f t="shared" si="135"/>
        <v>0.5</v>
      </c>
      <c r="AL739" s="15">
        <f t="shared" si="136"/>
        <v>0.5</v>
      </c>
      <c r="AM739" s="14">
        <f t="shared" si="137"/>
        <v>19</v>
      </c>
      <c r="AN739" s="16">
        <f t="shared" si="138"/>
        <v>44926</v>
      </c>
      <c r="AO739" s="17">
        <f>VLOOKUP(B739,[2]Reference!D:E,2,1)</f>
        <v>202310</v>
      </c>
      <c r="AP739" s="12" t="str">
        <f t="shared" si="139"/>
        <v>7</v>
      </c>
      <c r="AQ739" s="18">
        <f t="shared" si="140"/>
        <v>1</v>
      </c>
      <c r="AR739" s="18">
        <f t="shared" si="141"/>
        <v>1</v>
      </c>
      <c r="AS739" s="13" t="str">
        <f>VLOOKUP(D739,[2]Reference!$Q:$U,3,FALSE)</f>
        <v>Azuma</v>
      </c>
      <c r="AT739" s="13" t="str">
        <f>VLOOKUP(D739,[2]Reference!Q:V,6,FALSE)</f>
        <v>Azuma</v>
      </c>
      <c r="AU739" s="13" t="str">
        <f>VLOOKUP(D739,[2]Reference!$Q:$U,2,FALSE)</f>
        <v>Hitachi - Class 800</v>
      </c>
      <c r="AV739" s="19">
        <f t="shared" si="142"/>
        <v>44929</v>
      </c>
      <c r="AW739" s="12" t="str">
        <f>+VLOOKUP(X739,[2]Reference!BN:BO,2,FALSE)</f>
        <v>Fleet</v>
      </c>
      <c r="AX739" s="20" t="str">
        <f t="shared" si="143"/>
        <v>HB</v>
      </c>
      <c r="AY739" s="20" t="str">
        <f>VLOOKUP(AX739,[2]Reference!AH:AI,2,FALSE)</f>
        <v>LNER</v>
      </c>
      <c r="AZ739" s="20" t="str">
        <f>VLOOKUP(D739,[2]Reference!Q:V,6,FALSE)</f>
        <v>Azuma</v>
      </c>
      <c r="BA739" s="20" t="str">
        <f>VLOOKUP(D739,[2]Reference!Q:V,3,FALSE)</f>
        <v>Azuma</v>
      </c>
    </row>
    <row r="740" spans="1:53" ht="13.5" x14ac:dyDescent="0.25">
      <c r="A740" s="28" t="s">
        <v>1112</v>
      </c>
      <c r="B740" s="29">
        <v>44922</v>
      </c>
      <c r="C740" s="28" t="s">
        <v>54</v>
      </c>
      <c r="D740" s="28" t="s">
        <v>55</v>
      </c>
      <c r="E740" s="28" t="s">
        <v>56</v>
      </c>
      <c r="F740" s="28" t="s">
        <v>55</v>
      </c>
      <c r="G740" s="28" t="s">
        <v>231</v>
      </c>
      <c r="H740" s="28" t="s">
        <v>84</v>
      </c>
      <c r="I740" s="28" t="s">
        <v>251</v>
      </c>
      <c r="J740" s="28" t="s">
        <v>252</v>
      </c>
      <c r="K740" s="28" t="s">
        <v>1113</v>
      </c>
      <c r="L740" s="28" t="s">
        <v>1114</v>
      </c>
      <c r="M740" s="28" t="s">
        <v>523</v>
      </c>
      <c r="N740" s="30">
        <v>11</v>
      </c>
      <c r="O740" s="30">
        <v>11</v>
      </c>
      <c r="P740" s="30">
        <v>0</v>
      </c>
      <c r="Q740" s="30">
        <v>0</v>
      </c>
      <c r="R740" s="30">
        <v>0</v>
      </c>
      <c r="S740" s="30">
        <v>0</v>
      </c>
      <c r="T740" s="30">
        <v>0</v>
      </c>
      <c r="U740" s="30">
        <v>1</v>
      </c>
      <c r="V740" s="30">
        <v>11</v>
      </c>
      <c r="W740" s="28" t="s">
        <v>1115</v>
      </c>
      <c r="X740" s="28" t="s">
        <v>80</v>
      </c>
      <c r="Y740" s="28" t="s">
        <v>66</v>
      </c>
      <c r="Z740" s="28" t="s">
        <v>994</v>
      </c>
      <c r="AA740" s="28" t="s">
        <v>782</v>
      </c>
      <c r="AB740" s="31">
        <v>0</v>
      </c>
      <c r="AC740" s="31">
        <v>0</v>
      </c>
      <c r="AD740" s="32">
        <v>0.12</v>
      </c>
      <c r="AE740" s="32">
        <v>0.12</v>
      </c>
      <c r="AF740" s="12" t="str">
        <f t="shared" si="132"/>
        <v>167827</v>
      </c>
      <c r="AG740" s="13" t="str">
        <f>VLOOKUP(D740,[2]Reference!$Q:$U,4,FALSE)</f>
        <v>Fleet</v>
      </c>
      <c r="AH740" s="13" t="str">
        <f>VLOOKUP(D740,[2]Reference!$Q:$U,5,FALSE)</f>
        <v>LNER</v>
      </c>
      <c r="AI740" s="14">
        <f t="shared" si="133"/>
        <v>0</v>
      </c>
      <c r="AJ740" s="14">
        <f t="shared" si="134"/>
        <v>0</v>
      </c>
      <c r="AK740" s="14">
        <f t="shared" si="135"/>
        <v>0</v>
      </c>
      <c r="AL740" s="15">
        <f t="shared" si="136"/>
        <v>0.12</v>
      </c>
      <c r="AM740" s="14">
        <f t="shared" si="137"/>
        <v>11</v>
      </c>
      <c r="AN740" s="16">
        <f t="shared" si="138"/>
        <v>44926</v>
      </c>
      <c r="AO740" s="17">
        <f>VLOOKUP(B740,[2]Reference!D:E,2,1)</f>
        <v>202310</v>
      </c>
      <c r="AP740" s="12" t="str">
        <f t="shared" si="139"/>
        <v>7</v>
      </c>
      <c r="AQ740" s="18">
        <f t="shared" si="140"/>
        <v>0.12</v>
      </c>
      <c r="AR740" s="18">
        <f t="shared" si="141"/>
        <v>0.12</v>
      </c>
      <c r="AS740" s="13" t="str">
        <f>VLOOKUP(D740,[2]Reference!$Q:$U,3,FALSE)</f>
        <v>Azuma</v>
      </c>
      <c r="AT740" s="13" t="str">
        <f>VLOOKUP(D740,[2]Reference!Q:V,6,FALSE)</f>
        <v>Azuma</v>
      </c>
      <c r="AU740" s="13" t="str">
        <f>VLOOKUP(D740,[2]Reference!$Q:$U,2,FALSE)</f>
        <v>Hitachi - Class 800</v>
      </c>
      <c r="AV740" s="19">
        <f t="shared" si="142"/>
        <v>44929</v>
      </c>
      <c r="AW740" s="12" t="str">
        <f>+VLOOKUP(X740,[2]Reference!BN:BO,2,FALSE)</f>
        <v>Fleet</v>
      </c>
      <c r="AX740" s="20" t="str">
        <f t="shared" si="143"/>
        <v>HB</v>
      </c>
      <c r="AY740" s="20" t="str">
        <f>VLOOKUP(AX740,[2]Reference!AH:AI,2,FALSE)</f>
        <v>LNER</v>
      </c>
      <c r="AZ740" s="20" t="str">
        <f>VLOOKUP(D740,[2]Reference!Q:V,6,FALSE)</f>
        <v>Azuma</v>
      </c>
      <c r="BA740" s="20" t="str">
        <f>VLOOKUP(D740,[2]Reference!Q:V,3,FALSE)</f>
        <v>Azuma</v>
      </c>
    </row>
    <row r="741" spans="1:53" ht="13.5" x14ac:dyDescent="0.25">
      <c r="A741" s="28" t="s">
        <v>1117</v>
      </c>
      <c r="B741" s="29">
        <v>44923</v>
      </c>
      <c r="C741" s="28" t="s">
        <v>54</v>
      </c>
      <c r="D741" s="28" t="s">
        <v>283</v>
      </c>
      <c r="E741" s="28" t="s">
        <v>284</v>
      </c>
      <c r="F741" s="28" t="s">
        <v>283</v>
      </c>
      <c r="G741" s="28" t="s">
        <v>129</v>
      </c>
      <c r="H741" s="28" t="s">
        <v>112</v>
      </c>
      <c r="I741" s="28" t="s">
        <v>285</v>
      </c>
      <c r="J741" s="28" t="s">
        <v>286</v>
      </c>
      <c r="K741" s="28" t="s">
        <v>287</v>
      </c>
      <c r="L741" s="28" t="s">
        <v>1118</v>
      </c>
      <c r="M741" s="28" t="s">
        <v>1055</v>
      </c>
      <c r="N741" s="30">
        <v>5</v>
      </c>
      <c r="O741" s="30">
        <v>0</v>
      </c>
      <c r="P741" s="30">
        <v>5</v>
      </c>
      <c r="Q741" s="30">
        <v>0</v>
      </c>
      <c r="R741" s="30">
        <v>0</v>
      </c>
      <c r="S741" s="30">
        <v>0</v>
      </c>
      <c r="T741" s="30">
        <v>0</v>
      </c>
      <c r="U741" s="30">
        <v>1</v>
      </c>
      <c r="V741" s="30">
        <v>5</v>
      </c>
      <c r="W741" s="28" t="s">
        <v>1119</v>
      </c>
      <c r="X741" s="28" t="s">
        <v>119</v>
      </c>
      <c r="Y741" s="28" t="s">
        <v>66</v>
      </c>
      <c r="Z741" s="28" t="s">
        <v>994</v>
      </c>
      <c r="AA741" s="28" t="s">
        <v>782</v>
      </c>
      <c r="AB741" s="31">
        <v>0</v>
      </c>
      <c r="AC741" s="31">
        <v>0</v>
      </c>
      <c r="AD741" s="32">
        <v>0</v>
      </c>
      <c r="AE741" s="32">
        <v>0</v>
      </c>
      <c r="AF741" s="12" t="str">
        <f t="shared" si="132"/>
        <v>168843</v>
      </c>
      <c r="AG741" s="13" t="str">
        <f>VLOOKUP(D741,[2]Reference!$Q:$U,4,FALSE)</f>
        <v>Fleet</v>
      </c>
      <c r="AH741" s="13" t="str">
        <f>VLOOKUP(D741,[2]Reference!$Q:$U,5,FALSE)</f>
        <v>LNER</v>
      </c>
      <c r="AI741" s="14">
        <f t="shared" si="133"/>
        <v>0</v>
      </c>
      <c r="AJ741" s="14">
        <f t="shared" si="134"/>
        <v>0</v>
      </c>
      <c r="AK741" s="14">
        <f t="shared" si="135"/>
        <v>0</v>
      </c>
      <c r="AL741" s="15">
        <f t="shared" si="136"/>
        <v>0</v>
      </c>
      <c r="AM741" s="14">
        <f t="shared" si="137"/>
        <v>5</v>
      </c>
      <c r="AN741" s="16">
        <f t="shared" si="138"/>
        <v>44926</v>
      </c>
      <c r="AO741" s="17">
        <f>VLOOKUP(B741,[2]Reference!D:E,2,1)</f>
        <v>202310</v>
      </c>
      <c r="AP741" s="12" t="str">
        <f t="shared" si="139"/>
        <v>7</v>
      </c>
      <c r="AQ741" s="18">
        <f t="shared" si="140"/>
        <v>0</v>
      </c>
      <c r="AR741" s="18">
        <f t="shared" si="141"/>
        <v>0</v>
      </c>
      <c r="AS741" s="13" t="str">
        <f>VLOOKUP(D741,[2]Reference!$Q:$U,3,FALSE)</f>
        <v>Azuma</v>
      </c>
      <c r="AT741" s="13" t="str">
        <f>VLOOKUP(D741,[2]Reference!Q:V,6,FALSE)</f>
        <v>Depot</v>
      </c>
      <c r="AU741" s="13" t="str">
        <f>VLOOKUP(D741,[2]Reference!$Q:$U,2,FALSE)</f>
        <v>Hitachi - Doncaster Carr</v>
      </c>
      <c r="AV741" s="19">
        <f t="shared" si="142"/>
        <v>44930</v>
      </c>
      <c r="AW741" s="12" t="str">
        <f>+VLOOKUP(X741,[2]Reference!BN:BO,2,FALSE)</f>
        <v>Depot</v>
      </c>
      <c r="AX741" s="20" t="str">
        <f t="shared" si="143"/>
        <v>HB</v>
      </c>
      <c r="AY741" s="20" t="str">
        <f>VLOOKUP(AX741,[2]Reference!AH:AI,2,FALSE)</f>
        <v>LNER</v>
      </c>
      <c r="AZ741" s="20" t="str">
        <f>VLOOKUP(D741,[2]Reference!Q:V,6,FALSE)</f>
        <v>Depot</v>
      </c>
      <c r="BA741" s="20" t="str">
        <f>VLOOKUP(D741,[2]Reference!Q:V,3,FALSE)</f>
        <v>Azuma</v>
      </c>
    </row>
    <row r="742" spans="1:53" ht="13.5" x14ac:dyDescent="0.25">
      <c r="A742" s="28" t="s">
        <v>1120</v>
      </c>
      <c r="B742" s="29">
        <v>44923</v>
      </c>
      <c r="C742" s="28" t="s">
        <v>54</v>
      </c>
      <c r="D742" s="28" t="s">
        <v>55</v>
      </c>
      <c r="E742" s="28" t="s">
        <v>56</v>
      </c>
      <c r="F742" s="28" t="s">
        <v>55</v>
      </c>
      <c r="G742" s="28" t="s">
        <v>466</v>
      </c>
      <c r="H742" s="28" t="s">
        <v>73</v>
      </c>
      <c r="I742" s="28" t="s">
        <v>755</v>
      </c>
      <c r="J742" s="28" t="s">
        <v>756</v>
      </c>
      <c r="K742" s="28" t="s">
        <v>823</v>
      </c>
      <c r="L742" s="28" t="s">
        <v>1121</v>
      </c>
      <c r="M742" s="28" t="s">
        <v>669</v>
      </c>
      <c r="N742" s="30">
        <v>0</v>
      </c>
      <c r="O742" s="30">
        <v>0</v>
      </c>
      <c r="P742" s="30">
        <v>0</v>
      </c>
      <c r="Q742" s="30">
        <v>2</v>
      </c>
      <c r="R742" s="30">
        <v>0</v>
      </c>
      <c r="S742" s="30">
        <v>1</v>
      </c>
      <c r="T742" s="30">
        <v>0</v>
      </c>
      <c r="U742" s="30">
        <v>3</v>
      </c>
      <c r="V742" s="30">
        <v>126</v>
      </c>
      <c r="W742" s="28" t="s">
        <v>1122</v>
      </c>
      <c r="X742" s="28" t="s">
        <v>80</v>
      </c>
      <c r="Y742" s="28" t="s">
        <v>66</v>
      </c>
      <c r="Z742" s="28" t="s">
        <v>994</v>
      </c>
      <c r="AA742" s="28" t="s">
        <v>782</v>
      </c>
      <c r="AB742" s="31">
        <v>2</v>
      </c>
      <c r="AC742" s="31">
        <v>1</v>
      </c>
      <c r="AD742" s="32">
        <v>3</v>
      </c>
      <c r="AE742" s="32">
        <v>3</v>
      </c>
      <c r="AF742" s="12" t="str">
        <f t="shared" si="132"/>
        <v>168900</v>
      </c>
      <c r="AG742" s="13" t="str">
        <f>VLOOKUP(D742,[2]Reference!$Q:$U,4,FALSE)</f>
        <v>Fleet</v>
      </c>
      <c r="AH742" s="13" t="str">
        <f>VLOOKUP(D742,[2]Reference!$Q:$U,5,FALSE)</f>
        <v>LNER</v>
      </c>
      <c r="AI742" s="14">
        <f t="shared" si="133"/>
        <v>2</v>
      </c>
      <c r="AJ742" s="14">
        <f t="shared" si="134"/>
        <v>0.5</v>
      </c>
      <c r="AK742" s="14">
        <f t="shared" si="135"/>
        <v>2.5</v>
      </c>
      <c r="AL742" s="15">
        <f t="shared" si="136"/>
        <v>0.5</v>
      </c>
      <c r="AM742" s="14">
        <f t="shared" si="137"/>
        <v>0</v>
      </c>
      <c r="AN742" s="16">
        <f t="shared" si="138"/>
        <v>44926</v>
      </c>
      <c r="AO742" s="17">
        <f>VLOOKUP(B742,[2]Reference!D:E,2,1)</f>
        <v>202310</v>
      </c>
      <c r="AP742" s="12" t="str">
        <f t="shared" si="139"/>
        <v>7</v>
      </c>
      <c r="AQ742" s="18">
        <f t="shared" si="140"/>
        <v>3</v>
      </c>
      <c r="AR742" s="18">
        <f t="shared" si="141"/>
        <v>3</v>
      </c>
      <c r="AS742" s="13" t="str">
        <f>VLOOKUP(D742,[2]Reference!$Q:$U,3,FALSE)</f>
        <v>Azuma</v>
      </c>
      <c r="AT742" s="13" t="str">
        <f>VLOOKUP(D742,[2]Reference!Q:V,6,FALSE)</f>
        <v>Azuma</v>
      </c>
      <c r="AU742" s="13" t="str">
        <f>VLOOKUP(D742,[2]Reference!$Q:$U,2,FALSE)</f>
        <v>Hitachi - Class 800</v>
      </c>
      <c r="AV742" s="19">
        <f t="shared" si="142"/>
        <v>44930</v>
      </c>
      <c r="AW742" s="12" t="str">
        <f>+VLOOKUP(X742,[2]Reference!BN:BO,2,FALSE)</f>
        <v>Fleet</v>
      </c>
      <c r="AX742" s="20" t="str">
        <f t="shared" si="143"/>
        <v>HB</v>
      </c>
      <c r="AY742" s="20" t="str">
        <f>VLOOKUP(AX742,[2]Reference!AH:AI,2,FALSE)</f>
        <v>LNER</v>
      </c>
      <c r="AZ742" s="20" t="str">
        <f>VLOOKUP(D742,[2]Reference!Q:V,6,FALSE)</f>
        <v>Azuma</v>
      </c>
      <c r="BA742" s="20" t="str">
        <f>VLOOKUP(D742,[2]Reference!Q:V,3,FALSE)</f>
        <v>Azuma</v>
      </c>
    </row>
    <row r="743" spans="1:53" ht="13.5" x14ac:dyDescent="0.25">
      <c r="A743" s="28" t="s">
        <v>1125</v>
      </c>
      <c r="B743" s="29">
        <v>44923</v>
      </c>
      <c r="C743" s="28" t="s">
        <v>54</v>
      </c>
      <c r="D743" s="28" t="s">
        <v>55</v>
      </c>
      <c r="E743" s="28" t="s">
        <v>56</v>
      </c>
      <c r="F743" s="28" t="s">
        <v>55</v>
      </c>
      <c r="G743" s="28" t="s">
        <v>83</v>
      </c>
      <c r="H743" s="28" t="s">
        <v>84</v>
      </c>
      <c r="I743" s="28" t="s">
        <v>251</v>
      </c>
      <c r="J743" s="28" t="s">
        <v>252</v>
      </c>
      <c r="K743" s="28" t="s">
        <v>1126</v>
      </c>
      <c r="L743" s="28" t="s">
        <v>1127</v>
      </c>
      <c r="M743" s="28" t="s">
        <v>255</v>
      </c>
      <c r="N743" s="30">
        <v>36</v>
      </c>
      <c r="O743" s="30">
        <v>33</v>
      </c>
      <c r="P743" s="30">
        <v>3</v>
      </c>
      <c r="Q743" s="30">
        <v>0</v>
      </c>
      <c r="R743" s="30">
        <v>0</v>
      </c>
      <c r="S743" s="30">
        <v>0</v>
      </c>
      <c r="T743" s="30">
        <v>0</v>
      </c>
      <c r="U743" s="30">
        <v>2</v>
      </c>
      <c r="V743" s="30">
        <v>36</v>
      </c>
      <c r="W743" s="28" t="s">
        <v>1128</v>
      </c>
      <c r="X743" s="28" t="s">
        <v>80</v>
      </c>
      <c r="Y743" s="28" t="s">
        <v>66</v>
      </c>
      <c r="Z743" s="28" t="s">
        <v>994</v>
      </c>
      <c r="AA743" s="28" t="s">
        <v>782</v>
      </c>
      <c r="AB743" s="31">
        <v>0</v>
      </c>
      <c r="AC743" s="31">
        <v>0</v>
      </c>
      <c r="AD743" s="32">
        <v>0</v>
      </c>
      <c r="AE743" s="32">
        <v>1.1599999999999999</v>
      </c>
      <c r="AF743" s="12" t="str">
        <f t="shared" si="132"/>
        <v>169401</v>
      </c>
      <c r="AG743" s="13" t="str">
        <f>VLOOKUP(D743,[2]Reference!$Q:$U,4,FALSE)</f>
        <v>Fleet</v>
      </c>
      <c r="AH743" s="13" t="str">
        <f>VLOOKUP(D743,[2]Reference!$Q:$U,5,FALSE)</f>
        <v>LNER</v>
      </c>
      <c r="AI743" s="14">
        <f t="shared" si="133"/>
        <v>0</v>
      </c>
      <c r="AJ743" s="14">
        <f t="shared" si="134"/>
        <v>0</v>
      </c>
      <c r="AK743" s="14">
        <f t="shared" si="135"/>
        <v>0</v>
      </c>
      <c r="AL743" s="15">
        <f t="shared" si="136"/>
        <v>0</v>
      </c>
      <c r="AM743" s="14">
        <f t="shared" si="137"/>
        <v>36</v>
      </c>
      <c r="AN743" s="16">
        <f t="shared" si="138"/>
        <v>44926</v>
      </c>
      <c r="AO743" s="17">
        <f>VLOOKUP(B743,[2]Reference!D:E,2,1)</f>
        <v>202310</v>
      </c>
      <c r="AP743" s="12" t="str">
        <f t="shared" si="139"/>
        <v>7</v>
      </c>
      <c r="AQ743" s="18">
        <f t="shared" si="140"/>
        <v>0</v>
      </c>
      <c r="AR743" s="18">
        <f t="shared" si="141"/>
        <v>1.1599999999999999</v>
      </c>
      <c r="AS743" s="13" t="str">
        <f>VLOOKUP(D743,[2]Reference!$Q:$U,3,FALSE)</f>
        <v>Azuma</v>
      </c>
      <c r="AT743" s="13" t="str">
        <f>VLOOKUP(D743,[2]Reference!Q:V,6,FALSE)</f>
        <v>Azuma</v>
      </c>
      <c r="AU743" s="13" t="str">
        <f>VLOOKUP(D743,[2]Reference!$Q:$U,2,FALSE)</f>
        <v>Hitachi - Class 800</v>
      </c>
      <c r="AV743" s="19">
        <f t="shared" si="142"/>
        <v>44930</v>
      </c>
      <c r="AW743" s="12" t="str">
        <f>+VLOOKUP(X743,[2]Reference!BN:BO,2,FALSE)</f>
        <v>Fleet</v>
      </c>
      <c r="AX743" s="20" t="str">
        <f t="shared" si="143"/>
        <v>HB</v>
      </c>
      <c r="AY743" s="20" t="str">
        <f>VLOOKUP(AX743,[2]Reference!AH:AI,2,FALSE)</f>
        <v>LNER</v>
      </c>
      <c r="AZ743" s="20" t="str">
        <f>VLOOKUP(D743,[2]Reference!Q:V,6,FALSE)</f>
        <v>Azuma</v>
      </c>
      <c r="BA743" s="20" t="str">
        <f>VLOOKUP(D743,[2]Reference!Q:V,3,FALSE)</f>
        <v>Azuma</v>
      </c>
    </row>
    <row r="744" spans="1:53" ht="13.5" x14ac:dyDescent="0.25">
      <c r="A744" s="28" t="s">
        <v>1133</v>
      </c>
      <c r="B744" s="29">
        <v>44923</v>
      </c>
      <c r="C744" s="28" t="s">
        <v>54</v>
      </c>
      <c r="D744" s="28" t="s">
        <v>92</v>
      </c>
      <c r="E744" s="28" t="s">
        <v>93</v>
      </c>
      <c r="F744" s="28" t="s">
        <v>92</v>
      </c>
      <c r="G744" s="28" t="s">
        <v>146</v>
      </c>
      <c r="H744" s="28" t="s">
        <v>95</v>
      </c>
      <c r="I744" s="28" t="s">
        <v>147</v>
      </c>
      <c r="J744" s="28" t="s">
        <v>148</v>
      </c>
      <c r="K744" s="28" t="s">
        <v>1134</v>
      </c>
      <c r="L744" s="28" t="s">
        <v>1135</v>
      </c>
      <c r="M744" s="28" t="s">
        <v>157</v>
      </c>
      <c r="N744" s="30">
        <v>27</v>
      </c>
      <c r="O744" s="30">
        <v>20</v>
      </c>
      <c r="P744" s="30">
        <v>7</v>
      </c>
      <c r="Q744" s="30">
        <v>0</v>
      </c>
      <c r="R744" s="30">
        <v>0</v>
      </c>
      <c r="S744" s="30">
        <v>0</v>
      </c>
      <c r="T744" s="30">
        <v>0</v>
      </c>
      <c r="U744" s="30">
        <v>3</v>
      </c>
      <c r="V744" s="30">
        <v>27</v>
      </c>
      <c r="W744" s="28" t="s">
        <v>1136</v>
      </c>
      <c r="X744" s="28" t="s">
        <v>80</v>
      </c>
      <c r="Y744" s="28" t="s">
        <v>66</v>
      </c>
      <c r="Z744" s="28" t="s">
        <v>994</v>
      </c>
      <c r="AA744" s="28" t="s">
        <v>782</v>
      </c>
      <c r="AB744" s="31">
        <v>0</v>
      </c>
      <c r="AC744" s="31">
        <v>0</v>
      </c>
      <c r="AD744" s="32">
        <v>0</v>
      </c>
      <c r="AE744" s="32">
        <v>1.04</v>
      </c>
      <c r="AF744" s="12" t="str">
        <f t="shared" si="132"/>
        <v>170282</v>
      </c>
      <c r="AG744" s="13" t="str">
        <f>VLOOKUP(D744,[2]Reference!$Q:$U,4,FALSE)</f>
        <v>Fleet</v>
      </c>
      <c r="AH744" s="13" t="str">
        <f>VLOOKUP(D744,[2]Reference!$Q:$U,5,FALSE)</f>
        <v>LNER</v>
      </c>
      <c r="AI744" s="14">
        <f t="shared" si="133"/>
        <v>0</v>
      </c>
      <c r="AJ744" s="14">
        <f t="shared" si="134"/>
        <v>0</v>
      </c>
      <c r="AK744" s="14">
        <f t="shared" si="135"/>
        <v>0</v>
      </c>
      <c r="AL744" s="15">
        <f t="shared" si="136"/>
        <v>0</v>
      </c>
      <c r="AM744" s="14">
        <f t="shared" si="137"/>
        <v>27</v>
      </c>
      <c r="AN744" s="16">
        <f t="shared" si="138"/>
        <v>44926</v>
      </c>
      <c r="AO744" s="17">
        <f>VLOOKUP(B744,[2]Reference!D:E,2,1)</f>
        <v>202310</v>
      </c>
      <c r="AP744" s="12" t="str">
        <f t="shared" si="139"/>
        <v>7</v>
      </c>
      <c r="AQ744" s="18">
        <f t="shared" si="140"/>
        <v>0</v>
      </c>
      <c r="AR744" s="18">
        <f t="shared" si="141"/>
        <v>1.04</v>
      </c>
      <c r="AS744" s="13" t="str">
        <f>VLOOKUP(D744,[2]Reference!$Q:$U,3,FALSE)</f>
        <v>Azuma</v>
      </c>
      <c r="AT744" s="13" t="str">
        <f>VLOOKUP(D744,[2]Reference!Q:V,6,FALSE)</f>
        <v>Azuma</v>
      </c>
      <c r="AU744" s="13" t="str">
        <f>VLOOKUP(D744,[2]Reference!$Q:$U,2,FALSE)</f>
        <v>Hitachi - Class 801</v>
      </c>
      <c r="AV744" s="19">
        <f t="shared" si="142"/>
        <v>44930</v>
      </c>
      <c r="AW744" s="12" t="str">
        <f>+VLOOKUP(X744,[2]Reference!BN:BO,2,FALSE)</f>
        <v>Fleet</v>
      </c>
      <c r="AX744" s="20" t="str">
        <f t="shared" si="143"/>
        <v>HB</v>
      </c>
      <c r="AY744" s="20" t="str">
        <f>VLOOKUP(AX744,[2]Reference!AH:AI,2,FALSE)</f>
        <v>LNER</v>
      </c>
      <c r="AZ744" s="20" t="str">
        <f>VLOOKUP(D744,[2]Reference!Q:V,6,FALSE)</f>
        <v>Azuma</v>
      </c>
      <c r="BA744" s="20" t="str">
        <f>VLOOKUP(D744,[2]Reference!Q:V,3,FALSE)</f>
        <v>Azuma</v>
      </c>
    </row>
    <row r="745" spans="1:53" ht="13.5" x14ac:dyDescent="0.25">
      <c r="A745" s="28" t="s">
        <v>1144</v>
      </c>
      <c r="B745" s="29">
        <v>44924</v>
      </c>
      <c r="C745" s="28" t="s">
        <v>54</v>
      </c>
      <c r="D745" s="28" t="s">
        <v>578</v>
      </c>
      <c r="E745" s="28" t="s">
        <v>579</v>
      </c>
      <c r="F745" s="28" t="s">
        <v>578</v>
      </c>
      <c r="G745" s="28" t="s">
        <v>72</v>
      </c>
      <c r="H745" s="28" t="s">
        <v>112</v>
      </c>
      <c r="I745" s="28" t="s">
        <v>285</v>
      </c>
      <c r="J745" s="28" t="s">
        <v>286</v>
      </c>
      <c r="K745" s="28" t="s">
        <v>261</v>
      </c>
      <c r="L745" s="28" t="s">
        <v>1145</v>
      </c>
      <c r="M745" s="28" t="s">
        <v>354</v>
      </c>
      <c r="N745" s="30">
        <v>4</v>
      </c>
      <c r="O745" s="30">
        <v>4</v>
      </c>
      <c r="P745" s="30">
        <v>0</v>
      </c>
      <c r="Q745" s="30">
        <v>0</v>
      </c>
      <c r="R745" s="30">
        <v>0</v>
      </c>
      <c r="S745" s="30">
        <v>0</v>
      </c>
      <c r="T745" s="30">
        <v>0</v>
      </c>
      <c r="U745" s="30">
        <v>1</v>
      </c>
      <c r="V745" s="30">
        <v>4</v>
      </c>
      <c r="W745" s="28" t="s">
        <v>1146</v>
      </c>
      <c r="X745" s="28" t="s">
        <v>119</v>
      </c>
      <c r="Y745" s="28" t="s">
        <v>66</v>
      </c>
      <c r="Z745" s="28" t="s">
        <v>994</v>
      </c>
      <c r="AA745" s="28" t="s">
        <v>782</v>
      </c>
      <c r="AB745" s="31">
        <v>0</v>
      </c>
      <c r="AC745" s="31">
        <v>0</v>
      </c>
      <c r="AD745" s="32">
        <v>0</v>
      </c>
      <c r="AE745" s="32">
        <v>0</v>
      </c>
      <c r="AF745" s="12" t="str">
        <f t="shared" si="132"/>
        <v>172342</v>
      </c>
      <c r="AG745" s="13" t="str">
        <f>VLOOKUP(D745,[2]Reference!$Q:$U,4,FALSE)</f>
        <v>Fleet</v>
      </c>
      <c r="AH745" s="13" t="str">
        <f>VLOOKUP(D745,[2]Reference!$Q:$U,5,FALSE)</f>
        <v>LNER</v>
      </c>
      <c r="AI745" s="14">
        <f t="shared" si="133"/>
        <v>0</v>
      </c>
      <c r="AJ745" s="14">
        <f t="shared" si="134"/>
        <v>0</v>
      </c>
      <c r="AK745" s="14">
        <f t="shared" si="135"/>
        <v>0</v>
      </c>
      <c r="AL745" s="15">
        <f t="shared" si="136"/>
        <v>0</v>
      </c>
      <c r="AM745" s="14">
        <f t="shared" si="137"/>
        <v>4</v>
      </c>
      <c r="AN745" s="16">
        <f t="shared" si="138"/>
        <v>44926</v>
      </c>
      <c r="AO745" s="17">
        <f>VLOOKUP(B745,[2]Reference!D:E,2,1)</f>
        <v>202310</v>
      </c>
      <c r="AP745" s="12" t="str">
        <f t="shared" si="139"/>
        <v>7</v>
      </c>
      <c r="AQ745" s="18">
        <f t="shared" si="140"/>
        <v>0</v>
      </c>
      <c r="AR745" s="18">
        <f t="shared" si="141"/>
        <v>0</v>
      </c>
      <c r="AS745" s="13" t="str">
        <f>VLOOKUP(D745,[2]Reference!$Q:$U,3,FALSE)</f>
        <v>Azuma</v>
      </c>
      <c r="AT745" s="13" t="str">
        <f>VLOOKUP(D745,[2]Reference!Q:V,6,FALSE)</f>
        <v>Depot</v>
      </c>
      <c r="AU745" s="13" t="str">
        <f>VLOOKUP(D745,[2]Reference!$Q:$U,2,FALSE)</f>
        <v>Bounds Green</v>
      </c>
      <c r="AV745" s="19">
        <f t="shared" si="142"/>
        <v>44931</v>
      </c>
      <c r="AW745" s="12" t="str">
        <f>+VLOOKUP(X745,[2]Reference!BN:BO,2,FALSE)</f>
        <v>Depot</v>
      </c>
      <c r="AX745" s="20" t="str">
        <f t="shared" si="143"/>
        <v>HB</v>
      </c>
      <c r="AY745" s="20" t="str">
        <f>VLOOKUP(AX745,[2]Reference!AH:AI,2,FALSE)</f>
        <v>LNER</v>
      </c>
      <c r="AZ745" s="20" t="str">
        <f>VLOOKUP(D745,[2]Reference!Q:V,6,FALSE)</f>
        <v>Depot</v>
      </c>
      <c r="BA745" s="20" t="str">
        <f>VLOOKUP(D745,[2]Reference!Q:V,3,FALSE)</f>
        <v>Azuma</v>
      </c>
    </row>
    <row r="746" spans="1:53" ht="13.5" x14ac:dyDescent="0.25">
      <c r="A746" s="28" t="s">
        <v>1151</v>
      </c>
      <c r="B746" s="29">
        <v>44925</v>
      </c>
      <c r="C746" s="28" t="s">
        <v>54</v>
      </c>
      <c r="D746" s="28" t="s">
        <v>92</v>
      </c>
      <c r="E746" s="28" t="s">
        <v>93</v>
      </c>
      <c r="F746" s="28" t="s">
        <v>92</v>
      </c>
      <c r="G746" s="28" t="s">
        <v>129</v>
      </c>
      <c r="H746" s="28" t="s">
        <v>138</v>
      </c>
      <c r="I746" s="28" t="s">
        <v>357</v>
      </c>
      <c r="J746" s="28" t="s">
        <v>358</v>
      </c>
      <c r="K746" s="28" t="s">
        <v>816</v>
      </c>
      <c r="L746" s="28" t="s">
        <v>1152</v>
      </c>
      <c r="M746" s="28" t="s">
        <v>347</v>
      </c>
      <c r="N746" s="30">
        <v>0</v>
      </c>
      <c r="O746" s="30">
        <v>0</v>
      </c>
      <c r="P746" s="30">
        <v>0</v>
      </c>
      <c r="Q746" s="30">
        <v>0</v>
      </c>
      <c r="R746" s="30">
        <v>1</v>
      </c>
      <c r="S746" s="30">
        <v>0</v>
      </c>
      <c r="T746" s="30">
        <v>0</v>
      </c>
      <c r="U746" s="30">
        <v>1</v>
      </c>
      <c r="V746" s="30">
        <v>8</v>
      </c>
      <c r="W746" s="28" t="s">
        <v>1153</v>
      </c>
      <c r="X746" s="28" t="s">
        <v>80</v>
      </c>
      <c r="Y746" s="28" t="s">
        <v>66</v>
      </c>
      <c r="Z746" s="28" t="s">
        <v>994</v>
      </c>
      <c r="AA746" s="28" t="s">
        <v>782</v>
      </c>
      <c r="AB746" s="31">
        <v>0</v>
      </c>
      <c r="AC746" s="31">
        <v>1</v>
      </c>
      <c r="AD746" s="32">
        <v>1</v>
      </c>
      <c r="AE746" s="32">
        <v>1</v>
      </c>
      <c r="AF746" s="12" t="str">
        <f t="shared" si="132"/>
        <v>173369</v>
      </c>
      <c r="AG746" s="13" t="str">
        <f>VLOOKUP(D746,[2]Reference!$Q:$U,4,FALSE)</f>
        <v>Fleet</v>
      </c>
      <c r="AH746" s="13" t="str">
        <f>VLOOKUP(D746,[2]Reference!$Q:$U,5,FALSE)</f>
        <v>LNER</v>
      </c>
      <c r="AI746" s="14">
        <f t="shared" si="133"/>
        <v>0</v>
      </c>
      <c r="AJ746" s="14">
        <f t="shared" si="134"/>
        <v>0.5</v>
      </c>
      <c r="AK746" s="14">
        <f t="shared" si="135"/>
        <v>0.5</v>
      </c>
      <c r="AL746" s="15">
        <f t="shared" si="136"/>
        <v>0.5</v>
      </c>
      <c r="AM746" s="14">
        <f t="shared" si="137"/>
        <v>0</v>
      </c>
      <c r="AN746" s="16">
        <f t="shared" si="138"/>
        <v>44926</v>
      </c>
      <c r="AO746" s="17">
        <f>VLOOKUP(B746,[2]Reference!D:E,2,1)</f>
        <v>202310</v>
      </c>
      <c r="AP746" s="12" t="str">
        <f t="shared" si="139"/>
        <v>7</v>
      </c>
      <c r="AQ746" s="18">
        <f t="shared" si="140"/>
        <v>1</v>
      </c>
      <c r="AR746" s="18">
        <f t="shared" si="141"/>
        <v>1</v>
      </c>
      <c r="AS746" s="13" t="str">
        <f>VLOOKUP(D746,[2]Reference!$Q:$U,3,FALSE)</f>
        <v>Azuma</v>
      </c>
      <c r="AT746" s="13" t="str">
        <f>VLOOKUP(D746,[2]Reference!Q:V,6,FALSE)</f>
        <v>Azuma</v>
      </c>
      <c r="AU746" s="13" t="str">
        <f>VLOOKUP(D746,[2]Reference!$Q:$U,2,FALSE)</f>
        <v>Hitachi - Class 801</v>
      </c>
      <c r="AV746" s="19">
        <f t="shared" si="142"/>
        <v>44932</v>
      </c>
      <c r="AW746" s="12" t="str">
        <f>+VLOOKUP(X746,[2]Reference!BN:BO,2,FALSE)</f>
        <v>Fleet</v>
      </c>
      <c r="AX746" s="20" t="str">
        <f t="shared" si="143"/>
        <v>HB</v>
      </c>
      <c r="AY746" s="20" t="str">
        <f>VLOOKUP(AX746,[2]Reference!AH:AI,2,FALSE)</f>
        <v>LNER</v>
      </c>
      <c r="AZ746" s="20" t="str">
        <f>VLOOKUP(D746,[2]Reference!Q:V,6,FALSE)</f>
        <v>Azuma</v>
      </c>
      <c r="BA746" s="20" t="str">
        <f>VLOOKUP(D746,[2]Reference!Q:V,3,FALSE)</f>
        <v>Azuma</v>
      </c>
    </row>
    <row r="747" spans="1:53" ht="13.5" x14ac:dyDescent="0.25">
      <c r="A747" s="28" t="s">
        <v>1154</v>
      </c>
      <c r="B747" s="29">
        <v>44925</v>
      </c>
      <c r="C747" s="28" t="s">
        <v>54</v>
      </c>
      <c r="D747" s="28" t="s">
        <v>70</v>
      </c>
      <c r="E747" s="28" t="s">
        <v>71</v>
      </c>
      <c r="F747" s="28" t="s">
        <v>70</v>
      </c>
      <c r="G747" s="28" t="s">
        <v>72</v>
      </c>
      <c r="H747" s="28" t="s">
        <v>327</v>
      </c>
      <c r="I747" s="28" t="s">
        <v>1155</v>
      </c>
      <c r="J747" s="28" t="s">
        <v>1156</v>
      </c>
      <c r="K747" s="28" t="s">
        <v>1157</v>
      </c>
      <c r="L747" s="28" t="s">
        <v>1158</v>
      </c>
      <c r="M747" s="28" t="s">
        <v>185</v>
      </c>
      <c r="N747" s="30">
        <v>106</v>
      </c>
      <c r="O747" s="30">
        <v>0</v>
      </c>
      <c r="P747" s="30">
        <v>106</v>
      </c>
      <c r="Q747" s="30">
        <v>0</v>
      </c>
      <c r="R747" s="30">
        <v>0</v>
      </c>
      <c r="S747" s="30">
        <v>0</v>
      </c>
      <c r="T747" s="30">
        <v>0</v>
      </c>
      <c r="U747" s="30">
        <v>6</v>
      </c>
      <c r="V747" s="30">
        <v>106</v>
      </c>
      <c r="W747" s="28" t="s">
        <v>1159</v>
      </c>
      <c r="X747" s="28" t="s">
        <v>80</v>
      </c>
      <c r="Y747" s="28" t="s">
        <v>66</v>
      </c>
      <c r="Z747" s="28" t="s">
        <v>994</v>
      </c>
      <c r="AA747" s="28" t="s">
        <v>782</v>
      </c>
      <c r="AB747" s="31">
        <v>0</v>
      </c>
      <c r="AC747" s="31">
        <v>0</v>
      </c>
      <c r="AD747" s="32">
        <v>1.28</v>
      </c>
      <c r="AE747" s="32">
        <v>3.13</v>
      </c>
      <c r="AF747" s="12" t="str">
        <f t="shared" si="132"/>
        <v>173717</v>
      </c>
      <c r="AG747" s="13" t="str">
        <f>VLOOKUP(D747,[2]Reference!$Q:$U,4,FALSE)</f>
        <v>Fleet</v>
      </c>
      <c r="AH747" s="13" t="str">
        <f>VLOOKUP(D747,[2]Reference!$Q:$U,5,FALSE)</f>
        <v>LNER</v>
      </c>
      <c r="AI747" s="14">
        <f t="shared" si="133"/>
        <v>0</v>
      </c>
      <c r="AJ747" s="14">
        <f t="shared" si="134"/>
        <v>0</v>
      </c>
      <c r="AK747" s="14">
        <f t="shared" si="135"/>
        <v>0</v>
      </c>
      <c r="AL747" s="15">
        <f t="shared" si="136"/>
        <v>1.28</v>
      </c>
      <c r="AM747" s="14">
        <f t="shared" si="137"/>
        <v>106</v>
      </c>
      <c r="AN747" s="16">
        <f t="shared" si="138"/>
        <v>44926</v>
      </c>
      <c r="AO747" s="17">
        <f>VLOOKUP(B747,[2]Reference!D:E,2,1)</f>
        <v>202310</v>
      </c>
      <c r="AP747" s="12" t="str">
        <f t="shared" si="139"/>
        <v>7</v>
      </c>
      <c r="AQ747" s="18">
        <f t="shared" si="140"/>
        <v>1.28</v>
      </c>
      <c r="AR747" s="18">
        <f t="shared" si="141"/>
        <v>3.13</v>
      </c>
      <c r="AS747" s="13" t="str">
        <f>VLOOKUP(D747,[2]Reference!$Q:$U,3,FALSE)</f>
        <v>IC225</v>
      </c>
      <c r="AT747" s="13" t="str">
        <f>VLOOKUP(D747,[2]Reference!Q:V,6,FALSE)</f>
        <v>IC225</v>
      </c>
      <c r="AU747" s="13" t="str">
        <f>VLOOKUP(D747,[2]Reference!$Q:$U,2,FALSE)</f>
        <v>Cl 91 Loco</v>
      </c>
      <c r="AV747" s="19">
        <f t="shared" si="142"/>
        <v>44932</v>
      </c>
      <c r="AW747" s="12" t="str">
        <f>+VLOOKUP(X747,[2]Reference!BN:BO,2,FALSE)</f>
        <v>Fleet</v>
      </c>
      <c r="AX747" s="20" t="str">
        <f t="shared" si="143"/>
        <v>HB</v>
      </c>
      <c r="AY747" s="20" t="str">
        <f>VLOOKUP(AX747,[2]Reference!AH:AI,2,FALSE)</f>
        <v>LNER</v>
      </c>
      <c r="AZ747" s="20" t="str">
        <f>VLOOKUP(D747,[2]Reference!Q:V,6,FALSE)</f>
        <v>IC225</v>
      </c>
      <c r="BA747" s="20" t="str">
        <f>VLOOKUP(D747,[2]Reference!Q:V,3,FALSE)</f>
        <v>IC225</v>
      </c>
    </row>
    <row r="748" spans="1:53" ht="13.5" x14ac:dyDescent="0.25">
      <c r="A748" s="28" t="s">
        <v>1164</v>
      </c>
      <c r="B748" s="29">
        <v>44925</v>
      </c>
      <c r="C748" s="28" t="s">
        <v>54</v>
      </c>
      <c r="D748" s="28" t="s">
        <v>70</v>
      </c>
      <c r="E748" s="28" t="s">
        <v>71</v>
      </c>
      <c r="F748" s="28" t="s">
        <v>70</v>
      </c>
      <c r="G748" s="28" t="s">
        <v>146</v>
      </c>
      <c r="H748" s="28" t="s">
        <v>73</v>
      </c>
      <c r="I748" s="28" t="s">
        <v>1165</v>
      </c>
      <c r="J748" s="28" t="s">
        <v>1166</v>
      </c>
      <c r="K748" s="28" t="s">
        <v>717</v>
      </c>
      <c r="L748" s="28" t="s">
        <v>1167</v>
      </c>
      <c r="M748" s="28" t="s">
        <v>324</v>
      </c>
      <c r="N748" s="30">
        <v>0</v>
      </c>
      <c r="O748" s="30">
        <v>0</v>
      </c>
      <c r="P748" s="30">
        <v>0</v>
      </c>
      <c r="Q748" s="30">
        <v>2</v>
      </c>
      <c r="R748" s="30">
        <v>0</v>
      </c>
      <c r="S748" s="30">
        <v>0</v>
      </c>
      <c r="T748" s="30">
        <v>0</v>
      </c>
      <c r="U748" s="30">
        <v>2</v>
      </c>
      <c r="V748" s="30">
        <v>120</v>
      </c>
      <c r="W748" s="28" t="s">
        <v>1168</v>
      </c>
      <c r="X748" s="28" t="s">
        <v>80</v>
      </c>
      <c r="Y748" s="28" t="s">
        <v>66</v>
      </c>
      <c r="Z748" s="28" t="s">
        <v>994</v>
      </c>
      <c r="AA748" s="28" t="s">
        <v>782</v>
      </c>
      <c r="AB748" s="31">
        <v>2</v>
      </c>
      <c r="AC748" s="31">
        <v>0</v>
      </c>
      <c r="AD748" s="32">
        <v>2</v>
      </c>
      <c r="AE748" s="32">
        <v>2</v>
      </c>
      <c r="AF748" s="12" t="str">
        <f t="shared" si="132"/>
        <v>175134</v>
      </c>
      <c r="AG748" s="13" t="str">
        <f>VLOOKUP(D748,[2]Reference!$Q:$U,4,FALSE)</f>
        <v>Fleet</v>
      </c>
      <c r="AH748" s="13" t="str">
        <f>VLOOKUP(D748,[2]Reference!$Q:$U,5,FALSE)</f>
        <v>LNER</v>
      </c>
      <c r="AI748" s="14">
        <f t="shared" si="133"/>
        <v>2</v>
      </c>
      <c r="AJ748" s="14">
        <f t="shared" si="134"/>
        <v>0</v>
      </c>
      <c r="AK748" s="14">
        <f t="shared" si="135"/>
        <v>2</v>
      </c>
      <c r="AL748" s="15">
        <f t="shared" si="136"/>
        <v>0</v>
      </c>
      <c r="AM748" s="14">
        <f t="shared" si="137"/>
        <v>0</v>
      </c>
      <c r="AN748" s="16">
        <f t="shared" si="138"/>
        <v>44926</v>
      </c>
      <c r="AO748" s="17">
        <f>VLOOKUP(B748,[2]Reference!D:E,2,1)</f>
        <v>202310</v>
      </c>
      <c r="AP748" s="12" t="str">
        <f t="shared" si="139"/>
        <v>7</v>
      </c>
      <c r="AQ748" s="18">
        <f t="shared" si="140"/>
        <v>2</v>
      </c>
      <c r="AR748" s="18">
        <f t="shared" si="141"/>
        <v>2</v>
      </c>
      <c r="AS748" s="13" t="str">
        <f>VLOOKUP(D748,[2]Reference!$Q:$U,3,FALSE)</f>
        <v>IC225</v>
      </c>
      <c r="AT748" s="13" t="str">
        <f>VLOOKUP(D748,[2]Reference!Q:V,6,FALSE)</f>
        <v>IC225</v>
      </c>
      <c r="AU748" s="13" t="str">
        <f>VLOOKUP(D748,[2]Reference!$Q:$U,2,FALSE)</f>
        <v>Cl 91 Loco</v>
      </c>
      <c r="AV748" s="19">
        <f t="shared" si="142"/>
        <v>44932</v>
      </c>
      <c r="AW748" s="12" t="str">
        <f>+VLOOKUP(X748,[2]Reference!BN:BO,2,FALSE)</f>
        <v>Fleet</v>
      </c>
      <c r="AX748" s="20" t="str">
        <f t="shared" si="143"/>
        <v>HB</v>
      </c>
      <c r="AY748" s="20" t="str">
        <f>VLOOKUP(AX748,[2]Reference!AH:AI,2,FALSE)</f>
        <v>LNER</v>
      </c>
      <c r="AZ748" s="20" t="str">
        <f>VLOOKUP(D748,[2]Reference!Q:V,6,FALSE)</f>
        <v>IC225</v>
      </c>
      <c r="BA748" s="20" t="str">
        <f>VLOOKUP(D748,[2]Reference!Q:V,3,FALSE)</f>
        <v>IC225</v>
      </c>
    </row>
    <row r="749" spans="1:53" ht="13.5" x14ac:dyDescent="0.25">
      <c r="A749" s="28" t="s">
        <v>1176</v>
      </c>
      <c r="B749" s="29">
        <v>44927</v>
      </c>
      <c r="C749" s="28" t="s">
        <v>54</v>
      </c>
      <c r="D749" s="28" t="s">
        <v>92</v>
      </c>
      <c r="E749" s="28" t="s">
        <v>93</v>
      </c>
      <c r="F749" s="28" t="s">
        <v>92</v>
      </c>
      <c r="G749" s="28" t="s">
        <v>94</v>
      </c>
      <c r="H749" s="28" t="s">
        <v>327</v>
      </c>
      <c r="I749" s="28" t="s">
        <v>1177</v>
      </c>
      <c r="J749" s="28" t="s">
        <v>1178</v>
      </c>
      <c r="K749" s="28" t="s">
        <v>684</v>
      </c>
      <c r="L749" s="28" t="s">
        <v>1179</v>
      </c>
      <c r="M749" s="28" t="s">
        <v>894</v>
      </c>
      <c r="N749" s="30">
        <v>14</v>
      </c>
      <c r="O749" s="30">
        <v>14</v>
      </c>
      <c r="P749" s="30">
        <v>0</v>
      </c>
      <c r="Q749" s="30">
        <v>0</v>
      </c>
      <c r="R749" s="30">
        <v>0</v>
      </c>
      <c r="S749" s="30">
        <v>0</v>
      </c>
      <c r="T749" s="30">
        <v>0</v>
      </c>
      <c r="U749" s="30">
        <v>1</v>
      </c>
      <c r="V749" s="30">
        <v>14</v>
      </c>
      <c r="W749" s="28" t="s">
        <v>1180</v>
      </c>
      <c r="X749" s="28" t="s">
        <v>80</v>
      </c>
      <c r="Y749" s="28" t="s">
        <v>66</v>
      </c>
      <c r="Z749" s="28" t="s">
        <v>994</v>
      </c>
      <c r="AA749" s="28" t="s">
        <v>782</v>
      </c>
      <c r="AB749" s="31">
        <v>0</v>
      </c>
      <c r="AC749" s="31">
        <v>0</v>
      </c>
      <c r="AD749" s="32">
        <v>0</v>
      </c>
      <c r="AE749" s="32">
        <v>0</v>
      </c>
      <c r="AF749" s="12" t="str">
        <f t="shared" si="132"/>
        <v>178023</v>
      </c>
      <c r="AG749" s="13" t="str">
        <f>VLOOKUP(D749,[2]Reference!$Q:$U,4,FALSE)</f>
        <v>Fleet</v>
      </c>
      <c r="AH749" s="13" t="str">
        <f>VLOOKUP(D749,[2]Reference!$Q:$U,5,FALSE)</f>
        <v>LNER</v>
      </c>
      <c r="AI749" s="14">
        <f t="shared" si="133"/>
        <v>0</v>
      </c>
      <c r="AJ749" s="14">
        <f t="shared" si="134"/>
        <v>0</v>
      </c>
      <c r="AK749" s="14">
        <f t="shared" si="135"/>
        <v>0</v>
      </c>
      <c r="AL749" s="15">
        <f t="shared" si="136"/>
        <v>0</v>
      </c>
      <c r="AM749" s="14">
        <f t="shared" si="137"/>
        <v>14</v>
      </c>
      <c r="AN749" s="16">
        <f t="shared" si="138"/>
        <v>44933</v>
      </c>
      <c r="AO749" s="17">
        <f>VLOOKUP(B749,[2]Reference!D:E,2,1)</f>
        <v>202310</v>
      </c>
      <c r="AP749" s="12" t="str">
        <f t="shared" si="139"/>
        <v>7</v>
      </c>
      <c r="AQ749" s="18">
        <f t="shared" si="140"/>
        <v>0</v>
      </c>
      <c r="AR749" s="18">
        <f t="shared" si="141"/>
        <v>0</v>
      </c>
      <c r="AS749" s="13" t="str">
        <f>VLOOKUP(D749,[2]Reference!$Q:$U,3,FALSE)</f>
        <v>Azuma</v>
      </c>
      <c r="AT749" s="13" t="str">
        <f>VLOOKUP(D749,[2]Reference!Q:V,6,FALSE)</f>
        <v>Azuma</v>
      </c>
      <c r="AU749" s="13" t="str">
        <f>VLOOKUP(D749,[2]Reference!$Q:$U,2,FALSE)</f>
        <v>Hitachi - Class 801</v>
      </c>
      <c r="AV749" s="19">
        <f t="shared" si="142"/>
        <v>44934</v>
      </c>
      <c r="AW749" s="12" t="str">
        <f>+VLOOKUP(X749,[2]Reference!BN:BO,2,FALSE)</f>
        <v>Fleet</v>
      </c>
      <c r="AX749" s="20" t="str">
        <f t="shared" si="143"/>
        <v>HB</v>
      </c>
      <c r="AY749" s="20" t="str">
        <f>VLOOKUP(AX749,[2]Reference!AH:AI,2,FALSE)</f>
        <v>LNER</v>
      </c>
      <c r="AZ749" s="20" t="str">
        <f>VLOOKUP(D749,[2]Reference!Q:V,6,FALSE)</f>
        <v>Azuma</v>
      </c>
      <c r="BA749" s="20" t="str">
        <f>VLOOKUP(D749,[2]Reference!Q:V,3,FALSE)</f>
        <v>Azuma</v>
      </c>
    </row>
    <row r="750" spans="1:53" ht="13.5" x14ac:dyDescent="0.25">
      <c r="A750" s="28" t="s">
        <v>1181</v>
      </c>
      <c r="B750" s="29">
        <v>44927</v>
      </c>
      <c r="C750" s="28" t="s">
        <v>54</v>
      </c>
      <c r="D750" s="28" t="s">
        <v>92</v>
      </c>
      <c r="E750" s="28" t="s">
        <v>93</v>
      </c>
      <c r="F750" s="28" t="s">
        <v>92</v>
      </c>
      <c r="G750" s="28" t="s">
        <v>94</v>
      </c>
      <c r="H750" s="28" t="s">
        <v>730</v>
      </c>
      <c r="I750" s="28" t="s">
        <v>731</v>
      </c>
      <c r="J750" s="28" t="s">
        <v>732</v>
      </c>
      <c r="K750" s="28" t="s">
        <v>1182</v>
      </c>
      <c r="L750" s="28" t="s">
        <v>1183</v>
      </c>
      <c r="M750" s="28" t="s">
        <v>169</v>
      </c>
      <c r="N750" s="30">
        <v>21</v>
      </c>
      <c r="O750" s="30">
        <v>21</v>
      </c>
      <c r="P750" s="30">
        <v>0</v>
      </c>
      <c r="Q750" s="30">
        <v>0</v>
      </c>
      <c r="R750" s="30">
        <v>0</v>
      </c>
      <c r="S750" s="30">
        <v>0</v>
      </c>
      <c r="T750" s="30">
        <v>0</v>
      </c>
      <c r="U750" s="30">
        <v>1</v>
      </c>
      <c r="V750" s="30">
        <v>21</v>
      </c>
      <c r="W750" s="28" t="s">
        <v>1184</v>
      </c>
      <c r="X750" s="28" t="s">
        <v>80</v>
      </c>
      <c r="Y750" s="28" t="s">
        <v>66</v>
      </c>
      <c r="Z750" s="28" t="s">
        <v>995</v>
      </c>
      <c r="AA750" s="28" t="s">
        <v>782</v>
      </c>
      <c r="AB750" s="31">
        <v>0</v>
      </c>
      <c r="AC750" s="31">
        <v>0</v>
      </c>
      <c r="AD750" s="32">
        <v>0</v>
      </c>
      <c r="AE750" s="32">
        <v>0.95</v>
      </c>
      <c r="AF750" s="12" t="str">
        <f t="shared" si="132"/>
        <v>178284</v>
      </c>
      <c r="AG750" s="13" t="str">
        <f>VLOOKUP(D750,[2]Reference!$Q:$U,4,FALSE)</f>
        <v>Fleet</v>
      </c>
      <c r="AH750" s="13" t="str">
        <f>VLOOKUP(D750,[2]Reference!$Q:$U,5,FALSE)</f>
        <v>LNER</v>
      </c>
      <c r="AI750" s="14">
        <f t="shared" si="133"/>
        <v>0</v>
      </c>
      <c r="AJ750" s="14">
        <f t="shared" si="134"/>
        <v>0</v>
      </c>
      <c r="AK750" s="14">
        <f t="shared" si="135"/>
        <v>0</v>
      </c>
      <c r="AL750" s="15">
        <f t="shared" si="136"/>
        <v>0</v>
      </c>
      <c r="AM750" s="14">
        <f t="shared" si="137"/>
        <v>21</v>
      </c>
      <c r="AN750" s="16">
        <f t="shared" si="138"/>
        <v>44933</v>
      </c>
      <c r="AO750" s="17">
        <f>VLOOKUP(B750,[2]Reference!D:E,2,1)</f>
        <v>202310</v>
      </c>
      <c r="AP750" s="12" t="str">
        <f t="shared" si="139"/>
        <v>7</v>
      </c>
      <c r="AQ750" s="18">
        <f t="shared" si="140"/>
        <v>0</v>
      </c>
      <c r="AR750" s="18">
        <f t="shared" si="141"/>
        <v>0.95</v>
      </c>
      <c r="AS750" s="13" t="str">
        <f>VLOOKUP(D750,[2]Reference!$Q:$U,3,FALSE)</f>
        <v>Azuma</v>
      </c>
      <c r="AT750" s="13" t="str">
        <f>VLOOKUP(D750,[2]Reference!Q:V,6,FALSE)</f>
        <v>Azuma</v>
      </c>
      <c r="AU750" s="13" t="str">
        <f>VLOOKUP(D750,[2]Reference!$Q:$U,2,FALSE)</f>
        <v>Hitachi - Class 801</v>
      </c>
      <c r="AV750" s="19">
        <f t="shared" si="142"/>
        <v>44934</v>
      </c>
      <c r="AW750" s="12" t="str">
        <f>+VLOOKUP(X750,[2]Reference!BN:BO,2,FALSE)</f>
        <v>Fleet</v>
      </c>
      <c r="AX750" s="20" t="str">
        <f t="shared" si="143"/>
        <v>HB</v>
      </c>
      <c r="AY750" s="20" t="str">
        <f>VLOOKUP(AX750,[2]Reference!AH:AI,2,FALSE)</f>
        <v>LNER</v>
      </c>
      <c r="AZ750" s="20" t="str">
        <f>VLOOKUP(D750,[2]Reference!Q:V,6,FALSE)</f>
        <v>Azuma</v>
      </c>
      <c r="BA750" s="20" t="str">
        <f>VLOOKUP(D750,[2]Reference!Q:V,3,FALSE)</f>
        <v>Azuma</v>
      </c>
    </row>
    <row r="751" spans="1:53" ht="13.5" x14ac:dyDescent="0.25">
      <c r="A751" s="28" t="s">
        <v>1186</v>
      </c>
      <c r="B751" s="29">
        <v>44927</v>
      </c>
      <c r="C751" s="28" t="s">
        <v>54</v>
      </c>
      <c r="D751" s="28" t="s">
        <v>55</v>
      </c>
      <c r="E751" s="28" t="s">
        <v>56</v>
      </c>
      <c r="F751" s="28" t="s">
        <v>55</v>
      </c>
      <c r="G751" s="28" t="s">
        <v>129</v>
      </c>
      <c r="H751" s="28" t="s">
        <v>95</v>
      </c>
      <c r="I751" s="28" t="s">
        <v>147</v>
      </c>
      <c r="J751" s="28" t="s">
        <v>148</v>
      </c>
      <c r="K751" s="28" t="s">
        <v>220</v>
      </c>
      <c r="L751" s="28" t="s">
        <v>1187</v>
      </c>
      <c r="M751" s="28" t="s">
        <v>904</v>
      </c>
      <c r="N751" s="30">
        <v>17</v>
      </c>
      <c r="O751" s="30">
        <v>17</v>
      </c>
      <c r="P751" s="30">
        <v>0</v>
      </c>
      <c r="Q751" s="30">
        <v>0</v>
      </c>
      <c r="R751" s="30">
        <v>0</v>
      </c>
      <c r="S751" s="30">
        <v>0</v>
      </c>
      <c r="T751" s="30">
        <v>0</v>
      </c>
      <c r="U751" s="30">
        <v>2</v>
      </c>
      <c r="V751" s="30">
        <v>17</v>
      </c>
      <c r="W751" s="28" t="s">
        <v>1188</v>
      </c>
      <c r="X751" s="28" t="s">
        <v>80</v>
      </c>
      <c r="Y751" s="28" t="s">
        <v>66</v>
      </c>
      <c r="Z751" s="28" t="s">
        <v>995</v>
      </c>
      <c r="AA751" s="28" t="s">
        <v>782</v>
      </c>
      <c r="AB751" s="31">
        <v>0</v>
      </c>
      <c r="AC751" s="31">
        <v>0</v>
      </c>
      <c r="AD751" s="32">
        <v>0</v>
      </c>
      <c r="AE751" s="32">
        <v>0</v>
      </c>
      <c r="AF751" s="12" t="str">
        <f t="shared" si="132"/>
        <v>178725</v>
      </c>
      <c r="AG751" s="13" t="str">
        <f>VLOOKUP(D751,[2]Reference!$Q:$U,4,FALSE)</f>
        <v>Fleet</v>
      </c>
      <c r="AH751" s="13" t="str">
        <f>VLOOKUP(D751,[2]Reference!$Q:$U,5,FALSE)</f>
        <v>LNER</v>
      </c>
      <c r="AI751" s="14">
        <f t="shared" si="133"/>
        <v>0</v>
      </c>
      <c r="AJ751" s="14">
        <f t="shared" si="134"/>
        <v>0</v>
      </c>
      <c r="AK751" s="14">
        <f t="shared" si="135"/>
        <v>0</v>
      </c>
      <c r="AL751" s="15">
        <f t="shared" si="136"/>
        <v>0</v>
      </c>
      <c r="AM751" s="14">
        <f t="shared" si="137"/>
        <v>17</v>
      </c>
      <c r="AN751" s="16">
        <f t="shared" si="138"/>
        <v>44933</v>
      </c>
      <c r="AO751" s="17">
        <f>VLOOKUP(B751,[2]Reference!D:E,2,1)</f>
        <v>202310</v>
      </c>
      <c r="AP751" s="12" t="str">
        <f t="shared" si="139"/>
        <v>7</v>
      </c>
      <c r="AQ751" s="18">
        <f t="shared" si="140"/>
        <v>0</v>
      </c>
      <c r="AR751" s="18">
        <f t="shared" si="141"/>
        <v>0</v>
      </c>
      <c r="AS751" s="13" t="str">
        <f>VLOOKUP(D751,[2]Reference!$Q:$U,3,FALSE)</f>
        <v>Azuma</v>
      </c>
      <c r="AT751" s="13" t="str">
        <f>VLOOKUP(D751,[2]Reference!Q:V,6,FALSE)</f>
        <v>Azuma</v>
      </c>
      <c r="AU751" s="13" t="str">
        <f>VLOOKUP(D751,[2]Reference!$Q:$U,2,FALSE)</f>
        <v>Hitachi - Class 800</v>
      </c>
      <c r="AV751" s="19">
        <f t="shared" si="142"/>
        <v>44934</v>
      </c>
      <c r="AW751" s="12" t="str">
        <f>+VLOOKUP(X751,[2]Reference!BN:BO,2,FALSE)</f>
        <v>Fleet</v>
      </c>
      <c r="AX751" s="20" t="str">
        <f t="shared" si="143"/>
        <v>HB</v>
      </c>
      <c r="AY751" s="20" t="str">
        <f>VLOOKUP(AX751,[2]Reference!AH:AI,2,FALSE)</f>
        <v>LNER</v>
      </c>
      <c r="AZ751" s="20" t="str">
        <f>VLOOKUP(D751,[2]Reference!Q:V,6,FALSE)</f>
        <v>Azuma</v>
      </c>
      <c r="BA751" s="20" t="str">
        <f>VLOOKUP(D751,[2]Reference!Q:V,3,FALSE)</f>
        <v>Azuma</v>
      </c>
    </row>
    <row r="752" spans="1:53" ht="13.5" x14ac:dyDescent="0.25">
      <c r="A752" s="28" t="s">
        <v>1198</v>
      </c>
      <c r="B752" s="29">
        <v>44928</v>
      </c>
      <c r="C752" s="28" t="s">
        <v>54</v>
      </c>
      <c r="D752" s="28" t="s">
        <v>92</v>
      </c>
      <c r="E752" s="28" t="s">
        <v>93</v>
      </c>
      <c r="F752" s="28" t="s">
        <v>92</v>
      </c>
      <c r="G752" s="28" t="s">
        <v>72</v>
      </c>
      <c r="H752" s="28" t="s">
        <v>339</v>
      </c>
      <c r="I752" s="28" t="s">
        <v>694</v>
      </c>
      <c r="J752" s="28" t="s">
        <v>695</v>
      </c>
      <c r="K752" s="28" t="s">
        <v>261</v>
      </c>
      <c r="L752" s="28" t="s">
        <v>1199</v>
      </c>
      <c r="M752" s="28" t="s">
        <v>1200</v>
      </c>
      <c r="N752" s="30">
        <v>4</v>
      </c>
      <c r="O752" s="30">
        <v>4</v>
      </c>
      <c r="P752" s="30">
        <v>0</v>
      </c>
      <c r="Q752" s="30">
        <v>0</v>
      </c>
      <c r="R752" s="30">
        <v>0</v>
      </c>
      <c r="S752" s="30">
        <v>0</v>
      </c>
      <c r="T752" s="30">
        <v>0</v>
      </c>
      <c r="U752" s="30">
        <v>1</v>
      </c>
      <c r="V752" s="30">
        <v>4</v>
      </c>
      <c r="W752" s="28" t="s">
        <v>1201</v>
      </c>
      <c r="X752" s="28" t="s">
        <v>80</v>
      </c>
      <c r="Y752" s="28" t="s">
        <v>66</v>
      </c>
      <c r="Z752" s="28" t="s">
        <v>995</v>
      </c>
      <c r="AA752" s="28" t="s">
        <v>782</v>
      </c>
      <c r="AB752" s="31">
        <v>0</v>
      </c>
      <c r="AC752" s="31">
        <v>0</v>
      </c>
      <c r="AD752" s="32">
        <v>0</v>
      </c>
      <c r="AE752" s="32">
        <v>0</v>
      </c>
      <c r="AF752" s="12" t="str">
        <f t="shared" si="132"/>
        <v>179428</v>
      </c>
      <c r="AG752" s="13" t="str">
        <f>VLOOKUP(D752,[2]Reference!$Q:$U,4,FALSE)</f>
        <v>Fleet</v>
      </c>
      <c r="AH752" s="13" t="str">
        <f>VLOOKUP(D752,[2]Reference!$Q:$U,5,FALSE)</f>
        <v>LNER</v>
      </c>
      <c r="AI752" s="14">
        <f t="shared" si="133"/>
        <v>0</v>
      </c>
      <c r="AJ752" s="14">
        <f t="shared" si="134"/>
        <v>0</v>
      </c>
      <c r="AK752" s="14">
        <f t="shared" si="135"/>
        <v>0</v>
      </c>
      <c r="AL752" s="15">
        <f t="shared" si="136"/>
        <v>0</v>
      </c>
      <c r="AM752" s="14">
        <f t="shared" si="137"/>
        <v>4</v>
      </c>
      <c r="AN752" s="16">
        <f t="shared" si="138"/>
        <v>44933</v>
      </c>
      <c r="AO752" s="17">
        <f>VLOOKUP(B752,[2]Reference!D:E,2,1)</f>
        <v>202310</v>
      </c>
      <c r="AP752" s="12" t="str">
        <f t="shared" si="139"/>
        <v>7</v>
      </c>
      <c r="AQ752" s="18">
        <f t="shared" si="140"/>
        <v>0</v>
      </c>
      <c r="AR752" s="18">
        <f t="shared" si="141"/>
        <v>0</v>
      </c>
      <c r="AS752" s="13" t="str">
        <f>VLOOKUP(D752,[2]Reference!$Q:$U,3,FALSE)</f>
        <v>Azuma</v>
      </c>
      <c r="AT752" s="13" t="str">
        <f>VLOOKUP(D752,[2]Reference!Q:V,6,FALSE)</f>
        <v>Azuma</v>
      </c>
      <c r="AU752" s="13" t="str">
        <f>VLOOKUP(D752,[2]Reference!$Q:$U,2,FALSE)</f>
        <v>Hitachi - Class 801</v>
      </c>
      <c r="AV752" s="19">
        <f t="shared" si="142"/>
        <v>44935</v>
      </c>
      <c r="AW752" s="12" t="str">
        <f>+VLOOKUP(X752,[2]Reference!BN:BO,2,FALSE)</f>
        <v>Fleet</v>
      </c>
      <c r="AX752" s="20" t="str">
        <f t="shared" si="143"/>
        <v>HB</v>
      </c>
      <c r="AY752" s="20" t="str">
        <f>VLOOKUP(AX752,[2]Reference!AH:AI,2,FALSE)</f>
        <v>LNER</v>
      </c>
      <c r="AZ752" s="20" t="str">
        <f>VLOOKUP(D752,[2]Reference!Q:V,6,FALSE)</f>
        <v>Azuma</v>
      </c>
      <c r="BA752" s="20" t="str">
        <f>VLOOKUP(D752,[2]Reference!Q:V,3,FALSE)</f>
        <v>Azuma</v>
      </c>
    </row>
    <row r="753" spans="1:53" ht="13.5" x14ac:dyDescent="0.25">
      <c r="A753" s="28" t="s">
        <v>1202</v>
      </c>
      <c r="B753" s="29">
        <v>44928</v>
      </c>
      <c r="C753" s="28" t="s">
        <v>54</v>
      </c>
      <c r="D753" s="28" t="s">
        <v>55</v>
      </c>
      <c r="E753" s="28" t="s">
        <v>56</v>
      </c>
      <c r="F753" s="28" t="s">
        <v>55</v>
      </c>
      <c r="G753" s="28" t="s">
        <v>72</v>
      </c>
      <c r="H753" s="28" t="s">
        <v>198</v>
      </c>
      <c r="I753" s="28" t="s">
        <v>209</v>
      </c>
      <c r="J753" s="28" t="s">
        <v>210</v>
      </c>
      <c r="K753" s="28" t="s">
        <v>261</v>
      </c>
      <c r="L753" s="28" t="s">
        <v>1203</v>
      </c>
      <c r="M753" s="28" t="s">
        <v>296</v>
      </c>
      <c r="N753" s="30">
        <v>15</v>
      </c>
      <c r="O753" s="30">
        <v>6</v>
      </c>
      <c r="P753" s="30">
        <v>9</v>
      </c>
      <c r="Q753" s="30">
        <v>0</v>
      </c>
      <c r="R753" s="30">
        <v>1</v>
      </c>
      <c r="S753" s="30">
        <v>1</v>
      </c>
      <c r="T753" s="30">
        <v>0</v>
      </c>
      <c r="U753" s="30">
        <v>2</v>
      </c>
      <c r="V753" s="30">
        <v>75</v>
      </c>
      <c r="W753" s="28" t="s">
        <v>1204</v>
      </c>
      <c r="X753" s="28" t="s">
        <v>119</v>
      </c>
      <c r="Y753" s="28" t="s">
        <v>66</v>
      </c>
      <c r="Z753" s="28" t="s">
        <v>995</v>
      </c>
      <c r="AA753" s="28" t="s">
        <v>782</v>
      </c>
      <c r="AB753" s="31">
        <v>0</v>
      </c>
      <c r="AC753" s="31">
        <v>2</v>
      </c>
      <c r="AD753" s="32">
        <v>2</v>
      </c>
      <c r="AE753" s="32">
        <v>2</v>
      </c>
      <c r="AF753" s="12" t="str">
        <f t="shared" si="132"/>
        <v>179664</v>
      </c>
      <c r="AG753" s="13" t="str">
        <f>VLOOKUP(D753,[2]Reference!$Q:$U,4,FALSE)</f>
        <v>Fleet</v>
      </c>
      <c r="AH753" s="13" t="str">
        <f>VLOOKUP(D753,[2]Reference!$Q:$U,5,FALSE)</f>
        <v>LNER</v>
      </c>
      <c r="AI753" s="14">
        <f t="shared" si="133"/>
        <v>0</v>
      </c>
      <c r="AJ753" s="14">
        <f t="shared" si="134"/>
        <v>1</v>
      </c>
      <c r="AK753" s="14">
        <f t="shared" si="135"/>
        <v>1</v>
      </c>
      <c r="AL753" s="15">
        <f t="shared" si="136"/>
        <v>1</v>
      </c>
      <c r="AM753" s="14">
        <f t="shared" si="137"/>
        <v>15</v>
      </c>
      <c r="AN753" s="16">
        <f t="shared" si="138"/>
        <v>44933</v>
      </c>
      <c r="AO753" s="17">
        <f>VLOOKUP(B753,[2]Reference!D:E,2,1)</f>
        <v>202310</v>
      </c>
      <c r="AP753" s="12" t="str">
        <f t="shared" si="139"/>
        <v>7</v>
      </c>
      <c r="AQ753" s="18">
        <f t="shared" si="140"/>
        <v>2</v>
      </c>
      <c r="AR753" s="18">
        <f t="shared" si="141"/>
        <v>2</v>
      </c>
      <c r="AS753" s="13" t="str">
        <f>VLOOKUP(D753,[2]Reference!$Q:$U,3,FALSE)</f>
        <v>Azuma</v>
      </c>
      <c r="AT753" s="13" t="str">
        <f>VLOOKUP(D753,[2]Reference!Q:V,6,FALSE)</f>
        <v>Azuma</v>
      </c>
      <c r="AU753" s="13" t="str">
        <f>VLOOKUP(D753,[2]Reference!$Q:$U,2,FALSE)</f>
        <v>Hitachi - Class 800</v>
      </c>
      <c r="AV753" s="19">
        <f t="shared" si="142"/>
        <v>44935</v>
      </c>
      <c r="AW753" s="12" t="str">
        <f>+VLOOKUP(X753,[2]Reference!BN:BO,2,FALSE)</f>
        <v>Depot</v>
      </c>
      <c r="AX753" s="20" t="str">
        <f t="shared" si="143"/>
        <v>HB</v>
      </c>
      <c r="AY753" s="20" t="str">
        <f>VLOOKUP(AX753,[2]Reference!AH:AI,2,FALSE)</f>
        <v>LNER</v>
      </c>
      <c r="AZ753" s="20" t="str">
        <f>VLOOKUP(D753,[2]Reference!Q:V,6,FALSE)</f>
        <v>Azuma</v>
      </c>
      <c r="BA753" s="20" t="str">
        <f>VLOOKUP(D753,[2]Reference!Q:V,3,FALSE)</f>
        <v>Azuma</v>
      </c>
    </row>
    <row r="754" spans="1:53" ht="13.5" x14ac:dyDescent="0.25">
      <c r="A754" s="28" t="s">
        <v>1209</v>
      </c>
      <c r="B754" s="29">
        <v>44928</v>
      </c>
      <c r="C754" s="28" t="s">
        <v>54</v>
      </c>
      <c r="D754" s="28" t="s">
        <v>92</v>
      </c>
      <c r="E754" s="28" t="s">
        <v>93</v>
      </c>
      <c r="F754" s="28" t="s">
        <v>92</v>
      </c>
      <c r="G754" s="28" t="s">
        <v>72</v>
      </c>
      <c r="H754" s="28" t="s">
        <v>339</v>
      </c>
      <c r="I754" s="28" t="s">
        <v>694</v>
      </c>
      <c r="J754" s="28" t="s">
        <v>695</v>
      </c>
      <c r="K754" s="28" t="s">
        <v>163</v>
      </c>
      <c r="L754" s="28" t="s">
        <v>1210</v>
      </c>
      <c r="M754" s="28" t="s">
        <v>660</v>
      </c>
      <c r="N754" s="30">
        <v>17</v>
      </c>
      <c r="O754" s="30">
        <v>0</v>
      </c>
      <c r="P754" s="30">
        <v>17</v>
      </c>
      <c r="Q754" s="30">
        <v>0</v>
      </c>
      <c r="R754" s="30">
        <v>1</v>
      </c>
      <c r="S754" s="30">
        <v>0</v>
      </c>
      <c r="T754" s="30">
        <v>0</v>
      </c>
      <c r="U754" s="30">
        <v>4</v>
      </c>
      <c r="V754" s="30">
        <v>77</v>
      </c>
      <c r="W754" s="28" t="s">
        <v>1211</v>
      </c>
      <c r="X754" s="28" t="s">
        <v>80</v>
      </c>
      <c r="Y754" s="28" t="s">
        <v>66</v>
      </c>
      <c r="Z754" s="28" t="s">
        <v>995</v>
      </c>
      <c r="AA754" s="28" t="s">
        <v>782</v>
      </c>
      <c r="AB754" s="31">
        <v>1</v>
      </c>
      <c r="AC754" s="31">
        <v>0</v>
      </c>
      <c r="AD754" s="32">
        <v>1</v>
      </c>
      <c r="AE754" s="32">
        <v>2</v>
      </c>
      <c r="AF754" s="12" t="str">
        <f t="shared" si="132"/>
        <v>180469</v>
      </c>
      <c r="AG754" s="13" t="str">
        <f>VLOOKUP(D754,[2]Reference!$Q:$U,4,FALSE)</f>
        <v>Fleet</v>
      </c>
      <c r="AH754" s="13" t="str">
        <f>VLOOKUP(D754,[2]Reference!$Q:$U,5,FALSE)</f>
        <v>LNER</v>
      </c>
      <c r="AI754" s="14">
        <f t="shared" si="133"/>
        <v>1</v>
      </c>
      <c r="AJ754" s="14">
        <f t="shared" si="134"/>
        <v>0</v>
      </c>
      <c r="AK754" s="14">
        <f t="shared" si="135"/>
        <v>1</v>
      </c>
      <c r="AL754" s="15">
        <f t="shared" si="136"/>
        <v>0</v>
      </c>
      <c r="AM754" s="14">
        <f t="shared" si="137"/>
        <v>17</v>
      </c>
      <c r="AN754" s="16">
        <f t="shared" si="138"/>
        <v>44933</v>
      </c>
      <c r="AO754" s="17">
        <f>VLOOKUP(B754,[2]Reference!D:E,2,1)</f>
        <v>202310</v>
      </c>
      <c r="AP754" s="12" t="str">
        <f t="shared" si="139"/>
        <v>7</v>
      </c>
      <c r="AQ754" s="18">
        <f t="shared" si="140"/>
        <v>1</v>
      </c>
      <c r="AR754" s="18">
        <f t="shared" si="141"/>
        <v>2</v>
      </c>
      <c r="AS754" s="13" t="str">
        <f>VLOOKUP(D754,[2]Reference!$Q:$U,3,FALSE)</f>
        <v>Azuma</v>
      </c>
      <c r="AT754" s="13" t="str">
        <f>VLOOKUP(D754,[2]Reference!Q:V,6,FALSE)</f>
        <v>Azuma</v>
      </c>
      <c r="AU754" s="13" t="str">
        <f>VLOOKUP(D754,[2]Reference!$Q:$U,2,FALSE)</f>
        <v>Hitachi - Class 801</v>
      </c>
      <c r="AV754" s="19">
        <f t="shared" si="142"/>
        <v>44935</v>
      </c>
      <c r="AW754" s="12" t="str">
        <f>+VLOOKUP(X754,[2]Reference!BN:BO,2,FALSE)</f>
        <v>Fleet</v>
      </c>
      <c r="AX754" s="20" t="str">
        <f t="shared" si="143"/>
        <v>HB</v>
      </c>
      <c r="AY754" s="20" t="str">
        <f>VLOOKUP(AX754,[2]Reference!AH:AI,2,FALSE)</f>
        <v>LNER</v>
      </c>
      <c r="AZ754" s="20" t="str">
        <f>VLOOKUP(D754,[2]Reference!Q:V,6,FALSE)</f>
        <v>Azuma</v>
      </c>
      <c r="BA754" s="20" t="str">
        <f>VLOOKUP(D754,[2]Reference!Q:V,3,FALSE)</f>
        <v>Azuma</v>
      </c>
    </row>
    <row r="755" spans="1:53" ht="13.5" x14ac:dyDescent="0.25">
      <c r="A755" s="28" t="s">
        <v>1214</v>
      </c>
      <c r="B755" s="29">
        <v>44928</v>
      </c>
      <c r="C755" s="28" t="s">
        <v>54</v>
      </c>
      <c r="D755" s="28" t="s">
        <v>283</v>
      </c>
      <c r="E755" s="28" t="s">
        <v>284</v>
      </c>
      <c r="F755" s="28" t="s">
        <v>283</v>
      </c>
      <c r="G755" s="28" t="s">
        <v>129</v>
      </c>
      <c r="H755" s="28" t="s">
        <v>112</v>
      </c>
      <c r="I755" s="28" t="s">
        <v>1215</v>
      </c>
      <c r="J755" s="28" t="s">
        <v>1216</v>
      </c>
      <c r="K755" s="28" t="s">
        <v>179</v>
      </c>
      <c r="L755" s="28" t="s">
        <v>1217</v>
      </c>
      <c r="M755" s="28" t="s">
        <v>206</v>
      </c>
      <c r="N755" s="30">
        <v>4</v>
      </c>
      <c r="O755" s="30">
        <v>0</v>
      </c>
      <c r="P755" s="30">
        <v>4</v>
      </c>
      <c r="Q755" s="30">
        <v>0</v>
      </c>
      <c r="R755" s="30">
        <v>0</v>
      </c>
      <c r="S755" s="30">
        <v>0</v>
      </c>
      <c r="T755" s="30">
        <v>0</v>
      </c>
      <c r="U755" s="30">
        <v>1</v>
      </c>
      <c r="V755" s="30">
        <v>4</v>
      </c>
      <c r="W755" s="28" t="s">
        <v>1218</v>
      </c>
      <c r="X755" s="28" t="s">
        <v>119</v>
      </c>
      <c r="Y755" s="28" t="s">
        <v>66</v>
      </c>
      <c r="Z755" s="28" t="s">
        <v>995</v>
      </c>
      <c r="AA755" s="28" t="s">
        <v>782</v>
      </c>
      <c r="AB755" s="31">
        <v>0</v>
      </c>
      <c r="AC755" s="31">
        <v>0</v>
      </c>
      <c r="AD755" s="32">
        <v>0</v>
      </c>
      <c r="AE755" s="32">
        <v>0.27</v>
      </c>
      <c r="AF755" s="12" t="str">
        <f t="shared" si="132"/>
        <v>180993</v>
      </c>
      <c r="AG755" s="13" t="str">
        <f>VLOOKUP(D755,[2]Reference!$Q:$U,4,FALSE)</f>
        <v>Fleet</v>
      </c>
      <c r="AH755" s="13" t="str">
        <f>VLOOKUP(D755,[2]Reference!$Q:$U,5,FALSE)</f>
        <v>LNER</v>
      </c>
      <c r="AI755" s="14">
        <f t="shared" si="133"/>
        <v>0</v>
      </c>
      <c r="AJ755" s="14">
        <f t="shared" si="134"/>
        <v>0</v>
      </c>
      <c r="AK755" s="14">
        <f t="shared" si="135"/>
        <v>0</v>
      </c>
      <c r="AL755" s="15">
        <f t="shared" si="136"/>
        <v>0</v>
      </c>
      <c r="AM755" s="14">
        <f t="shared" si="137"/>
        <v>4</v>
      </c>
      <c r="AN755" s="16">
        <f t="shared" si="138"/>
        <v>44933</v>
      </c>
      <c r="AO755" s="17">
        <f>VLOOKUP(B755,[2]Reference!D:E,2,1)</f>
        <v>202310</v>
      </c>
      <c r="AP755" s="12" t="str">
        <f t="shared" si="139"/>
        <v>7</v>
      </c>
      <c r="AQ755" s="18">
        <f t="shared" si="140"/>
        <v>0</v>
      </c>
      <c r="AR755" s="18">
        <f t="shared" si="141"/>
        <v>0.27</v>
      </c>
      <c r="AS755" s="13" t="str">
        <f>VLOOKUP(D755,[2]Reference!$Q:$U,3,FALSE)</f>
        <v>Azuma</v>
      </c>
      <c r="AT755" s="13" t="str">
        <f>VLOOKUP(D755,[2]Reference!Q:V,6,FALSE)</f>
        <v>Depot</v>
      </c>
      <c r="AU755" s="13" t="str">
        <f>VLOOKUP(D755,[2]Reference!$Q:$U,2,FALSE)</f>
        <v>Hitachi - Doncaster Carr</v>
      </c>
      <c r="AV755" s="19">
        <f t="shared" si="142"/>
        <v>44935</v>
      </c>
      <c r="AW755" s="12" t="str">
        <f>+VLOOKUP(X755,[2]Reference!BN:BO,2,FALSE)</f>
        <v>Depot</v>
      </c>
      <c r="AX755" s="20" t="str">
        <f t="shared" si="143"/>
        <v>HB</v>
      </c>
      <c r="AY755" s="20" t="str">
        <f>VLOOKUP(AX755,[2]Reference!AH:AI,2,FALSE)</f>
        <v>LNER</v>
      </c>
      <c r="AZ755" s="20" t="str">
        <f>VLOOKUP(D755,[2]Reference!Q:V,6,FALSE)</f>
        <v>Depot</v>
      </c>
      <c r="BA755" s="20" t="str">
        <f>VLOOKUP(D755,[2]Reference!Q:V,3,FALSE)</f>
        <v>Azuma</v>
      </c>
    </row>
    <row r="756" spans="1:53" ht="13.5" x14ac:dyDescent="0.25">
      <c r="A756" s="28" t="s">
        <v>1221</v>
      </c>
      <c r="B756" s="29">
        <v>44929</v>
      </c>
      <c r="C756" s="28" t="s">
        <v>54</v>
      </c>
      <c r="D756" s="28" t="s">
        <v>55</v>
      </c>
      <c r="E756" s="28" t="s">
        <v>56</v>
      </c>
      <c r="F756" s="28" t="s">
        <v>55</v>
      </c>
      <c r="G756" s="28" t="s">
        <v>72</v>
      </c>
      <c r="H756" s="28" t="s">
        <v>95</v>
      </c>
      <c r="I756" s="28" t="s">
        <v>292</v>
      </c>
      <c r="J756" s="28" t="s">
        <v>293</v>
      </c>
      <c r="K756" s="28" t="s">
        <v>261</v>
      </c>
      <c r="L756" s="28" t="s">
        <v>1222</v>
      </c>
      <c r="M756" s="28" t="s">
        <v>459</v>
      </c>
      <c r="N756" s="30">
        <v>46</v>
      </c>
      <c r="O756" s="30">
        <v>46</v>
      </c>
      <c r="P756" s="30">
        <v>0</v>
      </c>
      <c r="Q756" s="30">
        <v>0</v>
      </c>
      <c r="R756" s="30">
        <v>0</v>
      </c>
      <c r="S756" s="30">
        <v>0</v>
      </c>
      <c r="T756" s="30">
        <v>0</v>
      </c>
      <c r="U756" s="30">
        <v>1</v>
      </c>
      <c r="V756" s="30">
        <v>46</v>
      </c>
      <c r="W756" s="28" t="s">
        <v>1223</v>
      </c>
      <c r="X756" s="28" t="s">
        <v>80</v>
      </c>
      <c r="Y756" s="28" t="s">
        <v>66</v>
      </c>
      <c r="Z756" s="28" t="s">
        <v>995</v>
      </c>
      <c r="AA756" s="28" t="s">
        <v>782</v>
      </c>
      <c r="AB756" s="31">
        <v>0</v>
      </c>
      <c r="AC756" s="31">
        <v>0</v>
      </c>
      <c r="AD756" s="32">
        <v>1</v>
      </c>
      <c r="AE756" s="32">
        <v>1</v>
      </c>
      <c r="AF756" s="12" t="str">
        <f t="shared" si="132"/>
        <v>181790</v>
      </c>
      <c r="AG756" s="13" t="str">
        <f>VLOOKUP(D756,[2]Reference!$Q:$U,4,FALSE)</f>
        <v>Fleet</v>
      </c>
      <c r="AH756" s="13" t="str">
        <f>VLOOKUP(D756,[2]Reference!$Q:$U,5,FALSE)</f>
        <v>LNER</v>
      </c>
      <c r="AI756" s="14">
        <f t="shared" si="133"/>
        <v>0</v>
      </c>
      <c r="AJ756" s="14">
        <f t="shared" si="134"/>
        <v>0</v>
      </c>
      <c r="AK756" s="14">
        <f t="shared" si="135"/>
        <v>0</v>
      </c>
      <c r="AL756" s="15">
        <f t="shared" si="136"/>
        <v>1</v>
      </c>
      <c r="AM756" s="14">
        <f t="shared" si="137"/>
        <v>46</v>
      </c>
      <c r="AN756" s="16">
        <f t="shared" si="138"/>
        <v>44933</v>
      </c>
      <c r="AO756" s="17">
        <f>VLOOKUP(B756,[2]Reference!D:E,2,1)</f>
        <v>202310</v>
      </c>
      <c r="AP756" s="12" t="str">
        <f t="shared" si="139"/>
        <v>7</v>
      </c>
      <c r="AQ756" s="18">
        <f t="shared" si="140"/>
        <v>1</v>
      </c>
      <c r="AR756" s="18">
        <f t="shared" si="141"/>
        <v>1</v>
      </c>
      <c r="AS756" s="13" t="str">
        <f>VLOOKUP(D756,[2]Reference!$Q:$U,3,FALSE)</f>
        <v>Azuma</v>
      </c>
      <c r="AT756" s="13" t="str">
        <f>VLOOKUP(D756,[2]Reference!Q:V,6,FALSE)</f>
        <v>Azuma</v>
      </c>
      <c r="AU756" s="13" t="str">
        <f>VLOOKUP(D756,[2]Reference!$Q:$U,2,FALSE)</f>
        <v>Hitachi - Class 800</v>
      </c>
      <c r="AV756" s="19">
        <f t="shared" si="142"/>
        <v>44936</v>
      </c>
      <c r="AW756" s="12" t="str">
        <f>+VLOOKUP(X756,[2]Reference!BN:BO,2,FALSE)</f>
        <v>Fleet</v>
      </c>
      <c r="AX756" s="20" t="str">
        <f t="shared" si="143"/>
        <v>HB</v>
      </c>
      <c r="AY756" s="20" t="str">
        <f>VLOOKUP(AX756,[2]Reference!AH:AI,2,FALSE)</f>
        <v>LNER</v>
      </c>
      <c r="AZ756" s="20" t="str">
        <f>VLOOKUP(D756,[2]Reference!Q:V,6,FALSE)</f>
        <v>Azuma</v>
      </c>
      <c r="BA756" s="20" t="str">
        <f>VLOOKUP(D756,[2]Reference!Q:V,3,FALSE)</f>
        <v>Azuma</v>
      </c>
    </row>
    <row r="757" spans="1:53" ht="13.5" x14ac:dyDescent="0.25">
      <c r="A757" s="28" t="s">
        <v>1224</v>
      </c>
      <c r="B757" s="29">
        <v>44930</v>
      </c>
      <c r="C757" s="28" t="s">
        <v>54</v>
      </c>
      <c r="D757" s="28" t="s">
        <v>92</v>
      </c>
      <c r="E757" s="28" t="s">
        <v>93</v>
      </c>
      <c r="F757" s="28" t="s">
        <v>92</v>
      </c>
      <c r="G757" s="28" t="s">
        <v>121</v>
      </c>
      <c r="H757" s="28" t="s">
        <v>198</v>
      </c>
      <c r="I757" s="28" t="s">
        <v>209</v>
      </c>
      <c r="J757" s="28" t="s">
        <v>210</v>
      </c>
      <c r="K757" s="28" t="s">
        <v>366</v>
      </c>
      <c r="L757" s="28" t="s">
        <v>1225</v>
      </c>
      <c r="M757" s="28" t="s">
        <v>169</v>
      </c>
      <c r="N757" s="30">
        <v>28</v>
      </c>
      <c r="O757" s="30">
        <v>0</v>
      </c>
      <c r="P757" s="30">
        <v>28</v>
      </c>
      <c r="Q757" s="30">
        <v>1</v>
      </c>
      <c r="R757" s="30">
        <v>0</v>
      </c>
      <c r="S757" s="30">
        <v>1</v>
      </c>
      <c r="T757" s="30">
        <v>0</v>
      </c>
      <c r="U757" s="30">
        <v>5</v>
      </c>
      <c r="V757" s="30">
        <v>178</v>
      </c>
      <c r="W757" s="28" t="s">
        <v>1226</v>
      </c>
      <c r="X757" s="28" t="s">
        <v>119</v>
      </c>
      <c r="Y757" s="28" t="s">
        <v>66</v>
      </c>
      <c r="Z757" s="28" t="s">
        <v>995</v>
      </c>
      <c r="AA757" s="28" t="s">
        <v>782</v>
      </c>
      <c r="AB757" s="31">
        <v>2</v>
      </c>
      <c r="AC757" s="31">
        <v>0</v>
      </c>
      <c r="AD757" s="32">
        <v>2</v>
      </c>
      <c r="AE757" s="32">
        <v>3.57</v>
      </c>
      <c r="AF757" s="12" t="str">
        <f t="shared" si="132"/>
        <v>182052</v>
      </c>
      <c r="AG757" s="13" t="str">
        <f>VLOOKUP(D757,[2]Reference!$Q:$U,4,FALSE)</f>
        <v>Fleet</v>
      </c>
      <c r="AH757" s="13" t="str">
        <f>VLOOKUP(D757,[2]Reference!$Q:$U,5,FALSE)</f>
        <v>LNER</v>
      </c>
      <c r="AI757" s="14">
        <f t="shared" si="133"/>
        <v>2</v>
      </c>
      <c r="AJ757" s="14">
        <f t="shared" si="134"/>
        <v>0</v>
      </c>
      <c r="AK757" s="14">
        <f t="shared" si="135"/>
        <v>2</v>
      </c>
      <c r="AL757" s="15">
        <f t="shared" si="136"/>
        <v>0</v>
      </c>
      <c r="AM757" s="14">
        <f t="shared" si="137"/>
        <v>28</v>
      </c>
      <c r="AN757" s="16">
        <f t="shared" si="138"/>
        <v>44933</v>
      </c>
      <c r="AO757" s="17">
        <f>VLOOKUP(B757,[2]Reference!D:E,2,1)</f>
        <v>202310</v>
      </c>
      <c r="AP757" s="12" t="str">
        <f t="shared" si="139"/>
        <v>7</v>
      </c>
      <c r="AQ757" s="18">
        <f t="shared" si="140"/>
        <v>2</v>
      </c>
      <c r="AR757" s="18">
        <f t="shared" si="141"/>
        <v>3.57</v>
      </c>
      <c r="AS757" s="13" t="str">
        <f>VLOOKUP(D757,[2]Reference!$Q:$U,3,FALSE)</f>
        <v>Azuma</v>
      </c>
      <c r="AT757" s="13" t="str">
        <f>VLOOKUP(D757,[2]Reference!Q:V,6,FALSE)</f>
        <v>Azuma</v>
      </c>
      <c r="AU757" s="13" t="str">
        <f>VLOOKUP(D757,[2]Reference!$Q:$U,2,FALSE)</f>
        <v>Hitachi - Class 801</v>
      </c>
      <c r="AV757" s="19">
        <f t="shared" si="142"/>
        <v>44937</v>
      </c>
      <c r="AW757" s="12" t="str">
        <f>+VLOOKUP(X757,[2]Reference!BN:BO,2,FALSE)</f>
        <v>Depot</v>
      </c>
      <c r="AX757" s="20" t="str">
        <f t="shared" si="143"/>
        <v>HB</v>
      </c>
      <c r="AY757" s="20" t="str">
        <f>VLOOKUP(AX757,[2]Reference!AH:AI,2,FALSE)</f>
        <v>LNER</v>
      </c>
      <c r="AZ757" s="20" t="str">
        <f>VLOOKUP(D757,[2]Reference!Q:V,6,FALSE)</f>
        <v>Azuma</v>
      </c>
      <c r="BA757" s="20" t="str">
        <f>VLOOKUP(D757,[2]Reference!Q:V,3,FALSE)</f>
        <v>Azuma</v>
      </c>
    </row>
    <row r="758" spans="1:53" ht="13.5" x14ac:dyDescent="0.25">
      <c r="A758" s="28" t="s">
        <v>1227</v>
      </c>
      <c r="B758" s="29">
        <v>44930</v>
      </c>
      <c r="C758" s="28" t="s">
        <v>54</v>
      </c>
      <c r="D758" s="28" t="s">
        <v>283</v>
      </c>
      <c r="E758" s="28" t="s">
        <v>284</v>
      </c>
      <c r="F758" s="28" t="s">
        <v>283</v>
      </c>
      <c r="G758" s="28" t="s">
        <v>129</v>
      </c>
      <c r="H758" s="28" t="s">
        <v>112</v>
      </c>
      <c r="I758" s="28" t="s">
        <v>1228</v>
      </c>
      <c r="J758" s="28" t="s">
        <v>1229</v>
      </c>
      <c r="K758" s="28" t="s">
        <v>287</v>
      </c>
      <c r="L758" s="28" t="s">
        <v>1230</v>
      </c>
      <c r="M758" s="28" t="s">
        <v>255</v>
      </c>
      <c r="N758" s="30">
        <v>7</v>
      </c>
      <c r="O758" s="30">
        <v>0</v>
      </c>
      <c r="P758" s="30">
        <v>7</v>
      </c>
      <c r="Q758" s="30">
        <v>0</v>
      </c>
      <c r="R758" s="30">
        <v>0</v>
      </c>
      <c r="S758" s="30">
        <v>0</v>
      </c>
      <c r="T758" s="30">
        <v>0</v>
      </c>
      <c r="U758" s="30">
        <v>1</v>
      </c>
      <c r="V758" s="30">
        <v>7</v>
      </c>
      <c r="W758" s="28" t="s">
        <v>1231</v>
      </c>
      <c r="X758" s="28" t="s">
        <v>119</v>
      </c>
      <c r="Y758" s="28" t="s">
        <v>66</v>
      </c>
      <c r="Z758" s="28" t="s">
        <v>995</v>
      </c>
      <c r="AA758" s="28" t="s">
        <v>782</v>
      </c>
      <c r="AB758" s="31">
        <v>0</v>
      </c>
      <c r="AC758" s="31">
        <v>0</v>
      </c>
      <c r="AD758" s="32">
        <v>0</v>
      </c>
      <c r="AE758" s="32">
        <v>0</v>
      </c>
      <c r="AF758" s="12" t="str">
        <f t="shared" si="132"/>
        <v>182064</v>
      </c>
      <c r="AG758" s="13" t="str">
        <f>VLOOKUP(D758,[2]Reference!$Q:$U,4,FALSE)</f>
        <v>Fleet</v>
      </c>
      <c r="AH758" s="13" t="str">
        <f>VLOOKUP(D758,[2]Reference!$Q:$U,5,FALSE)</f>
        <v>LNER</v>
      </c>
      <c r="AI758" s="14">
        <f t="shared" si="133"/>
        <v>0</v>
      </c>
      <c r="AJ758" s="14">
        <f t="shared" si="134"/>
        <v>0</v>
      </c>
      <c r="AK758" s="14">
        <f t="shared" si="135"/>
        <v>0</v>
      </c>
      <c r="AL758" s="15">
        <f t="shared" si="136"/>
        <v>0</v>
      </c>
      <c r="AM758" s="14">
        <f t="shared" si="137"/>
        <v>7</v>
      </c>
      <c r="AN758" s="16">
        <f t="shared" si="138"/>
        <v>44933</v>
      </c>
      <c r="AO758" s="17">
        <f>VLOOKUP(B758,[2]Reference!D:E,2,1)</f>
        <v>202310</v>
      </c>
      <c r="AP758" s="12" t="str">
        <f t="shared" si="139"/>
        <v>7</v>
      </c>
      <c r="AQ758" s="18">
        <f t="shared" si="140"/>
        <v>0</v>
      </c>
      <c r="AR758" s="18">
        <f t="shared" si="141"/>
        <v>0</v>
      </c>
      <c r="AS758" s="13" t="str">
        <f>VLOOKUP(D758,[2]Reference!$Q:$U,3,FALSE)</f>
        <v>Azuma</v>
      </c>
      <c r="AT758" s="13" t="str">
        <f>VLOOKUP(D758,[2]Reference!Q:V,6,FALSE)</f>
        <v>Depot</v>
      </c>
      <c r="AU758" s="13" t="str">
        <f>VLOOKUP(D758,[2]Reference!$Q:$U,2,FALSE)</f>
        <v>Hitachi - Doncaster Carr</v>
      </c>
      <c r="AV758" s="19">
        <f t="shared" si="142"/>
        <v>44937</v>
      </c>
      <c r="AW758" s="12" t="str">
        <f>+VLOOKUP(X758,[2]Reference!BN:BO,2,FALSE)</f>
        <v>Depot</v>
      </c>
      <c r="AX758" s="20" t="str">
        <f t="shared" si="143"/>
        <v>HB</v>
      </c>
      <c r="AY758" s="20" t="str">
        <f>VLOOKUP(AX758,[2]Reference!AH:AI,2,FALSE)</f>
        <v>LNER</v>
      </c>
      <c r="AZ758" s="20" t="str">
        <f>VLOOKUP(D758,[2]Reference!Q:V,6,FALSE)</f>
        <v>Depot</v>
      </c>
      <c r="BA758" s="20" t="str">
        <f>VLOOKUP(D758,[2]Reference!Q:V,3,FALSE)</f>
        <v>Azuma</v>
      </c>
    </row>
    <row r="759" spans="1:53" ht="13.5" x14ac:dyDescent="0.25">
      <c r="A759" s="28" t="s">
        <v>1232</v>
      </c>
      <c r="B759" s="29">
        <v>44930</v>
      </c>
      <c r="C759" s="28" t="s">
        <v>54</v>
      </c>
      <c r="D759" s="28" t="s">
        <v>283</v>
      </c>
      <c r="E759" s="28" t="s">
        <v>284</v>
      </c>
      <c r="F759" s="28" t="s">
        <v>283</v>
      </c>
      <c r="G759" s="28" t="s">
        <v>129</v>
      </c>
      <c r="H759" s="28" t="s">
        <v>112</v>
      </c>
      <c r="I759" s="28" t="s">
        <v>1228</v>
      </c>
      <c r="J759" s="28" t="s">
        <v>1229</v>
      </c>
      <c r="K759" s="28" t="s">
        <v>287</v>
      </c>
      <c r="L759" s="28" t="s">
        <v>1233</v>
      </c>
      <c r="M759" s="28" t="s">
        <v>1055</v>
      </c>
      <c r="N759" s="30">
        <v>13</v>
      </c>
      <c r="O759" s="30">
        <v>0</v>
      </c>
      <c r="P759" s="30">
        <v>13</v>
      </c>
      <c r="Q759" s="30">
        <v>0</v>
      </c>
      <c r="R759" s="30">
        <v>0</v>
      </c>
      <c r="S759" s="30">
        <v>0</v>
      </c>
      <c r="T759" s="30">
        <v>0</v>
      </c>
      <c r="U759" s="30">
        <v>1</v>
      </c>
      <c r="V759" s="30">
        <v>13</v>
      </c>
      <c r="W759" s="28" t="s">
        <v>1234</v>
      </c>
      <c r="X759" s="28" t="s">
        <v>119</v>
      </c>
      <c r="Y759" s="28" t="s">
        <v>66</v>
      </c>
      <c r="Z759" s="28" t="s">
        <v>995</v>
      </c>
      <c r="AA759" s="28" t="s">
        <v>782</v>
      </c>
      <c r="AB759" s="31">
        <v>0</v>
      </c>
      <c r="AC759" s="31">
        <v>0</v>
      </c>
      <c r="AD759" s="32">
        <v>0</v>
      </c>
      <c r="AE759" s="32">
        <v>0.68</v>
      </c>
      <c r="AF759" s="12" t="str">
        <f t="shared" si="132"/>
        <v>182069</v>
      </c>
      <c r="AG759" s="13" t="str">
        <f>VLOOKUP(D759,[2]Reference!$Q:$U,4,FALSE)</f>
        <v>Fleet</v>
      </c>
      <c r="AH759" s="13" t="str">
        <f>VLOOKUP(D759,[2]Reference!$Q:$U,5,FALSE)</f>
        <v>LNER</v>
      </c>
      <c r="AI759" s="14">
        <f t="shared" si="133"/>
        <v>0</v>
      </c>
      <c r="AJ759" s="14">
        <f t="shared" si="134"/>
        <v>0</v>
      </c>
      <c r="AK759" s="14">
        <f t="shared" si="135"/>
        <v>0</v>
      </c>
      <c r="AL759" s="15">
        <f t="shared" si="136"/>
        <v>0</v>
      </c>
      <c r="AM759" s="14">
        <f t="shared" si="137"/>
        <v>13</v>
      </c>
      <c r="AN759" s="16">
        <f t="shared" si="138"/>
        <v>44933</v>
      </c>
      <c r="AO759" s="17">
        <f>VLOOKUP(B759,[2]Reference!D:E,2,1)</f>
        <v>202310</v>
      </c>
      <c r="AP759" s="12" t="str">
        <f t="shared" si="139"/>
        <v>7</v>
      </c>
      <c r="AQ759" s="18">
        <f t="shared" si="140"/>
        <v>0</v>
      </c>
      <c r="AR759" s="18">
        <f t="shared" si="141"/>
        <v>0.68</v>
      </c>
      <c r="AS759" s="13" t="str">
        <f>VLOOKUP(D759,[2]Reference!$Q:$U,3,FALSE)</f>
        <v>Azuma</v>
      </c>
      <c r="AT759" s="13" t="str">
        <f>VLOOKUP(D759,[2]Reference!Q:V,6,FALSE)</f>
        <v>Depot</v>
      </c>
      <c r="AU759" s="13" t="str">
        <f>VLOOKUP(D759,[2]Reference!$Q:$U,2,FALSE)</f>
        <v>Hitachi - Doncaster Carr</v>
      </c>
      <c r="AV759" s="19">
        <f t="shared" si="142"/>
        <v>44937</v>
      </c>
      <c r="AW759" s="12" t="str">
        <f>+VLOOKUP(X759,[2]Reference!BN:BO,2,FALSE)</f>
        <v>Depot</v>
      </c>
      <c r="AX759" s="20" t="str">
        <f t="shared" si="143"/>
        <v>HB</v>
      </c>
      <c r="AY759" s="20" t="str">
        <f>VLOOKUP(AX759,[2]Reference!AH:AI,2,FALSE)</f>
        <v>LNER</v>
      </c>
      <c r="AZ759" s="20" t="str">
        <f>VLOOKUP(D759,[2]Reference!Q:V,6,FALSE)</f>
        <v>Depot</v>
      </c>
      <c r="BA759" s="20" t="str">
        <f>VLOOKUP(D759,[2]Reference!Q:V,3,FALSE)</f>
        <v>Azuma</v>
      </c>
    </row>
    <row r="760" spans="1:53" ht="13.5" x14ac:dyDescent="0.25">
      <c r="A760" s="28" t="s">
        <v>1237</v>
      </c>
      <c r="B760" s="29">
        <v>44930</v>
      </c>
      <c r="C760" s="28" t="s">
        <v>54</v>
      </c>
      <c r="D760" s="28" t="s">
        <v>92</v>
      </c>
      <c r="E760" s="28" t="s">
        <v>93</v>
      </c>
      <c r="F760" s="28" t="s">
        <v>92</v>
      </c>
      <c r="G760" s="28" t="s">
        <v>154</v>
      </c>
      <c r="H760" s="28" t="s">
        <v>730</v>
      </c>
      <c r="I760" s="28" t="s">
        <v>731</v>
      </c>
      <c r="J760" s="28" t="s">
        <v>732</v>
      </c>
      <c r="K760" s="28" t="s">
        <v>1238</v>
      </c>
      <c r="L760" s="28" t="s">
        <v>1239</v>
      </c>
      <c r="M760" s="28" t="s">
        <v>332</v>
      </c>
      <c r="N760" s="30">
        <v>0</v>
      </c>
      <c r="O760" s="30">
        <v>0</v>
      </c>
      <c r="P760" s="30">
        <v>0</v>
      </c>
      <c r="Q760" s="30">
        <v>0</v>
      </c>
      <c r="R760" s="30">
        <v>1</v>
      </c>
      <c r="S760" s="30">
        <v>0</v>
      </c>
      <c r="T760" s="30">
        <v>0</v>
      </c>
      <c r="U760" s="30">
        <v>1</v>
      </c>
      <c r="V760" s="30">
        <v>8</v>
      </c>
      <c r="W760" s="28" t="s">
        <v>1240</v>
      </c>
      <c r="X760" s="28" t="s">
        <v>80</v>
      </c>
      <c r="Y760" s="28" t="s">
        <v>66</v>
      </c>
      <c r="Z760" s="28" t="s">
        <v>995</v>
      </c>
      <c r="AA760" s="28" t="s">
        <v>782</v>
      </c>
      <c r="AB760" s="31">
        <v>0</v>
      </c>
      <c r="AC760" s="31">
        <v>1</v>
      </c>
      <c r="AD760" s="32">
        <v>1</v>
      </c>
      <c r="AE760" s="32">
        <v>1</v>
      </c>
      <c r="AF760" s="12" t="str">
        <f t="shared" si="132"/>
        <v>182313</v>
      </c>
      <c r="AG760" s="13" t="str">
        <f>VLOOKUP(D760,[2]Reference!$Q:$U,4,FALSE)</f>
        <v>Fleet</v>
      </c>
      <c r="AH760" s="13" t="str">
        <f>VLOOKUP(D760,[2]Reference!$Q:$U,5,FALSE)</f>
        <v>LNER</v>
      </c>
      <c r="AI760" s="14">
        <f t="shared" si="133"/>
        <v>0</v>
      </c>
      <c r="AJ760" s="14">
        <f t="shared" si="134"/>
        <v>0.5</v>
      </c>
      <c r="AK760" s="14">
        <f t="shared" si="135"/>
        <v>0.5</v>
      </c>
      <c r="AL760" s="15">
        <f t="shared" si="136"/>
        <v>0.5</v>
      </c>
      <c r="AM760" s="14">
        <f t="shared" si="137"/>
        <v>0</v>
      </c>
      <c r="AN760" s="16">
        <f t="shared" si="138"/>
        <v>44933</v>
      </c>
      <c r="AO760" s="17">
        <f>VLOOKUP(B760,[2]Reference!D:E,2,1)</f>
        <v>202310</v>
      </c>
      <c r="AP760" s="12" t="str">
        <f t="shared" si="139"/>
        <v>7</v>
      </c>
      <c r="AQ760" s="18">
        <f t="shared" si="140"/>
        <v>1</v>
      </c>
      <c r="AR760" s="18">
        <f t="shared" si="141"/>
        <v>1</v>
      </c>
      <c r="AS760" s="13" t="str">
        <f>VLOOKUP(D760,[2]Reference!$Q:$U,3,FALSE)</f>
        <v>Azuma</v>
      </c>
      <c r="AT760" s="13" t="str">
        <f>VLOOKUP(D760,[2]Reference!Q:V,6,FALSE)</f>
        <v>Azuma</v>
      </c>
      <c r="AU760" s="13" t="str">
        <f>VLOOKUP(D760,[2]Reference!$Q:$U,2,FALSE)</f>
        <v>Hitachi - Class 801</v>
      </c>
      <c r="AV760" s="19">
        <f t="shared" si="142"/>
        <v>44937</v>
      </c>
      <c r="AW760" s="12" t="str">
        <f>+VLOOKUP(X760,[2]Reference!BN:BO,2,FALSE)</f>
        <v>Fleet</v>
      </c>
      <c r="AX760" s="20" t="str">
        <f t="shared" si="143"/>
        <v>HB</v>
      </c>
      <c r="AY760" s="20" t="str">
        <f>VLOOKUP(AX760,[2]Reference!AH:AI,2,FALSE)</f>
        <v>LNER</v>
      </c>
      <c r="AZ760" s="20" t="str">
        <f>VLOOKUP(D760,[2]Reference!Q:V,6,FALSE)</f>
        <v>Azuma</v>
      </c>
      <c r="BA760" s="20" t="str">
        <f>VLOOKUP(D760,[2]Reference!Q:V,3,FALSE)</f>
        <v>Azuma</v>
      </c>
    </row>
    <row r="761" spans="1:53" ht="13.5" x14ac:dyDescent="0.25">
      <c r="A761" s="28" t="s">
        <v>1241</v>
      </c>
      <c r="B761" s="29">
        <v>44930</v>
      </c>
      <c r="C761" s="28" t="s">
        <v>54</v>
      </c>
      <c r="D761" s="28" t="s">
        <v>92</v>
      </c>
      <c r="E761" s="28" t="s">
        <v>93</v>
      </c>
      <c r="F761" s="28" t="s">
        <v>92</v>
      </c>
      <c r="G761" s="28" t="s">
        <v>129</v>
      </c>
      <c r="H761" s="28" t="s">
        <v>73</v>
      </c>
      <c r="I761" s="28" t="s">
        <v>1242</v>
      </c>
      <c r="J761" s="28" t="s">
        <v>1243</v>
      </c>
      <c r="K761" s="28" t="s">
        <v>179</v>
      </c>
      <c r="L761" s="28" t="s">
        <v>1244</v>
      </c>
      <c r="M761" s="28" t="s">
        <v>589</v>
      </c>
      <c r="N761" s="30">
        <v>6</v>
      </c>
      <c r="O761" s="30">
        <v>6</v>
      </c>
      <c r="P761" s="30">
        <v>0</v>
      </c>
      <c r="Q761" s="30">
        <v>0</v>
      </c>
      <c r="R761" s="30">
        <v>0</v>
      </c>
      <c r="S761" s="30">
        <v>0</v>
      </c>
      <c r="T761" s="30">
        <v>0</v>
      </c>
      <c r="U761" s="30">
        <v>1</v>
      </c>
      <c r="V761" s="30">
        <v>6</v>
      </c>
      <c r="W761" s="28" t="s">
        <v>1245</v>
      </c>
      <c r="X761" s="28" t="s">
        <v>80</v>
      </c>
      <c r="Y761" s="28" t="s">
        <v>66</v>
      </c>
      <c r="Z761" s="28" t="s">
        <v>995</v>
      </c>
      <c r="AA761" s="28" t="s">
        <v>782</v>
      </c>
      <c r="AB761" s="31">
        <v>0</v>
      </c>
      <c r="AC761" s="31">
        <v>0</v>
      </c>
      <c r="AD761" s="32">
        <v>0</v>
      </c>
      <c r="AE761" s="32">
        <v>0.33</v>
      </c>
      <c r="AF761" s="12" t="str">
        <f t="shared" si="132"/>
        <v>182406</v>
      </c>
      <c r="AG761" s="13" t="str">
        <f>VLOOKUP(D761,[2]Reference!$Q:$U,4,FALSE)</f>
        <v>Fleet</v>
      </c>
      <c r="AH761" s="13" t="str">
        <f>VLOOKUP(D761,[2]Reference!$Q:$U,5,FALSE)</f>
        <v>LNER</v>
      </c>
      <c r="AI761" s="14">
        <f t="shared" si="133"/>
        <v>0</v>
      </c>
      <c r="AJ761" s="14">
        <f t="shared" si="134"/>
        <v>0</v>
      </c>
      <c r="AK761" s="14">
        <f t="shared" si="135"/>
        <v>0</v>
      </c>
      <c r="AL761" s="15">
        <f t="shared" si="136"/>
        <v>0</v>
      </c>
      <c r="AM761" s="14">
        <f t="shared" si="137"/>
        <v>6</v>
      </c>
      <c r="AN761" s="16">
        <f t="shared" si="138"/>
        <v>44933</v>
      </c>
      <c r="AO761" s="17">
        <f>VLOOKUP(B761,[2]Reference!D:E,2,1)</f>
        <v>202310</v>
      </c>
      <c r="AP761" s="12" t="str">
        <f t="shared" si="139"/>
        <v>7</v>
      </c>
      <c r="AQ761" s="18">
        <f t="shared" si="140"/>
        <v>0</v>
      </c>
      <c r="AR761" s="18">
        <f t="shared" si="141"/>
        <v>0.33</v>
      </c>
      <c r="AS761" s="13" t="str">
        <f>VLOOKUP(D761,[2]Reference!$Q:$U,3,FALSE)</f>
        <v>Azuma</v>
      </c>
      <c r="AT761" s="13" t="str">
        <f>VLOOKUP(D761,[2]Reference!Q:V,6,FALSE)</f>
        <v>Azuma</v>
      </c>
      <c r="AU761" s="13" t="str">
        <f>VLOOKUP(D761,[2]Reference!$Q:$U,2,FALSE)</f>
        <v>Hitachi - Class 801</v>
      </c>
      <c r="AV761" s="19">
        <f t="shared" si="142"/>
        <v>44937</v>
      </c>
      <c r="AW761" s="12" t="str">
        <f>+VLOOKUP(X761,[2]Reference!BN:BO,2,FALSE)</f>
        <v>Fleet</v>
      </c>
      <c r="AX761" s="20" t="str">
        <f t="shared" si="143"/>
        <v>HB</v>
      </c>
      <c r="AY761" s="20" t="str">
        <f>VLOOKUP(AX761,[2]Reference!AH:AI,2,FALSE)</f>
        <v>LNER</v>
      </c>
      <c r="AZ761" s="20" t="str">
        <f>VLOOKUP(D761,[2]Reference!Q:V,6,FALSE)</f>
        <v>Azuma</v>
      </c>
      <c r="BA761" s="20" t="str">
        <f>VLOOKUP(D761,[2]Reference!Q:V,3,FALSE)</f>
        <v>Azuma</v>
      </c>
    </row>
    <row r="762" spans="1:53" ht="13.5" x14ac:dyDescent="0.25">
      <c r="A762" s="28" t="s">
        <v>1247</v>
      </c>
      <c r="B762" s="29">
        <v>44931</v>
      </c>
      <c r="C762" s="28" t="s">
        <v>54</v>
      </c>
      <c r="D762" s="28" t="s">
        <v>578</v>
      </c>
      <c r="E762" s="28" t="s">
        <v>579</v>
      </c>
      <c r="F762" s="28" t="s">
        <v>578</v>
      </c>
      <c r="G762" s="28" t="s">
        <v>146</v>
      </c>
      <c r="H762" s="28" t="s">
        <v>112</v>
      </c>
      <c r="I762" s="28" t="s">
        <v>906</v>
      </c>
      <c r="J762" s="28" t="s">
        <v>907</v>
      </c>
      <c r="K762" s="28" t="s">
        <v>757</v>
      </c>
      <c r="L762" s="28" t="s">
        <v>1248</v>
      </c>
      <c r="M762" s="28" t="s">
        <v>332</v>
      </c>
      <c r="N762" s="30">
        <v>44</v>
      </c>
      <c r="O762" s="30">
        <v>0</v>
      </c>
      <c r="P762" s="30">
        <v>44</v>
      </c>
      <c r="Q762" s="30">
        <v>0</v>
      </c>
      <c r="R762" s="30">
        <v>0</v>
      </c>
      <c r="S762" s="30">
        <v>0</v>
      </c>
      <c r="T762" s="30">
        <v>0</v>
      </c>
      <c r="U762" s="30">
        <v>1</v>
      </c>
      <c r="V762" s="30">
        <v>44</v>
      </c>
      <c r="W762" s="28" t="s">
        <v>1249</v>
      </c>
      <c r="X762" s="28" t="s">
        <v>119</v>
      </c>
      <c r="Y762" s="28" t="s">
        <v>66</v>
      </c>
      <c r="Z762" s="28" t="s">
        <v>995</v>
      </c>
      <c r="AA762" s="28" t="s">
        <v>782</v>
      </c>
      <c r="AB762" s="31">
        <v>0</v>
      </c>
      <c r="AC762" s="31">
        <v>0</v>
      </c>
      <c r="AD762" s="32">
        <v>0.83</v>
      </c>
      <c r="AE762" s="32">
        <v>0.83</v>
      </c>
      <c r="AF762" s="12" t="str">
        <f t="shared" si="132"/>
        <v>183043</v>
      </c>
      <c r="AG762" s="13" t="str">
        <f>VLOOKUP(D762,[2]Reference!$Q:$U,4,FALSE)</f>
        <v>Fleet</v>
      </c>
      <c r="AH762" s="13" t="str">
        <f>VLOOKUP(D762,[2]Reference!$Q:$U,5,FALSE)</f>
        <v>LNER</v>
      </c>
      <c r="AI762" s="14">
        <f t="shared" si="133"/>
        <v>0</v>
      </c>
      <c r="AJ762" s="14">
        <f t="shared" si="134"/>
        <v>0</v>
      </c>
      <c r="AK762" s="14">
        <f t="shared" si="135"/>
        <v>0</v>
      </c>
      <c r="AL762" s="15">
        <f t="shared" si="136"/>
        <v>0.83</v>
      </c>
      <c r="AM762" s="14">
        <f t="shared" si="137"/>
        <v>44</v>
      </c>
      <c r="AN762" s="16">
        <f t="shared" si="138"/>
        <v>44933</v>
      </c>
      <c r="AO762" s="17">
        <f>VLOOKUP(B762,[2]Reference!D:E,2,1)</f>
        <v>202310</v>
      </c>
      <c r="AP762" s="12" t="str">
        <f t="shared" si="139"/>
        <v>7</v>
      </c>
      <c r="AQ762" s="18">
        <f t="shared" si="140"/>
        <v>0.83</v>
      </c>
      <c r="AR762" s="18">
        <f t="shared" si="141"/>
        <v>0.83</v>
      </c>
      <c r="AS762" s="13" t="str">
        <f>VLOOKUP(D762,[2]Reference!$Q:$U,3,FALSE)</f>
        <v>Azuma</v>
      </c>
      <c r="AT762" s="13" t="str">
        <f>VLOOKUP(D762,[2]Reference!Q:V,6,FALSE)</f>
        <v>Depot</v>
      </c>
      <c r="AU762" s="13" t="str">
        <f>VLOOKUP(D762,[2]Reference!$Q:$U,2,FALSE)</f>
        <v>Bounds Green</v>
      </c>
      <c r="AV762" s="19">
        <f t="shared" si="142"/>
        <v>44938</v>
      </c>
      <c r="AW762" s="12" t="str">
        <f>+VLOOKUP(X762,[2]Reference!BN:BO,2,FALSE)</f>
        <v>Depot</v>
      </c>
      <c r="AX762" s="20" t="str">
        <f t="shared" si="143"/>
        <v>HB</v>
      </c>
      <c r="AY762" s="20" t="str">
        <f>VLOOKUP(AX762,[2]Reference!AH:AI,2,FALSE)</f>
        <v>LNER</v>
      </c>
      <c r="AZ762" s="20" t="str">
        <f>VLOOKUP(D762,[2]Reference!Q:V,6,FALSE)</f>
        <v>Depot</v>
      </c>
      <c r="BA762" s="20" t="str">
        <f>VLOOKUP(D762,[2]Reference!Q:V,3,FALSE)</f>
        <v>Azuma</v>
      </c>
    </row>
    <row r="763" spans="1:53" ht="13.5" x14ac:dyDescent="0.25">
      <c r="A763" s="28" t="s">
        <v>1251</v>
      </c>
      <c r="B763" s="29">
        <v>44932</v>
      </c>
      <c r="C763" s="28" t="s">
        <v>54</v>
      </c>
      <c r="D763" s="28" t="s">
        <v>300</v>
      </c>
      <c r="E763" s="28" t="s">
        <v>301</v>
      </c>
      <c r="F763" s="28" t="s">
        <v>300</v>
      </c>
      <c r="G763" s="28" t="s">
        <v>129</v>
      </c>
      <c r="H763" s="28" t="s">
        <v>198</v>
      </c>
      <c r="I763" s="28" t="s">
        <v>199</v>
      </c>
      <c r="J763" s="28" t="s">
        <v>200</v>
      </c>
      <c r="K763" s="28" t="s">
        <v>179</v>
      </c>
      <c r="L763" s="28" t="s">
        <v>1252</v>
      </c>
      <c r="M763" s="28" t="s">
        <v>174</v>
      </c>
      <c r="N763" s="30">
        <v>9</v>
      </c>
      <c r="O763" s="30">
        <v>9</v>
      </c>
      <c r="P763" s="30">
        <v>0</v>
      </c>
      <c r="Q763" s="30">
        <v>0</v>
      </c>
      <c r="R763" s="30">
        <v>0</v>
      </c>
      <c r="S763" s="30">
        <v>0</v>
      </c>
      <c r="T763" s="30">
        <v>0</v>
      </c>
      <c r="U763" s="30">
        <v>1</v>
      </c>
      <c r="V763" s="30">
        <v>9</v>
      </c>
      <c r="W763" s="28" t="s">
        <v>1253</v>
      </c>
      <c r="X763" s="28" t="s">
        <v>119</v>
      </c>
      <c r="Y763" s="28" t="s">
        <v>66</v>
      </c>
      <c r="Z763" s="28" t="s">
        <v>995</v>
      </c>
      <c r="AA763" s="28" t="s">
        <v>782</v>
      </c>
      <c r="AB763" s="31">
        <v>0</v>
      </c>
      <c r="AC763" s="31">
        <v>0</v>
      </c>
      <c r="AD763" s="32">
        <v>0</v>
      </c>
      <c r="AE763" s="32">
        <v>0</v>
      </c>
      <c r="AF763" s="12" t="str">
        <f t="shared" si="132"/>
        <v>184408</v>
      </c>
      <c r="AG763" s="13" t="str">
        <f>VLOOKUP(D763,[2]Reference!$Q:$U,4,FALSE)</f>
        <v>Fleet</v>
      </c>
      <c r="AH763" s="13" t="str">
        <f>VLOOKUP(D763,[2]Reference!$Q:$U,5,FALSE)</f>
        <v>LNER</v>
      </c>
      <c r="AI763" s="14">
        <f t="shared" si="133"/>
        <v>0</v>
      </c>
      <c r="AJ763" s="14">
        <f t="shared" si="134"/>
        <v>0</v>
      </c>
      <c r="AK763" s="14">
        <f t="shared" si="135"/>
        <v>0</v>
      </c>
      <c r="AL763" s="15">
        <f t="shared" si="136"/>
        <v>0</v>
      </c>
      <c r="AM763" s="14">
        <f t="shared" si="137"/>
        <v>9</v>
      </c>
      <c r="AN763" s="16">
        <f t="shared" si="138"/>
        <v>44933</v>
      </c>
      <c r="AO763" s="17">
        <f>VLOOKUP(B763,[2]Reference!D:E,2,1)</f>
        <v>202310</v>
      </c>
      <c r="AP763" s="12" t="str">
        <f t="shared" si="139"/>
        <v>7</v>
      </c>
      <c r="AQ763" s="18">
        <f t="shared" si="140"/>
        <v>0</v>
      </c>
      <c r="AR763" s="18">
        <f t="shared" si="141"/>
        <v>0</v>
      </c>
      <c r="AS763" s="13" t="str">
        <f>VLOOKUP(D763,[2]Reference!$Q:$U,3,FALSE)</f>
        <v>Other</v>
      </c>
      <c r="AT763" s="13" t="str">
        <f>VLOOKUP(D763,[2]Reference!Q:V,6,FALSE)</f>
        <v>Other</v>
      </c>
      <c r="AU763" s="13" t="str">
        <f>VLOOKUP(D763,[2]Reference!$Q:$U,2,FALSE)</f>
        <v>Hitachi - Control</v>
      </c>
      <c r="AV763" s="19">
        <f t="shared" si="142"/>
        <v>44939</v>
      </c>
      <c r="AW763" s="12" t="str">
        <f>+VLOOKUP(X763,[2]Reference!BN:BO,2,FALSE)</f>
        <v>Depot</v>
      </c>
      <c r="AX763" s="20" t="str">
        <f t="shared" si="143"/>
        <v>HB</v>
      </c>
      <c r="AY763" s="20" t="str">
        <f>VLOOKUP(AX763,[2]Reference!AH:AI,2,FALSE)</f>
        <v>LNER</v>
      </c>
      <c r="AZ763" s="20" t="str">
        <f>VLOOKUP(D763,[2]Reference!Q:V,6,FALSE)</f>
        <v>Other</v>
      </c>
      <c r="BA763" s="20" t="str">
        <f>VLOOKUP(D763,[2]Reference!Q:V,3,FALSE)</f>
        <v>Other</v>
      </c>
    </row>
    <row r="764" spans="1:53" ht="13.5" x14ac:dyDescent="0.25">
      <c r="A764" s="28" t="s">
        <v>1256</v>
      </c>
      <c r="B764" s="29">
        <v>44933</v>
      </c>
      <c r="C764" s="28" t="s">
        <v>54</v>
      </c>
      <c r="D764" s="28" t="s">
        <v>92</v>
      </c>
      <c r="E764" s="28" t="s">
        <v>93</v>
      </c>
      <c r="F764" s="28" t="s">
        <v>92</v>
      </c>
      <c r="G764" s="28" t="s">
        <v>121</v>
      </c>
      <c r="H764" s="28" t="s">
        <v>327</v>
      </c>
      <c r="I764" s="28" t="s">
        <v>1031</v>
      </c>
      <c r="J764" s="28" t="s">
        <v>1032</v>
      </c>
      <c r="K764" s="28" t="s">
        <v>124</v>
      </c>
      <c r="L764" s="28" t="s">
        <v>1257</v>
      </c>
      <c r="M764" s="28" t="s">
        <v>660</v>
      </c>
      <c r="N764" s="30">
        <v>28</v>
      </c>
      <c r="O764" s="30">
        <v>28</v>
      </c>
      <c r="P764" s="30">
        <v>0</v>
      </c>
      <c r="Q764" s="30">
        <v>0</v>
      </c>
      <c r="R764" s="30">
        <v>0</v>
      </c>
      <c r="S764" s="30">
        <v>0</v>
      </c>
      <c r="T764" s="30">
        <v>0</v>
      </c>
      <c r="U764" s="30">
        <v>1</v>
      </c>
      <c r="V764" s="30">
        <v>28</v>
      </c>
      <c r="W764" s="28" t="s">
        <v>1258</v>
      </c>
      <c r="X764" s="28" t="s">
        <v>80</v>
      </c>
      <c r="Y764" s="28" t="s">
        <v>66</v>
      </c>
      <c r="Z764" s="28" t="s">
        <v>995</v>
      </c>
      <c r="AA764" s="28" t="s">
        <v>782</v>
      </c>
      <c r="AB764" s="31">
        <v>0</v>
      </c>
      <c r="AC764" s="31">
        <v>0</v>
      </c>
      <c r="AD764" s="32">
        <v>0</v>
      </c>
      <c r="AE764" s="32">
        <v>0.93</v>
      </c>
      <c r="AF764" s="12" t="str">
        <f t="shared" si="132"/>
        <v>184971</v>
      </c>
      <c r="AG764" s="13" t="str">
        <f>VLOOKUP(D764,[2]Reference!$Q:$U,4,FALSE)</f>
        <v>Fleet</v>
      </c>
      <c r="AH764" s="13" t="str">
        <f>VLOOKUP(D764,[2]Reference!$Q:$U,5,FALSE)</f>
        <v>LNER</v>
      </c>
      <c r="AI764" s="14">
        <f t="shared" si="133"/>
        <v>0</v>
      </c>
      <c r="AJ764" s="14">
        <f t="shared" si="134"/>
        <v>0</v>
      </c>
      <c r="AK764" s="14">
        <f t="shared" si="135"/>
        <v>0</v>
      </c>
      <c r="AL764" s="15">
        <f t="shared" si="136"/>
        <v>0</v>
      </c>
      <c r="AM764" s="14">
        <f t="shared" si="137"/>
        <v>28</v>
      </c>
      <c r="AN764" s="16">
        <f t="shared" si="138"/>
        <v>44933</v>
      </c>
      <c r="AO764" s="17">
        <f>VLOOKUP(B764,[2]Reference!D:E,2,1)</f>
        <v>202310</v>
      </c>
      <c r="AP764" s="12" t="str">
        <f t="shared" si="139"/>
        <v>7</v>
      </c>
      <c r="AQ764" s="18">
        <f t="shared" si="140"/>
        <v>0</v>
      </c>
      <c r="AR764" s="18">
        <f t="shared" si="141"/>
        <v>0.93</v>
      </c>
      <c r="AS764" s="13" t="str">
        <f>VLOOKUP(D764,[2]Reference!$Q:$U,3,FALSE)</f>
        <v>Azuma</v>
      </c>
      <c r="AT764" s="13" t="str">
        <f>VLOOKUP(D764,[2]Reference!Q:V,6,FALSE)</f>
        <v>Azuma</v>
      </c>
      <c r="AU764" s="13" t="str">
        <f>VLOOKUP(D764,[2]Reference!$Q:$U,2,FALSE)</f>
        <v>Hitachi - Class 801</v>
      </c>
      <c r="AV764" s="19">
        <f t="shared" si="142"/>
        <v>44940</v>
      </c>
      <c r="AW764" s="12" t="str">
        <f>+VLOOKUP(X764,[2]Reference!BN:BO,2,FALSE)</f>
        <v>Fleet</v>
      </c>
      <c r="AX764" s="20" t="str">
        <f t="shared" si="143"/>
        <v>HB</v>
      </c>
      <c r="AY764" s="20" t="str">
        <f>VLOOKUP(AX764,[2]Reference!AH:AI,2,FALSE)</f>
        <v>LNER</v>
      </c>
      <c r="AZ764" s="20" t="str">
        <f>VLOOKUP(D764,[2]Reference!Q:V,6,FALSE)</f>
        <v>Azuma</v>
      </c>
      <c r="BA764" s="20" t="str">
        <f>VLOOKUP(D764,[2]Reference!Q:V,3,FALSE)</f>
        <v>Azuma</v>
      </c>
    </row>
    <row r="765" spans="1:53" ht="13.5" x14ac:dyDescent="0.25">
      <c r="A765" s="28" t="s">
        <v>1262</v>
      </c>
      <c r="B765" s="29">
        <v>44934</v>
      </c>
      <c r="C765" s="28" t="s">
        <v>54</v>
      </c>
      <c r="D765" s="28" t="s">
        <v>55</v>
      </c>
      <c r="E765" s="28" t="s">
        <v>56</v>
      </c>
      <c r="F765" s="28" t="s">
        <v>55</v>
      </c>
      <c r="G765" s="28" t="s">
        <v>121</v>
      </c>
      <c r="H765" s="28" t="s">
        <v>258</v>
      </c>
      <c r="I765" s="28" t="s">
        <v>568</v>
      </c>
      <c r="J765" s="28" t="s">
        <v>569</v>
      </c>
      <c r="K765" s="28" t="s">
        <v>294</v>
      </c>
      <c r="L765" s="28" t="s">
        <v>1263</v>
      </c>
      <c r="M765" s="28" t="s">
        <v>255</v>
      </c>
      <c r="N765" s="30">
        <v>33</v>
      </c>
      <c r="O765" s="30">
        <v>33</v>
      </c>
      <c r="P765" s="30">
        <v>0</v>
      </c>
      <c r="Q765" s="30">
        <v>0</v>
      </c>
      <c r="R765" s="30">
        <v>0</v>
      </c>
      <c r="S765" s="30">
        <v>0</v>
      </c>
      <c r="T765" s="30">
        <v>0</v>
      </c>
      <c r="U765" s="30">
        <v>1</v>
      </c>
      <c r="V765" s="30">
        <v>33</v>
      </c>
      <c r="W765" s="28" t="s">
        <v>1264</v>
      </c>
      <c r="X765" s="28" t="s">
        <v>80</v>
      </c>
      <c r="Y765" s="28" t="s">
        <v>66</v>
      </c>
      <c r="Z765" s="28" t="s">
        <v>921</v>
      </c>
      <c r="AA765" s="28" t="s">
        <v>922</v>
      </c>
      <c r="AB765" s="31">
        <v>0</v>
      </c>
      <c r="AC765" s="31">
        <v>0</v>
      </c>
      <c r="AD765" s="32">
        <v>0.92</v>
      </c>
      <c r="AE765" s="32">
        <v>0.92</v>
      </c>
      <c r="AF765" s="12" t="str">
        <f t="shared" si="132"/>
        <v>186363</v>
      </c>
      <c r="AG765" s="13" t="str">
        <f>VLOOKUP(D765,[2]Reference!$Q:$U,4,FALSE)</f>
        <v>Fleet</v>
      </c>
      <c r="AH765" s="13" t="str">
        <f>VLOOKUP(D765,[2]Reference!$Q:$U,5,FALSE)</f>
        <v>LNER</v>
      </c>
      <c r="AI765" s="14">
        <f t="shared" si="133"/>
        <v>0</v>
      </c>
      <c r="AJ765" s="14">
        <f t="shared" si="134"/>
        <v>0</v>
      </c>
      <c r="AK765" s="14">
        <f t="shared" si="135"/>
        <v>0</v>
      </c>
      <c r="AL765" s="15">
        <f t="shared" si="136"/>
        <v>0.92</v>
      </c>
      <c r="AM765" s="14">
        <f t="shared" si="137"/>
        <v>33</v>
      </c>
      <c r="AN765" s="16">
        <f t="shared" si="138"/>
        <v>44940</v>
      </c>
      <c r="AO765" s="17">
        <f>VLOOKUP(B765,[2]Reference!D:E,2,1)</f>
        <v>202311</v>
      </c>
      <c r="AP765" s="12" t="str">
        <f t="shared" si="139"/>
        <v>7</v>
      </c>
      <c r="AQ765" s="18">
        <f t="shared" si="140"/>
        <v>0.92</v>
      </c>
      <c r="AR765" s="18">
        <f t="shared" si="141"/>
        <v>0.92</v>
      </c>
      <c r="AS765" s="13" t="str">
        <f>VLOOKUP(D765,[2]Reference!$Q:$U,3,FALSE)</f>
        <v>Azuma</v>
      </c>
      <c r="AT765" s="13" t="str">
        <f>VLOOKUP(D765,[2]Reference!Q:V,6,FALSE)</f>
        <v>Azuma</v>
      </c>
      <c r="AU765" s="13" t="str">
        <f>VLOOKUP(D765,[2]Reference!$Q:$U,2,FALSE)</f>
        <v>Hitachi - Class 800</v>
      </c>
      <c r="AV765" s="19">
        <f t="shared" si="142"/>
        <v>44941</v>
      </c>
      <c r="AW765" s="12" t="str">
        <f>+VLOOKUP(X765,[2]Reference!BN:BO,2,FALSE)</f>
        <v>Fleet</v>
      </c>
      <c r="AX765" s="20" t="str">
        <f t="shared" si="143"/>
        <v>HB</v>
      </c>
      <c r="AY765" s="20" t="str">
        <f>VLOOKUP(AX765,[2]Reference!AH:AI,2,FALSE)</f>
        <v>LNER</v>
      </c>
      <c r="AZ765" s="20" t="str">
        <f>VLOOKUP(D765,[2]Reference!Q:V,6,FALSE)</f>
        <v>Azuma</v>
      </c>
      <c r="BA765" s="20" t="str">
        <f>VLOOKUP(D765,[2]Reference!Q:V,3,FALSE)</f>
        <v>Azuma</v>
      </c>
    </row>
    <row r="766" spans="1:53" ht="13.5" x14ac:dyDescent="0.25">
      <c r="A766" s="28" t="s">
        <v>1265</v>
      </c>
      <c r="B766" s="29">
        <v>44934</v>
      </c>
      <c r="C766" s="28" t="s">
        <v>54</v>
      </c>
      <c r="D766" s="28" t="s">
        <v>92</v>
      </c>
      <c r="E766" s="28" t="s">
        <v>93</v>
      </c>
      <c r="F766" s="28" t="s">
        <v>92</v>
      </c>
      <c r="G766" s="28" t="s">
        <v>121</v>
      </c>
      <c r="H766" s="28" t="s">
        <v>339</v>
      </c>
      <c r="I766" s="28" t="s">
        <v>694</v>
      </c>
      <c r="J766" s="28" t="s">
        <v>695</v>
      </c>
      <c r="K766" s="28" t="s">
        <v>345</v>
      </c>
      <c r="L766" s="28" t="s">
        <v>1266</v>
      </c>
      <c r="M766" s="28" t="s">
        <v>169</v>
      </c>
      <c r="N766" s="30">
        <v>5</v>
      </c>
      <c r="O766" s="30">
        <v>5</v>
      </c>
      <c r="P766" s="30">
        <v>0</v>
      </c>
      <c r="Q766" s="30">
        <v>0</v>
      </c>
      <c r="R766" s="30">
        <v>0</v>
      </c>
      <c r="S766" s="30">
        <v>0</v>
      </c>
      <c r="T766" s="30">
        <v>0</v>
      </c>
      <c r="U766" s="30">
        <v>1</v>
      </c>
      <c r="V766" s="30">
        <v>5</v>
      </c>
      <c r="W766" s="28" t="s">
        <v>1267</v>
      </c>
      <c r="X766" s="28" t="s">
        <v>80</v>
      </c>
      <c r="Y766" s="28" t="s">
        <v>66</v>
      </c>
      <c r="Z766" s="28" t="s">
        <v>921</v>
      </c>
      <c r="AA766" s="28" t="s">
        <v>922</v>
      </c>
      <c r="AB766" s="31">
        <v>0</v>
      </c>
      <c r="AC766" s="31">
        <v>0</v>
      </c>
      <c r="AD766" s="32">
        <v>0</v>
      </c>
      <c r="AE766" s="32">
        <v>0</v>
      </c>
      <c r="AF766" s="12" t="str">
        <f t="shared" si="132"/>
        <v>186420</v>
      </c>
      <c r="AG766" s="13" t="str">
        <f>VLOOKUP(D766,[2]Reference!$Q:$U,4,FALSE)</f>
        <v>Fleet</v>
      </c>
      <c r="AH766" s="13" t="str">
        <f>VLOOKUP(D766,[2]Reference!$Q:$U,5,FALSE)</f>
        <v>LNER</v>
      </c>
      <c r="AI766" s="14">
        <f t="shared" si="133"/>
        <v>0</v>
      </c>
      <c r="AJ766" s="14">
        <f t="shared" si="134"/>
        <v>0</v>
      </c>
      <c r="AK766" s="14">
        <f t="shared" si="135"/>
        <v>0</v>
      </c>
      <c r="AL766" s="15">
        <f t="shared" si="136"/>
        <v>0</v>
      </c>
      <c r="AM766" s="14">
        <f t="shared" si="137"/>
        <v>5</v>
      </c>
      <c r="AN766" s="16">
        <f t="shared" si="138"/>
        <v>44940</v>
      </c>
      <c r="AO766" s="17">
        <f>VLOOKUP(B766,[2]Reference!D:E,2,1)</f>
        <v>202311</v>
      </c>
      <c r="AP766" s="12" t="str">
        <f t="shared" si="139"/>
        <v>7</v>
      </c>
      <c r="AQ766" s="18">
        <f t="shared" si="140"/>
        <v>0</v>
      </c>
      <c r="AR766" s="18">
        <f t="shared" si="141"/>
        <v>0</v>
      </c>
      <c r="AS766" s="13" t="str">
        <f>VLOOKUP(D766,[2]Reference!$Q:$U,3,FALSE)</f>
        <v>Azuma</v>
      </c>
      <c r="AT766" s="13" t="str">
        <f>VLOOKUP(D766,[2]Reference!Q:V,6,FALSE)</f>
        <v>Azuma</v>
      </c>
      <c r="AU766" s="13" t="str">
        <f>VLOOKUP(D766,[2]Reference!$Q:$U,2,FALSE)</f>
        <v>Hitachi - Class 801</v>
      </c>
      <c r="AV766" s="19">
        <f t="shared" si="142"/>
        <v>44941</v>
      </c>
      <c r="AW766" s="12" t="str">
        <f>+VLOOKUP(X766,[2]Reference!BN:BO,2,FALSE)</f>
        <v>Fleet</v>
      </c>
      <c r="AX766" s="20" t="str">
        <f t="shared" si="143"/>
        <v>HB</v>
      </c>
      <c r="AY766" s="20" t="str">
        <f>VLOOKUP(AX766,[2]Reference!AH:AI,2,FALSE)</f>
        <v>LNER</v>
      </c>
      <c r="AZ766" s="20" t="str">
        <f>VLOOKUP(D766,[2]Reference!Q:V,6,FALSE)</f>
        <v>Azuma</v>
      </c>
      <c r="BA766" s="20" t="str">
        <f>VLOOKUP(D766,[2]Reference!Q:V,3,FALSE)</f>
        <v>Azuma</v>
      </c>
    </row>
    <row r="767" spans="1:53" ht="13.5" x14ac:dyDescent="0.25">
      <c r="A767" s="28" t="s">
        <v>1271</v>
      </c>
      <c r="B767" s="29">
        <v>44935</v>
      </c>
      <c r="C767" s="28" t="s">
        <v>54</v>
      </c>
      <c r="D767" s="28" t="s">
        <v>55</v>
      </c>
      <c r="E767" s="28" t="s">
        <v>56</v>
      </c>
      <c r="F767" s="28" t="s">
        <v>55</v>
      </c>
      <c r="G767" s="28" t="s">
        <v>129</v>
      </c>
      <c r="H767" s="28" t="s">
        <v>339</v>
      </c>
      <c r="I767" s="28" t="s">
        <v>694</v>
      </c>
      <c r="J767" s="28" t="s">
        <v>695</v>
      </c>
      <c r="K767" s="28" t="s">
        <v>179</v>
      </c>
      <c r="L767" s="28" t="s">
        <v>1272</v>
      </c>
      <c r="M767" s="28" t="s">
        <v>484</v>
      </c>
      <c r="N767" s="30">
        <v>14</v>
      </c>
      <c r="O767" s="30">
        <v>0</v>
      </c>
      <c r="P767" s="30">
        <v>14</v>
      </c>
      <c r="Q767" s="30">
        <v>1</v>
      </c>
      <c r="R767" s="30">
        <v>1</v>
      </c>
      <c r="S767" s="30">
        <v>0</v>
      </c>
      <c r="T767" s="30">
        <v>0</v>
      </c>
      <c r="U767" s="30">
        <v>3</v>
      </c>
      <c r="V767" s="30">
        <v>134</v>
      </c>
      <c r="W767" s="28" t="s">
        <v>1273</v>
      </c>
      <c r="X767" s="28" t="s">
        <v>80</v>
      </c>
      <c r="Y767" s="28" t="s">
        <v>66</v>
      </c>
      <c r="Z767" s="28" t="s">
        <v>921</v>
      </c>
      <c r="AA767" s="28" t="s">
        <v>922</v>
      </c>
      <c r="AB767" s="31">
        <v>2</v>
      </c>
      <c r="AC767" s="31">
        <v>0</v>
      </c>
      <c r="AD767" s="32">
        <v>2</v>
      </c>
      <c r="AE767" s="32">
        <v>2.74</v>
      </c>
      <c r="AF767" s="12" t="str">
        <f t="shared" si="132"/>
        <v>188855</v>
      </c>
      <c r="AG767" s="13" t="str">
        <f>VLOOKUP(D767,[2]Reference!$Q:$U,4,FALSE)</f>
        <v>Fleet</v>
      </c>
      <c r="AH767" s="13" t="str">
        <f>VLOOKUP(D767,[2]Reference!$Q:$U,5,FALSE)</f>
        <v>LNER</v>
      </c>
      <c r="AI767" s="14">
        <f t="shared" si="133"/>
        <v>2</v>
      </c>
      <c r="AJ767" s="14">
        <f t="shared" si="134"/>
        <v>0</v>
      </c>
      <c r="AK767" s="14">
        <f t="shared" si="135"/>
        <v>2</v>
      </c>
      <c r="AL767" s="15">
        <f t="shared" si="136"/>
        <v>0</v>
      </c>
      <c r="AM767" s="14">
        <f t="shared" si="137"/>
        <v>14</v>
      </c>
      <c r="AN767" s="16">
        <f t="shared" si="138"/>
        <v>44940</v>
      </c>
      <c r="AO767" s="17">
        <f>VLOOKUP(B767,[2]Reference!D:E,2,1)</f>
        <v>202311</v>
      </c>
      <c r="AP767" s="12" t="str">
        <f t="shared" si="139"/>
        <v>7</v>
      </c>
      <c r="AQ767" s="18">
        <f t="shared" si="140"/>
        <v>2</v>
      </c>
      <c r="AR767" s="18">
        <f t="shared" si="141"/>
        <v>2.74</v>
      </c>
      <c r="AS767" s="13" t="str">
        <f>VLOOKUP(D767,[2]Reference!$Q:$U,3,FALSE)</f>
        <v>Azuma</v>
      </c>
      <c r="AT767" s="13" t="str">
        <f>VLOOKUP(D767,[2]Reference!Q:V,6,FALSE)</f>
        <v>Azuma</v>
      </c>
      <c r="AU767" s="13" t="str">
        <f>VLOOKUP(D767,[2]Reference!$Q:$U,2,FALSE)</f>
        <v>Hitachi - Class 800</v>
      </c>
      <c r="AV767" s="19">
        <f t="shared" si="142"/>
        <v>44942</v>
      </c>
      <c r="AW767" s="12" t="str">
        <f>+VLOOKUP(X767,[2]Reference!BN:BO,2,FALSE)</f>
        <v>Fleet</v>
      </c>
      <c r="AX767" s="20" t="str">
        <f t="shared" si="143"/>
        <v>HB</v>
      </c>
      <c r="AY767" s="20" t="str">
        <f>VLOOKUP(AX767,[2]Reference!AH:AI,2,FALSE)</f>
        <v>LNER</v>
      </c>
      <c r="AZ767" s="20" t="str">
        <f>VLOOKUP(D767,[2]Reference!Q:V,6,FALSE)</f>
        <v>Azuma</v>
      </c>
      <c r="BA767" s="20" t="str">
        <f>VLOOKUP(D767,[2]Reference!Q:V,3,FALSE)</f>
        <v>Azuma</v>
      </c>
    </row>
    <row r="768" spans="1:53" ht="13.5" x14ac:dyDescent="0.25">
      <c r="A768" s="28" t="s">
        <v>1275</v>
      </c>
      <c r="B768" s="29">
        <v>44936</v>
      </c>
      <c r="C768" s="28" t="s">
        <v>54</v>
      </c>
      <c r="D768" s="28" t="s">
        <v>70</v>
      </c>
      <c r="E768" s="28" t="s">
        <v>71</v>
      </c>
      <c r="F768" s="28" t="s">
        <v>70</v>
      </c>
      <c r="G768" s="28" t="s">
        <v>129</v>
      </c>
      <c r="H768" s="28" t="s">
        <v>95</v>
      </c>
      <c r="I768" s="28" t="s">
        <v>1276</v>
      </c>
      <c r="J768" s="28" t="s">
        <v>1277</v>
      </c>
      <c r="K768" s="28" t="s">
        <v>816</v>
      </c>
      <c r="L768" s="28" t="s">
        <v>1278</v>
      </c>
      <c r="M768" s="28" t="s">
        <v>78</v>
      </c>
      <c r="N768" s="30">
        <v>0</v>
      </c>
      <c r="O768" s="30">
        <v>0</v>
      </c>
      <c r="P768" s="30">
        <v>0</v>
      </c>
      <c r="Q768" s="30">
        <v>1</v>
      </c>
      <c r="R768" s="30">
        <v>1</v>
      </c>
      <c r="S768" s="30">
        <v>0</v>
      </c>
      <c r="T768" s="30">
        <v>0</v>
      </c>
      <c r="U768" s="30">
        <v>2</v>
      </c>
      <c r="V768" s="30">
        <v>135</v>
      </c>
      <c r="W768" s="28" t="s">
        <v>1279</v>
      </c>
      <c r="X768" s="28" t="s">
        <v>80</v>
      </c>
      <c r="Y768" s="28" t="s">
        <v>66</v>
      </c>
      <c r="Z768" s="28" t="s">
        <v>921</v>
      </c>
      <c r="AA768" s="28" t="s">
        <v>922</v>
      </c>
      <c r="AB768" s="31">
        <v>2</v>
      </c>
      <c r="AC768" s="31">
        <v>0</v>
      </c>
      <c r="AD768" s="32">
        <v>2</v>
      </c>
      <c r="AE768" s="32">
        <v>2</v>
      </c>
      <c r="AF768" s="12" t="str">
        <f t="shared" si="132"/>
        <v>190086</v>
      </c>
      <c r="AG768" s="13" t="str">
        <f>VLOOKUP(D768,[2]Reference!$Q:$U,4,FALSE)</f>
        <v>Fleet</v>
      </c>
      <c r="AH768" s="13" t="str">
        <f>VLOOKUP(D768,[2]Reference!$Q:$U,5,FALSE)</f>
        <v>LNER</v>
      </c>
      <c r="AI768" s="14">
        <f t="shared" si="133"/>
        <v>2</v>
      </c>
      <c r="AJ768" s="14">
        <f t="shared" si="134"/>
        <v>0</v>
      </c>
      <c r="AK768" s="14">
        <f t="shared" si="135"/>
        <v>2</v>
      </c>
      <c r="AL768" s="15">
        <f t="shared" si="136"/>
        <v>0</v>
      </c>
      <c r="AM768" s="14">
        <f t="shared" si="137"/>
        <v>0</v>
      </c>
      <c r="AN768" s="16">
        <f t="shared" si="138"/>
        <v>44940</v>
      </c>
      <c r="AO768" s="17">
        <f>VLOOKUP(B768,[2]Reference!D:E,2,1)</f>
        <v>202311</v>
      </c>
      <c r="AP768" s="12" t="str">
        <f t="shared" si="139"/>
        <v>7</v>
      </c>
      <c r="AQ768" s="18">
        <f t="shared" si="140"/>
        <v>2</v>
      </c>
      <c r="AR768" s="18">
        <f t="shared" si="141"/>
        <v>2</v>
      </c>
      <c r="AS768" s="13" t="str">
        <f>VLOOKUP(D768,[2]Reference!$Q:$U,3,FALSE)</f>
        <v>IC225</v>
      </c>
      <c r="AT768" s="13" t="str">
        <f>VLOOKUP(D768,[2]Reference!Q:V,6,FALSE)</f>
        <v>IC225</v>
      </c>
      <c r="AU768" s="13" t="str">
        <f>VLOOKUP(D768,[2]Reference!$Q:$U,2,FALSE)</f>
        <v>Cl 91 Loco</v>
      </c>
      <c r="AV768" s="19">
        <f t="shared" si="142"/>
        <v>44943</v>
      </c>
      <c r="AW768" s="12" t="str">
        <f>+VLOOKUP(X768,[2]Reference!BN:BO,2,FALSE)</f>
        <v>Fleet</v>
      </c>
      <c r="AX768" s="20" t="str">
        <f t="shared" si="143"/>
        <v>HB</v>
      </c>
      <c r="AY768" s="20" t="str">
        <f>VLOOKUP(AX768,[2]Reference!AH:AI,2,FALSE)</f>
        <v>LNER</v>
      </c>
      <c r="AZ768" s="20" t="str">
        <f>VLOOKUP(D768,[2]Reference!Q:V,6,FALSE)</f>
        <v>IC225</v>
      </c>
      <c r="BA768" s="20" t="str">
        <f>VLOOKUP(D768,[2]Reference!Q:V,3,FALSE)</f>
        <v>IC225</v>
      </c>
    </row>
    <row r="769" spans="1:53" ht="13.5" x14ac:dyDescent="0.25">
      <c r="A769" s="28" t="s">
        <v>1280</v>
      </c>
      <c r="B769" s="29">
        <v>44936</v>
      </c>
      <c r="C769" s="28" t="s">
        <v>54</v>
      </c>
      <c r="D769" s="28" t="s">
        <v>300</v>
      </c>
      <c r="E769" s="28" t="s">
        <v>301</v>
      </c>
      <c r="F769" s="28" t="s">
        <v>300</v>
      </c>
      <c r="G769" s="28" t="s">
        <v>129</v>
      </c>
      <c r="H769" s="28" t="s">
        <v>112</v>
      </c>
      <c r="I769" s="28" t="s">
        <v>285</v>
      </c>
      <c r="J769" s="28" t="s">
        <v>286</v>
      </c>
      <c r="K769" s="28" t="s">
        <v>179</v>
      </c>
      <c r="L769" s="28" t="s">
        <v>1281</v>
      </c>
      <c r="M769" s="28" t="s">
        <v>484</v>
      </c>
      <c r="N769" s="30">
        <v>34</v>
      </c>
      <c r="O769" s="30">
        <v>14</v>
      </c>
      <c r="P769" s="30">
        <v>20</v>
      </c>
      <c r="Q769" s="30">
        <v>0</v>
      </c>
      <c r="R769" s="30">
        <v>0</v>
      </c>
      <c r="S769" s="30">
        <v>1</v>
      </c>
      <c r="T769" s="30">
        <v>0</v>
      </c>
      <c r="U769" s="30">
        <v>5</v>
      </c>
      <c r="V769" s="30">
        <v>84</v>
      </c>
      <c r="W769" s="28" t="s">
        <v>1282</v>
      </c>
      <c r="X769" s="28" t="s">
        <v>119</v>
      </c>
      <c r="Y769" s="28" t="s">
        <v>66</v>
      </c>
      <c r="Z769" s="28" t="s">
        <v>921</v>
      </c>
      <c r="AA769" s="28" t="s">
        <v>922</v>
      </c>
      <c r="AB769" s="31">
        <v>0</v>
      </c>
      <c r="AC769" s="31">
        <v>1</v>
      </c>
      <c r="AD769" s="32">
        <v>1</v>
      </c>
      <c r="AE769" s="32">
        <v>1</v>
      </c>
      <c r="AF769" s="12" t="str">
        <f t="shared" si="132"/>
        <v>190292</v>
      </c>
      <c r="AG769" s="13" t="str">
        <f>VLOOKUP(D769,[2]Reference!$Q:$U,4,FALSE)</f>
        <v>Fleet</v>
      </c>
      <c r="AH769" s="13" t="str">
        <f>VLOOKUP(D769,[2]Reference!$Q:$U,5,FALSE)</f>
        <v>LNER</v>
      </c>
      <c r="AI769" s="14">
        <f t="shared" si="133"/>
        <v>0</v>
      </c>
      <c r="AJ769" s="14">
        <f t="shared" si="134"/>
        <v>0.5</v>
      </c>
      <c r="AK769" s="14">
        <f t="shared" si="135"/>
        <v>0.5</v>
      </c>
      <c r="AL769" s="15">
        <f t="shared" si="136"/>
        <v>0.5</v>
      </c>
      <c r="AM769" s="14">
        <f t="shared" si="137"/>
        <v>34</v>
      </c>
      <c r="AN769" s="16">
        <f t="shared" si="138"/>
        <v>44940</v>
      </c>
      <c r="AO769" s="17">
        <f>VLOOKUP(B769,[2]Reference!D:E,2,1)</f>
        <v>202311</v>
      </c>
      <c r="AP769" s="12" t="str">
        <f t="shared" si="139"/>
        <v>7</v>
      </c>
      <c r="AQ769" s="18">
        <f t="shared" si="140"/>
        <v>1</v>
      </c>
      <c r="AR769" s="18">
        <f t="shared" si="141"/>
        <v>1</v>
      </c>
      <c r="AS769" s="13" t="str">
        <f>VLOOKUP(D769,[2]Reference!$Q:$U,3,FALSE)</f>
        <v>Other</v>
      </c>
      <c r="AT769" s="13" t="str">
        <f>VLOOKUP(D769,[2]Reference!Q:V,6,FALSE)</f>
        <v>Other</v>
      </c>
      <c r="AU769" s="13" t="str">
        <f>VLOOKUP(D769,[2]Reference!$Q:$U,2,FALSE)</f>
        <v>Hitachi - Control</v>
      </c>
      <c r="AV769" s="19">
        <f t="shared" si="142"/>
        <v>44943</v>
      </c>
      <c r="AW769" s="12" t="str">
        <f>+VLOOKUP(X769,[2]Reference!BN:BO,2,FALSE)</f>
        <v>Depot</v>
      </c>
      <c r="AX769" s="20" t="str">
        <f t="shared" si="143"/>
        <v>HB</v>
      </c>
      <c r="AY769" s="20" t="str">
        <f>VLOOKUP(AX769,[2]Reference!AH:AI,2,FALSE)</f>
        <v>LNER</v>
      </c>
      <c r="AZ769" s="20" t="str">
        <f>VLOOKUP(D769,[2]Reference!Q:V,6,FALSE)</f>
        <v>Other</v>
      </c>
      <c r="BA769" s="20" t="str">
        <f>VLOOKUP(D769,[2]Reference!Q:V,3,FALSE)</f>
        <v>Other</v>
      </c>
    </row>
    <row r="770" spans="1:53" ht="13.5" x14ac:dyDescent="0.25">
      <c r="A770" s="28" t="s">
        <v>1284</v>
      </c>
      <c r="B770" s="29">
        <v>44936</v>
      </c>
      <c r="C770" s="28" t="s">
        <v>54</v>
      </c>
      <c r="D770" s="28" t="s">
        <v>92</v>
      </c>
      <c r="E770" s="28" t="s">
        <v>93</v>
      </c>
      <c r="F770" s="28" t="s">
        <v>92</v>
      </c>
      <c r="G770" s="28" t="s">
        <v>129</v>
      </c>
      <c r="H770" s="28" t="s">
        <v>95</v>
      </c>
      <c r="I770" s="28" t="s">
        <v>147</v>
      </c>
      <c r="J770" s="28" t="s">
        <v>148</v>
      </c>
      <c r="K770" s="28" t="s">
        <v>130</v>
      </c>
      <c r="L770" s="28" t="s">
        <v>1285</v>
      </c>
      <c r="M770" s="28" t="s">
        <v>347</v>
      </c>
      <c r="N770" s="30">
        <v>3</v>
      </c>
      <c r="O770" s="30">
        <v>3</v>
      </c>
      <c r="P770" s="30">
        <v>0</v>
      </c>
      <c r="Q770" s="30">
        <v>0</v>
      </c>
      <c r="R770" s="30">
        <v>0</v>
      </c>
      <c r="S770" s="30">
        <v>0</v>
      </c>
      <c r="T770" s="30">
        <v>0</v>
      </c>
      <c r="U770" s="30">
        <v>1</v>
      </c>
      <c r="V770" s="30">
        <v>3</v>
      </c>
      <c r="W770" s="28" t="s">
        <v>1286</v>
      </c>
      <c r="X770" s="28" t="s">
        <v>80</v>
      </c>
      <c r="Y770" s="28" t="s">
        <v>66</v>
      </c>
      <c r="Z770" s="28" t="s">
        <v>921</v>
      </c>
      <c r="AA770" s="28" t="s">
        <v>922</v>
      </c>
      <c r="AB770" s="31">
        <v>0</v>
      </c>
      <c r="AC770" s="31">
        <v>0</v>
      </c>
      <c r="AD770" s="32">
        <v>0</v>
      </c>
      <c r="AE770" s="32">
        <v>0</v>
      </c>
      <c r="AF770" s="12" t="str">
        <f t="shared" ref="AF770:AF833" si="144">LEFT(A770,6)</f>
        <v>190976</v>
      </c>
      <c r="AG770" s="13" t="str">
        <f>VLOOKUP(D770,[2]Reference!$Q:$U,4,FALSE)</f>
        <v>Fleet</v>
      </c>
      <c r="AH770" s="13" t="str">
        <f>VLOOKUP(D770,[2]Reference!$Q:$U,5,FALSE)</f>
        <v>LNER</v>
      </c>
      <c r="AI770" s="14">
        <f t="shared" ref="AI770:AI833" si="145">+AB770</f>
        <v>0</v>
      </c>
      <c r="AJ770" s="14">
        <f t="shared" ref="AJ770:AJ833" si="146">+AC770/2</f>
        <v>0</v>
      </c>
      <c r="AK770" s="14">
        <f t="shared" ref="AK770:AK833" si="147">SUM(AI770:AJ770)</f>
        <v>0</v>
      </c>
      <c r="AL770" s="15">
        <f t="shared" ref="AL770:AL833" si="148">+AD770-AK770</f>
        <v>0</v>
      </c>
      <c r="AM770" s="14">
        <f t="shared" ref="AM770:AM833" si="149">+N770</f>
        <v>3</v>
      </c>
      <c r="AN770" s="16">
        <f t="shared" ref="AN770:AN833" si="150">B770+(7-WEEKDAY(B770))</f>
        <v>44940</v>
      </c>
      <c r="AO770" s="17">
        <f>VLOOKUP(B770,[2]Reference!D:E,2,1)</f>
        <v>202311</v>
      </c>
      <c r="AP770" s="12" t="str">
        <f t="shared" ref="AP770:AP833" si="151">LEFT(X770,1)</f>
        <v>7</v>
      </c>
      <c r="AQ770" s="18">
        <f t="shared" ref="AQ770:AQ833" si="152">+AD770</f>
        <v>0</v>
      </c>
      <c r="AR770" s="18">
        <f t="shared" ref="AR770:AR833" si="153">+AE770</f>
        <v>0</v>
      </c>
      <c r="AS770" s="13" t="str">
        <f>VLOOKUP(D770,[2]Reference!$Q:$U,3,FALSE)</f>
        <v>Azuma</v>
      </c>
      <c r="AT770" s="13" t="str">
        <f>VLOOKUP(D770,[2]Reference!Q:V,6,FALSE)</f>
        <v>Azuma</v>
      </c>
      <c r="AU770" s="13" t="str">
        <f>VLOOKUP(D770,[2]Reference!$Q:$U,2,FALSE)</f>
        <v>Hitachi - Class 801</v>
      </c>
      <c r="AV770" s="19">
        <f t="shared" ref="AV770:AV833" si="154">+B770+7</f>
        <v>44943</v>
      </c>
      <c r="AW770" s="12" t="str">
        <f>+VLOOKUP(X770,[2]Reference!BN:BO,2,FALSE)</f>
        <v>Fleet</v>
      </c>
      <c r="AX770" s="20" t="str">
        <f t="shared" ref="AX770:AX833" si="155">MID(F770,2,2)</f>
        <v>HB</v>
      </c>
      <c r="AY770" s="20" t="str">
        <f>VLOOKUP(AX770,[2]Reference!AH:AI,2,FALSE)</f>
        <v>LNER</v>
      </c>
      <c r="AZ770" s="20" t="str">
        <f>VLOOKUP(D770,[2]Reference!Q:V,6,FALSE)</f>
        <v>Azuma</v>
      </c>
      <c r="BA770" s="20" t="str">
        <f>VLOOKUP(D770,[2]Reference!Q:V,3,FALSE)</f>
        <v>Azuma</v>
      </c>
    </row>
    <row r="771" spans="1:53" ht="13.5" x14ac:dyDescent="0.25">
      <c r="A771" s="28" t="s">
        <v>1289</v>
      </c>
      <c r="B771" s="29">
        <v>44936</v>
      </c>
      <c r="C771" s="28" t="s">
        <v>54</v>
      </c>
      <c r="D771" s="28" t="s">
        <v>300</v>
      </c>
      <c r="E771" s="28" t="s">
        <v>301</v>
      </c>
      <c r="F771" s="28" t="s">
        <v>300</v>
      </c>
      <c r="G771" s="28" t="s">
        <v>146</v>
      </c>
      <c r="H771" s="28" t="s">
        <v>198</v>
      </c>
      <c r="I771" s="28" t="s">
        <v>199</v>
      </c>
      <c r="J771" s="28" t="s">
        <v>200</v>
      </c>
      <c r="K771" s="28" t="s">
        <v>201</v>
      </c>
      <c r="L771" s="28" t="s">
        <v>1290</v>
      </c>
      <c r="M771" s="28" t="s">
        <v>193</v>
      </c>
      <c r="N771" s="30">
        <v>5</v>
      </c>
      <c r="O771" s="30">
        <v>5</v>
      </c>
      <c r="P771" s="30">
        <v>0</v>
      </c>
      <c r="Q771" s="30">
        <v>0</v>
      </c>
      <c r="R771" s="30">
        <v>0</v>
      </c>
      <c r="S771" s="30">
        <v>0</v>
      </c>
      <c r="T771" s="30">
        <v>0</v>
      </c>
      <c r="U771" s="30">
        <v>1</v>
      </c>
      <c r="V771" s="30">
        <v>5</v>
      </c>
      <c r="W771" s="28" t="s">
        <v>1291</v>
      </c>
      <c r="X771" s="28" t="s">
        <v>119</v>
      </c>
      <c r="Y771" s="28" t="s">
        <v>66</v>
      </c>
      <c r="Z771" s="28" t="s">
        <v>921</v>
      </c>
      <c r="AA771" s="28" t="s">
        <v>922</v>
      </c>
      <c r="AB771" s="31">
        <v>0</v>
      </c>
      <c r="AC771" s="31">
        <v>0</v>
      </c>
      <c r="AD771" s="32">
        <v>0</v>
      </c>
      <c r="AE771" s="32">
        <v>0</v>
      </c>
      <c r="AF771" s="12" t="str">
        <f t="shared" si="144"/>
        <v>192530</v>
      </c>
      <c r="AG771" s="13" t="str">
        <f>VLOOKUP(D771,[2]Reference!$Q:$U,4,FALSE)</f>
        <v>Fleet</v>
      </c>
      <c r="AH771" s="13" t="str">
        <f>VLOOKUP(D771,[2]Reference!$Q:$U,5,FALSE)</f>
        <v>LNER</v>
      </c>
      <c r="AI771" s="14">
        <f t="shared" si="145"/>
        <v>0</v>
      </c>
      <c r="AJ771" s="14">
        <f t="shared" si="146"/>
        <v>0</v>
      </c>
      <c r="AK771" s="14">
        <f t="shared" si="147"/>
        <v>0</v>
      </c>
      <c r="AL771" s="15">
        <f t="shared" si="148"/>
        <v>0</v>
      </c>
      <c r="AM771" s="14">
        <f t="shared" si="149"/>
        <v>5</v>
      </c>
      <c r="AN771" s="16">
        <f t="shared" si="150"/>
        <v>44940</v>
      </c>
      <c r="AO771" s="17">
        <f>VLOOKUP(B771,[2]Reference!D:E,2,1)</f>
        <v>202311</v>
      </c>
      <c r="AP771" s="12" t="str">
        <f t="shared" si="151"/>
        <v>7</v>
      </c>
      <c r="AQ771" s="18">
        <f t="shared" si="152"/>
        <v>0</v>
      </c>
      <c r="AR771" s="18">
        <f t="shared" si="153"/>
        <v>0</v>
      </c>
      <c r="AS771" s="13" t="str">
        <f>VLOOKUP(D771,[2]Reference!$Q:$U,3,FALSE)</f>
        <v>Other</v>
      </c>
      <c r="AT771" s="13" t="str">
        <f>VLOOKUP(D771,[2]Reference!Q:V,6,FALSE)</f>
        <v>Other</v>
      </c>
      <c r="AU771" s="13" t="str">
        <f>VLOOKUP(D771,[2]Reference!$Q:$U,2,FALSE)</f>
        <v>Hitachi - Control</v>
      </c>
      <c r="AV771" s="19">
        <f t="shared" si="154"/>
        <v>44943</v>
      </c>
      <c r="AW771" s="12" t="str">
        <f>+VLOOKUP(X771,[2]Reference!BN:BO,2,FALSE)</f>
        <v>Depot</v>
      </c>
      <c r="AX771" s="20" t="str">
        <f t="shared" si="155"/>
        <v>HB</v>
      </c>
      <c r="AY771" s="20" t="str">
        <f>VLOOKUP(AX771,[2]Reference!AH:AI,2,FALSE)</f>
        <v>LNER</v>
      </c>
      <c r="AZ771" s="20" t="str">
        <f>VLOOKUP(D771,[2]Reference!Q:V,6,FALSE)</f>
        <v>Other</v>
      </c>
      <c r="BA771" s="20" t="str">
        <f>VLOOKUP(D771,[2]Reference!Q:V,3,FALSE)</f>
        <v>Other</v>
      </c>
    </row>
    <row r="772" spans="1:53" ht="13.5" x14ac:dyDescent="0.25">
      <c r="A772" s="28" t="s">
        <v>1299</v>
      </c>
      <c r="B772" s="29">
        <v>44937</v>
      </c>
      <c r="C772" s="28" t="s">
        <v>54</v>
      </c>
      <c r="D772" s="28" t="s">
        <v>55</v>
      </c>
      <c r="E772" s="28" t="s">
        <v>56</v>
      </c>
      <c r="F772" s="28" t="s">
        <v>55</v>
      </c>
      <c r="G772" s="28" t="s">
        <v>231</v>
      </c>
      <c r="H772" s="28" t="s">
        <v>84</v>
      </c>
      <c r="I772" s="28" t="s">
        <v>251</v>
      </c>
      <c r="J772" s="28" t="s">
        <v>252</v>
      </c>
      <c r="K772" s="28" t="s">
        <v>1163</v>
      </c>
      <c r="L772" s="28" t="s">
        <v>1300</v>
      </c>
      <c r="M772" s="28" t="s">
        <v>143</v>
      </c>
      <c r="N772" s="30">
        <v>3</v>
      </c>
      <c r="O772" s="30">
        <v>3</v>
      </c>
      <c r="P772" s="30">
        <v>0</v>
      </c>
      <c r="Q772" s="30">
        <v>0</v>
      </c>
      <c r="R772" s="30">
        <v>0</v>
      </c>
      <c r="S772" s="30">
        <v>0</v>
      </c>
      <c r="T772" s="30">
        <v>0</v>
      </c>
      <c r="U772" s="30">
        <v>1</v>
      </c>
      <c r="V772" s="30">
        <v>3</v>
      </c>
      <c r="W772" s="28" t="s">
        <v>1301</v>
      </c>
      <c r="X772" s="28" t="s">
        <v>80</v>
      </c>
      <c r="Y772" s="28" t="s">
        <v>66</v>
      </c>
      <c r="Z772" s="28" t="s">
        <v>921</v>
      </c>
      <c r="AA772" s="28" t="s">
        <v>922</v>
      </c>
      <c r="AB772" s="31">
        <v>0</v>
      </c>
      <c r="AC772" s="31">
        <v>0</v>
      </c>
      <c r="AD772" s="32">
        <v>0</v>
      </c>
      <c r="AE772" s="32">
        <v>0</v>
      </c>
      <c r="AF772" s="12" t="str">
        <f t="shared" si="144"/>
        <v>195224</v>
      </c>
      <c r="AG772" s="13" t="str">
        <f>VLOOKUP(D772,[2]Reference!$Q:$U,4,FALSE)</f>
        <v>Fleet</v>
      </c>
      <c r="AH772" s="13" t="str">
        <f>VLOOKUP(D772,[2]Reference!$Q:$U,5,FALSE)</f>
        <v>LNER</v>
      </c>
      <c r="AI772" s="14">
        <f t="shared" si="145"/>
        <v>0</v>
      </c>
      <c r="AJ772" s="14">
        <f t="shared" si="146"/>
        <v>0</v>
      </c>
      <c r="AK772" s="14">
        <f t="shared" si="147"/>
        <v>0</v>
      </c>
      <c r="AL772" s="15">
        <f t="shared" si="148"/>
        <v>0</v>
      </c>
      <c r="AM772" s="14">
        <f t="shared" si="149"/>
        <v>3</v>
      </c>
      <c r="AN772" s="16">
        <f t="shared" si="150"/>
        <v>44940</v>
      </c>
      <c r="AO772" s="17">
        <f>VLOOKUP(B772,[2]Reference!D:E,2,1)</f>
        <v>202311</v>
      </c>
      <c r="AP772" s="12" t="str">
        <f t="shared" si="151"/>
        <v>7</v>
      </c>
      <c r="AQ772" s="18">
        <f t="shared" si="152"/>
        <v>0</v>
      </c>
      <c r="AR772" s="18">
        <f t="shared" si="153"/>
        <v>0</v>
      </c>
      <c r="AS772" s="13" t="str">
        <f>VLOOKUP(D772,[2]Reference!$Q:$U,3,FALSE)</f>
        <v>Azuma</v>
      </c>
      <c r="AT772" s="13" t="str">
        <f>VLOOKUP(D772,[2]Reference!Q:V,6,FALSE)</f>
        <v>Azuma</v>
      </c>
      <c r="AU772" s="13" t="str">
        <f>VLOOKUP(D772,[2]Reference!$Q:$U,2,FALSE)</f>
        <v>Hitachi - Class 800</v>
      </c>
      <c r="AV772" s="19">
        <f t="shared" si="154"/>
        <v>44944</v>
      </c>
      <c r="AW772" s="12" t="str">
        <f>+VLOOKUP(X772,[2]Reference!BN:BO,2,FALSE)</f>
        <v>Fleet</v>
      </c>
      <c r="AX772" s="20" t="str">
        <f t="shared" si="155"/>
        <v>HB</v>
      </c>
      <c r="AY772" s="20" t="str">
        <f>VLOOKUP(AX772,[2]Reference!AH:AI,2,FALSE)</f>
        <v>LNER</v>
      </c>
      <c r="AZ772" s="20" t="str">
        <f>VLOOKUP(D772,[2]Reference!Q:V,6,FALSE)</f>
        <v>Azuma</v>
      </c>
      <c r="BA772" s="20" t="str">
        <f>VLOOKUP(D772,[2]Reference!Q:V,3,FALSE)</f>
        <v>Azuma</v>
      </c>
    </row>
    <row r="773" spans="1:53" ht="13.5" x14ac:dyDescent="0.25">
      <c r="A773" s="28" t="s">
        <v>1303</v>
      </c>
      <c r="B773" s="29">
        <v>44938</v>
      </c>
      <c r="C773" s="28" t="s">
        <v>54</v>
      </c>
      <c r="D773" s="28" t="s">
        <v>70</v>
      </c>
      <c r="E773" s="28" t="s">
        <v>71</v>
      </c>
      <c r="F773" s="28" t="s">
        <v>70</v>
      </c>
      <c r="G773" s="28" t="s">
        <v>72</v>
      </c>
      <c r="H773" s="28" t="s">
        <v>58</v>
      </c>
      <c r="I773" s="28" t="s">
        <v>188</v>
      </c>
      <c r="J773" s="28" t="s">
        <v>189</v>
      </c>
      <c r="K773" s="28" t="s">
        <v>1304</v>
      </c>
      <c r="L773" s="28" t="s">
        <v>1305</v>
      </c>
      <c r="M773" s="28" t="s">
        <v>664</v>
      </c>
      <c r="N773" s="30">
        <v>3</v>
      </c>
      <c r="O773" s="30">
        <v>3</v>
      </c>
      <c r="P773" s="30">
        <v>0</v>
      </c>
      <c r="Q773" s="30">
        <v>0</v>
      </c>
      <c r="R773" s="30">
        <v>0</v>
      </c>
      <c r="S773" s="30">
        <v>0</v>
      </c>
      <c r="T773" s="30">
        <v>0</v>
      </c>
      <c r="U773" s="30">
        <v>1</v>
      </c>
      <c r="V773" s="30">
        <v>3</v>
      </c>
      <c r="W773" s="28" t="s">
        <v>1306</v>
      </c>
      <c r="X773" s="28" t="s">
        <v>65</v>
      </c>
      <c r="Y773" s="28" t="s">
        <v>66</v>
      </c>
      <c r="Z773" s="28" t="s">
        <v>921</v>
      </c>
      <c r="AA773" s="28" t="s">
        <v>922</v>
      </c>
      <c r="AB773" s="31">
        <v>0</v>
      </c>
      <c r="AC773" s="31">
        <v>0</v>
      </c>
      <c r="AD773" s="32">
        <v>0</v>
      </c>
      <c r="AE773" s="32">
        <v>0</v>
      </c>
      <c r="AF773" s="12" t="str">
        <f t="shared" si="144"/>
        <v>196277</v>
      </c>
      <c r="AG773" s="13" t="str">
        <f>VLOOKUP(D773,[2]Reference!$Q:$U,4,FALSE)</f>
        <v>Fleet</v>
      </c>
      <c r="AH773" s="13" t="str">
        <f>VLOOKUP(D773,[2]Reference!$Q:$U,5,FALSE)</f>
        <v>LNER</v>
      </c>
      <c r="AI773" s="14">
        <f t="shared" si="145"/>
        <v>0</v>
      </c>
      <c r="AJ773" s="14">
        <f t="shared" si="146"/>
        <v>0</v>
      </c>
      <c r="AK773" s="14">
        <f t="shared" si="147"/>
        <v>0</v>
      </c>
      <c r="AL773" s="15">
        <f t="shared" si="148"/>
        <v>0</v>
      </c>
      <c r="AM773" s="14">
        <f t="shared" si="149"/>
        <v>3</v>
      </c>
      <c r="AN773" s="16">
        <f t="shared" si="150"/>
        <v>44940</v>
      </c>
      <c r="AO773" s="17">
        <f>VLOOKUP(B773,[2]Reference!D:E,2,1)</f>
        <v>202311</v>
      </c>
      <c r="AP773" s="12" t="str">
        <f t="shared" si="151"/>
        <v>7</v>
      </c>
      <c r="AQ773" s="18">
        <f t="shared" si="152"/>
        <v>0</v>
      </c>
      <c r="AR773" s="18">
        <f t="shared" si="153"/>
        <v>0</v>
      </c>
      <c r="AS773" s="13" t="str">
        <f>VLOOKUP(D773,[2]Reference!$Q:$U,3,FALSE)</f>
        <v>IC225</v>
      </c>
      <c r="AT773" s="13" t="str">
        <f>VLOOKUP(D773,[2]Reference!Q:V,6,FALSE)</f>
        <v>IC225</v>
      </c>
      <c r="AU773" s="13" t="str">
        <f>VLOOKUP(D773,[2]Reference!$Q:$U,2,FALSE)</f>
        <v>Cl 91 Loco</v>
      </c>
      <c r="AV773" s="19">
        <f t="shared" si="154"/>
        <v>44945</v>
      </c>
      <c r="AW773" s="12" t="str">
        <f>+VLOOKUP(X773,[2]Reference!BN:BO,2,FALSE)</f>
        <v>Depot</v>
      </c>
      <c r="AX773" s="20" t="str">
        <f t="shared" si="155"/>
        <v>HB</v>
      </c>
      <c r="AY773" s="20" t="str">
        <f>VLOOKUP(AX773,[2]Reference!AH:AI,2,FALSE)</f>
        <v>LNER</v>
      </c>
      <c r="AZ773" s="20" t="str">
        <f>VLOOKUP(D773,[2]Reference!Q:V,6,FALSE)</f>
        <v>IC225</v>
      </c>
      <c r="BA773" s="20" t="str">
        <f>VLOOKUP(D773,[2]Reference!Q:V,3,FALSE)</f>
        <v>IC225</v>
      </c>
    </row>
    <row r="774" spans="1:53" ht="13.5" x14ac:dyDescent="0.25">
      <c r="A774" s="28" t="s">
        <v>1307</v>
      </c>
      <c r="B774" s="29">
        <v>44938</v>
      </c>
      <c r="C774" s="28" t="s">
        <v>54</v>
      </c>
      <c r="D774" s="28" t="s">
        <v>92</v>
      </c>
      <c r="E774" s="28" t="s">
        <v>93</v>
      </c>
      <c r="F774" s="28" t="s">
        <v>92</v>
      </c>
      <c r="G774" s="28" t="s">
        <v>83</v>
      </c>
      <c r="H774" s="28" t="s">
        <v>73</v>
      </c>
      <c r="I774" s="28" t="s">
        <v>530</v>
      </c>
      <c r="J774" s="28" t="s">
        <v>531</v>
      </c>
      <c r="K774" s="28" t="s">
        <v>87</v>
      </c>
      <c r="L774" s="28" t="s">
        <v>1308</v>
      </c>
      <c r="M774" s="28" t="s">
        <v>793</v>
      </c>
      <c r="N774" s="30">
        <v>0</v>
      </c>
      <c r="O774" s="30">
        <v>0</v>
      </c>
      <c r="P774" s="30">
        <v>0</v>
      </c>
      <c r="Q774" s="30">
        <v>0</v>
      </c>
      <c r="R774" s="30">
        <v>0</v>
      </c>
      <c r="S774" s="30">
        <v>1</v>
      </c>
      <c r="T774" s="30">
        <v>0</v>
      </c>
      <c r="U774" s="30">
        <v>1</v>
      </c>
      <c r="V774" s="30">
        <v>75</v>
      </c>
      <c r="W774" s="28" t="s">
        <v>1309</v>
      </c>
      <c r="X774" s="28" t="s">
        <v>80</v>
      </c>
      <c r="Y774" s="28" t="s">
        <v>66</v>
      </c>
      <c r="Z774" s="28" t="s">
        <v>921</v>
      </c>
      <c r="AA774" s="28" t="s">
        <v>922</v>
      </c>
      <c r="AB774" s="31">
        <v>1</v>
      </c>
      <c r="AC774" s="31">
        <v>0</v>
      </c>
      <c r="AD774" s="32">
        <v>1</v>
      </c>
      <c r="AE774" s="32">
        <v>1</v>
      </c>
      <c r="AF774" s="12" t="str">
        <f t="shared" si="144"/>
        <v>196650</v>
      </c>
      <c r="AG774" s="13" t="str">
        <f>VLOOKUP(D774,[2]Reference!$Q:$U,4,FALSE)</f>
        <v>Fleet</v>
      </c>
      <c r="AH774" s="13" t="str">
        <f>VLOOKUP(D774,[2]Reference!$Q:$U,5,FALSE)</f>
        <v>LNER</v>
      </c>
      <c r="AI774" s="14">
        <f t="shared" si="145"/>
        <v>1</v>
      </c>
      <c r="AJ774" s="14">
        <f t="shared" si="146"/>
        <v>0</v>
      </c>
      <c r="AK774" s="14">
        <f t="shared" si="147"/>
        <v>1</v>
      </c>
      <c r="AL774" s="15">
        <f t="shared" si="148"/>
        <v>0</v>
      </c>
      <c r="AM774" s="14">
        <f t="shared" si="149"/>
        <v>0</v>
      </c>
      <c r="AN774" s="16">
        <f t="shared" si="150"/>
        <v>44940</v>
      </c>
      <c r="AO774" s="17">
        <f>VLOOKUP(B774,[2]Reference!D:E,2,1)</f>
        <v>202311</v>
      </c>
      <c r="AP774" s="12" t="str">
        <f t="shared" si="151"/>
        <v>7</v>
      </c>
      <c r="AQ774" s="18">
        <f t="shared" si="152"/>
        <v>1</v>
      </c>
      <c r="AR774" s="18">
        <f t="shared" si="153"/>
        <v>1</v>
      </c>
      <c r="AS774" s="13" t="str">
        <f>VLOOKUP(D774,[2]Reference!$Q:$U,3,FALSE)</f>
        <v>Azuma</v>
      </c>
      <c r="AT774" s="13" t="str">
        <f>VLOOKUP(D774,[2]Reference!Q:V,6,FALSE)</f>
        <v>Azuma</v>
      </c>
      <c r="AU774" s="13" t="str">
        <f>VLOOKUP(D774,[2]Reference!$Q:$U,2,FALSE)</f>
        <v>Hitachi - Class 801</v>
      </c>
      <c r="AV774" s="19">
        <f t="shared" si="154"/>
        <v>44945</v>
      </c>
      <c r="AW774" s="12" t="str">
        <f>+VLOOKUP(X774,[2]Reference!BN:BO,2,FALSE)</f>
        <v>Fleet</v>
      </c>
      <c r="AX774" s="20" t="str">
        <f t="shared" si="155"/>
        <v>HB</v>
      </c>
      <c r="AY774" s="20" t="str">
        <f>VLOOKUP(AX774,[2]Reference!AH:AI,2,FALSE)</f>
        <v>LNER</v>
      </c>
      <c r="AZ774" s="20" t="str">
        <f>VLOOKUP(D774,[2]Reference!Q:V,6,FALSE)</f>
        <v>Azuma</v>
      </c>
      <c r="BA774" s="20" t="str">
        <f>VLOOKUP(D774,[2]Reference!Q:V,3,FALSE)</f>
        <v>Azuma</v>
      </c>
    </row>
    <row r="775" spans="1:53" ht="13.5" x14ac:dyDescent="0.25">
      <c r="A775" s="28" t="s">
        <v>1311</v>
      </c>
      <c r="B775" s="29">
        <v>44938</v>
      </c>
      <c r="C775" s="28" t="s">
        <v>54</v>
      </c>
      <c r="D775" s="28" t="s">
        <v>55</v>
      </c>
      <c r="E775" s="28" t="s">
        <v>56</v>
      </c>
      <c r="F775" s="28" t="s">
        <v>55</v>
      </c>
      <c r="G775" s="28" t="s">
        <v>83</v>
      </c>
      <c r="H775" s="28" t="s">
        <v>84</v>
      </c>
      <c r="I775" s="28" t="s">
        <v>251</v>
      </c>
      <c r="J775" s="28" t="s">
        <v>252</v>
      </c>
      <c r="K775" s="28" t="s">
        <v>1312</v>
      </c>
      <c r="L775" s="28" t="s">
        <v>1313</v>
      </c>
      <c r="M775" s="28" t="s">
        <v>1045</v>
      </c>
      <c r="N775" s="30">
        <v>3</v>
      </c>
      <c r="O775" s="30">
        <v>3</v>
      </c>
      <c r="P775" s="30">
        <v>0</v>
      </c>
      <c r="Q775" s="30">
        <v>0</v>
      </c>
      <c r="R775" s="30">
        <v>0</v>
      </c>
      <c r="S775" s="30">
        <v>0</v>
      </c>
      <c r="T775" s="30">
        <v>0</v>
      </c>
      <c r="U775" s="30">
        <v>1</v>
      </c>
      <c r="V775" s="30">
        <v>3</v>
      </c>
      <c r="W775" s="28" t="s">
        <v>1314</v>
      </c>
      <c r="X775" s="28" t="s">
        <v>80</v>
      </c>
      <c r="Y775" s="28" t="s">
        <v>66</v>
      </c>
      <c r="Z775" s="28" t="s">
        <v>921</v>
      </c>
      <c r="AA775" s="28" t="s">
        <v>922</v>
      </c>
      <c r="AB775" s="31">
        <v>0</v>
      </c>
      <c r="AC775" s="31">
        <v>0</v>
      </c>
      <c r="AD775" s="32">
        <v>0</v>
      </c>
      <c r="AE775" s="32">
        <v>0</v>
      </c>
      <c r="AF775" s="12" t="str">
        <f t="shared" si="144"/>
        <v>197813</v>
      </c>
      <c r="AG775" s="13" t="str">
        <f>VLOOKUP(D775,[2]Reference!$Q:$U,4,FALSE)</f>
        <v>Fleet</v>
      </c>
      <c r="AH775" s="13" t="str">
        <f>VLOOKUP(D775,[2]Reference!$Q:$U,5,FALSE)</f>
        <v>LNER</v>
      </c>
      <c r="AI775" s="14">
        <f t="shared" si="145"/>
        <v>0</v>
      </c>
      <c r="AJ775" s="14">
        <f t="shared" si="146"/>
        <v>0</v>
      </c>
      <c r="AK775" s="14">
        <f t="shared" si="147"/>
        <v>0</v>
      </c>
      <c r="AL775" s="15">
        <f t="shared" si="148"/>
        <v>0</v>
      </c>
      <c r="AM775" s="14">
        <f t="shared" si="149"/>
        <v>3</v>
      </c>
      <c r="AN775" s="16">
        <f t="shared" si="150"/>
        <v>44940</v>
      </c>
      <c r="AO775" s="17">
        <f>VLOOKUP(B775,[2]Reference!D:E,2,1)</f>
        <v>202311</v>
      </c>
      <c r="AP775" s="12" t="str">
        <f t="shared" si="151"/>
        <v>7</v>
      </c>
      <c r="AQ775" s="18">
        <f t="shared" si="152"/>
        <v>0</v>
      </c>
      <c r="AR775" s="18">
        <f t="shared" si="153"/>
        <v>0</v>
      </c>
      <c r="AS775" s="13" t="str">
        <f>VLOOKUP(D775,[2]Reference!$Q:$U,3,FALSE)</f>
        <v>Azuma</v>
      </c>
      <c r="AT775" s="13" t="str">
        <f>VLOOKUP(D775,[2]Reference!Q:V,6,FALSE)</f>
        <v>Azuma</v>
      </c>
      <c r="AU775" s="13" t="str">
        <f>VLOOKUP(D775,[2]Reference!$Q:$U,2,FALSE)</f>
        <v>Hitachi - Class 800</v>
      </c>
      <c r="AV775" s="19">
        <f t="shared" si="154"/>
        <v>44945</v>
      </c>
      <c r="AW775" s="12" t="str">
        <f>+VLOOKUP(X775,[2]Reference!BN:BO,2,FALSE)</f>
        <v>Fleet</v>
      </c>
      <c r="AX775" s="20" t="str">
        <f t="shared" si="155"/>
        <v>HB</v>
      </c>
      <c r="AY775" s="20" t="str">
        <f>VLOOKUP(AX775,[2]Reference!AH:AI,2,FALSE)</f>
        <v>LNER</v>
      </c>
      <c r="AZ775" s="20" t="str">
        <f>VLOOKUP(D775,[2]Reference!Q:V,6,FALSE)</f>
        <v>Azuma</v>
      </c>
      <c r="BA775" s="20" t="str">
        <f>VLOOKUP(D775,[2]Reference!Q:V,3,FALSE)</f>
        <v>Azuma</v>
      </c>
    </row>
    <row r="776" spans="1:53" ht="13.5" x14ac:dyDescent="0.25">
      <c r="A776" s="28" t="s">
        <v>1315</v>
      </c>
      <c r="B776" s="29">
        <v>44938</v>
      </c>
      <c r="C776" s="28" t="s">
        <v>54</v>
      </c>
      <c r="D776" s="28" t="s">
        <v>55</v>
      </c>
      <c r="E776" s="28" t="s">
        <v>56</v>
      </c>
      <c r="F776" s="28" t="s">
        <v>55</v>
      </c>
      <c r="G776" s="28" t="s">
        <v>146</v>
      </c>
      <c r="H776" s="28" t="s">
        <v>95</v>
      </c>
      <c r="I776" s="28" t="s">
        <v>147</v>
      </c>
      <c r="J776" s="28" t="s">
        <v>148</v>
      </c>
      <c r="K776" s="28" t="s">
        <v>1316</v>
      </c>
      <c r="L776" s="28" t="s">
        <v>1317</v>
      </c>
      <c r="M776" s="28" t="s">
        <v>904</v>
      </c>
      <c r="N776" s="30">
        <v>5</v>
      </c>
      <c r="O776" s="30">
        <v>5</v>
      </c>
      <c r="P776" s="30">
        <v>0</v>
      </c>
      <c r="Q776" s="30">
        <v>0</v>
      </c>
      <c r="R776" s="30">
        <v>0</v>
      </c>
      <c r="S776" s="30">
        <v>0</v>
      </c>
      <c r="T776" s="30">
        <v>0</v>
      </c>
      <c r="U776" s="30">
        <v>1</v>
      </c>
      <c r="V776" s="30">
        <v>5</v>
      </c>
      <c r="W776" s="28" t="s">
        <v>1318</v>
      </c>
      <c r="X776" s="28" t="s">
        <v>80</v>
      </c>
      <c r="Y776" s="28" t="s">
        <v>66</v>
      </c>
      <c r="Z776" s="28" t="s">
        <v>921</v>
      </c>
      <c r="AA776" s="28" t="s">
        <v>922</v>
      </c>
      <c r="AB776" s="31">
        <v>0</v>
      </c>
      <c r="AC776" s="31">
        <v>0</v>
      </c>
      <c r="AD776" s="32">
        <v>0</v>
      </c>
      <c r="AE776" s="32">
        <v>0</v>
      </c>
      <c r="AF776" s="12" t="str">
        <f t="shared" si="144"/>
        <v>198075</v>
      </c>
      <c r="AG776" s="13" t="str">
        <f>VLOOKUP(D776,[2]Reference!$Q:$U,4,FALSE)</f>
        <v>Fleet</v>
      </c>
      <c r="AH776" s="13" t="str">
        <f>VLOOKUP(D776,[2]Reference!$Q:$U,5,FALSE)</f>
        <v>LNER</v>
      </c>
      <c r="AI776" s="14">
        <f t="shared" si="145"/>
        <v>0</v>
      </c>
      <c r="AJ776" s="14">
        <f t="shared" si="146"/>
        <v>0</v>
      </c>
      <c r="AK776" s="14">
        <f t="shared" si="147"/>
        <v>0</v>
      </c>
      <c r="AL776" s="15">
        <f t="shared" si="148"/>
        <v>0</v>
      </c>
      <c r="AM776" s="14">
        <f t="shared" si="149"/>
        <v>5</v>
      </c>
      <c r="AN776" s="16">
        <f t="shared" si="150"/>
        <v>44940</v>
      </c>
      <c r="AO776" s="17">
        <f>VLOOKUP(B776,[2]Reference!D:E,2,1)</f>
        <v>202311</v>
      </c>
      <c r="AP776" s="12" t="str">
        <f t="shared" si="151"/>
        <v>7</v>
      </c>
      <c r="AQ776" s="18">
        <f t="shared" si="152"/>
        <v>0</v>
      </c>
      <c r="AR776" s="18">
        <f t="shared" si="153"/>
        <v>0</v>
      </c>
      <c r="AS776" s="13" t="str">
        <f>VLOOKUP(D776,[2]Reference!$Q:$U,3,FALSE)</f>
        <v>Azuma</v>
      </c>
      <c r="AT776" s="13" t="str">
        <f>VLOOKUP(D776,[2]Reference!Q:V,6,FALSE)</f>
        <v>Azuma</v>
      </c>
      <c r="AU776" s="13" t="str">
        <f>VLOOKUP(D776,[2]Reference!$Q:$U,2,FALSE)</f>
        <v>Hitachi - Class 800</v>
      </c>
      <c r="AV776" s="19">
        <f t="shared" si="154"/>
        <v>44945</v>
      </c>
      <c r="AW776" s="12" t="str">
        <f>+VLOOKUP(X776,[2]Reference!BN:BO,2,FALSE)</f>
        <v>Fleet</v>
      </c>
      <c r="AX776" s="20" t="str">
        <f t="shared" si="155"/>
        <v>HB</v>
      </c>
      <c r="AY776" s="20" t="str">
        <f>VLOOKUP(AX776,[2]Reference!AH:AI,2,FALSE)</f>
        <v>LNER</v>
      </c>
      <c r="AZ776" s="20" t="str">
        <f>VLOOKUP(D776,[2]Reference!Q:V,6,FALSE)</f>
        <v>Azuma</v>
      </c>
      <c r="BA776" s="20" t="str">
        <f>VLOOKUP(D776,[2]Reference!Q:V,3,FALSE)</f>
        <v>Azuma</v>
      </c>
    </row>
    <row r="777" spans="1:53" ht="13.5" x14ac:dyDescent="0.25">
      <c r="A777" s="28" t="s">
        <v>1319</v>
      </c>
      <c r="B777" s="29">
        <v>44939</v>
      </c>
      <c r="C777" s="28" t="s">
        <v>54</v>
      </c>
      <c r="D777" s="28" t="s">
        <v>92</v>
      </c>
      <c r="E777" s="28" t="s">
        <v>93</v>
      </c>
      <c r="F777" s="28" t="s">
        <v>92</v>
      </c>
      <c r="G777" s="28" t="s">
        <v>146</v>
      </c>
      <c r="H777" s="28" t="s">
        <v>73</v>
      </c>
      <c r="I777" s="28" t="s">
        <v>1320</v>
      </c>
      <c r="J777" s="28" t="s">
        <v>1321</v>
      </c>
      <c r="K777" s="28" t="s">
        <v>201</v>
      </c>
      <c r="L777" s="28" t="s">
        <v>1322</v>
      </c>
      <c r="M777" s="28" t="s">
        <v>1029</v>
      </c>
      <c r="N777" s="30">
        <v>3</v>
      </c>
      <c r="O777" s="30">
        <v>3</v>
      </c>
      <c r="P777" s="30">
        <v>0</v>
      </c>
      <c r="Q777" s="30">
        <v>0</v>
      </c>
      <c r="R777" s="30">
        <v>0</v>
      </c>
      <c r="S777" s="30">
        <v>0</v>
      </c>
      <c r="T777" s="30">
        <v>0</v>
      </c>
      <c r="U777" s="30">
        <v>1</v>
      </c>
      <c r="V777" s="30">
        <v>3</v>
      </c>
      <c r="W777" s="28" t="s">
        <v>1323</v>
      </c>
      <c r="X777" s="28" t="s">
        <v>80</v>
      </c>
      <c r="Y777" s="28" t="s">
        <v>66</v>
      </c>
      <c r="Z777" s="28" t="s">
        <v>921</v>
      </c>
      <c r="AA777" s="28" t="s">
        <v>922</v>
      </c>
      <c r="AB777" s="31">
        <v>0</v>
      </c>
      <c r="AC777" s="31">
        <v>0</v>
      </c>
      <c r="AD777" s="32">
        <v>0</v>
      </c>
      <c r="AE777" s="32">
        <v>0</v>
      </c>
      <c r="AF777" s="12" t="str">
        <f t="shared" si="144"/>
        <v>199185</v>
      </c>
      <c r="AG777" s="13" t="str">
        <f>VLOOKUP(D777,[2]Reference!$Q:$U,4,FALSE)</f>
        <v>Fleet</v>
      </c>
      <c r="AH777" s="13" t="str">
        <f>VLOOKUP(D777,[2]Reference!$Q:$U,5,FALSE)</f>
        <v>LNER</v>
      </c>
      <c r="AI777" s="14">
        <f t="shared" si="145"/>
        <v>0</v>
      </c>
      <c r="AJ777" s="14">
        <f t="shared" si="146"/>
        <v>0</v>
      </c>
      <c r="AK777" s="14">
        <f t="shared" si="147"/>
        <v>0</v>
      </c>
      <c r="AL777" s="15">
        <f t="shared" si="148"/>
        <v>0</v>
      </c>
      <c r="AM777" s="14">
        <f t="shared" si="149"/>
        <v>3</v>
      </c>
      <c r="AN777" s="16">
        <f t="shared" si="150"/>
        <v>44940</v>
      </c>
      <c r="AO777" s="17">
        <f>VLOOKUP(B777,[2]Reference!D:E,2,1)</f>
        <v>202311</v>
      </c>
      <c r="AP777" s="12" t="str">
        <f t="shared" si="151"/>
        <v>7</v>
      </c>
      <c r="AQ777" s="18">
        <f t="shared" si="152"/>
        <v>0</v>
      </c>
      <c r="AR777" s="18">
        <f t="shared" si="153"/>
        <v>0</v>
      </c>
      <c r="AS777" s="13" t="str">
        <f>VLOOKUP(D777,[2]Reference!$Q:$U,3,FALSE)</f>
        <v>Azuma</v>
      </c>
      <c r="AT777" s="13" t="str">
        <f>VLOOKUP(D777,[2]Reference!Q:V,6,FALSE)</f>
        <v>Azuma</v>
      </c>
      <c r="AU777" s="13" t="str">
        <f>VLOOKUP(D777,[2]Reference!$Q:$U,2,FALSE)</f>
        <v>Hitachi - Class 801</v>
      </c>
      <c r="AV777" s="19">
        <f t="shared" si="154"/>
        <v>44946</v>
      </c>
      <c r="AW777" s="12" t="str">
        <f>+VLOOKUP(X777,[2]Reference!BN:BO,2,FALSE)</f>
        <v>Fleet</v>
      </c>
      <c r="AX777" s="20" t="str">
        <f t="shared" si="155"/>
        <v>HB</v>
      </c>
      <c r="AY777" s="20" t="str">
        <f>VLOOKUP(AX777,[2]Reference!AH:AI,2,FALSE)</f>
        <v>LNER</v>
      </c>
      <c r="AZ777" s="20" t="str">
        <f>VLOOKUP(D777,[2]Reference!Q:V,6,FALSE)</f>
        <v>Azuma</v>
      </c>
      <c r="BA777" s="20" t="str">
        <f>VLOOKUP(D777,[2]Reference!Q:V,3,FALSE)</f>
        <v>Azuma</v>
      </c>
    </row>
    <row r="778" spans="1:53" ht="13.5" x14ac:dyDescent="0.25">
      <c r="A778" s="28" t="s">
        <v>1325</v>
      </c>
      <c r="B778" s="29">
        <v>44939</v>
      </c>
      <c r="C778" s="28" t="s">
        <v>54</v>
      </c>
      <c r="D778" s="28" t="s">
        <v>70</v>
      </c>
      <c r="E778" s="28" t="s">
        <v>71</v>
      </c>
      <c r="F778" s="28" t="s">
        <v>70</v>
      </c>
      <c r="G778" s="28" t="s">
        <v>146</v>
      </c>
      <c r="H778" s="28" t="s">
        <v>339</v>
      </c>
      <c r="I778" s="28" t="s">
        <v>493</v>
      </c>
      <c r="J778" s="28" t="s">
        <v>494</v>
      </c>
      <c r="K778" s="28" t="s">
        <v>1293</v>
      </c>
      <c r="L778" s="28" t="s">
        <v>1326</v>
      </c>
      <c r="M778" s="28" t="s">
        <v>107</v>
      </c>
      <c r="N778" s="30">
        <v>45</v>
      </c>
      <c r="O778" s="30">
        <v>17</v>
      </c>
      <c r="P778" s="30">
        <v>28</v>
      </c>
      <c r="Q778" s="30">
        <v>0</v>
      </c>
      <c r="R778" s="30">
        <v>1</v>
      </c>
      <c r="S778" s="30">
        <v>0</v>
      </c>
      <c r="T778" s="30">
        <v>0</v>
      </c>
      <c r="U778" s="30">
        <v>8</v>
      </c>
      <c r="V778" s="30">
        <v>105</v>
      </c>
      <c r="W778" s="28" t="s">
        <v>1327</v>
      </c>
      <c r="X778" s="28" t="s">
        <v>80</v>
      </c>
      <c r="Y778" s="28" t="s">
        <v>66</v>
      </c>
      <c r="Z778" s="28" t="s">
        <v>921</v>
      </c>
      <c r="AA778" s="28" t="s">
        <v>922</v>
      </c>
      <c r="AB778" s="31">
        <v>1</v>
      </c>
      <c r="AC778" s="31">
        <v>0</v>
      </c>
      <c r="AD778" s="32">
        <v>1</v>
      </c>
      <c r="AE778" s="32">
        <v>1.7</v>
      </c>
      <c r="AF778" s="12" t="str">
        <f t="shared" si="144"/>
        <v>199632</v>
      </c>
      <c r="AG778" s="13" t="str">
        <f>VLOOKUP(D778,[2]Reference!$Q:$U,4,FALSE)</f>
        <v>Fleet</v>
      </c>
      <c r="AH778" s="13" t="str">
        <f>VLOOKUP(D778,[2]Reference!$Q:$U,5,FALSE)</f>
        <v>LNER</v>
      </c>
      <c r="AI778" s="14">
        <f t="shared" si="145"/>
        <v>1</v>
      </c>
      <c r="AJ778" s="14">
        <f t="shared" si="146"/>
        <v>0</v>
      </c>
      <c r="AK778" s="14">
        <f t="shared" si="147"/>
        <v>1</v>
      </c>
      <c r="AL778" s="15">
        <f t="shared" si="148"/>
        <v>0</v>
      </c>
      <c r="AM778" s="14">
        <f t="shared" si="149"/>
        <v>45</v>
      </c>
      <c r="AN778" s="16">
        <f t="shared" si="150"/>
        <v>44940</v>
      </c>
      <c r="AO778" s="17">
        <f>VLOOKUP(B778,[2]Reference!D:E,2,1)</f>
        <v>202311</v>
      </c>
      <c r="AP778" s="12" t="str">
        <f t="shared" si="151"/>
        <v>7</v>
      </c>
      <c r="AQ778" s="18">
        <f t="shared" si="152"/>
        <v>1</v>
      </c>
      <c r="AR778" s="18">
        <f t="shared" si="153"/>
        <v>1.7</v>
      </c>
      <c r="AS778" s="13" t="str">
        <f>VLOOKUP(D778,[2]Reference!$Q:$U,3,FALSE)</f>
        <v>IC225</v>
      </c>
      <c r="AT778" s="13" t="str">
        <f>VLOOKUP(D778,[2]Reference!Q:V,6,FALSE)</f>
        <v>IC225</v>
      </c>
      <c r="AU778" s="13" t="str">
        <f>VLOOKUP(D778,[2]Reference!$Q:$U,2,FALSE)</f>
        <v>Cl 91 Loco</v>
      </c>
      <c r="AV778" s="19">
        <f t="shared" si="154"/>
        <v>44946</v>
      </c>
      <c r="AW778" s="12" t="str">
        <f>+VLOOKUP(X778,[2]Reference!BN:BO,2,FALSE)</f>
        <v>Fleet</v>
      </c>
      <c r="AX778" s="20" t="str">
        <f t="shared" si="155"/>
        <v>HB</v>
      </c>
      <c r="AY778" s="20" t="str">
        <f>VLOOKUP(AX778,[2]Reference!AH:AI,2,FALSE)</f>
        <v>LNER</v>
      </c>
      <c r="AZ778" s="20" t="str">
        <f>VLOOKUP(D778,[2]Reference!Q:V,6,FALSE)</f>
        <v>IC225</v>
      </c>
      <c r="BA778" s="20" t="str">
        <f>VLOOKUP(D778,[2]Reference!Q:V,3,FALSE)</f>
        <v>IC225</v>
      </c>
    </row>
    <row r="779" spans="1:53" ht="13.5" x14ac:dyDescent="0.25">
      <c r="A779" s="28" t="s">
        <v>1328</v>
      </c>
      <c r="B779" s="29">
        <v>44939</v>
      </c>
      <c r="C779" s="28" t="s">
        <v>54</v>
      </c>
      <c r="D779" s="28" t="s">
        <v>70</v>
      </c>
      <c r="E779" s="28" t="s">
        <v>71</v>
      </c>
      <c r="F779" s="28" t="s">
        <v>70</v>
      </c>
      <c r="G779" s="28" t="s">
        <v>72</v>
      </c>
      <c r="H779" s="28" t="s">
        <v>73</v>
      </c>
      <c r="I779" s="28" t="s">
        <v>1329</v>
      </c>
      <c r="J779" s="28" t="s">
        <v>1330</v>
      </c>
      <c r="K779" s="28" t="s">
        <v>359</v>
      </c>
      <c r="L779" s="28" t="s">
        <v>1331</v>
      </c>
      <c r="M779" s="28" t="s">
        <v>1086</v>
      </c>
      <c r="N779" s="30">
        <v>3</v>
      </c>
      <c r="O779" s="30">
        <v>0</v>
      </c>
      <c r="P779" s="30">
        <v>3</v>
      </c>
      <c r="Q779" s="30">
        <v>0</v>
      </c>
      <c r="R779" s="30">
        <v>0</v>
      </c>
      <c r="S779" s="30">
        <v>0</v>
      </c>
      <c r="T779" s="30">
        <v>0</v>
      </c>
      <c r="U779" s="30">
        <v>1</v>
      </c>
      <c r="V779" s="30">
        <v>3</v>
      </c>
      <c r="W779" s="28" t="s">
        <v>1332</v>
      </c>
      <c r="X779" s="28" t="s">
        <v>80</v>
      </c>
      <c r="Y779" s="28" t="s">
        <v>66</v>
      </c>
      <c r="Z779" s="28" t="s">
        <v>921</v>
      </c>
      <c r="AA779" s="28" t="s">
        <v>922</v>
      </c>
      <c r="AB779" s="31">
        <v>0</v>
      </c>
      <c r="AC779" s="31">
        <v>0</v>
      </c>
      <c r="AD779" s="32">
        <v>0</v>
      </c>
      <c r="AE779" s="32">
        <v>0</v>
      </c>
      <c r="AF779" s="12" t="str">
        <f t="shared" si="144"/>
        <v>200548</v>
      </c>
      <c r="AG779" s="13" t="str">
        <f>VLOOKUP(D779,[2]Reference!$Q:$U,4,FALSE)</f>
        <v>Fleet</v>
      </c>
      <c r="AH779" s="13" t="str">
        <f>VLOOKUP(D779,[2]Reference!$Q:$U,5,FALSE)</f>
        <v>LNER</v>
      </c>
      <c r="AI779" s="14">
        <f t="shared" si="145"/>
        <v>0</v>
      </c>
      <c r="AJ779" s="14">
        <f t="shared" si="146"/>
        <v>0</v>
      </c>
      <c r="AK779" s="14">
        <f t="shared" si="147"/>
        <v>0</v>
      </c>
      <c r="AL779" s="15">
        <f t="shared" si="148"/>
        <v>0</v>
      </c>
      <c r="AM779" s="14">
        <f t="shared" si="149"/>
        <v>3</v>
      </c>
      <c r="AN779" s="16">
        <f t="shared" si="150"/>
        <v>44940</v>
      </c>
      <c r="AO779" s="17">
        <f>VLOOKUP(B779,[2]Reference!D:E,2,1)</f>
        <v>202311</v>
      </c>
      <c r="AP779" s="12" t="str">
        <f t="shared" si="151"/>
        <v>7</v>
      </c>
      <c r="AQ779" s="18">
        <f t="shared" si="152"/>
        <v>0</v>
      </c>
      <c r="AR779" s="18">
        <f t="shared" si="153"/>
        <v>0</v>
      </c>
      <c r="AS779" s="13" t="str">
        <f>VLOOKUP(D779,[2]Reference!$Q:$U,3,FALSE)</f>
        <v>IC225</v>
      </c>
      <c r="AT779" s="13" t="str">
        <f>VLOOKUP(D779,[2]Reference!Q:V,6,FALSE)</f>
        <v>IC225</v>
      </c>
      <c r="AU779" s="13" t="str">
        <f>VLOOKUP(D779,[2]Reference!$Q:$U,2,FALSE)</f>
        <v>Cl 91 Loco</v>
      </c>
      <c r="AV779" s="19">
        <f t="shared" si="154"/>
        <v>44946</v>
      </c>
      <c r="AW779" s="12" t="str">
        <f>+VLOOKUP(X779,[2]Reference!BN:BO,2,FALSE)</f>
        <v>Fleet</v>
      </c>
      <c r="AX779" s="20" t="str">
        <f t="shared" si="155"/>
        <v>HB</v>
      </c>
      <c r="AY779" s="20" t="str">
        <f>VLOOKUP(AX779,[2]Reference!AH:AI,2,FALSE)</f>
        <v>LNER</v>
      </c>
      <c r="AZ779" s="20" t="str">
        <f>VLOOKUP(D779,[2]Reference!Q:V,6,FALSE)</f>
        <v>IC225</v>
      </c>
      <c r="BA779" s="20" t="str">
        <f>VLOOKUP(D779,[2]Reference!Q:V,3,FALSE)</f>
        <v>IC225</v>
      </c>
    </row>
    <row r="780" spans="1:53" ht="13.5" x14ac:dyDescent="0.25">
      <c r="A780" s="28" t="s">
        <v>1333</v>
      </c>
      <c r="B780" s="29">
        <v>44939</v>
      </c>
      <c r="C780" s="28" t="s">
        <v>54</v>
      </c>
      <c r="D780" s="28" t="s">
        <v>283</v>
      </c>
      <c r="E780" s="28" t="s">
        <v>284</v>
      </c>
      <c r="F780" s="28" t="s">
        <v>283</v>
      </c>
      <c r="G780" s="28" t="s">
        <v>129</v>
      </c>
      <c r="H780" s="28" t="s">
        <v>112</v>
      </c>
      <c r="I780" s="28" t="s">
        <v>1228</v>
      </c>
      <c r="J780" s="28" t="s">
        <v>1229</v>
      </c>
      <c r="K780" s="28" t="s">
        <v>287</v>
      </c>
      <c r="L780" s="28" t="s">
        <v>1334</v>
      </c>
      <c r="M780" s="28" t="s">
        <v>595</v>
      </c>
      <c r="N780" s="30">
        <v>3</v>
      </c>
      <c r="O780" s="30">
        <v>0</v>
      </c>
      <c r="P780" s="30">
        <v>3</v>
      </c>
      <c r="Q780" s="30">
        <v>0</v>
      </c>
      <c r="R780" s="30">
        <v>0</v>
      </c>
      <c r="S780" s="30">
        <v>0</v>
      </c>
      <c r="T780" s="30">
        <v>0</v>
      </c>
      <c r="U780" s="30">
        <v>1</v>
      </c>
      <c r="V780" s="30">
        <v>3</v>
      </c>
      <c r="W780" s="28" t="s">
        <v>1335</v>
      </c>
      <c r="X780" s="28" t="s">
        <v>119</v>
      </c>
      <c r="Y780" s="28" t="s">
        <v>66</v>
      </c>
      <c r="Z780" s="28" t="s">
        <v>921</v>
      </c>
      <c r="AA780" s="28" t="s">
        <v>922</v>
      </c>
      <c r="AB780" s="31">
        <v>0</v>
      </c>
      <c r="AC780" s="31">
        <v>0</v>
      </c>
      <c r="AD780" s="32">
        <v>0</v>
      </c>
      <c r="AE780" s="32">
        <v>0</v>
      </c>
      <c r="AF780" s="12" t="str">
        <f t="shared" si="144"/>
        <v>200574</v>
      </c>
      <c r="AG780" s="13" t="str">
        <f>VLOOKUP(D780,[2]Reference!$Q:$U,4,FALSE)</f>
        <v>Fleet</v>
      </c>
      <c r="AH780" s="13" t="str">
        <f>VLOOKUP(D780,[2]Reference!$Q:$U,5,FALSE)</f>
        <v>LNER</v>
      </c>
      <c r="AI780" s="14">
        <f t="shared" si="145"/>
        <v>0</v>
      </c>
      <c r="AJ780" s="14">
        <f t="shared" si="146"/>
        <v>0</v>
      </c>
      <c r="AK780" s="14">
        <f t="shared" si="147"/>
        <v>0</v>
      </c>
      <c r="AL780" s="15">
        <f t="shared" si="148"/>
        <v>0</v>
      </c>
      <c r="AM780" s="14">
        <f t="shared" si="149"/>
        <v>3</v>
      </c>
      <c r="AN780" s="16">
        <f t="shared" si="150"/>
        <v>44940</v>
      </c>
      <c r="AO780" s="17">
        <f>VLOOKUP(B780,[2]Reference!D:E,2,1)</f>
        <v>202311</v>
      </c>
      <c r="AP780" s="12" t="str">
        <f t="shared" si="151"/>
        <v>7</v>
      </c>
      <c r="AQ780" s="18">
        <f t="shared" si="152"/>
        <v>0</v>
      </c>
      <c r="AR780" s="18">
        <f t="shared" si="153"/>
        <v>0</v>
      </c>
      <c r="AS780" s="13" t="str">
        <f>VLOOKUP(D780,[2]Reference!$Q:$U,3,FALSE)</f>
        <v>Azuma</v>
      </c>
      <c r="AT780" s="13" t="str">
        <f>VLOOKUP(D780,[2]Reference!Q:V,6,FALSE)</f>
        <v>Depot</v>
      </c>
      <c r="AU780" s="13" t="str">
        <f>VLOOKUP(D780,[2]Reference!$Q:$U,2,FALSE)</f>
        <v>Hitachi - Doncaster Carr</v>
      </c>
      <c r="AV780" s="19">
        <f t="shared" si="154"/>
        <v>44946</v>
      </c>
      <c r="AW780" s="12" t="str">
        <f>+VLOOKUP(X780,[2]Reference!BN:BO,2,FALSE)</f>
        <v>Depot</v>
      </c>
      <c r="AX780" s="20" t="str">
        <f t="shared" si="155"/>
        <v>HB</v>
      </c>
      <c r="AY780" s="20" t="str">
        <f>VLOOKUP(AX780,[2]Reference!AH:AI,2,FALSE)</f>
        <v>LNER</v>
      </c>
      <c r="AZ780" s="20" t="str">
        <f>VLOOKUP(D780,[2]Reference!Q:V,6,FALSE)</f>
        <v>Depot</v>
      </c>
      <c r="BA780" s="20" t="str">
        <f>VLOOKUP(D780,[2]Reference!Q:V,3,FALSE)</f>
        <v>Azuma</v>
      </c>
    </row>
    <row r="781" spans="1:53" ht="13.5" x14ac:dyDescent="0.25">
      <c r="A781" s="28" t="s">
        <v>1337</v>
      </c>
      <c r="B781" s="29">
        <v>44939</v>
      </c>
      <c r="C781" s="28" t="s">
        <v>54</v>
      </c>
      <c r="D781" s="28" t="s">
        <v>92</v>
      </c>
      <c r="E781" s="28" t="s">
        <v>93</v>
      </c>
      <c r="F781" s="28" t="s">
        <v>92</v>
      </c>
      <c r="G781" s="28" t="s">
        <v>94</v>
      </c>
      <c r="H781" s="28" t="s">
        <v>138</v>
      </c>
      <c r="I781" s="28" t="s">
        <v>1338</v>
      </c>
      <c r="J781" s="28" t="s">
        <v>1339</v>
      </c>
      <c r="K781" s="28" t="s">
        <v>1340</v>
      </c>
      <c r="L781" s="28" t="s">
        <v>1341</v>
      </c>
      <c r="M781" s="28" t="s">
        <v>310</v>
      </c>
      <c r="N781" s="30">
        <v>2</v>
      </c>
      <c r="O781" s="30">
        <v>2</v>
      </c>
      <c r="P781" s="30">
        <v>0</v>
      </c>
      <c r="Q781" s="30">
        <v>0</v>
      </c>
      <c r="R781" s="30">
        <v>0</v>
      </c>
      <c r="S781" s="30">
        <v>0</v>
      </c>
      <c r="T781" s="30">
        <v>0</v>
      </c>
      <c r="U781" s="30">
        <v>1</v>
      </c>
      <c r="V781" s="30">
        <v>2</v>
      </c>
      <c r="W781" s="28" t="s">
        <v>1342</v>
      </c>
      <c r="X781" s="28" t="s">
        <v>80</v>
      </c>
      <c r="Y781" s="28" t="s">
        <v>66</v>
      </c>
      <c r="Z781" s="28" t="s">
        <v>921</v>
      </c>
      <c r="AA781" s="28" t="s">
        <v>922</v>
      </c>
      <c r="AB781" s="31">
        <v>0</v>
      </c>
      <c r="AC781" s="31">
        <v>0</v>
      </c>
      <c r="AD781" s="32">
        <v>0</v>
      </c>
      <c r="AE781" s="32">
        <v>0</v>
      </c>
      <c r="AF781" s="12" t="str">
        <f t="shared" si="144"/>
        <v>201538</v>
      </c>
      <c r="AG781" s="13" t="str">
        <f>VLOOKUP(D781,[2]Reference!$Q:$U,4,FALSE)</f>
        <v>Fleet</v>
      </c>
      <c r="AH781" s="13" t="str">
        <f>VLOOKUP(D781,[2]Reference!$Q:$U,5,FALSE)</f>
        <v>LNER</v>
      </c>
      <c r="AI781" s="14">
        <f t="shared" si="145"/>
        <v>0</v>
      </c>
      <c r="AJ781" s="14">
        <f t="shared" si="146"/>
        <v>0</v>
      </c>
      <c r="AK781" s="14">
        <f t="shared" si="147"/>
        <v>0</v>
      </c>
      <c r="AL781" s="15">
        <f t="shared" si="148"/>
        <v>0</v>
      </c>
      <c r="AM781" s="14">
        <f t="shared" si="149"/>
        <v>2</v>
      </c>
      <c r="AN781" s="16">
        <f t="shared" si="150"/>
        <v>44940</v>
      </c>
      <c r="AO781" s="17">
        <f>VLOOKUP(B781,[2]Reference!D:E,2,1)</f>
        <v>202311</v>
      </c>
      <c r="AP781" s="12" t="str">
        <f t="shared" si="151"/>
        <v>7</v>
      </c>
      <c r="AQ781" s="18">
        <f t="shared" si="152"/>
        <v>0</v>
      </c>
      <c r="AR781" s="18">
        <f t="shared" si="153"/>
        <v>0</v>
      </c>
      <c r="AS781" s="13" t="str">
        <f>VLOOKUP(D781,[2]Reference!$Q:$U,3,FALSE)</f>
        <v>Azuma</v>
      </c>
      <c r="AT781" s="13" t="str">
        <f>VLOOKUP(D781,[2]Reference!Q:V,6,FALSE)</f>
        <v>Azuma</v>
      </c>
      <c r="AU781" s="13" t="str">
        <f>VLOOKUP(D781,[2]Reference!$Q:$U,2,FALSE)</f>
        <v>Hitachi - Class 801</v>
      </c>
      <c r="AV781" s="19">
        <f t="shared" si="154"/>
        <v>44946</v>
      </c>
      <c r="AW781" s="12" t="str">
        <f>+VLOOKUP(X781,[2]Reference!BN:BO,2,FALSE)</f>
        <v>Fleet</v>
      </c>
      <c r="AX781" s="20" t="str">
        <f t="shared" si="155"/>
        <v>HB</v>
      </c>
      <c r="AY781" s="20" t="str">
        <f>VLOOKUP(AX781,[2]Reference!AH:AI,2,FALSE)</f>
        <v>LNER</v>
      </c>
      <c r="AZ781" s="20" t="str">
        <f>VLOOKUP(D781,[2]Reference!Q:V,6,FALSE)</f>
        <v>Azuma</v>
      </c>
      <c r="BA781" s="20" t="str">
        <f>VLOOKUP(D781,[2]Reference!Q:V,3,FALSE)</f>
        <v>Azuma</v>
      </c>
    </row>
    <row r="782" spans="1:53" ht="13.5" x14ac:dyDescent="0.25">
      <c r="A782" s="28" t="s">
        <v>1343</v>
      </c>
      <c r="B782" s="29">
        <v>44940</v>
      </c>
      <c r="C782" s="28" t="s">
        <v>54</v>
      </c>
      <c r="D782" s="28" t="s">
        <v>92</v>
      </c>
      <c r="E782" s="28" t="s">
        <v>93</v>
      </c>
      <c r="F782" s="28" t="s">
        <v>92</v>
      </c>
      <c r="G782" s="28" t="s">
        <v>146</v>
      </c>
      <c r="H782" s="28" t="s">
        <v>339</v>
      </c>
      <c r="I782" s="28" t="s">
        <v>1344</v>
      </c>
      <c r="J782" s="28" t="s">
        <v>1345</v>
      </c>
      <c r="K782" s="28" t="s">
        <v>757</v>
      </c>
      <c r="L782" s="28" t="s">
        <v>1346</v>
      </c>
      <c r="M782" s="28" t="s">
        <v>440</v>
      </c>
      <c r="N782" s="30">
        <v>53</v>
      </c>
      <c r="O782" s="30">
        <v>0</v>
      </c>
      <c r="P782" s="30">
        <v>53</v>
      </c>
      <c r="Q782" s="30">
        <v>0</v>
      </c>
      <c r="R782" s="30">
        <v>0</v>
      </c>
      <c r="S782" s="30">
        <v>0</v>
      </c>
      <c r="T782" s="30">
        <v>0</v>
      </c>
      <c r="U782" s="30">
        <v>3</v>
      </c>
      <c r="V782" s="30">
        <v>53</v>
      </c>
      <c r="W782" s="28" t="s">
        <v>1347</v>
      </c>
      <c r="X782" s="28" t="s">
        <v>80</v>
      </c>
      <c r="Y782" s="28" t="s">
        <v>66</v>
      </c>
      <c r="Z782" s="28" t="s">
        <v>921</v>
      </c>
      <c r="AA782" s="28" t="s">
        <v>922</v>
      </c>
      <c r="AB782" s="31">
        <v>0</v>
      </c>
      <c r="AC782" s="31">
        <v>0</v>
      </c>
      <c r="AD782" s="32">
        <v>0</v>
      </c>
      <c r="AE782" s="32">
        <v>0</v>
      </c>
      <c r="AF782" s="12" t="str">
        <f t="shared" si="144"/>
        <v>202236</v>
      </c>
      <c r="AG782" s="13" t="str">
        <f>VLOOKUP(D782,[2]Reference!$Q:$U,4,FALSE)</f>
        <v>Fleet</v>
      </c>
      <c r="AH782" s="13" t="str">
        <f>VLOOKUP(D782,[2]Reference!$Q:$U,5,FALSE)</f>
        <v>LNER</v>
      </c>
      <c r="AI782" s="14">
        <f t="shared" si="145"/>
        <v>0</v>
      </c>
      <c r="AJ782" s="14">
        <f t="shared" si="146"/>
        <v>0</v>
      </c>
      <c r="AK782" s="14">
        <f t="shared" si="147"/>
        <v>0</v>
      </c>
      <c r="AL782" s="15">
        <f t="shared" si="148"/>
        <v>0</v>
      </c>
      <c r="AM782" s="14">
        <f t="shared" si="149"/>
        <v>53</v>
      </c>
      <c r="AN782" s="16">
        <f t="shared" si="150"/>
        <v>44940</v>
      </c>
      <c r="AO782" s="17">
        <f>VLOOKUP(B782,[2]Reference!D:E,2,1)</f>
        <v>202311</v>
      </c>
      <c r="AP782" s="12" t="str">
        <f t="shared" si="151"/>
        <v>7</v>
      </c>
      <c r="AQ782" s="18">
        <f t="shared" si="152"/>
        <v>0</v>
      </c>
      <c r="AR782" s="18">
        <f t="shared" si="153"/>
        <v>0</v>
      </c>
      <c r="AS782" s="13" t="str">
        <f>VLOOKUP(D782,[2]Reference!$Q:$U,3,FALSE)</f>
        <v>Azuma</v>
      </c>
      <c r="AT782" s="13" t="str">
        <f>VLOOKUP(D782,[2]Reference!Q:V,6,FALSE)</f>
        <v>Azuma</v>
      </c>
      <c r="AU782" s="13" t="str">
        <f>VLOOKUP(D782,[2]Reference!$Q:$U,2,FALSE)</f>
        <v>Hitachi - Class 801</v>
      </c>
      <c r="AV782" s="19">
        <f t="shared" si="154"/>
        <v>44947</v>
      </c>
      <c r="AW782" s="12" t="str">
        <f>+VLOOKUP(X782,[2]Reference!BN:BO,2,FALSE)</f>
        <v>Fleet</v>
      </c>
      <c r="AX782" s="20" t="str">
        <f t="shared" si="155"/>
        <v>HB</v>
      </c>
      <c r="AY782" s="20" t="str">
        <f>VLOOKUP(AX782,[2]Reference!AH:AI,2,FALSE)</f>
        <v>LNER</v>
      </c>
      <c r="AZ782" s="20" t="str">
        <f>VLOOKUP(D782,[2]Reference!Q:V,6,FALSE)</f>
        <v>Azuma</v>
      </c>
      <c r="BA782" s="20" t="str">
        <f>VLOOKUP(D782,[2]Reference!Q:V,3,FALSE)</f>
        <v>Azuma</v>
      </c>
    </row>
    <row r="783" spans="1:53" ht="13.5" x14ac:dyDescent="0.25">
      <c r="A783" s="28" t="s">
        <v>1348</v>
      </c>
      <c r="B783" s="29">
        <v>44940</v>
      </c>
      <c r="C783" s="28" t="s">
        <v>54</v>
      </c>
      <c r="D783" s="28" t="s">
        <v>161</v>
      </c>
      <c r="E783" s="28" t="s">
        <v>162</v>
      </c>
      <c r="F783" s="28" t="s">
        <v>161</v>
      </c>
      <c r="G783" s="28" t="s">
        <v>129</v>
      </c>
      <c r="H783" s="28" t="s">
        <v>138</v>
      </c>
      <c r="I783" s="28" t="s">
        <v>1047</v>
      </c>
      <c r="J783" s="28" t="s">
        <v>1048</v>
      </c>
      <c r="K783" s="28" t="s">
        <v>220</v>
      </c>
      <c r="L783" s="28" t="s">
        <v>1349</v>
      </c>
      <c r="M783" s="28" t="s">
        <v>78</v>
      </c>
      <c r="N783" s="30">
        <v>31</v>
      </c>
      <c r="O783" s="30">
        <v>6</v>
      </c>
      <c r="P783" s="30">
        <v>25</v>
      </c>
      <c r="Q783" s="30">
        <v>0</v>
      </c>
      <c r="R783" s="30">
        <v>0</v>
      </c>
      <c r="S783" s="30">
        <v>0</v>
      </c>
      <c r="T783" s="30">
        <v>0</v>
      </c>
      <c r="U783" s="30">
        <v>5</v>
      </c>
      <c r="V783" s="30">
        <v>31</v>
      </c>
      <c r="W783" s="28" t="s">
        <v>1350</v>
      </c>
      <c r="X783" s="28" t="s">
        <v>80</v>
      </c>
      <c r="Y783" s="28" t="s">
        <v>66</v>
      </c>
      <c r="Z783" s="28" t="s">
        <v>921</v>
      </c>
      <c r="AA783" s="28" t="s">
        <v>922</v>
      </c>
      <c r="AB783" s="31">
        <v>0</v>
      </c>
      <c r="AC783" s="31">
        <v>0</v>
      </c>
      <c r="AD783" s="32">
        <v>0</v>
      </c>
      <c r="AE783" s="32">
        <v>1.58</v>
      </c>
      <c r="AF783" s="12" t="str">
        <f t="shared" si="144"/>
        <v>202501</v>
      </c>
      <c r="AG783" s="13" t="str">
        <f>VLOOKUP(D783,[2]Reference!$Q:$U,4,FALSE)</f>
        <v>Fleet</v>
      </c>
      <c r="AH783" s="13" t="str">
        <f>VLOOKUP(D783,[2]Reference!$Q:$U,5,FALSE)</f>
        <v>LNER</v>
      </c>
      <c r="AI783" s="14">
        <f t="shared" si="145"/>
        <v>0</v>
      </c>
      <c r="AJ783" s="14">
        <f t="shared" si="146"/>
        <v>0</v>
      </c>
      <c r="AK783" s="14">
        <f t="shared" si="147"/>
        <v>0</v>
      </c>
      <c r="AL783" s="15">
        <f t="shared" si="148"/>
        <v>0</v>
      </c>
      <c r="AM783" s="14">
        <f t="shared" si="149"/>
        <v>31</v>
      </c>
      <c r="AN783" s="16">
        <f t="shared" si="150"/>
        <v>44940</v>
      </c>
      <c r="AO783" s="17">
        <f>VLOOKUP(B783,[2]Reference!D:E,2,1)</f>
        <v>202311</v>
      </c>
      <c r="AP783" s="12" t="str">
        <f t="shared" si="151"/>
        <v>7</v>
      </c>
      <c r="AQ783" s="18">
        <f t="shared" si="152"/>
        <v>0</v>
      </c>
      <c r="AR783" s="18">
        <f t="shared" si="153"/>
        <v>1.58</v>
      </c>
      <c r="AS783" s="13" t="str">
        <f>VLOOKUP(D783,[2]Reference!$Q:$U,3,FALSE)</f>
        <v>IC225</v>
      </c>
      <c r="AT783" s="13" t="str">
        <f>VLOOKUP(D783,[2]Reference!Q:V,6,FALSE)</f>
        <v>IC225</v>
      </c>
      <c r="AU783" s="13" t="str">
        <f>VLOOKUP(D783,[2]Reference!$Q:$U,2,FALSE)</f>
        <v>MK4 Coach</v>
      </c>
      <c r="AV783" s="19">
        <f t="shared" si="154"/>
        <v>44947</v>
      </c>
      <c r="AW783" s="12" t="str">
        <f>+VLOOKUP(X783,[2]Reference!BN:BO,2,FALSE)</f>
        <v>Fleet</v>
      </c>
      <c r="AX783" s="20" t="str">
        <f t="shared" si="155"/>
        <v>HB</v>
      </c>
      <c r="AY783" s="20" t="str">
        <f>VLOOKUP(AX783,[2]Reference!AH:AI,2,FALSE)</f>
        <v>LNER</v>
      </c>
      <c r="AZ783" s="20" t="str">
        <f>VLOOKUP(D783,[2]Reference!Q:V,6,FALSE)</f>
        <v>IC225</v>
      </c>
      <c r="BA783" s="20" t="str">
        <f>VLOOKUP(D783,[2]Reference!Q:V,3,FALSE)</f>
        <v>IC225</v>
      </c>
    </row>
    <row r="784" spans="1:53" ht="13.5" x14ac:dyDescent="0.25">
      <c r="A784" s="28" t="s">
        <v>1353</v>
      </c>
      <c r="B784" s="29">
        <v>44941</v>
      </c>
      <c r="C784" s="28" t="s">
        <v>54</v>
      </c>
      <c r="D784" s="28" t="s">
        <v>161</v>
      </c>
      <c r="E784" s="28" t="s">
        <v>162</v>
      </c>
      <c r="F784" s="28" t="s">
        <v>161</v>
      </c>
      <c r="G784" s="28" t="s">
        <v>94</v>
      </c>
      <c r="H784" s="28" t="s">
        <v>95</v>
      </c>
      <c r="I784" s="28" t="s">
        <v>147</v>
      </c>
      <c r="J784" s="28" t="s">
        <v>148</v>
      </c>
      <c r="K784" s="28" t="s">
        <v>98</v>
      </c>
      <c r="L784" s="28" t="s">
        <v>1354</v>
      </c>
      <c r="M784" s="28" t="s">
        <v>132</v>
      </c>
      <c r="N784" s="30">
        <v>7</v>
      </c>
      <c r="O784" s="30">
        <v>7</v>
      </c>
      <c r="P784" s="30">
        <v>0</v>
      </c>
      <c r="Q784" s="30">
        <v>0</v>
      </c>
      <c r="R784" s="30">
        <v>0</v>
      </c>
      <c r="S784" s="30">
        <v>0</v>
      </c>
      <c r="T784" s="30">
        <v>0</v>
      </c>
      <c r="U784" s="30">
        <v>1</v>
      </c>
      <c r="V784" s="30">
        <v>7</v>
      </c>
      <c r="W784" s="28" t="s">
        <v>1355</v>
      </c>
      <c r="X784" s="28" t="s">
        <v>80</v>
      </c>
      <c r="Y784" s="28" t="s">
        <v>66</v>
      </c>
      <c r="Z784" s="28" t="s">
        <v>923</v>
      </c>
      <c r="AA784" s="28" t="s">
        <v>922</v>
      </c>
      <c r="AB784" s="31">
        <v>0</v>
      </c>
      <c r="AC784" s="31">
        <v>0</v>
      </c>
      <c r="AD784" s="32">
        <v>0</v>
      </c>
      <c r="AE784" s="32">
        <v>0</v>
      </c>
      <c r="AF784" s="12" t="str">
        <f t="shared" si="144"/>
        <v>204388</v>
      </c>
      <c r="AG784" s="13" t="str">
        <f>VLOOKUP(D784,[2]Reference!$Q:$U,4,FALSE)</f>
        <v>Fleet</v>
      </c>
      <c r="AH784" s="13" t="str">
        <f>VLOOKUP(D784,[2]Reference!$Q:$U,5,FALSE)</f>
        <v>LNER</v>
      </c>
      <c r="AI784" s="14">
        <f t="shared" si="145"/>
        <v>0</v>
      </c>
      <c r="AJ784" s="14">
        <f t="shared" si="146"/>
        <v>0</v>
      </c>
      <c r="AK784" s="14">
        <f t="shared" si="147"/>
        <v>0</v>
      </c>
      <c r="AL784" s="15">
        <f t="shared" si="148"/>
        <v>0</v>
      </c>
      <c r="AM784" s="14">
        <f t="shared" si="149"/>
        <v>7</v>
      </c>
      <c r="AN784" s="16">
        <f t="shared" si="150"/>
        <v>44947</v>
      </c>
      <c r="AO784" s="17">
        <f>VLOOKUP(B784,[2]Reference!D:E,2,1)</f>
        <v>202311</v>
      </c>
      <c r="AP784" s="12" t="str">
        <f t="shared" si="151"/>
        <v>7</v>
      </c>
      <c r="AQ784" s="18">
        <f t="shared" si="152"/>
        <v>0</v>
      </c>
      <c r="AR784" s="18">
        <f t="shared" si="153"/>
        <v>0</v>
      </c>
      <c r="AS784" s="13" t="str">
        <f>VLOOKUP(D784,[2]Reference!$Q:$U,3,FALSE)</f>
        <v>IC225</v>
      </c>
      <c r="AT784" s="13" t="str">
        <f>VLOOKUP(D784,[2]Reference!Q:V,6,FALSE)</f>
        <v>IC225</v>
      </c>
      <c r="AU784" s="13" t="str">
        <f>VLOOKUP(D784,[2]Reference!$Q:$U,2,FALSE)</f>
        <v>MK4 Coach</v>
      </c>
      <c r="AV784" s="19">
        <f t="shared" si="154"/>
        <v>44948</v>
      </c>
      <c r="AW784" s="12" t="str">
        <f>+VLOOKUP(X784,[2]Reference!BN:BO,2,FALSE)</f>
        <v>Fleet</v>
      </c>
      <c r="AX784" s="20" t="str">
        <f t="shared" si="155"/>
        <v>HB</v>
      </c>
      <c r="AY784" s="20" t="str">
        <f>VLOOKUP(AX784,[2]Reference!AH:AI,2,FALSE)</f>
        <v>LNER</v>
      </c>
      <c r="AZ784" s="20" t="str">
        <f>VLOOKUP(D784,[2]Reference!Q:V,6,FALSE)</f>
        <v>IC225</v>
      </c>
      <c r="BA784" s="20" t="str">
        <f>VLOOKUP(D784,[2]Reference!Q:V,3,FALSE)</f>
        <v>IC225</v>
      </c>
    </row>
    <row r="785" spans="1:53" ht="13.5" x14ac:dyDescent="0.25">
      <c r="A785" s="28" t="s">
        <v>1357</v>
      </c>
      <c r="B785" s="29">
        <v>44941</v>
      </c>
      <c r="C785" s="28" t="s">
        <v>54</v>
      </c>
      <c r="D785" s="28" t="s">
        <v>92</v>
      </c>
      <c r="E785" s="28" t="s">
        <v>93</v>
      </c>
      <c r="F785" s="28" t="s">
        <v>92</v>
      </c>
      <c r="G785" s="28" t="s">
        <v>83</v>
      </c>
      <c r="H785" s="28" t="s">
        <v>73</v>
      </c>
      <c r="I785" s="28" t="s">
        <v>1242</v>
      </c>
      <c r="J785" s="28" t="s">
        <v>1243</v>
      </c>
      <c r="K785" s="28" t="s">
        <v>503</v>
      </c>
      <c r="L785" s="28" t="s">
        <v>1358</v>
      </c>
      <c r="M785" s="28" t="s">
        <v>310</v>
      </c>
      <c r="N785" s="30">
        <v>7</v>
      </c>
      <c r="O785" s="30">
        <v>7</v>
      </c>
      <c r="P785" s="30">
        <v>0</v>
      </c>
      <c r="Q785" s="30">
        <v>0</v>
      </c>
      <c r="R785" s="30">
        <v>0</v>
      </c>
      <c r="S785" s="30">
        <v>0</v>
      </c>
      <c r="T785" s="30">
        <v>0</v>
      </c>
      <c r="U785" s="30">
        <v>1</v>
      </c>
      <c r="V785" s="30">
        <v>7</v>
      </c>
      <c r="W785" s="28" t="s">
        <v>1359</v>
      </c>
      <c r="X785" s="28" t="s">
        <v>80</v>
      </c>
      <c r="Y785" s="28" t="s">
        <v>66</v>
      </c>
      <c r="Z785" s="28" t="s">
        <v>923</v>
      </c>
      <c r="AA785" s="28" t="s">
        <v>922</v>
      </c>
      <c r="AB785" s="31">
        <v>0</v>
      </c>
      <c r="AC785" s="31">
        <v>0</v>
      </c>
      <c r="AD785" s="32">
        <v>0</v>
      </c>
      <c r="AE785" s="32">
        <v>0</v>
      </c>
      <c r="AF785" s="12" t="str">
        <f t="shared" si="144"/>
        <v>204787</v>
      </c>
      <c r="AG785" s="13" t="str">
        <f>VLOOKUP(D785,[2]Reference!$Q:$U,4,FALSE)</f>
        <v>Fleet</v>
      </c>
      <c r="AH785" s="13" t="str">
        <f>VLOOKUP(D785,[2]Reference!$Q:$U,5,FALSE)</f>
        <v>LNER</v>
      </c>
      <c r="AI785" s="14">
        <f t="shared" si="145"/>
        <v>0</v>
      </c>
      <c r="AJ785" s="14">
        <f t="shared" si="146"/>
        <v>0</v>
      </c>
      <c r="AK785" s="14">
        <f t="shared" si="147"/>
        <v>0</v>
      </c>
      <c r="AL785" s="15">
        <f t="shared" si="148"/>
        <v>0</v>
      </c>
      <c r="AM785" s="14">
        <f t="shared" si="149"/>
        <v>7</v>
      </c>
      <c r="AN785" s="16">
        <f t="shared" si="150"/>
        <v>44947</v>
      </c>
      <c r="AO785" s="17">
        <f>VLOOKUP(B785,[2]Reference!D:E,2,1)</f>
        <v>202311</v>
      </c>
      <c r="AP785" s="12" t="str">
        <f t="shared" si="151"/>
        <v>7</v>
      </c>
      <c r="AQ785" s="18">
        <f t="shared" si="152"/>
        <v>0</v>
      </c>
      <c r="AR785" s="18">
        <f t="shared" si="153"/>
        <v>0</v>
      </c>
      <c r="AS785" s="13" t="str">
        <f>VLOOKUP(D785,[2]Reference!$Q:$U,3,FALSE)</f>
        <v>Azuma</v>
      </c>
      <c r="AT785" s="13" t="str">
        <f>VLOOKUP(D785,[2]Reference!Q:V,6,FALSE)</f>
        <v>Azuma</v>
      </c>
      <c r="AU785" s="13" t="str">
        <f>VLOOKUP(D785,[2]Reference!$Q:$U,2,FALSE)</f>
        <v>Hitachi - Class 801</v>
      </c>
      <c r="AV785" s="19">
        <f t="shared" si="154"/>
        <v>44948</v>
      </c>
      <c r="AW785" s="12" t="str">
        <f>+VLOOKUP(X785,[2]Reference!BN:BO,2,FALSE)</f>
        <v>Fleet</v>
      </c>
      <c r="AX785" s="20" t="str">
        <f t="shared" si="155"/>
        <v>HB</v>
      </c>
      <c r="AY785" s="20" t="str">
        <f>VLOOKUP(AX785,[2]Reference!AH:AI,2,FALSE)</f>
        <v>LNER</v>
      </c>
      <c r="AZ785" s="20" t="str">
        <f>VLOOKUP(D785,[2]Reference!Q:V,6,FALSE)</f>
        <v>Azuma</v>
      </c>
      <c r="BA785" s="20" t="str">
        <f>VLOOKUP(D785,[2]Reference!Q:V,3,FALSE)</f>
        <v>Azuma</v>
      </c>
    </row>
    <row r="786" spans="1:53" ht="13.5" x14ac:dyDescent="0.25">
      <c r="A786" s="28" t="s">
        <v>1361</v>
      </c>
      <c r="B786" s="29">
        <v>44941</v>
      </c>
      <c r="C786" s="28" t="s">
        <v>54</v>
      </c>
      <c r="D786" s="28" t="s">
        <v>92</v>
      </c>
      <c r="E786" s="28" t="s">
        <v>93</v>
      </c>
      <c r="F786" s="28" t="s">
        <v>92</v>
      </c>
      <c r="G786" s="28" t="s">
        <v>94</v>
      </c>
      <c r="H786" s="28" t="s">
        <v>84</v>
      </c>
      <c r="I786" s="28" t="s">
        <v>251</v>
      </c>
      <c r="J786" s="28" t="s">
        <v>252</v>
      </c>
      <c r="K786" s="28" t="s">
        <v>1100</v>
      </c>
      <c r="L786" s="28" t="s">
        <v>1362</v>
      </c>
      <c r="M786" s="28" t="s">
        <v>440</v>
      </c>
      <c r="N786" s="30">
        <v>3</v>
      </c>
      <c r="O786" s="30">
        <v>3</v>
      </c>
      <c r="P786" s="30">
        <v>0</v>
      </c>
      <c r="Q786" s="30">
        <v>0</v>
      </c>
      <c r="R786" s="30">
        <v>0</v>
      </c>
      <c r="S786" s="30">
        <v>0</v>
      </c>
      <c r="T786" s="30">
        <v>0</v>
      </c>
      <c r="U786" s="30">
        <v>1</v>
      </c>
      <c r="V786" s="30">
        <v>3</v>
      </c>
      <c r="W786" s="28" t="s">
        <v>1363</v>
      </c>
      <c r="X786" s="28" t="s">
        <v>80</v>
      </c>
      <c r="Y786" s="28" t="s">
        <v>66</v>
      </c>
      <c r="Z786" s="28" t="s">
        <v>923</v>
      </c>
      <c r="AA786" s="28" t="s">
        <v>922</v>
      </c>
      <c r="AB786" s="31">
        <v>0</v>
      </c>
      <c r="AC786" s="31">
        <v>0</v>
      </c>
      <c r="AD786" s="32">
        <v>0</v>
      </c>
      <c r="AE786" s="32">
        <v>0</v>
      </c>
      <c r="AF786" s="12" t="str">
        <f t="shared" si="144"/>
        <v>204957</v>
      </c>
      <c r="AG786" s="13" t="str">
        <f>VLOOKUP(D786,[2]Reference!$Q:$U,4,FALSE)</f>
        <v>Fleet</v>
      </c>
      <c r="AH786" s="13" t="str">
        <f>VLOOKUP(D786,[2]Reference!$Q:$U,5,FALSE)</f>
        <v>LNER</v>
      </c>
      <c r="AI786" s="14">
        <f t="shared" si="145"/>
        <v>0</v>
      </c>
      <c r="AJ786" s="14">
        <f t="shared" si="146"/>
        <v>0</v>
      </c>
      <c r="AK786" s="14">
        <f t="shared" si="147"/>
        <v>0</v>
      </c>
      <c r="AL786" s="15">
        <f t="shared" si="148"/>
        <v>0</v>
      </c>
      <c r="AM786" s="14">
        <f t="shared" si="149"/>
        <v>3</v>
      </c>
      <c r="AN786" s="16">
        <f t="shared" si="150"/>
        <v>44947</v>
      </c>
      <c r="AO786" s="17">
        <f>VLOOKUP(B786,[2]Reference!D:E,2,1)</f>
        <v>202311</v>
      </c>
      <c r="AP786" s="12" t="str">
        <f t="shared" si="151"/>
        <v>7</v>
      </c>
      <c r="AQ786" s="18">
        <f t="shared" si="152"/>
        <v>0</v>
      </c>
      <c r="AR786" s="18">
        <f t="shared" si="153"/>
        <v>0</v>
      </c>
      <c r="AS786" s="13" t="str">
        <f>VLOOKUP(D786,[2]Reference!$Q:$U,3,FALSE)</f>
        <v>Azuma</v>
      </c>
      <c r="AT786" s="13" t="str">
        <f>VLOOKUP(D786,[2]Reference!Q:V,6,FALSE)</f>
        <v>Azuma</v>
      </c>
      <c r="AU786" s="13" t="str">
        <f>VLOOKUP(D786,[2]Reference!$Q:$U,2,FALSE)</f>
        <v>Hitachi - Class 801</v>
      </c>
      <c r="AV786" s="19">
        <f t="shared" si="154"/>
        <v>44948</v>
      </c>
      <c r="AW786" s="12" t="str">
        <f>+VLOOKUP(X786,[2]Reference!BN:BO,2,FALSE)</f>
        <v>Fleet</v>
      </c>
      <c r="AX786" s="20" t="str">
        <f t="shared" si="155"/>
        <v>HB</v>
      </c>
      <c r="AY786" s="20" t="str">
        <f>VLOOKUP(AX786,[2]Reference!AH:AI,2,FALSE)</f>
        <v>LNER</v>
      </c>
      <c r="AZ786" s="20" t="str">
        <f>VLOOKUP(D786,[2]Reference!Q:V,6,FALSE)</f>
        <v>Azuma</v>
      </c>
      <c r="BA786" s="20" t="str">
        <f>VLOOKUP(D786,[2]Reference!Q:V,3,FALSE)</f>
        <v>Azuma</v>
      </c>
    </row>
    <row r="787" spans="1:53" ht="13.5" x14ac:dyDescent="0.25">
      <c r="A787" s="28" t="s">
        <v>1365</v>
      </c>
      <c r="B787" s="29">
        <v>44942</v>
      </c>
      <c r="C787" s="28" t="s">
        <v>54</v>
      </c>
      <c r="D787" s="28" t="s">
        <v>283</v>
      </c>
      <c r="E787" s="28" t="s">
        <v>284</v>
      </c>
      <c r="F787" s="28" t="s">
        <v>283</v>
      </c>
      <c r="G787" s="28" t="s">
        <v>129</v>
      </c>
      <c r="H787" s="28" t="s">
        <v>112</v>
      </c>
      <c r="I787" s="28" t="s">
        <v>1228</v>
      </c>
      <c r="J787" s="28" t="s">
        <v>1229</v>
      </c>
      <c r="K787" s="28" t="s">
        <v>287</v>
      </c>
      <c r="L787" s="28" t="s">
        <v>1366</v>
      </c>
      <c r="M787" s="28" t="s">
        <v>950</v>
      </c>
      <c r="N787" s="30">
        <v>5</v>
      </c>
      <c r="O787" s="30">
        <v>0</v>
      </c>
      <c r="P787" s="30">
        <v>5</v>
      </c>
      <c r="Q787" s="30">
        <v>0</v>
      </c>
      <c r="R787" s="30">
        <v>0</v>
      </c>
      <c r="S787" s="30">
        <v>0</v>
      </c>
      <c r="T787" s="30">
        <v>0</v>
      </c>
      <c r="U787" s="30">
        <v>1</v>
      </c>
      <c r="V787" s="30">
        <v>5</v>
      </c>
      <c r="W787" s="28" t="s">
        <v>1367</v>
      </c>
      <c r="X787" s="28" t="s">
        <v>119</v>
      </c>
      <c r="Y787" s="28" t="s">
        <v>66</v>
      </c>
      <c r="Z787" s="28" t="s">
        <v>923</v>
      </c>
      <c r="AA787" s="28" t="s">
        <v>922</v>
      </c>
      <c r="AB787" s="31">
        <v>0</v>
      </c>
      <c r="AC787" s="31">
        <v>0</v>
      </c>
      <c r="AD787" s="32">
        <v>0</v>
      </c>
      <c r="AE787" s="32">
        <v>0</v>
      </c>
      <c r="AF787" s="12" t="str">
        <f t="shared" si="144"/>
        <v>205984</v>
      </c>
      <c r="AG787" s="13" t="str">
        <f>VLOOKUP(D787,[2]Reference!$Q:$U,4,FALSE)</f>
        <v>Fleet</v>
      </c>
      <c r="AH787" s="13" t="str">
        <f>VLOOKUP(D787,[2]Reference!$Q:$U,5,FALSE)</f>
        <v>LNER</v>
      </c>
      <c r="AI787" s="14">
        <f t="shared" si="145"/>
        <v>0</v>
      </c>
      <c r="AJ787" s="14">
        <f t="shared" si="146"/>
        <v>0</v>
      </c>
      <c r="AK787" s="14">
        <f t="shared" si="147"/>
        <v>0</v>
      </c>
      <c r="AL787" s="15">
        <f t="shared" si="148"/>
        <v>0</v>
      </c>
      <c r="AM787" s="14">
        <f t="shared" si="149"/>
        <v>5</v>
      </c>
      <c r="AN787" s="16">
        <f t="shared" si="150"/>
        <v>44947</v>
      </c>
      <c r="AO787" s="17">
        <f>VLOOKUP(B787,[2]Reference!D:E,2,1)</f>
        <v>202311</v>
      </c>
      <c r="AP787" s="12" t="str">
        <f t="shared" si="151"/>
        <v>7</v>
      </c>
      <c r="AQ787" s="18">
        <f t="shared" si="152"/>
        <v>0</v>
      </c>
      <c r="AR787" s="18">
        <f t="shared" si="153"/>
        <v>0</v>
      </c>
      <c r="AS787" s="13" t="str">
        <f>VLOOKUP(D787,[2]Reference!$Q:$U,3,FALSE)</f>
        <v>Azuma</v>
      </c>
      <c r="AT787" s="13" t="str">
        <f>VLOOKUP(D787,[2]Reference!Q:V,6,FALSE)</f>
        <v>Depot</v>
      </c>
      <c r="AU787" s="13" t="str">
        <f>VLOOKUP(D787,[2]Reference!$Q:$U,2,FALSE)</f>
        <v>Hitachi - Doncaster Carr</v>
      </c>
      <c r="AV787" s="19">
        <f t="shared" si="154"/>
        <v>44949</v>
      </c>
      <c r="AW787" s="12" t="str">
        <f>+VLOOKUP(X787,[2]Reference!BN:BO,2,FALSE)</f>
        <v>Depot</v>
      </c>
      <c r="AX787" s="20" t="str">
        <f t="shared" si="155"/>
        <v>HB</v>
      </c>
      <c r="AY787" s="20" t="str">
        <f>VLOOKUP(AX787,[2]Reference!AH:AI,2,FALSE)</f>
        <v>LNER</v>
      </c>
      <c r="AZ787" s="20" t="str">
        <f>VLOOKUP(D787,[2]Reference!Q:V,6,FALSE)</f>
        <v>Depot</v>
      </c>
      <c r="BA787" s="20" t="str">
        <f>VLOOKUP(D787,[2]Reference!Q:V,3,FALSE)</f>
        <v>Azuma</v>
      </c>
    </row>
    <row r="788" spans="1:53" ht="13.5" x14ac:dyDescent="0.25">
      <c r="A788" s="28" t="s">
        <v>1369</v>
      </c>
      <c r="B788" s="29">
        <v>44942</v>
      </c>
      <c r="C788" s="28" t="s">
        <v>54</v>
      </c>
      <c r="D788" s="28" t="s">
        <v>92</v>
      </c>
      <c r="E788" s="28" t="s">
        <v>93</v>
      </c>
      <c r="F788" s="28" t="s">
        <v>92</v>
      </c>
      <c r="G788" s="28" t="s">
        <v>94</v>
      </c>
      <c r="H788" s="28" t="s">
        <v>339</v>
      </c>
      <c r="I788" s="28" t="s">
        <v>700</v>
      </c>
      <c r="J788" s="28" t="s">
        <v>701</v>
      </c>
      <c r="K788" s="28" t="s">
        <v>1189</v>
      </c>
      <c r="L788" s="28" t="s">
        <v>1370</v>
      </c>
      <c r="M788" s="28" t="s">
        <v>440</v>
      </c>
      <c r="N788" s="30">
        <v>155</v>
      </c>
      <c r="O788" s="30">
        <v>67</v>
      </c>
      <c r="P788" s="30">
        <v>88</v>
      </c>
      <c r="Q788" s="30">
        <v>0</v>
      </c>
      <c r="R788" s="30">
        <v>0</v>
      </c>
      <c r="S788" s="30">
        <v>0</v>
      </c>
      <c r="T788" s="30">
        <v>0</v>
      </c>
      <c r="U788" s="30">
        <v>8</v>
      </c>
      <c r="V788" s="30">
        <v>155</v>
      </c>
      <c r="W788" s="28" t="s">
        <v>1371</v>
      </c>
      <c r="X788" s="28" t="s">
        <v>80</v>
      </c>
      <c r="Y788" s="28" t="s">
        <v>66</v>
      </c>
      <c r="Z788" s="28" t="s">
        <v>923</v>
      </c>
      <c r="AA788" s="28" t="s">
        <v>922</v>
      </c>
      <c r="AB788" s="31">
        <v>0</v>
      </c>
      <c r="AC788" s="31">
        <v>0</v>
      </c>
      <c r="AD788" s="32">
        <v>1.69</v>
      </c>
      <c r="AE788" s="32">
        <v>2.82</v>
      </c>
      <c r="AF788" s="12" t="str">
        <f t="shared" si="144"/>
        <v>206414</v>
      </c>
      <c r="AG788" s="13" t="str">
        <f>VLOOKUP(D788,[2]Reference!$Q:$U,4,FALSE)</f>
        <v>Fleet</v>
      </c>
      <c r="AH788" s="13" t="str">
        <f>VLOOKUP(D788,[2]Reference!$Q:$U,5,FALSE)</f>
        <v>LNER</v>
      </c>
      <c r="AI788" s="14">
        <f t="shared" si="145"/>
        <v>0</v>
      </c>
      <c r="AJ788" s="14">
        <f t="shared" si="146"/>
        <v>0</v>
      </c>
      <c r="AK788" s="14">
        <f t="shared" si="147"/>
        <v>0</v>
      </c>
      <c r="AL788" s="15">
        <f t="shared" si="148"/>
        <v>1.69</v>
      </c>
      <c r="AM788" s="14">
        <f t="shared" si="149"/>
        <v>155</v>
      </c>
      <c r="AN788" s="16">
        <f t="shared" si="150"/>
        <v>44947</v>
      </c>
      <c r="AO788" s="17">
        <f>VLOOKUP(B788,[2]Reference!D:E,2,1)</f>
        <v>202311</v>
      </c>
      <c r="AP788" s="12" t="str">
        <f t="shared" si="151"/>
        <v>7</v>
      </c>
      <c r="AQ788" s="18">
        <f t="shared" si="152"/>
        <v>1.69</v>
      </c>
      <c r="AR788" s="18">
        <f t="shared" si="153"/>
        <v>2.82</v>
      </c>
      <c r="AS788" s="13" t="str">
        <f>VLOOKUP(D788,[2]Reference!$Q:$U,3,FALSE)</f>
        <v>Azuma</v>
      </c>
      <c r="AT788" s="13" t="str">
        <f>VLOOKUP(D788,[2]Reference!Q:V,6,FALSE)</f>
        <v>Azuma</v>
      </c>
      <c r="AU788" s="13" t="str">
        <f>VLOOKUP(D788,[2]Reference!$Q:$U,2,FALSE)</f>
        <v>Hitachi - Class 801</v>
      </c>
      <c r="AV788" s="19">
        <f t="shared" si="154"/>
        <v>44949</v>
      </c>
      <c r="AW788" s="12" t="str">
        <f>+VLOOKUP(X788,[2]Reference!BN:BO,2,FALSE)</f>
        <v>Fleet</v>
      </c>
      <c r="AX788" s="20" t="str">
        <f t="shared" si="155"/>
        <v>HB</v>
      </c>
      <c r="AY788" s="20" t="str">
        <f>VLOOKUP(AX788,[2]Reference!AH:AI,2,FALSE)</f>
        <v>LNER</v>
      </c>
      <c r="AZ788" s="20" t="str">
        <f>VLOOKUP(D788,[2]Reference!Q:V,6,FALSE)</f>
        <v>Azuma</v>
      </c>
      <c r="BA788" s="20" t="str">
        <f>VLOOKUP(D788,[2]Reference!Q:V,3,FALSE)</f>
        <v>Azuma</v>
      </c>
    </row>
    <row r="789" spans="1:53" ht="13.5" x14ac:dyDescent="0.25">
      <c r="A789" s="28" t="s">
        <v>1372</v>
      </c>
      <c r="B789" s="29">
        <v>44942</v>
      </c>
      <c r="C789" s="28" t="s">
        <v>54</v>
      </c>
      <c r="D789" s="28" t="s">
        <v>1373</v>
      </c>
      <c r="E789" s="28" t="s">
        <v>1374</v>
      </c>
      <c r="F789" s="28" t="s">
        <v>452</v>
      </c>
      <c r="G789" s="28" t="s">
        <v>231</v>
      </c>
      <c r="H789" s="28" t="s">
        <v>112</v>
      </c>
      <c r="I789" s="28" t="s">
        <v>621</v>
      </c>
      <c r="J789" s="28" t="s">
        <v>622</v>
      </c>
      <c r="K789" s="28" t="s">
        <v>908</v>
      </c>
      <c r="L789" s="28" t="s">
        <v>1375</v>
      </c>
      <c r="M789" s="28" t="s">
        <v>459</v>
      </c>
      <c r="N789" s="30">
        <v>68.5</v>
      </c>
      <c r="O789" s="30">
        <v>31.5</v>
      </c>
      <c r="P789" s="30">
        <v>37</v>
      </c>
      <c r="Q789" s="30">
        <v>0</v>
      </c>
      <c r="R789" s="30">
        <v>0.5</v>
      </c>
      <c r="S789" s="30">
        <v>0.5</v>
      </c>
      <c r="T789" s="30">
        <v>0</v>
      </c>
      <c r="U789" s="30">
        <v>10</v>
      </c>
      <c r="V789" s="30">
        <v>188.5</v>
      </c>
      <c r="W789" s="28" t="s">
        <v>1376</v>
      </c>
      <c r="X789" s="28" t="s">
        <v>119</v>
      </c>
      <c r="Y789" s="28" t="s">
        <v>66</v>
      </c>
      <c r="Z789" s="28" t="s">
        <v>923</v>
      </c>
      <c r="AA789" s="28" t="s">
        <v>922</v>
      </c>
      <c r="AB789" s="31">
        <v>0.5</v>
      </c>
      <c r="AC789" s="31">
        <v>0.5</v>
      </c>
      <c r="AD789" s="32">
        <v>1.03</v>
      </c>
      <c r="AE789" s="32">
        <v>1.71</v>
      </c>
      <c r="AF789" s="12" t="str">
        <f t="shared" si="144"/>
        <v>206423</v>
      </c>
      <c r="AG789" s="13" t="str">
        <f>VLOOKUP(D789,[2]Reference!$Q:$U,4,FALSE)</f>
        <v>Fleet</v>
      </c>
      <c r="AH789" s="13" t="str">
        <f>VLOOKUP(D789,[2]Reference!$Q:$U,5,FALSE)</f>
        <v>LNER</v>
      </c>
      <c r="AI789" s="14">
        <f t="shared" si="145"/>
        <v>0.5</v>
      </c>
      <c r="AJ789" s="14">
        <f t="shared" si="146"/>
        <v>0.25</v>
      </c>
      <c r="AK789" s="14">
        <f t="shared" si="147"/>
        <v>0.75</v>
      </c>
      <c r="AL789" s="15">
        <f t="shared" si="148"/>
        <v>0.28000000000000003</v>
      </c>
      <c r="AM789" s="14">
        <f t="shared" si="149"/>
        <v>68.5</v>
      </c>
      <c r="AN789" s="16">
        <f t="shared" si="150"/>
        <v>44947</v>
      </c>
      <c r="AO789" s="17">
        <f>VLOOKUP(B789,[2]Reference!D:E,2,1)</f>
        <v>202311</v>
      </c>
      <c r="AP789" s="12" t="str">
        <f t="shared" si="151"/>
        <v>7</v>
      </c>
      <c r="AQ789" s="18">
        <f t="shared" si="152"/>
        <v>1.03</v>
      </c>
      <c r="AR789" s="18">
        <f t="shared" si="153"/>
        <v>1.71</v>
      </c>
      <c r="AS789" s="13" t="str">
        <f>VLOOKUP(D789,[2]Reference!$Q:$U,3,FALSE)</f>
        <v>Other</v>
      </c>
      <c r="AT789" s="13" t="str">
        <f>VLOOKUP(D789,[2]Reference!Q:V,6,FALSE)</f>
        <v>Other</v>
      </c>
      <c r="AU789" s="13" t="str">
        <f>VLOOKUP(D789,[2]Reference!$Q:$U,2,FALSE)</f>
        <v>Fleet HQ (Inc YMC and TRMs)</v>
      </c>
      <c r="AV789" s="19">
        <f t="shared" si="154"/>
        <v>44949</v>
      </c>
      <c r="AW789" s="12" t="str">
        <f>+VLOOKUP(X789,[2]Reference!BN:BO,2,FALSE)</f>
        <v>Depot</v>
      </c>
      <c r="AX789" s="20" t="str">
        <f t="shared" si="155"/>
        <v>HB</v>
      </c>
      <c r="AY789" s="20" t="str">
        <f>VLOOKUP(AX789,[2]Reference!AH:AI,2,FALSE)</f>
        <v>LNER</v>
      </c>
      <c r="AZ789" s="20" t="str">
        <f>VLOOKUP(D789,[2]Reference!Q:V,6,FALSE)</f>
        <v>Other</v>
      </c>
      <c r="BA789" s="20" t="str">
        <f>VLOOKUP(D789,[2]Reference!Q:V,3,FALSE)</f>
        <v>Other</v>
      </c>
    </row>
    <row r="790" spans="1:53" ht="13.5" x14ac:dyDescent="0.25">
      <c r="A790" s="28" t="s">
        <v>1379</v>
      </c>
      <c r="B790" s="29">
        <v>44942</v>
      </c>
      <c r="C790" s="28" t="s">
        <v>54</v>
      </c>
      <c r="D790" s="28" t="s">
        <v>92</v>
      </c>
      <c r="E790" s="28" t="s">
        <v>93</v>
      </c>
      <c r="F790" s="28" t="s">
        <v>92</v>
      </c>
      <c r="G790" s="28" t="s">
        <v>129</v>
      </c>
      <c r="H790" s="28" t="s">
        <v>138</v>
      </c>
      <c r="I790" s="28" t="s">
        <v>357</v>
      </c>
      <c r="J790" s="28" t="s">
        <v>358</v>
      </c>
      <c r="K790" s="28" t="s">
        <v>179</v>
      </c>
      <c r="L790" s="28" t="s">
        <v>1380</v>
      </c>
      <c r="M790" s="28" t="s">
        <v>1381</v>
      </c>
      <c r="N790" s="30">
        <v>5</v>
      </c>
      <c r="O790" s="30">
        <v>0</v>
      </c>
      <c r="P790" s="30">
        <v>5</v>
      </c>
      <c r="Q790" s="30">
        <v>0</v>
      </c>
      <c r="R790" s="30">
        <v>1</v>
      </c>
      <c r="S790" s="30">
        <v>1</v>
      </c>
      <c r="T790" s="30">
        <v>0</v>
      </c>
      <c r="U790" s="30">
        <v>3</v>
      </c>
      <c r="V790" s="30">
        <v>65</v>
      </c>
      <c r="W790" s="28" t="s">
        <v>1382</v>
      </c>
      <c r="X790" s="28" t="s">
        <v>80</v>
      </c>
      <c r="Y790" s="28" t="s">
        <v>66</v>
      </c>
      <c r="Z790" s="28" t="s">
        <v>923</v>
      </c>
      <c r="AA790" s="28" t="s">
        <v>922</v>
      </c>
      <c r="AB790" s="31">
        <v>0</v>
      </c>
      <c r="AC790" s="31">
        <v>2</v>
      </c>
      <c r="AD790" s="32">
        <v>2</v>
      </c>
      <c r="AE790" s="32">
        <v>2.31</v>
      </c>
      <c r="AF790" s="12" t="str">
        <f t="shared" si="144"/>
        <v>207268</v>
      </c>
      <c r="AG790" s="13" t="str">
        <f>VLOOKUP(D790,[2]Reference!$Q:$U,4,FALSE)</f>
        <v>Fleet</v>
      </c>
      <c r="AH790" s="13" t="str">
        <f>VLOOKUP(D790,[2]Reference!$Q:$U,5,FALSE)</f>
        <v>LNER</v>
      </c>
      <c r="AI790" s="14">
        <f t="shared" si="145"/>
        <v>0</v>
      </c>
      <c r="AJ790" s="14">
        <f t="shared" si="146"/>
        <v>1</v>
      </c>
      <c r="AK790" s="14">
        <f t="shared" si="147"/>
        <v>1</v>
      </c>
      <c r="AL790" s="15">
        <f t="shared" si="148"/>
        <v>1</v>
      </c>
      <c r="AM790" s="14">
        <f t="shared" si="149"/>
        <v>5</v>
      </c>
      <c r="AN790" s="16">
        <f t="shared" si="150"/>
        <v>44947</v>
      </c>
      <c r="AO790" s="17">
        <f>VLOOKUP(B790,[2]Reference!D:E,2,1)</f>
        <v>202311</v>
      </c>
      <c r="AP790" s="12" t="str">
        <f t="shared" si="151"/>
        <v>7</v>
      </c>
      <c r="AQ790" s="18">
        <f t="shared" si="152"/>
        <v>2</v>
      </c>
      <c r="AR790" s="18">
        <f t="shared" si="153"/>
        <v>2.31</v>
      </c>
      <c r="AS790" s="13" t="str">
        <f>VLOOKUP(D790,[2]Reference!$Q:$U,3,FALSE)</f>
        <v>Azuma</v>
      </c>
      <c r="AT790" s="13" t="str">
        <f>VLOOKUP(D790,[2]Reference!Q:V,6,FALSE)</f>
        <v>Azuma</v>
      </c>
      <c r="AU790" s="13" t="str">
        <f>VLOOKUP(D790,[2]Reference!$Q:$U,2,FALSE)</f>
        <v>Hitachi - Class 801</v>
      </c>
      <c r="AV790" s="19">
        <f t="shared" si="154"/>
        <v>44949</v>
      </c>
      <c r="AW790" s="12" t="str">
        <f>+VLOOKUP(X790,[2]Reference!BN:BO,2,FALSE)</f>
        <v>Fleet</v>
      </c>
      <c r="AX790" s="20" t="str">
        <f t="shared" si="155"/>
        <v>HB</v>
      </c>
      <c r="AY790" s="20" t="str">
        <f>VLOOKUP(AX790,[2]Reference!AH:AI,2,FALSE)</f>
        <v>LNER</v>
      </c>
      <c r="AZ790" s="20" t="str">
        <f>VLOOKUP(D790,[2]Reference!Q:V,6,FALSE)</f>
        <v>Azuma</v>
      </c>
      <c r="BA790" s="20" t="str">
        <f>VLOOKUP(D790,[2]Reference!Q:V,3,FALSE)</f>
        <v>Azuma</v>
      </c>
    </row>
    <row r="791" spans="1:53" ht="13.5" x14ac:dyDescent="0.25">
      <c r="A791" s="28" t="s">
        <v>1383</v>
      </c>
      <c r="B791" s="29">
        <v>44943</v>
      </c>
      <c r="C791" s="28" t="s">
        <v>54</v>
      </c>
      <c r="D791" s="28" t="s">
        <v>300</v>
      </c>
      <c r="E791" s="28" t="s">
        <v>301</v>
      </c>
      <c r="F791" s="28" t="s">
        <v>300</v>
      </c>
      <c r="G791" s="28" t="s">
        <v>83</v>
      </c>
      <c r="H791" s="28" t="s">
        <v>217</v>
      </c>
      <c r="I791" s="28" t="s">
        <v>1384</v>
      </c>
      <c r="J791" s="28" t="s">
        <v>898</v>
      </c>
      <c r="K791" s="28" t="s">
        <v>1044</v>
      </c>
      <c r="L791" s="28" t="s">
        <v>1385</v>
      </c>
      <c r="M791" s="28" t="s">
        <v>1029</v>
      </c>
      <c r="N791" s="30">
        <v>49</v>
      </c>
      <c r="O791" s="30">
        <v>30</v>
      </c>
      <c r="P791" s="30">
        <v>19</v>
      </c>
      <c r="Q791" s="30">
        <v>0</v>
      </c>
      <c r="R791" s="30">
        <v>0</v>
      </c>
      <c r="S791" s="30">
        <v>0</v>
      </c>
      <c r="T791" s="30">
        <v>0</v>
      </c>
      <c r="U791" s="30">
        <v>4</v>
      </c>
      <c r="V791" s="30">
        <v>49</v>
      </c>
      <c r="W791" s="28" t="s">
        <v>1386</v>
      </c>
      <c r="X791" s="28" t="s">
        <v>119</v>
      </c>
      <c r="Y791" s="28" t="s">
        <v>66</v>
      </c>
      <c r="Z791" s="28" t="s">
        <v>923</v>
      </c>
      <c r="AA791" s="28" t="s">
        <v>922</v>
      </c>
      <c r="AB791" s="31">
        <v>0</v>
      </c>
      <c r="AC791" s="31">
        <v>0</v>
      </c>
      <c r="AD791" s="32">
        <v>0.77</v>
      </c>
      <c r="AE791" s="32">
        <v>1.33</v>
      </c>
      <c r="AF791" s="12" t="str">
        <f t="shared" si="144"/>
        <v>209014</v>
      </c>
      <c r="AG791" s="13" t="str">
        <f>VLOOKUP(D791,[2]Reference!$Q:$U,4,FALSE)</f>
        <v>Fleet</v>
      </c>
      <c r="AH791" s="13" t="str">
        <f>VLOOKUP(D791,[2]Reference!$Q:$U,5,FALSE)</f>
        <v>LNER</v>
      </c>
      <c r="AI791" s="14">
        <f t="shared" si="145"/>
        <v>0</v>
      </c>
      <c r="AJ791" s="14">
        <f t="shared" si="146"/>
        <v>0</v>
      </c>
      <c r="AK791" s="14">
        <f t="shared" si="147"/>
        <v>0</v>
      </c>
      <c r="AL791" s="15">
        <f t="shared" si="148"/>
        <v>0.77</v>
      </c>
      <c r="AM791" s="14">
        <f t="shared" si="149"/>
        <v>49</v>
      </c>
      <c r="AN791" s="16">
        <f t="shared" si="150"/>
        <v>44947</v>
      </c>
      <c r="AO791" s="17">
        <f>VLOOKUP(B791,[2]Reference!D:E,2,1)</f>
        <v>202311</v>
      </c>
      <c r="AP791" s="12" t="str">
        <f t="shared" si="151"/>
        <v>7</v>
      </c>
      <c r="AQ791" s="18">
        <f t="shared" si="152"/>
        <v>0.77</v>
      </c>
      <c r="AR791" s="18">
        <f t="shared" si="153"/>
        <v>1.33</v>
      </c>
      <c r="AS791" s="13" t="str">
        <f>VLOOKUP(D791,[2]Reference!$Q:$U,3,FALSE)</f>
        <v>Other</v>
      </c>
      <c r="AT791" s="13" t="str">
        <f>VLOOKUP(D791,[2]Reference!Q:V,6,FALSE)</f>
        <v>Other</v>
      </c>
      <c r="AU791" s="13" t="str">
        <f>VLOOKUP(D791,[2]Reference!$Q:$U,2,FALSE)</f>
        <v>Hitachi - Control</v>
      </c>
      <c r="AV791" s="19">
        <f t="shared" si="154"/>
        <v>44950</v>
      </c>
      <c r="AW791" s="12" t="str">
        <f>+VLOOKUP(X791,[2]Reference!BN:BO,2,FALSE)</f>
        <v>Depot</v>
      </c>
      <c r="AX791" s="20" t="str">
        <f t="shared" si="155"/>
        <v>HB</v>
      </c>
      <c r="AY791" s="20" t="str">
        <f>VLOOKUP(AX791,[2]Reference!AH:AI,2,FALSE)</f>
        <v>LNER</v>
      </c>
      <c r="AZ791" s="20" t="str">
        <f>VLOOKUP(D791,[2]Reference!Q:V,6,FALSE)</f>
        <v>Other</v>
      </c>
      <c r="BA791" s="20" t="str">
        <f>VLOOKUP(D791,[2]Reference!Q:V,3,FALSE)</f>
        <v>Other</v>
      </c>
    </row>
    <row r="792" spans="1:53" ht="13.5" x14ac:dyDescent="0.25">
      <c r="A792" s="28" t="s">
        <v>1388</v>
      </c>
      <c r="B792" s="29">
        <v>44943</v>
      </c>
      <c r="C792" s="28" t="s">
        <v>54</v>
      </c>
      <c r="D792" s="28" t="s">
        <v>92</v>
      </c>
      <c r="E792" s="28" t="s">
        <v>93</v>
      </c>
      <c r="F792" s="28" t="s">
        <v>92</v>
      </c>
      <c r="G792" s="28" t="s">
        <v>146</v>
      </c>
      <c r="H792" s="28" t="s">
        <v>767</v>
      </c>
      <c r="I792" s="28" t="s">
        <v>878</v>
      </c>
      <c r="J792" s="28" t="s">
        <v>879</v>
      </c>
      <c r="K792" s="28" t="s">
        <v>1089</v>
      </c>
      <c r="L792" s="28" t="s">
        <v>1389</v>
      </c>
      <c r="M792" s="28" t="s">
        <v>375</v>
      </c>
      <c r="N792" s="30">
        <v>78</v>
      </c>
      <c r="O792" s="30">
        <v>22</v>
      </c>
      <c r="P792" s="30">
        <v>56</v>
      </c>
      <c r="Q792" s="30">
        <v>0</v>
      </c>
      <c r="R792" s="30">
        <v>0</v>
      </c>
      <c r="S792" s="30">
        <v>0</v>
      </c>
      <c r="T792" s="30">
        <v>0</v>
      </c>
      <c r="U792" s="30">
        <v>9</v>
      </c>
      <c r="V792" s="30">
        <v>78</v>
      </c>
      <c r="W792" s="28" t="s">
        <v>1390</v>
      </c>
      <c r="X792" s="28" t="s">
        <v>80</v>
      </c>
      <c r="Y792" s="28" t="s">
        <v>66</v>
      </c>
      <c r="Z792" s="28" t="s">
        <v>923</v>
      </c>
      <c r="AA792" s="28" t="s">
        <v>922</v>
      </c>
      <c r="AB792" s="31">
        <v>0</v>
      </c>
      <c r="AC792" s="31">
        <v>0</v>
      </c>
      <c r="AD792" s="32">
        <v>0</v>
      </c>
      <c r="AE792" s="32">
        <v>2.12</v>
      </c>
      <c r="AF792" s="12" t="str">
        <f t="shared" si="144"/>
        <v>209431</v>
      </c>
      <c r="AG792" s="13" t="str">
        <f>VLOOKUP(D792,[2]Reference!$Q:$U,4,FALSE)</f>
        <v>Fleet</v>
      </c>
      <c r="AH792" s="13" t="str">
        <f>VLOOKUP(D792,[2]Reference!$Q:$U,5,FALSE)</f>
        <v>LNER</v>
      </c>
      <c r="AI792" s="14">
        <f t="shared" si="145"/>
        <v>0</v>
      </c>
      <c r="AJ792" s="14">
        <f t="shared" si="146"/>
        <v>0</v>
      </c>
      <c r="AK792" s="14">
        <f t="shared" si="147"/>
        <v>0</v>
      </c>
      <c r="AL792" s="15">
        <f t="shared" si="148"/>
        <v>0</v>
      </c>
      <c r="AM792" s="14">
        <f t="shared" si="149"/>
        <v>78</v>
      </c>
      <c r="AN792" s="16">
        <f t="shared" si="150"/>
        <v>44947</v>
      </c>
      <c r="AO792" s="17">
        <f>VLOOKUP(B792,[2]Reference!D:E,2,1)</f>
        <v>202311</v>
      </c>
      <c r="AP792" s="12" t="str">
        <f t="shared" si="151"/>
        <v>7</v>
      </c>
      <c r="AQ792" s="18">
        <f t="shared" si="152"/>
        <v>0</v>
      </c>
      <c r="AR792" s="18">
        <f t="shared" si="153"/>
        <v>2.12</v>
      </c>
      <c r="AS792" s="13" t="str">
        <f>VLOOKUP(D792,[2]Reference!$Q:$U,3,FALSE)</f>
        <v>Azuma</v>
      </c>
      <c r="AT792" s="13" t="str">
        <f>VLOOKUP(D792,[2]Reference!Q:V,6,FALSE)</f>
        <v>Azuma</v>
      </c>
      <c r="AU792" s="13" t="str">
        <f>VLOOKUP(D792,[2]Reference!$Q:$U,2,FALSE)</f>
        <v>Hitachi - Class 801</v>
      </c>
      <c r="AV792" s="19">
        <f t="shared" si="154"/>
        <v>44950</v>
      </c>
      <c r="AW792" s="12" t="str">
        <f>+VLOOKUP(X792,[2]Reference!BN:BO,2,FALSE)</f>
        <v>Fleet</v>
      </c>
      <c r="AX792" s="20" t="str">
        <f t="shared" si="155"/>
        <v>HB</v>
      </c>
      <c r="AY792" s="20" t="str">
        <f>VLOOKUP(AX792,[2]Reference!AH:AI,2,FALSE)</f>
        <v>LNER</v>
      </c>
      <c r="AZ792" s="20" t="str">
        <f>VLOOKUP(D792,[2]Reference!Q:V,6,FALSE)</f>
        <v>Azuma</v>
      </c>
      <c r="BA792" s="20" t="str">
        <f>VLOOKUP(D792,[2]Reference!Q:V,3,FALSE)</f>
        <v>Azuma</v>
      </c>
    </row>
    <row r="793" spans="1:53" ht="13.5" x14ac:dyDescent="0.25">
      <c r="A793" s="28" t="s">
        <v>1391</v>
      </c>
      <c r="B793" s="29">
        <v>44943</v>
      </c>
      <c r="C793" s="28" t="s">
        <v>54</v>
      </c>
      <c r="D793" s="28" t="s">
        <v>92</v>
      </c>
      <c r="E793" s="28" t="s">
        <v>93</v>
      </c>
      <c r="F793" s="28" t="s">
        <v>92</v>
      </c>
      <c r="G793" s="28" t="s">
        <v>121</v>
      </c>
      <c r="H793" s="28" t="s">
        <v>198</v>
      </c>
      <c r="I793" s="28" t="s">
        <v>209</v>
      </c>
      <c r="J793" s="28" t="s">
        <v>210</v>
      </c>
      <c r="K793" s="28" t="s">
        <v>366</v>
      </c>
      <c r="L793" s="28" t="s">
        <v>1392</v>
      </c>
      <c r="M793" s="28" t="s">
        <v>347</v>
      </c>
      <c r="N793" s="30">
        <v>19</v>
      </c>
      <c r="O793" s="30">
        <v>0</v>
      </c>
      <c r="P793" s="30">
        <v>19</v>
      </c>
      <c r="Q793" s="30">
        <v>1</v>
      </c>
      <c r="R793" s="30">
        <v>0</v>
      </c>
      <c r="S793" s="30">
        <v>0</v>
      </c>
      <c r="T793" s="30">
        <v>0</v>
      </c>
      <c r="U793" s="30">
        <v>2</v>
      </c>
      <c r="V793" s="30">
        <v>94</v>
      </c>
      <c r="W793" s="28" t="s">
        <v>1393</v>
      </c>
      <c r="X793" s="28" t="s">
        <v>119</v>
      </c>
      <c r="Y793" s="28" t="s">
        <v>66</v>
      </c>
      <c r="Z793" s="28" t="s">
        <v>923</v>
      </c>
      <c r="AA793" s="28" t="s">
        <v>922</v>
      </c>
      <c r="AB793" s="31">
        <v>1</v>
      </c>
      <c r="AC793" s="31">
        <v>0</v>
      </c>
      <c r="AD793" s="32">
        <v>1</v>
      </c>
      <c r="AE793" s="32">
        <v>1.68</v>
      </c>
      <c r="AF793" s="12" t="str">
        <f t="shared" si="144"/>
        <v>209609</v>
      </c>
      <c r="AG793" s="13" t="str">
        <f>VLOOKUP(D793,[2]Reference!$Q:$U,4,FALSE)</f>
        <v>Fleet</v>
      </c>
      <c r="AH793" s="13" t="str">
        <f>VLOOKUP(D793,[2]Reference!$Q:$U,5,FALSE)</f>
        <v>LNER</v>
      </c>
      <c r="AI793" s="14">
        <f t="shared" si="145"/>
        <v>1</v>
      </c>
      <c r="AJ793" s="14">
        <f t="shared" si="146"/>
        <v>0</v>
      </c>
      <c r="AK793" s="14">
        <f t="shared" si="147"/>
        <v>1</v>
      </c>
      <c r="AL793" s="15">
        <f t="shared" si="148"/>
        <v>0</v>
      </c>
      <c r="AM793" s="14">
        <f t="shared" si="149"/>
        <v>19</v>
      </c>
      <c r="AN793" s="16">
        <f t="shared" si="150"/>
        <v>44947</v>
      </c>
      <c r="AO793" s="17">
        <f>VLOOKUP(B793,[2]Reference!D:E,2,1)</f>
        <v>202311</v>
      </c>
      <c r="AP793" s="12" t="str">
        <f t="shared" si="151"/>
        <v>7</v>
      </c>
      <c r="AQ793" s="18">
        <f t="shared" si="152"/>
        <v>1</v>
      </c>
      <c r="AR793" s="18">
        <f t="shared" si="153"/>
        <v>1.68</v>
      </c>
      <c r="AS793" s="13" t="str">
        <f>VLOOKUP(D793,[2]Reference!$Q:$U,3,FALSE)</f>
        <v>Azuma</v>
      </c>
      <c r="AT793" s="13" t="str">
        <f>VLOOKUP(D793,[2]Reference!Q:V,6,FALSE)</f>
        <v>Azuma</v>
      </c>
      <c r="AU793" s="13" t="str">
        <f>VLOOKUP(D793,[2]Reference!$Q:$U,2,FALSE)</f>
        <v>Hitachi - Class 801</v>
      </c>
      <c r="AV793" s="19">
        <f t="shared" si="154"/>
        <v>44950</v>
      </c>
      <c r="AW793" s="12" t="str">
        <f>+VLOOKUP(X793,[2]Reference!BN:BO,2,FALSE)</f>
        <v>Depot</v>
      </c>
      <c r="AX793" s="20" t="str">
        <f t="shared" si="155"/>
        <v>HB</v>
      </c>
      <c r="AY793" s="20" t="str">
        <f>VLOOKUP(AX793,[2]Reference!AH:AI,2,FALSE)</f>
        <v>LNER</v>
      </c>
      <c r="AZ793" s="20" t="str">
        <f>VLOOKUP(D793,[2]Reference!Q:V,6,FALSE)</f>
        <v>Azuma</v>
      </c>
      <c r="BA793" s="20" t="str">
        <f>VLOOKUP(D793,[2]Reference!Q:V,3,FALSE)</f>
        <v>Azuma</v>
      </c>
    </row>
    <row r="794" spans="1:53" ht="13.5" x14ac:dyDescent="0.25">
      <c r="A794" s="28" t="s">
        <v>1396</v>
      </c>
      <c r="B794" s="29">
        <v>44943</v>
      </c>
      <c r="C794" s="28" t="s">
        <v>54</v>
      </c>
      <c r="D794" s="28" t="s">
        <v>92</v>
      </c>
      <c r="E794" s="28" t="s">
        <v>93</v>
      </c>
      <c r="F794" s="28" t="s">
        <v>92</v>
      </c>
      <c r="G794" s="28" t="s">
        <v>94</v>
      </c>
      <c r="H794" s="28" t="s">
        <v>767</v>
      </c>
      <c r="I794" s="28" t="s">
        <v>1397</v>
      </c>
      <c r="J794" s="28" t="s">
        <v>1398</v>
      </c>
      <c r="K794" s="28" t="s">
        <v>167</v>
      </c>
      <c r="L794" s="28" t="s">
        <v>1399</v>
      </c>
      <c r="M794" s="28" t="s">
        <v>169</v>
      </c>
      <c r="N794" s="30">
        <v>3</v>
      </c>
      <c r="O794" s="30">
        <v>3</v>
      </c>
      <c r="P794" s="30">
        <v>0</v>
      </c>
      <c r="Q794" s="30">
        <v>0</v>
      </c>
      <c r="R794" s="30">
        <v>0</v>
      </c>
      <c r="S794" s="30">
        <v>0</v>
      </c>
      <c r="T794" s="30">
        <v>0</v>
      </c>
      <c r="U794" s="30">
        <v>1</v>
      </c>
      <c r="V794" s="30">
        <v>3</v>
      </c>
      <c r="W794" s="28" t="s">
        <v>1400</v>
      </c>
      <c r="X794" s="28" t="s">
        <v>80</v>
      </c>
      <c r="Y794" s="28" t="s">
        <v>66</v>
      </c>
      <c r="Z794" s="28" t="s">
        <v>923</v>
      </c>
      <c r="AA794" s="28" t="s">
        <v>922</v>
      </c>
      <c r="AB794" s="31">
        <v>0</v>
      </c>
      <c r="AC794" s="31">
        <v>0</v>
      </c>
      <c r="AD794" s="32">
        <v>0</v>
      </c>
      <c r="AE794" s="32">
        <v>0.14000000000000001</v>
      </c>
      <c r="AF794" s="12" t="str">
        <f t="shared" si="144"/>
        <v>209859</v>
      </c>
      <c r="AG794" s="13" t="str">
        <f>VLOOKUP(D794,[2]Reference!$Q:$U,4,FALSE)</f>
        <v>Fleet</v>
      </c>
      <c r="AH794" s="13" t="str">
        <f>VLOOKUP(D794,[2]Reference!$Q:$U,5,FALSE)</f>
        <v>LNER</v>
      </c>
      <c r="AI794" s="14">
        <f t="shared" si="145"/>
        <v>0</v>
      </c>
      <c r="AJ794" s="14">
        <f t="shared" si="146"/>
        <v>0</v>
      </c>
      <c r="AK794" s="14">
        <f t="shared" si="147"/>
        <v>0</v>
      </c>
      <c r="AL794" s="15">
        <f t="shared" si="148"/>
        <v>0</v>
      </c>
      <c r="AM794" s="14">
        <f t="shared" si="149"/>
        <v>3</v>
      </c>
      <c r="AN794" s="16">
        <f t="shared" si="150"/>
        <v>44947</v>
      </c>
      <c r="AO794" s="17">
        <f>VLOOKUP(B794,[2]Reference!D:E,2,1)</f>
        <v>202311</v>
      </c>
      <c r="AP794" s="12" t="str">
        <f t="shared" si="151"/>
        <v>7</v>
      </c>
      <c r="AQ794" s="18">
        <f t="shared" si="152"/>
        <v>0</v>
      </c>
      <c r="AR794" s="18">
        <f t="shared" si="153"/>
        <v>0.14000000000000001</v>
      </c>
      <c r="AS794" s="13" t="str">
        <f>VLOOKUP(D794,[2]Reference!$Q:$U,3,FALSE)</f>
        <v>Azuma</v>
      </c>
      <c r="AT794" s="13" t="str">
        <f>VLOOKUP(D794,[2]Reference!Q:V,6,FALSE)</f>
        <v>Azuma</v>
      </c>
      <c r="AU794" s="13" t="str">
        <f>VLOOKUP(D794,[2]Reference!$Q:$U,2,FALSE)</f>
        <v>Hitachi - Class 801</v>
      </c>
      <c r="AV794" s="19">
        <f t="shared" si="154"/>
        <v>44950</v>
      </c>
      <c r="AW794" s="12" t="str">
        <f>+VLOOKUP(X794,[2]Reference!BN:BO,2,FALSE)</f>
        <v>Fleet</v>
      </c>
      <c r="AX794" s="20" t="str">
        <f t="shared" si="155"/>
        <v>HB</v>
      </c>
      <c r="AY794" s="20" t="str">
        <f>VLOOKUP(AX794,[2]Reference!AH:AI,2,FALSE)</f>
        <v>LNER</v>
      </c>
      <c r="AZ794" s="20" t="str">
        <f>VLOOKUP(D794,[2]Reference!Q:V,6,FALSE)</f>
        <v>Azuma</v>
      </c>
      <c r="BA794" s="20" t="str">
        <f>VLOOKUP(D794,[2]Reference!Q:V,3,FALSE)</f>
        <v>Azuma</v>
      </c>
    </row>
    <row r="795" spans="1:53" ht="13.5" x14ac:dyDescent="0.25">
      <c r="A795" s="28" t="s">
        <v>1401</v>
      </c>
      <c r="B795" s="29">
        <v>44943</v>
      </c>
      <c r="C795" s="28" t="s">
        <v>54</v>
      </c>
      <c r="D795" s="28" t="s">
        <v>92</v>
      </c>
      <c r="E795" s="28" t="s">
        <v>93</v>
      </c>
      <c r="F795" s="28" t="s">
        <v>92</v>
      </c>
      <c r="G795" s="28" t="s">
        <v>94</v>
      </c>
      <c r="H795" s="28" t="s">
        <v>339</v>
      </c>
      <c r="I795" s="28" t="s">
        <v>694</v>
      </c>
      <c r="J795" s="28" t="s">
        <v>695</v>
      </c>
      <c r="K795" s="28" t="s">
        <v>167</v>
      </c>
      <c r="L795" s="28" t="s">
        <v>1402</v>
      </c>
      <c r="M795" s="28" t="s">
        <v>332</v>
      </c>
      <c r="N795" s="30">
        <v>29</v>
      </c>
      <c r="O795" s="30">
        <v>17</v>
      </c>
      <c r="P795" s="30">
        <v>12</v>
      </c>
      <c r="Q795" s="30">
        <v>0</v>
      </c>
      <c r="R795" s="30">
        <v>0</v>
      </c>
      <c r="S795" s="30">
        <v>0</v>
      </c>
      <c r="T795" s="30">
        <v>0</v>
      </c>
      <c r="U795" s="30">
        <v>1</v>
      </c>
      <c r="V795" s="30">
        <v>29</v>
      </c>
      <c r="W795" s="28" t="s">
        <v>1403</v>
      </c>
      <c r="X795" s="28" t="s">
        <v>80</v>
      </c>
      <c r="Y795" s="28" t="s">
        <v>66</v>
      </c>
      <c r="Z795" s="28" t="s">
        <v>923</v>
      </c>
      <c r="AA795" s="28" t="s">
        <v>922</v>
      </c>
      <c r="AB795" s="31">
        <v>0</v>
      </c>
      <c r="AC795" s="31">
        <v>0</v>
      </c>
      <c r="AD795" s="32">
        <v>0.85</v>
      </c>
      <c r="AE795" s="32">
        <v>0.85</v>
      </c>
      <c r="AF795" s="12" t="str">
        <f t="shared" si="144"/>
        <v>209945</v>
      </c>
      <c r="AG795" s="13" t="str">
        <f>VLOOKUP(D795,[2]Reference!$Q:$U,4,FALSE)</f>
        <v>Fleet</v>
      </c>
      <c r="AH795" s="13" t="str">
        <f>VLOOKUP(D795,[2]Reference!$Q:$U,5,FALSE)</f>
        <v>LNER</v>
      </c>
      <c r="AI795" s="14">
        <f t="shared" si="145"/>
        <v>0</v>
      </c>
      <c r="AJ795" s="14">
        <f t="shared" si="146"/>
        <v>0</v>
      </c>
      <c r="AK795" s="14">
        <f t="shared" si="147"/>
        <v>0</v>
      </c>
      <c r="AL795" s="15">
        <f t="shared" si="148"/>
        <v>0.85</v>
      </c>
      <c r="AM795" s="14">
        <f t="shared" si="149"/>
        <v>29</v>
      </c>
      <c r="AN795" s="16">
        <f t="shared" si="150"/>
        <v>44947</v>
      </c>
      <c r="AO795" s="17">
        <f>VLOOKUP(B795,[2]Reference!D:E,2,1)</f>
        <v>202311</v>
      </c>
      <c r="AP795" s="12" t="str">
        <f t="shared" si="151"/>
        <v>7</v>
      </c>
      <c r="AQ795" s="18">
        <f t="shared" si="152"/>
        <v>0.85</v>
      </c>
      <c r="AR795" s="18">
        <f t="shared" si="153"/>
        <v>0.85</v>
      </c>
      <c r="AS795" s="13" t="str">
        <f>VLOOKUP(D795,[2]Reference!$Q:$U,3,FALSE)</f>
        <v>Azuma</v>
      </c>
      <c r="AT795" s="13" t="str">
        <f>VLOOKUP(D795,[2]Reference!Q:V,6,FALSE)</f>
        <v>Azuma</v>
      </c>
      <c r="AU795" s="13" t="str">
        <f>VLOOKUP(D795,[2]Reference!$Q:$U,2,FALSE)</f>
        <v>Hitachi - Class 801</v>
      </c>
      <c r="AV795" s="19">
        <f t="shared" si="154"/>
        <v>44950</v>
      </c>
      <c r="AW795" s="12" t="str">
        <f>+VLOOKUP(X795,[2]Reference!BN:BO,2,FALSE)</f>
        <v>Fleet</v>
      </c>
      <c r="AX795" s="20" t="str">
        <f t="shared" si="155"/>
        <v>HB</v>
      </c>
      <c r="AY795" s="20" t="str">
        <f>VLOOKUP(AX795,[2]Reference!AH:AI,2,FALSE)</f>
        <v>LNER</v>
      </c>
      <c r="AZ795" s="20" t="str">
        <f>VLOOKUP(D795,[2]Reference!Q:V,6,FALSE)</f>
        <v>Azuma</v>
      </c>
      <c r="BA795" s="20" t="str">
        <f>VLOOKUP(D795,[2]Reference!Q:V,3,FALSE)</f>
        <v>Azuma</v>
      </c>
    </row>
    <row r="796" spans="1:53" ht="13.5" x14ac:dyDescent="0.25">
      <c r="A796" s="28" t="s">
        <v>1404</v>
      </c>
      <c r="B796" s="29">
        <v>44943</v>
      </c>
      <c r="C796" s="28" t="s">
        <v>54</v>
      </c>
      <c r="D796" s="28" t="s">
        <v>536</v>
      </c>
      <c r="E796" s="28" t="s">
        <v>537</v>
      </c>
      <c r="F796" s="28" t="s">
        <v>536</v>
      </c>
      <c r="G796" s="28" t="s">
        <v>146</v>
      </c>
      <c r="H796" s="28" t="s">
        <v>95</v>
      </c>
      <c r="I796" s="28" t="s">
        <v>1276</v>
      </c>
      <c r="J796" s="28" t="s">
        <v>1277</v>
      </c>
      <c r="K796" s="28" t="s">
        <v>201</v>
      </c>
      <c r="L796" s="28" t="s">
        <v>1405</v>
      </c>
      <c r="M796" s="28" t="s">
        <v>185</v>
      </c>
      <c r="N796" s="30">
        <v>10</v>
      </c>
      <c r="O796" s="30">
        <v>0</v>
      </c>
      <c r="P796" s="30">
        <v>10</v>
      </c>
      <c r="Q796" s="30">
        <v>1</v>
      </c>
      <c r="R796" s="30">
        <v>0</v>
      </c>
      <c r="S796" s="30">
        <v>0</v>
      </c>
      <c r="T796" s="30">
        <v>0</v>
      </c>
      <c r="U796" s="30">
        <v>3</v>
      </c>
      <c r="V796" s="30">
        <v>70</v>
      </c>
      <c r="W796" s="28" t="s">
        <v>1406</v>
      </c>
      <c r="X796" s="28" t="s">
        <v>80</v>
      </c>
      <c r="Y796" s="28" t="s">
        <v>66</v>
      </c>
      <c r="Z796" s="28" t="s">
        <v>923</v>
      </c>
      <c r="AA796" s="28" t="s">
        <v>922</v>
      </c>
      <c r="AB796" s="31">
        <v>1</v>
      </c>
      <c r="AC796" s="31">
        <v>0</v>
      </c>
      <c r="AD796" s="32">
        <v>1</v>
      </c>
      <c r="AE796" s="32">
        <v>1</v>
      </c>
      <c r="AF796" s="12" t="str">
        <f t="shared" si="144"/>
        <v>210069</v>
      </c>
      <c r="AG796" s="13" t="str">
        <f>VLOOKUP(D796,[2]Reference!$Q:$U,4,FALSE)</f>
        <v>Fleet</v>
      </c>
      <c r="AH796" s="13" t="str">
        <f>VLOOKUP(D796,[2]Reference!$Q:$U,5,FALSE)</f>
        <v>LNER</v>
      </c>
      <c r="AI796" s="14">
        <f t="shared" si="145"/>
        <v>1</v>
      </c>
      <c r="AJ796" s="14">
        <f t="shared" si="146"/>
        <v>0</v>
      </c>
      <c r="AK796" s="14">
        <f t="shared" si="147"/>
        <v>1</v>
      </c>
      <c r="AL796" s="15">
        <f t="shared" si="148"/>
        <v>0</v>
      </c>
      <c r="AM796" s="14">
        <f t="shared" si="149"/>
        <v>10</v>
      </c>
      <c r="AN796" s="16">
        <f t="shared" si="150"/>
        <v>44947</v>
      </c>
      <c r="AO796" s="17">
        <f>VLOOKUP(B796,[2]Reference!D:E,2,1)</f>
        <v>202311</v>
      </c>
      <c r="AP796" s="12" t="str">
        <f t="shared" si="151"/>
        <v>7</v>
      </c>
      <c r="AQ796" s="18">
        <f t="shared" si="152"/>
        <v>1</v>
      </c>
      <c r="AR796" s="18">
        <f t="shared" si="153"/>
        <v>1</v>
      </c>
      <c r="AS796" s="13" t="str">
        <f>VLOOKUP(D796,[2]Reference!$Q:$U,3,FALSE)</f>
        <v>IC225</v>
      </c>
      <c r="AT796" s="13" t="str">
        <f>VLOOKUP(D796,[2]Reference!Q:V,6,FALSE)</f>
        <v>IC225</v>
      </c>
      <c r="AU796" s="13" t="str">
        <f>VLOOKUP(D796,[2]Reference!$Q:$U,2,FALSE)</f>
        <v>MK4 DVT</v>
      </c>
      <c r="AV796" s="19">
        <f t="shared" si="154"/>
        <v>44950</v>
      </c>
      <c r="AW796" s="12" t="str">
        <f>+VLOOKUP(X796,[2]Reference!BN:BO,2,FALSE)</f>
        <v>Fleet</v>
      </c>
      <c r="AX796" s="20" t="str">
        <f t="shared" si="155"/>
        <v>HB</v>
      </c>
      <c r="AY796" s="20" t="str">
        <f>VLOOKUP(AX796,[2]Reference!AH:AI,2,FALSE)</f>
        <v>LNER</v>
      </c>
      <c r="AZ796" s="20" t="str">
        <f>VLOOKUP(D796,[2]Reference!Q:V,6,FALSE)</f>
        <v>IC225</v>
      </c>
      <c r="BA796" s="20" t="str">
        <f>VLOOKUP(D796,[2]Reference!Q:V,3,FALSE)</f>
        <v>IC225</v>
      </c>
    </row>
    <row r="797" spans="1:53" ht="13.5" x14ac:dyDescent="0.25">
      <c r="A797" s="28" t="s">
        <v>1407</v>
      </c>
      <c r="B797" s="29">
        <v>44943</v>
      </c>
      <c r="C797" s="28" t="s">
        <v>54</v>
      </c>
      <c r="D797" s="28" t="s">
        <v>92</v>
      </c>
      <c r="E797" s="28" t="s">
        <v>93</v>
      </c>
      <c r="F797" s="28" t="s">
        <v>92</v>
      </c>
      <c r="G797" s="28" t="s">
        <v>72</v>
      </c>
      <c r="H797" s="28" t="s">
        <v>138</v>
      </c>
      <c r="I797" s="28" t="s">
        <v>357</v>
      </c>
      <c r="J797" s="28" t="s">
        <v>358</v>
      </c>
      <c r="K797" s="28" t="s">
        <v>261</v>
      </c>
      <c r="L797" s="28" t="s">
        <v>1408</v>
      </c>
      <c r="M797" s="28" t="s">
        <v>1409</v>
      </c>
      <c r="N797" s="30">
        <v>6</v>
      </c>
      <c r="O797" s="30">
        <v>6</v>
      </c>
      <c r="P797" s="30">
        <v>0</v>
      </c>
      <c r="Q797" s="30">
        <v>0</v>
      </c>
      <c r="R797" s="30">
        <v>0</v>
      </c>
      <c r="S797" s="30">
        <v>0</v>
      </c>
      <c r="T797" s="30">
        <v>0</v>
      </c>
      <c r="U797" s="30">
        <v>1</v>
      </c>
      <c r="V797" s="30">
        <v>6</v>
      </c>
      <c r="W797" s="28" t="s">
        <v>1410</v>
      </c>
      <c r="X797" s="28" t="s">
        <v>80</v>
      </c>
      <c r="Y797" s="28" t="s">
        <v>66</v>
      </c>
      <c r="Z797" s="28" t="s">
        <v>923</v>
      </c>
      <c r="AA797" s="28" t="s">
        <v>922</v>
      </c>
      <c r="AB797" s="31">
        <v>0</v>
      </c>
      <c r="AC797" s="31">
        <v>0</v>
      </c>
      <c r="AD797" s="32">
        <v>0</v>
      </c>
      <c r="AE797" s="32">
        <v>0</v>
      </c>
      <c r="AF797" s="12" t="str">
        <f t="shared" si="144"/>
        <v>210455</v>
      </c>
      <c r="AG797" s="13" t="str">
        <f>VLOOKUP(D797,[2]Reference!$Q:$U,4,FALSE)</f>
        <v>Fleet</v>
      </c>
      <c r="AH797" s="13" t="str">
        <f>VLOOKUP(D797,[2]Reference!$Q:$U,5,FALSE)</f>
        <v>LNER</v>
      </c>
      <c r="AI797" s="14">
        <f t="shared" si="145"/>
        <v>0</v>
      </c>
      <c r="AJ797" s="14">
        <f t="shared" si="146"/>
        <v>0</v>
      </c>
      <c r="AK797" s="14">
        <f t="shared" si="147"/>
        <v>0</v>
      </c>
      <c r="AL797" s="15">
        <f t="shared" si="148"/>
        <v>0</v>
      </c>
      <c r="AM797" s="14">
        <f t="shared" si="149"/>
        <v>6</v>
      </c>
      <c r="AN797" s="16">
        <f t="shared" si="150"/>
        <v>44947</v>
      </c>
      <c r="AO797" s="17">
        <f>VLOOKUP(B797,[2]Reference!D:E,2,1)</f>
        <v>202311</v>
      </c>
      <c r="AP797" s="12" t="str">
        <f t="shared" si="151"/>
        <v>7</v>
      </c>
      <c r="AQ797" s="18">
        <f t="shared" si="152"/>
        <v>0</v>
      </c>
      <c r="AR797" s="18">
        <f t="shared" si="153"/>
        <v>0</v>
      </c>
      <c r="AS797" s="13" t="str">
        <f>VLOOKUP(D797,[2]Reference!$Q:$U,3,FALSE)</f>
        <v>Azuma</v>
      </c>
      <c r="AT797" s="13" t="str">
        <f>VLOOKUP(D797,[2]Reference!Q:V,6,FALSE)</f>
        <v>Azuma</v>
      </c>
      <c r="AU797" s="13" t="str">
        <f>VLOOKUP(D797,[2]Reference!$Q:$U,2,FALSE)</f>
        <v>Hitachi - Class 801</v>
      </c>
      <c r="AV797" s="19">
        <f t="shared" si="154"/>
        <v>44950</v>
      </c>
      <c r="AW797" s="12" t="str">
        <f>+VLOOKUP(X797,[2]Reference!BN:BO,2,FALSE)</f>
        <v>Fleet</v>
      </c>
      <c r="AX797" s="20" t="str">
        <f t="shared" si="155"/>
        <v>HB</v>
      </c>
      <c r="AY797" s="20" t="str">
        <f>VLOOKUP(AX797,[2]Reference!AH:AI,2,FALSE)</f>
        <v>LNER</v>
      </c>
      <c r="AZ797" s="20" t="str">
        <f>VLOOKUP(D797,[2]Reference!Q:V,6,FALSE)</f>
        <v>Azuma</v>
      </c>
      <c r="BA797" s="20" t="str">
        <f>VLOOKUP(D797,[2]Reference!Q:V,3,FALSE)</f>
        <v>Azuma</v>
      </c>
    </row>
    <row r="798" spans="1:53" ht="13.5" x14ac:dyDescent="0.25">
      <c r="A798" s="28" t="s">
        <v>1412</v>
      </c>
      <c r="B798" s="29">
        <v>44943</v>
      </c>
      <c r="C798" s="28" t="s">
        <v>54</v>
      </c>
      <c r="D798" s="28" t="s">
        <v>70</v>
      </c>
      <c r="E798" s="28" t="s">
        <v>71</v>
      </c>
      <c r="F798" s="28" t="s">
        <v>70</v>
      </c>
      <c r="G798" s="28" t="s">
        <v>129</v>
      </c>
      <c r="H798" s="28" t="s">
        <v>73</v>
      </c>
      <c r="I798" s="28" t="s">
        <v>592</v>
      </c>
      <c r="J798" s="28" t="s">
        <v>593</v>
      </c>
      <c r="K798" s="28" t="s">
        <v>220</v>
      </c>
      <c r="L798" s="28" t="s">
        <v>1413</v>
      </c>
      <c r="M798" s="28" t="s">
        <v>117</v>
      </c>
      <c r="N798" s="30">
        <v>38</v>
      </c>
      <c r="O798" s="30">
        <v>23</v>
      </c>
      <c r="P798" s="30">
        <v>15</v>
      </c>
      <c r="Q798" s="30">
        <v>0</v>
      </c>
      <c r="R798" s="30">
        <v>0</v>
      </c>
      <c r="S798" s="30">
        <v>0</v>
      </c>
      <c r="T798" s="30">
        <v>0</v>
      </c>
      <c r="U798" s="30">
        <v>2</v>
      </c>
      <c r="V798" s="30">
        <v>38</v>
      </c>
      <c r="W798" s="28" t="s">
        <v>1414</v>
      </c>
      <c r="X798" s="28" t="s">
        <v>80</v>
      </c>
      <c r="Y798" s="28" t="s">
        <v>66</v>
      </c>
      <c r="Z798" s="28" t="s">
        <v>923</v>
      </c>
      <c r="AA798" s="28" t="s">
        <v>922</v>
      </c>
      <c r="AB798" s="31">
        <v>0</v>
      </c>
      <c r="AC798" s="31">
        <v>0</v>
      </c>
      <c r="AD798" s="32">
        <v>0.72</v>
      </c>
      <c r="AE798" s="32">
        <v>0.72</v>
      </c>
      <c r="AF798" s="12" t="str">
        <f t="shared" si="144"/>
        <v>211617</v>
      </c>
      <c r="AG798" s="13" t="str">
        <f>VLOOKUP(D798,[2]Reference!$Q:$U,4,FALSE)</f>
        <v>Fleet</v>
      </c>
      <c r="AH798" s="13" t="str">
        <f>VLOOKUP(D798,[2]Reference!$Q:$U,5,FALSE)</f>
        <v>LNER</v>
      </c>
      <c r="AI798" s="14">
        <f t="shared" si="145"/>
        <v>0</v>
      </c>
      <c r="AJ798" s="14">
        <f t="shared" si="146"/>
        <v>0</v>
      </c>
      <c r="AK798" s="14">
        <f t="shared" si="147"/>
        <v>0</v>
      </c>
      <c r="AL798" s="15">
        <f t="shared" si="148"/>
        <v>0.72</v>
      </c>
      <c r="AM798" s="14">
        <f t="shared" si="149"/>
        <v>38</v>
      </c>
      <c r="AN798" s="16">
        <f t="shared" si="150"/>
        <v>44947</v>
      </c>
      <c r="AO798" s="17">
        <f>VLOOKUP(B798,[2]Reference!D:E,2,1)</f>
        <v>202311</v>
      </c>
      <c r="AP798" s="12" t="str">
        <f t="shared" si="151"/>
        <v>7</v>
      </c>
      <c r="AQ798" s="18">
        <f t="shared" si="152"/>
        <v>0.72</v>
      </c>
      <c r="AR798" s="18">
        <f t="shared" si="153"/>
        <v>0.72</v>
      </c>
      <c r="AS798" s="13" t="str">
        <f>VLOOKUP(D798,[2]Reference!$Q:$U,3,FALSE)</f>
        <v>IC225</v>
      </c>
      <c r="AT798" s="13" t="str">
        <f>VLOOKUP(D798,[2]Reference!Q:V,6,FALSE)</f>
        <v>IC225</v>
      </c>
      <c r="AU798" s="13" t="str">
        <f>VLOOKUP(D798,[2]Reference!$Q:$U,2,FALSE)</f>
        <v>Cl 91 Loco</v>
      </c>
      <c r="AV798" s="19">
        <f t="shared" si="154"/>
        <v>44950</v>
      </c>
      <c r="AW798" s="12" t="str">
        <f>+VLOOKUP(X798,[2]Reference!BN:BO,2,FALSE)</f>
        <v>Fleet</v>
      </c>
      <c r="AX798" s="20" t="str">
        <f t="shared" si="155"/>
        <v>HB</v>
      </c>
      <c r="AY798" s="20" t="str">
        <f>VLOOKUP(AX798,[2]Reference!AH:AI,2,FALSE)</f>
        <v>LNER</v>
      </c>
      <c r="AZ798" s="20" t="str">
        <f>VLOOKUP(D798,[2]Reference!Q:V,6,FALSE)</f>
        <v>IC225</v>
      </c>
      <c r="BA798" s="20" t="str">
        <f>VLOOKUP(D798,[2]Reference!Q:V,3,FALSE)</f>
        <v>IC225</v>
      </c>
    </row>
    <row r="799" spans="1:53" ht="13.5" x14ac:dyDescent="0.25">
      <c r="A799" s="28" t="s">
        <v>1416</v>
      </c>
      <c r="B799" s="29">
        <v>44944</v>
      </c>
      <c r="C799" s="28" t="s">
        <v>54</v>
      </c>
      <c r="D799" s="28" t="s">
        <v>55</v>
      </c>
      <c r="E799" s="28" t="s">
        <v>56</v>
      </c>
      <c r="F799" s="28" t="s">
        <v>55</v>
      </c>
      <c r="G799" s="28" t="s">
        <v>72</v>
      </c>
      <c r="H799" s="28" t="s">
        <v>198</v>
      </c>
      <c r="I799" s="28" t="s">
        <v>209</v>
      </c>
      <c r="J799" s="28" t="s">
        <v>210</v>
      </c>
      <c r="K799" s="28" t="s">
        <v>261</v>
      </c>
      <c r="L799" s="28" t="s">
        <v>1417</v>
      </c>
      <c r="M799" s="28" t="s">
        <v>143</v>
      </c>
      <c r="N799" s="30">
        <v>0</v>
      </c>
      <c r="O799" s="30">
        <v>0</v>
      </c>
      <c r="P799" s="30">
        <v>0</v>
      </c>
      <c r="Q799" s="30">
        <v>2</v>
      </c>
      <c r="R799" s="30">
        <v>0</v>
      </c>
      <c r="S799" s="30">
        <v>1</v>
      </c>
      <c r="T799" s="30">
        <v>0</v>
      </c>
      <c r="U799" s="30">
        <v>3</v>
      </c>
      <c r="V799" s="30">
        <v>126</v>
      </c>
      <c r="W799" s="28" t="s">
        <v>1418</v>
      </c>
      <c r="X799" s="28" t="s">
        <v>119</v>
      </c>
      <c r="Y799" s="28" t="s">
        <v>66</v>
      </c>
      <c r="Z799" s="28" t="s">
        <v>923</v>
      </c>
      <c r="AA799" s="28" t="s">
        <v>922</v>
      </c>
      <c r="AB799" s="31">
        <v>2</v>
      </c>
      <c r="AC799" s="31">
        <v>1</v>
      </c>
      <c r="AD799" s="32">
        <v>3</v>
      </c>
      <c r="AE799" s="32">
        <v>3</v>
      </c>
      <c r="AF799" s="12" t="str">
        <f t="shared" si="144"/>
        <v>212270</v>
      </c>
      <c r="AG799" s="13" t="str">
        <f>VLOOKUP(D799,[2]Reference!$Q:$U,4,FALSE)</f>
        <v>Fleet</v>
      </c>
      <c r="AH799" s="13" t="str">
        <f>VLOOKUP(D799,[2]Reference!$Q:$U,5,FALSE)</f>
        <v>LNER</v>
      </c>
      <c r="AI799" s="14">
        <f t="shared" si="145"/>
        <v>2</v>
      </c>
      <c r="AJ799" s="14">
        <f t="shared" si="146"/>
        <v>0.5</v>
      </c>
      <c r="AK799" s="14">
        <f t="shared" si="147"/>
        <v>2.5</v>
      </c>
      <c r="AL799" s="15">
        <f t="shared" si="148"/>
        <v>0.5</v>
      </c>
      <c r="AM799" s="14">
        <f t="shared" si="149"/>
        <v>0</v>
      </c>
      <c r="AN799" s="16">
        <f t="shared" si="150"/>
        <v>44947</v>
      </c>
      <c r="AO799" s="17">
        <f>VLOOKUP(B799,[2]Reference!D:E,2,1)</f>
        <v>202311</v>
      </c>
      <c r="AP799" s="12" t="str">
        <f t="shared" si="151"/>
        <v>7</v>
      </c>
      <c r="AQ799" s="18">
        <f t="shared" si="152"/>
        <v>3</v>
      </c>
      <c r="AR799" s="18">
        <f t="shared" si="153"/>
        <v>3</v>
      </c>
      <c r="AS799" s="13" t="str">
        <f>VLOOKUP(D799,[2]Reference!$Q:$U,3,FALSE)</f>
        <v>Azuma</v>
      </c>
      <c r="AT799" s="13" t="str">
        <f>VLOOKUP(D799,[2]Reference!Q:V,6,FALSE)</f>
        <v>Azuma</v>
      </c>
      <c r="AU799" s="13" t="str">
        <f>VLOOKUP(D799,[2]Reference!$Q:$U,2,FALSE)</f>
        <v>Hitachi - Class 800</v>
      </c>
      <c r="AV799" s="19">
        <f t="shared" si="154"/>
        <v>44951</v>
      </c>
      <c r="AW799" s="12" t="str">
        <f>+VLOOKUP(X799,[2]Reference!BN:BO,2,FALSE)</f>
        <v>Depot</v>
      </c>
      <c r="AX799" s="20" t="str">
        <f t="shared" si="155"/>
        <v>HB</v>
      </c>
      <c r="AY799" s="20" t="str">
        <f>VLOOKUP(AX799,[2]Reference!AH:AI,2,FALSE)</f>
        <v>LNER</v>
      </c>
      <c r="AZ799" s="20" t="str">
        <f>VLOOKUP(D799,[2]Reference!Q:V,6,FALSE)</f>
        <v>Azuma</v>
      </c>
      <c r="BA799" s="20" t="str">
        <f>VLOOKUP(D799,[2]Reference!Q:V,3,FALSE)</f>
        <v>Azuma</v>
      </c>
    </row>
    <row r="800" spans="1:53" ht="13.5" x14ac:dyDescent="0.25">
      <c r="A800" s="28" t="s">
        <v>1420</v>
      </c>
      <c r="B800" s="29">
        <v>44944</v>
      </c>
      <c r="C800" s="28" t="s">
        <v>54</v>
      </c>
      <c r="D800" s="28" t="s">
        <v>55</v>
      </c>
      <c r="E800" s="28" t="s">
        <v>56</v>
      </c>
      <c r="F800" s="28" t="s">
        <v>55</v>
      </c>
      <c r="G800" s="28" t="s">
        <v>129</v>
      </c>
      <c r="H800" s="28" t="s">
        <v>198</v>
      </c>
      <c r="I800" s="28" t="s">
        <v>209</v>
      </c>
      <c r="J800" s="28" t="s">
        <v>210</v>
      </c>
      <c r="K800" s="28" t="s">
        <v>179</v>
      </c>
      <c r="L800" s="28" t="s">
        <v>1421</v>
      </c>
      <c r="M800" s="28" t="s">
        <v>565</v>
      </c>
      <c r="N800" s="30">
        <v>85</v>
      </c>
      <c r="O800" s="30">
        <v>12</v>
      </c>
      <c r="P800" s="30">
        <v>73</v>
      </c>
      <c r="Q800" s="30">
        <v>0</v>
      </c>
      <c r="R800" s="30">
        <v>0</v>
      </c>
      <c r="S800" s="30">
        <v>1</v>
      </c>
      <c r="T800" s="30">
        <v>0</v>
      </c>
      <c r="U800" s="30">
        <v>5</v>
      </c>
      <c r="V800" s="30">
        <v>135</v>
      </c>
      <c r="W800" s="28" t="s">
        <v>1422</v>
      </c>
      <c r="X800" s="28" t="s">
        <v>119</v>
      </c>
      <c r="Y800" s="28" t="s">
        <v>66</v>
      </c>
      <c r="Z800" s="28" t="s">
        <v>923</v>
      </c>
      <c r="AA800" s="28" t="s">
        <v>922</v>
      </c>
      <c r="AB800" s="31">
        <v>0</v>
      </c>
      <c r="AC800" s="31">
        <v>1</v>
      </c>
      <c r="AD800" s="32">
        <v>1</v>
      </c>
      <c r="AE800" s="32">
        <v>1.1000000000000001</v>
      </c>
      <c r="AF800" s="12" t="str">
        <f t="shared" si="144"/>
        <v>212581</v>
      </c>
      <c r="AG800" s="13" t="str">
        <f>VLOOKUP(D800,[2]Reference!$Q:$U,4,FALSE)</f>
        <v>Fleet</v>
      </c>
      <c r="AH800" s="13" t="str">
        <f>VLOOKUP(D800,[2]Reference!$Q:$U,5,FALSE)</f>
        <v>LNER</v>
      </c>
      <c r="AI800" s="14">
        <f t="shared" si="145"/>
        <v>0</v>
      </c>
      <c r="AJ800" s="14">
        <f t="shared" si="146"/>
        <v>0.5</v>
      </c>
      <c r="AK800" s="14">
        <f t="shared" si="147"/>
        <v>0.5</v>
      </c>
      <c r="AL800" s="15">
        <f t="shared" si="148"/>
        <v>0.5</v>
      </c>
      <c r="AM800" s="14">
        <f t="shared" si="149"/>
        <v>85</v>
      </c>
      <c r="AN800" s="16">
        <f t="shared" si="150"/>
        <v>44947</v>
      </c>
      <c r="AO800" s="17">
        <f>VLOOKUP(B800,[2]Reference!D:E,2,1)</f>
        <v>202311</v>
      </c>
      <c r="AP800" s="12" t="str">
        <f t="shared" si="151"/>
        <v>7</v>
      </c>
      <c r="AQ800" s="18">
        <f t="shared" si="152"/>
        <v>1</v>
      </c>
      <c r="AR800" s="18">
        <f t="shared" si="153"/>
        <v>1.1000000000000001</v>
      </c>
      <c r="AS800" s="13" t="str">
        <f>VLOOKUP(D800,[2]Reference!$Q:$U,3,FALSE)</f>
        <v>Azuma</v>
      </c>
      <c r="AT800" s="13" t="str">
        <f>VLOOKUP(D800,[2]Reference!Q:V,6,FALSE)</f>
        <v>Azuma</v>
      </c>
      <c r="AU800" s="13" t="str">
        <f>VLOOKUP(D800,[2]Reference!$Q:$U,2,FALSE)</f>
        <v>Hitachi - Class 800</v>
      </c>
      <c r="AV800" s="19">
        <f t="shared" si="154"/>
        <v>44951</v>
      </c>
      <c r="AW800" s="12" t="str">
        <f>+VLOOKUP(X800,[2]Reference!BN:BO,2,FALSE)</f>
        <v>Depot</v>
      </c>
      <c r="AX800" s="20" t="str">
        <f t="shared" si="155"/>
        <v>HB</v>
      </c>
      <c r="AY800" s="20" t="str">
        <f>VLOOKUP(AX800,[2]Reference!AH:AI,2,FALSE)</f>
        <v>LNER</v>
      </c>
      <c r="AZ800" s="20" t="str">
        <f>VLOOKUP(D800,[2]Reference!Q:V,6,FALSE)</f>
        <v>Azuma</v>
      </c>
      <c r="BA800" s="20" t="str">
        <f>VLOOKUP(D800,[2]Reference!Q:V,3,FALSE)</f>
        <v>Azuma</v>
      </c>
    </row>
    <row r="801" spans="1:53" ht="13.5" x14ac:dyDescent="0.25">
      <c r="A801" s="28" t="s">
        <v>1425</v>
      </c>
      <c r="B801" s="29">
        <v>44944</v>
      </c>
      <c r="C801" s="28" t="s">
        <v>54</v>
      </c>
      <c r="D801" s="28" t="s">
        <v>55</v>
      </c>
      <c r="E801" s="28" t="s">
        <v>56</v>
      </c>
      <c r="F801" s="28" t="s">
        <v>55</v>
      </c>
      <c r="G801" s="28" t="s">
        <v>94</v>
      </c>
      <c r="H801" s="28" t="s">
        <v>73</v>
      </c>
      <c r="I801" s="28" t="s">
        <v>1426</v>
      </c>
      <c r="J801" s="28" t="s">
        <v>1427</v>
      </c>
      <c r="K801" s="28" t="s">
        <v>167</v>
      </c>
      <c r="L801" s="28" t="s">
        <v>1428</v>
      </c>
      <c r="M801" s="28" t="s">
        <v>459</v>
      </c>
      <c r="N801" s="30">
        <v>6</v>
      </c>
      <c r="O801" s="30">
        <v>2</v>
      </c>
      <c r="P801" s="30">
        <v>4</v>
      </c>
      <c r="Q801" s="30">
        <v>0</v>
      </c>
      <c r="R801" s="30">
        <v>0</v>
      </c>
      <c r="S801" s="30">
        <v>0</v>
      </c>
      <c r="T801" s="30">
        <v>0</v>
      </c>
      <c r="U801" s="30">
        <v>1</v>
      </c>
      <c r="V801" s="30">
        <v>6</v>
      </c>
      <c r="W801" s="28" t="s">
        <v>1429</v>
      </c>
      <c r="X801" s="28" t="s">
        <v>80</v>
      </c>
      <c r="Y801" s="28" t="s">
        <v>66</v>
      </c>
      <c r="Z801" s="28" t="s">
        <v>923</v>
      </c>
      <c r="AA801" s="28" t="s">
        <v>922</v>
      </c>
      <c r="AB801" s="31">
        <v>0</v>
      </c>
      <c r="AC801" s="31">
        <v>0</v>
      </c>
      <c r="AD801" s="32">
        <v>0</v>
      </c>
      <c r="AE801" s="32">
        <v>0</v>
      </c>
      <c r="AF801" s="12" t="str">
        <f t="shared" si="144"/>
        <v>214762</v>
      </c>
      <c r="AG801" s="13" t="str">
        <f>VLOOKUP(D801,[2]Reference!$Q:$U,4,FALSE)</f>
        <v>Fleet</v>
      </c>
      <c r="AH801" s="13" t="str">
        <f>VLOOKUP(D801,[2]Reference!$Q:$U,5,FALSE)</f>
        <v>LNER</v>
      </c>
      <c r="AI801" s="14">
        <f t="shared" si="145"/>
        <v>0</v>
      </c>
      <c r="AJ801" s="14">
        <f t="shared" si="146"/>
        <v>0</v>
      </c>
      <c r="AK801" s="14">
        <f t="shared" si="147"/>
        <v>0</v>
      </c>
      <c r="AL801" s="15">
        <f t="shared" si="148"/>
        <v>0</v>
      </c>
      <c r="AM801" s="14">
        <f t="shared" si="149"/>
        <v>6</v>
      </c>
      <c r="AN801" s="16">
        <f t="shared" si="150"/>
        <v>44947</v>
      </c>
      <c r="AO801" s="17">
        <f>VLOOKUP(B801,[2]Reference!D:E,2,1)</f>
        <v>202311</v>
      </c>
      <c r="AP801" s="12" t="str">
        <f t="shared" si="151"/>
        <v>7</v>
      </c>
      <c r="AQ801" s="18">
        <f t="shared" si="152"/>
        <v>0</v>
      </c>
      <c r="AR801" s="18">
        <f t="shared" si="153"/>
        <v>0</v>
      </c>
      <c r="AS801" s="13" t="str">
        <f>VLOOKUP(D801,[2]Reference!$Q:$U,3,FALSE)</f>
        <v>Azuma</v>
      </c>
      <c r="AT801" s="13" t="str">
        <f>VLOOKUP(D801,[2]Reference!Q:V,6,FALSE)</f>
        <v>Azuma</v>
      </c>
      <c r="AU801" s="13" t="str">
        <f>VLOOKUP(D801,[2]Reference!$Q:$U,2,FALSE)</f>
        <v>Hitachi - Class 800</v>
      </c>
      <c r="AV801" s="19">
        <f t="shared" si="154"/>
        <v>44951</v>
      </c>
      <c r="AW801" s="12" t="str">
        <f>+VLOOKUP(X801,[2]Reference!BN:BO,2,FALSE)</f>
        <v>Fleet</v>
      </c>
      <c r="AX801" s="20" t="str">
        <f t="shared" si="155"/>
        <v>HB</v>
      </c>
      <c r="AY801" s="20" t="str">
        <f>VLOOKUP(AX801,[2]Reference!AH:AI,2,FALSE)</f>
        <v>LNER</v>
      </c>
      <c r="AZ801" s="20" t="str">
        <f>VLOOKUP(D801,[2]Reference!Q:V,6,FALSE)</f>
        <v>Azuma</v>
      </c>
      <c r="BA801" s="20" t="str">
        <f>VLOOKUP(D801,[2]Reference!Q:V,3,FALSE)</f>
        <v>Azuma</v>
      </c>
    </row>
    <row r="802" spans="1:53" ht="13.5" x14ac:dyDescent="0.25">
      <c r="A802" s="28" t="s">
        <v>1430</v>
      </c>
      <c r="B802" s="29">
        <v>44945</v>
      </c>
      <c r="C802" s="28" t="s">
        <v>54</v>
      </c>
      <c r="D802" s="28" t="s">
        <v>55</v>
      </c>
      <c r="E802" s="28" t="s">
        <v>56</v>
      </c>
      <c r="F802" s="28" t="s">
        <v>55</v>
      </c>
      <c r="G802" s="28" t="s">
        <v>146</v>
      </c>
      <c r="H802" s="28" t="s">
        <v>198</v>
      </c>
      <c r="I802" s="28" t="s">
        <v>209</v>
      </c>
      <c r="J802" s="28" t="s">
        <v>210</v>
      </c>
      <c r="K802" s="28" t="s">
        <v>201</v>
      </c>
      <c r="L802" s="28" t="s">
        <v>1431</v>
      </c>
      <c r="M802" s="28" t="s">
        <v>523</v>
      </c>
      <c r="N802" s="30">
        <v>40</v>
      </c>
      <c r="O802" s="30">
        <v>14</v>
      </c>
      <c r="P802" s="30">
        <v>26</v>
      </c>
      <c r="Q802" s="30">
        <v>0</v>
      </c>
      <c r="R802" s="30">
        <v>0</v>
      </c>
      <c r="S802" s="30">
        <v>0</v>
      </c>
      <c r="T802" s="30">
        <v>0</v>
      </c>
      <c r="U802" s="30">
        <v>5</v>
      </c>
      <c r="V802" s="30">
        <v>40</v>
      </c>
      <c r="W802" s="28" t="s">
        <v>1432</v>
      </c>
      <c r="X802" s="28" t="s">
        <v>119</v>
      </c>
      <c r="Y802" s="28" t="s">
        <v>66</v>
      </c>
      <c r="Z802" s="28" t="s">
        <v>923</v>
      </c>
      <c r="AA802" s="28" t="s">
        <v>922</v>
      </c>
      <c r="AB802" s="31">
        <v>0</v>
      </c>
      <c r="AC802" s="31">
        <v>0</v>
      </c>
      <c r="AD802" s="32">
        <v>0.11</v>
      </c>
      <c r="AE802" s="32">
        <v>1.06</v>
      </c>
      <c r="AF802" s="12" t="str">
        <f t="shared" si="144"/>
        <v>215789</v>
      </c>
      <c r="AG802" s="13" t="str">
        <f>VLOOKUP(D802,[2]Reference!$Q:$U,4,FALSE)</f>
        <v>Fleet</v>
      </c>
      <c r="AH802" s="13" t="str">
        <f>VLOOKUP(D802,[2]Reference!$Q:$U,5,FALSE)</f>
        <v>LNER</v>
      </c>
      <c r="AI802" s="14">
        <f t="shared" si="145"/>
        <v>0</v>
      </c>
      <c r="AJ802" s="14">
        <f t="shared" si="146"/>
        <v>0</v>
      </c>
      <c r="AK802" s="14">
        <f t="shared" si="147"/>
        <v>0</v>
      </c>
      <c r="AL802" s="15">
        <f t="shared" si="148"/>
        <v>0.11</v>
      </c>
      <c r="AM802" s="14">
        <f t="shared" si="149"/>
        <v>40</v>
      </c>
      <c r="AN802" s="16">
        <f t="shared" si="150"/>
        <v>44947</v>
      </c>
      <c r="AO802" s="17">
        <f>VLOOKUP(B802,[2]Reference!D:E,2,1)</f>
        <v>202311</v>
      </c>
      <c r="AP802" s="12" t="str">
        <f t="shared" si="151"/>
        <v>7</v>
      </c>
      <c r="AQ802" s="18">
        <f t="shared" si="152"/>
        <v>0.11</v>
      </c>
      <c r="AR802" s="18">
        <f t="shared" si="153"/>
        <v>1.06</v>
      </c>
      <c r="AS802" s="13" t="str">
        <f>VLOOKUP(D802,[2]Reference!$Q:$U,3,FALSE)</f>
        <v>Azuma</v>
      </c>
      <c r="AT802" s="13" t="str">
        <f>VLOOKUP(D802,[2]Reference!Q:V,6,FALSE)</f>
        <v>Azuma</v>
      </c>
      <c r="AU802" s="13" t="str">
        <f>VLOOKUP(D802,[2]Reference!$Q:$U,2,FALSE)</f>
        <v>Hitachi - Class 800</v>
      </c>
      <c r="AV802" s="19">
        <f t="shared" si="154"/>
        <v>44952</v>
      </c>
      <c r="AW802" s="12" t="str">
        <f>+VLOOKUP(X802,[2]Reference!BN:BO,2,FALSE)</f>
        <v>Depot</v>
      </c>
      <c r="AX802" s="20" t="str">
        <f t="shared" si="155"/>
        <v>HB</v>
      </c>
      <c r="AY802" s="20" t="str">
        <f>VLOOKUP(AX802,[2]Reference!AH:AI,2,FALSE)</f>
        <v>LNER</v>
      </c>
      <c r="AZ802" s="20" t="str">
        <f>VLOOKUP(D802,[2]Reference!Q:V,6,FALSE)</f>
        <v>Azuma</v>
      </c>
      <c r="BA802" s="20" t="str">
        <f>VLOOKUP(D802,[2]Reference!Q:V,3,FALSE)</f>
        <v>Azuma</v>
      </c>
    </row>
    <row r="803" spans="1:53" ht="13.5" x14ac:dyDescent="0.25">
      <c r="A803" s="28" t="s">
        <v>1433</v>
      </c>
      <c r="B803" s="29">
        <v>44945</v>
      </c>
      <c r="C803" s="28" t="s">
        <v>54</v>
      </c>
      <c r="D803" s="28" t="s">
        <v>92</v>
      </c>
      <c r="E803" s="28" t="s">
        <v>93</v>
      </c>
      <c r="F803" s="28" t="s">
        <v>92</v>
      </c>
      <c r="G803" s="28" t="s">
        <v>72</v>
      </c>
      <c r="H803" s="28" t="s">
        <v>405</v>
      </c>
      <c r="I803" s="28" t="s">
        <v>1434</v>
      </c>
      <c r="J803" s="28" t="s">
        <v>1435</v>
      </c>
      <c r="K803" s="28" t="s">
        <v>261</v>
      </c>
      <c r="L803" s="28" t="s">
        <v>1436</v>
      </c>
      <c r="M803" s="28" t="s">
        <v>945</v>
      </c>
      <c r="N803" s="30">
        <v>11</v>
      </c>
      <c r="O803" s="30">
        <v>6</v>
      </c>
      <c r="P803" s="30">
        <v>5</v>
      </c>
      <c r="Q803" s="30">
        <v>0</v>
      </c>
      <c r="R803" s="30">
        <v>0</v>
      </c>
      <c r="S803" s="30">
        <v>0</v>
      </c>
      <c r="T803" s="30">
        <v>0</v>
      </c>
      <c r="U803" s="30">
        <v>2</v>
      </c>
      <c r="V803" s="30">
        <v>11</v>
      </c>
      <c r="W803" s="28" t="s">
        <v>1437</v>
      </c>
      <c r="X803" s="28" t="s">
        <v>80</v>
      </c>
      <c r="Y803" s="28" t="s">
        <v>66</v>
      </c>
      <c r="Z803" s="28" t="s">
        <v>923</v>
      </c>
      <c r="AA803" s="28" t="s">
        <v>922</v>
      </c>
      <c r="AB803" s="31">
        <v>0</v>
      </c>
      <c r="AC803" s="31">
        <v>0</v>
      </c>
      <c r="AD803" s="32">
        <v>0</v>
      </c>
      <c r="AE803" s="32">
        <v>0</v>
      </c>
      <c r="AF803" s="12" t="str">
        <f t="shared" si="144"/>
        <v>216105</v>
      </c>
      <c r="AG803" s="13" t="str">
        <f>VLOOKUP(D803,[2]Reference!$Q:$U,4,FALSE)</f>
        <v>Fleet</v>
      </c>
      <c r="AH803" s="13" t="str">
        <f>VLOOKUP(D803,[2]Reference!$Q:$U,5,FALSE)</f>
        <v>LNER</v>
      </c>
      <c r="AI803" s="14">
        <f t="shared" si="145"/>
        <v>0</v>
      </c>
      <c r="AJ803" s="14">
        <f t="shared" si="146"/>
        <v>0</v>
      </c>
      <c r="AK803" s="14">
        <f t="shared" si="147"/>
        <v>0</v>
      </c>
      <c r="AL803" s="15">
        <f t="shared" si="148"/>
        <v>0</v>
      </c>
      <c r="AM803" s="14">
        <f t="shared" si="149"/>
        <v>11</v>
      </c>
      <c r="AN803" s="16">
        <f t="shared" si="150"/>
        <v>44947</v>
      </c>
      <c r="AO803" s="17">
        <f>VLOOKUP(B803,[2]Reference!D:E,2,1)</f>
        <v>202311</v>
      </c>
      <c r="AP803" s="12" t="str">
        <f t="shared" si="151"/>
        <v>7</v>
      </c>
      <c r="AQ803" s="18">
        <f t="shared" si="152"/>
        <v>0</v>
      </c>
      <c r="AR803" s="18">
        <f t="shared" si="153"/>
        <v>0</v>
      </c>
      <c r="AS803" s="13" t="str">
        <f>VLOOKUP(D803,[2]Reference!$Q:$U,3,FALSE)</f>
        <v>Azuma</v>
      </c>
      <c r="AT803" s="13" t="str">
        <f>VLOOKUP(D803,[2]Reference!Q:V,6,FALSE)</f>
        <v>Azuma</v>
      </c>
      <c r="AU803" s="13" t="str">
        <f>VLOOKUP(D803,[2]Reference!$Q:$U,2,FALSE)</f>
        <v>Hitachi - Class 801</v>
      </c>
      <c r="AV803" s="19">
        <f t="shared" si="154"/>
        <v>44952</v>
      </c>
      <c r="AW803" s="12" t="str">
        <f>+VLOOKUP(X803,[2]Reference!BN:BO,2,FALSE)</f>
        <v>Fleet</v>
      </c>
      <c r="AX803" s="20" t="str">
        <f t="shared" si="155"/>
        <v>HB</v>
      </c>
      <c r="AY803" s="20" t="str">
        <f>VLOOKUP(AX803,[2]Reference!AH:AI,2,FALSE)</f>
        <v>LNER</v>
      </c>
      <c r="AZ803" s="20" t="str">
        <f>VLOOKUP(D803,[2]Reference!Q:V,6,FALSE)</f>
        <v>Azuma</v>
      </c>
      <c r="BA803" s="20" t="str">
        <f>VLOOKUP(D803,[2]Reference!Q:V,3,FALSE)</f>
        <v>Azuma</v>
      </c>
    </row>
    <row r="804" spans="1:53" ht="13.5" x14ac:dyDescent="0.25">
      <c r="A804" s="28" t="s">
        <v>1440</v>
      </c>
      <c r="B804" s="29">
        <v>44945</v>
      </c>
      <c r="C804" s="28" t="s">
        <v>54</v>
      </c>
      <c r="D804" s="28" t="s">
        <v>578</v>
      </c>
      <c r="E804" s="28" t="s">
        <v>579</v>
      </c>
      <c r="F804" s="28" t="s">
        <v>578</v>
      </c>
      <c r="G804" s="28" t="s">
        <v>146</v>
      </c>
      <c r="H804" s="28" t="s">
        <v>198</v>
      </c>
      <c r="I804" s="28" t="s">
        <v>199</v>
      </c>
      <c r="J804" s="28" t="s">
        <v>200</v>
      </c>
      <c r="K804" s="28" t="s">
        <v>201</v>
      </c>
      <c r="L804" s="28" t="s">
        <v>1441</v>
      </c>
      <c r="M804" s="28" t="s">
        <v>248</v>
      </c>
      <c r="N804" s="30">
        <v>7</v>
      </c>
      <c r="O804" s="30">
        <v>0</v>
      </c>
      <c r="P804" s="30">
        <v>7</v>
      </c>
      <c r="Q804" s="30">
        <v>0</v>
      </c>
      <c r="R804" s="30">
        <v>0</v>
      </c>
      <c r="S804" s="30">
        <v>0</v>
      </c>
      <c r="T804" s="30">
        <v>0</v>
      </c>
      <c r="U804" s="30">
        <v>1</v>
      </c>
      <c r="V804" s="30">
        <v>7</v>
      </c>
      <c r="W804" s="28" t="s">
        <v>1442</v>
      </c>
      <c r="X804" s="28" t="s">
        <v>119</v>
      </c>
      <c r="Y804" s="28" t="s">
        <v>66</v>
      </c>
      <c r="Z804" s="28" t="s">
        <v>923</v>
      </c>
      <c r="AA804" s="28" t="s">
        <v>922</v>
      </c>
      <c r="AB804" s="31">
        <v>0</v>
      </c>
      <c r="AC804" s="31">
        <v>0</v>
      </c>
      <c r="AD804" s="32">
        <v>0</v>
      </c>
      <c r="AE804" s="32">
        <v>0</v>
      </c>
      <c r="AF804" s="12" t="str">
        <f t="shared" si="144"/>
        <v>217138</v>
      </c>
      <c r="AG804" s="13" t="str">
        <f>VLOOKUP(D804,[2]Reference!$Q:$U,4,FALSE)</f>
        <v>Fleet</v>
      </c>
      <c r="AH804" s="13" t="str">
        <f>VLOOKUP(D804,[2]Reference!$Q:$U,5,FALSE)</f>
        <v>LNER</v>
      </c>
      <c r="AI804" s="14">
        <f t="shared" si="145"/>
        <v>0</v>
      </c>
      <c r="AJ804" s="14">
        <f t="shared" si="146"/>
        <v>0</v>
      </c>
      <c r="AK804" s="14">
        <f t="shared" si="147"/>
        <v>0</v>
      </c>
      <c r="AL804" s="15">
        <f t="shared" si="148"/>
        <v>0</v>
      </c>
      <c r="AM804" s="14">
        <f t="shared" si="149"/>
        <v>7</v>
      </c>
      <c r="AN804" s="16">
        <f t="shared" si="150"/>
        <v>44947</v>
      </c>
      <c r="AO804" s="17">
        <f>VLOOKUP(B804,[2]Reference!D:E,2,1)</f>
        <v>202311</v>
      </c>
      <c r="AP804" s="12" t="str">
        <f t="shared" si="151"/>
        <v>7</v>
      </c>
      <c r="AQ804" s="18">
        <f t="shared" si="152"/>
        <v>0</v>
      </c>
      <c r="AR804" s="18">
        <f t="shared" si="153"/>
        <v>0</v>
      </c>
      <c r="AS804" s="13" t="str">
        <f>VLOOKUP(D804,[2]Reference!$Q:$U,3,FALSE)</f>
        <v>Azuma</v>
      </c>
      <c r="AT804" s="13" t="str">
        <f>VLOOKUP(D804,[2]Reference!Q:V,6,FALSE)</f>
        <v>Depot</v>
      </c>
      <c r="AU804" s="13" t="str">
        <f>VLOOKUP(D804,[2]Reference!$Q:$U,2,FALSE)</f>
        <v>Bounds Green</v>
      </c>
      <c r="AV804" s="19">
        <f t="shared" si="154"/>
        <v>44952</v>
      </c>
      <c r="AW804" s="12" t="str">
        <f>+VLOOKUP(X804,[2]Reference!BN:BO,2,FALSE)</f>
        <v>Depot</v>
      </c>
      <c r="AX804" s="20" t="str">
        <f t="shared" si="155"/>
        <v>HB</v>
      </c>
      <c r="AY804" s="20" t="str">
        <f>VLOOKUP(AX804,[2]Reference!AH:AI,2,FALSE)</f>
        <v>LNER</v>
      </c>
      <c r="AZ804" s="20" t="str">
        <f>VLOOKUP(D804,[2]Reference!Q:V,6,FALSE)</f>
        <v>Depot</v>
      </c>
      <c r="BA804" s="20" t="str">
        <f>VLOOKUP(D804,[2]Reference!Q:V,3,FALSE)</f>
        <v>Azuma</v>
      </c>
    </row>
    <row r="805" spans="1:53" ht="13.5" x14ac:dyDescent="0.25">
      <c r="A805" s="28" t="s">
        <v>1443</v>
      </c>
      <c r="B805" s="29">
        <v>44945</v>
      </c>
      <c r="C805" s="28" t="s">
        <v>54</v>
      </c>
      <c r="D805" s="28" t="s">
        <v>55</v>
      </c>
      <c r="E805" s="28" t="s">
        <v>56</v>
      </c>
      <c r="F805" s="28" t="s">
        <v>55</v>
      </c>
      <c r="G805" s="28" t="s">
        <v>154</v>
      </c>
      <c r="H805" s="28" t="s">
        <v>327</v>
      </c>
      <c r="I805" s="28" t="s">
        <v>1031</v>
      </c>
      <c r="J805" s="28" t="s">
        <v>1032</v>
      </c>
      <c r="K805" s="28" t="s">
        <v>1088</v>
      </c>
      <c r="L805" s="28" t="s">
        <v>1444</v>
      </c>
      <c r="M805" s="28" t="s">
        <v>248</v>
      </c>
      <c r="N805" s="30">
        <v>281</v>
      </c>
      <c r="O805" s="30">
        <v>220</v>
      </c>
      <c r="P805" s="30">
        <v>61</v>
      </c>
      <c r="Q805" s="30">
        <v>0</v>
      </c>
      <c r="R805" s="30">
        <v>2</v>
      </c>
      <c r="S805" s="30">
        <v>0</v>
      </c>
      <c r="T805" s="30">
        <v>0</v>
      </c>
      <c r="U805" s="30">
        <v>13</v>
      </c>
      <c r="V805" s="30">
        <v>391</v>
      </c>
      <c r="W805" s="28" t="s">
        <v>1445</v>
      </c>
      <c r="X805" s="28" t="s">
        <v>80</v>
      </c>
      <c r="Y805" s="28" t="s">
        <v>66</v>
      </c>
      <c r="Z805" s="28" t="s">
        <v>923</v>
      </c>
      <c r="AA805" s="28" t="s">
        <v>922</v>
      </c>
      <c r="AB805" s="31">
        <v>0</v>
      </c>
      <c r="AC805" s="31">
        <v>2</v>
      </c>
      <c r="AD805" s="32">
        <v>3.85</v>
      </c>
      <c r="AE805" s="32">
        <v>6</v>
      </c>
      <c r="AF805" s="12" t="str">
        <f t="shared" si="144"/>
        <v>217754</v>
      </c>
      <c r="AG805" s="13" t="str">
        <f>VLOOKUP(D805,[2]Reference!$Q:$U,4,FALSE)</f>
        <v>Fleet</v>
      </c>
      <c r="AH805" s="13" t="str">
        <f>VLOOKUP(D805,[2]Reference!$Q:$U,5,FALSE)</f>
        <v>LNER</v>
      </c>
      <c r="AI805" s="14">
        <f t="shared" si="145"/>
        <v>0</v>
      </c>
      <c r="AJ805" s="14">
        <f t="shared" si="146"/>
        <v>1</v>
      </c>
      <c r="AK805" s="14">
        <f t="shared" si="147"/>
        <v>1</v>
      </c>
      <c r="AL805" s="15">
        <f t="shared" si="148"/>
        <v>2.85</v>
      </c>
      <c r="AM805" s="14">
        <f t="shared" si="149"/>
        <v>281</v>
      </c>
      <c r="AN805" s="16">
        <f t="shared" si="150"/>
        <v>44947</v>
      </c>
      <c r="AO805" s="17">
        <f>VLOOKUP(B805,[2]Reference!D:E,2,1)</f>
        <v>202311</v>
      </c>
      <c r="AP805" s="12" t="str">
        <f t="shared" si="151"/>
        <v>7</v>
      </c>
      <c r="AQ805" s="18">
        <f t="shared" si="152"/>
        <v>3.85</v>
      </c>
      <c r="AR805" s="18">
        <f t="shared" si="153"/>
        <v>6</v>
      </c>
      <c r="AS805" s="13" t="str">
        <f>VLOOKUP(D805,[2]Reference!$Q:$U,3,FALSE)</f>
        <v>Azuma</v>
      </c>
      <c r="AT805" s="13" t="str">
        <f>VLOOKUP(D805,[2]Reference!Q:V,6,FALSE)</f>
        <v>Azuma</v>
      </c>
      <c r="AU805" s="13" t="str">
        <f>VLOOKUP(D805,[2]Reference!$Q:$U,2,FALSE)</f>
        <v>Hitachi - Class 800</v>
      </c>
      <c r="AV805" s="19">
        <f t="shared" si="154"/>
        <v>44952</v>
      </c>
      <c r="AW805" s="12" t="str">
        <f>+VLOOKUP(X805,[2]Reference!BN:BO,2,FALSE)</f>
        <v>Fleet</v>
      </c>
      <c r="AX805" s="20" t="str">
        <f t="shared" si="155"/>
        <v>HB</v>
      </c>
      <c r="AY805" s="20" t="str">
        <f>VLOOKUP(AX805,[2]Reference!AH:AI,2,FALSE)</f>
        <v>LNER</v>
      </c>
      <c r="AZ805" s="20" t="str">
        <f>VLOOKUP(D805,[2]Reference!Q:V,6,FALSE)</f>
        <v>Azuma</v>
      </c>
      <c r="BA805" s="20" t="str">
        <f>VLOOKUP(D805,[2]Reference!Q:V,3,FALSE)</f>
        <v>Azuma</v>
      </c>
    </row>
    <row r="806" spans="1:53" ht="13.5" x14ac:dyDescent="0.25">
      <c r="A806" s="28" t="s">
        <v>1447</v>
      </c>
      <c r="B806" s="29">
        <v>44946</v>
      </c>
      <c r="C806" s="28" t="s">
        <v>54</v>
      </c>
      <c r="D806" s="28" t="s">
        <v>70</v>
      </c>
      <c r="E806" s="28" t="s">
        <v>71</v>
      </c>
      <c r="F806" s="28" t="s">
        <v>70</v>
      </c>
      <c r="G806" s="28" t="s">
        <v>72</v>
      </c>
      <c r="H806" s="28" t="s">
        <v>339</v>
      </c>
      <c r="I806" s="28" t="s">
        <v>487</v>
      </c>
      <c r="J806" s="28" t="s">
        <v>488</v>
      </c>
      <c r="K806" s="28" t="s">
        <v>261</v>
      </c>
      <c r="L806" s="28" t="s">
        <v>1448</v>
      </c>
      <c r="M806" s="28" t="s">
        <v>1449</v>
      </c>
      <c r="N806" s="30">
        <v>0</v>
      </c>
      <c r="O806" s="30">
        <v>0</v>
      </c>
      <c r="P806" s="30">
        <v>0</v>
      </c>
      <c r="Q806" s="30">
        <v>2</v>
      </c>
      <c r="R806" s="30">
        <v>0</v>
      </c>
      <c r="S806" s="30">
        <v>0</v>
      </c>
      <c r="T806" s="30">
        <v>0</v>
      </c>
      <c r="U806" s="30">
        <v>2</v>
      </c>
      <c r="V806" s="30">
        <v>120</v>
      </c>
      <c r="W806" s="28" t="s">
        <v>1450</v>
      </c>
      <c r="X806" s="28" t="s">
        <v>80</v>
      </c>
      <c r="Y806" s="28" t="s">
        <v>66</v>
      </c>
      <c r="Z806" s="28" t="s">
        <v>923</v>
      </c>
      <c r="AA806" s="28" t="s">
        <v>922</v>
      </c>
      <c r="AB806" s="31">
        <v>2</v>
      </c>
      <c r="AC806" s="31">
        <v>0</v>
      </c>
      <c r="AD806" s="32">
        <v>2</v>
      </c>
      <c r="AE806" s="32">
        <v>2</v>
      </c>
      <c r="AF806" s="12" t="str">
        <f t="shared" si="144"/>
        <v>218648</v>
      </c>
      <c r="AG806" s="13" t="str">
        <f>VLOOKUP(D806,[2]Reference!$Q:$U,4,FALSE)</f>
        <v>Fleet</v>
      </c>
      <c r="AH806" s="13" t="str">
        <f>VLOOKUP(D806,[2]Reference!$Q:$U,5,FALSE)</f>
        <v>LNER</v>
      </c>
      <c r="AI806" s="14">
        <f t="shared" si="145"/>
        <v>2</v>
      </c>
      <c r="AJ806" s="14">
        <f t="shared" si="146"/>
        <v>0</v>
      </c>
      <c r="AK806" s="14">
        <f t="shared" si="147"/>
        <v>2</v>
      </c>
      <c r="AL806" s="15">
        <f t="shared" si="148"/>
        <v>0</v>
      </c>
      <c r="AM806" s="14">
        <f t="shared" si="149"/>
        <v>0</v>
      </c>
      <c r="AN806" s="16">
        <f t="shared" si="150"/>
        <v>44947</v>
      </c>
      <c r="AO806" s="17">
        <f>VLOOKUP(B806,[2]Reference!D:E,2,1)</f>
        <v>202311</v>
      </c>
      <c r="AP806" s="12" t="str">
        <f t="shared" si="151"/>
        <v>7</v>
      </c>
      <c r="AQ806" s="18">
        <f t="shared" si="152"/>
        <v>2</v>
      </c>
      <c r="AR806" s="18">
        <f t="shared" si="153"/>
        <v>2</v>
      </c>
      <c r="AS806" s="13" t="str">
        <f>VLOOKUP(D806,[2]Reference!$Q:$U,3,FALSE)</f>
        <v>IC225</v>
      </c>
      <c r="AT806" s="13" t="str">
        <f>VLOOKUP(D806,[2]Reference!Q:V,6,FALSE)</f>
        <v>IC225</v>
      </c>
      <c r="AU806" s="13" t="str">
        <f>VLOOKUP(D806,[2]Reference!$Q:$U,2,FALSE)</f>
        <v>Cl 91 Loco</v>
      </c>
      <c r="AV806" s="19">
        <f t="shared" si="154"/>
        <v>44953</v>
      </c>
      <c r="AW806" s="12" t="str">
        <f>+VLOOKUP(X806,[2]Reference!BN:BO,2,FALSE)</f>
        <v>Fleet</v>
      </c>
      <c r="AX806" s="20" t="str">
        <f t="shared" si="155"/>
        <v>HB</v>
      </c>
      <c r="AY806" s="20" t="str">
        <f>VLOOKUP(AX806,[2]Reference!AH:AI,2,FALSE)</f>
        <v>LNER</v>
      </c>
      <c r="AZ806" s="20" t="str">
        <f>VLOOKUP(D806,[2]Reference!Q:V,6,FALSE)</f>
        <v>IC225</v>
      </c>
      <c r="BA806" s="20" t="str">
        <f>VLOOKUP(D806,[2]Reference!Q:V,3,FALSE)</f>
        <v>IC225</v>
      </c>
    </row>
    <row r="807" spans="1:53" ht="13.5" x14ac:dyDescent="0.25">
      <c r="A807" s="28" t="s">
        <v>1455</v>
      </c>
      <c r="B807" s="29">
        <v>44947</v>
      </c>
      <c r="C807" s="28" t="s">
        <v>54</v>
      </c>
      <c r="D807" s="28" t="s">
        <v>92</v>
      </c>
      <c r="E807" s="28" t="s">
        <v>93</v>
      </c>
      <c r="F807" s="28" t="s">
        <v>92</v>
      </c>
      <c r="G807" s="28" t="s">
        <v>83</v>
      </c>
      <c r="H807" s="28" t="s">
        <v>138</v>
      </c>
      <c r="I807" s="28" t="s">
        <v>357</v>
      </c>
      <c r="J807" s="28" t="s">
        <v>358</v>
      </c>
      <c r="K807" s="28" t="s">
        <v>503</v>
      </c>
      <c r="L807" s="28" t="s">
        <v>1456</v>
      </c>
      <c r="M807" s="28" t="s">
        <v>431</v>
      </c>
      <c r="N807" s="30">
        <v>35</v>
      </c>
      <c r="O807" s="30">
        <v>0</v>
      </c>
      <c r="P807" s="30">
        <v>35</v>
      </c>
      <c r="Q807" s="30">
        <v>0</v>
      </c>
      <c r="R807" s="30">
        <v>0</v>
      </c>
      <c r="S807" s="30">
        <v>0</v>
      </c>
      <c r="T807" s="30">
        <v>0</v>
      </c>
      <c r="U807" s="30">
        <v>3</v>
      </c>
      <c r="V807" s="30">
        <v>35</v>
      </c>
      <c r="W807" s="28" t="s">
        <v>1457</v>
      </c>
      <c r="X807" s="28" t="s">
        <v>80</v>
      </c>
      <c r="Y807" s="28" t="s">
        <v>66</v>
      </c>
      <c r="Z807" s="28" t="s">
        <v>923</v>
      </c>
      <c r="AA807" s="28" t="s">
        <v>922</v>
      </c>
      <c r="AB807" s="31">
        <v>0</v>
      </c>
      <c r="AC807" s="31">
        <v>0</v>
      </c>
      <c r="AD807" s="32">
        <v>0</v>
      </c>
      <c r="AE807" s="32">
        <v>1.08</v>
      </c>
      <c r="AF807" s="12" t="str">
        <f t="shared" si="144"/>
        <v>221795</v>
      </c>
      <c r="AG807" s="13" t="str">
        <f>VLOOKUP(D807,[2]Reference!$Q:$U,4,FALSE)</f>
        <v>Fleet</v>
      </c>
      <c r="AH807" s="13" t="str">
        <f>VLOOKUP(D807,[2]Reference!$Q:$U,5,FALSE)</f>
        <v>LNER</v>
      </c>
      <c r="AI807" s="14">
        <f t="shared" si="145"/>
        <v>0</v>
      </c>
      <c r="AJ807" s="14">
        <f t="shared" si="146"/>
        <v>0</v>
      </c>
      <c r="AK807" s="14">
        <f t="shared" si="147"/>
        <v>0</v>
      </c>
      <c r="AL807" s="15">
        <f t="shared" si="148"/>
        <v>0</v>
      </c>
      <c r="AM807" s="14">
        <f t="shared" si="149"/>
        <v>35</v>
      </c>
      <c r="AN807" s="16">
        <f t="shared" si="150"/>
        <v>44947</v>
      </c>
      <c r="AO807" s="17">
        <f>VLOOKUP(B807,[2]Reference!D:E,2,1)</f>
        <v>202311</v>
      </c>
      <c r="AP807" s="12" t="str">
        <f t="shared" si="151"/>
        <v>7</v>
      </c>
      <c r="AQ807" s="18">
        <f t="shared" si="152"/>
        <v>0</v>
      </c>
      <c r="AR807" s="18">
        <f t="shared" si="153"/>
        <v>1.08</v>
      </c>
      <c r="AS807" s="13" t="str">
        <f>VLOOKUP(D807,[2]Reference!$Q:$U,3,FALSE)</f>
        <v>Azuma</v>
      </c>
      <c r="AT807" s="13" t="str">
        <f>VLOOKUP(D807,[2]Reference!Q:V,6,FALSE)</f>
        <v>Azuma</v>
      </c>
      <c r="AU807" s="13" t="str">
        <f>VLOOKUP(D807,[2]Reference!$Q:$U,2,FALSE)</f>
        <v>Hitachi - Class 801</v>
      </c>
      <c r="AV807" s="19">
        <f t="shared" si="154"/>
        <v>44954</v>
      </c>
      <c r="AW807" s="12" t="str">
        <f>+VLOOKUP(X807,[2]Reference!BN:BO,2,FALSE)</f>
        <v>Fleet</v>
      </c>
      <c r="AX807" s="20" t="str">
        <f t="shared" si="155"/>
        <v>HB</v>
      </c>
      <c r="AY807" s="20" t="str">
        <f>VLOOKUP(AX807,[2]Reference!AH:AI,2,FALSE)</f>
        <v>LNER</v>
      </c>
      <c r="AZ807" s="20" t="str">
        <f>VLOOKUP(D807,[2]Reference!Q:V,6,FALSE)</f>
        <v>Azuma</v>
      </c>
      <c r="BA807" s="20" t="str">
        <f>VLOOKUP(D807,[2]Reference!Q:V,3,FALSE)</f>
        <v>Azuma</v>
      </c>
    </row>
    <row r="808" spans="1:53" ht="13.5" x14ac:dyDescent="0.25">
      <c r="A808" s="28" t="s">
        <v>1458</v>
      </c>
      <c r="B808" s="29">
        <v>44947</v>
      </c>
      <c r="C808" s="28" t="s">
        <v>54</v>
      </c>
      <c r="D808" s="28" t="s">
        <v>92</v>
      </c>
      <c r="E808" s="28" t="s">
        <v>93</v>
      </c>
      <c r="F808" s="28" t="s">
        <v>92</v>
      </c>
      <c r="G808" s="28" t="s">
        <v>146</v>
      </c>
      <c r="H808" s="28" t="s">
        <v>339</v>
      </c>
      <c r="I808" s="28" t="s">
        <v>1459</v>
      </c>
      <c r="J808" s="28" t="s">
        <v>1460</v>
      </c>
      <c r="K808" s="28" t="s">
        <v>201</v>
      </c>
      <c r="L808" s="28" t="s">
        <v>1461</v>
      </c>
      <c r="M808" s="28" t="s">
        <v>381</v>
      </c>
      <c r="N808" s="30">
        <v>33</v>
      </c>
      <c r="O808" s="30">
        <v>19</v>
      </c>
      <c r="P808" s="30">
        <v>14</v>
      </c>
      <c r="Q808" s="30">
        <v>6</v>
      </c>
      <c r="R808" s="30">
        <v>0</v>
      </c>
      <c r="S808" s="30">
        <v>0</v>
      </c>
      <c r="T808" s="30">
        <v>0</v>
      </c>
      <c r="U808" s="30">
        <v>9</v>
      </c>
      <c r="V808" s="30">
        <v>453</v>
      </c>
      <c r="W808" s="28" t="s">
        <v>1462</v>
      </c>
      <c r="X808" s="28" t="s">
        <v>80</v>
      </c>
      <c r="Y808" s="28" t="s">
        <v>66</v>
      </c>
      <c r="Z808" s="28" t="s">
        <v>923</v>
      </c>
      <c r="AA808" s="28" t="s">
        <v>922</v>
      </c>
      <c r="AB808" s="31">
        <v>6</v>
      </c>
      <c r="AC808" s="31">
        <v>0</v>
      </c>
      <c r="AD808" s="32">
        <v>6</v>
      </c>
      <c r="AE808" s="32">
        <v>7.29</v>
      </c>
      <c r="AF808" s="12" t="str">
        <f t="shared" si="144"/>
        <v>222020</v>
      </c>
      <c r="AG808" s="13" t="str">
        <f>VLOOKUP(D808,[2]Reference!$Q:$U,4,FALSE)</f>
        <v>Fleet</v>
      </c>
      <c r="AH808" s="13" t="str">
        <f>VLOOKUP(D808,[2]Reference!$Q:$U,5,FALSE)</f>
        <v>LNER</v>
      </c>
      <c r="AI808" s="14">
        <f t="shared" si="145"/>
        <v>6</v>
      </c>
      <c r="AJ808" s="14">
        <f t="shared" si="146"/>
        <v>0</v>
      </c>
      <c r="AK808" s="14">
        <f t="shared" si="147"/>
        <v>6</v>
      </c>
      <c r="AL808" s="15">
        <f t="shared" si="148"/>
        <v>0</v>
      </c>
      <c r="AM808" s="14">
        <f t="shared" si="149"/>
        <v>33</v>
      </c>
      <c r="AN808" s="16">
        <f t="shared" si="150"/>
        <v>44947</v>
      </c>
      <c r="AO808" s="17">
        <f>VLOOKUP(B808,[2]Reference!D:E,2,1)</f>
        <v>202311</v>
      </c>
      <c r="AP808" s="12" t="str">
        <f t="shared" si="151"/>
        <v>7</v>
      </c>
      <c r="AQ808" s="18">
        <f t="shared" si="152"/>
        <v>6</v>
      </c>
      <c r="AR808" s="18">
        <f t="shared" si="153"/>
        <v>7.29</v>
      </c>
      <c r="AS808" s="13" t="str">
        <f>VLOOKUP(D808,[2]Reference!$Q:$U,3,FALSE)</f>
        <v>Azuma</v>
      </c>
      <c r="AT808" s="13" t="str">
        <f>VLOOKUP(D808,[2]Reference!Q:V,6,FALSE)</f>
        <v>Azuma</v>
      </c>
      <c r="AU808" s="13" t="str">
        <f>VLOOKUP(D808,[2]Reference!$Q:$U,2,FALSE)</f>
        <v>Hitachi - Class 801</v>
      </c>
      <c r="AV808" s="19">
        <f t="shared" si="154"/>
        <v>44954</v>
      </c>
      <c r="AW808" s="12" t="str">
        <f>+VLOOKUP(X808,[2]Reference!BN:BO,2,FALSE)</f>
        <v>Fleet</v>
      </c>
      <c r="AX808" s="20" t="str">
        <f t="shared" si="155"/>
        <v>HB</v>
      </c>
      <c r="AY808" s="20" t="str">
        <f>VLOOKUP(AX808,[2]Reference!AH:AI,2,FALSE)</f>
        <v>LNER</v>
      </c>
      <c r="AZ808" s="20" t="str">
        <f>VLOOKUP(D808,[2]Reference!Q:V,6,FALSE)</f>
        <v>Azuma</v>
      </c>
      <c r="BA808" s="20" t="str">
        <f>VLOOKUP(D808,[2]Reference!Q:V,3,FALSE)</f>
        <v>Azuma</v>
      </c>
    </row>
    <row r="809" spans="1:53" ht="13.5" x14ac:dyDescent="0.25">
      <c r="A809" s="28" t="s">
        <v>1463</v>
      </c>
      <c r="B809" s="29">
        <v>44947</v>
      </c>
      <c r="C809" s="28" t="s">
        <v>54</v>
      </c>
      <c r="D809" s="28" t="s">
        <v>92</v>
      </c>
      <c r="E809" s="28" t="s">
        <v>93</v>
      </c>
      <c r="F809" s="28" t="s">
        <v>92</v>
      </c>
      <c r="G809" s="28" t="s">
        <v>146</v>
      </c>
      <c r="H809" s="28" t="s">
        <v>95</v>
      </c>
      <c r="I809" s="28" t="s">
        <v>147</v>
      </c>
      <c r="J809" s="28" t="s">
        <v>148</v>
      </c>
      <c r="K809" s="28" t="s">
        <v>149</v>
      </c>
      <c r="L809" s="28" t="s">
        <v>1464</v>
      </c>
      <c r="M809" s="28" t="s">
        <v>786</v>
      </c>
      <c r="N809" s="30">
        <v>39</v>
      </c>
      <c r="O809" s="30">
        <v>28</v>
      </c>
      <c r="P809" s="30">
        <v>11</v>
      </c>
      <c r="Q809" s="30">
        <v>0</v>
      </c>
      <c r="R809" s="30">
        <v>0</v>
      </c>
      <c r="S809" s="30">
        <v>0</v>
      </c>
      <c r="T809" s="30">
        <v>0</v>
      </c>
      <c r="U809" s="30">
        <v>4</v>
      </c>
      <c r="V809" s="30">
        <v>39</v>
      </c>
      <c r="W809" s="28" t="s">
        <v>1465</v>
      </c>
      <c r="X809" s="28" t="s">
        <v>80</v>
      </c>
      <c r="Y809" s="28" t="s">
        <v>66</v>
      </c>
      <c r="Z809" s="28" t="s">
        <v>923</v>
      </c>
      <c r="AA809" s="28" t="s">
        <v>922</v>
      </c>
      <c r="AB809" s="31">
        <v>0</v>
      </c>
      <c r="AC809" s="31">
        <v>0</v>
      </c>
      <c r="AD809" s="32">
        <v>0</v>
      </c>
      <c r="AE809" s="32">
        <v>1.86</v>
      </c>
      <c r="AF809" s="12" t="str">
        <f t="shared" si="144"/>
        <v>222164</v>
      </c>
      <c r="AG809" s="13" t="str">
        <f>VLOOKUP(D809,[2]Reference!$Q:$U,4,FALSE)</f>
        <v>Fleet</v>
      </c>
      <c r="AH809" s="13" t="str">
        <f>VLOOKUP(D809,[2]Reference!$Q:$U,5,FALSE)</f>
        <v>LNER</v>
      </c>
      <c r="AI809" s="14">
        <f t="shared" si="145"/>
        <v>0</v>
      </c>
      <c r="AJ809" s="14">
        <f t="shared" si="146"/>
        <v>0</v>
      </c>
      <c r="AK809" s="14">
        <f t="shared" si="147"/>
        <v>0</v>
      </c>
      <c r="AL809" s="15">
        <f t="shared" si="148"/>
        <v>0</v>
      </c>
      <c r="AM809" s="14">
        <f t="shared" si="149"/>
        <v>39</v>
      </c>
      <c r="AN809" s="16">
        <f t="shared" si="150"/>
        <v>44947</v>
      </c>
      <c r="AO809" s="17">
        <f>VLOOKUP(B809,[2]Reference!D:E,2,1)</f>
        <v>202311</v>
      </c>
      <c r="AP809" s="12" t="str">
        <f t="shared" si="151"/>
        <v>7</v>
      </c>
      <c r="AQ809" s="18">
        <f t="shared" si="152"/>
        <v>0</v>
      </c>
      <c r="AR809" s="18">
        <f t="shared" si="153"/>
        <v>1.86</v>
      </c>
      <c r="AS809" s="13" t="str">
        <f>VLOOKUP(D809,[2]Reference!$Q:$U,3,FALSE)</f>
        <v>Azuma</v>
      </c>
      <c r="AT809" s="13" t="str">
        <f>VLOOKUP(D809,[2]Reference!Q:V,6,FALSE)</f>
        <v>Azuma</v>
      </c>
      <c r="AU809" s="13" t="str">
        <f>VLOOKUP(D809,[2]Reference!$Q:$U,2,FALSE)</f>
        <v>Hitachi - Class 801</v>
      </c>
      <c r="AV809" s="19">
        <f t="shared" si="154"/>
        <v>44954</v>
      </c>
      <c r="AW809" s="12" t="str">
        <f>+VLOOKUP(X809,[2]Reference!BN:BO,2,FALSE)</f>
        <v>Fleet</v>
      </c>
      <c r="AX809" s="20" t="str">
        <f t="shared" si="155"/>
        <v>HB</v>
      </c>
      <c r="AY809" s="20" t="str">
        <f>VLOOKUP(AX809,[2]Reference!AH:AI,2,FALSE)</f>
        <v>LNER</v>
      </c>
      <c r="AZ809" s="20" t="str">
        <f>VLOOKUP(D809,[2]Reference!Q:V,6,FALSE)</f>
        <v>Azuma</v>
      </c>
      <c r="BA809" s="20" t="str">
        <f>VLOOKUP(D809,[2]Reference!Q:V,3,FALSE)</f>
        <v>Azuma</v>
      </c>
    </row>
    <row r="810" spans="1:53" ht="13.5" x14ac:dyDescent="0.25">
      <c r="A810" s="28" t="s">
        <v>1466</v>
      </c>
      <c r="B810" s="29">
        <v>44947</v>
      </c>
      <c r="C810" s="28" t="s">
        <v>54</v>
      </c>
      <c r="D810" s="28" t="s">
        <v>55</v>
      </c>
      <c r="E810" s="28" t="s">
        <v>56</v>
      </c>
      <c r="F810" s="28" t="s">
        <v>55</v>
      </c>
      <c r="G810" s="28" t="s">
        <v>94</v>
      </c>
      <c r="H810" s="28" t="s">
        <v>73</v>
      </c>
      <c r="I810" s="28" t="s">
        <v>739</v>
      </c>
      <c r="J810" s="28" t="s">
        <v>740</v>
      </c>
      <c r="K810" s="28" t="s">
        <v>954</v>
      </c>
      <c r="L810" s="28" t="s">
        <v>1467</v>
      </c>
      <c r="M810" s="28" t="s">
        <v>904</v>
      </c>
      <c r="N810" s="30">
        <v>218</v>
      </c>
      <c r="O810" s="30">
        <v>29</v>
      </c>
      <c r="P810" s="30">
        <v>189</v>
      </c>
      <c r="Q810" s="30">
        <v>0</v>
      </c>
      <c r="R810" s="30">
        <v>0</v>
      </c>
      <c r="S810" s="30">
        <v>0</v>
      </c>
      <c r="T810" s="30">
        <v>0</v>
      </c>
      <c r="U810" s="30">
        <v>11</v>
      </c>
      <c r="V810" s="30">
        <v>218</v>
      </c>
      <c r="W810" s="28" t="s">
        <v>1468</v>
      </c>
      <c r="X810" s="28" t="s">
        <v>80</v>
      </c>
      <c r="Y810" s="28" t="s">
        <v>66</v>
      </c>
      <c r="Z810" s="28" t="s">
        <v>923</v>
      </c>
      <c r="AA810" s="28" t="s">
        <v>922</v>
      </c>
      <c r="AB810" s="31">
        <v>0</v>
      </c>
      <c r="AC810" s="31">
        <v>0</v>
      </c>
      <c r="AD810" s="32">
        <v>2.2200000000000002</v>
      </c>
      <c r="AE810" s="32">
        <v>5.87</v>
      </c>
      <c r="AF810" s="12" t="str">
        <f t="shared" si="144"/>
        <v>222268</v>
      </c>
      <c r="AG810" s="13" t="str">
        <f>VLOOKUP(D810,[2]Reference!$Q:$U,4,FALSE)</f>
        <v>Fleet</v>
      </c>
      <c r="AH810" s="13" t="str">
        <f>VLOOKUP(D810,[2]Reference!$Q:$U,5,FALSE)</f>
        <v>LNER</v>
      </c>
      <c r="AI810" s="14">
        <f t="shared" si="145"/>
        <v>0</v>
      </c>
      <c r="AJ810" s="14">
        <f t="shared" si="146"/>
        <v>0</v>
      </c>
      <c r="AK810" s="14">
        <f t="shared" si="147"/>
        <v>0</v>
      </c>
      <c r="AL810" s="15">
        <f t="shared" si="148"/>
        <v>2.2200000000000002</v>
      </c>
      <c r="AM810" s="14">
        <f t="shared" si="149"/>
        <v>218</v>
      </c>
      <c r="AN810" s="16">
        <f t="shared" si="150"/>
        <v>44947</v>
      </c>
      <c r="AO810" s="17">
        <f>VLOOKUP(B810,[2]Reference!D:E,2,1)</f>
        <v>202311</v>
      </c>
      <c r="AP810" s="12" t="str">
        <f t="shared" si="151"/>
        <v>7</v>
      </c>
      <c r="AQ810" s="18">
        <f t="shared" si="152"/>
        <v>2.2200000000000002</v>
      </c>
      <c r="AR810" s="18">
        <f t="shared" si="153"/>
        <v>5.87</v>
      </c>
      <c r="AS810" s="13" t="str">
        <f>VLOOKUP(D810,[2]Reference!$Q:$U,3,FALSE)</f>
        <v>Azuma</v>
      </c>
      <c r="AT810" s="13" t="str">
        <f>VLOOKUP(D810,[2]Reference!Q:V,6,FALSE)</f>
        <v>Azuma</v>
      </c>
      <c r="AU810" s="13" t="str">
        <f>VLOOKUP(D810,[2]Reference!$Q:$U,2,FALSE)</f>
        <v>Hitachi - Class 800</v>
      </c>
      <c r="AV810" s="19">
        <f t="shared" si="154"/>
        <v>44954</v>
      </c>
      <c r="AW810" s="12" t="str">
        <f>+VLOOKUP(X810,[2]Reference!BN:BO,2,FALSE)</f>
        <v>Fleet</v>
      </c>
      <c r="AX810" s="20" t="str">
        <f t="shared" si="155"/>
        <v>HB</v>
      </c>
      <c r="AY810" s="20" t="str">
        <f>VLOOKUP(AX810,[2]Reference!AH:AI,2,FALSE)</f>
        <v>LNER</v>
      </c>
      <c r="AZ810" s="20" t="str">
        <f>VLOOKUP(D810,[2]Reference!Q:V,6,FALSE)</f>
        <v>Azuma</v>
      </c>
      <c r="BA810" s="20" t="str">
        <f>VLOOKUP(D810,[2]Reference!Q:V,3,FALSE)</f>
        <v>Azuma</v>
      </c>
    </row>
    <row r="811" spans="1:53" ht="13.5" x14ac:dyDescent="0.25">
      <c r="A811" s="28" t="s">
        <v>1471</v>
      </c>
      <c r="B811" s="29">
        <v>44947</v>
      </c>
      <c r="C811" s="28" t="s">
        <v>54</v>
      </c>
      <c r="D811" s="28" t="s">
        <v>55</v>
      </c>
      <c r="E811" s="28" t="s">
        <v>56</v>
      </c>
      <c r="F811" s="28" t="s">
        <v>55</v>
      </c>
      <c r="G811" s="28" t="s">
        <v>94</v>
      </c>
      <c r="H811" s="28" t="s">
        <v>95</v>
      </c>
      <c r="I811" s="28" t="s">
        <v>292</v>
      </c>
      <c r="J811" s="28" t="s">
        <v>293</v>
      </c>
      <c r="K811" s="28" t="s">
        <v>476</v>
      </c>
      <c r="L811" s="28" t="s">
        <v>1472</v>
      </c>
      <c r="M811" s="28" t="s">
        <v>234</v>
      </c>
      <c r="N811" s="30">
        <v>5</v>
      </c>
      <c r="O811" s="30">
        <v>5</v>
      </c>
      <c r="P811" s="30">
        <v>0</v>
      </c>
      <c r="Q811" s="30">
        <v>0</v>
      </c>
      <c r="R811" s="30">
        <v>0</v>
      </c>
      <c r="S811" s="30">
        <v>0</v>
      </c>
      <c r="T811" s="30">
        <v>0</v>
      </c>
      <c r="U811" s="30">
        <v>1</v>
      </c>
      <c r="V811" s="30">
        <v>5</v>
      </c>
      <c r="W811" s="28" t="s">
        <v>1473</v>
      </c>
      <c r="X811" s="28" t="s">
        <v>80</v>
      </c>
      <c r="Y811" s="28" t="s">
        <v>66</v>
      </c>
      <c r="Z811" s="28" t="s">
        <v>923</v>
      </c>
      <c r="AA811" s="28" t="s">
        <v>922</v>
      </c>
      <c r="AB811" s="31">
        <v>0</v>
      </c>
      <c r="AC811" s="31">
        <v>0</v>
      </c>
      <c r="AD811" s="32">
        <v>0</v>
      </c>
      <c r="AE811" s="32">
        <v>0</v>
      </c>
      <c r="AF811" s="12" t="str">
        <f t="shared" si="144"/>
        <v>222926</v>
      </c>
      <c r="AG811" s="13" t="str">
        <f>VLOOKUP(D811,[2]Reference!$Q:$U,4,FALSE)</f>
        <v>Fleet</v>
      </c>
      <c r="AH811" s="13" t="str">
        <f>VLOOKUP(D811,[2]Reference!$Q:$U,5,FALSE)</f>
        <v>LNER</v>
      </c>
      <c r="AI811" s="14">
        <f t="shared" si="145"/>
        <v>0</v>
      </c>
      <c r="AJ811" s="14">
        <f t="shared" si="146"/>
        <v>0</v>
      </c>
      <c r="AK811" s="14">
        <f t="shared" si="147"/>
        <v>0</v>
      </c>
      <c r="AL811" s="15">
        <f t="shared" si="148"/>
        <v>0</v>
      </c>
      <c r="AM811" s="14">
        <f t="shared" si="149"/>
        <v>5</v>
      </c>
      <c r="AN811" s="16">
        <f t="shared" si="150"/>
        <v>44947</v>
      </c>
      <c r="AO811" s="17">
        <f>VLOOKUP(B811,[2]Reference!D:E,2,1)</f>
        <v>202311</v>
      </c>
      <c r="AP811" s="12" t="str">
        <f t="shared" si="151"/>
        <v>7</v>
      </c>
      <c r="AQ811" s="18">
        <f t="shared" si="152"/>
        <v>0</v>
      </c>
      <c r="AR811" s="18">
        <f t="shared" si="153"/>
        <v>0</v>
      </c>
      <c r="AS811" s="13" t="str">
        <f>VLOOKUP(D811,[2]Reference!$Q:$U,3,FALSE)</f>
        <v>Azuma</v>
      </c>
      <c r="AT811" s="13" t="str">
        <f>VLOOKUP(D811,[2]Reference!Q:V,6,FALSE)</f>
        <v>Azuma</v>
      </c>
      <c r="AU811" s="13" t="str">
        <f>VLOOKUP(D811,[2]Reference!$Q:$U,2,FALSE)</f>
        <v>Hitachi - Class 800</v>
      </c>
      <c r="AV811" s="19">
        <f t="shared" si="154"/>
        <v>44954</v>
      </c>
      <c r="AW811" s="12" t="str">
        <f>+VLOOKUP(X811,[2]Reference!BN:BO,2,FALSE)</f>
        <v>Fleet</v>
      </c>
      <c r="AX811" s="20" t="str">
        <f t="shared" si="155"/>
        <v>HB</v>
      </c>
      <c r="AY811" s="20" t="str">
        <f>VLOOKUP(AX811,[2]Reference!AH:AI,2,FALSE)</f>
        <v>LNER</v>
      </c>
      <c r="AZ811" s="20" t="str">
        <f>VLOOKUP(D811,[2]Reference!Q:V,6,FALSE)</f>
        <v>Azuma</v>
      </c>
      <c r="BA811" s="20" t="str">
        <f>VLOOKUP(D811,[2]Reference!Q:V,3,FALSE)</f>
        <v>Azuma</v>
      </c>
    </row>
    <row r="812" spans="1:53" ht="13.5" x14ac:dyDescent="0.25">
      <c r="A812" s="28" t="s">
        <v>1478</v>
      </c>
      <c r="B812" s="29">
        <v>44948</v>
      </c>
      <c r="C812" s="28" t="s">
        <v>54</v>
      </c>
      <c r="D812" s="28" t="s">
        <v>92</v>
      </c>
      <c r="E812" s="28" t="s">
        <v>93</v>
      </c>
      <c r="F812" s="28" t="s">
        <v>92</v>
      </c>
      <c r="G812" s="28" t="s">
        <v>146</v>
      </c>
      <c r="H812" s="28" t="s">
        <v>138</v>
      </c>
      <c r="I812" s="28" t="s">
        <v>357</v>
      </c>
      <c r="J812" s="28" t="s">
        <v>358</v>
      </c>
      <c r="K812" s="28" t="s">
        <v>201</v>
      </c>
      <c r="L812" s="28" t="s">
        <v>1479</v>
      </c>
      <c r="M812" s="28" t="s">
        <v>894</v>
      </c>
      <c r="N812" s="30">
        <v>3</v>
      </c>
      <c r="O812" s="30">
        <v>3</v>
      </c>
      <c r="P812" s="30">
        <v>0</v>
      </c>
      <c r="Q812" s="30">
        <v>2</v>
      </c>
      <c r="R812" s="30">
        <v>0</v>
      </c>
      <c r="S812" s="30">
        <v>0</v>
      </c>
      <c r="T812" s="30">
        <v>0</v>
      </c>
      <c r="U812" s="30">
        <v>3</v>
      </c>
      <c r="V812" s="30">
        <v>153</v>
      </c>
      <c r="W812" s="28" t="s">
        <v>1480</v>
      </c>
      <c r="X812" s="28" t="s">
        <v>80</v>
      </c>
      <c r="Y812" s="28" t="s">
        <v>66</v>
      </c>
      <c r="Z812" s="28" t="s">
        <v>924</v>
      </c>
      <c r="AA812" s="28" t="s">
        <v>922</v>
      </c>
      <c r="AB812" s="31">
        <v>2</v>
      </c>
      <c r="AC812" s="31">
        <v>0</v>
      </c>
      <c r="AD812" s="32">
        <v>2</v>
      </c>
      <c r="AE812" s="32">
        <v>2</v>
      </c>
      <c r="AF812" s="12" t="str">
        <f t="shared" si="144"/>
        <v>224274</v>
      </c>
      <c r="AG812" s="13" t="str">
        <f>VLOOKUP(D812,[2]Reference!$Q:$U,4,FALSE)</f>
        <v>Fleet</v>
      </c>
      <c r="AH812" s="13" t="str">
        <f>VLOOKUP(D812,[2]Reference!$Q:$U,5,FALSE)</f>
        <v>LNER</v>
      </c>
      <c r="AI812" s="14">
        <f t="shared" si="145"/>
        <v>2</v>
      </c>
      <c r="AJ812" s="14">
        <f t="shared" si="146"/>
        <v>0</v>
      </c>
      <c r="AK812" s="14">
        <f t="shared" si="147"/>
        <v>2</v>
      </c>
      <c r="AL812" s="15">
        <f t="shared" si="148"/>
        <v>0</v>
      </c>
      <c r="AM812" s="14">
        <f t="shared" si="149"/>
        <v>3</v>
      </c>
      <c r="AN812" s="16">
        <f t="shared" si="150"/>
        <v>44954</v>
      </c>
      <c r="AO812" s="17">
        <f>VLOOKUP(B812,[2]Reference!D:E,2,1)</f>
        <v>202311</v>
      </c>
      <c r="AP812" s="12" t="str">
        <f t="shared" si="151"/>
        <v>7</v>
      </c>
      <c r="AQ812" s="18">
        <f t="shared" si="152"/>
        <v>2</v>
      </c>
      <c r="AR812" s="18">
        <f t="shared" si="153"/>
        <v>2</v>
      </c>
      <c r="AS812" s="13" t="str">
        <f>VLOOKUP(D812,[2]Reference!$Q:$U,3,FALSE)</f>
        <v>Azuma</v>
      </c>
      <c r="AT812" s="13" t="str">
        <f>VLOOKUP(D812,[2]Reference!Q:V,6,FALSE)</f>
        <v>Azuma</v>
      </c>
      <c r="AU812" s="13" t="str">
        <f>VLOOKUP(D812,[2]Reference!$Q:$U,2,FALSE)</f>
        <v>Hitachi - Class 801</v>
      </c>
      <c r="AV812" s="19">
        <f t="shared" si="154"/>
        <v>44955</v>
      </c>
      <c r="AW812" s="12" t="str">
        <f>+VLOOKUP(X812,[2]Reference!BN:BO,2,FALSE)</f>
        <v>Fleet</v>
      </c>
      <c r="AX812" s="20" t="str">
        <f t="shared" si="155"/>
        <v>HB</v>
      </c>
      <c r="AY812" s="20" t="str">
        <f>VLOOKUP(AX812,[2]Reference!AH:AI,2,FALSE)</f>
        <v>LNER</v>
      </c>
      <c r="AZ812" s="20" t="str">
        <f>VLOOKUP(D812,[2]Reference!Q:V,6,FALSE)</f>
        <v>Azuma</v>
      </c>
      <c r="BA812" s="20" t="str">
        <f>VLOOKUP(D812,[2]Reference!Q:V,3,FALSE)</f>
        <v>Azuma</v>
      </c>
    </row>
    <row r="813" spans="1:53" ht="13.5" x14ac:dyDescent="0.25">
      <c r="A813" s="28" t="s">
        <v>1481</v>
      </c>
      <c r="B813" s="29">
        <v>44948</v>
      </c>
      <c r="C813" s="28" t="s">
        <v>54</v>
      </c>
      <c r="D813" s="28" t="s">
        <v>578</v>
      </c>
      <c r="E813" s="28" t="s">
        <v>579</v>
      </c>
      <c r="F813" s="28" t="s">
        <v>578</v>
      </c>
      <c r="G813" s="28" t="s">
        <v>146</v>
      </c>
      <c r="H813" s="28" t="s">
        <v>112</v>
      </c>
      <c r="I813" s="28" t="s">
        <v>1228</v>
      </c>
      <c r="J813" s="28" t="s">
        <v>1229</v>
      </c>
      <c r="K813" s="28" t="s">
        <v>1062</v>
      </c>
      <c r="L813" s="28" t="s">
        <v>1482</v>
      </c>
      <c r="M813" s="28" t="s">
        <v>267</v>
      </c>
      <c r="N813" s="30">
        <v>29</v>
      </c>
      <c r="O813" s="30">
        <v>8</v>
      </c>
      <c r="P813" s="30">
        <v>21</v>
      </c>
      <c r="Q813" s="30">
        <v>0</v>
      </c>
      <c r="R813" s="30">
        <v>0</v>
      </c>
      <c r="S813" s="30">
        <v>0</v>
      </c>
      <c r="T813" s="30">
        <v>0</v>
      </c>
      <c r="U813" s="30">
        <v>2</v>
      </c>
      <c r="V813" s="30">
        <v>29</v>
      </c>
      <c r="W813" s="28" t="s">
        <v>1483</v>
      </c>
      <c r="X813" s="28" t="s">
        <v>119</v>
      </c>
      <c r="Y813" s="28" t="s">
        <v>66</v>
      </c>
      <c r="Z813" s="28" t="s">
        <v>924</v>
      </c>
      <c r="AA813" s="28" t="s">
        <v>922</v>
      </c>
      <c r="AB813" s="31">
        <v>0</v>
      </c>
      <c r="AC813" s="31">
        <v>0</v>
      </c>
      <c r="AD813" s="32">
        <v>0.28999999999999998</v>
      </c>
      <c r="AE813" s="32">
        <v>0.56999999999999995</v>
      </c>
      <c r="AF813" s="12" t="str">
        <f t="shared" si="144"/>
        <v>224279</v>
      </c>
      <c r="AG813" s="13" t="str">
        <f>VLOOKUP(D813,[2]Reference!$Q:$U,4,FALSE)</f>
        <v>Fleet</v>
      </c>
      <c r="AH813" s="13" t="str">
        <f>VLOOKUP(D813,[2]Reference!$Q:$U,5,FALSE)</f>
        <v>LNER</v>
      </c>
      <c r="AI813" s="14">
        <f t="shared" si="145"/>
        <v>0</v>
      </c>
      <c r="AJ813" s="14">
        <f t="shared" si="146"/>
        <v>0</v>
      </c>
      <c r="AK813" s="14">
        <f t="shared" si="147"/>
        <v>0</v>
      </c>
      <c r="AL813" s="15">
        <f t="shared" si="148"/>
        <v>0.28999999999999998</v>
      </c>
      <c r="AM813" s="14">
        <f t="shared" si="149"/>
        <v>29</v>
      </c>
      <c r="AN813" s="16">
        <f t="shared" si="150"/>
        <v>44954</v>
      </c>
      <c r="AO813" s="17">
        <f>VLOOKUP(B813,[2]Reference!D:E,2,1)</f>
        <v>202311</v>
      </c>
      <c r="AP813" s="12" t="str">
        <f t="shared" si="151"/>
        <v>7</v>
      </c>
      <c r="AQ813" s="18">
        <f t="shared" si="152"/>
        <v>0.28999999999999998</v>
      </c>
      <c r="AR813" s="18">
        <f t="shared" si="153"/>
        <v>0.56999999999999995</v>
      </c>
      <c r="AS813" s="13" t="str">
        <f>VLOOKUP(D813,[2]Reference!$Q:$U,3,FALSE)</f>
        <v>Azuma</v>
      </c>
      <c r="AT813" s="13" t="str">
        <f>VLOOKUP(D813,[2]Reference!Q:V,6,FALSE)</f>
        <v>Depot</v>
      </c>
      <c r="AU813" s="13" t="str">
        <f>VLOOKUP(D813,[2]Reference!$Q:$U,2,FALSE)</f>
        <v>Bounds Green</v>
      </c>
      <c r="AV813" s="19">
        <f t="shared" si="154"/>
        <v>44955</v>
      </c>
      <c r="AW813" s="12" t="str">
        <f>+VLOOKUP(X813,[2]Reference!BN:BO,2,FALSE)</f>
        <v>Depot</v>
      </c>
      <c r="AX813" s="20" t="str">
        <f t="shared" si="155"/>
        <v>HB</v>
      </c>
      <c r="AY813" s="20" t="str">
        <f>VLOOKUP(AX813,[2]Reference!AH:AI,2,FALSE)</f>
        <v>LNER</v>
      </c>
      <c r="AZ813" s="20" t="str">
        <f>VLOOKUP(D813,[2]Reference!Q:V,6,FALSE)</f>
        <v>Depot</v>
      </c>
      <c r="BA813" s="20" t="str">
        <f>VLOOKUP(D813,[2]Reference!Q:V,3,FALSE)</f>
        <v>Azuma</v>
      </c>
    </row>
    <row r="814" spans="1:53" ht="13.5" x14ac:dyDescent="0.25">
      <c r="A814" s="28" t="s">
        <v>1484</v>
      </c>
      <c r="B814" s="29">
        <v>44948</v>
      </c>
      <c r="C814" s="28" t="s">
        <v>54</v>
      </c>
      <c r="D814" s="28" t="s">
        <v>70</v>
      </c>
      <c r="E814" s="28" t="s">
        <v>71</v>
      </c>
      <c r="F814" s="28" t="s">
        <v>70</v>
      </c>
      <c r="G814" s="28" t="s">
        <v>72</v>
      </c>
      <c r="H814" s="28" t="s">
        <v>138</v>
      </c>
      <c r="I814" s="28" t="s">
        <v>1485</v>
      </c>
      <c r="J814" s="28" t="s">
        <v>1486</v>
      </c>
      <c r="K814" s="28" t="s">
        <v>359</v>
      </c>
      <c r="L814" s="28" t="s">
        <v>1487</v>
      </c>
      <c r="M814" s="28" t="s">
        <v>107</v>
      </c>
      <c r="N814" s="30">
        <v>113</v>
      </c>
      <c r="O814" s="30">
        <v>3</v>
      </c>
      <c r="P814" s="30">
        <v>110</v>
      </c>
      <c r="Q814" s="30">
        <v>0</v>
      </c>
      <c r="R814" s="30">
        <v>0</v>
      </c>
      <c r="S814" s="30">
        <v>0</v>
      </c>
      <c r="T814" s="30">
        <v>0</v>
      </c>
      <c r="U814" s="30">
        <v>6</v>
      </c>
      <c r="V814" s="30">
        <v>113</v>
      </c>
      <c r="W814" s="28" t="s">
        <v>1488</v>
      </c>
      <c r="X814" s="28" t="s">
        <v>80</v>
      </c>
      <c r="Y814" s="28" t="s">
        <v>66</v>
      </c>
      <c r="Z814" s="28" t="s">
        <v>924</v>
      </c>
      <c r="AA814" s="28" t="s">
        <v>922</v>
      </c>
      <c r="AB814" s="31">
        <v>0</v>
      </c>
      <c r="AC814" s="31">
        <v>0</v>
      </c>
      <c r="AD814" s="32">
        <v>1.65</v>
      </c>
      <c r="AE814" s="32">
        <v>2.93</v>
      </c>
      <c r="AF814" s="12" t="str">
        <f t="shared" si="144"/>
        <v>224344</v>
      </c>
      <c r="AG814" s="13" t="str">
        <f>VLOOKUP(D814,[2]Reference!$Q:$U,4,FALSE)</f>
        <v>Fleet</v>
      </c>
      <c r="AH814" s="13" t="str">
        <f>VLOOKUP(D814,[2]Reference!$Q:$U,5,FALSE)</f>
        <v>LNER</v>
      </c>
      <c r="AI814" s="14">
        <f t="shared" si="145"/>
        <v>0</v>
      </c>
      <c r="AJ814" s="14">
        <f t="shared" si="146"/>
        <v>0</v>
      </c>
      <c r="AK814" s="14">
        <f t="shared" si="147"/>
        <v>0</v>
      </c>
      <c r="AL814" s="15">
        <f t="shared" si="148"/>
        <v>1.65</v>
      </c>
      <c r="AM814" s="14">
        <f t="shared" si="149"/>
        <v>113</v>
      </c>
      <c r="AN814" s="16">
        <f t="shared" si="150"/>
        <v>44954</v>
      </c>
      <c r="AO814" s="17">
        <f>VLOOKUP(B814,[2]Reference!D:E,2,1)</f>
        <v>202311</v>
      </c>
      <c r="AP814" s="12" t="str">
        <f t="shared" si="151"/>
        <v>7</v>
      </c>
      <c r="AQ814" s="18">
        <f t="shared" si="152"/>
        <v>1.65</v>
      </c>
      <c r="AR814" s="18">
        <f t="shared" si="153"/>
        <v>2.93</v>
      </c>
      <c r="AS814" s="13" t="str">
        <f>VLOOKUP(D814,[2]Reference!$Q:$U,3,FALSE)</f>
        <v>IC225</v>
      </c>
      <c r="AT814" s="13" t="str">
        <f>VLOOKUP(D814,[2]Reference!Q:V,6,FALSE)</f>
        <v>IC225</v>
      </c>
      <c r="AU814" s="13" t="str">
        <f>VLOOKUP(D814,[2]Reference!$Q:$U,2,FALSE)</f>
        <v>Cl 91 Loco</v>
      </c>
      <c r="AV814" s="19">
        <f t="shared" si="154"/>
        <v>44955</v>
      </c>
      <c r="AW814" s="12" t="str">
        <f>+VLOOKUP(X814,[2]Reference!BN:BO,2,FALSE)</f>
        <v>Fleet</v>
      </c>
      <c r="AX814" s="20" t="str">
        <f t="shared" si="155"/>
        <v>HB</v>
      </c>
      <c r="AY814" s="20" t="str">
        <f>VLOOKUP(AX814,[2]Reference!AH:AI,2,FALSE)</f>
        <v>LNER</v>
      </c>
      <c r="AZ814" s="20" t="str">
        <f>VLOOKUP(D814,[2]Reference!Q:V,6,FALSE)</f>
        <v>IC225</v>
      </c>
      <c r="BA814" s="20" t="str">
        <f>VLOOKUP(D814,[2]Reference!Q:V,3,FALSE)</f>
        <v>IC225</v>
      </c>
    </row>
    <row r="815" spans="1:53" ht="13.5" x14ac:dyDescent="0.25">
      <c r="A815" s="28" t="s">
        <v>1489</v>
      </c>
      <c r="B815" s="29">
        <v>44948</v>
      </c>
      <c r="C815" s="28" t="s">
        <v>54</v>
      </c>
      <c r="D815" s="28" t="s">
        <v>92</v>
      </c>
      <c r="E815" s="28" t="s">
        <v>93</v>
      </c>
      <c r="F815" s="28" t="s">
        <v>92</v>
      </c>
      <c r="G815" s="28" t="s">
        <v>146</v>
      </c>
      <c r="H815" s="28" t="s">
        <v>767</v>
      </c>
      <c r="I815" s="28" t="s">
        <v>768</v>
      </c>
      <c r="J815" s="28" t="s">
        <v>769</v>
      </c>
      <c r="K815" s="28" t="s">
        <v>1490</v>
      </c>
      <c r="L815" s="28" t="s">
        <v>1491</v>
      </c>
      <c r="M815" s="28" t="s">
        <v>375</v>
      </c>
      <c r="N815" s="30">
        <v>129</v>
      </c>
      <c r="O815" s="30">
        <v>51</v>
      </c>
      <c r="P815" s="30">
        <v>78</v>
      </c>
      <c r="Q815" s="30">
        <v>0</v>
      </c>
      <c r="R815" s="30">
        <v>0</v>
      </c>
      <c r="S815" s="30">
        <v>0</v>
      </c>
      <c r="T815" s="30">
        <v>0</v>
      </c>
      <c r="U815" s="30">
        <v>10</v>
      </c>
      <c r="V815" s="30">
        <v>129</v>
      </c>
      <c r="W815" s="28" t="s">
        <v>1492</v>
      </c>
      <c r="X815" s="28" t="s">
        <v>80</v>
      </c>
      <c r="Y815" s="28" t="s">
        <v>66</v>
      </c>
      <c r="Z815" s="28" t="s">
        <v>924</v>
      </c>
      <c r="AA815" s="28" t="s">
        <v>922</v>
      </c>
      <c r="AB815" s="31">
        <v>0</v>
      </c>
      <c r="AC815" s="31">
        <v>0</v>
      </c>
      <c r="AD815" s="32">
        <v>1.32</v>
      </c>
      <c r="AE815" s="32">
        <v>3.76</v>
      </c>
      <c r="AF815" s="12" t="str">
        <f t="shared" si="144"/>
        <v>224381</v>
      </c>
      <c r="AG815" s="13" t="str">
        <f>VLOOKUP(D815,[2]Reference!$Q:$U,4,FALSE)</f>
        <v>Fleet</v>
      </c>
      <c r="AH815" s="13" t="str">
        <f>VLOOKUP(D815,[2]Reference!$Q:$U,5,FALSE)</f>
        <v>LNER</v>
      </c>
      <c r="AI815" s="14">
        <f t="shared" si="145"/>
        <v>0</v>
      </c>
      <c r="AJ815" s="14">
        <f t="shared" si="146"/>
        <v>0</v>
      </c>
      <c r="AK815" s="14">
        <f t="shared" si="147"/>
        <v>0</v>
      </c>
      <c r="AL815" s="15">
        <f t="shared" si="148"/>
        <v>1.32</v>
      </c>
      <c r="AM815" s="14">
        <f t="shared" si="149"/>
        <v>129</v>
      </c>
      <c r="AN815" s="16">
        <f t="shared" si="150"/>
        <v>44954</v>
      </c>
      <c r="AO815" s="17">
        <f>VLOOKUP(B815,[2]Reference!D:E,2,1)</f>
        <v>202311</v>
      </c>
      <c r="AP815" s="12" t="str">
        <f t="shared" si="151"/>
        <v>7</v>
      </c>
      <c r="AQ815" s="18">
        <f t="shared" si="152"/>
        <v>1.32</v>
      </c>
      <c r="AR815" s="18">
        <f t="shared" si="153"/>
        <v>3.76</v>
      </c>
      <c r="AS815" s="13" t="str">
        <f>VLOOKUP(D815,[2]Reference!$Q:$U,3,FALSE)</f>
        <v>Azuma</v>
      </c>
      <c r="AT815" s="13" t="str">
        <f>VLOOKUP(D815,[2]Reference!Q:V,6,FALSE)</f>
        <v>Azuma</v>
      </c>
      <c r="AU815" s="13" t="str">
        <f>VLOOKUP(D815,[2]Reference!$Q:$U,2,FALSE)</f>
        <v>Hitachi - Class 801</v>
      </c>
      <c r="AV815" s="19">
        <f t="shared" si="154"/>
        <v>44955</v>
      </c>
      <c r="AW815" s="12" t="str">
        <f>+VLOOKUP(X815,[2]Reference!BN:BO,2,FALSE)</f>
        <v>Fleet</v>
      </c>
      <c r="AX815" s="20" t="str">
        <f t="shared" si="155"/>
        <v>HB</v>
      </c>
      <c r="AY815" s="20" t="str">
        <f>VLOOKUP(AX815,[2]Reference!AH:AI,2,FALSE)</f>
        <v>LNER</v>
      </c>
      <c r="AZ815" s="20" t="str">
        <f>VLOOKUP(D815,[2]Reference!Q:V,6,FALSE)</f>
        <v>Azuma</v>
      </c>
      <c r="BA815" s="20" t="str">
        <f>VLOOKUP(D815,[2]Reference!Q:V,3,FALSE)</f>
        <v>Azuma</v>
      </c>
    </row>
    <row r="816" spans="1:53" ht="13.5" x14ac:dyDescent="0.25">
      <c r="A816" s="28" t="s">
        <v>1494</v>
      </c>
      <c r="B816" s="29">
        <v>44948</v>
      </c>
      <c r="C816" s="28" t="s">
        <v>54</v>
      </c>
      <c r="D816" s="28" t="s">
        <v>215</v>
      </c>
      <c r="E816" s="28" t="s">
        <v>216</v>
      </c>
      <c r="F816" s="28" t="s">
        <v>215</v>
      </c>
      <c r="G816" s="28" t="s">
        <v>94</v>
      </c>
      <c r="H816" s="28" t="s">
        <v>217</v>
      </c>
      <c r="I816" s="28" t="s">
        <v>218</v>
      </c>
      <c r="J816" s="28" t="s">
        <v>219</v>
      </c>
      <c r="K816" s="28" t="s">
        <v>476</v>
      </c>
      <c r="L816" s="28" t="s">
        <v>1495</v>
      </c>
      <c r="M816" s="28" t="s">
        <v>296</v>
      </c>
      <c r="N816" s="30">
        <v>22</v>
      </c>
      <c r="O816" s="30">
        <v>11</v>
      </c>
      <c r="P816" s="30">
        <v>11</v>
      </c>
      <c r="Q816" s="30">
        <v>0</v>
      </c>
      <c r="R816" s="30">
        <v>0</v>
      </c>
      <c r="S816" s="30">
        <v>0</v>
      </c>
      <c r="T816" s="30">
        <v>0</v>
      </c>
      <c r="U816" s="30">
        <v>1</v>
      </c>
      <c r="V816" s="30">
        <v>22</v>
      </c>
      <c r="W816" s="28" t="s">
        <v>1496</v>
      </c>
      <c r="X816" s="28" t="s">
        <v>119</v>
      </c>
      <c r="Y816" s="28" t="s">
        <v>66</v>
      </c>
      <c r="Z816" s="28" t="s">
        <v>924</v>
      </c>
      <c r="AA816" s="28" t="s">
        <v>922</v>
      </c>
      <c r="AB816" s="31">
        <v>0</v>
      </c>
      <c r="AC816" s="31">
        <v>0</v>
      </c>
      <c r="AD816" s="32">
        <v>0</v>
      </c>
      <c r="AE816" s="32">
        <v>0.47</v>
      </c>
      <c r="AF816" s="12" t="str">
        <f t="shared" si="144"/>
        <v>224854</v>
      </c>
      <c r="AG816" s="13" t="str">
        <f>VLOOKUP(D816,[2]Reference!$Q:$U,4,FALSE)</f>
        <v>Fleet</v>
      </c>
      <c r="AH816" s="13" t="str">
        <f>VLOOKUP(D816,[2]Reference!$Q:$U,5,FALSE)</f>
        <v>LNER</v>
      </c>
      <c r="AI816" s="14">
        <f t="shared" si="145"/>
        <v>0</v>
      </c>
      <c r="AJ816" s="14">
        <f t="shared" si="146"/>
        <v>0</v>
      </c>
      <c r="AK816" s="14">
        <f t="shared" si="147"/>
        <v>0</v>
      </c>
      <c r="AL816" s="15">
        <f t="shared" si="148"/>
        <v>0</v>
      </c>
      <c r="AM816" s="14">
        <f t="shared" si="149"/>
        <v>22</v>
      </c>
      <c r="AN816" s="16">
        <f t="shared" si="150"/>
        <v>44954</v>
      </c>
      <c r="AO816" s="17">
        <f>VLOOKUP(B816,[2]Reference!D:E,2,1)</f>
        <v>202311</v>
      </c>
      <c r="AP816" s="12" t="str">
        <f t="shared" si="151"/>
        <v>7</v>
      </c>
      <c r="AQ816" s="18">
        <f t="shared" si="152"/>
        <v>0</v>
      </c>
      <c r="AR816" s="18">
        <f t="shared" si="153"/>
        <v>0.47</v>
      </c>
      <c r="AS816" s="13" t="str">
        <f>VLOOKUP(D816,[2]Reference!$Q:$U,3,FALSE)</f>
        <v>Other</v>
      </c>
      <c r="AT816" s="13" t="str">
        <f>VLOOKUP(D816,[2]Reference!Q:V,6,FALSE)</f>
        <v>Other</v>
      </c>
      <c r="AU816" s="13" t="str">
        <f>VLOOKUP(D816,[2]Reference!$Q:$U,2,FALSE)</f>
        <v>ISS - Contractors</v>
      </c>
      <c r="AV816" s="19">
        <f t="shared" si="154"/>
        <v>44955</v>
      </c>
      <c r="AW816" s="12" t="str">
        <f>+VLOOKUP(X816,[2]Reference!BN:BO,2,FALSE)</f>
        <v>Depot</v>
      </c>
      <c r="AX816" s="20" t="str">
        <f t="shared" si="155"/>
        <v>HB</v>
      </c>
      <c r="AY816" s="20" t="str">
        <f>VLOOKUP(AX816,[2]Reference!AH:AI,2,FALSE)</f>
        <v>LNER</v>
      </c>
      <c r="AZ816" s="20" t="str">
        <f>VLOOKUP(D816,[2]Reference!Q:V,6,FALSE)</f>
        <v>Other</v>
      </c>
      <c r="BA816" s="20" t="str">
        <f>VLOOKUP(D816,[2]Reference!Q:V,3,FALSE)</f>
        <v>Other</v>
      </c>
    </row>
    <row r="817" spans="1:53" ht="13.5" x14ac:dyDescent="0.25">
      <c r="A817" s="28" t="s">
        <v>1497</v>
      </c>
      <c r="B817" s="29">
        <v>44948</v>
      </c>
      <c r="C817" s="28" t="s">
        <v>54</v>
      </c>
      <c r="D817" s="28" t="s">
        <v>55</v>
      </c>
      <c r="E817" s="28" t="s">
        <v>56</v>
      </c>
      <c r="F817" s="28" t="s">
        <v>55</v>
      </c>
      <c r="G817" s="28" t="s">
        <v>94</v>
      </c>
      <c r="H817" s="28" t="s">
        <v>138</v>
      </c>
      <c r="I817" s="28" t="s">
        <v>1498</v>
      </c>
      <c r="J817" s="28" t="s">
        <v>1499</v>
      </c>
      <c r="K817" s="28" t="s">
        <v>98</v>
      </c>
      <c r="L817" s="28" t="s">
        <v>1500</v>
      </c>
      <c r="M817" s="28" t="s">
        <v>998</v>
      </c>
      <c r="N817" s="30">
        <v>11</v>
      </c>
      <c r="O817" s="30">
        <v>11</v>
      </c>
      <c r="P817" s="30">
        <v>0</v>
      </c>
      <c r="Q817" s="30">
        <v>0</v>
      </c>
      <c r="R817" s="30">
        <v>0</v>
      </c>
      <c r="S817" s="30">
        <v>0</v>
      </c>
      <c r="T817" s="30">
        <v>0</v>
      </c>
      <c r="U817" s="30">
        <v>1</v>
      </c>
      <c r="V817" s="30">
        <v>11</v>
      </c>
      <c r="W817" s="28" t="s">
        <v>1501</v>
      </c>
      <c r="X817" s="28" t="s">
        <v>80</v>
      </c>
      <c r="Y817" s="28" t="s">
        <v>66</v>
      </c>
      <c r="Z817" s="28" t="s">
        <v>924</v>
      </c>
      <c r="AA817" s="28" t="s">
        <v>922</v>
      </c>
      <c r="AB817" s="31">
        <v>0</v>
      </c>
      <c r="AC817" s="31">
        <v>0</v>
      </c>
      <c r="AD817" s="32">
        <v>0</v>
      </c>
      <c r="AE817" s="32">
        <v>0.5</v>
      </c>
      <c r="AF817" s="12" t="str">
        <f t="shared" si="144"/>
        <v>225038</v>
      </c>
      <c r="AG817" s="13" t="str">
        <f>VLOOKUP(D817,[2]Reference!$Q:$U,4,FALSE)</f>
        <v>Fleet</v>
      </c>
      <c r="AH817" s="13" t="str">
        <f>VLOOKUP(D817,[2]Reference!$Q:$U,5,FALSE)</f>
        <v>LNER</v>
      </c>
      <c r="AI817" s="14">
        <f t="shared" si="145"/>
        <v>0</v>
      </c>
      <c r="AJ817" s="14">
        <f t="shared" si="146"/>
        <v>0</v>
      </c>
      <c r="AK817" s="14">
        <f t="shared" si="147"/>
        <v>0</v>
      </c>
      <c r="AL817" s="15">
        <f t="shared" si="148"/>
        <v>0</v>
      </c>
      <c r="AM817" s="14">
        <f t="shared" si="149"/>
        <v>11</v>
      </c>
      <c r="AN817" s="16">
        <f t="shared" si="150"/>
        <v>44954</v>
      </c>
      <c r="AO817" s="17">
        <f>VLOOKUP(B817,[2]Reference!D:E,2,1)</f>
        <v>202311</v>
      </c>
      <c r="AP817" s="12" t="str">
        <f t="shared" si="151"/>
        <v>7</v>
      </c>
      <c r="AQ817" s="18">
        <f t="shared" si="152"/>
        <v>0</v>
      </c>
      <c r="AR817" s="18">
        <f t="shared" si="153"/>
        <v>0.5</v>
      </c>
      <c r="AS817" s="13" t="str">
        <f>VLOOKUP(D817,[2]Reference!$Q:$U,3,FALSE)</f>
        <v>Azuma</v>
      </c>
      <c r="AT817" s="13" t="str">
        <f>VLOOKUP(D817,[2]Reference!Q:V,6,FALSE)</f>
        <v>Azuma</v>
      </c>
      <c r="AU817" s="13" t="str">
        <f>VLOOKUP(D817,[2]Reference!$Q:$U,2,FALSE)</f>
        <v>Hitachi - Class 800</v>
      </c>
      <c r="AV817" s="19">
        <f t="shared" si="154"/>
        <v>44955</v>
      </c>
      <c r="AW817" s="12" t="str">
        <f>+VLOOKUP(X817,[2]Reference!BN:BO,2,FALSE)</f>
        <v>Fleet</v>
      </c>
      <c r="AX817" s="20" t="str">
        <f t="shared" si="155"/>
        <v>HB</v>
      </c>
      <c r="AY817" s="20" t="str">
        <f>VLOOKUP(AX817,[2]Reference!AH:AI,2,FALSE)</f>
        <v>LNER</v>
      </c>
      <c r="AZ817" s="20" t="str">
        <f>VLOOKUP(D817,[2]Reference!Q:V,6,FALSE)</f>
        <v>Azuma</v>
      </c>
      <c r="BA817" s="20" t="str">
        <f>VLOOKUP(D817,[2]Reference!Q:V,3,FALSE)</f>
        <v>Azuma</v>
      </c>
    </row>
    <row r="818" spans="1:53" ht="13.5" x14ac:dyDescent="0.25">
      <c r="A818" s="28" t="s">
        <v>1502</v>
      </c>
      <c r="B818" s="29">
        <v>44948</v>
      </c>
      <c r="C818" s="28" t="s">
        <v>54</v>
      </c>
      <c r="D818" s="28" t="s">
        <v>55</v>
      </c>
      <c r="E818" s="28" t="s">
        <v>56</v>
      </c>
      <c r="F818" s="28" t="s">
        <v>55</v>
      </c>
      <c r="G818" s="28" t="s">
        <v>83</v>
      </c>
      <c r="H818" s="28" t="s">
        <v>339</v>
      </c>
      <c r="I818" s="28" t="s">
        <v>1459</v>
      </c>
      <c r="J818" s="28" t="s">
        <v>1460</v>
      </c>
      <c r="K818" s="28" t="s">
        <v>1503</v>
      </c>
      <c r="L818" s="28" t="s">
        <v>1504</v>
      </c>
      <c r="M818" s="28" t="s">
        <v>296</v>
      </c>
      <c r="N818" s="30">
        <v>3</v>
      </c>
      <c r="O818" s="30">
        <v>3</v>
      </c>
      <c r="P818" s="30">
        <v>0</v>
      </c>
      <c r="Q818" s="30">
        <v>0</v>
      </c>
      <c r="R818" s="30">
        <v>0</v>
      </c>
      <c r="S818" s="30">
        <v>0</v>
      </c>
      <c r="T818" s="30">
        <v>0</v>
      </c>
      <c r="U818" s="30">
        <v>1</v>
      </c>
      <c r="V818" s="30">
        <v>3</v>
      </c>
      <c r="W818" s="28" t="s">
        <v>1505</v>
      </c>
      <c r="X818" s="28" t="s">
        <v>80</v>
      </c>
      <c r="Y818" s="28" t="s">
        <v>66</v>
      </c>
      <c r="Z818" s="28" t="s">
        <v>924</v>
      </c>
      <c r="AA818" s="28" t="s">
        <v>922</v>
      </c>
      <c r="AB818" s="31">
        <v>0</v>
      </c>
      <c r="AC818" s="31">
        <v>0</v>
      </c>
      <c r="AD818" s="32">
        <v>0</v>
      </c>
      <c r="AE818" s="32">
        <v>0.06</v>
      </c>
      <c r="AF818" s="12" t="str">
        <f t="shared" si="144"/>
        <v>225099</v>
      </c>
      <c r="AG818" s="13" t="str">
        <f>VLOOKUP(D818,[2]Reference!$Q:$U,4,FALSE)</f>
        <v>Fleet</v>
      </c>
      <c r="AH818" s="13" t="str">
        <f>VLOOKUP(D818,[2]Reference!$Q:$U,5,FALSE)</f>
        <v>LNER</v>
      </c>
      <c r="AI818" s="14">
        <f t="shared" si="145"/>
        <v>0</v>
      </c>
      <c r="AJ818" s="14">
        <f t="shared" si="146"/>
        <v>0</v>
      </c>
      <c r="AK818" s="14">
        <f t="shared" si="147"/>
        <v>0</v>
      </c>
      <c r="AL818" s="15">
        <f t="shared" si="148"/>
        <v>0</v>
      </c>
      <c r="AM818" s="14">
        <f t="shared" si="149"/>
        <v>3</v>
      </c>
      <c r="AN818" s="16">
        <f t="shared" si="150"/>
        <v>44954</v>
      </c>
      <c r="AO818" s="17">
        <f>VLOOKUP(B818,[2]Reference!D:E,2,1)</f>
        <v>202311</v>
      </c>
      <c r="AP818" s="12" t="str">
        <f t="shared" si="151"/>
        <v>7</v>
      </c>
      <c r="AQ818" s="18">
        <f t="shared" si="152"/>
        <v>0</v>
      </c>
      <c r="AR818" s="18">
        <f t="shared" si="153"/>
        <v>0.06</v>
      </c>
      <c r="AS818" s="13" t="str">
        <f>VLOOKUP(D818,[2]Reference!$Q:$U,3,FALSE)</f>
        <v>Azuma</v>
      </c>
      <c r="AT818" s="13" t="str">
        <f>VLOOKUP(D818,[2]Reference!Q:V,6,FALSE)</f>
        <v>Azuma</v>
      </c>
      <c r="AU818" s="13" t="str">
        <f>VLOOKUP(D818,[2]Reference!$Q:$U,2,FALSE)</f>
        <v>Hitachi - Class 800</v>
      </c>
      <c r="AV818" s="19">
        <f t="shared" si="154"/>
        <v>44955</v>
      </c>
      <c r="AW818" s="12" t="str">
        <f>+VLOOKUP(X818,[2]Reference!BN:BO,2,FALSE)</f>
        <v>Fleet</v>
      </c>
      <c r="AX818" s="20" t="str">
        <f t="shared" si="155"/>
        <v>HB</v>
      </c>
      <c r="AY818" s="20" t="str">
        <f>VLOOKUP(AX818,[2]Reference!AH:AI,2,FALSE)</f>
        <v>LNER</v>
      </c>
      <c r="AZ818" s="20" t="str">
        <f>VLOOKUP(D818,[2]Reference!Q:V,6,FALSE)</f>
        <v>Azuma</v>
      </c>
      <c r="BA818" s="20" t="str">
        <f>VLOOKUP(D818,[2]Reference!Q:V,3,FALSE)</f>
        <v>Azuma</v>
      </c>
    </row>
    <row r="819" spans="1:53" ht="13.5" x14ac:dyDescent="0.25">
      <c r="A819" s="28" t="s">
        <v>1507</v>
      </c>
      <c r="B819" s="29">
        <v>44949</v>
      </c>
      <c r="C819" s="28" t="s">
        <v>54</v>
      </c>
      <c r="D819" s="28" t="s">
        <v>92</v>
      </c>
      <c r="E819" s="28" t="s">
        <v>93</v>
      </c>
      <c r="F819" s="28" t="s">
        <v>92</v>
      </c>
      <c r="G819" s="28" t="s">
        <v>94</v>
      </c>
      <c r="H819" s="28" t="s">
        <v>198</v>
      </c>
      <c r="I819" s="28" t="s">
        <v>209</v>
      </c>
      <c r="J819" s="28" t="s">
        <v>210</v>
      </c>
      <c r="K819" s="28" t="s">
        <v>930</v>
      </c>
      <c r="L819" s="28" t="s">
        <v>1508</v>
      </c>
      <c r="M819" s="28" t="s">
        <v>610</v>
      </c>
      <c r="N819" s="30">
        <v>0</v>
      </c>
      <c r="O819" s="30">
        <v>0</v>
      </c>
      <c r="P819" s="30">
        <v>0</v>
      </c>
      <c r="Q819" s="30">
        <v>1</v>
      </c>
      <c r="R819" s="30">
        <v>0</v>
      </c>
      <c r="S819" s="30">
        <v>0</v>
      </c>
      <c r="T819" s="30">
        <v>0</v>
      </c>
      <c r="U819" s="30">
        <v>1</v>
      </c>
      <c r="V819" s="30">
        <v>75</v>
      </c>
      <c r="W819" s="28" t="s">
        <v>1509</v>
      </c>
      <c r="X819" s="28" t="s">
        <v>119</v>
      </c>
      <c r="Y819" s="28" t="s">
        <v>66</v>
      </c>
      <c r="Z819" s="28" t="s">
        <v>924</v>
      </c>
      <c r="AA819" s="28" t="s">
        <v>922</v>
      </c>
      <c r="AB819" s="31">
        <v>1</v>
      </c>
      <c r="AC819" s="31">
        <v>0</v>
      </c>
      <c r="AD819" s="32">
        <v>1</v>
      </c>
      <c r="AE819" s="32">
        <v>1</v>
      </c>
      <c r="AF819" s="12" t="str">
        <f t="shared" si="144"/>
        <v>225778</v>
      </c>
      <c r="AG819" s="13" t="str">
        <f>VLOOKUP(D819,[2]Reference!$Q:$U,4,FALSE)</f>
        <v>Fleet</v>
      </c>
      <c r="AH819" s="13" t="str">
        <f>VLOOKUP(D819,[2]Reference!$Q:$U,5,FALSE)</f>
        <v>LNER</v>
      </c>
      <c r="AI819" s="14">
        <f t="shared" si="145"/>
        <v>1</v>
      </c>
      <c r="AJ819" s="14">
        <f t="shared" si="146"/>
        <v>0</v>
      </c>
      <c r="AK819" s="14">
        <f t="shared" si="147"/>
        <v>1</v>
      </c>
      <c r="AL819" s="15">
        <f t="shared" si="148"/>
        <v>0</v>
      </c>
      <c r="AM819" s="14">
        <f t="shared" si="149"/>
        <v>0</v>
      </c>
      <c r="AN819" s="16">
        <f t="shared" si="150"/>
        <v>44954</v>
      </c>
      <c r="AO819" s="17">
        <f>VLOOKUP(B819,[2]Reference!D:E,2,1)</f>
        <v>202311</v>
      </c>
      <c r="AP819" s="12" t="str">
        <f t="shared" si="151"/>
        <v>7</v>
      </c>
      <c r="AQ819" s="18">
        <f t="shared" si="152"/>
        <v>1</v>
      </c>
      <c r="AR819" s="18">
        <f t="shared" si="153"/>
        <v>1</v>
      </c>
      <c r="AS819" s="13" t="str">
        <f>VLOOKUP(D819,[2]Reference!$Q:$U,3,FALSE)</f>
        <v>Azuma</v>
      </c>
      <c r="AT819" s="13" t="str">
        <f>VLOOKUP(D819,[2]Reference!Q:V,6,FALSE)</f>
        <v>Azuma</v>
      </c>
      <c r="AU819" s="13" t="str">
        <f>VLOOKUP(D819,[2]Reference!$Q:$U,2,FALSE)</f>
        <v>Hitachi - Class 801</v>
      </c>
      <c r="AV819" s="19">
        <f t="shared" si="154"/>
        <v>44956</v>
      </c>
      <c r="AW819" s="12" t="str">
        <f>+VLOOKUP(X819,[2]Reference!BN:BO,2,FALSE)</f>
        <v>Depot</v>
      </c>
      <c r="AX819" s="20" t="str">
        <f t="shared" si="155"/>
        <v>HB</v>
      </c>
      <c r="AY819" s="20" t="str">
        <f>VLOOKUP(AX819,[2]Reference!AH:AI,2,FALSE)</f>
        <v>LNER</v>
      </c>
      <c r="AZ819" s="20" t="str">
        <f>VLOOKUP(D819,[2]Reference!Q:V,6,FALSE)</f>
        <v>Azuma</v>
      </c>
      <c r="BA819" s="20" t="str">
        <f>VLOOKUP(D819,[2]Reference!Q:V,3,FALSE)</f>
        <v>Azuma</v>
      </c>
    </row>
    <row r="820" spans="1:53" ht="13.5" x14ac:dyDescent="0.25">
      <c r="A820" s="28" t="s">
        <v>1510</v>
      </c>
      <c r="B820" s="29">
        <v>44949</v>
      </c>
      <c r="C820" s="28" t="s">
        <v>54</v>
      </c>
      <c r="D820" s="28" t="s">
        <v>110</v>
      </c>
      <c r="E820" s="28" t="s">
        <v>111</v>
      </c>
      <c r="F820" s="28" t="s">
        <v>110</v>
      </c>
      <c r="G820" s="28" t="s">
        <v>83</v>
      </c>
      <c r="H820" s="28" t="s">
        <v>112</v>
      </c>
      <c r="I820" s="28" t="s">
        <v>1215</v>
      </c>
      <c r="J820" s="28" t="s">
        <v>1216</v>
      </c>
      <c r="K820" s="28" t="s">
        <v>115</v>
      </c>
      <c r="L820" s="28" t="s">
        <v>1511</v>
      </c>
      <c r="M820" s="28" t="s">
        <v>296</v>
      </c>
      <c r="N820" s="30">
        <v>68</v>
      </c>
      <c r="O820" s="30">
        <v>0</v>
      </c>
      <c r="P820" s="30">
        <v>68</v>
      </c>
      <c r="Q820" s="30">
        <v>0</v>
      </c>
      <c r="R820" s="30">
        <v>0</v>
      </c>
      <c r="S820" s="30">
        <v>0</v>
      </c>
      <c r="T820" s="30">
        <v>0</v>
      </c>
      <c r="U820" s="30">
        <v>5</v>
      </c>
      <c r="V820" s="30">
        <v>68</v>
      </c>
      <c r="W820" s="28" t="s">
        <v>1512</v>
      </c>
      <c r="X820" s="28" t="s">
        <v>119</v>
      </c>
      <c r="Y820" s="28" t="s">
        <v>66</v>
      </c>
      <c r="Z820" s="28" t="s">
        <v>924</v>
      </c>
      <c r="AA820" s="28" t="s">
        <v>922</v>
      </c>
      <c r="AB820" s="31">
        <v>0</v>
      </c>
      <c r="AC820" s="31">
        <v>0</v>
      </c>
      <c r="AD820" s="32">
        <v>0.27</v>
      </c>
      <c r="AE820" s="32">
        <v>1.7</v>
      </c>
      <c r="AF820" s="12" t="str">
        <f t="shared" si="144"/>
        <v>226081</v>
      </c>
      <c r="AG820" s="13" t="str">
        <f>VLOOKUP(D820,[2]Reference!$Q:$U,4,FALSE)</f>
        <v>Fleet</v>
      </c>
      <c r="AH820" s="13" t="str">
        <f>VLOOKUP(D820,[2]Reference!$Q:$U,5,FALSE)</f>
        <v>LNER</v>
      </c>
      <c r="AI820" s="14">
        <f t="shared" si="145"/>
        <v>0</v>
      </c>
      <c r="AJ820" s="14">
        <f t="shared" si="146"/>
        <v>0</v>
      </c>
      <c r="AK820" s="14">
        <f t="shared" si="147"/>
        <v>0</v>
      </c>
      <c r="AL820" s="15">
        <f t="shared" si="148"/>
        <v>0.27</v>
      </c>
      <c r="AM820" s="14">
        <f t="shared" si="149"/>
        <v>68</v>
      </c>
      <c r="AN820" s="16">
        <f t="shared" si="150"/>
        <v>44954</v>
      </c>
      <c r="AO820" s="17">
        <f>VLOOKUP(B820,[2]Reference!D:E,2,1)</f>
        <v>202311</v>
      </c>
      <c r="AP820" s="12" t="str">
        <f t="shared" si="151"/>
        <v>7</v>
      </c>
      <c r="AQ820" s="18">
        <f t="shared" si="152"/>
        <v>0.27</v>
      </c>
      <c r="AR820" s="18">
        <f t="shared" si="153"/>
        <v>1.7</v>
      </c>
      <c r="AS820" s="13" t="str">
        <f>VLOOKUP(D820,[2]Reference!$Q:$U,3,FALSE)</f>
        <v>Azuma</v>
      </c>
      <c r="AT820" s="13" t="str">
        <f>VLOOKUP(D820,[2]Reference!Q:V,6,FALSE)</f>
        <v>Depot</v>
      </c>
      <c r="AU820" s="13" t="str">
        <f>VLOOKUP(D820,[2]Reference!$Q:$U,2,FALSE)</f>
        <v>Craigentinny</v>
      </c>
      <c r="AV820" s="19">
        <f t="shared" si="154"/>
        <v>44956</v>
      </c>
      <c r="AW820" s="12" t="str">
        <f>+VLOOKUP(X820,[2]Reference!BN:BO,2,FALSE)</f>
        <v>Depot</v>
      </c>
      <c r="AX820" s="20" t="str">
        <f t="shared" si="155"/>
        <v>HB</v>
      </c>
      <c r="AY820" s="20" t="str">
        <f>VLOOKUP(AX820,[2]Reference!AH:AI,2,FALSE)</f>
        <v>LNER</v>
      </c>
      <c r="AZ820" s="20" t="str">
        <f>VLOOKUP(D820,[2]Reference!Q:V,6,FALSE)</f>
        <v>Depot</v>
      </c>
      <c r="BA820" s="20" t="str">
        <f>VLOOKUP(D820,[2]Reference!Q:V,3,FALSE)</f>
        <v>Azuma</v>
      </c>
    </row>
    <row r="821" spans="1:53" ht="13.5" x14ac:dyDescent="0.25">
      <c r="A821" s="28" t="s">
        <v>1513</v>
      </c>
      <c r="B821" s="29">
        <v>44949</v>
      </c>
      <c r="C821" s="28" t="s">
        <v>54</v>
      </c>
      <c r="D821" s="28" t="s">
        <v>92</v>
      </c>
      <c r="E821" s="28" t="s">
        <v>93</v>
      </c>
      <c r="F821" s="28" t="s">
        <v>92</v>
      </c>
      <c r="G821" s="28" t="s">
        <v>72</v>
      </c>
      <c r="H821" s="28" t="s">
        <v>198</v>
      </c>
      <c r="I821" s="28" t="s">
        <v>209</v>
      </c>
      <c r="J821" s="28" t="s">
        <v>210</v>
      </c>
      <c r="K821" s="28" t="s">
        <v>261</v>
      </c>
      <c r="L821" s="28" t="s">
        <v>1514</v>
      </c>
      <c r="M821" s="28" t="s">
        <v>793</v>
      </c>
      <c r="N821" s="30">
        <v>32</v>
      </c>
      <c r="O821" s="30">
        <v>11</v>
      </c>
      <c r="P821" s="30">
        <v>21</v>
      </c>
      <c r="Q821" s="30">
        <v>0</v>
      </c>
      <c r="R821" s="30">
        <v>1</v>
      </c>
      <c r="S821" s="30">
        <v>2</v>
      </c>
      <c r="T821" s="30">
        <v>0</v>
      </c>
      <c r="U821" s="30">
        <v>5</v>
      </c>
      <c r="V821" s="30">
        <v>122</v>
      </c>
      <c r="W821" s="28" t="s">
        <v>1515</v>
      </c>
      <c r="X821" s="28" t="s">
        <v>119</v>
      </c>
      <c r="Y821" s="28" t="s">
        <v>66</v>
      </c>
      <c r="Z821" s="28" t="s">
        <v>924</v>
      </c>
      <c r="AA821" s="28" t="s">
        <v>922</v>
      </c>
      <c r="AB821" s="31">
        <v>0</v>
      </c>
      <c r="AC821" s="31">
        <v>3</v>
      </c>
      <c r="AD821" s="32">
        <v>3</v>
      </c>
      <c r="AE821" s="32">
        <v>3</v>
      </c>
      <c r="AF821" s="12" t="str">
        <f t="shared" si="144"/>
        <v>226097</v>
      </c>
      <c r="AG821" s="13" t="str">
        <f>VLOOKUP(D821,[2]Reference!$Q:$U,4,FALSE)</f>
        <v>Fleet</v>
      </c>
      <c r="AH821" s="13" t="str">
        <f>VLOOKUP(D821,[2]Reference!$Q:$U,5,FALSE)</f>
        <v>LNER</v>
      </c>
      <c r="AI821" s="14">
        <f t="shared" si="145"/>
        <v>0</v>
      </c>
      <c r="AJ821" s="14">
        <f t="shared" si="146"/>
        <v>1.5</v>
      </c>
      <c r="AK821" s="14">
        <f t="shared" si="147"/>
        <v>1.5</v>
      </c>
      <c r="AL821" s="15">
        <f t="shared" si="148"/>
        <v>1.5</v>
      </c>
      <c r="AM821" s="14">
        <f t="shared" si="149"/>
        <v>32</v>
      </c>
      <c r="AN821" s="16">
        <f t="shared" si="150"/>
        <v>44954</v>
      </c>
      <c r="AO821" s="17">
        <f>VLOOKUP(B821,[2]Reference!D:E,2,1)</f>
        <v>202311</v>
      </c>
      <c r="AP821" s="12" t="str">
        <f t="shared" si="151"/>
        <v>7</v>
      </c>
      <c r="AQ821" s="18">
        <f t="shared" si="152"/>
        <v>3</v>
      </c>
      <c r="AR821" s="18">
        <f t="shared" si="153"/>
        <v>3</v>
      </c>
      <c r="AS821" s="13" t="str">
        <f>VLOOKUP(D821,[2]Reference!$Q:$U,3,FALSE)</f>
        <v>Azuma</v>
      </c>
      <c r="AT821" s="13" t="str">
        <f>VLOOKUP(D821,[2]Reference!Q:V,6,FALSE)</f>
        <v>Azuma</v>
      </c>
      <c r="AU821" s="13" t="str">
        <f>VLOOKUP(D821,[2]Reference!$Q:$U,2,FALSE)</f>
        <v>Hitachi - Class 801</v>
      </c>
      <c r="AV821" s="19">
        <f t="shared" si="154"/>
        <v>44956</v>
      </c>
      <c r="AW821" s="12" t="str">
        <f>+VLOOKUP(X821,[2]Reference!BN:BO,2,FALSE)</f>
        <v>Depot</v>
      </c>
      <c r="AX821" s="20" t="str">
        <f t="shared" si="155"/>
        <v>HB</v>
      </c>
      <c r="AY821" s="20" t="str">
        <f>VLOOKUP(AX821,[2]Reference!AH:AI,2,FALSE)</f>
        <v>LNER</v>
      </c>
      <c r="AZ821" s="20" t="str">
        <f>VLOOKUP(D821,[2]Reference!Q:V,6,FALSE)</f>
        <v>Azuma</v>
      </c>
      <c r="BA821" s="20" t="str">
        <f>VLOOKUP(D821,[2]Reference!Q:V,3,FALSE)</f>
        <v>Azuma</v>
      </c>
    </row>
    <row r="822" spans="1:53" ht="13.5" x14ac:dyDescent="0.25">
      <c r="A822" s="28" t="s">
        <v>1516</v>
      </c>
      <c r="B822" s="29">
        <v>44949</v>
      </c>
      <c r="C822" s="28" t="s">
        <v>54</v>
      </c>
      <c r="D822" s="28" t="s">
        <v>92</v>
      </c>
      <c r="E822" s="28" t="s">
        <v>93</v>
      </c>
      <c r="F822" s="28" t="s">
        <v>92</v>
      </c>
      <c r="G822" s="28" t="s">
        <v>121</v>
      </c>
      <c r="H822" s="28" t="s">
        <v>138</v>
      </c>
      <c r="I822" s="28" t="s">
        <v>357</v>
      </c>
      <c r="J822" s="28" t="s">
        <v>358</v>
      </c>
      <c r="K822" s="28" t="s">
        <v>613</v>
      </c>
      <c r="L822" s="28" t="s">
        <v>1517</v>
      </c>
      <c r="M822" s="28" t="s">
        <v>402</v>
      </c>
      <c r="N822" s="30">
        <v>4</v>
      </c>
      <c r="O822" s="30">
        <v>4</v>
      </c>
      <c r="P822" s="30">
        <v>0</v>
      </c>
      <c r="Q822" s="30">
        <v>0</v>
      </c>
      <c r="R822" s="30">
        <v>0</v>
      </c>
      <c r="S822" s="30">
        <v>0</v>
      </c>
      <c r="T822" s="30">
        <v>0</v>
      </c>
      <c r="U822" s="30">
        <v>1</v>
      </c>
      <c r="V822" s="30">
        <v>4</v>
      </c>
      <c r="W822" s="28" t="s">
        <v>1518</v>
      </c>
      <c r="X822" s="28" t="s">
        <v>80</v>
      </c>
      <c r="Y822" s="28" t="s">
        <v>66</v>
      </c>
      <c r="Z822" s="28" t="s">
        <v>924</v>
      </c>
      <c r="AA822" s="28" t="s">
        <v>922</v>
      </c>
      <c r="AB822" s="31">
        <v>0</v>
      </c>
      <c r="AC822" s="31">
        <v>0</v>
      </c>
      <c r="AD822" s="32">
        <v>0</v>
      </c>
      <c r="AE822" s="32">
        <v>0</v>
      </c>
      <c r="AF822" s="12" t="str">
        <f t="shared" si="144"/>
        <v>226146</v>
      </c>
      <c r="AG822" s="13" t="str">
        <f>VLOOKUP(D822,[2]Reference!$Q:$U,4,FALSE)</f>
        <v>Fleet</v>
      </c>
      <c r="AH822" s="13" t="str">
        <f>VLOOKUP(D822,[2]Reference!$Q:$U,5,FALSE)</f>
        <v>LNER</v>
      </c>
      <c r="AI822" s="14">
        <f t="shared" si="145"/>
        <v>0</v>
      </c>
      <c r="AJ822" s="14">
        <f t="shared" si="146"/>
        <v>0</v>
      </c>
      <c r="AK822" s="14">
        <f t="shared" si="147"/>
        <v>0</v>
      </c>
      <c r="AL822" s="15">
        <f t="shared" si="148"/>
        <v>0</v>
      </c>
      <c r="AM822" s="14">
        <f t="shared" si="149"/>
        <v>4</v>
      </c>
      <c r="AN822" s="16">
        <f t="shared" si="150"/>
        <v>44954</v>
      </c>
      <c r="AO822" s="17">
        <f>VLOOKUP(B822,[2]Reference!D:E,2,1)</f>
        <v>202311</v>
      </c>
      <c r="AP822" s="12" t="str">
        <f t="shared" si="151"/>
        <v>7</v>
      </c>
      <c r="AQ822" s="18">
        <f t="shared" si="152"/>
        <v>0</v>
      </c>
      <c r="AR822" s="18">
        <f t="shared" si="153"/>
        <v>0</v>
      </c>
      <c r="AS822" s="13" t="str">
        <f>VLOOKUP(D822,[2]Reference!$Q:$U,3,FALSE)</f>
        <v>Azuma</v>
      </c>
      <c r="AT822" s="13" t="str">
        <f>VLOOKUP(D822,[2]Reference!Q:V,6,FALSE)</f>
        <v>Azuma</v>
      </c>
      <c r="AU822" s="13" t="str">
        <f>VLOOKUP(D822,[2]Reference!$Q:$U,2,FALSE)</f>
        <v>Hitachi - Class 801</v>
      </c>
      <c r="AV822" s="19">
        <f t="shared" si="154"/>
        <v>44956</v>
      </c>
      <c r="AW822" s="12" t="str">
        <f>+VLOOKUP(X822,[2]Reference!BN:BO,2,FALSE)</f>
        <v>Fleet</v>
      </c>
      <c r="AX822" s="20" t="str">
        <f t="shared" si="155"/>
        <v>HB</v>
      </c>
      <c r="AY822" s="20" t="str">
        <f>VLOOKUP(AX822,[2]Reference!AH:AI,2,FALSE)</f>
        <v>LNER</v>
      </c>
      <c r="AZ822" s="20" t="str">
        <f>VLOOKUP(D822,[2]Reference!Q:V,6,FALSE)</f>
        <v>Azuma</v>
      </c>
      <c r="BA822" s="20" t="str">
        <f>VLOOKUP(D822,[2]Reference!Q:V,3,FALSE)</f>
        <v>Azuma</v>
      </c>
    </row>
    <row r="823" spans="1:53" ht="13.5" x14ac:dyDescent="0.25">
      <c r="A823" s="28" t="s">
        <v>1519</v>
      </c>
      <c r="B823" s="29">
        <v>44949</v>
      </c>
      <c r="C823" s="28" t="s">
        <v>54</v>
      </c>
      <c r="D823" s="28" t="s">
        <v>578</v>
      </c>
      <c r="E823" s="28" t="s">
        <v>579</v>
      </c>
      <c r="F823" s="28" t="s">
        <v>578</v>
      </c>
      <c r="G823" s="28" t="s">
        <v>146</v>
      </c>
      <c r="H823" s="28" t="s">
        <v>112</v>
      </c>
      <c r="I823" s="28" t="s">
        <v>285</v>
      </c>
      <c r="J823" s="28" t="s">
        <v>286</v>
      </c>
      <c r="K823" s="28" t="s">
        <v>757</v>
      </c>
      <c r="L823" s="28" t="s">
        <v>1141</v>
      </c>
      <c r="M823" s="28" t="s">
        <v>63</v>
      </c>
      <c r="N823" s="30">
        <v>56</v>
      </c>
      <c r="O823" s="30">
        <v>0</v>
      </c>
      <c r="P823" s="30">
        <v>56</v>
      </c>
      <c r="Q823" s="30">
        <v>0</v>
      </c>
      <c r="R823" s="30">
        <v>0</v>
      </c>
      <c r="S823" s="30">
        <v>0</v>
      </c>
      <c r="T823" s="30">
        <v>0</v>
      </c>
      <c r="U823" s="30">
        <v>2</v>
      </c>
      <c r="V823" s="30">
        <v>56</v>
      </c>
      <c r="W823" s="28" t="s">
        <v>1520</v>
      </c>
      <c r="X823" s="28" t="s">
        <v>119</v>
      </c>
      <c r="Y823" s="28" t="s">
        <v>66</v>
      </c>
      <c r="Z823" s="28" t="s">
        <v>924</v>
      </c>
      <c r="AA823" s="28" t="s">
        <v>922</v>
      </c>
      <c r="AB823" s="31">
        <v>0</v>
      </c>
      <c r="AC823" s="31">
        <v>0</v>
      </c>
      <c r="AD823" s="32">
        <v>0.98</v>
      </c>
      <c r="AE823" s="32">
        <v>0.98</v>
      </c>
      <c r="AF823" s="12" t="str">
        <f t="shared" si="144"/>
        <v>226414</v>
      </c>
      <c r="AG823" s="13" t="str">
        <f>VLOOKUP(D823,[2]Reference!$Q:$U,4,FALSE)</f>
        <v>Fleet</v>
      </c>
      <c r="AH823" s="13" t="str">
        <f>VLOOKUP(D823,[2]Reference!$Q:$U,5,FALSE)</f>
        <v>LNER</v>
      </c>
      <c r="AI823" s="14">
        <f t="shared" si="145"/>
        <v>0</v>
      </c>
      <c r="AJ823" s="14">
        <f t="shared" si="146"/>
        <v>0</v>
      </c>
      <c r="AK823" s="14">
        <f t="shared" si="147"/>
        <v>0</v>
      </c>
      <c r="AL823" s="15">
        <f t="shared" si="148"/>
        <v>0.98</v>
      </c>
      <c r="AM823" s="14">
        <f t="shared" si="149"/>
        <v>56</v>
      </c>
      <c r="AN823" s="16">
        <f t="shared" si="150"/>
        <v>44954</v>
      </c>
      <c r="AO823" s="17">
        <f>VLOOKUP(B823,[2]Reference!D:E,2,1)</f>
        <v>202311</v>
      </c>
      <c r="AP823" s="12" t="str">
        <f t="shared" si="151"/>
        <v>7</v>
      </c>
      <c r="AQ823" s="18">
        <f t="shared" si="152"/>
        <v>0.98</v>
      </c>
      <c r="AR823" s="18">
        <f t="shared" si="153"/>
        <v>0.98</v>
      </c>
      <c r="AS823" s="13" t="str">
        <f>VLOOKUP(D823,[2]Reference!$Q:$U,3,FALSE)</f>
        <v>Azuma</v>
      </c>
      <c r="AT823" s="13" t="str">
        <f>VLOOKUP(D823,[2]Reference!Q:V,6,FALSE)</f>
        <v>Depot</v>
      </c>
      <c r="AU823" s="13" t="str">
        <f>VLOOKUP(D823,[2]Reference!$Q:$U,2,FALSE)</f>
        <v>Bounds Green</v>
      </c>
      <c r="AV823" s="19">
        <f t="shared" si="154"/>
        <v>44956</v>
      </c>
      <c r="AW823" s="12" t="str">
        <f>+VLOOKUP(X823,[2]Reference!BN:BO,2,FALSE)</f>
        <v>Depot</v>
      </c>
      <c r="AX823" s="20" t="str">
        <f t="shared" si="155"/>
        <v>HB</v>
      </c>
      <c r="AY823" s="20" t="str">
        <f>VLOOKUP(AX823,[2]Reference!AH:AI,2,FALSE)</f>
        <v>LNER</v>
      </c>
      <c r="AZ823" s="20" t="str">
        <f>VLOOKUP(D823,[2]Reference!Q:V,6,FALSE)</f>
        <v>Depot</v>
      </c>
      <c r="BA823" s="20" t="str">
        <f>VLOOKUP(D823,[2]Reference!Q:V,3,FALSE)</f>
        <v>Azuma</v>
      </c>
    </row>
    <row r="824" spans="1:53" ht="13.5" x14ac:dyDescent="0.25">
      <c r="A824" s="28" t="s">
        <v>1521</v>
      </c>
      <c r="B824" s="29">
        <v>44949</v>
      </c>
      <c r="C824" s="28" t="s">
        <v>54</v>
      </c>
      <c r="D824" s="28" t="s">
        <v>92</v>
      </c>
      <c r="E824" s="28" t="s">
        <v>93</v>
      </c>
      <c r="F824" s="28" t="s">
        <v>92</v>
      </c>
      <c r="G824" s="28" t="s">
        <v>154</v>
      </c>
      <c r="H824" s="28" t="s">
        <v>73</v>
      </c>
      <c r="I824" s="28" t="s">
        <v>739</v>
      </c>
      <c r="J824" s="28" t="s">
        <v>740</v>
      </c>
      <c r="K824" s="28" t="s">
        <v>1107</v>
      </c>
      <c r="L824" s="28" t="s">
        <v>1522</v>
      </c>
      <c r="M824" s="28" t="s">
        <v>375</v>
      </c>
      <c r="N824" s="30">
        <v>160</v>
      </c>
      <c r="O824" s="30">
        <v>118</v>
      </c>
      <c r="P824" s="30">
        <v>42</v>
      </c>
      <c r="Q824" s="30">
        <v>2</v>
      </c>
      <c r="R824" s="30">
        <v>0</v>
      </c>
      <c r="S824" s="30">
        <v>0</v>
      </c>
      <c r="T824" s="30">
        <v>0</v>
      </c>
      <c r="U824" s="30">
        <v>12</v>
      </c>
      <c r="V824" s="30">
        <v>310</v>
      </c>
      <c r="W824" s="28" t="s">
        <v>1523</v>
      </c>
      <c r="X824" s="28" t="s">
        <v>80</v>
      </c>
      <c r="Y824" s="28" t="s">
        <v>66</v>
      </c>
      <c r="Z824" s="28" t="s">
        <v>924</v>
      </c>
      <c r="AA824" s="28" t="s">
        <v>922</v>
      </c>
      <c r="AB824" s="31">
        <v>2</v>
      </c>
      <c r="AC824" s="31">
        <v>0</v>
      </c>
      <c r="AD824" s="32">
        <v>2.95</v>
      </c>
      <c r="AE824" s="32">
        <v>3.95</v>
      </c>
      <c r="AF824" s="12" t="str">
        <f t="shared" si="144"/>
        <v>226587</v>
      </c>
      <c r="AG824" s="13" t="str">
        <f>VLOOKUP(D824,[2]Reference!$Q:$U,4,FALSE)</f>
        <v>Fleet</v>
      </c>
      <c r="AH824" s="13" t="str">
        <f>VLOOKUP(D824,[2]Reference!$Q:$U,5,FALSE)</f>
        <v>LNER</v>
      </c>
      <c r="AI824" s="14">
        <f t="shared" si="145"/>
        <v>2</v>
      </c>
      <c r="AJ824" s="14">
        <f t="shared" si="146"/>
        <v>0</v>
      </c>
      <c r="AK824" s="14">
        <f t="shared" si="147"/>
        <v>2</v>
      </c>
      <c r="AL824" s="15">
        <f t="shared" si="148"/>
        <v>0.95000000000000018</v>
      </c>
      <c r="AM824" s="14">
        <f t="shared" si="149"/>
        <v>160</v>
      </c>
      <c r="AN824" s="16">
        <f t="shared" si="150"/>
        <v>44954</v>
      </c>
      <c r="AO824" s="17">
        <f>VLOOKUP(B824,[2]Reference!D:E,2,1)</f>
        <v>202311</v>
      </c>
      <c r="AP824" s="12" t="str">
        <f t="shared" si="151"/>
        <v>7</v>
      </c>
      <c r="AQ824" s="18">
        <f t="shared" si="152"/>
        <v>2.95</v>
      </c>
      <c r="AR824" s="18">
        <f t="shared" si="153"/>
        <v>3.95</v>
      </c>
      <c r="AS824" s="13" t="str">
        <f>VLOOKUP(D824,[2]Reference!$Q:$U,3,FALSE)</f>
        <v>Azuma</v>
      </c>
      <c r="AT824" s="13" t="str">
        <f>VLOOKUP(D824,[2]Reference!Q:V,6,FALSE)</f>
        <v>Azuma</v>
      </c>
      <c r="AU824" s="13" t="str">
        <f>VLOOKUP(D824,[2]Reference!$Q:$U,2,FALSE)</f>
        <v>Hitachi - Class 801</v>
      </c>
      <c r="AV824" s="19">
        <f t="shared" si="154"/>
        <v>44956</v>
      </c>
      <c r="AW824" s="12" t="str">
        <f>+VLOOKUP(X824,[2]Reference!BN:BO,2,FALSE)</f>
        <v>Fleet</v>
      </c>
      <c r="AX824" s="20" t="str">
        <f t="shared" si="155"/>
        <v>HB</v>
      </c>
      <c r="AY824" s="20" t="str">
        <f>VLOOKUP(AX824,[2]Reference!AH:AI,2,FALSE)</f>
        <v>LNER</v>
      </c>
      <c r="AZ824" s="20" t="str">
        <f>VLOOKUP(D824,[2]Reference!Q:V,6,FALSE)</f>
        <v>Azuma</v>
      </c>
      <c r="BA824" s="20" t="str">
        <f>VLOOKUP(D824,[2]Reference!Q:V,3,FALSE)</f>
        <v>Azuma</v>
      </c>
    </row>
    <row r="825" spans="1:53" ht="13.5" x14ac:dyDescent="0.25">
      <c r="A825" s="28" t="s">
        <v>1524</v>
      </c>
      <c r="B825" s="29">
        <v>44949</v>
      </c>
      <c r="C825" s="28" t="s">
        <v>54</v>
      </c>
      <c r="D825" s="28" t="s">
        <v>70</v>
      </c>
      <c r="E825" s="28" t="s">
        <v>71</v>
      </c>
      <c r="F825" s="28" t="s">
        <v>70</v>
      </c>
      <c r="G825" s="28" t="s">
        <v>129</v>
      </c>
      <c r="H825" s="28" t="s">
        <v>73</v>
      </c>
      <c r="I825" s="28" t="s">
        <v>843</v>
      </c>
      <c r="J825" s="28" t="s">
        <v>844</v>
      </c>
      <c r="K825" s="28" t="s">
        <v>179</v>
      </c>
      <c r="L825" s="28" t="s">
        <v>1525</v>
      </c>
      <c r="M825" s="28" t="s">
        <v>132</v>
      </c>
      <c r="N825" s="30">
        <v>5</v>
      </c>
      <c r="O825" s="30">
        <v>5</v>
      </c>
      <c r="P825" s="30">
        <v>0</v>
      </c>
      <c r="Q825" s="30">
        <v>0</v>
      </c>
      <c r="R825" s="30">
        <v>0</v>
      </c>
      <c r="S825" s="30">
        <v>0</v>
      </c>
      <c r="T825" s="30">
        <v>0</v>
      </c>
      <c r="U825" s="30">
        <v>1</v>
      </c>
      <c r="V825" s="30">
        <v>5</v>
      </c>
      <c r="W825" s="28" t="s">
        <v>1526</v>
      </c>
      <c r="X825" s="28" t="s">
        <v>80</v>
      </c>
      <c r="Y825" s="28" t="s">
        <v>66</v>
      </c>
      <c r="Z825" s="28" t="s">
        <v>924</v>
      </c>
      <c r="AA825" s="28" t="s">
        <v>922</v>
      </c>
      <c r="AB825" s="31">
        <v>0</v>
      </c>
      <c r="AC825" s="31">
        <v>0</v>
      </c>
      <c r="AD825" s="32">
        <v>0</v>
      </c>
      <c r="AE825" s="32">
        <v>0</v>
      </c>
      <c r="AF825" s="12" t="str">
        <f t="shared" si="144"/>
        <v>226610</v>
      </c>
      <c r="AG825" s="13" t="str">
        <f>VLOOKUP(D825,[2]Reference!$Q:$U,4,FALSE)</f>
        <v>Fleet</v>
      </c>
      <c r="AH825" s="13" t="str">
        <f>VLOOKUP(D825,[2]Reference!$Q:$U,5,FALSE)</f>
        <v>LNER</v>
      </c>
      <c r="AI825" s="14">
        <f t="shared" si="145"/>
        <v>0</v>
      </c>
      <c r="AJ825" s="14">
        <f t="shared" si="146"/>
        <v>0</v>
      </c>
      <c r="AK825" s="14">
        <f t="shared" si="147"/>
        <v>0</v>
      </c>
      <c r="AL825" s="15">
        <f t="shared" si="148"/>
        <v>0</v>
      </c>
      <c r="AM825" s="14">
        <f t="shared" si="149"/>
        <v>5</v>
      </c>
      <c r="AN825" s="16">
        <f t="shared" si="150"/>
        <v>44954</v>
      </c>
      <c r="AO825" s="17">
        <f>VLOOKUP(B825,[2]Reference!D:E,2,1)</f>
        <v>202311</v>
      </c>
      <c r="AP825" s="12" t="str">
        <f t="shared" si="151"/>
        <v>7</v>
      </c>
      <c r="AQ825" s="18">
        <f t="shared" si="152"/>
        <v>0</v>
      </c>
      <c r="AR825" s="18">
        <f t="shared" si="153"/>
        <v>0</v>
      </c>
      <c r="AS825" s="13" t="str">
        <f>VLOOKUP(D825,[2]Reference!$Q:$U,3,FALSE)</f>
        <v>IC225</v>
      </c>
      <c r="AT825" s="13" t="str">
        <f>VLOOKUP(D825,[2]Reference!Q:V,6,FALSE)</f>
        <v>IC225</v>
      </c>
      <c r="AU825" s="13" t="str">
        <f>VLOOKUP(D825,[2]Reference!$Q:$U,2,FALSE)</f>
        <v>Cl 91 Loco</v>
      </c>
      <c r="AV825" s="19">
        <f t="shared" si="154"/>
        <v>44956</v>
      </c>
      <c r="AW825" s="12" t="str">
        <f>+VLOOKUP(X825,[2]Reference!BN:BO,2,FALSE)</f>
        <v>Fleet</v>
      </c>
      <c r="AX825" s="20" t="str">
        <f t="shared" si="155"/>
        <v>HB</v>
      </c>
      <c r="AY825" s="20" t="str">
        <f>VLOOKUP(AX825,[2]Reference!AH:AI,2,FALSE)</f>
        <v>LNER</v>
      </c>
      <c r="AZ825" s="20" t="str">
        <f>VLOOKUP(D825,[2]Reference!Q:V,6,FALSE)</f>
        <v>IC225</v>
      </c>
      <c r="BA825" s="20" t="str">
        <f>VLOOKUP(D825,[2]Reference!Q:V,3,FALSE)</f>
        <v>IC225</v>
      </c>
    </row>
    <row r="826" spans="1:53" ht="13.5" x14ac:dyDescent="0.25">
      <c r="A826" s="28" t="s">
        <v>1527</v>
      </c>
      <c r="B826" s="29">
        <v>44949</v>
      </c>
      <c r="C826" s="28" t="s">
        <v>54</v>
      </c>
      <c r="D826" s="28" t="s">
        <v>161</v>
      </c>
      <c r="E826" s="28" t="s">
        <v>162</v>
      </c>
      <c r="F826" s="28" t="s">
        <v>161</v>
      </c>
      <c r="G826" s="28" t="s">
        <v>72</v>
      </c>
      <c r="H826" s="28" t="s">
        <v>138</v>
      </c>
      <c r="I826" s="28" t="s">
        <v>1528</v>
      </c>
      <c r="J826" s="28" t="s">
        <v>1529</v>
      </c>
      <c r="K826" s="28" t="s">
        <v>163</v>
      </c>
      <c r="L826" s="28" t="s">
        <v>1530</v>
      </c>
      <c r="M826" s="28" t="s">
        <v>107</v>
      </c>
      <c r="N826" s="30">
        <v>8</v>
      </c>
      <c r="O826" s="30">
        <v>8</v>
      </c>
      <c r="P826" s="30">
        <v>0</v>
      </c>
      <c r="Q826" s="30">
        <v>0</v>
      </c>
      <c r="R826" s="30">
        <v>0</v>
      </c>
      <c r="S826" s="30">
        <v>0</v>
      </c>
      <c r="T826" s="30">
        <v>0</v>
      </c>
      <c r="U826" s="30">
        <v>1</v>
      </c>
      <c r="V826" s="30">
        <v>8</v>
      </c>
      <c r="W826" s="28" t="s">
        <v>1531</v>
      </c>
      <c r="X826" s="28" t="s">
        <v>80</v>
      </c>
      <c r="Y826" s="28" t="s">
        <v>66</v>
      </c>
      <c r="Z826" s="28" t="s">
        <v>924</v>
      </c>
      <c r="AA826" s="28" t="s">
        <v>922</v>
      </c>
      <c r="AB826" s="31">
        <v>0</v>
      </c>
      <c r="AC826" s="31">
        <v>0</v>
      </c>
      <c r="AD826" s="32">
        <v>0</v>
      </c>
      <c r="AE826" s="32">
        <v>0</v>
      </c>
      <c r="AF826" s="12" t="str">
        <f t="shared" si="144"/>
        <v>226855</v>
      </c>
      <c r="AG826" s="13" t="str">
        <f>VLOOKUP(D826,[2]Reference!$Q:$U,4,FALSE)</f>
        <v>Fleet</v>
      </c>
      <c r="AH826" s="13" t="str">
        <f>VLOOKUP(D826,[2]Reference!$Q:$U,5,FALSE)</f>
        <v>LNER</v>
      </c>
      <c r="AI826" s="14">
        <f t="shared" si="145"/>
        <v>0</v>
      </c>
      <c r="AJ826" s="14">
        <f t="shared" si="146"/>
        <v>0</v>
      </c>
      <c r="AK826" s="14">
        <f t="shared" si="147"/>
        <v>0</v>
      </c>
      <c r="AL826" s="15">
        <f t="shared" si="148"/>
        <v>0</v>
      </c>
      <c r="AM826" s="14">
        <f t="shared" si="149"/>
        <v>8</v>
      </c>
      <c r="AN826" s="16">
        <f t="shared" si="150"/>
        <v>44954</v>
      </c>
      <c r="AO826" s="17">
        <f>VLOOKUP(B826,[2]Reference!D:E,2,1)</f>
        <v>202311</v>
      </c>
      <c r="AP826" s="12" t="str">
        <f t="shared" si="151"/>
        <v>7</v>
      </c>
      <c r="AQ826" s="18">
        <f t="shared" si="152"/>
        <v>0</v>
      </c>
      <c r="AR826" s="18">
        <f t="shared" si="153"/>
        <v>0</v>
      </c>
      <c r="AS826" s="13" t="str">
        <f>VLOOKUP(D826,[2]Reference!$Q:$U,3,FALSE)</f>
        <v>IC225</v>
      </c>
      <c r="AT826" s="13" t="str">
        <f>VLOOKUP(D826,[2]Reference!Q:V,6,FALSE)</f>
        <v>IC225</v>
      </c>
      <c r="AU826" s="13" t="str">
        <f>VLOOKUP(D826,[2]Reference!$Q:$U,2,FALSE)</f>
        <v>MK4 Coach</v>
      </c>
      <c r="AV826" s="19">
        <f t="shared" si="154"/>
        <v>44956</v>
      </c>
      <c r="AW826" s="12" t="str">
        <f>+VLOOKUP(X826,[2]Reference!BN:BO,2,FALSE)</f>
        <v>Fleet</v>
      </c>
      <c r="AX826" s="20" t="str">
        <f t="shared" si="155"/>
        <v>HB</v>
      </c>
      <c r="AY826" s="20" t="str">
        <f>VLOOKUP(AX826,[2]Reference!AH:AI,2,FALSE)</f>
        <v>LNER</v>
      </c>
      <c r="AZ826" s="20" t="str">
        <f>VLOOKUP(D826,[2]Reference!Q:V,6,FALSE)</f>
        <v>IC225</v>
      </c>
      <c r="BA826" s="20" t="str">
        <f>VLOOKUP(D826,[2]Reference!Q:V,3,FALSE)</f>
        <v>IC225</v>
      </c>
    </row>
    <row r="827" spans="1:53" ht="13.5" x14ac:dyDescent="0.25">
      <c r="A827" s="28" t="s">
        <v>1532</v>
      </c>
      <c r="B827" s="29">
        <v>44949</v>
      </c>
      <c r="C827" s="28" t="s">
        <v>54</v>
      </c>
      <c r="D827" s="28" t="s">
        <v>92</v>
      </c>
      <c r="E827" s="28" t="s">
        <v>93</v>
      </c>
      <c r="F827" s="28" t="s">
        <v>92</v>
      </c>
      <c r="G827" s="28" t="s">
        <v>146</v>
      </c>
      <c r="H827" s="28" t="s">
        <v>95</v>
      </c>
      <c r="I827" s="28" t="s">
        <v>147</v>
      </c>
      <c r="J827" s="28" t="s">
        <v>148</v>
      </c>
      <c r="K827" s="28" t="s">
        <v>149</v>
      </c>
      <c r="L827" s="28" t="s">
        <v>1533</v>
      </c>
      <c r="M827" s="28" t="s">
        <v>793</v>
      </c>
      <c r="N827" s="30">
        <v>7</v>
      </c>
      <c r="O827" s="30">
        <v>4</v>
      </c>
      <c r="P827" s="30">
        <v>3</v>
      </c>
      <c r="Q827" s="30">
        <v>0</v>
      </c>
      <c r="R827" s="30">
        <v>0</v>
      </c>
      <c r="S827" s="30">
        <v>0</v>
      </c>
      <c r="T827" s="30">
        <v>0</v>
      </c>
      <c r="U827" s="30">
        <v>2</v>
      </c>
      <c r="V827" s="30">
        <v>7</v>
      </c>
      <c r="W827" s="28" t="s">
        <v>1534</v>
      </c>
      <c r="X827" s="28" t="s">
        <v>80</v>
      </c>
      <c r="Y827" s="28" t="s">
        <v>66</v>
      </c>
      <c r="Z827" s="28" t="s">
        <v>924</v>
      </c>
      <c r="AA827" s="28" t="s">
        <v>922</v>
      </c>
      <c r="AB827" s="31">
        <v>0</v>
      </c>
      <c r="AC827" s="31">
        <v>0</v>
      </c>
      <c r="AD827" s="32">
        <v>0</v>
      </c>
      <c r="AE827" s="32">
        <v>0</v>
      </c>
      <c r="AF827" s="12" t="str">
        <f t="shared" si="144"/>
        <v>226926</v>
      </c>
      <c r="AG827" s="13" t="str">
        <f>VLOOKUP(D827,[2]Reference!$Q:$U,4,FALSE)</f>
        <v>Fleet</v>
      </c>
      <c r="AH827" s="13" t="str">
        <f>VLOOKUP(D827,[2]Reference!$Q:$U,5,FALSE)</f>
        <v>LNER</v>
      </c>
      <c r="AI827" s="14">
        <f t="shared" si="145"/>
        <v>0</v>
      </c>
      <c r="AJ827" s="14">
        <f t="shared" si="146"/>
        <v>0</v>
      </c>
      <c r="AK827" s="14">
        <f t="shared" si="147"/>
        <v>0</v>
      </c>
      <c r="AL827" s="15">
        <f t="shared" si="148"/>
        <v>0</v>
      </c>
      <c r="AM827" s="14">
        <f t="shared" si="149"/>
        <v>7</v>
      </c>
      <c r="AN827" s="16">
        <f t="shared" si="150"/>
        <v>44954</v>
      </c>
      <c r="AO827" s="17">
        <f>VLOOKUP(B827,[2]Reference!D:E,2,1)</f>
        <v>202311</v>
      </c>
      <c r="AP827" s="12" t="str">
        <f t="shared" si="151"/>
        <v>7</v>
      </c>
      <c r="AQ827" s="18">
        <f t="shared" si="152"/>
        <v>0</v>
      </c>
      <c r="AR827" s="18">
        <f t="shared" si="153"/>
        <v>0</v>
      </c>
      <c r="AS827" s="13" t="str">
        <f>VLOOKUP(D827,[2]Reference!$Q:$U,3,FALSE)</f>
        <v>Azuma</v>
      </c>
      <c r="AT827" s="13" t="str">
        <f>VLOOKUP(D827,[2]Reference!Q:V,6,FALSE)</f>
        <v>Azuma</v>
      </c>
      <c r="AU827" s="13" t="str">
        <f>VLOOKUP(D827,[2]Reference!$Q:$U,2,FALSE)</f>
        <v>Hitachi - Class 801</v>
      </c>
      <c r="AV827" s="19">
        <f t="shared" si="154"/>
        <v>44956</v>
      </c>
      <c r="AW827" s="12" t="str">
        <f>+VLOOKUP(X827,[2]Reference!BN:BO,2,FALSE)</f>
        <v>Fleet</v>
      </c>
      <c r="AX827" s="20" t="str">
        <f t="shared" si="155"/>
        <v>HB</v>
      </c>
      <c r="AY827" s="20" t="str">
        <f>VLOOKUP(AX827,[2]Reference!AH:AI,2,FALSE)</f>
        <v>LNER</v>
      </c>
      <c r="AZ827" s="20" t="str">
        <f>VLOOKUP(D827,[2]Reference!Q:V,6,FALSE)</f>
        <v>Azuma</v>
      </c>
      <c r="BA827" s="20" t="str">
        <f>VLOOKUP(D827,[2]Reference!Q:V,3,FALSE)</f>
        <v>Azuma</v>
      </c>
    </row>
    <row r="828" spans="1:53" ht="13.5" x14ac:dyDescent="0.25">
      <c r="A828" s="28" t="s">
        <v>1535</v>
      </c>
      <c r="B828" s="29">
        <v>44949</v>
      </c>
      <c r="C828" s="28" t="s">
        <v>54</v>
      </c>
      <c r="D828" s="28" t="s">
        <v>55</v>
      </c>
      <c r="E828" s="28" t="s">
        <v>56</v>
      </c>
      <c r="F828" s="28" t="s">
        <v>55</v>
      </c>
      <c r="G828" s="28" t="s">
        <v>83</v>
      </c>
      <c r="H828" s="28" t="s">
        <v>339</v>
      </c>
      <c r="I828" s="28" t="s">
        <v>694</v>
      </c>
      <c r="J828" s="28" t="s">
        <v>695</v>
      </c>
      <c r="K828" s="28" t="s">
        <v>1091</v>
      </c>
      <c r="L828" s="28" t="s">
        <v>1536</v>
      </c>
      <c r="M828" s="28" t="s">
        <v>296</v>
      </c>
      <c r="N828" s="30">
        <v>70</v>
      </c>
      <c r="O828" s="30">
        <v>58</v>
      </c>
      <c r="P828" s="30">
        <v>12</v>
      </c>
      <c r="Q828" s="30">
        <v>0</v>
      </c>
      <c r="R828" s="30">
        <v>0</v>
      </c>
      <c r="S828" s="30">
        <v>0</v>
      </c>
      <c r="T828" s="30">
        <v>0</v>
      </c>
      <c r="U828" s="30">
        <v>3</v>
      </c>
      <c r="V828" s="30">
        <v>70</v>
      </c>
      <c r="W828" s="28" t="s">
        <v>1537</v>
      </c>
      <c r="X828" s="28" t="s">
        <v>80</v>
      </c>
      <c r="Y828" s="28" t="s">
        <v>66</v>
      </c>
      <c r="Z828" s="28" t="s">
        <v>924</v>
      </c>
      <c r="AA828" s="28" t="s">
        <v>922</v>
      </c>
      <c r="AB828" s="31">
        <v>0</v>
      </c>
      <c r="AC828" s="31">
        <v>0</v>
      </c>
      <c r="AD828" s="32">
        <v>0.61</v>
      </c>
      <c r="AE828" s="32">
        <v>1.07</v>
      </c>
      <c r="AF828" s="12" t="str">
        <f t="shared" si="144"/>
        <v>227090</v>
      </c>
      <c r="AG828" s="13" t="str">
        <f>VLOOKUP(D828,[2]Reference!$Q:$U,4,FALSE)</f>
        <v>Fleet</v>
      </c>
      <c r="AH828" s="13" t="str">
        <f>VLOOKUP(D828,[2]Reference!$Q:$U,5,FALSE)</f>
        <v>LNER</v>
      </c>
      <c r="AI828" s="14">
        <f t="shared" si="145"/>
        <v>0</v>
      </c>
      <c r="AJ828" s="14">
        <f t="shared" si="146"/>
        <v>0</v>
      </c>
      <c r="AK828" s="14">
        <f t="shared" si="147"/>
        <v>0</v>
      </c>
      <c r="AL828" s="15">
        <f t="shared" si="148"/>
        <v>0.61</v>
      </c>
      <c r="AM828" s="14">
        <f t="shared" si="149"/>
        <v>70</v>
      </c>
      <c r="AN828" s="16">
        <f t="shared" si="150"/>
        <v>44954</v>
      </c>
      <c r="AO828" s="17">
        <f>VLOOKUP(B828,[2]Reference!D:E,2,1)</f>
        <v>202311</v>
      </c>
      <c r="AP828" s="12" t="str">
        <f t="shared" si="151"/>
        <v>7</v>
      </c>
      <c r="AQ828" s="18">
        <f t="shared" si="152"/>
        <v>0.61</v>
      </c>
      <c r="AR828" s="18">
        <f t="shared" si="153"/>
        <v>1.07</v>
      </c>
      <c r="AS828" s="13" t="str">
        <f>VLOOKUP(D828,[2]Reference!$Q:$U,3,FALSE)</f>
        <v>Azuma</v>
      </c>
      <c r="AT828" s="13" t="str">
        <f>VLOOKUP(D828,[2]Reference!Q:V,6,FALSE)</f>
        <v>Azuma</v>
      </c>
      <c r="AU828" s="13" t="str">
        <f>VLOOKUP(D828,[2]Reference!$Q:$U,2,FALSE)</f>
        <v>Hitachi - Class 800</v>
      </c>
      <c r="AV828" s="19">
        <f t="shared" si="154"/>
        <v>44956</v>
      </c>
      <c r="AW828" s="12" t="str">
        <f>+VLOOKUP(X828,[2]Reference!BN:BO,2,FALSE)</f>
        <v>Fleet</v>
      </c>
      <c r="AX828" s="20" t="str">
        <f t="shared" si="155"/>
        <v>HB</v>
      </c>
      <c r="AY828" s="20" t="str">
        <f>VLOOKUP(AX828,[2]Reference!AH:AI,2,FALSE)</f>
        <v>LNER</v>
      </c>
      <c r="AZ828" s="20" t="str">
        <f>VLOOKUP(D828,[2]Reference!Q:V,6,FALSE)</f>
        <v>Azuma</v>
      </c>
      <c r="BA828" s="20" t="str">
        <f>VLOOKUP(D828,[2]Reference!Q:V,3,FALSE)</f>
        <v>Azuma</v>
      </c>
    </row>
    <row r="829" spans="1:53" ht="13.5" x14ac:dyDescent="0.25">
      <c r="A829" s="28" t="s">
        <v>1539</v>
      </c>
      <c r="B829" s="29">
        <v>44950</v>
      </c>
      <c r="C829" s="28" t="s">
        <v>54</v>
      </c>
      <c r="D829" s="28" t="s">
        <v>92</v>
      </c>
      <c r="E829" s="28" t="s">
        <v>93</v>
      </c>
      <c r="F829" s="28" t="s">
        <v>92</v>
      </c>
      <c r="G829" s="28" t="s">
        <v>121</v>
      </c>
      <c r="H829" s="28" t="s">
        <v>198</v>
      </c>
      <c r="I829" s="28" t="s">
        <v>209</v>
      </c>
      <c r="J829" s="28" t="s">
        <v>210</v>
      </c>
      <c r="K829" s="28" t="s">
        <v>366</v>
      </c>
      <c r="L829" s="28" t="s">
        <v>1540</v>
      </c>
      <c r="M829" s="28" t="s">
        <v>899</v>
      </c>
      <c r="N829" s="30">
        <v>12</v>
      </c>
      <c r="O829" s="30">
        <v>0</v>
      </c>
      <c r="P829" s="30">
        <v>12</v>
      </c>
      <c r="Q829" s="30">
        <v>1</v>
      </c>
      <c r="R829" s="30">
        <v>0</v>
      </c>
      <c r="S829" s="30">
        <v>0</v>
      </c>
      <c r="T829" s="30">
        <v>0</v>
      </c>
      <c r="U829" s="30">
        <v>3</v>
      </c>
      <c r="V829" s="30">
        <v>87</v>
      </c>
      <c r="W829" s="28" t="s">
        <v>1541</v>
      </c>
      <c r="X829" s="28" t="s">
        <v>119</v>
      </c>
      <c r="Y829" s="28" t="s">
        <v>66</v>
      </c>
      <c r="Z829" s="28" t="s">
        <v>924</v>
      </c>
      <c r="AA829" s="28" t="s">
        <v>922</v>
      </c>
      <c r="AB829" s="31">
        <v>1</v>
      </c>
      <c r="AC829" s="31">
        <v>0</v>
      </c>
      <c r="AD829" s="32">
        <v>1</v>
      </c>
      <c r="AE829" s="32">
        <v>1.1599999999999999</v>
      </c>
      <c r="AF829" s="12" t="str">
        <f t="shared" si="144"/>
        <v>228896</v>
      </c>
      <c r="AG829" s="13" t="str">
        <f>VLOOKUP(D829,[2]Reference!$Q:$U,4,FALSE)</f>
        <v>Fleet</v>
      </c>
      <c r="AH829" s="13" t="str">
        <f>VLOOKUP(D829,[2]Reference!$Q:$U,5,FALSE)</f>
        <v>LNER</v>
      </c>
      <c r="AI829" s="14">
        <f t="shared" si="145"/>
        <v>1</v>
      </c>
      <c r="AJ829" s="14">
        <f t="shared" si="146"/>
        <v>0</v>
      </c>
      <c r="AK829" s="14">
        <f t="shared" si="147"/>
        <v>1</v>
      </c>
      <c r="AL829" s="15">
        <f t="shared" si="148"/>
        <v>0</v>
      </c>
      <c r="AM829" s="14">
        <f t="shared" si="149"/>
        <v>12</v>
      </c>
      <c r="AN829" s="16">
        <f t="shared" si="150"/>
        <v>44954</v>
      </c>
      <c r="AO829" s="17">
        <f>VLOOKUP(B829,[2]Reference!D:E,2,1)</f>
        <v>202311</v>
      </c>
      <c r="AP829" s="12" t="str">
        <f t="shared" si="151"/>
        <v>7</v>
      </c>
      <c r="AQ829" s="18">
        <f t="shared" si="152"/>
        <v>1</v>
      </c>
      <c r="AR829" s="18">
        <f t="shared" si="153"/>
        <v>1.1599999999999999</v>
      </c>
      <c r="AS829" s="13" t="str">
        <f>VLOOKUP(D829,[2]Reference!$Q:$U,3,FALSE)</f>
        <v>Azuma</v>
      </c>
      <c r="AT829" s="13" t="str">
        <f>VLOOKUP(D829,[2]Reference!Q:V,6,FALSE)</f>
        <v>Azuma</v>
      </c>
      <c r="AU829" s="13" t="str">
        <f>VLOOKUP(D829,[2]Reference!$Q:$U,2,FALSE)</f>
        <v>Hitachi - Class 801</v>
      </c>
      <c r="AV829" s="19">
        <f t="shared" si="154"/>
        <v>44957</v>
      </c>
      <c r="AW829" s="12" t="str">
        <f>+VLOOKUP(X829,[2]Reference!BN:BO,2,FALSE)</f>
        <v>Depot</v>
      </c>
      <c r="AX829" s="20" t="str">
        <f t="shared" si="155"/>
        <v>HB</v>
      </c>
      <c r="AY829" s="20" t="str">
        <f>VLOOKUP(AX829,[2]Reference!AH:AI,2,FALSE)</f>
        <v>LNER</v>
      </c>
      <c r="AZ829" s="20" t="str">
        <f>VLOOKUP(D829,[2]Reference!Q:V,6,FALSE)</f>
        <v>Azuma</v>
      </c>
      <c r="BA829" s="20" t="str">
        <f>VLOOKUP(D829,[2]Reference!Q:V,3,FALSE)</f>
        <v>Azuma</v>
      </c>
    </row>
    <row r="830" spans="1:53" ht="13.5" x14ac:dyDescent="0.25">
      <c r="A830" s="28" t="s">
        <v>1544</v>
      </c>
      <c r="B830" s="29">
        <v>44950</v>
      </c>
      <c r="C830" s="28" t="s">
        <v>54</v>
      </c>
      <c r="D830" s="28" t="s">
        <v>364</v>
      </c>
      <c r="E830" s="28" t="s">
        <v>365</v>
      </c>
      <c r="F830" s="28" t="s">
        <v>364</v>
      </c>
      <c r="G830" s="28" t="s">
        <v>146</v>
      </c>
      <c r="H830" s="28" t="s">
        <v>112</v>
      </c>
      <c r="I830" s="28" t="s">
        <v>285</v>
      </c>
      <c r="J830" s="28" t="s">
        <v>286</v>
      </c>
      <c r="K830" s="28" t="s">
        <v>1545</v>
      </c>
      <c r="L830" s="28" t="s">
        <v>1546</v>
      </c>
      <c r="M830" s="28" t="s">
        <v>484</v>
      </c>
      <c r="N830" s="30">
        <v>26</v>
      </c>
      <c r="O830" s="30">
        <v>0</v>
      </c>
      <c r="P830" s="30">
        <v>26</v>
      </c>
      <c r="Q830" s="30">
        <v>0</v>
      </c>
      <c r="R830" s="30">
        <v>0</v>
      </c>
      <c r="S830" s="30">
        <v>0</v>
      </c>
      <c r="T830" s="30">
        <v>0</v>
      </c>
      <c r="U830" s="30">
        <v>3</v>
      </c>
      <c r="V830" s="30">
        <v>26</v>
      </c>
      <c r="W830" s="28" t="s">
        <v>1547</v>
      </c>
      <c r="X830" s="28" t="s">
        <v>119</v>
      </c>
      <c r="Y830" s="28" t="s">
        <v>66</v>
      </c>
      <c r="Z830" s="28" t="s">
        <v>924</v>
      </c>
      <c r="AA830" s="28" t="s">
        <v>922</v>
      </c>
      <c r="AB830" s="31">
        <v>0</v>
      </c>
      <c r="AC830" s="31">
        <v>0</v>
      </c>
      <c r="AD830" s="32">
        <v>0</v>
      </c>
      <c r="AE830" s="32">
        <v>0</v>
      </c>
      <c r="AF830" s="12" t="str">
        <f t="shared" si="144"/>
        <v>229943</v>
      </c>
      <c r="AG830" s="13" t="str">
        <f>VLOOKUP(D830,[2]Reference!$Q:$U,4,FALSE)</f>
        <v>Fleet</v>
      </c>
      <c r="AH830" s="13" t="str">
        <f>VLOOKUP(D830,[2]Reference!$Q:$U,5,FALSE)</f>
        <v>LNER</v>
      </c>
      <c r="AI830" s="14">
        <f t="shared" si="145"/>
        <v>0</v>
      </c>
      <c r="AJ830" s="14">
        <f t="shared" si="146"/>
        <v>0</v>
      </c>
      <c r="AK830" s="14">
        <f t="shared" si="147"/>
        <v>0</v>
      </c>
      <c r="AL830" s="15">
        <f t="shared" si="148"/>
        <v>0</v>
      </c>
      <c r="AM830" s="14">
        <f t="shared" si="149"/>
        <v>26</v>
      </c>
      <c r="AN830" s="16">
        <f t="shared" si="150"/>
        <v>44954</v>
      </c>
      <c r="AO830" s="17">
        <f>VLOOKUP(B830,[2]Reference!D:E,2,1)</f>
        <v>202311</v>
      </c>
      <c r="AP830" s="12" t="str">
        <f t="shared" si="151"/>
        <v>7</v>
      </c>
      <c r="AQ830" s="18">
        <f t="shared" si="152"/>
        <v>0</v>
      </c>
      <c r="AR830" s="18">
        <f t="shared" si="153"/>
        <v>0</v>
      </c>
      <c r="AS830" s="13" t="str">
        <f>VLOOKUP(D830,[2]Reference!$Q:$U,3,FALSE)</f>
        <v>Azuma</v>
      </c>
      <c r="AT830" s="13" t="str">
        <f>VLOOKUP(D830,[2]Reference!Q:V,6,FALSE)</f>
        <v>Depot</v>
      </c>
      <c r="AU830" s="13" t="str">
        <f>VLOOKUP(D830,[2]Reference!$Q:$U,2,FALSE)</f>
        <v>Heaton</v>
      </c>
      <c r="AV830" s="19">
        <f t="shared" si="154"/>
        <v>44957</v>
      </c>
      <c r="AW830" s="12" t="str">
        <f>+VLOOKUP(X830,[2]Reference!BN:BO,2,FALSE)</f>
        <v>Depot</v>
      </c>
      <c r="AX830" s="20" t="str">
        <f t="shared" si="155"/>
        <v>HB</v>
      </c>
      <c r="AY830" s="20" t="str">
        <f>VLOOKUP(AX830,[2]Reference!AH:AI,2,FALSE)</f>
        <v>LNER</v>
      </c>
      <c r="AZ830" s="20" t="str">
        <f>VLOOKUP(D830,[2]Reference!Q:V,6,FALSE)</f>
        <v>Depot</v>
      </c>
      <c r="BA830" s="20" t="str">
        <f>VLOOKUP(D830,[2]Reference!Q:V,3,FALSE)</f>
        <v>Azuma</v>
      </c>
    </row>
    <row r="831" spans="1:53" ht="13.5" x14ac:dyDescent="0.25">
      <c r="A831" s="28" t="s">
        <v>1553</v>
      </c>
      <c r="B831" s="29">
        <v>44951</v>
      </c>
      <c r="C831" s="28" t="s">
        <v>54</v>
      </c>
      <c r="D831" s="28" t="s">
        <v>70</v>
      </c>
      <c r="E831" s="28" t="s">
        <v>71</v>
      </c>
      <c r="F831" s="28" t="s">
        <v>70</v>
      </c>
      <c r="G831" s="28" t="s">
        <v>146</v>
      </c>
      <c r="H831" s="28" t="s">
        <v>237</v>
      </c>
      <c r="I831" s="28" t="s">
        <v>416</v>
      </c>
      <c r="J831" s="28" t="s">
        <v>417</v>
      </c>
      <c r="K831" s="28" t="s">
        <v>201</v>
      </c>
      <c r="L831" s="28" t="s">
        <v>1554</v>
      </c>
      <c r="M831" s="28" t="s">
        <v>132</v>
      </c>
      <c r="N831" s="30">
        <v>15</v>
      </c>
      <c r="O831" s="30">
        <v>3</v>
      </c>
      <c r="P831" s="30">
        <v>12</v>
      </c>
      <c r="Q831" s="30">
        <v>0</v>
      </c>
      <c r="R831" s="30">
        <v>0</v>
      </c>
      <c r="S831" s="30">
        <v>0</v>
      </c>
      <c r="T831" s="30">
        <v>0</v>
      </c>
      <c r="U831" s="30">
        <v>1</v>
      </c>
      <c r="V831" s="30">
        <v>15</v>
      </c>
      <c r="W831" s="28" t="s">
        <v>1555</v>
      </c>
      <c r="X831" s="28" t="s">
        <v>80</v>
      </c>
      <c r="Y831" s="28" t="s">
        <v>66</v>
      </c>
      <c r="Z831" s="28" t="s">
        <v>924</v>
      </c>
      <c r="AA831" s="28" t="s">
        <v>922</v>
      </c>
      <c r="AB831" s="31">
        <v>0</v>
      </c>
      <c r="AC831" s="31">
        <v>0</v>
      </c>
      <c r="AD831" s="32">
        <v>0</v>
      </c>
      <c r="AE831" s="32">
        <v>1</v>
      </c>
      <c r="AF831" s="12" t="str">
        <f t="shared" si="144"/>
        <v>233176</v>
      </c>
      <c r="AG831" s="13" t="str">
        <f>VLOOKUP(D831,[2]Reference!$Q:$U,4,FALSE)</f>
        <v>Fleet</v>
      </c>
      <c r="AH831" s="13" t="str">
        <f>VLOOKUP(D831,[2]Reference!$Q:$U,5,FALSE)</f>
        <v>LNER</v>
      </c>
      <c r="AI831" s="14">
        <f t="shared" si="145"/>
        <v>0</v>
      </c>
      <c r="AJ831" s="14">
        <f t="shared" si="146"/>
        <v>0</v>
      </c>
      <c r="AK831" s="14">
        <f t="shared" si="147"/>
        <v>0</v>
      </c>
      <c r="AL831" s="15">
        <f t="shared" si="148"/>
        <v>0</v>
      </c>
      <c r="AM831" s="14">
        <f t="shared" si="149"/>
        <v>15</v>
      </c>
      <c r="AN831" s="16">
        <f t="shared" si="150"/>
        <v>44954</v>
      </c>
      <c r="AO831" s="17">
        <f>VLOOKUP(B831,[2]Reference!D:E,2,1)</f>
        <v>202311</v>
      </c>
      <c r="AP831" s="12" t="str">
        <f t="shared" si="151"/>
        <v>7</v>
      </c>
      <c r="AQ831" s="18">
        <f t="shared" si="152"/>
        <v>0</v>
      </c>
      <c r="AR831" s="18">
        <f t="shared" si="153"/>
        <v>1</v>
      </c>
      <c r="AS831" s="13" t="str">
        <f>VLOOKUP(D831,[2]Reference!$Q:$U,3,FALSE)</f>
        <v>IC225</v>
      </c>
      <c r="AT831" s="13" t="str">
        <f>VLOOKUP(D831,[2]Reference!Q:V,6,FALSE)</f>
        <v>IC225</v>
      </c>
      <c r="AU831" s="13" t="str">
        <f>VLOOKUP(D831,[2]Reference!$Q:$U,2,FALSE)</f>
        <v>Cl 91 Loco</v>
      </c>
      <c r="AV831" s="19">
        <f t="shared" si="154"/>
        <v>44958</v>
      </c>
      <c r="AW831" s="12" t="str">
        <f>+VLOOKUP(X831,[2]Reference!BN:BO,2,FALSE)</f>
        <v>Fleet</v>
      </c>
      <c r="AX831" s="20" t="str">
        <f t="shared" si="155"/>
        <v>HB</v>
      </c>
      <c r="AY831" s="20" t="str">
        <f>VLOOKUP(AX831,[2]Reference!AH:AI,2,FALSE)</f>
        <v>LNER</v>
      </c>
      <c r="AZ831" s="20" t="str">
        <f>VLOOKUP(D831,[2]Reference!Q:V,6,FALSE)</f>
        <v>IC225</v>
      </c>
      <c r="BA831" s="20" t="str">
        <f>VLOOKUP(D831,[2]Reference!Q:V,3,FALSE)</f>
        <v>IC225</v>
      </c>
    </row>
    <row r="832" spans="1:53" ht="13.5" x14ac:dyDescent="0.25">
      <c r="A832" s="28" t="s">
        <v>1557</v>
      </c>
      <c r="B832" s="29">
        <v>44952</v>
      </c>
      <c r="C832" s="28" t="s">
        <v>54</v>
      </c>
      <c r="D832" s="28" t="s">
        <v>92</v>
      </c>
      <c r="E832" s="28" t="s">
        <v>93</v>
      </c>
      <c r="F832" s="28" t="s">
        <v>92</v>
      </c>
      <c r="G832" s="28" t="s">
        <v>146</v>
      </c>
      <c r="H832" s="28" t="s">
        <v>198</v>
      </c>
      <c r="I832" s="28" t="s">
        <v>209</v>
      </c>
      <c r="J832" s="28" t="s">
        <v>210</v>
      </c>
      <c r="K832" s="28" t="s">
        <v>717</v>
      </c>
      <c r="L832" s="28" t="s">
        <v>1558</v>
      </c>
      <c r="M832" s="28" t="s">
        <v>571</v>
      </c>
      <c r="N832" s="30">
        <v>0</v>
      </c>
      <c r="O832" s="30">
        <v>0</v>
      </c>
      <c r="P832" s="30">
        <v>0</v>
      </c>
      <c r="Q832" s="30">
        <v>1</v>
      </c>
      <c r="R832" s="30">
        <v>0</v>
      </c>
      <c r="S832" s="30">
        <v>0</v>
      </c>
      <c r="T832" s="30">
        <v>0</v>
      </c>
      <c r="U832" s="30">
        <v>1</v>
      </c>
      <c r="V832" s="30">
        <v>60</v>
      </c>
      <c r="W832" s="28" t="s">
        <v>1559</v>
      </c>
      <c r="X832" s="28" t="s">
        <v>119</v>
      </c>
      <c r="Y832" s="28" t="s">
        <v>66</v>
      </c>
      <c r="Z832" s="28" t="s">
        <v>924</v>
      </c>
      <c r="AA832" s="28" t="s">
        <v>922</v>
      </c>
      <c r="AB832" s="31">
        <v>1</v>
      </c>
      <c r="AC832" s="31">
        <v>0</v>
      </c>
      <c r="AD832" s="32">
        <v>1</v>
      </c>
      <c r="AE832" s="32">
        <v>1</v>
      </c>
      <c r="AF832" s="12" t="str">
        <f t="shared" si="144"/>
        <v>235042</v>
      </c>
      <c r="AG832" s="13" t="str">
        <f>VLOOKUP(D832,[2]Reference!$Q:$U,4,FALSE)</f>
        <v>Fleet</v>
      </c>
      <c r="AH832" s="13" t="str">
        <f>VLOOKUP(D832,[2]Reference!$Q:$U,5,FALSE)</f>
        <v>LNER</v>
      </c>
      <c r="AI832" s="14">
        <f t="shared" si="145"/>
        <v>1</v>
      </c>
      <c r="AJ832" s="14">
        <f t="shared" si="146"/>
        <v>0</v>
      </c>
      <c r="AK832" s="14">
        <f t="shared" si="147"/>
        <v>1</v>
      </c>
      <c r="AL832" s="15">
        <f t="shared" si="148"/>
        <v>0</v>
      </c>
      <c r="AM832" s="14">
        <f t="shared" si="149"/>
        <v>0</v>
      </c>
      <c r="AN832" s="16">
        <f t="shared" si="150"/>
        <v>44954</v>
      </c>
      <c r="AO832" s="17">
        <f>VLOOKUP(B832,[2]Reference!D:E,2,1)</f>
        <v>202311</v>
      </c>
      <c r="AP832" s="12" t="str">
        <f t="shared" si="151"/>
        <v>7</v>
      </c>
      <c r="AQ832" s="18">
        <f t="shared" si="152"/>
        <v>1</v>
      </c>
      <c r="AR832" s="18">
        <f t="shared" si="153"/>
        <v>1</v>
      </c>
      <c r="AS832" s="13" t="str">
        <f>VLOOKUP(D832,[2]Reference!$Q:$U,3,FALSE)</f>
        <v>Azuma</v>
      </c>
      <c r="AT832" s="13" t="str">
        <f>VLOOKUP(D832,[2]Reference!Q:V,6,FALSE)</f>
        <v>Azuma</v>
      </c>
      <c r="AU832" s="13" t="str">
        <f>VLOOKUP(D832,[2]Reference!$Q:$U,2,FALSE)</f>
        <v>Hitachi - Class 801</v>
      </c>
      <c r="AV832" s="19">
        <f t="shared" si="154"/>
        <v>44959</v>
      </c>
      <c r="AW832" s="12" t="str">
        <f>+VLOOKUP(X832,[2]Reference!BN:BO,2,FALSE)</f>
        <v>Depot</v>
      </c>
      <c r="AX832" s="20" t="str">
        <f t="shared" si="155"/>
        <v>HB</v>
      </c>
      <c r="AY832" s="20" t="str">
        <f>VLOOKUP(AX832,[2]Reference!AH:AI,2,FALSE)</f>
        <v>LNER</v>
      </c>
      <c r="AZ832" s="20" t="str">
        <f>VLOOKUP(D832,[2]Reference!Q:V,6,FALSE)</f>
        <v>Azuma</v>
      </c>
      <c r="BA832" s="20" t="str">
        <f>VLOOKUP(D832,[2]Reference!Q:V,3,FALSE)</f>
        <v>Azuma</v>
      </c>
    </row>
    <row r="833" spans="1:53" ht="13.5" x14ac:dyDescent="0.25">
      <c r="A833" s="28" t="s">
        <v>1562</v>
      </c>
      <c r="B833" s="29">
        <v>44952</v>
      </c>
      <c r="C833" s="28" t="s">
        <v>54</v>
      </c>
      <c r="D833" s="28" t="s">
        <v>161</v>
      </c>
      <c r="E833" s="28" t="s">
        <v>162</v>
      </c>
      <c r="F833" s="28" t="s">
        <v>161</v>
      </c>
      <c r="G833" s="28" t="s">
        <v>154</v>
      </c>
      <c r="H833" s="28" t="s">
        <v>95</v>
      </c>
      <c r="I833" s="28" t="s">
        <v>147</v>
      </c>
      <c r="J833" s="28" t="s">
        <v>148</v>
      </c>
      <c r="K833" s="28" t="s">
        <v>155</v>
      </c>
      <c r="L833" s="28" t="s">
        <v>1563</v>
      </c>
      <c r="M833" s="28" t="s">
        <v>107</v>
      </c>
      <c r="N833" s="30">
        <v>32</v>
      </c>
      <c r="O833" s="30">
        <v>4</v>
      </c>
      <c r="P833" s="30">
        <v>28</v>
      </c>
      <c r="Q833" s="30">
        <v>0</v>
      </c>
      <c r="R833" s="30">
        <v>0</v>
      </c>
      <c r="S833" s="30">
        <v>0</v>
      </c>
      <c r="T833" s="30">
        <v>0</v>
      </c>
      <c r="U833" s="30">
        <v>4</v>
      </c>
      <c r="V833" s="30">
        <v>32</v>
      </c>
      <c r="W833" s="28" t="s">
        <v>1564</v>
      </c>
      <c r="X833" s="28" t="s">
        <v>80</v>
      </c>
      <c r="Y833" s="28" t="s">
        <v>66</v>
      </c>
      <c r="Z833" s="28" t="s">
        <v>924</v>
      </c>
      <c r="AA833" s="28" t="s">
        <v>922</v>
      </c>
      <c r="AB833" s="31">
        <v>0</v>
      </c>
      <c r="AC833" s="31">
        <v>0</v>
      </c>
      <c r="AD833" s="32">
        <v>0</v>
      </c>
      <c r="AE833" s="32">
        <v>0.9</v>
      </c>
      <c r="AF833" s="12" t="str">
        <f t="shared" si="144"/>
        <v>236311</v>
      </c>
      <c r="AG833" s="13" t="str">
        <f>VLOOKUP(D833,[2]Reference!$Q:$U,4,FALSE)</f>
        <v>Fleet</v>
      </c>
      <c r="AH833" s="13" t="str">
        <f>VLOOKUP(D833,[2]Reference!$Q:$U,5,FALSE)</f>
        <v>LNER</v>
      </c>
      <c r="AI833" s="14">
        <f t="shared" si="145"/>
        <v>0</v>
      </c>
      <c r="AJ833" s="14">
        <f t="shared" si="146"/>
        <v>0</v>
      </c>
      <c r="AK833" s="14">
        <f t="shared" si="147"/>
        <v>0</v>
      </c>
      <c r="AL833" s="15">
        <f t="shared" si="148"/>
        <v>0</v>
      </c>
      <c r="AM833" s="14">
        <f t="shared" si="149"/>
        <v>32</v>
      </c>
      <c r="AN833" s="16">
        <f t="shared" si="150"/>
        <v>44954</v>
      </c>
      <c r="AO833" s="17">
        <f>VLOOKUP(B833,[2]Reference!D:E,2,1)</f>
        <v>202311</v>
      </c>
      <c r="AP833" s="12" t="str">
        <f t="shared" si="151"/>
        <v>7</v>
      </c>
      <c r="AQ833" s="18">
        <f t="shared" si="152"/>
        <v>0</v>
      </c>
      <c r="AR833" s="18">
        <f t="shared" si="153"/>
        <v>0.9</v>
      </c>
      <c r="AS833" s="13" t="str">
        <f>VLOOKUP(D833,[2]Reference!$Q:$U,3,FALSE)</f>
        <v>IC225</v>
      </c>
      <c r="AT833" s="13" t="str">
        <f>VLOOKUP(D833,[2]Reference!Q:V,6,FALSE)</f>
        <v>IC225</v>
      </c>
      <c r="AU833" s="13" t="str">
        <f>VLOOKUP(D833,[2]Reference!$Q:$U,2,FALSE)</f>
        <v>MK4 Coach</v>
      </c>
      <c r="AV833" s="19">
        <f t="shared" si="154"/>
        <v>44959</v>
      </c>
      <c r="AW833" s="12" t="str">
        <f>+VLOOKUP(X833,[2]Reference!BN:BO,2,FALSE)</f>
        <v>Fleet</v>
      </c>
      <c r="AX833" s="20" t="str">
        <f t="shared" si="155"/>
        <v>HB</v>
      </c>
      <c r="AY833" s="20" t="str">
        <f>VLOOKUP(AX833,[2]Reference!AH:AI,2,FALSE)</f>
        <v>LNER</v>
      </c>
      <c r="AZ833" s="20" t="str">
        <f>VLOOKUP(D833,[2]Reference!Q:V,6,FALSE)</f>
        <v>IC225</v>
      </c>
      <c r="BA833" s="20" t="str">
        <f>VLOOKUP(D833,[2]Reference!Q:V,3,FALSE)</f>
        <v>IC225</v>
      </c>
    </row>
    <row r="834" spans="1:53" ht="13.5" x14ac:dyDescent="0.25">
      <c r="A834" s="28" t="s">
        <v>1565</v>
      </c>
      <c r="B834" s="29">
        <v>44953</v>
      </c>
      <c r="C834" s="28" t="s">
        <v>54</v>
      </c>
      <c r="D834" s="28" t="s">
        <v>92</v>
      </c>
      <c r="E834" s="28" t="s">
        <v>93</v>
      </c>
      <c r="F834" s="28" t="s">
        <v>92</v>
      </c>
      <c r="G834" s="28" t="s">
        <v>146</v>
      </c>
      <c r="H834" s="28" t="s">
        <v>198</v>
      </c>
      <c r="I834" s="28" t="s">
        <v>209</v>
      </c>
      <c r="J834" s="28" t="s">
        <v>210</v>
      </c>
      <c r="K834" s="28" t="s">
        <v>717</v>
      </c>
      <c r="L834" s="28" t="s">
        <v>659</v>
      </c>
      <c r="M834" s="28" t="s">
        <v>402</v>
      </c>
      <c r="N834" s="30">
        <v>0</v>
      </c>
      <c r="O834" s="30">
        <v>0</v>
      </c>
      <c r="P834" s="30">
        <v>0</v>
      </c>
      <c r="Q834" s="30">
        <v>1</v>
      </c>
      <c r="R834" s="30">
        <v>0</v>
      </c>
      <c r="S834" s="30">
        <v>0</v>
      </c>
      <c r="T834" s="30">
        <v>0</v>
      </c>
      <c r="U834" s="30">
        <v>1</v>
      </c>
      <c r="V834" s="30">
        <v>60</v>
      </c>
      <c r="W834" s="28" t="s">
        <v>1566</v>
      </c>
      <c r="X834" s="28" t="s">
        <v>119</v>
      </c>
      <c r="Y834" s="28" t="s">
        <v>66</v>
      </c>
      <c r="Z834" s="28" t="s">
        <v>924</v>
      </c>
      <c r="AA834" s="28" t="s">
        <v>922</v>
      </c>
      <c r="AB834" s="31">
        <v>1</v>
      </c>
      <c r="AC834" s="31">
        <v>0</v>
      </c>
      <c r="AD834" s="32">
        <v>1</v>
      </c>
      <c r="AE834" s="32">
        <v>1</v>
      </c>
      <c r="AF834" s="12" t="str">
        <f t="shared" ref="AF834:AF897" si="156">LEFT(A834,6)</f>
        <v>237702</v>
      </c>
      <c r="AG834" s="13" t="str">
        <f>VLOOKUP(D834,[2]Reference!$Q:$U,4,FALSE)</f>
        <v>Fleet</v>
      </c>
      <c r="AH834" s="13" t="str">
        <f>VLOOKUP(D834,[2]Reference!$Q:$U,5,FALSE)</f>
        <v>LNER</v>
      </c>
      <c r="AI834" s="14">
        <f t="shared" ref="AI834:AI897" si="157">+AB834</f>
        <v>1</v>
      </c>
      <c r="AJ834" s="14">
        <f t="shared" ref="AJ834:AJ897" si="158">+AC834/2</f>
        <v>0</v>
      </c>
      <c r="AK834" s="14">
        <f t="shared" ref="AK834:AK897" si="159">SUM(AI834:AJ834)</f>
        <v>1</v>
      </c>
      <c r="AL834" s="15">
        <f t="shared" ref="AL834:AL897" si="160">+AD834-AK834</f>
        <v>0</v>
      </c>
      <c r="AM834" s="14">
        <f t="shared" ref="AM834:AM897" si="161">+N834</f>
        <v>0</v>
      </c>
      <c r="AN834" s="16">
        <f t="shared" ref="AN834:AN897" si="162">B834+(7-WEEKDAY(B834))</f>
        <v>44954</v>
      </c>
      <c r="AO834" s="17">
        <f>VLOOKUP(B834,[2]Reference!D:E,2,1)</f>
        <v>202311</v>
      </c>
      <c r="AP834" s="12" t="str">
        <f t="shared" ref="AP834:AP897" si="163">LEFT(X834,1)</f>
        <v>7</v>
      </c>
      <c r="AQ834" s="18">
        <f t="shared" ref="AQ834:AQ897" si="164">+AD834</f>
        <v>1</v>
      </c>
      <c r="AR834" s="18">
        <f t="shared" ref="AR834:AR897" si="165">+AE834</f>
        <v>1</v>
      </c>
      <c r="AS834" s="13" t="str">
        <f>VLOOKUP(D834,[2]Reference!$Q:$U,3,FALSE)</f>
        <v>Azuma</v>
      </c>
      <c r="AT834" s="13" t="str">
        <f>VLOOKUP(D834,[2]Reference!Q:V,6,FALSE)</f>
        <v>Azuma</v>
      </c>
      <c r="AU834" s="13" t="str">
        <f>VLOOKUP(D834,[2]Reference!$Q:$U,2,FALSE)</f>
        <v>Hitachi - Class 801</v>
      </c>
      <c r="AV834" s="19">
        <f t="shared" ref="AV834:AV897" si="166">+B834+7</f>
        <v>44960</v>
      </c>
      <c r="AW834" s="12" t="str">
        <f>+VLOOKUP(X834,[2]Reference!BN:BO,2,FALSE)</f>
        <v>Depot</v>
      </c>
      <c r="AX834" s="20" t="str">
        <f t="shared" ref="AX834:AX897" si="167">MID(F834,2,2)</f>
        <v>HB</v>
      </c>
      <c r="AY834" s="20" t="str">
        <f>VLOOKUP(AX834,[2]Reference!AH:AI,2,FALSE)</f>
        <v>LNER</v>
      </c>
      <c r="AZ834" s="20" t="str">
        <f>VLOOKUP(D834,[2]Reference!Q:V,6,FALSE)</f>
        <v>Azuma</v>
      </c>
      <c r="BA834" s="20" t="str">
        <f>VLOOKUP(D834,[2]Reference!Q:V,3,FALSE)</f>
        <v>Azuma</v>
      </c>
    </row>
    <row r="835" spans="1:53" ht="13.5" x14ac:dyDescent="0.25">
      <c r="A835" s="28" t="s">
        <v>1568</v>
      </c>
      <c r="B835" s="29">
        <v>44953</v>
      </c>
      <c r="C835" s="28" t="s">
        <v>54</v>
      </c>
      <c r="D835" s="28" t="s">
        <v>55</v>
      </c>
      <c r="E835" s="28" t="s">
        <v>56</v>
      </c>
      <c r="F835" s="28" t="s">
        <v>55</v>
      </c>
      <c r="G835" s="28" t="s">
        <v>154</v>
      </c>
      <c r="H835" s="28" t="s">
        <v>73</v>
      </c>
      <c r="I835" s="28" t="s">
        <v>1569</v>
      </c>
      <c r="J835" s="28" t="s">
        <v>1570</v>
      </c>
      <c r="K835" s="28" t="s">
        <v>155</v>
      </c>
      <c r="L835" s="28" t="s">
        <v>1571</v>
      </c>
      <c r="M835" s="28" t="s">
        <v>440</v>
      </c>
      <c r="N835" s="30">
        <v>9</v>
      </c>
      <c r="O835" s="30">
        <v>9</v>
      </c>
      <c r="P835" s="30">
        <v>0</v>
      </c>
      <c r="Q835" s="30">
        <v>0</v>
      </c>
      <c r="R835" s="30">
        <v>0</v>
      </c>
      <c r="S835" s="30">
        <v>0</v>
      </c>
      <c r="T835" s="30">
        <v>0</v>
      </c>
      <c r="U835" s="30">
        <v>2</v>
      </c>
      <c r="V835" s="30">
        <v>9</v>
      </c>
      <c r="W835" s="28" t="s">
        <v>1572</v>
      </c>
      <c r="X835" s="28" t="s">
        <v>80</v>
      </c>
      <c r="Y835" s="28" t="s">
        <v>66</v>
      </c>
      <c r="Z835" s="28" t="s">
        <v>924</v>
      </c>
      <c r="AA835" s="28" t="s">
        <v>922</v>
      </c>
      <c r="AB835" s="31">
        <v>0</v>
      </c>
      <c r="AC835" s="31">
        <v>0</v>
      </c>
      <c r="AD835" s="32">
        <v>0</v>
      </c>
      <c r="AE835" s="32">
        <v>0</v>
      </c>
      <c r="AF835" s="12" t="str">
        <f t="shared" si="156"/>
        <v>238882</v>
      </c>
      <c r="AG835" s="13" t="str">
        <f>VLOOKUP(D835,[2]Reference!$Q:$U,4,FALSE)</f>
        <v>Fleet</v>
      </c>
      <c r="AH835" s="13" t="str">
        <f>VLOOKUP(D835,[2]Reference!$Q:$U,5,FALSE)</f>
        <v>LNER</v>
      </c>
      <c r="AI835" s="14">
        <f t="shared" si="157"/>
        <v>0</v>
      </c>
      <c r="AJ835" s="14">
        <f t="shared" si="158"/>
        <v>0</v>
      </c>
      <c r="AK835" s="14">
        <f t="shared" si="159"/>
        <v>0</v>
      </c>
      <c r="AL835" s="15">
        <f t="shared" si="160"/>
        <v>0</v>
      </c>
      <c r="AM835" s="14">
        <f t="shared" si="161"/>
        <v>9</v>
      </c>
      <c r="AN835" s="16">
        <f t="shared" si="162"/>
        <v>44954</v>
      </c>
      <c r="AO835" s="17">
        <f>VLOOKUP(B835,[2]Reference!D:E,2,1)</f>
        <v>202311</v>
      </c>
      <c r="AP835" s="12" t="str">
        <f t="shared" si="163"/>
        <v>7</v>
      </c>
      <c r="AQ835" s="18">
        <f t="shared" si="164"/>
        <v>0</v>
      </c>
      <c r="AR835" s="18">
        <f t="shared" si="165"/>
        <v>0</v>
      </c>
      <c r="AS835" s="13" t="str">
        <f>VLOOKUP(D835,[2]Reference!$Q:$U,3,FALSE)</f>
        <v>Azuma</v>
      </c>
      <c r="AT835" s="13" t="str">
        <f>VLOOKUP(D835,[2]Reference!Q:V,6,FALSE)</f>
        <v>Azuma</v>
      </c>
      <c r="AU835" s="13" t="str">
        <f>VLOOKUP(D835,[2]Reference!$Q:$U,2,FALSE)</f>
        <v>Hitachi - Class 800</v>
      </c>
      <c r="AV835" s="19">
        <f t="shared" si="166"/>
        <v>44960</v>
      </c>
      <c r="AW835" s="12" t="str">
        <f>+VLOOKUP(X835,[2]Reference!BN:BO,2,FALSE)</f>
        <v>Fleet</v>
      </c>
      <c r="AX835" s="20" t="str">
        <f t="shared" si="167"/>
        <v>HB</v>
      </c>
      <c r="AY835" s="20" t="str">
        <f>VLOOKUP(AX835,[2]Reference!AH:AI,2,FALSE)</f>
        <v>LNER</v>
      </c>
      <c r="AZ835" s="20" t="str">
        <f>VLOOKUP(D835,[2]Reference!Q:V,6,FALSE)</f>
        <v>Azuma</v>
      </c>
      <c r="BA835" s="20" t="str">
        <f>VLOOKUP(D835,[2]Reference!Q:V,3,FALSE)</f>
        <v>Azuma</v>
      </c>
    </row>
    <row r="836" spans="1:53" ht="13.5" x14ac:dyDescent="0.25">
      <c r="A836" s="28" t="s">
        <v>1573</v>
      </c>
      <c r="B836" s="29">
        <v>44953</v>
      </c>
      <c r="C836" s="28" t="s">
        <v>54</v>
      </c>
      <c r="D836" s="28" t="s">
        <v>55</v>
      </c>
      <c r="E836" s="28" t="s">
        <v>56</v>
      </c>
      <c r="F836" s="28" t="s">
        <v>55</v>
      </c>
      <c r="G836" s="28" t="s">
        <v>146</v>
      </c>
      <c r="H836" s="28" t="s">
        <v>339</v>
      </c>
      <c r="I836" s="28" t="s">
        <v>694</v>
      </c>
      <c r="J836" s="28" t="s">
        <v>695</v>
      </c>
      <c r="K836" s="28" t="s">
        <v>201</v>
      </c>
      <c r="L836" s="28" t="s">
        <v>1574</v>
      </c>
      <c r="M836" s="28" t="s">
        <v>234</v>
      </c>
      <c r="N836" s="30">
        <v>84</v>
      </c>
      <c r="O836" s="30">
        <v>49</v>
      </c>
      <c r="P836" s="30">
        <v>35</v>
      </c>
      <c r="Q836" s="30">
        <v>0</v>
      </c>
      <c r="R836" s="30">
        <v>0</v>
      </c>
      <c r="S836" s="30">
        <v>0</v>
      </c>
      <c r="T836" s="30">
        <v>0</v>
      </c>
      <c r="U836" s="30">
        <v>5</v>
      </c>
      <c r="V836" s="30">
        <v>84</v>
      </c>
      <c r="W836" s="28" t="s">
        <v>1575</v>
      </c>
      <c r="X836" s="28" t="s">
        <v>80</v>
      </c>
      <c r="Y836" s="28" t="s">
        <v>66</v>
      </c>
      <c r="Z836" s="28" t="s">
        <v>924</v>
      </c>
      <c r="AA836" s="28" t="s">
        <v>922</v>
      </c>
      <c r="AB836" s="31">
        <v>0</v>
      </c>
      <c r="AC836" s="31">
        <v>0</v>
      </c>
      <c r="AD836" s="32">
        <v>0.81</v>
      </c>
      <c r="AE836" s="32">
        <v>0.81</v>
      </c>
      <c r="AF836" s="12" t="str">
        <f t="shared" si="156"/>
        <v>239163</v>
      </c>
      <c r="AG836" s="13" t="str">
        <f>VLOOKUP(D836,[2]Reference!$Q:$U,4,FALSE)</f>
        <v>Fleet</v>
      </c>
      <c r="AH836" s="13" t="str">
        <f>VLOOKUP(D836,[2]Reference!$Q:$U,5,FALSE)</f>
        <v>LNER</v>
      </c>
      <c r="AI836" s="14">
        <f t="shared" si="157"/>
        <v>0</v>
      </c>
      <c r="AJ836" s="14">
        <f t="shared" si="158"/>
        <v>0</v>
      </c>
      <c r="AK836" s="14">
        <f t="shared" si="159"/>
        <v>0</v>
      </c>
      <c r="AL836" s="15">
        <f t="shared" si="160"/>
        <v>0.81</v>
      </c>
      <c r="AM836" s="14">
        <f t="shared" si="161"/>
        <v>84</v>
      </c>
      <c r="AN836" s="16">
        <f t="shared" si="162"/>
        <v>44954</v>
      </c>
      <c r="AO836" s="17">
        <f>VLOOKUP(B836,[2]Reference!D:E,2,1)</f>
        <v>202311</v>
      </c>
      <c r="AP836" s="12" t="str">
        <f t="shared" si="163"/>
        <v>7</v>
      </c>
      <c r="AQ836" s="18">
        <f t="shared" si="164"/>
        <v>0.81</v>
      </c>
      <c r="AR836" s="18">
        <f t="shared" si="165"/>
        <v>0.81</v>
      </c>
      <c r="AS836" s="13" t="str">
        <f>VLOOKUP(D836,[2]Reference!$Q:$U,3,FALSE)</f>
        <v>Azuma</v>
      </c>
      <c r="AT836" s="13" t="str">
        <f>VLOOKUP(D836,[2]Reference!Q:V,6,FALSE)</f>
        <v>Azuma</v>
      </c>
      <c r="AU836" s="13" t="str">
        <f>VLOOKUP(D836,[2]Reference!$Q:$U,2,FALSE)</f>
        <v>Hitachi - Class 800</v>
      </c>
      <c r="AV836" s="19">
        <f t="shared" si="166"/>
        <v>44960</v>
      </c>
      <c r="AW836" s="12" t="str">
        <f>+VLOOKUP(X836,[2]Reference!BN:BO,2,FALSE)</f>
        <v>Fleet</v>
      </c>
      <c r="AX836" s="20" t="str">
        <f t="shared" si="167"/>
        <v>HB</v>
      </c>
      <c r="AY836" s="20" t="str">
        <f>VLOOKUP(AX836,[2]Reference!AH:AI,2,FALSE)</f>
        <v>LNER</v>
      </c>
      <c r="AZ836" s="20" t="str">
        <f>VLOOKUP(D836,[2]Reference!Q:V,6,FALSE)</f>
        <v>Azuma</v>
      </c>
      <c r="BA836" s="20" t="str">
        <f>VLOOKUP(D836,[2]Reference!Q:V,3,FALSE)</f>
        <v>Azuma</v>
      </c>
    </row>
    <row r="837" spans="1:53" ht="13.5" x14ac:dyDescent="0.25">
      <c r="A837" s="28" t="s">
        <v>1577</v>
      </c>
      <c r="B837" s="29">
        <v>44954</v>
      </c>
      <c r="C837" s="28" t="s">
        <v>54</v>
      </c>
      <c r="D837" s="28" t="s">
        <v>70</v>
      </c>
      <c r="E837" s="28" t="s">
        <v>71</v>
      </c>
      <c r="F837" s="28" t="s">
        <v>70</v>
      </c>
      <c r="G837" s="28" t="s">
        <v>146</v>
      </c>
      <c r="H837" s="28" t="s">
        <v>73</v>
      </c>
      <c r="I837" s="28" t="s">
        <v>843</v>
      </c>
      <c r="J837" s="28" t="s">
        <v>844</v>
      </c>
      <c r="K837" s="28" t="s">
        <v>149</v>
      </c>
      <c r="L837" s="28" t="s">
        <v>1578</v>
      </c>
      <c r="M837" s="28" t="s">
        <v>185</v>
      </c>
      <c r="N837" s="30">
        <v>34</v>
      </c>
      <c r="O837" s="30">
        <v>18</v>
      </c>
      <c r="P837" s="30">
        <v>16</v>
      </c>
      <c r="Q837" s="30">
        <v>0</v>
      </c>
      <c r="R837" s="30">
        <v>0</v>
      </c>
      <c r="S837" s="30">
        <v>0</v>
      </c>
      <c r="T837" s="30">
        <v>0</v>
      </c>
      <c r="U837" s="30">
        <v>3</v>
      </c>
      <c r="V837" s="30">
        <v>34</v>
      </c>
      <c r="W837" s="28" t="s">
        <v>1579</v>
      </c>
      <c r="X837" s="28" t="s">
        <v>80</v>
      </c>
      <c r="Y837" s="28" t="s">
        <v>66</v>
      </c>
      <c r="Z837" s="28" t="s">
        <v>924</v>
      </c>
      <c r="AA837" s="28" t="s">
        <v>922</v>
      </c>
      <c r="AB837" s="31">
        <v>0</v>
      </c>
      <c r="AC837" s="31">
        <v>0</v>
      </c>
      <c r="AD837" s="32">
        <v>0</v>
      </c>
      <c r="AE837" s="32">
        <v>1</v>
      </c>
      <c r="AF837" s="12" t="str">
        <f t="shared" si="156"/>
        <v>241004</v>
      </c>
      <c r="AG837" s="13" t="str">
        <f>VLOOKUP(D837,[2]Reference!$Q:$U,4,FALSE)</f>
        <v>Fleet</v>
      </c>
      <c r="AH837" s="13" t="str">
        <f>VLOOKUP(D837,[2]Reference!$Q:$U,5,FALSE)</f>
        <v>LNER</v>
      </c>
      <c r="AI837" s="14">
        <f t="shared" si="157"/>
        <v>0</v>
      </c>
      <c r="AJ837" s="14">
        <f t="shared" si="158"/>
        <v>0</v>
      </c>
      <c r="AK837" s="14">
        <f t="shared" si="159"/>
        <v>0</v>
      </c>
      <c r="AL837" s="15">
        <f t="shared" si="160"/>
        <v>0</v>
      </c>
      <c r="AM837" s="14">
        <f t="shared" si="161"/>
        <v>34</v>
      </c>
      <c r="AN837" s="16">
        <f t="shared" si="162"/>
        <v>44954</v>
      </c>
      <c r="AO837" s="17">
        <f>VLOOKUP(B837,[2]Reference!D:E,2,1)</f>
        <v>202311</v>
      </c>
      <c r="AP837" s="12" t="str">
        <f t="shared" si="163"/>
        <v>7</v>
      </c>
      <c r="AQ837" s="18">
        <f t="shared" si="164"/>
        <v>0</v>
      </c>
      <c r="AR837" s="18">
        <f t="shared" si="165"/>
        <v>1</v>
      </c>
      <c r="AS837" s="13" t="str">
        <f>VLOOKUP(D837,[2]Reference!$Q:$U,3,FALSE)</f>
        <v>IC225</v>
      </c>
      <c r="AT837" s="13" t="str">
        <f>VLOOKUP(D837,[2]Reference!Q:V,6,FALSE)</f>
        <v>IC225</v>
      </c>
      <c r="AU837" s="13" t="str">
        <f>VLOOKUP(D837,[2]Reference!$Q:$U,2,FALSE)</f>
        <v>Cl 91 Loco</v>
      </c>
      <c r="AV837" s="19">
        <f t="shared" si="166"/>
        <v>44961</v>
      </c>
      <c r="AW837" s="12" t="str">
        <f>+VLOOKUP(X837,[2]Reference!BN:BO,2,FALSE)</f>
        <v>Fleet</v>
      </c>
      <c r="AX837" s="20" t="str">
        <f t="shared" si="167"/>
        <v>HB</v>
      </c>
      <c r="AY837" s="20" t="str">
        <f>VLOOKUP(AX837,[2]Reference!AH:AI,2,FALSE)</f>
        <v>LNER</v>
      </c>
      <c r="AZ837" s="20" t="str">
        <f>VLOOKUP(D837,[2]Reference!Q:V,6,FALSE)</f>
        <v>IC225</v>
      </c>
      <c r="BA837" s="20" t="str">
        <f>VLOOKUP(D837,[2]Reference!Q:V,3,FALSE)</f>
        <v>IC225</v>
      </c>
    </row>
    <row r="838" spans="1:53" ht="13.5" x14ac:dyDescent="0.25">
      <c r="A838" s="28" t="s">
        <v>1580</v>
      </c>
      <c r="B838" s="29">
        <v>44954</v>
      </c>
      <c r="C838" s="28" t="s">
        <v>54</v>
      </c>
      <c r="D838" s="28" t="s">
        <v>55</v>
      </c>
      <c r="E838" s="28" t="s">
        <v>56</v>
      </c>
      <c r="F838" s="28" t="s">
        <v>55</v>
      </c>
      <c r="G838" s="28" t="s">
        <v>231</v>
      </c>
      <c r="H838" s="28" t="s">
        <v>84</v>
      </c>
      <c r="I838" s="28" t="s">
        <v>251</v>
      </c>
      <c r="J838" s="28" t="s">
        <v>252</v>
      </c>
      <c r="K838" s="28" t="s">
        <v>1113</v>
      </c>
      <c r="L838" s="28" t="s">
        <v>1581</v>
      </c>
      <c r="M838" s="28" t="s">
        <v>267</v>
      </c>
      <c r="N838" s="30">
        <v>6</v>
      </c>
      <c r="O838" s="30">
        <v>6</v>
      </c>
      <c r="P838" s="30">
        <v>0</v>
      </c>
      <c r="Q838" s="30">
        <v>0</v>
      </c>
      <c r="R838" s="30">
        <v>0</v>
      </c>
      <c r="S838" s="30">
        <v>0</v>
      </c>
      <c r="T838" s="30">
        <v>0</v>
      </c>
      <c r="U838" s="30">
        <v>1</v>
      </c>
      <c r="V838" s="30">
        <v>6</v>
      </c>
      <c r="W838" s="28" t="s">
        <v>1582</v>
      </c>
      <c r="X838" s="28" t="s">
        <v>80</v>
      </c>
      <c r="Y838" s="28" t="s">
        <v>66</v>
      </c>
      <c r="Z838" s="28" t="s">
        <v>924</v>
      </c>
      <c r="AA838" s="28" t="s">
        <v>922</v>
      </c>
      <c r="AB838" s="31">
        <v>0</v>
      </c>
      <c r="AC838" s="31">
        <v>0</v>
      </c>
      <c r="AD838" s="32">
        <v>0</v>
      </c>
      <c r="AE838" s="32">
        <v>0</v>
      </c>
      <c r="AF838" s="12" t="str">
        <f t="shared" si="156"/>
        <v>241178</v>
      </c>
      <c r="AG838" s="13" t="str">
        <f>VLOOKUP(D838,[2]Reference!$Q:$U,4,FALSE)</f>
        <v>Fleet</v>
      </c>
      <c r="AH838" s="13" t="str">
        <f>VLOOKUP(D838,[2]Reference!$Q:$U,5,FALSE)</f>
        <v>LNER</v>
      </c>
      <c r="AI838" s="14">
        <f t="shared" si="157"/>
        <v>0</v>
      </c>
      <c r="AJ838" s="14">
        <f t="shared" si="158"/>
        <v>0</v>
      </c>
      <c r="AK838" s="14">
        <f t="shared" si="159"/>
        <v>0</v>
      </c>
      <c r="AL838" s="15">
        <f t="shared" si="160"/>
        <v>0</v>
      </c>
      <c r="AM838" s="14">
        <f t="shared" si="161"/>
        <v>6</v>
      </c>
      <c r="AN838" s="16">
        <f t="shared" si="162"/>
        <v>44954</v>
      </c>
      <c r="AO838" s="17">
        <f>VLOOKUP(B838,[2]Reference!D:E,2,1)</f>
        <v>202311</v>
      </c>
      <c r="AP838" s="12" t="str">
        <f t="shared" si="163"/>
        <v>7</v>
      </c>
      <c r="AQ838" s="18">
        <f t="shared" si="164"/>
        <v>0</v>
      </c>
      <c r="AR838" s="18">
        <f t="shared" si="165"/>
        <v>0</v>
      </c>
      <c r="AS838" s="13" t="str">
        <f>VLOOKUP(D838,[2]Reference!$Q:$U,3,FALSE)</f>
        <v>Azuma</v>
      </c>
      <c r="AT838" s="13" t="str">
        <f>VLOOKUP(D838,[2]Reference!Q:V,6,FALSE)</f>
        <v>Azuma</v>
      </c>
      <c r="AU838" s="13" t="str">
        <f>VLOOKUP(D838,[2]Reference!$Q:$U,2,FALSE)</f>
        <v>Hitachi - Class 800</v>
      </c>
      <c r="AV838" s="19">
        <f t="shared" si="166"/>
        <v>44961</v>
      </c>
      <c r="AW838" s="12" t="str">
        <f>+VLOOKUP(X838,[2]Reference!BN:BO,2,FALSE)</f>
        <v>Fleet</v>
      </c>
      <c r="AX838" s="20" t="str">
        <f t="shared" si="167"/>
        <v>HB</v>
      </c>
      <c r="AY838" s="20" t="str">
        <f>VLOOKUP(AX838,[2]Reference!AH:AI,2,FALSE)</f>
        <v>LNER</v>
      </c>
      <c r="AZ838" s="20" t="str">
        <f>VLOOKUP(D838,[2]Reference!Q:V,6,FALSE)</f>
        <v>Azuma</v>
      </c>
      <c r="BA838" s="20" t="str">
        <f>VLOOKUP(D838,[2]Reference!Q:V,3,FALSE)</f>
        <v>Azuma</v>
      </c>
    </row>
    <row r="839" spans="1:53" ht="13.5" x14ac:dyDescent="0.25">
      <c r="A839" s="28" t="s">
        <v>1583</v>
      </c>
      <c r="B839" s="29">
        <v>44954</v>
      </c>
      <c r="C839" s="28" t="s">
        <v>54</v>
      </c>
      <c r="D839" s="28" t="s">
        <v>55</v>
      </c>
      <c r="E839" s="28" t="s">
        <v>56</v>
      </c>
      <c r="F839" s="28" t="s">
        <v>55</v>
      </c>
      <c r="G839" s="28" t="s">
        <v>895</v>
      </c>
      <c r="H839" s="28" t="s">
        <v>84</v>
      </c>
      <c r="I839" s="28" t="s">
        <v>251</v>
      </c>
      <c r="J839" s="28" t="s">
        <v>252</v>
      </c>
      <c r="K839" s="28" t="s">
        <v>1584</v>
      </c>
      <c r="L839" s="28" t="s">
        <v>1585</v>
      </c>
      <c r="M839" s="28" t="s">
        <v>440</v>
      </c>
      <c r="N839" s="30">
        <v>3</v>
      </c>
      <c r="O839" s="30">
        <v>3</v>
      </c>
      <c r="P839" s="30">
        <v>0</v>
      </c>
      <c r="Q839" s="30">
        <v>0</v>
      </c>
      <c r="R839" s="30">
        <v>0</v>
      </c>
      <c r="S839" s="30">
        <v>0</v>
      </c>
      <c r="T839" s="30">
        <v>0</v>
      </c>
      <c r="U839" s="30">
        <v>1</v>
      </c>
      <c r="V839" s="30">
        <v>3</v>
      </c>
      <c r="W839" s="28" t="s">
        <v>1586</v>
      </c>
      <c r="X839" s="28" t="s">
        <v>80</v>
      </c>
      <c r="Y839" s="28" t="s">
        <v>66</v>
      </c>
      <c r="Z839" s="28" t="s">
        <v>924</v>
      </c>
      <c r="AA839" s="28" t="s">
        <v>922</v>
      </c>
      <c r="AB839" s="31">
        <v>0</v>
      </c>
      <c r="AC839" s="31">
        <v>0</v>
      </c>
      <c r="AD839" s="32">
        <v>0</v>
      </c>
      <c r="AE839" s="32">
        <v>0</v>
      </c>
      <c r="AF839" s="12" t="str">
        <f t="shared" si="156"/>
        <v>241197</v>
      </c>
      <c r="AG839" s="13" t="str">
        <f>VLOOKUP(D839,[2]Reference!$Q:$U,4,FALSE)</f>
        <v>Fleet</v>
      </c>
      <c r="AH839" s="13" t="str">
        <f>VLOOKUP(D839,[2]Reference!$Q:$U,5,FALSE)</f>
        <v>LNER</v>
      </c>
      <c r="AI839" s="14">
        <f t="shared" si="157"/>
        <v>0</v>
      </c>
      <c r="AJ839" s="14">
        <f t="shared" si="158"/>
        <v>0</v>
      </c>
      <c r="AK839" s="14">
        <f t="shared" si="159"/>
        <v>0</v>
      </c>
      <c r="AL839" s="15">
        <f t="shared" si="160"/>
        <v>0</v>
      </c>
      <c r="AM839" s="14">
        <f t="shared" si="161"/>
        <v>3</v>
      </c>
      <c r="AN839" s="16">
        <f t="shared" si="162"/>
        <v>44954</v>
      </c>
      <c r="AO839" s="17">
        <f>VLOOKUP(B839,[2]Reference!D:E,2,1)</f>
        <v>202311</v>
      </c>
      <c r="AP839" s="12" t="str">
        <f t="shared" si="163"/>
        <v>7</v>
      </c>
      <c r="AQ839" s="18">
        <f t="shared" si="164"/>
        <v>0</v>
      </c>
      <c r="AR839" s="18">
        <f t="shared" si="165"/>
        <v>0</v>
      </c>
      <c r="AS839" s="13" t="str">
        <f>VLOOKUP(D839,[2]Reference!$Q:$U,3,FALSE)</f>
        <v>Azuma</v>
      </c>
      <c r="AT839" s="13" t="str">
        <f>VLOOKUP(D839,[2]Reference!Q:V,6,FALSE)</f>
        <v>Azuma</v>
      </c>
      <c r="AU839" s="13" t="str">
        <f>VLOOKUP(D839,[2]Reference!$Q:$U,2,FALSE)</f>
        <v>Hitachi - Class 800</v>
      </c>
      <c r="AV839" s="19">
        <f t="shared" si="166"/>
        <v>44961</v>
      </c>
      <c r="AW839" s="12" t="str">
        <f>+VLOOKUP(X839,[2]Reference!BN:BO,2,FALSE)</f>
        <v>Fleet</v>
      </c>
      <c r="AX839" s="20" t="str">
        <f t="shared" si="167"/>
        <v>HB</v>
      </c>
      <c r="AY839" s="20" t="str">
        <f>VLOOKUP(AX839,[2]Reference!AH:AI,2,FALSE)</f>
        <v>LNER</v>
      </c>
      <c r="AZ839" s="20" t="str">
        <f>VLOOKUP(D839,[2]Reference!Q:V,6,FALSE)</f>
        <v>Azuma</v>
      </c>
      <c r="BA839" s="20" t="str">
        <f>VLOOKUP(D839,[2]Reference!Q:V,3,FALSE)</f>
        <v>Azuma</v>
      </c>
    </row>
    <row r="840" spans="1:53" ht="13.5" x14ac:dyDescent="0.25">
      <c r="A840" s="28" t="s">
        <v>1587</v>
      </c>
      <c r="B840" s="29">
        <v>44954</v>
      </c>
      <c r="C840" s="28" t="s">
        <v>54</v>
      </c>
      <c r="D840" s="28" t="s">
        <v>92</v>
      </c>
      <c r="E840" s="28" t="s">
        <v>93</v>
      </c>
      <c r="F840" s="28" t="s">
        <v>92</v>
      </c>
      <c r="G840" s="28" t="s">
        <v>154</v>
      </c>
      <c r="H840" s="28" t="s">
        <v>73</v>
      </c>
      <c r="I840" s="28" t="s">
        <v>1165</v>
      </c>
      <c r="J840" s="28" t="s">
        <v>1166</v>
      </c>
      <c r="K840" s="28" t="s">
        <v>155</v>
      </c>
      <c r="L840" s="28" t="s">
        <v>1588</v>
      </c>
      <c r="M840" s="28" t="s">
        <v>523</v>
      </c>
      <c r="N840" s="30">
        <v>55</v>
      </c>
      <c r="O840" s="30">
        <v>29</v>
      </c>
      <c r="P840" s="30">
        <v>26</v>
      </c>
      <c r="Q840" s="30">
        <v>3</v>
      </c>
      <c r="R840" s="30">
        <v>1</v>
      </c>
      <c r="S840" s="30">
        <v>0</v>
      </c>
      <c r="T840" s="30">
        <v>0</v>
      </c>
      <c r="U840" s="30">
        <v>8</v>
      </c>
      <c r="V840" s="30">
        <v>295</v>
      </c>
      <c r="W840" s="28" t="s">
        <v>1589</v>
      </c>
      <c r="X840" s="28" t="s">
        <v>80</v>
      </c>
      <c r="Y840" s="28" t="s">
        <v>66</v>
      </c>
      <c r="Z840" s="28" t="s">
        <v>924</v>
      </c>
      <c r="AA840" s="28" t="s">
        <v>922</v>
      </c>
      <c r="AB840" s="31">
        <v>4</v>
      </c>
      <c r="AC840" s="31">
        <v>0</v>
      </c>
      <c r="AD840" s="32">
        <v>4</v>
      </c>
      <c r="AE840" s="32">
        <v>5.85</v>
      </c>
      <c r="AF840" s="12" t="str">
        <f t="shared" si="156"/>
        <v>241509</v>
      </c>
      <c r="AG840" s="13" t="str">
        <f>VLOOKUP(D840,[2]Reference!$Q:$U,4,FALSE)</f>
        <v>Fleet</v>
      </c>
      <c r="AH840" s="13" t="str">
        <f>VLOOKUP(D840,[2]Reference!$Q:$U,5,FALSE)</f>
        <v>LNER</v>
      </c>
      <c r="AI840" s="14">
        <f t="shared" si="157"/>
        <v>4</v>
      </c>
      <c r="AJ840" s="14">
        <f t="shared" si="158"/>
        <v>0</v>
      </c>
      <c r="AK840" s="14">
        <f t="shared" si="159"/>
        <v>4</v>
      </c>
      <c r="AL840" s="15">
        <f t="shared" si="160"/>
        <v>0</v>
      </c>
      <c r="AM840" s="14">
        <f t="shared" si="161"/>
        <v>55</v>
      </c>
      <c r="AN840" s="16">
        <f t="shared" si="162"/>
        <v>44954</v>
      </c>
      <c r="AO840" s="17">
        <f>VLOOKUP(B840,[2]Reference!D:E,2,1)</f>
        <v>202311</v>
      </c>
      <c r="AP840" s="12" t="str">
        <f t="shared" si="163"/>
        <v>7</v>
      </c>
      <c r="AQ840" s="18">
        <f t="shared" si="164"/>
        <v>4</v>
      </c>
      <c r="AR840" s="18">
        <f t="shared" si="165"/>
        <v>5.85</v>
      </c>
      <c r="AS840" s="13" t="str">
        <f>VLOOKUP(D840,[2]Reference!$Q:$U,3,FALSE)</f>
        <v>Azuma</v>
      </c>
      <c r="AT840" s="13" t="str">
        <f>VLOOKUP(D840,[2]Reference!Q:V,6,FALSE)</f>
        <v>Azuma</v>
      </c>
      <c r="AU840" s="13" t="str">
        <f>VLOOKUP(D840,[2]Reference!$Q:$U,2,FALSE)</f>
        <v>Hitachi - Class 801</v>
      </c>
      <c r="AV840" s="19">
        <f t="shared" si="166"/>
        <v>44961</v>
      </c>
      <c r="AW840" s="12" t="str">
        <f>+VLOOKUP(X840,[2]Reference!BN:BO,2,FALSE)</f>
        <v>Fleet</v>
      </c>
      <c r="AX840" s="20" t="str">
        <f t="shared" si="167"/>
        <v>HB</v>
      </c>
      <c r="AY840" s="20" t="str">
        <f>VLOOKUP(AX840,[2]Reference!AH:AI,2,FALSE)</f>
        <v>LNER</v>
      </c>
      <c r="AZ840" s="20" t="str">
        <f>VLOOKUP(D840,[2]Reference!Q:V,6,FALSE)</f>
        <v>Azuma</v>
      </c>
      <c r="BA840" s="20" t="str">
        <f>VLOOKUP(D840,[2]Reference!Q:V,3,FALSE)</f>
        <v>Azuma</v>
      </c>
    </row>
    <row r="841" spans="1:53" ht="13.5" x14ac:dyDescent="0.25">
      <c r="A841" s="28" t="s">
        <v>1590</v>
      </c>
      <c r="B841" s="29">
        <v>44955</v>
      </c>
      <c r="C841" s="28" t="s">
        <v>54</v>
      </c>
      <c r="D841" s="28" t="s">
        <v>70</v>
      </c>
      <c r="E841" s="28" t="s">
        <v>71</v>
      </c>
      <c r="F841" s="28" t="s">
        <v>70</v>
      </c>
      <c r="G841" s="28" t="s">
        <v>94</v>
      </c>
      <c r="H841" s="28" t="s">
        <v>237</v>
      </c>
      <c r="I841" s="28" t="s">
        <v>1591</v>
      </c>
      <c r="J841" s="28" t="s">
        <v>1592</v>
      </c>
      <c r="K841" s="28" t="s">
        <v>98</v>
      </c>
      <c r="L841" s="28" t="s">
        <v>1593</v>
      </c>
      <c r="M841" s="28" t="s">
        <v>664</v>
      </c>
      <c r="N841" s="30">
        <v>8</v>
      </c>
      <c r="O841" s="30">
        <v>0</v>
      </c>
      <c r="P841" s="30">
        <v>8</v>
      </c>
      <c r="Q841" s="30">
        <v>1</v>
      </c>
      <c r="R841" s="30">
        <v>0</v>
      </c>
      <c r="S841" s="30">
        <v>0</v>
      </c>
      <c r="T841" s="30">
        <v>0</v>
      </c>
      <c r="U841" s="30">
        <v>2</v>
      </c>
      <c r="V841" s="30">
        <v>83</v>
      </c>
      <c r="W841" s="28" t="s">
        <v>1594</v>
      </c>
      <c r="X841" s="28" t="s">
        <v>80</v>
      </c>
      <c r="Y841" s="28" t="s">
        <v>66</v>
      </c>
      <c r="Z841" s="28" t="s">
        <v>1052</v>
      </c>
      <c r="AA841" s="28" t="s">
        <v>922</v>
      </c>
      <c r="AB841" s="31">
        <v>1</v>
      </c>
      <c r="AC841" s="31">
        <v>0</v>
      </c>
      <c r="AD841" s="32">
        <v>1</v>
      </c>
      <c r="AE841" s="32">
        <v>1</v>
      </c>
      <c r="AF841" s="12" t="str">
        <f t="shared" si="156"/>
        <v>243087</v>
      </c>
      <c r="AG841" s="13" t="str">
        <f>VLOOKUP(D841,[2]Reference!$Q:$U,4,FALSE)</f>
        <v>Fleet</v>
      </c>
      <c r="AH841" s="13" t="str">
        <f>VLOOKUP(D841,[2]Reference!$Q:$U,5,FALSE)</f>
        <v>LNER</v>
      </c>
      <c r="AI841" s="14">
        <f t="shared" si="157"/>
        <v>1</v>
      </c>
      <c r="AJ841" s="14">
        <f t="shared" si="158"/>
        <v>0</v>
      </c>
      <c r="AK841" s="14">
        <f t="shared" si="159"/>
        <v>1</v>
      </c>
      <c r="AL841" s="15">
        <f t="shared" si="160"/>
        <v>0</v>
      </c>
      <c r="AM841" s="14">
        <f t="shared" si="161"/>
        <v>8</v>
      </c>
      <c r="AN841" s="16">
        <f t="shared" si="162"/>
        <v>44961</v>
      </c>
      <c r="AO841" s="17">
        <f>VLOOKUP(B841,[2]Reference!D:E,2,1)</f>
        <v>202311</v>
      </c>
      <c r="AP841" s="12" t="str">
        <f t="shared" si="163"/>
        <v>7</v>
      </c>
      <c r="AQ841" s="18">
        <f t="shared" si="164"/>
        <v>1</v>
      </c>
      <c r="AR841" s="18">
        <f t="shared" si="165"/>
        <v>1</v>
      </c>
      <c r="AS841" s="13" t="str">
        <f>VLOOKUP(D841,[2]Reference!$Q:$U,3,FALSE)</f>
        <v>IC225</v>
      </c>
      <c r="AT841" s="13" t="str">
        <f>VLOOKUP(D841,[2]Reference!Q:V,6,FALSE)</f>
        <v>IC225</v>
      </c>
      <c r="AU841" s="13" t="str">
        <f>VLOOKUP(D841,[2]Reference!$Q:$U,2,FALSE)</f>
        <v>Cl 91 Loco</v>
      </c>
      <c r="AV841" s="19">
        <f t="shared" si="166"/>
        <v>44962</v>
      </c>
      <c r="AW841" s="12" t="str">
        <f>+VLOOKUP(X841,[2]Reference!BN:BO,2,FALSE)</f>
        <v>Fleet</v>
      </c>
      <c r="AX841" s="20" t="str">
        <f t="shared" si="167"/>
        <v>HB</v>
      </c>
      <c r="AY841" s="20" t="str">
        <f>VLOOKUP(AX841,[2]Reference!AH:AI,2,FALSE)</f>
        <v>LNER</v>
      </c>
      <c r="AZ841" s="20" t="str">
        <f>VLOOKUP(D841,[2]Reference!Q:V,6,FALSE)</f>
        <v>IC225</v>
      </c>
      <c r="BA841" s="20" t="str">
        <f>VLOOKUP(D841,[2]Reference!Q:V,3,FALSE)</f>
        <v>IC225</v>
      </c>
    </row>
    <row r="842" spans="1:53" ht="13.5" x14ac:dyDescent="0.25">
      <c r="A842" s="28" t="s">
        <v>1596</v>
      </c>
      <c r="B842" s="29">
        <v>44955</v>
      </c>
      <c r="C842" s="28" t="s">
        <v>54</v>
      </c>
      <c r="D842" s="28" t="s">
        <v>55</v>
      </c>
      <c r="E842" s="28" t="s">
        <v>56</v>
      </c>
      <c r="F842" s="28" t="s">
        <v>55</v>
      </c>
      <c r="G842" s="28" t="s">
        <v>94</v>
      </c>
      <c r="H842" s="28" t="s">
        <v>84</v>
      </c>
      <c r="I842" s="28" t="s">
        <v>251</v>
      </c>
      <c r="J842" s="28" t="s">
        <v>252</v>
      </c>
      <c r="K842" s="28" t="s">
        <v>1474</v>
      </c>
      <c r="L842" s="28" t="s">
        <v>1597</v>
      </c>
      <c r="M842" s="28" t="s">
        <v>440</v>
      </c>
      <c r="N842" s="30">
        <v>4</v>
      </c>
      <c r="O842" s="30">
        <v>4</v>
      </c>
      <c r="P842" s="30">
        <v>0</v>
      </c>
      <c r="Q842" s="30">
        <v>0</v>
      </c>
      <c r="R842" s="30">
        <v>0</v>
      </c>
      <c r="S842" s="30">
        <v>0</v>
      </c>
      <c r="T842" s="30">
        <v>0</v>
      </c>
      <c r="U842" s="30">
        <v>1</v>
      </c>
      <c r="V842" s="30">
        <v>4</v>
      </c>
      <c r="W842" s="28" t="s">
        <v>1598</v>
      </c>
      <c r="X842" s="28" t="s">
        <v>80</v>
      </c>
      <c r="Y842" s="28" t="s">
        <v>66</v>
      </c>
      <c r="Z842" s="28" t="s">
        <v>1052</v>
      </c>
      <c r="AA842" s="28" t="s">
        <v>922</v>
      </c>
      <c r="AB842" s="31">
        <v>0</v>
      </c>
      <c r="AC842" s="31">
        <v>0</v>
      </c>
      <c r="AD842" s="32">
        <v>0</v>
      </c>
      <c r="AE842" s="32">
        <v>0</v>
      </c>
      <c r="AF842" s="12" t="str">
        <f t="shared" si="156"/>
        <v>243435</v>
      </c>
      <c r="AG842" s="13" t="str">
        <f>VLOOKUP(D842,[2]Reference!$Q:$U,4,FALSE)</f>
        <v>Fleet</v>
      </c>
      <c r="AH842" s="13" t="str">
        <f>VLOOKUP(D842,[2]Reference!$Q:$U,5,FALSE)</f>
        <v>LNER</v>
      </c>
      <c r="AI842" s="14">
        <f t="shared" si="157"/>
        <v>0</v>
      </c>
      <c r="AJ842" s="14">
        <f t="shared" si="158"/>
        <v>0</v>
      </c>
      <c r="AK842" s="14">
        <f t="shared" si="159"/>
        <v>0</v>
      </c>
      <c r="AL842" s="15">
        <f t="shared" si="160"/>
        <v>0</v>
      </c>
      <c r="AM842" s="14">
        <f t="shared" si="161"/>
        <v>4</v>
      </c>
      <c r="AN842" s="16">
        <f t="shared" si="162"/>
        <v>44961</v>
      </c>
      <c r="AO842" s="17">
        <f>VLOOKUP(B842,[2]Reference!D:E,2,1)</f>
        <v>202311</v>
      </c>
      <c r="AP842" s="12" t="str">
        <f t="shared" si="163"/>
        <v>7</v>
      </c>
      <c r="AQ842" s="18">
        <f t="shared" si="164"/>
        <v>0</v>
      </c>
      <c r="AR842" s="18">
        <f t="shared" si="165"/>
        <v>0</v>
      </c>
      <c r="AS842" s="13" t="str">
        <f>VLOOKUP(D842,[2]Reference!$Q:$U,3,FALSE)</f>
        <v>Azuma</v>
      </c>
      <c r="AT842" s="13" t="str">
        <f>VLOOKUP(D842,[2]Reference!Q:V,6,FALSE)</f>
        <v>Azuma</v>
      </c>
      <c r="AU842" s="13" t="str">
        <f>VLOOKUP(D842,[2]Reference!$Q:$U,2,FALSE)</f>
        <v>Hitachi - Class 800</v>
      </c>
      <c r="AV842" s="19">
        <f t="shared" si="166"/>
        <v>44962</v>
      </c>
      <c r="AW842" s="12" t="str">
        <f>+VLOOKUP(X842,[2]Reference!BN:BO,2,FALSE)</f>
        <v>Fleet</v>
      </c>
      <c r="AX842" s="20" t="str">
        <f t="shared" si="167"/>
        <v>HB</v>
      </c>
      <c r="AY842" s="20" t="str">
        <f>VLOOKUP(AX842,[2]Reference!AH:AI,2,FALSE)</f>
        <v>LNER</v>
      </c>
      <c r="AZ842" s="20" t="str">
        <f>VLOOKUP(D842,[2]Reference!Q:V,6,FALSE)</f>
        <v>Azuma</v>
      </c>
      <c r="BA842" s="20" t="str">
        <f>VLOOKUP(D842,[2]Reference!Q:V,3,FALSE)</f>
        <v>Azuma</v>
      </c>
    </row>
    <row r="843" spans="1:53" ht="13.5" x14ac:dyDescent="0.25">
      <c r="A843" s="28" t="s">
        <v>1600</v>
      </c>
      <c r="B843" s="29">
        <v>44955</v>
      </c>
      <c r="C843" s="28" t="s">
        <v>54</v>
      </c>
      <c r="D843" s="28" t="s">
        <v>55</v>
      </c>
      <c r="E843" s="28" t="s">
        <v>56</v>
      </c>
      <c r="F843" s="28" t="s">
        <v>55</v>
      </c>
      <c r="G843" s="28" t="s">
        <v>121</v>
      </c>
      <c r="H843" s="28" t="s">
        <v>84</v>
      </c>
      <c r="I843" s="28" t="s">
        <v>251</v>
      </c>
      <c r="J843" s="28" t="s">
        <v>252</v>
      </c>
      <c r="K843" s="28" t="s">
        <v>613</v>
      </c>
      <c r="L843" s="28" t="s">
        <v>1601</v>
      </c>
      <c r="M843" s="28" t="s">
        <v>440</v>
      </c>
      <c r="N843" s="30">
        <v>6</v>
      </c>
      <c r="O843" s="30">
        <v>6</v>
      </c>
      <c r="P843" s="30">
        <v>0</v>
      </c>
      <c r="Q843" s="30">
        <v>0</v>
      </c>
      <c r="R843" s="30">
        <v>0</v>
      </c>
      <c r="S843" s="30">
        <v>0</v>
      </c>
      <c r="T843" s="30">
        <v>0</v>
      </c>
      <c r="U843" s="30">
        <v>1</v>
      </c>
      <c r="V843" s="30">
        <v>6</v>
      </c>
      <c r="W843" s="28" t="s">
        <v>1602</v>
      </c>
      <c r="X843" s="28" t="s">
        <v>80</v>
      </c>
      <c r="Y843" s="28" t="s">
        <v>66</v>
      </c>
      <c r="Z843" s="28" t="s">
        <v>1052</v>
      </c>
      <c r="AA843" s="28" t="s">
        <v>922</v>
      </c>
      <c r="AB843" s="31">
        <v>0</v>
      </c>
      <c r="AC843" s="31">
        <v>0</v>
      </c>
      <c r="AD843" s="32">
        <v>0</v>
      </c>
      <c r="AE843" s="32">
        <v>0.22</v>
      </c>
      <c r="AF843" s="12" t="str">
        <f t="shared" si="156"/>
        <v>243623</v>
      </c>
      <c r="AG843" s="13" t="str">
        <f>VLOOKUP(D843,[2]Reference!$Q:$U,4,FALSE)</f>
        <v>Fleet</v>
      </c>
      <c r="AH843" s="13" t="str">
        <f>VLOOKUP(D843,[2]Reference!$Q:$U,5,FALSE)</f>
        <v>LNER</v>
      </c>
      <c r="AI843" s="14">
        <f t="shared" si="157"/>
        <v>0</v>
      </c>
      <c r="AJ843" s="14">
        <f t="shared" si="158"/>
        <v>0</v>
      </c>
      <c r="AK843" s="14">
        <f t="shared" si="159"/>
        <v>0</v>
      </c>
      <c r="AL843" s="15">
        <f t="shared" si="160"/>
        <v>0</v>
      </c>
      <c r="AM843" s="14">
        <f t="shared" si="161"/>
        <v>6</v>
      </c>
      <c r="AN843" s="16">
        <f t="shared" si="162"/>
        <v>44961</v>
      </c>
      <c r="AO843" s="17">
        <f>VLOOKUP(B843,[2]Reference!D:E,2,1)</f>
        <v>202311</v>
      </c>
      <c r="AP843" s="12" t="str">
        <f t="shared" si="163"/>
        <v>7</v>
      </c>
      <c r="AQ843" s="18">
        <f t="shared" si="164"/>
        <v>0</v>
      </c>
      <c r="AR843" s="18">
        <f t="shared" si="165"/>
        <v>0.22</v>
      </c>
      <c r="AS843" s="13" t="str">
        <f>VLOOKUP(D843,[2]Reference!$Q:$U,3,FALSE)</f>
        <v>Azuma</v>
      </c>
      <c r="AT843" s="13" t="str">
        <f>VLOOKUP(D843,[2]Reference!Q:V,6,FALSE)</f>
        <v>Azuma</v>
      </c>
      <c r="AU843" s="13" t="str">
        <f>VLOOKUP(D843,[2]Reference!$Q:$U,2,FALSE)</f>
        <v>Hitachi - Class 800</v>
      </c>
      <c r="AV843" s="19">
        <f t="shared" si="166"/>
        <v>44962</v>
      </c>
      <c r="AW843" s="12" t="str">
        <f>+VLOOKUP(X843,[2]Reference!BN:BO,2,FALSE)</f>
        <v>Fleet</v>
      </c>
      <c r="AX843" s="20" t="str">
        <f t="shared" si="167"/>
        <v>HB</v>
      </c>
      <c r="AY843" s="20" t="str">
        <f>VLOOKUP(AX843,[2]Reference!AH:AI,2,FALSE)</f>
        <v>LNER</v>
      </c>
      <c r="AZ843" s="20" t="str">
        <f>VLOOKUP(D843,[2]Reference!Q:V,6,FALSE)</f>
        <v>Azuma</v>
      </c>
      <c r="BA843" s="20" t="str">
        <f>VLOOKUP(D843,[2]Reference!Q:V,3,FALSE)</f>
        <v>Azuma</v>
      </c>
    </row>
    <row r="844" spans="1:53" ht="13.5" x14ac:dyDescent="0.25">
      <c r="A844" s="28" t="s">
        <v>1609</v>
      </c>
      <c r="B844" s="29">
        <v>44956</v>
      </c>
      <c r="C844" s="28" t="s">
        <v>54</v>
      </c>
      <c r="D844" s="28" t="s">
        <v>55</v>
      </c>
      <c r="E844" s="28" t="s">
        <v>56</v>
      </c>
      <c r="F844" s="28" t="s">
        <v>55</v>
      </c>
      <c r="G844" s="28" t="s">
        <v>57</v>
      </c>
      <c r="H844" s="28" t="s">
        <v>84</v>
      </c>
      <c r="I844" s="28" t="s">
        <v>251</v>
      </c>
      <c r="J844" s="28" t="s">
        <v>252</v>
      </c>
      <c r="K844" s="28" t="s">
        <v>541</v>
      </c>
      <c r="L844" s="28" t="s">
        <v>1610</v>
      </c>
      <c r="M844" s="28" t="s">
        <v>669</v>
      </c>
      <c r="N844" s="30">
        <v>3</v>
      </c>
      <c r="O844" s="30">
        <v>3</v>
      </c>
      <c r="P844" s="30">
        <v>0</v>
      </c>
      <c r="Q844" s="30">
        <v>0</v>
      </c>
      <c r="R844" s="30">
        <v>0</v>
      </c>
      <c r="S844" s="30">
        <v>0</v>
      </c>
      <c r="T844" s="30">
        <v>0</v>
      </c>
      <c r="U844" s="30">
        <v>1</v>
      </c>
      <c r="V844" s="30">
        <v>3</v>
      </c>
      <c r="W844" s="28" t="s">
        <v>1611</v>
      </c>
      <c r="X844" s="28" t="s">
        <v>80</v>
      </c>
      <c r="Y844" s="28" t="s">
        <v>66</v>
      </c>
      <c r="Z844" s="28" t="s">
        <v>1052</v>
      </c>
      <c r="AA844" s="28" t="s">
        <v>922</v>
      </c>
      <c r="AB844" s="31">
        <v>0</v>
      </c>
      <c r="AC844" s="31">
        <v>0</v>
      </c>
      <c r="AD844" s="32">
        <v>0</v>
      </c>
      <c r="AE844" s="32">
        <v>0</v>
      </c>
      <c r="AF844" s="12" t="str">
        <f t="shared" si="156"/>
        <v>245853</v>
      </c>
      <c r="AG844" s="13" t="str">
        <f>VLOOKUP(D844,[2]Reference!$Q:$U,4,FALSE)</f>
        <v>Fleet</v>
      </c>
      <c r="AH844" s="13" t="str">
        <f>VLOOKUP(D844,[2]Reference!$Q:$U,5,FALSE)</f>
        <v>LNER</v>
      </c>
      <c r="AI844" s="14">
        <f t="shared" si="157"/>
        <v>0</v>
      </c>
      <c r="AJ844" s="14">
        <f t="shared" si="158"/>
        <v>0</v>
      </c>
      <c r="AK844" s="14">
        <f t="shared" si="159"/>
        <v>0</v>
      </c>
      <c r="AL844" s="15">
        <f t="shared" si="160"/>
        <v>0</v>
      </c>
      <c r="AM844" s="14">
        <f t="shared" si="161"/>
        <v>3</v>
      </c>
      <c r="AN844" s="16">
        <f t="shared" si="162"/>
        <v>44961</v>
      </c>
      <c r="AO844" s="17">
        <f>VLOOKUP(B844,[2]Reference!D:E,2,1)</f>
        <v>202311</v>
      </c>
      <c r="AP844" s="12" t="str">
        <f t="shared" si="163"/>
        <v>7</v>
      </c>
      <c r="AQ844" s="18">
        <f t="shared" si="164"/>
        <v>0</v>
      </c>
      <c r="AR844" s="18">
        <f t="shared" si="165"/>
        <v>0</v>
      </c>
      <c r="AS844" s="13" t="str">
        <f>VLOOKUP(D844,[2]Reference!$Q:$U,3,FALSE)</f>
        <v>Azuma</v>
      </c>
      <c r="AT844" s="13" t="str">
        <f>VLOOKUP(D844,[2]Reference!Q:V,6,FALSE)</f>
        <v>Azuma</v>
      </c>
      <c r="AU844" s="13" t="str">
        <f>VLOOKUP(D844,[2]Reference!$Q:$U,2,FALSE)</f>
        <v>Hitachi - Class 800</v>
      </c>
      <c r="AV844" s="19">
        <f t="shared" si="166"/>
        <v>44963</v>
      </c>
      <c r="AW844" s="12" t="str">
        <f>+VLOOKUP(X844,[2]Reference!BN:BO,2,FALSE)</f>
        <v>Fleet</v>
      </c>
      <c r="AX844" s="20" t="str">
        <f t="shared" si="167"/>
        <v>HB</v>
      </c>
      <c r="AY844" s="20" t="str">
        <f>VLOOKUP(AX844,[2]Reference!AH:AI,2,FALSE)</f>
        <v>LNER</v>
      </c>
      <c r="AZ844" s="20" t="str">
        <f>VLOOKUP(D844,[2]Reference!Q:V,6,FALSE)</f>
        <v>Azuma</v>
      </c>
      <c r="BA844" s="20" t="str">
        <f>VLOOKUP(D844,[2]Reference!Q:V,3,FALSE)</f>
        <v>Azuma</v>
      </c>
    </row>
    <row r="845" spans="1:53" ht="13.5" x14ac:dyDescent="0.25">
      <c r="A845" s="28" t="s">
        <v>1612</v>
      </c>
      <c r="B845" s="29">
        <v>44956</v>
      </c>
      <c r="C845" s="28" t="s">
        <v>54</v>
      </c>
      <c r="D845" s="28" t="s">
        <v>70</v>
      </c>
      <c r="E845" s="28" t="s">
        <v>71</v>
      </c>
      <c r="F845" s="28" t="s">
        <v>70</v>
      </c>
      <c r="G845" s="28" t="s">
        <v>72</v>
      </c>
      <c r="H845" s="28" t="s">
        <v>327</v>
      </c>
      <c r="I845" s="28" t="s">
        <v>1177</v>
      </c>
      <c r="J845" s="28" t="s">
        <v>1178</v>
      </c>
      <c r="K845" s="28" t="s">
        <v>261</v>
      </c>
      <c r="L845" s="28" t="s">
        <v>1613</v>
      </c>
      <c r="M845" s="28" t="s">
        <v>185</v>
      </c>
      <c r="N845" s="30">
        <v>7</v>
      </c>
      <c r="O845" s="30">
        <v>0</v>
      </c>
      <c r="P845" s="30">
        <v>7</v>
      </c>
      <c r="Q845" s="30">
        <v>2</v>
      </c>
      <c r="R845" s="30">
        <v>0</v>
      </c>
      <c r="S845" s="30">
        <v>0</v>
      </c>
      <c r="T845" s="30">
        <v>0</v>
      </c>
      <c r="U845" s="30">
        <v>3</v>
      </c>
      <c r="V845" s="30">
        <v>127</v>
      </c>
      <c r="W845" s="28" t="s">
        <v>1614</v>
      </c>
      <c r="X845" s="28" t="s">
        <v>80</v>
      </c>
      <c r="Y845" s="28" t="s">
        <v>66</v>
      </c>
      <c r="Z845" s="28" t="s">
        <v>1052</v>
      </c>
      <c r="AA845" s="28" t="s">
        <v>922</v>
      </c>
      <c r="AB845" s="31">
        <v>2</v>
      </c>
      <c r="AC845" s="31">
        <v>0</v>
      </c>
      <c r="AD845" s="32">
        <v>2</v>
      </c>
      <c r="AE845" s="32">
        <v>2</v>
      </c>
      <c r="AF845" s="12" t="str">
        <f t="shared" si="156"/>
        <v>245860</v>
      </c>
      <c r="AG845" s="13" t="str">
        <f>VLOOKUP(D845,[2]Reference!$Q:$U,4,FALSE)</f>
        <v>Fleet</v>
      </c>
      <c r="AH845" s="13" t="str">
        <f>VLOOKUP(D845,[2]Reference!$Q:$U,5,FALSE)</f>
        <v>LNER</v>
      </c>
      <c r="AI845" s="14">
        <f t="shared" si="157"/>
        <v>2</v>
      </c>
      <c r="AJ845" s="14">
        <f t="shared" si="158"/>
        <v>0</v>
      </c>
      <c r="AK845" s="14">
        <f t="shared" si="159"/>
        <v>2</v>
      </c>
      <c r="AL845" s="15">
        <f t="shared" si="160"/>
        <v>0</v>
      </c>
      <c r="AM845" s="14">
        <f t="shared" si="161"/>
        <v>7</v>
      </c>
      <c r="AN845" s="16">
        <f t="shared" si="162"/>
        <v>44961</v>
      </c>
      <c r="AO845" s="17">
        <f>VLOOKUP(B845,[2]Reference!D:E,2,1)</f>
        <v>202311</v>
      </c>
      <c r="AP845" s="12" t="str">
        <f t="shared" si="163"/>
        <v>7</v>
      </c>
      <c r="AQ845" s="18">
        <f t="shared" si="164"/>
        <v>2</v>
      </c>
      <c r="AR845" s="18">
        <f t="shared" si="165"/>
        <v>2</v>
      </c>
      <c r="AS845" s="13" t="str">
        <f>VLOOKUP(D845,[2]Reference!$Q:$U,3,FALSE)</f>
        <v>IC225</v>
      </c>
      <c r="AT845" s="13" t="str">
        <f>VLOOKUP(D845,[2]Reference!Q:V,6,FALSE)</f>
        <v>IC225</v>
      </c>
      <c r="AU845" s="13" t="str">
        <f>VLOOKUP(D845,[2]Reference!$Q:$U,2,FALSE)</f>
        <v>Cl 91 Loco</v>
      </c>
      <c r="AV845" s="19">
        <f t="shared" si="166"/>
        <v>44963</v>
      </c>
      <c r="AW845" s="12" t="str">
        <f>+VLOOKUP(X845,[2]Reference!BN:BO,2,FALSE)</f>
        <v>Fleet</v>
      </c>
      <c r="AX845" s="20" t="str">
        <f t="shared" si="167"/>
        <v>HB</v>
      </c>
      <c r="AY845" s="20" t="str">
        <f>VLOOKUP(AX845,[2]Reference!AH:AI,2,FALSE)</f>
        <v>LNER</v>
      </c>
      <c r="AZ845" s="20" t="str">
        <f>VLOOKUP(D845,[2]Reference!Q:V,6,FALSE)</f>
        <v>IC225</v>
      </c>
      <c r="BA845" s="20" t="str">
        <f>VLOOKUP(D845,[2]Reference!Q:V,3,FALSE)</f>
        <v>IC225</v>
      </c>
    </row>
    <row r="846" spans="1:53" ht="13.5" x14ac:dyDescent="0.25">
      <c r="A846" s="28" t="s">
        <v>1615</v>
      </c>
      <c r="B846" s="29">
        <v>44957</v>
      </c>
      <c r="C846" s="28" t="s">
        <v>54</v>
      </c>
      <c r="D846" s="28" t="s">
        <v>92</v>
      </c>
      <c r="E846" s="28" t="s">
        <v>93</v>
      </c>
      <c r="F846" s="28" t="s">
        <v>92</v>
      </c>
      <c r="G846" s="28" t="s">
        <v>146</v>
      </c>
      <c r="H846" s="28" t="s">
        <v>339</v>
      </c>
      <c r="I846" s="28" t="s">
        <v>340</v>
      </c>
      <c r="J846" s="28" t="s">
        <v>341</v>
      </c>
      <c r="K846" s="28" t="s">
        <v>201</v>
      </c>
      <c r="L846" s="28" t="s">
        <v>1616</v>
      </c>
      <c r="M846" s="28" t="s">
        <v>289</v>
      </c>
      <c r="N846" s="30">
        <v>65</v>
      </c>
      <c r="O846" s="30">
        <v>32</v>
      </c>
      <c r="P846" s="30">
        <v>33</v>
      </c>
      <c r="Q846" s="30">
        <v>0</v>
      </c>
      <c r="R846" s="30">
        <v>0</v>
      </c>
      <c r="S846" s="30">
        <v>0</v>
      </c>
      <c r="T846" s="30">
        <v>0</v>
      </c>
      <c r="U846" s="30">
        <v>7</v>
      </c>
      <c r="V846" s="30">
        <v>65</v>
      </c>
      <c r="W846" s="28" t="s">
        <v>1617</v>
      </c>
      <c r="X846" s="28" t="s">
        <v>80</v>
      </c>
      <c r="Y846" s="28" t="s">
        <v>66</v>
      </c>
      <c r="Z846" s="28" t="s">
        <v>1052</v>
      </c>
      <c r="AA846" s="28" t="s">
        <v>922</v>
      </c>
      <c r="AB846" s="31">
        <v>0</v>
      </c>
      <c r="AC846" s="31">
        <v>0</v>
      </c>
      <c r="AD846" s="32">
        <v>0.89</v>
      </c>
      <c r="AE846" s="32">
        <v>1.92</v>
      </c>
      <c r="AF846" s="12" t="str">
        <f t="shared" si="156"/>
        <v>247577</v>
      </c>
      <c r="AG846" s="13" t="str">
        <f>VLOOKUP(D846,[2]Reference!$Q:$U,4,FALSE)</f>
        <v>Fleet</v>
      </c>
      <c r="AH846" s="13" t="str">
        <f>VLOOKUP(D846,[2]Reference!$Q:$U,5,FALSE)</f>
        <v>LNER</v>
      </c>
      <c r="AI846" s="14">
        <f t="shared" si="157"/>
        <v>0</v>
      </c>
      <c r="AJ846" s="14">
        <f t="shared" si="158"/>
        <v>0</v>
      </c>
      <c r="AK846" s="14">
        <f t="shared" si="159"/>
        <v>0</v>
      </c>
      <c r="AL846" s="15">
        <f t="shared" si="160"/>
        <v>0.89</v>
      </c>
      <c r="AM846" s="14">
        <f t="shared" si="161"/>
        <v>65</v>
      </c>
      <c r="AN846" s="16">
        <f t="shared" si="162"/>
        <v>44961</v>
      </c>
      <c r="AO846" s="17">
        <f>VLOOKUP(B846,[2]Reference!D:E,2,1)</f>
        <v>202311</v>
      </c>
      <c r="AP846" s="12" t="str">
        <f t="shared" si="163"/>
        <v>7</v>
      </c>
      <c r="AQ846" s="18">
        <f t="shared" si="164"/>
        <v>0.89</v>
      </c>
      <c r="AR846" s="18">
        <f t="shared" si="165"/>
        <v>1.92</v>
      </c>
      <c r="AS846" s="13" t="str">
        <f>VLOOKUP(D846,[2]Reference!$Q:$U,3,FALSE)</f>
        <v>Azuma</v>
      </c>
      <c r="AT846" s="13" t="str">
        <f>VLOOKUP(D846,[2]Reference!Q:V,6,FALSE)</f>
        <v>Azuma</v>
      </c>
      <c r="AU846" s="13" t="str">
        <f>VLOOKUP(D846,[2]Reference!$Q:$U,2,FALSE)</f>
        <v>Hitachi - Class 801</v>
      </c>
      <c r="AV846" s="19">
        <f t="shared" si="166"/>
        <v>44964</v>
      </c>
      <c r="AW846" s="12" t="str">
        <f>+VLOOKUP(X846,[2]Reference!BN:BO,2,FALSE)</f>
        <v>Fleet</v>
      </c>
      <c r="AX846" s="20" t="str">
        <f t="shared" si="167"/>
        <v>HB</v>
      </c>
      <c r="AY846" s="20" t="str">
        <f>VLOOKUP(AX846,[2]Reference!AH:AI,2,FALSE)</f>
        <v>LNER</v>
      </c>
      <c r="AZ846" s="20" t="str">
        <f>VLOOKUP(D846,[2]Reference!Q:V,6,FALSE)</f>
        <v>Azuma</v>
      </c>
      <c r="BA846" s="20" t="str">
        <f>VLOOKUP(D846,[2]Reference!Q:V,3,FALSE)</f>
        <v>Azuma</v>
      </c>
    </row>
    <row r="847" spans="1:53" ht="13.5" x14ac:dyDescent="0.25">
      <c r="A847" s="28" t="s">
        <v>1620</v>
      </c>
      <c r="B847" s="29">
        <v>44957</v>
      </c>
      <c r="C847" s="28" t="s">
        <v>54</v>
      </c>
      <c r="D847" s="28" t="s">
        <v>55</v>
      </c>
      <c r="E847" s="28" t="s">
        <v>56</v>
      </c>
      <c r="F847" s="28" t="s">
        <v>55</v>
      </c>
      <c r="G847" s="28" t="s">
        <v>231</v>
      </c>
      <c r="H847" s="28" t="s">
        <v>84</v>
      </c>
      <c r="I847" s="28" t="s">
        <v>251</v>
      </c>
      <c r="J847" s="28" t="s">
        <v>252</v>
      </c>
      <c r="K847" s="28" t="s">
        <v>1621</v>
      </c>
      <c r="L847" s="28" t="s">
        <v>1622</v>
      </c>
      <c r="M847" s="28" t="s">
        <v>267</v>
      </c>
      <c r="N847" s="30">
        <v>4</v>
      </c>
      <c r="O847" s="30">
        <v>4</v>
      </c>
      <c r="P847" s="30">
        <v>0</v>
      </c>
      <c r="Q847" s="30">
        <v>0</v>
      </c>
      <c r="R847" s="30">
        <v>0</v>
      </c>
      <c r="S847" s="30">
        <v>0</v>
      </c>
      <c r="T847" s="30">
        <v>1</v>
      </c>
      <c r="U847" s="30">
        <v>1</v>
      </c>
      <c r="V847" s="30">
        <v>84</v>
      </c>
      <c r="W847" s="28" t="s">
        <v>1623</v>
      </c>
      <c r="X847" s="28" t="s">
        <v>80</v>
      </c>
      <c r="Y847" s="28" t="s">
        <v>66</v>
      </c>
      <c r="Z847" s="28" t="s">
        <v>1052</v>
      </c>
      <c r="AA847" s="28" t="s">
        <v>922</v>
      </c>
      <c r="AB847" s="31">
        <v>0</v>
      </c>
      <c r="AC847" s="31">
        <v>1</v>
      </c>
      <c r="AD847" s="32">
        <v>1</v>
      </c>
      <c r="AE847" s="32">
        <v>1</v>
      </c>
      <c r="AF847" s="12" t="str">
        <f t="shared" si="156"/>
        <v>248015</v>
      </c>
      <c r="AG847" s="13" t="str">
        <f>VLOOKUP(D847,[2]Reference!$Q:$U,4,FALSE)</f>
        <v>Fleet</v>
      </c>
      <c r="AH847" s="13" t="str">
        <f>VLOOKUP(D847,[2]Reference!$Q:$U,5,FALSE)</f>
        <v>LNER</v>
      </c>
      <c r="AI847" s="14">
        <f t="shared" si="157"/>
        <v>0</v>
      </c>
      <c r="AJ847" s="14">
        <f t="shared" si="158"/>
        <v>0.5</v>
      </c>
      <c r="AK847" s="14">
        <f t="shared" si="159"/>
        <v>0.5</v>
      </c>
      <c r="AL847" s="15">
        <f t="shared" si="160"/>
        <v>0.5</v>
      </c>
      <c r="AM847" s="14">
        <f t="shared" si="161"/>
        <v>4</v>
      </c>
      <c r="AN847" s="16">
        <f t="shared" si="162"/>
        <v>44961</v>
      </c>
      <c r="AO847" s="17">
        <f>VLOOKUP(B847,[2]Reference!D:E,2,1)</f>
        <v>202311</v>
      </c>
      <c r="AP847" s="12" t="str">
        <f t="shared" si="163"/>
        <v>7</v>
      </c>
      <c r="AQ847" s="18">
        <f t="shared" si="164"/>
        <v>1</v>
      </c>
      <c r="AR847" s="18">
        <f t="shared" si="165"/>
        <v>1</v>
      </c>
      <c r="AS847" s="13" t="str">
        <f>VLOOKUP(D847,[2]Reference!$Q:$U,3,FALSE)</f>
        <v>Azuma</v>
      </c>
      <c r="AT847" s="13" t="str">
        <f>VLOOKUP(D847,[2]Reference!Q:V,6,FALSE)</f>
        <v>Azuma</v>
      </c>
      <c r="AU847" s="13" t="str">
        <f>VLOOKUP(D847,[2]Reference!$Q:$U,2,FALSE)</f>
        <v>Hitachi - Class 800</v>
      </c>
      <c r="AV847" s="19">
        <f t="shared" si="166"/>
        <v>44964</v>
      </c>
      <c r="AW847" s="12" t="str">
        <f>+VLOOKUP(X847,[2]Reference!BN:BO,2,FALSE)</f>
        <v>Fleet</v>
      </c>
      <c r="AX847" s="20" t="str">
        <f t="shared" si="167"/>
        <v>HB</v>
      </c>
      <c r="AY847" s="20" t="str">
        <f>VLOOKUP(AX847,[2]Reference!AH:AI,2,FALSE)</f>
        <v>LNER</v>
      </c>
      <c r="AZ847" s="20" t="str">
        <f>VLOOKUP(D847,[2]Reference!Q:V,6,FALSE)</f>
        <v>Azuma</v>
      </c>
      <c r="BA847" s="20" t="str">
        <f>VLOOKUP(D847,[2]Reference!Q:V,3,FALSE)</f>
        <v>Azuma</v>
      </c>
    </row>
    <row r="848" spans="1:53" ht="13.5" x14ac:dyDescent="0.25">
      <c r="A848" s="28" t="s">
        <v>1626</v>
      </c>
      <c r="B848" s="29">
        <v>44957</v>
      </c>
      <c r="C848" s="28" t="s">
        <v>54</v>
      </c>
      <c r="D848" s="28" t="s">
        <v>55</v>
      </c>
      <c r="E848" s="28" t="s">
        <v>56</v>
      </c>
      <c r="F848" s="28" t="s">
        <v>55</v>
      </c>
      <c r="G848" s="28" t="s">
        <v>146</v>
      </c>
      <c r="H848" s="28" t="s">
        <v>84</v>
      </c>
      <c r="I848" s="28" t="s">
        <v>251</v>
      </c>
      <c r="J848" s="28" t="s">
        <v>252</v>
      </c>
      <c r="K848" s="28" t="s">
        <v>201</v>
      </c>
      <c r="L848" s="28" t="s">
        <v>1627</v>
      </c>
      <c r="M848" s="28" t="s">
        <v>484</v>
      </c>
      <c r="N848" s="30">
        <v>21</v>
      </c>
      <c r="O848" s="30">
        <v>7</v>
      </c>
      <c r="P848" s="30">
        <v>14</v>
      </c>
      <c r="Q848" s="30">
        <v>0</v>
      </c>
      <c r="R848" s="30">
        <v>1</v>
      </c>
      <c r="S848" s="30">
        <v>1</v>
      </c>
      <c r="T848" s="30">
        <v>0</v>
      </c>
      <c r="U848" s="30">
        <v>3</v>
      </c>
      <c r="V848" s="30">
        <v>81</v>
      </c>
      <c r="W848" s="28" t="s">
        <v>1628</v>
      </c>
      <c r="X848" s="28" t="s">
        <v>80</v>
      </c>
      <c r="Y848" s="28" t="s">
        <v>66</v>
      </c>
      <c r="Z848" s="28" t="s">
        <v>1052</v>
      </c>
      <c r="AA848" s="28" t="s">
        <v>922</v>
      </c>
      <c r="AB848" s="31">
        <v>0</v>
      </c>
      <c r="AC848" s="31">
        <v>2</v>
      </c>
      <c r="AD848" s="32">
        <v>2</v>
      </c>
      <c r="AE848" s="32">
        <v>2</v>
      </c>
      <c r="AF848" s="12" t="str">
        <f t="shared" si="156"/>
        <v>248483</v>
      </c>
      <c r="AG848" s="13" t="str">
        <f>VLOOKUP(D848,[2]Reference!$Q:$U,4,FALSE)</f>
        <v>Fleet</v>
      </c>
      <c r="AH848" s="13" t="str">
        <f>VLOOKUP(D848,[2]Reference!$Q:$U,5,FALSE)</f>
        <v>LNER</v>
      </c>
      <c r="AI848" s="14">
        <f t="shared" si="157"/>
        <v>0</v>
      </c>
      <c r="AJ848" s="14">
        <f t="shared" si="158"/>
        <v>1</v>
      </c>
      <c r="AK848" s="14">
        <f t="shared" si="159"/>
        <v>1</v>
      </c>
      <c r="AL848" s="15">
        <f t="shared" si="160"/>
        <v>1</v>
      </c>
      <c r="AM848" s="14">
        <f t="shared" si="161"/>
        <v>21</v>
      </c>
      <c r="AN848" s="16">
        <f t="shared" si="162"/>
        <v>44961</v>
      </c>
      <c r="AO848" s="17">
        <f>VLOOKUP(B848,[2]Reference!D:E,2,1)</f>
        <v>202311</v>
      </c>
      <c r="AP848" s="12" t="str">
        <f t="shared" si="163"/>
        <v>7</v>
      </c>
      <c r="AQ848" s="18">
        <f t="shared" si="164"/>
        <v>2</v>
      </c>
      <c r="AR848" s="18">
        <f t="shared" si="165"/>
        <v>2</v>
      </c>
      <c r="AS848" s="13" t="str">
        <f>VLOOKUP(D848,[2]Reference!$Q:$U,3,FALSE)</f>
        <v>Azuma</v>
      </c>
      <c r="AT848" s="13" t="str">
        <f>VLOOKUP(D848,[2]Reference!Q:V,6,FALSE)</f>
        <v>Azuma</v>
      </c>
      <c r="AU848" s="13" t="str">
        <f>VLOOKUP(D848,[2]Reference!$Q:$U,2,FALSE)</f>
        <v>Hitachi - Class 800</v>
      </c>
      <c r="AV848" s="19">
        <f t="shared" si="166"/>
        <v>44964</v>
      </c>
      <c r="AW848" s="12" t="str">
        <f>+VLOOKUP(X848,[2]Reference!BN:BO,2,FALSE)</f>
        <v>Fleet</v>
      </c>
      <c r="AX848" s="20" t="str">
        <f t="shared" si="167"/>
        <v>HB</v>
      </c>
      <c r="AY848" s="20" t="str">
        <f>VLOOKUP(AX848,[2]Reference!AH:AI,2,FALSE)</f>
        <v>LNER</v>
      </c>
      <c r="AZ848" s="20" t="str">
        <f>VLOOKUP(D848,[2]Reference!Q:V,6,FALSE)</f>
        <v>Azuma</v>
      </c>
      <c r="BA848" s="20" t="str">
        <f>VLOOKUP(D848,[2]Reference!Q:V,3,FALSE)</f>
        <v>Azuma</v>
      </c>
    </row>
    <row r="849" spans="1:53" ht="13.5" x14ac:dyDescent="0.25">
      <c r="A849" s="28" t="s">
        <v>1629</v>
      </c>
      <c r="B849" s="29">
        <v>44957</v>
      </c>
      <c r="C849" s="28" t="s">
        <v>54</v>
      </c>
      <c r="D849" s="28" t="s">
        <v>578</v>
      </c>
      <c r="E849" s="28" t="s">
        <v>579</v>
      </c>
      <c r="F849" s="28" t="s">
        <v>578</v>
      </c>
      <c r="G849" s="28" t="s">
        <v>146</v>
      </c>
      <c r="H849" s="28" t="s">
        <v>112</v>
      </c>
      <c r="I849" s="28" t="s">
        <v>676</v>
      </c>
      <c r="J849" s="28" t="s">
        <v>677</v>
      </c>
      <c r="K849" s="28" t="s">
        <v>757</v>
      </c>
      <c r="L849" s="28" t="s">
        <v>1630</v>
      </c>
      <c r="M849" s="28" t="s">
        <v>117</v>
      </c>
      <c r="N849" s="30">
        <v>3</v>
      </c>
      <c r="O849" s="30">
        <v>0</v>
      </c>
      <c r="P849" s="30">
        <v>3</v>
      </c>
      <c r="Q849" s="30">
        <v>0</v>
      </c>
      <c r="R849" s="30">
        <v>0</v>
      </c>
      <c r="S849" s="30">
        <v>0</v>
      </c>
      <c r="T849" s="30">
        <v>0</v>
      </c>
      <c r="U849" s="30">
        <v>1</v>
      </c>
      <c r="V849" s="30">
        <v>3</v>
      </c>
      <c r="W849" s="28" t="s">
        <v>1631</v>
      </c>
      <c r="X849" s="28" t="s">
        <v>119</v>
      </c>
      <c r="Y849" s="28" t="s">
        <v>66</v>
      </c>
      <c r="Z849" s="28" t="s">
        <v>1052</v>
      </c>
      <c r="AA849" s="28" t="s">
        <v>922</v>
      </c>
      <c r="AB849" s="31">
        <v>0</v>
      </c>
      <c r="AC849" s="31">
        <v>0</v>
      </c>
      <c r="AD849" s="32">
        <v>0</v>
      </c>
      <c r="AE849" s="32">
        <v>0</v>
      </c>
      <c r="AF849" s="12" t="str">
        <f t="shared" si="156"/>
        <v>248511</v>
      </c>
      <c r="AG849" s="13" t="str">
        <f>VLOOKUP(D849,[2]Reference!$Q:$U,4,FALSE)</f>
        <v>Fleet</v>
      </c>
      <c r="AH849" s="13" t="str">
        <f>VLOOKUP(D849,[2]Reference!$Q:$U,5,FALSE)</f>
        <v>LNER</v>
      </c>
      <c r="AI849" s="14">
        <f t="shared" si="157"/>
        <v>0</v>
      </c>
      <c r="AJ849" s="14">
        <f t="shared" si="158"/>
        <v>0</v>
      </c>
      <c r="AK849" s="14">
        <f t="shared" si="159"/>
        <v>0</v>
      </c>
      <c r="AL849" s="15">
        <f t="shared" si="160"/>
        <v>0</v>
      </c>
      <c r="AM849" s="14">
        <f t="shared" si="161"/>
        <v>3</v>
      </c>
      <c r="AN849" s="16">
        <f t="shared" si="162"/>
        <v>44961</v>
      </c>
      <c r="AO849" s="17">
        <f>VLOOKUP(B849,[2]Reference!D:E,2,1)</f>
        <v>202311</v>
      </c>
      <c r="AP849" s="12" t="str">
        <f t="shared" si="163"/>
        <v>7</v>
      </c>
      <c r="AQ849" s="18">
        <f t="shared" si="164"/>
        <v>0</v>
      </c>
      <c r="AR849" s="18">
        <f t="shared" si="165"/>
        <v>0</v>
      </c>
      <c r="AS849" s="13" t="str">
        <f>VLOOKUP(D849,[2]Reference!$Q:$U,3,FALSE)</f>
        <v>Azuma</v>
      </c>
      <c r="AT849" s="13" t="str">
        <f>VLOOKUP(D849,[2]Reference!Q:V,6,FALSE)</f>
        <v>Depot</v>
      </c>
      <c r="AU849" s="13" t="str">
        <f>VLOOKUP(D849,[2]Reference!$Q:$U,2,FALSE)</f>
        <v>Bounds Green</v>
      </c>
      <c r="AV849" s="19">
        <f t="shared" si="166"/>
        <v>44964</v>
      </c>
      <c r="AW849" s="12" t="str">
        <f>+VLOOKUP(X849,[2]Reference!BN:BO,2,FALSE)</f>
        <v>Depot</v>
      </c>
      <c r="AX849" s="20" t="str">
        <f t="shared" si="167"/>
        <v>HB</v>
      </c>
      <c r="AY849" s="20" t="str">
        <f>VLOOKUP(AX849,[2]Reference!AH:AI,2,FALSE)</f>
        <v>LNER</v>
      </c>
      <c r="AZ849" s="20" t="str">
        <f>VLOOKUP(D849,[2]Reference!Q:V,6,FALSE)</f>
        <v>Depot</v>
      </c>
      <c r="BA849" s="20" t="str">
        <f>VLOOKUP(D849,[2]Reference!Q:V,3,FALSE)</f>
        <v>Azuma</v>
      </c>
    </row>
    <row r="850" spans="1:53" ht="13.5" x14ac:dyDescent="0.25">
      <c r="A850" s="28" t="s">
        <v>1633</v>
      </c>
      <c r="B850" s="29">
        <v>44957</v>
      </c>
      <c r="C850" s="28" t="s">
        <v>54</v>
      </c>
      <c r="D850" s="28" t="s">
        <v>55</v>
      </c>
      <c r="E850" s="28" t="s">
        <v>56</v>
      </c>
      <c r="F850" s="28" t="s">
        <v>55</v>
      </c>
      <c r="G850" s="28" t="s">
        <v>83</v>
      </c>
      <c r="H850" s="28" t="s">
        <v>84</v>
      </c>
      <c r="I850" s="28" t="s">
        <v>251</v>
      </c>
      <c r="J850" s="28" t="s">
        <v>252</v>
      </c>
      <c r="K850" s="28" t="s">
        <v>1312</v>
      </c>
      <c r="L850" s="28" t="s">
        <v>1313</v>
      </c>
      <c r="M850" s="28" t="s">
        <v>143</v>
      </c>
      <c r="N850" s="30">
        <v>3</v>
      </c>
      <c r="O850" s="30">
        <v>3</v>
      </c>
      <c r="P850" s="30">
        <v>0</v>
      </c>
      <c r="Q850" s="30">
        <v>0</v>
      </c>
      <c r="R850" s="30">
        <v>0</v>
      </c>
      <c r="S850" s="30">
        <v>0</v>
      </c>
      <c r="T850" s="30">
        <v>0</v>
      </c>
      <c r="U850" s="30">
        <v>1</v>
      </c>
      <c r="V850" s="30">
        <v>3</v>
      </c>
      <c r="W850" s="28" t="s">
        <v>1634</v>
      </c>
      <c r="X850" s="28" t="s">
        <v>80</v>
      </c>
      <c r="Y850" s="28" t="s">
        <v>66</v>
      </c>
      <c r="Z850" s="28" t="s">
        <v>1052</v>
      </c>
      <c r="AA850" s="28" t="s">
        <v>922</v>
      </c>
      <c r="AB850" s="31">
        <v>0</v>
      </c>
      <c r="AC850" s="31">
        <v>0</v>
      </c>
      <c r="AD850" s="32">
        <v>0</v>
      </c>
      <c r="AE850" s="32">
        <v>0.12</v>
      </c>
      <c r="AF850" s="12" t="str">
        <f t="shared" si="156"/>
        <v>248843</v>
      </c>
      <c r="AG850" s="13" t="str">
        <f>VLOOKUP(D850,[2]Reference!$Q:$U,4,FALSE)</f>
        <v>Fleet</v>
      </c>
      <c r="AH850" s="13" t="str">
        <f>VLOOKUP(D850,[2]Reference!$Q:$U,5,FALSE)</f>
        <v>LNER</v>
      </c>
      <c r="AI850" s="14">
        <f t="shared" si="157"/>
        <v>0</v>
      </c>
      <c r="AJ850" s="14">
        <f t="shared" si="158"/>
        <v>0</v>
      </c>
      <c r="AK850" s="14">
        <f t="shared" si="159"/>
        <v>0</v>
      </c>
      <c r="AL850" s="15">
        <f t="shared" si="160"/>
        <v>0</v>
      </c>
      <c r="AM850" s="14">
        <f t="shared" si="161"/>
        <v>3</v>
      </c>
      <c r="AN850" s="16">
        <f t="shared" si="162"/>
        <v>44961</v>
      </c>
      <c r="AO850" s="17">
        <f>VLOOKUP(B850,[2]Reference!D:E,2,1)</f>
        <v>202311</v>
      </c>
      <c r="AP850" s="12" t="str">
        <f t="shared" si="163"/>
        <v>7</v>
      </c>
      <c r="AQ850" s="18">
        <f t="shared" si="164"/>
        <v>0</v>
      </c>
      <c r="AR850" s="18">
        <f t="shared" si="165"/>
        <v>0.12</v>
      </c>
      <c r="AS850" s="13" t="str">
        <f>VLOOKUP(D850,[2]Reference!$Q:$U,3,FALSE)</f>
        <v>Azuma</v>
      </c>
      <c r="AT850" s="13" t="str">
        <f>VLOOKUP(D850,[2]Reference!Q:V,6,FALSE)</f>
        <v>Azuma</v>
      </c>
      <c r="AU850" s="13" t="str">
        <f>VLOOKUP(D850,[2]Reference!$Q:$U,2,FALSE)</f>
        <v>Hitachi - Class 800</v>
      </c>
      <c r="AV850" s="19">
        <f t="shared" si="166"/>
        <v>44964</v>
      </c>
      <c r="AW850" s="12" t="str">
        <f>+VLOOKUP(X850,[2]Reference!BN:BO,2,FALSE)</f>
        <v>Fleet</v>
      </c>
      <c r="AX850" s="20" t="str">
        <f t="shared" si="167"/>
        <v>HB</v>
      </c>
      <c r="AY850" s="20" t="str">
        <f>VLOOKUP(AX850,[2]Reference!AH:AI,2,FALSE)</f>
        <v>LNER</v>
      </c>
      <c r="AZ850" s="20" t="str">
        <f>VLOOKUP(D850,[2]Reference!Q:V,6,FALSE)</f>
        <v>Azuma</v>
      </c>
      <c r="BA850" s="20" t="str">
        <f>VLOOKUP(D850,[2]Reference!Q:V,3,FALSE)</f>
        <v>Azuma</v>
      </c>
    </row>
    <row r="851" spans="1:53" ht="13.5" x14ac:dyDescent="0.25">
      <c r="A851" s="28" t="s">
        <v>1635</v>
      </c>
      <c r="B851" s="29">
        <v>44957</v>
      </c>
      <c r="C851" s="28" t="s">
        <v>54</v>
      </c>
      <c r="D851" s="28" t="s">
        <v>92</v>
      </c>
      <c r="E851" s="28" t="s">
        <v>93</v>
      </c>
      <c r="F851" s="28" t="s">
        <v>92</v>
      </c>
      <c r="G851" s="28" t="s">
        <v>129</v>
      </c>
      <c r="H851" s="28" t="s">
        <v>138</v>
      </c>
      <c r="I851" s="28" t="s">
        <v>357</v>
      </c>
      <c r="J851" s="28" t="s">
        <v>358</v>
      </c>
      <c r="K851" s="28" t="s">
        <v>932</v>
      </c>
      <c r="L851" s="28" t="s">
        <v>1636</v>
      </c>
      <c r="M851" s="28" t="s">
        <v>797</v>
      </c>
      <c r="N851" s="30">
        <v>37</v>
      </c>
      <c r="O851" s="30">
        <v>22</v>
      </c>
      <c r="P851" s="30">
        <v>15</v>
      </c>
      <c r="Q851" s="30">
        <v>0</v>
      </c>
      <c r="R851" s="30">
        <v>1</v>
      </c>
      <c r="S851" s="30">
        <v>0</v>
      </c>
      <c r="T851" s="30">
        <v>0</v>
      </c>
      <c r="U851" s="30">
        <v>4</v>
      </c>
      <c r="V851" s="30">
        <v>67</v>
      </c>
      <c r="W851" s="28" t="s">
        <v>1637</v>
      </c>
      <c r="X851" s="28" t="s">
        <v>80</v>
      </c>
      <c r="Y851" s="28" t="s">
        <v>66</v>
      </c>
      <c r="Z851" s="28" t="s">
        <v>1052</v>
      </c>
      <c r="AA851" s="28" t="s">
        <v>922</v>
      </c>
      <c r="AB851" s="31">
        <v>0</v>
      </c>
      <c r="AC851" s="31">
        <v>1</v>
      </c>
      <c r="AD851" s="32">
        <v>1</v>
      </c>
      <c r="AE851" s="32">
        <v>1</v>
      </c>
      <c r="AF851" s="12" t="str">
        <f t="shared" si="156"/>
        <v>248991</v>
      </c>
      <c r="AG851" s="13" t="str">
        <f>VLOOKUP(D851,[2]Reference!$Q:$U,4,FALSE)</f>
        <v>Fleet</v>
      </c>
      <c r="AH851" s="13" t="str">
        <f>VLOOKUP(D851,[2]Reference!$Q:$U,5,FALSE)</f>
        <v>LNER</v>
      </c>
      <c r="AI851" s="14">
        <f t="shared" si="157"/>
        <v>0</v>
      </c>
      <c r="AJ851" s="14">
        <f t="shared" si="158"/>
        <v>0.5</v>
      </c>
      <c r="AK851" s="14">
        <f t="shared" si="159"/>
        <v>0.5</v>
      </c>
      <c r="AL851" s="15">
        <f t="shared" si="160"/>
        <v>0.5</v>
      </c>
      <c r="AM851" s="14">
        <f t="shared" si="161"/>
        <v>37</v>
      </c>
      <c r="AN851" s="16">
        <f t="shared" si="162"/>
        <v>44961</v>
      </c>
      <c r="AO851" s="17">
        <f>VLOOKUP(B851,[2]Reference!D:E,2,1)</f>
        <v>202311</v>
      </c>
      <c r="AP851" s="12" t="str">
        <f t="shared" si="163"/>
        <v>7</v>
      </c>
      <c r="AQ851" s="18">
        <f t="shared" si="164"/>
        <v>1</v>
      </c>
      <c r="AR851" s="18">
        <f t="shared" si="165"/>
        <v>1</v>
      </c>
      <c r="AS851" s="13" t="str">
        <f>VLOOKUP(D851,[2]Reference!$Q:$U,3,FALSE)</f>
        <v>Azuma</v>
      </c>
      <c r="AT851" s="13" t="str">
        <f>VLOOKUP(D851,[2]Reference!Q:V,6,FALSE)</f>
        <v>Azuma</v>
      </c>
      <c r="AU851" s="13" t="str">
        <f>VLOOKUP(D851,[2]Reference!$Q:$U,2,FALSE)</f>
        <v>Hitachi - Class 801</v>
      </c>
      <c r="AV851" s="19">
        <f t="shared" si="166"/>
        <v>44964</v>
      </c>
      <c r="AW851" s="12" t="str">
        <f>+VLOOKUP(X851,[2]Reference!BN:BO,2,FALSE)</f>
        <v>Fleet</v>
      </c>
      <c r="AX851" s="20" t="str">
        <f t="shared" si="167"/>
        <v>HB</v>
      </c>
      <c r="AY851" s="20" t="str">
        <f>VLOOKUP(AX851,[2]Reference!AH:AI,2,FALSE)</f>
        <v>LNER</v>
      </c>
      <c r="AZ851" s="20" t="str">
        <f>VLOOKUP(D851,[2]Reference!Q:V,6,FALSE)</f>
        <v>Azuma</v>
      </c>
      <c r="BA851" s="20" t="str">
        <f>VLOOKUP(D851,[2]Reference!Q:V,3,FALSE)</f>
        <v>Azuma</v>
      </c>
    </row>
    <row r="852" spans="1:53" ht="13.5" x14ac:dyDescent="0.25">
      <c r="A852" s="28" t="s">
        <v>1640</v>
      </c>
      <c r="B852" s="29">
        <v>44959</v>
      </c>
      <c r="C852" s="28" t="s">
        <v>54</v>
      </c>
      <c r="D852" s="28" t="s">
        <v>92</v>
      </c>
      <c r="E852" s="28" t="s">
        <v>93</v>
      </c>
      <c r="F852" s="28" t="s">
        <v>92</v>
      </c>
      <c r="G852" s="28" t="s">
        <v>72</v>
      </c>
      <c r="H852" s="28" t="s">
        <v>73</v>
      </c>
      <c r="I852" s="28" t="s">
        <v>1641</v>
      </c>
      <c r="J852" s="28" t="s">
        <v>1642</v>
      </c>
      <c r="K852" s="28" t="s">
        <v>261</v>
      </c>
      <c r="L852" s="28" t="s">
        <v>1643</v>
      </c>
      <c r="M852" s="28" t="s">
        <v>797</v>
      </c>
      <c r="N852" s="30">
        <v>13</v>
      </c>
      <c r="O852" s="30">
        <v>10</v>
      </c>
      <c r="P852" s="30">
        <v>3</v>
      </c>
      <c r="Q852" s="30">
        <v>0</v>
      </c>
      <c r="R852" s="30">
        <v>0</v>
      </c>
      <c r="S852" s="30">
        <v>1</v>
      </c>
      <c r="T852" s="30">
        <v>0</v>
      </c>
      <c r="U852" s="30">
        <v>2</v>
      </c>
      <c r="V852" s="30">
        <v>43</v>
      </c>
      <c r="W852" s="28" t="s">
        <v>1644</v>
      </c>
      <c r="X852" s="28" t="s">
        <v>80</v>
      </c>
      <c r="Y852" s="28" t="s">
        <v>66</v>
      </c>
      <c r="Z852" s="28" t="s">
        <v>1052</v>
      </c>
      <c r="AA852" s="28" t="s">
        <v>922</v>
      </c>
      <c r="AB852" s="31">
        <v>0</v>
      </c>
      <c r="AC852" s="31">
        <v>1</v>
      </c>
      <c r="AD852" s="32">
        <v>1</v>
      </c>
      <c r="AE852" s="32">
        <v>1</v>
      </c>
      <c r="AF852" s="12" t="str">
        <f t="shared" si="156"/>
        <v>251783</v>
      </c>
      <c r="AG852" s="13" t="str">
        <f>VLOOKUP(D852,[2]Reference!$Q:$U,4,FALSE)</f>
        <v>Fleet</v>
      </c>
      <c r="AH852" s="13" t="str">
        <f>VLOOKUP(D852,[2]Reference!$Q:$U,5,FALSE)</f>
        <v>LNER</v>
      </c>
      <c r="AI852" s="14">
        <f t="shared" si="157"/>
        <v>0</v>
      </c>
      <c r="AJ852" s="14">
        <f t="shared" si="158"/>
        <v>0.5</v>
      </c>
      <c r="AK852" s="14">
        <f t="shared" si="159"/>
        <v>0.5</v>
      </c>
      <c r="AL852" s="15">
        <f t="shared" si="160"/>
        <v>0.5</v>
      </c>
      <c r="AM852" s="14">
        <f t="shared" si="161"/>
        <v>13</v>
      </c>
      <c r="AN852" s="16">
        <f t="shared" si="162"/>
        <v>44961</v>
      </c>
      <c r="AO852" s="17">
        <f>VLOOKUP(B852,[2]Reference!D:E,2,1)</f>
        <v>202311</v>
      </c>
      <c r="AP852" s="12" t="str">
        <f t="shared" si="163"/>
        <v>7</v>
      </c>
      <c r="AQ852" s="18">
        <f t="shared" si="164"/>
        <v>1</v>
      </c>
      <c r="AR852" s="18">
        <f t="shared" si="165"/>
        <v>1</v>
      </c>
      <c r="AS852" s="13" t="str">
        <f>VLOOKUP(D852,[2]Reference!$Q:$U,3,FALSE)</f>
        <v>Azuma</v>
      </c>
      <c r="AT852" s="13" t="str">
        <f>VLOOKUP(D852,[2]Reference!Q:V,6,FALSE)</f>
        <v>Azuma</v>
      </c>
      <c r="AU852" s="13" t="str">
        <f>VLOOKUP(D852,[2]Reference!$Q:$U,2,FALSE)</f>
        <v>Hitachi - Class 801</v>
      </c>
      <c r="AV852" s="19">
        <f t="shared" si="166"/>
        <v>44966</v>
      </c>
      <c r="AW852" s="12" t="str">
        <f>+VLOOKUP(X852,[2]Reference!BN:BO,2,FALSE)</f>
        <v>Fleet</v>
      </c>
      <c r="AX852" s="20" t="str">
        <f t="shared" si="167"/>
        <v>HB</v>
      </c>
      <c r="AY852" s="20" t="str">
        <f>VLOOKUP(AX852,[2]Reference!AH:AI,2,FALSE)</f>
        <v>LNER</v>
      </c>
      <c r="AZ852" s="20" t="str">
        <f>VLOOKUP(D852,[2]Reference!Q:V,6,FALSE)</f>
        <v>Azuma</v>
      </c>
      <c r="BA852" s="20" t="str">
        <f>VLOOKUP(D852,[2]Reference!Q:V,3,FALSE)</f>
        <v>Azuma</v>
      </c>
    </row>
    <row r="853" spans="1:53" ht="13.5" x14ac:dyDescent="0.25">
      <c r="A853" s="28" t="s">
        <v>1645</v>
      </c>
      <c r="B853" s="29">
        <v>44959</v>
      </c>
      <c r="C853" s="28" t="s">
        <v>54</v>
      </c>
      <c r="D853" s="28" t="s">
        <v>70</v>
      </c>
      <c r="E853" s="28" t="s">
        <v>71</v>
      </c>
      <c r="F853" s="28" t="s">
        <v>70</v>
      </c>
      <c r="G853" s="28" t="s">
        <v>72</v>
      </c>
      <c r="H853" s="28" t="s">
        <v>58</v>
      </c>
      <c r="I853" s="28" t="s">
        <v>188</v>
      </c>
      <c r="J853" s="28" t="s">
        <v>189</v>
      </c>
      <c r="K853" s="28" t="s">
        <v>1646</v>
      </c>
      <c r="L853" s="28" t="s">
        <v>1647</v>
      </c>
      <c r="M853" s="28" t="s">
        <v>324</v>
      </c>
      <c r="N853" s="30">
        <v>3</v>
      </c>
      <c r="O853" s="30">
        <v>3</v>
      </c>
      <c r="P853" s="30">
        <v>0</v>
      </c>
      <c r="Q853" s="30">
        <v>0</v>
      </c>
      <c r="R853" s="30">
        <v>0</v>
      </c>
      <c r="S853" s="30">
        <v>0</v>
      </c>
      <c r="T853" s="30">
        <v>0</v>
      </c>
      <c r="U853" s="30">
        <v>1</v>
      </c>
      <c r="V853" s="30">
        <v>3</v>
      </c>
      <c r="W853" s="28" t="s">
        <v>1648</v>
      </c>
      <c r="X853" s="28" t="s">
        <v>65</v>
      </c>
      <c r="Y853" s="28" t="s">
        <v>66</v>
      </c>
      <c r="Z853" s="28" t="s">
        <v>1052</v>
      </c>
      <c r="AA853" s="28" t="s">
        <v>922</v>
      </c>
      <c r="AB853" s="31">
        <v>0</v>
      </c>
      <c r="AC853" s="31">
        <v>0</v>
      </c>
      <c r="AD853" s="32">
        <v>0</v>
      </c>
      <c r="AE853" s="32">
        <v>0</v>
      </c>
      <c r="AF853" s="12" t="str">
        <f t="shared" si="156"/>
        <v>251840</v>
      </c>
      <c r="AG853" s="13" t="str">
        <f>VLOOKUP(D853,[2]Reference!$Q:$U,4,FALSE)</f>
        <v>Fleet</v>
      </c>
      <c r="AH853" s="13" t="str">
        <f>VLOOKUP(D853,[2]Reference!$Q:$U,5,FALSE)</f>
        <v>LNER</v>
      </c>
      <c r="AI853" s="14">
        <f t="shared" si="157"/>
        <v>0</v>
      </c>
      <c r="AJ853" s="14">
        <f t="shared" si="158"/>
        <v>0</v>
      </c>
      <c r="AK853" s="14">
        <f t="shared" si="159"/>
        <v>0</v>
      </c>
      <c r="AL853" s="15">
        <f t="shared" si="160"/>
        <v>0</v>
      </c>
      <c r="AM853" s="14">
        <f t="shared" si="161"/>
        <v>3</v>
      </c>
      <c r="AN853" s="16">
        <f t="shared" si="162"/>
        <v>44961</v>
      </c>
      <c r="AO853" s="17">
        <f>VLOOKUP(B853,[2]Reference!D:E,2,1)</f>
        <v>202311</v>
      </c>
      <c r="AP853" s="12" t="str">
        <f t="shared" si="163"/>
        <v>7</v>
      </c>
      <c r="AQ853" s="18">
        <f t="shared" si="164"/>
        <v>0</v>
      </c>
      <c r="AR853" s="18">
        <f t="shared" si="165"/>
        <v>0</v>
      </c>
      <c r="AS853" s="13" t="str">
        <f>VLOOKUP(D853,[2]Reference!$Q:$U,3,FALSE)</f>
        <v>IC225</v>
      </c>
      <c r="AT853" s="13" t="str">
        <f>VLOOKUP(D853,[2]Reference!Q:V,6,FALSE)</f>
        <v>IC225</v>
      </c>
      <c r="AU853" s="13" t="str">
        <f>VLOOKUP(D853,[2]Reference!$Q:$U,2,FALSE)</f>
        <v>Cl 91 Loco</v>
      </c>
      <c r="AV853" s="19">
        <f t="shared" si="166"/>
        <v>44966</v>
      </c>
      <c r="AW853" s="12" t="str">
        <f>+VLOOKUP(X853,[2]Reference!BN:BO,2,FALSE)</f>
        <v>Depot</v>
      </c>
      <c r="AX853" s="20" t="str">
        <f t="shared" si="167"/>
        <v>HB</v>
      </c>
      <c r="AY853" s="20" t="str">
        <f>VLOOKUP(AX853,[2]Reference!AH:AI,2,FALSE)</f>
        <v>LNER</v>
      </c>
      <c r="AZ853" s="20" t="str">
        <f>VLOOKUP(D853,[2]Reference!Q:V,6,FALSE)</f>
        <v>IC225</v>
      </c>
      <c r="BA853" s="20" t="str">
        <f>VLOOKUP(D853,[2]Reference!Q:V,3,FALSE)</f>
        <v>IC225</v>
      </c>
    </row>
    <row r="854" spans="1:53" ht="13.5" x14ac:dyDescent="0.25">
      <c r="A854" s="28" t="s">
        <v>1649</v>
      </c>
      <c r="B854" s="29">
        <v>44959</v>
      </c>
      <c r="C854" s="28" t="s">
        <v>54</v>
      </c>
      <c r="D854" s="28" t="s">
        <v>55</v>
      </c>
      <c r="E854" s="28" t="s">
        <v>56</v>
      </c>
      <c r="F854" s="28" t="s">
        <v>55</v>
      </c>
      <c r="G854" s="28" t="s">
        <v>146</v>
      </c>
      <c r="H854" s="28" t="s">
        <v>258</v>
      </c>
      <c r="I854" s="28" t="s">
        <v>259</v>
      </c>
      <c r="J854" s="28" t="s">
        <v>260</v>
      </c>
      <c r="K854" s="28" t="s">
        <v>1650</v>
      </c>
      <c r="L854" s="28" t="s">
        <v>1651</v>
      </c>
      <c r="M854" s="28" t="s">
        <v>255</v>
      </c>
      <c r="N854" s="30">
        <v>60</v>
      </c>
      <c r="O854" s="30">
        <v>43</v>
      </c>
      <c r="P854" s="30">
        <v>17</v>
      </c>
      <c r="Q854" s="30">
        <v>0</v>
      </c>
      <c r="R854" s="30">
        <v>0</v>
      </c>
      <c r="S854" s="30">
        <v>0</v>
      </c>
      <c r="T854" s="30">
        <v>0</v>
      </c>
      <c r="U854" s="30">
        <v>4</v>
      </c>
      <c r="V854" s="30">
        <v>60</v>
      </c>
      <c r="W854" s="28" t="s">
        <v>1652</v>
      </c>
      <c r="X854" s="28" t="s">
        <v>80</v>
      </c>
      <c r="Y854" s="28" t="s">
        <v>66</v>
      </c>
      <c r="Z854" s="28" t="s">
        <v>1052</v>
      </c>
      <c r="AA854" s="28" t="s">
        <v>922</v>
      </c>
      <c r="AB854" s="31">
        <v>0</v>
      </c>
      <c r="AC854" s="31">
        <v>0</v>
      </c>
      <c r="AD854" s="32">
        <v>1</v>
      </c>
      <c r="AE854" s="32">
        <v>1.92</v>
      </c>
      <c r="AF854" s="12" t="str">
        <f t="shared" si="156"/>
        <v>252026</v>
      </c>
      <c r="AG854" s="13" t="str">
        <f>VLOOKUP(D854,[2]Reference!$Q:$U,4,FALSE)</f>
        <v>Fleet</v>
      </c>
      <c r="AH854" s="13" t="str">
        <f>VLOOKUP(D854,[2]Reference!$Q:$U,5,FALSE)</f>
        <v>LNER</v>
      </c>
      <c r="AI854" s="14">
        <f t="shared" si="157"/>
        <v>0</v>
      </c>
      <c r="AJ854" s="14">
        <f t="shared" si="158"/>
        <v>0</v>
      </c>
      <c r="AK854" s="14">
        <f t="shared" si="159"/>
        <v>0</v>
      </c>
      <c r="AL854" s="15">
        <f t="shared" si="160"/>
        <v>1</v>
      </c>
      <c r="AM854" s="14">
        <f t="shared" si="161"/>
        <v>60</v>
      </c>
      <c r="AN854" s="16">
        <f t="shared" si="162"/>
        <v>44961</v>
      </c>
      <c r="AO854" s="17">
        <f>VLOOKUP(B854,[2]Reference!D:E,2,1)</f>
        <v>202311</v>
      </c>
      <c r="AP854" s="12" t="str">
        <f t="shared" si="163"/>
        <v>7</v>
      </c>
      <c r="AQ854" s="18">
        <f t="shared" si="164"/>
        <v>1</v>
      </c>
      <c r="AR854" s="18">
        <f t="shared" si="165"/>
        <v>1.92</v>
      </c>
      <c r="AS854" s="13" t="str">
        <f>VLOOKUP(D854,[2]Reference!$Q:$U,3,FALSE)</f>
        <v>Azuma</v>
      </c>
      <c r="AT854" s="13" t="str">
        <f>VLOOKUP(D854,[2]Reference!Q:V,6,FALSE)</f>
        <v>Azuma</v>
      </c>
      <c r="AU854" s="13" t="str">
        <f>VLOOKUP(D854,[2]Reference!$Q:$U,2,FALSE)</f>
        <v>Hitachi - Class 800</v>
      </c>
      <c r="AV854" s="19">
        <f t="shared" si="166"/>
        <v>44966</v>
      </c>
      <c r="AW854" s="12" t="str">
        <f>+VLOOKUP(X854,[2]Reference!BN:BO,2,FALSE)</f>
        <v>Fleet</v>
      </c>
      <c r="AX854" s="20" t="str">
        <f t="shared" si="167"/>
        <v>HB</v>
      </c>
      <c r="AY854" s="20" t="str">
        <f>VLOOKUP(AX854,[2]Reference!AH:AI,2,FALSE)</f>
        <v>LNER</v>
      </c>
      <c r="AZ854" s="20" t="str">
        <f>VLOOKUP(D854,[2]Reference!Q:V,6,FALSE)</f>
        <v>Azuma</v>
      </c>
      <c r="BA854" s="20" t="str">
        <f>VLOOKUP(D854,[2]Reference!Q:V,3,FALSE)</f>
        <v>Azuma</v>
      </c>
    </row>
    <row r="855" spans="1:53" ht="13.5" x14ac:dyDescent="0.25">
      <c r="A855" s="28" t="s">
        <v>1653</v>
      </c>
      <c r="B855" s="29">
        <v>44959</v>
      </c>
      <c r="C855" s="28" t="s">
        <v>54</v>
      </c>
      <c r="D855" s="28" t="s">
        <v>196</v>
      </c>
      <c r="E855" s="28" t="s">
        <v>197</v>
      </c>
      <c r="F855" s="28" t="s">
        <v>196</v>
      </c>
      <c r="G855" s="28" t="s">
        <v>72</v>
      </c>
      <c r="H855" s="28" t="s">
        <v>198</v>
      </c>
      <c r="I855" s="28" t="s">
        <v>1654</v>
      </c>
      <c r="J855" s="28" t="s">
        <v>1655</v>
      </c>
      <c r="K855" s="28" t="s">
        <v>261</v>
      </c>
      <c r="L855" s="28" t="s">
        <v>1656</v>
      </c>
      <c r="M855" s="28" t="s">
        <v>107</v>
      </c>
      <c r="N855" s="30">
        <v>74</v>
      </c>
      <c r="O855" s="30">
        <v>17</v>
      </c>
      <c r="P855" s="30">
        <v>57</v>
      </c>
      <c r="Q855" s="30">
        <v>0</v>
      </c>
      <c r="R855" s="30">
        <v>0</v>
      </c>
      <c r="S855" s="30">
        <v>0</v>
      </c>
      <c r="T855" s="30">
        <v>0</v>
      </c>
      <c r="U855" s="30">
        <v>6</v>
      </c>
      <c r="V855" s="30">
        <v>74</v>
      </c>
      <c r="W855" s="28" t="s">
        <v>1657</v>
      </c>
      <c r="X855" s="28" t="s">
        <v>119</v>
      </c>
      <c r="Y855" s="28" t="s">
        <v>66</v>
      </c>
      <c r="Z855" s="28" t="s">
        <v>1052</v>
      </c>
      <c r="AA855" s="28" t="s">
        <v>922</v>
      </c>
      <c r="AB855" s="31">
        <v>0</v>
      </c>
      <c r="AC855" s="31">
        <v>0</v>
      </c>
      <c r="AD855" s="32">
        <v>0.76</v>
      </c>
      <c r="AE855" s="32">
        <v>2.87</v>
      </c>
      <c r="AF855" s="12" t="str">
        <f t="shared" si="156"/>
        <v>252253</v>
      </c>
      <c r="AG855" s="13" t="str">
        <f>VLOOKUP(D855,[2]Reference!$Q:$U,4,FALSE)</f>
        <v>Fleet</v>
      </c>
      <c r="AH855" s="13" t="str">
        <f>VLOOKUP(D855,[2]Reference!$Q:$U,5,FALSE)</f>
        <v>LNER</v>
      </c>
      <c r="AI855" s="14">
        <f t="shared" si="157"/>
        <v>0</v>
      </c>
      <c r="AJ855" s="14">
        <f t="shared" si="158"/>
        <v>0</v>
      </c>
      <c r="AK855" s="14">
        <f t="shared" si="159"/>
        <v>0</v>
      </c>
      <c r="AL855" s="15">
        <f t="shared" si="160"/>
        <v>0.76</v>
      </c>
      <c r="AM855" s="14">
        <f t="shared" si="161"/>
        <v>74</v>
      </c>
      <c r="AN855" s="16">
        <f t="shared" si="162"/>
        <v>44961</v>
      </c>
      <c r="AO855" s="17">
        <f>VLOOKUP(B855,[2]Reference!D:E,2,1)</f>
        <v>202311</v>
      </c>
      <c r="AP855" s="12" t="str">
        <f t="shared" si="163"/>
        <v>7</v>
      </c>
      <c r="AQ855" s="18">
        <f t="shared" si="164"/>
        <v>0.76</v>
      </c>
      <c r="AR855" s="18">
        <f t="shared" si="165"/>
        <v>2.87</v>
      </c>
      <c r="AS855" s="13" t="str">
        <f>VLOOKUP(D855,[2]Reference!$Q:$U,3,FALSE)</f>
        <v>IC225</v>
      </c>
      <c r="AT855" s="13" t="str">
        <f>VLOOKUP(D855,[2]Reference!Q:V,6,FALSE)</f>
        <v>IC225</v>
      </c>
      <c r="AU855" s="13" t="str">
        <f>VLOOKUP(D855,[2]Reference!$Q:$U,2,FALSE)</f>
        <v>225 Fleet</v>
      </c>
      <c r="AV855" s="19">
        <f t="shared" si="166"/>
        <v>44966</v>
      </c>
      <c r="AW855" s="12" t="str">
        <f>+VLOOKUP(X855,[2]Reference!BN:BO,2,FALSE)</f>
        <v>Depot</v>
      </c>
      <c r="AX855" s="20" t="str">
        <f t="shared" si="167"/>
        <v>HB</v>
      </c>
      <c r="AY855" s="20" t="str">
        <f>VLOOKUP(AX855,[2]Reference!AH:AI,2,FALSE)</f>
        <v>LNER</v>
      </c>
      <c r="AZ855" s="20" t="str">
        <f>VLOOKUP(D855,[2]Reference!Q:V,6,FALSE)</f>
        <v>IC225</v>
      </c>
      <c r="BA855" s="20" t="str">
        <f>VLOOKUP(D855,[2]Reference!Q:V,3,FALSE)</f>
        <v>IC225</v>
      </c>
    </row>
    <row r="856" spans="1:53" ht="13.5" x14ac:dyDescent="0.25">
      <c r="A856" s="28" t="s">
        <v>1659</v>
      </c>
      <c r="B856" s="29">
        <v>44959</v>
      </c>
      <c r="C856" s="28" t="s">
        <v>54</v>
      </c>
      <c r="D856" s="28" t="s">
        <v>92</v>
      </c>
      <c r="E856" s="28" t="s">
        <v>93</v>
      </c>
      <c r="F856" s="28" t="s">
        <v>92</v>
      </c>
      <c r="G856" s="28" t="s">
        <v>146</v>
      </c>
      <c r="H856" s="28" t="s">
        <v>73</v>
      </c>
      <c r="I856" s="28" t="s">
        <v>1569</v>
      </c>
      <c r="J856" s="28" t="s">
        <v>1570</v>
      </c>
      <c r="K856" s="28" t="s">
        <v>201</v>
      </c>
      <c r="L856" s="28" t="s">
        <v>1660</v>
      </c>
      <c r="M856" s="28" t="s">
        <v>1661</v>
      </c>
      <c r="N856" s="30">
        <v>3</v>
      </c>
      <c r="O856" s="30">
        <v>3</v>
      </c>
      <c r="P856" s="30">
        <v>0</v>
      </c>
      <c r="Q856" s="30">
        <v>2</v>
      </c>
      <c r="R856" s="30">
        <v>0</v>
      </c>
      <c r="S856" s="30">
        <v>0</v>
      </c>
      <c r="T856" s="30">
        <v>0</v>
      </c>
      <c r="U856" s="30">
        <v>3</v>
      </c>
      <c r="V856" s="30">
        <v>153</v>
      </c>
      <c r="W856" s="28" t="s">
        <v>1662</v>
      </c>
      <c r="X856" s="28" t="s">
        <v>80</v>
      </c>
      <c r="Y856" s="28" t="s">
        <v>66</v>
      </c>
      <c r="Z856" s="28" t="s">
        <v>1052</v>
      </c>
      <c r="AA856" s="28" t="s">
        <v>922</v>
      </c>
      <c r="AB856" s="31">
        <v>2</v>
      </c>
      <c r="AC856" s="31">
        <v>0</v>
      </c>
      <c r="AD856" s="32">
        <v>2</v>
      </c>
      <c r="AE856" s="32">
        <v>2</v>
      </c>
      <c r="AF856" s="12" t="str">
        <f t="shared" si="156"/>
        <v>252734</v>
      </c>
      <c r="AG856" s="13" t="str">
        <f>VLOOKUP(D856,[2]Reference!$Q:$U,4,FALSE)</f>
        <v>Fleet</v>
      </c>
      <c r="AH856" s="13" t="str">
        <f>VLOOKUP(D856,[2]Reference!$Q:$U,5,FALSE)</f>
        <v>LNER</v>
      </c>
      <c r="AI856" s="14">
        <f t="shared" si="157"/>
        <v>2</v>
      </c>
      <c r="AJ856" s="14">
        <f t="shared" si="158"/>
        <v>0</v>
      </c>
      <c r="AK856" s="14">
        <f t="shared" si="159"/>
        <v>2</v>
      </c>
      <c r="AL856" s="15">
        <f t="shared" si="160"/>
        <v>0</v>
      </c>
      <c r="AM856" s="14">
        <f t="shared" si="161"/>
        <v>3</v>
      </c>
      <c r="AN856" s="16">
        <f t="shared" si="162"/>
        <v>44961</v>
      </c>
      <c r="AO856" s="17">
        <f>VLOOKUP(B856,[2]Reference!D:E,2,1)</f>
        <v>202311</v>
      </c>
      <c r="AP856" s="12" t="str">
        <f t="shared" si="163"/>
        <v>7</v>
      </c>
      <c r="AQ856" s="18">
        <f t="shared" si="164"/>
        <v>2</v>
      </c>
      <c r="AR856" s="18">
        <f t="shared" si="165"/>
        <v>2</v>
      </c>
      <c r="AS856" s="13" t="str">
        <f>VLOOKUP(D856,[2]Reference!$Q:$U,3,FALSE)</f>
        <v>Azuma</v>
      </c>
      <c r="AT856" s="13" t="str">
        <f>VLOOKUP(D856,[2]Reference!Q:V,6,FALSE)</f>
        <v>Azuma</v>
      </c>
      <c r="AU856" s="13" t="str">
        <f>VLOOKUP(D856,[2]Reference!$Q:$U,2,FALSE)</f>
        <v>Hitachi - Class 801</v>
      </c>
      <c r="AV856" s="19">
        <f t="shared" si="166"/>
        <v>44966</v>
      </c>
      <c r="AW856" s="12" t="str">
        <f>+VLOOKUP(X856,[2]Reference!BN:BO,2,FALSE)</f>
        <v>Fleet</v>
      </c>
      <c r="AX856" s="20" t="str">
        <f t="shared" si="167"/>
        <v>HB</v>
      </c>
      <c r="AY856" s="20" t="str">
        <f>VLOOKUP(AX856,[2]Reference!AH:AI,2,FALSE)</f>
        <v>LNER</v>
      </c>
      <c r="AZ856" s="20" t="str">
        <f>VLOOKUP(D856,[2]Reference!Q:V,6,FALSE)</f>
        <v>Azuma</v>
      </c>
      <c r="BA856" s="20" t="str">
        <f>VLOOKUP(D856,[2]Reference!Q:V,3,FALSE)</f>
        <v>Azuma</v>
      </c>
    </row>
    <row r="857" spans="1:53" ht="13.5" x14ac:dyDescent="0.25">
      <c r="A857" s="28" t="s">
        <v>1663</v>
      </c>
      <c r="B857" s="29">
        <v>44960</v>
      </c>
      <c r="C857" s="28" t="s">
        <v>54</v>
      </c>
      <c r="D857" s="28" t="s">
        <v>92</v>
      </c>
      <c r="E857" s="28" t="s">
        <v>93</v>
      </c>
      <c r="F857" s="28" t="s">
        <v>92</v>
      </c>
      <c r="G857" s="28" t="s">
        <v>72</v>
      </c>
      <c r="H857" s="28" t="s">
        <v>258</v>
      </c>
      <c r="I857" s="28" t="s">
        <v>259</v>
      </c>
      <c r="J857" s="28" t="s">
        <v>260</v>
      </c>
      <c r="K857" s="28" t="s">
        <v>261</v>
      </c>
      <c r="L857" s="28" t="s">
        <v>1664</v>
      </c>
      <c r="M857" s="28" t="s">
        <v>1603</v>
      </c>
      <c r="N857" s="30">
        <v>2</v>
      </c>
      <c r="O857" s="30">
        <v>2</v>
      </c>
      <c r="P857" s="30">
        <v>0</v>
      </c>
      <c r="Q857" s="30">
        <v>0</v>
      </c>
      <c r="R857" s="30">
        <v>0</v>
      </c>
      <c r="S857" s="30">
        <v>0</v>
      </c>
      <c r="T857" s="30">
        <v>0</v>
      </c>
      <c r="U857" s="30">
        <v>1</v>
      </c>
      <c r="V857" s="30">
        <v>2</v>
      </c>
      <c r="W857" s="28" t="s">
        <v>1665</v>
      </c>
      <c r="X857" s="28" t="s">
        <v>80</v>
      </c>
      <c r="Y857" s="28" t="s">
        <v>66</v>
      </c>
      <c r="Z857" s="28" t="s">
        <v>1052</v>
      </c>
      <c r="AA857" s="28" t="s">
        <v>922</v>
      </c>
      <c r="AB857" s="31">
        <v>0</v>
      </c>
      <c r="AC857" s="31">
        <v>0</v>
      </c>
      <c r="AD857" s="32">
        <v>0</v>
      </c>
      <c r="AE857" s="32">
        <v>0</v>
      </c>
      <c r="AF857" s="12" t="str">
        <f t="shared" si="156"/>
        <v>255137</v>
      </c>
      <c r="AG857" s="13" t="str">
        <f>VLOOKUP(D857,[2]Reference!$Q:$U,4,FALSE)</f>
        <v>Fleet</v>
      </c>
      <c r="AH857" s="13" t="str">
        <f>VLOOKUP(D857,[2]Reference!$Q:$U,5,FALSE)</f>
        <v>LNER</v>
      </c>
      <c r="AI857" s="14">
        <f t="shared" si="157"/>
        <v>0</v>
      </c>
      <c r="AJ857" s="14">
        <f t="shared" si="158"/>
        <v>0</v>
      </c>
      <c r="AK857" s="14">
        <f t="shared" si="159"/>
        <v>0</v>
      </c>
      <c r="AL857" s="15">
        <f t="shared" si="160"/>
        <v>0</v>
      </c>
      <c r="AM857" s="14">
        <f t="shared" si="161"/>
        <v>2</v>
      </c>
      <c r="AN857" s="16">
        <f t="shared" si="162"/>
        <v>44961</v>
      </c>
      <c r="AO857" s="17">
        <f>VLOOKUP(B857,[2]Reference!D:E,2,1)</f>
        <v>202311</v>
      </c>
      <c r="AP857" s="12" t="str">
        <f t="shared" si="163"/>
        <v>7</v>
      </c>
      <c r="AQ857" s="18">
        <f t="shared" si="164"/>
        <v>0</v>
      </c>
      <c r="AR857" s="18">
        <f t="shared" si="165"/>
        <v>0</v>
      </c>
      <c r="AS857" s="13" t="str">
        <f>VLOOKUP(D857,[2]Reference!$Q:$U,3,FALSE)</f>
        <v>Azuma</v>
      </c>
      <c r="AT857" s="13" t="str">
        <f>VLOOKUP(D857,[2]Reference!Q:V,6,FALSE)</f>
        <v>Azuma</v>
      </c>
      <c r="AU857" s="13" t="str">
        <f>VLOOKUP(D857,[2]Reference!$Q:$U,2,FALSE)</f>
        <v>Hitachi - Class 801</v>
      </c>
      <c r="AV857" s="19">
        <f t="shared" si="166"/>
        <v>44967</v>
      </c>
      <c r="AW857" s="12" t="str">
        <f>+VLOOKUP(X857,[2]Reference!BN:BO,2,FALSE)</f>
        <v>Fleet</v>
      </c>
      <c r="AX857" s="20" t="str">
        <f t="shared" si="167"/>
        <v>HB</v>
      </c>
      <c r="AY857" s="20" t="str">
        <f>VLOOKUP(AX857,[2]Reference!AH:AI,2,FALSE)</f>
        <v>LNER</v>
      </c>
      <c r="AZ857" s="20" t="str">
        <f>VLOOKUP(D857,[2]Reference!Q:V,6,FALSE)</f>
        <v>Azuma</v>
      </c>
      <c r="BA857" s="20" t="str">
        <f>VLOOKUP(D857,[2]Reference!Q:V,3,FALSE)</f>
        <v>Azuma</v>
      </c>
    </row>
    <row r="858" spans="1:53" ht="13.5" x14ac:dyDescent="0.25">
      <c r="A858" s="28" t="s">
        <v>1666</v>
      </c>
      <c r="B858" s="29">
        <v>44961</v>
      </c>
      <c r="C858" s="28" t="s">
        <v>54</v>
      </c>
      <c r="D858" s="28" t="s">
        <v>55</v>
      </c>
      <c r="E858" s="28" t="s">
        <v>56</v>
      </c>
      <c r="F858" s="28" t="s">
        <v>55</v>
      </c>
      <c r="G858" s="28" t="s">
        <v>121</v>
      </c>
      <c r="H858" s="28" t="s">
        <v>730</v>
      </c>
      <c r="I858" s="28" t="s">
        <v>1667</v>
      </c>
      <c r="J858" s="28" t="s">
        <v>1668</v>
      </c>
      <c r="K858" s="28" t="s">
        <v>366</v>
      </c>
      <c r="L858" s="28" t="s">
        <v>1669</v>
      </c>
      <c r="M858" s="28" t="s">
        <v>354</v>
      </c>
      <c r="N858" s="30">
        <v>3</v>
      </c>
      <c r="O858" s="30">
        <v>0</v>
      </c>
      <c r="P858" s="30">
        <v>3</v>
      </c>
      <c r="Q858" s="30">
        <v>0</v>
      </c>
      <c r="R858" s="30">
        <v>0</v>
      </c>
      <c r="S858" s="30">
        <v>0</v>
      </c>
      <c r="T858" s="30">
        <v>0</v>
      </c>
      <c r="U858" s="30">
        <v>1</v>
      </c>
      <c r="V858" s="30">
        <v>3</v>
      </c>
      <c r="W858" s="28" t="s">
        <v>1670</v>
      </c>
      <c r="X858" s="28" t="s">
        <v>80</v>
      </c>
      <c r="Y858" s="28" t="s">
        <v>66</v>
      </c>
      <c r="Z858" s="28" t="s">
        <v>1052</v>
      </c>
      <c r="AA858" s="28" t="s">
        <v>922</v>
      </c>
      <c r="AB858" s="31">
        <v>0</v>
      </c>
      <c r="AC858" s="31">
        <v>0</v>
      </c>
      <c r="AD858" s="32">
        <v>0</v>
      </c>
      <c r="AE858" s="32">
        <v>0</v>
      </c>
      <c r="AF858" s="12" t="str">
        <f t="shared" si="156"/>
        <v>256266</v>
      </c>
      <c r="AG858" s="13" t="str">
        <f>VLOOKUP(D858,[2]Reference!$Q:$U,4,FALSE)</f>
        <v>Fleet</v>
      </c>
      <c r="AH858" s="13" t="str">
        <f>VLOOKUP(D858,[2]Reference!$Q:$U,5,FALSE)</f>
        <v>LNER</v>
      </c>
      <c r="AI858" s="14">
        <f t="shared" si="157"/>
        <v>0</v>
      </c>
      <c r="AJ858" s="14">
        <f t="shared" si="158"/>
        <v>0</v>
      </c>
      <c r="AK858" s="14">
        <f t="shared" si="159"/>
        <v>0</v>
      </c>
      <c r="AL858" s="15">
        <f t="shared" si="160"/>
        <v>0</v>
      </c>
      <c r="AM858" s="14">
        <f t="shared" si="161"/>
        <v>3</v>
      </c>
      <c r="AN858" s="16">
        <f t="shared" si="162"/>
        <v>44961</v>
      </c>
      <c r="AO858" s="17">
        <f>VLOOKUP(B858,[2]Reference!D:E,2,1)</f>
        <v>202311</v>
      </c>
      <c r="AP858" s="12" t="str">
        <f t="shared" si="163"/>
        <v>7</v>
      </c>
      <c r="AQ858" s="18">
        <f t="shared" si="164"/>
        <v>0</v>
      </c>
      <c r="AR858" s="18">
        <f t="shared" si="165"/>
        <v>0</v>
      </c>
      <c r="AS858" s="13" t="str">
        <f>VLOOKUP(D858,[2]Reference!$Q:$U,3,FALSE)</f>
        <v>Azuma</v>
      </c>
      <c r="AT858" s="13" t="str">
        <f>VLOOKUP(D858,[2]Reference!Q:V,6,FALSE)</f>
        <v>Azuma</v>
      </c>
      <c r="AU858" s="13" t="str">
        <f>VLOOKUP(D858,[2]Reference!$Q:$U,2,FALSE)</f>
        <v>Hitachi - Class 800</v>
      </c>
      <c r="AV858" s="19">
        <f t="shared" si="166"/>
        <v>44968</v>
      </c>
      <c r="AW858" s="12" t="str">
        <f>+VLOOKUP(X858,[2]Reference!BN:BO,2,FALSE)</f>
        <v>Fleet</v>
      </c>
      <c r="AX858" s="20" t="str">
        <f t="shared" si="167"/>
        <v>HB</v>
      </c>
      <c r="AY858" s="20" t="str">
        <f>VLOOKUP(AX858,[2]Reference!AH:AI,2,FALSE)</f>
        <v>LNER</v>
      </c>
      <c r="AZ858" s="20" t="str">
        <f>VLOOKUP(D858,[2]Reference!Q:V,6,FALSE)</f>
        <v>Azuma</v>
      </c>
      <c r="BA858" s="20" t="str">
        <f>VLOOKUP(D858,[2]Reference!Q:V,3,FALSE)</f>
        <v>Azuma</v>
      </c>
    </row>
    <row r="859" spans="1:53" ht="13.5" x14ac:dyDescent="0.25">
      <c r="A859" s="28" t="s">
        <v>1671</v>
      </c>
      <c r="B859" s="29">
        <v>44961</v>
      </c>
      <c r="C859" s="28" t="s">
        <v>54</v>
      </c>
      <c r="D859" s="28" t="s">
        <v>92</v>
      </c>
      <c r="E859" s="28" t="s">
        <v>93</v>
      </c>
      <c r="F859" s="28" t="s">
        <v>92</v>
      </c>
      <c r="G859" s="28" t="s">
        <v>146</v>
      </c>
      <c r="H859" s="28" t="s">
        <v>339</v>
      </c>
      <c r="I859" s="28" t="s">
        <v>694</v>
      </c>
      <c r="J859" s="28" t="s">
        <v>695</v>
      </c>
      <c r="K859" s="28" t="s">
        <v>1062</v>
      </c>
      <c r="L859" s="28" t="s">
        <v>1672</v>
      </c>
      <c r="M859" s="28" t="s">
        <v>929</v>
      </c>
      <c r="N859" s="30">
        <v>72</v>
      </c>
      <c r="O859" s="30">
        <v>39</v>
      </c>
      <c r="P859" s="30">
        <v>33</v>
      </c>
      <c r="Q859" s="30">
        <v>0</v>
      </c>
      <c r="R859" s="30">
        <v>0</v>
      </c>
      <c r="S859" s="30">
        <v>0</v>
      </c>
      <c r="T859" s="30">
        <v>0</v>
      </c>
      <c r="U859" s="30">
        <v>3</v>
      </c>
      <c r="V859" s="30">
        <v>72</v>
      </c>
      <c r="W859" s="28" t="s">
        <v>1673</v>
      </c>
      <c r="X859" s="28" t="s">
        <v>80</v>
      </c>
      <c r="Y859" s="28" t="s">
        <v>66</v>
      </c>
      <c r="Z859" s="28" t="s">
        <v>1052</v>
      </c>
      <c r="AA859" s="28" t="s">
        <v>922</v>
      </c>
      <c r="AB859" s="31">
        <v>0</v>
      </c>
      <c r="AC859" s="31">
        <v>0</v>
      </c>
      <c r="AD859" s="32">
        <v>0.91</v>
      </c>
      <c r="AE859" s="32">
        <v>1.88</v>
      </c>
      <c r="AF859" s="12" t="str">
        <f t="shared" si="156"/>
        <v>256412</v>
      </c>
      <c r="AG859" s="13" t="str">
        <f>VLOOKUP(D859,[2]Reference!$Q:$U,4,FALSE)</f>
        <v>Fleet</v>
      </c>
      <c r="AH859" s="13" t="str">
        <f>VLOOKUP(D859,[2]Reference!$Q:$U,5,FALSE)</f>
        <v>LNER</v>
      </c>
      <c r="AI859" s="14">
        <f t="shared" si="157"/>
        <v>0</v>
      </c>
      <c r="AJ859" s="14">
        <f t="shared" si="158"/>
        <v>0</v>
      </c>
      <c r="AK859" s="14">
        <f t="shared" si="159"/>
        <v>0</v>
      </c>
      <c r="AL859" s="15">
        <f t="shared" si="160"/>
        <v>0.91</v>
      </c>
      <c r="AM859" s="14">
        <f t="shared" si="161"/>
        <v>72</v>
      </c>
      <c r="AN859" s="16">
        <f t="shared" si="162"/>
        <v>44961</v>
      </c>
      <c r="AO859" s="17">
        <f>VLOOKUP(B859,[2]Reference!D:E,2,1)</f>
        <v>202311</v>
      </c>
      <c r="AP859" s="12" t="str">
        <f t="shared" si="163"/>
        <v>7</v>
      </c>
      <c r="AQ859" s="18">
        <f t="shared" si="164"/>
        <v>0.91</v>
      </c>
      <c r="AR859" s="18">
        <f t="shared" si="165"/>
        <v>1.88</v>
      </c>
      <c r="AS859" s="13" t="str">
        <f>VLOOKUP(D859,[2]Reference!$Q:$U,3,FALSE)</f>
        <v>Azuma</v>
      </c>
      <c r="AT859" s="13" t="str">
        <f>VLOOKUP(D859,[2]Reference!Q:V,6,FALSE)</f>
        <v>Azuma</v>
      </c>
      <c r="AU859" s="13" t="str">
        <f>VLOOKUP(D859,[2]Reference!$Q:$U,2,FALSE)</f>
        <v>Hitachi - Class 801</v>
      </c>
      <c r="AV859" s="19">
        <f t="shared" si="166"/>
        <v>44968</v>
      </c>
      <c r="AW859" s="12" t="str">
        <f>+VLOOKUP(X859,[2]Reference!BN:BO,2,FALSE)</f>
        <v>Fleet</v>
      </c>
      <c r="AX859" s="20" t="str">
        <f t="shared" si="167"/>
        <v>HB</v>
      </c>
      <c r="AY859" s="20" t="str">
        <f>VLOOKUP(AX859,[2]Reference!AH:AI,2,FALSE)</f>
        <v>LNER</v>
      </c>
      <c r="AZ859" s="20" t="str">
        <f>VLOOKUP(D859,[2]Reference!Q:V,6,FALSE)</f>
        <v>Azuma</v>
      </c>
      <c r="BA859" s="20" t="str">
        <f>VLOOKUP(D859,[2]Reference!Q:V,3,FALSE)</f>
        <v>Azuma</v>
      </c>
    </row>
    <row r="860" spans="1:53" ht="13.5" x14ac:dyDescent="0.25">
      <c r="A860" s="28" t="s">
        <v>1674</v>
      </c>
      <c r="B860" s="29">
        <v>44961</v>
      </c>
      <c r="C860" s="28" t="s">
        <v>54</v>
      </c>
      <c r="D860" s="28" t="s">
        <v>110</v>
      </c>
      <c r="E860" s="28" t="s">
        <v>111</v>
      </c>
      <c r="F860" s="28" t="s">
        <v>110</v>
      </c>
      <c r="G860" s="28" t="s">
        <v>83</v>
      </c>
      <c r="H860" s="28" t="s">
        <v>112</v>
      </c>
      <c r="I860" s="28" t="s">
        <v>1215</v>
      </c>
      <c r="J860" s="28" t="s">
        <v>1216</v>
      </c>
      <c r="K860" s="28" t="s">
        <v>713</v>
      </c>
      <c r="L860" s="28" t="s">
        <v>1675</v>
      </c>
      <c r="M860" s="28" t="s">
        <v>947</v>
      </c>
      <c r="N860" s="30">
        <v>3</v>
      </c>
      <c r="O860" s="30">
        <v>0</v>
      </c>
      <c r="P860" s="30">
        <v>3</v>
      </c>
      <c r="Q860" s="30">
        <v>0</v>
      </c>
      <c r="R860" s="30">
        <v>0</v>
      </c>
      <c r="S860" s="30">
        <v>0</v>
      </c>
      <c r="T860" s="30">
        <v>0</v>
      </c>
      <c r="U860" s="30">
        <v>1</v>
      </c>
      <c r="V860" s="30">
        <v>3</v>
      </c>
      <c r="W860" s="28" t="s">
        <v>1676</v>
      </c>
      <c r="X860" s="28" t="s">
        <v>119</v>
      </c>
      <c r="Y860" s="28" t="s">
        <v>66</v>
      </c>
      <c r="Z860" s="28" t="s">
        <v>1052</v>
      </c>
      <c r="AA860" s="28" t="s">
        <v>922</v>
      </c>
      <c r="AB860" s="31">
        <v>0</v>
      </c>
      <c r="AC860" s="31">
        <v>0</v>
      </c>
      <c r="AD860" s="32">
        <v>0</v>
      </c>
      <c r="AE860" s="32">
        <v>0</v>
      </c>
      <c r="AF860" s="12" t="str">
        <f t="shared" si="156"/>
        <v>256593</v>
      </c>
      <c r="AG860" s="13" t="str">
        <f>VLOOKUP(D860,[2]Reference!$Q:$U,4,FALSE)</f>
        <v>Fleet</v>
      </c>
      <c r="AH860" s="13" t="str">
        <f>VLOOKUP(D860,[2]Reference!$Q:$U,5,FALSE)</f>
        <v>LNER</v>
      </c>
      <c r="AI860" s="14">
        <f t="shared" si="157"/>
        <v>0</v>
      </c>
      <c r="AJ860" s="14">
        <f t="shared" si="158"/>
        <v>0</v>
      </c>
      <c r="AK860" s="14">
        <f t="shared" si="159"/>
        <v>0</v>
      </c>
      <c r="AL860" s="15">
        <f t="shared" si="160"/>
        <v>0</v>
      </c>
      <c r="AM860" s="14">
        <f t="shared" si="161"/>
        <v>3</v>
      </c>
      <c r="AN860" s="16">
        <f t="shared" si="162"/>
        <v>44961</v>
      </c>
      <c r="AO860" s="17">
        <f>VLOOKUP(B860,[2]Reference!D:E,2,1)</f>
        <v>202311</v>
      </c>
      <c r="AP860" s="12" t="str">
        <f t="shared" si="163"/>
        <v>7</v>
      </c>
      <c r="AQ860" s="18">
        <f t="shared" si="164"/>
        <v>0</v>
      </c>
      <c r="AR860" s="18">
        <f t="shared" si="165"/>
        <v>0</v>
      </c>
      <c r="AS860" s="13" t="str">
        <f>VLOOKUP(D860,[2]Reference!$Q:$U,3,FALSE)</f>
        <v>Azuma</v>
      </c>
      <c r="AT860" s="13" t="str">
        <f>VLOOKUP(D860,[2]Reference!Q:V,6,FALSE)</f>
        <v>Depot</v>
      </c>
      <c r="AU860" s="13" t="str">
        <f>VLOOKUP(D860,[2]Reference!$Q:$U,2,FALSE)</f>
        <v>Craigentinny</v>
      </c>
      <c r="AV860" s="19">
        <f t="shared" si="166"/>
        <v>44968</v>
      </c>
      <c r="AW860" s="12" t="str">
        <f>+VLOOKUP(X860,[2]Reference!BN:BO,2,FALSE)</f>
        <v>Depot</v>
      </c>
      <c r="AX860" s="20" t="str">
        <f t="shared" si="167"/>
        <v>HB</v>
      </c>
      <c r="AY860" s="20" t="str">
        <f>VLOOKUP(AX860,[2]Reference!AH:AI,2,FALSE)</f>
        <v>LNER</v>
      </c>
      <c r="AZ860" s="20" t="str">
        <f>VLOOKUP(D860,[2]Reference!Q:V,6,FALSE)</f>
        <v>Depot</v>
      </c>
      <c r="BA860" s="20" t="str">
        <f>VLOOKUP(D860,[2]Reference!Q:V,3,FALSE)</f>
        <v>Azuma</v>
      </c>
    </row>
    <row r="861" spans="1:53" ht="13.5" x14ac:dyDescent="0.25">
      <c r="A861" s="28" t="s">
        <v>1677</v>
      </c>
      <c r="B861" s="29">
        <v>44961</v>
      </c>
      <c r="C861" s="28" t="s">
        <v>54</v>
      </c>
      <c r="D861" s="28" t="s">
        <v>452</v>
      </c>
      <c r="E861" s="28" t="s">
        <v>453</v>
      </c>
      <c r="F861" s="28" t="s">
        <v>452</v>
      </c>
      <c r="G861" s="28" t="s">
        <v>231</v>
      </c>
      <c r="H861" s="28" t="s">
        <v>112</v>
      </c>
      <c r="I861" s="28" t="s">
        <v>285</v>
      </c>
      <c r="J861" s="28" t="s">
        <v>286</v>
      </c>
      <c r="K861" s="28" t="s">
        <v>908</v>
      </c>
      <c r="L861" s="28" t="s">
        <v>1678</v>
      </c>
      <c r="M861" s="28" t="s">
        <v>234</v>
      </c>
      <c r="N861" s="30">
        <v>45</v>
      </c>
      <c r="O861" s="30">
        <v>0</v>
      </c>
      <c r="P861" s="30">
        <v>45</v>
      </c>
      <c r="Q861" s="30">
        <v>0</v>
      </c>
      <c r="R861" s="30">
        <v>0</v>
      </c>
      <c r="S861" s="30">
        <v>0</v>
      </c>
      <c r="T861" s="30">
        <v>0</v>
      </c>
      <c r="U861" s="30">
        <v>2</v>
      </c>
      <c r="V861" s="30">
        <v>45</v>
      </c>
      <c r="W861" s="28" t="s">
        <v>1679</v>
      </c>
      <c r="X861" s="28" t="s">
        <v>119</v>
      </c>
      <c r="Y861" s="28" t="s">
        <v>66</v>
      </c>
      <c r="Z861" s="28" t="s">
        <v>1052</v>
      </c>
      <c r="AA861" s="28" t="s">
        <v>922</v>
      </c>
      <c r="AB861" s="31">
        <v>0</v>
      </c>
      <c r="AC861" s="31">
        <v>0</v>
      </c>
      <c r="AD861" s="32">
        <v>0</v>
      </c>
      <c r="AE861" s="32">
        <v>0.83</v>
      </c>
      <c r="AF861" s="12" t="str">
        <f t="shared" si="156"/>
        <v>256667</v>
      </c>
      <c r="AG861" s="13" t="str">
        <f>VLOOKUP(D861,[2]Reference!$Q:$U,4,FALSE)</f>
        <v>Fleet</v>
      </c>
      <c r="AH861" s="13" t="str">
        <f>VLOOKUP(D861,[2]Reference!$Q:$U,5,FALSE)</f>
        <v>LNER</v>
      </c>
      <c r="AI861" s="14">
        <f t="shared" si="157"/>
        <v>0</v>
      </c>
      <c r="AJ861" s="14">
        <f t="shared" si="158"/>
        <v>0</v>
      </c>
      <c r="AK861" s="14">
        <f t="shared" si="159"/>
        <v>0</v>
      </c>
      <c r="AL861" s="15">
        <f t="shared" si="160"/>
        <v>0</v>
      </c>
      <c r="AM861" s="14">
        <f t="shared" si="161"/>
        <v>45</v>
      </c>
      <c r="AN861" s="16">
        <f t="shared" si="162"/>
        <v>44961</v>
      </c>
      <c r="AO861" s="17">
        <f>VLOOKUP(B861,[2]Reference!D:E,2,1)</f>
        <v>202311</v>
      </c>
      <c r="AP861" s="12" t="str">
        <f t="shared" si="163"/>
        <v>7</v>
      </c>
      <c r="AQ861" s="18">
        <f t="shared" si="164"/>
        <v>0</v>
      </c>
      <c r="AR861" s="18">
        <f t="shared" si="165"/>
        <v>0.83</v>
      </c>
      <c r="AS861" s="13" t="str">
        <f>VLOOKUP(D861,[2]Reference!$Q:$U,3,FALSE)</f>
        <v>Azuma</v>
      </c>
      <c r="AT861" s="13" t="str">
        <f>VLOOKUP(D861,[2]Reference!Q:V,6,FALSE)</f>
        <v>Depot</v>
      </c>
      <c r="AU861" s="13" t="str">
        <f>VLOOKUP(D861,[2]Reference!$Q:$U,2,FALSE)</f>
        <v>Clayhills (Aberdeen)</v>
      </c>
      <c r="AV861" s="19">
        <f t="shared" si="166"/>
        <v>44968</v>
      </c>
      <c r="AW861" s="12" t="str">
        <f>+VLOOKUP(X861,[2]Reference!BN:BO,2,FALSE)</f>
        <v>Depot</v>
      </c>
      <c r="AX861" s="20" t="str">
        <f t="shared" si="167"/>
        <v>HB</v>
      </c>
      <c r="AY861" s="20" t="str">
        <f>VLOOKUP(AX861,[2]Reference!AH:AI,2,FALSE)</f>
        <v>LNER</v>
      </c>
      <c r="AZ861" s="20" t="str">
        <f>VLOOKUP(D861,[2]Reference!Q:V,6,FALSE)</f>
        <v>Depot</v>
      </c>
      <c r="BA861" s="20" t="str">
        <f>VLOOKUP(D861,[2]Reference!Q:V,3,FALSE)</f>
        <v>Azuma</v>
      </c>
    </row>
    <row r="862" spans="1:53" ht="13.5" x14ac:dyDescent="0.25">
      <c r="A862" s="28" t="s">
        <v>1682</v>
      </c>
      <c r="B862" s="29">
        <v>44961</v>
      </c>
      <c r="C862" s="28" t="s">
        <v>54</v>
      </c>
      <c r="D862" s="28" t="s">
        <v>92</v>
      </c>
      <c r="E862" s="28" t="s">
        <v>93</v>
      </c>
      <c r="F862" s="28" t="s">
        <v>92</v>
      </c>
      <c r="G862" s="28" t="s">
        <v>146</v>
      </c>
      <c r="H862" s="28" t="s">
        <v>95</v>
      </c>
      <c r="I862" s="28" t="s">
        <v>147</v>
      </c>
      <c r="J862" s="28" t="s">
        <v>148</v>
      </c>
      <c r="K862" s="28" t="s">
        <v>149</v>
      </c>
      <c r="L862" s="28" t="s">
        <v>1683</v>
      </c>
      <c r="M862" s="28" t="s">
        <v>589</v>
      </c>
      <c r="N862" s="30">
        <v>88</v>
      </c>
      <c r="O862" s="30">
        <v>25</v>
      </c>
      <c r="P862" s="30">
        <v>63</v>
      </c>
      <c r="Q862" s="30">
        <v>0</v>
      </c>
      <c r="R862" s="30">
        <v>0</v>
      </c>
      <c r="S862" s="30">
        <v>0</v>
      </c>
      <c r="T862" s="30">
        <v>0</v>
      </c>
      <c r="U862" s="30">
        <v>5</v>
      </c>
      <c r="V862" s="30">
        <v>88</v>
      </c>
      <c r="W862" s="28" t="s">
        <v>1684</v>
      </c>
      <c r="X862" s="28" t="s">
        <v>80</v>
      </c>
      <c r="Y862" s="28" t="s">
        <v>66</v>
      </c>
      <c r="Z862" s="28" t="s">
        <v>1052</v>
      </c>
      <c r="AA862" s="28" t="s">
        <v>922</v>
      </c>
      <c r="AB862" s="31">
        <v>0</v>
      </c>
      <c r="AC862" s="31">
        <v>0</v>
      </c>
      <c r="AD862" s="32">
        <v>0</v>
      </c>
      <c r="AE862" s="32">
        <v>2.87</v>
      </c>
      <c r="AF862" s="12" t="str">
        <f t="shared" si="156"/>
        <v>257060</v>
      </c>
      <c r="AG862" s="13" t="str">
        <f>VLOOKUP(D862,[2]Reference!$Q:$U,4,FALSE)</f>
        <v>Fleet</v>
      </c>
      <c r="AH862" s="13" t="str">
        <f>VLOOKUP(D862,[2]Reference!$Q:$U,5,FALSE)</f>
        <v>LNER</v>
      </c>
      <c r="AI862" s="14">
        <f t="shared" si="157"/>
        <v>0</v>
      </c>
      <c r="AJ862" s="14">
        <f t="shared" si="158"/>
        <v>0</v>
      </c>
      <c r="AK862" s="14">
        <f t="shared" si="159"/>
        <v>0</v>
      </c>
      <c r="AL862" s="15">
        <f t="shared" si="160"/>
        <v>0</v>
      </c>
      <c r="AM862" s="14">
        <f t="shared" si="161"/>
        <v>88</v>
      </c>
      <c r="AN862" s="16">
        <f t="shared" si="162"/>
        <v>44961</v>
      </c>
      <c r="AO862" s="17">
        <f>VLOOKUP(B862,[2]Reference!D:E,2,1)</f>
        <v>202311</v>
      </c>
      <c r="AP862" s="12" t="str">
        <f t="shared" si="163"/>
        <v>7</v>
      </c>
      <c r="AQ862" s="18">
        <f t="shared" si="164"/>
        <v>0</v>
      </c>
      <c r="AR862" s="18">
        <f t="shared" si="165"/>
        <v>2.87</v>
      </c>
      <c r="AS862" s="13" t="str">
        <f>VLOOKUP(D862,[2]Reference!$Q:$U,3,FALSE)</f>
        <v>Azuma</v>
      </c>
      <c r="AT862" s="13" t="str">
        <f>VLOOKUP(D862,[2]Reference!Q:V,6,FALSE)</f>
        <v>Azuma</v>
      </c>
      <c r="AU862" s="13" t="str">
        <f>VLOOKUP(D862,[2]Reference!$Q:$U,2,FALSE)</f>
        <v>Hitachi - Class 801</v>
      </c>
      <c r="AV862" s="19">
        <f t="shared" si="166"/>
        <v>44968</v>
      </c>
      <c r="AW862" s="12" t="str">
        <f>+VLOOKUP(X862,[2]Reference!BN:BO,2,FALSE)</f>
        <v>Fleet</v>
      </c>
      <c r="AX862" s="20" t="str">
        <f t="shared" si="167"/>
        <v>HB</v>
      </c>
      <c r="AY862" s="20" t="str">
        <f>VLOOKUP(AX862,[2]Reference!AH:AI,2,FALSE)</f>
        <v>LNER</v>
      </c>
      <c r="AZ862" s="20" t="str">
        <f>VLOOKUP(D862,[2]Reference!Q:V,6,FALSE)</f>
        <v>Azuma</v>
      </c>
      <c r="BA862" s="20" t="str">
        <f>VLOOKUP(D862,[2]Reference!Q:V,3,FALSE)</f>
        <v>Azuma</v>
      </c>
    </row>
    <row r="863" spans="1:53" ht="13.5" x14ac:dyDescent="0.25">
      <c r="A863" s="28" t="s">
        <v>1685</v>
      </c>
      <c r="B863" s="29">
        <v>44961</v>
      </c>
      <c r="C863" s="28" t="s">
        <v>54</v>
      </c>
      <c r="D863" s="28" t="s">
        <v>300</v>
      </c>
      <c r="E863" s="28" t="s">
        <v>301</v>
      </c>
      <c r="F863" s="28" t="s">
        <v>300</v>
      </c>
      <c r="G863" s="28" t="s">
        <v>146</v>
      </c>
      <c r="H863" s="28" t="s">
        <v>198</v>
      </c>
      <c r="I863" s="28" t="s">
        <v>199</v>
      </c>
      <c r="J863" s="28" t="s">
        <v>200</v>
      </c>
      <c r="K863" s="28" t="s">
        <v>201</v>
      </c>
      <c r="L863" s="28" t="s">
        <v>1686</v>
      </c>
      <c r="M863" s="28" t="s">
        <v>143</v>
      </c>
      <c r="N863" s="30">
        <v>7</v>
      </c>
      <c r="O863" s="30">
        <v>7</v>
      </c>
      <c r="P863" s="30">
        <v>0</v>
      </c>
      <c r="Q863" s="30">
        <v>0</v>
      </c>
      <c r="R863" s="30">
        <v>0</v>
      </c>
      <c r="S863" s="30">
        <v>0</v>
      </c>
      <c r="T863" s="30">
        <v>0</v>
      </c>
      <c r="U863" s="30">
        <v>1</v>
      </c>
      <c r="V863" s="30">
        <v>7</v>
      </c>
      <c r="W863" s="28" t="s">
        <v>1687</v>
      </c>
      <c r="X863" s="28" t="s">
        <v>119</v>
      </c>
      <c r="Y863" s="28" t="s">
        <v>66</v>
      </c>
      <c r="Z863" s="28" t="s">
        <v>1052</v>
      </c>
      <c r="AA863" s="28" t="s">
        <v>922</v>
      </c>
      <c r="AB863" s="31">
        <v>0</v>
      </c>
      <c r="AC863" s="31">
        <v>0</v>
      </c>
      <c r="AD863" s="32">
        <v>0</v>
      </c>
      <c r="AE863" s="32">
        <v>0</v>
      </c>
      <c r="AF863" s="12" t="str">
        <f t="shared" si="156"/>
        <v>257382</v>
      </c>
      <c r="AG863" s="13" t="str">
        <f>VLOOKUP(D863,[2]Reference!$Q:$U,4,FALSE)</f>
        <v>Fleet</v>
      </c>
      <c r="AH863" s="13" t="str">
        <f>VLOOKUP(D863,[2]Reference!$Q:$U,5,FALSE)</f>
        <v>LNER</v>
      </c>
      <c r="AI863" s="14">
        <f t="shared" si="157"/>
        <v>0</v>
      </c>
      <c r="AJ863" s="14">
        <f t="shared" si="158"/>
        <v>0</v>
      </c>
      <c r="AK863" s="14">
        <f t="shared" si="159"/>
        <v>0</v>
      </c>
      <c r="AL863" s="15">
        <f t="shared" si="160"/>
        <v>0</v>
      </c>
      <c r="AM863" s="14">
        <f t="shared" si="161"/>
        <v>7</v>
      </c>
      <c r="AN863" s="16">
        <f t="shared" si="162"/>
        <v>44961</v>
      </c>
      <c r="AO863" s="17">
        <f>VLOOKUP(B863,[2]Reference!D:E,2,1)</f>
        <v>202311</v>
      </c>
      <c r="AP863" s="12" t="str">
        <f t="shared" si="163"/>
        <v>7</v>
      </c>
      <c r="AQ863" s="18">
        <f t="shared" si="164"/>
        <v>0</v>
      </c>
      <c r="AR863" s="18">
        <f t="shared" si="165"/>
        <v>0</v>
      </c>
      <c r="AS863" s="13" t="str">
        <f>VLOOKUP(D863,[2]Reference!$Q:$U,3,FALSE)</f>
        <v>Other</v>
      </c>
      <c r="AT863" s="13" t="str">
        <f>VLOOKUP(D863,[2]Reference!Q:V,6,FALSE)</f>
        <v>Other</v>
      </c>
      <c r="AU863" s="13" t="str">
        <f>VLOOKUP(D863,[2]Reference!$Q:$U,2,FALSE)</f>
        <v>Hitachi - Control</v>
      </c>
      <c r="AV863" s="19">
        <f t="shared" si="166"/>
        <v>44968</v>
      </c>
      <c r="AW863" s="12" t="str">
        <f>+VLOOKUP(X863,[2]Reference!BN:BO,2,FALSE)</f>
        <v>Depot</v>
      </c>
      <c r="AX863" s="20" t="str">
        <f t="shared" si="167"/>
        <v>HB</v>
      </c>
      <c r="AY863" s="20" t="str">
        <f>VLOOKUP(AX863,[2]Reference!AH:AI,2,FALSE)</f>
        <v>LNER</v>
      </c>
      <c r="AZ863" s="20" t="str">
        <f>VLOOKUP(D863,[2]Reference!Q:V,6,FALSE)</f>
        <v>Other</v>
      </c>
      <c r="BA863" s="20" t="str">
        <f>VLOOKUP(D863,[2]Reference!Q:V,3,FALSE)</f>
        <v>Other</v>
      </c>
    </row>
    <row r="864" spans="1:53" ht="13.5" x14ac:dyDescent="0.25">
      <c r="A864" s="28" t="s">
        <v>1689</v>
      </c>
      <c r="B864" s="29">
        <v>44962</v>
      </c>
      <c r="C864" s="28" t="s">
        <v>54</v>
      </c>
      <c r="D864" s="28" t="s">
        <v>55</v>
      </c>
      <c r="E864" s="28" t="s">
        <v>56</v>
      </c>
      <c r="F864" s="28" t="s">
        <v>55</v>
      </c>
      <c r="G864" s="28" t="s">
        <v>72</v>
      </c>
      <c r="H864" s="28" t="s">
        <v>339</v>
      </c>
      <c r="I864" s="28" t="s">
        <v>694</v>
      </c>
      <c r="J864" s="28" t="s">
        <v>695</v>
      </c>
      <c r="K864" s="28" t="s">
        <v>359</v>
      </c>
      <c r="L864" s="28" t="s">
        <v>1690</v>
      </c>
      <c r="M864" s="28" t="s">
        <v>63</v>
      </c>
      <c r="N864" s="30">
        <v>20</v>
      </c>
      <c r="O864" s="30">
        <v>0</v>
      </c>
      <c r="P864" s="30">
        <v>20</v>
      </c>
      <c r="Q864" s="30">
        <v>0</v>
      </c>
      <c r="R864" s="30">
        <v>0</v>
      </c>
      <c r="S864" s="30">
        <v>0</v>
      </c>
      <c r="T864" s="30">
        <v>0</v>
      </c>
      <c r="U864" s="30">
        <v>2</v>
      </c>
      <c r="V864" s="30">
        <v>20</v>
      </c>
      <c r="W864" s="28" t="s">
        <v>1691</v>
      </c>
      <c r="X864" s="28" t="s">
        <v>80</v>
      </c>
      <c r="Y864" s="28" t="s">
        <v>66</v>
      </c>
      <c r="Z864" s="28" t="s">
        <v>925</v>
      </c>
      <c r="AA864" s="28" t="s">
        <v>926</v>
      </c>
      <c r="AB864" s="31">
        <v>0</v>
      </c>
      <c r="AC864" s="31">
        <v>0</v>
      </c>
      <c r="AD864" s="32">
        <v>0</v>
      </c>
      <c r="AE864" s="32">
        <v>0.93</v>
      </c>
      <c r="AF864" s="12" t="str">
        <f t="shared" si="156"/>
        <v>258704</v>
      </c>
      <c r="AG864" s="13" t="str">
        <f>VLOOKUP(D864,[2]Reference!$Q:$U,4,FALSE)</f>
        <v>Fleet</v>
      </c>
      <c r="AH864" s="13" t="str">
        <f>VLOOKUP(D864,[2]Reference!$Q:$U,5,FALSE)</f>
        <v>LNER</v>
      </c>
      <c r="AI864" s="14">
        <f t="shared" si="157"/>
        <v>0</v>
      </c>
      <c r="AJ864" s="14">
        <f t="shared" si="158"/>
        <v>0</v>
      </c>
      <c r="AK864" s="14">
        <f t="shared" si="159"/>
        <v>0</v>
      </c>
      <c r="AL864" s="15">
        <f t="shared" si="160"/>
        <v>0</v>
      </c>
      <c r="AM864" s="14">
        <f t="shared" si="161"/>
        <v>20</v>
      </c>
      <c r="AN864" s="16">
        <f t="shared" si="162"/>
        <v>44968</v>
      </c>
      <c r="AO864" s="17">
        <f>VLOOKUP(B864,[2]Reference!D:E,2,1)</f>
        <v>202312</v>
      </c>
      <c r="AP864" s="12" t="str">
        <f t="shared" si="163"/>
        <v>7</v>
      </c>
      <c r="AQ864" s="18">
        <f t="shared" si="164"/>
        <v>0</v>
      </c>
      <c r="AR864" s="18">
        <f t="shared" si="165"/>
        <v>0.93</v>
      </c>
      <c r="AS864" s="13" t="str">
        <f>VLOOKUP(D864,[2]Reference!$Q:$U,3,FALSE)</f>
        <v>Azuma</v>
      </c>
      <c r="AT864" s="13" t="str">
        <f>VLOOKUP(D864,[2]Reference!Q:V,6,FALSE)</f>
        <v>Azuma</v>
      </c>
      <c r="AU864" s="13" t="str">
        <f>VLOOKUP(D864,[2]Reference!$Q:$U,2,FALSE)</f>
        <v>Hitachi - Class 800</v>
      </c>
      <c r="AV864" s="19">
        <f t="shared" si="166"/>
        <v>44969</v>
      </c>
      <c r="AW864" s="12" t="str">
        <f>+VLOOKUP(X864,[2]Reference!BN:BO,2,FALSE)</f>
        <v>Fleet</v>
      </c>
      <c r="AX864" s="20" t="str">
        <f t="shared" si="167"/>
        <v>HB</v>
      </c>
      <c r="AY864" s="20" t="str">
        <f>VLOOKUP(AX864,[2]Reference!AH:AI,2,FALSE)</f>
        <v>LNER</v>
      </c>
      <c r="AZ864" s="20" t="str">
        <f>VLOOKUP(D864,[2]Reference!Q:V,6,FALSE)</f>
        <v>Azuma</v>
      </c>
      <c r="BA864" s="20" t="str">
        <f>VLOOKUP(D864,[2]Reference!Q:V,3,FALSE)</f>
        <v>Azuma</v>
      </c>
    </row>
    <row r="865" spans="1:53" ht="13.5" x14ac:dyDescent="0.25">
      <c r="A865" s="28" t="s">
        <v>1693</v>
      </c>
      <c r="B865" s="29">
        <v>44962</v>
      </c>
      <c r="C865" s="28" t="s">
        <v>54</v>
      </c>
      <c r="D865" s="28" t="s">
        <v>55</v>
      </c>
      <c r="E865" s="28" t="s">
        <v>56</v>
      </c>
      <c r="F865" s="28" t="s">
        <v>55</v>
      </c>
      <c r="G865" s="28" t="s">
        <v>895</v>
      </c>
      <c r="H865" s="28" t="s">
        <v>84</v>
      </c>
      <c r="I865" s="28" t="s">
        <v>251</v>
      </c>
      <c r="J865" s="28" t="s">
        <v>252</v>
      </c>
      <c r="K865" s="28" t="s">
        <v>1352</v>
      </c>
      <c r="L865" s="28" t="s">
        <v>1694</v>
      </c>
      <c r="M865" s="28" t="s">
        <v>440</v>
      </c>
      <c r="N865" s="30">
        <v>6</v>
      </c>
      <c r="O865" s="30">
        <v>6</v>
      </c>
      <c r="P865" s="30">
        <v>0</v>
      </c>
      <c r="Q865" s="30">
        <v>0</v>
      </c>
      <c r="R865" s="30">
        <v>0</v>
      </c>
      <c r="S865" s="30">
        <v>0</v>
      </c>
      <c r="T865" s="30">
        <v>0</v>
      </c>
      <c r="U865" s="30">
        <v>1</v>
      </c>
      <c r="V865" s="30">
        <v>6</v>
      </c>
      <c r="W865" s="28" t="s">
        <v>1695</v>
      </c>
      <c r="X865" s="28" t="s">
        <v>80</v>
      </c>
      <c r="Y865" s="28" t="s">
        <v>66</v>
      </c>
      <c r="Z865" s="28" t="s">
        <v>925</v>
      </c>
      <c r="AA865" s="28" t="s">
        <v>926</v>
      </c>
      <c r="AB865" s="31">
        <v>0</v>
      </c>
      <c r="AC865" s="31">
        <v>0</v>
      </c>
      <c r="AD865" s="32">
        <v>0</v>
      </c>
      <c r="AE865" s="32">
        <v>0</v>
      </c>
      <c r="AF865" s="12" t="str">
        <f t="shared" si="156"/>
        <v>258807</v>
      </c>
      <c r="AG865" s="13" t="str">
        <f>VLOOKUP(D865,[2]Reference!$Q:$U,4,FALSE)</f>
        <v>Fleet</v>
      </c>
      <c r="AH865" s="13" t="str">
        <f>VLOOKUP(D865,[2]Reference!$Q:$U,5,FALSE)</f>
        <v>LNER</v>
      </c>
      <c r="AI865" s="14">
        <f t="shared" si="157"/>
        <v>0</v>
      </c>
      <c r="AJ865" s="14">
        <f t="shared" si="158"/>
        <v>0</v>
      </c>
      <c r="AK865" s="14">
        <f t="shared" si="159"/>
        <v>0</v>
      </c>
      <c r="AL865" s="15">
        <f t="shared" si="160"/>
        <v>0</v>
      </c>
      <c r="AM865" s="14">
        <f t="shared" si="161"/>
        <v>6</v>
      </c>
      <c r="AN865" s="16">
        <f t="shared" si="162"/>
        <v>44968</v>
      </c>
      <c r="AO865" s="17">
        <f>VLOOKUP(B865,[2]Reference!D:E,2,1)</f>
        <v>202312</v>
      </c>
      <c r="AP865" s="12" t="str">
        <f t="shared" si="163"/>
        <v>7</v>
      </c>
      <c r="AQ865" s="18">
        <f t="shared" si="164"/>
        <v>0</v>
      </c>
      <c r="AR865" s="18">
        <f t="shared" si="165"/>
        <v>0</v>
      </c>
      <c r="AS865" s="13" t="str">
        <f>VLOOKUP(D865,[2]Reference!$Q:$U,3,FALSE)</f>
        <v>Azuma</v>
      </c>
      <c r="AT865" s="13" t="str">
        <f>VLOOKUP(D865,[2]Reference!Q:V,6,FALSE)</f>
        <v>Azuma</v>
      </c>
      <c r="AU865" s="13" t="str">
        <f>VLOOKUP(D865,[2]Reference!$Q:$U,2,FALSE)</f>
        <v>Hitachi - Class 800</v>
      </c>
      <c r="AV865" s="19">
        <f t="shared" si="166"/>
        <v>44969</v>
      </c>
      <c r="AW865" s="12" t="str">
        <f>+VLOOKUP(X865,[2]Reference!BN:BO,2,FALSE)</f>
        <v>Fleet</v>
      </c>
      <c r="AX865" s="20" t="str">
        <f t="shared" si="167"/>
        <v>HB</v>
      </c>
      <c r="AY865" s="20" t="str">
        <f>VLOOKUP(AX865,[2]Reference!AH:AI,2,FALSE)</f>
        <v>LNER</v>
      </c>
      <c r="AZ865" s="20" t="str">
        <f>VLOOKUP(D865,[2]Reference!Q:V,6,FALSE)</f>
        <v>Azuma</v>
      </c>
      <c r="BA865" s="20" t="str">
        <f>VLOOKUP(D865,[2]Reference!Q:V,3,FALSE)</f>
        <v>Azuma</v>
      </c>
    </row>
    <row r="866" spans="1:53" ht="13.5" x14ac:dyDescent="0.25">
      <c r="A866" s="28" t="s">
        <v>1697</v>
      </c>
      <c r="B866" s="29">
        <v>44962</v>
      </c>
      <c r="C866" s="28" t="s">
        <v>54</v>
      </c>
      <c r="D866" s="28" t="s">
        <v>92</v>
      </c>
      <c r="E866" s="28" t="s">
        <v>93</v>
      </c>
      <c r="F866" s="28" t="s">
        <v>92</v>
      </c>
      <c r="G866" s="28" t="s">
        <v>129</v>
      </c>
      <c r="H866" s="28" t="s">
        <v>73</v>
      </c>
      <c r="I866" s="28" t="s">
        <v>739</v>
      </c>
      <c r="J866" s="28" t="s">
        <v>740</v>
      </c>
      <c r="K866" s="28" t="s">
        <v>179</v>
      </c>
      <c r="L866" s="28" t="s">
        <v>1698</v>
      </c>
      <c r="M866" s="28" t="s">
        <v>305</v>
      </c>
      <c r="N866" s="30">
        <v>7</v>
      </c>
      <c r="O866" s="30">
        <v>7</v>
      </c>
      <c r="P866" s="30">
        <v>0</v>
      </c>
      <c r="Q866" s="30">
        <v>0</v>
      </c>
      <c r="R866" s="30">
        <v>0</v>
      </c>
      <c r="S866" s="30">
        <v>0</v>
      </c>
      <c r="T866" s="30">
        <v>0</v>
      </c>
      <c r="U866" s="30">
        <v>1</v>
      </c>
      <c r="V866" s="30">
        <v>7</v>
      </c>
      <c r="W866" s="28" t="s">
        <v>1699</v>
      </c>
      <c r="X866" s="28" t="s">
        <v>80</v>
      </c>
      <c r="Y866" s="28" t="s">
        <v>66</v>
      </c>
      <c r="Z866" s="28" t="s">
        <v>925</v>
      </c>
      <c r="AA866" s="28" t="s">
        <v>926</v>
      </c>
      <c r="AB866" s="31">
        <v>0</v>
      </c>
      <c r="AC866" s="31">
        <v>0</v>
      </c>
      <c r="AD866" s="32">
        <v>0</v>
      </c>
      <c r="AE866" s="32">
        <v>0</v>
      </c>
      <c r="AF866" s="12" t="str">
        <f t="shared" si="156"/>
        <v>259258</v>
      </c>
      <c r="AG866" s="13" t="str">
        <f>VLOOKUP(D866,[2]Reference!$Q:$U,4,FALSE)</f>
        <v>Fleet</v>
      </c>
      <c r="AH866" s="13" t="str">
        <f>VLOOKUP(D866,[2]Reference!$Q:$U,5,FALSE)</f>
        <v>LNER</v>
      </c>
      <c r="AI866" s="14">
        <f t="shared" si="157"/>
        <v>0</v>
      </c>
      <c r="AJ866" s="14">
        <f t="shared" si="158"/>
        <v>0</v>
      </c>
      <c r="AK866" s="14">
        <f t="shared" si="159"/>
        <v>0</v>
      </c>
      <c r="AL866" s="15">
        <f t="shared" si="160"/>
        <v>0</v>
      </c>
      <c r="AM866" s="14">
        <f t="shared" si="161"/>
        <v>7</v>
      </c>
      <c r="AN866" s="16">
        <f t="shared" si="162"/>
        <v>44968</v>
      </c>
      <c r="AO866" s="17">
        <f>VLOOKUP(B866,[2]Reference!D:E,2,1)</f>
        <v>202312</v>
      </c>
      <c r="AP866" s="12" t="str">
        <f t="shared" si="163"/>
        <v>7</v>
      </c>
      <c r="AQ866" s="18">
        <f t="shared" si="164"/>
        <v>0</v>
      </c>
      <c r="AR866" s="18">
        <f t="shared" si="165"/>
        <v>0</v>
      </c>
      <c r="AS866" s="13" t="str">
        <f>VLOOKUP(D866,[2]Reference!$Q:$U,3,FALSE)</f>
        <v>Azuma</v>
      </c>
      <c r="AT866" s="13" t="str">
        <f>VLOOKUP(D866,[2]Reference!Q:V,6,FALSE)</f>
        <v>Azuma</v>
      </c>
      <c r="AU866" s="13" t="str">
        <f>VLOOKUP(D866,[2]Reference!$Q:$U,2,FALSE)</f>
        <v>Hitachi - Class 801</v>
      </c>
      <c r="AV866" s="19">
        <f t="shared" si="166"/>
        <v>44969</v>
      </c>
      <c r="AW866" s="12" t="str">
        <f>+VLOOKUP(X866,[2]Reference!BN:BO,2,FALSE)</f>
        <v>Fleet</v>
      </c>
      <c r="AX866" s="20" t="str">
        <f t="shared" si="167"/>
        <v>HB</v>
      </c>
      <c r="AY866" s="20" t="str">
        <f>VLOOKUP(AX866,[2]Reference!AH:AI,2,FALSE)</f>
        <v>LNER</v>
      </c>
      <c r="AZ866" s="20" t="str">
        <f>VLOOKUP(D866,[2]Reference!Q:V,6,FALSE)</f>
        <v>Azuma</v>
      </c>
      <c r="BA866" s="20" t="str">
        <f>VLOOKUP(D866,[2]Reference!Q:V,3,FALSE)</f>
        <v>Azuma</v>
      </c>
    </row>
    <row r="867" spans="1:53" ht="13.5" x14ac:dyDescent="0.25">
      <c r="A867" s="28" t="s">
        <v>1700</v>
      </c>
      <c r="B867" s="29">
        <v>44963</v>
      </c>
      <c r="C867" s="28" t="s">
        <v>54</v>
      </c>
      <c r="D867" s="28" t="s">
        <v>92</v>
      </c>
      <c r="E867" s="28" t="s">
        <v>93</v>
      </c>
      <c r="F867" s="28" t="s">
        <v>92</v>
      </c>
      <c r="G867" s="28" t="s">
        <v>121</v>
      </c>
      <c r="H867" s="28" t="s">
        <v>138</v>
      </c>
      <c r="I867" s="28" t="s">
        <v>1701</v>
      </c>
      <c r="J867" s="28" t="s">
        <v>1702</v>
      </c>
      <c r="K867" s="28" t="s">
        <v>124</v>
      </c>
      <c r="L867" s="28" t="s">
        <v>1703</v>
      </c>
      <c r="M867" s="28" t="s">
        <v>440</v>
      </c>
      <c r="N867" s="30">
        <v>21</v>
      </c>
      <c r="O867" s="30">
        <v>6</v>
      </c>
      <c r="P867" s="30">
        <v>15</v>
      </c>
      <c r="Q867" s="30">
        <v>1</v>
      </c>
      <c r="R867" s="30">
        <v>0</v>
      </c>
      <c r="S867" s="30">
        <v>1</v>
      </c>
      <c r="T867" s="30">
        <v>0</v>
      </c>
      <c r="U867" s="30">
        <v>4</v>
      </c>
      <c r="V867" s="30">
        <v>134</v>
      </c>
      <c r="W867" s="28" t="s">
        <v>1704</v>
      </c>
      <c r="X867" s="28" t="s">
        <v>80</v>
      </c>
      <c r="Y867" s="28" t="s">
        <v>66</v>
      </c>
      <c r="Z867" s="28" t="s">
        <v>925</v>
      </c>
      <c r="AA867" s="28" t="s">
        <v>926</v>
      </c>
      <c r="AB867" s="31">
        <v>1</v>
      </c>
      <c r="AC867" s="31">
        <v>1</v>
      </c>
      <c r="AD867" s="32">
        <v>2</v>
      </c>
      <c r="AE867" s="32">
        <v>2</v>
      </c>
      <c r="AF867" s="12" t="str">
        <f t="shared" si="156"/>
        <v>259897</v>
      </c>
      <c r="AG867" s="13" t="str">
        <f>VLOOKUP(D867,[2]Reference!$Q:$U,4,FALSE)</f>
        <v>Fleet</v>
      </c>
      <c r="AH867" s="13" t="str">
        <f>VLOOKUP(D867,[2]Reference!$Q:$U,5,FALSE)</f>
        <v>LNER</v>
      </c>
      <c r="AI867" s="14">
        <f t="shared" si="157"/>
        <v>1</v>
      </c>
      <c r="AJ867" s="14">
        <f t="shared" si="158"/>
        <v>0.5</v>
      </c>
      <c r="AK867" s="14">
        <f t="shared" si="159"/>
        <v>1.5</v>
      </c>
      <c r="AL867" s="15">
        <f t="shared" si="160"/>
        <v>0.5</v>
      </c>
      <c r="AM867" s="14">
        <f t="shared" si="161"/>
        <v>21</v>
      </c>
      <c r="AN867" s="16">
        <f t="shared" si="162"/>
        <v>44968</v>
      </c>
      <c r="AO867" s="17">
        <f>VLOOKUP(B867,[2]Reference!D:E,2,1)</f>
        <v>202312</v>
      </c>
      <c r="AP867" s="12" t="str">
        <f t="shared" si="163"/>
        <v>7</v>
      </c>
      <c r="AQ867" s="18">
        <f t="shared" si="164"/>
        <v>2</v>
      </c>
      <c r="AR867" s="18">
        <f t="shared" si="165"/>
        <v>2</v>
      </c>
      <c r="AS867" s="13" t="str">
        <f>VLOOKUP(D867,[2]Reference!$Q:$U,3,FALSE)</f>
        <v>Azuma</v>
      </c>
      <c r="AT867" s="13" t="str">
        <f>VLOOKUP(D867,[2]Reference!Q:V,6,FALSE)</f>
        <v>Azuma</v>
      </c>
      <c r="AU867" s="13" t="str">
        <f>VLOOKUP(D867,[2]Reference!$Q:$U,2,FALSE)</f>
        <v>Hitachi - Class 801</v>
      </c>
      <c r="AV867" s="19">
        <f t="shared" si="166"/>
        <v>44970</v>
      </c>
      <c r="AW867" s="12" t="str">
        <f>+VLOOKUP(X867,[2]Reference!BN:BO,2,FALSE)</f>
        <v>Fleet</v>
      </c>
      <c r="AX867" s="20" t="str">
        <f t="shared" si="167"/>
        <v>HB</v>
      </c>
      <c r="AY867" s="20" t="str">
        <f>VLOOKUP(AX867,[2]Reference!AH:AI,2,FALSE)</f>
        <v>LNER</v>
      </c>
      <c r="AZ867" s="20" t="str">
        <f>VLOOKUP(D867,[2]Reference!Q:V,6,FALSE)</f>
        <v>Azuma</v>
      </c>
      <c r="BA867" s="20" t="str">
        <f>VLOOKUP(D867,[2]Reference!Q:V,3,FALSE)</f>
        <v>Azuma</v>
      </c>
    </row>
    <row r="868" spans="1:53" ht="13.5" x14ac:dyDescent="0.25">
      <c r="A868" s="28" t="s">
        <v>1705</v>
      </c>
      <c r="B868" s="29">
        <v>44963</v>
      </c>
      <c r="C868" s="28" t="s">
        <v>54</v>
      </c>
      <c r="D868" s="28" t="s">
        <v>55</v>
      </c>
      <c r="E868" s="28" t="s">
        <v>56</v>
      </c>
      <c r="F868" s="28" t="s">
        <v>55</v>
      </c>
      <c r="G868" s="28" t="s">
        <v>83</v>
      </c>
      <c r="H868" s="28" t="s">
        <v>84</v>
      </c>
      <c r="I868" s="28" t="s">
        <v>251</v>
      </c>
      <c r="J868" s="28" t="s">
        <v>252</v>
      </c>
      <c r="K868" s="28" t="s">
        <v>1556</v>
      </c>
      <c r="L868" s="28" t="s">
        <v>1706</v>
      </c>
      <c r="M868" s="28" t="s">
        <v>998</v>
      </c>
      <c r="N868" s="30">
        <v>7</v>
      </c>
      <c r="O868" s="30">
        <v>7</v>
      </c>
      <c r="P868" s="30">
        <v>0</v>
      </c>
      <c r="Q868" s="30">
        <v>0</v>
      </c>
      <c r="R868" s="30">
        <v>0</v>
      </c>
      <c r="S868" s="30">
        <v>0</v>
      </c>
      <c r="T868" s="30">
        <v>1</v>
      </c>
      <c r="U868" s="30">
        <v>1</v>
      </c>
      <c r="V868" s="30">
        <v>87</v>
      </c>
      <c r="W868" s="28" t="s">
        <v>1707</v>
      </c>
      <c r="X868" s="28" t="s">
        <v>80</v>
      </c>
      <c r="Y868" s="28" t="s">
        <v>66</v>
      </c>
      <c r="Z868" s="28" t="s">
        <v>925</v>
      </c>
      <c r="AA868" s="28" t="s">
        <v>926</v>
      </c>
      <c r="AB868" s="31">
        <v>0</v>
      </c>
      <c r="AC868" s="31">
        <v>1</v>
      </c>
      <c r="AD868" s="32">
        <v>1</v>
      </c>
      <c r="AE868" s="32">
        <v>1</v>
      </c>
      <c r="AF868" s="12" t="str">
        <f t="shared" si="156"/>
        <v>260330</v>
      </c>
      <c r="AG868" s="13" t="str">
        <f>VLOOKUP(D868,[2]Reference!$Q:$U,4,FALSE)</f>
        <v>Fleet</v>
      </c>
      <c r="AH868" s="13" t="str">
        <f>VLOOKUP(D868,[2]Reference!$Q:$U,5,FALSE)</f>
        <v>LNER</v>
      </c>
      <c r="AI868" s="14">
        <f t="shared" si="157"/>
        <v>0</v>
      </c>
      <c r="AJ868" s="14">
        <f t="shared" si="158"/>
        <v>0.5</v>
      </c>
      <c r="AK868" s="14">
        <f t="shared" si="159"/>
        <v>0.5</v>
      </c>
      <c r="AL868" s="15">
        <f t="shared" si="160"/>
        <v>0.5</v>
      </c>
      <c r="AM868" s="14">
        <f t="shared" si="161"/>
        <v>7</v>
      </c>
      <c r="AN868" s="16">
        <f t="shared" si="162"/>
        <v>44968</v>
      </c>
      <c r="AO868" s="17">
        <f>VLOOKUP(B868,[2]Reference!D:E,2,1)</f>
        <v>202312</v>
      </c>
      <c r="AP868" s="12" t="str">
        <f t="shared" si="163"/>
        <v>7</v>
      </c>
      <c r="AQ868" s="18">
        <f t="shared" si="164"/>
        <v>1</v>
      </c>
      <c r="AR868" s="18">
        <f t="shared" si="165"/>
        <v>1</v>
      </c>
      <c r="AS868" s="13" t="str">
        <f>VLOOKUP(D868,[2]Reference!$Q:$U,3,FALSE)</f>
        <v>Azuma</v>
      </c>
      <c r="AT868" s="13" t="str">
        <f>VLOOKUP(D868,[2]Reference!Q:V,6,FALSE)</f>
        <v>Azuma</v>
      </c>
      <c r="AU868" s="13" t="str">
        <f>VLOOKUP(D868,[2]Reference!$Q:$U,2,FALSE)</f>
        <v>Hitachi - Class 800</v>
      </c>
      <c r="AV868" s="19">
        <f t="shared" si="166"/>
        <v>44970</v>
      </c>
      <c r="AW868" s="12" t="str">
        <f>+VLOOKUP(X868,[2]Reference!BN:BO,2,FALSE)</f>
        <v>Fleet</v>
      </c>
      <c r="AX868" s="20" t="str">
        <f t="shared" si="167"/>
        <v>HB</v>
      </c>
      <c r="AY868" s="20" t="str">
        <f>VLOOKUP(AX868,[2]Reference!AH:AI,2,FALSE)</f>
        <v>LNER</v>
      </c>
      <c r="AZ868" s="20" t="str">
        <f>VLOOKUP(D868,[2]Reference!Q:V,6,FALSE)</f>
        <v>Azuma</v>
      </c>
      <c r="BA868" s="20" t="str">
        <f>VLOOKUP(D868,[2]Reference!Q:V,3,FALSE)</f>
        <v>Azuma</v>
      </c>
    </row>
    <row r="869" spans="1:53" ht="13.5" x14ac:dyDescent="0.25">
      <c r="A869" s="28" t="s">
        <v>1708</v>
      </c>
      <c r="B869" s="29">
        <v>44963</v>
      </c>
      <c r="C869" s="28" t="s">
        <v>54</v>
      </c>
      <c r="D869" s="28" t="s">
        <v>92</v>
      </c>
      <c r="E869" s="28" t="s">
        <v>93</v>
      </c>
      <c r="F869" s="28" t="s">
        <v>92</v>
      </c>
      <c r="G869" s="28" t="s">
        <v>129</v>
      </c>
      <c r="H869" s="28" t="s">
        <v>138</v>
      </c>
      <c r="I869" s="28" t="s">
        <v>1338</v>
      </c>
      <c r="J869" s="28" t="s">
        <v>1339</v>
      </c>
      <c r="K869" s="28" t="s">
        <v>172</v>
      </c>
      <c r="L869" s="28" t="s">
        <v>1709</v>
      </c>
      <c r="M869" s="28" t="s">
        <v>660</v>
      </c>
      <c r="N869" s="30">
        <v>28</v>
      </c>
      <c r="O869" s="30">
        <v>19</v>
      </c>
      <c r="P869" s="30">
        <v>9</v>
      </c>
      <c r="Q869" s="30">
        <v>0</v>
      </c>
      <c r="R869" s="30">
        <v>0</v>
      </c>
      <c r="S869" s="30">
        <v>0</v>
      </c>
      <c r="T869" s="30">
        <v>0</v>
      </c>
      <c r="U869" s="30">
        <v>3</v>
      </c>
      <c r="V869" s="30">
        <v>28</v>
      </c>
      <c r="W869" s="28" t="s">
        <v>1710</v>
      </c>
      <c r="X869" s="28" t="s">
        <v>80</v>
      </c>
      <c r="Y869" s="28" t="s">
        <v>66</v>
      </c>
      <c r="Z869" s="28" t="s">
        <v>925</v>
      </c>
      <c r="AA869" s="28" t="s">
        <v>926</v>
      </c>
      <c r="AB869" s="31">
        <v>0</v>
      </c>
      <c r="AC869" s="31">
        <v>0</v>
      </c>
      <c r="AD869" s="32">
        <v>0</v>
      </c>
      <c r="AE869" s="32">
        <v>1.1100000000000001</v>
      </c>
      <c r="AF869" s="12" t="str">
        <f t="shared" si="156"/>
        <v>260365</v>
      </c>
      <c r="AG869" s="13" t="str">
        <f>VLOOKUP(D869,[2]Reference!$Q:$U,4,FALSE)</f>
        <v>Fleet</v>
      </c>
      <c r="AH869" s="13" t="str">
        <f>VLOOKUP(D869,[2]Reference!$Q:$U,5,FALSE)</f>
        <v>LNER</v>
      </c>
      <c r="AI869" s="14">
        <f t="shared" si="157"/>
        <v>0</v>
      </c>
      <c r="AJ869" s="14">
        <f t="shared" si="158"/>
        <v>0</v>
      </c>
      <c r="AK869" s="14">
        <f t="shared" si="159"/>
        <v>0</v>
      </c>
      <c r="AL869" s="15">
        <f t="shared" si="160"/>
        <v>0</v>
      </c>
      <c r="AM869" s="14">
        <f t="shared" si="161"/>
        <v>28</v>
      </c>
      <c r="AN869" s="16">
        <f t="shared" si="162"/>
        <v>44968</v>
      </c>
      <c r="AO869" s="17">
        <f>VLOOKUP(B869,[2]Reference!D:E,2,1)</f>
        <v>202312</v>
      </c>
      <c r="AP869" s="12" t="str">
        <f t="shared" si="163"/>
        <v>7</v>
      </c>
      <c r="AQ869" s="18">
        <f t="shared" si="164"/>
        <v>0</v>
      </c>
      <c r="AR869" s="18">
        <f t="shared" si="165"/>
        <v>1.1100000000000001</v>
      </c>
      <c r="AS869" s="13" t="str">
        <f>VLOOKUP(D869,[2]Reference!$Q:$U,3,FALSE)</f>
        <v>Azuma</v>
      </c>
      <c r="AT869" s="13" t="str">
        <f>VLOOKUP(D869,[2]Reference!Q:V,6,FALSE)</f>
        <v>Azuma</v>
      </c>
      <c r="AU869" s="13" t="str">
        <f>VLOOKUP(D869,[2]Reference!$Q:$U,2,FALSE)</f>
        <v>Hitachi - Class 801</v>
      </c>
      <c r="AV869" s="19">
        <f t="shared" si="166"/>
        <v>44970</v>
      </c>
      <c r="AW869" s="12" t="str">
        <f>+VLOOKUP(X869,[2]Reference!BN:BO,2,FALSE)</f>
        <v>Fleet</v>
      </c>
      <c r="AX869" s="20" t="str">
        <f t="shared" si="167"/>
        <v>HB</v>
      </c>
      <c r="AY869" s="20" t="str">
        <f>VLOOKUP(AX869,[2]Reference!AH:AI,2,FALSE)</f>
        <v>LNER</v>
      </c>
      <c r="AZ869" s="20" t="str">
        <f>VLOOKUP(D869,[2]Reference!Q:V,6,FALSE)</f>
        <v>Azuma</v>
      </c>
      <c r="BA869" s="20" t="str">
        <f>VLOOKUP(D869,[2]Reference!Q:V,3,FALSE)</f>
        <v>Azuma</v>
      </c>
    </row>
    <row r="870" spans="1:53" ht="13.5" x14ac:dyDescent="0.25">
      <c r="A870" s="28" t="s">
        <v>1711</v>
      </c>
      <c r="B870" s="29">
        <v>44963</v>
      </c>
      <c r="C870" s="28" t="s">
        <v>54</v>
      </c>
      <c r="D870" s="28" t="s">
        <v>92</v>
      </c>
      <c r="E870" s="28" t="s">
        <v>93</v>
      </c>
      <c r="F870" s="28" t="s">
        <v>92</v>
      </c>
      <c r="G870" s="28" t="s">
        <v>146</v>
      </c>
      <c r="H870" s="28" t="s">
        <v>339</v>
      </c>
      <c r="I870" s="28" t="s">
        <v>340</v>
      </c>
      <c r="J870" s="28" t="s">
        <v>341</v>
      </c>
      <c r="K870" s="28" t="s">
        <v>201</v>
      </c>
      <c r="L870" s="28" t="s">
        <v>1712</v>
      </c>
      <c r="M870" s="28" t="s">
        <v>310</v>
      </c>
      <c r="N870" s="30">
        <v>101</v>
      </c>
      <c r="O870" s="30">
        <v>45</v>
      </c>
      <c r="P870" s="30">
        <v>56</v>
      </c>
      <c r="Q870" s="30">
        <v>0</v>
      </c>
      <c r="R870" s="30">
        <v>0</v>
      </c>
      <c r="S870" s="30">
        <v>0</v>
      </c>
      <c r="T870" s="30">
        <v>0</v>
      </c>
      <c r="U870" s="30">
        <v>7</v>
      </c>
      <c r="V870" s="30">
        <v>101</v>
      </c>
      <c r="W870" s="28" t="s">
        <v>1713</v>
      </c>
      <c r="X870" s="28" t="s">
        <v>80</v>
      </c>
      <c r="Y870" s="28" t="s">
        <v>66</v>
      </c>
      <c r="Z870" s="28" t="s">
        <v>925</v>
      </c>
      <c r="AA870" s="28" t="s">
        <v>926</v>
      </c>
      <c r="AB870" s="31">
        <v>0</v>
      </c>
      <c r="AC870" s="31">
        <v>0</v>
      </c>
      <c r="AD870" s="32">
        <v>1</v>
      </c>
      <c r="AE870" s="32">
        <v>2.19</v>
      </c>
      <c r="AF870" s="12" t="str">
        <f t="shared" si="156"/>
        <v>260507</v>
      </c>
      <c r="AG870" s="13" t="str">
        <f>VLOOKUP(D870,[2]Reference!$Q:$U,4,FALSE)</f>
        <v>Fleet</v>
      </c>
      <c r="AH870" s="13" t="str">
        <f>VLOOKUP(D870,[2]Reference!$Q:$U,5,FALSE)</f>
        <v>LNER</v>
      </c>
      <c r="AI870" s="14">
        <f t="shared" si="157"/>
        <v>0</v>
      </c>
      <c r="AJ870" s="14">
        <f t="shared" si="158"/>
        <v>0</v>
      </c>
      <c r="AK870" s="14">
        <f t="shared" si="159"/>
        <v>0</v>
      </c>
      <c r="AL870" s="15">
        <f t="shared" si="160"/>
        <v>1</v>
      </c>
      <c r="AM870" s="14">
        <f t="shared" si="161"/>
        <v>101</v>
      </c>
      <c r="AN870" s="16">
        <f t="shared" si="162"/>
        <v>44968</v>
      </c>
      <c r="AO870" s="17">
        <f>VLOOKUP(B870,[2]Reference!D:E,2,1)</f>
        <v>202312</v>
      </c>
      <c r="AP870" s="12" t="str">
        <f t="shared" si="163"/>
        <v>7</v>
      </c>
      <c r="AQ870" s="18">
        <f t="shared" si="164"/>
        <v>1</v>
      </c>
      <c r="AR870" s="18">
        <f t="shared" si="165"/>
        <v>2.19</v>
      </c>
      <c r="AS870" s="13" t="str">
        <f>VLOOKUP(D870,[2]Reference!$Q:$U,3,FALSE)</f>
        <v>Azuma</v>
      </c>
      <c r="AT870" s="13" t="str">
        <f>VLOOKUP(D870,[2]Reference!Q:V,6,FALSE)</f>
        <v>Azuma</v>
      </c>
      <c r="AU870" s="13" t="str">
        <f>VLOOKUP(D870,[2]Reference!$Q:$U,2,FALSE)</f>
        <v>Hitachi - Class 801</v>
      </c>
      <c r="AV870" s="19">
        <f t="shared" si="166"/>
        <v>44970</v>
      </c>
      <c r="AW870" s="12" t="str">
        <f>+VLOOKUP(X870,[2]Reference!BN:BO,2,FALSE)</f>
        <v>Fleet</v>
      </c>
      <c r="AX870" s="20" t="str">
        <f t="shared" si="167"/>
        <v>HB</v>
      </c>
      <c r="AY870" s="20" t="str">
        <f>VLOOKUP(AX870,[2]Reference!AH:AI,2,FALSE)</f>
        <v>LNER</v>
      </c>
      <c r="AZ870" s="20" t="str">
        <f>VLOOKUP(D870,[2]Reference!Q:V,6,FALSE)</f>
        <v>Azuma</v>
      </c>
      <c r="BA870" s="20" t="str">
        <f>VLOOKUP(D870,[2]Reference!Q:V,3,FALSE)</f>
        <v>Azuma</v>
      </c>
    </row>
    <row r="871" spans="1:53" ht="13.5" x14ac:dyDescent="0.25">
      <c r="A871" s="28" t="s">
        <v>1715</v>
      </c>
      <c r="B871" s="29">
        <v>44964</v>
      </c>
      <c r="C871" s="28" t="s">
        <v>54</v>
      </c>
      <c r="D871" s="28" t="s">
        <v>92</v>
      </c>
      <c r="E871" s="28" t="s">
        <v>93</v>
      </c>
      <c r="F871" s="28" t="s">
        <v>92</v>
      </c>
      <c r="G871" s="28" t="s">
        <v>154</v>
      </c>
      <c r="H871" s="28" t="s">
        <v>339</v>
      </c>
      <c r="I871" s="28" t="s">
        <v>340</v>
      </c>
      <c r="J871" s="28" t="s">
        <v>341</v>
      </c>
      <c r="K871" s="28" t="s">
        <v>1599</v>
      </c>
      <c r="L871" s="28" t="s">
        <v>1716</v>
      </c>
      <c r="M871" s="28" t="s">
        <v>478</v>
      </c>
      <c r="N871" s="30">
        <v>450</v>
      </c>
      <c r="O871" s="30">
        <v>128</v>
      </c>
      <c r="P871" s="30">
        <v>322</v>
      </c>
      <c r="Q871" s="30">
        <v>1</v>
      </c>
      <c r="R871" s="30">
        <v>1</v>
      </c>
      <c r="S871" s="30">
        <v>0</v>
      </c>
      <c r="T871" s="30">
        <v>0</v>
      </c>
      <c r="U871" s="30">
        <v>23</v>
      </c>
      <c r="V871" s="30">
        <v>518</v>
      </c>
      <c r="W871" s="28" t="s">
        <v>1717</v>
      </c>
      <c r="X871" s="28" t="s">
        <v>80</v>
      </c>
      <c r="Y871" s="28" t="s">
        <v>66</v>
      </c>
      <c r="Z871" s="28" t="s">
        <v>925</v>
      </c>
      <c r="AA871" s="28" t="s">
        <v>926</v>
      </c>
      <c r="AB871" s="31">
        <v>1</v>
      </c>
      <c r="AC871" s="31">
        <v>1</v>
      </c>
      <c r="AD871" s="32">
        <v>4.7699999999999996</v>
      </c>
      <c r="AE871" s="32">
        <v>15.84</v>
      </c>
      <c r="AF871" s="12" t="str">
        <f t="shared" si="156"/>
        <v>263167</v>
      </c>
      <c r="AG871" s="13" t="str">
        <f>VLOOKUP(D871,[2]Reference!$Q:$U,4,FALSE)</f>
        <v>Fleet</v>
      </c>
      <c r="AH871" s="13" t="str">
        <f>VLOOKUP(D871,[2]Reference!$Q:$U,5,FALSE)</f>
        <v>LNER</v>
      </c>
      <c r="AI871" s="14">
        <f t="shared" si="157"/>
        <v>1</v>
      </c>
      <c r="AJ871" s="14">
        <f t="shared" si="158"/>
        <v>0.5</v>
      </c>
      <c r="AK871" s="14">
        <f t="shared" si="159"/>
        <v>1.5</v>
      </c>
      <c r="AL871" s="15">
        <f t="shared" si="160"/>
        <v>3.2699999999999996</v>
      </c>
      <c r="AM871" s="14">
        <f t="shared" si="161"/>
        <v>450</v>
      </c>
      <c r="AN871" s="16">
        <f t="shared" si="162"/>
        <v>44968</v>
      </c>
      <c r="AO871" s="17">
        <f>VLOOKUP(B871,[2]Reference!D:E,2,1)</f>
        <v>202312</v>
      </c>
      <c r="AP871" s="12" t="str">
        <f t="shared" si="163"/>
        <v>7</v>
      </c>
      <c r="AQ871" s="18">
        <f t="shared" si="164"/>
        <v>4.7699999999999996</v>
      </c>
      <c r="AR871" s="18">
        <f t="shared" si="165"/>
        <v>15.84</v>
      </c>
      <c r="AS871" s="13" t="str">
        <f>VLOOKUP(D871,[2]Reference!$Q:$U,3,FALSE)</f>
        <v>Azuma</v>
      </c>
      <c r="AT871" s="13" t="str">
        <f>VLOOKUP(D871,[2]Reference!Q:V,6,FALSE)</f>
        <v>Azuma</v>
      </c>
      <c r="AU871" s="13" t="str">
        <f>VLOOKUP(D871,[2]Reference!$Q:$U,2,FALSE)</f>
        <v>Hitachi - Class 801</v>
      </c>
      <c r="AV871" s="19">
        <f t="shared" si="166"/>
        <v>44971</v>
      </c>
      <c r="AW871" s="12" t="str">
        <f>+VLOOKUP(X871,[2]Reference!BN:BO,2,FALSE)</f>
        <v>Fleet</v>
      </c>
      <c r="AX871" s="20" t="str">
        <f t="shared" si="167"/>
        <v>HB</v>
      </c>
      <c r="AY871" s="20" t="str">
        <f>VLOOKUP(AX871,[2]Reference!AH:AI,2,FALSE)</f>
        <v>LNER</v>
      </c>
      <c r="AZ871" s="20" t="str">
        <f>VLOOKUP(D871,[2]Reference!Q:V,6,FALSE)</f>
        <v>Azuma</v>
      </c>
      <c r="BA871" s="20" t="str">
        <f>VLOOKUP(D871,[2]Reference!Q:V,3,FALSE)</f>
        <v>Azuma</v>
      </c>
    </row>
    <row r="872" spans="1:53" ht="13.5" x14ac:dyDescent="0.25">
      <c r="A872" s="28" t="s">
        <v>1722</v>
      </c>
      <c r="B872" s="29">
        <v>44964</v>
      </c>
      <c r="C872" s="28" t="s">
        <v>54</v>
      </c>
      <c r="D872" s="28" t="s">
        <v>92</v>
      </c>
      <c r="E872" s="28" t="s">
        <v>93</v>
      </c>
      <c r="F872" s="28" t="s">
        <v>92</v>
      </c>
      <c r="G872" s="28" t="s">
        <v>146</v>
      </c>
      <c r="H872" s="28" t="s">
        <v>73</v>
      </c>
      <c r="I872" s="28" t="s">
        <v>1329</v>
      </c>
      <c r="J872" s="28" t="s">
        <v>1330</v>
      </c>
      <c r="K872" s="28" t="s">
        <v>1149</v>
      </c>
      <c r="L872" s="28" t="s">
        <v>1723</v>
      </c>
      <c r="M872" s="28" t="s">
        <v>314</v>
      </c>
      <c r="N872" s="30">
        <v>32</v>
      </c>
      <c r="O872" s="30">
        <v>28</v>
      </c>
      <c r="P872" s="30">
        <v>4</v>
      </c>
      <c r="Q872" s="30">
        <v>0</v>
      </c>
      <c r="R872" s="30">
        <v>0</v>
      </c>
      <c r="S872" s="30">
        <v>0</v>
      </c>
      <c r="T872" s="30">
        <v>0</v>
      </c>
      <c r="U872" s="30">
        <v>2</v>
      </c>
      <c r="V872" s="30">
        <v>32</v>
      </c>
      <c r="W872" s="28" t="s">
        <v>1724</v>
      </c>
      <c r="X872" s="28" t="s">
        <v>80</v>
      </c>
      <c r="Y872" s="28" t="s">
        <v>66</v>
      </c>
      <c r="Z872" s="28" t="s">
        <v>925</v>
      </c>
      <c r="AA872" s="28" t="s">
        <v>926</v>
      </c>
      <c r="AB872" s="31">
        <v>0</v>
      </c>
      <c r="AC872" s="31">
        <v>0</v>
      </c>
      <c r="AD872" s="32">
        <v>0</v>
      </c>
      <c r="AE872" s="32">
        <v>0.95</v>
      </c>
      <c r="AF872" s="12" t="str">
        <f t="shared" si="156"/>
        <v>264695</v>
      </c>
      <c r="AG872" s="13" t="str">
        <f>VLOOKUP(D872,[2]Reference!$Q:$U,4,FALSE)</f>
        <v>Fleet</v>
      </c>
      <c r="AH872" s="13" t="str">
        <f>VLOOKUP(D872,[2]Reference!$Q:$U,5,FALSE)</f>
        <v>LNER</v>
      </c>
      <c r="AI872" s="14">
        <f t="shared" si="157"/>
        <v>0</v>
      </c>
      <c r="AJ872" s="14">
        <f t="shared" si="158"/>
        <v>0</v>
      </c>
      <c r="AK872" s="14">
        <f t="shared" si="159"/>
        <v>0</v>
      </c>
      <c r="AL872" s="15">
        <f t="shared" si="160"/>
        <v>0</v>
      </c>
      <c r="AM872" s="14">
        <f t="shared" si="161"/>
        <v>32</v>
      </c>
      <c r="AN872" s="16">
        <f t="shared" si="162"/>
        <v>44968</v>
      </c>
      <c r="AO872" s="17">
        <f>VLOOKUP(B872,[2]Reference!D:E,2,1)</f>
        <v>202312</v>
      </c>
      <c r="AP872" s="12" t="str">
        <f t="shared" si="163"/>
        <v>7</v>
      </c>
      <c r="AQ872" s="18">
        <f t="shared" si="164"/>
        <v>0</v>
      </c>
      <c r="AR872" s="18">
        <f t="shared" si="165"/>
        <v>0.95</v>
      </c>
      <c r="AS872" s="13" t="str">
        <f>VLOOKUP(D872,[2]Reference!$Q:$U,3,FALSE)</f>
        <v>Azuma</v>
      </c>
      <c r="AT872" s="13" t="str">
        <f>VLOOKUP(D872,[2]Reference!Q:V,6,FALSE)</f>
        <v>Azuma</v>
      </c>
      <c r="AU872" s="13" t="str">
        <f>VLOOKUP(D872,[2]Reference!$Q:$U,2,FALSE)</f>
        <v>Hitachi - Class 801</v>
      </c>
      <c r="AV872" s="19">
        <f t="shared" si="166"/>
        <v>44971</v>
      </c>
      <c r="AW872" s="12" t="str">
        <f>+VLOOKUP(X872,[2]Reference!BN:BO,2,FALSE)</f>
        <v>Fleet</v>
      </c>
      <c r="AX872" s="20" t="str">
        <f t="shared" si="167"/>
        <v>HB</v>
      </c>
      <c r="AY872" s="20" t="str">
        <f>VLOOKUP(AX872,[2]Reference!AH:AI,2,FALSE)</f>
        <v>LNER</v>
      </c>
      <c r="AZ872" s="20" t="str">
        <f>VLOOKUP(D872,[2]Reference!Q:V,6,FALSE)</f>
        <v>Azuma</v>
      </c>
      <c r="BA872" s="20" t="str">
        <f>VLOOKUP(D872,[2]Reference!Q:V,3,FALSE)</f>
        <v>Azuma</v>
      </c>
    </row>
    <row r="873" spans="1:53" ht="13.5" x14ac:dyDescent="0.25">
      <c r="A873" s="28" t="s">
        <v>1728</v>
      </c>
      <c r="B873" s="29">
        <v>44965</v>
      </c>
      <c r="C873" s="28" t="s">
        <v>54</v>
      </c>
      <c r="D873" s="28" t="s">
        <v>161</v>
      </c>
      <c r="E873" s="28" t="s">
        <v>162</v>
      </c>
      <c r="F873" s="28" t="s">
        <v>161</v>
      </c>
      <c r="G873" s="28" t="s">
        <v>154</v>
      </c>
      <c r="H873" s="28" t="s">
        <v>73</v>
      </c>
      <c r="I873" s="28" t="s">
        <v>1729</v>
      </c>
      <c r="J873" s="28" t="s">
        <v>1730</v>
      </c>
      <c r="K873" s="28" t="s">
        <v>155</v>
      </c>
      <c r="L873" s="28" t="s">
        <v>1731</v>
      </c>
      <c r="M873" s="28" t="s">
        <v>165</v>
      </c>
      <c r="N873" s="30">
        <v>6</v>
      </c>
      <c r="O873" s="30">
        <v>6</v>
      </c>
      <c r="P873" s="30">
        <v>0</v>
      </c>
      <c r="Q873" s="30">
        <v>0</v>
      </c>
      <c r="R873" s="30">
        <v>0</v>
      </c>
      <c r="S873" s="30">
        <v>0</v>
      </c>
      <c r="T873" s="30">
        <v>0</v>
      </c>
      <c r="U873" s="30">
        <v>1</v>
      </c>
      <c r="V873" s="30">
        <v>6</v>
      </c>
      <c r="W873" s="28" t="s">
        <v>1732</v>
      </c>
      <c r="X873" s="28" t="s">
        <v>80</v>
      </c>
      <c r="Y873" s="28" t="s">
        <v>66</v>
      </c>
      <c r="Z873" s="28" t="s">
        <v>925</v>
      </c>
      <c r="AA873" s="28" t="s">
        <v>926</v>
      </c>
      <c r="AB873" s="31">
        <v>0</v>
      </c>
      <c r="AC873" s="31">
        <v>0</v>
      </c>
      <c r="AD873" s="32">
        <v>0</v>
      </c>
      <c r="AE873" s="32">
        <v>0</v>
      </c>
      <c r="AF873" s="12" t="str">
        <f t="shared" si="156"/>
        <v>265904</v>
      </c>
      <c r="AG873" s="13" t="str">
        <f>VLOOKUP(D873,[2]Reference!$Q:$U,4,FALSE)</f>
        <v>Fleet</v>
      </c>
      <c r="AH873" s="13" t="str">
        <f>VLOOKUP(D873,[2]Reference!$Q:$U,5,FALSE)</f>
        <v>LNER</v>
      </c>
      <c r="AI873" s="14">
        <f t="shared" si="157"/>
        <v>0</v>
      </c>
      <c r="AJ873" s="14">
        <f t="shared" si="158"/>
        <v>0</v>
      </c>
      <c r="AK873" s="14">
        <f t="shared" si="159"/>
        <v>0</v>
      </c>
      <c r="AL873" s="15">
        <f t="shared" si="160"/>
        <v>0</v>
      </c>
      <c r="AM873" s="14">
        <f t="shared" si="161"/>
        <v>6</v>
      </c>
      <c r="AN873" s="16">
        <f t="shared" si="162"/>
        <v>44968</v>
      </c>
      <c r="AO873" s="17">
        <f>VLOOKUP(B873,[2]Reference!D:E,2,1)</f>
        <v>202312</v>
      </c>
      <c r="AP873" s="12" t="str">
        <f t="shared" si="163"/>
        <v>7</v>
      </c>
      <c r="AQ873" s="18">
        <f t="shared" si="164"/>
        <v>0</v>
      </c>
      <c r="AR873" s="18">
        <f t="shared" si="165"/>
        <v>0</v>
      </c>
      <c r="AS873" s="13" t="str">
        <f>VLOOKUP(D873,[2]Reference!$Q:$U,3,FALSE)</f>
        <v>IC225</v>
      </c>
      <c r="AT873" s="13" t="str">
        <f>VLOOKUP(D873,[2]Reference!Q:V,6,FALSE)</f>
        <v>IC225</v>
      </c>
      <c r="AU873" s="13" t="str">
        <f>VLOOKUP(D873,[2]Reference!$Q:$U,2,FALSE)</f>
        <v>MK4 Coach</v>
      </c>
      <c r="AV873" s="19">
        <f t="shared" si="166"/>
        <v>44972</v>
      </c>
      <c r="AW873" s="12" t="str">
        <f>+VLOOKUP(X873,[2]Reference!BN:BO,2,FALSE)</f>
        <v>Fleet</v>
      </c>
      <c r="AX873" s="20" t="str">
        <f t="shared" si="167"/>
        <v>HB</v>
      </c>
      <c r="AY873" s="20" t="str">
        <f>VLOOKUP(AX873,[2]Reference!AH:AI,2,FALSE)</f>
        <v>LNER</v>
      </c>
      <c r="AZ873" s="20" t="str">
        <f>VLOOKUP(D873,[2]Reference!Q:V,6,FALSE)</f>
        <v>IC225</v>
      </c>
      <c r="BA873" s="20" t="str">
        <f>VLOOKUP(D873,[2]Reference!Q:V,3,FALSE)</f>
        <v>IC225</v>
      </c>
    </row>
    <row r="874" spans="1:53" ht="13.5" x14ac:dyDescent="0.25">
      <c r="A874" s="28" t="s">
        <v>1733</v>
      </c>
      <c r="B874" s="29">
        <v>44965</v>
      </c>
      <c r="C874" s="28" t="s">
        <v>54</v>
      </c>
      <c r="D874" s="28" t="s">
        <v>70</v>
      </c>
      <c r="E874" s="28" t="s">
        <v>71</v>
      </c>
      <c r="F874" s="28" t="s">
        <v>70</v>
      </c>
      <c r="G874" s="28" t="s">
        <v>146</v>
      </c>
      <c r="H874" s="28" t="s">
        <v>237</v>
      </c>
      <c r="I874" s="28" t="s">
        <v>1734</v>
      </c>
      <c r="J874" s="28" t="s">
        <v>1735</v>
      </c>
      <c r="K874" s="28" t="s">
        <v>201</v>
      </c>
      <c r="L874" s="28" t="s">
        <v>1736</v>
      </c>
      <c r="M874" s="28" t="s">
        <v>107</v>
      </c>
      <c r="N874" s="30">
        <v>21</v>
      </c>
      <c r="O874" s="30">
        <v>21</v>
      </c>
      <c r="P874" s="30">
        <v>0</v>
      </c>
      <c r="Q874" s="30">
        <v>0</v>
      </c>
      <c r="R874" s="30">
        <v>0</v>
      </c>
      <c r="S874" s="30">
        <v>0</v>
      </c>
      <c r="T874" s="30">
        <v>0</v>
      </c>
      <c r="U874" s="30">
        <v>1</v>
      </c>
      <c r="V874" s="30">
        <v>21</v>
      </c>
      <c r="W874" s="28" t="s">
        <v>1737</v>
      </c>
      <c r="X874" s="28" t="s">
        <v>80</v>
      </c>
      <c r="Y874" s="28" t="s">
        <v>66</v>
      </c>
      <c r="Z874" s="28" t="s">
        <v>925</v>
      </c>
      <c r="AA874" s="28" t="s">
        <v>926</v>
      </c>
      <c r="AB874" s="31">
        <v>0</v>
      </c>
      <c r="AC874" s="31">
        <v>0</v>
      </c>
      <c r="AD874" s="32">
        <v>0</v>
      </c>
      <c r="AE874" s="32">
        <v>0.95</v>
      </c>
      <c r="AF874" s="12" t="str">
        <f t="shared" si="156"/>
        <v>266433</v>
      </c>
      <c r="AG874" s="13" t="str">
        <f>VLOOKUP(D874,[2]Reference!$Q:$U,4,FALSE)</f>
        <v>Fleet</v>
      </c>
      <c r="AH874" s="13" t="str">
        <f>VLOOKUP(D874,[2]Reference!$Q:$U,5,FALSE)</f>
        <v>LNER</v>
      </c>
      <c r="AI874" s="14">
        <f t="shared" si="157"/>
        <v>0</v>
      </c>
      <c r="AJ874" s="14">
        <f t="shared" si="158"/>
        <v>0</v>
      </c>
      <c r="AK874" s="14">
        <f t="shared" si="159"/>
        <v>0</v>
      </c>
      <c r="AL874" s="15">
        <f t="shared" si="160"/>
        <v>0</v>
      </c>
      <c r="AM874" s="14">
        <f t="shared" si="161"/>
        <v>21</v>
      </c>
      <c r="AN874" s="16">
        <f t="shared" si="162"/>
        <v>44968</v>
      </c>
      <c r="AO874" s="17">
        <f>VLOOKUP(B874,[2]Reference!D:E,2,1)</f>
        <v>202312</v>
      </c>
      <c r="AP874" s="12" t="str">
        <f t="shared" si="163"/>
        <v>7</v>
      </c>
      <c r="AQ874" s="18">
        <f t="shared" si="164"/>
        <v>0</v>
      </c>
      <c r="AR874" s="18">
        <f t="shared" si="165"/>
        <v>0.95</v>
      </c>
      <c r="AS874" s="13" t="str">
        <f>VLOOKUP(D874,[2]Reference!$Q:$U,3,FALSE)</f>
        <v>IC225</v>
      </c>
      <c r="AT874" s="13" t="str">
        <f>VLOOKUP(D874,[2]Reference!Q:V,6,FALSE)</f>
        <v>IC225</v>
      </c>
      <c r="AU874" s="13" t="str">
        <f>VLOOKUP(D874,[2]Reference!$Q:$U,2,FALSE)</f>
        <v>Cl 91 Loco</v>
      </c>
      <c r="AV874" s="19">
        <f t="shared" si="166"/>
        <v>44972</v>
      </c>
      <c r="AW874" s="12" t="str">
        <f>+VLOOKUP(X874,[2]Reference!BN:BO,2,FALSE)</f>
        <v>Fleet</v>
      </c>
      <c r="AX874" s="20" t="str">
        <f t="shared" si="167"/>
        <v>HB</v>
      </c>
      <c r="AY874" s="20" t="str">
        <f>VLOOKUP(AX874,[2]Reference!AH:AI,2,FALSE)</f>
        <v>LNER</v>
      </c>
      <c r="AZ874" s="20" t="str">
        <f>VLOOKUP(D874,[2]Reference!Q:V,6,FALSE)</f>
        <v>IC225</v>
      </c>
      <c r="BA874" s="20" t="str">
        <f>VLOOKUP(D874,[2]Reference!Q:V,3,FALSE)</f>
        <v>IC225</v>
      </c>
    </row>
    <row r="875" spans="1:53" ht="13.5" x14ac:dyDescent="0.25">
      <c r="A875" s="28" t="s">
        <v>1739</v>
      </c>
      <c r="B875" s="29">
        <v>44965</v>
      </c>
      <c r="C875" s="28" t="s">
        <v>54</v>
      </c>
      <c r="D875" s="28" t="s">
        <v>55</v>
      </c>
      <c r="E875" s="28" t="s">
        <v>56</v>
      </c>
      <c r="F875" s="28" t="s">
        <v>55</v>
      </c>
      <c r="G875" s="28" t="s">
        <v>129</v>
      </c>
      <c r="H875" s="28" t="s">
        <v>84</v>
      </c>
      <c r="I875" s="28" t="s">
        <v>85</v>
      </c>
      <c r="J875" s="28" t="s">
        <v>86</v>
      </c>
      <c r="K875" s="28" t="s">
        <v>179</v>
      </c>
      <c r="L875" s="28" t="s">
        <v>1740</v>
      </c>
      <c r="M875" s="28" t="s">
        <v>523</v>
      </c>
      <c r="N875" s="30">
        <v>8</v>
      </c>
      <c r="O875" s="30">
        <v>8</v>
      </c>
      <c r="P875" s="30">
        <v>0</v>
      </c>
      <c r="Q875" s="30">
        <v>0</v>
      </c>
      <c r="R875" s="30">
        <v>0</v>
      </c>
      <c r="S875" s="30">
        <v>0</v>
      </c>
      <c r="T875" s="30">
        <v>0</v>
      </c>
      <c r="U875" s="30">
        <v>1</v>
      </c>
      <c r="V875" s="30">
        <v>8</v>
      </c>
      <c r="W875" s="28" t="s">
        <v>1741</v>
      </c>
      <c r="X875" s="28" t="s">
        <v>80</v>
      </c>
      <c r="Y875" s="28" t="s">
        <v>66</v>
      </c>
      <c r="Z875" s="28" t="s">
        <v>925</v>
      </c>
      <c r="AA875" s="28" t="s">
        <v>926</v>
      </c>
      <c r="AB875" s="31">
        <v>0</v>
      </c>
      <c r="AC875" s="31">
        <v>0</v>
      </c>
      <c r="AD875" s="32">
        <v>0</v>
      </c>
      <c r="AE875" s="32">
        <v>0</v>
      </c>
      <c r="AF875" s="12" t="str">
        <f t="shared" si="156"/>
        <v>267750</v>
      </c>
      <c r="AG875" s="13" t="str">
        <f>VLOOKUP(D875,[2]Reference!$Q:$U,4,FALSE)</f>
        <v>Fleet</v>
      </c>
      <c r="AH875" s="13" t="str">
        <f>VLOOKUP(D875,[2]Reference!$Q:$U,5,FALSE)</f>
        <v>LNER</v>
      </c>
      <c r="AI875" s="14">
        <f t="shared" si="157"/>
        <v>0</v>
      </c>
      <c r="AJ875" s="14">
        <f t="shared" si="158"/>
        <v>0</v>
      </c>
      <c r="AK875" s="14">
        <f t="shared" si="159"/>
        <v>0</v>
      </c>
      <c r="AL875" s="15">
        <f t="shared" si="160"/>
        <v>0</v>
      </c>
      <c r="AM875" s="14">
        <f t="shared" si="161"/>
        <v>8</v>
      </c>
      <c r="AN875" s="16">
        <f t="shared" si="162"/>
        <v>44968</v>
      </c>
      <c r="AO875" s="17">
        <f>VLOOKUP(B875,[2]Reference!D:E,2,1)</f>
        <v>202312</v>
      </c>
      <c r="AP875" s="12" t="str">
        <f t="shared" si="163"/>
        <v>7</v>
      </c>
      <c r="AQ875" s="18">
        <f t="shared" si="164"/>
        <v>0</v>
      </c>
      <c r="AR875" s="18">
        <f t="shared" si="165"/>
        <v>0</v>
      </c>
      <c r="AS875" s="13" t="str">
        <f>VLOOKUP(D875,[2]Reference!$Q:$U,3,FALSE)</f>
        <v>Azuma</v>
      </c>
      <c r="AT875" s="13" t="str">
        <f>VLOOKUP(D875,[2]Reference!Q:V,6,FALSE)</f>
        <v>Azuma</v>
      </c>
      <c r="AU875" s="13" t="str">
        <f>VLOOKUP(D875,[2]Reference!$Q:$U,2,FALSE)</f>
        <v>Hitachi - Class 800</v>
      </c>
      <c r="AV875" s="19">
        <f t="shared" si="166"/>
        <v>44972</v>
      </c>
      <c r="AW875" s="12" t="str">
        <f>+VLOOKUP(X875,[2]Reference!BN:BO,2,FALSE)</f>
        <v>Fleet</v>
      </c>
      <c r="AX875" s="20" t="str">
        <f t="shared" si="167"/>
        <v>HB</v>
      </c>
      <c r="AY875" s="20" t="str">
        <f>VLOOKUP(AX875,[2]Reference!AH:AI,2,FALSE)</f>
        <v>LNER</v>
      </c>
      <c r="AZ875" s="20" t="str">
        <f>VLOOKUP(D875,[2]Reference!Q:V,6,FALSE)</f>
        <v>Azuma</v>
      </c>
      <c r="BA875" s="20" t="str">
        <f>VLOOKUP(D875,[2]Reference!Q:V,3,FALSE)</f>
        <v>Azuma</v>
      </c>
    </row>
    <row r="876" spans="1:53" ht="13.5" x14ac:dyDescent="0.25">
      <c r="A876" s="28" t="s">
        <v>1742</v>
      </c>
      <c r="B876" s="29">
        <v>44965</v>
      </c>
      <c r="C876" s="28" t="s">
        <v>54</v>
      </c>
      <c r="D876" s="28" t="s">
        <v>92</v>
      </c>
      <c r="E876" s="28" t="s">
        <v>93</v>
      </c>
      <c r="F876" s="28" t="s">
        <v>92</v>
      </c>
      <c r="G876" s="28" t="s">
        <v>146</v>
      </c>
      <c r="H876" s="28" t="s">
        <v>73</v>
      </c>
      <c r="I876" s="28" t="s">
        <v>122</v>
      </c>
      <c r="J876" s="28" t="s">
        <v>123</v>
      </c>
      <c r="K876" s="28" t="s">
        <v>149</v>
      </c>
      <c r="L876" s="28" t="s">
        <v>1743</v>
      </c>
      <c r="M876" s="28" t="s">
        <v>1099</v>
      </c>
      <c r="N876" s="30">
        <v>16</v>
      </c>
      <c r="O876" s="30">
        <v>3</v>
      </c>
      <c r="P876" s="30">
        <v>13</v>
      </c>
      <c r="Q876" s="30">
        <v>0</v>
      </c>
      <c r="R876" s="30">
        <v>0</v>
      </c>
      <c r="S876" s="30">
        <v>0</v>
      </c>
      <c r="T876" s="30">
        <v>0</v>
      </c>
      <c r="U876" s="30">
        <v>2</v>
      </c>
      <c r="V876" s="30">
        <v>16</v>
      </c>
      <c r="W876" s="28" t="s">
        <v>1744</v>
      </c>
      <c r="X876" s="28" t="s">
        <v>80</v>
      </c>
      <c r="Y876" s="28" t="s">
        <v>66</v>
      </c>
      <c r="Z876" s="28" t="s">
        <v>925</v>
      </c>
      <c r="AA876" s="28" t="s">
        <v>926</v>
      </c>
      <c r="AB876" s="31">
        <v>0</v>
      </c>
      <c r="AC876" s="31">
        <v>0</v>
      </c>
      <c r="AD876" s="32">
        <v>0</v>
      </c>
      <c r="AE876" s="32">
        <v>0</v>
      </c>
      <c r="AF876" s="12" t="str">
        <f t="shared" si="156"/>
        <v>268014</v>
      </c>
      <c r="AG876" s="13" t="str">
        <f>VLOOKUP(D876,[2]Reference!$Q:$U,4,FALSE)</f>
        <v>Fleet</v>
      </c>
      <c r="AH876" s="13" t="str">
        <f>VLOOKUP(D876,[2]Reference!$Q:$U,5,FALSE)</f>
        <v>LNER</v>
      </c>
      <c r="AI876" s="14">
        <f t="shared" si="157"/>
        <v>0</v>
      </c>
      <c r="AJ876" s="14">
        <f t="shared" si="158"/>
        <v>0</v>
      </c>
      <c r="AK876" s="14">
        <f t="shared" si="159"/>
        <v>0</v>
      </c>
      <c r="AL876" s="15">
        <f t="shared" si="160"/>
        <v>0</v>
      </c>
      <c r="AM876" s="14">
        <f t="shared" si="161"/>
        <v>16</v>
      </c>
      <c r="AN876" s="16">
        <f t="shared" si="162"/>
        <v>44968</v>
      </c>
      <c r="AO876" s="17">
        <f>VLOOKUP(B876,[2]Reference!D:E,2,1)</f>
        <v>202312</v>
      </c>
      <c r="AP876" s="12" t="str">
        <f t="shared" si="163"/>
        <v>7</v>
      </c>
      <c r="AQ876" s="18">
        <f t="shared" si="164"/>
        <v>0</v>
      </c>
      <c r="AR876" s="18">
        <f t="shared" si="165"/>
        <v>0</v>
      </c>
      <c r="AS876" s="13" t="str">
        <f>VLOOKUP(D876,[2]Reference!$Q:$U,3,FALSE)</f>
        <v>Azuma</v>
      </c>
      <c r="AT876" s="13" t="str">
        <f>VLOOKUP(D876,[2]Reference!Q:V,6,FALSE)</f>
        <v>Azuma</v>
      </c>
      <c r="AU876" s="13" t="str">
        <f>VLOOKUP(D876,[2]Reference!$Q:$U,2,FALSE)</f>
        <v>Hitachi - Class 801</v>
      </c>
      <c r="AV876" s="19">
        <f t="shared" si="166"/>
        <v>44972</v>
      </c>
      <c r="AW876" s="12" t="str">
        <f>+VLOOKUP(X876,[2]Reference!BN:BO,2,FALSE)</f>
        <v>Fleet</v>
      </c>
      <c r="AX876" s="20" t="str">
        <f t="shared" si="167"/>
        <v>HB</v>
      </c>
      <c r="AY876" s="20" t="str">
        <f>VLOOKUP(AX876,[2]Reference!AH:AI,2,FALSE)</f>
        <v>LNER</v>
      </c>
      <c r="AZ876" s="20" t="str">
        <f>VLOOKUP(D876,[2]Reference!Q:V,6,FALSE)</f>
        <v>Azuma</v>
      </c>
      <c r="BA876" s="20" t="str">
        <f>VLOOKUP(D876,[2]Reference!Q:V,3,FALSE)</f>
        <v>Azuma</v>
      </c>
    </row>
    <row r="877" spans="1:53" ht="13.5" x14ac:dyDescent="0.25">
      <c r="A877" s="28" t="s">
        <v>1745</v>
      </c>
      <c r="B877" s="29">
        <v>44966</v>
      </c>
      <c r="C877" s="28" t="s">
        <v>54</v>
      </c>
      <c r="D877" s="28" t="s">
        <v>92</v>
      </c>
      <c r="E877" s="28" t="s">
        <v>93</v>
      </c>
      <c r="F877" s="28" t="s">
        <v>92</v>
      </c>
      <c r="G877" s="28" t="s">
        <v>146</v>
      </c>
      <c r="H877" s="28" t="s">
        <v>95</v>
      </c>
      <c r="I877" s="28" t="s">
        <v>147</v>
      </c>
      <c r="J877" s="28" t="s">
        <v>148</v>
      </c>
      <c r="K877" s="28" t="s">
        <v>1134</v>
      </c>
      <c r="L877" s="28" t="s">
        <v>1746</v>
      </c>
      <c r="M877" s="28" t="s">
        <v>797</v>
      </c>
      <c r="N877" s="30">
        <v>25</v>
      </c>
      <c r="O877" s="30">
        <v>14</v>
      </c>
      <c r="P877" s="30">
        <v>11</v>
      </c>
      <c r="Q877" s="30">
        <v>0</v>
      </c>
      <c r="R877" s="30">
        <v>0</v>
      </c>
      <c r="S877" s="30">
        <v>0</v>
      </c>
      <c r="T877" s="30">
        <v>0</v>
      </c>
      <c r="U877" s="30">
        <v>3</v>
      </c>
      <c r="V877" s="30">
        <v>25</v>
      </c>
      <c r="W877" s="28" t="s">
        <v>1747</v>
      </c>
      <c r="X877" s="28" t="s">
        <v>80</v>
      </c>
      <c r="Y877" s="28" t="s">
        <v>66</v>
      </c>
      <c r="Z877" s="28" t="s">
        <v>925</v>
      </c>
      <c r="AA877" s="28" t="s">
        <v>926</v>
      </c>
      <c r="AB877" s="31">
        <v>0</v>
      </c>
      <c r="AC877" s="31">
        <v>0</v>
      </c>
      <c r="AD877" s="32">
        <v>0</v>
      </c>
      <c r="AE877" s="32">
        <v>0.78</v>
      </c>
      <c r="AF877" s="12" t="str">
        <f t="shared" si="156"/>
        <v>268723</v>
      </c>
      <c r="AG877" s="13" t="str">
        <f>VLOOKUP(D877,[2]Reference!$Q:$U,4,FALSE)</f>
        <v>Fleet</v>
      </c>
      <c r="AH877" s="13" t="str">
        <f>VLOOKUP(D877,[2]Reference!$Q:$U,5,FALSE)</f>
        <v>LNER</v>
      </c>
      <c r="AI877" s="14">
        <f t="shared" si="157"/>
        <v>0</v>
      </c>
      <c r="AJ877" s="14">
        <f t="shared" si="158"/>
        <v>0</v>
      </c>
      <c r="AK877" s="14">
        <f t="shared" si="159"/>
        <v>0</v>
      </c>
      <c r="AL877" s="15">
        <f t="shared" si="160"/>
        <v>0</v>
      </c>
      <c r="AM877" s="14">
        <f t="shared" si="161"/>
        <v>25</v>
      </c>
      <c r="AN877" s="16">
        <f t="shared" si="162"/>
        <v>44968</v>
      </c>
      <c r="AO877" s="17">
        <f>VLOOKUP(B877,[2]Reference!D:E,2,1)</f>
        <v>202312</v>
      </c>
      <c r="AP877" s="12" t="str">
        <f t="shared" si="163"/>
        <v>7</v>
      </c>
      <c r="AQ877" s="18">
        <f t="shared" si="164"/>
        <v>0</v>
      </c>
      <c r="AR877" s="18">
        <f t="shared" si="165"/>
        <v>0.78</v>
      </c>
      <c r="AS877" s="13" t="str">
        <f>VLOOKUP(D877,[2]Reference!$Q:$U,3,FALSE)</f>
        <v>Azuma</v>
      </c>
      <c r="AT877" s="13" t="str">
        <f>VLOOKUP(D877,[2]Reference!Q:V,6,FALSE)</f>
        <v>Azuma</v>
      </c>
      <c r="AU877" s="13" t="str">
        <f>VLOOKUP(D877,[2]Reference!$Q:$U,2,FALSE)</f>
        <v>Hitachi - Class 801</v>
      </c>
      <c r="AV877" s="19">
        <f t="shared" si="166"/>
        <v>44973</v>
      </c>
      <c r="AW877" s="12" t="str">
        <f>+VLOOKUP(X877,[2]Reference!BN:BO,2,FALSE)</f>
        <v>Fleet</v>
      </c>
      <c r="AX877" s="20" t="str">
        <f t="shared" si="167"/>
        <v>HB</v>
      </c>
      <c r="AY877" s="20" t="str">
        <f>VLOOKUP(AX877,[2]Reference!AH:AI,2,FALSE)</f>
        <v>LNER</v>
      </c>
      <c r="AZ877" s="20" t="str">
        <f>VLOOKUP(D877,[2]Reference!Q:V,6,FALSE)</f>
        <v>Azuma</v>
      </c>
      <c r="BA877" s="20" t="str">
        <f>VLOOKUP(D877,[2]Reference!Q:V,3,FALSE)</f>
        <v>Azuma</v>
      </c>
    </row>
    <row r="878" spans="1:53" ht="13.5" x14ac:dyDescent="0.25">
      <c r="A878" s="28" t="s">
        <v>1749</v>
      </c>
      <c r="B878" s="29">
        <v>44966</v>
      </c>
      <c r="C878" s="28" t="s">
        <v>54</v>
      </c>
      <c r="D878" s="28" t="s">
        <v>814</v>
      </c>
      <c r="E878" s="28" t="s">
        <v>815</v>
      </c>
      <c r="F878" s="28" t="s">
        <v>814</v>
      </c>
      <c r="G878" s="28" t="s">
        <v>72</v>
      </c>
      <c r="H878" s="28" t="s">
        <v>112</v>
      </c>
      <c r="I878" s="28" t="s">
        <v>378</v>
      </c>
      <c r="J878" s="28" t="s">
        <v>379</v>
      </c>
      <c r="K878" s="28" t="s">
        <v>261</v>
      </c>
      <c r="L878" s="28" t="s">
        <v>1750</v>
      </c>
      <c r="M878" s="28" t="s">
        <v>1751</v>
      </c>
      <c r="N878" s="30">
        <v>13</v>
      </c>
      <c r="O878" s="30">
        <v>0</v>
      </c>
      <c r="P878" s="30">
        <v>13</v>
      </c>
      <c r="Q878" s="30">
        <v>0</v>
      </c>
      <c r="R878" s="30">
        <v>0</v>
      </c>
      <c r="S878" s="30">
        <v>0</v>
      </c>
      <c r="T878" s="30">
        <v>0</v>
      </c>
      <c r="U878" s="30">
        <v>2</v>
      </c>
      <c r="V878" s="30">
        <v>13</v>
      </c>
      <c r="W878" s="28" t="s">
        <v>1752</v>
      </c>
      <c r="X878" s="28" t="s">
        <v>119</v>
      </c>
      <c r="Y878" s="28" t="s">
        <v>66</v>
      </c>
      <c r="Z878" s="28" t="s">
        <v>925</v>
      </c>
      <c r="AA878" s="28" t="s">
        <v>926</v>
      </c>
      <c r="AB878" s="31">
        <v>0</v>
      </c>
      <c r="AC878" s="31">
        <v>0</v>
      </c>
      <c r="AD878" s="32">
        <v>0</v>
      </c>
      <c r="AE878" s="32">
        <v>0</v>
      </c>
      <c r="AF878" s="12" t="str">
        <f t="shared" si="156"/>
        <v>269294</v>
      </c>
      <c r="AG878" s="13" t="str">
        <f>VLOOKUP(D878,[2]Reference!$Q:$U,4,FALSE)</f>
        <v>Fleet</v>
      </c>
      <c r="AH878" s="13" t="str">
        <f>VLOOKUP(D878,[2]Reference!$Q:$U,5,FALSE)</f>
        <v>LNER</v>
      </c>
      <c r="AI878" s="14">
        <f t="shared" si="157"/>
        <v>0</v>
      </c>
      <c r="AJ878" s="14">
        <f t="shared" si="158"/>
        <v>0</v>
      </c>
      <c r="AK878" s="14">
        <f t="shared" si="159"/>
        <v>0</v>
      </c>
      <c r="AL878" s="15">
        <f t="shared" si="160"/>
        <v>0</v>
      </c>
      <c r="AM878" s="14">
        <f t="shared" si="161"/>
        <v>13</v>
      </c>
      <c r="AN878" s="16">
        <f t="shared" si="162"/>
        <v>44968</v>
      </c>
      <c r="AO878" s="17">
        <f>VLOOKUP(B878,[2]Reference!D:E,2,1)</f>
        <v>202312</v>
      </c>
      <c r="AP878" s="12" t="str">
        <f t="shared" si="163"/>
        <v>7</v>
      </c>
      <c r="AQ878" s="18">
        <f t="shared" si="164"/>
        <v>0</v>
      </c>
      <c r="AR878" s="18">
        <f t="shared" si="165"/>
        <v>0</v>
      </c>
      <c r="AS878" s="13" t="str">
        <f>VLOOKUP(D878,[2]Reference!$Q:$U,3,FALSE)</f>
        <v>Azuma</v>
      </c>
      <c r="AT878" s="13" t="str">
        <f>VLOOKUP(D878,[2]Reference!Q:V,6,FALSE)</f>
        <v>Depot</v>
      </c>
      <c r="AU878" s="13" t="str">
        <f>VLOOKUP(D878,[2]Reference!$Q:$U,2,FALSE)</f>
        <v>Neville Hill</v>
      </c>
      <c r="AV878" s="19">
        <f t="shared" si="166"/>
        <v>44973</v>
      </c>
      <c r="AW878" s="12" t="str">
        <f>+VLOOKUP(X878,[2]Reference!BN:BO,2,FALSE)</f>
        <v>Depot</v>
      </c>
      <c r="AX878" s="20" t="str">
        <f t="shared" si="167"/>
        <v>HB</v>
      </c>
      <c r="AY878" s="20" t="str">
        <f>VLOOKUP(AX878,[2]Reference!AH:AI,2,FALSE)</f>
        <v>LNER</v>
      </c>
      <c r="AZ878" s="20" t="str">
        <f>VLOOKUP(D878,[2]Reference!Q:V,6,FALSE)</f>
        <v>Depot</v>
      </c>
      <c r="BA878" s="20" t="str">
        <f>VLOOKUP(D878,[2]Reference!Q:V,3,FALSE)</f>
        <v>Azuma</v>
      </c>
    </row>
    <row r="879" spans="1:53" ht="13.5" x14ac:dyDescent="0.25">
      <c r="A879" s="28" t="s">
        <v>1753</v>
      </c>
      <c r="B879" s="29">
        <v>44966</v>
      </c>
      <c r="C879" s="28" t="s">
        <v>54</v>
      </c>
      <c r="D879" s="28" t="s">
        <v>1373</v>
      </c>
      <c r="E879" s="28" t="s">
        <v>1374</v>
      </c>
      <c r="F879" s="28" t="s">
        <v>1373</v>
      </c>
      <c r="G879" s="28" t="s">
        <v>72</v>
      </c>
      <c r="H879" s="28" t="s">
        <v>217</v>
      </c>
      <c r="I879" s="28" t="s">
        <v>1384</v>
      </c>
      <c r="J879" s="28" t="s">
        <v>898</v>
      </c>
      <c r="K879" s="28" t="s">
        <v>1754</v>
      </c>
      <c r="L879" s="28" t="s">
        <v>1755</v>
      </c>
      <c r="M879" s="28" t="s">
        <v>234</v>
      </c>
      <c r="N879" s="30">
        <v>41</v>
      </c>
      <c r="O879" s="30">
        <v>26</v>
      </c>
      <c r="P879" s="30">
        <v>15</v>
      </c>
      <c r="Q879" s="30">
        <v>0</v>
      </c>
      <c r="R879" s="30">
        <v>0</v>
      </c>
      <c r="S879" s="30">
        <v>0</v>
      </c>
      <c r="T879" s="30">
        <v>0</v>
      </c>
      <c r="U879" s="30">
        <v>4</v>
      </c>
      <c r="V879" s="30">
        <v>41</v>
      </c>
      <c r="W879" s="28" t="s">
        <v>1756</v>
      </c>
      <c r="X879" s="28" t="s">
        <v>119</v>
      </c>
      <c r="Y879" s="28" t="s">
        <v>66</v>
      </c>
      <c r="Z879" s="28" t="s">
        <v>925</v>
      </c>
      <c r="AA879" s="28" t="s">
        <v>926</v>
      </c>
      <c r="AB879" s="31">
        <v>0</v>
      </c>
      <c r="AC879" s="31">
        <v>0</v>
      </c>
      <c r="AD879" s="32">
        <v>0</v>
      </c>
      <c r="AE879" s="32">
        <v>1.44</v>
      </c>
      <c r="AF879" s="12" t="str">
        <f t="shared" si="156"/>
        <v>269952</v>
      </c>
      <c r="AG879" s="13" t="str">
        <f>VLOOKUP(D879,[2]Reference!$Q:$U,4,FALSE)</f>
        <v>Fleet</v>
      </c>
      <c r="AH879" s="13" t="str">
        <f>VLOOKUP(D879,[2]Reference!$Q:$U,5,FALSE)</f>
        <v>LNER</v>
      </c>
      <c r="AI879" s="14">
        <f t="shared" si="157"/>
        <v>0</v>
      </c>
      <c r="AJ879" s="14">
        <f t="shared" si="158"/>
        <v>0</v>
      </c>
      <c r="AK879" s="14">
        <f t="shared" si="159"/>
        <v>0</v>
      </c>
      <c r="AL879" s="15">
        <f t="shared" si="160"/>
        <v>0</v>
      </c>
      <c r="AM879" s="14">
        <f t="shared" si="161"/>
        <v>41</v>
      </c>
      <c r="AN879" s="16">
        <f t="shared" si="162"/>
        <v>44968</v>
      </c>
      <c r="AO879" s="17">
        <f>VLOOKUP(B879,[2]Reference!D:E,2,1)</f>
        <v>202312</v>
      </c>
      <c r="AP879" s="12" t="str">
        <f t="shared" si="163"/>
        <v>7</v>
      </c>
      <c r="AQ879" s="18">
        <f t="shared" si="164"/>
        <v>0</v>
      </c>
      <c r="AR879" s="18">
        <f t="shared" si="165"/>
        <v>1.44</v>
      </c>
      <c r="AS879" s="13" t="str">
        <f>VLOOKUP(D879,[2]Reference!$Q:$U,3,FALSE)</f>
        <v>Other</v>
      </c>
      <c r="AT879" s="13" t="str">
        <f>VLOOKUP(D879,[2]Reference!Q:V,6,FALSE)</f>
        <v>Other</v>
      </c>
      <c r="AU879" s="13" t="str">
        <f>VLOOKUP(D879,[2]Reference!$Q:$U,2,FALSE)</f>
        <v>Fleet HQ (Inc YMC and TRMs)</v>
      </c>
      <c r="AV879" s="19">
        <f t="shared" si="166"/>
        <v>44973</v>
      </c>
      <c r="AW879" s="12" t="str">
        <f>+VLOOKUP(X879,[2]Reference!BN:BO,2,FALSE)</f>
        <v>Depot</v>
      </c>
      <c r="AX879" s="20" t="str">
        <f t="shared" si="167"/>
        <v>HB</v>
      </c>
      <c r="AY879" s="20" t="str">
        <f>VLOOKUP(AX879,[2]Reference!AH:AI,2,FALSE)</f>
        <v>LNER</v>
      </c>
      <c r="AZ879" s="20" t="str">
        <f>VLOOKUP(D879,[2]Reference!Q:V,6,FALSE)</f>
        <v>Other</v>
      </c>
      <c r="BA879" s="20" t="str">
        <f>VLOOKUP(D879,[2]Reference!Q:V,3,FALSE)</f>
        <v>Other</v>
      </c>
    </row>
    <row r="880" spans="1:53" ht="13.5" x14ac:dyDescent="0.25">
      <c r="A880" s="28" t="s">
        <v>1758</v>
      </c>
      <c r="B880" s="29">
        <v>44966</v>
      </c>
      <c r="C880" s="28" t="s">
        <v>54</v>
      </c>
      <c r="D880" s="28" t="s">
        <v>55</v>
      </c>
      <c r="E880" s="28" t="s">
        <v>56</v>
      </c>
      <c r="F880" s="28" t="s">
        <v>55</v>
      </c>
      <c r="G880" s="28" t="s">
        <v>72</v>
      </c>
      <c r="H880" s="28" t="s">
        <v>84</v>
      </c>
      <c r="I880" s="28" t="s">
        <v>251</v>
      </c>
      <c r="J880" s="28" t="s">
        <v>252</v>
      </c>
      <c r="K880" s="28" t="s">
        <v>261</v>
      </c>
      <c r="L880" s="28" t="s">
        <v>1759</v>
      </c>
      <c r="M880" s="28" t="s">
        <v>248</v>
      </c>
      <c r="N880" s="30">
        <v>6</v>
      </c>
      <c r="O880" s="30">
        <v>6</v>
      </c>
      <c r="P880" s="30">
        <v>0</v>
      </c>
      <c r="Q880" s="30">
        <v>0</v>
      </c>
      <c r="R880" s="30">
        <v>0</v>
      </c>
      <c r="S880" s="30">
        <v>0</v>
      </c>
      <c r="T880" s="30">
        <v>0</v>
      </c>
      <c r="U880" s="30">
        <v>1</v>
      </c>
      <c r="V880" s="30">
        <v>6</v>
      </c>
      <c r="W880" s="28" t="s">
        <v>1760</v>
      </c>
      <c r="X880" s="28" t="s">
        <v>80</v>
      </c>
      <c r="Y880" s="28" t="s">
        <v>66</v>
      </c>
      <c r="Z880" s="28" t="s">
        <v>925</v>
      </c>
      <c r="AA880" s="28" t="s">
        <v>926</v>
      </c>
      <c r="AB880" s="31">
        <v>0</v>
      </c>
      <c r="AC880" s="31">
        <v>0</v>
      </c>
      <c r="AD880" s="32">
        <v>0</v>
      </c>
      <c r="AE880" s="32">
        <v>0</v>
      </c>
      <c r="AF880" s="12" t="str">
        <f t="shared" si="156"/>
        <v>270307</v>
      </c>
      <c r="AG880" s="13" t="str">
        <f>VLOOKUP(D880,[2]Reference!$Q:$U,4,FALSE)</f>
        <v>Fleet</v>
      </c>
      <c r="AH880" s="13" t="str">
        <f>VLOOKUP(D880,[2]Reference!$Q:$U,5,FALSE)</f>
        <v>LNER</v>
      </c>
      <c r="AI880" s="14">
        <f t="shared" si="157"/>
        <v>0</v>
      </c>
      <c r="AJ880" s="14">
        <f t="shared" si="158"/>
        <v>0</v>
      </c>
      <c r="AK880" s="14">
        <f t="shared" si="159"/>
        <v>0</v>
      </c>
      <c r="AL880" s="15">
        <f t="shared" si="160"/>
        <v>0</v>
      </c>
      <c r="AM880" s="14">
        <f t="shared" si="161"/>
        <v>6</v>
      </c>
      <c r="AN880" s="16">
        <f t="shared" si="162"/>
        <v>44968</v>
      </c>
      <c r="AO880" s="17">
        <f>VLOOKUP(B880,[2]Reference!D:E,2,1)</f>
        <v>202312</v>
      </c>
      <c r="AP880" s="12" t="str">
        <f t="shared" si="163"/>
        <v>7</v>
      </c>
      <c r="AQ880" s="18">
        <f t="shared" si="164"/>
        <v>0</v>
      </c>
      <c r="AR880" s="18">
        <f t="shared" si="165"/>
        <v>0</v>
      </c>
      <c r="AS880" s="13" t="str">
        <f>VLOOKUP(D880,[2]Reference!$Q:$U,3,FALSE)</f>
        <v>Azuma</v>
      </c>
      <c r="AT880" s="13" t="str">
        <f>VLOOKUP(D880,[2]Reference!Q:V,6,FALSE)</f>
        <v>Azuma</v>
      </c>
      <c r="AU880" s="13" t="str">
        <f>VLOOKUP(D880,[2]Reference!$Q:$U,2,FALSE)</f>
        <v>Hitachi - Class 800</v>
      </c>
      <c r="AV880" s="19">
        <f t="shared" si="166"/>
        <v>44973</v>
      </c>
      <c r="AW880" s="12" t="str">
        <f>+VLOOKUP(X880,[2]Reference!BN:BO,2,FALSE)</f>
        <v>Fleet</v>
      </c>
      <c r="AX880" s="20" t="str">
        <f t="shared" si="167"/>
        <v>HB</v>
      </c>
      <c r="AY880" s="20" t="str">
        <f>VLOOKUP(AX880,[2]Reference!AH:AI,2,FALSE)</f>
        <v>LNER</v>
      </c>
      <c r="AZ880" s="20" t="str">
        <f>VLOOKUP(D880,[2]Reference!Q:V,6,FALSE)</f>
        <v>Azuma</v>
      </c>
      <c r="BA880" s="20" t="str">
        <f>VLOOKUP(D880,[2]Reference!Q:V,3,FALSE)</f>
        <v>Azuma</v>
      </c>
    </row>
    <row r="881" spans="1:53" ht="13.5" x14ac:dyDescent="0.25">
      <c r="A881" s="28" t="s">
        <v>1761</v>
      </c>
      <c r="B881" s="29">
        <v>44967</v>
      </c>
      <c r="C881" s="28" t="s">
        <v>54</v>
      </c>
      <c r="D881" s="28" t="s">
        <v>70</v>
      </c>
      <c r="E881" s="28" t="s">
        <v>71</v>
      </c>
      <c r="F881" s="28" t="s">
        <v>70</v>
      </c>
      <c r="G881" s="28" t="s">
        <v>72</v>
      </c>
      <c r="H881" s="28" t="s">
        <v>237</v>
      </c>
      <c r="I881" s="28" t="s">
        <v>238</v>
      </c>
      <c r="J881" s="28" t="s">
        <v>239</v>
      </c>
      <c r="K881" s="28" t="s">
        <v>261</v>
      </c>
      <c r="L881" s="28" t="s">
        <v>1762</v>
      </c>
      <c r="M881" s="28" t="s">
        <v>107</v>
      </c>
      <c r="N881" s="30">
        <v>8</v>
      </c>
      <c r="O881" s="30">
        <v>8</v>
      </c>
      <c r="P881" s="30">
        <v>0</v>
      </c>
      <c r="Q881" s="30">
        <v>0</v>
      </c>
      <c r="R881" s="30">
        <v>0</v>
      </c>
      <c r="S881" s="30">
        <v>0</v>
      </c>
      <c r="T881" s="30">
        <v>0</v>
      </c>
      <c r="U881" s="30">
        <v>1</v>
      </c>
      <c r="V881" s="30">
        <v>8</v>
      </c>
      <c r="W881" s="28" t="s">
        <v>1763</v>
      </c>
      <c r="X881" s="28" t="s">
        <v>80</v>
      </c>
      <c r="Y881" s="28" t="s">
        <v>66</v>
      </c>
      <c r="Z881" s="28" t="s">
        <v>925</v>
      </c>
      <c r="AA881" s="28" t="s">
        <v>926</v>
      </c>
      <c r="AB881" s="31">
        <v>0</v>
      </c>
      <c r="AC881" s="31">
        <v>0</v>
      </c>
      <c r="AD881" s="32">
        <v>0</v>
      </c>
      <c r="AE881" s="32">
        <v>0.89</v>
      </c>
      <c r="AF881" s="12" t="str">
        <f t="shared" si="156"/>
        <v>271410</v>
      </c>
      <c r="AG881" s="13" t="str">
        <f>VLOOKUP(D881,[2]Reference!$Q:$U,4,FALSE)</f>
        <v>Fleet</v>
      </c>
      <c r="AH881" s="13" t="str">
        <f>VLOOKUP(D881,[2]Reference!$Q:$U,5,FALSE)</f>
        <v>LNER</v>
      </c>
      <c r="AI881" s="14">
        <f t="shared" si="157"/>
        <v>0</v>
      </c>
      <c r="AJ881" s="14">
        <f t="shared" si="158"/>
        <v>0</v>
      </c>
      <c r="AK881" s="14">
        <f t="shared" si="159"/>
        <v>0</v>
      </c>
      <c r="AL881" s="15">
        <f t="shared" si="160"/>
        <v>0</v>
      </c>
      <c r="AM881" s="14">
        <f t="shared" si="161"/>
        <v>8</v>
      </c>
      <c r="AN881" s="16">
        <f t="shared" si="162"/>
        <v>44968</v>
      </c>
      <c r="AO881" s="17">
        <f>VLOOKUP(B881,[2]Reference!D:E,2,1)</f>
        <v>202312</v>
      </c>
      <c r="AP881" s="12" t="str">
        <f t="shared" si="163"/>
        <v>7</v>
      </c>
      <c r="AQ881" s="18">
        <f t="shared" si="164"/>
        <v>0</v>
      </c>
      <c r="AR881" s="18">
        <f t="shared" si="165"/>
        <v>0.89</v>
      </c>
      <c r="AS881" s="13" t="str">
        <f>VLOOKUP(D881,[2]Reference!$Q:$U,3,FALSE)</f>
        <v>IC225</v>
      </c>
      <c r="AT881" s="13" t="str">
        <f>VLOOKUP(D881,[2]Reference!Q:V,6,FALSE)</f>
        <v>IC225</v>
      </c>
      <c r="AU881" s="13" t="str">
        <f>VLOOKUP(D881,[2]Reference!$Q:$U,2,FALSE)</f>
        <v>Cl 91 Loco</v>
      </c>
      <c r="AV881" s="19">
        <f t="shared" si="166"/>
        <v>44974</v>
      </c>
      <c r="AW881" s="12" t="str">
        <f>+VLOOKUP(X881,[2]Reference!BN:BO,2,FALSE)</f>
        <v>Fleet</v>
      </c>
      <c r="AX881" s="20" t="str">
        <f t="shared" si="167"/>
        <v>HB</v>
      </c>
      <c r="AY881" s="20" t="str">
        <f>VLOOKUP(AX881,[2]Reference!AH:AI,2,FALSE)</f>
        <v>LNER</v>
      </c>
      <c r="AZ881" s="20" t="str">
        <f>VLOOKUP(D881,[2]Reference!Q:V,6,FALSE)</f>
        <v>IC225</v>
      </c>
      <c r="BA881" s="20" t="str">
        <f>VLOOKUP(D881,[2]Reference!Q:V,3,FALSE)</f>
        <v>IC225</v>
      </c>
    </row>
    <row r="882" spans="1:53" ht="13.5" x14ac:dyDescent="0.25">
      <c r="A882" s="28" t="s">
        <v>1764</v>
      </c>
      <c r="B882" s="29">
        <v>44967</v>
      </c>
      <c r="C882" s="28" t="s">
        <v>54</v>
      </c>
      <c r="D882" s="28" t="s">
        <v>55</v>
      </c>
      <c r="E882" s="28" t="s">
        <v>56</v>
      </c>
      <c r="F882" s="28" t="s">
        <v>55</v>
      </c>
      <c r="G882" s="28" t="s">
        <v>57</v>
      </c>
      <c r="H882" s="28" t="s">
        <v>198</v>
      </c>
      <c r="I882" s="28" t="s">
        <v>209</v>
      </c>
      <c r="J882" s="28" t="s">
        <v>210</v>
      </c>
      <c r="K882" s="28" t="s">
        <v>1140</v>
      </c>
      <c r="L882" s="28" t="s">
        <v>1765</v>
      </c>
      <c r="M882" s="28" t="s">
        <v>143</v>
      </c>
      <c r="N882" s="30">
        <v>0</v>
      </c>
      <c r="O882" s="30">
        <v>0</v>
      </c>
      <c r="P882" s="30">
        <v>0</v>
      </c>
      <c r="Q882" s="30">
        <v>2</v>
      </c>
      <c r="R882" s="30">
        <v>1</v>
      </c>
      <c r="S882" s="30">
        <v>0</v>
      </c>
      <c r="T882" s="30">
        <v>0</v>
      </c>
      <c r="U882" s="30">
        <v>3</v>
      </c>
      <c r="V882" s="30">
        <v>141</v>
      </c>
      <c r="W882" s="28" t="s">
        <v>1766</v>
      </c>
      <c r="X882" s="28" t="s">
        <v>119</v>
      </c>
      <c r="Y882" s="28" t="s">
        <v>66</v>
      </c>
      <c r="Z882" s="28" t="s">
        <v>925</v>
      </c>
      <c r="AA882" s="28" t="s">
        <v>926</v>
      </c>
      <c r="AB882" s="31">
        <v>2</v>
      </c>
      <c r="AC882" s="31">
        <v>1</v>
      </c>
      <c r="AD882" s="32">
        <v>3</v>
      </c>
      <c r="AE882" s="32">
        <v>3</v>
      </c>
      <c r="AF882" s="12" t="str">
        <f t="shared" si="156"/>
        <v>271790</v>
      </c>
      <c r="AG882" s="13" t="str">
        <f>VLOOKUP(D882,[2]Reference!$Q:$U,4,FALSE)</f>
        <v>Fleet</v>
      </c>
      <c r="AH882" s="13" t="str">
        <f>VLOOKUP(D882,[2]Reference!$Q:$U,5,FALSE)</f>
        <v>LNER</v>
      </c>
      <c r="AI882" s="14">
        <f t="shared" si="157"/>
        <v>2</v>
      </c>
      <c r="AJ882" s="14">
        <f t="shared" si="158"/>
        <v>0.5</v>
      </c>
      <c r="AK882" s="14">
        <f t="shared" si="159"/>
        <v>2.5</v>
      </c>
      <c r="AL882" s="15">
        <f t="shared" si="160"/>
        <v>0.5</v>
      </c>
      <c r="AM882" s="14">
        <f t="shared" si="161"/>
        <v>0</v>
      </c>
      <c r="AN882" s="16">
        <f t="shared" si="162"/>
        <v>44968</v>
      </c>
      <c r="AO882" s="17">
        <f>VLOOKUP(B882,[2]Reference!D:E,2,1)</f>
        <v>202312</v>
      </c>
      <c r="AP882" s="12" t="str">
        <f t="shared" si="163"/>
        <v>7</v>
      </c>
      <c r="AQ882" s="18">
        <f t="shared" si="164"/>
        <v>3</v>
      </c>
      <c r="AR882" s="18">
        <f t="shared" si="165"/>
        <v>3</v>
      </c>
      <c r="AS882" s="13" t="str">
        <f>VLOOKUP(D882,[2]Reference!$Q:$U,3,FALSE)</f>
        <v>Azuma</v>
      </c>
      <c r="AT882" s="13" t="str">
        <f>VLOOKUP(D882,[2]Reference!Q:V,6,FALSE)</f>
        <v>Azuma</v>
      </c>
      <c r="AU882" s="13" t="str">
        <f>VLOOKUP(D882,[2]Reference!$Q:$U,2,FALSE)</f>
        <v>Hitachi - Class 800</v>
      </c>
      <c r="AV882" s="19">
        <f t="shared" si="166"/>
        <v>44974</v>
      </c>
      <c r="AW882" s="12" t="str">
        <f>+VLOOKUP(X882,[2]Reference!BN:BO,2,FALSE)</f>
        <v>Depot</v>
      </c>
      <c r="AX882" s="20" t="str">
        <f t="shared" si="167"/>
        <v>HB</v>
      </c>
      <c r="AY882" s="20" t="str">
        <f>VLOOKUP(AX882,[2]Reference!AH:AI,2,FALSE)</f>
        <v>LNER</v>
      </c>
      <c r="AZ882" s="20" t="str">
        <f>VLOOKUP(D882,[2]Reference!Q:V,6,FALSE)</f>
        <v>Azuma</v>
      </c>
      <c r="BA882" s="20" t="str">
        <f>VLOOKUP(D882,[2]Reference!Q:V,3,FALSE)</f>
        <v>Azuma</v>
      </c>
    </row>
    <row r="883" spans="1:53" ht="13.5" x14ac:dyDescent="0.25">
      <c r="A883" s="28" t="s">
        <v>1767</v>
      </c>
      <c r="B883" s="29">
        <v>44967</v>
      </c>
      <c r="C883" s="28" t="s">
        <v>54</v>
      </c>
      <c r="D883" s="28" t="s">
        <v>161</v>
      </c>
      <c r="E883" s="28" t="s">
        <v>162</v>
      </c>
      <c r="F883" s="28" t="s">
        <v>161</v>
      </c>
      <c r="G883" s="28" t="s">
        <v>94</v>
      </c>
      <c r="H883" s="28" t="s">
        <v>73</v>
      </c>
      <c r="I883" s="28" t="s">
        <v>1768</v>
      </c>
      <c r="J883" s="28" t="s">
        <v>1769</v>
      </c>
      <c r="K883" s="28" t="s">
        <v>98</v>
      </c>
      <c r="L883" s="28" t="s">
        <v>1770</v>
      </c>
      <c r="M883" s="28" t="s">
        <v>132</v>
      </c>
      <c r="N883" s="30">
        <v>12</v>
      </c>
      <c r="O883" s="30">
        <v>8</v>
      </c>
      <c r="P883" s="30">
        <v>4</v>
      </c>
      <c r="Q883" s="30">
        <v>0</v>
      </c>
      <c r="R883" s="30">
        <v>0</v>
      </c>
      <c r="S883" s="30">
        <v>0</v>
      </c>
      <c r="T883" s="30">
        <v>0</v>
      </c>
      <c r="U883" s="30">
        <v>2</v>
      </c>
      <c r="V883" s="30">
        <v>12</v>
      </c>
      <c r="W883" s="28" t="s">
        <v>1771</v>
      </c>
      <c r="X883" s="28" t="s">
        <v>80</v>
      </c>
      <c r="Y883" s="28" t="s">
        <v>66</v>
      </c>
      <c r="Z883" s="28" t="s">
        <v>925</v>
      </c>
      <c r="AA883" s="28" t="s">
        <v>926</v>
      </c>
      <c r="AB883" s="31">
        <v>0</v>
      </c>
      <c r="AC883" s="31">
        <v>0</v>
      </c>
      <c r="AD883" s="32">
        <v>0</v>
      </c>
      <c r="AE883" s="32">
        <v>0.89</v>
      </c>
      <c r="AF883" s="12" t="str">
        <f t="shared" si="156"/>
        <v>272265</v>
      </c>
      <c r="AG883" s="13" t="str">
        <f>VLOOKUP(D883,[2]Reference!$Q:$U,4,FALSE)</f>
        <v>Fleet</v>
      </c>
      <c r="AH883" s="13" t="str">
        <f>VLOOKUP(D883,[2]Reference!$Q:$U,5,FALSE)</f>
        <v>LNER</v>
      </c>
      <c r="AI883" s="14">
        <f t="shared" si="157"/>
        <v>0</v>
      </c>
      <c r="AJ883" s="14">
        <f t="shared" si="158"/>
        <v>0</v>
      </c>
      <c r="AK883" s="14">
        <f t="shared" si="159"/>
        <v>0</v>
      </c>
      <c r="AL883" s="15">
        <f t="shared" si="160"/>
        <v>0</v>
      </c>
      <c r="AM883" s="14">
        <f t="shared" si="161"/>
        <v>12</v>
      </c>
      <c r="AN883" s="16">
        <f t="shared" si="162"/>
        <v>44968</v>
      </c>
      <c r="AO883" s="17">
        <f>VLOOKUP(B883,[2]Reference!D:E,2,1)</f>
        <v>202312</v>
      </c>
      <c r="AP883" s="12" t="str">
        <f t="shared" si="163"/>
        <v>7</v>
      </c>
      <c r="AQ883" s="18">
        <f t="shared" si="164"/>
        <v>0</v>
      </c>
      <c r="AR883" s="18">
        <f t="shared" si="165"/>
        <v>0.89</v>
      </c>
      <c r="AS883" s="13" t="str">
        <f>VLOOKUP(D883,[2]Reference!$Q:$U,3,FALSE)</f>
        <v>IC225</v>
      </c>
      <c r="AT883" s="13" t="str">
        <f>VLOOKUP(D883,[2]Reference!Q:V,6,FALSE)</f>
        <v>IC225</v>
      </c>
      <c r="AU883" s="13" t="str">
        <f>VLOOKUP(D883,[2]Reference!$Q:$U,2,FALSE)</f>
        <v>MK4 Coach</v>
      </c>
      <c r="AV883" s="19">
        <f t="shared" si="166"/>
        <v>44974</v>
      </c>
      <c r="AW883" s="12" t="str">
        <f>+VLOOKUP(X883,[2]Reference!BN:BO,2,FALSE)</f>
        <v>Fleet</v>
      </c>
      <c r="AX883" s="20" t="str">
        <f t="shared" si="167"/>
        <v>HB</v>
      </c>
      <c r="AY883" s="20" t="str">
        <f>VLOOKUP(AX883,[2]Reference!AH:AI,2,FALSE)</f>
        <v>LNER</v>
      </c>
      <c r="AZ883" s="20" t="str">
        <f>VLOOKUP(D883,[2]Reference!Q:V,6,FALSE)</f>
        <v>IC225</v>
      </c>
      <c r="BA883" s="20" t="str">
        <f>VLOOKUP(D883,[2]Reference!Q:V,3,FALSE)</f>
        <v>IC225</v>
      </c>
    </row>
    <row r="884" spans="1:53" ht="13.5" x14ac:dyDescent="0.25">
      <c r="A884" s="28" t="s">
        <v>1772</v>
      </c>
      <c r="B884" s="29">
        <v>44967</v>
      </c>
      <c r="C884" s="28" t="s">
        <v>54</v>
      </c>
      <c r="D884" s="28" t="s">
        <v>92</v>
      </c>
      <c r="E884" s="28" t="s">
        <v>93</v>
      </c>
      <c r="F884" s="28" t="s">
        <v>92</v>
      </c>
      <c r="G884" s="28" t="s">
        <v>83</v>
      </c>
      <c r="H884" s="28" t="s">
        <v>95</v>
      </c>
      <c r="I884" s="28" t="s">
        <v>147</v>
      </c>
      <c r="J884" s="28" t="s">
        <v>148</v>
      </c>
      <c r="K884" s="28" t="s">
        <v>503</v>
      </c>
      <c r="L884" s="28" t="s">
        <v>1773</v>
      </c>
      <c r="M884" s="28" t="s">
        <v>347</v>
      </c>
      <c r="N884" s="30">
        <v>3</v>
      </c>
      <c r="O884" s="30">
        <v>3</v>
      </c>
      <c r="P884" s="30">
        <v>0</v>
      </c>
      <c r="Q884" s="30">
        <v>0</v>
      </c>
      <c r="R884" s="30">
        <v>0</v>
      </c>
      <c r="S884" s="30">
        <v>0</v>
      </c>
      <c r="T884" s="30">
        <v>0</v>
      </c>
      <c r="U884" s="30">
        <v>1</v>
      </c>
      <c r="V884" s="30">
        <v>3</v>
      </c>
      <c r="W884" s="28" t="s">
        <v>1774</v>
      </c>
      <c r="X884" s="28" t="s">
        <v>80</v>
      </c>
      <c r="Y884" s="28" t="s">
        <v>66</v>
      </c>
      <c r="Z884" s="28" t="s">
        <v>925</v>
      </c>
      <c r="AA884" s="28" t="s">
        <v>926</v>
      </c>
      <c r="AB884" s="31">
        <v>0</v>
      </c>
      <c r="AC884" s="31">
        <v>0</v>
      </c>
      <c r="AD884" s="32">
        <v>0</v>
      </c>
      <c r="AE884" s="32">
        <v>0</v>
      </c>
      <c r="AF884" s="12" t="str">
        <f t="shared" si="156"/>
        <v>272685</v>
      </c>
      <c r="AG884" s="13" t="str">
        <f>VLOOKUP(D884,[2]Reference!$Q:$U,4,FALSE)</f>
        <v>Fleet</v>
      </c>
      <c r="AH884" s="13" t="str">
        <f>VLOOKUP(D884,[2]Reference!$Q:$U,5,FALSE)</f>
        <v>LNER</v>
      </c>
      <c r="AI884" s="14">
        <f t="shared" si="157"/>
        <v>0</v>
      </c>
      <c r="AJ884" s="14">
        <f t="shared" si="158"/>
        <v>0</v>
      </c>
      <c r="AK884" s="14">
        <f t="shared" si="159"/>
        <v>0</v>
      </c>
      <c r="AL884" s="15">
        <f t="shared" si="160"/>
        <v>0</v>
      </c>
      <c r="AM884" s="14">
        <f t="shared" si="161"/>
        <v>3</v>
      </c>
      <c r="AN884" s="16">
        <f t="shared" si="162"/>
        <v>44968</v>
      </c>
      <c r="AO884" s="17">
        <f>VLOOKUP(B884,[2]Reference!D:E,2,1)</f>
        <v>202312</v>
      </c>
      <c r="AP884" s="12" t="str">
        <f t="shared" si="163"/>
        <v>7</v>
      </c>
      <c r="AQ884" s="18">
        <f t="shared" si="164"/>
        <v>0</v>
      </c>
      <c r="AR884" s="18">
        <f t="shared" si="165"/>
        <v>0</v>
      </c>
      <c r="AS884" s="13" t="str">
        <f>VLOOKUP(D884,[2]Reference!$Q:$U,3,FALSE)</f>
        <v>Azuma</v>
      </c>
      <c r="AT884" s="13" t="str">
        <f>VLOOKUP(D884,[2]Reference!Q:V,6,FALSE)</f>
        <v>Azuma</v>
      </c>
      <c r="AU884" s="13" t="str">
        <f>VLOOKUP(D884,[2]Reference!$Q:$U,2,FALSE)</f>
        <v>Hitachi - Class 801</v>
      </c>
      <c r="AV884" s="19">
        <f t="shared" si="166"/>
        <v>44974</v>
      </c>
      <c r="AW884" s="12" t="str">
        <f>+VLOOKUP(X884,[2]Reference!BN:BO,2,FALSE)</f>
        <v>Fleet</v>
      </c>
      <c r="AX884" s="20" t="str">
        <f t="shared" si="167"/>
        <v>HB</v>
      </c>
      <c r="AY884" s="20" t="str">
        <f>VLOOKUP(AX884,[2]Reference!AH:AI,2,FALSE)</f>
        <v>LNER</v>
      </c>
      <c r="AZ884" s="20" t="str">
        <f>VLOOKUP(D884,[2]Reference!Q:V,6,FALSE)</f>
        <v>Azuma</v>
      </c>
      <c r="BA884" s="20" t="str">
        <f>VLOOKUP(D884,[2]Reference!Q:V,3,FALSE)</f>
        <v>Azuma</v>
      </c>
    </row>
    <row r="885" spans="1:53" ht="13.5" x14ac:dyDescent="0.25">
      <c r="A885" s="28" t="s">
        <v>1775</v>
      </c>
      <c r="B885" s="29">
        <v>44967</v>
      </c>
      <c r="C885" s="28" t="s">
        <v>54</v>
      </c>
      <c r="D885" s="28" t="s">
        <v>92</v>
      </c>
      <c r="E885" s="28" t="s">
        <v>93</v>
      </c>
      <c r="F885" s="28" t="s">
        <v>92</v>
      </c>
      <c r="G885" s="28" t="s">
        <v>121</v>
      </c>
      <c r="H885" s="28" t="s">
        <v>84</v>
      </c>
      <c r="I885" s="28" t="s">
        <v>251</v>
      </c>
      <c r="J885" s="28" t="s">
        <v>252</v>
      </c>
      <c r="K885" s="28" t="s">
        <v>981</v>
      </c>
      <c r="L885" s="28" t="s">
        <v>1776</v>
      </c>
      <c r="M885" s="28" t="s">
        <v>234</v>
      </c>
      <c r="N885" s="30">
        <v>3</v>
      </c>
      <c r="O885" s="30">
        <v>3</v>
      </c>
      <c r="P885" s="30">
        <v>0</v>
      </c>
      <c r="Q885" s="30">
        <v>0</v>
      </c>
      <c r="R885" s="30">
        <v>0</v>
      </c>
      <c r="S885" s="30">
        <v>0</v>
      </c>
      <c r="T885" s="30">
        <v>0</v>
      </c>
      <c r="U885" s="30">
        <v>1</v>
      </c>
      <c r="V885" s="30">
        <v>3</v>
      </c>
      <c r="W885" s="28" t="s">
        <v>1777</v>
      </c>
      <c r="X885" s="28" t="s">
        <v>80</v>
      </c>
      <c r="Y885" s="28" t="s">
        <v>66</v>
      </c>
      <c r="Z885" s="28" t="s">
        <v>925</v>
      </c>
      <c r="AA885" s="28" t="s">
        <v>926</v>
      </c>
      <c r="AB885" s="31">
        <v>0</v>
      </c>
      <c r="AC885" s="31">
        <v>0</v>
      </c>
      <c r="AD885" s="32">
        <v>0</v>
      </c>
      <c r="AE885" s="32">
        <v>0.23</v>
      </c>
      <c r="AF885" s="12" t="str">
        <f t="shared" si="156"/>
        <v>273542</v>
      </c>
      <c r="AG885" s="13" t="str">
        <f>VLOOKUP(D885,[2]Reference!$Q:$U,4,FALSE)</f>
        <v>Fleet</v>
      </c>
      <c r="AH885" s="13" t="str">
        <f>VLOOKUP(D885,[2]Reference!$Q:$U,5,FALSE)</f>
        <v>LNER</v>
      </c>
      <c r="AI885" s="14">
        <f t="shared" si="157"/>
        <v>0</v>
      </c>
      <c r="AJ885" s="14">
        <f t="shared" si="158"/>
        <v>0</v>
      </c>
      <c r="AK885" s="14">
        <f t="shared" si="159"/>
        <v>0</v>
      </c>
      <c r="AL885" s="15">
        <f t="shared" si="160"/>
        <v>0</v>
      </c>
      <c r="AM885" s="14">
        <f t="shared" si="161"/>
        <v>3</v>
      </c>
      <c r="AN885" s="16">
        <f t="shared" si="162"/>
        <v>44968</v>
      </c>
      <c r="AO885" s="17">
        <f>VLOOKUP(B885,[2]Reference!D:E,2,1)</f>
        <v>202312</v>
      </c>
      <c r="AP885" s="12" t="str">
        <f t="shared" si="163"/>
        <v>7</v>
      </c>
      <c r="AQ885" s="18">
        <f t="shared" si="164"/>
        <v>0</v>
      </c>
      <c r="AR885" s="18">
        <f t="shared" si="165"/>
        <v>0.23</v>
      </c>
      <c r="AS885" s="13" t="str">
        <f>VLOOKUP(D885,[2]Reference!$Q:$U,3,FALSE)</f>
        <v>Azuma</v>
      </c>
      <c r="AT885" s="13" t="str">
        <f>VLOOKUP(D885,[2]Reference!Q:V,6,FALSE)</f>
        <v>Azuma</v>
      </c>
      <c r="AU885" s="13" t="str">
        <f>VLOOKUP(D885,[2]Reference!$Q:$U,2,FALSE)</f>
        <v>Hitachi - Class 801</v>
      </c>
      <c r="AV885" s="19">
        <f t="shared" si="166"/>
        <v>44974</v>
      </c>
      <c r="AW885" s="12" t="str">
        <f>+VLOOKUP(X885,[2]Reference!BN:BO,2,FALSE)</f>
        <v>Fleet</v>
      </c>
      <c r="AX885" s="20" t="str">
        <f t="shared" si="167"/>
        <v>HB</v>
      </c>
      <c r="AY885" s="20" t="str">
        <f>VLOOKUP(AX885,[2]Reference!AH:AI,2,FALSE)</f>
        <v>LNER</v>
      </c>
      <c r="AZ885" s="20" t="str">
        <f>VLOOKUP(D885,[2]Reference!Q:V,6,FALSE)</f>
        <v>Azuma</v>
      </c>
      <c r="BA885" s="20" t="str">
        <f>VLOOKUP(D885,[2]Reference!Q:V,3,FALSE)</f>
        <v>Azuma</v>
      </c>
    </row>
    <row r="886" spans="1:53" ht="13.5" x14ac:dyDescent="0.25">
      <c r="A886" s="28" t="s">
        <v>1778</v>
      </c>
      <c r="B886" s="29">
        <v>44967</v>
      </c>
      <c r="C886" s="28" t="s">
        <v>54</v>
      </c>
      <c r="D886" s="28" t="s">
        <v>92</v>
      </c>
      <c r="E886" s="28" t="s">
        <v>93</v>
      </c>
      <c r="F886" s="28" t="s">
        <v>92</v>
      </c>
      <c r="G886" s="28" t="s">
        <v>94</v>
      </c>
      <c r="H886" s="28" t="s">
        <v>73</v>
      </c>
      <c r="I886" s="28" t="s">
        <v>122</v>
      </c>
      <c r="J886" s="28" t="s">
        <v>123</v>
      </c>
      <c r="K886" s="28" t="s">
        <v>98</v>
      </c>
      <c r="L886" s="28" t="s">
        <v>1779</v>
      </c>
      <c r="M886" s="28" t="s">
        <v>347</v>
      </c>
      <c r="N886" s="30">
        <v>5</v>
      </c>
      <c r="O886" s="30">
        <v>5</v>
      </c>
      <c r="P886" s="30">
        <v>0</v>
      </c>
      <c r="Q886" s="30">
        <v>0</v>
      </c>
      <c r="R886" s="30">
        <v>0</v>
      </c>
      <c r="S886" s="30">
        <v>0</v>
      </c>
      <c r="T886" s="30">
        <v>0</v>
      </c>
      <c r="U886" s="30">
        <v>1</v>
      </c>
      <c r="V886" s="30">
        <v>5</v>
      </c>
      <c r="W886" s="28" t="s">
        <v>1780</v>
      </c>
      <c r="X886" s="28" t="s">
        <v>80</v>
      </c>
      <c r="Y886" s="28" t="s">
        <v>66</v>
      </c>
      <c r="Z886" s="28" t="s">
        <v>925</v>
      </c>
      <c r="AA886" s="28" t="s">
        <v>926</v>
      </c>
      <c r="AB886" s="31">
        <v>0</v>
      </c>
      <c r="AC886" s="31">
        <v>0</v>
      </c>
      <c r="AD886" s="32">
        <v>0</v>
      </c>
      <c r="AE886" s="32">
        <v>0</v>
      </c>
      <c r="AF886" s="12" t="str">
        <f t="shared" si="156"/>
        <v>273705</v>
      </c>
      <c r="AG886" s="13" t="str">
        <f>VLOOKUP(D886,[2]Reference!$Q:$U,4,FALSE)</f>
        <v>Fleet</v>
      </c>
      <c r="AH886" s="13" t="str">
        <f>VLOOKUP(D886,[2]Reference!$Q:$U,5,FALSE)</f>
        <v>LNER</v>
      </c>
      <c r="AI886" s="14">
        <f t="shared" si="157"/>
        <v>0</v>
      </c>
      <c r="AJ886" s="14">
        <f t="shared" si="158"/>
        <v>0</v>
      </c>
      <c r="AK886" s="14">
        <f t="shared" si="159"/>
        <v>0</v>
      </c>
      <c r="AL886" s="15">
        <f t="shared" si="160"/>
        <v>0</v>
      </c>
      <c r="AM886" s="14">
        <f t="shared" si="161"/>
        <v>5</v>
      </c>
      <c r="AN886" s="16">
        <f t="shared" si="162"/>
        <v>44968</v>
      </c>
      <c r="AO886" s="17">
        <f>VLOOKUP(B886,[2]Reference!D:E,2,1)</f>
        <v>202312</v>
      </c>
      <c r="AP886" s="12" t="str">
        <f t="shared" si="163"/>
        <v>7</v>
      </c>
      <c r="AQ886" s="18">
        <f t="shared" si="164"/>
        <v>0</v>
      </c>
      <c r="AR886" s="18">
        <f t="shared" si="165"/>
        <v>0</v>
      </c>
      <c r="AS886" s="13" t="str">
        <f>VLOOKUP(D886,[2]Reference!$Q:$U,3,FALSE)</f>
        <v>Azuma</v>
      </c>
      <c r="AT886" s="13" t="str">
        <f>VLOOKUP(D886,[2]Reference!Q:V,6,FALSE)</f>
        <v>Azuma</v>
      </c>
      <c r="AU886" s="13" t="str">
        <f>VLOOKUP(D886,[2]Reference!$Q:$U,2,FALSE)</f>
        <v>Hitachi - Class 801</v>
      </c>
      <c r="AV886" s="19">
        <f t="shared" si="166"/>
        <v>44974</v>
      </c>
      <c r="AW886" s="12" t="str">
        <f>+VLOOKUP(X886,[2]Reference!BN:BO,2,FALSE)</f>
        <v>Fleet</v>
      </c>
      <c r="AX886" s="20" t="str">
        <f t="shared" si="167"/>
        <v>HB</v>
      </c>
      <c r="AY886" s="20" t="str">
        <f>VLOOKUP(AX886,[2]Reference!AH:AI,2,FALSE)</f>
        <v>LNER</v>
      </c>
      <c r="AZ886" s="20" t="str">
        <f>VLOOKUP(D886,[2]Reference!Q:V,6,FALSE)</f>
        <v>Azuma</v>
      </c>
      <c r="BA886" s="20" t="str">
        <f>VLOOKUP(D886,[2]Reference!Q:V,3,FALSE)</f>
        <v>Azuma</v>
      </c>
    </row>
    <row r="887" spans="1:53" ht="13.5" x14ac:dyDescent="0.25">
      <c r="A887" s="28" t="s">
        <v>1783</v>
      </c>
      <c r="B887" s="29">
        <v>44968</v>
      </c>
      <c r="C887" s="28" t="s">
        <v>54</v>
      </c>
      <c r="D887" s="28" t="s">
        <v>70</v>
      </c>
      <c r="E887" s="28" t="s">
        <v>71</v>
      </c>
      <c r="F887" s="28" t="s">
        <v>70</v>
      </c>
      <c r="G887" s="28" t="s">
        <v>72</v>
      </c>
      <c r="H887" s="28" t="s">
        <v>237</v>
      </c>
      <c r="I887" s="28" t="s">
        <v>238</v>
      </c>
      <c r="J887" s="28" t="s">
        <v>239</v>
      </c>
      <c r="K887" s="28" t="s">
        <v>261</v>
      </c>
      <c r="L887" s="28" t="s">
        <v>1784</v>
      </c>
      <c r="M887" s="28" t="s">
        <v>107</v>
      </c>
      <c r="N887" s="30">
        <v>20</v>
      </c>
      <c r="O887" s="30">
        <v>10</v>
      </c>
      <c r="P887" s="30">
        <v>10</v>
      </c>
      <c r="Q887" s="30">
        <v>0</v>
      </c>
      <c r="R887" s="30">
        <v>0</v>
      </c>
      <c r="S887" s="30">
        <v>0</v>
      </c>
      <c r="T887" s="30">
        <v>0</v>
      </c>
      <c r="U887" s="30">
        <v>4</v>
      </c>
      <c r="V887" s="30">
        <v>20</v>
      </c>
      <c r="W887" s="28" t="s">
        <v>1785</v>
      </c>
      <c r="X887" s="28" t="s">
        <v>80</v>
      </c>
      <c r="Y887" s="28" t="s">
        <v>66</v>
      </c>
      <c r="Z887" s="28" t="s">
        <v>925</v>
      </c>
      <c r="AA887" s="28" t="s">
        <v>926</v>
      </c>
      <c r="AB887" s="31">
        <v>0</v>
      </c>
      <c r="AC887" s="31">
        <v>0</v>
      </c>
      <c r="AD887" s="32">
        <v>0</v>
      </c>
      <c r="AE887" s="32">
        <v>0</v>
      </c>
      <c r="AF887" s="12" t="str">
        <f t="shared" si="156"/>
        <v>274801</v>
      </c>
      <c r="AG887" s="13" t="str">
        <f>VLOOKUP(D887,[2]Reference!$Q:$U,4,FALSE)</f>
        <v>Fleet</v>
      </c>
      <c r="AH887" s="13" t="str">
        <f>VLOOKUP(D887,[2]Reference!$Q:$U,5,FALSE)</f>
        <v>LNER</v>
      </c>
      <c r="AI887" s="14">
        <f t="shared" si="157"/>
        <v>0</v>
      </c>
      <c r="AJ887" s="14">
        <f t="shared" si="158"/>
        <v>0</v>
      </c>
      <c r="AK887" s="14">
        <f t="shared" si="159"/>
        <v>0</v>
      </c>
      <c r="AL887" s="15">
        <f t="shared" si="160"/>
        <v>0</v>
      </c>
      <c r="AM887" s="14">
        <f t="shared" si="161"/>
        <v>20</v>
      </c>
      <c r="AN887" s="16">
        <f t="shared" si="162"/>
        <v>44968</v>
      </c>
      <c r="AO887" s="17">
        <f>VLOOKUP(B887,[2]Reference!D:E,2,1)</f>
        <v>202312</v>
      </c>
      <c r="AP887" s="12" t="str">
        <f t="shared" si="163"/>
        <v>7</v>
      </c>
      <c r="AQ887" s="18">
        <f t="shared" si="164"/>
        <v>0</v>
      </c>
      <c r="AR887" s="18">
        <f t="shared" si="165"/>
        <v>0</v>
      </c>
      <c r="AS887" s="13" t="str">
        <f>VLOOKUP(D887,[2]Reference!$Q:$U,3,FALSE)</f>
        <v>IC225</v>
      </c>
      <c r="AT887" s="13" t="str">
        <f>VLOOKUP(D887,[2]Reference!Q:V,6,FALSE)</f>
        <v>IC225</v>
      </c>
      <c r="AU887" s="13" t="str">
        <f>VLOOKUP(D887,[2]Reference!$Q:$U,2,FALSE)</f>
        <v>Cl 91 Loco</v>
      </c>
      <c r="AV887" s="19">
        <f t="shared" si="166"/>
        <v>44975</v>
      </c>
      <c r="AW887" s="12" t="str">
        <f>+VLOOKUP(X887,[2]Reference!BN:BO,2,FALSE)</f>
        <v>Fleet</v>
      </c>
      <c r="AX887" s="20" t="str">
        <f t="shared" si="167"/>
        <v>HB</v>
      </c>
      <c r="AY887" s="20" t="str">
        <f>VLOOKUP(AX887,[2]Reference!AH:AI,2,FALSE)</f>
        <v>LNER</v>
      </c>
      <c r="AZ887" s="20" t="str">
        <f>VLOOKUP(D887,[2]Reference!Q:V,6,FALSE)</f>
        <v>IC225</v>
      </c>
      <c r="BA887" s="20" t="str">
        <f>VLOOKUP(D887,[2]Reference!Q:V,3,FALSE)</f>
        <v>IC225</v>
      </c>
    </row>
    <row r="888" spans="1:53" ht="13.5" x14ac:dyDescent="0.25">
      <c r="A888" s="28" t="s">
        <v>1786</v>
      </c>
      <c r="B888" s="29">
        <v>44968</v>
      </c>
      <c r="C888" s="28" t="s">
        <v>54</v>
      </c>
      <c r="D888" s="28" t="s">
        <v>55</v>
      </c>
      <c r="E888" s="28" t="s">
        <v>56</v>
      </c>
      <c r="F888" s="28" t="s">
        <v>55</v>
      </c>
      <c r="G888" s="28" t="s">
        <v>94</v>
      </c>
      <c r="H888" s="28" t="s">
        <v>84</v>
      </c>
      <c r="I888" s="28" t="s">
        <v>251</v>
      </c>
      <c r="J888" s="28" t="s">
        <v>252</v>
      </c>
      <c r="K888" s="28" t="s">
        <v>1474</v>
      </c>
      <c r="L888" s="28" t="s">
        <v>1787</v>
      </c>
      <c r="M888" s="28" t="s">
        <v>440</v>
      </c>
      <c r="N888" s="30">
        <v>4</v>
      </c>
      <c r="O888" s="30">
        <v>4</v>
      </c>
      <c r="P888" s="30">
        <v>0</v>
      </c>
      <c r="Q888" s="30">
        <v>0</v>
      </c>
      <c r="R888" s="30">
        <v>0</v>
      </c>
      <c r="S888" s="30">
        <v>0</v>
      </c>
      <c r="T888" s="30">
        <v>0</v>
      </c>
      <c r="U888" s="30">
        <v>1</v>
      </c>
      <c r="V888" s="30">
        <v>4</v>
      </c>
      <c r="W888" s="28" t="s">
        <v>1788</v>
      </c>
      <c r="X888" s="28" t="s">
        <v>80</v>
      </c>
      <c r="Y888" s="28" t="s">
        <v>66</v>
      </c>
      <c r="Z888" s="28" t="s">
        <v>925</v>
      </c>
      <c r="AA888" s="28" t="s">
        <v>926</v>
      </c>
      <c r="AB888" s="31">
        <v>0</v>
      </c>
      <c r="AC888" s="31">
        <v>0</v>
      </c>
      <c r="AD888" s="32">
        <v>0</v>
      </c>
      <c r="AE888" s="32">
        <v>0</v>
      </c>
      <c r="AF888" s="12" t="str">
        <f t="shared" si="156"/>
        <v>275002</v>
      </c>
      <c r="AG888" s="13" t="str">
        <f>VLOOKUP(D888,[2]Reference!$Q:$U,4,FALSE)</f>
        <v>Fleet</v>
      </c>
      <c r="AH888" s="13" t="str">
        <f>VLOOKUP(D888,[2]Reference!$Q:$U,5,FALSE)</f>
        <v>LNER</v>
      </c>
      <c r="AI888" s="14">
        <f t="shared" si="157"/>
        <v>0</v>
      </c>
      <c r="AJ888" s="14">
        <f t="shared" si="158"/>
        <v>0</v>
      </c>
      <c r="AK888" s="14">
        <f t="shared" si="159"/>
        <v>0</v>
      </c>
      <c r="AL888" s="15">
        <f t="shared" si="160"/>
        <v>0</v>
      </c>
      <c r="AM888" s="14">
        <f t="shared" si="161"/>
        <v>4</v>
      </c>
      <c r="AN888" s="16">
        <f t="shared" si="162"/>
        <v>44968</v>
      </c>
      <c r="AO888" s="17">
        <f>VLOOKUP(B888,[2]Reference!D:E,2,1)</f>
        <v>202312</v>
      </c>
      <c r="AP888" s="12" t="str">
        <f t="shared" si="163"/>
        <v>7</v>
      </c>
      <c r="AQ888" s="18">
        <f t="shared" si="164"/>
        <v>0</v>
      </c>
      <c r="AR888" s="18">
        <f t="shared" si="165"/>
        <v>0</v>
      </c>
      <c r="AS888" s="13" t="str">
        <f>VLOOKUP(D888,[2]Reference!$Q:$U,3,FALSE)</f>
        <v>Azuma</v>
      </c>
      <c r="AT888" s="13" t="str">
        <f>VLOOKUP(D888,[2]Reference!Q:V,6,FALSE)</f>
        <v>Azuma</v>
      </c>
      <c r="AU888" s="13" t="str">
        <f>VLOOKUP(D888,[2]Reference!$Q:$U,2,FALSE)</f>
        <v>Hitachi - Class 800</v>
      </c>
      <c r="AV888" s="19">
        <f t="shared" si="166"/>
        <v>44975</v>
      </c>
      <c r="AW888" s="12" t="str">
        <f>+VLOOKUP(X888,[2]Reference!BN:BO,2,FALSE)</f>
        <v>Fleet</v>
      </c>
      <c r="AX888" s="20" t="str">
        <f t="shared" si="167"/>
        <v>HB</v>
      </c>
      <c r="AY888" s="20" t="str">
        <f>VLOOKUP(AX888,[2]Reference!AH:AI,2,FALSE)</f>
        <v>LNER</v>
      </c>
      <c r="AZ888" s="20" t="str">
        <f>VLOOKUP(D888,[2]Reference!Q:V,6,FALSE)</f>
        <v>Azuma</v>
      </c>
      <c r="BA888" s="20" t="str">
        <f>VLOOKUP(D888,[2]Reference!Q:V,3,FALSE)</f>
        <v>Azuma</v>
      </c>
    </row>
    <row r="889" spans="1:53" ht="13.5" x14ac:dyDescent="0.25">
      <c r="A889" s="28" t="s">
        <v>1790</v>
      </c>
      <c r="B889" s="29">
        <v>44969</v>
      </c>
      <c r="C889" s="28" t="s">
        <v>54</v>
      </c>
      <c r="D889" s="28" t="s">
        <v>55</v>
      </c>
      <c r="E889" s="28" t="s">
        <v>56</v>
      </c>
      <c r="F889" s="28" t="s">
        <v>55</v>
      </c>
      <c r="G889" s="28" t="s">
        <v>895</v>
      </c>
      <c r="H889" s="28" t="s">
        <v>84</v>
      </c>
      <c r="I889" s="28" t="s">
        <v>251</v>
      </c>
      <c r="J889" s="28" t="s">
        <v>252</v>
      </c>
      <c r="K889" s="28" t="s">
        <v>1680</v>
      </c>
      <c r="L889" s="28" t="s">
        <v>1791</v>
      </c>
      <c r="M889" s="28" t="s">
        <v>440</v>
      </c>
      <c r="N889" s="30">
        <v>9</v>
      </c>
      <c r="O889" s="30">
        <v>9</v>
      </c>
      <c r="P889" s="30">
        <v>0</v>
      </c>
      <c r="Q889" s="30">
        <v>0</v>
      </c>
      <c r="R889" s="30">
        <v>0</v>
      </c>
      <c r="S889" s="30">
        <v>0</v>
      </c>
      <c r="T889" s="30">
        <v>0</v>
      </c>
      <c r="U889" s="30">
        <v>1</v>
      </c>
      <c r="V889" s="30">
        <v>9</v>
      </c>
      <c r="W889" s="28" t="s">
        <v>1792</v>
      </c>
      <c r="X889" s="28" t="s">
        <v>80</v>
      </c>
      <c r="Y889" s="28" t="s">
        <v>66</v>
      </c>
      <c r="Z889" s="28" t="s">
        <v>927</v>
      </c>
      <c r="AA889" s="28" t="s">
        <v>926</v>
      </c>
      <c r="AB889" s="31">
        <v>0</v>
      </c>
      <c r="AC889" s="31">
        <v>0</v>
      </c>
      <c r="AD889" s="32">
        <v>0</v>
      </c>
      <c r="AE889" s="32">
        <v>0</v>
      </c>
      <c r="AF889" s="12" t="str">
        <f t="shared" si="156"/>
        <v>276709</v>
      </c>
      <c r="AG889" s="13" t="str">
        <f>VLOOKUP(D889,[2]Reference!$Q:$U,4,FALSE)</f>
        <v>Fleet</v>
      </c>
      <c r="AH889" s="13" t="str">
        <f>VLOOKUP(D889,[2]Reference!$Q:$U,5,FALSE)</f>
        <v>LNER</v>
      </c>
      <c r="AI889" s="14">
        <f t="shared" si="157"/>
        <v>0</v>
      </c>
      <c r="AJ889" s="14">
        <f t="shared" si="158"/>
        <v>0</v>
      </c>
      <c r="AK889" s="14">
        <f t="shared" si="159"/>
        <v>0</v>
      </c>
      <c r="AL889" s="15">
        <f t="shared" si="160"/>
        <v>0</v>
      </c>
      <c r="AM889" s="14">
        <f t="shared" si="161"/>
        <v>9</v>
      </c>
      <c r="AN889" s="16">
        <f t="shared" si="162"/>
        <v>44975</v>
      </c>
      <c r="AO889" s="17">
        <f>VLOOKUP(B889,[2]Reference!D:E,2,1)</f>
        <v>202312</v>
      </c>
      <c r="AP889" s="12" t="str">
        <f t="shared" si="163"/>
        <v>7</v>
      </c>
      <c r="AQ889" s="18">
        <f t="shared" si="164"/>
        <v>0</v>
      </c>
      <c r="AR889" s="18">
        <f t="shared" si="165"/>
        <v>0</v>
      </c>
      <c r="AS889" s="13" t="str">
        <f>VLOOKUP(D889,[2]Reference!$Q:$U,3,FALSE)</f>
        <v>Azuma</v>
      </c>
      <c r="AT889" s="13" t="str">
        <f>VLOOKUP(D889,[2]Reference!Q:V,6,FALSE)</f>
        <v>Azuma</v>
      </c>
      <c r="AU889" s="13" t="str">
        <f>VLOOKUP(D889,[2]Reference!$Q:$U,2,FALSE)</f>
        <v>Hitachi - Class 800</v>
      </c>
      <c r="AV889" s="19">
        <f t="shared" si="166"/>
        <v>44976</v>
      </c>
      <c r="AW889" s="12" t="str">
        <f>+VLOOKUP(X889,[2]Reference!BN:BO,2,FALSE)</f>
        <v>Fleet</v>
      </c>
      <c r="AX889" s="20" t="str">
        <f t="shared" si="167"/>
        <v>HB</v>
      </c>
      <c r="AY889" s="20" t="str">
        <f>VLOOKUP(AX889,[2]Reference!AH:AI,2,FALSE)</f>
        <v>LNER</v>
      </c>
      <c r="AZ889" s="20" t="str">
        <f>VLOOKUP(D889,[2]Reference!Q:V,6,FALSE)</f>
        <v>Azuma</v>
      </c>
      <c r="BA889" s="20" t="str">
        <f>VLOOKUP(D889,[2]Reference!Q:V,3,FALSE)</f>
        <v>Azuma</v>
      </c>
    </row>
    <row r="890" spans="1:53" ht="13.5" x14ac:dyDescent="0.25">
      <c r="A890" s="28" t="s">
        <v>1793</v>
      </c>
      <c r="B890" s="29">
        <v>44969</v>
      </c>
      <c r="C890" s="28" t="s">
        <v>54</v>
      </c>
      <c r="D890" s="28" t="s">
        <v>55</v>
      </c>
      <c r="E890" s="28" t="s">
        <v>56</v>
      </c>
      <c r="F890" s="28" t="s">
        <v>55</v>
      </c>
      <c r="G890" s="28" t="s">
        <v>895</v>
      </c>
      <c r="H890" s="28" t="s">
        <v>84</v>
      </c>
      <c r="I890" s="28" t="s">
        <v>251</v>
      </c>
      <c r="J890" s="28" t="s">
        <v>252</v>
      </c>
      <c r="K890" s="28" t="s">
        <v>1681</v>
      </c>
      <c r="L890" s="28" t="s">
        <v>1794</v>
      </c>
      <c r="M890" s="28" t="s">
        <v>440</v>
      </c>
      <c r="N890" s="30">
        <v>12</v>
      </c>
      <c r="O890" s="30">
        <v>4</v>
      </c>
      <c r="P890" s="30">
        <v>8</v>
      </c>
      <c r="Q890" s="30">
        <v>0</v>
      </c>
      <c r="R890" s="30">
        <v>0</v>
      </c>
      <c r="S890" s="30">
        <v>0</v>
      </c>
      <c r="T890" s="30">
        <v>0</v>
      </c>
      <c r="U890" s="30">
        <v>1</v>
      </c>
      <c r="V890" s="30">
        <v>12</v>
      </c>
      <c r="W890" s="28" t="s">
        <v>1795</v>
      </c>
      <c r="X890" s="28" t="s">
        <v>80</v>
      </c>
      <c r="Y890" s="28" t="s">
        <v>66</v>
      </c>
      <c r="Z890" s="28" t="s">
        <v>927</v>
      </c>
      <c r="AA890" s="28" t="s">
        <v>926</v>
      </c>
      <c r="AB890" s="31">
        <v>0</v>
      </c>
      <c r="AC890" s="31">
        <v>0</v>
      </c>
      <c r="AD890" s="32">
        <v>0</v>
      </c>
      <c r="AE890" s="32">
        <v>0</v>
      </c>
      <c r="AF890" s="12" t="str">
        <f t="shared" si="156"/>
        <v>276792</v>
      </c>
      <c r="AG890" s="13" t="str">
        <f>VLOOKUP(D890,[2]Reference!$Q:$U,4,FALSE)</f>
        <v>Fleet</v>
      </c>
      <c r="AH890" s="13" t="str">
        <f>VLOOKUP(D890,[2]Reference!$Q:$U,5,FALSE)</f>
        <v>LNER</v>
      </c>
      <c r="AI890" s="14">
        <f t="shared" si="157"/>
        <v>0</v>
      </c>
      <c r="AJ890" s="14">
        <f t="shared" si="158"/>
        <v>0</v>
      </c>
      <c r="AK890" s="14">
        <f t="shared" si="159"/>
        <v>0</v>
      </c>
      <c r="AL890" s="15">
        <f t="shared" si="160"/>
        <v>0</v>
      </c>
      <c r="AM890" s="14">
        <f t="shared" si="161"/>
        <v>12</v>
      </c>
      <c r="AN890" s="16">
        <f t="shared" si="162"/>
        <v>44975</v>
      </c>
      <c r="AO890" s="17">
        <f>VLOOKUP(B890,[2]Reference!D:E,2,1)</f>
        <v>202312</v>
      </c>
      <c r="AP890" s="12" t="str">
        <f t="shared" si="163"/>
        <v>7</v>
      </c>
      <c r="AQ890" s="18">
        <f t="shared" si="164"/>
        <v>0</v>
      </c>
      <c r="AR890" s="18">
        <f t="shared" si="165"/>
        <v>0</v>
      </c>
      <c r="AS890" s="13" t="str">
        <f>VLOOKUP(D890,[2]Reference!$Q:$U,3,FALSE)</f>
        <v>Azuma</v>
      </c>
      <c r="AT890" s="13" t="str">
        <f>VLOOKUP(D890,[2]Reference!Q:V,6,FALSE)</f>
        <v>Azuma</v>
      </c>
      <c r="AU890" s="13" t="str">
        <f>VLOOKUP(D890,[2]Reference!$Q:$U,2,FALSE)</f>
        <v>Hitachi - Class 800</v>
      </c>
      <c r="AV890" s="19">
        <f t="shared" si="166"/>
        <v>44976</v>
      </c>
      <c r="AW890" s="12" t="str">
        <f>+VLOOKUP(X890,[2]Reference!BN:BO,2,FALSE)</f>
        <v>Fleet</v>
      </c>
      <c r="AX890" s="20" t="str">
        <f t="shared" si="167"/>
        <v>HB</v>
      </c>
      <c r="AY890" s="20" t="str">
        <f>VLOOKUP(AX890,[2]Reference!AH:AI,2,FALSE)</f>
        <v>LNER</v>
      </c>
      <c r="AZ890" s="20" t="str">
        <f>VLOOKUP(D890,[2]Reference!Q:V,6,FALSE)</f>
        <v>Azuma</v>
      </c>
      <c r="BA890" s="20" t="str">
        <f>VLOOKUP(D890,[2]Reference!Q:V,3,FALSE)</f>
        <v>Azuma</v>
      </c>
    </row>
    <row r="891" spans="1:53" ht="13.5" x14ac:dyDescent="0.25">
      <c r="A891" s="28" t="s">
        <v>1796</v>
      </c>
      <c r="B891" s="29">
        <v>44969</v>
      </c>
      <c r="C891" s="28" t="s">
        <v>54</v>
      </c>
      <c r="D891" s="28" t="s">
        <v>55</v>
      </c>
      <c r="E891" s="28" t="s">
        <v>56</v>
      </c>
      <c r="F891" s="28" t="s">
        <v>55</v>
      </c>
      <c r="G891" s="28" t="s">
        <v>121</v>
      </c>
      <c r="H891" s="28" t="s">
        <v>730</v>
      </c>
      <c r="I891" s="28" t="s">
        <v>731</v>
      </c>
      <c r="J891" s="28" t="s">
        <v>732</v>
      </c>
      <c r="K891" s="28" t="s">
        <v>940</v>
      </c>
      <c r="L891" s="28" t="s">
        <v>1797</v>
      </c>
      <c r="M891" s="28" t="s">
        <v>296</v>
      </c>
      <c r="N891" s="30">
        <v>94</v>
      </c>
      <c r="O891" s="30">
        <v>81</v>
      </c>
      <c r="P891" s="30">
        <v>13</v>
      </c>
      <c r="Q891" s="30">
        <v>0</v>
      </c>
      <c r="R891" s="30">
        <v>0</v>
      </c>
      <c r="S891" s="30">
        <v>0</v>
      </c>
      <c r="T891" s="30">
        <v>0</v>
      </c>
      <c r="U891" s="30">
        <v>2</v>
      </c>
      <c r="V891" s="30">
        <v>94</v>
      </c>
      <c r="W891" s="28" t="s">
        <v>1798</v>
      </c>
      <c r="X891" s="28" t="s">
        <v>80</v>
      </c>
      <c r="Y891" s="28" t="s">
        <v>66</v>
      </c>
      <c r="Z891" s="28" t="s">
        <v>927</v>
      </c>
      <c r="AA891" s="28" t="s">
        <v>926</v>
      </c>
      <c r="AB891" s="31">
        <v>0</v>
      </c>
      <c r="AC891" s="31">
        <v>0</v>
      </c>
      <c r="AD891" s="32">
        <v>0.98</v>
      </c>
      <c r="AE891" s="32">
        <v>0.98</v>
      </c>
      <c r="AF891" s="12" t="str">
        <f t="shared" si="156"/>
        <v>277413</v>
      </c>
      <c r="AG891" s="13" t="str">
        <f>VLOOKUP(D891,[2]Reference!$Q:$U,4,FALSE)</f>
        <v>Fleet</v>
      </c>
      <c r="AH891" s="13" t="str">
        <f>VLOOKUP(D891,[2]Reference!$Q:$U,5,FALSE)</f>
        <v>LNER</v>
      </c>
      <c r="AI891" s="14">
        <f t="shared" si="157"/>
        <v>0</v>
      </c>
      <c r="AJ891" s="14">
        <f t="shared" si="158"/>
        <v>0</v>
      </c>
      <c r="AK891" s="14">
        <f t="shared" si="159"/>
        <v>0</v>
      </c>
      <c r="AL891" s="15">
        <f t="shared" si="160"/>
        <v>0.98</v>
      </c>
      <c r="AM891" s="14">
        <f t="shared" si="161"/>
        <v>94</v>
      </c>
      <c r="AN891" s="16">
        <f t="shared" si="162"/>
        <v>44975</v>
      </c>
      <c r="AO891" s="17">
        <f>VLOOKUP(B891,[2]Reference!D:E,2,1)</f>
        <v>202312</v>
      </c>
      <c r="AP891" s="12" t="str">
        <f t="shared" si="163"/>
        <v>7</v>
      </c>
      <c r="AQ891" s="18">
        <f t="shared" si="164"/>
        <v>0.98</v>
      </c>
      <c r="AR891" s="18">
        <f t="shared" si="165"/>
        <v>0.98</v>
      </c>
      <c r="AS891" s="13" t="str">
        <f>VLOOKUP(D891,[2]Reference!$Q:$U,3,FALSE)</f>
        <v>Azuma</v>
      </c>
      <c r="AT891" s="13" t="str">
        <f>VLOOKUP(D891,[2]Reference!Q:V,6,FALSE)</f>
        <v>Azuma</v>
      </c>
      <c r="AU891" s="13" t="str">
        <f>VLOOKUP(D891,[2]Reference!$Q:$U,2,FALSE)</f>
        <v>Hitachi - Class 800</v>
      </c>
      <c r="AV891" s="19">
        <f t="shared" si="166"/>
        <v>44976</v>
      </c>
      <c r="AW891" s="12" t="str">
        <f>+VLOOKUP(X891,[2]Reference!BN:BO,2,FALSE)</f>
        <v>Fleet</v>
      </c>
      <c r="AX891" s="20" t="str">
        <f t="shared" si="167"/>
        <v>HB</v>
      </c>
      <c r="AY891" s="20" t="str">
        <f>VLOOKUP(AX891,[2]Reference!AH:AI,2,FALSE)</f>
        <v>LNER</v>
      </c>
      <c r="AZ891" s="20" t="str">
        <f>VLOOKUP(D891,[2]Reference!Q:V,6,FALSE)</f>
        <v>Azuma</v>
      </c>
      <c r="BA891" s="20" t="str">
        <f>VLOOKUP(D891,[2]Reference!Q:V,3,FALSE)</f>
        <v>Azuma</v>
      </c>
    </row>
    <row r="892" spans="1:53" ht="13.5" x14ac:dyDescent="0.25">
      <c r="A892" s="28" t="s">
        <v>1799</v>
      </c>
      <c r="B892" s="29">
        <v>44970</v>
      </c>
      <c r="C892" s="28" t="s">
        <v>54</v>
      </c>
      <c r="D892" s="28" t="s">
        <v>814</v>
      </c>
      <c r="E892" s="28" t="s">
        <v>815</v>
      </c>
      <c r="F892" s="28" t="s">
        <v>814</v>
      </c>
      <c r="G892" s="28" t="s">
        <v>72</v>
      </c>
      <c r="H892" s="28" t="s">
        <v>112</v>
      </c>
      <c r="I892" s="28" t="s">
        <v>1215</v>
      </c>
      <c r="J892" s="28" t="s">
        <v>1216</v>
      </c>
      <c r="K892" s="28" t="s">
        <v>359</v>
      </c>
      <c r="L892" s="28" t="s">
        <v>1800</v>
      </c>
      <c r="M892" s="28" t="s">
        <v>324</v>
      </c>
      <c r="N892" s="30">
        <v>2</v>
      </c>
      <c r="O892" s="30">
        <v>0</v>
      </c>
      <c r="P892" s="30">
        <v>2</v>
      </c>
      <c r="Q892" s="30">
        <v>0</v>
      </c>
      <c r="R892" s="30">
        <v>0</v>
      </c>
      <c r="S892" s="30">
        <v>0</v>
      </c>
      <c r="T892" s="30">
        <v>0</v>
      </c>
      <c r="U892" s="30">
        <v>1</v>
      </c>
      <c r="V892" s="30">
        <v>2</v>
      </c>
      <c r="W892" s="28" t="s">
        <v>1801</v>
      </c>
      <c r="X892" s="28" t="s">
        <v>119</v>
      </c>
      <c r="Y892" s="28" t="s">
        <v>66</v>
      </c>
      <c r="Z892" s="28" t="s">
        <v>927</v>
      </c>
      <c r="AA892" s="28" t="s">
        <v>926</v>
      </c>
      <c r="AB892" s="31">
        <v>0</v>
      </c>
      <c r="AC892" s="31">
        <v>0</v>
      </c>
      <c r="AD892" s="32">
        <v>0</v>
      </c>
      <c r="AE892" s="32">
        <v>0</v>
      </c>
      <c r="AF892" s="12" t="str">
        <f t="shared" si="156"/>
        <v>277923</v>
      </c>
      <c r="AG892" s="13" t="str">
        <f>VLOOKUP(D892,[2]Reference!$Q:$U,4,FALSE)</f>
        <v>Fleet</v>
      </c>
      <c r="AH892" s="13" t="str">
        <f>VLOOKUP(D892,[2]Reference!$Q:$U,5,FALSE)</f>
        <v>LNER</v>
      </c>
      <c r="AI892" s="14">
        <f t="shared" si="157"/>
        <v>0</v>
      </c>
      <c r="AJ892" s="14">
        <f t="shared" si="158"/>
        <v>0</v>
      </c>
      <c r="AK892" s="14">
        <f t="shared" si="159"/>
        <v>0</v>
      </c>
      <c r="AL892" s="15">
        <f t="shared" si="160"/>
        <v>0</v>
      </c>
      <c r="AM892" s="14">
        <f t="shared" si="161"/>
        <v>2</v>
      </c>
      <c r="AN892" s="16">
        <f t="shared" si="162"/>
        <v>44975</v>
      </c>
      <c r="AO892" s="17">
        <f>VLOOKUP(B892,[2]Reference!D:E,2,1)</f>
        <v>202312</v>
      </c>
      <c r="AP892" s="12" t="str">
        <f t="shared" si="163"/>
        <v>7</v>
      </c>
      <c r="AQ892" s="18">
        <f t="shared" si="164"/>
        <v>0</v>
      </c>
      <c r="AR892" s="18">
        <f t="shared" si="165"/>
        <v>0</v>
      </c>
      <c r="AS892" s="13" t="str">
        <f>VLOOKUP(D892,[2]Reference!$Q:$U,3,FALSE)</f>
        <v>Azuma</v>
      </c>
      <c r="AT892" s="13" t="str">
        <f>VLOOKUP(D892,[2]Reference!Q:V,6,FALSE)</f>
        <v>Depot</v>
      </c>
      <c r="AU892" s="13" t="str">
        <f>VLOOKUP(D892,[2]Reference!$Q:$U,2,FALSE)</f>
        <v>Neville Hill</v>
      </c>
      <c r="AV892" s="19">
        <f t="shared" si="166"/>
        <v>44977</v>
      </c>
      <c r="AW892" s="12" t="str">
        <f>+VLOOKUP(X892,[2]Reference!BN:BO,2,FALSE)</f>
        <v>Depot</v>
      </c>
      <c r="AX892" s="20" t="str">
        <f t="shared" si="167"/>
        <v>HB</v>
      </c>
      <c r="AY892" s="20" t="str">
        <f>VLOOKUP(AX892,[2]Reference!AH:AI,2,FALSE)</f>
        <v>LNER</v>
      </c>
      <c r="AZ892" s="20" t="str">
        <f>VLOOKUP(D892,[2]Reference!Q:V,6,FALSE)</f>
        <v>Depot</v>
      </c>
      <c r="BA892" s="20" t="str">
        <f>VLOOKUP(D892,[2]Reference!Q:V,3,FALSE)</f>
        <v>Azuma</v>
      </c>
    </row>
    <row r="893" spans="1:53" ht="13.5" x14ac:dyDescent="0.25">
      <c r="A893" s="28" t="s">
        <v>1802</v>
      </c>
      <c r="B893" s="29">
        <v>44970</v>
      </c>
      <c r="C893" s="28" t="s">
        <v>54</v>
      </c>
      <c r="D893" s="28" t="s">
        <v>283</v>
      </c>
      <c r="E893" s="28" t="s">
        <v>284</v>
      </c>
      <c r="F893" s="28" t="s">
        <v>283</v>
      </c>
      <c r="G893" s="28" t="s">
        <v>129</v>
      </c>
      <c r="H893" s="28" t="s">
        <v>112</v>
      </c>
      <c r="I893" s="28" t="s">
        <v>285</v>
      </c>
      <c r="J893" s="28" t="s">
        <v>286</v>
      </c>
      <c r="K893" s="28" t="s">
        <v>179</v>
      </c>
      <c r="L893" s="28" t="s">
        <v>1803</v>
      </c>
      <c r="M893" s="28" t="s">
        <v>565</v>
      </c>
      <c r="N893" s="30">
        <v>15</v>
      </c>
      <c r="O893" s="30">
        <v>12</v>
      </c>
      <c r="P893" s="30">
        <v>3</v>
      </c>
      <c r="Q893" s="30">
        <v>0</v>
      </c>
      <c r="R893" s="30">
        <v>0</v>
      </c>
      <c r="S893" s="30">
        <v>0</v>
      </c>
      <c r="T893" s="30">
        <v>0</v>
      </c>
      <c r="U893" s="30">
        <v>2</v>
      </c>
      <c r="V893" s="30">
        <v>15</v>
      </c>
      <c r="W893" s="28" t="s">
        <v>1804</v>
      </c>
      <c r="X893" s="28" t="s">
        <v>119</v>
      </c>
      <c r="Y893" s="28" t="s">
        <v>66</v>
      </c>
      <c r="Z893" s="28" t="s">
        <v>927</v>
      </c>
      <c r="AA893" s="28" t="s">
        <v>926</v>
      </c>
      <c r="AB893" s="31">
        <v>0</v>
      </c>
      <c r="AC893" s="31">
        <v>0</v>
      </c>
      <c r="AD893" s="32">
        <v>0</v>
      </c>
      <c r="AE893" s="32">
        <v>0</v>
      </c>
      <c r="AF893" s="12" t="str">
        <f t="shared" si="156"/>
        <v>278087</v>
      </c>
      <c r="AG893" s="13" t="str">
        <f>VLOOKUP(D893,[2]Reference!$Q:$U,4,FALSE)</f>
        <v>Fleet</v>
      </c>
      <c r="AH893" s="13" t="str">
        <f>VLOOKUP(D893,[2]Reference!$Q:$U,5,FALSE)</f>
        <v>LNER</v>
      </c>
      <c r="AI893" s="14">
        <f t="shared" si="157"/>
        <v>0</v>
      </c>
      <c r="AJ893" s="14">
        <f t="shared" si="158"/>
        <v>0</v>
      </c>
      <c r="AK893" s="14">
        <f t="shared" si="159"/>
        <v>0</v>
      </c>
      <c r="AL893" s="15">
        <f t="shared" si="160"/>
        <v>0</v>
      </c>
      <c r="AM893" s="14">
        <f t="shared" si="161"/>
        <v>15</v>
      </c>
      <c r="AN893" s="16">
        <f t="shared" si="162"/>
        <v>44975</v>
      </c>
      <c r="AO893" s="17">
        <f>VLOOKUP(B893,[2]Reference!D:E,2,1)</f>
        <v>202312</v>
      </c>
      <c r="AP893" s="12" t="str">
        <f t="shared" si="163"/>
        <v>7</v>
      </c>
      <c r="AQ893" s="18">
        <f t="shared" si="164"/>
        <v>0</v>
      </c>
      <c r="AR893" s="18">
        <f t="shared" si="165"/>
        <v>0</v>
      </c>
      <c r="AS893" s="13" t="str">
        <f>VLOOKUP(D893,[2]Reference!$Q:$U,3,FALSE)</f>
        <v>Azuma</v>
      </c>
      <c r="AT893" s="13" t="str">
        <f>VLOOKUP(D893,[2]Reference!Q:V,6,FALSE)</f>
        <v>Depot</v>
      </c>
      <c r="AU893" s="13" t="str">
        <f>VLOOKUP(D893,[2]Reference!$Q:$U,2,FALSE)</f>
        <v>Hitachi - Doncaster Carr</v>
      </c>
      <c r="AV893" s="19">
        <f t="shared" si="166"/>
        <v>44977</v>
      </c>
      <c r="AW893" s="12" t="str">
        <f>+VLOOKUP(X893,[2]Reference!BN:BO,2,FALSE)</f>
        <v>Depot</v>
      </c>
      <c r="AX893" s="20" t="str">
        <f t="shared" si="167"/>
        <v>HB</v>
      </c>
      <c r="AY893" s="20" t="str">
        <f>VLOOKUP(AX893,[2]Reference!AH:AI,2,FALSE)</f>
        <v>LNER</v>
      </c>
      <c r="AZ893" s="20" t="str">
        <f>VLOOKUP(D893,[2]Reference!Q:V,6,FALSE)</f>
        <v>Depot</v>
      </c>
      <c r="BA893" s="20" t="str">
        <f>VLOOKUP(D893,[2]Reference!Q:V,3,FALSE)</f>
        <v>Azuma</v>
      </c>
    </row>
    <row r="894" spans="1:53" ht="13.5" x14ac:dyDescent="0.25">
      <c r="A894" s="28" t="s">
        <v>1805</v>
      </c>
      <c r="B894" s="29">
        <v>44970</v>
      </c>
      <c r="C894" s="28" t="s">
        <v>54</v>
      </c>
      <c r="D894" s="28" t="s">
        <v>92</v>
      </c>
      <c r="E894" s="28" t="s">
        <v>93</v>
      </c>
      <c r="F894" s="28" t="s">
        <v>92</v>
      </c>
      <c r="G894" s="28" t="s">
        <v>94</v>
      </c>
      <c r="H894" s="28" t="s">
        <v>405</v>
      </c>
      <c r="I894" s="28" t="s">
        <v>1434</v>
      </c>
      <c r="J894" s="28" t="s">
        <v>1435</v>
      </c>
      <c r="K894" s="28" t="s">
        <v>98</v>
      </c>
      <c r="L894" s="28" t="s">
        <v>1806</v>
      </c>
      <c r="M894" s="28" t="s">
        <v>431</v>
      </c>
      <c r="N894" s="30">
        <v>6</v>
      </c>
      <c r="O894" s="30">
        <v>6</v>
      </c>
      <c r="P894" s="30">
        <v>0</v>
      </c>
      <c r="Q894" s="30">
        <v>0</v>
      </c>
      <c r="R894" s="30">
        <v>0</v>
      </c>
      <c r="S894" s="30">
        <v>0</v>
      </c>
      <c r="T894" s="30">
        <v>0</v>
      </c>
      <c r="U894" s="30">
        <v>1</v>
      </c>
      <c r="V894" s="30">
        <v>6</v>
      </c>
      <c r="W894" s="28" t="s">
        <v>1807</v>
      </c>
      <c r="X894" s="28" t="s">
        <v>80</v>
      </c>
      <c r="Y894" s="28" t="s">
        <v>66</v>
      </c>
      <c r="Z894" s="28" t="s">
        <v>927</v>
      </c>
      <c r="AA894" s="28" t="s">
        <v>926</v>
      </c>
      <c r="AB894" s="31">
        <v>0</v>
      </c>
      <c r="AC894" s="31">
        <v>0</v>
      </c>
      <c r="AD894" s="32">
        <v>0</v>
      </c>
      <c r="AE894" s="32">
        <v>0.21</v>
      </c>
      <c r="AF894" s="12" t="str">
        <f t="shared" si="156"/>
        <v>278117</v>
      </c>
      <c r="AG894" s="13" t="str">
        <f>VLOOKUP(D894,[2]Reference!$Q:$U,4,FALSE)</f>
        <v>Fleet</v>
      </c>
      <c r="AH894" s="13" t="str">
        <f>VLOOKUP(D894,[2]Reference!$Q:$U,5,FALSE)</f>
        <v>LNER</v>
      </c>
      <c r="AI894" s="14">
        <f t="shared" si="157"/>
        <v>0</v>
      </c>
      <c r="AJ894" s="14">
        <f t="shared" si="158"/>
        <v>0</v>
      </c>
      <c r="AK894" s="14">
        <f t="shared" si="159"/>
        <v>0</v>
      </c>
      <c r="AL894" s="15">
        <f t="shared" si="160"/>
        <v>0</v>
      </c>
      <c r="AM894" s="14">
        <f t="shared" si="161"/>
        <v>6</v>
      </c>
      <c r="AN894" s="16">
        <f t="shared" si="162"/>
        <v>44975</v>
      </c>
      <c r="AO894" s="17">
        <f>VLOOKUP(B894,[2]Reference!D:E,2,1)</f>
        <v>202312</v>
      </c>
      <c r="AP894" s="12" t="str">
        <f t="shared" si="163"/>
        <v>7</v>
      </c>
      <c r="AQ894" s="18">
        <f t="shared" si="164"/>
        <v>0</v>
      </c>
      <c r="AR894" s="18">
        <f t="shared" si="165"/>
        <v>0.21</v>
      </c>
      <c r="AS894" s="13" t="str">
        <f>VLOOKUP(D894,[2]Reference!$Q:$U,3,FALSE)</f>
        <v>Azuma</v>
      </c>
      <c r="AT894" s="13" t="str">
        <f>VLOOKUP(D894,[2]Reference!Q:V,6,FALSE)</f>
        <v>Azuma</v>
      </c>
      <c r="AU894" s="13" t="str">
        <f>VLOOKUP(D894,[2]Reference!$Q:$U,2,FALSE)</f>
        <v>Hitachi - Class 801</v>
      </c>
      <c r="AV894" s="19">
        <f t="shared" si="166"/>
        <v>44977</v>
      </c>
      <c r="AW894" s="12" t="str">
        <f>+VLOOKUP(X894,[2]Reference!BN:BO,2,FALSE)</f>
        <v>Fleet</v>
      </c>
      <c r="AX894" s="20" t="str">
        <f t="shared" si="167"/>
        <v>HB</v>
      </c>
      <c r="AY894" s="20" t="str">
        <f>VLOOKUP(AX894,[2]Reference!AH:AI,2,FALSE)</f>
        <v>LNER</v>
      </c>
      <c r="AZ894" s="20" t="str">
        <f>VLOOKUP(D894,[2]Reference!Q:V,6,FALSE)</f>
        <v>Azuma</v>
      </c>
      <c r="BA894" s="20" t="str">
        <f>VLOOKUP(D894,[2]Reference!Q:V,3,FALSE)</f>
        <v>Azuma</v>
      </c>
    </row>
    <row r="895" spans="1:53" ht="13.5" x14ac:dyDescent="0.25">
      <c r="A895" s="28" t="s">
        <v>1808</v>
      </c>
      <c r="B895" s="29">
        <v>44970</v>
      </c>
      <c r="C895" s="28" t="s">
        <v>54</v>
      </c>
      <c r="D895" s="28" t="s">
        <v>578</v>
      </c>
      <c r="E895" s="28" t="s">
        <v>579</v>
      </c>
      <c r="F895" s="28" t="s">
        <v>578</v>
      </c>
      <c r="G895" s="28" t="s">
        <v>146</v>
      </c>
      <c r="H895" s="28" t="s">
        <v>198</v>
      </c>
      <c r="I895" s="28" t="s">
        <v>209</v>
      </c>
      <c r="J895" s="28" t="s">
        <v>210</v>
      </c>
      <c r="K895" s="28" t="s">
        <v>201</v>
      </c>
      <c r="L895" s="28" t="s">
        <v>1809</v>
      </c>
      <c r="M895" s="28" t="s">
        <v>63</v>
      </c>
      <c r="N895" s="30">
        <v>8</v>
      </c>
      <c r="O895" s="30">
        <v>8</v>
      </c>
      <c r="P895" s="30">
        <v>0</v>
      </c>
      <c r="Q895" s="30">
        <v>0</v>
      </c>
      <c r="R895" s="30">
        <v>0</v>
      </c>
      <c r="S895" s="30">
        <v>0</v>
      </c>
      <c r="T895" s="30">
        <v>0</v>
      </c>
      <c r="U895" s="30">
        <v>1</v>
      </c>
      <c r="V895" s="30">
        <v>8</v>
      </c>
      <c r="W895" s="28" t="s">
        <v>1810</v>
      </c>
      <c r="X895" s="28" t="s">
        <v>119</v>
      </c>
      <c r="Y895" s="28" t="s">
        <v>66</v>
      </c>
      <c r="Z895" s="28" t="s">
        <v>927</v>
      </c>
      <c r="AA895" s="28" t="s">
        <v>926</v>
      </c>
      <c r="AB895" s="31">
        <v>0</v>
      </c>
      <c r="AC895" s="31">
        <v>0</v>
      </c>
      <c r="AD895" s="32">
        <v>0</v>
      </c>
      <c r="AE895" s="32">
        <v>0</v>
      </c>
      <c r="AF895" s="12" t="str">
        <f t="shared" si="156"/>
        <v>278813</v>
      </c>
      <c r="AG895" s="13" t="str">
        <f>VLOOKUP(D895,[2]Reference!$Q:$U,4,FALSE)</f>
        <v>Fleet</v>
      </c>
      <c r="AH895" s="13" t="str">
        <f>VLOOKUP(D895,[2]Reference!$Q:$U,5,FALSE)</f>
        <v>LNER</v>
      </c>
      <c r="AI895" s="14">
        <f t="shared" si="157"/>
        <v>0</v>
      </c>
      <c r="AJ895" s="14">
        <f t="shared" si="158"/>
        <v>0</v>
      </c>
      <c r="AK895" s="14">
        <f t="shared" si="159"/>
        <v>0</v>
      </c>
      <c r="AL895" s="15">
        <f t="shared" si="160"/>
        <v>0</v>
      </c>
      <c r="AM895" s="14">
        <f t="shared" si="161"/>
        <v>8</v>
      </c>
      <c r="AN895" s="16">
        <f t="shared" si="162"/>
        <v>44975</v>
      </c>
      <c r="AO895" s="17">
        <f>VLOOKUP(B895,[2]Reference!D:E,2,1)</f>
        <v>202312</v>
      </c>
      <c r="AP895" s="12" t="str">
        <f t="shared" si="163"/>
        <v>7</v>
      </c>
      <c r="AQ895" s="18">
        <f t="shared" si="164"/>
        <v>0</v>
      </c>
      <c r="AR895" s="18">
        <f t="shared" si="165"/>
        <v>0</v>
      </c>
      <c r="AS895" s="13" t="str">
        <f>VLOOKUP(D895,[2]Reference!$Q:$U,3,FALSE)</f>
        <v>Azuma</v>
      </c>
      <c r="AT895" s="13" t="str">
        <f>VLOOKUP(D895,[2]Reference!Q:V,6,FALSE)</f>
        <v>Depot</v>
      </c>
      <c r="AU895" s="13" t="str">
        <f>VLOOKUP(D895,[2]Reference!$Q:$U,2,FALSE)</f>
        <v>Bounds Green</v>
      </c>
      <c r="AV895" s="19">
        <f t="shared" si="166"/>
        <v>44977</v>
      </c>
      <c r="AW895" s="12" t="str">
        <f>+VLOOKUP(X895,[2]Reference!BN:BO,2,FALSE)</f>
        <v>Depot</v>
      </c>
      <c r="AX895" s="20" t="str">
        <f t="shared" si="167"/>
        <v>HB</v>
      </c>
      <c r="AY895" s="20" t="str">
        <f>VLOOKUP(AX895,[2]Reference!AH:AI,2,FALSE)</f>
        <v>LNER</v>
      </c>
      <c r="AZ895" s="20" t="str">
        <f>VLOOKUP(D895,[2]Reference!Q:V,6,FALSE)</f>
        <v>Depot</v>
      </c>
      <c r="BA895" s="20" t="str">
        <f>VLOOKUP(D895,[2]Reference!Q:V,3,FALSE)</f>
        <v>Azuma</v>
      </c>
    </row>
    <row r="896" spans="1:53" ht="13.5" x14ac:dyDescent="0.25">
      <c r="A896" s="28" t="s">
        <v>1814</v>
      </c>
      <c r="B896" s="29">
        <v>44971</v>
      </c>
      <c r="C896" s="28" t="s">
        <v>54</v>
      </c>
      <c r="D896" s="28" t="s">
        <v>55</v>
      </c>
      <c r="E896" s="28" t="s">
        <v>56</v>
      </c>
      <c r="F896" s="28" t="s">
        <v>55</v>
      </c>
      <c r="G896" s="28" t="s">
        <v>83</v>
      </c>
      <c r="H896" s="28" t="s">
        <v>198</v>
      </c>
      <c r="I896" s="28" t="s">
        <v>209</v>
      </c>
      <c r="J896" s="28" t="s">
        <v>210</v>
      </c>
      <c r="K896" s="28" t="s">
        <v>87</v>
      </c>
      <c r="L896" s="28" t="s">
        <v>1815</v>
      </c>
      <c r="M896" s="28" t="s">
        <v>181</v>
      </c>
      <c r="N896" s="30">
        <v>0</v>
      </c>
      <c r="O896" s="30">
        <v>0</v>
      </c>
      <c r="P896" s="30">
        <v>0</v>
      </c>
      <c r="Q896" s="30">
        <v>0</v>
      </c>
      <c r="R896" s="30">
        <v>0</v>
      </c>
      <c r="S896" s="30">
        <v>1</v>
      </c>
      <c r="T896" s="30">
        <v>0</v>
      </c>
      <c r="U896" s="30">
        <v>1</v>
      </c>
      <c r="V896" s="30">
        <v>16</v>
      </c>
      <c r="W896" s="28" t="s">
        <v>1816</v>
      </c>
      <c r="X896" s="28" t="s">
        <v>119</v>
      </c>
      <c r="Y896" s="28" t="s">
        <v>66</v>
      </c>
      <c r="Z896" s="28" t="s">
        <v>927</v>
      </c>
      <c r="AA896" s="28" t="s">
        <v>926</v>
      </c>
      <c r="AB896" s="31">
        <v>0</v>
      </c>
      <c r="AC896" s="31">
        <v>1</v>
      </c>
      <c r="AD896" s="32">
        <v>1</v>
      </c>
      <c r="AE896" s="32">
        <v>1</v>
      </c>
      <c r="AF896" s="12" t="str">
        <f t="shared" si="156"/>
        <v>280955</v>
      </c>
      <c r="AG896" s="13" t="str">
        <f>VLOOKUP(D896,[2]Reference!$Q:$U,4,FALSE)</f>
        <v>Fleet</v>
      </c>
      <c r="AH896" s="13" t="str">
        <f>VLOOKUP(D896,[2]Reference!$Q:$U,5,FALSE)</f>
        <v>LNER</v>
      </c>
      <c r="AI896" s="14">
        <f t="shared" si="157"/>
        <v>0</v>
      </c>
      <c r="AJ896" s="14">
        <f t="shared" si="158"/>
        <v>0.5</v>
      </c>
      <c r="AK896" s="14">
        <f t="shared" si="159"/>
        <v>0.5</v>
      </c>
      <c r="AL896" s="15">
        <f t="shared" si="160"/>
        <v>0.5</v>
      </c>
      <c r="AM896" s="14">
        <f t="shared" si="161"/>
        <v>0</v>
      </c>
      <c r="AN896" s="16">
        <f t="shared" si="162"/>
        <v>44975</v>
      </c>
      <c r="AO896" s="17">
        <f>VLOOKUP(B896,[2]Reference!D:E,2,1)</f>
        <v>202312</v>
      </c>
      <c r="AP896" s="12" t="str">
        <f t="shared" si="163"/>
        <v>7</v>
      </c>
      <c r="AQ896" s="18">
        <f t="shared" si="164"/>
        <v>1</v>
      </c>
      <c r="AR896" s="18">
        <f t="shared" si="165"/>
        <v>1</v>
      </c>
      <c r="AS896" s="13" t="str">
        <f>VLOOKUP(D896,[2]Reference!$Q:$U,3,FALSE)</f>
        <v>Azuma</v>
      </c>
      <c r="AT896" s="13" t="str">
        <f>VLOOKUP(D896,[2]Reference!Q:V,6,FALSE)</f>
        <v>Azuma</v>
      </c>
      <c r="AU896" s="13" t="str">
        <f>VLOOKUP(D896,[2]Reference!$Q:$U,2,FALSE)</f>
        <v>Hitachi - Class 800</v>
      </c>
      <c r="AV896" s="19">
        <f t="shared" si="166"/>
        <v>44978</v>
      </c>
      <c r="AW896" s="12" t="str">
        <f>+VLOOKUP(X896,[2]Reference!BN:BO,2,FALSE)</f>
        <v>Depot</v>
      </c>
      <c r="AX896" s="20" t="str">
        <f t="shared" si="167"/>
        <v>HB</v>
      </c>
      <c r="AY896" s="20" t="str">
        <f>VLOOKUP(AX896,[2]Reference!AH:AI,2,FALSE)</f>
        <v>LNER</v>
      </c>
      <c r="AZ896" s="20" t="str">
        <f>VLOOKUP(D896,[2]Reference!Q:V,6,FALSE)</f>
        <v>Azuma</v>
      </c>
      <c r="BA896" s="20" t="str">
        <f>VLOOKUP(D896,[2]Reference!Q:V,3,FALSE)</f>
        <v>Azuma</v>
      </c>
    </row>
    <row r="897" spans="1:53" ht="13.5" x14ac:dyDescent="0.25">
      <c r="A897" s="28" t="s">
        <v>1818</v>
      </c>
      <c r="B897" s="29">
        <v>44971</v>
      </c>
      <c r="C897" s="28" t="s">
        <v>54</v>
      </c>
      <c r="D897" s="28" t="s">
        <v>1373</v>
      </c>
      <c r="E897" s="28" t="s">
        <v>1374</v>
      </c>
      <c r="F897" s="28" t="s">
        <v>1373</v>
      </c>
      <c r="G897" s="28" t="s">
        <v>72</v>
      </c>
      <c r="H897" s="28" t="s">
        <v>217</v>
      </c>
      <c r="I897" s="28" t="s">
        <v>1384</v>
      </c>
      <c r="J897" s="28" t="s">
        <v>898</v>
      </c>
      <c r="K897" s="28" t="s">
        <v>261</v>
      </c>
      <c r="L897" s="28" t="s">
        <v>1819</v>
      </c>
      <c r="M897" s="28" t="s">
        <v>296</v>
      </c>
      <c r="N897" s="30">
        <v>28</v>
      </c>
      <c r="O897" s="30">
        <v>14</v>
      </c>
      <c r="P897" s="30">
        <v>14</v>
      </c>
      <c r="Q897" s="30">
        <v>0</v>
      </c>
      <c r="R897" s="30">
        <v>0</v>
      </c>
      <c r="S897" s="30">
        <v>0</v>
      </c>
      <c r="T897" s="30">
        <v>0</v>
      </c>
      <c r="U897" s="30">
        <v>2</v>
      </c>
      <c r="V897" s="30">
        <v>28</v>
      </c>
      <c r="W897" s="28" t="s">
        <v>1820</v>
      </c>
      <c r="X897" s="28" t="s">
        <v>119</v>
      </c>
      <c r="Y897" s="28" t="s">
        <v>66</v>
      </c>
      <c r="Z897" s="28" t="s">
        <v>927</v>
      </c>
      <c r="AA897" s="28" t="s">
        <v>926</v>
      </c>
      <c r="AB897" s="31">
        <v>0</v>
      </c>
      <c r="AC897" s="31">
        <v>0</v>
      </c>
      <c r="AD897" s="32">
        <v>0</v>
      </c>
      <c r="AE897" s="32">
        <v>0.86</v>
      </c>
      <c r="AF897" s="12" t="str">
        <f t="shared" si="156"/>
        <v>282247</v>
      </c>
      <c r="AG897" s="13" t="str">
        <f>VLOOKUP(D897,[2]Reference!$Q:$U,4,FALSE)</f>
        <v>Fleet</v>
      </c>
      <c r="AH897" s="13" t="str">
        <f>VLOOKUP(D897,[2]Reference!$Q:$U,5,FALSE)</f>
        <v>LNER</v>
      </c>
      <c r="AI897" s="14">
        <f t="shared" si="157"/>
        <v>0</v>
      </c>
      <c r="AJ897" s="14">
        <f t="shared" si="158"/>
        <v>0</v>
      </c>
      <c r="AK897" s="14">
        <f t="shared" si="159"/>
        <v>0</v>
      </c>
      <c r="AL897" s="15">
        <f t="shared" si="160"/>
        <v>0</v>
      </c>
      <c r="AM897" s="14">
        <f t="shared" si="161"/>
        <v>28</v>
      </c>
      <c r="AN897" s="16">
        <f t="shared" si="162"/>
        <v>44975</v>
      </c>
      <c r="AO897" s="17">
        <f>VLOOKUP(B897,[2]Reference!D:E,2,1)</f>
        <v>202312</v>
      </c>
      <c r="AP897" s="12" t="str">
        <f t="shared" si="163"/>
        <v>7</v>
      </c>
      <c r="AQ897" s="18">
        <f t="shared" si="164"/>
        <v>0</v>
      </c>
      <c r="AR897" s="18">
        <f t="shared" si="165"/>
        <v>0.86</v>
      </c>
      <c r="AS897" s="13" t="str">
        <f>VLOOKUP(D897,[2]Reference!$Q:$U,3,FALSE)</f>
        <v>Other</v>
      </c>
      <c r="AT897" s="13" t="str">
        <f>VLOOKUP(D897,[2]Reference!Q:V,6,FALSE)</f>
        <v>Other</v>
      </c>
      <c r="AU897" s="13" t="str">
        <f>VLOOKUP(D897,[2]Reference!$Q:$U,2,FALSE)</f>
        <v>Fleet HQ (Inc YMC and TRMs)</v>
      </c>
      <c r="AV897" s="19">
        <f t="shared" si="166"/>
        <v>44978</v>
      </c>
      <c r="AW897" s="12" t="str">
        <f>+VLOOKUP(X897,[2]Reference!BN:BO,2,FALSE)</f>
        <v>Depot</v>
      </c>
      <c r="AX897" s="20" t="str">
        <f t="shared" si="167"/>
        <v>HB</v>
      </c>
      <c r="AY897" s="20" t="str">
        <f>VLOOKUP(AX897,[2]Reference!AH:AI,2,FALSE)</f>
        <v>LNER</v>
      </c>
      <c r="AZ897" s="20" t="str">
        <f>VLOOKUP(D897,[2]Reference!Q:V,6,FALSE)</f>
        <v>Other</v>
      </c>
      <c r="BA897" s="20" t="str">
        <f>VLOOKUP(D897,[2]Reference!Q:V,3,FALSE)</f>
        <v>Other</v>
      </c>
    </row>
    <row r="898" spans="1:53" ht="13.5" x14ac:dyDescent="0.25">
      <c r="A898" s="28" t="s">
        <v>1822</v>
      </c>
      <c r="B898" s="29">
        <v>44972</v>
      </c>
      <c r="C898" s="28" t="s">
        <v>54</v>
      </c>
      <c r="D898" s="28" t="s">
        <v>161</v>
      </c>
      <c r="E898" s="28" t="s">
        <v>162</v>
      </c>
      <c r="F898" s="28" t="s">
        <v>161</v>
      </c>
      <c r="G898" s="28" t="s">
        <v>72</v>
      </c>
      <c r="H898" s="28" t="s">
        <v>198</v>
      </c>
      <c r="I898" s="28" t="s">
        <v>1823</v>
      </c>
      <c r="J898" s="28" t="s">
        <v>1824</v>
      </c>
      <c r="K898" s="28" t="s">
        <v>359</v>
      </c>
      <c r="L898" s="28" t="s">
        <v>1800</v>
      </c>
      <c r="M898" s="28" t="s">
        <v>165</v>
      </c>
      <c r="N898" s="30">
        <v>126</v>
      </c>
      <c r="O898" s="30">
        <v>0</v>
      </c>
      <c r="P898" s="30">
        <v>126</v>
      </c>
      <c r="Q898" s="30">
        <v>0</v>
      </c>
      <c r="R898" s="30">
        <v>0</v>
      </c>
      <c r="S898" s="30">
        <v>0</v>
      </c>
      <c r="T898" s="30">
        <v>0</v>
      </c>
      <c r="U898" s="30">
        <v>12</v>
      </c>
      <c r="V898" s="30">
        <v>126</v>
      </c>
      <c r="W898" s="28" t="s">
        <v>1825</v>
      </c>
      <c r="X898" s="28" t="s">
        <v>119</v>
      </c>
      <c r="Y898" s="28" t="s">
        <v>66</v>
      </c>
      <c r="Z898" s="28" t="s">
        <v>927</v>
      </c>
      <c r="AA898" s="28" t="s">
        <v>926</v>
      </c>
      <c r="AB898" s="31">
        <v>0</v>
      </c>
      <c r="AC898" s="31">
        <v>0</v>
      </c>
      <c r="AD898" s="32">
        <v>0.86</v>
      </c>
      <c r="AE898" s="32">
        <v>3.27</v>
      </c>
      <c r="AF898" s="12" t="str">
        <f t="shared" ref="AF898:AF961" si="168">LEFT(A898,6)</f>
        <v>284089</v>
      </c>
      <c r="AG898" s="13" t="str">
        <f>VLOOKUP(D898,[2]Reference!$Q:$U,4,FALSE)</f>
        <v>Fleet</v>
      </c>
      <c r="AH898" s="13" t="str">
        <f>VLOOKUP(D898,[2]Reference!$Q:$U,5,FALSE)</f>
        <v>LNER</v>
      </c>
      <c r="AI898" s="14">
        <f t="shared" ref="AI898:AI961" si="169">+AB898</f>
        <v>0</v>
      </c>
      <c r="AJ898" s="14">
        <f t="shared" ref="AJ898:AJ961" si="170">+AC898/2</f>
        <v>0</v>
      </c>
      <c r="AK898" s="14">
        <f t="shared" ref="AK898:AK961" si="171">SUM(AI898:AJ898)</f>
        <v>0</v>
      </c>
      <c r="AL898" s="15">
        <f t="shared" ref="AL898:AL961" si="172">+AD898-AK898</f>
        <v>0.86</v>
      </c>
      <c r="AM898" s="14">
        <f t="shared" ref="AM898:AM961" si="173">+N898</f>
        <v>126</v>
      </c>
      <c r="AN898" s="16">
        <f t="shared" ref="AN898:AN961" si="174">B898+(7-WEEKDAY(B898))</f>
        <v>44975</v>
      </c>
      <c r="AO898" s="17">
        <f>VLOOKUP(B898,[2]Reference!D:E,2,1)</f>
        <v>202312</v>
      </c>
      <c r="AP898" s="12" t="str">
        <f t="shared" ref="AP898:AP961" si="175">LEFT(X898,1)</f>
        <v>7</v>
      </c>
      <c r="AQ898" s="18">
        <f t="shared" ref="AQ898:AQ961" si="176">+AD898</f>
        <v>0.86</v>
      </c>
      <c r="AR898" s="18">
        <f t="shared" ref="AR898:AR961" si="177">+AE898</f>
        <v>3.27</v>
      </c>
      <c r="AS898" s="13" t="str">
        <f>VLOOKUP(D898,[2]Reference!$Q:$U,3,FALSE)</f>
        <v>IC225</v>
      </c>
      <c r="AT898" s="13" t="str">
        <f>VLOOKUP(D898,[2]Reference!Q:V,6,FALSE)</f>
        <v>IC225</v>
      </c>
      <c r="AU898" s="13" t="str">
        <f>VLOOKUP(D898,[2]Reference!$Q:$U,2,FALSE)</f>
        <v>MK4 Coach</v>
      </c>
      <c r="AV898" s="19">
        <f t="shared" ref="AV898:AV961" si="178">+B898+7</f>
        <v>44979</v>
      </c>
      <c r="AW898" s="12" t="str">
        <f>+VLOOKUP(X898,[2]Reference!BN:BO,2,FALSE)</f>
        <v>Depot</v>
      </c>
      <c r="AX898" s="20" t="str">
        <f t="shared" ref="AX898:AX961" si="179">MID(F898,2,2)</f>
        <v>HB</v>
      </c>
      <c r="AY898" s="20" t="str">
        <f>VLOOKUP(AX898,[2]Reference!AH:AI,2,FALSE)</f>
        <v>LNER</v>
      </c>
      <c r="AZ898" s="20" t="str">
        <f>VLOOKUP(D898,[2]Reference!Q:V,6,FALSE)</f>
        <v>IC225</v>
      </c>
      <c r="BA898" s="20" t="str">
        <f>VLOOKUP(D898,[2]Reference!Q:V,3,FALSE)</f>
        <v>IC225</v>
      </c>
    </row>
    <row r="899" spans="1:53" ht="13.5" x14ac:dyDescent="0.25">
      <c r="A899" s="28" t="s">
        <v>1830</v>
      </c>
      <c r="B899" s="29">
        <v>44974</v>
      </c>
      <c r="C899" s="28" t="s">
        <v>54</v>
      </c>
      <c r="D899" s="28" t="s">
        <v>55</v>
      </c>
      <c r="E899" s="28" t="s">
        <v>56</v>
      </c>
      <c r="F899" s="28" t="s">
        <v>55</v>
      </c>
      <c r="G899" s="28" t="s">
        <v>231</v>
      </c>
      <c r="H899" s="28" t="s">
        <v>84</v>
      </c>
      <c r="I899" s="28" t="s">
        <v>251</v>
      </c>
      <c r="J899" s="28" t="s">
        <v>252</v>
      </c>
      <c r="K899" s="28" t="s">
        <v>1831</v>
      </c>
      <c r="L899" s="28" t="s">
        <v>1832</v>
      </c>
      <c r="M899" s="28" t="s">
        <v>267</v>
      </c>
      <c r="N899" s="30">
        <v>7</v>
      </c>
      <c r="O899" s="30">
        <v>7</v>
      </c>
      <c r="P899" s="30">
        <v>0</v>
      </c>
      <c r="Q899" s="30">
        <v>0</v>
      </c>
      <c r="R899" s="30">
        <v>0</v>
      </c>
      <c r="S899" s="30">
        <v>0</v>
      </c>
      <c r="T899" s="30">
        <v>0</v>
      </c>
      <c r="U899" s="30">
        <v>1</v>
      </c>
      <c r="V899" s="30">
        <v>7</v>
      </c>
      <c r="W899" s="28" t="s">
        <v>1833</v>
      </c>
      <c r="X899" s="28" t="s">
        <v>80</v>
      </c>
      <c r="Y899" s="28" t="s">
        <v>66</v>
      </c>
      <c r="Z899" s="28" t="s">
        <v>927</v>
      </c>
      <c r="AA899" s="28" t="s">
        <v>926</v>
      </c>
      <c r="AB899" s="31">
        <v>0</v>
      </c>
      <c r="AC899" s="31">
        <v>0</v>
      </c>
      <c r="AD899" s="32">
        <v>0.09</v>
      </c>
      <c r="AE899" s="32">
        <v>0.09</v>
      </c>
      <c r="AF899" s="12" t="str">
        <f t="shared" si="168"/>
        <v>292111</v>
      </c>
      <c r="AG899" s="13" t="str">
        <f>VLOOKUP(D899,[2]Reference!$Q:$U,4,FALSE)</f>
        <v>Fleet</v>
      </c>
      <c r="AH899" s="13" t="str">
        <f>VLOOKUP(D899,[2]Reference!$Q:$U,5,FALSE)</f>
        <v>LNER</v>
      </c>
      <c r="AI899" s="14">
        <f t="shared" si="169"/>
        <v>0</v>
      </c>
      <c r="AJ899" s="14">
        <f t="shared" si="170"/>
        <v>0</v>
      </c>
      <c r="AK899" s="14">
        <f t="shared" si="171"/>
        <v>0</v>
      </c>
      <c r="AL899" s="15">
        <f t="shared" si="172"/>
        <v>0.09</v>
      </c>
      <c r="AM899" s="14">
        <f t="shared" si="173"/>
        <v>7</v>
      </c>
      <c r="AN899" s="16">
        <f t="shared" si="174"/>
        <v>44975</v>
      </c>
      <c r="AO899" s="17">
        <f>VLOOKUP(B899,[2]Reference!D:E,2,1)</f>
        <v>202312</v>
      </c>
      <c r="AP899" s="12" t="str">
        <f t="shared" si="175"/>
        <v>7</v>
      </c>
      <c r="AQ899" s="18">
        <f t="shared" si="176"/>
        <v>0.09</v>
      </c>
      <c r="AR899" s="18">
        <f t="shared" si="177"/>
        <v>0.09</v>
      </c>
      <c r="AS899" s="13" t="str">
        <f>VLOOKUP(D899,[2]Reference!$Q:$U,3,FALSE)</f>
        <v>Azuma</v>
      </c>
      <c r="AT899" s="13" t="str">
        <f>VLOOKUP(D899,[2]Reference!Q:V,6,FALSE)</f>
        <v>Azuma</v>
      </c>
      <c r="AU899" s="13" t="str">
        <f>VLOOKUP(D899,[2]Reference!$Q:$U,2,FALSE)</f>
        <v>Hitachi - Class 800</v>
      </c>
      <c r="AV899" s="19">
        <f t="shared" si="178"/>
        <v>44981</v>
      </c>
      <c r="AW899" s="12" t="str">
        <f>+VLOOKUP(X899,[2]Reference!BN:BO,2,FALSE)</f>
        <v>Fleet</v>
      </c>
      <c r="AX899" s="20" t="str">
        <f t="shared" si="179"/>
        <v>HB</v>
      </c>
      <c r="AY899" s="20" t="str">
        <f>VLOOKUP(AX899,[2]Reference!AH:AI,2,FALSE)</f>
        <v>LNER</v>
      </c>
      <c r="AZ899" s="20" t="str">
        <f>VLOOKUP(D899,[2]Reference!Q:V,6,FALSE)</f>
        <v>Azuma</v>
      </c>
      <c r="BA899" s="20" t="str">
        <f>VLOOKUP(D899,[2]Reference!Q:V,3,FALSE)</f>
        <v>Azuma</v>
      </c>
    </row>
    <row r="900" spans="1:53" ht="13.5" x14ac:dyDescent="0.25">
      <c r="A900" s="28" t="s">
        <v>1834</v>
      </c>
      <c r="B900" s="29">
        <v>44975</v>
      </c>
      <c r="C900" s="28" t="s">
        <v>54</v>
      </c>
      <c r="D900" s="28" t="s">
        <v>364</v>
      </c>
      <c r="E900" s="28" t="s">
        <v>365</v>
      </c>
      <c r="F900" s="28" t="s">
        <v>364</v>
      </c>
      <c r="G900" s="28" t="s">
        <v>121</v>
      </c>
      <c r="H900" s="28" t="s">
        <v>112</v>
      </c>
      <c r="I900" s="28" t="s">
        <v>285</v>
      </c>
      <c r="J900" s="28" t="s">
        <v>286</v>
      </c>
      <c r="K900" s="28" t="s">
        <v>366</v>
      </c>
      <c r="L900" s="28" t="s">
        <v>1835</v>
      </c>
      <c r="M900" s="28" t="s">
        <v>310</v>
      </c>
      <c r="N900" s="30">
        <v>13</v>
      </c>
      <c r="O900" s="30">
        <v>0</v>
      </c>
      <c r="P900" s="30">
        <v>13</v>
      </c>
      <c r="Q900" s="30">
        <v>0</v>
      </c>
      <c r="R900" s="30">
        <v>0</v>
      </c>
      <c r="S900" s="30">
        <v>0</v>
      </c>
      <c r="T900" s="30">
        <v>0</v>
      </c>
      <c r="U900" s="30">
        <v>2</v>
      </c>
      <c r="V900" s="30">
        <v>13</v>
      </c>
      <c r="W900" s="28" t="s">
        <v>1836</v>
      </c>
      <c r="X900" s="28" t="s">
        <v>119</v>
      </c>
      <c r="Y900" s="28" t="s">
        <v>66</v>
      </c>
      <c r="Z900" s="28" t="s">
        <v>927</v>
      </c>
      <c r="AA900" s="28" t="s">
        <v>926</v>
      </c>
      <c r="AB900" s="31">
        <v>0</v>
      </c>
      <c r="AC900" s="31">
        <v>0</v>
      </c>
      <c r="AD900" s="32">
        <v>0</v>
      </c>
      <c r="AE900" s="32">
        <v>0</v>
      </c>
      <c r="AF900" s="12" t="str">
        <f t="shared" si="168"/>
        <v>292923</v>
      </c>
      <c r="AG900" s="13" t="str">
        <f>VLOOKUP(D900,[2]Reference!$Q:$U,4,FALSE)</f>
        <v>Fleet</v>
      </c>
      <c r="AH900" s="13" t="str">
        <f>VLOOKUP(D900,[2]Reference!$Q:$U,5,FALSE)</f>
        <v>LNER</v>
      </c>
      <c r="AI900" s="14">
        <f t="shared" si="169"/>
        <v>0</v>
      </c>
      <c r="AJ900" s="14">
        <f t="shared" si="170"/>
        <v>0</v>
      </c>
      <c r="AK900" s="14">
        <f t="shared" si="171"/>
        <v>0</v>
      </c>
      <c r="AL900" s="15">
        <f t="shared" si="172"/>
        <v>0</v>
      </c>
      <c r="AM900" s="14">
        <f t="shared" si="173"/>
        <v>13</v>
      </c>
      <c r="AN900" s="16">
        <f t="shared" si="174"/>
        <v>44975</v>
      </c>
      <c r="AO900" s="17">
        <f>VLOOKUP(B900,[2]Reference!D:E,2,1)</f>
        <v>202312</v>
      </c>
      <c r="AP900" s="12" t="str">
        <f t="shared" si="175"/>
        <v>7</v>
      </c>
      <c r="AQ900" s="18">
        <f t="shared" si="176"/>
        <v>0</v>
      </c>
      <c r="AR900" s="18">
        <f t="shared" si="177"/>
        <v>0</v>
      </c>
      <c r="AS900" s="13" t="str">
        <f>VLOOKUP(D900,[2]Reference!$Q:$U,3,FALSE)</f>
        <v>Azuma</v>
      </c>
      <c r="AT900" s="13" t="str">
        <f>VLOOKUP(D900,[2]Reference!Q:V,6,FALSE)</f>
        <v>Depot</v>
      </c>
      <c r="AU900" s="13" t="str">
        <f>VLOOKUP(D900,[2]Reference!$Q:$U,2,FALSE)</f>
        <v>Heaton</v>
      </c>
      <c r="AV900" s="19">
        <f t="shared" si="178"/>
        <v>44982</v>
      </c>
      <c r="AW900" s="12" t="str">
        <f>+VLOOKUP(X900,[2]Reference!BN:BO,2,FALSE)</f>
        <v>Depot</v>
      </c>
      <c r="AX900" s="20" t="str">
        <f t="shared" si="179"/>
        <v>HB</v>
      </c>
      <c r="AY900" s="20" t="str">
        <f>VLOOKUP(AX900,[2]Reference!AH:AI,2,FALSE)</f>
        <v>LNER</v>
      </c>
      <c r="AZ900" s="20" t="str">
        <f>VLOOKUP(D900,[2]Reference!Q:V,6,FALSE)</f>
        <v>Depot</v>
      </c>
      <c r="BA900" s="20" t="str">
        <f>VLOOKUP(D900,[2]Reference!Q:V,3,FALSE)</f>
        <v>Azuma</v>
      </c>
    </row>
    <row r="901" spans="1:53" ht="13.5" x14ac:dyDescent="0.25">
      <c r="A901" s="28" t="s">
        <v>1837</v>
      </c>
      <c r="B901" s="29">
        <v>44975</v>
      </c>
      <c r="C901" s="28" t="s">
        <v>54</v>
      </c>
      <c r="D901" s="28" t="s">
        <v>55</v>
      </c>
      <c r="E901" s="28" t="s">
        <v>56</v>
      </c>
      <c r="F901" s="28" t="s">
        <v>55</v>
      </c>
      <c r="G901" s="28" t="s">
        <v>231</v>
      </c>
      <c r="H901" s="28" t="s">
        <v>84</v>
      </c>
      <c r="I901" s="28" t="s">
        <v>251</v>
      </c>
      <c r="J901" s="28" t="s">
        <v>252</v>
      </c>
      <c r="K901" s="28" t="s">
        <v>919</v>
      </c>
      <c r="L901" s="28" t="s">
        <v>988</v>
      </c>
      <c r="M901" s="28" t="s">
        <v>267</v>
      </c>
      <c r="N901" s="30">
        <v>7</v>
      </c>
      <c r="O901" s="30">
        <v>7</v>
      </c>
      <c r="P901" s="30">
        <v>0</v>
      </c>
      <c r="Q901" s="30">
        <v>0</v>
      </c>
      <c r="R901" s="30">
        <v>0</v>
      </c>
      <c r="S901" s="30">
        <v>0</v>
      </c>
      <c r="T901" s="30">
        <v>0</v>
      </c>
      <c r="U901" s="30">
        <v>1</v>
      </c>
      <c r="V901" s="30">
        <v>7</v>
      </c>
      <c r="W901" s="28" t="s">
        <v>1838</v>
      </c>
      <c r="X901" s="28" t="s">
        <v>80</v>
      </c>
      <c r="Y901" s="28" t="s">
        <v>66</v>
      </c>
      <c r="Z901" s="28" t="s">
        <v>927</v>
      </c>
      <c r="AA901" s="28" t="s">
        <v>926</v>
      </c>
      <c r="AB901" s="31">
        <v>0</v>
      </c>
      <c r="AC901" s="31">
        <v>0</v>
      </c>
      <c r="AD901" s="32">
        <v>0</v>
      </c>
      <c r="AE901" s="32">
        <v>0</v>
      </c>
      <c r="AF901" s="12" t="str">
        <f t="shared" si="168"/>
        <v>293243</v>
      </c>
      <c r="AG901" s="13" t="str">
        <f>VLOOKUP(D901,[2]Reference!$Q:$U,4,FALSE)</f>
        <v>Fleet</v>
      </c>
      <c r="AH901" s="13" t="str">
        <f>VLOOKUP(D901,[2]Reference!$Q:$U,5,FALSE)</f>
        <v>LNER</v>
      </c>
      <c r="AI901" s="14">
        <f t="shared" si="169"/>
        <v>0</v>
      </c>
      <c r="AJ901" s="14">
        <f t="shared" si="170"/>
        <v>0</v>
      </c>
      <c r="AK901" s="14">
        <f t="shared" si="171"/>
        <v>0</v>
      </c>
      <c r="AL901" s="15">
        <f t="shared" si="172"/>
        <v>0</v>
      </c>
      <c r="AM901" s="14">
        <f t="shared" si="173"/>
        <v>7</v>
      </c>
      <c r="AN901" s="16">
        <f t="shared" si="174"/>
        <v>44975</v>
      </c>
      <c r="AO901" s="17">
        <f>VLOOKUP(B901,[2]Reference!D:E,2,1)</f>
        <v>202312</v>
      </c>
      <c r="AP901" s="12" t="str">
        <f t="shared" si="175"/>
        <v>7</v>
      </c>
      <c r="AQ901" s="18">
        <f t="shared" si="176"/>
        <v>0</v>
      </c>
      <c r="AR901" s="18">
        <f t="shared" si="177"/>
        <v>0</v>
      </c>
      <c r="AS901" s="13" t="str">
        <f>VLOOKUP(D901,[2]Reference!$Q:$U,3,FALSE)</f>
        <v>Azuma</v>
      </c>
      <c r="AT901" s="13" t="str">
        <f>VLOOKUP(D901,[2]Reference!Q:V,6,FALSE)</f>
        <v>Azuma</v>
      </c>
      <c r="AU901" s="13" t="str">
        <f>VLOOKUP(D901,[2]Reference!$Q:$U,2,FALSE)</f>
        <v>Hitachi - Class 800</v>
      </c>
      <c r="AV901" s="19">
        <f t="shared" si="178"/>
        <v>44982</v>
      </c>
      <c r="AW901" s="12" t="str">
        <f>+VLOOKUP(X901,[2]Reference!BN:BO,2,FALSE)</f>
        <v>Fleet</v>
      </c>
      <c r="AX901" s="20" t="str">
        <f t="shared" si="179"/>
        <v>HB</v>
      </c>
      <c r="AY901" s="20" t="str">
        <f>VLOOKUP(AX901,[2]Reference!AH:AI,2,FALSE)</f>
        <v>LNER</v>
      </c>
      <c r="AZ901" s="20" t="str">
        <f>VLOOKUP(D901,[2]Reference!Q:V,6,FALSE)</f>
        <v>Azuma</v>
      </c>
      <c r="BA901" s="20" t="str">
        <f>VLOOKUP(D901,[2]Reference!Q:V,3,FALSE)</f>
        <v>Azuma</v>
      </c>
    </row>
    <row r="902" spans="1:53" ht="13.5" x14ac:dyDescent="0.25">
      <c r="A902" s="28" t="s">
        <v>1839</v>
      </c>
      <c r="B902" s="29">
        <v>44975</v>
      </c>
      <c r="C902" s="28" t="s">
        <v>54</v>
      </c>
      <c r="D902" s="28" t="s">
        <v>92</v>
      </c>
      <c r="E902" s="28" t="s">
        <v>93</v>
      </c>
      <c r="F902" s="28" t="s">
        <v>92</v>
      </c>
      <c r="G902" s="28" t="s">
        <v>129</v>
      </c>
      <c r="H902" s="28" t="s">
        <v>73</v>
      </c>
      <c r="I902" s="28" t="s">
        <v>1840</v>
      </c>
      <c r="J902" s="28" t="s">
        <v>1841</v>
      </c>
      <c r="K902" s="28" t="s">
        <v>179</v>
      </c>
      <c r="L902" s="28" t="s">
        <v>1842</v>
      </c>
      <c r="M902" s="28" t="s">
        <v>899</v>
      </c>
      <c r="N902" s="30">
        <v>3</v>
      </c>
      <c r="O902" s="30">
        <v>3</v>
      </c>
      <c r="P902" s="30">
        <v>0</v>
      </c>
      <c r="Q902" s="30">
        <v>0</v>
      </c>
      <c r="R902" s="30">
        <v>0</v>
      </c>
      <c r="S902" s="30">
        <v>0</v>
      </c>
      <c r="T902" s="30">
        <v>0</v>
      </c>
      <c r="U902" s="30">
        <v>1</v>
      </c>
      <c r="V902" s="30">
        <v>3</v>
      </c>
      <c r="W902" s="28" t="s">
        <v>1843</v>
      </c>
      <c r="X902" s="28" t="s">
        <v>80</v>
      </c>
      <c r="Y902" s="28" t="s">
        <v>66</v>
      </c>
      <c r="Z902" s="28" t="s">
        <v>927</v>
      </c>
      <c r="AA902" s="28" t="s">
        <v>926</v>
      </c>
      <c r="AB902" s="31">
        <v>0</v>
      </c>
      <c r="AC902" s="31">
        <v>0</v>
      </c>
      <c r="AD902" s="32">
        <v>0</v>
      </c>
      <c r="AE902" s="32">
        <v>0</v>
      </c>
      <c r="AF902" s="12" t="str">
        <f t="shared" si="168"/>
        <v>293974</v>
      </c>
      <c r="AG902" s="13" t="str">
        <f>VLOOKUP(D902,[2]Reference!$Q:$U,4,FALSE)</f>
        <v>Fleet</v>
      </c>
      <c r="AH902" s="13" t="str">
        <f>VLOOKUP(D902,[2]Reference!$Q:$U,5,FALSE)</f>
        <v>LNER</v>
      </c>
      <c r="AI902" s="14">
        <f t="shared" si="169"/>
        <v>0</v>
      </c>
      <c r="AJ902" s="14">
        <f t="shared" si="170"/>
        <v>0</v>
      </c>
      <c r="AK902" s="14">
        <f t="shared" si="171"/>
        <v>0</v>
      </c>
      <c r="AL902" s="15">
        <f t="shared" si="172"/>
        <v>0</v>
      </c>
      <c r="AM902" s="14">
        <f t="shared" si="173"/>
        <v>3</v>
      </c>
      <c r="AN902" s="16">
        <f t="shared" si="174"/>
        <v>44975</v>
      </c>
      <c r="AO902" s="17">
        <f>VLOOKUP(B902,[2]Reference!D:E,2,1)</f>
        <v>202312</v>
      </c>
      <c r="AP902" s="12" t="str">
        <f t="shared" si="175"/>
        <v>7</v>
      </c>
      <c r="AQ902" s="18">
        <f t="shared" si="176"/>
        <v>0</v>
      </c>
      <c r="AR902" s="18">
        <f t="shared" si="177"/>
        <v>0</v>
      </c>
      <c r="AS902" s="13" t="str">
        <f>VLOOKUP(D902,[2]Reference!$Q:$U,3,FALSE)</f>
        <v>Azuma</v>
      </c>
      <c r="AT902" s="13" t="str">
        <f>VLOOKUP(D902,[2]Reference!Q:V,6,FALSE)</f>
        <v>Azuma</v>
      </c>
      <c r="AU902" s="13" t="str">
        <f>VLOOKUP(D902,[2]Reference!$Q:$U,2,FALSE)</f>
        <v>Hitachi - Class 801</v>
      </c>
      <c r="AV902" s="19">
        <f t="shared" si="178"/>
        <v>44982</v>
      </c>
      <c r="AW902" s="12" t="str">
        <f>+VLOOKUP(X902,[2]Reference!BN:BO,2,FALSE)</f>
        <v>Fleet</v>
      </c>
      <c r="AX902" s="20" t="str">
        <f t="shared" si="179"/>
        <v>HB</v>
      </c>
      <c r="AY902" s="20" t="str">
        <f>VLOOKUP(AX902,[2]Reference!AH:AI,2,FALSE)</f>
        <v>LNER</v>
      </c>
      <c r="AZ902" s="20" t="str">
        <f>VLOOKUP(D902,[2]Reference!Q:V,6,FALSE)</f>
        <v>Azuma</v>
      </c>
      <c r="BA902" s="20" t="str">
        <f>VLOOKUP(D902,[2]Reference!Q:V,3,FALSE)</f>
        <v>Azuma</v>
      </c>
    </row>
    <row r="903" spans="1:53" ht="13.5" x14ac:dyDescent="0.25">
      <c r="A903" s="28" t="s">
        <v>1845</v>
      </c>
      <c r="B903" s="29">
        <v>44976</v>
      </c>
      <c r="C903" s="28" t="s">
        <v>54</v>
      </c>
      <c r="D903" s="28" t="s">
        <v>452</v>
      </c>
      <c r="E903" s="28" t="s">
        <v>453</v>
      </c>
      <c r="F903" s="28" t="s">
        <v>452</v>
      </c>
      <c r="G903" s="28" t="s">
        <v>231</v>
      </c>
      <c r="H903" s="28" t="s">
        <v>112</v>
      </c>
      <c r="I903" s="28" t="s">
        <v>1228</v>
      </c>
      <c r="J903" s="28" t="s">
        <v>1229</v>
      </c>
      <c r="K903" s="28" t="s">
        <v>1235</v>
      </c>
      <c r="L903" s="28" t="s">
        <v>1846</v>
      </c>
      <c r="M903" s="28" t="s">
        <v>296</v>
      </c>
      <c r="N903" s="30">
        <v>0</v>
      </c>
      <c r="O903" s="30">
        <v>0</v>
      </c>
      <c r="P903" s="30">
        <v>0</v>
      </c>
      <c r="Q903" s="30">
        <v>0</v>
      </c>
      <c r="R903" s="30">
        <v>1</v>
      </c>
      <c r="S903" s="30">
        <v>1</v>
      </c>
      <c r="T903" s="30">
        <v>0</v>
      </c>
      <c r="U903" s="30">
        <v>2</v>
      </c>
      <c r="V903" s="30">
        <v>32</v>
      </c>
      <c r="W903" s="28" t="s">
        <v>1847</v>
      </c>
      <c r="X903" s="28" t="s">
        <v>119</v>
      </c>
      <c r="Y903" s="28" t="s">
        <v>66</v>
      </c>
      <c r="Z903" s="28" t="s">
        <v>928</v>
      </c>
      <c r="AA903" s="28" t="s">
        <v>926</v>
      </c>
      <c r="AB903" s="31">
        <v>0</v>
      </c>
      <c r="AC903" s="31">
        <v>2</v>
      </c>
      <c r="AD903" s="32">
        <v>2</v>
      </c>
      <c r="AE903" s="32">
        <v>2</v>
      </c>
      <c r="AF903" s="12" t="str">
        <f t="shared" si="168"/>
        <v>295612</v>
      </c>
      <c r="AG903" s="13" t="str">
        <f>VLOOKUP(D903,[2]Reference!$Q:$U,4,FALSE)</f>
        <v>Fleet</v>
      </c>
      <c r="AH903" s="13" t="str">
        <f>VLOOKUP(D903,[2]Reference!$Q:$U,5,FALSE)</f>
        <v>LNER</v>
      </c>
      <c r="AI903" s="14">
        <f t="shared" si="169"/>
        <v>0</v>
      </c>
      <c r="AJ903" s="14">
        <f t="shared" si="170"/>
        <v>1</v>
      </c>
      <c r="AK903" s="14">
        <f t="shared" si="171"/>
        <v>1</v>
      </c>
      <c r="AL903" s="15">
        <f t="shared" si="172"/>
        <v>1</v>
      </c>
      <c r="AM903" s="14">
        <f t="shared" si="173"/>
        <v>0</v>
      </c>
      <c r="AN903" s="16">
        <f t="shared" si="174"/>
        <v>44982</v>
      </c>
      <c r="AO903" s="17">
        <f>VLOOKUP(B903,[2]Reference!D:E,2,1)</f>
        <v>202312</v>
      </c>
      <c r="AP903" s="12" t="str">
        <f t="shared" si="175"/>
        <v>7</v>
      </c>
      <c r="AQ903" s="18">
        <f t="shared" si="176"/>
        <v>2</v>
      </c>
      <c r="AR903" s="18">
        <f t="shared" si="177"/>
        <v>2</v>
      </c>
      <c r="AS903" s="13" t="str">
        <f>VLOOKUP(D903,[2]Reference!$Q:$U,3,FALSE)</f>
        <v>Azuma</v>
      </c>
      <c r="AT903" s="13" t="str">
        <f>VLOOKUP(D903,[2]Reference!Q:V,6,FALSE)</f>
        <v>Depot</v>
      </c>
      <c r="AU903" s="13" t="str">
        <f>VLOOKUP(D903,[2]Reference!$Q:$U,2,FALSE)</f>
        <v>Clayhills (Aberdeen)</v>
      </c>
      <c r="AV903" s="19">
        <f t="shared" si="178"/>
        <v>44983</v>
      </c>
      <c r="AW903" s="12" t="str">
        <f>+VLOOKUP(X903,[2]Reference!BN:BO,2,FALSE)</f>
        <v>Depot</v>
      </c>
      <c r="AX903" s="20" t="str">
        <f t="shared" si="179"/>
        <v>HB</v>
      </c>
      <c r="AY903" s="20" t="str">
        <f>VLOOKUP(AX903,[2]Reference!AH:AI,2,FALSE)</f>
        <v>LNER</v>
      </c>
      <c r="AZ903" s="20" t="str">
        <f>VLOOKUP(D903,[2]Reference!Q:V,6,FALSE)</f>
        <v>Depot</v>
      </c>
      <c r="BA903" s="20" t="str">
        <f>VLOOKUP(D903,[2]Reference!Q:V,3,FALSE)</f>
        <v>Azuma</v>
      </c>
    </row>
    <row r="904" spans="1:53" ht="13.5" x14ac:dyDescent="0.25">
      <c r="A904" s="28" t="s">
        <v>1850</v>
      </c>
      <c r="B904" s="29">
        <v>44978</v>
      </c>
      <c r="C904" s="28" t="s">
        <v>54</v>
      </c>
      <c r="D904" s="28" t="s">
        <v>92</v>
      </c>
      <c r="E904" s="28" t="s">
        <v>93</v>
      </c>
      <c r="F904" s="28" t="s">
        <v>92</v>
      </c>
      <c r="G904" s="28" t="s">
        <v>146</v>
      </c>
      <c r="H904" s="28" t="s">
        <v>217</v>
      </c>
      <c r="I904" s="28" t="s">
        <v>1384</v>
      </c>
      <c r="J904" s="28" t="s">
        <v>898</v>
      </c>
      <c r="K904" s="28" t="s">
        <v>201</v>
      </c>
      <c r="L904" s="28" t="s">
        <v>1851</v>
      </c>
      <c r="M904" s="28" t="s">
        <v>1852</v>
      </c>
      <c r="N904" s="30">
        <v>14.5</v>
      </c>
      <c r="O904" s="30">
        <v>5</v>
      </c>
      <c r="P904" s="30">
        <v>9.5</v>
      </c>
      <c r="Q904" s="30">
        <v>0</v>
      </c>
      <c r="R904" s="30">
        <v>0</v>
      </c>
      <c r="S904" s="30">
        <v>0</v>
      </c>
      <c r="T904" s="30">
        <v>0</v>
      </c>
      <c r="U904" s="30">
        <v>1</v>
      </c>
      <c r="V904" s="30">
        <v>14.5</v>
      </c>
      <c r="W904" s="28" t="s">
        <v>1853</v>
      </c>
      <c r="X904" s="28" t="s">
        <v>119</v>
      </c>
      <c r="Y904" s="28" t="s">
        <v>66</v>
      </c>
      <c r="Z904" s="28" t="s">
        <v>928</v>
      </c>
      <c r="AA904" s="28" t="s">
        <v>926</v>
      </c>
      <c r="AB904" s="31">
        <v>0</v>
      </c>
      <c r="AC904" s="31">
        <v>0</v>
      </c>
      <c r="AD904" s="32">
        <v>0</v>
      </c>
      <c r="AE904" s="32">
        <v>0.48</v>
      </c>
      <c r="AF904" s="12" t="str">
        <f t="shared" si="168"/>
        <v>300526</v>
      </c>
      <c r="AG904" s="13" t="str">
        <f>VLOOKUP(D904,[2]Reference!$Q:$U,4,FALSE)</f>
        <v>Fleet</v>
      </c>
      <c r="AH904" s="13" t="str">
        <f>VLOOKUP(D904,[2]Reference!$Q:$U,5,FALSE)</f>
        <v>LNER</v>
      </c>
      <c r="AI904" s="14">
        <f t="shared" si="169"/>
        <v>0</v>
      </c>
      <c r="AJ904" s="14">
        <f t="shared" si="170"/>
        <v>0</v>
      </c>
      <c r="AK904" s="14">
        <f t="shared" si="171"/>
        <v>0</v>
      </c>
      <c r="AL904" s="15">
        <f t="shared" si="172"/>
        <v>0</v>
      </c>
      <c r="AM904" s="14">
        <f t="shared" si="173"/>
        <v>14.5</v>
      </c>
      <c r="AN904" s="16">
        <f t="shared" si="174"/>
        <v>44982</v>
      </c>
      <c r="AO904" s="17">
        <f>VLOOKUP(B904,[2]Reference!D:E,2,1)</f>
        <v>202312</v>
      </c>
      <c r="AP904" s="12" t="str">
        <f t="shared" si="175"/>
        <v>7</v>
      </c>
      <c r="AQ904" s="18">
        <f t="shared" si="176"/>
        <v>0</v>
      </c>
      <c r="AR904" s="18">
        <f t="shared" si="177"/>
        <v>0.48</v>
      </c>
      <c r="AS904" s="13" t="str">
        <f>VLOOKUP(D904,[2]Reference!$Q:$U,3,FALSE)</f>
        <v>Azuma</v>
      </c>
      <c r="AT904" s="13" t="str">
        <f>VLOOKUP(D904,[2]Reference!Q:V,6,FALSE)</f>
        <v>Azuma</v>
      </c>
      <c r="AU904" s="13" t="str">
        <f>VLOOKUP(D904,[2]Reference!$Q:$U,2,FALSE)</f>
        <v>Hitachi - Class 801</v>
      </c>
      <c r="AV904" s="19">
        <f t="shared" si="178"/>
        <v>44985</v>
      </c>
      <c r="AW904" s="12" t="str">
        <f>+VLOOKUP(X904,[2]Reference!BN:BO,2,FALSE)</f>
        <v>Depot</v>
      </c>
      <c r="AX904" s="20" t="str">
        <f t="shared" si="179"/>
        <v>HB</v>
      </c>
      <c r="AY904" s="20" t="str">
        <f>VLOOKUP(AX904,[2]Reference!AH:AI,2,FALSE)</f>
        <v>LNER</v>
      </c>
      <c r="AZ904" s="20" t="str">
        <f>VLOOKUP(D904,[2]Reference!Q:V,6,FALSE)</f>
        <v>Azuma</v>
      </c>
      <c r="BA904" s="20" t="str">
        <f>VLOOKUP(D904,[2]Reference!Q:V,3,FALSE)</f>
        <v>Azuma</v>
      </c>
    </row>
    <row r="905" spans="1:53" ht="13.5" x14ac:dyDescent="0.25">
      <c r="A905" s="28" t="s">
        <v>1854</v>
      </c>
      <c r="B905" s="29">
        <v>44978</v>
      </c>
      <c r="C905" s="28" t="s">
        <v>54</v>
      </c>
      <c r="D905" s="28" t="s">
        <v>55</v>
      </c>
      <c r="E905" s="28" t="s">
        <v>56</v>
      </c>
      <c r="F905" s="28" t="s">
        <v>55</v>
      </c>
      <c r="G905" s="28" t="s">
        <v>231</v>
      </c>
      <c r="H905" s="28" t="s">
        <v>84</v>
      </c>
      <c r="I905" s="28" t="s">
        <v>251</v>
      </c>
      <c r="J905" s="28" t="s">
        <v>252</v>
      </c>
      <c r="K905" s="28" t="s">
        <v>1163</v>
      </c>
      <c r="L905" s="28" t="s">
        <v>1300</v>
      </c>
      <c r="M905" s="28" t="s">
        <v>998</v>
      </c>
      <c r="N905" s="30">
        <v>7</v>
      </c>
      <c r="O905" s="30">
        <v>7</v>
      </c>
      <c r="P905" s="30">
        <v>0</v>
      </c>
      <c r="Q905" s="30">
        <v>0</v>
      </c>
      <c r="R905" s="30">
        <v>0</v>
      </c>
      <c r="S905" s="30">
        <v>0</v>
      </c>
      <c r="T905" s="30">
        <v>0</v>
      </c>
      <c r="U905" s="30">
        <v>1</v>
      </c>
      <c r="V905" s="30">
        <v>7</v>
      </c>
      <c r="W905" s="28" t="s">
        <v>1855</v>
      </c>
      <c r="X905" s="28" t="s">
        <v>80</v>
      </c>
      <c r="Y905" s="28" t="s">
        <v>66</v>
      </c>
      <c r="Z905" s="28" t="s">
        <v>928</v>
      </c>
      <c r="AA905" s="28" t="s">
        <v>926</v>
      </c>
      <c r="AB905" s="31">
        <v>0</v>
      </c>
      <c r="AC905" s="31">
        <v>0</v>
      </c>
      <c r="AD905" s="32">
        <v>0</v>
      </c>
      <c r="AE905" s="32">
        <v>0</v>
      </c>
      <c r="AF905" s="12" t="str">
        <f t="shared" si="168"/>
        <v>301574</v>
      </c>
      <c r="AG905" s="13" t="str">
        <f>VLOOKUP(D905,[2]Reference!$Q:$U,4,FALSE)</f>
        <v>Fleet</v>
      </c>
      <c r="AH905" s="13" t="str">
        <f>VLOOKUP(D905,[2]Reference!$Q:$U,5,FALSE)</f>
        <v>LNER</v>
      </c>
      <c r="AI905" s="14">
        <f t="shared" si="169"/>
        <v>0</v>
      </c>
      <c r="AJ905" s="14">
        <f t="shared" si="170"/>
        <v>0</v>
      </c>
      <c r="AK905" s="14">
        <f t="shared" si="171"/>
        <v>0</v>
      </c>
      <c r="AL905" s="15">
        <f t="shared" si="172"/>
        <v>0</v>
      </c>
      <c r="AM905" s="14">
        <f t="shared" si="173"/>
        <v>7</v>
      </c>
      <c r="AN905" s="16">
        <f t="shared" si="174"/>
        <v>44982</v>
      </c>
      <c r="AO905" s="17">
        <f>VLOOKUP(B905,[2]Reference!D:E,2,1)</f>
        <v>202312</v>
      </c>
      <c r="AP905" s="12" t="str">
        <f t="shared" si="175"/>
        <v>7</v>
      </c>
      <c r="AQ905" s="18">
        <f t="shared" si="176"/>
        <v>0</v>
      </c>
      <c r="AR905" s="18">
        <f t="shared" si="177"/>
        <v>0</v>
      </c>
      <c r="AS905" s="13" t="str">
        <f>VLOOKUP(D905,[2]Reference!$Q:$U,3,FALSE)</f>
        <v>Azuma</v>
      </c>
      <c r="AT905" s="13" t="str">
        <f>VLOOKUP(D905,[2]Reference!Q:V,6,FALSE)</f>
        <v>Azuma</v>
      </c>
      <c r="AU905" s="13" t="str">
        <f>VLOOKUP(D905,[2]Reference!$Q:$U,2,FALSE)</f>
        <v>Hitachi - Class 800</v>
      </c>
      <c r="AV905" s="19">
        <f t="shared" si="178"/>
        <v>44985</v>
      </c>
      <c r="AW905" s="12" t="str">
        <f>+VLOOKUP(X905,[2]Reference!BN:BO,2,FALSE)</f>
        <v>Fleet</v>
      </c>
      <c r="AX905" s="20" t="str">
        <f t="shared" si="179"/>
        <v>HB</v>
      </c>
      <c r="AY905" s="20" t="str">
        <f>VLOOKUP(AX905,[2]Reference!AH:AI,2,FALSE)</f>
        <v>LNER</v>
      </c>
      <c r="AZ905" s="20" t="str">
        <f>VLOOKUP(D905,[2]Reference!Q:V,6,FALSE)</f>
        <v>Azuma</v>
      </c>
      <c r="BA905" s="20" t="str">
        <f>VLOOKUP(D905,[2]Reference!Q:V,3,FALSE)</f>
        <v>Azuma</v>
      </c>
    </row>
    <row r="906" spans="1:53" ht="13.5" x14ac:dyDescent="0.25">
      <c r="A906" s="28" t="s">
        <v>1857</v>
      </c>
      <c r="B906" s="29">
        <v>44979</v>
      </c>
      <c r="C906" s="28" t="s">
        <v>54</v>
      </c>
      <c r="D906" s="28" t="s">
        <v>70</v>
      </c>
      <c r="E906" s="28" t="s">
        <v>71</v>
      </c>
      <c r="F906" s="28" t="s">
        <v>70</v>
      </c>
      <c r="G906" s="28" t="s">
        <v>94</v>
      </c>
      <c r="H906" s="28" t="s">
        <v>237</v>
      </c>
      <c r="I906" s="28" t="s">
        <v>416</v>
      </c>
      <c r="J906" s="28" t="s">
        <v>417</v>
      </c>
      <c r="K906" s="28" t="s">
        <v>98</v>
      </c>
      <c r="L906" s="28" t="s">
        <v>1858</v>
      </c>
      <c r="M906" s="28" t="s">
        <v>117</v>
      </c>
      <c r="N906" s="30">
        <v>4</v>
      </c>
      <c r="O906" s="30">
        <v>4</v>
      </c>
      <c r="P906" s="30">
        <v>0</v>
      </c>
      <c r="Q906" s="30">
        <v>0</v>
      </c>
      <c r="R906" s="30">
        <v>0</v>
      </c>
      <c r="S906" s="30">
        <v>0</v>
      </c>
      <c r="T906" s="30">
        <v>0</v>
      </c>
      <c r="U906" s="30">
        <v>1</v>
      </c>
      <c r="V906" s="30">
        <v>4</v>
      </c>
      <c r="W906" s="28" t="s">
        <v>1859</v>
      </c>
      <c r="X906" s="28" t="s">
        <v>80</v>
      </c>
      <c r="Y906" s="28" t="s">
        <v>66</v>
      </c>
      <c r="Z906" s="28" t="s">
        <v>928</v>
      </c>
      <c r="AA906" s="28" t="s">
        <v>926</v>
      </c>
      <c r="AB906" s="31">
        <v>0</v>
      </c>
      <c r="AC906" s="31">
        <v>0</v>
      </c>
      <c r="AD906" s="32">
        <v>0</v>
      </c>
      <c r="AE906" s="32">
        <v>0.15</v>
      </c>
      <c r="AF906" s="12" t="str">
        <f t="shared" si="168"/>
        <v>302496</v>
      </c>
      <c r="AG906" s="13" t="str">
        <f>VLOOKUP(D906,[2]Reference!$Q:$U,4,FALSE)</f>
        <v>Fleet</v>
      </c>
      <c r="AH906" s="13" t="str">
        <f>VLOOKUP(D906,[2]Reference!$Q:$U,5,FALSE)</f>
        <v>LNER</v>
      </c>
      <c r="AI906" s="14">
        <f t="shared" si="169"/>
        <v>0</v>
      </c>
      <c r="AJ906" s="14">
        <f t="shared" si="170"/>
        <v>0</v>
      </c>
      <c r="AK906" s="14">
        <f t="shared" si="171"/>
        <v>0</v>
      </c>
      <c r="AL906" s="15">
        <f t="shared" si="172"/>
        <v>0</v>
      </c>
      <c r="AM906" s="14">
        <f t="shared" si="173"/>
        <v>4</v>
      </c>
      <c r="AN906" s="16">
        <f t="shared" si="174"/>
        <v>44982</v>
      </c>
      <c r="AO906" s="17">
        <f>VLOOKUP(B906,[2]Reference!D:E,2,1)</f>
        <v>202312</v>
      </c>
      <c r="AP906" s="12" t="str">
        <f t="shared" si="175"/>
        <v>7</v>
      </c>
      <c r="AQ906" s="18">
        <f t="shared" si="176"/>
        <v>0</v>
      </c>
      <c r="AR906" s="18">
        <f t="shared" si="177"/>
        <v>0.15</v>
      </c>
      <c r="AS906" s="13" t="str">
        <f>VLOOKUP(D906,[2]Reference!$Q:$U,3,FALSE)</f>
        <v>IC225</v>
      </c>
      <c r="AT906" s="13" t="str">
        <f>VLOOKUP(D906,[2]Reference!Q:V,6,FALSE)</f>
        <v>IC225</v>
      </c>
      <c r="AU906" s="13" t="str">
        <f>VLOOKUP(D906,[2]Reference!$Q:$U,2,FALSE)</f>
        <v>Cl 91 Loco</v>
      </c>
      <c r="AV906" s="19">
        <f t="shared" si="178"/>
        <v>44986</v>
      </c>
      <c r="AW906" s="12" t="str">
        <f>+VLOOKUP(X906,[2]Reference!BN:BO,2,FALSE)</f>
        <v>Fleet</v>
      </c>
      <c r="AX906" s="20" t="str">
        <f t="shared" si="179"/>
        <v>HB</v>
      </c>
      <c r="AY906" s="20" t="str">
        <f>VLOOKUP(AX906,[2]Reference!AH:AI,2,FALSE)</f>
        <v>LNER</v>
      </c>
      <c r="AZ906" s="20" t="str">
        <f>VLOOKUP(D906,[2]Reference!Q:V,6,FALSE)</f>
        <v>IC225</v>
      </c>
      <c r="BA906" s="20" t="str">
        <f>VLOOKUP(D906,[2]Reference!Q:V,3,FALSE)</f>
        <v>IC225</v>
      </c>
    </row>
    <row r="907" spans="1:53" ht="13.5" x14ac:dyDescent="0.25">
      <c r="A907" s="28" t="s">
        <v>1860</v>
      </c>
      <c r="B907" s="29">
        <v>44979</v>
      </c>
      <c r="C907" s="28" t="s">
        <v>54</v>
      </c>
      <c r="D907" s="28" t="s">
        <v>92</v>
      </c>
      <c r="E907" s="28" t="s">
        <v>93</v>
      </c>
      <c r="F907" s="28" t="s">
        <v>92</v>
      </c>
      <c r="G907" s="28" t="s">
        <v>121</v>
      </c>
      <c r="H907" s="28" t="s">
        <v>198</v>
      </c>
      <c r="I907" s="28" t="s">
        <v>209</v>
      </c>
      <c r="J907" s="28" t="s">
        <v>210</v>
      </c>
      <c r="K907" s="28" t="s">
        <v>124</v>
      </c>
      <c r="L907" s="28" t="s">
        <v>1861</v>
      </c>
      <c r="M907" s="28" t="s">
        <v>193</v>
      </c>
      <c r="N907" s="30">
        <v>7</v>
      </c>
      <c r="O907" s="30">
        <v>7</v>
      </c>
      <c r="P907" s="30">
        <v>0</v>
      </c>
      <c r="Q907" s="30">
        <v>1</v>
      </c>
      <c r="R907" s="30">
        <v>0</v>
      </c>
      <c r="S907" s="30">
        <v>0</v>
      </c>
      <c r="T907" s="30">
        <v>0</v>
      </c>
      <c r="U907" s="30">
        <v>2</v>
      </c>
      <c r="V907" s="30">
        <v>82</v>
      </c>
      <c r="W907" s="28" t="s">
        <v>1862</v>
      </c>
      <c r="X907" s="28" t="s">
        <v>119</v>
      </c>
      <c r="Y907" s="28" t="s">
        <v>66</v>
      </c>
      <c r="Z907" s="28" t="s">
        <v>928</v>
      </c>
      <c r="AA907" s="28" t="s">
        <v>926</v>
      </c>
      <c r="AB907" s="31">
        <v>1</v>
      </c>
      <c r="AC907" s="31">
        <v>0</v>
      </c>
      <c r="AD907" s="32">
        <v>1.18</v>
      </c>
      <c r="AE907" s="32">
        <v>1.18</v>
      </c>
      <c r="AF907" s="12" t="str">
        <f t="shared" si="168"/>
        <v>302579</v>
      </c>
      <c r="AG907" s="13" t="str">
        <f>VLOOKUP(D907,[2]Reference!$Q:$U,4,FALSE)</f>
        <v>Fleet</v>
      </c>
      <c r="AH907" s="13" t="str">
        <f>VLOOKUP(D907,[2]Reference!$Q:$U,5,FALSE)</f>
        <v>LNER</v>
      </c>
      <c r="AI907" s="14">
        <f t="shared" si="169"/>
        <v>1</v>
      </c>
      <c r="AJ907" s="14">
        <f t="shared" si="170"/>
        <v>0</v>
      </c>
      <c r="AK907" s="14">
        <f t="shared" si="171"/>
        <v>1</v>
      </c>
      <c r="AL907" s="15">
        <f t="shared" si="172"/>
        <v>0.17999999999999994</v>
      </c>
      <c r="AM907" s="14">
        <f t="shared" si="173"/>
        <v>7</v>
      </c>
      <c r="AN907" s="16">
        <f t="shared" si="174"/>
        <v>44982</v>
      </c>
      <c r="AO907" s="17">
        <f>VLOOKUP(B907,[2]Reference!D:E,2,1)</f>
        <v>202312</v>
      </c>
      <c r="AP907" s="12" t="str">
        <f t="shared" si="175"/>
        <v>7</v>
      </c>
      <c r="AQ907" s="18">
        <f t="shared" si="176"/>
        <v>1.18</v>
      </c>
      <c r="AR907" s="18">
        <f t="shared" si="177"/>
        <v>1.18</v>
      </c>
      <c r="AS907" s="13" t="str">
        <f>VLOOKUP(D907,[2]Reference!$Q:$U,3,FALSE)</f>
        <v>Azuma</v>
      </c>
      <c r="AT907" s="13" t="str">
        <f>VLOOKUP(D907,[2]Reference!Q:V,6,FALSE)</f>
        <v>Azuma</v>
      </c>
      <c r="AU907" s="13" t="str">
        <f>VLOOKUP(D907,[2]Reference!$Q:$U,2,FALSE)</f>
        <v>Hitachi - Class 801</v>
      </c>
      <c r="AV907" s="19">
        <f t="shared" si="178"/>
        <v>44986</v>
      </c>
      <c r="AW907" s="12" t="str">
        <f>+VLOOKUP(X907,[2]Reference!BN:BO,2,FALSE)</f>
        <v>Depot</v>
      </c>
      <c r="AX907" s="20" t="str">
        <f t="shared" si="179"/>
        <v>HB</v>
      </c>
      <c r="AY907" s="20" t="str">
        <f>VLOOKUP(AX907,[2]Reference!AH:AI,2,FALSE)</f>
        <v>LNER</v>
      </c>
      <c r="AZ907" s="20" t="str">
        <f>VLOOKUP(D907,[2]Reference!Q:V,6,FALSE)</f>
        <v>Azuma</v>
      </c>
      <c r="BA907" s="20" t="str">
        <f>VLOOKUP(D907,[2]Reference!Q:V,3,FALSE)</f>
        <v>Azuma</v>
      </c>
    </row>
    <row r="908" spans="1:53" ht="13.5" x14ac:dyDescent="0.25">
      <c r="A908" s="28" t="s">
        <v>1864</v>
      </c>
      <c r="B908" s="29">
        <v>44979</v>
      </c>
      <c r="C908" s="28" t="s">
        <v>54</v>
      </c>
      <c r="D908" s="28" t="s">
        <v>55</v>
      </c>
      <c r="E908" s="28" t="s">
        <v>56</v>
      </c>
      <c r="F908" s="28" t="s">
        <v>55</v>
      </c>
      <c r="G908" s="28" t="s">
        <v>231</v>
      </c>
      <c r="H908" s="28" t="s">
        <v>84</v>
      </c>
      <c r="I908" s="28" t="s">
        <v>251</v>
      </c>
      <c r="J908" s="28" t="s">
        <v>252</v>
      </c>
      <c r="K908" s="28" t="s">
        <v>919</v>
      </c>
      <c r="L908" s="28" t="s">
        <v>1865</v>
      </c>
      <c r="M908" s="28" t="s">
        <v>998</v>
      </c>
      <c r="N908" s="30">
        <v>25</v>
      </c>
      <c r="O908" s="30">
        <v>16</v>
      </c>
      <c r="P908" s="30">
        <v>9</v>
      </c>
      <c r="Q908" s="30">
        <v>0</v>
      </c>
      <c r="R908" s="30">
        <v>0</v>
      </c>
      <c r="S908" s="30">
        <v>0</v>
      </c>
      <c r="T908" s="30">
        <v>0</v>
      </c>
      <c r="U908" s="30">
        <v>1</v>
      </c>
      <c r="V908" s="30">
        <v>25</v>
      </c>
      <c r="W908" s="28" t="s">
        <v>1866</v>
      </c>
      <c r="X908" s="28" t="s">
        <v>80</v>
      </c>
      <c r="Y908" s="28" t="s">
        <v>66</v>
      </c>
      <c r="Z908" s="28" t="s">
        <v>928</v>
      </c>
      <c r="AA908" s="28" t="s">
        <v>926</v>
      </c>
      <c r="AB908" s="31">
        <v>0</v>
      </c>
      <c r="AC908" s="31">
        <v>0</v>
      </c>
      <c r="AD908" s="32">
        <v>0</v>
      </c>
      <c r="AE908" s="32">
        <v>0.57999999999999996</v>
      </c>
      <c r="AF908" s="12" t="str">
        <f t="shared" si="168"/>
        <v>303050</v>
      </c>
      <c r="AG908" s="13" t="str">
        <f>VLOOKUP(D908,[2]Reference!$Q:$U,4,FALSE)</f>
        <v>Fleet</v>
      </c>
      <c r="AH908" s="13" t="str">
        <f>VLOOKUP(D908,[2]Reference!$Q:$U,5,FALSE)</f>
        <v>LNER</v>
      </c>
      <c r="AI908" s="14">
        <f t="shared" si="169"/>
        <v>0</v>
      </c>
      <c r="AJ908" s="14">
        <f t="shared" si="170"/>
        <v>0</v>
      </c>
      <c r="AK908" s="14">
        <f t="shared" si="171"/>
        <v>0</v>
      </c>
      <c r="AL908" s="15">
        <f t="shared" si="172"/>
        <v>0</v>
      </c>
      <c r="AM908" s="14">
        <f t="shared" si="173"/>
        <v>25</v>
      </c>
      <c r="AN908" s="16">
        <f t="shared" si="174"/>
        <v>44982</v>
      </c>
      <c r="AO908" s="17">
        <f>VLOOKUP(B908,[2]Reference!D:E,2,1)</f>
        <v>202312</v>
      </c>
      <c r="AP908" s="12" t="str">
        <f t="shared" si="175"/>
        <v>7</v>
      </c>
      <c r="AQ908" s="18">
        <f t="shared" si="176"/>
        <v>0</v>
      </c>
      <c r="AR908" s="18">
        <f t="shared" si="177"/>
        <v>0.57999999999999996</v>
      </c>
      <c r="AS908" s="13" t="str">
        <f>VLOOKUP(D908,[2]Reference!$Q:$U,3,FALSE)</f>
        <v>Azuma</v>
      </c>
      <c r="AT908" s="13" t="str">
        <f>VLOOKUP(D908,[2]Reference!Q:V,6,FALSE)</f>
        <v>Azuma</v>
      </c>
      <c r="AU908" s="13" t="str">
        <f>VLOOKUP(D908,[2]Reference!$Q:$U,2,FALSE)</f>
        <v>Hitachi - Class 800</v>
      </c>
      <c r="AV908" s="19">
        <f t="shared" si="178"/>
        <v>44986</v>
      </c>
      <c r="AW908" s="12" t="str">
        <f>+VLOOKUP(X908,[2]Reference!BN:BO,2,FALSE)</f>
        <v>Fleet</v>
      </c>
      <c r="AX908" s="20" t="str">
        <f t="shared" si="179"/>
        <v>HB</v>
      </c>
      <c r="AY908" s="20" t="str">
        <f>VLOOKUP(AX908,[2]Reference!AH:AI,2,FALSE)</f>
        <v>LNER</v>
      </c>
      <c r="AZ908" s="20" t="str">
        <f>VLOOKUP(D908,[2]Reference!Q:V,6,FALSE)</f>
        <v>Azuma</v>
      </c>
      <c r="BA908" s="20" t="str">
        <f>VLOOKUP(D908,[2]Reference!Q:V,3,FALSE)</f>
        <v>Azuma</v>
      </c>
    </row>
    <row r="909" spans="1:53" ht="13.5" x14ac:dyDescent="0.25">
      <c r="A909" s="28" t="s">
        <v>1868</v>
      </c>
      <c r="B909" s="29">
        <v>44979</v>
      </c>
      <c r="C909" s="28" t="s">
        <v>54</v>
      </c>
      <c r="D909" s="28" t="s">
        <v>536</v>
      </c>
      <c r="E909" s="28" t="s">
        <v>537</v>
      </c>
      <c r="F909" s="28" t="s">
        <v>536</v>
      </c>
      <c r="G909" s="28" t="s">
        <v>72</v>
      </c>
      <c r="H909" s="28" t="s">
        <v>73</v>
      </c>
      <c r="I909" s="28" t="s">
        <v>843</v>
      </c>
      <c r="J909" s="28" t="s">
        <v>844</v>
      </c>
      <c r="K909" s="28" t="s">
        <v>163</v>
      </c>
      <c r="L909" s="28" t="s">
        <v>1869</v>
      </c>
      <c r="M909" s="28" t="s">
        <v>132</v>
      </c>
      <c r="N909" s="30">
        <v>4</v>
      </c>
      <c r="O909" s="30">
        <v>4</v>
      </c>
      <c r="P909" s="30">
        <v>0</v>
      </c>
      <c r="Q909" s="30">
        <v>0</v>
      </c>
      <c r="R909" s="30">
        <v>0</v>
      </c>
      <c r="S909" s="30">
        <v>0</v>
      </c>
      <c r="T909" s="30">
        <v>0</v>
      </c>
      <c r="U909" s="30">
        <v>1</v>
      </c>
      <c r="V909" s="30">
        <v>4</v>
      </c>
      <c r="W909" s="28" t="s">
        <v>1870</v>
      </c>
      <c r="X909" s="28" t="s">
        <v>80</v>
      </c>
      <c r="Y909" s="28" t="s">
        <v>66</v>
      </c>
      <c r="Z909" s="28" t="s">
        <v>928</v>
      </c>
      <c r="AA909" s="28" t="s">
        <v>926</v>
      </c>
      <c r="AB909" s="31">
        <v>0</v>
      </c>
      <c r="AC909" s="31">
        <v>0</v>
      </c>
      <c r="AD909" s="32">
        <v>0</v>
      </c>
      <c r="AE909" s="32">
        <v>0</v>
      </c>
      <c r="AF909" s="12" t="str">
        <f t="shared" si="168"/>
        <v>304629</v>
      </c>
      <c r="AG909" s="13" t="str">
        <f>VLOOKUP(D909,[2]Reference!$Q:$U,4,FALSE)</f>
        <v>Fleet</v>
      </c>
      <c r="AH909" s="13" t="str">
        <f>VLOOKUP(D909,[2]Reference!$Q:$U,5,FALSE)</f>
        <v>LNER</v>
      </c>
      <c r="AI909" s="14">
        <f t="shared" si="169"/>
        <v>0</v>
      </c>
      <c r="AJ909" s="14">
        <f t="shared" si="170"/>
        <v>0</v>
      </c>
      <c r="AK909" s="14">
        <f t="shared" si="171"/>
        <v>0</v>
      </c>
      <c r="AL909" s="15">
        <f t="shared" si="172"/>
        <v>0</v>
      </c>
      <c r="AM909" s="14">
        <f t="shared" si="173"/>
        <v>4</v>
      </c>
      <c r="AN909" s="16">
        <f t="shared" si="174"/>
        <v>44982</v>
      </c>
      <c r="AO909" s="17">
        <f>VLOOKUP(B909,[2]Reference!D:E,2,1)</f>
        <v>202312</v>
      </c>
      <c r="AP909" s="12" t="str">
        <f t="shared" si="175"/>
        <v>7</v>
      </c>
      <c r="AQ909" s="18">
        <f t="shared" si="176"/>
        <v>0</v>
      </c>
      <c r="AR909" s="18">
        <f t="shared" si="177"/>
        <v>0</v>
      </c>
      <c r="AS909" s="13" t="str">
        <f>VLOOKUP(D909,[2]Reference!$Q:$U,3,FALSE)</f>
        <v>IC225</v>
      </c>
      <c r="AT909" s="13" t="str">
        <f>VLOOKUP(D909,[2]Reference!Q:V,6,FALSE)</f>
        <v>IC225</v>
      </c>
      <c r="AU909" s="13" t="str">
        <f>VLOOKUP(D909,[2]Reference!$Q:$U,2,FALSE)</f>
        <v>MK4 DVT</v>
      </c>
      <c r="AV909" s="19">
        <f t="shared" si="178"/>
        <v>44986</v>
      </c>
      <c r="AW909" s="12" t="str">
        <f>+VLOOKUP(X909,[2]Reference!BN:BO,2,FALSE)</f>
        <v>Fleet</v>
      </c>
      <c r="AX909" s="20" t="str">
        <f t="shared" si="179"/>
        <v>HB</v>
      </c>
      <c r="AY909" s="20" t="str">
        <f>VLOOKUP(AX909,[2]Reference!AH:AI,2,FALSE)</f>
        <v>LNER</v>
      </c>
      <c r="AZ909" s="20" t="str">
        <f>VLOOKUP(D909,[2]Reference!Q:V,6,FALSE)</f>
        <v>IC225</v>
      </c>
      <c r="BA909" s="20" t="str">
        <f>VLOOKUP(D909,[2]Reference!Q:V,3,FALSE)</f>
        <v>IC225</v>
      </c>
    </row>
    <row r="910" spans="1:53" ht="13.5" x14ac:dyDescent="0.25">
      <c r="A910" s="28" t="s">
        <v>1872</v>
      </c>
      <c r="B910" s="29">
        <v>44981</v>
      </c>
      <c r="C910" s="28" t="s">
        <v>54</v>
      </c>
      <c r="D910" s="28" t="s">
        <v>92</v>
      </c>
      <c r="E910" s="28" t="s">
        <v>93</v>
      </c>
      <c r="F910" s="28" t="s">
        <v>92</v>
      </c>
      <c r="G910" s="28" t="s">
        <v>94</v>
      </c>
      <c r="H910" s="28" t="s">
        <v>138</v>
      </c>
      <c r="I910" s="28" t="s">
        <v>1498</v>
      </c>
      <c r="J910" s="28" t="s">
        <v>1499</v>
      </c>
      <c r="K910" s="28" t="s">
        <v>98</v>
      </c>
      <c r="L910" s="28" t="s">
        <v>1873</v>
      </c>
      <c r="M910" s="28" t="s">
        <v>375</v>
      </c>
      <c r="N910" s="30">
        <v>4</v>
      </c>
      <c r="O910" s="30">
        <v>4</v>
      </c>
      <c r="P910" s="30">
        <v>0</v>
      </c>
      <c r="Q910" s="30">
        <v>0</v>
      </c>
      <c r="R910" s="30">
        <v>0</v>
      </c>
      <c r="S910" s="30">
        <v>0</v>
      </c>
      <c r="T910" s="30">
        <v>0</v>
      </c>
      <c r="U910" s="30">
        <v>1</v>
      </c>
      <c r="V910" s="30">
        <v>4</v>
      </c>
      <c r="W910" s="28" t="s">
        <v>1874</v>
      </c>
      <c r="X910" s="28" t="s">
        <v>80</v>
      </c>
      <c r="Y910" s="28" t="s">
        <v>66</v>
      </c>
      <c r="Z910" s="28" t="s">
        <v>928</v>
      </c>
      <c r="AA910" s="28" t="s">
        <v>926</v>
      </c>
      <c r="AB910" s="31">
        <v>0</v>
      </c>
      <c r="AC910" s="31">
        <v>0</v>
      </c>
      <c r="AD910" s="32">
        <v>0</v>
      </c>
      <c r="AE910" s="32">
        <v>0</v>
      </c>
      <c r="AF910" s="12" t="str">
        <f t="shared" si="168"/>
        <v>308987</v>
      </c>
      <c r="AG910" s="13" t="str">
        <f>VLOOKUP(D910,[2]Reference!$Q:$U,4,FALSE)</f>
        <v>Fleet</v>
      </c>
      <c r="AH910" s="13" t="str">
        <f>VLOOKUP(D910,[2]Reference!$Q:$U,5,FALSE)</f>
        <v>LNER</v>
      </c>
      <c r="AI910" s="14">
        <f t="shared" si="169"/>
        <v>0</v>
      </c>
      <c r="AJ910" s="14">
        <f t="shared" si="170"/>
        <v>0</v>
      </c>
      <c r="AK910" s="14">
        <f t="shared" si="171"/>
        <v>0</v>
      </c>
      <c r="AL910" s="15">
        <f t="shared" si="172"/>
        <v>0</v>
      </c>
      <c r="AM910" s="14">
        <f t="shared" si="173"/>
        <v>4</v>
      </c>
      <c r="AN910" s="16">
        <f t="shared" si="174"/>
        <v>44982</v>
      </c>
      <c r="AO910" s="17">
        <f>VLOOKUP(B910,[2]Reference!D:E,2,1)</f>
        <v>202312</v>
      </c>
      <c r="AP910" s="12" t="str">
        <f t="shared" si="175"/>
        <v>7</v>
      </c>
      <c r="AQ910" s="18">
        <f t="shared" si="176"/>
        <v>0</v>
      </c>
      <c r="AR910" s="18">
        <f t="shared" si="177"/>
        <v>0</v>
      </c>
      <c r="AS910" s="13" t="str">
        <f>VLOOKUP(D910,[2]Reference!$Q:$U,3,FALSE)</f>
        <v>Azuma</v>
      </c>
      <c r="AT910" s="13" t="str">
        <f>VLOOKUP(D910,[2]Reference!Q:V,6,FALSE)</f>
        <v>Azuma</v>
      </c>
      <c r="AU910" s="13" t="str">
        <f>VLOOKUP(D910,[2]Reference!$Q:$U,2,FALSE)</f>
        <v>Hitachi - Class 801</v>
      </c>
      <c r="AV910" s="19">
        <f t="shared" si="178"/>
        <v>44988</v>
      </c>
      <c r="AW910" s="12" t="str">
        <f>+VLOOKUP(X910,[2]Reference!BN:BO,2,FALSE)</f>
        <v>Fleet</v>
      </c>
      <c r="AX910" s="20" t="str">
        <f t="shared" si="179"/>
        <v>HB</v>
      </c>
      <c r="AY910" s="20" t="str">
        <f>VLOOKUP(AX910,[2]Reference!AH:AI,2,FALSE)</f>
        <v>LNER</v>
      </c>
      <c r="AZ910" s="20" t="str">
        <f>VLOOKUP(D910,[2]Reference!Q:V,6,FALSE)</f>
        <v>Azuma</v>
      </c>
      <c r="BA910" s="20" t="str">
        <f>VLOOKUP(D910,[2]Reference!Q:V,3,FALSE)</f>
        <v>Azuma</v>
      </c>
    </row>
    <row r="911" spans="1:53" ht="13.5" x14ac:dyDescent="0.25">
      <c r="A911" s="28" t="s">
        <v>1875</v>
      </c>
      <c r="B911" s="29">
        <v>44983</v>
      </c>
      <c r="C911" s="28" t="s">
        <v>54</v>
      </c>
      <c r="D911" s="28" t="s">
        <v>92</v>
      </c>
      <c r="E911" s="28" t="s">
        <v>93</v>
      </c>
      <c r="F911" s="28" t="s">
        <v>92</v>
      </c>
      <c r="G911" s="28" t="s">
        <v>94</v>
      </c>
      <c r="H911" s="28" t="s">
        <v>258</v>
      </c>
      <c r="I911" s="28" t="s">
        <v>568</v>
      </c>
      <c r="J911" s="28" t="s">
        <v>569</v>
      </c>
      <c r="K911" s="28" t="s">
        <v>98</v>
      </c>
      <c r="L911" s="28" t="s">
        <v>1876</v>
      </c>
      <c r="M911" s="28" t="s">
        <v>375</v>
      </c>
      <c r="N911" s="30">
        <v>7</v>
      </c>
      <c r="O911" s="30">
        <v>7</v>
      </c>
      <c r="P911" s="30">
        <v>0</v>
      </c>
      <c r="Q911" s="30">
        <v>0</v>
      </c>
      <c r="R911" s="30">
        <v>0</v>
      </c>
      <c r="S911" s="30">
        <v>0</v>
      </c>
      <c r="T911" s="30">
        <v>0</v>
      </c>
      <c r="U911" s="30">
        <v>1</v>
      </c>
      <c r="V911" s="30">
        <v>7</v>
      </c>
      <c r="W911" s="28" t="s">
        <v>1877</v>
      </c>
      <c r="X911" s="28" t="s">
        <v>80</v>
      </c>
      <c r="Y911" s="28" t="s">
        <v>66</v>
      </c>
      <c r="Z911" s="28" t="s">
        <v>966</v>
      </c>
      <c r="AA911" s="28" t="s">
        <v>926</v>
      </c>
      <c r="AB911" s="31">
        <v>0</v>
      </c>
      <c r="AC911" s="31">
        <v>0</v>
      </c>
      <c r="AD911" s="32">
        <v>0</v>
      </c>
      <c r="AE911" s="32">
        <v>0</v>
      </c>
      <c r="AF911" s="12" t="str">
        <f t="shared" si="168"/>
        <v>313947</v>
      </c>
      <c r="AG911" s="13" t="str">
        <f>VLOOKUP(D911,[2]Reference!$Q:$U,4,FALSE)</f>
        <v>Fleet</v>
      </c>
      <c r="AH911" s="13" t="str">
        <f>VLOOKUP(D911,[2]Reference!$Q:$U,5,FALSE)</f>
        <v>LNER</v>
      </c>
      <c r="AI911" s="14">
        <f t="shared" si="169"/>
        <v>0</v>
      </c>
      <c r="AJ911" s="14">
        <f t="shared" si="170"/>
        <v>0</v>
      </c>
      <c r="AK911" s="14">
        <f t="shared" si="171"/>
        <v>0</v>
      </c>
      <c r="AL911" s="15">
        <f t="shared" si="172"/>
        <v>0</v>
      </c>
      <c r="AM911" s="14">
        <f t="shared" si="173"/>
        <v>7</v>
      </c>
      <c r="AN911" s="16">
        <f t="shared" si="174"/>
        <v>44989</v>
      </c>
      <c r="AO911" s="17">
        <f>VLOOKUP(B911,[2]Reference!D:E,2,1)</f>
        <v>202312</v>
      </c>
      <c r="AP911" s="12" t="str">
        <f t="shared" si="175"/>
        <v>7</v>
      </c>
      <c r="AQ911" s="18">
        <f t="shared" si="176"/>
        <v>0</v>
      </c>
      <c r="AR911" s="18">
        <f t="shared" si="177"/>
        <v>0</v>
      </c>
      <c r="AS911" s="13" t="str">
        <f>VLOOKUP(D911,[2]Reference!$Q:$U,3,FALSE)</f>
        <v>Azuma</v>
      </c>
      <c r="AT911" s="13" t="str">
        <f>VLOOKUP(D911,[2]Reference!Q:V,6,FALSE)</f>
        <v>Azuma</v>
      </c>
      <c r="AU911" s="13" t="str">
        <f>VLOOKUP(D911,[2]Reference!$Q:$U,2,FALSE)</f>
        <v>Hitachi - Class 801</v>
      </c>
      <c r="AV911" s="19">
        <f t="shared" si="178"/>
        <v>44990</v>
      </c>
      <c r="AW911" s="12" t="str">
        <f>+VLOOKUP(X911,[2]Reference!BN:BO,2,FALSE)</f>
        <v>Fleet</v>
      </c>
      <c r="AX911" s="20" t="str">
        <f t="shared" si="179"/>
        <v>HB</v>
      </c>
      <c r="AY911" s="20" t="str">
        <f>VLOOKUP(AX911,[2]Reference!AH:AI,2,FALSE)</f>
        <v>LNER</v>
      </c>
      <c r="AZ911" s="20" t="str">
        <f>VLOOKUP(D911,[2]Reference!Q:V,6,FALSE)</f>
        <v>Azuma</v>
      </c>
      <c r="BA911" s="20" t="str">
        <f>VLOOKUP(D911,[2]Reference!Q:V,3,FALSE)</f>
        <v>Azuma</v>
      </c>
    </row>
    <row r="912" spans="1:53" ht="13.5" x14ac:dyDescent="0.25">
      <c r="A912" s="28" t="s">
        <v>1880</v>
      </c>
      <c r="B912" s="29">
        <v>44984</v>
      </c>
      <c r="C912" s="28" t="s">
        <v>54</v>
      </c>
      <c r="D912" s="28" t="s">
        <v>92</v>
      </c>
      <c r="E912" s="28" t="s">
        <v>93</v>
      </c>
      <c r="F912" s="28" t="s">
        <v>92</v>
      </c>
      <c r="G912" s="28" t="s">
        <v>83</v>
      </c>
      <c r="H912" s="28" t="s">
        <v>84</v>
      </c>
      <c r="I912" s="28" t="s">
        <v>1016</v>
      </c>
      <c r="J912" s="28" t="s">
        <v>1017</v>
      </c>
      <c r="K912" s="28" t="s">
        <v>503</v>
      </c>
      <c r="L912" s="28" t="s">
        <v>1881</v>
      </c>
      <c r="M912" s="28" t="s">
        <v>793</v>
      </c>
      <c r="N912" s="30">
        <v>8</v>
      </c>
      <c r="O912" s="30">
        <v>8</v>
      </c>
      <c r="P912" s="30">
        <v>0</v>
      </c>
      <c r="Q912" s="30">
        <v>0</v>
      </c>
      <c r="R912" s="30">
        <v>0</v>
      </c>
      <c r="S912" s="30">
        <v>0</v>
      </c>
      <c r="T912" s="30">
        <v>0</v>
      </c>
      <c r="U912" s="30">
        <v>1</v>
      </c>
      <c r="V912" s="30">
        <v>8</v>
      </c>
      <c r="W912" s="28" t="s">
        <v>1882</v>
      </c>
      <c r="X912" s="28" t="s">
        <v>80</v>
      </c>
      <c r="Y912" s="28" t="s">
        <v>66</v>
      </c>
      <c r="Z912" s="28" t="s">
        <v>966</v>
      </c>
      <c r="AA912" s="28" t="s">
        <v>926</v>
      </c>
      <c r="AB912" s="31">
        <v>0</v>
      </c>
      <c r="AC912" s="31">
        <v>0</v>
      </c>
      <c r="AD912" s="32">
        <v>0</v>
      </c>
      <c r="AE912" s="32">
        <v>0.21</v>
      </c>
      <c r="AF912" s="12" t="str">
        <f t="shared" si="168"/>
        <v>316255</v>
      </c>
      <c r="AG912" s="13" t="str">
        <f>VLOOKUP(D912,[2]Reference!$Q:$U,4,FALSE)</f>
        <v>Fleet</v>
      </c>
      <c r="AH912" s="13" t="str">
        <f>VLOOKUP(D912,[2]Reference!$Q:$U,5,FALSE)</f>
        <v>LNER</v>
      </c>
      <c r="AI912" s="14">
        <f t="shared" si="169"/>
        <v>0</v>
      </c>
      <c r="AJ912" s="14">
        <f t="shared" si="170"/>
        <v>0</v>
      </c>
      <c r="AK912" s="14">
        <f t="shared" si="171"/>
        <v>0</v>
      </c>
      <c r="AL912" s="15">
        <f t="shared" si="172"/>
        <v>0</v>
      </c>
      <c r="AM912" s="14">
        <f t="shared" si="173"/>
        <v>8</v>
      </c>
      <c r="AN912" s="16">
        <f t="shared" si="174"/>
        <v>44989</v>
      </c>
      <c r="AO912" s="17">
        <f>VLOOKUP(B912,[2]Reference!D:E,2,1)</f>
        <v>202312</v>
      </c>
      <c r="AP912" s="12" t="str">
        <f t="shared" si="175"/>
        <v>7</v>
      </c>
      <c r="AQ912" s="18">
        <f t="shared" si="176"/>
        <v>0</v>
      </c>
      <c r="AR912" s="18">
        <f t="shared" si="177"/>
        <v>0.21</v>
      </c>
      <c r="AS912" s="13" t="str">
        <f>VLOOKUP(D912,[2]Reference!$Q:$U,3,FALSE)</f>
        <v>Azuma</v>
      </c>
      <c r="AT912" s="13" t="str">
        <f>VLOOKUP(D912,[2]Reference!Q:V,6,FALSE)</f>
        <v>Azuma</v>
      </c>
      <c r="AU912" s="13" t="str">
        <f>VLOOKUP(D912,[2]Reference!$Q:$U,2,FALSE)</f>
        <v>Hitachi - Class 801</v>
      </c>
      <c r="AV912" s="19">
        <f t="shared" si="178"/>
        <v>44991</v>
      </c>
      <c r="AW912" s="12" t="str">
        <f>+VLOOKUP(X912,[2]Reference!BN:BO,2,FALSE)</f>
        <v>Fleet</v>
      </c>
      <c r="AX912" s="20" t="str">
        <f t="shared" si="179"/>
        <v>HB</v>
      </c>
      <c r="AY912" s="20" t="str">
        <f>VLOOKUP(AX912,[2]Reference!AH:AI,2,FALSE)</f>
        <v>LNER</v>
      </c>
      <c r="AZ912" s="20" t="str">
        <f>VLOOKUP(D912,[2]Reference!Q:V,6,FALSE)</f>
        <v>Azuma</v>
      </c>
      <c r="BA912" s="20" t="str">
        <f>VLOOKUP(D912,[2]Reference!Q:V,3,FALSE)</f>
        <v>Azuma</v>
      </c>
    </row>
    <row r="913" spans="1:53" ht="13.5" x14ac:dyDescent="0.25">
      <c r="A913" s="28" t="s">
        <v>1883</v>
      </c>
      <c r="B913" s="29">
        <v>44984</v>
      </c>
      <c r="C913" s="28" t="s">
        <v>54</v>
      </c>
      <c r="D913" s="28" t="s">
        <v>92</v>
      </c>
      <c r="E913" s="28" t="s">
        <v>93</v>
      </c>
      <c r="F913" s="28" t="s">
        <v>92</v>
      </c>
      <c r="G913" s="28" t="s">
        <v>146</v>
      </c>
      <c r="H913" s="28" t="s">
        <v>84</v>
      </c>
      <c r="I913" s="28" t="s">
        <v>85</v>
      </c>
      <c r="J913" s="28" t="s">
        <v>86</v>
      </c>
      <c r="K913" s="28" t="s">
        <v>996</v>
      </c>
      <c r="L913" s="28" t="s">
        <v>1884</v>
      </c>
      <c r="M913" s="28" t="s">
        <v>899</v>
      </c>
      <c r="N913" s="30">
        <v>233</v>
      </c>
      <c r="O913" s="30">
        <v>63</v>
      </c>
      <c r="P913" s="30">
        <v>170</v>
      </c>
      <c r="Q913" s="30">
        <v>0</v>
      </c>
      <c r="R913" s="30">
        <v>0</v>
      </c>
      <c r="S913" s="30">
        <v>0</v>
      </c>
      <c r="T913" s="30">
        <v>0</v>
      </c>
      <c r="U913" s="30">
        <v>13</v>
      </c>
      <c r="V913" s="30">
        <v>233</v>
      </c>
      <c r="W913" s="28" t="s">
        <v>1885</v>
      </c>
      <c r="X913" s="28" t="s">
        <v>80</v>
      </c>
      <c r="Y913" s="28" t="s">
        <v>66</v>
      </c>
      <c r="Z913" s="28" t="s">
        <v>966</v>
      </c>
      <c r="AA913" s="28" t="s">
        <v>926</v>
      </c>
      <c r="AB913" s="31">
        <v>0</v>
      </c>
      <c r="AC913" s="31">
        <v>0</v>
      </c>
      <c r="AD913" s="32">
        <v>0.93</v>
      </c>
      <c r="AE913" s="32">
        <v>6.53</v>
      </c>
      <c r="AF913" s="12" t="str">
        <f t="shared" si="168"/>
        <v>316354</v>
      </c>
      <c r="AG913" s="13" t="str">
        <f>VLOOKUP(D913,[2]Reference!$Q:$U,4,FALSE)</f>
        <v>Fleet</v>
      </c>
      <c r="AH913" s="13" t="str">
        <f>VLOOKUP(D913,[2]Reference!$Q:$U,5,FALSE)</f>
        <v>LNER</v>
      </c>
      <c r="AI913" s="14">
        <f t="shared" si="169"/>
        <v>0</v>
      </c>
      <c r="AJ913" s="14">
        <f t="shared" si="170"/>
        <v>0</v>
      </c>
      <c r="AK913" s="14">
        <f t="shared" si="171"/>
        <v>0</v>
      </c>
      <c r="AL913" s="15">
        <f t="shared" si="172"/>
        <v>0.93</v>
      </c>
      <c r="AM913" s="14">
        <f t="shared" si="173"/>
        <v>233</v>
      </c>
      <c r="AN913" s="16">
        <f t="shared" si="174"/>
        <v>44989</v>
      </c>
      <c r="AO913" s="17">
        <f>VLOOKUP(B913,[2]Reference!D:E,2,1)</f>
        <v>202312</v>
      </c>
      <c r="AP913" s="12" t="str">
        <f t="shared" si="175"/>
        <v>7</v>
      </c>
      <c r="AQ913" s="18">
        <f t="shared" si="176"/>
        <v>0.93</v>
      </c>
      <c r="AR913" s="18">
        <f t="shared" si="177"/>
        <v>6.53</v>
      </c>
      <c r="AS913" s="13" t="str">
        <f>VLOOKUP(D913,[2]Reference!$Q:$U,3,FALSE)</f>
        <v>Azuma</v>
      </c>
      <c r="AT913" s="13" t="str">
        <f>VLOOKUP(D913,[2]Reference!Q:V,6,FALSE)</f>
        <v>Azuma</v>
      </c>
      <c r="AU913" s="13" t="str">
        <f>VLOOKUP(D913,[2]Reference!$Q:$U,2,FALSE)</f>
        <v>Hitachi - Class 801</v>
      </c>
      <c r="AV913" s="19">
        <f t="shared" si="178"/>
        <v>44991</v>
      </c>
      <c r="AW913" s="12" t="str">
        <f>+VLOOKUP(X913,[2]Reference!BN:BO,2,FALSE)</f>
        <v>Fleet</v>
      </c>
      <c r="AX913" s="20" t="str">
        <f t="shared" si="179"/>
        <v>HB</v>
      </c>
      <c r="AY913" s="20" t="str">
        <f>VLOOKUP(AX913,[2]Reference!AH:AI,2,FALSE)</f>
        <v>LNER</v>
      </c>
      <c r="AZ913" s="20" t="str">
        <f>VLOOKUP(D913,[2]Reference!Q:V,6,FALSE)</f>
        <v>Azuma</v>
      </c>
      <c r="BA913" s="20" t="str">
        <f>VLOOKUP(D913,[2]Reference!Q:V,3,FALSE)</f>
        <v>Azuma</v>
      </c>
    </row>
    <row r="914" spans="1:53" ht="13.5" x14ac:dyDescent="0.25">
      <c r="A914" s="28" t="s">
        <v>1888</v>
      </c>
      <c r="B914" s="29">
        <v>44985</v>
      </c>
      <c r="C914" s="28" t="s">
        <v>54</v>
      </c>
      <c r="D914" s="28" t="s">
        <v>161</v>
      </c>
      <c r="E914" s="28" t="s">
        <v>162</v>
      </c>
      <c r="F914" s="28" t="s">
        <v>161</v>
      </c>
      <c r="G914" s="28" t="s">
        <v>72</v>
      </c>
      <c r="H914" s="28" t="s">
        <v>339</v>
      </c>
      <c r="I914" s="28" t="s">
        <v>340</v>
      </c>
      <c r="J914" s="28" t="s">
        <v>341</v>
      </c>
      <c r="K914" s="28" t="s">
        <v>1879</v>
      </c>
      <c r="L914" s="28" t="s">
        <v>1889</v>
      </c>
      <c r="M914" s="28" t="s">
        <v>165</v>
      </c>
      <c r="N914" s="30">
        <v>12</v>
      </c>
      <c r="O914" s="30">
        <v>3</v>
      </c>
      <c r="P914" s="30">
        <v>9</v>
      </c>
      <c r="Q914" s="30">
        <v>0</v>
      </c>
      <c r="R914" s="30">
        <v>0</v>
      </c>
      <c r="S914" s="30">
        <v>0</v>
      </c>
      <c r="T914" s="30">
        <v>0</v>
      </c>
      <c r="U914" s="30">
        <v>3</v>
      </c>
      <c r="V914" s="30">
        <v>12</v>
      </c>
      <c r="W914" s="28" t="s">
        <v>1890</v>
      </c>
      <c r="X914" s="28" t="s">
        <v>80</v>
      </c>
      <c r="Y914" s="28" t="s">
        <v>66</v>
      </c>
      <c r="Z914" s="28" t="s">
        <v>966</v>
      </c>
      <c r="AA914" s="28" t="s">
        <v>926</v>
      </c>
      <c r="AB914" s="31">
        <v>0</v>
      </c>
      <c r="AC914" s="31">
        <v>0</v>
      </c>
      <c r="AD914" s="32">
        <v>0</v>
      </c>
      <c r="AE914" s="32">
        <v>0</v>
      </c>
      <c r="AF914" s="12" t="str">
        <f t="shared" si="168"/>
        <v>317802</v>
      </c>
      <c r="AG914" s="13" t="str">
        <f>VLOOKUP(D914,[2]Reference!$Q:$U,4,FALSE)</f>
        <v>Fleet</v>
      </c>
      <c r="AH914" s="13" t="str">
        <f>VLOOKUP(D914,[2]Reference!$Q:$U,5,FALSE)</f>
        <v>LNER</v>
      </c>
      <c r="AI914" s="14">
        <f t="shared" si="169"/>
        <v>0</v>
      </c>
      <c r="AJ914" s="14">
        <f t="shared" si="170"/>
        <v>0</v>
      </c>
      <c r="AK914" s="14">
        <f t="shared" si="171"/>
        <v>0</v>
      </c>
      <c r="AL914" s="15">
        <f t="shared" si="172"/>
        <v>0</v>
      </c>
      <c r="AM914" s="14">
        <f t="shared" si="173"/>
        <v>12</v>
      </c>
      <c r="AN914" s="16">
        <f t="shared" si="174"/>
        <v>44989</v>
      </c>
      <c r="AO914" s="17">
        <f>VLOOKUP(B914,[2]Reference!D:E,2,1)</f>
        <v>202312</v>
      </c>
      <c r="AP914" s="12" t="str">
        <f t="shared" si="175"/>
        <v>7</v>
      </c>
      <c r="AQ914" s="18">
        <f t="shared" si="176"/>
        <v>0</v>
      </c>
      <c r="AR914" s="18">
        <f t="shared" si="177"/>
        <v>0</v>
      </c>
      <c r="AS914" s="13" t="str">
        <f>VLOOKUP(D914,[2]Reference!$Q:$U,3,FALSE)</f>
        <v>IC225</v>
      </c>
      <c r="AT914" s="13" t="str">
        <f>VLOOKUP(D914,[2]Reference!Q:V,6,FALSE)</f>
        <v>IC225</v>
      </c>
      <c r="AU914" s="13" t="str">
        <f>VLOOKUP(D914,[2]Reference!$Q:$U,2,FALSE)</f>
        <v>MK4 Coach</v>
      </c>
      <c r="AV914" s="19">
        <f t="shared" si="178"/>
        <v>44992</v>
      </c>
      <c r="AW914" s="12" t="str">
        <f>+VLOOKUP(X914,[2]Reference!BN:BO,2,FALSE)</f>
        <v>Fleet</v>
      </c>
      <c r="AX914" s="20" t="str">
        <f t="shared" si="179"/>
        <v>HB</v>
      </c>
      <c r="AY914" s="20" t="str">
        <f>VLOOKUP(AX914,[2]Reference!AH:AI,2,FALSE)</f>
        <v>LNER</v>
      </c>
      <c r="AZ914" s="20" t="str">
        <f>VLOOKUP(D914,[2]Reference!Q:V,6,FALSE)</f>
        <v>IC225</v>
      </c>
      <c r="BA914" s="20" t="str">
        <f>VLOOKUP(D914,[2]Reference!Q:V,3,FALSE)</f>
        <v>IC225</v>
      </c>
    </row>
    <row r="915" spans="1:53" ht="13.5" x14ac:dyDescent="0.25">
      <c r="A915" s="28" t="s">
        <v>1892</v>
      </c>
      <c r="B915" s="29">
        <v>44985</v>
      </c>
      <c r="C915" s="28" t="s">
        <v>54</v>
      </c>
      <c r="D915" s="28" t="s">
        <v>92</v>
      </c>
      <c r="E915" s="28" t="s">
        <v>93</v>
      </c>
      <c r="F915" s="28" t="s">
        <v>92</v>
      </c>
      <c r="G915" s="28" t="s">
        <v>72</v>
      </c>
      <c r="H915" s="28" t="s">
        <v>95</v>
      </c>
      <c r="I915" s="28" t="s">
        <v>292</v>
      </c>
      <c r="J915" s="28" t="s">
        <v>293</v>
      </c>
      <c r="K915" s="28" t="s">
        <v>163</v>
      </c>
      <c r="L915" s="28" t="s">
        <v>1893</v>
      </c>
      <c r="M915" s="28" t="s">
        <v>100</v>
      </c>
      <c r="N915" s="30">
        <v>3</v>
      </c>
      <c r="O915" s="30">
        <v>3</v>
      </c>
      <c r="P915" s="30">
        <v>0</v>
      </c>
      <c r="Q915" s="30">
        <v>0</v>
      </c>
      <c r="R915" s="30">
        <v>0</v>
      </c>
      <c r="S915" s="30">
        <v>0</v>
      </c>
      <c r="T915" s="30">
        <v>0</v>
      </c>
      <c r="U915" s="30">
        <v>1</v>
      </c>
      <c r="V915" s="30">
        <v>3</v>
      </c>
      <c r="W915" s="28" t="s">
        <v>1894</v>
      </c>
      <c r="X915" s="28" t="s">
        <v>80</v>
      </c>
      <c r="Y915" s="28" t="s">
        <v>66</v>
      </c>
      <c r="Z915" s="28" t="s">
        <v>966</v>
      </c>
      <c r="AA915" s="28" t="s">
        <v>926</v>
      </c>
      <c r="AB915" s="31">
        <v>0</v>
      </c>
      <c r="AC915" s="31">
        <v>0</v>
      </c>
      <c r="AD915" s="32">
        <v>0</v>
      </c>
      <c r="AE915" s="32">
        <v>0</v>
      </c>
      <c r="AF915" s="12" t="str">
        <f t="shared" si="168"/>
        <v>318698</v>
      </c>
      <c r="AG915" s="13" t="str">
        <f>VLOOKUP(D915,[2]Reference!$Q:$U,4,FALSE)</f>
        <v>Fleet</v>
      </c>
      <c r="AH915" s="13" t="str">
        <f>VLOOKUP(D915,[2]Reference!$Q:$U,5,FALSE)</f>
        <v>LNER</v>
      </c>
      <c r="AI915" s="14">
        <f t="shared" si="169"/>
        <v>0</v>
      </c>
      <c r="AJ915" s="14">
        <f t="shared" si="170"/>
        <v>0</v>
      </c>
      <c r="AK915" s="14">
        <f t="shared" si="171"/>
        <v>0</v>
      </c>
      <c r="AL915" s="15">
        <f t="shared" si="172"/>
        <v>0</v>
      </c>
      <c r="AM915" s="14">
        <f t="shared" si="173"/>
        <v>3</v>
      </c>
      <c r="AN915" s="16">
        <f t="shared" si="174"/>
        <v>44989</v>
      </c>
      <c r="AO915" s="17">
        <f>VLOOKUP(B915,[2]Reference!D:E,2,1)</f>
        <v>202312</v>
      </c>
      <c r="AP915" s="12" t="str">
        <f t="shared" si="175"/>
        <v>7</v>
      </c>
      <c r="AQ915" s="18">
        <f t="shared" si="176"/>
        <v>0</v>
      </c>
      <c r="AR915" s="18">
        <f t="shared" si="177"/>
        <v>0</v>
      </c>
      <c r="AS915" s="13" t="str">
        <f>VLOOKUP(D915,[2]Reference!$Q:$U,3,FALSE)</f>
        <v>Azuma</v>
      </c>
      <c r="AT915" s="13" t="str">
        <f>VLOOKUP(D915,[2]Reference!Q:V,6,FALSE)</f>
        <v>Azuma</v>
      </c>
      <c r="AU915" s="13" t="str">
        <f>VLOOKUP(D915,[2]Reference!$Q:$U,2,FALSE)</f>
        <v>Hitachi - Class 801</v>
      </c>
      <c r="AV915" s="19">
        <f t="shared" si="178"/>
        <v>44992</v>
      </c>
      <c r="AW915" s="12" t="str">
        <f>+VLOOKUP(X915,[2]Reference!BN:BO,2,FALSE)</f>
        <v>Fleet</v>
      </c>
      <c r="AX915" s="20" t="str">
        <f t="shared" si="179"/>
        <v>HB</v>
      </c>
      <c r="AY915" s="20" t="str">
        <f>VLOOKUP(AX915,[2]Reference!AH:AI,2,FALSE)</f>
        <v>LNER</v>
      </c>
      <c r="AZ915" s="20" t="str">
        <f>VLOOKUP(D915,[2]Reference!Q:V,6,FALSE)</f>
        <v>Azuma</v>
      </c>
      <c r="BA915" s="20" t="str">
        <f>VLOOKUP(D915,[2]Reference!Q:V,3,FALSE)</f>
        <v>Azuma</v>
      </c>
    </row>
    <row r="916" spans="1:53" ht="13.5" x14ac:dyDescent="0.25">
      <c r="A916" s="28" t="s">
        <v>1895</v>
      </c>
      <c r="B916" s="29">
        <v>44985</v>
      </c>
      <c r="C916" s="28" t="s">
        <v>54</v>
      </c>
      <c r="D916" s="28" t="s">
        <v>92</v>
      </c>
      <c r="E916" s="28" t="s">
        <v>93</v>
      </c>
      <c r="F916" s="28" t="s">
        <v>92</v>
      </c>
      <c r="G916" s="28" t="s">
        <v>83</v>
      </c>
      <c r="H916" s="28" t="s">
        <v>198</v>
      </c>
      <c r="I916" s="28" t="s">
        <v>199</v>
      </c>
      <c r="J916" s="28" t="s">
        <v>200</v>
      </c>
      <c r="K916" s="28" t="s">
        <v>503</v>
      </c>
      <c r="L916" s="28" t="s">
        <v>1896</v>
      </c>
      <c r="M916" s="28" t="s">
        <v>935</v>
      </c>
      <c r="N916" s="30">
        <v>6</v>
      </c>
      <c r="O916" s="30">
        <v>6</v>
      </c>
      <c r="P916" s="30">
        <v>0</v>
      </c>
      <c r="Q916" s="30">
        <v>0</v>
      </c>
      <c r="R916" s="30">
        <v>0</v>
      </c>
      <c r="S916" s="30">
        <v>0</v>
      </c>
      <c r="T916" s="30">
        <v>0</v>
      </c>
      <c r="U916" s="30">
        <v>1</v>
      </c>
      <c r="V916" s="30">
        <v>6</v>
      </c>
      <c r="W916" s="28" t="s">
        <v>1897</v>
      </c>
      <c r="X916" s="28" t="s">
        <v>119</v>
      </c>
      <c r="Y916" s="28" t="s">
        <v>66</v>
      </c>
      <c r="Z916" s="28" t="s">
        <v>966</v>
      </c>
      <c r="AA916" s="28" t="s">
        <v>926</v>
      </c>
      <c r="AB916" s="31">
        <v>0</v>
      </c>
      <c r="AC916" s="31">
        <v>0</v>
      </c>
      <c r="AD916" s="32">
        <v>0</v>
      </c>
      <c r="AE916" s="32">
        <v>0</v>
      </c>
      <c r="AF916" s="12" t="str">
        <f t="shared" si="168"/>
        <v>318939</v>
      </c>
      <c r="AG916" s="13" t="str">
        <f>VLOOKUP(D916,[2]Reference!$Q:$U,4,FALSE)</f>
        <v>Fleet</v>
      </c>
      <c r="AH916" s="13" t="str">
        <f>VLOOKUP(D916,[2]Reference!$Q:$U,5,FALSE)</f>
        <v>LNER</v>
      </c>
      <c r="AI916" s="14">
        <f t="shared" si="169"/>
        <v>0</v>
      </c>
      <c r="AJ916" s="14">
        <f t="shared" si="170"/>
        <v>0</v>
      </c>
      <c r="AK916" s="14">
        <f t="shared" si="171"/>
        <v>0</v>
      </c>
      <c r="AL916" s="15">
        <f t="shared" si="172"/>
        <v>0</v>
      </c>
      <c r="AM916" s="14">
        <f t="shared" si="173"/>
        <v>6</v>
      </c>
      <c r="AN916" s="16">
        <f t="shared" si="174"/>
        <v>44989</v>
      </c>
      <c r="AO916" s="17">
        <f>VLOOKUP(B916,[2]Reference!D:E,2,1)</f>
        <v>202312</v>
      </c>
      <c r="AP916" s="12" t="str">
        <f t="shared" si="175"/>
        <v>7</v>
      </c>
      <c r="AQ916" s="18">
        <f t="shared" si="176"/>
        <v>0</v>
      </c>
      <c r="AR916" s="18">
        <f t="shared" si="177"/>
        <v>0</v>
      </c>
      <c r="AS916" s="13" t="str">
        <f>VLOOKUP(D916,[2]Reference!$Q:$U,3,FALSE)</f>
        <v>Azuma</v>
      </c>
      <c r="AT916" s="13" t="str">
        <f>VLOOKUP(D916,[2]Reference!Q:V,6,FALSE)</f>
        <v>Azuma</v>
      </c>
      <c r="AU916" s="13" t="str">
        <f>VLOOKUP(D916,[2]Reference!$Q:$U,2,FALSE)</f>
        <v>Hitachi - Class 801</v>
      </c>
      <c r="AV916" s="19">
        <f t="shared" si="178"/>
        <v>44992</v>
      </c>
      <c r="AW916" s="12" t="str">
        <f>+VLOOKUP(X916,[2]Reference!BN:BO,2,FALSE)</f>
        <v>Depot</v>
      </c>
      <c r="AX916" s="20" t="str">
        <f t="shared" si="179"/>
        <v>HB</v>
      </c>
      <c r="AY916" s="20" t="str">
        <f>VLOOKUP(AX916,[2]Reference!AH:AI,2,FALSE)</f>
        <v>LNER</v>
      </c>
      <c r="AZ916" s="20" t="str">
        <f>VLOOKUP(D916,[2]Reference!Q:V,6,FALSE)</f>
        <v>Azuma</v>
      </c>
      <c r="BA916" s="20" t="str">
        <f>VLOOKUP(D916,[2]Reference!Q:V,3,FALSE)</f>
        <v>Azuma</v>
      </c>
    </row>
    <row r="917" spans="1:53" ht="13.5" x14ac:dyDescent="0.25">
      <c r="A917" s="28" t="s">
        <v>1898</v>
      </c>
      <c r="B917" s="29">
        <v>44986</v>
      </c>
      <c r="C917" s="28" t="s">
        <v>54</v>
      </c>
      <c r="D917" s="28" t="s">
        <v>814</v>
      </c>
      <c r="E917" s="28" t="s">
        <v>815</v>
      </c>
      <c r="F917" s="28" t="s">
        <v>814</v>
      </c>
      <c r="G917" s="28" t="s">
        <v>72</v>
      </c>
      <c r="H917" s="28" t="s">
        <v>112</v>
      </c>
      <c r="I917" s="28" t="s">
        <v>1215</v>
      </c>
      <c r="J917" s="28" t="s">
        <v>1216</v>
      </c>
      <c r="K917" s="28" t="s">
        <v>359</v>
      </c>
      <c r="L917" s="28" t="s">
        <v>1899</v>
      </c>
      <c r="M917" s="28" t="s">
        <v>296</v>
      </c>
      <c r="N917" s="30">
        <v>0</v>
      </c>
      <c r="O917" s="30">
        <v>0</v>
      </c>
      <c r="P917" s="30">
        <v>0</v>
      </c>
      <c r="Q917" s="30">
        <v>0</v>
      </c>
      <c r="R917" s="30">
        <v>0</v>
      </c>
      <c r="S917" s="30">
        <v>1</v>
      </c>
      <c r="T917" s="30">
        <v>0</v>
      </c>
      <c r="U917" s="30">
        <v>1</v>
      </c>
      <c r="V917" s="30">
        <v>6</v>
      </c>
      <c r="W917" s="28" t="s">
        <v>1900</v>
      </c>
      <c r="X917" s="28" t="s">
        <v>119</v>
      </c>
      <c r="Y917" s="28" t="s">
        <v>66</v>
      </c>
      <c r="Z917" s="28" t="s">
        <v>966</v>
      </c>
      <c r="AA917" s="28" t="s">
        <v>926</v>
      </c>
      <c r="AB917" s="31">
        <v>0</v>
      </c>
      <c r="AC917" s="31">
        <v>1</v>
      </c>
      <c r="AD917" s="32">
        <v>1</v>
      </c>
      <c r="AE917" s="32">
        <v>1</v>
      </c>
      <c r="AF917" s="12" t="str">
        <f t="shared" si="168"/>
        <v>320511</v>
      </c>
      <c r="AG917" s="13" t="str">
        <f>VLOOKUP(D917,[2]Reference!$Q:$U,4,FALSE)</f>
        <v>Fleet</v>
      </c>
      <c r="AH917" s="13" t="str">
        <f>VLOOKUP(D917,[2]Reference!$Q:$U,5,FALSE)</f>
        <v>LNER</v>
      </c>
      <c r="AI917" s="14">
        <f t="shared" si="169"/>
        <v>0</v>
      </c>
      <c r="AJ917" s="14">
        <f t="shared" si="170"/>
        <v>0.5</v>
      </c>
      <c r="AK917" s="14">
        <f t="shared" si="171"/>
        <v>0.5</v>
      </c>
      <c r="AL917" s="15">
        <f t="shared" si="172"/>
        <v>0.5</v>
      </c>
      <c r="AM917" s="14">
        <f t="shared" si="173"/>
        <v>0</v>
      </c>
      <c r="AN917" s="16">
        <f t="shared" si="174"/>
        <v>44989</v>
      </c>
      <c r="AO917" s="17">
        <f>VLOOKUP(B917,[2]Reference!D:E,2,1)</f>
        <v>202312</v>
      </c>
      <c r="AP917" s="12" t="str">
        <f t="shared" si="175"/>
        <v>7</v>
      </c>
      <c r="AQ917" s="18">
        <f t="shared" si="176"/>
        <v>1</v>
      </c>
      <c r="AR917" s="18">
        <f t="shared" si="177"/>
        <v>1</v>
      </c>
      <c r="AS917" s="13" t="str">
        <f>VLOOKUP(D917,[2]Reference!$Q:$U,3,FALSE)</f>
        <v>Azuma</v>
      </c>
      <c r="AT917" s="13" t="str">
        <f>VLOOKUP(D917,[2]Reference!Q:V,6,FALSE)</f>
        <v>Depot</v>
      </c>
      <c r="AU917" s="13" t="str">
        <f>VLOOKUP(D917,[2]Reference!$Q:$U,2,FALSE)</f>
        <v>Neville Hill</v>
      </c>
      <c r="AV917" s="19">
        <f t="shared" si="178"/>
        <v>44993</v>
      </c>
      <c r="AW917" s="12" t="str">
        <f>+VLOOKUP(X917,[2]Reference!BN:BO,2,FALSE)</f>
        <v>Depot</v>
      </c>
      <c r="AX917" s="20" t="str">
        <f t="shared" si="179"/>
        <v>HB</v>
      </c>
      <c r="AY917" s="20" t="str">
        <f>VLOOKUP(AX917,[2]Reference!AH:AI,2,FALSE)</f>
        <v>LNER</v>
      </c>
      <c r="AZ917" s="20" t="str">
        <f>VLOOKUP(D917,[2]Reference!Q:V,6,FALSE)</f>
        <v>Depot</v>
      </c>
      <c r="BA917" s="20" t="str">
        <f>VLOOKUP(D917,[2]Reference!Q:V,3,FALSE)</f>
        <v>Azuma</v>
      </c>
    </row>
    <row r="918" spans="1:53" ht="13.5" x14ac:dyDescent="0.25">
      <c r="A918" s="28" t="s">
        <v>1901</v>
      </c>
      <c r="B918" s="29">
        <v>44986</v>
      </c>
      <c r="C918" s="28" t="s">
        <v>54</v>
      </c>
      <c r="D918" s="28" t="s">
        <v>70</v>
      </c>
      <c r="E918" s="28" t="s">
        <v>71</v>
      </c>
      <c r="F918" s="28" t="s">
        <v>70</v>
      </c>
      <c r="G918" s="28" t="s">
        <v>129</v>
      </c>
      <c r="H918" s="28" t="s">
        <v>339</v>
      </c>
      <c r="I918" s="28" t="s">
        <v>411</v>
      </c>
      <c r="J918" s="28" t="s">
        <v>412</v>
      </c>
      <c r="K918" s="28" t="s">
        <v>179</v>
      </c>
      <c r="L918" s="28" t="s">
        <v>1902</v>
      </c>
      <c r="M918" s="28" t="s">
        <v>419</v>
      </c>
      <c r="N918" s="30">
        <v>22</v>
      </c>
      <c r="O918" s="30">
        <v>22</v>
      </c>
      <c r="P918" s="30">
        <v>0</v>
      </c>
      <c r="Q918" s="30">
        <v>0</v>
      </c>
      <c r="R918" s="30">
        <v>0</v>
      </c>
      <c r="S918" s="30">
        <v>0</v>
      </c>
      <c r="T918" s="30">
        <v>0</v>
      </c>
      <c r="U918" s="30">
        <v>1</v>
      </c>
      <c r="V918" s="30">
        <v>22</v>
      </c>
      <c r="W918" s="28" t="s">
        <v>1903</v>
      </c>
      <c r="X918" s="28" t="s">
        <v>80</v>
      </c>
      <c r="Y918" s="28" t="s">
        <v>66</v>
      </c>
      <c r="Z918" s="28" t="s">
        <v>966</v>
      </c>
      <c r="AA918" s="28" t="s">
        <v>926</v>
      </c>
      <c r="AB918" s="31">
        <v>0</v>
      </c>
      <c r="AC918" s="31">
        <v>0</v>
      </c>
      <c r="AD918" s="32">
        <v>0</v>
      </c>
      <c r="AE918" s="32">
        <v>0.85</v>
      </c>
      <c r="AF918" s="12" t="str">
        <f t="shared" si="168"/>
        <v>321525</v>
      </c>
      <c r="AG918" s="13" t="str">
        <f>VLOOKUP(D918,[2]Reference!$Q:$U,4,FALSE)</f>
        <v>Fleet</v>
      </c>
      <c r="AH918" s="13" t="str">
        <f>VLOOKUP(D918,[2]Reference!$Q:$U,5,FALSE)</f>
        <v>LNER</v>
      </c>
      <c r="AI918" s="14">
        <f t="shared" si="169"/>
        <v>0</v>
      </c>
      <c r="AJ918" s="14">
        <f t="shared" si="170"/>
        <v>0</v>
      </c>
      <c r="AK918" s="14">
        <f t="shared" si="171"/>
        <v>0</v>
      </c>
      <c r="AL918" s="15">
        <f t="shared" si="172"/>
        <v>0</v>
      </c>
      <c r="AM918" s="14">
        <f t="shared" si="173"/>
        <v>22</v>
      </c>
      <c r="AN918" s="16">
        <f t="shared" si="174"/>
        <v>44989</v>
      </c>
      <c r="AO918" s="17">
        <f>VLOOKUP(B918,[2]Reference!D:E,2,1)</f>
        <v>202312</v>
      </c>
      <c r="AP918" s="12" t="str">
        <f t="shared" si="175"/>
        <v>7</v>
      </c>
      <c r="AQ918" s="18">
        <f t="shared" si="176"/>
        <v>0</v>
      </c>
      <c r="AR918" s="18">
        <f t="shared" si="177"/>
        <v>0.85</v>
      </c>
      <c r="AS918" s="13" t="str">
        <f>VLOOKUP(D918,[2]Reference!$Q:$U,3,FALSE)</f>
        <v>IC225</v>
      </c>
      <c r="AT918" s="13" t="str">
        <f>VLOOKUP(D918,[2]Reference!Q:V,6,FALSE)</f>
        <v>IC225</v>
      </c>
      <c r="AU918" s="13" t="str">
        <f>VLOOKUP(D918,[2]Reference!$Q:$U,2,FALSE)</f>
        <v>Cl 91 Loco</v>
      </c>
      <c r="AV918" s="19">
        <f t="shared" si="178"/>
        <v>44993</v>
      </c>
      <c r="AW918" s="12" t="str">
        <f>+VLOOKUP(X918,[2]Reference!BN:BO,2,FALSE)</f>
        <v>Fleet</v>
      </c>
      <c r="AX918" s="20" t="str">
        <f t="shared" si="179"/>
        <v>HB</v>
      </c>
      <c r="AY918" s="20" t="str">
        <f>VLOOKUP(AX918,[2]Reference!AH:AI,2,FALSE)</f>
        <v>LNER</v>
      </c>
      <c r="AZ918" s="20" t="str">
        <f>VLOOKUP(D918,[2]Reference!Q:V,6,FALSE)</f>
        <v>IC225</v>
      </c>
      <c r="BA918" s="20" t="str">
        <f>VLOOKUP(D918,[2]Reference!Q:V,3,FALSE)</f>
        <v>IC225</v>
      </c>
    </row>
    <row r="919" spans="1:53" ht="13.5" x14ac:dyDescent="0.25">
      <c r="A919" s="28" t="s">
        <v>1904</v>
      </c>
      <c r="B919" s="29">
        <v>44986</v>
      </c>
      <c r="C919" s="28" t="s">
        <v>54</v>
      </c>
      <c r="D919" s="28" t="s">
        <v>92</v>
      </c>
      <c r="E919" s="28" t="s">
        <v>93</v>
      </c>
      <c r="F919" s="28" t="s">
        <v>92</v>
      </c>
      <c r="G919" s="28" t="s">
        <v>129</v>
      </c>
      <c r="H919" s="28" t="s">
        <v>84</v>
      </c>
      <c r="I919" s="28" t="s">
        <v>1016</v>
      </c>
      <c r="J919" s="28" t="s">
        <v>1017</v>
      </c>
      <c r="K919" s="28" t="s">
        <v>1283</v>
      </c>
      <c r="L919" s="28" t="s">
        <v>1905</v>
      </c>
      <c r="M919" s="28" t="s">
        <v>869</v>
      </c>
      <c r="N919" s="30">
        <v>8</v>
      </c>
      <c r="O919" s="30">
        <v>8</v>
      </c>
      <c r="P919" s="30">
        <v>0</v>
      </c>
      <c r="Q919" s="30">
        <v>0</v>
      </c>
      <c r="R919" s="30">
        <v>0</v>
      </c>
      <c r="S919" s="30">
        <v>0</v>
      </c>
      <c r="T919" s="30">
        <v>0</v>
      </c>
      <c r="U919" s="30">
        <v>1</v>
      </c>
      <c r="V919" s="30">
        <v>8</v>
      </c>
      <c r="W919" s="28" t="s">
        <v>1906</v>
      </c>
      <c r="X919" s="28" t="s">
        <v>80</v>
      </c>
      <c r="Y919" s="28" t="s">
        <v>66</v>
      </c>
      <c r="Z919" s="28" t="s">
        <v>966</v>
      </c>
      <c r="AA919" s="28" t="s">
        <v>926</v>
      </c>
      <c r="AB919" s="31">
        <v>0</v>
      </c>
      <c r="AC919" s="31">
        <v>0</v>
      </c>
      <c r="AD919" s="32">
        <v>0</v>
      </c>
      <c r="AE919" s="32">
        <v>0</v>
      </c>
      <c r="AF919" s="12" t="str">
        <f t="shared" si="168"/>
        <v>321536</v>
      </c>
      <c r="AG919" s="13" t="str">
        <f>VLOOKUP(D919,[2]Reference!$Q:$U,4,FALSE)</f>
        <v>Fleet</v>
      </c>
      <c r="AH919" s="13" t="str">
        <f>VLOOKUP(D919,[2]Reference!$Q:$U,5,FALSE)</f>
        <v>LNER</v>
      </c>
      <c r="AI919" s="14">
        <f t="shared" si="169"/>
        <v>0</v>
      </c>
      <c r="AJ919" s="14">
        <f t="shared" si="170"/>
        <v>0</v>
      </c>
      <c r="AK919" s="14">
        <f t="shared" si="171"/>
        <v>0</v>
      </c>
      <c r="AL919" s="15">
        <f t="shared" si="172"/>
        <v>0</v>
      </c>
      <c r="AM919" s="14">
        <f t="shared" si="173"/>
        <v>8</v>
      </c>
      <c r="AN919" s="16">
        <f t="shared" si="174"/>
        <v>44989</v>
      </c>
      <c r="AO919" s="17">
        <f>VLOOKUP(B919,[2]Reference!D:E,2,1)</f>
        <v>202312</v>
      </c>
      <c r="AP919" s="12" t="str">
        <f t="shared" si="175"/>
        <v>7</v>
      </c>
      <c r="AQ919" s="18">
        <f t="shared" si="176"/>
        <v>0</v>
      </c>
      <c r="AR919" s="18">
        <f t="shared" si="177"/>
        <v>0</v>
      </c>
      <c r="AS919" s="13" t="str">
        <f>VLOOKUP(D919,[2]Reference!$Q:$U,3,FALSE)</f>
        <v>Azuma</v>
      </c>
      <c r="AT919" s="13" t="str">
        <f>VLOOKUP(D919,[2]Reference!Q:V,6,FALSE)</f>
        <v>Azuma</v>
      </c>
      <c r="AU919" s="13" t="str">
        <f>VLOOKUP(D919,[2]Reference!$Q:$U,2,FALSE)</f>
        <v>Hitachi - Class 801</v>
      </c>
      <c r="AV919" s="19">
        <f t="shared" si="178"/>
        <v>44993</v>
      </c>
      <c r="AW919" s="12" t="str">
        <f>+VLOOKUP(X919,[2]Reference!BN:BO,2,FALSE)</f>
        <v>Fleet</v>
      </c>
      <c r="AX919" s="20" t="str">
        <f t="shared" si="179"/>
        <v>HB</v>
      </c>
      <c r="AY919" s="20" t="str">
        <f>VLOOKUP(AX919,[2]Reference!AH:AI,2,FALSE)</f>
        <v>LNER</v>
      </c>
      <c r="AZ919" s="20" t="str">
        <f>VLOOKUP(D919,[2]Reference!Q:V,6,FALSE)</f>
        <v>Azuma</v>
      </c>
      <c r="BA919" s="20" t="str">
        <f>VLOOKUP(D919,[2]Reference!Q:V,3,FALSE)</f>
        <v>Azuma</v>
      </c>
    </row>
    <row r="920" spans="1:53" ht="13.5" x14ac:dyDescent="0.25">
      <c r="A920" s="28" t="s">
        <v>1907</v>
      </c>
      <c r="B920" s="29">
        <v>44987</v>
      </c>
      <c r="C920" s="28" t="s">
        <v>54</v>
      </c>
      <c r="D920" s="28" t="s">
        <v>536</v>
      </c>
      <c r="E920" s="28" t="s">
        <v>537</v>
      </c>
      <c r="F920" s="28" t="s">
        <v>536</v>
      </c>
      <c r="G920" s="28" t="s">
        <v>72</v>
      </c>
      <c r="H920" s="28" t="s">
        <v>95</v>
      </c>
      <c r="I920" s="28" t="s">
        <v>555</v>
      </c>
      <c r="J920" s="28" t="s">
        <v>556</v>
      </c>
      <c r="K920" s="28" t="s">
        <v>1304</v>
      </c>
      <c r="L920" s="28" t="s">
        <v>1619</v>
      </c>
      <c r="M920" s="28" t="s">
        <v>324</v>
      </c>
      <c r="N920" s="30">
        <v>35</v>
      </c>
      <c r="O920" s="30">
        <v>11</v>
      </c>
      <c r="P920" s="30">
        <v>24</v>
      </c>
      <c r="Q920" s="30">
        <v>0</v>
      </c>
      <c r="R920" s="30">
        <v>0</v>
      </c>
      <c r="S920" s="30">
        <v>0</v>
      </c>
      <c r="T920" s="30">
        <v>0</v>
      </c>
      <c r="U920" s="30">
        <v>3</v>
      </c>
      <c r="V920" s="30">
        <v>35</v>
      </c>
      <c r="W920" s="28" t="s">
        <v>1908</v>
      </c>
      <c r="X920" s="28" t="s">
        <v>80</v>
      </c>
      <c r="Y920" s="28" t="s">
        <v>66</v>
      </c>
      <c r="Z920" s="28" t="s">
        <v>966</v>
      </c>
      <c r="AA920" s="28" t="s">
        <v>926</v>
      </c>
      <c r="AB920" s="31">
        <v>0</v>
      </c>
      <c r="AC920" s="31">
        <v>0</v>
      </c>
      <c r="AD920" s="32">
        <v>0</v>
      </c>
      <c r="AE920" s="32">
        <v>0</v>
      </c>
      <c r="AF920" s="12" t="str">
        <f t="shared" si="168"/>
        <v>323608</v>
      </c>
      <c r="AG920" s="13" t="str">
        <f>VLOOKUP(D920,[2]Reference!$Q:$U,4,FALSE)</f>
        <v>Fleet</v>
      </c>
      <c r="AH920" s="13" t="str">
        <f>VLOOKUP(D920,[2]Reference!$Q:$U,5,FALSE)</f>
        <v>LNER</v>
      </c>
      <c r="AI920" s="14">
        <f t="shared" si="169"/>
        <v>0</v>
      </c>
      <c r="AJ920" s="14">
        <f t="shared" si="170"/>
        <v>0</v>
      </c>
      <c r="AK920" s="14">
        <f t="shared" si="171"/>
        <v>0</v>
      </c>
      <c r="AL920" s="15">
        <f t="shared" si="172"/>
        <v>0</v>
      </c>
      <c r="AM920" s="14">
        <f t="shared" si="173"/>
        <v>35</v>
      </c>
      <c r="AN920" s="16">
        <f t="shared" si="174"/>
        <v>44989</v>
      </c>
      <c r="AO920" s="17">
        <f>VLOOKUP(B920,[2]Reference!D:E,2,1)</f>
        <v>202312</v>
      </c>
      <c r="AP920" s="12" t="str">
        <f t="shared" si="175"/>
        <v>7</v>
      </c>
      <c r="AQ920" s="18">
        <f t="shared" si="176"/>
        <v>0</v>
      </c>
      <c r="AR920" s="18">
        <f t="shared" si="177"/>
        <v>0</v>
      </c>
      <c r="AS920" s="13" t="str">
        <f>VLOOKUP(D920,[2]Reference!$Q:$U,3,FALSE)</f>
        <v>IC225</v>
      </c>
      <c r="AT920" s="13" t="str">
        <f>VLOOKUP(D920,[2]Reference!Q:V,6,FALSE)</f>
        <v>IC225</v>
      </c>
      <c r="AU920" s="13" t="str">
        <f>VLOOKUP(D920,[2]Reference!$Q:$U,2,FALSE)</f>
        <v>MK4 DVT</v>
      </c>
      <c r="AV920" s="19">
        <f t="shared" si="178"/>
        <v>44994</v>
      </c>
      <c r="AW920" s="12" t="str">
        <f>+VLOOKUP(X920,[2]Reference!BN:BO,2,FALSE)</f>
        <v>Fleet</v>
      </c>
      <c r="AX920" s="20" t="str">
        <f t="shared" si="179"/>
        <v>HB</v>
      </c>
      <c r="AY920" s="20" t="str">
        <f>VLOOKUP(AX920,[2]Reference!AH:AI,2,FALSE)</f>
        <v>LNER</v>
      </c>
      <c r="AZ920" s="20" t="str">
        <f>VLOOKUP(D920,[2]Reference!Q:V,6,FALSE)</f>
        <v>IC225</v>
      </c>
      <c r="BA920" s="20" t="str">
        <f>VLOOKUP(D920,[2]Reference!Q:V,3,FALSE)</f>
        <v>IC225</v>
      </c>
    </row>
    <row r="921" spans="1:53" ht="13.5" x14ac:dyDescent="0.25">
      <c r="A921" s="28" t="s">
        <v>1909</v>
      </c>
      <c r="B921" s="29">
        <v>44987</v>
      </c>
      <c r="C921" s="28" t="s">
        <v>54</v>
      </c>
      <c r="D921" s="28" t="s">
        <v>92</v>
      </c>
      <c r="E921" s="28" t="s">
        <v>93</v>
      </c>
      <c r="F921" s="28" t="s">
        <v>92</v>
      </c>
      <c r="G921" s="28" t="s">
        <v>154</v>
      </c>
      <c r="H921" s="28" t="s">
        <v>95</v>
      </c>
      <c r="I921" s="28" t="s">
        <v>96</v>
      </c>
      <c r="J921" s="28" t="s">
        <v>97</v>
      </c>
      <c r="K921" s="28" t="s">
        <v>155</v>
      </c>
      <c r="L921" s="28" t="s">
        <v>1910</v>
      </c>
      <c r="M921" s="28" t="s">
        <v>478</v>
      </c>
      <c r="N921" s="30">
        <v>23</v>
      </c>
      <c r="O921" s="30">
        <v>19</v>
      </c>
      <c r="P921" s="30">
        <v>4</v>
      </c>
      <c r="Q921" s="30">
        <v>0</v>
      </c>
      <c r="R921" s="30">
        <v>0</v>
      </c>
      <c r="S921" s="30">
        <v>0</v>
      </c>
      <c r="T921" s="30">
        <v>0</v>
      </c>
      <c r="U921" s="30">
        <v>3</v>
      </c>
      <c r="V921" s="30">
        <v>23</v>
      </c>
      <c r="W921" s="28" t="s">
        <v>1911</v>
      </c>
      <c r="X921" s="28" t="s">
        <v>80</v>
      </c>
      <c r="Y921" s="28" t="s">
        <v>66</v>
      </c>
      <c r="Z921" s="28" t="s">
        <v>966</v>
      </c>
      <c r="AA921" s="28" t="s">
        <v>926</v>
      </c>
      <c r="AB921" s="31">
        <v>0</v>
      </c>
      <c r="AC921" s="31">
        <v>0</v>
      </c>
      <c r="AD921" s="32">
        <v>0</v>
      </c>
      <c r="AE921" s="32">
        <v>0.64</v>
      </c>
      <c r="AF921" s="12" t="str">
        <f t="shared" si="168"/>
        <v>323625</v>
      </c>
      <c r="AG921" s="13" t="str">
        <f>VLOOKUP(D921,[2]Reference!$Q:$U,4,FALSE)</f>
        <v>Fleet</v>
      </c>
      <c r="AH921" s="13" t="str">
        <f>VLOOKUP(D921,[2]Reference!$Q:$U,5,FALSE)</f>
        <v>LNER</v>
      </c>
      <c r="AI921" s="14">
        <f t="shared" si="169"/>
        <v>0</v>
      </c>
      <c r="AJ921" s="14">
        <f t="shared" si="170"/>
        <v>0</v>
      </c>
      <c r="AK921" s="14">
        <f t="shared" si="171"/>
        <v>0</v>
      </c>
      <c r="AL921" s="15">
        <f t="shared" si="172"/>
        <v>0</v>
      </c>
      <c r="AM921" s="14">
        <f t="shared" si="173"/>
        <v>23</v>
      </c>
      <c r="AN921" s="16">
        <f t="shared" si="174"/>
        <v>44989</v>
      </c>
      <c r="AO921" s="17">
        <f>VLOOKUP(B921,[2]Reference!D:E,2,1)</f>
        <v>202312</v>
      </c>
      <c r="AP921" s="12" t="str">
        <f t="shared" si="175"/>
        <v>7</v>
      </c>
      <c r="AQ921" s="18">
        <f t="shared" si="176"/>
        <v>0</v>
      </c>
      <c r="AR921" s="18">
        <f t="shared" si="177"/>
        <v>0.64</v>
      </c>
      <c r="AS921" s="13" t="str">
        <f>VLOOKUP(D921,[2]Reference!$Q:$U,3,FALSE)</f>
        <v>Azuma</v>
      </c>
      <c r="AT921" s="13" t="str">
        <f>VLOOKUP(D921,[2]Reference!Q:V,6,FALSE)</f>
        <v>Azuma</v>
      </c>
      <c r="AU921" s="13" t="str">
        <f>VLOOKUP(D921,[2]Reference!$Q:$U,2,FALSE)</f>
        <v>Hitachi - Class 801</v>
      </c>
      <c r="AV921" s="19">
        <f t="shared" si="178"/>
        <v>44994</v>
      </c>
      <c r="AW921" s="12" t="str">
        <f>+VLOOKUP(X921,[2]Reference!BN:BO,2,FALSE)</f>
        <v>Fleet</v>
      </c>
      <c r="AX921" s="20" t="str">
        <f t="shared" si="179"/>
        <v>HB</v>
      </c>
      <c r="AY921" s="20" t="str">
        <f>VLOOKUP(AX921,[2]Reference!AH:AI,2,FALSE)</f>
        <v>LNER</v>
      </c>
      <c r="AZ921" s="20" t="str">
        <f>VLOOKUP(D921,[2]Reference!Q:V,6,FALSE)</f>
        <v>Azuma</v>
      </c>
      <c r="BA921" s="20" t="str">
        <f>VLOOKUP(D921,[2]Reference!Q:V,3,FALSE)</f>
        <v>Azuma</v>
      </c>
    </row>
    <row r="922" spans="1:53" ht="13.5" x14ac:dyDescent="0.25">
      <c r="A922" s="28" t="s">
        <v>1914</v>
      </c>
      <c r="B922" s="29">
        <v>44988</v>
      </c>
      <c r="C922" s="28" t="s">
        <v>54</v>
      </c>
      <c r="D922" s="28" t="s">
        <v>55</v>
      </c>
      <c r="E922" s="28" t="s">
        <v>56</v>
      </c>
      <c r="F922" s="28" t="s">
        <v>55</v>
      </c>
      <c r="G922" s="28" t="s">
        <v>129</v>
      </c>
      <c r="H922" s="28" t="s">
        <v>73</v>
      </c>
      <c r="I922" s="28" t="s">
        <v>739</v>
      </c>
      <c r="J922" s="28" t="s">
        <v>740</v>
      </c>
      <c r="K922" s="28" t="s">
        <v>179</v>
      </c>
      <c r="L922" s="28" t="s">
        <v>1915</v>
      </c>
      <c r="M922" s="28" t="s">
        <v>459</v>
      </c>
      <c r="N922" s="30">
        <v>40</v>
      </c>
      <c r="O922" s="30">
        <v>14</v>
      </c>
      <c r="P922" s="30">
        <v>26</v>
      </c>
      <c r="Q922" s="30">
        <v>0</v>
      </c>
      <c r="R922" s="30">
        <v>0</v>
      </c>
      <c r="S922" s="30">
        <v>0</v>
      </c>
      <c r="T922" s="30">
        <v>0</v>
      </c>
      <c r="U922" s="30">
        <v>6</v>
      </c>
      <c r="V922" s="30">
        <v>40</v>
      </c>
      <c r="W922" s="28" t="s">
        <v>1916</v>
      </c>
      <c r="X922" s="28" t="s">
        <v>80</v>
      </c>
      <c r="Y922" s="28" t="s">
        <v>66</v>
      </c>
      <c r="Z922" s="28" t="s">
        <v>966</v>
      </c>
      <c r="AA922" s="28" t="s">
        <v>926</v>
      </c>
      <c r="AB922" s="31">
        <v>0</v>
      </c>
      <c r="AC922" s="31">
        <v>0</v>
      </c>
      <c r="AD922" s="32">
        <v>0</v>
      </c>
      <c r="AE922" s="32">
        <v>0.9</v>
      </c>
      <c r="AF922" s="12" t="str">
        <f t="shared" si="168"/>
        <v>326461</v>
      </c>
      <c r="AG922" s="13" t="str">
        <f>VLOOKUP(D922,[2]Reference!$Q:$U,4,FALSE)</f>
        <v>Fleet</v>
      </c>
      <c r="AH922" s="13" t="str">
        <f>VLOOKUP(D922,[2]Reference!$Q:$U,5,FALSE)</f>
        <v>LNER</v>
      </c>
      <c r="AI922" s="14">
        <f t="shared" si="169"/>
        <v>0</v>
      </c>
      <c r="AJ922" s="14">
        <f t="shared" si="170"/>
        <v>0</v>
      </c>
      <c r="AK922" s="14">
        <f t="shared" si="171"/>
        <v>0</v>
      </c>
      <c r="AL922" s="15">
        <f t="shared" si="172"/>
        <v>0</v>
      </c>
      <c r="AM922" s="14">
        <f t="shared" si="173"/>
        <v>40</v>
      </c>
      <c r="AN922" s="16">
        <f t="shared" si="174"/>
        <v>44989</v>
      </c>
      <c r="AO922" s="17">
        <f>VLOOKUP(B922,[2]Reference!D:E,2,1)</f>
        <v>202312</v>
      </c>
      <c r="AP922" s="12" t="str">
        <f t="shared" si="175"/>
        <v>7</v>
      </c>
      <c r="AQ922" s="18">
        <f t="shared" si="176"/>
        <v>0</v>
      </c>
      <c r="AR922" s="18">
        <f t="shared" si="177"/>
        <v>0.9</v>
      </c>
      <c r="AS922" s="13" t="str">
        <f>VLOOKUP(D922,[2]Reference!$Q:$U,3,FALSE)</f>
        <v>Azuma</v>
      </c>
      <c r="AT922" s="13" t="str">
        <f>VLOOKUP(D922,[2]Reference!Q:V,6,FALSE)</f>
        <v>Azuma</v>
      </c>
      <c r="AU922" s="13" t="str">
        <f>VLOOKUP(D922,[2]Reference!$Q:$U,2,FALSE)</f>
        <v>Hitachi - Class 800</v>
      </c>
      <c r="AV922" s="19">
        <f t="shared" si="178"/>
        <v>44995</v>
      </c>
      <c r="AW922" s="12" t="str">
        <f>+VLOOKUP(X922,[2]Reference!BN:BO,2,FALSE)</f>
        <v>Fleet</v>
      </c>
      <c r="AX922" s="20" t="str">
        <f t="shared" si="179"/>
        <v>HB</v>
      </c>
      <c r="AY922" s="20" t="str">
        <f>VLOOKUP(AX922,[2]Reference!AH:AI,2,FALSE)</f>
        <v>LNER</v>
      </c>
      <c r="AZ922" s="20" t="str">
        <f>VLOOKUP(D922,[2]Reference!Q:V,6,FALSE)</f>
        <v>Azuma</v>
      </c>
      <c r="BA922" s="20" t="str">
        <f>VLOOKUP(D922,[2]Reference!Q:V,3,FALSE)</f>
        <v>Azuma</v>
      </c>
    </row>
    <row r="923" spans="1:53" ht="13.5" x14ac:dyDescent="0.25">
      <c r="A923" s="28" t="s">
        <v>1918</v>
      </c>
      <c r="B923" s="29">
        <v>44989</v>
      </c>
      <c r="C923" s="28" t="s">
        <v>54</v>
      </c>
      <c r="D923" s="28" t="s">
        <v>283</v>
      </c>
      <c r="E923" s="28" t="s">
        <v>284</v>
      </c>
      <c r="F923" s="28" t="s">
        <v>283</v>
      </c>
      <c r="G923" s="28" t="s">
        <v>129</v>
      </c>
      <c r="H923" s="28" t="s">
        <v>112</v>
      </c>
      <c r="I923" s="28" t="s">
        <v>1228</v>
      </c>
      <c r="J923" s="28" t="s">
        <v>1229</v>
      </c>
      <c r="K923" s="28" t="s">
        <v>287</v>
      </c>
      <c r="L923" s="28" t="s">
        <v>1919</v>
      </c>
      <c r="M923" s="28" t="s">
        <v>947</v>
      </c>
      <c r="N923" s="30">
        <v>8</v>
      </c>
      <c r="O923" s="30">
        <v>0</v>
      </c>
      <c r="P923" s="30">
        <v>8</v>
      </c>
      <c r="Q923" s="30">
        <v>0</v>
      </c>
      <c r="R923" s="30">
        <v>0</v>
      </c>
      <c r="S923" s="30">
        <v>0</v>
      </c>
      <c r="T923" s="30">
        <v>0</v>
      </c>
      <c r="U923" s="30">
        <v>1</v>
      </c>
      <c r="V923" s="30">
        <v>8</v>
      </c>
      <c r="W923" s="28" t="s">
        <v>1920</v>
      </c>
      <c r="X923" s="28" t="s">
        <v>119</v>
      </c>
      <c r="Y923" s="28" t="s">
        <v>66</v>
      </c>
      <c r="Z923" s="28" t="s">
        <v>966</v>
      </c>
      <c r="AA923" s="28" t="s">
        <v>926</v>
      </c>
      <c r="AB923" s="31">
        <v>0</v>
      </c>
      <c r="AC923" s="31">
        <v>0</v>
      </c>
      <c r="AD923" s="32">
        <v>0</v>
      </c>
      <c r="AE923" s="32">
        <v>0</v>
      </c>
      <c r="AF923" s="12" t="str">
        <f t="shared" si="168"/>
        <v>328630</v>
      </c>
      <c r="AG923" s="13" t="str">
        <f>VLOOKUP(D923,[2]Reference!$Q:$U,4,FALSE)</f>
        <v>Fleet</v>
      </c>
      <c r="AH923" s="13" t="str">
        <f>VLOOKUP(D923,[2]Reference!$Q:$U,5,FALSE)</f>
        <v>LNER</v>
      </c>
      <c r="AI923" s="14">
        <f t="shared" si="169"/>
        <v>0</v>
      </c>
      <c r="AJ923" s="14">
        <f t="shared" si="170"/>
        <v>0</v>
      </c>
      <c r="AK923" s="14">
        <f t="shared" si="171"/>
        <v>0</v>
      </c>
      <c r="AL923" s="15">
        <f t="shared" si="172"/>
        <v>0</v>
      </c>
      <c r="AM923" s="14">
        <f t="shared" si="173"/>
        <v>8</v>
      </c>
      <c r="AN923" s="16">
        <f t="shared" si="174"/>
        <v>44989</v>
      </c>
      <c r="AO923" s="17">
        <f>VLOOKUP(B923,[2]Reference!D:E,2,1)</f>
        <v>202312</v>
      </c>
      <c r="AP923" s="12" t="str">
        <f t="shared" si="175"/>
        <v>7</v>
      </c>
      <c r="AQ923" s="18">
        <f t="shared" si="176"/>
        <v>0</v>
      </c>
      <c r="AR923" s="18">
        <f t="shared" si="177"/>
        <v>0</v>
      </c>
      <c r="AS923" s="13" t="str">
        <f>VLOOKUP(D923,[2]Reference!$Q:$U,3,FALSE)</f>
        <v>Azuma</v>
      </c>
      <c r="AT923" s="13" t="str">
        <f>VLOOKUP(D923,[2]Reference!Q:V,6,FALSE)</f>
        <v>Depot</v>
      </c>
      <c r="AU923" s="13" t="str">
        <f>VLOOKUP(D923,[2]Reference!$Q:$U,2,FALSE)</f>
        <v>Hitachi - Doncaster Carr</v>
      </c>
      <c r="AV923" s="19">
        <f t="shared" si="178"/>
        <v>44996</v>
      </c>
      <c r="AW923" s="12" t="str">
        <f>+VLOOKUP(X923,[2]Reference!BN:BO,2,FALSE)</f>
        <v>Depot</v>
      </c>
      <c r="AX923" s="20" t="str">
        <f t="shared" si="179"/>
        <v>HB</v>
      </c>
      <c r="AY923" s="20" t="str">
        <f>VLOOKUP(AX923,[2]Reference!AH:AI,2,FALSE)</f>
        <v>LNER</v>
      </c>
      <c r="AZ923" s="20" t="str">
        <f>VLOOKUP(D923,[2]Reference!Q:V,6,FALSE)</f>
        <v>Depot</v>
      </c>
      <c r="BA923" s="20" t="str">
        <f>VLOOKUP(D923,[2]Reference!Q:V,3,FALSE)</f>
        <v>Azuma</v>
      </c>
    </row>
    <row r="924" spans="1:53" ht="13.5" x14ac:dyDescent="0.25">
      <c r="A924" s="28" t="s">
        <v>1921</v>
      </c>
      <c r="B924" s="29">
        <v>44989</v>
      </c>
      <c r="C924" s="28" t="s">
        <v>54</v>
      </c>
      <c r="D924" s="28" t="s">
        <v>215</v>
      </c>
      <c r="E924" s="28" t="s">
        <v>216</v>
      </c>
      <c r="F924" s="28" t="s">
        <v>215</v>
      </c>
      <c r="G924" s="28" t="s">
        <v>129</v>
      </c>
      <c r="H924" s="28" t="s">
        <v>217</v>
      </c>
      <c r="I924" s="28" t="s">
        <v>218</v>
      </c>
      <c r="J924" s="28" t="s">
        <v>219</v>
      </c>
      <c r="K924" s="28" t="s">
        <v>172</v>
      </c>
      <c r="L924" s="28" t="s">
        <v>1922</v>
      </c>
      <c r="M924" s="28" t="s">
        <v>894</v>
      </c>
      <c r="N924" s="30">
        <v>9</v>
      </c>
      <c r="O924" s="30">
        <v>9</v>
      </c>
      <c r="P924" s="30">
        <v>0</v>
      </c>
      <c r="Q924" s="30">
        <v>0</v>
      </c>
      <c r="R924" s="30">
        <v>0</v>
      </c>
      <c r="S924" s="30">
        <v>0</v>
      </c>
      <c r="T924" s="30">
        <v>0</v>
      </c>
      <c r="U924" s="30">
        <v>1</v>
      </c>
      <c r="V924" s="30">
        <v>9</v>
      </c>
      <c r="W924" s="28" t="s">
        <v>1923</v>
      </c>
      <c r="X924" s="28" t="s">
        <v>119</v>
      </c>
      <c r="Y924" s="28" t="s">
        <v>66</v>
      </c>
      <c r="Z924" s="28" t="s">
        <v>966</v>
      </c>
      <c r="AA924" s="28" t="s">
        <v>926</v>
      </c>
      <c r="AB924" s="31">
        <v>0</v>
      </c>
      <c r="AC924" s="31">
        <v>0</v>
      </c>
      <c r="AD924" s="32">
        <v>0</v>
      </c>
      <c r="AE924" s="32">
        <v>0</v>
      </c>
      <c r="AF924" s="12" t="str">
        <f t="shared" si="168"/>
        <v>330133</v>
      </c>
      <c r="AG924" s="13" t="str">
        <f>VLOOKUP(D924,[2]Reference!$Q:$U,4,FALSE)</f>
        <v>Fleet</v>
      </c>
      <c r="AH924" s="13" t="str">
        <f>VLOOKUP(D924,[2]Reference!$Q:$U,5,FALSE)</f>
        <v>LNER</v>
      </c>
      <c r="AI924" s="14">
        <f t="shared" si="169"/>
        <v>0</v>
      </c>
      <c r="AJ924" s="14">
        <f t="shared" si="170"/>
        <v>0</v>
      </c>
      <c r="AK924" s="14">
        <f t="shared" si="171"/>
        <v>0</v>
      </c>
      <c r="AL924" s="15">
        <f t="shared" si="172"/>
        <v>0</v>
      </c>
      <c r="AM924" s="14">
        <f t="shared" si="173"/>
        <v>9</v>
      </c>
      <c r="AN924" s="16">
        <f t="shared" si="174"/>
        <v>44989</v>
      </c>
      <c r="AO924" s="17">
        <f>VLOOKUP(B924,[2]Reference!D:E,2,1)</f>
        <v>202312</v>
      </c>
      <c r="AP924" s="12" t="str">
        <f t="shared" si="175"/>
        <v>7</v>
      </c>
      <c r="AQ924" s="18">
        <f t="shared" si="176"/>
        <v>0</v>
      </c>
      <c r="AR924" s="18">
        <f t="shared" si="177"/>
        <v>0</v>
      </c>
      <c r="AS924" s="13" t="str">
        <f>VLOOKUP(D924,[2]Reference!$Q:$U,3,FALSE)</f>
        <v>Other</v>
      </c>
      <c r="AT924" s="13" t="str">
        <f>VLOOKUP(D924,[2]Reference!Q:V,6,FALSE)</f>
        <v>Other</v>
      </c>
      <c r="AU924" s="13" t="str">
        <f>VLOOKUP(D924,[2]Reference!$Q:$U,2,FALSE)</f>
        <v>ISS - Contractors</v>
      </c>
      <c r="AV924" s="19">
        <f t="shared" si="178"/>
        <v>44996</v>
      </c>
      <c r="AW924" s="12" t="str">
        <f>+VLOOKUP(X924,[2]Reference!BN:BO,2,FALSE)</f>
        <v>Depot</v>
      </c>
      <c r="AX924" s="20" t="str">
        <f t="shared" si="179"/>
        <v>HB</v>
      </c>
      <c r="AY924" s="20" t="str">
        <f>VLOOKUP(AX924,[2]Reference!AH:AI,2,FALSE)</f>
        <v>LNER</v>
      </c>
      <c r="AZ924" s="20" t="str">
        <f>VLOOKUP(D924,[2]Reference!Q:V,6,FALSE)</f>
        <v>Other</v>
      </c>
      <c r="BA924" s="20" t="str">
        <f>VLOOKUP(D924,[2]Reference!Q:V,3,FALSE)</f>
        <v>Other</v>
      </c>
    </row>
    <row r="925" spans="1:53" ht="13.5" x14ac:dyDescent="0.25">
      <c r="A925" s="28" t="s">
        <v>1924</v>
      </c>
      <c r="B925" s="29">
        <v>44990</v>
      </c>
      <c r="C925" s="28" t="s">
        <v>54</v>
      </c>
      <c r="D925" s="28" t="s">
        <v>283</v>
      </c>
      <c r="E925" s="28" t="s">
        <v>284</v>
      </c>
      <c r="F925" s="28" t="s">
        <v>283</v>
      </c>
      <c r="G925" s="28" t="s">
        <v>129</v>
      </c>
      <c r="H925" s="28" t="s">
        <v>112</v>
      </c>
      <c r="I925" s="28" t="s">
        <v>285</v>
      </c>
      <c r="J925" s="28" t="s">
        <v>286</v>
      </c>
      <c r="K925" s="28" t="s">
        <v>179</v>
      </c>
      <c r="L925" s="28" t="s">
        <v>1925</v>
      </c>
      <c r="M925" s="28" t="s">
        <v>332</v>
      </c>
      <c r="N925" s="30">
        <v>16</v>
      </c>
      <c r="O925" s="30">
        <v>16</v>
      </c>
      <c r="P925" s="30">
        <v>0</v>
      </c>
      <c r="Q925" s="30">
        <v>0</v>
      </c>
      <c r="R925" s="30">
        <v>0</v>
      </c>
      <c r="S925" s="30">
        <v>0</v>
      </c>
      <c r="T925" s="30">
        <v>0</v>
      </c>
      <c r="U925" s="30">
        <v>1</v>
      </c>
      <c r="V925" s="30">
        <v>16</v>
      </c>
      <c r="W925" s="28" t="s">
        <v>1926</v>
      </c>
      <c r="X925" s="28" t="s">
        <v>119</v>
      </c>
      <c r="Y925" s="28" t="s">
        <v>66</v>
      </c>
      <c r="Z925" s="28" t="s">
        <v>1053</v>
      </c>
      <c r="AA925" s="28" t="s">
        <v>968</v>
      </c>
      <c r="AB925" s="31">
        <v>0</v>
      </c>
      <c r="AC925" s="31">
        <v>0</v>
      </c>
      <c r="AD925" s="32">
        <v>0</v>
      </c>
      <c r="AE925" s="32">
        <v>0</v>
      </c>
      <c r="AF925" s="12" t="str">
        <f t="shared" si="168"/>
        <v>330930</v>
      </c>
      <c r="AG925" s="13" t="str">
        <f>VLOOKUP(D925,[2]Reference!$Q:$U,4,FALSE)</f>
        <v>Fleet</v>
      </c>
      <c r="AH925" s="13" t="str">
        <f>VLOOKUP(D925,[2]Reference!$Q:$U,5,FALSE)</f>
        <v>LNER</v>
      </c>
      <c r="AI925" s="14">
        <f t="shared" si="169"/>
        <v>0</v>
      </c>
      <c r="AJ925" s="14">
        <f t="shared" si="170"/>
        <v>0</v>
      </c>
      <c r="AK925" s="14">
        <f t="shared" si="171"/>
        <v>0</v>
      </c>
      <c r="AL925" s="15">
        <f t="shared" si="172"/>
        <v>0</v>
      </c>
      <c r="AM925" s="14">
        <f t="shared" si="173"/>
        <v>16</v>
      </c>
      <c r="AN925" s="16">
        <f t="shared" si="174"/>
        <v>44996</v>
      </c>
      <c r="AO925" s="17">
        <f>VLOOKUP(B925,[2]Reference!D:E,2,1)</f>
        <v>202313</v>
      </c>
      <c r="AP925" s="12" t="str">
        <f t="shared" si="175"/>
        <v>7</v>
      </c>
      <c r="AQ925" s="18">
        <f t="shared" si="176"/>
        <v>0</v>
      </c>
      <c r="AR925" s="18">
        <f t="shared" si="177"/>
        <v>0</v>
      </c>
      <c r="AS925" s="13" t="str">
        <f>VLOOKUP(D925,[2]Reference!$Q:$U,3,FALSE)</f>
        <v>Azuma</v>
      </c>
      <c r="AT925" s="13" t="str">
        <f>VLOOKUP(D925,[2]Reference!Q:V,6,FALSE)</f>
        <v>Depot</v>
      </c>
      <c r="AU925" s="13" t="str">
        <f>VLOOKUP(D925,[2]Reference!$Q:$U,2,FALSE)</f>
        <v>Hitachi - Doncaster Carr</v>
      </c>
      <c r="AV925" s="19">
        <f t="shared" si="178"/>
        <v>44997</v>
      </c>
      <c r="AW925" s="12" t="str">
        <f>+VLOOKUP(X925,[2]Reference!BN:BO,2,FALSE)</f>
        <v>Depot</v>
      </c>
      <c r="AX925" s="20" t="str">
        <f t="shared" si="179"/>
        <v>HB</v>
      </c>
      <c r="AY925" s="20" t="str">
        <f>VLOOKUP(AX925,[2]Reference!AH:AI,2,FALSE)</f>
        <v>LNER</v>
      </c>
      <c r="AZ925" s="20" t="str">
        <f>VLOOKUP(D925,[2]Reference!Q:V,6,FALSE)</f>
        <v>Depot</v>
      </c>
      <c r="BA925" s="20" t="str">
        <f>VLOOKUP(D925,[2]Reference!Q:V,3,FALSE)</f>
        <v>Azuma</v>
      </c>
    </row>
    <row r="926" spans="1:53" ht="13.5" x14ac:dyDescent="0.25">
      <c r="A926" s="28" t="s">
        <v>1927</v>
      </c>
      <c r="B926" s="29">
        <v>44990</v>
      </c>
      <c r="C926" s="28" t="s">
        <v>54</v>
      </c>
      <c r="D926" s="28" t="s">
        <v>55</v>
      </c>
      <c r="E926" s="28" t="s">
        <v>56</v>
      </c>
      <c r="F926" s="28" t="s">
        <v>55</v>
      </c>
      <c r="G926" s="28" t="s">
        <v>83</v>
      </c>
      <c r="H926" s="28" t="s">
        <v>258</v>
      </c>
      <c r="I926" s="28" t="s">
        <v>568</v>
      </c>
      <c r="J926" s="28" t="s">
        <v>569</v>
      </c>
      <c r="K926" s="28" t="s">
        <v>1208</v>
      </c>
      <c r="L926" s="28" t="s">
        <v>1928</v>
      </c>
      <c r="M926" s="28" t="s">
        <v>143</v>
      </c>
      <c r="N926" s="30">
        <v>8</v>
      </c>
      <c r="O926" s="30">
        <v>8</v>
      </c>
      <c r="P926" s="30">
        <v>0</v>
      </c>
      <c r="Q926" s="30">
        <v>0</v>
      </c>
      <c r="R926" s="30">
        <v>0</v>
      </c>
      <c r="S926" s="30">
        <v>0</v>
      </c>
      <c r="T926" s="30">
        <v>0</v>
      </c>
      <c r="U926" s="30">
        <v>1</v>
      </c>
      <c r="V926" s="30">
        <v>8</v>
      </c>
      <c r="W926" s="28" t="s">
        <v>1929</v>
      </c>
      <c r="X926" s="28" t="s">
        <v>80</v>
      </c>
      <c r="Y926" s="28" t="s">
        <v>66</v>
      </c>
      <c r="Z926" s="28" t="s">
        <v>1053</v>
      </c>
      <c r="AA926" s="28" t="s">
        <v>968</v>
      </c>
      <c r="AB926" s="31">
        <v>0</v>
      </c>
      <c r="AC926" s="31">
        <v>0</v>
      </c>
      <c r="AD926" s="32">
        <v>0</v>
      </c>
      <c r="AE926" s="32">
        <v>0.18</v>
      </c>
      <c r="AF926" s="12" t="str">
        <f t="shared" si="168"/>
        <v>331079</v>
      </c>
      <c r="AG926" s="13" t="str">
        <f>VLOOKUP(D926,[2]Reference!$Q:$U,4,FALSE)</f>
        <v>Fleet</v>
      </c>
      <c r="AH926" s="13" t="str">
        <f>VLOOKUP(D926,[2]Reference!$Q:$U,5,FALSE)</f>
        <v>LNER</v>
      </c>
      <c r="AI926" s="14">
        <f t="shared" si="169"/>
        <v>0</v>
      </c>
      <c r="AJ926" s="14">
        <f t="shared" si="170"/>
        <v>0</v>
      </c>
      <c r="AK926" s="14">
        <f t="shared" si="171"/>
        <v>0</v>
      </c>
      <c r="AL926" s="15">
        <f t="shared" si="172"/>
        <v>0</v>
      </c>
      <c r="AM926" s="14">
        <f t="shared" si="173"/>
        <v>8</v>
      </c>
      <c r="AN926" s="16">
        <f t="shared" si="174"/>
        <v>44996</v>
      </c>
      <c r="AO926" s="17">
        <f>VLOOKUP(B926,[2]Reference!D:E,2,1)</f>
        <v>202313</v>
      </c>
      <c r="AP926" s="12" t="str">
        <f t="shared" si="175"/>
        <v>7</v>
      </c>
      <c r="AQ926" s="18">
        <f t="shared" si="176"/>
        <v>0</v>
      </c>
      <c r="AR926" s="18">
        <f t="shared" si="177"/>
        <v>0.18</v>
      </c>
      <c r="AS926" s="13" t="str">
        <f>VLOOKUP(D926,[2]Reference!$Q:$U,3,FALSE)</f>
        <v>Azuma</v>
      </c>
      <c r="AT926" s="13" t="str">
        <f>VLOOKUP(D926,[2]Reference!Q:V,6,FALSE)</f>
        <v>Azuma</v>
      </c>
      <c r="AU926" s="13" t="str">
        <f>VLOOKUP(D926,[2]Reference!$Q:$U,2,FALSE)</f>
        <v>Hitachi - Class 800</v>
      </c>
      <c r="AV926" s="19">
        <f t="shared" si="178"/>
        <v>44997</v>
      </c>
      <c r="AW926" s="12" t="str">
        <f>+VLOOKUP(X926,[2]Reference!BN:BO,2,FALSE)</f>
        <v>Fleet</v>
      </c>
      <c r="AX926" s="20" t="str">
        <f t="shared" si="179"/>
        <v>HB</v>
      </c>
      <c r="AY926" s="20" t="str">
        <f>VLOOKUP(AX926,[2]Reference!AH:AI,2,FALSE)</f>
        <v>LNER</v>
      </c>
      <c r="AZ926" s="20" t="str">
        <f>VLOOKUP(D926,[2]Reference!Q:V,6,FALSE)</f>
        <v>Azuma</v>
      </c>
      <c r="BA926" s="20" t="str">
        <f>VLOOKUP(D926,[2]Reference!Q:V,3,FALSE)</f>
        <v>Azuma</v>
      </c>
    </row>
    <row r="927" spans="1:53" ht="13.5" x14ac:dyDescent="0.25">
      <c r="A927" s="28" t="s">
        <v>1930</v>
      </c>
      <c r="B927" s="29">
        <v>44992</v>
      </c>
      <c r="C927" s="28" t="s">
        <v>54</v>
      </c>
      <c r="D927" s="28" t="s">
        <v>92</v>
      </c>
      <c r="E927" s="28" t="s">
        <v>93</v>
      </c>
      <c r="F927" s="28" t="s">
        <v>92</v>
      </c>
      <c r="G927" s="28" t="s">
        <v>121</v>
      </c>
      <c r="H927" s="28" t="s">
        <v>767</v>
      </c>
      <c r="I927" s="28" t="s">
        <v>878</v>
      </c>
      <c r="J927" s="28" t="s">
        <v>879</v>
      </c>
      <c r="K927" s="28" t="s">
        <v>373</v>
      </c>
      <c r="L927" s="28" t="s">
        <v>1931</v>
      </c>
      <c r="M927" s="28" t="s">
        <v>169</v>
      </c>
      <c r="N927" s="30">
        <v>80</v>
      </c>
      <c r="O927" s="30">
        <v>25</v>
      </c>
      <c r="P927" s="30">
        <v>55</v>
      </c>
      <c r="Q927" s="30">
        <v>0</v>
      </c>
      <c r="R927" s="30">
        <v>0</v>
      </c>
      <c r="S927" s="30">
        <v>0</v>
      </c>
      <c r="T927" s="30">
        <v>0</v>
      </c>
      <c r="U927" s="30">
        <v>8</v>
      </c>
      <c r="V927" s="30">
        <v>80</v>
      </c>
      <c r="W927" s="28" t="s">
        <v>1932</v>
      </c>
      <c r="X927" s="28" t="s">
        <v>80</v>
      </c>
      <c r="Y927" s="28" t="s">
        <v>66</v>
      </c>
      <c r="Z927" s="28" t="s">
        <v>1053</v>
      </c>
      <c r="AA927" s="28" t="s">
        <v>968</v>
      </c>
      <c r="AB927" s="31">
        <v>0</v>
      </c>
      <c r="AC927" s="31">
        <v>0</v>
      </c>
      <c r="AD927" s="32">
        <v>0.86</v>
      </c>
      <c r="AE927" s="32">
        <v>1.78</v>
      </c>
      <c r="AF927" s="12" t="str">
        <f t="shared" si="168"/>
        <v>334986</v>
      </c>
      <c r="AG927" s="13" t="str">
        <f>VLOOKUP(D927,[2]Reference!$Q:$U,4,FALSE)</f>
        <v>Fleet</v>
      </c>
      <c r="AH927" s="13" t="str">
        <f>VLOOKUP(D927,[2]Reference!$Q:$U,5,FALSE)</f>
        <v>LNER</v>
      </c>
      <c r="AI927" s="14">
        <f t="shared" si="169"/>
        <v>0</v>
      </c>
      <c r="AJ927" s="14">
        <f t="shared" si="170"/>
        <v>0</v>
      </c>
      <c r="AK927" s="14">
        <f t="shared" si="171"/>
        <v>0</v>
      </c>
      <c r="AL927" s="15">
        <f t="shared" si="172"/>
        <v>0.86</v>
      </c>
      <c r="AM927" s="14">
        <f t="shared" si="173"/>
        <v>80</v>
      </c>
      <c r="AN927" s="16">
        <f t="shared" si="174"/>
        <v>44996</v>
      </c>
      <c r="AO927" s="17">
        <f>VLOOKUP(B927,[2]Reference!D:E,2,1)</f>
        <v>202313</v>
      </c>
      <c r="AP927" s="12" t="str">
        <f t="shared" si="175"/>
        <v>7</v>
      </c>
      <c r="AQ927" s="18">
        <f t="shared" si="176"/>
        <v>0.86</v>
      </c>
      <c r="AR927" s="18">
        <f t="shared" si="177"/>
        <v>1.78</v>
      </c>
      <c r="AS927" s="13" t="str">
        <f>VLOOKUP(D927,[2]Reference!$Q:$U,3,FALSE)</f>
        <v>Azuma</v>
      </c>
      <c r="AT927" s="13" t="str">
        <f>VLOOKUP(D927,[2]Reference!Q:V,6,FALSE)</f>
        <v>Azuma</v>
      </c>
      <c r="AU927" s="13" t="str">
        <f>VLOOKUP(D927,[2]Reference!$Q:$U,2,FALSE)</f>
        <v>Hitachi - Class 801</v>
      </c>
      <c r="AV927" s="19">
        <f t="shared" si="178"/>
        <v>44999</v>
      </c>
      <c r="AW927" s="12" t="str">
        <f>+VLOOKUP(X927,[2]Reference!BN:BO,2,FALSE)</f>
        <v>Fleet</v>
      </c>
      <c r="AX927" s="20" t="str">
        <f t="shared" si="179"/>
        <v>HB</v>
      </c>
      <c r="AY927" s="20" t="str">
        <f>VLOOKUP(AX927,[2]Reference!AH:AI,2,FALSE)</f>
        <v>LNER</v>
      </c>
      <c r="AZ927" s="20" t="str">
        <f>VLOOKUP(D927,[2]Reference!Q:V,6,FALSE)</f>
        <v>Azuma</v>
      </c>
      <c r="BA927" s="20" t="str">
        <f>VLOOKUP(D927,[2]Reference!Q:V,3,FALSE)</f>
        <v>Azuma</v>
      </c>
    </row>
    <row r="928" spans="1:53" ht="13.5" x14ac:dyDescent="0.25">
      <c r="A928" s="28" t="s">
        <v>1933</v>
      </c>
      <c r="B928" s="29">
        <v>44992</v>
      </c>
      <c r="C928" s="28" t="s">
        <v>54</v>
      </c>
      <c r="D928" s="28" t="s">
        <v>536</v>
      </c>
      <c r="E928" s="28" t="s">
        <v>537</v>
      </c>
      <c r="F928" s="28" t="s">
        <v>536</v>
      </c>
      <c r="G928" s="28" t="s">
        <v>72</v>
      </c>
      <c r="H928" s="28" t="s">
        <v>138</v>
      </c>
      <c r="I928" s="28" t="s">
        <v>1047</v>
      </c>
      <c r="J928" s="28" t="s">
        <v>1048</v>
      </c>
      <c r="K928" s="28" t="s">
        <v>163</v>
      </c>
      <c r="L928" s="28" t="s">
        <v>1934</v>
      </c>
      <c r="M928" s="28" t="s">
        <v>664</v>
      </c>
      <c r="N928" s="30">
        <v>9</v>
      </c>
      <c r="O928" s="30">
        <v>4</v>
      </c>
      <c r="P928" s="30">
        <v>5</v>
      </c>
      <c r="Q928" s="30">
        <v>0</v>
      </c>
      <c r="R928" s="30">
        <v>0</v>
      </c>
      <c r="S928" s="30">
        <v>0</v>
      </c>
      <c r="T928" s="30">
        <v>0</v>
      </c>
      <c r="U928" s="30">
        <v>2</v>
      </c>
      <c r="V928" s="30">
        <v>9</v>
      </c>
      <c r="W928" s="28" t="s">
        <v>1935</v>
      </c>
      <c r="X928" s="28" t="s">
        <v>80</v>
      </c>
      <c r="Y928" s="28" t="s">
        <v>66</v>
      </c>
      <c r="Z928" s="28" t="s">
        <v>1053</v>
      </c>
      <c r="AA928" s="28" t="s">
        <v>968</v>
      </c>
      <c r="AB928" s="31">
        <v>0</v>
      </c>
      <c r="AC928" s="31">
        <v>0</v>
      </c>
      <c r="AD928" s="32">
        <v>0</v>
      </c>
      <c r="AE928" s="32">
        <v>0.56999999999999995</v>
      </c>
      <c r="AF928" s="12" t="str">
        <f t="shared" si="168"/>
        <v>335697</v>
      </c>
      <c r="AG928" s="13" t="str">
        <f>VLOOKUP(D928,[2]Reference!$Q:$U,4,FALSE)</f>
        <v>Fleet</v>
      </c>
      <c r="AH928" s="13" t="str">
        <f>VLOOKUP(D928,[2]Reference!$Q:$U,5,FALSE)</f>
        <v>LNER</v>
      </c>
      <c r="AI928" s="14">
        <f t="shared" si="169"/>
        <v>0</v>
      </c>
      <c r="AJ928" s="14">
        <f t="shared" si="170"/>
        <v>0</v>
      </c>
      <c r="AK928" s="14">
        <f t="shared" si="171"/>
        <v>0</v>
      </c>
      <c r="AL928" s="15">
        <f t="shared" si="172"/>
        <v>0</v>
      </c>
      <c r="AM928" s="14">
        <f t="shared" si="173"/>
        <v>9</v>
      </c>
      <c r="AN928" s="16">
        <f t="shared" si="174"/>
        <v>44996</v>
      </c>
      <c r="AO928" s="17">
        <f>VLOOKUP(B928,[2]Reference!D:E,2,1)</f>
        <v>202313</v>
      </c>
      <c r="AP928" s="12" t="str">
        <f t="shared" si="175"/>
        <v>7</v>
      </c>
      <c r="AQ928" s="18">
        <f t="shared" si="176"/>
        <v>0</v>
      </c>
      <c r="AR928" s="18">
        <f t="shared" si="177"/>
        <v>0.56999999999999995</v>
      </c>
      <c r="AS928" s="13" t="str">
        <f>VLOOKUP(D928,[2]Reference!$Q:$U,3,FALSE)</f>
        <v>IC225</v>
      </c>
      <c r="AT928" s="13" t="str">
        <f>VLOOKUP(D928,[2]Reference!Q:V,6,FALSE)</f>
        <v>IC225</v>
      </c>
      <c r="AU928" s="13" t="str">
        <f>VLOOKUP(D928,[2]Reference!$Q:$U,2,FALSE)</f>
        <v>MK4 DVT</v>
      </c>
      <c r="AV928" s="19">
        <f t="shared" si="178"/>
        <v>44999</v>
      </c>
      <c r="AW928" s="12" t="str">
        <f>+VLOOKUP(X928,[2]Reference!BN:BO,2,FALSE)</f>
        <v>Fleet</v>
      </c>
      <c r="AX928" s="20" t="str">
        <f t="shared" si="179"/>
        <v>HB</v>
      </c>
      <c r="AY928" s="20" t="str">
        <f>VLOOKUP(AX928,[2]Reference!AH:AI,2,FALSE)</f>
        <v>LNER</v>
      </c>
      <c r="AZ928" s="20" t="str">
        <f>VLOOKUP(D928,[2]Reference!Q:V,6,FALSE)</f>
        <v>IC225</v>
      </c>
      <c r="BA928" s="20" t="str">
        <f>VLOOKUP(D928,[2]Reference!Q:V,3,FALSE)</f>
        <v>IC225</v>
      </c>
    </row>
    <row r="929" spans="1:53" ht="13.5" x14ac:dyDescent="0.25">
      <c r="A929" s="28" t="s">
        <v>1936</v>
      </c>
      <c r="B929" s="29">
        <v>44992</v>
      </c>
      <c r="C929" s="28" t="s">
        <v>54</v>
      </c>
      <c r="D929" s="28" t="s">
        <v>92</v>
      </c>
      <c r="E929" s="28" t="s">
        <v>93</v>
      </c>
      <c r="F929" s="28" t="s">
        <v>92</v>
      </c>
      <c r="G929" s="28" t="s">
        <v>94</v>
      </c>
      <c r="H929" s="28" t="s">
        <v>58</v>
      </c>
      <c r="I929" s="28" t="s">
        <v>1937</v>
      </c>
      <c r="J929" s="28" t="s">
        <v>1938</v>
      </c>
      <c r="K929" s="28" t="s">
        <v>98</v>
      </c>
      <c r="L929" s="28" t="s">
        <v>1939</v>
      </c>
      <c r="M929" s="28" t="s">
        <v>894</v>
      </c>
      <c r="N929" s="30">
        <v>4</v>
      </c>
      <c r="O929" s="30">
        <v>0</v>
      </c>
      <c r="P929" s="30">
        <v>4</v>
      </c>
      <c r="Q929" s="30">
        <v>0</v>
      </c>
      <c r="R929" s="30">
        <v>0</v>
      </c>
      <c r="S929" s="30">
        <v>0</v>
      </c>
      <c r="T929" s="30">
        <v>0</v>
      </c>
      <c r="U929" s="30">
        <v>1</v>
      </c>
      <c r="V929" s="30">
        <v>4</v>
      </c>
      <c r="W929" s="28" t="s">
        <v>1940</v>
      </c>
      <c r="X929" s="28" t="s">
        <v>65</v>
      </c>
      <c r="Y929" s="28" t="s">
        <v>66</v>
      </c>
      <c r="Z929" s="28" t="s">
        <v>1053</v>
      </c>
      <c r="AA929" s="28" t="s">
        <v>968</v>
      </c>
      <c r="AB929" s="31">
        <v>0</v>
      </c>
      <c r="AC929" s="31">
        <v>0</v>
      </c>
      <c r="AD929" s="32">
        <v>0</v>
      </c>
      <c r="AE929" s="32">
        <v>0</v>
      </c>
      <c r="AF929" s="12" t="str">
        <f t="shared" si="168"/>
        <v>335721</v>
      </c>
      <c r="AG929" s="13" t="str">
        <f>VLOOKUP(D929,[2]Reference!$Q:$U,4,FALSE)</f>
        <v>Fleet</v>
      </c>
      <c r="AH929" s="13" t="str">
        <f>VLOOKUP(D929,[2]Reference!$Q:$U,5,FALSE)</f>
        <v>LNER</v>
      </c>
      <c r="AI929" s="14">
        <f t="shared" si="169"/>
        <v>0</v>
      </c>
      <c r="AJ929" s="14">
        <f t="shared" si="170"/>
        <v>0</v>
      </c>
      <c r="AK929" s="14">
        <f t="shared" si="171"/>
        <v>0</v>
      </c>
      <c r="AL929" s="15">
        <f t="shared" si="172"/>
        <v>0</v>
      </c>
      <c r="AM929" s="14">
        <f t="shared" si="173"/>
        <v>4</v>
      </c>
      <c r="AN929" s="16">
        <f t="shared" si="174"/>
        <v>44996</v>
      </c>
      <c r="AO929" s="17">
        <f>VLOOKUP(B929,[2]Reference!D:E,2,1)</f>
        <v>202313</v>
      </c>
      <c r="AP929" s="12" t="str">
        <f t="shared" si="175"/>
        <v>7</v>
      </c>
      <c r="AQ929" s="18">
        <f t="shared" si="176"/>
        <v>0</v>
      </c>
      <c r="AR929" s="18">
        <f t="shared" si="177"/>
        <v>0</v>
      </c>
      <c r="AS929" s="13" t="str">
        <f>VLOOKUP(D929,[2]Reference!$Q:$U,3,FALSE)</f>
        <v>Azuma</v>
      </c>
      <c r="AT929" s="13" t="str">
        <f>VLOOKUP(D929,[2]Reference!Q:V,6,FALSE)</f>
        <v>Azuma</v>
      </c>
      <c r="AU929" s="13" t="str">
        <f>VLOOKUP(D929,[2]Reference!$Q:$U,2,FALSE)</f>
        <v>Hitachi - Class 801</v>
      </c>
      <c r="AV929" s="19">
        <f t="shared" si="178"/>
        <v>44999</v>
      </c>
      <c r="AW929" s="12" t="str">
        <f>+VLOOKUP(X929,[2]Reference!BN:BO,2,FALSE)</f>
        <v>Depot</v>
      </c>
      <c r="AX929" s="20" t="str">
        <f t="shared" si="179"/>
        <v>HB</v>
      </c>
      <c r="AY929" s="20" t="str">
        <f>VLOOKUP(AX929,[2]Reference!AH:AI,2,FALSE)</f>
        <v>LNER</v>
      </c>
      <c r="AZ929" s="20" t="str">
        <f>VLOOKUP(D929,[2]Reference!Q:V,6,FALSE)</f>
        <v>Azuma</v>
      </c>
      <c r="BA929" s="20" t="str">
        <f>VLOOKUP(D929,[2]Reference!Q:V,3,FALSE)</f>
        <v>Azuma</v>
      </c>
    </row>
    <row r="930" spans="1:53" ht="13.5" x14ac:dyDescent="0.25">
      <c r="A930" s="28" t="s">
        <v>1941</v>
      </c>
      <c r="B930" s="29">
        <v>44992</v>
      </c>
      <c r="C930" s="28" t="s">
        <v>54</v>
      </c>
      <c r="D930" s="28" t="s">
        <v>55</v>
      </c>
      <c r="E930" s="28" t="s">
        <v>56</v>
      </c>
      <c r="F930" s="28" t="s">
        <v>55</v>
      </c>
      <c r="G930" s="28" t="s">
        <v>129</v>
      </c>
      <c r="H930" s="28" t="s">
        <v>95</v>
      </c>
      <c r="I930" s="28" t="s">
        <v>147</v>
      </c>
      <c r="J930" s="28" t="s">
        <v>148</v>
      </c>
      <c r="K930" s="28" t="s">
        <v>1942</v>
      </c>
      <c r="L930" s="28" t="s">
        <v>1943</v>
      </c>
      <c r="M930" s="28" t="s">
        <v>459</v>
      </c>
      <c r="N930" s="30">
        <v>406</v>
      </c>
      <c r="O930" s="30">
        <v>68</v>
      </c>
      <c r="P930" s="30">
        <v>338</v>
      </c>
      <c r="Q930" s="30">
        <v>0</v>
      </c>
      <c r="R930" s="30">
        <v>1</v>
      </c>
      <c r="S930" s="30">
        <v>0</v>
      </c>
      <c r="T930" s="30">
        <v>0</v>
      </c>
      <c r="U930" s="30">
        <v>15</v>
      </c>
      <c r="V930" s="30">
        <v>406</v>
      </c>
      <c r="W930" s="28" t="s">
        <v>1944</v>
      </c>
      <c r="X930" s="28" t="s">
        <v>80</v>
      </c>
      <c r="Y930" s="28" t="s">
        <v>66</v>
      </c>
      <c r="Z930" s="28" t="s">
        <v>1053</v>
      </c>
      <c r="AA930" s="28" t="s">
        <v>968</v>
      </c>
      <c r="AB930" s="31">
        <v>0</v>
      </c>
      <c r="AC930" s="31">
        <v>0</v>
      </c>
      <c r="AD930" s="32">
        <v>3.6</v>
      </c>
      <c r="AE930" s="32">
        <v>10.72</v>
      </c>
      <c r="AF930" s="12" t="str">
        <f t="shared" si="168"/>
        <v>336598</v>
      </c>
      <c r="AG930" s="13" t="str">
        <f>VLOOKUP(D930,[2]Reference!$Q:$U,4,FALSE)</f>
        <v>Fleet</v>
      </c>
      <c r="AH930" s="13" t="str">
        <f>VLOOKUP(D930,[2]Reference!$Q:$U,5,FALSE)</f>
        <v>LNER</v>
      </c>
      <c r="AI930" s="14">
        <f t="shared" si="169"/>
        <v>0</v>
      </c>
      <c r="AJ930" s="14">
        <f t="shared" si="170"/>
        <v>0</v>
      </c>
      <c r="AK930" s="14">
        <f t="shared" si="171"/>
        <v>0</v>
      </c>
      <c r="AL930" s="15">
        <f t="shared" si="172"/>
        <v>3.6</v>
      </c>
      <c r="AM930" s="14">
        <f t="shared" si="173"/>
        <v>406</v>
      </c>
      <c r="AN930" s="16">
        <f t="shared" si="174"/>
        <v>44996</v>
      </c>
      <c r="AO930" s="17">
        <f>VLOOKUP(B930,[2]Reference!D:E,2,1)</f>
        <v>202313</v>
      </c>
      <c r="AP930" s="12" t="str">
        <f t="shared" si="175"/>
        <v>7</v>
      </c>
      <c r="AQ930" s="18">
        <f t="shared" si="176"/>
        <v>3.6</v>
      </c>
      <c r="AR930" s="18">
        <f t="shared" si="177"/>
        <v>10.72</v>
      </c>
      <c r="AS930" s="13" t="str">
        <f>VLOOKUP(D930,[2]Reference!$Q:$U,3,FALSE)</f>
        <v>Azuma</v>
      </c>
      <c r="AT930" s="13" t="str">
        <f>VLOOKUP(D930,[2]Reference!Q:V,6,FALSE)</f>
        <v>Azuma</v>
      </c>
      <c r="AU930" s="13" t="str">
        <f>VLOOKUP(D930,[2]Reference!$Q:$U,2,FALSE)</f>
        <v>Hitachi - Class 800</v>
      </c>
      <c r="AV930" s="19">
        <f t="shared" si="178"/>
        <v>44999</v>
      </c>
      <c r="AW930" s="12" t="str">
        <f>+VLOOKUP(X930,[2]Reference!BN:BO,2,FALSE)</f>
        <v>Fleet</v>
      </c>
      <c r="AX930" s="20" t="str">
        <f t="shared" si="179"/>
        <v>HB</v>
      </c>
      <c r="AY930" s="20" t="str">
        <f>VLOOKUP(AX930,[2]Reference!AH:AI,2,FALSE)</f>
        <v>LNER</v>
      </c>
      <c r="AZ930" s="20" t="str">
        <f>VLOOKUP(D930,[2]Reference!Q:V,6,FALSE)</f>
        <v>Azuma</v>
      </c>
      <c r="BA930" s="20" t="str">
        <f>VLOOKUP(D930,[2]Reference!Q:V,3,FALSE)</f>
        <v>Azuma</v>
      </c>
    </row>
    <row r="931" spans="1:53" ht="13.5" x14ac:dyDescent="0.25">
      <c r="A931" s="28" t="s">
        <v>1945</v>
      </c>
      <c r="B931" s="29">
        <v>44992</v>
      </c>
      <c r="C931" s="28" t="s">
        <v>54</v>
      </c>
      <c r="D931" s="28" t="s">
        <v>92</v>
      </c>
      <c r="E931" s="28" t="s">
        <v>93</v>
      </c>
      <c r="F931" s="28" t="s">
        <v>92</v>
      </c>
      <c r="G931" s="28" t="s">
        <v>129</v>
      </c>
      <c r="H931" s="28" t="s">
        <v>95</v>
      </c>
      <c r="I931" s="28" t="s">
        <v>147</v>
      </c>
      <c r="J931" s="28" t="s">
        <v>148</v>
      </c>
      <c r="K931" s="28" t="s">
        <v>172</v>
      </c>
      <c r="L931" s="28" t="s">
        <v>1946</v>
      </c>
      <c r="M931" s="28" t="s">
        <v>117</v>
      </c>
      <c r="N931" s="30">
        <v>19</v>
      </c>
      <c r="O931" s="30">
        <v>19</v>
      </c>
      <c r="P931" s="30">
        <v>0</v>
      </c>
      <c r="Q931" s="30">
        <v>0</v>
      </c>
      <c r="R931" s="30">
        <v>0</v>
      </c>
      <c r="S931" s="30">
        <v>0</v>
      </c>
      <c r="T931" s="30">
        <v>0</v>
      </c>
      <c r="U931" s="30">
        <v>1</v>
      </c>
      <c r="V931" s="30">
        <v>19</v>
      </c>
      <c r="W931" s="28" t="s">
        <v>1947</v>
      </c>
      <c r="X931" s="28" t="s">
        <v>80</v>
      </c>
      <c r="Y931" s="28" t="s">
        <v>66</v>
      </c>
      <c r="Z931" s="28" t="s">
        <v>1053</v>
      </c>
      <c r="AA931" s="28" t="s">
        <v>968</v>
      </c>
      <c r="AB931" s="31">
        <v>0</v>
      </c>
      <c r="AC931" s="31">
        <v>0</v>
      </c>
      <c r="AD931" s="32">
        <v>0</v>
      </c>
      <c r="AE931" s="32">
        <v>0.53</v>
      </c>
      <c r="AF931" s="12" t="str">
        <f t="shared" si="168"/>
        <v>337064</v>
      </c>
      <c r="AG931" s="13" t="str">
        <f>VLOOKUP(D931,[2]Reference!$Q:$U,4,FALSE)</f>
        <v>Fleet</v>
      </c>
      <c r="AH931" s="13" t="str">
        <f>VLOOKUP(D931,[2]Reference!$Q:$U,5,FALSE)</f>
        <v>LNER</v>
      </c>
      <c r="AI931" s="14">
        <f t="shared" si="169"/>
        <v>0</v>
      </c>
      <c r="AJ931" s="14">
        <f t="shared" si="170"/>
        <v>0</v>
      </c>
      <c r="AK931" s="14">
        <f t="shared" si="171"/>
        <v>0</v>
      </c>
      <c r="AL931" s="15">
        <f t="shared" si="172"/>
        <v>0</v>
      </c>
      <c r="AM931" s="14">
        <f t="shared" si="173"/>
        <v>19</v>
      </c>
      <c r="AN931" s="16">
        <f t="shared" si="174"/>
        <v>44996</v>
      </c>
      <c r="AO931" s="17">
        <f>VLOOKUP(B931,[2]Reference!D:E,2,1)</f>
        <v>202313</v>
      </c>
      <c r="AP931" s="12" t="str">
        <f t="shared" si="175"/>
        <v>7</v>
      </c>
      <c r="AQ931" s="18">
        <f t="shared" si="176"/>
        <v>0</v>
      </c>
      <c r="AR931" s="18">
        <f t="shared" si="177"/>
        <v>0.53</v>
      </c>
      <c r="AS931" s="13" t="str">
        <f>VLOOKUP(D931,[2]Reference!$Q:$U,3,FALSE)</f>
        <v>Azuma</v>
      </c>
      <c r="AT931" s="13" t="str">
        <f>VLOOKUP(D931,[2]Reference!Q:V,6,FALSE)</f>
        <v>Azuma</v>
      </c>
      <c r="AU931" s="13" t="str">
        <f>VLOOKUP(D931,[2]Reference!$Q:$U,2,FALSE)</f>
        <v>Hitachi - Class 801</v>
      </c>
      <c r="AV931" s="19">
        <f t="shared" si="178"/>
        <v>44999</v>
      </c>
      <c r="AW931" s="12" t="str">
        <f>+VLOOKUP(X931,[2]Reference!BN:BO,2,FALSE)</f>
        <v>Fleet</v>
      </c>
      <c r="AX931" s="20" t="str">
        <f t="shared" si="179"/>
        <v>HB</v>
      </c>
      <c r="AY931" s="20" t="str">
        <f>VLOOKUP(AX931,[2]Reference!AH:AI,2,FALSE)</f>
        <v>LNER</v>
      </c>
      <c r="AZ931" s="20" t="str">
        <f>VLOOKUP(D931,[2]Reference!Q:V,6,FALSE)</f>
        <v>Azuma</v>
      </c>
      <c r="BA931" s="20" t="str">
        <f>VLOOKUP(D931,[2]Reference!Q:V,3,FALSE)</f>
        <v>Azuma</v>
      </c>
    </row>
    <row r="932" spans="1:53" ht="13.5" x14ac:dyDescent="0.25">
      <c r="A932" s="28" t="s">
        <v>1948</v>
      </c>
      <c r="B932" s="29">
        <v>44993</v>
      </c>
      <c r="C932" s="28" t="s">
        <v>54</v>
      </c>
      <c r="D932" s="28" t="s">
        <v>70</v>
      </c>
      <c r="E932" s="28" t="s">
        <v>71</v>
      </c>
      <c r="F932" s="28" t="s">
        <v>70</v>
      </c>
      <c r="G932" s="28" t="s">
        <v>129</v>
      </c>
      <c r="H932" s="28" t="s">
        <v>237</v>
      </c>
      <c r="I932" s="28" t="s">
        <v>416</v>
      </c>
      <c r="J932" s="28" t="s">
        <v>417</v>
      </c>
      <c r="K932" s="28" t="s">
        <v>969</v>
      </c>
      <c r="L932" s="28" t="s">
        <v>1949</v>
      </c>
      <c r="M932" s="28" t="s">
        <v>419</v>
      </c>
      <c r="N932" s="30">
        <v>251</v>
      </c>
      <c r="O932" s="30">
        <v>232</v>
      </c>
      <c r="P932" s="30">
        <v>19</v>
      </c>
      <c r="Q932" s="30">
        <v>0</v>
      </c>
      <c r="R932" s="30">
        <v>0</v>
      </c>
      <c r="S932" s="30">
        <v>0</v>
      </c>
      <c r="T932" s="30">
        <v>1</v>
      </c>
      <c r="U932" s="30">
        <v>3</v>
      </c>
      <c r="V932" s="30">
        <v>281</v>
      </c>
      <c r="W932" s="28" t="s">
        <v>1950</v>
      </c>
      <c r="X932" s="28" t="s">
        <v>80</v>
      </c>
      <c r="Y932" s="28" t="s">
        <v>66</v>
      </c>
      <c r="Z932" s="28" t="s">
        <v>1053</v>
      </c>
      <c r="AA932" s="28" t="s">
        <v>968</v>
      </c>
      <c r="AB932" s="31">
        <v>0</v>
      </c>
      <c r="AC932" s="31">
        <v>1</v>
      </c>
      <c r="AD932" s="32">
        <v>1.97</v>
      </c>
      <c r="AE932" s="32">
        <v>1.97</v>
      </c>
      <c r="AF932" s="12" t="str">
        <f t="shared" si="168"/>
        <v>337228</v>
      </c>
      <c r="AG932" s="13" t="str">
        <f>VLOOKUP(D932,[2]Reference!$Q:$U,4,FALSE)</f>
        <v>Fleet</v>
      </c>
      <c r="AH932" s="13" t="str">
        <f>VLOOKUP(D932,[2]Reference!$Q:$U,5,FALSE)</f>
        <v>LNER</v>
      </c>
      <c r="AI932" s="14">
        <f t="shared" si="169"/>
        <v>0</v>
      </c>
      <c r="AJ932" s="14">
        <f t="shared" si="170"/>
        <v>0.5</v>
      </c>
      <c r="AK932" s="14">
        <f t="shared" si="171"/>
        <v>0.5</v>
      </c>
      <c r="AL932" s="15">
        <f t="shared" si="172"/>
        <v>1.47</v>
      </c>
      <c r="AM932" s="14">
        <f t="shared" si="173"/>
        <v>251</v>
      </c>
      <c r="AN932" s="16">
        <f t="shared" si="174"/>
        <v>44996</v>
      </c>
      <c r="AO932" s="17">
        <f>VLOOKUP(B932,[2]Reference!D:E,2,1)</f>
        <v>202313</v>
      </c>
      <c r="AP932" s="12" t="str">
        <f t="shared" si="175"/>
        <v>7</v>
      </c>
      <c r="AQ932" s="18">
        <f t="shared" si="176"/>
        <v>1.97</v>
      </c>
      <c r="AR932" s="18">
        <f t="shared" si="177"/>
        <v>1.97</v>
      </c>
      <c r="AS932" s="13" t="str">
        <f>VLOOKUP(D932,[2]Reference!$Q:$U,3,FALSE)</f>
        <v>IC225</v>
      </c>
      <c r="AT932" s="13" t="str">
        <f>VLOOKUP(D932,[2]Reference!Q:V,6,FALSE)</f>
        <v>IC225</v>
      </c>
      <c r="AU932" s="13" t="str">
        <f>VLOOKUP(D932,[2]Reference!$Q:$U,2,FALSE)</f>
        <v>Cl 91 Loco</v>
      </c>
      <c r="AV932" s="19">
        <f t="shared" si="178"/>
        <v>45000</v>
      </c>
      <c r="AW932" s="12" t="str">
        <f>+VLOOKUP(X932,[2]Reference!BN:BO,2,FALSE)</f>
        <v>Fleet</v>
      </c>
      <c r="AX932" s="20" t="str">
        <f t="shared" si="179"/>
        <v>HB</v>
      </c>
      <c r="AY932" s="20" t="str">
        <f>VLOOKUP(AX932,[2]Reference!AH:AI,2,FALSE)</f>
        <v>LNER</v>
      </c>
      <c r="AZ932" s="20" t="str">
        <f>VLOOKUP(D932,[2]Reference!Q:V,6,FALSE)</f>
        <v>IC225</v>
      </c>
      <c r="BA932" s="20" t="str">
        <f>VLOOKUP(D932,[2]Reference!Q:V,3,FALSE)</f>
        <v>IC225</v>
      </c>
    </row>
    <row r="933" spans="1:53" ht="13.5" x14ac:dyDescent="0.25">
      <c r="A933" s="28" t="s">
        <v>1952</v>
      </c>
      <c r="B933" s="29">
        <v>44993</v>
      </c>
      <c r="C933" s="28" t="s">
        <v>54</v>
      </c>
      <c r="D933" s="28" t="s">
        <v>55</v>
      </c>
      <c r="E933" s="28" t="s">
        <v>56</v>
      </c>
      <c r="F933" s="28" t="s">
        <v>55</v>
      </c>
      <c r="G933" s="28" t="s">
        <v>146</v>
      </c>
      <c r="H933" s="28" t="s">
        <v>73</v>
      </c>
      <c r="I933" s="28" t="s">
        <v>755</v>
      </c>
      <c r="J933" s="28" t="s">
        <v>756</v>
      </c>
      <c r="K933" s="28" t="s">
        <v>1062</v>
      </c>
      <c r="L933" s="28" t="s">
        <v>1953</v>
      </c>
      <c r="M933" s="28" t="s">
        <v>669</v>
      </c>
      <c r="N933" s="30">
        <v>12</v>
      </c>
      <c r="O933" s="30">
        <v>0</v>
      </c>
      <c r="P933" s="30">
        <v>12</v>
      </c>
      <c r="Q933" s="30">
        <v>0</v>
      </c>
      <c r="R933" s="30">
        <v>0</v>
      </c>
      <c r="S933" s="30">
        <v>0</v>
      </c>
      <c r="T933" s="30">
        <v>0</v>
      </c>
      <c r="U933" s="30">
        <v>1</v>
      </c>
      <c r="V933" s="30">
        <v>12</v>
      </c>
      <c r="W933" s="28" t="s">
        <v>1954</v>
      </c>
      <c r="X933" s="28" t="s">
        <v>80</v>
      </c>
      <c r="Y933" s="28" t="s">
        <v>66</v>
      </c>
      <c r="Z933" s="28" t="s">
        <v>1053</v>
      </c>
      <c r="AA933" s="28" t="s">
        <v>968</v>
      </c>
      <c r="AB933" s="31">
        <v>0</v>
      </c>
      <c r="AC933" s="31">
        <v>0</v>
      </c>
      <c r="AD933" s="32">
        <v>0</v>
      </c>
      <c r="AE933" s="32">
        <v>0.92</v>
      </c>
      <c r="AF933" s="12" t="str">
        <f t="shared" si="168"/>
        <v>337980</v>
      </c>
      <c r="AG933" s="13" t="str">
        <f>VLOOKUP(D933,[2]Reference!$Q:$U,4,FALSE)</f>
        <v>Fleet</v>
      </c>
      <c r="AH933" s="13" t="str">
        <f>VLOOKUP(D933,[2]Reference!$Q:$U,5,FALSE)</f>
        <v>LNER</v>
      </c>
      <c r="AI933" s="14">
        <f t="shared" si="169"/>
        <v>0</v>
      </c>
      <c r="AJ933" s="14">
        <f t="shared" si="170"/>
        <v>0</v>
      </c>
      <c r="AK933" s="14">
        <f t="shared" si="171"/>
        <v>0</v>
      </c>
      <c r="AL933" s="15">
        <f t="shared" si="172"/>
        <v>0</v>
      </c>
      <c r="AM933" s="14">
        <f t="shared" si="173"/>
        <v>12</v>
      </c>
      <c r="AN933" s="16">
        <f t="shared" si="174"/>
        <v>44996</v>
      </c>
      <c r="AO933" s="17">
        <f>VLOOKUP(B933,[2]Reference!D:E,2,1)</f>
        <v>202313</v>
      </c>
      <c r="AP933" s="12" t="str">
        <f t="shared" si="175"/>
        <v>7</v>
      </c>
      <c r="AQ933" s="18">
        <f t="shared" si="176"/>
        <v>0</v>
      </c>
      <c r="AR933" s="18">
        <f t="shared" si="177"/>
        <v>0.92</v>
      </c>
      <c r="AS933" s="13" t="str">
        <f>VLOOKUP(D933,[2]Reference!$Q:$U,3,FALSE)</f>
        <v>Azuma</v>
      </c>
      <c r="AT933" s="13" t="str">
        <f>VLOOKUP(D933,[2]Reference!Q:V,6,FALSE)</f>
        <v>Azuma</v>
      </c>
      <c r="AU933" s="13" t="str">
        <f>VLOOKUP(D933,[2]Reference!$Q:$U,2,FALSE)</f>
        <v>Hitachi - Class 800</v>
      </c>
      <c r="AV933" s="19">
        <f t="shared" si="178"/>
        <v>45000</v>
      </c>
      <c r="AW933" s="12" t="str">
        <f>+VLOOKUP(X933,[2]Reference!BN:BO,2,FALSE)</f>
        <v>Fleet</v>
      </c>
      <c r="AX933" s="20" t="str">
        <f t="shared" si="179"/>
        <v>HB</v>
      </c>
      <c r="AY933" s="20" t="str">
        <f>VLOOKUP(AX933,[2]Reference!AH:AI,2,FALSE)</f>
        <v>LNER</v>
      </c>
      <c r="AZ933" s="20" t="str">
        <f>VLOOKUP(D933,[2]Reference!Q:V,6,FALSE)</f>
        <v>Azuma</v>
      </c>
      <c r="BA933" s="20" t="str">
        <f>VLOOKUP(D933,[2]Reference!Q:V,3,FALSE)</f>
        <v>Azuma</v>
      </c>
    </row>
    <row r="934" spans="1:53" ht="13.5" x14ac:dyDescent="0.25">
      <c r="A934" s="28" t="s">
        <v>1955</v>
      </c>
      <c r="B934" s="29">
        <v>44993</v>
      </c>
      <c r="C934" s="28" t="s">
        <v>54</v>
      </c>
      <c r="D934" s="28" t="s">
        <v>55</v>
      </c>
      <c r="E934" s="28" t="s">
        <v>56</v>
      </c>
      <c r="F934" s="28" t="s">
        <v>55</v>
      </c>
      <c r="G934" s="28" t="s">
        <v>231</v>
      </c>
      <c r="H934" s="28" t="s">
        <v>95</v>
      </c>
      <c r="I934" s="28" t="s">
        <v>147</v>
      </c>
      <c r="J934" s="28" t="s">
        <v>148</v>
      </c>
      <c r="K934" s="28" t="s">
        <v>1108</v>
      </c>
      <c r="L934" s="28" t="s">
        <v>1956</v>
      </c>
      <c r="M934" s="28" t="s">
        <v>181</v>
      </c>
      <c r="N934" s="30">
        <v>66</v>
      </c>
      <c r="O934" s="30">
        <v>37</v>
      </c>
      <c r="P934" s="30">
        <v>29</v>
      </c>
      <c r="Q934" s="30">
        <v>1</v>
      </c>
      <c r="R934" s="30">
        <v>2</v>
      </c>
      <c r="S934" s="30">
        <v>0</v>
      </c>
      <c r="T934" s="30">
        <v>0</v>
      </c>
      <c r="U934" s="30">
        <v>6</v>
      </c>
      <c r="V934" s="30">
        <v>381</v>
      </c>
      <c r="W934" s="28" t="s">
        <v>1957</v>
      </c>
      <c r="X934" s="28" t="s">
        <v>80</v>
      </c>
      <c r="Y934" s="28" t="s">
        <v>66</v>
      </c>
      <c r="Z934" s="28" t="s">
        <v>1053</v>
      </c>
      <c r="AA934" s="28" t="s">
        <v>968</v>
      </c>
      <c r="AB934" s="31">
        <v>2</v>
      </c>
      <c r="AC934" s="31">
        <v>1</v>
      </c>
      <c r="AD934" s="32">
        <v>3</v>
      </c>
      <c r="AE934" s="32">
        <v>3.88</v>
      </c>
      <c r="AF934" s="12" t="str">
        <f t="shared" si="168"/>
        <v>338002</v>
      </c>
      <c r="AG934" s="13" t="str">
        <f>VLOOKUP(D934,[2]Reference!$Q:$U,4,FALSE)</f>
        <v>Fleet</v>
      </c>
      <c r="AH934" s="13" t="str">
        <f>VLOOKUP(D934,[2]Reference!$Q:$U,5,FALSE)</f>
        <v>LNER</v>
      </c>
      <c r="AI934" s="14">
        <f t="shared" si="169"/>
        <v>2</v>
      </c>
      <c r="AJ934" s="14">
        <f t="shared" si="170"/>
        <v>0.5</v>
      </c>
      <c r="AK934" s="14">
        <f t="shared" si="171"/>
        <v>2.5</v>
      </c>
      <c r="AL934" s="15">
        <f t="shared" si="172"/>
        <v>0.5</v>
      </c>
      <c r="AM934" s="14">
        <f t="shared" si="173"/>
        <v>66</v>
      </c>
      <c r="AN934" s="16">
        <f t="shared" si="174"/>
        <v>44996</v>
      </c>
      <c r="AO934" s="17">
        <f>VLOOKUP(B934,[2]Reference!D:E,2,1)</f>
        <v>202313</v>
      </c>
      <c r="AP934" s="12" t="str">
        <f t="shared" si="175"/>
        <v>7</v>
      </c>
      <c r="AQ934" s="18">
        <f t="shared" si="176"/>
        <v>3</v>
      </c>
      <c r="AR934" s="18">
        <f t="shared" si="177"/>
        <v>3.88</v>
      </c>
      <c r="AS934" s="13" t="str">
        <f>VLOOKUP(D934,[2]Reference!$Q:$U,3,FALSE)</f>
        <v>Azuma</v>
      </c>
      <c r="AT934" s="13" t="str">
        <f>VLOOKUP(D934,[2]Reference!Q:V,6,FALSE)</f>
        <v>Azuma</v>
      </c>
      <c r="AU934" s="13" t="str">
        <f>VLOOKUP(D934,[2]Reference!$Q:$U,2,FALSE)</f>
        <v>Hitachi - Class 800</v>
      </c>
      <c r="AV934" s="19">
        <f t="shared" si="178"/>
        <v>45000</v>
      </c>
      <c r="AW934" s="12" t="str">
        <f>+VLOOKUP(X934,[2]Reference!BN:BO,2,FALSE)</f>
        <v>Fleet</v>
      </c>
      <c r="AX934" s="20" t="str">
        <f t="shared" si="179"/>
        <v>HB</v>
      </c>
      <c r="AY934" s="20" t="str">
        <f>VLOOKUP(AX934,[2]Reference!AH:AI,2,FALSE)</f>
        <v>LNER</v>
      </c>
      <c r="AZ934" s="20" t="str">
        <f>VLOOKUP(D934,[2]Reference!Q:V,6,FALSE)</f>
        <v>Azuma</v>
      </c>
      <c r="BA934" s="20" t="str">
        <f>VLOOKUP(D934,[2]Reference!Q:V,3,FALSE)</f>
        <v>Azuma</v>
      </c>
    </row>
    <row r="935" spans="1:53" ht="13.5" x14ac:dyDescent="0.25">
      <c r="A935" s="28" t="s">
        <v>1958</v>
      </c>
      <c r="B935" s="29">
        <v>44993</v>
      </c>
      <c r="C935" s="28" t="s">
        <v>54</v>
      </c>
      <c r="D935" s="28" t="s">
        <v>55</v>
      </c>
      <c r="E935" s="28" t="s">
        <v>56</v>
      </c>
      <c r="F935" s="28" t="s">
        <v>55</v>
      </c>
      <c r="G935" s="28" t="s">
        <v>231</v>
      </c>
      <c r="H935" s="28" t="s">
        <v>730</v>
      </c>
      <c r="I935" s="28" t="s">
        <v>1959</v>
      </c>
      <c r="J935" s="28" t="s">
        <v>178</v>
      </c>
      <c r="K935" s="28" t="s">
        <v>1236</v>
      </c>
      <c r="L935" s="28" t="s">
        <v>1960</v>
      </c>
      <c r="M935" s="28" t="s">
        <v>181</v>
      </c>
      <c r="N935" s="30">
        <v>11</v>
      </c>
      <c r="O935" s="30">
        <v>11</v>
      </c>
      <c r="P935" s="30">
        <v>0</v>
      </c>
      <c r="Q935" s="30">
        <v>0</v>
      </c>
      <c r="R935" s="30">
        <v>0</v>
      </c>
      <c r="S935" s="30">
        <v>0</v>
      </c>
      <c r="T935" s="30">
        <v>0</v>
      </c>
      <c r="U935" s="30">
        <v>1</v>
      </c>
      <c r="V935" s="30">
        <v>11</v>
      </c>
      <c r="W935" s="28" t="s">
        <v>1961</v>
      </c>
      <c r="X935" s="28" t="s">
        <v>80</v>
      </c>
      <c r="Y935" s="28" t="s">
        <v>66</v>
      </c>
      <c r="Z935" s="28" t="s">
        <v>1053</v>
      </c>
      <c r="AA935" s="28" t="s">
        <v>968</v>
      </c>
      <c r="AB935" s="31">
        <v>0</v>
      </c>
      <c r="AC935" s="31">
        <v>0</v>
      </c>
      <c r="AD935" s="32">
        <v>0</v>
      </c>
      <c r="AE935" s="32">
        <v>0</v>
      </c>
      <c r="AF935" s="12" t="str">
        <f t="shared" si="168"/>
        <v>338062</v>
      </c>
      <c r="AG935" s="13" t="str">
        <f>VLOOKUP(D935,[2]Reference!$Q:$U,4,FALSE)</f>
        <v>Fleet</v>
      </c>
      <c r="AH935" s="13" t="str">
        <f>VLOOKUP(D935,[2]Reference!$Q:$U,5,FALSE)</f>
        <v>LNER</v>
      </c>
      <c r="AI935" s="14">
        <f t="shared" si="169"/>
        <v>0</v>
      </c>
      <c r="AJ935" s="14">
        <f t="shared" si="170"/>
        <v>0</v>
      </c>
      <c r="AK935" s="14">
        <f t="shared" si="171"/>
        <v>0</v>
      </c>
      <c r="AL935" s="15">
        <f t="shared" si="172"/>
        <v>0</v>
      </c>
      <c r="AM935" s="14">
        <f t="shared" si="173"/>
        <v>11</v>
      </c>
      <c r="AN935" s="16">
        <f t="shared" si="174"/>
        <v>44996</v>
      </c>
      <c r="AO935" s="17">
        <f>VLOOKUP(B935,[2]Reference!D:E,2,1)</f>
        <v>202313</v>
      </c>
      <c r="AP935" s="12" t="str">
        <f t="shared" si="175"/>
        <v>7</v>
      </c>
      <c r="AQ935" s="18">
        <f t="shared" si="176"/>
        <v>0</v>
      </c>
      <c r="AR935" s="18">
        <f t="shared" si="177"/>
        <v>0</v>
      </c>
      <c r="AS935" s="13" t="str">
        <f>VLOOKUP(D935,[2]Reference!$Q:$U,3,FALSE)</f>
        <v>Azuma</v>
      </c>
      <c r="AT935" s="13" t="str">
        <f>VLOOKUP(D935,[2]Reference!Q:V,6,FALSE)</f>
        <v>Azuma</v>
      </c>
      <c r="AU935" s="13" t="str">
        <f>VLOOKUP(D935,[2]Reference!$Q:$U,2,FALSE)</f>
        <v>Hitachi - Class 800</v>
      </c>
      <c r="AV935" s="19">
        <f t="shared" si="178"/>
        <v>45000</v>
      </c>
      <c r="AW935" s="12" t="str">
        <f>+VLOOKUP(X935,[2]Reference!BN:BO,2,FALSE)</f>
        <v>Fleet</v>
      </c>
      <c r="AX935" s="20" t="str">
        <f t="shared" si="179"/>
        <v>HB</v>
      </c>
      <c r="AY935" s="20" t="str">
        <f>VLOOKUP(AX935,[2]Reference!AH:AI,2,FALSE)</f>
        <v>LNER</v>
      </c>
      <c r="AZ935" s="20" t="str">
        <f>VLOOKUP(D935,[2]Reference!Q:V,6,FALSE)</f>
        <v>Azuma</v>
      </c>
      <c r="BA935" s="20" t="str">
        <f>VLOOKUP(D935,[2]Reference!Q:V,3,FALSE)</f>
        <v>Azuma</v>
      </c>
    </row>
    <row r="936" spans="1:53" ht="13.5" x14ac:dyDescent="0.25">
      <c r="A936" s="28" t="s">
        <v>1966</v>
      </c>
      <c r="B936" s="29">
        <v>44994</v>
      </c>
      <c r="C936" s="28" t="s">
        <v>54</v>
      </c>
      <c r="D936" s="28" t="s">
        <v>364</v>
      </c>
      <c r="E936" s="28" t="s">
        <v>365</v>
      </c>
      <c r="F936" s="28" t="s">
        <v>364</v>
      </c>
      <c r="G936" s="28" t="s">
        <v>121</v>
      </c>
      <c r="H936" s="28" t="s">
        <v>112</v>
      </c>
      <c r="I936" s="28" t="s">
        <v>285</v>
      </c>
      <c r="J936" s="28" t="s">
        <v>286</v>
      </c>
      <c r="K936" s="28" t="s">
        <v>810</v>
      </c>
      <c r="L936" s="28" t="s">
        <v>1967</v>
      </c>
      <c r="M936" s="28" t="s">
        <v>402</v>
      </c>
      <c r="N936" s="30">
        <v>18</v>
      </c>
      <c r="O936" s="30">
        <v>0</v>
      </c>
      <c r="P936" s="30">
        <v>18</v>
      </c>
      <c r="Q936" s="30">
        <v>0</v>
      </c>
      <c r="R936" s="30">
        <v>0</v>
      </c>
      <c r="S936" s="30">
        <v>0</v>
      </c>
      <c r="T936" s="30">
        <v>0</v>
      </c>
      <c r="U936" s="30">
        <v>1</v>
      </c>
      <c r="V936" s="30">
        <v>18</v>
      </c>
      <c r="W936" s="28" t="s">
        <v>1968</v>
      </c>
      <c r="X936" s="28" t="s">
        <v>119</v>
      </c>
      <c r="Y936" s="28" t="s">
        <v>66</v>
      </c>
      <c r="Z936" s="28" t="s">
        <v>1053</v>
      </c>
      <c r="AA936" s="28" t="s">
        <v>968</v>
      </c>
      <c r="AB936" s="31">
        <v>0</v>
      </c>
      <c r="AC936" s="31">
        <v>0</v>
      </c>
      <c r="AD936" s="32">
        <v>0</v>
      </c>
      <c r="AE936" s="32">
        <v>0</v>
      </c>
      <c r="AF936" s="12" t="str">
        <f t="shared" si="168"/>
        <v>340612</v>
      </c>
      <c r="AG936" s="13" t="str">
        <f>VLOOKUP(D936,[2]Reference!$Q:$U,4,FALSE)</f>
        <v>Fleet</v>
      </c>
      <c r="AH936" s="13" t="str">
        <f>VLOOKUP(D936,[2]Reference!$Q:$U,5,FALSE)</f>
        <v>LNER</v>
      </c>
      <c r="AI936" s="14">
        <f t="shared" si="169"/>
        <v>0</v>
      </c>
      <c r="AJ936" s="14">
        <f t="shared" si="170"/>
        <v>0</v>
      </c>
      <c r="AK936" s="14">
        <f t="shared" si="171"/>
        <v>0</v>
      </c>
      <c r="AL936" s="15">
        <f t="shared" si="172"/>
        <v>0</v>
      </c>
      <c r="AM936" s="14">
        <f t="shared" si="173"/>
        <v>18</v>
      </c>
      <c r="AN936" s="16">
        <f t="shared" si="174"/>
        <v>44996</v>
      </c>
      <c r="AO936" s="17">
        <f>VLOOKUP(B936,[2]Reference!D:E,2,1)</f>
        <v>202313</v>
      </c>
      <c r="AP936" s="12" t="str">
        <f t="shared" si="175"/>
        <v>7</v>
      </c>
      <c r="AQ936" s="18">
        <f t="shared" si="176"/>
        <v>0</v>
      </c>
      <c r="AR936" s="18">
        <f t="shared" si="177"/>
        <v>0</v>
      </c>
      <c r="AS936" s="13" t="str">
        <f>VLOOKUP(D936,[2]Reference!$Q:$U,3,FALSE)</f>
        <v>Azuma</v>
      </c>
      <c r="AT936" s="13" t="str">
        <f>VLOOKUP(D936,[2]Reference!Q:V,6,FALSE)</f>
        <v>Depot</v>
      </c>
      <c r="AU936" s="13" t="str">
        <f>VLOOKUP(D936,[2]Reference!$Q:$U,2,FALSE)</f>
        <v>Heaton</v>
      </c>
      <c r="AV936" s="19">
        <f t="shared" si="178"/>
        <v>45001</v>
      </c>
      <c r="AW936" s="12" t="str">
        <f>+VLOOKUP(X936,[2]Reference!BN:BO,2,FALSE)</f>
        <v>Depot</v>
      </c>
      <c r="AX936" s="20" t="str">
        <f t="shared" si="179"/>
        <v>HB</v>
      </c>
      <c r="AY936" s="20" t="str">
        <f>VLOOKUP(AX936,[2]Reference!AH:AI,2,FALSE)</f>
        <v>LNER</v>
      </c>
      <c r="AZ936" s="20" t="str">
        <f>VLOOKUP(D936,[2]Reference!Q:V,6,FALSE)</f>
        <v>Depot</v>
      </c>
      <c r="BA936" s="20" t="str">
        <f>VLOOKUP(D936,[2]Reference!Q:V,3,FALSE)</f>
        <v>Azuma</v>
      </c>
    </row>
    <row r="937" spans="1:53" ht="13.5" x14ac:dyDescent="0.25">
      <c r="A937" s="28" t="s">
        <v>1969</v>
      </c>
      <c r="B937" s="29">
        <v>44994</v>
      </c>
      <c r="C937" s="28" t="s">
        <v>54</v>
      </c>
      <c r="D937" s="28" t="s">
        <v>92</v>
      </c>
      <c r="E937" s="28" t="s">
        <v>93</v>
      </c>
      <c r="F937" s="28" t="s">
        <v>92</v>
      </c>
      <c r="G937" s="28" t="s">
        <v>121</v>
      </c>
      <c r="H937" s="28" t="s">
        <v>767</v>
      </c>
      <c r="I937" s="28" t="s">
        <v>878</v>
      </c>
      <c r="J937" s="28" t="s">
        <v>879</v>
      </c>
      <c r="K937" s="28" t="s">
        <v>373</v>
      </c>
      <c r="L937" s="28" t="s">
        <v>1931</v>
      </c>
      <c r="M937" s="28" t="s">
        <v>402</v>
      </c>
      <c r="N937" s="30">
        <v>185</v>
      </c>
      <c r="O937" s="30">
        <v>41</v>
      </c>
      <c r="P937" s="30">
        <v>144</v>
      </c>
      <c r="Q937" s="30">
        <v>1</v>
      </c>
      <c r="R937" s="30">
        <v>1</v>
      </c>
      <c r="S937" s="30">
        <v>0</v>
      </c>
      <c r="T937" s="30">
        <v>0</v>
      </c>
      <c r="U937" s="30">
        <v>10</v>
      </c>
      <c r="V937" s="30">
        <v>320</v>
      </c>
      <c r="W937" s="28" t="s">
        <v>1970</v>
      </c>
      <c r="X937" s="28" t="s">
        <v>80</v>
      </c>
      <c r="Y937" s="28" t="s">
        <v>66</v>
      </c>
      <c r="Z937" s="28" t="s">
        <v>1053</v>
      </c>
      <c r="AA937" s="28" t="s">
        <v>968</v>
      </c>
      <c r="AB937" s="31">
        <v>2</v>
      </c>
      <c r="AC937" s="31">
        <v>0</v>
      </c>
      <c r="AD937" s="32">
        <v>4.12</v>
      </c>
      <c r="AE937" s="32">
        <v>5.55</v>
      </c>
      <c r="AF937" s="12" t="str">
        <f t="shared" si="168"/>
        <v>340801</v>
      </c>
      <c r="AG937" s="13" t="str">
        <f>VLOOKUP(D937,[2]Reference!$Q:$U,4,FALSE)</f>
        <v>Fleet</v>
      </c>
      <c r="AH937" s="13" t="str">
        <f>VLOOKUP(D937,[2]Reference!$Q:$U,5,FALSE)</f>
        <v>LNER</v>
      </c>
      <c r="AI937" s="14">
        <f t="shared" si="169"/>
        <v>2</v>
      </c>
      <c r="AJ937" s="14">
        <f t="shared" si="170"/>
        <v>0</v>
      </c>
      <c r="AK937" s="14">
        <f t="shared" si="171"/>
        <v>2</v>
      </c>
      <c r="AL937" s="15">
        <f t="shared" si="172"/>
        <v>2.12</v>
      </c>
      <c r="AM937" s="14">
        <f t="shared" si="173"/>
        <v>185</v>
      </c>
      <c r="AN937" s="16">
        <f t="shared" si="174"/>
        <v>44996</v>
      </c>
      <c r="AO937" s="17">
        <f>VLOOKUP(B937,[2]Reference!D:E,2,1)</f>
        <v>202313</v>
      </c>
      <c r="AP937" s="12" t="str">
        <f t="shared" si="175"/>
        <v>7</v>
      </c>
      <c r="AQ937" s="18">
        <f t="shared" si="176"/>
        <v>4.12</v>
      </c>
      <c r="AR937" s="18">
        <f t="shared" si="177"/>
        <v>5.55</v>
      </c>
      <c r="AS937" s="13" t="str">
        <f>VLOOKUP(D937,[2]Reference!$Q:$U,3,FALSE)</f>
        <v>Azuma</v>
      </c>
      <c r="AT937" s="13" t="str">
        <f>VLOOKUP(D937,[2]Reference!Q:V,6,FALSE)</f>
        <v>Azuma</v>
      </c>
      <c r="AU937" s="13" t="str">
        <f>VLOOKUP(D937,[2]Reference!$Q:$U,2,FALSE)</f>
        <v>Hitachi - Class 801</v>
      </c>
      <c r="AV937" s="19">
        <f t="shared" si="178"/>
        <v>45001</v>
      </c>
      <c r="AW937" s="12" t="str">
        <f>+VLOOKUP(X937,[2]Reference!BN:BO,2,FALSE)</f>
        <v>Fleet</v>
      </c>
      <c r="AX937" s="20" t="str">
        <f t="shared" si="179"/>
        <v>HB</v>
      </c>
      <c r="AY937" s="20" t="str">
        <f>VLOOKUP(AX937,[2]Reference!AH:AI,2,FALSE)</f>
        <v>LNER</v>
      </c>
      <c r="AZ937" s="20" t="str">
        <f>VLOOKUP(D937,[2]Reference!Q:V,6,FALSE)</f>
        <v>Azuma</v>
      </c>
      <c r="BA937" s="20" t="str">
        <f>VLOOKUP(D937,[2]Reference!Q:V,3,FALSE)</f>
        <v>Azuma</v>
      </c>
    </row>
    <row r="938" spans="1:53" ht="13.5" x14ac:dyDescent="0.25">
      <c r="A938" s="28" t="s">
        <v>1971</v>
      </c>
      <c r="B938" s="29">
        <v>44994</v>
      </c>
      <c r="C938" s="28" t="s">
        <v>54</v>
      </c>
      <c r="D938" s="28" t="s">
        <v>92</v>
      </c>
      <c r="E938" s="28" t="s">
        <v>93</v>
      </c>
      <c r="F938" s="28" t="s">
        <v>92</v>
      </c>
      <c r="G938" s="28" t="s">
        <v>121</v>
      </c>
      <c r="H938" s="28" t="s">
        <v>327</v>
      </c>
      <c r="I938" s="28" t="s">
        <v>328</v>
      </c>
      <c r="J938" s="28" t="s">
        <v>329</v>
      </c>
      <c r="K938" s="28" t="s">
        <v>1972</v>
      </c>
      <c r="L938" s="28" t="s">
        <v>1973</v>
      </c>
      <c r="M938" s="28" t="s">
        <v>402</v>
      </c>
      <c r="N938" s="30">
        <v>249.5</v>
      </c>
      <c r="O938" s="30">
        <v>92</v>
      </c>
      <c r="P938" s="30">
        <v>157.5</v>
      </c>
      <c r="Q938" s="30">
        <v>0</v>
      </c>
      <c r="R938" s="30">
        <v>0</v>
      </c>
      <c r="S938" s="30">
        <v>0</v>
      </c>
      <c r="T938" s="30">
        <v>0</v>
      </c>
      <c r="U938" s="30">
        <v>17</v>
      </c>
      <c r="V938" s="30">
        <v>249.5</v>
      </c>
      <c r="W938" s="28" t="s">
        <v>1974</v>
      </c>
      <c r="X938" s="28" t="s">
        <v>80</v>
      </c>
      <c r="Y938" s="28" t="s">
        <v>66</v>
      </c>
      <c r="Z938" s="28" t="s">
        <v>1053</v>
      </c>
      <c r="AA938" s="28" t="s">
        <v>968</v>
      </c>
      <c r="AB938" s="31">
        <v>0</v>
      </c>
      <c r="AC938" s="31">
        <v>0</v>
      </c>
      <c r="AD938" s="32">
        <v>1.87</v>
      </c>
      <c r="AE938" s="32">
        <v>4.8600000000000003</v>
      </c>
      <c r="AF938" s="12" t="str">
        <f t="shared" si="168"/>
        <v>341101</v>
      </c>
      <c r="AG938" s="13" t="str">
        <f>VLOOKUP(D938,[2]Reference!$Q:$U,4,FALSE)</f>
        <v>Fleet</v>
      </c>
      <c r="AH938" s="13" t="str">
        <f>VLOOKUP(D938,[2]Reference!$Q:$U,5,FALSE)</f>
        <v>LNER</v>
      </c>
      <c r="AI938" s="14">
        <f t="shared" si="169"/>
        <v>0</v>
      </c>
      <c r="AJ938" s="14">
        <f t="shared" si="170"/>
        <v>0</v>
      </c>
      <c r="AK938" s="14">
        <f t="shared" si="171"/>
        <v>0</v>
      </c>
      <c r="AL938" s="15">
        <f t="shared" si="172"/>
        <v>1.87</v>
      </c>
      <c r="AM938" s="14">
        <f t="shared" si="173"/>
        <v>249.5</v>
      </c>
      <c r="AN938" s="16">
        <f t="shared" si="174"/>
        <v>44996</v>
      </c>
      <c r="AO938" s="17">
        <f>VLOOKUP(B938,[2]Reference!D:E,2,1)</f>
        <v>202313</v>
      </c>
      <c r="AP938" s="12" t="str">
        <f t="shared" si="175"/>
        <v>7</v>
      </c>
      <c r="AQ938" s="18">
        <f t="shared" si="176"/>
        <v>1.87</v>
      </c>
      <c r="AR938" s="18">
        <f t="shared" si="177"/>
        <v>4.8600000000000003</v>
      </c>
      <c r="AS938" s="13" t="str">
        <f>VLOOKUP(D938,[2]Reference!$Q:$U,3,FALSE)</f>
        <v>Azuma</v>
      </c>
      <c r="AT938" s="13" t="str">
        <f>VLOOKUP(D938,[2]Reference!Q:V,6,FALSE)</f>
        <v>Azuma</v>
      </c>
      <c r="AU938" s="13" t="str">
        <f>VLOOKUP(D938,[2]Reference!$Q:$U,2,FALSE)</f>
        <v>Hitachi - Class 801</v>
      </c>
      <c r="AV938" s="19">
        <f t="shared" si="178"/>
        <v>45001</v>
      </c>
      <c r="AW938" s="12" t="str">
        <f>+VLOOKUP(X938,[2]Reference!BN:BO,2,FALSE)</f>
        <v>Fleet</v>
      </c>
      <c r="AX938" s="20" t="str">
        <f t="shared" si="179"/>
        <v>HB</v>
      </c>
      <c r="AY938" s="20" t="str">
        <f>VLOOKUP(AX938,[2]Reference!AH:AI,2,FALSE)</f>
        <v>LNER</v>
      </c>
      <c r="AZ938" s="20" t="str">
        <f>VLOOKUP(D938,[2]Reference!Q:V,6,FALSE)</f>
        <v>Azuma</v>
      </c>
      <c r="BA938" s="20" t="str">
        <f>VLOOKUP(D938,[2]Reference!Q:V,3,FALSE)</f>
        <v>Azuma</v>
      </c>
    </row>
    <row r="939" spans="1:53" ht="13.5" x14ac:dyDescent="0.25">
      <c r="A939" s="28" t="s">
        <v>1975</v>
      </c>
      <c r="B939" s="29">
        <v>44994</v>
      </c>
      <c r="C939" s="28" t="s">
        <v>54</v>
      </c>
      <c r="D939" s="28" t="s">
        <v>92</v>
      </c>
      <c r="E939" s="28" t="s">
        <v>93</v>
      </c>
      <c r="F939" s="28" t="s">
        <v>92</v>
      </c>
      <c r="G939" s="28" t="s">
        <v>121</v>
      </c>
      <c r="H939" s="28" t="s">
        <v>767</v>
      </c>
      <c r="I939" s="28" t="s">
        <v>878</v>
      </c>
      <c r="J939" s="28" t="s">
        <v>879</v>
      </c>
      <c r="K939" s="28" t="s">
        <v>613</v>
      </c>
      <c r="L939" s="28" t="s">
        <v>1976</v>
      </c>
      <c r="M939" s="28" t="s">
        <v>151</v>
      </c>
      <c r="N939" s="30">
        <v>10</v>
      </c>
      <c r="O939" s="30">
        <v>7</v>
      </c>
      <c r="P939" s="30">
        <v>3</v>
      </c>
      <c r="Q939" s="30">
        <v>0</v>
      </c>
      <c r="R939" s="30">
        <v>0</v>
      </c>
      <c r="S939" s="30">
        <v>0</v>
      </c>
      <c r="T939" s="30">
        <v>0</v>
      </c>
      <c r="U939" s="30">
        <v>1</v>
      </c>
      <c r="V939" s="30">
        <v>10</v>
      </c>
      <c r="W939" s="28" t="s">
        <v>1977</v>
      </c>
      <c r="X939" s="28" t="s">
        <v>80</v>
      </c>
      <c r="Y939" s="28" t="s">
        <v>66</v>
      </c>
      <c r="Z939" s="28" t="s">
        <v>1053</v>
      </c>
      <c r="AA939" s="28" t="s">
        <v>968</v>
      </c>
      <c r="AB939" s="31">
        <v>0</v>
      </c>
      <c r="AC939" s="31">
        <v>0</v>
      </c>
      <c r="AD939" s="32">
        <v>0.23</v>
      </c>
      <c r="AE939" s="32">
        <v>0.23</v>
      </c>
      <c r="AF939" s="12" t="str">
        <f t="shared" si="168"/>
        <v>341234</v>
      </c>
      <c r="AG939" s="13" t="str">
        <f>VLOOKUP(D939,[2]Reference!$Q:$U,4,FALSE)</f>
        <v>Fleet</v>
      </c>
      <c r="AH939" s="13" t="str">
        <f>VLOOKUP(D939,[2]Reference!$Q:$U,5,FALSE)</f>
        <v>LNER</v>
      </c>
      <c r="AI939" s="14">
        <f t="shared" si="169"/>
        <v>0</v>
      </c>
      <c r="AJ939" s="14">
        <f t="shared" si="170"/>
        <v>0</v>
      </c>
      <c r="AK939" s="14">
        <f t="shared" si="171"/>
        <v>0</v>
      </c>
      <c r="AL939" s="15">
        <f t="shared" si="172"/>
        <v>0.23</v>
      </c>
      <c r="AM939" s="14">
        <f t="shared" si="173"/>
        <v>10</v>
      </c>
      <c r="AN939" s="16">
        <f t="shared" si="174"/>
        <v>44996</v>
      </c>
      <c r="AO939" s="17">
        <f>VLOOKUP(B939,[2]Reference!D:E,2,1)</f>
        <v>202313</v>
      </c>
      <c r="AP939" s="12" t="str">
        <f t="shared" si="175"/>
        <v>7</v>
      </c>
      <c r="AQ939" s="18">
        <f t="shared" si="176"/>
        <v>0.23</v>
      </c>
      <c r="AR939" s="18">
        <f t="shared" si="177"/>
        <v>0.23</v>
      </c>
      <c r="AS939" s="13" t="str">
        <f>VLOOKUP(D939,[2]Reference!$Q:$U,3,FALSE)</f>
        <v>Azuma</v>
      </c>
      <c r="AT939" s="13" t="str">
        <f>VLOOKUP(D939,[2]Reference!Q:V,6,FALSE)</f>
        <v>Azuma</v>
      </c>
      <c r="AU939" s="13" t="str">
        <f>VLOOKUP(D939,[2]Reference!$Q:$U,2,FALSE)</f>
        <v>Hitachi - Class 801</v>
      </c>
      <c r="AV939" s="19">
        <f t="shared" si="178"/>
        <v>45001</v>
      </c>
      <c r="AW939" s="12" t="str">
        <f>+VLOOKUP(X939,[2]Reference!BN:BO,2,FALSE)</f>
        <v>Fleet</v>
      </c>
      <c r="AX939" s="20" t="str">
        <f t="shared" si="179"/>
        <v>HB</v>
      </c>
      <c r="AY939" s="20" t="str">
        <f>VLOOKUP(AX939,[2]Reference!AH:AI,2,FALSE)</f>
        <v>LNER</v>
      </c>
      <c r="AZ939" s="20" t="str">
        <f>VLOOKUP(D939,[2]Reference!Q:V,6,FALSE)</f>
        <v>Azuma</v>
      </c>
      <c r="BA939" s="20" t="str">
        <f>VLOOKUP(D939,[2]Reference!Q:V,3,FALSE)</f>
        <v>Azuma</v>
      </c>
    </row>
    <row r="940" spans="1:53" ht="13.5" x14ac:dyDescent="0.25">
      <c r="A940" s="28" t="s">
        <v>1978</v>
      </c>
      <c r="B940" s="29">
        <v>44994</v>
      </c>
      <c r="C940" s="28" t="s">
        <v>54</v>
      </c>
      <c r="D940" s="28" t="s">
        <v>92</v>
      </c>
      <c r="E940" s="28" t="s">
        <v>93</v>
      </c>
      <c r="F940" s="28" t="s">
        <v>92</v>
      </c>
      <c r="G940" s="28" t="s">
        <v>146</v>
      </c>
      <c r="H940" s="28" t="s">
        <v>339</v>
      </c>
      <c r="I940" s="28" t="s">
        <v>694</v>
      </c>
      <c r="J940" s="28" t="s">
        <v>695</v>
      </c>
      <c r="K940" s="28" t="s">
        <v>1295</v>
      </c>
      <c r="L940" s="28" t="s">
        <v>1979</v>
      </c>
      <c r="M940" s="28" t="s">
        <v>151</v>
      </c>
      <c r="N940" s="30">
        <v>162</v>
      </c>
      <c r="O940" s="30">
        <v>31</v>
      </c>
      <c r="P940" s="30">
        <v>131</v>
      </c>
      <c r="Q940" s="30">
        <v>0</v>
      </c>
      <c r="R940" s="30">
        <v>0</v>
      </c>
      <c r="S940" s="30">
        <v>0</v>
      </c>
      <c r="T940" s="30">
        <v>0</v>
      </c>
      <c r="U940" s="30">
        <v>6</v>
      </c>
      <c r="V940" s="30">
        <v>162</v>
      </c>
      <c r="W940" s="28" t="s">
        <v>1980</v>
      </c>
      <c r="X940" s="28" t="s">
        <v>80</v>
      </c>
      <c r="Y940" s="28" t="s">
        <v>66</v>
      </c>
      <c r="Z940" s="28" t="s">
        <v>1053</v>
      </c>
      <c r="AA940" s="28" t="s">
        <v>968</v>
      </c>
      <c r="AB940" s="31">
        <v>0</v>
      </c>
      <c r="AC940" s="31">
        <v>0</v>
      </c>
      <c r="AD940" s="32">
        <v>2.4</v>
      </c>
      <c r="AE940" s="32">
        <v>2.4</v>
      </c>
      <c r="AF940" s="12" t="str">
        <f t="shared" si="168"/>
        <v>341779</v>
      </c>
      <c r="AG940" s="13" t="str">
        <f>VLOOKUP(D940,[2]Reference!$Q:$U,4,FALSE)</f>
        <v>Fleet</v>
      </c>
      <c r="AH940" s="13" t="str">
        <f>VLOOKUP(D940,[2]Reference!$Q:$U,5,FALSE)</f>
        <v>LNER</v>
      </c>
      <c r="AI940" s="14">
        <f t="shared" si="169"/>
        <v>0</v>
      </c>
      <c r="AJ940" s="14">
        <f t="shared" si="170"/>
        <v>0</v>
      </c>
      <c r="AK940" s="14">
        <f t="shared" si="171"/>
        <v>0</v>
      </c>
      <c r="AL940" s="15">
        <f t="shared" si="172"/>
        <v>2.4</v>
      </c>
      <c r="AM940" s="14">
        <f t="shared" si="173"/>
        <v>162</v>
      </c>
      <c r="AN940" s="16">
        <f t="shared" si="174"/>
        <v>44996</v>
      </c>
      <c r="AO940" s="17">
        <f>VLOOKUP(B940,[2]Reference!D:E,2,1)</f>
        <v>202313</v>
      </c>
      <c r="AP940" s="12" t="str">
        <f t="shared" si="175"/>
        <v>7</v>
      </c>
      <c r="AQ940" s="18">
        <f t="shared" si="176"/>
        <v>2.4</v>
      </c>
      <c r="AR940" s="18">
        <f t="shared" si="177"/>
        <v>2.4</v>
      </c>
      <c r="AS940" s="13" t="str">
        <f>VLOOKUP(D940,[2]Reference!$Q:$U,3,FALSE)</f>
        <v>Azuma</v>
      </c>
      <c r="AT940" s="13" t="str">
        <f>VLOOKUP(D940,[2]Reference!Q:V,6,FALSE)</f>
        <v>Azuma</v>
      </c>
      <c r="AU940" s="13" t="str">
        <f>VLOOKUP(D940,[2]Reference!$Q:$U,2,FALSE)</f>
        <v>Hitachi - Class 801</v>
      </c>
      <c r="AV940" s="19">
        <f t="shared" si="178"/>
        <v>45001</v>
      </c>
      <c r="AW940" s="12" t="str">
        <f>+VLOOKUP(X940,[2]Reference!BN:BO,2,FALSE)</f>
        <v>Fleet</v>
      </c>
      <c r="AX940" s="20" t="str">
        <f t="shared" si="179"/>
        <v>HB</v>
      </c>
      <c r="AY940" s="20" t="str">
        <f>VLOOKUP(AX940,[2]Reference!AH:AI,2,FALSE)</f>
        <v>LNER</v>
      </c>
      <c r="AZ940" s="20" t="str">
        <f>VLOOKUP(D940,[2]Reference!Q:V,6,FALSE)</f>
        <v>Azuma</v>
      </c>
      <c r="BA940" s="20" t="str">
        <f>VLOOKUP(D940,[2]Reference!Q:V,3,FALSE)</f>
        <v>Azuma</v>
      </c>
    </row>
    <row r="941" spans="1:53" ht="13.5" x14ac:dyDescent="0.25">
      <c r="A941" s="28" t="s">
        <v>1981</v>
      </c>
      <c r="B941" s="29">
        <v>44994</v>
      </c>
      <c r="C941" s="28" t="s">
        <v>54</v>
      </c>
      <c r="D941" s="28" t="s">
        <v>55</v>
      </c>
      <c r="E941" s="28" t="s">
        <v>56</v>
      </c>
      <c r="F941" s="28" t="s">
        <v>55</v>
      </c>
      <c r="G941" s="28" t="s">
        <v>94</v>
      </c>
      <c r="H941" s="28" t="s">
        <v>73</v>
      </c>
      <c r="I941" s="28" t="s">
        <v>530</v>
      </c>
      <c r="J941" s="28" t="s">
        <v>531</v>
      </c>
      <c r="K941" s="28" t="s">
        <v>167</v>
      </c>
      <c r="L941" s="28" t="s">
        <v>1982</v>
      </c>
      <c r="M941" s="28" t="s">
        <v>181</v>
      </c>
      <c r="N941" s="30">
        <v>53</v>
      </c>
      <c r="O941" s="30">
        <v>13</v>
      </c>
      <c r="P941" s="30">
        <v>40</v>
      </c>
      <c r="Q941" s="30">
        <v>2</v>
      </c>
      <c r="R941" s="30">
        <v>0</v>
      </c>
      <c r="S941" s="30">
        <v>0</v>
      </c>
      <c r="T941" s="30">
        <v>1</v>
      </c>
      <c r="U941" s="30">
        <v>8</v>
      </c>
      <c r="V941" s="30">
        <v>241</v>
      </c>
      <c r="W941" s="28" t="s">
        <v>1983</v>
      </c>
      <c r="X941" s="28" t="s">
        <v>80</v>
      </c>
      <c r="Y941" s="28" t="s">
        <v>66</v>
      </c>
      <c r="Z941" s="28" t="s">
        <v>1053</v>
      </c>
      <c r="AA941" s="28" t="s">
        <v>968</v>
      </c>
      <c r="AB941" s="31">
        <v>2</v>
      </c>
      <c r="AC941" s="31">
        <v>1</v>
      </c>
      <c r="AD941" s="32">
        <v>3.76</v>
      </c>
      <c r="AE941" s="32">
        <v>3.98</v>
      </c>
      <c r="AF941" s="12" t="str">
        <f t="shared" si="168"/>
        <v>341977</v>
      </c>
      <c r="AG941" s="13" t="str">
        <f>VLOOKUP(D941,[2]Reference!$Q:$U,4,FALSE)</f>
        <v>Fleet</v>
      </c>
      <c r="AH941" s="13" t="str">
        <f>VLOOKUP(D941,[2]Reference!$Q:$U,5,FALSE)</f>
        <v>LNER</v>
      </c>
      <c r="AI941" s="14">
        <f t="shared" si="169"/>
        <v>2</v>
      </c>
      <c r="AJ941" s="14">
        <f t="shared" si="170"/>
        <v>0.5</v>
      </c>
      <c r="AK941" s="14">
        <f t="shared" si="171"/>
        <v>2.5</v>
      </c>
      <c r="AL941" s="15">
        <f t="shared" si="172"/>
        <v>1.2599999999999998</v>
      </c>
      <c r="AM941" s="14">
        <f t="shared" si="173"/>
        <v>53</v>
      </c>
      <c r="AN941" s="16">
        <f t="shared" si="174"/>
        <v>44996</v>
      </c>
      <c r="AO941" s="17">
        <f>VLOOKUP(B941,[2]Reference!D:E,2,1)</f>
        <v>202313</v>
      </c>
      <c r="AP941" s="12" t="str">
        <f t="shared" si="175"/>
        <v>7</v>
      </c>
      <c r="AQ941" s="18">
        <f t="shared" si="176"/>
        <v>3.76</v>
      </c>
      <c r="AR941" s="18">
        <f t="shared" si="177"/>
        <v>3.98</v>
      </c>
      <c r="AS941" s="13" t="str">
        <f>VLOOKUP(D941,[2]Reference!$Q:$U,3,FALSE)</f>
        <v>Azuma</v>
      </c>
      <c r="AT941" s="13" t="str">
        <f>VLOOKUP(D941,[2]Reference!Q:V,6,FALSE)</f>
        <v>Azuma</v>
      </c>
      <c r="AU941" s="13" t="str">
        <f>VLOOKUP(D941,[2]Reference!$Q:$U,2,FALSE)</f>
        <v>Hitachi - Class 800</v>
      </c>
      <c r="AV941" s="19">
        <f t="shared" si="178"/>
        <v>45001</v>
      </c>
      <c r="AW941" s="12" t="str">
        <f>+VLOOKUP(X941,[2]Reference!BN:BO,2,FALSE)</f>
        <v>Fleet</v>
      </c>
      <c r="AX941" s="20" t="str">
        <f t="shared" si="179"/>
        <v>HB</v>
      </c>
      <c r="AY941" s="20" t="str">
        <f>VLOOKUP(AX941,[2]Reference!AH:AI,2,FALSE)</f>
        <v>LNER</v>
      </c>
      <c r="AZ941" s="20" t="str">
        <f>VLOOKUP(D941,[2]Reference!Q:V,6,FALSE)</f>
        <v>Azuma</v>
      </c>
      <c r="BA941" s="20" t="str">
        <f>VLOOKUP(D941,[2]Reference!Q:V,3,FALSE)</f>
        <v>Azuma</v>
      </c>
    </row>
    <row r="942" spans="1:53" ht="13.5" x14ac:dyDescent="0.25">
      <c r="A942" s="28" t="s">
        <v>1984</v>
      </c>
      <c r="B942" s="29">
        <v>44994</v>
      </c>
      <c r="C942" s="28" t="s">
        <v>54</v>
      </c>
      <c r="D942" s="28" t="s">
        <v>92</v>
      </c>
      <c r="E942" s="28" t="s">
        <v>93</v>
      </c>
      <c r="F942" s="28" t="s">
        <v>92</v>
      </c>
      <c r="G942" s="28" t="s">
        <v>129</v>
      </c>
      <c r="H942" s="28" t="s">
        <v>327</v>
      </c>
      <c r="I942" s="28" t="s">
        <v>328</v>
      </c>
      <c r="J942" s="28" t="s">
        <v>329</v>
      </c>
      <c r="K942" s="28" t="s">
        <v>179</v>
      </c>
      <c r="L942" s="28" t="s">
        <v>1985</v>
      </c>
      <c r="M942" s="28" t="s">
        <v>589</v>
      </c>
      <c r="N942" s="30">
        <v>3</v>
      </c>
      <c r="O942" s="30">
        <v>3</v>
      </c>
      <c r="P942" s="30">
        <v>0</v>
      </c>
      <c r="Q942" s="30">
        <v>0</v>
      </c>
      <c r="R942" s="30">
        <v>0</v>
      </c>
      <c r="S942" s="30">
        <v>0</v>
      </c>
      <c r="T942" s="30">
        <v>0</v>
      </c>
      <c r="U942" s="30">
        <v>1</v>
      </c>
      <c r="V942" s="30">
        <v>3</v>
      </c>
      <c r="W942" s="28" t="s">
        <v>1986</v>
      </c>
      <c r="X942" s="28" t="s">
        <v>80</v>
      </c>
      <c r="Y942" s="28" t="s">
        <v>66</v>
      </c>
      <c r="Z942" s="28" t="s">
        <v>1053</v>
      </c>
      <c r="AA942" s="28" t="s">
        <v>968</v>
      </c>
      <c r="AB942" s="31">
        <v>0</v>
      </c>
      <c r="AC942" s="31">
        <v>0</v>
      </c>
      <c r="AD942" s="32">
        <v>0</v>
      </c>
      <c r="AE942" s="32">
        <v>0.21</v>
      </c>
      <c r="AF942" s="12" t="str">
        <f t="shared" si="168"/>
        <v>342458</v>
      </c>
      <c r="AG942" s="13" t="str">
        <f>VLOOKUP(D942,[2]Reference!$Q:$U,4,FALSE)</f>
        <v>Fleet</v>
      </c>
      <c r="AH942" s="13" t="str">
        <f>VLOOKUP(D942,[2]Reference!$Q:$U,5,FALSE)</f>
        <v>LNER</v>
      </c>
      <c r="AI942" s="14">
        <f t="shared" si="169"/>
        <v>0</v>
      </c>
      <c r="AJ942" s="14">
        <f t="shared" si="170"/>
        <v>0</v>
      </c>
      <c r="AK942" s="14">
        <f t="shared" si="171"/>
        <v>0</v>
      </c>
      <c r="AL942" s="15">
        <f t="shared" si="172"/>
        <v>0</v>
      </c>
      <c r="AM942" s="14">
        <f t="shared" si="173"/>
        <v>3</v>
      </c>
      <c r="AN942" s="16">
        <f t="shared" si="174"/>
        <v>44996</v>
      </c>
      <c r="AO942" s="17">
        <f>VLOOKUP(B942,[2]Reference!D:E,2,1)</f>
        <v>202313</v>
      </c>
      <c r="AP942" s="12" t="str">
        <f t="shared" si="175"/>
        <v>7</v>
      </c>
      <c r="AQ942" s="18">
        <f t="shared" si="176"/>
        <v>0</v>
      </c>
      <c r="AR942" s="18">
        <f t="shared" si="177"/>
        <v>0.21</v>
      </c>
      <c r="AS942" s="13" t="str">
        <f>VLOOKUP(D942,[2]Reference!$Q:$U,3,FALSE)</f>
        <v>Azuma</v>
      </c>
      <c r="AT942" s="13" t="str">
        <f>VLOOKUP(D942,[2]Reference!Q:V,6,FALSE)</f>
        <v>Azuma</v>
      </c>
      <c r="AU942" s="13" t="str">
        <f>VLOOKUP(D942,[2]Reference!$Q:$U,2,FALSE)</f>
        <v>Hitachi - Class 801</v>
      </c>
      <c r="AV942" s="19">
        <f t="shared" si="178"/>
        <v>45001</v>
      </c>
      <c r="AW942" s="12" t="str">
        <f>+VLOOKUP(X942,[2]Reference!BN:BO,2,FALSE)</f>
        <v>Fleet</v>
      </c>
      <c r="AX942" s="20" t="str">
        <f t="shared" si="179"/>
        <v>HB</v>
      </c>
      <c r="AY942" s="20" t="str">
        <f>VLOOKUP(AX942,[2]Reference!AH:AI,2,FALSE)</f>
        <v>LNER</v>
      </c>
      <c r="AZ942" s="20" t="str">
        <f>VLOOKUP(D942,[2]Reference!Q:V,6,FALSE)</f>
        <v>Azuma</v>
      </c>
      <c r="BA942" s="20" t="str">
        <f>VLOOKUP(D942,[2]Reference!Q:V,3,FALSE)</f>
        <v>Azuma</v>
      </c>
    </row>
    <row r="943" spans="1:53" ht="13.5" x14ac:dyDescent="0.25">
      <c r="A943" s="28" t="s">
        <v>1991</v>
      </c>
      <c r="B943" s="29">
        <v>44995</v>
      </c>
      <c r="C943" s="28" t="s">
        <v>54</v>
      </c>
      <c r="D943" s="28" t="s">
        <v>92</v>
      </c>
      <c r="E943" s="28" t="s">
        <v>93</v>
      </c>
      <c r="F943" s="28" t="s">
        <v>92</v>
      </c>
      <c r="G943" s="28" t="s">
        <v>83</v>
      </c>
      <c r="H943" s="28" t="s">
        <v>84</v>
      </c>
      <c r="I943" s="28" t="s">
        <v>1992</v>
      </c>
      <c r="J943" s="28" t="s">
        <v>1993</v>
      </c>
      <c r="K943" s="28" t="s">
        <v>1994</v>
      </c>
      <c r="L943" s="28" t="s">
        <v>1995</v>
      </c>
      <c r="M943" s="28" t="s">
        <v>1029</v>
      </c>
      <c r="N943" s="30">
        <v>5</v>
      </c>
      <c r="O943" s="30">
        <v>5</v>
      </c>
      <c r="P943" s="30">
        <v>0</v>
      </c>
      <c r="Q943" s="30">
        <v>0</v>
      </c>
      <c r="R943" s="30">
        <v>0</v>
      </c>
      <c r="S943" s="30">
        <v>0</v>
      </c>
      <c r="T943" s="30">
        <v>0</v>
      </c>
      <c r="U943" s="30">
        <v>1</v>
      </c>
      <c r="V943" s="30">
        <v>5</v>
      </c>
      <c r="W943" s="28" t="s">
        <v>1996</v>
      </c>
      <c r="X943" s="28" t="s">
        <v>80</v>
      </c>
      <c r="Y943" s="28" t="s">
        <v>66</v>
      </c>
      <c r="Z943" s="28" t="s">
        <v>1053</v>
      </c>
      <c r="AA943" s="28" t="s">
        <v>968</v>
      </c>
      <c r="AB943" s="31">
        <v>0</v>
      </c>
      <c r="AC943" s="31">
        <v>0</v>
      </c>
      <c r="AD943" s="32">
        <v>0</v>
      </c>
      <c r="AE943" s="32">
        <v>0</v>
      </c>
      <c r="AF943" s="12" t="str">
        <f t="shared" si="168"/>
        <v>344272</v>
      </c>
      <c r="AG943" s="13" t="str">
        <f>VLOOKUP(D943,[2]Reference!$Q:$U,4,FALSE)</f>
        <v>Fleet</v>
      </c>
      <c r="AH943" s="13" t="str">
        <f>VLOOKUP(D943,[2]Reference!$Q:$U,5,FALSE)</f>
        <v>LNER</v>
      </c>
      <c r="AI943" s="14">
        <f t="shared" si="169"/>
        <v>0</v>
      </c>
      <c r="AJ943" s="14">
        <f t="shared" si="170"/>
        <v>0</v>
      </c>
      <c r="AK943" s="14">
        <f t="shared" si="171"/>
        <v>0</v>
      </c>
      <c r="AL943" s="15">
        <f t="shared" si="172"/>
        <v>0</v>
      </c>
      <c r="AM943" s="14">
        <f t="shared" si="173"/>
        <v>5</v>
      </c>
      <c r="AN943" s="16">
        <f t="shared" si="174"/>
        <v>44996</v>
      </c>
      <c r="AO943" s="17">
        <f>VLOOKUP(B943,[2]Reference!D:E,2,1)</f>
        <v>202313</v>
      </c>
      <c r="AP943" s="12" t="str">
        <f t="shared" si="175"/>
        <v>7</v>
      </c>
      <c r="AQ943" s="18">
        <f t="shared" si="176"/>
        <v>0</v>
      </c>
      <c r="AR943" s="18">
        <f t="shared" si="177"/>
        <v>0</v>
      </c>
      <c r="AS943" s="13" t="str">
        <f>VLOOKUP(D943,[2]Reference!$Q:$U,3,FALSE)</f>
        <v>Azuma</v>
      </c>
      <c r="AT943" s="13" t="str">
        <f>VLOOKUP(D943,[2]Reference!Q:V,6,FALSE)</f>
        <v>Azuma</v>
      </c>
      <c r="AU943" s="13" t="str">
        <f>VLOOKUP(D943,[2]Reference!$Q:$U,2,FALSE)</f>
        <v>Hitachi - Class 801</v>
      </c>
      <c r="AV943" s="19">
        <f t="shared" si="178"/>
        <v>45002</v>
      </c>
      <c r="AW943" s="12" t="str">
        <f>+VLOOKUP(X943,[2]Reference!BN:BO,2,FALSE)</f>
        <v>Fleet</v>
      </c>
      <c r="AX943" s="20" t="str">
        <f t="shared" si="179"/>
        <v>HB</v>
      </c>
      <c r="AY943" s="20" t="str">
        <f>VLOOKUP(AX943,[2]Reference!AH:AI,2,FALSE)</f>
        <v>LNER</v>
      </c>
      <c r="AZ943" s="20" t="str">
        <f>VLOOKUP(D943,[2]Reference!Q:V,6,FALSE)</f>
        <v>Azuma</v>
      </c>
      <c r="BA943" s="20" t="str">
        <f>VLOOKUP(D943,[2]Reference!Q:V,3,FALSE)</f>
        <v>Azuma</v>
      </c>
    </row>
    <row r="944" spans="1:53" ht="13.5" x14ac:dyDescent="0.25">
      <c r="A944" s="28" t="s">
        <v>1998</v>
      </c>
      <c r="B944" s="29">
        <v>44995</v>
      </c>
      <c r="C944" s="28" t="s">
        <v>54</v>
      </c>
      <c r="D944" s="28" t="s">
        <v>364</v>
      </c>
      <c r="E944" s="28" t="s">
        <v>365</v>
      </c>
      <c r="F944" s="28" t="s">
        <v>364</v>
      </c>
      <c r="G944" s="28" t="s">
        <v>121</v>
      </c>
      <c r="H944" s="28" t="s">
        <v>112</v>
      </c>
      <c r="I944" s="28" t="s">
        <v>1228</v>
      </c>
      <c r="J944" s="28" t="s">
        <v>1229</v>
      </c>
      <c r="K944" s="28" t="s">
        <v>810</v>
      </c>
      <c r="L944" s="28" t="s">
        <v>1999</v>
      </c>
      <c r="M944" s="28" t="s">
        <v>126</v>
      </c>
      <c r="N944" s="30">
        <v>4</v>
      </c>
      <c r="O944" s="30">
        <v>0</v>
      </c>
      <c r="P944" s="30">
        <v>4</v>
      </c>
      <c r="Q944" s="30">
        <v>0</v>
      </c>
      <c r="R944" s="30">
        <v>0</v>
      </c>
      <c r="S944" s="30">
        <v>0</v>
      </c>
      <c r="T944" s="30">
        <v>0</v>
      </c>
      <c r="U944" s="30">
        <v>1</v>
      </c>
      <c r="V944" s="30">
        <v>4</v>
      </c>
      <c r="W944" s="28" t="s">
        <v>2000</v>
      </c>
      <c r="X944" s="28" t="s">
        <v>119</v>
      </c>
      <c r="Y944" s="28" t="s">
        <v>66</v>
      </c>
      <c r="Z944" s="28" t="s">
        <v>1053</v>
      </c>
      <c r="AA944" s="28" t="s">
        <v>968</v>
      </c>
      <c r="AB944" s="31">
        <v>0</v>
      </c>
      <c r="AC944" s="31">
        <v>0</v>
      </c>
      <c r="AD944" s="32">
        <v>0</v>
      </c>
      <c r="AE944" s="32">
        <v>0</v>
      </c>
      <c r="AF944" s="12" t="str">
        <f t="shared" si="168"/>
        <v>344887</v>
      </c>
      <c r="AG944" s="13" t="str">
        <f>VLOOKUP(D944,[2]Reference!$Q:$U,4,FALSE)</f>
        <v>Fleet</v>
      </c>
      <c r="AH944" s="13" t="str">
        <f>VLOOKUP(D944,[2]Reference!$Q:$U,5,FALSE)</f>
        <v>LNER</v>
      </c>
      <c r="AI944" s="14">
        <f t="shared" si="169"/>
        <v>0</v>
      </c>
      <c r="AJ944" s="14">
        <f t="shared" si="170"/>
        <v>0</v>
      </c>
      <c r="AK944" s="14">
        <f t="shared" si="171"/>
        <v>0</v>
      </c>
      <c r="AL944" s="15">
        <f t="shared" si="172"/>
        <v>0</v>
      </c>
      <c r="AM944" s="14">
        <f t="shared" si="173"/>
        <v>4</v>
      </c>
      <c r="AN944" s="16">
        <f t="shared" si="174"/>
        <v>44996</v>
      </c>
      <c r="AO944" s="17">
        <f>VLOOKUP(B944,[2]Reference!D:E,2,1)</f>
        <v>202313</v>
      </c>
      <c r="AP944" s="12" t="str">
        <f t="shared" si="175"/>
        <v>7</v>
      </c>
      <c r="AQ944" s="18">
        <f t="shared" si="176"/>
        <v>0</v>
      </c>
      <c r="AR944" s="18">
        <f t="shared" si="177"/>
        <v>0</v>
      </c>
      <c r="AS944" s="13" t="str">
        <f>VLOOKUP(D944,[2]Reference!$Q:$U,3,FALSE)</f>
        <v>Azuma</v>
      </c>
      <c r="AT944" s="13" t="str">
        <f>VLOOKUP(D944,[2]Reference!Q:V,6,FALSE)</f>
        <v>Depot</v>
      </c>
      <c r="AU944" s="13" t="str">
        <f>VLOOKUP(D944,[2]Reference!$Q:$U,2,FALSE)</f>
        <v>Heaton</v>
      </c>
      <c r="AV944" s="19">
        <f t="shared" si="178"/>
        <v>45002</v>
      </c>
      <c r="AW944" s="12" t="str">
        <f>+VLOOKUP(X944,[2]Reference!BN:BO,2,FALSE)</f>
        <v>Depot</v>
      </c>
      <c r="AX944" s="20" t="str">
        <f t="shared" si="179"/>
        <v>HB</v>
      </c>
      <c r="AY944" s="20" t="str">
        <f>VLOOKUP(AX944,[2]Reference!AH:AI,2,FALSE)</f>
        <v>LNER</v>
      </c>
      <c r="AZ944" s="20" t="str">
        <f>VLOOKUP(D944,[2]Reference!Q:V,6,FALSE)</f>
        <v>Depot</v>
      </c>
      <c r="BA944" s="20" t="str">
        <f>VLOOKUP(D944,[2]Reference!Q:V,3,FALSE)</f>
        <v>Azuma</v>
      </c>
    </row>
    <row r="945" spans="1:53" ht="13.5" x14ac:dyDescent="0.25">
      <c r="A945" s="28" t="s">
        <v>2002</v>
      </c>
      <c r="B945" s="29">
        <v>44995</v>
      </c>
      <c r="C945" s="28" t="s">
        <v>54</v>
      </c>
      <c r="D945" s="28" t="s">
        <v>92</v>
      </c>
      <c r="E945" s="28" t="s">
        <v>93</v>
      </c>
      <c r="F945" s="28" t="s">
        <v>92</v>
      </c>
      <c r="G945" s="28" t="s">
        <v>129</v>
      </c>
      <c r="H945" s="28" t="s">
        <v>84</v>
      </c>
      <c r="I945" s="28" t="s">
        <v>85</v>
      </c>
      <c r="J945" s="28" t="s">
        <v>86</v>
      </c>
      <c r="K945" s="28" t="s">
        <v>901</v>
      </c>
      <c r="L945" s="28" t="s">
        <v>2003</v>
      </c>
      <c r="M945" s="28" t="s">
        <v>310</v>
      </c>
      <c r="N945" s="30">
        <v>7</v>
      </c>
      <c r="O945" s="30">
        <v>7</v>
      </c>
      <c r="P945" s="30">
        <v>0</v>
      </c>
      <c r="Q945" s="30">
        <v>0</v>
      </c>
      <c r="R945" s="30">
        <v>0</v>
      </c>
      <c r="S945" s="30">
        <v>0</v>
      </c>
      <c r="T945" s="30">
        <v>0</v>
      </c>
      <c r="U945" s="30">
        <v>1</v>
      </c>
      <c r="V945" s="30">
        <v>7</v>
      </c>
      <c r="W945" s="28" t="s">
        <v>2004</v>
      </c>
      <c r="X945" s="28" t="s">
        <v>80</v>
      </c>
      <c r="Y945" s="28" t="s">
        <v>66</v>
      </c>
      <c r="Z945" s="28" t="s">
        <v>1053</v>
      </c>
      <c r="AA945" s="28" t="s">
        <v>968</v>
      </c>
      <c r="AB945" s="31">
        <v>0</v>
      </c>
      <c r="AC945" s="31">
        <v>0</v>
      </c>
      <c r="AD945" s="32">
        <v>0</v>
      </c>
      <c r="AE945" s="32">
        <v>0</v>
      </c>
      <c r="AF945" s="12" t="str">
        <f t="shared" si="168"/>
        <v>345644</v>
      </c>
      <c r="AG945" s="13" t="str">
        <f>VLOOKUP(D945,[2]Reference!$Q:$U,4,FALSE)</f>
        <v>Fleet</v>
      </c>
      <c r="AH945" s="13" t="str">
        <f>VLOOKUP(D945,[2]Reference!$Q:$U,5,FALSE)</f>
        <v>LNER</v>
      </c>
      <c r="AI945" s="14">
        <f t="shared" si="169"/>
        <v>0</v>
      </c>
      <c r="AJ945" s="14">
        <f t="shared" si="170"/>
        <v>0</v>
      </c>
      <c r="AK945" s="14">
        <f t="shared" si="171"/>
        <v>0</v>
      </c>
      <c r="AL945" s="15">
        <f t="shared" si="172"/>
        <v>0</v>
      </c>
      <c r="AM945" s="14">
        <f t="shared" si="173"/>
        <v>7</v>
      </c>
      <c r="AN945" s="16">
        <f t="shared" si="174"/>
        <v>44996</v>
      </c>
      <c r="AO945" s="17">
        <f>VLOOKUP(B945,[2]Reference!D:E,2,1)</f>
        <v>202313</v>
      </c>
      <c r="AP945" s="12" t="str">
        <f t="shared" si="175"/>
        <v>7</v>
      </c>
      <c r="AQ945" s="18">
        <f t="shared" si="176"/>
        <v>0</v>
      </c>
      <c r="AR945" s="18">
        <f t="shared" si="177"/>
        <v>0</v>
      </c>
      <c r="AS945" s="13" t="str">
        <f>VLOOKUP(D945,[2]Reference!$Q:$U,3,FALSE)</f>
        <v>Azuma</v>
      </c>
      <c r="AT945" s="13" t="str">
        <f>VLOOKUP(D945,[2]Reference!Q:V,6,FALSE)</f>
        <v>Azuma</v>
      </c>
      <c r="AU945" s="13" t="str">
        <f>VLOOKUP(D945,[2]Reference!$Q:$U,2,FALSE)</f>
        <v>Hitachi - Class 801</v>
      </c>
      <c r="AV945" s="19">
        <f t="shared" si="178"/>
        <v>45002</v>
      </c>
      <c r="AW945" s="12" t="str">
        <f>+VLOOKUP(X945,[2]Reference!BN:BO,2,FALSE)</f>
        <v>Fleet</v>
      </c>
      <c r="AX945" s="20" t="str">
        <f t="shared" si="179"/>
        <v>HB</v>
      </c>
      <c r="AY945" s="20" t="str">
        <f>VLOOKUP(AX945,[2]Reference!AH:AI,2,FALSE)</f>
        <v>LNER</v>
      </c>
      <c r="AZ945" s="20" t="str">
        <f>VLOOKUP(D945,[2]Reference!Q:V,6,FALSE)</f>
        <v>Azuma</v>
      </c>
      <c r="BA945" s="20" t="str">
        <f>VLOOKUP(D945,[2]Reference!Q:V,3,FALSE)</f>
        <v>Azuma</v>
      </c>
    </row>
    <row r="946" spans="1:53" ht="13.5" x14ac:dyDescent="0.25">
      <c r="A946" s="28" t="s">
        <v>2005</v>
      </c>
      <c r="B946" s="29">
        <v>44995</v>
      </c>
      <c r="C946" s="28" t="s">
        <v>54</v>
      </c>
      <c r="D946" s="28" t="s">
        <v>70</v>
      </c>
      <c r="E946" s="28" t="s">
        <v>71</v>
      </c>
      <c r="F946" s="28" t="s">
        <v>70</v>
      </c>
      <c r="G946" s="28" t="s">
        <v>72</v>
      </c>
      <c r="H946" s="28" t="s">
        <v>237</v>
      </c>
      <c r="I946" s="28" t="s">
        <v>1734</v>
      </c>
      <c r="J946" s="28" t="s">
        <v>1735</v>
      </c>
      <c r="K946" s="28" t="s">
        <v>76</v>
      </c>
      <c r="L946" s="28" t="s">
        <v>2006</v>
      </c>
      <c r="M946" s="28" t="s">
        <v>185</v>
      </c>
      <c r="N946" s="30">
        <v>0</v>
      </c>
      <c r="O946" s="30">
        <v>0</v>
      </c>
      <c r="P946" s="30">
        <v>0</v>
      </c>
      <c r="Q946" s="30">
        <v>2</v>
      </c>
      <c r="R946" s="30">
        <v>0</v>
      </c>
      <c r="S946" s="30">
        <v>0</v>
      </c>
      <c r="T946" s="30">
        <v>0</v>
      </c>
      <c r="U946" s="30">
        <v>2</v>
      </c>
      <c r="V946" s="30">
        <v>135</v>
      </c>
      <c r="W946" s="28" t="s">
        <v>2007</v>
      </c>
      <c r="X946" s="28" t="s">
        <v>80</v>
      </c>
      <c r="Y946" s="28" t="s">
        <v>66</v>
      </c>
      <c r="Z946" s="28" t="s">
        <v>1053</v>
      </c>
      <c r="AA946" s="28" t="s">
        <v>968</v>
      </c>
      <c r="AB946" s="31">
        <v>2</v>
      </c>
      <c r="AC946" s="31">
        <v>0</v>
      </c>
      <c r="AD946" s="32">
        <v>2</v>
      </c>
      <c r="AE946" s="32">
        <v>2</v>
      </c>
      <c r="AF946" s="12" t="str">
        <f t="shared" si="168"/>
        <v>345656</v>
      </c>
      <c r="AG946" s="13" t="str">
        <f>VLOOKUP(D946,[2]Reference!$Q:$U,4,FALSE)</f>
        <v>Fleet</v>
      </c>
      <c r="AH946" s="13" t="str">
        <f>VLOOKUP(D946,[2]Reference!$Q:$U,5,FALSE)</f>
        <v>LNER</v>
      </c>
      <c r="AI946" s="14">
        <f t="shared" si="169"/>
        <v>2</v>
      </c>
      <c r="AJ946" s="14">
        <f t="shared" si="170"/>
        <v>0</v>
      </c>
      <c r="AK946" s="14">
        <f t="shared" si="171"/>
        <v>2</v>
      </c>
      <c r="AL946" s="15">
        <f t="shared" si="172"/>
        <v>0</v>
      </c>
      <c r="AM946" s="14">
        <f t="shared" si="173"/>
        <v>0</v>
      </c>
      <c r="AN946" s="16">
        <f t="shared" si="174"/>
        <v>44996</v>
      </c>
      <c r="AO946" s="17">
        <f>VLOOKUP(B946,[2]Reference!D:E,2,1)</f>
        <v>202313</v>
      </c>
      <c r="AP946" s="12" t="str">
        <f t="shared" si="175"/>
        <v>7</v>
      </c>
      <c r="AQ946" s="18">
        <f t="shared" si="176"/>
        <v>2</v>
      </c>
      <c r="AR946" s="18">
        <f t="shared" si="177"/>
        <v>2</v>
      </c>
      <c r="AS946" s="13" t="str">
        <f>VLOOKUP(D946,[2]Reference!$Q:$U,3,FALSE)</f>
        <v>IC225</v>
      </c>
      <c r="AT946" s="13" t="str">
        <f>VLOOKUP(D946,[2]Reference!Q:V,6,FALSE)</f>
        <v>IC225</v>
      </c>
      <c r="AU946" s="13" t="str">
        <f>VLOOKUP(D946,[2]Reference!$Q:$U,2,FALSE)</f>
        <v>Cl 91 Loco</v>
      </c>
      <c r="AV946" s="19">
        <f t="shared" si="178"/>
        <v>45002</v>
      </c>
      <c r="AW946" s="12" t="str">
        <f>+VLOOKUP(X946,[2]Reference!BN:BO,2,FALSE)</f>
        <v>Fleet</v>
      </c>
      <c r="AX946" s="20" t="str">
        <f t="shared" si="179"/>
        <v>HB</v>
      </c>
      <c r="AY946" s="20" t="str">
        <f>VLOOKUP(AX946,[2]Reference!AH:AI,2,FALSE)</f>
        <v>LNER</v>
      </c>
      <c r="AZ946" s="20" t="str">
        <f>VLOOKUP(D946,[2]Reference!Q:V,6,FALSE)</f>
        <v>IC225</v>
      </c>
      <c r="BA946" s="20" t="str">
        <f>VLOOKUP(D946,[2]Reference!Q:V,3,FALSE)</f>
        <v>IC225</v>
      </c>
    </row>
    <row r="947" spans="1:53" ht="13.5" x14ac:dyDescent="0.25">
      <c r="A947" s="28" t="s">
        <v>2008</v>
      </c>
      <c r="B947" s="29">
        <v>44996</v>
      </c>
      <c r="C947" s="28" t="s">
        <v>54</v>
      </c>
      <c r="D947" s="28" t="s">
        <v>814</v>
      </c>
      <c r="E947" s="28" t="s">
        <v>815</v>
      </c>
      <c r="F947" s="28" t="s">
        <v>814</v>
      </c>
      <c r="G947" s="28" t="s">
        <v>72</v>
      </c>
      <c r="H947" s="28" t="s">
        <v>112</v>
      </c>
      <c r="I947" s="28" t="s">
        <v>285</v>
      </c>
      <c r="J947" s="28" t="s">
        <v>286</v>
      </c>
      <c r="K947" s="28" t="s">
        <v>261</v>
      </c>
      <c r="L947" s="28" t="s">
        <v>2009</v>
      </c>
      <c r="M947" s="28" t="s">
        <v>314</v>
      </c>
      <c r="N947" s="30">
        <v>19</v>
      </c>
      <c r="O947" s="30">
        <v>10</v>
      </c>
      <c r="P947" s="30">
        <v>9</v>
      </c>
      <c r="Q947" s="30">
        <v>0</v>
      </c>
      <c r="R947" s="30">
        <v>0</v>
      </c>
      <c r="S947" s="30">
        <v>0</v>
      </c>
      <c r="T947" s="30">
        <v>0</v>
      </c>
      <c r="U947" s="30">
        <v>2</v>
      </c>
      <c r="V947" s="30">
        <v>19</v>
      </c>
      <c r="W947" s="28" t="s">
        <v>2010</v>
      </c>
      <c r="X947" s="28" t="s">
        <v>119</v>
      </c>
      <c r="Y947" s="28" t="s">
        <v>66</v>
      </c>
      <c r="Z947" s="28" t="s">
        <v>1053</v>
      </c>
      <c r="AA947" s="28" t="s">
        <v>968</v>
      </c>
      <c r="AB947" s="31">
        <v>0</v>
      </c>
      <c r="AC947" s="31">
        <v>0</v>
      </c>
      <c r="AD947" s="32">
        <v>0</v>
      </c>
      <c r="AE947" s="32">
        <v>0.65</v>
      </c>
      <c r="AF947" s="12" t="str">
        <f t="shared" si="168"/>
        <v>347453</v>
      </c>
      <c r="AG947" s="13" t="str">
        <f>VLOOKUP(D947,[2]Reference!$Q:$U,4,FALSE)</f>
        <v>Fleet</v>
      </c>
      <c r="AH947" s="13" t="str">
        <f>VLOOKUP(D947,[2]Reference!$Q:$U,5,FALSE)</f>
        <v>LNER</v>
      </c>
      <c r="AI947" s="14">
        <f t="shared" si="169"/>
        <v>0</v>
      </c>
      <c r="AJ947" s="14">
        <f t="shared" si="170"/>
        <v>0</v>
      </c>
      <c r="AK947" s="14">
        <f t="shared" si="171"/>
        <v>0</v>
      </c>
      <c r="AL947" s="15">
        <f t="shared" si="172"/>
        <v>0</v>
      </c>
      <c r="AM947" s="14">
        <f t="shared" si="173"/>
        <v>19</v>
      </c>
      <c r="AN947" s="16">
        <f t="shared" si="174"/>
        <v>44996</v>
      </c>
      <c r="AO947" s="17">
        <f>VLOOKUP(B947,[2]Reference!D:E,2,1)</f>
        <v>202313</v>
      </c>
      <c r="AP947" s="12" t="str">
        <f t="shared" si="175"/>
        <v>7</v>
      </c>
      <c r="AQ947" s="18">
        <f t="shared" si="176"/>
        <v>0</v>
      </c>
      <c r="AR947" s="18">
        <f t="shared" si="177"/>
        <v>0.65</v>
      </c>
      <c r="AS947" s="13" t="str">
        <f>VLOOKUP(D947,[2]Reference!$Q:$U,3,FALSE)</f>
        <v>Azuma</v>
      </c>
      <c r="AT947" s="13" t="str">
        <f>VLOOKUP(D947,[2]Reference!Q:V,6,FALSE)</f>
        <v>Depot</v>
      </c>
      <c r="AU947" s="13" t="str">
        <f>VLOOKUP(D947,[2]Reference!$Q:$U,2,FALSE)</f>
        <v>Neville Hill</v>
      </c>
      <c r="AV947" s="19">
        <f t="shared" si="178"/>
        <v>45003</v>
      </c>
      <c r="AW947" s="12" t="str">
        <f>+VLOOKUP(X947,[2]Reference!BN:BO,2,FALSE)</f>
        <v>Depot</v>
      </c>
      <c r="AX947" s="20" t="str">
        <f t="shared" si="179"/>
        <v>HB</v>
      </c>
      <c r="AY947" s="20" t="str">
        <f>VLOOKUP(AX947,[2]Reference!AH:AI,2,FALSE)</f>
        <v>LNER</v>
      </c>
      <c r="AZ947" s="20" t="str">
        <f>VLOOKUP(D947,[2]Reference!Q:V,6,FALSE)</f>
        <v>Depot</v>
      </c>
      <c r="BA947" s="20" t="str">
        <f>VLOOKUP(D947,[2]Reference!Q:V,3,FALSE)</f>
        <v>Azuma</v>
      </c>
    </row>
    <row r="948" spans="1:53" ht="13.5" x14ac:dyDescent="0.25">
      <c r="A948" s="28" t="s">
        <v>2012</v>
      </c>
      <c r="B948" s="29">
        <v>44996</v>
      </c>
      <c r="C948" s="28" t="s">
        <v>54</v>
      </c>
      <c r="D948" s="28" t="s">
        <v>55</v>
      </c>
      <c r="E948" s="28" t="s">
        <v>56</v>
      </c>
      <c r="F948" s="28" t="s">
        <v>55</v>
      </c>
      <c r="G948" s="28" t="s">
        <v>94</v>
      </c>
      <c r="H948" s="28" t="s">
        <v>138</v>
      </c>
      <c r="I948" s="28" t="s">
        <v>1528</v>
      </c>
      <c r="J948" s="28" t="s">
        <v>1529</v>
      </c>
      <c r="K948" s="28" t="s">
        <v>98</v>
      </c>
      <c r="L948" s="28" t="s">
        <v>2013</v>
      </c>
      <c r="M948" s="28" t="s">
        <v>267</v>
      </c>
      <c r="N948" s="30">
        <v>45</v>
      </c>
      <c r="O948" s="30">
        <v>11</v>
      </c>
      <c r="P948" s="30">
        <v>34</v>
      </c>
      <c r="Q948" s="30">
        <v>0</v>
      </c>
      <c r="R948" s="30">
        <v>0</v>
      </c>
      <c r="S948" s="30">
        <v>0</v>
      </c>
      <c r="T948" s="30">
        <v>0</v>
      </c>
      <c r="U948" s="30">
        <v>3</v>
      </c>
      <c r="V948" s="30">
        <v>45</v>
      </c>
      <c r="W948" s="28" t="s">
        <v>2014</v>
      </c>
      <c r="X948" s="28" t="s">
        <v>80</v>
      </c>
      <c r="Y948" s="28" t="s">
        <v>66</v>
      </c>
      <c r="Z948" s="28" t="s">
        <v>1053</v>
      </c>
      <c r="AA948" s="28" t="s">
        <v>968</v>
      </c>
      <c r="AB948" s="31">
        <v>0</v>
      </c>
      <c r="AC948" s="31">
        <v>0</v>
      </c>
      <c r="AD948" s="32">
        <v>0</v>
      </c>
      <c r="AE948" s="32">
        <v>0.7</v>
      </c>
      <c r="AF948" s="12" t="str">
        <f t="shared" si="168"/>
        <v>347916</v>
      </c>
      <c r="AG948" s="13" t="str">
        <f>VLOOKUP(D948,[2]Reference!$Q:$U,4,FALSE)</f>
        <v>Fleet</v>
      </c>
      <c r="AH948" s="13" t="str">
        <f>VLOOKUP(D948,[2]Reference!$Q:$U,5,FALSE)</f>
        <v>LNER</v>
      </c>
      <c r="AI948" s="14">
        <f t="shared" si="169"/>
        <v>0</v>
      </c>
      <c r="AJ948" s="14">
        <f t="shared" si="170"/>
        <v>0</v>
      </c>
      <c r="AK948" s="14">
        <f t="shared" si="171"/>
        <v>0</v>
      </c>
      <c r="AL948" s="15">
        <f t="shared" si="172"/>
        <v>0</v>
      </c>
      <c r="AM948" s="14">
        <f t="shared" si="173"/>
        <v>45</v>
      </c>
      <c r="AN948" s="16">
        <f t="shared" si="174"/>
        <v>44996</v>
      </c>
      <c r="AO948" s="17">
        <f>VLOOKUP(B948,[2]Reference!D:E,2,1)</f>
        <v>202313</v>
      </c>
      <c r="AP948" s="12" t="str">
        <f t="shared" si="175"/>
        <v>7</v>
      </c>
      <c r="AQ948" s="18">
        <f t="shared" si="176"/>
        <v>0</v>
      </c>
      <c r="AR948" s="18">
        <f t="shared" si="177"/>
        <v>0.7</v>
      </c>
      <c r="AS948" s="13" t="str">
        <f>VLOOKUP(D948,[2]Reference!$Q:$U,3,FALSE)</f>
        <v>Azuma</v>
      </c>
      <c r="AT948" s="13" t="str">
        <f>VLOOKUP(D948,[2]Reference!Q:V,6,FALSE)</f>
        <v>Azuma</v>
      </c>
      <c r="AU948" s="13" t="str">
        <f>VLOOKUP(D948,[2]Reference!$Q:$U,2,FALSE)</f>
        <v>Hitachi - Class 800</v>
      </c>
      <c r="AV948" s="19">
        <f t="shared" si="178"/>
        <v>45003</v>
      </c>
      <c r="AW948" s="12" t="str">
        <f>+VLOOKUP(X948,[2]Reference!BN:BO,2,FALSE)</f>
        <v>Fleet</v>
      </c>
      <c r="AX948" s="20" t="str">
        <f t="shared" si="179"/>
        <v>HB</v>
      </c>
      <c r="AY948" s="20" t="str">
        <f>VLOOKUP(AX948,[2]Reference!AH:AI,2,FALSE)</f>
        <v>LNER</v>
      </c>
      <c r="AZ948" s="20" t="str">
        <f>VLOOKUP(D948,[2]Reference!Q:V,6,FALSE)</f>
        <v>Azuma</v>
      </c>
      <c r="BA948" s="20" t="str">
        <f>VLOOKUP(D948,[2]Reference!Q:V,3,FALSE)</f>
        <v>Azuma</v>
      </c>
    </row>
    <row r="949" spans="1:53" ht="13.5" x14ac:dyDescent="0.25">
      <c r="A949" s="28" t="s">
        <v>2019</v>
      </c>
      <c r="B949" s="29">
        <v>44997</v>
      </c>
      <c r="C949" s="28" t="s">
        <v>54</v>
      </c>
      <c r="D949" s="28" t="s">
        <v>161</v>
      </c>
      <c r="E949" s="28" t="s">
        <v>162</v>
      </c>
      <c r="F949" s="28" t="s">
        <v>161</v>
      </c>
      <c r="G949" s="28" t="s">
        <v>129</v>
      </c>
      <c r="H949" s="28" t="s">
        <v>138</v>
      </c>
      <c r="I949" s="28" t="s">
        <v>357</v>
      </c>
      <c r="J949" s="28" t="s">
        <v>358</v>
      </c>
      <c r="K949" s="28" t="s">
        <v>172</v>
      </c>
      <c r="L949" s="28" t="s">
        <v>2020</v>
      </c>
      <c r="M949" s="28" t="s">
        <v>664</v>
      </c>
      <c r="N949" s="30">
        <v>3</v>
      </c>
      <c r="O949" s="30">
        <v>3</v>
      </c>
      <c r="P949" s="30">
        <v>0</v>
      </c>
      <c r="Q949" s="30">
        <v>0</v>
      </c>
      <c r="R949" s="30">
        <v>0</v>
      </c>
      <c r="S949" s="30">
        <v>0</v>
      </c>
      <c r="T949" s="30">
        <v>0</v>
      </c>
      <c r="U949" s="30">
        <v>1</v>
      </c>
      <c r="V949" s="30">
        <v>3</v>
      </c>
      <c r="W949" s="28" t="s">
        <v>2021</v>
      </c>
      <c r="X949" s="28" t="s">
        <v>80</v>
      </c>
      <c r="Y949" s="28" t="s">
        <v>66</v>
      </c>
      <c r="Z949" s="28" t="s">
        <v>1054</v>
      </c>
      <c r="AA949" s="28" t="s">
        <v>968</v>
      </c>
      <c r="AB949" s="31">
        <v>0</v>
      </c>
      <c r="AC949" s="31">
        <v>0</v>
      </c>
      <c r="AD949" s="32">
        <v>0</v>
      </c>
      <c r="AE949" s="32">
        <v>0</v>
      </c>
      <c r="AF949" s="12" t="str">
        <f t="shared" si="168"/>
        <v>349439</v>
      </c>
      <c r="AG949" s="13" t="str">
        <f>VLOOKUP(D949,[2]Reference!$Q:$U,4,FALSE)</f>
        <v>Fleet</v>
      </c>
      <c r="AH949" s="13" t="str">
        <f>VLOOKUP(D949,[2]Reference!$Q:$U,5,FALSE)</f>
        <v>LNER</v>
      </c>
      <c r="AI949" s="14">
        <f t="shared" si="169"/>
        <v>0</v>
      </c>
      <c r="AJ949" s="14">
        <f t="shared" si="170"/>
        <v>0</v>
      </c>
      <c r="AK949" s="14">
        <f t="shared" si="171"/>
        <v>0</v>
      </c>
      <c r="AL949" s="15">
        <f t="shared" si="172"/>
        <v>0</v>
      </c>
      <c r="AM949" s="14">
        <f t="shared" si="173"/>
        <v>3</v>
      </c>
      <c r="AN949" s="16">
        <f t="shared" si="174"/>
        <v>45003</v>
      </c>
      <c r="AO949" s="17">
        <f>VLOOKUP(B949,[2]Reference!D:E,2,1)</f>
        <v>202313</v>
      </c>
      <c r="AP949" s="12" t="str">
        <f t="shared" si="175"/>
        <v>7</v>
      </c>
      <c r="AQ949" s="18">
        <f t="shared" si="176"/>
        <v>0</v>
      </c>
      <c r="AR949" s="18">
        <f t="shared" si="177"/>
        <v>0</v>
      </c>
      <c r="AS949" s="13" t="str">
        <f>VLOOKUP(D949,[2]Reference!$Q:$U,3,FALSE)</f>
        <v>IC225</v>
      </c>
      <c r="AT949" s="13" t="str">
        <f>VLOOKUP(D949,[2]Reference!Q:V,6,FALSE)</f>
        <v>IC225</v>
      </c>
      <c r="AU949" s="13" t="str">
        <f>VLOOKUP(D949,[2]Reference!$Q:$U,2,FALSE)</f>
        <v>MK4 Coach</v>
      </c>
      <c r="AV949" s="19">
        <f t="shared" si="178"/>
        <v>45004</v>
      </c>
      <c r="AW949" s="12" t="str">
        <f>+VLOOKUP(X949,[2]Reference!BN:BO,2,FALSE)</f>
        <v>Fleet</v>
      </c>
      <c r="AX949" s="20" t="str">
        <f t="shared" si="179"/>
        <v>HB</v>
      </c>
      <c r="AY949" s="20" t="str">
        <f>VLOOKUP(AX949,[2]Reference!AH:AI,2,FALSE)</f>
        <v>LNER</v>
      </c>
      <c r="AZ949" s="20" t="str">
        <f>VLOOKUP(D949,[2]Reference!Q:V,6,FALSE)</f>
        <v>IC225</v>
      </c>
      <c r="BA949" s="20" t="str">
        <f>VLOOKUP(D949,[2]Reference!Q:V,3,FALSE)</f>
        <v>IC225</v>
      </c>
    </row>
    <row r="950" spans="1:53" ht="13.5" x14ac:dyDescent="0.25">
      <c r="A950" s="28" t="s">
        <v>2022</v>
      </c>
      <c r="B950" s="29">
        <v>44997</v>
      </c>
      <c r="C950" s="28" t="s">
        <v>54</v>
      </c>
      <c r="D950" s="28" t="s">
        <v>92</v>
      </c>
      <c r="E950" s="28" t="s">
        <v>93</v>
      </c>
      <c r="F950" s="28" t="s">
        <v>92</v>
      </c>
      <c r="G950" s="28" t="s">
        <v>154</v>
      </c>
      <c r="H950" s="28" t="s">
        <v>95</v>
      </c>
      <c r="I950" s="28" t="s">
        <v>292</v>
      </c>
      <c r="J950" s="28" t="s">
        <v>293</v>
      </c>
      <c r="K950" s="28" t="s">
        <v>155</v>
      </c>
      <c r="L950" s="28" t="s">
        <v>2023</v>
      </c>
      <c r="M950" s="28" t="s">
        <v>381</v>
      </c>
      <c r="N950" s="30">
        <v>12</v>
      </c>
      <c r="O950" s="30">
        <v>5</v>
      </c>
      <c r="P950" s="30">
        <v>7</v>
      </c>
      <c r="Q950" s="30">
        <v>0</v>
      </c>
      <c r="R950" s="30">
        <v>0</v>
      </c>
      <c r="S950" s="30">
        <v>0</v>
      </c>
      <c r="T950" s="30">
        <v>0</v>
      </c>
      <c r="U950" s="30">
        <v>2</v>
      </c>
      <c r="V950" s="30">
        <v>12</v>
      </c>
      <c r="W950" s="28" t="s">
        <v>2024</v>
      </c>
      <c r="X950" s="28" t="s">
        <v>80</v>
      </c>
      <c r="Y950" s="28" t="s">
        <v>66</v>
      </c>
      <c r="Z950" s="28" t="s">
        <v>1054</v>
      </c>
      <c r="AA950" s="28" t="s">
        <v>968</v>
      </c>
      <c r="AB950" s="31">
        <v>0</v>
      </c>
      <c r="AC950" s="31">
        <v>0</v>
      </c>
      <c r="AD950" s="32">
        <v>0</v>
      </c>
      <c r="AE950" s="32">
        <v>0</v>
      </c>
      <c r="AF950" s="12" t="str">
        <f t="shared" si="168"/>
        <v>349577</v>
      </c>
      <c r="AG950" s="13" t="str">
        <f>VLOOKUP(D950,[2]Reference!$Q:$U,4,FALSE)</f>
        <v>Fleet</v>
      </c>
      <c r="AH950" s="13" t="str">
        <f>VLOOKUP(D950,[2]Reference!$Q:$U,5,FALSE)</f>
        <v>LNER</v>
      </c>
      <c r="AI950" s="14">
        <f t="shared" si="169"/>
        <v>0</v>
      </c>
      <c r="AJ950" s="14">
        <f t="shared" si="170"/>
        <v>0</v>
      </c>
      <c r="AK950" s="14">
        <f t="shared" si="171"/>
        <v>0</v>
      </c>
      <c r="AL950" s="15">
        <f t="shared" si="172"/>
        <v>0</v>
      </c>
      <c r="AM950" s="14">
        <f t="shared" si="173"/>
        <v>12</v>
      </c>
      <c r="AN950" s="16">
        <f t="shared" si="174"/>
        <v>45003</v>
      </c>
      <c r="AO950" s="17">
        <f>VLOOKUP(B950,[2]Reference!D:E,2,1)</f>
        <v>202313</v>
      </c>
      <c r="AP950" s="12" t="str">
        <f t="shared" si="175"/>
        <v>7</v>
      </c>
      <c r="AQ950" s="18">
        <f t="shared" si="176"/>
        <v>0</v>
      </c>
      <c r="AR950" s="18">
        <f t="shared" si="177"/>
        <v>0</v>
      </c>
      <c r="AS950" s="13" t="str">
        <f>VLOOKUP(D950,[2]Reference!$Q:$U,3,FALSE)</f>
        <v>Azuma</v>
      </c>
      <c r="AT950" s="13" t="str">
        <f>VLOOKUP(D950,[2]Reference!Q:V,6,FALSE)</f>
        <v>Azuma</v>
      </c>
      <c r="AU950" s="13" t="str">
        <f>VLOOKUP(D950,[2]Reference!$Q:$U,2,FALSE)</f>
        <v>Hitachi - Class 801</v>
      </c>
      <c r="AV950" s="19">
        <f t="shared" si="178"/>
        <v>45004</v>
      </c>
      <c r="AW950" s="12" t="str">
        <f>+VLOOKUP(X950,[2]Reference!BN:BO,2,FALSE)</f>
        <v>Fleet</v>
      </c>
      <c r="AX950" s="20" t="str">
        <f t="shared" si="179"/>
        <v>HB</v>
      </c>
      <c r="AY950" s="20" t="str">
        <f>VLOOKUP(AX950,[2]Reference!AH:AI,2,FALSE)</f>
        <v>LNER</v>
      </c>
      <c r="AZ950" s="20" t="str">
        <f>VLOOKUP(D950,[2]Reference!Q:V,6,FALSE)</f>
        <v>Azuma</v>
      </c>
      <c r="BA950" s="20" t="str">
        <f>VLOOKUP(D950,[2]Reference!Q:V,3,FALSE)</f>
        <v>Azuma</v>
      </c>
    </row>
    <row r="951" spans="1:53" ht="13.5" x14ac:dyDescent="0.25">
      <c r="A951" s="28" t="s">
        <v>2025</v>
      </c>
      <c r="B951" s="29">
        <v>44997</v>
      </c>
      <c r="C951" s="28" t="s">
        <v>54</v>
      </c>
      <c r="D951" s="28" t="s">
        <v>215</v>
      </c>
      <c r="E951" s="28" t="s">
        <v>216</v>
      </c>
      <c r="F951" s="28" t="s">
        <v>215</v>
      </c>
      <c r="G951" s="28" t="s">
        <v>154</v>
      </c>
      <c r="H951" s="28" t="s">
        <v>217</v>
      </c>
      <c r="I951" s="28" t="s">
        <v>218</v>
      </c>
      <c r="J951" s="28" t="s">
        <v>219</v>
      </c>
      <c r="K951" s="28" t="s">
        <v>155</v>
      </c>
      <c r="L951" s="28" t="s">
        <v>2026</v>
      </c>
      <c r="M951" s="28" t="s">
        <v>206</v>
      </c>
      <c r="N951" s="30">
        <v>11</v>
      </c>
      <c r="O951" s="30">
        <v>11</v>
      </c>
      <c r="P951" s="30">
        <v>0</v>
      </c>
      <c r="Q951" s="30">
        <v>0</v>
      </c>
      <c r="R951" s="30">
        <v>0</v>
      </c>
      <c r="S951" s="30">
        <v>0</v>
      </c>
      <c r="T951" s="30">
        <v>0</v>
      </c>
      <c r="U951" s="30">
        <v>1</v>
      </c>
      <c r="V951" s="30">
        <v>11</v>
      </c>
      <c r="W951" s="28" t="s">
        <v>2027</v>
      </c>
      <c r="X951" s="28" t="s">
        <v>119</v>
      </c>
      <c r="Y951" s="28" t="s">
        <v>66</v>
      </c>
      <c r="Z951" s="28" t="s">
        <v>1054</v>
      </c>
      <c r="AA951" s="28" t="s">
        <v>968</v>
      </c>
      <c r="AB951" s="31">
        <v>0</v>
      </c>
      <c r="AC951" s="31">
        <v>0</v>
      </c>
      <c r="AD951" s="32">
        <v>0.1</v>
      </c>
      <c r="AE951" s="32">
        <v>0.1</v>
      </c>
      <c r="AF951" s="12" t="str">
        <f t="shared" si="168"/>
        <v>349781</v>
      </c>
      <c r="AG951" s="13" t="str">
        <f>VLOOKUP(D951,[2]Reference!$Q:$U,4,FALSE)</f>
        <v>Fleet</v>
      </c>
      <c r="AH951" s="13" t="str">
        <f>VLOOKUP(D951,[2]Reference!$Q:$U,5,FALSE)</f>
        <v>LNER</v>
      </c>
      <c r="AI951" s="14">
        <f t="shared" si="169"/>
        <v>0</v>
      </c>
      <c r="AJ951" s="14">
        <f t="shared" si="170"/>
        <v>0</v>
      </c>
      <c r="AK951" s="14">
        <f t="shared" si="171"/>
        <v>0</v>
      </c>
      <c r="AL951" s="15">
        <f t="shared" si="172"/>
        <v>0.1</v>
      </c>
      <c r="AM951" s="14">
        <f t="shared" si="173"/>
        <v>11</v>
      </c>
      <c r="AN951" s="16">
        <f t="shared" si="174"/>
        <v>45003</v>
      </c>
      <c r="AO951" s="17">
        <f>VLOOKUP(B951,[2]Reference!D:E,2,1)</f>
        <v>202313</v>
      </c>
      <c r="AP951" s="12" t="str">
        <f t="shared" si="175"/>
        <v>7</v>
      </c>
      <c r="AQ951" s="18">
        <f t="shared" si="176"/>
        <v>0.1</v>
      </c>
      <c r="AR951" s="18">
        <f t="shared" si="177"/>
        <v>0.1</v>
      </c>
      <c r="AS951" s="13" t="str">
        <f>VLOOKUP(D951,[2]Reference!$Q:$U,3,FALSE)</f>
        <v>Other</v>
      </c>
      <c r="AT951" s="13" t="str">
        <f>VLOOKUP(D951,[2]Reference!Q:V,6,FALSE)</f>
        <v>Other</v>
      </c>
      <c r="AU951" s="13" t="str">
        <f>VLOOKUP(D951,[2]Reference!$Q:$U,2,FALSE)</f>
        <v>ISS - Contractors</v>
      </c>
      <c r="AV951" s="19">
        <f t="shared" si="178"/>
        <v>45004</v>
      </c>
      <c r="AW951" s="12" t="str">
        <f>+VLOOKUP(X951,[2]Reference!BN:BO,2,FALSE)</f>
        <v>Depot</v>
      </c>
      <c r="AX951" s="20" t="str">
        <f t="shared" si="179"/>
        <v>HB</v>
      </c>
      <c r="AY951" s="20" t="str">
        <f>VLOOKUP(AX951,[2]Reference!AH:AI,2,FALSE)</f>
        <v>LNER</v>
      </c>
      <c r="AZ951" s="20" t="str">
        <f>VLOOKUP(D951,[2]Reference!Q:V,6,FALSE)</f>
        <v>Other</v>
      </c>
      <c r="BA951" s="20" t="str">
        <f>VLOOKUP(D951,[2]Reference!Q:V,3,FALSE)</f>
        <v>Other</v>
      </c>
    </row>
    <row r="952" spans="1:53" ht="13.5" x14ac:dyDescent="0.25">
      <c r="A952" s="28" t="s">
        <v>2030</v>
      </c>
      <c r="B952" s="29">
        <v>44998</v>
      </c>
      <c r="C952" s="28" t="s">
        <v>54</v>
      </c>
      <c r="D952" s="28" t="s">
        <v>110</v>
      </c>
      <c r="E952" s="28" t="s">
        <v>111</v>
      </c>
      <c r="F952" s="28" t="s">
        <v>110</v>
      </c>
      <c r="G952" s="28" t="s">
        <v>83</v>
      </c>
      <c r="H952" s="28" t="s">
        <v>112</v>
      </c>
      <c r="I952" s="28" t="s">
        <v>1215</v>
      </c>
      <c r="J952" s="28" t="s">
        <v>1216</v>
      </c>
      <c r="K952" s="28" t="s">
        <v>713</v>
      </c>
      <c r="L952" s="28" t="s">
        <v>2031</v>
      </c>
      <c r="M952" s="28" t="s">
        <v>899</v>
      </c>
      <c r="N952" s="30">
        <v>4</v>
      </c>
      <c r="O952" s="30">
        <v>0</v>
      </c>
      <c r="P952" s="30">
        <v>4</v>
      </c>
      <c r="Q952" s="30">
        <v>0</v>
      </c>
      <c r="R952" s="30">
        <v>0</v>
      </c>
      <c r="S952" s="30">
        <v>0</v>
      </c>
      <c r="T952" s="30">
        <v>0</v>
      </c>
      <c r="U952" s="30">
        <v>1</v>
      </c>
      <c r="V952" s="30">
        <v>4</v>
      </c>
      <c r="W952" s="28" t="s">
        <v>2032</v>
      </c>
      <c r="X952" s="28" t="s">
        <v>119</v>
      </c>
      <c r="Y952" s="28" t="s">
        <v>66</v>
      </c>
      <c r="Z952" s="28" t="s">
        <v>1054</v>
      </c>
      <c r="AA952" s="28" t="s">
        <v>968</v>
      </c>
      <c r="AB952" s="31">
        <v>0</v>
      </c>
      <c r="AC952" s="31">
        <v>0</v>
      </c>
      <c r="AD952" s="32">
        <v>0</v>
      </c>
      <c r="AE952" s="32">
        <v>0</v>
      </c>
      <c r="AF952" s="12" t="str">
        <f t="shared" si="168"/>
        <v>351054</v>
      </c>
      <c r="AG952" s="13" t="str">
        <f>VLOOKUP(D952,[2]Reference!$Q:$U,4,FALSE)</f>
        <v>Fleet</v>
      </c>
      <c r="AH952" s="13" t="str">
        <f>VLOOKUP(D952,[2]Reference!$Q:$U,5,FALSE)</f>
        <v>LNER</v>
      </c>
      <c r="AI952" s="14">
        <f t="shared" si="169"/>
        <v>0</v>
      </c>
      <c r="AJ952" s="14">
        <f t="shared" si="170"/>
        <v>0</v>
      </c>
      <c r="AK952" s="14">
        <f t="shared" si="171"/>
        <v>0</v>
      </c>
      <c r="AL952" s="15">
        <f t="shared" si="172"/>
        <v>0</v>
      </c>
      <c r="AM952" s="14">
        <f t="shared" si="173"/>
        <v>4</v>
      </c>
      <c r="AN952" s="16">
        <f t="shared" si="174"/>
        <v>45003</v>
      </c>
      <c r="AO952" s="17">
        <f>VLOOKUP(B952,[2]Reference!D:E,2,1)</f>
        <v>202313</v>
      </c>
      <c r="AP952" s="12" t="str">
        <f t="shared" si="175"/>
        <v>7</v>
      </c>
      <c r="AQ952" s="18">
        <f t="shared" si="176"/>
        <v>0</v>
      </c>
      <c r="AR952" s="18">
        <f t="shared" si="177"/>
        <v>0</v>
      </c>
      <c r="AS952" s="13" t="str">
        <f>VLOOKUP(D952,[2]Reference!$Q:$U,3,FALSE)</f>
        <v>Azuma</v>
      </c>
      <c r="AT952" s="13" t="str">
        <f>VLOOKUP(D952,[2]Reference!Q:V,6,FALSE)</f>
        <v>Depot</v>
      </c>
      <c r="AU952" s="13" t="str">
        <f>VLOOKUP(D952,[2]Reference!$Q:$U,2,FALSE)</f>
        <v>Craigentinny</v>
      </c>
      <c r="AV952" s="19">
        <f t="shared" si="178"/>
        <v>45005</v>
      </c>
      <c r="AW952" s="12" t="str">
        <f>+VLOOKUP(X952,[2]Reference!BN:BO,2,FALSE)</f>
        <v>Depot</v>
      </c>
      <c r="AX952" s="20" t="str">
        <f t="shared" si="179"/>
        <v>HB</v>
      </c>
      <c r="AY952" s="20" t="str">
        <f>VLOOKUP(AX952,[2]Reference!AH:AI,2,FALSE)</f>
        <v>LNER</v>
      </c>
      <c r="AZ952" s="20" t="str">
        <f>VLOOKUP(D952,[2]Reference!Q:V,6,FALSE)</f>
        <v>Depot</v>
      </c>
      <c r="BA952" s="20" t="str">
        <f>VLOOKUP(D952,[2]Reference!Q:V,3,FALSE)</f>
        <v>Azuma</v>
      </c>
    </row>
    <row r="953" spans="1:53" ht="13.5" x14ac:dyDescent="0.25">
      <c r="A953" s="28" t="s">
        <v>2033</v>
      </c>
      <c r="B953" s="29">
        <v>44998</v>
      </c>
      <c r="C953" s="28" t="s">
        <v>54</v>
      </c>
      <c r="D953" s="28" t="s">
        <v>92</v>
      </c>
      <c r="E953" s="28" t="s">
        <v>93</v>
      </c>
      <c r="F953" s="28" t="s">
        <v>92</v>
      </c>
      <c r="G953" s="28" t="s">
        <v>154</v>
      </c>
      <c r="H953" s="28" t="s">
        <v>73</v>
      </c>
      <c r="I953" s="28" t="s">
        <v>1329</v>
      </c>
      <c r="J953" s="28" t="s">
        <v>1330</v>
      </c>
      <c r="K953" s="28" t="s">
        <v>1107</v>
      </c>
      <c r="L953" s="28" t="s">
        <v>2034</v>
      </c>
      <c r="M953" s="28" t="s">
        <v>797</v>
      </c>
      <c r="N953" s="30">
        <v>8</v>
      </c>
      <c r="O953" s="30">
        <v>8</v>
      </c>
      <c r="P953" s="30">
        <v>0</v>
      </c>
      <c r="Q953" s="30">
        <v>0</v>
      </c>
      <c r="R953" s="30">
        <v>0</v>
      </c>
      <c r="S953" s="30">
        <v>0</v>
      </c>
      <c r="T953" s="30">
        <v>0</v>
      </c>
      <c r="U953" s="30">
        <v>1</v>
      </c>
      <c r="V953" s="30">
        <v>8</v>
      </c>
      <c r="W953" s="28" t="s">
        <v>2035</v>
      </c>
      <c r="X953" s="28" t="s">
        <v>80</v>
      </c>
      <c r="Y953" s="28" t="s">
        <v>66</v>
      </c>
      <c r="Z953" s="28" t="s">
        <v>1054</v>
      </c>
      <c r="AA953" s="28" t="s">
        <v>968</v>
      </c>
      <c r="AB953" s="31">
        <v>0</v>
      </c>
      <c r="AC953" s="31">
        <v>0</v>
      </c>
      <c r="AD953" s="32">
        <v>0.16</v>
      </c>
      <c r="AE953" s="32">
        <v>0.16</v>
      </c>
      <c r="AF953" s="12" t="str">
        <f t="shared" si="168"/>
        <v>351070</v>
      </c>
      <c r="AG953" s="13" t="str">
        <f>VLOOKUP(D953,[2]Reference!$Q:$U,4,FALSE)</f>
        <v>Fleet</v>
      </c>
      <c r="AH953" s="13" t="str">
        <f>VLOOKUP(D953,[2]Reference!$Q:$U,5,FALSE)</f>
        <v>LNER</v>
      </c>
      <c r="AI953" s="14">
        <f t="shared" si="169"/>
        <v>0</v>
      </c>
      <c r="AJ953" s="14">
        <f t="shared" si="170"/>
        <v>0</v>
      </c>
      <c r="AK953" s="14">
        <f t="shared" si="171"/>
        <v>0</v>
      </c>
      <c r="AL953" s="15">
        <f t="shared" si="172"/>
        <v>0.16</v>
      </c>
      <c r="AM953" s="14">
        <f t="shared" si="173"/>
        <v>8</v>
      </c>
      <c r="AN953" s="16">
        <f t="shared" si="174"/>
        <v>45003</v>
      </c>
      <c r="AO953" s="17">
        <f>VLOOKUP(B953,[2]Reference!D:E,2,1)</f>
        <v>202313</v>
      </c>
      <c r="AP953" s="12" t="str">
        <f t="shared" si="175"/>
        <v>7</v>
      </c>
      <c r="AQ953" s="18">
        <f t="shared" si="176"/>
        <v>0.16</v>
      </c>
      <c r="AR953" s="18">
        <f t="shared" si="177"/>
        <v>0.16</v>
      </c>
      <c r="AS953" s="13" t="str">
        <f>VLOOKUP(D953,[2]Reference!$Q:$U,3,FALSE)</f>
        <v>Azuma</v>
      </c>
      <c r="AT953" s="13" t="str">
        <f>VLOOKUP(D953,[2]Reference!Q:V,6,FALSE)</f>
        <v>Azuma</v>
      </c>
      <c r="AU953" s="13" t="str">
        <f>VLOOKUP(D953,[2]Reference!$Q:$U,2,FALSE)</f>
        <v>Hitachi - Class 801</v>
      </c>
      <c r="AV953" s="19">
        <f t="shared" si="178"/>
        <v>45005</v>
      </c>
      <c r="AW953" s="12" t="str">
        <f>+VLOOKUP(X953,[2]Reference!BN:BO,2,FALSE)</f>
        <v>Fleet</v>
      </c>
      <c r="AX953" s="20" t="str">
        <f t="shared" si="179"/>
        <v>HB</v>
      </c>
      <c r="AY953" s="20" t="str">
        <f>VLOOKUP(AX953,[2]Reference!AH:AI,2,FALSE)</f>
        <v>LNER</v>
      </c>
      <c r="AZ953" s="20" t="str">
        <f>VLOOKUP(D953,[2]Reference!Q:V,6,FALSE)</f>
        <v>Azuma</v>
      </c>
      <c r="BA953" s="20" t="str">
        <f>VLOOKUP(D953,[2]Reference!Q:V,3,FALSE)</f>
        <v>Azuma</v>
      </c>
    </row>
    <row r="954" spans="1:53" ht="13.5" x14ac:dyDescent="0.25">
      <c r="A954" s="28" t="s">
        <v>2038</v>
      </c>
      <c r="B954" s="29">
        <v>44999</v>
      </c>
      <c r="C954" s="28" t="s">
        <v>54</v>
      </c>
      <c r="D954" s="28" t="s">
        <v>536</v>
      </c>
      <c r="E954" s="28" t="s">
        <v>537</v>
      </c>
      <c r="F954" s="28" t="s">
        <v>536</v>
      </c>
      <c r="G954" s="28" t="s">
        <v>72</v>
      </c>
      <c r="H954" s="28" t="s">
        <v>73</v>
      </c>
      <c r="I954" s="28" t="s">
        <v>843</v>
      </c>
      <c r="J954" s="28" t="s">
        <v>844</v>
      </c>
      <c r="K954" s="28" t="s">
        <v>261</v>
      </c>
      <c r="L954" s="28" t="s">
        <v>2039</v>
      </c>
      <c r="M954" s="28" t="s">
        <v>419</v>
      </c>
      <c r="N954" s="30">
        <v>3</v>
      </c>
      <c r="O954" s="30">
        <v>3</v>
      </c>
      <c r="P954" s="30">
        <v>0</v>
      </c>
      <c r="Q954" s="30">
        <v>0</v>
      </c>
      <c r="R954" s="30">
        <v>0</v>
      </c>
      <c r="S954" s="30">
        <v>0</v>
      </c>
      <c r="T954" s="30">
        <v>0</v>
      </c>
      <c r="U954" s="30">
        <v>1</v>
      </c>
      <c r="V954" s="30">
        <v>3</v>
      </c>
      <c r="W954" s="28" t="s">
        <v>2040</v>
      </c>
      <c r="X954" s="28" t="s">
        <v>80</v>
      </c>
      <c r="Y954" s="28" t="s">
        <v>66</v>
      </c>
      <c r="Z954" s="28" t="s">
        <v>1054</v>
      </c>
      <c r="AA954" s="28" t="s">
        <v>968</v>
      </c>
      <c r="AB954" s="31">
        <v>0</v>
      </c>
      <c r="AC954" s="31">
        <v>0</v>
      </c>
      <c r="AD954" s="32">
        <v>0.09</v>
      </c>
      <c r="AE954" s="32">
        <v>0.09</v>
      </c>
      <c r="AF954" s="12" t="str">
        <f t="shared" si="168"/>
        <v>354293</v>
      </c>
      <c r="AG954" s="13" t="str">
        <f>VLOOKUP(D954,[2]Reference!$Q:$U,4,FALSE)</f>
        <v>Fleet</v>
      </c>
      <c r="AH954" s="13" t="str">
        <f>VLOOKUP(D954,[2]Reference!$Q:$U,5,FALSE)</f>
        <v>LNER</v>
      </c>
      <c r="AI954" s="14">
        <f t="shared" si="169"/>
        <v>0</v>
      </c>
      <c r="AJ954" s="14">
        <f t="shared" si="170"/>
        <v>0</v>
      </c>
      <c r="AK954" s="14">
        <f t="shared" si="171"/>
        <v>0</v>
      </c>
      <c r="AL954" s="15">
        <f t="shared" si="172"/>
        <v>0.09</v>
      </c>
      <c r="AM954" s="14">
        <f t="shared" si="173"/>
        <v>3</v>
      </c>
      <c r="AN954" s="16">
        <f t="shared" si="174"/>
        <v>45003</v>
      </c>
      <c r="AO954" s="17">
        <f>VLOOKUP(B954,[2]Reference!D:E,2,1)</f>
        <v>202313</v>
      </c>
      <c r="AP954" s="12" t="str">
        <f t="shared" si="175"/>
        <v>7</v>
      </c>
      <c r="AQ954" s="18">
        <f t="shared" si="176"/>
        <v>0.09</v>
      </c>
      <c r="AR954" s="18">
        <f t="shared" si="177"/>
        <v>0.09</v>
      </c>
      <c r="AS954" s="13" t="str">
        <f>VLOOKUP(D954,[2]Reference!$Q:$U,3,FALSE)</f>
        <v>IC225</v>
      </c>
      <c r="AT954" s="13" t="str">
        <f>VLOOKUP(D954,[2]Reference!Q:V,6,FALSE)</f>
        <v>IC225</v>
      </c>
      <c r="AU954" s="13" t="str">
        <f>VLOOKUP(D954,[2]Reference!$Q:$U,2,FALSE)</f>
        <v>MK4 DVT</v>
      </c>
      <c r="AV954" s="19">
        <f t="shared" si="178"/>
        <v>45006</v>
      </c>
      <c r="AW954" s="12" t="str">
        <f>+VLOOKUP(X954,[2]Reference!BN:BO,2,FALSE)</f>
        <v>Fleet</v>
      </c>
      <c r="AX954" s="20" t="str">
        <f t="shared" si="179"/>
        <v>HB</v>
      </c>
      <c r="AY954" s="20" t="str">
        <f>VLOOKUP(AX954,[2]Reference!AH:AI,2,FALSE)</f>
        <v>LNER</v>
      </c>
      <c r="AZ954" s="20" t="str">
        <f>VLOOKUP(D954,[2]Reference!Q:V,6,FALSE)</f>
        <v>IC225</v>
      </c>
      <c r="BA954" s="20" t="str">
        <f>VLOOKUP(D954,[2]Reference!Q:V,3,FALSE)</f>
        <v>IC225</v>
      </c>
    </row>
    <row r="955" spans="1:53" ht="13.5" x14ac:dyDescent="0.25">
      <c r="A955" s="28" t="s">
        <v>2041</v>
      </c>
      <c r="B955" s="29">
        <v>44999</v>
      </c>
      <c r="C955" s="28" t="s">
        <v>54</v>
      </c>
      <c r="D955" s="28" t="s">
        <v>536</v>
      </c>
      <c r="E955" s="28" t="s">
        <v>537</v>
      </c>
      <c r="F955" s="28" t="s">
        <v>536</v>
      </c>
      <c r="G955" s="28" t="s">
        <v>94</v>
      </c>
      <c r="H955" s="28" t="s">
        <v>95</v>
      </c>
      <c r="I955" s="28" t="s">
        <v>555</v>
      </c>
      <c r="J955" s="28" t="s">
        <v>556</v>
      </c>
      <c r="K955" s="28" t="s">
        <v>261</v>
      </c>
      <c r="L955" s="28" t="s">
        <v>2042</v>
      </c>
      <c r="M955" s="28" t="s">
        <v>664</v>
      </c>
      <c r="N955" s="30">
        <v>5</v>
      </c>
      <c r="O955" s="30">
        <v>5</v>
      </c>
      <c r="P955" s="30">
        <v>0</v>
      </c>
      <c r="Q955" s="30">
        <v>0</v>
      </c>
      <c r="R955" s="30">
        <v>0</v>
      </c>
      <c r="S955" s="30">
        <v>0</v>
      </c>
      <c r="T955" s="30">
        <v>0</v>
      </c>
      <c r="U955" s="30">
        <v>1</v>
      </c>
      <c r="V955" s="30">
        <v>5</v>
      </c>
      <c r="W955" s="28" t="s">
        <v>2043</v>
      </c>
      <c r="X955" s="28" t="s">
        <v>80</v>
      </c>
      <c r="Y955" s="28" t="s">
        <v>66</v>
      </c>
      <c r="Z955" s="28" t="s">
        <v>1054</v>
      </c>
      <c r="AA955" s="28" t="s">
        <v>968</v>
      </c>
      <c r="AB955" s="31">
        <v>0</v>
      </c>
      <c r="AC955" s="31">
        <v>0</v>
      </c>
      <c r="AD955" s="32">
        <v>0</v>
      </c>
      <c r="AE955" s="32">
        <v>0.33</v>
      </c>
      <c r="AF955" s="12" t="str">
        <f t="shared" si="168"/>
        <v>354360</v>
      </c>
      <c r="AG955" s="13" t="str">
        <f>VLOOKUP(D955,[2]Reference!$Q:$U,4,FALSE)</f>
        <v>Fleet</v>
      </c>
      <c r="AH955" s="13" t="str">
        <f>VLOOKUP(D955,[2]Reference!$Q:$U,5,FALSE)</f>
        <v>LNER</v>
      </c>
      <c r="AI955" s="14">
        <f t="shared" si="169"/>
        <v>0</v>
      </c>
      <c r="AJ955" s="14">
        <f t="shared" si="170"/>
        <v>0</v>
      </c>
      <c r="AK955" s="14">
        <f t="shared" si="171"/>
        <v>0</v>
      </c>
      <c r="AL955" s="15">
        <f t="shared" si="172"/>
        <v>0</v>
      </c>
      <c r="AM955" s="14">
        <f t="shared" si="173"/>
        <v>5</v>
      </c>
      <c r="AN955" s="16">
        <f t="shared" si="174"/>
        <v>45003</v>
      </c>
      <c r="AO955" s="17">
        <f>VLOOKUP(B955,[2]Reference!D:E,2,1)</f>
        <v>202313</v>
      </c>
      <c r="AP955" s="12" t="str">
        <f t="shared" si="175"/>
        <v>7</v>
      </c>
      <c r="AQ955" s="18">
        <f t="shared" si="176"/>
        <v>0</v>
      </c>
      <c r="AR955" s="18">
        <f t="shared" si="177"/>
        <v>0.33</v>
      </c>
      <c r="AS955" s="13" t="str">
        <f>VLOOKUP(D955,[2]Reference!$Q:$U,3,FALSE)</f>
        <v>IC225</v>
      </c>
      <c r="AT955" s="13" t="str">
        <f>VLOOKUP(D955,[2]Reference!Q:V,6,FALSE)</f>
        <v>IC225</v>
      </c>
      <c r="AU955" s="13" t="str">
        <f>VLOOKUP(D955,[2]Reference!$Q:$U,2,FALSE)</f>
        <v>MK4 DVT</v>
      </c>
      <c r="AV955" s="19">
        <f t="shared" si="178"/>
        <v>45006</v>
      </c>
      <c r="AW955" s="12" t="str">
        <f>+VLOOKUP(X955,[2]Reference!BN:BO,2,FALSE)</f>
        <v>Fleet</v>
      </c>
      <c r="AX955" s="20" t="str">
        <f t="shared" si="179"/>
        <v>HB</v>
      </c>
      <c r="AY955" s="20" t="str">
        <f>VLOOKUP(AX955,[2]Reference!AH:AI,2,FALSE)</f>
        <v>LNER</v>
      </c>
      <c r="AZ955" s="20" t="str">
        <f>VLOOKUP(D955,[2]Reference!Q:V,6,FALSE)</f>
        <v>IC225</v>
      </c>
      <c r="BA955" s="20" t="str">
        <f>VLOOKUP(D955,[2]Reference!Q:V,3,FALSE)</f>
        <v>IC225</v>
      </c>
    </row>
    <row r="956" spans="1:53" ht="13.5" x14ac:dyDescent="0.25">
      <c r="A956" s="28" t="s">
        <v>2044</v>
      </c>
      <c r="B956" s="29">
        <v>44999</v>
      </c>
      <c r="C956" s="28" t="s">
        <v>54</v>
      </c>
      <c r="D956" s="28" t="s">
        <v>92</v>
      </c>
      <c r="E956" s="28" t="s">
        <v>93</v>
      </c>
      <c r="F956" s="28" t="s">
        <v>92</v>
      </c>
      <c r="G956" s="28" t="s">
        <v>146</v>
      </c>
      <c r="H956" s="28" t="s">
        <v>95</v>
      </c>
      <c r="I956" s="28" t="s">
        <v>147</v>
      </c>
      <c r="J956" s="28" t="s">
        <v>148</v>
      </c>
      <c r="K956" s="28" t="s">
        <v>201</v>
      </c>
      <c r="L956" s="28" t="s">
        <v>2045</v>
      </c>
      <c r="M956" s="28" t="s">
        <v>869</v>
      </c>
      <c r="N956" s="30">
        <v>33</v>
      </c>
      <c r="O956" s="30">
        <v>23</v>
      </c>
      <c r="P956" s="30">
        <v>10</v>
      </c>
      <c r="Q956" s="30">
        <v>0</v>
      </c>
      <c r="R956" s="30">
        <v>0</v>
      </c>
      <c r="S956" s="30">
        <v>0</v>
      </c>
      <c r="T956" s="30">
        <v>0</v>
      </c>
      <c r="U956" s="30">
        <v>2</v>
      </c>
      <c r="V956" s="30">
        <v>33</v>
      </c>
      <c r="W956" s="28" t="s">
        <v>2046</v>
      </c>
      <c r="X956" s="28" t="s">
        <v>80</v>
      </c>
      <c r="Y956" s="28" t="s">
        <v>66</v>
      </c>
      <c r="Z956" s="28" t="s">
        <v>1054</v>
      </c>
      <c r="AA956" s="28" t="s">
        <v>968</v>
      </c>
      <c r="AB956" s="31">
        <v>0</v>
      </c>
      <c r="AC956" s="31">
        <v>0</v>
      </c>
      <c r="AD956" s="32">
        <v>0</v>
      </c>
      <c r="AE956" s="32">
        <v>0.86</v>
      </c>
      <c r="AF956" s="12" t="str">
        <f t="shared" si="168"/>
        <v>355152</v>
      </c>
      <c r="AG956" s="13" t="str">
        <f>VLOOKUP(D956,[2]Reference!$Q:$U,4,FALSE)</f>
        <v>Fleet</v>
      </c>
      <c r="AH956" s="13" t="str">
        <f>VLOOKUP(D956,[2]Reference!$Q:$U,5,FALSE)</f>
        <v>LNER</v>
      </c>
      <c r="AI956" s="14">
        <f t="shared" si="169"/>
        <v>0</v>
      </c>
      <c r="AJ956" s="14">
        <f t="shared" si="170"/>
        <v>0</v>
      </c>
      <c r="AK956" s="14">
        <f t="shared" si="171"/>
        <v>0</v>
      </c>
      <c r="AL956" s="15">
        <f t="shared" si="172"/>
        <v>0</v>
      </c>
      <c r="AM956" s="14">
        <f t="shared" si="173"/>
        <v>33</v>
      </c>
      <c r="AN956" s="16">
        <f t="shared" si="174"/>
        <v>45003</v>
      </c>
      <c r="AO956" s="17">
        <f>VLOOKUP(B956,[2]Reference!D:E,2,1)</f>
        <v>202313</v>
      </c>
      <c r="AP956" s="12" t="str">
        <f t="shared" si="175"/>
        <v>7</v>
      </c>
      <c r="AQ956" s="18">
        <f t="shared" si="176"/>
        <v>0</v>
      </c>
      <c r="AR956" s="18">
        <f t="shared" si="177"/>
        <v>0.86</v>
      </c>
      <c r="AS956" s="13" t="str">
        <f>VLOOKUP(D956,[2]Reference!$Q:$U,3,FALSE)</f>
        <v>Azuma</v>
      </c>
      <c r="AT956" s="13" t="str">
        <f>VLOOKUP(D956,[2]Reference!Q:V,6,FALSE)</f>
        <v>Azuma</v>
      </c>
      <c r="AU956" s="13" t="str">
        <f>VLOOKUP(D956,[2]Reference!$Q:$U,2,FALSE)</f>
        <v>Hitachi - Class 801</v>
      </c>
      <c r="AV956" s="19">
        <f t="shared" si="178"/>
        <v>45006</v>
      </c>
      <c r="AW956" s="12" t="str">
        <f>+VLOOKUP(X956,[2]Reference!BN:BO,2,FALSE)</f>
        <v>Fleet</v>
      </c>
      <c r="AX956" s="20" t="str">
        <f t="shared" si="179"/>
        <v>HB</v>
      </c>
      <c r="AY956" s="20" t="str">
        <f>VLOOKUP(AX956,[2]Reference!AH:AI,2,FALSE)</f>
        <v>LNER</v>
      </c>
      <c r="AZ956" s="20" t="str">
        <f>VLOOKUP(D956,[2]Reference!Q:V,6,FALSE)</f>
        <v>Azuma</v>
      </c>
      <c r="BA956" s="20" t="str">
        <f>VLOOKUP(D956,[2]Reference!Q:V,3,FALSE)</f>
        <v>Azuma</v>
      </c>
    </row>
    <row r="957" spans="1:53" ht="13.5" x14ac:dyDescent="0.25">
      <c r="A957" s="28" t="s">
        <v>2048</v>
      </c>
      <c r="B957" s="29">
        <v>45000</v>
      </c>
      <c r="C957" s="28" t="s">
        <v>54</v>
      </c>
      <c r="D957" s="28" t="s">
        <v>92</v>
      </c>
      <c r="E957" s="28" t="s">
        <v>93</v>
      </c>
      <c r="F957" s="28" t="s">
        <v>92</v>
      </c>
      <c r="G957" s="28" t="s">
        <v>94</v>
      </c>
      <c r="H957" s="28" t="s">
        <v>95</v>
      </c>
      <c r="I957" s="28" t="s">
        <v>147</v>
      </c>
      <c r="J957" s="28" t="s">
        <v>148</v>
      </c>
      <c r="K957" s="28" t="s">
        <v>476</v>
      </c>
      <c r="L957" s="28" t="s">
        <v>2049</v>
      </c>
      <c r="M957" s="28" t="s">
        <v>431</v>
      </c>
      <c r="N957" s="30">
        <v>20</v>
      </c>
      <c r="O957" s="30">
        <v>14</v>
      </c>
      <c r="P957" s="30">
        <v>6</v>
      </c>
      <c r="Q957" s="30">
        <v>0</v>
      </c>
      <c r="R957" s="30">
        <v>0</v>
      </c>
      <c r="S957" s="30">
        <v>0</v>
      </c>
      <c r="T957" s="30">
        <v>0</v>
      </c>
      <c r="U957" s="30">
        <v>2</v>
      </c>
      <c r="V957" s="30">
        <v>20</v>
      </c>
      <c r="W957" s="28" t="s">
        <v>2050</v>
      </c>
      <c r="X957" s="28" t="s">
        <v>80</v>
      </c>
      <c r="Y957" s="28" t="s">
        <v>66</v>
      </c>
      <c r="Z957" s="28" t="s">
        <v>1054</v>
      </c>
      <c r="AA957" s="28" t="s">
        <v>968</v>
      </c>
      <c r="AB957" s="31">
        <v>0</v>
      </c>
      <c r="AC957" s="31">
        <v>0</v>
      </c>
      <c r="AD957" s="32">
        <v>0</v>
      </c>
      <c r="AE957" s="32">
        <v>0</v>
      </c>
      <c r="AF957" s="12" t="str">
        <f t="shared" si="168"/>
        <v>356877</v>
      </c>
      <c r="AG957" s="13" t="str">
        <f>VLOOKUP(D957,[2]Reference!$Q:$U,4,FALSE)</f>
        <v>Fleet</v>
      </c>
      <c r="AH957" s="13" t="str">
        <f>VLOOKUP(D957,[2]Reference!$Q:$U,5,FALSE)</f>
        <v>LNER</v>
      </c>
      <c r="AI957" s="14">
        <f t="shared" si="169"/>
        <v>0</v>
      </c>
      <c r="AJ957" s="14">
        <f t="shared" si="170"/>
        <v>0</v>
      </c>
      <c r="AK957" s="14">
        <f t="shared" si="171"/>
        <v>0</v>
      </c>
      <c r="AL957" s="15">
        <f t="shared" si="172"/>
        <v>0</v>
      </c>
      <c r="AM957" s="14">
        <f t="shared" si="173"/>
        <v>20</v>
      </c>
      <c r="AN957" s="16">
        <f t="shared" si="174"/>
        <v>45003</v>
      </c>
      <c r="AO957" s="17">
        <f>VLOOKUP(B957,[2]Reference!D:E,2,1)</f>
        <v>202313</v>
      </c>
      <c r="AP957" s="12" t="str">
        <f t="shared" si="175"/>
        <v>7</v>
      </c>
      <c r="AQ957" s="18">
        <f t="shared" si="176"/>
        <v>0</v>
      </c>
      <c r="AR957" s="18">
        <f t="shared" si="177"/>
        <v>0</v>
      </c>
      <c r="AS957" s="13" t="str">
        <f>VLOOKUP(D957,[2]Reference!$Q:$U,3,FALSE)</f>
        <v>Azuma</v>
      </c>
      <c r="AT957" s="13" t="str">
        <f>VLOOKUP(D957,[2]Reference!Q:V,6,FALSE)</f>
        <v>Azuma</v>
      </c>
      <c r="AU957" s="13" t="str">
        <f>VLOOKUP(D957,[2]Reference!$Q:$U,2,FALSE)</f>
        <v>Hitachi - Class 801</v>
      </c>
      <c r="AV957" s="19">
        <f t="shared" si="178"/>
        <v>45007</v>
      </c>
      <c r="AW957" s="12" t="str">
        <f>+VLOOKUP(X957,[2]Reference!BN:BO,2,FALSE)</f>
        <v>Fleet</v>
      </c>
      <c r="AX957" s="20" t="str">
        <f t="shared" si="179"/>
        <v>HB</v>
      </c>
      <c r="AY957" s="20" t="str">
        <f>VLOOKUP(AX957,[2]Reference!AH:AI,2,FALSE)</f>
        <v>LNER</v>
      </c>
      <c r="AZ957" s="20" t="str">
        <f>VLOOKUP(D957,[2]Reference!Q:V,6,FALSE)</f>
        <v>Azuma</v>
      </c>
      <c r="BA957" s="20" t="str">
        <f>VLOOKUP(D957,[2]Reference!Q:V,3,FALSE)</f>
        <v>Azuma</v>
      </c>
    </row>
    <row r="958" spans="1:53" ht="13.5" x14ac:dyDescent="0.25">
      <c r="A958" s="28" t="s">
        <v>2051</v>
      </c>
      <c r="B958" s="29">
        <v>45000</v>
      </c>
      <c r="C958" s="28" t="s">
        <v>54</v>
      </c>
      <c r="D958" s="28" t="s">
        <v>578</v>
      </c>
      <c r="E958" s="28" t="s">
        <v>579</v>
      </c>
      <c r="F958" s="28" t="s">
        <v>578</v>
      </c>
      <c r="G958" s="28" t="s">
        <v>146</v>
      </c>
      <c r="H958" s="28" t="s">
        <v>112</v>
      </c>
      <c r="I958" s="28" t="s">
        <v>285</v>
      </c>
      <c r="J958" s="28" t="s">
        <v>286</v>
      </c>
      <c r="K958" s="28" t="s">
        <v>1062</v>
      </c>
      <c r="L958" s="28" t="s">
        <v>2052</v>
      </c>
      <c r="M958" s="28" t="s">
        <v>2053</v>
      </c>
      <c r="N958" s="30">
        <v>25</v>
      </c>
      <c r="O958" s="30">
        <v>0</v>
      </c>
      <c r="P958" s="30">
        <v>25</v>
      </c>
      <c r="Q958" s="30">
        <v>0</v>
      </c>
      <c r="R958" s="30">
        <v>0</v>
      </c>
      <c r="S958" s="30">
        <v>0</v>
      </c>
      <c r="T958" s="30">
        <v>0</v>
      </c>
      <c r="U958" s="30">
        <v>1</v>
      </c>
      <c r="V958" s="30">
        <v>25</v>
      </c>
      <c r="W958" s="28" t="s">
        <v>2054</v>
      </c>
      <c r="X958" s="28" t="s">
        <v>119</v>
      </c>
      <c r="Y958" s="28" t="s">
        <v>66</v>
      </c>
      <c r="Z958" s="28" t="s">
        <v>1054</v>
      </c>
      <c r="AA958" s="28" t="s">
        <v>968</v>
      </c>
      <c r="AB958" s="31">
        <v>0</v>
      </c>
      <c r="AC958" s="31">
        <v>0</v>
      </c>
      <c r="AD958" s="32">
        <v>0</v>
      </c>
      <c r="AE958" s="32">
        <v>0.93</v>
      </c>
      <c r="AF958" s="12" t="str">
        <f t="shared" si="168"/>
        <v>357707</v>
      </c>
      <c r="AG958" s="13" t="str">
        <f>VLOOKUP(D958,[2]Reference!$Q:$U,4,FALSE)</f>
        <v>Fleet</v>
      </c>
      <c r="AH958" s="13" t="str">
        <f>VLOOKUP(D958,[2]Reference!$Q:$U,5,FALSE)</f>
        <v>LNER</v>
      </c>
      <c r="AI958" s="14">
        <f t="shared" si="169"/>
        <v>0</v>
      </c>
      <c r="AJ958" s="14">
        <f t="shared" si="170"/>
        <v>0</v>
      </c>
      <c r="AK958" s="14">
        <f t="shared" si="171"/>
        <v>0</v>
      </c>
      <c r="AL958" s="15">
        <f t="shared" si="172"/>
        <v>0</v>
      </c>
      <c r="AM958" s="14">
        <f t="shared" si="173"/>
        <v>25</v>
      </c>
      <c r="AN958" s="16">
        <f t="shared" si="174"/>
        <v>45003</v>
      </c>
      <c r="AO958" s="17">
        <f>VLOOKUP(B958,[2]Reference!D:E,2,1)</f>
        <v>202313</v>
      </c>
      <c r="AP958" s="12" t="str">
        <f t="shared" si="175"/>
        <v>7</v>
      </c>
      <c r="AQ958" s="18">
        <f t="shared" si="176"/>
        <v>0</v>
      </c>
      <c r="AR958" s="18">
        <f t="shared" si="177"/>
        <v>0.93</v>
      </c>
      <c r="AS958" s="13" t="str">
        <f>VLOOKUP(D958,[2]Reference!$Q:$U,3,FALSE)</f>
        <v>Azuma</v>
      </c>
      <c r="AT958" s="13" t="str">
        <f>VLOOKUP(D958,[2]Reference!Q:V,6,FALSE)</f>
        <v>Depot</v>
      </c>
      <c r="AU958" s="13" t="str">
        <f>VLOOKUP(D958,[2]Reference!$Q:$U,2,FALSE)</f>
        <v>Bounds Green</v>
      </c>
      <c r="AV958" s="19">
        <f t="shared" si="178"/>
        <v>45007</v>
      </c>
      <c r="AW958" s="12" t="str">
        <f>+VLOOKUP(X958,[2]Reference!BN:BO,2,FALSE)</f>
        <v>Depot</v>
      </c>
      <c r="AX958" s="20" t="str">
        <f t="shared" si="179"/>
        <v>HB</v>
      </c>
      <c r="AY958" s="20" t="str">
        <f>VLOOKUP(AX958,[2]Reference!AH:AI,2,FALSE)</f>
        <v>LNER</v>
      </c>
      <c r="AZ958" s="20" t="str">
        <f>VLOOKUP(D958,[2]Reference!Q:V,6,FALSE)</f>
        <v>Depot</v>
      </c>
      <c r="BA958" s="20" t="str">
        <f>VLOOKUP(D958,[2]Reference!Q:V,3,FALSE)</f>
        <v>Azuma</v>
      </c>
    </row>
    <row r="959" spans="1:53" ht="13.5" x14ac:dyDescent="0.25">
      <c r="A959" s="28" t="s">
        <v>2055</v>
      </c>
      <c r="B959" s="29">
        <v>45000</v>
      </c>
      <c r="C959" s="28" t="s">
        <v>54</v>
      </c>
      <c r="D959" s="28" t="s">
        <v>92</v>
      </c>
      <c r="E959" s="28" t="s">
        <v>93</v>
      </c>
      <c r="F959" s="28" t="s">
        <v>92</v>
      </c>
      <c r="G959" s="28" t="s">
        <v>154</v>
      </c>
      <c r="H959" s="28" t="s">
        <v>217</v>
      </c>
      <c r="I959" s="28" t="s">
        <v>2056</v>
      </c>
      <c r="J959" s="28" t="s">
        <v>2057</v>
      </c>
      <c r="K959" s="28" t="s">
        <v>155</v>
      </c>
      <c r="L959" s="28" t="s">
        <v>2058</v>
      </c>
      <c r="M959" s="28" t="s">
        <v>894</v>
      </c>
      <c r="N959" s="30">
        <v>68</v>
      </c>
      <c r="O959" s="30">
        <v>43</v>
      </c>
      <c r="P959" s="30">
        <v>25</v>
      </c>
      <c r="Q959" s="30">
        <v>0</v>
      </c>
      <c r="R959" s="30">
        <v>0</v>
      </c>
      <c r="S959" s="30">
        <v>0</v>
      </c>
      <c r="T959" s="30">
        <v>0</v>
      </c>
      <c r="U959" s="30">
        <v>5</v>
      </c>
      <c r="V959" s="30">
        <v>68</v>
      </c>
      <c r="W959" s="28" t="s">
        <v>2059</v>
      </c>
      <c r="X959" s="28" t="s">
        <v>119</v>
      </c>
      <c r="Y959" s="28" t="s">
        <v>66</v>
      </c>
      <c r="Z959" s="28" t="s">
        <v>1054</v>
      </c>
      <c r="AA959" s="28" t="s">
        <v>968</v>
      </c>
      <c r="AB959" s="31">
        <v>0</v>
      </c>
      <c r="AC959" s="31">
        <v>0</v>
      </c>
      <c r="AD959" s="32">
        <v>0.95</v>
      </c>
      <c r="AE959" s="32">
        <v>2.13</v>
      </c>
      <c r="AF959" s="12" t="str">
        <f t="shared" si="168"/>
        <v>357727</v>
      </c>
      <c r="AG959" s="13" t="str">
        <f>VLOOKUP(D959,[2]Reference!$Q:$U,4,FALSE)</f>
        <v>Fleet</v>
      </c>
      <c r="AH959" s="13" t="str">
        <f>VLOOKUP(D959,[2]Reference!$Q:$U,5,FALSE)</f>
        <v>LNER</v>
      </c>
      <c r="AI959" s="14">
        <f t="shared" si="169"/>
        <v>0</v>
      </c>
      <c r="AJ959" s="14">
        <f t="shared" si="170"/>
        <v>0</v>
      </c>
      <c r="AK959" s="14">
        <f t="shared" si="171"/>
        <v>0</v>
      </c>
      <c r="AL959" s="15">
        <f t="shared" si="172"/>
        <v>0.95</v>
      </c>
      <c r="AM959" s="14">
        <f t="shared" si="173"/>
        <v>68</v>
      </c>
      <c r="AN959" s="16">
        <f t="shared" si="174"/>
        <v>45003</v>
      </c>
      <c r="AO959" s="17">
        <f>VLOOKUP(B959,[2]Reference!D:E,2,1)</f>
        <v>202313</v>
      </c>
      <c r="AP959" s="12" t="str">
        <f t="shared" si="175"/>
        <v>7</v>
      </c>
      <c r="AQ959" s="18">
        <f t="shared" si="176"/>
        <v>0.95</v>
      </c>
      <c r="AR959" s="18">
        <f t="shared" si="177"/>
        <v>2.13</v>
      </c>
      <c r="AS959" s="13" t="str">
        <f>VLOOKUP(D959,[2]Reference!$Q:$U,3,FALSE)</f>
        <v>Azuma</v>
      </c>
      <c r="AT959" s="13" t="str">
        <f>VLOOKUP(D959,[2]Reference!Q:V,6,FALSE)</f>
        <v>Azuma</v>
      </c>
      <c r="AU959" s="13" t="str">
        <f>VLOOKUP(D959,[2]Reference!$Q:$U,2,FALSE)</f>
        <v>Hitachi - Class 801</v>
      </c>
      <c r="AV959" s="19">
        <f t="shared" si="178"/>
        <v>45007</v>
      </c>
      <c r="AW959" s="12" t="str">
        <f>+VLOOKUP(X959,[2]Reference!BN:BO,2,FALSE)</f>
        <v>Depot</v>
      </c>
      <c r="AX959" s="20" t="str">
        <f t="shared" si="179"/>
        <v>HB</v>
      </c>
      <c r="AY959" s="20" t="str">
        <f>VLOOKUP(AX959,[2]Reference!AH:AI,2,FALSE)</f>
        <v>LNER</v>
      </c>
      <c r="AZ959" s="20" t="str">
        <f>VLOOKUP(D959,[2]Reference!Q:V,6,FALSE)</f>
        <v>Azuma</v>
      </c>
      <c r="BA959" s="20" t="str">
        <f>VLOOKUP(D959,[2]Reference!Q:V,3,FALSE)</f>
        <v>Azuma</v>
      </c>
    </row>
    <row r="960" spans="1:53" ht="13.5" x14ac:dyDescent="0.25">
      <c r="A960" s="28" t="s">
        <v>2060</v>
      </c>
      <c r="B960" s="29">
        <v>45002</v>
      </c>
      <c r="C960" s="28" t="s">
        <v>54</v>
      </c>
      <c r="D960" s="28" t="s">
        <v>55</v>
      </c>
      <c r="E960" s="28" t="s">
        <v>56</v>
      </c>
      <c r="F960" s="28" t="s">
        <v>55</v>
      </c>
      <c r="G960" s="28" t="s">
        <v>121</v>
      </c>
      <c r="H960" s="28" t="s">
        <v>95</v>
      </c>
      <c r="I960" s="28" t="s">
        <v>147</v>
      </c>
      <c r="J960" s="28" t="s">
        <v>148</v>
      </c>
      <c r="K960" s="28" t="s">
        <v>124</v>
      </c>
      <c r="L960" s="28" t="s">
        <v>2061</v>
      </c>
      <c r="M960" s="28" t="s">
        <v>143</v>
      </c>
      <c r="N960" s="30">
        <v>6</v>
      </c>
      <c r="O960" s="30">
        <v>6</v>
      </c>
      <c r="P960" s="30">
        <v>0</v>
      </c>
      <c r="Q960" s="30">
        <v>0</v>
      </c>
      <c r="R960" s="30">
        <v>0</v>
      </c>
      <c r="S960" s="30">
        <v>0</v>
      </c>
      <c r="T960" s="30">
        <v>0</v>
      </c>
      <c r="U960" s="30">
        <v>1</v>
      </c>
      <c r="V960" s="30">
        <v>6</v>
      </c>
      <c r="W960" s="28" t="s">
        <v>2062</v>
      </c>
      <c r="X960" s="28" t="s">
        <v>80</v>
      </c>
      <c r="Y960" s="28" t="s">
        <v>66</v>
      </c>
      <c r="Z960" s="28" t="s">
        <v>1054</v>
      </c>
      <c r="AA960" s="28" t="s">
        <v>968</v>
      </c>
      <c r="AB960" s="31">
        <v>0</v>
      </c>
      <c r="AC960" s="31">
        <v>0</v>
      </c>
      <c r="AD960" s="32">
        <v>0</v>
      </c>
      <c r="AE960" s="32">
        <v>0</v>
      </c>
      <c r="AF960" s="12" t="str">
        <f t="shared" si="168"/>
        <v>361834</v>
      </c>
      <c r="AG960" s="13" t="str">
        <f>VLOOKUP(D960,[2]Reference!$Q:$U,4,FALSE)</f>
        <v>Fleet</v>
      </c>
      <c r="AH960" s="13" t="str">
        <f>VLOOKUP(D960,[2]Reference!$Q:$U,5,FALSE)</f>
        <v>LNER</v>
      </c>
      <c r="AI960" s="14">
        <f t="shared" si="169"/>
        <v>0</v>
      </c>
      <c r="AJ960" s="14">
        <f t="shared" si="170"/>
        <v>0</v>
      </c>
      <c r="AK960" s="14">
        <f t="shared" si="171"/>
        <v>0</v>
      </c>
      <c r="AL960" s="15">
        <f t="shared" si="172"/>
        <v>0</v>
      </c>
      <c r="AM960" s="14">
        <f t="shared" si="173"/>
        <v>6</v>
      </c>
      <c r="AN960" s="16">
        <f t="shared" si="174"/>
        <v>45003</v>
      </c>
      <c r="AO960" s="17">
        <f>VLOOKUP(B960,[2]Reference!D:E,2,1)</f>
        <v>202313</v>
      </c>
      <c r="AP960" s="12" t="str">
        <f t="shared" si="175"/>
        <v>7</v>
      </c>
      <c r="AQ960" s="18">
        <f t="shared" si="176"/>
        <v>0</v>
      </c>
      <c r="AR960" s="18">
        <f t="shared" si="177"/>
        <v>0</v>
      </c>
      <c r="AS960" s="13" t="str">
        <f>VLOOKUP(D960,[2]Reference!$Q:$U,3,FALSE)</f>
        <v>Azuma</v>
      </c>
      <c r="AT960" s="13" t="str">
        <f>VLOOKUP(D960,[2]Reference!Q:V,6,FALSE)</f>
        <v>Azuma</v>
      </c>
      <c r="AU960" s="13" t="str">
        <f>VLOOKUP(D960,[2]Reference!$Q:$U,2,FALSE)</f>
        <v>Hitachi - Class 800</v>
      </c>
      <c r="AV960" s="19">
        <f t="shared" si="178"/>
        <v>45009</v>
      </c>
      <c r="AW960" s="12" t="str">
        <f>+VLOOKUP(X960,[2]Reference!BN:BO,2,FALSE)</f>
        <v>Fleet</v>
      </c>
      <c r="AX960" s="20" t="str">
        <f t="shared" si="179"/>
        <v>HB</v>
      </c>
      <c r="AY960" s="20" t="str">
        <f>VLOOKUP(AX960,[2]Reference!AH:AI,2,FALSE)</f>
        <v>LNER</v>
      </c>
      <c r="AZ960" s="20" t="str">
        <f>VLOOKUP(D960,[2]Reference!Q:V,6,FALSE)</f>
        <v>Azuma</v>
      </c>
      <c r="BA960" s="20" t="str">
        <f>VLOOKUP(D960,[2]Reference!Q:V,3,FALSE)</f>
        <v>Azuma</v>
      </c>
    </row>
    <row r="961" spans="1:53" ht="13.5" x14ac:dyDescent="0.25">
      <c r="A961" s="28" t="s">
        <v>2063</v>
      </c>
      <c r="B961" s="29">
        <v>45002</v>
      </c>
      <c r="C961" s="28" t="s">
        <v>54</v>
      </c>
      <c r="D961" s="28" t="s">
        <v>578</v>
      </c>
      <c r="E961" s="28" t="s">
        <v>579</v>
      </c>
      <c r="F961" s="28" t="s">
        <v>578</v>
      </c>
      <c r="G961" s="28" t="s">
        <v>146</v>
      </c>
      <c r="H961" s="28" t="s">
        <v>112</v>
      </c>
      <c r="I961" s="28" t="s">
        <v>1215</v>
      </c>
      <c r="J961" s="28" t="s">
        <v>1216</v>
      </c>
      <c r="K961" s="28" t="s">
        <v>2001</v>
      </c>
      <c r="L961" s="28" t="s">
        <v>2064</v>
      </c>
      <c r="M961" s="28" t="s">
        <v>2065</v>
      </c>
      <c r="N961" s="30">
        <v>23</v>
      </c>
      <c r="O961" s="30">
        <v>0</v>
      </c>
      <c r="P961" s="30">
        <v>23</v>
      </c>
      <c r="Q961" s="30">
        <v>0</v>
      </c>
      <c r="R961" s="30">
        <v>0</v>
      </c>
      <c r="S961" s="30">
        <v>0</v>
      </c>
      <c r="T961" s="30">
        <v>0</v>
      </c>
      <c r="U961" s="30">
        <v>1</v>
      </c>
      <c r="V961" s="30">
        <v>23</v>
      </c>
      <c r="W961" s="28" t="s">
        <v>2066</v>
      </c>
      <c r="X961" s="28" t="s">
        <v>119</v>
      </c>
      <c r="Y961" s="28" t="s">
        <v>66</v>
      </c>
      <c r="Z961" s="28" t="s">
        <v>1054</v>
      </c>
      <c r="AA961" s="28" t="s">
        <v>968</v>
      </c>
      <c r="AB961" s="31">
        <v>0</v>
      </c>
      <c r="AC961" s="31">
        <v>0</v>
      </c>
      <c r="AD961" s="32">
        <v>0</v>
      </c>
      <c r="AE961" s="32">
        <v>0.77</v>
      </c>
      <c r="AF961" s="12" t="str">
        <f t="shared" si="168"/>
        <v>361846</v>
      </c>
      <c r="AG961" s="13" t="str">
        <f>VLOOKUP(D961,[2]Reference!$Q:$U,4,FALSE)</f>
        <v>Fleet</v>
      </c>
      <c r="AH961" s="13" t="str">
        <f>VLOOKUP(D961,[2]Reference!$Q:$U,5,FALSE)</f>
        <v>LNER</v>
      </c>
      <c r="AI961" s="14">
        <f t="shared" si="169"/>
        <v>0</v>
      </c>
      <c r="AJ961" s="14">
        <f t="shared" si="170"/>
        <v>0</v>
      </c>
      <c r="AK961" s="14">
        <f t="shared" si="171"/>
        <v>0</v>
      </c>
      <c r="AL961" s="15">
        <f t="shared" si="172"/>
        <v>0</v>
      </c>
      <c r="AM961" s="14">
        <f t="shared" si="173"/>
        <v>23</v>
      </c>
      <c r="AN961" s="16">
        <f t="shared" si="174"/>
        <v>45003</v>
      </c>
      <c r="AO961" s="17">
        <f>VLOOKUP(B961,[2]Reference!D:E,2,1)</f>
        <v>202313</v>
      </c>
      <c r="AP961" s="12" t="str">
        <f t="shared" si="175"/>
        <v>7</v>
      </c>
      <c r="AQ961" s="18">
        <f t="shared" si="176"/>
        <v>0</v>
      </c>
      <c r="AR961" s="18">
        <f t="shared" si="177"/>
        <v>0.77</v>
      </c>
      <c r="AS961" s="13" t="str">
        <f>VLOOKUP(D961,[2]Reference!$Q:$U,3,FALSE)</f>
        <v>Azuma</v>
      </c>
      <c r="AT961" s="13" t="str">
        <f>VLOOKUP(D961,[2]Reference!Q:V,6,FALSE)</f>
        <v>Depot</v>
      </c>
      <c r="AU961" s="13" t="str">
        <f>VLOOKUP(D961,[2]Reference!$Q:$U,2,FALSE)</f>
        <v>Bounds Green</v>
      </c>
      <c r="AV961" s="19">
        <f t="shared" si="178"/>
        <v>45009</v>
      </c>
      <c r="AW961" s="12" t="str">
        <f>+VLOOKUP(X961,[2]Reference!BN:BO,2,FALSE)</f>
        <v>Depot</v>
      </c>
      <c r="AX961" s="20" t="str">
        <f t="shared" si="179"/>
        <v>HB</v>
      </c>
      <c r="AY961" s="20" t="str">
        <f>VLOOKUP(AX961,[2]Reference!AH:AI,2,FALSE)</f>
        <v>LNER</v>
      </c>
      <c r="AZ961" s="20" t="str">
        <f>VLOOKUP(D961,[2]Reference!Q:V,6,FALSE)</f>
        <v>Depot</v>
      </c>
      <c r="BA961" s="20" t="str">
        <f>VLOOKUP(D961,[2]Reference!Q:V,3,FALSE)</f>
        <v>Azuma</v>
      </c>
    </row>
    <row r="962" spans="1:53" ht="13.5" x14ac:dyDescent="0.25">
      <c r="A962" s="28" t="s">
        <v>2067</v>
      </c>
      <c r="B962" s="29">
        <v>45004</v>
      </c>
      <c r="C962" s="28" t="s">
        <v>54</v>
      </c>
      <c r="D962" s="28" t="s">
        <v>55</v>
      </c>
      <c r="E962" s="28" t="s">
        <v>56</v>
      </c>
      <c r="F962" s="28" t="s">
        <v>55</v>
      </c>
      <c r="G962" s="28" t="s">
        <v>72</v>
      </c>
      <c r="H962" s="28" t="s">
        <v>198</v>
      </c>
      <c r="I962" s="28" t="s">
        <v>209</v>
      </c>
      <c r="J962" s="28" t="s">
        <v>210</v>
      </c>
      <c r="K962" s="28" t="s">
        <v>76</v>
      </c>
      <c r="L962" s="28" t="s">
        <v>2068</v>
      </c>
      <c r="M962" s="28" t="s">
        <v>533</v>
      </c>
      <c r="N962" s="30">
        <v>0</v>
      </c>
      <c r="O962" s="30">
        <v>0</v>
      </c>
      <c r="P962" s="30">
        <v>0</v>
      </c>
      <c r="Q962" s="30">
        <v>0</v>
      </c>
      <c r="R962" s="30">
        <v>0</v>
      </c>
      <c r="S962" s="30">
        <v>1</v>
      </c>
      <c r="T962" s="30">
        <v>0</v>
      </c>
      <c r="U962" s="30">
        <v>1</v>
      </c>
      <c r="V962" s="30">
        <v>6</v>
      </c>
      <c r="W962" s="28" t="s">
        <v>2069</v>
      </c>
      <c r="X962" s="28" t="s">
        <v>119</v>
      </c>
      <c r="Y962" s="28" t="s">
        <v>66</v>
      </c>
      <c r="Z962" s="28" t="s">
        <v>967</v>
      </c>
      <c r="AA962" s="28" t="s">
        <v>968</v>
      </c>
      <c r="AB962" s="31">
        <v>0</v>
      </c>
      <c r="AC962" s="31">
        <v>1</v>
      </c>
      <c r="AD962" s="32">
        <v>1</v>
      </c>
      <c r="AE962" s="32">
        <v>1</v>
      </c>
      <c r="AF962" s="12" t="str">
        <f t="shared" ref="AF962:AF1025" si="180">LEFT(A962,6)</f>
        <v>364778</v>
      </c>
      <c r="AG962" s="13" t="str">
        <f>VLOOKUP(D962,[2]Reference!$Q:$U,4,FALSE)</f>
        <v>Fleet</v>
      </c>
      <c r="AH962" s="13" t="str">
        <f>VLOOKUP(D962,[2]Reference!$Q:$U,5,FALSE)</f>
        <v>LNER</v>
      </c>
      <c r="AI962" s="14">
        <f t="shared" ref="AI962:AI1025" si="181">+AB962</f>
        <v>0</v>
      </c>
      <c r="AJ962" s="14">
        <f t="shared" ref="AJ962:AJ1025" si="182">+AC962/2</f>
        <v>0.5</v>
      </c>
      <c r="AK962" s="14">
        <f t="shared" ref="AK962:AK1025" si="183">SUM(AI962:AJ962)</f>
        <v>0.5</v>
      </c>
      <c r="AL962" s="15">
        <f t="shared" ref="AL962:AL1025" si="184">+AD962-AK962</f>
        <v>0.5</v>
      </c>
      <c r="AM962" s="14">
        <f t="shared" ref="AM962:AM1025" si="185">+N962</f>
        <v>0</v>
      </c>
      <c r="AN962" s="16">
        <f t="shared" ref="AN962:AN1025" si="186">B962+(7-WEEKDAY(B962))</f>
        <v>45010</v>
      </c>
      <c r="AO962" s="17">
        <f>VLOOKUP(B962,[2]Reference!D:E,2,1)</f>
        <v>202313</v>
      </c>
      <c r="AP962" s="12" t="str">
        <f t="shared" ref="AP962:AP1025" si="187">LEFT(X962,1)</f>
        <v>7</v>
      </c>
      <c r="AQ962" s="18">
        <f t="shared" ref="AQ962:AQ1025" si="188">+AD962</f>
        <v>1</v>
      </c>
      <c r="AR962" s="18">
        <f t="shared" ref="AR962:AR1025" si="189">+AE962</f>
        <v>1</v>
      </c>
      <c r="AS962" s="13" t="str">
        <f>VLOOKUP(D962,[2]Reference!$Q:$U,3,FALSE)</f>
        <v>Azuma</v>
      </c>
      <c r="AT962" s="13" t="str">
        <f>VLOOKUP(D962,[2]Reference!Q:V,6,FALSE)</f>
        <v>Azuma</v>
      </c>
      <c r="AU962" s="13" t="str">
        <f>VLOOKUP(D962,[2]Reference!$Q:$U,2,FALSE)</f>
        <v>Hitachi - Class 800</v>
      </c>
      <c r="AV962" s="19">
        <f t="shared" ref="AV962:AV1025" si="190">+B962+7</f>
        <v>45011</v>
      </c>
      <c r="AW962" s="12" t="str">
        <f>+VLOOKUP(X962,[2]Reference!BN:BO,2,FALSE)</f>
        <v>Depot</v>
      </c>
      <c r="AX962" s="20" t="str">
        <f t="shared" ref="AX962:AX1025" si="191">MID(F962,2,2)</f>
        <v>HB</v>
      </c>
      <c r="AY962" s="20" t="str">
        <f>VLOOKUP(AX962,[2]Reference!AH:AI,2,FALSE)</f>
        <v>LNER</v>
      </c>
      <c r="AZ962" s="20" t="str">
        <f>VLOOKUP(D962,[2]Reference!Q:V,6,FALSE)</f>
        <v>Azuma</v>
      </c>
      <c r="BA962" s="20" t="str">
        <f>VLOOKUP(D962,[2]Reference!Q:V,3,FALSE)</f>
        <v>Azuma</v>
      </c>
    </row>
    <row r="963" spans="1:53" ht="13.5" x14ac:dyDescent="0.25">
      <c r="A963" s="28" t="s">
        <v>2070</v>
      </c>
      <c r="B963" s="29">
        <v>45004</v>
      </c>
      <c r="C963" s="28" t="s">
        <v>54</v>
      </c>
      <c r="D963" s="28" t="s">
        <v>55</v>
      </c>
      <c r="E963" s="28" t="s">
        <v>56</v>
      </c>
      <c r="F963" s="28" t="s">
        <v>55</v>
      </c>
      <c r="G963" s="28" t="s">
        <v>83</v>
      </c>
      <c r="H963" s="28" t="s">
        <v>84</v>
      </c>
      <c r="I963" s="28" t="s">
        <v>251</v>
      </c>
      <c r="J963" s="28" t="s">
        <v>252</v>
      </c>
      <c r="K963" s="28" t="s">
        <v>1250</v>
      </c>
      <c r="L963" s="28" t="s">
        <v>2071</v>
      </c>
      <c r="M963" s="28" t="s">
        <v>440</v>
      </c>
      <c r="N963" s="30">
        <v>9</v>
      </c>
      <c r="O963" s="30">
        <v>9</v>
      </c>
      <c r="P963" s="30">
        <v>0</v>
      </c>
      <c r="Q963" s="30">
        <v>0</v>
      </c>
      <c r="R963" s="30">
        <v>0</v>
      </c>
      <c r="S963" s="30">
        <v>0</v>
      </c>
      <c r="T963" s="30">
        <v>0</v>
      </c>
      <c r="U963" s="30">
        <v>1</v>
      </c>
      <c r="V963" s="30">
        <v>9</v>
      </c>
      <c r="W963" s="28" t="s">
        <v>2072</v>
      </c>
      <c r="X963" s="28" t="s">
        <v>80</v>
      </c>
      <c r="Y963" s="28" t="s">
        <v>66</v>
      </c>
      <c r="Z963" s="28" t="s">
        <v>967</v>
      </c>
      <c r="AA963" s="28" t="s">
        <v>968</v>
      </c>
      <c r="AB963" s="31">
        <v>0</v>
      </c>
      <c r="AC963" s="31">
        <v>0</v>
      </c>
      <c r="AD963" s="32">
        <v>0</v>
      </c>
      <c r="AE963" s="32">
        <v>0</v>
      </c>
      <c r="AF963" s="12" t="str">
        <f t="shared" si="180"/>
        <v>365160</v>
      </c>
      <c r="AG963" s="13" t="str">
        <f>VLOOKUP(D963,[2]Reference!$Q:$U,4,FALSE)</f>
        <v>Fleet</v>
      </c>
      <c r="AH963" s="13" t="str">
        <f>VLOOKUP(D963,[2]Reference!$Q:$U,5,FALSE)</f>
        <v>LNER</v>
      </c>
      <c r="AI963" s="14">
        <f t="shared" si="181"/>
        <v>0</v>
      </c>
      <c r="AJ963" s="14">
        <f t="shared" si="182"/>
        <v>0</v>
      </c>
      <c r="AK963" s="14">
        <f t="shared" si="183"/>
        <v>0</v>
      </c>
      <c r="AL963" s="15">
        <f t="shared" si="184"/>
        <v>0</v>
      </c>
      <c r="AM963" s="14">
        <f t="shared" si="185"/>
        <v>9</v>
      </c>
      <c r="AN963" s="16">
        <f t="shared" si="186"/>
        <v>45010</v>
      </c>
      <c r="AO963" s="17">
        <f>VLOOKUP(B963,[2]Reference!D:E,2,1)</f>
        <v>202313</v>
      </c>
      <c r="AP963" s="12" t="str">
        <f t="shared" si="187"/>
        <v>7</v>
      </c>
      <c r="AQ963" s="18">
        <f t="shared" si="188"/>
        <v>0</v>
      </c>
      <c r="AR963" s="18">
        <f t="shared" si="189"/>
        <v>0</v>
      </c>
      <c r="AS963" s="13" t="str">
        <f>VLOOKUP(D963,[2]Reference!$Q:$U,3,FALSE)</f>
        <v>Azuma</v>
      </c>
      <c r="AT963" s="13" t="str">
        <f>VLOOKUP(D963,[2]Reference!Q:V,6,FALSE)</f>
        <v>Azuma</v>
      </c>
      <c r="AU963" s="13" t="str">
        <f>VLOOKUP(D963,[2]Reference!$Q:$U,2,FALSE)</f>
        <v>Hitachi - Class 800</v>
      </c>
      <c r="AV963" s="19">
        <f t="shared" si="190"/>
        <v>45011</v>
      </c>
      <c r="AW963" s="12" t="str">
        <f>+VLOOKUP(X963,[2]Reference!BN:BO,2,FALSE)</f>
        <v>Fleet</v>
      </c>
      <c r="AX963" s="20" t="str">
        <f t="shared" si="191"/>
        <v>HB</v>
      </c>
      <c r="AY963" s="20" t="str">
        <f>VLOOKUP(AX963,[2]Reference!AH:AI,2,FALSE)</f>
        <v>LNER</v>
      </c>
      <c r="AZ963" s="20" t="str">
        <f>VLOOKUP(D963,[2]Reference!Q:V,6,FALSE)</f>
        <v>Azuma</v>
      </c>
      <c r="BA963" s="20" t="str">
        <f>VLOOKUP(D963,[2]Reference!Q:V,3,FALSE)</f>
        <v>Azuma</v>
      </c>
    </row>
    <row r="964" spans="1:53" ht="13.5" x14ac:dyDescent="0.25">
      <c r="A964" s="28" t="s">
        <v>2073</v>
      </c>
      <c r="B964" s="29">
        <v>45004</v>
      </c>
      <c r="C964" s="28" t="s">
        <v>54</v>
      </c>
      <c r="D964" s="28" t="s">
        <v>92</v>
      </c>
      <c r="E964" s="28" t="s">
        <v>93</v>
      </c>
      <c r="F964" s="28" t="s">
        <v>92</v>
      </c>
      <c r="G964" s="28" t="s">
        <v>146</v>
      </c>
      <c r="H964" s="28" t="s">
        <v>138</v>
      </c>
      <c r="I964" s="28" t="s">
        <v>139</v>
      </c>
      <c r="J964" s="28" t="s">
        <v>140</v>
      </c>
      <c r="K964" s="28" t="s">
        <v>996</v>
      </c>
      <c r="L964" s="28" t="s">
        <v>2074</v>
      </c>
      <c r="M964" s="28" t="s">
        <v>1099</v>
      </c>
      <c r="N964" s="30">
        <v>27</v>
      </c>
      <c r="O964" s="30">
        <v>23</v>
      </c>
      <c r="P964" s="30">
        <v>4</v>
      </c>
      <c r="Q964" s="30">
        <v>0</v>
      </c>
      <c r="R964" s="30">
        <v>0</v>
      </c>
      <c r="S964" s="30">
        <v>0</v>
      </c>
      <c r="T964" s="30">
        <v>0</v>
      </c>
      <c r="U964" s="30">
        <v>2</v>
      </c>
      <c r="V964" s="30">
        <v>27</v>
      </c>
      <c r="W964" s="28" t="s">
        <v>2075</v>
      </c>
      <c r="X964" s="28" t="s">
        <v>80</v>
      </c>
      <c r="Y964" s="28" t="s">
        <v>66</v>
      </c>
      <c r="Z964" s="28" t="s">
        <v>967</v>
      </c>
      <c r="AA964" s="28" t="s">
        <v>968</v>
      </c>
      <c r="AB964" s="31">
        <v>0</v>
      </c>
      <c r="AC964" s="31">
        <v>0</v>
      </c>
      <c r="AD964" s="32">
        <v>0</v>
      </c>
      <c r="AE964" s="32">
        <v>1.1299999999999999</v>
      </c>
      <c r="AF964" s="12" t="str">
        <f t="shared" si="180"/>
        <v>365424</v>
      </c>
      <c r="AG964" s="13" t="str">
        <f>VLOOKUP(D964,[2]Reference!$Q:$U,4,FALSE)</f>
        <v>Fleet</v>
      </c>
      <c r="AH964" s="13" t="str">
        <f>VLOOKUP(D964,[2]Reference!$Q:$U,5,FALSE)</f>
        <v>LNER</v>
      </c>
      <c r="AI964" s="14">
        <f t="shared" si="181"/>
        <v>0</v>
      </c>
      <c r="AJ964" s="14">
        <f t="shared" si="182"/>
        <v>0</v>
      </c>
      <c r="AK964" s="14">
        <f t="shared" si="183"/>
        <v>0</v>
      </c>
      <c r="AL964" s="15">
        <f t="shared" si="184"/>
        <v>0</v>
      </c>
      <c r="AM964" s="14">
        <f t="shared" si="185"/>
        <v>27</v>
      </c>
      <c r="AN964" s="16">
        <f t="shared" si="186"/>
        <v>45010</v>
      </c>
      <c r="AO964" s="17">
        <f>VLOOKUP(B964,[2]Reference!D:E,2,1)</f>
        <v>202313</v>
      </c>
      <c r="AP964" s="12" t="str">
        <f t="shared" si="187"/>
        <v>7</v>
      </c>
      <c r="AQ964" s="18">
        <f t="shared" si="188"/>
        <v>0</v>
      </c>
      <c r="AR964" s="18">
        <f t="shared" si="189"/>
        <v>1.1299999999999999</v>
      </c>
      <c r="AS964" s="13" t="str">
        <f>VLOOKUP(D964,[2]Reference!$Q:$U,3,FALSE)</f>
        <v>Azuma</v>
      </c>
      <c r="AT964" s="13" t="str">
        <f>VLOOKUP(D964,[2]Reference!Q:V,6,FALSE)</f>
        <v>Azuma</v>
      </c>
      <c r="AU964" s="13" t="str">
        <f>VLOOKUP(D964,[2]Reference!$Q:$U,2,FALSE)</f>
        <v>Hitachi - Class 801</v>
      </c>
      <c r="AV964" s="19">
        <f t="shared" si="190"/>
        <v>45011</v>
      </c>
      <c r="AW964" s="12" t="str">
        <f>+VLOOKUP(X964,[2]Reference!BN:BO,2,FALSE)</f>
        <v>Fleet</v>
      </c>
      <c r="AX964" s="20" t="str">
        <f t="shared" si="191"/>
        <v>HB</v>
      </c>
      <c r="AY964" s="20" t="str">
        <f>VLOOKUP(AX964,[2]Reference!AH:AI,2,FALSE)</f>
        <v>LNER</v>
      </c>
      <c r="AZ964" s="20" t="str">
        <f>VLOOKUP(D964,[2]Reference!Q:V,6,FALSE)</f>
        <v>Azuma</v>
      </c>
      <c r="BA964" s="20" t="str">
        <f>VLOOKUP(D964,[2]Reference!Q:V,3,FALSE)</f>
        <v>Azuma</v>
      </c>
    </row>
    <row r="965" spans="1:53" ht="13.5" x14ac:dyDescent="0.25">
      <c r="A965" s="28" t="s">
        <v>2076</v>
      </c>
      <c r="B965" s="29">
        <v>45005</v>
      </c>
      <c r="C965" s="28" t="s">
        <v>54</v>
      </c>
      <c r="D965" s="28" t="s">
        <v>55</v>
      </c>
      <c r="E965" s="28" t="s">
        <v>56</v>
      </c>
      <c r="F965" s="28" t="s">
        <v>55</v>
      </c>
      <c r="G965" s="28" t="s">
        <v>146</v>
      </c>
      <c r="H965" s="28" t="s">
        <v>327</v>
      </c>
      <c r="I965" s="28" t="s">
        <v>1031</v>
      </c>
      <c r="J965" s="28" t="s">
        <v>1032</v>
      </c>
      <c r="K965" s="28" t="s">
        <v>201</v>
      </c>
      <c r="L965" s="28" t="s">
        <v>2077</v>
      </c>
      <c r="M965" s="28" t="s">
        <v>998</v>
      </c>
      <c r="N965" s="30">
        <v>11</v>
      </c>
      <c r="O965" s="30">
        <v>11</v>
      </c>
      <c r="P965" s="30">
        <v>0</v>
      </c>
      <c r="Q965" s="30">
        <v>0</v>
      </c>
      <c r="R965" s="30">
        <v>0</v>
      </c>
      <c r="S965" s="30">
        <v>0</v>
      </c>
      <c r="T965" s="30">
        <v>0</v>
      </c>
      <c r="U965" s="30">
        <v>1</v>
      </c>
      <c r="V965" s="30">
        <v>11</v>
      </c>
      <c r="W965" s="28" t="s">
        <v>2078</v>
      </c>
      <c r="X965" s="28" t="s">
        <v>80</v>
      </c>
      <c r="Y965" s="28" t="s">
        <v>66</v>
      </c>
      <c r="Z965" s="28" t="s">
        <v>967</v>
      </c>
      <c r="AA965" s="28" t="s">
        <v>968</v>
      </c>
      <c r="AB965" s="31">
        <v>0</v>
      </c>
      <c r="AC965" s="31">
        <v>0</v>
      </c>
      <c r="AD965" s="32">
        <v>0</v>
      </c>
      <c r="AE965" s="32">
        <v>0</v>
      </c>
      <c r="AF965" s="12" t="str">
        <f t="shared" si="180"/>
        <v>366659</v>
      </c>
      <c r="AG965" s="13" t="str">
        <f>VLOOKUP(D965,[2]Reference!$Q:$U,4,FALSE)</f>
        <v>Fleet</v>
      </c>
      <c r="AH965" s="13" t="str">
        <f>VLOOKUP(D965,[2]Reference!$Q:$U,5,FALSE)</f>
        <v>LNER</v>
      </c>
      <c r="AI965" s="14">
        <f t="shared" si="181"/>
        <v>0</v>
      </c>
      <c r="AJ965" s="14">
        <f t="shared" si="182"/>
        <v>0</v>
      </c>
      <c r="AK965" s="14">
        <f t="shared" si="183"/>
        <v>0</v>
      </c>
      <c r="AL965" s="15">
        <f t="shared" si="184"/>
        <v>0</v>
      </c>
      <c r="AM965" s="14">
        <f t="shared" si="185"/>
        <v>11</v>
      </c>
      <c r="AN965" s="16">
        <f t="shared" si="186"/>
        <v>45010</v>
      </c>
      <c r="AO965" s="17">
        <f>VLOOKUP(B965,[2]Reference!D:E,2,1)</f>
        <v>202313</v>
      </c>
      <c r="AP965" s="12" t="str">
        <f t="shared" si="187"/>
        <v>7</v>
      </c>
      <c r="AQ965" s="18">
        <f t="shared" si="188"/>
        <v>0</v>
      </c>
      <c r="AR965" s="18">
        <f t="shared" si="189"/>
        <v>0</v>
      </c>
      <c r="AS965" s="13" t="str">
        <f>VLOOKUP(D965,[2]Reference!$Q:$U,3,FALSE)</f>
        <v>Azuma</v>
      </c>
      <c r="AT965" s="13" t="str">
        <f>VLOOKUP(D965,[2]Reference!Q:V,6,FALSE)</f>
        <v>Azuma</v>
      </c>
      <c r="AU965" s="13" t="str">
        <f>VLOOKUP(D965,[2]Reference!$Q:$U,2,FALSE)</f>
        <v>Hitachi - Class 800</v>
      </c>
      <c r="AV965" s="19">
        <f t="shared" si="190"/>
        <v>45012</v>
      </c>
      <c r="AW965" s="12" t="str">
        <f>+VLOOKUP(X965,[2]Reference!BN:BO,2,FALSE)</f>
        <v>Fleet</v>
      </c>
      <c r="AX965" s="20" t="str">
        <f t="shared" si="191"/>
        <v>HB</v>
      </c>
      <c r="AY965" s="20" t="str">
        <f>VLOOKUP(AX965,[2]Reference!AH:AI,2,FALSE)</f>
        <v>LNER</v>
      </c>
      <c r="AZ965" s="20" t="str">
        <f>VLOOKUP(D965,[2]Reference!Q:V,6,FALSE)</f>
        <v>Azuma</v>
      </c>
      <c r="BA965" s="20" t="str">
        <f>VLOOKUP(D965,[2]Reference!Q:V,3,FALSE)</f>
        <v>Azuma</v>
      </c>
    </row>
    <row r="966" spans="1:53" ht="13.5" x14ac:dyDescent="0.25">
      <c r="A966" s="28" t="s">
        <v>2079</v>
      </c>
      <c r="B966" s="29">
        <v>45005</v>
      </c>
      <c r="C966" s="28" t="s">
        <v>54</v>
      </c>
      <c r="D966" s="28" t="s">
        <v>55</v>
      </c>
      <c r="E966" s="28" t="s">
        <v>56</v>
      </c>
      <c r="F966" s="28" t="s">
        <v>55</v>
      </c>
      <c r="G966" s="28" t="s">
        <v>231</v>
      </c>
      <c r="H966" s="28" t="s">
        <v>84</v>
      </c>
      <c r="I966" s="28" t="s">
        <v>251</v>
      </c>
      <c r="J966" s="28" t="s">
        <v>252</v>
      </c>
      <c r="K966" s="28" t="s">
        <v>919</v>
      </c>
      <c r="L966" s="28" t="s">
        <v>2080</v>
      </c>
      <c r="M966" s="28" t="s">
        <v>181</v>
      </c>
      <c r="N966" s="30">
        <v>6</v>
      </c>
      <c r="O966" s="30">
        <v>6</v>
      </c>
      <c r="P966" s="30">
        <v>0</v>
      </c>
      <c r="Q966" s="30">
        <v>0</v>
      </c>
      <c r="R966" s="30">
        <v>0</v>
      </c>
      <c r="S966" s="30">
        <v>0</v>
      </c>
      <c r="T966" s="30">
        <v>0</v>
      </c>
      <c r="U966" s="30">
        <v>1</v>
      </c>
      <c r="V966" s="30">
        <v>6</v>
      </c>
      <c r="W966" s="28" t="s">
        <v>2081</v>
      </c>
      <c r="X966" s="28" t="s">
        <v>80</v>
      </c>
      <c r="Y966" s="28" t="s">
        <v>66</v>
      </c>
      <c r="Z966" s="28" t="s">
        <v>967</v>
      </c>
      <c r="AA966" s="28" t="s">
        <v>968</v>
      </c>
      <c r="AB966" s="31">
        <v>0</v>
      </c>
      <c r="AC966" s="31">
        <v>0</v>
      </c>
      <c r="AD966" s="32">
        <v>0</v>
      </c>
      <c r="AE966" s="32">
        <v>0</v>
      </c>
      <c r="AF966" s="12" t="str">
        <f t="shared" si="180"/>
        <v>367080</v>
      </c>
      <c r="AG966" s="13" t="str">
        <f>VLOOKUP(D966,[2]Reference!$Q:$U,4,FALSE)</f>
        <v>Fleet</v>
      </c>
      <c r="AH966" s="13" t="str">
        <f>VLOOKUP(D966,[2]Reference!$Q:$U,5,FALSE)</f>
        <v>LNER</v>
      </c>
      <c r="AI966" s="14">
        <f t="shared" si="181"/>
        <v>0</v>
      </c>
      <c r="AJ966" s="14">
        <f t="shared" si="182"/>
        <v>0</v>
      </c>
      <c r="AK966" s="14">
        <f t="shared" si="183"/>
        <v>0</v>
      </c>
      <c r="AL966" s="15">
        <f t="shared" si="184"/>
        <v>0</v>
      </c>
      <c r="AM966" s="14">
        <f t="shared" si="185"/>
        <v>6</v>
      </c>
      <c r="AN966" s="16">
        <f t="shared" si="186"/>
        <v>45010</v>
      </c>
      <c r="AO966" s="17">
        <f>VLOOKUP(B966,[2]Reference!D:E,2,1)</f>
        <v>202313</v>
      </c>
      <c r="AP966" s="12" t="str">
        <f t="shared" si="187"/>
        <v>7</v>
      </c>
      <c r="AQ966" s="18">
        <f t="shared" si="188"/>
        <v>0</v>
      </c>
      <c r="AR966" s="18">
        <f t="shared" si="189"/>
        <v>0</v>
      </c>
      <c r="AS966" s="13" t="str">
        <f>VLOOKUP(D966,[2]Reference!$Q:$U,3,FALSE)</f>
        <v>Azuma</v>
      </c>
      <c r="AT966" s="13" t="str">
        <f>VLOOKUP(D966,[2]Reference!Q:V,6,FALSE)</f>
        <v>Azuma</v>
      </c>
      <c r="AU966" s="13" t="str">
        <f>VLOOKUP(D966,[2]Reference!$Q:$U,2,FALSE)</f>
        <v>Hitachi - Class 800</v>
      </c>
      <c r="AV966" s="19">
        <f t="shared" si="190"/>
        <v>45012</v>
      </c>
      <c r="AW966" s="12" t="str">
        <f>+VLOOKUP(X966,[2]Reference!BN:BO,2,FALSE)</f>
        <v>Fleet</v>
      </c>
      <c r="AX966" s="20" t="str">
        <f t="shared" si="191"/>
        <v>HB</v>
      </c>
      <c r="AY966" s="20" t="str">
        <f>VLOOKUP(AX966,[2]Reference!AH:AI,2,FALSE)</f>
        <v>LNER</v>
      </c>
      <c r="AZ966" s="20" t="str">
        <f>VLOOKUP(D966,[2]Reference!Q:V,6,FALSE)</f>
        <v>Azuma</v>
      </c>
      <c r="BA966" s="20" t="str">
        <f>VLOOKUP(D966,[2]Reference!Q:V,3,FALSE)</f>
        <v>Azuma</v>
      </c>
    </row>
    <row r="967" spans="1:53" ht="13.5" x14ac:dyDescent="0.25">
      <c r="A967" s="28" t="s">
        <v>2083</v>
      </c>
      <c r="B967" s="29">
        <v>45005</v>
      </c>
      <c r="C967" s="28" t="s">
        <v>54</v>
      </c>
      <c r="D967" s="28" t="s">
        <v>92</v>
      </c>
      <c r="E967" s="28" t="s">
        <v>93</v>
      </c>
      <c r="F967" s="28" t="s">
        <v>92</v>
      </c>
      <c r="G967" s="28" t="s">
        <v>94</v>
      </c>
      <c r="H967" s="28" t="s">
        <v>327</v>
      </c>
      <c r="I967" s="28" t="s">
        <v>328</v>
      </c>
      <c r="J967" s="28" t="s">
        <v>329</v>
      </c>
      <c r="K967" s="28" t="s">
        <v>98</v>
      </c>
      <c r="L967" s="28" t="s">
        <v>2084</v>
      </c>
      <c r="M967" s="28" t="s">
        <v>206</v>
      </c>
      <c r="N967" s="30">
        <v>4</v>
      </c>
      <c r="O967" s="30">
        <v>4</v>
      </c>
      <c r="P967" s="30">
        <v>0</v>
      </c>
      <c r="Q967" s="30">
        <v>0</v>
      </c>
      <c r="R967" s="30">
        <v>0</v>
      </c>
      <c r="S967" s="30">
        <v>0</v>
      </c>
      <c r="T967" s="30">
        <v>0</v>
      </c>
      <c r="U967" s="30">
        <v>1</v>
      </c>
      <c r="V967" s="30">
        <v>4</v>
      </c>
      <c r="W967" s="28" t="s">
        <v>2085</v>
      </c>
      <c r="X967" s="28" t="s">
        <v>80</v>
      </c>
      <c r="Y967" s="28" t="s">
        <v>66</v>
      </c>
      <c r="Z967" s="28" t="s">
        <v>967</v>
      </c>
      <c r="AA967" s="28" t="s">
        <v>968</v>
      </c>
      <c r="AB967" s="31">
        <v>0</v>
      </c>
      <c r="AC967" s="31">
        <v>0</v>
      </c>
      <c r="AD967" s="32">
        <v>0</v>
      </c>
      <c r="AE967" s="32">
        <v>0</v>
      </c>
      <c r="AF967" s="12" t="str">
        <f t="shared" si="180"/>
        <v>367211</v>
      </c>
      <c r="AG967" s="13" t="str">
        <f>VLOOKUP(D967,[2]Reference!$Q:$U,4,FALSE)</f>
        <v>Fleet</v>
      </c>
      <c r="AH967" s="13" t="str">
        <f>VLOOKUP(D967,[2]Reference!$Q:$U,5,FALSE)</f>
        <v>LNER</v>
      </c>
      <c r="AI967" s="14">
        <f t="shared" si="181"/>
        <v>0</v>
      </c>
      <c r="AJ967" s="14">
        <f t="shared" si="182"/>
        <v>0</v>
      </c>
      <c r="AK967" s="14">
        <f t="shared" si="183"/>
        <v>0</v>
      </c>
      <c r="AL967" s="15">
        <f t="shared" si="184"/>
        <v>0</v>
      </c>
      <c r="AM967" s="14">
        <f t="shared" si="185"/>
        <v>4</v>
      </c>
      <c r="AN967" s="16">
        <f t="shared" si="186"/>
        <v>45010</v>
      </c>
      <c r="AO967" s="17">
        <f>VLOOKUP(B967,[2]Reference!D:E,2,1)</f>
        <v>202313</v>
      </c>
      <c r="AP967" s="12" t="str">
        <f t="shared" si="187"/>
        <v>7</v>
      </c>
      <c r="AQ967" s="18">
        <f t="shared" si="188"/>
        <v>0</v>
      </c>
      <c r="AR967" s="18">
        <f t="shared" si="189"/>
        <v>0</v>
      </c>
      <c r="AS967" s="13" t="str">
        <f>VLOOKUP(D967,[2]Reference!$Q:$U,3,FALSE)</f>
        <v>Azuma</v>
      </c>
      <c r="AT967" s="13" t="str">
        <f>VLOOKUP(D967,[2]Reference!Q:V,6,FALSE)</f>
        <v>Azuma</v>
      </c>
      <c r="AU967" s="13" t="str">
        <f>VLOOKUP(D967,[2]Reference!$Q:$U,2,FALSE)</f>
        <v>Hitachi - Class 801</v>
      </c>
      <c r="AV967" s="19">
        <f t="shared" si="190"/>
        <v>45012</v>
      </c>
      <c r="AW967" s="12" t="str">
        <f>+VLOOKUP(X967,[2]Reference!BN:BO,2,FALSE)</f>
        <v>Fleet</v>
      </c>
      <c r="AX967" s="20" t="str">
        <f t="shared" si="191"/>
        <v>HB</v>
      </c>
      <c r="AY967" s="20" t="str">
        <f>VLOOKUP(AX967,[2]Reference!AH:AI,2,FALSE)</f>
        <v>LNER</v>
      </c>
      <c r="AZ967" s="20" t="str">
        <f>VLOOKUP(D967,[2]Reference!Q:V,6,FALSE)</f>
        <v>Azuma</v>
      </c>
      <c r="BA967" s="20" t="str">
        <f>VLOOKUP(D967,[2]Reference!Q:V,3,FALSE)</f>
        <v>Azuma</v>
      </c>
    </row>
    <row r="968" spans="1:53" ht="13.5" x14ac:dyDescent="0.25">
      <c r="A968" s="28" t="s">
        <v>2087</v>
      </c>
      <c r="B968" s="29">
        <v>45005</v>
      </c>
      <c r="C968" s="28" t="s">
        <v>54</v>
      </c>
      <c r="D968" s="28" t="s">
        <v>70</v>
      </c>
      <c r="E968" s="28" t="s">
        <v>71</v>
      </c>
      <c r="F968" s="28" t="s">
        <v>70</v>
      </c>
      <c r="G968" s="28" t="s">
        <v>146</v>
      </c>
      <c r="H968" s="28" t="s">
        <v>327</v>
      </c>
      <c r="I968" s="28" t="s">
        <v>328</v>
      </c>
      <c r="J968" s="28" t="s">
        <v>329</v>
      </c>
      <c r="K968" s="28" t="s">
        <v>201</v>
      </c>
      <c r="L968" s="28" t="s">
        <v>2088</v>
      </c>
      <c r="M968" s="28" t="s">
        <v>664</v>
      </c>
      <c r="N968" s="30">
        <v>40</v>
      </c>
      <c r="O968" s="30">
        <v>16</v>
      </c>
      <c r="P968" s="30">
        <v>24</v>
      </c>
      <c r="Q968" s="30">
        <v>0</v>
      </c>
      <c r="R968" s="30">
        <v>0</v>
      </c>
      <c r="S968" s="30">
        <v>0</v>
      </c>
      <c r="T968" s="30">
        <v>0</v>
      </c>
      <c r="U968" s="30">
        <v>3</v>
      </c>
      <c r="V968" s="30">
        <v>40</v>
      </c>
      <c r="W968" s="28" t="s">
        <v>2089</v>
      </c>
      <c r="X968" s="28" t="s">
        <v>80</v>
      </c>
      <c r="Y968" s="28" t="s">
        <v>66</v>
      </c>
      <c r="Z968" s="28" t="s">
        <v>967</v>
      </c>
      <c r="AA968" s="28" t="s">
        <v>968</v>
      </c>
      <c r="AB968" s="31">
        <v>0</v>
      </c>
      <c r="AC968" s="31">
        <v>0</v>
      </c>
      <c r="AD968" s="32">
        <v>1</v>
      </c>
      <c r="AE968" s="32">
        <v>2</v>
      </c>
      <c r="AF968" s="12" t="str">
        <f t="shared" si="180"/>
        <v>368143</v>
      </c>
      <c r="AG968" s="13" t="str">
        <f>VLOOKUP(D968,[2]Reference!$Q:$U,4,FALSE)</f>
        <v>Fleet</v>
      </c>
      <c r="AH968" s="13" t="str">
        <f>VLOOKUP(D968,[2]Reference!$Q:$U,5,FALSE)</f>
        <v>LNER</v>
      </c>
      <c r="AI968" s="14">
        <f t="shared" si="181"/>
        <v>0</v>
      </c>
      <c r="AJ968" s="14">
        <f t="shared" si="182"/>
        <v>0</v>
      </c>
      <c r="AK968" s="14">
        <f t="shared" si="183"/>
        <v>0</v>
      </c>
      <c r="AL968" s="15">
        <f t="shared" si="184"/>
        <v>1</v>
      </c>
      <c r="AM968" s="14">
        <f t="shared" si="185"/>
        <v>40</v>
      </c>
      <c r="AN968" s="16">
        <f t="shared" si="186"/>
        <v>45010</v>
      </c>
      <c r="AO968" s="17">
        <f>VLOOKUP(B968,[2]Reference!D:E,2,1)</f>
        <v>202313</v>
      </c>
      <c r="AP968" s="12" t="str">
        <f t="shared" si="187"/>
        <v>7</v>
      </c>
      <c r="AQ968" s="18">
        <f t="shared" si="188"/>
        <v>1</v>
      </c>
      <c r="AR968" s="18">
        <f t="shared" si="189"/>
        <v>2</v>
      </c>
      <c r="AS968" s="13" t="str">
        <f>VLOOKUP(D968,[2]Reference!$Q:$U,3,FALSE)</f>
        <v>IC225</v>
      </c>
      <c r="AT968" s="13" t="str">
        <f>VLOOKUP(D968,[2]Reference!Q:V,6,FALSE)</f>
        <v>IC225</v>
      </c>
      <c r="AU968" s="13" t="str">
        <f>VLOOKUP(D968,[2]Reference!$Q:$U,2,FALSE)</f>
        <v>Cl 91 Loco</v>
      </c>
      <c r="AV968" s="19">
        <f t="shared" si="190"/>
        <v>45012</v>
      </c>
      <c r="AW968" s="12" t="str">
        <f>+VLOOKUP(X968,[2]Reference!BN:BO,2,FALSE)</f>
        <v>Fleet</v>
      </c>
      <c r="AX968" s="20" t="str">
        <f t="shared" si="191"/>
        <v>HB</v>
      </c>
      <c r="AY968" s="20" t="str">
        <f>VLOOKUP(AX968,[2]Reference!AH:AI,2,FALSE)</f>
        <v>LNER</v>
      </c>
      <c r="AZ968" s="20" t="str">
        <f>VLOOKUP(D968,[2]Reference!Q:V,6,FALSE)</f>
        <v>IC225</v>
      </c>
      <c r="BA968" s="20" t="str">
        <f>VLOOKUP(D968,[2]Reference!Q:V,3,FALSE)</f>
        <v>IC225</v>
      </c>
    </row>
    <row r="969" spans="1:53" ht="13.5" x14ac:dyDescent="0.25">
      <c r="A969" s="28" t="s">
        <v>2094</v>
      </c>
      <c r="B969" s="29">
        <v>45006</v>
      </c>
      <c r="C969" s="28" t="s">
        <v>54</v>
      </c>
      <c r="D969" s="28" t="s">
        <v>92</v>
      </c>
      <c r="E969" s="28" t="s">
        <v>93</v>
      </c>
      <c r="F969" s="28" t="s">
        <v>92</v>
      </c>
      <c r="G969" s="28" t="s">
        <v>129</v>
      </c>
      <c r="H969" s="28" t="s">
        <v>84</v>
      </c>
      <c r="I969" s="28" t="s">
        <v>85</v>
      </c>
      <c r="J969" s="28" t="s">
        <v>86</v>
      </c>
      <c r="K969" s="28" t="s">
        <v>220</v>
      </c>
      <c r="L969" s="28" t="s">
        <v>2095</v>
      </c>
      <c r="M969" s="28" t="s">
        <v>174</v>
      </c>
      <c r="N969" s="30">
        <v>652</v>
      </c>
      <c r="O969" s="30">
        <v>185</v>
      </c>
      <c r="P969" s="30">
        <v>467</v>
      </c>
      <c r="Q969" s="30">
        <v>0</v>
      </c>
      <c r="R969" s="30">
        <v>1</v>
      </c>
      <c r="S969" s="30">
        <v>1</v>
      </c>
      <c r="T969" s="30">
        <v>0</v>
      </c>
      <c r="U969" s="30">
        <v>27</v>
      </c>
      <c r="V969" s="30">
        <v>728</v>
      </c>
      <c r="W969" s="28" t="s">
        <v>2096</v>
      </c>
      <c r="X969" s="28" t="s">
        <v>80</v>
      </c>
      <c r="Y969" s="28" t="s">
        <v>66</v>
      </c>
      <c r="Z969" s="28" t="s">
        <v>967</v>
      </c>
      <c r="AA969" s="28" t="s">
        <v>968</v>
      </c>
      <c r="AB969" s="31">
        <v>0</v>
      </c>
      <c r="AC969" s="31">
        <v>2</v>
      </c>
      <c r="AD969" s="32">
        <v>8.1300000000000008</v>
      </c>
      <c r="AE969" s="32">
        <v>18.34</v>
      </c>
      <c r="AF969" s="12" t="str">
        <f t="shared" si="180"/>
        <v>370017</v>
      </c>
      <c r="AG969" s="13" t="str">
        <f>VLOOKUP(D969,[2]Reference!$Q:$U,4,FALSE)</f>
        <v>Fleet</v>
      </c>
      <c r="AH969" s="13" t="str">
        <f>VLOOKUP(D969,[2]Reference!$Q:$U,5,FALSE)</f>
        <v>LNER</v>
      </c>
      <c r="AI969" s="14">
        <f t="shared" si="181"/>
        <v>0</v>
      </c>
      <c r="AJ969" s="14">
        <f t="shared" si="182"/>
        <v>1</v>
      </c>
      <c r="AK969" s="14">
        <f t="shared" si="183"/>
        <v>1</v>
      </c>
      <c r="AL969" s="15">
        <f t="shared" si="184"/>
        <v>7.1300000000000008</v>
      </c>
      <c r="AM969" s="14">
        <f t="shared" si="185"/>
        <v>652</v>
      </c>
      <c r="AN969" s="16">
        <f t="shared" si="186"/>
        <v>45010</v>
      </c>
      <c r="AO969" s="17">
        <f>VLOOKUP(B969,[2]Reference!D:E,2,1)</f>
        <v>202313</v>
      </c>
      <c r="AP969" s="12" t="str">
        <f t="shared" si="187"/>
        <v>7</v>
      </c>
      <c r="AQ969" s="18">
        <f t="shared" si="188"/>
        <v>8.1300000000000008</v>
      </c>
      <c r="AR969" s="18">
        <f t="shared" si="189"/>
        <v>18.34</v>
      </c>
      <c r="AS969" s="13" t="str">
        <f>VLOOKUP(D969,[2]Reference!$Q:$U,3,FALSE)</f>
        <v>Azuma</v>
      </c>
      <c r="AT969" s="13" t="str">
        <f>VLOOKUP(D969,[2]Reference!Q:V,6,FALSE)</f>
        <v>Azuma</v>
      </c>
      <c r="AU969" s="13" t="str">
        <f>VLOOKUP(D969,[2]Reference!$Q:$U,2,FALSE)</f>
        <v>Hitachi - Class 801</v>
      </c>
      <c r="AV969" s="19">
        <f t="shared" si="190"/>
        <v>45013</v>
      </c>
      <c r="AW969" s="12" t="str">
        <f>+VLOOKUP(X969,[2]Reference!BN:BO,2,FALSE)</f>
        <v>Fleet</v>
      </c>
      <c r="AX969" s="20" t="str">
        <f t="shared" si="191"/>
        <v>HB</v>
      </c>
      <c r="AY969" s="20" t="str">
        <f>VLOOKUP(AX969,[2]Reference!AH:AI,2,FALSE)</f>
        <v>LNER</v>
      </c>
      <c r="AZ969" s="20" t="str">
        <f>VLOOKUP(D969,[2]Reference!Q:V,6,FALSE)</f>
        <v>Azuma</v>
      </c>
      <c r="BA969" s="20" t="str">
        <f>VLOOKUP(D969,[2]Reference!Q:V,3,FALSE)</f>
        <v>Azuma</v>
      </c>
    </row>
    <row r="970" spans="1:53" ht="13.5" x14ac:dyDescent="0.25">
      <c r="A970" s="28" t="s">
        <v>2098</v>
      </c>
      <c r="B970" s="29">
        <v>45006</v>
      </c>
      <c r="C970" s="28" t="s">
        <v>54</v>
      </c>
      <c r="D970" s="28" t="s">
        <v>92</v>
      </c>
      <c r="E970" s="28" t="s">
        <v>93</v>
      </c>
      <c r="F970" s="28" t="s">
        <v>92</v>
      </c>
      <c r="G970" s="28" t="s">
        <v>83</v>
      </c>
      <c r="H970" s="28" t="s">
        <v>730</v>
      </c>
      <c r="I970" s="28" t="s">
        <v>1667</v>
      </c>
      <c r="J970" s="28" t="s">
        <v>1668</v>
      </c>
      <c r="K970" s="28" t="s">
        <v>1254</v>
      </c>
      <c r="L970" s="28" t="s">
        <v>2099</v>
      </c>
      <c r="M970" s="28" t="s">
        <v>478</v>
      </c>
      <c r="N970" s="30">
        <v>109</v>
      </c>
      <c r="O970" s="30">
        <v>71</v>
      </c>
      <c r="P970" s="30">
        <v>38</v>
      </c>
      <c r="Q970" s="30">
        <v>1</v>
      </c>
      <c r="R970" s="30">
        <v>1</v>
      </c>
      <c r="S970" s="30">
        <v>0</v>
      </c>
      <c r="T970" s="30">
        <v>0</v>
      </c>
      <c r="U970" s="30">
        <v>8</v>
      </c>
      <c r="V970" s="30">
        <v>259</v>
      </c>
      <c r="W970" s="28" t="s">
        <v>2100</v>
      </c>
      <c r="X970" s="28" t="s">
        <v>80</v>
      </c>
      <c r="Y970" s="28" t="s">
        <v>66</v>
      </c>
      <c r="Z970" s="28" t="s">
        <v>967</v>
      </c>
      <c r="AA970" s="28" t="s">
        <v>968</v>
      </c>
      <c r="AB970" s="31">
        <v>2</v>
      </c>
      <c r="AC970" s="31">
        <v>0</v>
      </c>
      <c r="AD970" s="32">
        <v>2</v>
      </c>
      <c r="AE970" s="32">
        <v>4.6399999999999997</v>
      </c>
      <c r="AF970" s="12" t="str">
        <f t="shared" si="180"/>
        <v>370623</v>
      </c>
      <c r="AG970" s="13" t="str">
        <f>VLOOKUP(D970,[2]Reference!$Q:$U,4,FALSE)</f>
        <v>Fleet</v>
      </c>
      <c r="AH970" s="13" t="str">
        <f>VLOOKUP(D970,[2]Reference!$Q:$U,5,FALSE)</f>
        <v>LNER</v>
      </c>
      <c r="AI970" s="14">
        <f t="shared" si="181"/>
        <v>2</v>
      </c>
      <c r="AJ970" s="14">
        <f t="shared" si="182"/>
        <v>0</v>
      </c>
      <c r="AK970" s="14">
        <f t="shared" si="183"/>
        <v>2</v>
      </c>
      <c r="AL970" s="15">
        <f t="shared" si="184"/>
        <v>0</v>
      </c>
      <c r="AM970" s="14">
        <f t="shared" si="185"/>
        <v>109</v>
      </c>
      <c r="AN970" s="16">
        <f t="shared" si="186"/>
        <v>45010</v>
      </c>
      <c r="AO970" s="17">
        <f>VLOOKUP(B970,[2]Reference!D:E,2,1)</f>
        <v>202313</v>
      </c>
      <c r="AP970" s="12" t="str">
        <f t="shared" si="187"/>
        <v>7</v>
      </c>
      <c r="AQ970" s="18">
        <f t="shared" si="188"/>
        <v>2</v>
      </c>
      <c r="AR970" s="18">
        <f t="shared" si="189"/>
        <v>4.6399999999999997</v>
      </c>
      <c r="AS970" s="13" t="str">
        <f>VLOOKUP(D970,[2]Reference!$Q:$U,3,FALSE)</f>
        <v>Azuma</v>
      </c>
      <c r="AT970" s="13" t="str">
        <f>VLOOKUP(D970,[2]Reference!Q:V,6,FALSE)</f>
        <v>Azuma</v>
      </c>
      <c r="AU970" s="13" t="str">
        <f>VLOOKUP(D970,[2]Reference!$Q:$U,2,FALSE)</f>
        <v>Hitachi - Class 801</v>
      </c>
      <c r="AV970" s="19">
        <f t="shared" si="190"/>
        <v>45013</v>
      </c>
      <c r="AW970" s="12" t="str">
        <f>+VLOOKUP(X970,[2]Reference!BN:BO,2,FALSE)</f>
        <v>Fleet</v>
      </c>
      <c r="AX970" s="20" t="str">
        <f t="shared" si="191"/>
        <v>HB</v>
      </c>
      <c r="AY970" s="20" t="str">
        <f>VLOOKUP(AX970,[2]Reference!AH:AI,2,FALSE)</f>
        <v>LNER</v>
      </c>
      <c r="AZ970" s="20" t="str">
        <f>VLOOKUP(D970,[2]Reference!Q:V,6,FALSE)</f>
        <v>Azuma</v>
      </c>
      <c r="BA970" s="20" t="str">
        <f>VLOOKUP(D970,[2]Reference!Q:V,3,FALSE)</f>
        <v>Azuma</v>
      </c>
    </row>
    <row r="971" spans="1:53" ht="13.5" x14ac:dyDescent="0.25">
      <c r="A971" s="28" t="s">
        <v>2102</v>
      </c>
      <c r="B971" s="29">
        <v>45006</v>
      </c>
      <c r="C971" s="28" t="s">
        <v>54</v>
      </c>
      <c r="D971" s="28" t="s">
        <v>55</v>
      </c>
      <c r="E971" s="28" t="s">
        <v>56</v>
      </c>
      <c r="F971" s="28" t="s">
        <v>55</v>
      </c>
      <c r="G971" s="28" t="s">
        <v>121</v>
      </c>
      <c r="H971" s="28" t="s">
        <v>198</v>
      </c>
      <c r="I971" s="28" t="s">
        <v>199</v>
      </c>
      <c r="J971" s="28" t="s">
        <v>200</v>
      </c>
      <c r="K971" s="28" t="s">
        <v>952</v>
      </c>
      <c r="L971" s="28" t="s">
        <v>1965</v>
      </c>
      <c r="M971" s="28" t="s">
        <v>533</v>
      </c>
      <c r="N971" s="30">
        <v>0</v>
      </c>
      <c r="O971" s="30">
        <v>0</v>
      </c>
      <c r="P971" s="30">
        <v>0</v>
      </c>
      <c r="Q971" s="30">
        <v>0</v>
      </c>
      <c r="R971" s="30">
        <v>1</v>
      </c>
      <c r="S971" s="30">
        <v>0</v>
      </c>
      <c r="T971" s="30">
        <v>0</v>
      </c>
      <c r="U971" s="30">
        <v>1</v>
      </c>
      <c r="V971" s="30">
        <v>16</v>
      </c>
      <c r="W971" s="28" t="s">
        <v>2103</v>
      </c>
      <c r="X971" s="28" t="s">
        <v>119</v>
      </c>
      <c r="Y971" s="28" t="s">
        <v>66</v>
      </c>
      <c r="Z971" s="28" t="s">
        <v>967</v>
      </c>
      <c r="AA971" s="28" t="s">
        <v>968</v>
      </c>
      <c r="AB971" s="31">
        <v>0</v>
      </c>
      <c r="AC971" s="31">
        <v>1</v>
      </c>
      <c r="AD971" s="32">
        <v>1</v>
      </c>
      <c r="AE971" s="32">
        <v>1</v>
      </c>
      <c r="AF971" s="12" t="str">
        <f t="shared" si="180"/>
        <v>371328</v>
      </c>
      <c r="AG971" s="13" t="str">
        <f>VLOOKUP(D971,[2]Reference!$Q:$U,4,FALSE)</f>
        <v>Fleet</v>
      </c>
      <c r="AH971" s="13" t="str">
        <f>VLOOKUP(D971,[2]Reference!$Q:$U,5,FALSE)</f>
        <v>LNER</v>
      </c>
      <c r="AI971" s="14">
        <f t="shared" si="181"/>
        <v>0</v>
      </c>
      <c r="AJ971" s="14">
        <f t="shared" si="182"/>
        <v>0.5</v>
      </c>
      <c r="AK971" s="14">
        <f t="shared" si="183"/>
        <v>0.5</v>
      </c>
      <c r="AL971" s="15">
        <f t="shared" si="184"/>
        <v>0.5</v>
      </c>
      <c r="AM971" s="14">
        <f t="shared" si="185"/>
        <v>0</v>
      </c>
      <c r="AN971" s="16">
        <f t="shared" si="186"/>
        <v>45010</v>
      </c>
      <c r="AO971" s="17">
        <f>VLOOKUP(B971,[2]Reference!D:E,2,1)</f>
        <v>202313</v>
      </c>
      <c r="AP971" s="12" t="str">
        <f t="shared" si="187"/>
        <v>7</v>
      </c>
      <c r="AQ971" s="18">
        <f t="shared" si="188"/>
        <v>1</v>
      </c>
      <c r="AR971" s="18">
        <f t="shared" si="189"/>
        <v>1</v>
      </c>
      <c r="AS971" s="13" t="str">
        <f>VLOOKUP(D971,[2]Reference!$Q:$U,3,FALSE)</f>
        <v>Azuma</v>
      </c>
      <c r="AT971" s="13" t="str">
        <f>VLOOKUP(D971,[2]Reference!Q:V,6,FALSE)</f>
        <v>Azuma</v>
      </c>
      <c r="AU971" s="13" t="str">
        <f>VLOOKUP(D971,[2]Reference!$Q:$U,2,FALSE)</f>
        <v>Hitachi - Class 800</v>
      </c>
      <c r="AV971" s="19">
        <f t="shared" si="190"/>
        <v>45013</v>
      </c>
      <c r="AW971" s="12" t="str">
        <f>+VLOOKUP(X971,[2]Reference!BN:BO,2,FALSE)</f>
        <v>Depot</v>
      </c>
      <c r="AX971" s="20" t="str">
        <f t="shared" si="191"/>
        <v>HB</v>
      </c>
      <c r="AY971" s="20" t="str">
        <f>VLOOKUP(AX971,[2]Reference!AH:AI,2,FALSE)</f>
        <v>LNER</v>
      </c>
      <c r="AZ971" s="20" t="str">
        <f>VLOOKUP(D971,[2]Reference!Q:V,6,FALSE)</f>
        <v>Azuma</v>
      </c>
      <c r="BA971" s="20" t="str">
        <f>VLOOKUP(D971,[2]Reference!Q:V,3,FALSE)</f>
        <v>Azuma</v>
      </c>
    </row>
    <row r="972" spans="1:53" ht="13.5" x14ac:dyDescent="0.25">
      <c r="A972" s="28" t="s">
        <v>2104</v>
      </c>
      <c r="B972" s="29">
        <v>45007</v>
      </c>
      <c r="C972" s="28" t="s">
        <v>54</v>
      </c>
      <c r="D972" s="28" t="s">
        <v>55</v>
      </c>
      <c r="E972" s="28" t="s">
        <v>56</v>
      </c>
      <c r="F972" s="28" t="s">
        <v>55</v>
      </c>
      <c r="G972" s="28" t="s">
        <v>83</v>
      </c>
      <c r="H972" s="28" t="s">
        <v>84</v>
      </c>
      <c r="I972" s="28" t="s">
        <v>251</v>
      </c>
      <c r="J972" s="28" t="s">
        <v>252</v>
      </c>
      <c r="K972" s="28" t="s">
        <v>1312</v>
      </c>
      <c r="L972" s="28" t="s">
        <v>2105</v>
      </c>
      <c r="M972" s="28" t="s">
        <v>89</v>
      </c>
      <c r="N972" s="30">
        <v>4</v>
      </c>
      <c r="O972" s="30">
        <v>4</v>
      </c>
      <c r="P972" s="30">
        <v>0</v>
      </c>
      <c r="Q972" s="30">
        <v>0</v>
      </c>
      <c r="R972" s="30">
        <v>0</v>
      </c>
      <c r="S972" s="30">
        <v>0</v>
      </c>
      <c r="T972" s="30">
        <v>0</v>
      </c>
      <c r="U972" s="30">
        <v>1</v>
      </c>
      <c r="V972" s="30">
        <v>4</v>
      </c>
      <c r="W972" s="28" t="s">
        <v>2106</v>
      </c>
      <c r="X972" s="28" t="s">
        <v>80</v>
      </c>
      <c r="Y972" s="28" t="s">
        <v>66</v>
      </c>
      <c r="Z972" s="28" t="s">
        <v>967</v>
      </c>
      <c r="AA972" s="28" t="s">
        <v>968</v>
      </c>
      <c r="AB972" s="31">
        <v>0</v>
      </c>
      <c r="AC972" s="31">
        <v>0</v>
      </c>
      <c r="AD972" s="32">
        <v>0</v>
      </c>
      <c r="AE972" s="32">
        <v>0</v>
      </c>
      <c r="AF972" s="12" t="str">
        <f t="shared" si="180"/>
        <v>372632</v>
      </c>
      <c r="AG972" s="13" t="str">
        <f>VLOOKUP(D972,[2]Reference!$Q:$U,4,FALSE)</f>
        <v>Fleet</v>
      </c>
      <c r="AH972" s="13" t="str">
        <f>VLOOKUP(D972,[2]Reference!$Q:$U,5,FALSE)</f>
        <v>LNER</v>
      </c>
      <c r="AI972" s="14">
        <f t="shared" si="181"/>
        <v>0</v>
      </c>
      <c r="AJ972" s="14">
        <f t="shared" si="182"/>
        <v>0</v>
      </c>
      <c r="AK972" s="14">
        <f t="shared" si="183"/>
        <v>0</v>
      </c>
      <c r="AL972" s="15">
        <f t="shared" si="184"/>
        <v>0</v>
      </c>
      <c r="AM972" s="14">
        <f t="shared" si="185"/>
        <v>4</v>
      </c>
      <c r="AN972" s="16">
        <f t="shared" si="186"/>
        <v>45010</v>
      </c>
      <c r="AO972" s="17">
        <f>VLOOKUP(B972,[2]Reference!D:E,2,1)</f>
        <v>202313</v>
      </c>
      <c r="AP972" s="12" t="str">
        <f t="shared" si="187"/>
        <v>7</v>
      </c>
      <c r="AQ972" s="18">
        <f t="shared" si="188"/>
        <v>0</v>
      </c>
      <c r="AR972" s="18">
        <f t="shared" si="189"/>
        <v>0</v>
      </c>
      <c r="AS972" s="13" t="str">
        <f>VLOOKUP(D972,[2]Reference!$Q:$U,3,FALSE)</f>
        <v>Azuma</v>
      </c>
      <c r="AT972" s="13" t="str">
        <f>VLOOKUP(D972,[2]Reference!Q:V,6,FALSE)</f>
        <v>Azuma</v>
      </c>
      <c r="AU972" s="13" t="str">
        <f>VLOOKUP(D972,[2]Reference!$Q:$U,2,FALSE)</f>
        <v>Hitachi - Class 800</v>
      </c>
      <c r="AV972" s="19">
        <f t="shared" si="190"/>
        <v>45014</v>
      </c>
      <c r="AW972" s="12" t="str">
        <f>+VLOOKUP(X972,[2]Reference!BN:BO,2,FALSE)</f>
        <v>Fleet</v>
      </c>
      <c r="AX972" s="20" t="str">
        <f t="shared" si="191"/>
        <v>HB</v>
      </c>
      <c r="AY972" s="20" t="str">
        <f>VLOOKUP(AX972,[2]Reference!AH:AI,2,FALSE)</f>
        <v>LNER</v>
      </c>
      <c r="AZ972" s="20" t="str">
        <f>VLOOKUP(D972,[2]Reference!Q:V,6,FALSE)</f>
        <v>Azuma</v>
      </c>
      <c r="BA972" s="20" t="str">
        <f>VLOOKUP(D972,[2]Reference!Q:V,3,FALSE)</f>
        <v>Azuma</v>
      </c>
    </row>
    <row r="973" spans="1:53" ht="13.5" x14ac:dyDescent="0.25">
      <c r="A973" s="28" t="s">
        <v>2107</v>
      </c>
      <c r="B973" s="29">
        <v>45007</v>
      </c>
      <c r="C973" s="28" t="s">
        <v>54</v>
      </c>
      <c r="D973" s="28" t="s">
        <v>70</v>
      </c>
      <c r="E973" s="28" t="s">
        <v>71</v>
      </c>
      <c r="F973" s="28" t="s">
        <v>70</v>
      </c>
      <c r="G973" s="28" t="s">
        <v>146</v>
      </c>
      <c r="H973" s="28" t="s">
        <v>73</v>
      </c>
      <c r="I973" s="28" t="s">
        <v>843</v>
      </c>
      <c r="J973" s="28" t="s">
        <v>844</v>
      </c>
      <c r="K973" s="28" t="s">
        <v>149</v>
      </c>
      <c r="L973" s="28" t="s">
        <v>2108</v>
      </c>
      <c r="M973" s="28" t="s">
        <v>107</v>
      </c>
      <c r="N973" s="30">
        <v>8</v>
      </c>
      <c r="O973" s="30">
        <v>8</v>
      </c>
      <c r="P973" s="30">
        <v>0</v>
      </c>
      <c r="Q973" s="30">
        <v>0</v>
      </c>
      <c r="R973" s="30">
        <v>0</v>
      </c>
      <c r="S973" s="30">
        <v>0</v>
      </c>
      <c r="T973" s="30">
        <v>0</v>
      </c>
      <c r="U973" s="30">
        <v>1</v>
      </c>
      <c r="V973" s="30">
        <v>8</v>
      </c>
      <c r="W973" s="28" t="s">
        <v>2109</v>
      </c>
      <c r="X973" s="28" t="s">
        <v>80</v>
      </c>
      <c r="Y973" s="28" t="s">
        <v>66</v>
      </c>
      <c r="Z973" s="28" t="s">
        <v>967</v>
      </c>
      <c r="AA973" s="28" t="s">
        <v>968</v>
      </c>
      <c r="AB973" s="31">
        <v>0</v>
      </c>
      <c r="AC973" s="31">
        <v>0</v>
      </c>
      <c r="AD973" s="32">
        <v>0</v>
      </c>
      <c r="AE973" s="32">
        <v>1</v>
      </c>
      <c r="AF973" s="12" t="str">
        <f t="shared" si="180"/>
        <v>372633</v>
      </c>
      <c r="AG973" s="13" t="str">
        <f>VLOOKUP(D973,[2]Reference!$Q:$U,4,FALSE)</f>
        <v>Fleet</v>
      </c>
      <c r="AH973" s="13" t="str">
        <f>VLOOKUP(D973,[2]Reference!$Q:$U,5,FALSE)</f>
        <v>LNER</v>
      </c>
      <c r="AI973" s="14">
        <f t="shared" si="181"/>
        <v>0</v>
      </c>
      <c r="AJ973" s="14">
        <f t="shared" si="182"/>
        <v>0</v>
      </c>
      <c r="AK973" s="14">
        <f t="shared" si="183"/>
        <v>0</v>
      </c>
      <c r="AL973" s="15">
        <f t="shared" si="184"/>
        <v>0</v>
      </c>
      <c r="AM973" s="14">
        <f t="shared" si="185"/>
        <v>8</v>
      </c>
      <c r="AN973" s="16">
        <f t="shared" si="186"/>
        <v>45010</v>
      </c>
      <c r="AO973" s="17">
        <f>VLOOKUP(B973,[2]Reference!D:E,2,1)</f>
        <v>202313</v>
      </c>
      <c r="AP973" s="12" t="str">
        <f t="shared" si="187"/>
        <v>7</v>
      </c>
      <c r="AQ973" s="18">
        <f t="shared" si="188"/>
        <v>0</v>
      </c>
      <c r="AR973" s="18">
        <f t="shared" si="189"/>
        <v>1</v>
      </c>
      <c r="AS973" s="13" t="str">
        <f>VLOOKUP(D973,[2]Reference!$Q:$U,3,FALSE)</f>
        <v>IC225</v>
      </c>
      <c r="AT973" s="13" t="str">
        <f>VLOOKUP(D973,[2]Reference!Q:V,6,FALSE)</f>
        <v>IC225</v>
      </c>
      <c r="AU973" s="13" t="str">
        <f>VLOOKUP(D973,[2]Reference!$Q:$U,2,FALSE)</f>
        <v>Cl 91 Loco</v>
      </c>
      <c r="AV973" s="19">
        <f t="shared" si="190"/>
        <v>45014</v>
      </c>
      <c r="AW973" s="12" t="str">
        <f>+VLOOKUP(X973,[2]Reference!BN:BO,2,FALSE)</f>
        <v>Fleet</v>
      </c>
      <c r="AX973" s="20" t="str">
        <f t="shared" si="191"/>
        <v>HB</v>
      </c>
      <c r="AY973" s="20" t="str">
        <f>VLOOKUP(AX973,[2]Reference!AH:AI,2,FALSE)</f>
        <v>LNER</v>
      </c>
      <c r="AZ973" s="20" t="str">
        <f>VLOOKUP(D973,[2]Reference!Q:V,6,FALSE)</f>
        <v>IC225</v>
      </c>
      <c r="BA973" s="20" t="str">
        <f>VLOOKUP(D973,[2]Reference!Q:V,3,FALSE)</f>
        <v>IC225</v>
      </c>
    </row>
    <row r="974" spans="1:53" ht="13.5" x14ac:dyDescent="0.25">
      <c r="A974" s="28" t="s">
        <v>2110</v>
      </c>
      <c r="B974" s="29">
        <v>45007</v>
      </c>
      <c r="C974" s="28" t="s">
        <v>54</v>
      </c>
      <c r="D974" s="28" t="s">
        <v>92</v>
      </c>
      <c r="E974" s="28" t="s">
        <v>93</v>
      </c>
      <c r="F974" s="28" t="s">
        <v>92</v>
      </c>
      <c r="G974" s="28" t="s">
        <v>129</v>
      </c>
      <c r="H974" s="28" t="s">
        <v>339</v>
      </c>
      <c r="I974" s="28" t="s">
        <v>493</v>
      </c>
      <c r="J974" s="28" t="s">
        <v>494</v>
      </c>
      <c r="K974" s="28" t="s">
        <v>1000</v>
      </c>
      <c r="L974" s="28" t="s">
        <v>2111</v>
      </c>
      <c r="M974" s="28" t="s">
        <v>899</v>
      </c>
      <c r="N974" s="30">
        <v>3</v>
      </c>
      <c r="O974" s="30">
        <v>3</v>
      </c>
      <c r="P974" s="30">
        <v>0</v>
      </c>
      <c r="Q974" s="30">
        <v>0</v>
      </c>
      <c r="R974" s="30">
        <v>0</v>
      </c>
      <c r="S974" s="30">
        <v>0</v>
      </c>
      <c r="T974" s="30">
        <v>0</v>
      </c>
      <c r="U974" s="30">
        <v>1</v>
      </c>
      <c r="V974" s="30">
        <v>3</v>
      </c>
      <c r="W974" s="28" t="s">
        <v>2112</v>
      </c>
      <c r="X974" s="28" t="s">
        <v>80</v>
      </c>
      <c r="Y974" s="28" t="s">
        <v>66</v>
      </c>
      <c r="Z974" s="28" t="s">
        <v>967</v>
      </c>
      <c r="AA974" s="28" t="s">
        <v>968</v>
      </c>
      <c r="AB974" s="31">
        <v>0</v>
      </c>
      <c r="AC974" s="31">
        <v>0</v>
      </c>
      <c r="AD974" s="32">
        <v>0</v>
      </c>
      <c r="AE974" s="32">
        <v>0</v>
      </c>
      <c r="AF974" s="12" t="str">
        <f t="shared" si="180"/>
        <v>373285</v>
      </c>
      <c r="AG974" s="13" t="str">
        <f>VLOOKUP(D974,[2]Reference!$Q:$U,4,FALSE)</f>
        <v>Fleet</v>
      </c>
      <c r="AH974" s="13" t="str">
        <f>VLOOKUP(D974,[2]Reference!$Q:$U,5,FALSE)</f>
        <v>LNER</v>
      </c>
      <c r="AI974" s="14">
        <f t="shared" si="181"/>
        <v>0</v>
      </c>
      <c r="AJ974" s="14">
        <f t="shared" si="182"/>
        <v>0</v>
      </c>
      <c r="AK974" s="14">
        <f t="shared" si="183"/>
        <v>0</v>
      </c>
      <c r="AL974" s="15">
        <f t="shared" si="184"/>
        <v>0</v>
      </c>
      <c r="AM974" s="14">
        <f t="shared" si="185"/>
        <v>3</v>
      </c>
      <c r="AN974" s="16">
        <f t="shared" si="186"/>
        <v>45010</v>
      </c>
      <c r="AO974" s="17">
        <f>VLOOKUP(B974,[2]Reference!D:E,2,1)</f>
        <v>202313</v>
      </c>
      <c r="AP974" s="12" t="str">
        <f t="shared" si="187"/>
        <v>7</v>
      </c>
      <c r="AQ974" s="18">
        <f t="shared" si="188"/>
        <v>0</v>
      </c>
      <c r="AR974" s="18">
        <f t="shared" si="189"/>
        <v>0</v>
      </c>
      <c r="AS974" s="13" t="str">
        <f>VLOOKUP(D974,[2]Reference!$Q:$U,3,FALSE)</f>
        <v>Azuma</v>
      </c>
      <c r="AT974" s="13" t="str">
        <f>VLOOKUP(D974,[2]Reference!Q:V,6,FALSE)</f>
        <v>Azuma</v>
      </c>
      <c r="AU974" s="13" t="str">
        <f>VLOOKUP(D974,[2]Reference!$Q:$U,2,FALSE)</f>
        <v>Hitachi - Class 801</v>
      </c>
      <c r="AV974" s="19">
        <f t="shared" si="190"/>
        <v>45014</v>
      </c>
      <c r="AW974" s="12" t="str">
        <f>+VLOOKUP(X974,[2]Reference!BN:BO,2,FALSE)</f>
        <v>Fleet</v>
      </c>
      <c r="AX974" s="20" t="str">
        <f t="shared" si="191"/>
        <v>HB</v>
      </c>
      <c r="AY974" s="20" t="str">
        <f>VLOOKUP(AX974,[2]Reference!AH:AI,2,FALSE)</f>
        <v>LNER</v>
      </c>
      <c r="AZ974" s="20" t="str">
        <f>VLOOKUP(D974,[2]Reference!Q:V,6,FALSE)</f>
        <v>Azuma</v>
      </c>
      <c r="BA974" s="20" t="str">
        <f>VLOOKUP(D974,[2]Reference!Q:V,3,FALSE)</f>
        <v>Azuma</v>
      </c>
    </row>
    <row r="975" spans="1:53" ht="13.5" x14ac:dyDescent="0.25">
      <c r="A975" s="28" t="s">
        <v>2113</v>
      </c>
      <c r="B975" s="29">
        <v>45008</v>
      </c>
      <c r="C975" s="28" t="s">
        <v>54</v>
      </c>
      <c r="D975" s="28" t="s">
        <v>110</v>
      </c>
      <c r="E975" s="28" t="s">
        <v>111</v>
      </c>
      <c r="F975" s="28" t="s">
        <v>110</v>
      </c>
      <c r="G975" s="28" t="s">
        <v>83</v>
      </c>
      <c r="H975" s="28" t="s">
        <v>112</v>
      </c>
      <c r="I975" s="28" t="s">
        <v>621</v>
      </c>
      <c r="J975" s="28" t="s">
        <v>622</v>
      </c>
      <c r="K975" s="28" t="s">
        <v>503</v>
      </c>
      <c r="L975" s="28" t="s">
        <v>2114</v>
      </c>
      <c r="M975" s="28" t="s">
        <v>174</v>
      </c>
      <c r="N975" s="30">
        <v>27</v>
      </c>
      <c r="O975" s="30">
        <v>19</v>
      </c>
      <c r="P975" s="30">
        <v>8</v>
      </c>
      <c r="Q975" s="30">
        <v>0</v>
      </c>
      <c r="R975" s="30">
        <v>0</v>
      </c>
      <c r="S975" s="30">
        <v>0</v>
      </c>
      <c r="T975" s="30">
        <v>0</v>
      </c>
      <c r="U975" s="30">
        <v>1</v>
      </c>
      <c r="V975" s="30">
        <v>27</v>
      </c>
      <c r="W975" s="28" t="s">
        <v>2115</v>
      </c>
      <c r="X975" s="28" t="s">
        <v>119</v>
      </c>
      <c r="Y975" s="28" t="s">
        <v>66</v>
      </c>
      <c r="Z975" s="28" t="s">
        <v>967</v>
      </c>
      <c r="AA975" s="28" t="s">
        <v>968</v>
      </c>
      <c r="AB975" s="31">
        <v>0</v>
      </c>
      <c r="AC975" s="31">
        <v>0</v>
      </c>
      <c r="AD975" s="32">
        <v>0</v>
      </c>
      <c r="AE975" s="32">
        <v>0.75</v>
      </c>
      <c r="AF975" s="12" t="str">
        <f t="shared" si="180"/>
        <v>375134</v>
      </c>
      <c r="AG975" s="13" t="str">
        <f>VLOOKUP(D975,[2]Reference!$Q:$U,4,FALSE)</f>
        <v>Fleet</v>
      </c>
      <c r="AH975" s="13" t="str">
        <f>VLOOKUP(D975,[2]Reference!$Q:$U,5,FALSE)</f>
        <v>LNER</v>
      </c>
      <c r="AI975" s="14">
        <f t="shared" si="181"/>
        <v>0</v>
      </c>
      <c r="AJ975" s="14">
        <f t="shared" si="182"/>
        <v>0</v>
      </c>
      <c r="AK975" s="14">
        <f t="shared" si="183"/>
        <v>0</v>
      </c>
      <c r="AL975" s="15">
        <f t="shared" si="184"/>
        <v>0</v>
      </c>
      <c r="AM975" s="14">
        <f t="shared" si="185"/>
        <v>27</v>
      </c>
      <c r="AN975" s="16">
        <f t="shared" si="186"/>
        <v>45010</v>
      </c>
      <c r="AO975" s="17">
        <f>VLOOKUP(B975,[2]Reference!D:E,2,1)</f>
        <v>202313</v>
      </c>
      <c r="AP975" s="12" t="str">
        <f t="shared" si="187"/>
        <v>7</v>
      </c>
      <c r="AQ975" s="18">
        <f t="shared" si="188"/>
        <v>0</v>
      </c>
      <c r="AR975" s="18">
        <f t="shared" si="189"/>
        <v>0.75</v>
      </c>
      <c r="AS975" s="13" t="str">
        <f>VLOOKUP(D975,[2]Reference!$Q:$U,3,FALSE)</f>
        <v>Azuma</v>
      </c>
      <c r="AT975" s="13" t="str">
        <f>VLOOKUP(D975,[2]Reference!Q:V,6,FALSE)</f>
        <v>Depot</v>
      </c>
      <c r="AU975" s="13" t="str">
        <f>VLOOKUP(D975,[2]Reference!$Q:$U,2,FALSE)</f>
        <v>Craigentinny</v>
      </c>
      <c r="AV975" s="19">
        <f t="shared" si="190"/>
        <v>45015</v>
      </c>
      <c r="AW975" s="12" t="str">
        <f>+VLOOKUP(X975,[2]Reference!BN:BO,2,FALSE)</f>
        <v>Depot</v>
      </c>
      <c r="AX975" s="20" t="str">
        <f t="shared" si="191"/>
        <v>HB</v>
      </c>
      <c r="AY975" s="20" t="str">
        <f>VLOOKUP(AX975,[2]Reference!AH:AI,2,FALSE)</f>
        <v>LNER</v>
      </c>
      <c r="AZ975" s="20" t="str">
        <f>VLOOKUP(D975,[2]Reference!Q:V,6,FALSE)</f>
        <v>Depot</v>
      </c>
      <c r="BA975" s="20" t="str">
        <f>VLOOKUP(D975,[2]Reference!Q:V,3,FALSE)</f>
        <v>Azuma</v>
      </c>
    </row>
    <row r="976" spans="1:53" ht="13.5" x14ac:dyDescent="0.25">
      <c r="A976" s="28" t="s">
        <v>2117</v>
      </c>
      <c r="B976" s="29">
        <v>45008</v>
      </c>
      <c r="C976" s="28" t="s">
        <v>54</v>
      </c>
      <c r="D976" s="28" t="s">
        <v>55</v>
      </c>
      <c r="E976" s="28" t="s">
        <v>56</v>
      </c>
      <c r="F976" s="28" t="s">
        <v>55</v>
      </c>
      <c r="G976" s="28" t="s">
        <v>83</v>
      </c>
      <c r="H976" s="28" t="s">
        <v>84</v>
      </c>
      <c r="I976" s="28" t="s">
        <v>251</v>
      </c>
      <c r="J976" s="28" t="s">
        <v>252</v>
      </c>
      <c r="K976" s="28" t="s">
        <v>1126</v>
      </c>
      <c r="L976" s="28" t="s">
        <v>2118</v>
      </c>
      <c r="M976" s="28" t="s">
        <v>181</v>
      </c>
      <c r="N976" s="30">
        <v>13</v>
      </c>
      <c r="O976" s="30">
        <v>13</v>
      </c>
      <c r="P976" s="30">
        <v>0</v>
      </c>
      <c r="Q976" s="30">
        <v>0</v>
      </c>
      <c r="R976" s="30">
        <v>0</v>
      </c>
      <c r="S976" s="30">
        <v>0</v>
      </c>
      <c r="T976" s="30">
        <v>0</v>
      </c>
      <c r="U976" s="30">
        <v>1</v>
      </c>
      <c r="V976" s="30">
        <v>13</v>
      </c>
      <c r="W976" s="28" t="s">
        <v>2119</v>
      </c>
      <c r="X976" s="28" t="s">
        <v>80</v>
      </c>
      <c r="Y976" s="28" t="s">
        <v>66</v>
      </c>
      <c r="Z976" s="28" t="s">
        <v>967</v>
      </c>
      <c r="AA976" s="28" t="s">
        <v>968</v>
      </c>
      <c r="AB976" s="31">
        <v>0</v>
      </c>
      <c r="AC976" s="31">
        <v>0</v>
      </c>
      <c r="AD976" s="32">
        <v>0</v>
      </c>
      <c r="AE976" s="32">
        <v>0</v>
      </c>
      <c r="AF976" s="12" t="str">
        <f t="shared" si="180"/>
        <v>376281</v>
      </c>
      <c r="AG976" s="13" t="str">
        <f>VLOOKUP(D976,[2]Reference!$Q:$U,4,FALSE)</f>
        <v>Fleet</v>
      </c>
      <c r="AH976" s="13" t="str">
        <f>VLOOKUP(D976,[2]Reference!$Q:$U,5,FALSE)</f>
        <v>LNER</v>
      </c>
      <c r="AI976" s="14">
        <f t="shared" si="181"/>
        <v>0</v>
      </c>
      <c r="AJ976" s="14">
        <f t="shared" si="182"/>
        <v>0</v>
      </c>
      <c r="AK976" s="14">
        <f t="shared" si="183"/>
        <v>0</v>
      </c>
      <c r="AL976" s="15">
        <f t="shared" si="184"/>
        <v>0</v>
      </c>
      <c r="AM976" s="14">
        <f t="shared" si="185"/>
        <v>13</v>
      </c>
      <c r="AN976" s="16">
        <f t="shared" si="186"/>
        <v>45010</v>
      </c>
      <c r="AO976" s="17">
        <f>VLOOKUP(B976,[2]Reference!D:E,2,1)</f>
        <v>202313</v>
      </c>
      <c r="AP976" s="12" t="str">
        <f t="shared" si="187"/>
        <v>7</v>
      </c>
      <c r="AQ976" s="18">
        <f t="shared" si="188"/>
        <v>0</v>
      </c>
      <c r="AR976" s="18">
        <f t="shared" si="189"/>
        <v>0</v>
      </c>
      <c r="AS976" s="13" t="str">
        <f>VLOOKUP(D976,[2]Reference!$Q:$U,3,FALSE)</f>
        <v>Azuma</v>
      </c>
      <c r="AT976" s="13" t="str">
        <f>VLOOKUP(D976,[2]Reference!Q:V,6,FALSE)</f>
        <v>Azuma</v>
      </c>
      <c r="AU976" s="13" t="str">
        <f>VLOOKUP(D976,[2]Reference!$Q:$U,2,FALSE)</f>
        <v>Hitachi - Class 800</v>
      </c>
      <c r="AV976" s="19">
        <f t="shared" si="190"/>
        <v>45015</v>
      </c>
      <c r="AW976" s="12" t="str">
        <f>+VLOOKUP(X976,[2]Reference!BN:BO,2,FALSE)</f>
        <v>Fleet</v>
      </c>
      <c r="AX976" s="20" t="str">
        <f t="shared" si="191"/>
        <v>HB</v>
      </c>
      <c r="AY976" s="20" t="str">
        <f>VLOOKUP(AX976,[2]Reference!AH:AI,2,FALSE)</f>
        <v>LNER</v>
      </c>
      <c r="AZ976" s="20" t="str">
        <f>VLOOKUP(D976,[2]Reference!Q:V,6,FALSE)</f>
        <v>Azuma</v>
      </c>
      <c r="BA976" s="20" t="str">
        <f>VLOOKUP(D976,[2]Reference!Q:V,3,FALSE)</f>
        <v>Azuma</v>
      </c>
    </row>
    <row r="977" spans="1:53" ht="13.5" x14ac:dyDescent="0.25">
      <c r="A977" s="28" t="s">
        <v>2120</v>
      </c>
      <c r="B977" s="29">
        <v>45008</v>
      </c>
      <c r="C977" s="28" t="s">
        <v>54</v>
      </c>
      <c r="D977" s="28" t="s">
        <v>55</v>
      </c>
      <c r="E977" s="28" t="s">
        <v>56</v>
      </c>
      <c r="F977" s="28" t="s">
        <v>55</v>
      </c>
      <c r="G977" s="28" t="s">
        <v>121</v>
      </c>
      <c r="H977" s="28" t="s">
        <v>95</v>
      </c>
      <c r="I977" s="28" t="s">
        <v>147</v>
      </c>
      <c r="J977" s="28" t="s">
        <v>148</v>
      </c>
      <c r="K977" s="28" t="s">
        <v>294</v>
      </c>
      <c r="L977" s="28" t="s">
        <v>2121</v>
      </c>
      <c r="M977" s="28" t="s">
        <v>402</v>
      </c>
      <c r="N977" s="30">
        <v>3</v>
      </c>
      <c r="O977" s="30">
        <v>3</v>
      </c>
      <c r="P977" s="30">
        <v>0</v>
      </c>
      <c r="Q977" s="30">
        <v>0</v>
      </c>
      <c r="R977" s="30">
        <v>0</v>
      </c>
      <c r="S977" s="30">
        <v>0</v>
      </c>
      <c r="T977" s="30">
        <v>0</v>
      </c>
      <c r="U977" s="30">
        <v>1</v>
      </c>
      <c r="V977" s="30">
        <v>3</v>
      </c>
      <c r="W977" s="28" t="s">
        <v>2122</v>
      </c>
      <c r="X977" s="28" t="s">
        <v>80</v>
      </c>
      <c r="Y977" s="28" t="s">
        <v>66</v>
      </c>
      <c r="Z977" s="28" t="s">
        <v>967</v>
      </c>
      <c r="AA977" s="28" t="s">
        <v>968</v>
      </c>
      <c r="AB977" s="31">
        <v>0</v>
      </c>
      <c r="AC977" s="31">
        <v>0</v>
      </c>
      <c r="AD977" s="32">
        <v>0</v>
      </c>
      <c r="AE977" s="32">
        <v>0</v>
      </c>
      <c r="AF977" s="12" t="str">
        <f t="shared" si="180"/>
        <v>376563</v>
      </c>
      <c r="AG977" s="13" t="str">
        <f>VLOOKUP(D977,[2]Reference!$Q:$U,4,FALSE)</f>
        <v>Fleet</v>
      </c>
      <c r="AH977" s="13" t="str">
        <f>VLOOKUP(D977,[2]Reference!$Q:$U,5,FALSE)</f>
        <v>LNER</v>
      </c>
      <c r="AI977" s="14">
        <f t="shared" si="181"/>
        <v>0</v>
      </c>
      <c r="AJ977" s="14">
        <f t="shared" si="182"/>
        <v>0</v>
      </c>
      <c r="AK977" s="14">
        <f t="shared" si="183"/>
        <v>0</v>
      </c>
      <c r="AL977" s="15">
        <f t="shared" si="184"/>
        <v>0</v>
      </c>
      <c r="AM977" s="14">
        <f t="shared" si="185"/>
        <v>3</v>
      </c>
      <c r="AN977" s="16">
        <f t="shared" si="186"/>
        <v>45010</v>
      </c>
      <c r="AO977" s="17">
        <f>VLOOKUP(B977,[2]Reference!D:E,2,1)</f>
        <v>202313</v>
      </c>
      <c r="AP977" s="12" t="str">
        <f t="shared" si="187"/>
        <v>7</v>
      </c>
      <c r="AQ977" s="18">
        <f t="shared" si="188"/>
        <v>0</v>
      </c>
      <c r="AR977" s="18">
        <f t="shared" si="189"/>
        <v>0</v>
      </c>
      <c r="AS977" s="13" t="str">
        <f>VLOOKUP(D977,[2]Reference!$Q:$U,3,FALSE)</f>
        <v>Azuma</v>
      </c>
      <c r="AT977" s="13" t="str">
        <f>VLOOKUP(D977,[2]Reference!Q:V,6,FALSE)</f>
        <v>Azuma</v>
      </c>
      <c r="AU977" s="13" t="str">
        <f>VLOOKUP(D977,[2]Reference!$Q:$U,2,FALSE)</f>
        <v>Hitachi - Class 800</v>
      </c>
      <c r="AV977" s="19">
        <f t="shared" si="190"/>
        <v>45015</v>
      </c>
      <c r="AW977" s="12" t="str">
        <f>+VLOOKUP(X977,[2]Reference!BN:BO,2,FALSE)</f>
        <v>Fleet</v>
      </c>
      <c r="AX977" s="20" t="str">
        <f t="shared" si="191"/>
        <v>HB</v>
      </c>
      <c r="AY977" s="20" t="str">
        <f>VLOOKUP(AX977,[2]Reference!AH:AI,2,FALSE)</f>
        <v>LNER</v>
      </c>
      <c r="AZ977" s="20" t="str">
        <f>VLOOKUP(D977,[2]Reference!Q:V,6,FALSE)</f>
        <v>Azuma</v>
      </c>
      <c r="BA977" s="20" t="str">
        <f>VLOOKUP(D977,[2]Reference!Q:V,3,FALSE)</f>
        <v>Azuma</v>
      </c>
    </row>
    <row r="978" spans="1:53" ht="13.5" x14ac:dyDescent="0.25">
      <c r="A978" s="28" t="s">
        <v>2123</v>
      </c>
      <c r="B978" s="29">
        <v>45009</v>
      </c>
      <c r="C978" s="28" t="s">
        <v>54</v>
      </c>
      <c r="D978" s="28" t="s">
        <v>92</v>
      </c>
      <c r="E978" s="28" t="s">
        <v>93</v>
      </c>
      <c r="F978" s="28" t="s">
        <v>92</v>
      </c>
      <c r="G978" s="28" t="s">
        <v>129</v>
      </c>
      <c r="H978" s="28" t="s">
        <v>339</v>
      </c>
      <c r="I978" s="28" t="s">
        <v>694</v>
      </c>
      <c r="J978" s="28" t="s">
        <v>695</v>
      </c>
      <c r="K978" s="28" t="s">
        <v>287</v>
      </c>
      <c r="L978" s="28" t="s">
        <v>2124</v>
      </c>
      <c r="M978" s="28" t="s">
        <v>289</v>
      </c>
      <c r="N978" s="30">
        <v>56</v>
      </c>
      <c r="O978" s="30">
        <v>16</v>
      </c>
      <c r="P978" s="30">
        <v>40</v>
      </c>
      <c r="Q978" s="30">
        <v>0</v>
      </c>
      <c r="R978" s="30">
        <v>0</v>
      </c>
      <c r="S978" s="30">
        <v>0</v>
      </c>
      <c r="T978" s="30">
        <v>0</v>
      </c>
      <c r="U978" s="30">
        <v>4</v>
      </c>
      <c r="V978" s="30">
        <v>56</v>
      </c>
      <c r="W978" s="28" t="s">
        <v>2125</v>
      </c>
      <c r="X978" s="28" t="s">
        <v>80</v>
      </c>
      <c r="Y978" s="28" t="s">
        <v>66</v>
      </c>
      <c r="Z978" s="28" t="s">
        <v>967</v>
      </c>
      <c r="AA978" s="28" t="s">
        <v>968</v>
      </c>
      <c r="AB978" s="31">
        <v>0</v>
      </c>
      <c r="AC978" s="31">
        <v>0</v>
      </c>
      <c r="AD978" s="32">
        <v>0</v>
      </c>
      <c r="AE978" s="32">
        <v>0.95</v>
      </c>
      <c r="AF978" s="12" t="str">
        <f t="shared" si="180"/>
        <v>377478</v>
      </c>
      <c r="AG978" s="13" t="str">
        <f>VLOOKUP(D978,[2]Reference!$Q:$U,4,FALSE)</f>
        <v>Fleet</v>
      </c>
      <c r="AH978" s="13" t="str">
        <f>VLOOKUP(D978,[2]Reference!$Q:$U,5,FALSE)</f>
        <v>LNER</v>
      </c>
      <c r="AI978" s="14">
        <f t="shared" si="181"/>
        <v>0</v>
      </c>
      <c r="AJ978" s="14">
        <f t="shared" si="182"/>
        <v>0</v>
      </c>
      <c r="AK978" s="14">
        <f t="shared" si="183"/>
        <v>0</v>
      </c>
      <c r="AL978" s="15">
        <f t="shared" si="184"/>
        <v>0</v>
      </c>
      <c r="AM978" s="14">
        <f t="shared" si="185"/>
        <v>56</v>
      </c>
      <c r="AN978" s="16">
        <f t="shared" si="186"/>
        <v>45010</v>
      </c>
      <c r="AO978" s="17">
        <f>VLOOKUP(B978,[2]Reference!D:E,2,1)</f>
        <v>202313</v>
      </c>
      <c r="AP978" s="12" t="str">
        <f t="shared" si="187"/>
        <v>7</v>
      </c>
      <c r="AQ978" s="18">
        <f t="shared" si="188"/>
        <v>0</v>
      </c>
      <c r="AR978" s="18">
        <f t="shared" si="189"/>
        <v>0.95</v>
      </c>
      <c r="AS978" s="13" t="str">
        <f>VLOOKUP(D978,[2]Reference!$Q:$U,3,FALSE)</f>
        <v>Azuma</v>
      </c>
      <c r="AT978" s="13" t="str">
        <f>VLOOKUP(D978,[2]Reference!Q:V,6,FALSE)</f>
        <v>Azuma</v>
      </c>
      <c r="AU978" s="13" t="str">
        <f>VLOOKUP(D978,[2]Reference!$Q:$U,2,FALSE)</f>
        <v>Hitachi - Class 801</v>
      </c>
      <c r="AV978" s="19">
        <f t="shared" si="190"/>
        <v>45016</v>
      </c>
      <c r="AW978" s="12" t="str">
        <f>+VLOOKUP(X978,[2]Reference!BN:BO,2,FALSE)</f>
        <v>Fleet</v>
      </c>
      <c r="AX978" s="20" t="str">
        <f t="shared" si="191"/>
        <v>HB</v>
      </c>
      <c r="AY978" s="20" t="str">
        <f>VLOOKUP(AX978,[2]Reference!AH:AI,2,FALSE)</f>
        <v>LNER</v>
      </c>
      <c r="AZ978" s="20" t="str">
        <f>VLOOKUP(D978,[2]Reference!Q:V,6,FALSE)</f>
        <v>Azuma</v>
      </c>
      <c r="BA978" s="20" t="str">
        <f>VLOOKUP(D978,[2]Reference!Q:V,3,FALSE)</f>
        <v>Azuma</v>
      </c>
    </row>
    <row r="979" spans="1:53" ht="13.5" x14ac:dyDescent="0.25">
      <c r="A979" s="28" t="s">
        <v>2126</v>
      </c>
      <c r="B979" s="29">
        <v>45009</v>
      </c>
      <c r="C979" s="28" t="s">
        <v>54</v>
      </c>
      <c r="D979" s="28" t="s">
        <v>161</v>
      </c>
      <c r="E979" s="28" t="s">
        <v>162</v>
      </c>
      <c r="F979" s="28" t="s">
        <v>161</v>
      </c>
      <c r="G979" s="28" t="s">
        <v>129</v>
      </c>
      <c r="H979" s="28" t="s">
        <v>73</v>
      </c>
      <c r="I979" s="28" t="s">
        <v>843</v>
      </c>
      <c r="J979" s="28" t="s">
        <v>844</v>
      </c>
      <c r="K979" s="28" t="s">
        <v>172</v>
      </c>
      <c r="L979" s="28" t="s">
        <v>2127</v>
      </c>
      <c r="M979" s="28" t="s">
        <v>664</v>
      </c>
      <c r="N979" s="30">
        <v>3</v>
      </c>
      <c r="O979" s="30">
        <v>3</v>
      </c>
      <c r="P979" s="30">
        <v>0</v>
      </c>
      <c r="Q979" s="30">
        <v>0</v>
      </c>
      <c r="R979" s="30">
        <v>0</v>
      </c>
      <c r="S979" s="30">
        <v>0</v>
      </c>
      <c r="T979" s="30">
        <v>0</v>
      </c>
      <c r="U979" s="30">
        <v>1</v>
      </c>
      <c r="V979" s="30">
        <v>3</v>
      </c>
      <c r="W979" s="28" t="s">
        <v>2128</v>
      </c>
      <c r="X979" s="28" t="s">
        <v>80</v>
      </c>
      <c r="Y979" s="28" t="s">
        <v>66</v>
      </c>
      <c r="Z979" s="28" t="s">
        <v>967</v>
      </c>
      <c r="AA979" s="28" t="s">
        <v>968</v>
      </c>
      <c r="AB979" s="31">
        <v>0</v>
      </c>
      <c r="AC979" s="31">
        <v>0</v>
      </c>
      <c r="AD979" s="32">
        <v>0</v>
      </c>
      <c r="AE979" s="32">
        <v>0</v>
      </c>
      <c r="AF979" s="12" t="str">
        <f t="shared" si="180"/>
        <v>377499</v>
      </c>
      <c r="AG979" s="13" t="str">
        <f>VLOOKUP(D979,[2]Reference!$Q:$U,4,FALSE)</f>
        <v>Fleet</v>
      </c>
      <c r="AH979" s="13" t="str">
        <f>VLOOKUP(D979,[2]Reference!$Q:$U,5,FALSE)</f>
        <v>LNER</v>
      </c>
      <c r="AI979" s="14">
        <f t="shared" si="181"/>
        <v>0</v>
      </c>
      <c r="AJ979" s="14">
        <f t="shared" si="182"/>
        <v>0</v>
      </c>
      <c r="AK979" s="14">
        <f t="shared" si="183"/>
        <v>0</v>
      </c>
      <c r="AL979" s="15">
        <f t="shared" si="184"/>
        <v>0</v>
      </c>
      <c r="AM979" s="14">
        <f t="shared" si="185"/>
        <v>3</v>
      </c>
      <c r="AN979" s="16">
        <f t="shared" si="186"/>
        <v>45010</v>
      </c>
      <c r="AO979" s="17">
        <f>VLOOKUP(B979,[2]Reference!D:E,2,1)</f>
        <v>202313</v>
      </c>
      <c r="AP979" s="12" t="str">
        <f t="shared" si="187"/>
        <v>7</v>
      </c>
      <c r="AQ979" s="18">
        <f t="shared" si="188"/>
        <v>0</v>
      </c>
      <c r="AR979" s="18">
        <f t="shared" si="189"/>
        <v>0</v>
      </c>
      <c r="AS979" s="13" t="str">
        <f>VLOOKUP(D979,[2]Reference!$Q:$U,3,FALSE)</f>
        <v>IC225</v>
      </c>
      <c r="AT979" s="13" t="str">
        <f>VLOOKUP(D979,[2]Reference!Q:V,6,FALSE)</f>
        <v>IC225</v>
      </c>
      <c r="AU979" s="13" t="str">
        <f>VLOOKUP(D979,[2]Reference!$Q:$U,2,FALSE)</f>
        <v>MK4 Coach</v>
      </c>
      <c r="AV979" s="19">
        <f t="shared" si="190"/>
        <v>45016</v>
      </c>
      <c r="AW979" s="12" t="str">
        <f>+VLOOKUP(X979,[2]Reference!BN:BO,2,FALSE)</f>
        <v>Fleet</v>
      </c>
      <c r="AX979" s="20" t="str">
        <f t="shared" si="191"/>
        <v>HB</v>
      </c>
      <c r="AY979" s="20" t="str">
        <f>VLOOKUP(AX979,[2]Reference!AH:AI,2,FALSE)</f>
        <v>LNER</v>
      </c>
      <c r="AZ979" s="20" t="str">
        <f>VLOOKUP(D979,[2]Reference!Q:V,6,FALSE)</f>
        <v>IC225</v>
      </c>
      <c r="BA979" s="20" t="str">
        <f>VLOOKUP(D979,[2]Reference!Q:V,3,FALSE)</f>
        <v>IC225</v>
      </c>
    </row>
    <row r="980" spans="1:53" ht="13.5" x14ac:dyDescent="0.25">
      <c r="A980" s="28" t="s">
        <v>2129</v>
      </c>
      <c r="B980" s="29">
        <v>45009</v>
      </c>
      <c r="C980" s="28" t="s">
        <v>54</v>
      </c>
      <c r="D980" s="28" t="s">
        <v>92</v>
      </c>
      <c r="E980" s="28" t="s">
        <v>93</v>
      </c>
      <c r="F980" s="28" t="s">
        <v>92</v>
      </c>
      <c r="G980" s="28" t="s">
        <v>146</v>
      </c>
      <c r="H980" s="28" t="s">
        <v>84</v>
      </c>
      <c r="I980" s="28" t="s">
        <v>2130</v>
      </c>
      <c r="J980" s="28" t="s">
        <v>2131</v>
      </c>
      <c r="K980" s="28" t="s">
        <v>149</v>
      </c>
      <c r="L980" s="28" t="s">
        <v>2132</v>
      </c>
      <c r="M980" s="28" t="s">
        <v>1551</v>
      </c>
      <c r="N980" s="30">
        <v>36</v>
      </c>
      <c r="O980" s="30">
        <v>14</v>
      </c>
      <c r="P980" s="30">
        <v>22</v>
      </c>
      <c r="Q980" s="30">
        <v>0</v>
      </c>
      <c r="R980" s="30">
        <v>0</v>
      </c>
      <c r="S980" s="30">
        <v>0</v>
      </c>
      <c r="T980" s="30">
        <v>0</v>
      </c>
      <c r="U980" s="30">
        <v>4</v>
      </c>
      <c r="V980" s="30">
        <v>36</v>
      </c>
      <c r="W980" s="28" t="s">
        <v>2133</v>
      </c>
      <c r="X980" s="28" t="s">
        <v>80</v>
      </c>
      <c r="Y980" s="28" t="s">
        <v>66</v>
      </c>
      <c r="Z980" s="28" t="s">
        <v>967</v>
      </c>
      <c r="AA980" s="28" t="s">
        <v>968</v>
      </c>
      <c r="AB980" s="31">
        <v>0</v>
      </c>
      <c r="AC980" s="31">
        <v>0</v>
      </c>
      <c r="AD980" s="32">
        <v>0.62</v>
      </c>
      <c r="AE980" s="32">
        <v>1.1200000000000001</v>
      </c>
      <c r="AF980" s="12" t="str">
        <f t="shared" si="180"/>
        <v>377523</v>
      </c>
      <c r="AG980" s="13" t="str">
        <f>VLOOKUP(D980,[2]Reference!$Q:$U,4,FALSE)</f>
        <v>Fleet</v>
      </c>
      <c r="AH980" s="13" t="str">
        <f>VLOOKUP(D980,[2]Reference!$Q:$U,5,FALSE)</f>
        <v>LNER</v>
      </c>
      <c r="AI980" s="14">
        <f t="shared" si="181"/>
        <v>0</v>
      </c>
      <c r="AJ980" s="14">
        <f t="shared" si="182"/>
        <v>0</v>
      </c>
      <c r="AK980" s="14">
        <f t="shared" si="183"/>
        <v>0</v>
      </c>
      <c r="AL980" s="15">
        <f t="shared" si="184"/>
        <v>0.62</v>
      </c>
      <c r="AM980" s="14">
        <f t="shared" si="185"/>
        <v>36</v>
      </c>
      <c r="AN980" s="16">
        <f t="shared" si="186"/>
        <v>45010</v>
      </c>
      <c r="AO980" s="17">
        <f>VLOOKUP(B980,[2]Reference!D:E,2,1)</f>
        <v>202313</v>
      </c>
      <c r="AP980" s="12" t="str">
        <f t="shared" si="187"/>
        <v>7</v>
      </c>
      <c r="AQ980" s="18">
        <f t="shared" si="188"/>
        <v>0.62</v>
      </c>
      <c r="AR980" s="18">
        <f t="shared" si="189"/>
        <v>1.1200000000000001</v>
      </c>
      <c r="AS980" s="13" t="str">
        <f>VLOOKUP(D980,[2]Reference!$Q:$U,3,FALSE)</f>
        <v>Azuma</v>
      </c>
      <c r="AT980" s="13" t="str">
        <f>VLOOKUP(D980,[2]Reference!Q:V,6,FALSE)</f>
        <v>Azuma</v>
      </c>
      <c r="AU980" s="13" t="str">
        <f>VLOOKUP(D980,[2]Reference!$Q:$U,2,FALSE)</f>
        <v>Hitachi - Class 801</v>
      </c>
      <c r="AV980" s="19">
        <f t="shared" si="190"/>
        <v>45016</v>
      </c>
      <c r="AW980" s="12" t="str">
        <f>+VLOOKUP(X980,[2]Reference!BN:BO,2,FALSE)</f>
        <v>Fleet</v>
      </c>
      <c r="AX980" s="20" t="str">
        <f t="shared" si="191"/>
        <v>HB</v>
      </c>
      <c r="AY980" s="20" t="str">
        <f>VLOOKUP(AX980,[2]Reference!AH:AI,2,FALSE)</f>
        <v>LNER</v>
      </c>
      <c r="AZ980" s="20" t="str">
        <f>VLOOKUP(D980,[2]Reference!Q:V,6,FALSE)</f>
        <v>Azuma</v>
      </c>
      <c r="BA980" s="20" t="str">
        <f>VLOOKUP(D980,[2]Reference!Q:V,3,FALSE)</f>
        <v>Azuma</v>
      </c>
    </row>
    <row r="981" spans="1:53" ht="13.5" x14ac:dyDescent="0.25">
      <c r="A981" s="28" t="s">
        <v>2135</v>
      </c>
      <c r="B981" s="29">
        <v>45009</v>
      </c>
      <c r="C981" s="28" t="s">
        <v>54</v>
      </c>
      <c r="D981" s="28" t="s">
        <v>70</v>
      </c>
      <c r="E981" s="28" t="s">
        <v>71</v>
      </c>
      <c r="F981" s="28" t="s">
        <v>70</v>
      </c>
      <c r="G981" s="28" t="s">
        <v>154</v>
      </c>
      <c r="H981" s="28" t="s">
        <v>237</v>
      </c>
      <c r="I981" s="28" t="s">
        <v>1024</v>
      </c>
      <c r="J981" s="28" t="s">
        <v>1025</v>
      </c>
      <c r="K981" s="28" t="s">
        <v>155</v>
      </c>
      <c r="L981" s="28" t="s">
        <v>2136</v>
      </c>
      <c r="M981" s="28" t="s">
        <v>664</v>
      </c>
      <c r="N981" s="30">
        <v>7</v>
      </c>
      <c r="O981" s="30">
        <v>4</v>
      </c>
      <c r="P981" s="30">
        <v>3</v>
      </c>
      <c r="Q981" s="30">
        <v>0</v>
      </c>
      <c r="R981" s="30">
        <v>0</v>
      </c>
      <c r="S981" s="30">
        <v>0</v>
      </c>
      <c r="T981" s="30">
        <v>0</v>
      </c>
      <c r="U981" s="30">
        <v>2</v>
      </c>
      <c r="V981" s="30">
        <v>7</v>
      </c>
      <c r="W981" s="28" t="s">
        <v>2137</v>
      </c>
      <c r="X981" s="28" t="s">
        <v>80</v>
      </c>
      <c r="Y981" s="28" t="s">
        <v>66</v>
      </c>
      <c r="Z981" s="28" t="s">
        <v>967</v>
      </c>
      <c r="AA981" s="28" t="s">
        <v>968</v>
      </c>
      <c r="AB981" s="31">
        <v>0</v>
      </c>
      <c r="AC981" s="31">
        <v>0</v>
      </c>
      <c r="AD981" s="32">
        <v>0</v>
      </c>
      <c r="AE981" s="32">
        <v>0</v>
      </c>
      <c r="AF981" s="12" t="str">
        <f t="shared" si="180"/>
        <v>377895</v>
      </c>
      <c r="AG981" s="13" t="str">
        <f>VLOOKUP(D981,[2]Reference!$Q:$U,4,FALSE)</f>
        <v>Fleet</v>
      </c>
      <c r="AH981" s="13" t="str">
        <f>VLOOKUP(D981,[2]Reference!$Q:$U,5,FALSE)</f>
        <v>LNER</v>
      </c>
      <c r="AI981" s="14">
        <f t="shared" si="181"/>
        <v>0</v>
      </c>
      <c r="AJ981" s="14">
        <f t="shared" si="182"/>
        <v>0</v>
      </c>
      <c r="AK981" s="14">
        <f t="shared" si="183"/>
        <v>0</v>
      </c>
      <c r="AL981" s="15">
        <f t="shared" si="184"/>
        <v>0</v>
      </c>
      <c r="AM981" s="14">
        <f t="shared" si="185"/>
        <v>7</v>
      </c>
      <c r="AN981" s="16">
        <f t="shared" si="186"/>
        <v>45010</v>
      </c>
      <c r="AO981" s="17">
        <f>VLOOKUP(B981,[2]Reference!D:E,2,1)</f>
        <v>202313</v>
      </c>
      <c r="AP981" s="12" t="str">
        <f t="shared" si="187"/>
        <v>7</v>
      </c>
      <c r="AQ981" s="18">
        <f t="shared" si="188"/>
        <v>0</v>
      </c>
      <c r="AR981" s="18">
        <f t="shared" si="189"/>
        <v>0</v>
      </c>
      <c r="AS981" s="13" t="str">
        <f>VLOOKUP(D981,[2]Reference!$Q:$U,3,FALSE)</f>
        <v>IC225</v>
      </c>
      <c r="AT981" s="13" t="str">
        <f>VLOOKUP(D981,[2]Reference!Q:V,6,FALSE)</f>
        <v>IC225</v>
      </c>
      <c r="AU981" s="13" t="str">
        <f>VLOOKUP(D981,[2]Reference!$Q:$U,2,FALSE)</f>
        <v>Cl 91 Loco</v>
      </c>
      <c r="AV981" s="19">
        <f t="shared" si="190"/>
        <v>45016</v>
      </c>
      <c r="AW981" s="12" t="str">
        <f>+VLOOKUP(X981,[2]Reference!BN:BO,2,FALSE)</f>
        <v>Fleet</v>
      </c>
      <c r="AX981" s="20" t="str">
        <f t="shared" si="191"/>
        <v>HB</v>
      </c>
      <c r="AY981" s="20" t="str">
        <f>VLOOKUP(AX981,[2]Reference!AH:AI,2,FALSE)</f>
        <v>LNER</v>
      </c>
      <c r="AZ981" s="20" t="str">
        <f>VLOOKUP(D981,[2]Reference!Q:V,6,FALSE)</f>
        <v>IC225</v>
      </c>
      <c r="BA981" s="20" t="str">
        <f>VLOOKUP(D981,[2]Reference!Q:V,3,FALSE)</f>
        <v>IC225</v>
      </c>
    </row>
    <row r="982" spans="1:53" ht="13.5" x14ac:dyDescent="0.25">
      <c r="A982" s="28" t="s">
        <v>2138</v>
      </c>
      <c r="B982" s="29">
        <v>45009</v>
      </c>
      <c r="C982" s="28" t="s">
        <v>54</v>
      </c>
      <c r="D982" s="28" t="s">
        <v>300</v>
      </c>
      <c r="E982" s="28" t="s">
        <v>301</v>
      </c>
      <c r="F982" s="28" t="s">
        <v>300</v>
      </c>
      <c r="G982" s="28" t="s">
        <v>146</v>
      </c>
      <c r="H982" s="28" t="s">
        <v>198</v>
      </c>
      <c r="I982" s="28" t="s">
        <v>2139</v>
      </c>
      <c r="J982" s="28" t="s">
        <v>2140</v>
      </c>
      <c r="K982" s="28" t="s">
        <v>201</v>
      </c>
      <c r="L982" s="28" t="s">
        <v>2141</v>
      </c>
      <c r="M982" s="28" t="s">
        <v>484</v>
      </c>
      <c r="N982" s="30">
        <v>3</v>
      </c>
      <c r="O982" s="30">
        <v>3</v>
      </c>
      <c r="P982" s="30">
        <v>0</v>
      </c>
      <c r="Q982" s="30">
        <v>0</v>
      </c>
      <c r="R982" s="30">
        <v>0</v>
      </c>
      <c r="S982" s="30">
        <v>0</v>
      </c>
      <c r="T982" s="30">
        <v>0</v>
      </c>
      <c r="U982" s="30">
        <v>1</v>
      </c>
      <c r="V982" s="30">
        <v>3</v>
      </c>
      <c r="W982" s="28" t="s">
        <v>2142</v>
      </c>
      <c r="X982" s="28" t="s">
        <v>119</v>
      </c>
      <c r="Y982" s="28" t="s">
        <v>66</v>
      </c>
      <c r="Z982" s="28" t="s">
        <v>967</v>
      </c>
      <c r="AA982" s="28" t="s">
        <v>968</v>
      </c>
      <c r="AB982" s="31">
        <v>0</v>
      </c>
      <c r="AC982" s="31">
        <v>0</v>
      </c>
      <c r="AD982" s="32">
        <v>0</v>
      </c>
      <c r="AE982" s="32">
        <v>0</v>
      </c>
      <c r="AF982" s="12" t="str">
        <f t="shared" si="180"/>
        <v>377956</v>
      </c>
      <c r="AG982" s="13" t="str">
        <f>VLOOKUP(D982,[2]Reference!$Q:$U,4,FALSE)</f>
        <v>Fleet</v>
      </c>
      <c r="AH982" s="13" t="str">
        <f>VLOOKUP(D982,[2]Reference!$Q:$U,5,FALSE)</f>
        <v>LNER</v>
      </c>
      <c r="AI982" s="14">
        <f t="shared" si="181"/>
        <v>0</v>
      </c>
      <c r="AJ982" s="14">
        <f t="shared" si="182"/>
        <v>0</v>
      </c>
      <c r="AK982" s="14">
        <f t="shared" si="183"/>
        <v>0</v>
      </c>
      <c r="AL982" s="15">
        <f t="shared" si="184"/>
        <v>0</v>
      </c>
      <c r="AM982" s="14">
        <f t="shared" si="185"/>
        <v>3</v>
      </c>
      <c r="AN982" s="16">
        <f t="shared" si="186"/>
        <v>45010</v>
      </c>
      <c r="AO982" s="17">
        <f>VLOOKUP(B982,[2]Reference!D:E,2,1)</f>
        <v>202313</v>
      </c>
      <c r="AP982" s="12" t="str">
        <f t="shared" si="187"/>
        <v>7</v>
      </c>
      <c r="AQ982" s="18">
        <f t="shared" si="188"/>
        <v>0</v>
      </c>
      <c r="AR982" s="18">
        <f t="shared" si="189"/>
        <v>0</v>
      </c>
      <c r="AS982" s="13" t="str">
        <f>VLOOKUP(D982,[2]Reference!$Q:$U,3,FALSE)</f>
        <v>Other</v>
      </c>
      <c r="AT982" s="13" t="str">
        <f>VLOOKUP(D982,[2]Reference!Q:V,6,FALSE)</f>
        <v>Other</v>
      </c>
      <c r="AU982" s="13" t="str">
        <f>VLOOKUP(D982,[2]Reference!$Q:$U,2,FALSE)</f>
        <v>Hitachi - Control</v>
      </c>
      <c r="AV982" s="19">
        <f t="shared" si="190"/>
        <v>45016</v>
      </c>
      <c r="AW982" s="12" t="str">
        <f>+VLOOKUP(X982,[2]Reference!BN:BO,2,FALSE)</f>
        <v>Depot</v>
      </c>
      <c r="AX982" s="20" t="str">
        <f t="shared" si="191"/>
        <v>HB</v>
      </c>
      <c r="AY982" s="20" t="str">
        <f>VLOOKUP(AX982,[2]Reference!AH:AI,2,FALSE)</f>
        <v>LNER</v>
      </c>
      <c r="AZ982" s="20" t="str">
        <f>VLOOKUP(D982,[2]Reference!Q:V,6,FALSE)</f>
        <v>Other</v>
      </c>
      <c r="BA982" s="20" t="str">
        <f>VLOOKUP(D982,[2]Reference!Q:V,3,FALSE)</f>
        <v>Other</v>
      </c>
    </row>
    <row r="983" spans="1:53" ht="13.5" x14ac:dyDescent="0.25">
      <c r="A983" s="28" t="s">
        <v>2143</v>
      </c>
      <c r="B983" s="29">
        <v>45009</v>
      </c>
      <c r="C983" s="28" t="s">
        <v>54</v>
      </c>
      <c r="D983" s="28" t="s">
        <v>55</v>
      </c>
      <c r="E983" s="28" t="s">
        <v>56</v>
      </c>
      <c r="F983" s="28" t="s">
        <v>55</v>
      </c>
      <c r="G983" s="28" t="s">
        <v>231</v>
      </c>
      <c r="H983" s="28" t="s">
        <v>84</v>
      </c>
      <c r="I983" s="28" t="s">
        <v>251</v>
      </c>
      <c r="J983" s="28" t="s">
        <v>252</v>
      </c>
      <c r="K983" s="28" t="s">
        <v>1621</v>
      </c>
      <c r="L983" s="28" t="s">
        <v>2144</v>
      </c>
      <c r="M983" s="28" t="s">
        <v>181</v>
      </c>
      <c r="N983" s="30">
        <v>13</v>
      </c>
      <c r="O983" s="30">
        <v>6</v>
      </c>
      <c r="P983" s="30">
        <v>7</v>
      </c>
      <c r="Q983" s="30">
        <v>0</v>
      </c>
      <c r="R983" s="30">
        <v>0</v>
      </c>
      <c r="S983" s="30">
        <v>0</v>
      </c>
      <c r="T983" s="30">
        <v>0</v>
      </c>
      <c r="U983" s="30">
        <v>3</v>
      </c>
      <c r="V983" s="30">
        <v>13</v>
      </c>
      <c r="W983" s="28" t="s">
        <v>2145</v>
      </c>
      <c r="X983" s="28" t="s">
        <v>80</v>
      </c>
      <c r="Y983" s="28" t="s">
        <v>66</v>
      </c>
      <c r="Z983" s="28" t="s">
        <v>967</v>
      </c>
      <c r="AA983" s="28" t="s">
        <v>968</v>
      </c>
      <c r="AB983" s="31">
        <v>0</v>
      </c>
      <c r="AC983" s="31">
        <v>0</v>
      </c>
      <c r="AD983" s="32">
        <v>0.16</v>
      </c>
      <c r="AE983" s="32">
        <v>0.16</v>
      </c>
      <c r="AF983" s="12" t="str">
        <f t="shared" si="180"/>
        <v>378016</v>
      </c>
      <c r="AG983" s="13" t="str">
        <f>VLOOKUP(D983,[2]Reference!$Q:$U,4,FALSE)</f>
        <v>Fleet</v>
      </c>
      <c r="AH983" s="13" t="str">
        <f>VLOOKUP(D983,[2]Reference!$Q:$U,5,FALSE)</f>
        <v>LNER</v>
      </c>
      <c r="AI983" s="14">
        <f t="shared" si="181"/>
        <v>0</v>
      </c>
      <c r="AJ983" s="14">
        <f t="shared" si="182"/>
        <v>0</v>
      </c>
      <c r="AK983" s="14">
        <f t="shared" si="183"/>
        <v>0</v>
      </c>
      <c r="AL983" s="15">
        <f t="shared" si="184"/>
        <v>0.16</v>
      </c>
      <c r="AM983" s="14">
        <f t="shared" si="185"/>
        <v>13</v>
      </c>
      <c r="AN983" s="16">
        <f t="shared" si="186"/>
        <v>45010</v>
      </c>
      <c r="AO983" s="17">
        <f>VLOOKUP(B983,[2]Reference!D:E,2,1)</f>
        <v>202313</v>
      </c>
      <c r="AP983" s="12" t="str">
        <f t="shared" si="187"/>
        <v>7</v>
      </c>
      <c r="AQ983" s="18">
        <f t="shared" si="188"/>
        <v>0.16</v>
      </c>
      <c r="AR983" s="18">
        <f t="shared" si="189"/>
        <v>0.16</v>
      </c>
      <c r="AS983" s="13" t="str">
        <f>VLOOKUP(D983,[2]Reference!$Q:$U,3,FALSE)</f>
        <v>Azuma</v>
      </c>
      <c r="AT983" s="13" t="str">
        <f>VLOOKUP(D983,[2]Reference!Q:V,6,FALSE)</f>
        <v>Azuma</v>
      </c>
      <c r="AU983" s="13" t="str">
        <f>VLOOKUP(D983,[2]Reference!$Q:$U,2,FALSE)</f>
        <v>Hitachi - Class 800</v>
      </c>
      <c r="AV983" s="19">
        <f t="shared" si="190"/>
        <v>45016</v>
      </c>
      <c r="AW983" s="12" t="str">
        <f>+VLOOKUP(X983,[2]Reference!BN:BO,2,FALSE)</f>
        <v>Fleet</v>
      </c>
      <c r="AX983" s="20" t="str">
        <f t="shared" si="191"/>
        <v>HB</v>
      </c>
      <c r="AY983" s="20" t="str">
        <f>VLOOKUP(AX983,[2]Reference!AH:AI,2,FALSE)</f>
        <v>LNER</v>
      </c>
      <c r="AZ983" s="20" t="str">
        <f>VLOOKUP(D983,[2]Reference!Q:V,6,FALSE)</f>
        <v>Azuma</v>
      </c>
      <c r="BA983" s="20" t="str">
        <f>VLOOKUP(D983,[2]Reference!Q:V,3,FALSE)</f>
        <v>Azuma</v>
      </c>
    </row>
    <row r="984" spans="1:53" ht="13.5" x14ac:dyDescent="0.25">
      <c r="A984" s="28" t="s">
        <v>2147</v>
      </c>
      <c r="B984" s="29">
        <v>45010</v>
      </c>
      <c r="C984" s="28" t="s">
        <v>54</v>
      </c>
      <c r="D984" s="28" t="s">
        <v>92</v>
      </c>
      <c r="E984" s="28" t="s">
        <v>93</v>
      </c>
      <c r="F984" s="28" t="s">
        <v>92</v>
      </c>
      <c r="G984" s="28" t="s">
        <v>146</v>
      </c>
      <c r="H984" s="28" t="s">
        <v>339</v>
      </c>
      <c r="I984" s="28" t="s">
        <v>694</v>
      </c>
      <c r="J984" s="28" t="s">
        <v>695</v>
      </c>
      <c r="K984" s="28" t="s">
        <v>1748</v>
      </c>
      <c r="L984" s="28" t="s">
        <v>2148</v>
      </c>
      <c r="M984" s="28" t="s">
        <v>375</v>
      </c>
      <c r="N984" s="30">
        <v>109</v>
      </c>
      <c r="O984" s="30">
        <v>76</v>
      </c>
      <c r="P984" s="30">
        <v>33</v>
      </c>
      <c r="Q984" s="30">
        <v>1</v>
      </c>
      <c r="R984" s="30">
        <v>1</v>
      </c>
      <c r="S984" s="30">
        <v>0</v>
      </c>
      <c r="T984" s="30">
        <v>0</v>
      </c>
      <c r="U984" s="30">
        <v>9</v>
      </c>
      <c r="V984" s="30">
        <v>259</v>
      </c>
      <c r="W984" s="28" t="s">
        <v>2149</v>
      </c>
      <c r="X984" s="28" t="s">
        <v>80</v>
      </c>
      <c r="Y984" s="28" t="s">
        <v>66</v>
      </c>
      <c r="Z984" s="28" t="s">
        <v>967</v>
      </c>
      <c r="AA984" s="28" t="s">
        <v>968</v>
      </c>
      <c r="AB984" s="31">
        <v>2</v>
      </c>
      <c r="AC984" s="31">
        <v>0</v>
      </c>
      <c r="AD984" s="32">
        <v>2</v>
      </c>
      <c r="AE984" s="32">
        <v>2</v>
      </c>
      <c r="AF984" s="12" t="str">
        <f t="shared" si="180"/>
        <v>380298</v>
      </c>
      <c r="AG984" s="13" t="str">
        <f>VLOOKUP(D984,[2]Reference!$Q:$U,4,FALSE)</f>
        <v>Fleet</v>
      </c>
      <c r="AH984" s="13" t="str">
        <f>VLOOKUP(D984,[2]Reference!$Q:$U,5,FALSE)</f>
        <v>LNER</v>
      </c>
      <c r="AI984" s="14">
        <f t="shared" si="181"/>
        <v>2</v>
      </c>
      <c r="AJ984" s="14">
        <f t="shared" si="182"/>
        <v>0</v>
      </c>
      <c r="AK984" s="14">
        <f t="shared" si="183"/>
        <v>2</v>
      </c>
      <c r="AL984" s="15">
        <f t="shared" si="184"/>
        <v>0</v>
      </c>
      <c r="AM984" s="14">
        <f t="shared" si="185"/>
        <v>109</v>
      </c>
      <c r="AN984" s="16">
        <f t="shared" si="186"/>
        <v>45010</v>
      </c>
      <c r="AO984" s="17">
        <f>VLOOKUP(B984,[2]Reference!D:E,2,1)</f>
        <v>202313</v>
      </c>
      <c r="AP984" s="12" t="str">
        <f t="shared" si="187"/>
        <v>7</v>
      </c>
      <c r="AQ984" s="18">
        <f t="shared" si="188"/>
        <v>2</v>
      </c>
      <c r="AR984" s="18">
        <f t="shared" si="189"/>
        <v>2</v>
      </c>
      <c r="AS984" s="13" t="str">
        <f>VLOOKUP(D984,[2]Reference!$Q:$U,3,FALSE)</f>
        <v>Azuma</v>
      </c>
      <c r="AT984" s="13" t="str">
        <f>VLOOKUP(D984,[2]Reference!Q:V,6,FALSE)</f>
        <v>Azuma</v>
      </c>
      <c r="AU984" s="13" t="str">
        <f>VLOOKUP(D984,[2]Reference!$Q:$U,2,FALSE)</f>
        <v>Hitachi - Class 801</v>
      </c>
      <c r="AV984" s="19">
        <f t="shared" si="190"/>
        <v>45017</v>
      </c>
      <c r="AW984" s="12" t="str">
        <f>+VLOOKUP(X984,[2]Reference!BN:BO,2,FALSE)</f>
        <v>Fleet</v>
      </c>
      <c r="AX984" s="20" t="str">
        <f t="shared" si="191"/>
        <v>HB</v>
      </c>
      <c r="AY984" s="20" t="str">
        <f>VLOOKUP(AX984,[2]Reference!AH:AI,2,FALSE)</f>
        <v>LNER</v>
      </c>
      <c r="AZ984" s="20" t="str">
        <f>VLOOKUP(D984,[2]Reference!Q:V,6,FALSE)</f>
        <v>Azuma</v>
      </c>
      <c r="BA984" s="20" t="str">
        <f>VLOOKUP(D984,[2]Reference!Q:V,3,FALSE)</f>
        <v>Azuma</v>
      </c>
    </row>
    <row r="985" spans="1:53" ht="13.5" x14ac:dyDescent="0.25">
      <c r="A985" s="28" t="s">
        <v>2150</v>
      </c>
      <c r="B985" s="29">
        <v>45011</v>
      </c>
      <c r="C985" s="28" t="s">
        <v>54</v>
      </c>
      <c r="D985" s="28" t="s">
        <v>92</v>
      </c>
      <c r="E985" s="28" t="s">
        <v>93</v>
      </c>
      <c r="F985" s="28" t="s">
        <v>92</v>
      </c>
      <c r="G985" s="28" t="s">
        <v>121</v>
      </c>
      <c r="H985" s="28" t="s">
        <v>198</v>
      </c>
      <c r="I985" s="28" t="s">
        <v>209</v>
      </c>
      <c r="J985" s="28" t="s">
        <v>210</v>
      </c>
      <c r="K985" s="28" t="s">
        <v>124</v>
      </c>
      <c r="L985" s="28" t="s">
        <v>2151</v>
      </c>
      <c r="M985" s="28" t="s">
        <v>117</v>
      </c>
      <c r="N985" s="30">
        <v>12</v>
      </c>
      <c r="O985" s="30">
        <v>0</v>
      </c>
      <c r="P985" s="30">
        <v>12</v>
      </c>
      <c r="Q985" s="30">
        <v>1</v>
      </c>
      <c r="R985" s="30">
        <v>0</v>
      </c>
      <c r="S985" s="30">
        <v>0</v>
      </c>
      <c r="T985" s="30">
        <v>0</v>
      </c>
      <c r="U985" s="30">
        <v>3</v>
      </c>
      <c r="V985" s="30">
        <v>87</v>
      </c>
      <c r="W985" s="28" t="s">
        <v>2152</v>
      </c>
      <c r="X985" s="28" t="s">
        <v>119</v>
      </c>
      <c r="Y985" s="28" t="s">
        <v>66</v>
      </c>
      <c r="Z985" s="28" t="s">
        <v>1143</v>
      </c>
      <c r="AA985" s="28" t="s">
        <v>968</v>
      </c>
      <c r="AB985" s="31">
        <v>1</v>
      </c>
      <c r="AC985" s="31">
        <v>0</v>
      </c>
      <c r="AD985" s="32">
        <v>1</v>
      </c>
      <c r="AE985" s="32">
        <v>1</v>
      </c>
      <c r="AF985" s="12" t="str">
        <f t="shared" si="180"/>
        <v>382081</v>
      </c>
      <c r="AG985" s="13" t="str">
        <f>VLOOKUP(D985,[2]Reference!$Q:$U,4,FALSE)</f>
        <v>Fleet</v>
      </c>
      <c r="AH985" s="13" t="str">
        <f>VLOOKUP(D985,[2]Reference!$Q:$U,5,FALSE)</f>
        <v>LNER</v>
      </c>
      <c r="AI985" s="14">
        <f t="shared" si="181"/>
        <v>1</v>
      </c>
      <c r="AJ985" s="14">
        <f t="shared" si="182"/>
        <v>0</v>
      </c>
      <c r="AK985" s="14">
        <f t="shared" si="183"/>
        <v>1</v>
      </c>
      <c r="AL985" s="15">
        <f t="shared" si="184"/>
        <v>0</v>
      </c>
      <c r="AM985" s="14">
        <f t="shared" si="185"/>
        <v>12</v>
      </c>
      <c r="AN985" s="16">
        <f t="shared" si="186"/>
        <v>45017</v>
      </c>
      <c r="AO985" s="17">
        <f>VLOOKUP(B985,[2]Reference!D:E,2,1)</f>
        <v>202313</v>
      </c>
      <c r="AP985" s="12" t="str">
        <f t="shared" si="187"/>
        <v>7</v>
      </c>
      <c r="AQ985" s="18">
        <f t="shared" si="188"/>
        <v>1</v>
      </c>
      <c r="AR985" s="18">
        <f t="shared" si="189"/>
        <v>1</v>
      </c>
      <c r="AS985" s="13" t="str">
        <f>VLOOKUP(D985,[2]Reference!$Q:$U,3,FALSE)</f>
        <v>Azuma</v>
      </c>
      <c r="AT985" s="13" t="str">
        <f>VLOOKUP(D985,[2]Reference!Q:V,6,FALSE)</f>
        <v>Azuma</v>
      </c>
      <c r="AU985" s="13" t="str">
        <f>VLOOKUP(D985,[2]Reference!$Q:$U,2,FALSE)</f>
        <v>Hitachi - Class 801</v>
      </c>
      <c r="AV985" s="19">
        <f t="shared" si="190"/>
        <v>45018</v>
      </c>
      <c r="AW985" s="12" t="str">
        <f>+VLOOKUP(X985,[2]Reference!BN:BO,2,FALSE)</f>
        <v>Depot</v>
      </c>
      <c r="AX985" s="20" t="str">
        <f t="shared" si="191"/>
        <v>HB</v>
      </c>
      <c r="AY985" s="20" t="str">
        <f>VLOOKUP(AX985,[2]Reference!AH:AI,2,FALSE)</f>
        <v>LNER</v>
      </c>
      <c r="AZ985" s="20" t="str">
        <f>VLOOKUP(D985,[2]Reference!Q:V,6,FALSE)</f>
        <v>Azuma</v>
      </c>
      <c r="BA985" s="20" t="str">
        <f>VLOOKUP(D985,[2]Reference!Q:V,3,FALSE)</f>
        <v>Azuma</v>
      </c>
    </row>
    <row r="986" spans="1:53" ht="13.5" x14ac:dyDescent="0.25">
      <c r="A986" s="28" t="s">
        <v>2153</v>
      </c>
      <c r="B986" s="29">
        <v>45011</v>
      </c>
      <c r="C986" s="28" t="s">
        <v>54</v>
      </c>
      <c r="D986" s="28" t="s">
        <v>55</v>
      </c>
      <c r="E986" s="28" t="s">
        <v>56</v>
      </c>
      <c r="F986" s="28" t="s">
        <v>55</v>
      </c>
      <c r="G986" s="28" t="s">
        <v>231</v>
      </c>
      <c r="H986" s="28" t="s">
        <v>84</v>
      </c>
      <c r="I986" s="28" t="s">
        <v>251</v>
      </c>
      <c r="J986" s="28" t="s">
        <v>252</v>
      </c>
      <c r="K986" s="28" t="s">
        <v>1108</v>
      </c>
      <c r="L986" s="28" t="s">
        <v>2154</v>
      </c>
      <c r="M986" s="28" t="s">
        <v>181</v>
      </c>
      <c r="N986" s="30">
        <v>11</v>
      </c>
      <c r="O986" s="30">
        <v>8</v>
      </c>
      <c r="P986" s="30">
        <v>3</v>
      </c>
      <c r="Q986" s="30">
        <v>0</v>
      </c>
      <c r="R986" s="30">
        <v>0</v>
      </c>
      <c r="S986" s="30">
        <v>0</v>
      </c>
      <c r="T986" s="30">
        <v>0</v>
      </c>
      <c r="U986" s="30">
        <v>2</v>
      </c>
      <c r="V986" s="30">
        <v>11</v>
      </c>
      <c r="W986" s="28" t="s">
        <v>2155</v>
      </c>
      <c r="X986" s="28" t="s">
        <v>80</v>
      </c>
      <c r="Y986" s="28" t="s">
        <v>66</v>
      </c>
      <c r="Z986" s="28" t="s">
        <v>1143</v>
      </c>
      <c r="AA986" s="28" t="s">
        <v>968</v>
      </c>
      <c r="AB986" s="31">
        <v>0</v>
      </c>
      <c r="AC986" s="31">
        <v>0</v>
      </c>
      <c r="AD986" s="32">
        <v>0</v>
      </c>
      <c r="AE986" s="32">
        <v>0</v>
      </c>
      <c r="AF986" s="12" t="str">
        <f t="shared" si="180"/>
        <v>382362</v>
      </c>
      <c r="AG986" s="13" t="str">
        <f>VLOOKUP(D986,[2]Reference!$Q:$U,4,FALSE)</f>
        <v>Fleet</v>
      </c>
      <c r="AH986" s="13" t="str">
        <f>VLOOKUP(D986,[2]Reference!$Q:$U,5,FALSE)</f>
        <v>LNER</v>
      </c>
      <c r="AI986" s="14">
        <f t="shared" si="181"/>
        <v>0</v>
      </c>
      <c r="AJ986" s="14">
        <f t="shared" si="182"/>
        <v>0</v>
      </c>
      <c r="AK986" s="14">
        <f t="shared" si="183"/>
        <v>0</v>
      </c>
      <c r="AL986" s="15">
        <f t="shared" si="184"/>
        <v>0</v>
      </c>
      <c r="AM986" s="14">
        <f t="shared" si="185"/>
        <v>11</v>
      </c>
      <c r="AN986" s="16">
        <f t="shared" si="186"/>
        <v>45017</v>
      </c>
      <c r="AO986" s="17">
        <f>VLOOKUP(B986,[2]Reference!D:E,2,1)</f>
        <v>202313</v>
      </c>
      <c r="AP986" s="12" t="str">
        <f t="shared" si="187"/>
        <v>7</v>
      </c>
      <c r="AQ986" s="18">
        <f t="shared" si="188"/>
        <v>0</v>
      </c>
      <c r="AR986" s="18">
        <f t="shared" si="189"/>
        <v>0</v>
      </c>
      <c r="AS986" s="13" t="str">
        <f>VLOOKUP(D986,[2]Reference!$Q:$U,3,FALSE)</f>
        <v>Azuma</v>
      </c>
      <c r="AT986" s="13" t="str">
        <f>VLOOKUP(D986,[2]Reference!Q:V,6,FALSE)</f>
        <v>Azuma</v>
      </c>
      <c r="AU986" s="13" t="str">
        <f>VLOOKUP(D986,[2]Reference!$Q:$U,2,FALSE)</f>
        <v>Hitachi - Class 800</v>
      </c>
      <c r="AV986" s="19">
        <f t="shared" si="190"/>
        <v>45018</v>
      </c>
      <c r="AW986" s="12" t="str">
        <f>+VLOOKUP(X986,[2]Reference!BN:BO,2,FALSE)</f>
        <v>Fleet</v>
      </c>
      <c r="AX986" s="20" t="str">
        <f t="shared" si="191"/>
        <v>HB</v>
      </c>
      <c r="AY986" s="20" t="str">
        <f>VLOOKUP(AX986,[2]Reference!AH:AI,2,FALSE)</f>
        <v>LNER</v>
      </c>
      <c r="AZ986" s="20" t="str">
        <f>VLOOKUP(D986,[2]Reference!Q:V,6,FALSE)</f>
        <v>Azuma</v>
      </c>
      <c r="BA986" s="20" t="str">
        <f>VLOOKUP(D986,[2]Reference!Q:V,3,FALSE)</f>
        <v>Azuma</v>
      </c>
    </row>
    <row r="987" spans="1:53" ht="13.5" x14ac:dyDescent="0.25">
      <c r="A987" s="28" t="s">
        <v>2156</v>
      </c>
      <c r="B987" s="29">
        <v>45012</v>
      </c>
      <c r="C987" s="28" t="s">
        <v>54</v>
      </c>
      <c r="D987" s="28" t="s">
        <v>70</v>
      </c>
      <c r="E987" s="28" t="s">
        <v>71</v>
      </c>
      <c r="F987" s="28" t="s">
        <v>70</v>
      </c>
      <c r="G987" s="28" t="s">
        <v>72</v>
      </c>
      <c r="H987" s="28" t="s">
        <v>95</v>
      </c>
      <c r="I987" s="28" t="s">
        <v>147</v>
      </c>
      <c r="J987" s="28" t="s">
        <v>148</v>
      </c>
      <c r="K987" s="28" t="s">
        <v>261</v>
      </c>
      <c r="L987" s="28" t="s">
        <v>2157</v>
      </c>
      <c r="M987" s="28" t="s">
        <v>117</v>
      </c>
      <c r="N987" s="30">
        <v>41</v>
      </c>
      <c r="O987" s="30">
        <v>17</v>
      </c>
      <c r="P987" s="30">
        <v>24</v>
      </c>
      <c r="Q987" s="30">
        <v>0</v>
      </c>
      <c r="R987" s="30">
        <v>0</v>
      </c>
      <c r="S987" s="30">
        <v>0</v>
      </c>
      <c r="T987" s="30">
        <v>0</v>
      </c>
      <c r="U987" s="30">
        <v>3</v>
      </c>
      <c r="V987" s="30">
        <v>41</v>
      </c>
      <c r="W987" s="28" t="s">
        <v>2158</v>
      </c>
      <c r="X987" s="28" t="s">
        <v>80</v>
      </c>
      <c r="Y987" s="28" t="s">
        <v>66</v>
      </c>
      <c r="Z987" s="28" t="s">
        <v>1143</v>
      </c>
      <c r="AA987" s="28" t="s">
        <v>968</v>
      </c>
      <c r="AB987" s="31">
        <v>0</v>
      </c>
      <c r="AC987" s="31">
        <v>0</v>
      </c>
      <c r="AD987" s="32">
        <v>0</v>
      </c>
      <c r="AE987" s="32">
        <v>1.65</v>
      </c>
      <c r="AF987" s="12" t="str">
        <f t="shared" si="180"/>
        <v>384615</v>
      </c>
      <c r="AG987" s="13" t="str">
        <f>VLOOKUP(D987,[2]Reference!$Q:$U,4,FALSE)</f>
        <v>Fleet</v>
      </c>
      <c r="AH987" s="13" t="str">
        <f>VLOOKUP(D987,[2]Reference!$Q:$U,5,FALSE)</f>
        <v>LNER</v>
      </c>
      <c r="AI987" s="14">
        <f t="shared" si="181"/>
        <v>0</v>
      </c>
      <c r="AJ987" s="14">
        <f t="shared" si="182"/>
        <v>0</v>
      </c>
      <c r="AK987" s="14">
        <f t="shared" si="183"/>
        <v>0</v>
      </c>
      <c r="AL987" s="15">
        <f t="shared" si="184"/>
        <v>0</v>
      </c>
      <c r="AM987" s="14">
        <f t="shared" si="185"/>
        <v>41</v>
      </c>
      <c r="AN987" s="16">
        <f t="shared" si="186"/>
        <v>45017</v>
      </c>
      <c r="AO987" s="17">
        <f>VLOOKUP(B987,[2]Reference!D:E,2,1)</f>
        <v>202313</v>
      </c>
      <c r="AP987" s="12" t="str">
        <f t="shared" si="187"/>
        <v>7</v>
      </c>
      <c r="AQ987" s="18">
        <f t="shared" si="188"/>
        <v>0</v>
      </c>
      <c r="AR987" s="18">
        <f t="shared" si="189"/>
        <v>1.65</v>
      </c>
      <c r="AS987" s="13" t="str">
        <f>VLOOKUP(D987,[2]Reference!$Q:$U,3,FALSE)</f>
        <v>IC225</v>
      </c>
      <c r="AT987" s="13" t="str">
        <f>VLOOKUP(D987,[2]Reference!Q:V,6,FALSE)</f>
        <v>IC225</v>
      </c>
      <c r="AU987" s="13" t="str">
        <f>VLOOKUP(D987,[2]Reference!$Q:$U,2,FALSE)</f>
        <v>Cl 91 Loco</v>
      </c>
      <c r="AV987" s="19">
        <f t="shared" si="190"/>
        <v>45019</v>
      </c>
      <c r="AW987" s="12" t="str">
        <f>+VLOOKUP(X987,[2]Reference!BN:BO,2,FALSE)</f>
        <v>Fleet</v>
      </c>
      <c r="AX987" s="20" t="str">
        <f t="shared" si="191"/>
        <v>HB</v>
      </c>
      <c r="AY987" s="20" t="str">
        <f>VLOOKUP(AX987,[2]Reference!AH:AI,2,FALSE)</f>
        <v>LNER</v>
      </c>
      <c r="AZ987" s="20" t="str">
        <f>VLOOKUP(D987,[2]Reference!Q:V,6,FALSE)</f>
        <v>IC225</v>
      </c>
      <c r="BA987" s="20" t="str">
        <f>VLOOKUP(D987,[2]Reference!Q:V,3,FALSE)</f>
        <v>IC225</v>
      </c>
    </row>
    <row r="988" spans="1:53" ht="13.5" x14ac:dyDescent="0.25">
      <c r="A988" s="28" t="s">
        <v>2159</v>
      </c>
      <c r="B988" s="29">
        <v>45012</v>
      </c>
      <c r="C988" s="28" t="s">
        <v>54</v>
      </c>
      <c r="D988" s="28" t="s">
        <v>92</v>
      </c>
      <c r="E988" s="28" t="s">
        <v>93</v>
      </c>
      <c r="F988" s="28" t="s">
        <v>92</v>
      </c>
      <c r="G988" s="28" t="s">
        <v>129</v>
      </c>
      <c r="H988" s="28" t="s">
        <v>73</v>
      </c>
      <c r="I988" s="28" t="s">
        <v>1569</v>
      </c>
      <c r="J988" s="28" t="s">
        <v>1570</v>
      </c>
      <c r="K988" s="28" t="s">
        <v>172</v>
      </c>
      <c r="L988" s="28" t="s">
        <v>2160</v>
      </c>
      <c r="M988" s="28" t="s">
        <v>305</v>
      </c>
      <c r="N988" s="30">
        <v>5</v>
      </c>
      <c r="O988" s="30">
        <v>5</v>
      </c>
      <c r="P988" s="30">
        <v>0</v>
      </c>
      <c r="Q988" s="30">
        <v>0</v>
      </c>
      <c r="R988" s="30">
        <v>0</v>
      </c>
      <c r="S988" s="30">
        <v>0</v>
      </c>
      <c r="T988" s="30">
        <v>0</v>
      </c>
      <c r="U988" s="30">
        <v>1</v>
      </c>
      <c r="V988" s="30">
        <v>5</v>
      </c>
      <c r="W988" s="28" t="s">
        <v>2161</v>
      </c>
      <c r="X988" s="28" t="s">
        <v>80</v>
      </c>
      <c r="Y988" s="28" t="s">
        <v>66</v>
      </c>
      <c r="Z988" s="28" t="s">
        <v>1143</v>
      </c>
      <c r="AA988" s="28" t="s">
        <v>968</v>
      </c>
      <c r="AB988" s="31">
        <v>0</v>
      </c>
      <c r="AC988" s="31">
        <v>0</v>
      </c>
      <c r="AD988" s="32">
        <v>0</v>
      </c>
      <c r="AE988" s="32">
        <v>0</v>
      </c>
      <c r="AF988" s="12" t="str">
        <f t="shared" si="180"/>
        <v>384719</v>
      </c>
      <c r="AG988" s="13" t="str">
        <f>VLOOKUP(D988,[2]Reference!$Q:$U,4,FALSE)</f>
        <v>Fleet</v>
      </c>
      <c r="AH988" s="13" t="str">
        <f>VLOOKUP(D988,[2]Reference!$Q:$U,5,FALSE)</f>
        <v>LNER</v>
      </c>
      <c r="AI988" s="14">
        <f t="shared" si="181"/>
        <v>0</v>
      </c>
      <c r="AJ988" s="14">
        <f t="shared" si="182"/>
        <v>0</v>
      </c>
      <c r="AK988" s="14">
        <f t="shared" si="183"/>
        <v>0</v>
      </c>
      <c r="AL988" s="15">
        <f t="shared" si="184"/>
        <v>0</v>
      </c>
      <c r="AM988" s="14">
        <f t="shared" si="185"/>
        <v>5</v>
      </c>
      <c r="AN988" s="16">
        <f t="shared" si="186"/>
        <v>45017</v>
      </c>
      <c r="AO988" s="17">
        <f>VLOOKUP(B988,[2]Reference!D:E,2,1)</f>
        <v>202313</v>
      </c>
      <c r="AP988" s="12" t="str">
        <f t="shared" si="187"/>
        <v>7</v>
      </c>
      <c r="AQ988" s="18">
        <f t="shared" si="188"/>
        <v>0</v>
      </c>
      <c r="AR988" s="18">
        <f t="shared" si="189"/>
        <v>0</v>
      </c>
      <c r="AS988" s="13" t="str">
        <f>VLOOKUP(D988,[2]Reference!$Q:$U,3,FALSE)</f>
        <v>Azuma</v>
      </c>
      <c r="AT988" s="13" t="str">
        <f>VLOOKUP(D988,[2]Reference!Q:V,6,FALSE)</f>
        <v>Azuma</v>
      </c>
      <c r="AU988" s="13" t="str">
        <f>VLOOKUP(D988,[2]Reference!$Q:$U,2,FALSE)</f>
        <v>Hitachi - Class 801</v>
      </c>
      <c r="AV988" s="19">
        <f t="shared" si="190"/>
        <v>45019</v>
      </c>
      <c r="AW988" s="12" t="str">
        <f>+VLOOKUP(X988,[2]Reference!BN:BO,2,FALSE)</f>
        <v>Fleet</v>
      </c>
      <c r="AX988" s="20" t="str">
        <f t="shared" si="191"/>
        <v>HB</v>
      </c>
      <c r="AY988" s="20" t="str">
        <f>VLOOKUP(AX988,[2]Reference!AH:AI,2,FALSE)</f>
        <v>LNER</v>
      </c>
      <c r="AZ988" s="20" t="str">
        <f>VLOOKUP(D988,[2]Reference!Q:V,6,FALSE)</f>
        <v>Azuma</v>
      </c>
      <c r="BA988" s="20" t="str">
        <f>VLOOKUP(D988,[2]Reference!Q:V,3,FALSE)</f>
        <v>Azuma</v>
      </c>
    </row>
    <row r="989" spans="1:53" ht="13.5" x14ac:dyDescent="0.25">
      <c r="A989" s="28" t="s">
        <v>2162</v>
      </c>
      <c r="B989" s="29">
        <v>45012</v>
      </c>
      <c r="C989" s="28" t="s">
        <v>54</v>
      </c>
      <c r="D989" s="28" t="s">
        <v>70</v>
      </c>
      <c r="E989" s="28" t="s">
        <v>71</v>
      </c>
      <c r="F989" s="28" t="s">
        <v>70</v>
      </c>
      <c r="G989" s="28" t="s">
        <v>129</v>
      </c>
      <c r="H989" s="28" t="s">
        <v>339</v>
      </c>
      <c r="I989" s="28" t="s">
        <v>340</v>
      </c>
      <c r="J989" s="28" t="s">
        <v>341</v>
      </c>
      <c r="K989" s="28" t="s">
        <v>179</v>
      </c>
      <c r="L989" s="28" t="s">
        <v>2163</v>
      </c>
      <c r="M989" s="28" t="s">
        <v>419</v>
      </c>
      <c r="N989" s="30">
        <v>35</v>
      </c>
      <c r="O989" s="30">
        <v>9</v>
      </c>
      <c r="P989" s="30">
        <v>26</v>
      </c>
      <c r="Q989" s="30">
        <v>0</v>
      </c>
      <c r="R989" s="30">
        <v>0</v>
      </c>
      <c r="S989" s="30">
        <v>0</v>
      </c>
      <c r="T989" s="30">
        <v>0</v>
      </c>
      <c r="U989" s="30">
        <v>3</v>
      </c>
      <c r="V989" s="30">
        <v>35</v>
      </c>
      <c r="W989" s="28" t="s">
        <v>2164</v>
      </c>
      <c r="X989" s="28" t="s">
        <v>80</v>
      </c>
      <c r="Y989" s="28" t="s">
        <v>66</v>
      </c>
      <c r="Z989" s="28" t="s">
        <v>1143</v>
      </c>
      <c r="AA989" s="28" t="s">
        <v>968</v>
      </c>
      <c r="AB989" s="31">
        <v>0</v>
      </c>
      <c r="AC989" s="31">
        <v>0</v>
      </c>
      <c r="AD989" s="32">
        <v>0</v>
      </c>
      <c r="AE989" s="32">
        <v>0.92</v>
      </c>
      <c r="AF989" s="12" t="str">
        <f t="shared" si="180"/>
        <v>385118</v>
      </c>
      <c r="AG989" s="13" t="str">
        <f>VLOOKUP(D989,[2]Reference!$Q:$U,4,FALSE)</f>
        <v>Fleet</v>
      </c>
      <c r="AH989" s="13" t="str">
        <f>VLOOKUP(D989,[2]Reference!$Q:$U,5,FALSE)</f>
        <v>LNER</v>
      </c>
      <c r="AI989" s="14">
        <f t="shared" si="181"/>
        <v>0</v>
      </c>
      <c r="AJ989" s="14">
        <f t="shared" si="182"/>
        <v>0</v>
      </c>
      <c r="AK989" s="14">
        <f t="shared" si="183"/>
        <v>0</v>
      </c>
      <c r="AL989" s="15">
        <f t="shared" si="184"/>
        <v>0</v>
      </c>
      <c r="AM989" s="14">
        <f t="shared" si="185"/>
        <v>35</v>
      </c>
      <c r="AN989" s="16">
        <f t="shared" si="186"/>
        <v>45017</v>
      </c>
      <c r="AO989" s="17">
        <f>VLOOKUP(B989,[2]Reference!D:E,2,1)</f>
        <v>202313</v>
      </c>
      <c r="AP989" s="12" t="str">
        <f t="shared" si="187"/>
        <v>7</v>
      </c>
      <c r="AQ989" s="18">
        <f t="shared" si="188"/>
        <v>0</v>
      </c>
      <c r="AR989" s="18">
        <f t="shared" si="189"/>
        <v>0.92</v>
      </c>
      <c r="AS989" s="13" t="str">
        <f>VLOOKUP(D989,[2]Reference!$Q:$U,3,FALSE)</f>
        <v>IC225</v>
      </c>
      <c r="AT989" s="13" t="str">
        <f>VLOOKUP(D989,[2]Reference!Q:V,6,FALSE)</f>
        <v>IC225</v>
      </c>
      <c r="AU989" s="13" t="str">
        <f>VLOOKUP(D989,[2]Reference!$Q:$U,2,FALSE)</f>
        <v>Cl 91 Loco</v>
      </c>
      <c r="AV989" s="19">
        <f t="shared" si="190"/>
        <v>45019</v>
      </c>
      <c r="AW989" s="12" t="str">
        <f>+VLOOKUP(X989,[2]Reference!BN:BO,2,FALSE)</f>
        <v>Fleet</v>
      </c>
      <c r="AX989" s="20" t="str">
        <f t="shared" si="191"/>
        <v>HB</v>
      </c>
      <c r="AY989" s="20" t="str">
        <f>VLOOKUP(AX989,[2]Reference!AH:AI,2,FALSE)</f>
        <v>LNER</v>
      </c>
      <c r="AZ989" s="20" t="str">
        <f>VLOOKUP(D989,[2]Reference!Q:V,6,FALSE)</f>
        <v>IC225</v>
      </c>
      <c r="BA989" s="20" t="str">
        <f>VLOOKUP(D989,[2]Reference!Q:V,3,FALSE)</f>
        <v>IC225</v>
      </c>
    </row>
    <row r="990" spans="1:53" ht="13.5" x14ac:dyDescent="0.25">
      <c r="A990" s="28" t="s">
        <v>2165</v>
      </c>
      <c r="B990" s="29">
        <v>45014</v>
      </c>
      <c r="C990" s="28" t="s">
        <v>54</v>
      </c>
      <c r="D990" s="28" t="s">
        <v>55</v>
      </c>
      <c r="E990" s="28" t="s">
        <v>56</v>
      </c>
      <c r="F990" s="28" t="s">
        <v>55</v>
      </c>
      <c r="G990" s="28" t="s">
        <v>94</v>
      </c>
      <c r="H990" s="28" t="s">
        <v>95</v>
      </c>
      <c r="I990" s="28" t="s">
        <v>481</v>
      </c>
      <c r="J990" s="28" t="s">
        <v>482</v>
      </c>
      <c r="K990" s="28" t="s">
        <v>98</v>
      </c>
      <c r="L990" s="28" t="s">
        <v>2166</v>
      </c>
      <c r="M990" s="28" t="s">
        <v>2167</v>
      </c>
      <c r="N990" s="30">
        <v>7</v>
      </c>
      <c r="O990" s="30">
        <v>0</v>
      </c>
      <c r="P990" s="30">
        <v>7</v>
      </c>
      <c r="Q990" s="30">
        <v>0</v>
      </c>
      <c r="R990" s="30">
        <v>0</v>
      </c>
      <c r="S990" s="30">
        <v>1</v>
      </c>
      <c r="T990" s="30">
        <v>0</v>
      </c>
      <c r="U990" s="30">
        <v>1</v>
      </c>
      <c r="V990" s="30">
        <v>45</v>
      </c>
      <c r="W990" s="28" t="s">
        <v>2168</v>
      </c>
      <c r="X990" s="28" t="s">
        <v>80</v>
      </c>
      <c r="Y990" s="28" t="s">
        <v>66</v>
      </c>
      <c r="Z990" s="28" t="s">
        <v>1143</v>
      </c>
      <c r="AA990" s="28" t="s">
        <v>968</v>
      </c>
      <c r="AB990" s="31">
        <v>0</v>
      </c>
      <c r="AC990" s="31">
        <v>1</v>
      </c>
      <c r="AD990" s="32">
        <v>1</v>
      </c>
      <c r="AE990" s="32">
        <v>1</v>
      </c>
      <c r="AF990" s="12" t="str">
        <f t="shared" si="180"/>
        <v>388655</v>
      </c>
      <c r="AG990" s="13" t="str">
        <f>VLOOKUP(D990,[2]Reference!$Q:$U,4,FALSE)</f>
        <v>Fleet</v>
      </c>
      <c r="AH990" s="13" t="str">
        <f>VLOOKUP(D990,[2]Reference!$Q:$U,5,FALSE)</f>
        <v>LNER</v>
      </c>
      <c r="AI990" s="14">
        <f t="shared" si="181"/>
        <v>0</v>
      </c>
      <c r="AJ990" s="14">
        <f t="shared" si="182"/>
        <v>0.5</v>
      </c>
      <c r="AK990" s="14">
        <f t="shared" si="183"/>
        <v>0.5</v>
      </c>
      <c r="AL990" s="15">
        <f t="shared" si="184"/>
        <v>0.5</v>
      </c>
      <c r="AM990" s="14">
        <f t="shared" si="185"/>
        <v>7</v>
      </c>
      <c r="AN990" s="16">
        <f t="shared" si="186"/>
        <v>45017</v>
      </c>
      <c r="AO990" s="17">
        <f>VLOOKUP(B990,[2]Reference!D:E,2,1)</f>
        <v>202313</v>
      </c>
      <c r="AP990" s="12" t="str">
        <f t="shared" si="187"/>
        <v>7</v>
      </c>
      <c r="AQ990" s="18">
        <f t="shared" si="188"/>
        <v>1</v>
      </c>
      <c r="AR990" s="18">
        <f t="shared" si="189"/>
        <v>1</v>
      </c>
      <c r="AS990" s="13" t="str">
        <f>VLOOKUP(D990,[2]Reference!$Q:$U,3,FALSE)</f>
        <v>Azuma</v>
      </c>
      <c r="AT990" s="13" t="str">
        <f>VLOOKUP(D990,[2]Reference!Q:V,6,FALSE)</f>
        <v>Azuma</v>
      </c>
      <c r="AU990" s="13" t="str">
        <f>VLOOKUP(D990,[2]Reference!$Q:$U,2,FALSE)</f>
        <v>Hitachi - Class 800</v>
      </c>
      <c r="AV990" s="19">
        <f t="shared" si="190"/>
        <v>45021</v>
      </c>
      <c r="AW990" s="12" t="str">
        <f>+VLOOKUP(X990,[2]Reference!BN:BO,2,FALSE)</f>
        <v>Fleet</v>
      </c>
      <c r="AX990" s="20" t="str">
        <f t="shared" si="191"/>
        <v>HB</v>
      </c>
      <c r="AY990" s="20" t="str">
        <f>VLOOKUP(AX990,[2]Reference!AH:AI,2,FALSE)</f>
        <v>LNER</v>
      </c>
      <c r="AZ990" s="20" t="str">
        <f>VLOOKUP(D990,[2]Reference!Q:V,6,FALSE)</f>
        <v>Azuma</v>
      </c>
      <c r="BA990" s="20" t="str">
        <f>VLOOKUP(D990,[2]Reference!Q:V,3,FALSE)</f>
        <v>Azuma</v>
      </c>
    </row>
    <row r="991" spans="1:53" ht="13.5" x14ac:dyDescent="0.25">
      <c r="A991" s="28" t="s">
        <v>2169</v>
      </c>
      <c r="B991" s="29">
        <v>45014</v>
      </c>
      <c r="C991" s="28" t="s">
        <v>54</v>
      </c>
      <c r="D991" s="28" t="s">
        <v>55</v>
      </c>
      <c r="E991" s="28" t="s">
        <v>56</v>
      </c>
      <c r="F991" s="28" t="s">
        <v>55</v>
      </c>
      <c r="G991" s="28" t="s">
        <v>231</v>
      </c>
      <c r="H991" s="28" t="s">
        <v>84</v>
      </c>
      <c r="I991" s="28" t="s">
        <v>251</v>
      </c>
      <c r="J991" s="28" t="s">
        <v>252</v>
      </c>
      <c r="K991" s="28" t="s">
        <v>919</v>
      </c>
      <c r="L991" s="28" t="s">
        <v>988</v>
      </c>
      <c r="M991" s="28" t="s">
        <v>1045</v>
      </c>
      <c r="N991" s="30">
        <v>3</v>
      </c>
      <c r="O991" s="30">
        <v>3</v>
      </c>
      <c r="P991" s="30">
        <v>0</v>
      </c>
      <c r="Q991" s="30">
        <v>0</v>
      </c>
      <c r="R991" s="30">
        <v>0</v>
      </c>
      <c r="S991" s="30">
        <v>0</v>
      </c>
      <c r="T991" s="30">
        <v>0</v>
      </c>
      <c r="U991" s="30">
        <v>1</v>
      </c>
      <c r="V991" s="30">
        <v>3</v>
      </c>
      <c r="W991" s="28" t="s">
        <v>2170</v>
      </c>
      <c r="X991" s="28" t="s">
        <v>80</v>
      </c>
      <c r="Y991" s="28" t="s">
        <v>66</v>
      </c>
      <c r="Z991" s="28" t="s">
        <v>1143</v>
      </c>
      <c r="AA991" s="28" t="s">
        <v>968</v>
      </c>
      <c r="AB991" s="31">
        <v>0</v>
      </c>
      <c r="AC991" s="31">
        <v>0</v>
      </c>
      <c r="AD991" s="32">
        <v>0</v>
      </c>
      <c r="AE991" s="32">
        <v>0</v>
      </c>
      <c r="AF991" s="12" t="str">
        <f t="shared" si="180"/>
        <v>389158</v>
      </c>
      <c r="AG991" s="13" t="str">
        <f>VLOOKUP(D991,[2]Reference!$Q:$U,4,FALSE)</f>
        <v>Fleet</v>
      </c>
      <c r="AH991" s="13" t="str">
        <f>VLOOKUP(D991,[2]Reference!$Q:$U,5,FALSE)</f>
        <v>LNER</v>
      </c>
      <c r="AI991" s="14">
        <f t="shared" si="181"/>
        <v>0</v>
      </c>
      <c r="AJ991" s="14">
        <f t="shared" si="182"/>
        <v>0</v>
      </c>
      <c r="AK991" s="14">
        <f t="shared" si="183"/>
        <v>0</v>
      </c>
      <c r="AL991" s="15">
        <f t="shared" si="184"/>
        <v>0</v>
      </c>
      <c r="AM991" s="14">
        <f t="shared" si="185"/>
        <v>3</v>
      </c>
      <c r="AN991" s="16">
        <f t="shared" si="186"/>
        <v>45017</v>
      </c>
      <c r="AO991" s="17">
        <f>VLOOKUP(B991,[2]Reference!D:E,2,1)</f>
        <v>202313</v>
      </c>
      <c r="AP991" s="12" t="str">
        <f t="shared" si="187"/>
        <v>7</v>
      </c>
      <c r="AQ991" s="18">
        <f t="shared" si="188"/>
        <v>0</v>
      </c>
      <c r="AR991" s="18">
        <f t="shared" si="189"/>
        <v>0</v>
      </c>
      <c r="AS991" s="13" t="str">
        <f>VLOOKUP(D991,[2]Reference!$Q:$U,3,FALSE)</f>
        <v>Azuma</v>
      </c>
      <c r="AT991" s="13" t="str">
        <f>VLOOKUP(D991,[2]Reference!Q:V,6,FALSE)</f>
        <v>Azuma</v>
      </c>
      <c r="AU991" s="13" t="str">
        <f>VLOOKUP(D991,[2]Reference!$Q:$U,2,FALSE)</f>
        <v>Hitachi - Class 800</v>
      </c>
      <c r="AV991" s="19">
        <f t="shared" si="190"/>
        <v>45021</v>
      </c>
      <c r="AW991" s="12" t="str">
        <f>+VLOOKUP(X991,[2]Reference!BN:BO,2,FALSE)</f>
        <v>Fleet</v>
      </c>
      <c r="AX991" s="20" t="str">
        <f t="shared" si="191"/>
        <v>HB</v>
      </c>
      <c r="AY991" s="20" t="str">
        <f>VLOOKUP(AX991,[2]Reference!AH:AI,2,FALSE)</f>
        <v>LNER</v>
      </c>
      <c r="AZ991" s="20" t="str">
        <f>VLOOKUP(D991,[2]Reference!Q:V,6,FALSE)</f>
        <v>Azuma</v>
      </c>
      <c r="BA991" s="20" t="str">
        <f>VLOOKUP(D991,[2]Reference!Q:V,3,FALSE)</f>
        <v>Azuma</v>
      </c>
    </row>
    <row r="992" spans="1:53" ht="13.5" x14ac:dyDescent="0.25">
      <c r="A992" s="28" t="s">
        <v>2171</v>
      </c>
      <c r="B992" s="29">
        <v>45014</v>
      </c>
      <c r="C992" s="28" t="s">
        <v>54</v>
      </c>
      <c r="D992" s="28" t="s">
        <v>70</v>
      </c>
      <c r="E992" s="28" t="s">
        <v>71</v>
      </c>
      <c r="F992" s="28" t="s">
        <v>70</v>
      </c>
      <c r="G992" s="28" t="s">
        <v>146</v>
      </c>
      <c r="H992" s="28" t="s">
        <v>2172</v>
      </c>
      <c r="I992" s="28" t="s">
        <v>2173</v>
      </c>
      <c r="J992" s="28" t="s">
        <v>2174</v>
      </c>
      <c r="K992" s="28" t="s">
        <v>201</v>
      </c>
      <c r="L992" s="28" t="s">
        <v>2175</v>
      </c>
      <c r="M992" s="28" t="s">
        <v>185</v>
      </c>
      <c r="N992" s="30">
        <v>40</v>
      </c>
      <c r="O992" s="30">
        <v>24</v>
      </c>
      <c r="P992" s="30">
        <v>16</v>
      </c>
      <c r="Q992" s="30">
        <v>0</v>
      </c>
      <c r="R992" s="30">
        <v>0</v>
      </c>
      <c r="S992" s="30">
        <v>0</v>
      </c>
      <c r="T992" s="30">
        <v>0</v>
      </c>
      <c r="U992" s="30">
        <v>2</v>
      </c>
      <c r="V992" s="30">
        <v>40</v>
      </c>
      <c r="W992" s="28" t="s">
        <v>2176</v>
      </c>
      <c r="X992" s="28" t="s">
        <v>80</v>
      </c>
      <c r="Y992" s="28" t="s">
        <v>66</v>
      </c>
      <c r="Z992" s="28" t="s">
        <v>1143</v>
      </c>
      <c r="AA992" s="28" t="s">
        <v>968</v>
      </c>
      <c r="AB992" s="31">
        <v>0</v>
      </c>
      <c r="AC992" s="31">
        <v>0</v>
      </c>
      <c r="AD992" s="32">
        <v>0</v>
      </c>
      <c r="AE992" s="32">
        <v>1.76</v>
      </c>
      <c r="AF992" s="12" t="str">
        <f t="shared" si="180"/>
        <v>389654</v>
      </c>
      <c r="AG992" s="13" t="str">
        <f>VLOOKUP(D992,[2]Reference!$Q:$U,4,FALSE)</f>
        <v>Fleet</v>
      </c>
      <c r="AH992" s="13" t="str">
        <f>VLOOKUP(D992,[2]Reference!$Q:$U,5,FALSE)</f>
        <v>LNER</v>
      </c>
      <c r="AI992" s="14">
        <f t="shared" si="181"/>
        <v>0</v>
      </c>
      <c r="AJ992" s="14">
        <f t="shared" si="182"/>
        <v>0</v>
      </c>
      <c r="AK992" s="14">
        <f t="shared" si="183"/>
        <v>0</v>
      </c>
      <c r="AL992" s="15">
        <f t="shared" si="184"/>
        <v>0</v>
      </c>
      <c r="AM992" s="14">
        <f t="shared" si="185"/>
        <v>40</v>
      </c>
      <c r="AN992" s="16">
        <f t="shared" si="186"/>
        <v>45017</v>
      </c>
      <c r="AO992" s="17">
        <f>VLOOKUP(B992,[2]Reference!D:E,2,1)</f>
        <v>202313</v>
      </c>
      <c r="AP992" s="12" t="str">
        <f t="shared" si="187"/>
        <v>7</v>
      </c>
      <c r="AQ992" s="18">
        <f t="shared" si="188"/>
        <v>0</v>
      </c>
      <c r="AR992" s="18">
        <f t="shared" si="189"/>
        <v>1.76</v>
      </c>
      <c r="AS992" s="13" t="str">
        <f>VLOOKUP(D992,[2]Reference!$Q:$U,3,FALSE)</f>
        <v>IC225</v>
      </c>
      <c r="AT992" s="13" t="str">
        <f>VLOOKUP(D992,[2]Reference!Q:V,6,FALSE)</f>
        <v>IC225</v>
      </c>
      <c r="AU992" s="13" t="str">
        <f>VLOOKUP(D992,[2]Reference!$Q:$U,2,FALSE)</f>
        <v>Cl 91 Loco</v>
      </c>
      <c r="AV992" s="19">
        <f t="shared" si="190"/>
        <v>45021</v>
      </c>
      <c r="AW992" s="12" t="str">
        <f>+VLOOKUP(X992,[2]Reference!BN:BO,2,FALSE)</f>
        <v>Fleet</v>
      </c>
      <c r="AX992" s="20" t="str">
        <f t="shared" si="191"/>
        <v>HB</v>
      </c>
      <c r="AY992" s="20" t="str">
        <f>VLOOKUP(AX992,[2]Reference!AH:AI,2,FALSE)</f>
        <v>LNER</v>
      </c>
      <c r="AZ992" s="20" t="str">
        <f>VLOOKUP(D992,[2]Reference!Q:V,6,FALSE)</f>
        <v>IC225</v>
      </c>
      <c r="BA992" s="20" t="str">
        <f>VLOOKUP(D992,[2]Reference!Q:V,3,FALSE)</f>
        <v>IC225</v>
      </c>
    </row>
    <row r="993" spans="1:53" ht="13.5" x14ac:dyDescent="0.25">
      <c r="A993" s="28" t="s">
        <v>2177</v>
      </c>
      <c r="B993" s="29">
        <v>45014</v>
      </c>
      <c r="C993" s="28" t="s">
        <v>54</v>
      </c>
      <c r="D993" s="28" t="s">
        <v>55</v>
      </c>
      <c r="E993" s="28" t="s">
        <v>56</v>
      </c>
      <c r="F993" s="28" t="s">
        <v>55</v>
      </c>
      <c r="G993" s="28" t="s">
        <v>146</v>
      </c>
      <c r="H993" s="28" t="s">
        <v>95</v>
      </c>
      <c r="I993" s="28" t="s">
        <v>96</v>
      </c>
      <c r="J993" s="28" t="s">
        <v>97</v>
      </c>
      <c r="K993" s="28" t="s">
        <v>201</v>
      </c>
      <c r="L993" s="28" t="s">
        <v>2178</v>
      </c>
      <c r="M993" s="28" t="s">
        <v>565</v>
      </c>
      <c r="N993" s="30">
        <v>43</v>
      </c>
      <c r="O993" s="30">
        <v>43</v>
      </c>
      <c r="P993" s="30">
        <v>0</v>
      </c>
      <c r="Q993" s="30">
        <v>1</v>
      </c>
      <c r="R993" s="30">
        <v>0</v>
      </c>
      <c r="S993" s="30">
        <v>0</v>
      </c>
      <c r="T993" s="30">
        <v>0</v>
      </c>
      <c r="U993" s="30">
        <v>2</v>
      </c>
      <c r="V993" s="30">
        <v>118</v>
      </c>
      <c r="W993" s="28" t="s">
        <v>2179</v>
      </c>
      <c r="X993" s="28" t="s">
        <v>80</v>
      </c>
      <c r="Y993" s="28" t="s">
        <v>66</v>
      </c>
      <c r="Z993" s="28" t="s">
        <v>1143</v>
      </c>
      <c r="AA993" s="28" t="s">
        <v>968</v>
      </c>
      <c r="AB993" s="31">
        <v>1</v>
      </c>
      <c r="AC993" s="31">
        <v>0</v>
      </c>
      <c r="AD993" s="32">
        <v>1.93</v>
      </c>
      <c r="AE993" s="32">
        <v>1.93</v>
      </c>
      <c r="AF993" s="12" t="str">
        <f t="shared" si="180"/>
        <v>389674</v>
      </c>
      <c r="AG993" s="13" t="str">
        <f>VLOOKUP(D993,[2]Reference!$Q:$U,4,FALSE)</f>
        <v>Fleet</v>
      </c>
      <c r="AH993" s="13" t="str">
        <f>VLOOKUP(D993,[2]Reference!$Q:$U,5,FALSE)</f>
        <v>LNER</v>
      </c>
      <c r="AI993" s="14">
        <f t="shared" si="181"/>
        <v>1</v>
      </c>
      <c r="AJ993" s="14">
        <f t="shared" si="182"/>
        <v>0</v>
      </c>
      <c r="AK993" s="14">
        <f t="shared" si="183"/>
        <v>1</v>
      </c>
      <c r="AL993" s="15">
        <f t="shared" si="184"/>
        <v>0.92999999999999994</v>
      </c>
      <c r="AM993" s="14">
        <f t="shared" si="185"/>
        <v>43</v>
      </c>
      <c r="AN993" s="16">
        <f t="shared" si="186"/>
        <v>45017</v>
      </c>
      <c r="AO993" s="17">
        <f>VLOOKUP(B993,[2]Reference!D:E,2,1)</f>
        <v>202313</v>
      </c>
      <c r="AP993" s="12" t="str">
        <f t="shared" si="187"/>
        <v>7</v>
      </c>
      <c r="AQ993" s="18">
        <f t="shared" si="188"/>
        <v>1.93</v>
      </c>
      <c r="AR993" s="18">
        <f t="shared" si="189"/>
        <v>1.93</v>
      </c>
      <c r="AS993" s="13" t="str">
        <f>VLOOKUP(D993,[2]Reference!$Q:$U,3,FALSE)</f>
        <v>Azuma</v>
      </c>
      <c r="AT993" s="13" t="str">
        <f>VLOOKUP(D993,[2]Reference!Q:V,6,FALSE)</f>
        <v>Azuma</v>
      </c>
      <c r="AU993" s="13" t="str">
        <f>VLOOKUP(D993,[2]Reference!$Q:$U,2,FALSE)</f>
        <v>Hitachi - Class 800</v>
      </c>
      <c r="AV993" s="19">
        <f t="shared" si="190"/>
        <v>45021</v>
      </c>
      <c r="AW993" s="12" t="str">
        <f>+VLOOKUP(X993,[2]Reference!BN:BO,2,FALSE)</f>
        <v>Fleet</v>
      </c>
      <c r="AX993" s="20" t="str">
        <f t="shared" si="191"/>
        <v>HB</v>
      </c>
      <c r="AY993" s="20" t="str">
        <f>VLOOKUP(AX993,[2]Reference!AH:AI,2,FALSE)</f>
        <v>LNER</v>
      </c>
      <c r="AZ993" s="20" t="str">
        <f>VLOOKUP(D993,[2]Reference!Q:V,6,FALSE)</f>
        <v>Azuma</v>
      </c>
      <c r="BA993" s="20" t="str">
        <f>VLOOKUP(D993,[2]Reference!Q:V,3,FALSE)</f>
        <v>Azuma</v>
      </c>
    </row>
    <row r="994" spans="1:53" ht="13.5" x14ac:dyDescent="0.25">
      <c r="A994" s="28" t="s">
        <v>2180</v>
      </c>
      <c r="B994" s="29">
        <v>45014</v>
      </c>
      <c r="C994" s="28" t="s">
        <v>54</v>
      </c>
      <c r="D994" s="28" t="s">
        <v>92</v>
      </c>
      <c r="E994" s="28" t="s">
        <v>93</v>
      </c>
      <c r="F994" s="28" t="s">
        <v>92</v>
      </c>
      <c r="G994" s="28" t="s">
        <v>129</v>
      </c>
      <c r="H994" s="28" t="s">
        <v>84</v>
      </c>
      <c r="I994" s="28" t="s">
        <v>85</v>
      </c>
      <c r="J994" s="28" t="s">
        <v>86</v>
      </c>
      <c r="K994" s="28" t="s">
        <v>220</v>
      </c>
      <c r="L994" s="28" t="s">
        <v>2181</v>
      </c>
      <c r="M994" s="28" t="s">
        <v>2182</v>
      </c>
      <c r="N994" s="30">
        <v>94</v>
      </c>
      <c r="O994" s="30">
        <v>49</v>
      </c>
      <c r="P994" s="30">
        <v>45</v>
      </c>
      <c r="Q994" s="30">
        <v>1</v>
      </c>
      <c r="R994" s="30">
        <v>1</v>
      </c>
      <c r="S994" s="30">
        <v>0</v>
      </c>
      <c r="T994" s="30">
        <v>0</v>
      </c>
      <c r="U994" s="30">
        <v>10</v>
      </c>
      <c r="V994" s="30">
        <v>184</v>
      </c>
      <c r="W994" s="28" t="s">
        <v>2183</v>
      </c>
      <c r="X994" s="28" t="s">
        <v>80</v>
      </c>
      <c r="Y994" s="28" t="s">
        <v>66</v>
      </c>
      <c r="Z994" s="28" t="s">
        <v>1143</v>
      </c>
      <c r="AA994" s="28" t="s">
        <v>968</v>
      </c>
      <c r="AB994" s="31">
        <v>1</v>
      </c>
      <c r="AC994" s="31">
        <v>1</v>
      </c>
      <c r="AD994" s="32">
        <v>2</v>
      </c>
      <c r="AE994" s="32">
        <v>2.91</v>
      </c>
      <c r="AF994" s="12" t="str">
        <f t="shared" si="180"/>
        <v>390488</v>
      </c>
      <c r="AG994" s="13" t="str">
        <f>VLOOKUP(D994,[2]Reference!$Q:$U,4,FALSE)</f>
        <v>Fleet</v>
      </c>
      <c r="AH994" s="13" t="str">
        <f>VLOOKUP(D994,[2]Reference!$Q:$U,5,FALSE)</f>
        <v>LNER</v>
      </c>
      <c r="AI994" s="14">
        <f t="shared" si="181"/>
        <v>1</v>
      </c>
      <c r="AJ994" s="14">
        <f t="shared" si="182"/>
        <v>0.5</v>
      </c>
      <c r="AK994" s="14">
        <f t="shared" si="183"/>
        <v>1.5</v>
      </c>
      <c r="AL994" s="15">
        <f t="shared" si="184"/>
        <v>0.5</v>
      </c>
      <c r="AM994" s="14">
        <f t="shared" si="185"/>
        <v>94</v>
      </c>
      <c r="AN994" s="16">
        <f t="shared" si="186"/>
        <v>45017</v>
      </c>
      <c r="AO994" s="17">
        <f>VLOOKUP(B994,[2]Reference!D:E,2,1)</f>
        <v>202313</v>
      </c>
      <c r="AP994" s="12" t="str">
        <f t="shared" si="187"/>
        <v>7</v>
      </c>
      <c r="AQ994" s="18">
        <f t="shared" si="188"/>
        <v>2</v>
      </c>
      <c r="AR994" s="18">
        <f t="shared" si="189"/>
        <v>2.91</v>
      </c>
      <c r="AS994" s="13" t="str">
        <f>VLOOKUP(D994,[2]Reference!$Q:$U,3,FALSE)</f>
        <v>Azuma</v>
      </c>
      <c r="AT994" s="13" t="str">
        <f>VLOOKUP(D994,[2]Reference!Q:V,6,FALSE)</f>
        <v>Azuma</v>
      </c>
      <c r="AU994" s="13" t="str">
        <f>VLOOKUP(D994,[2]Reference!$Q:$U,2,FALSE)</f>
        <v>Hitachi - Class 801</v>
      </c>
      <c r="AV994" s="19">
        <f t="shared" si="190"/>
        <v>45021</v>
      </c>
      <c r="AW994" s="12" t="str">
        <f>+VLOOKUP(X994,[2]Reference!BN:BO,2,FALSE)</f>
        <v>Fleet</v>
      </c>
      <c r="AX994" s="20" t="str">
        <f t="shared" si="191"/>
        <v>HB</v>
      </c>
      <c r="AY994" s="20" t="str">
        <f>VLOOKUP(AX994,[2]Reference!AH:AI,2,FALSE)</f>
        <v>LNER</v>
      </c>
      <c r="AZ994" s="20" t="str">
        <f>VLOOKUP(D994,[2]Reference!Q:V,6,FALSE)</f>
        <v>Azuma</v>
      </c>
      <c r="BA994" s="20" t="str">
        <f>VLOOKUP(D994,[2]Reference!Q:V,3,FALSE)</f>
        <v>Azuma</v>
      </c>
    </row>
    <row r="995" spans="1:53" ht="13.5" x14ac:dyDescent="0.25">
      <c r="A995" s="28" t="s">
        <v>2184</v>
      </c>
      <c r="B995" s="29">
        <v>45014</v>
      </c>
      <c r="C995" s="28" t="s">
        <v>54</v>
      </c>
      <c r="D995" s="28" t="s">
        <v>92</v>
      </c>
      <c r="E995" s="28" t="s">
        <v>93</v>
      </c>
      <c r="F995" s="28" t="s">
        <v>92</v>
      </c>
      <c r="G995" s="28" t="s">
        <v>146</v>
      </c>
      <c r="H995" s="28" t="s">
        <v>138</v>
      </c>
      <c r="I995" s="28" t="s">
        <v>1338</v>
      </c>
      <c r="J995" s="28" t="s">
        <v>1339</v>
      </c>
      <c r="K995" s="28" t="s">
        <v>149</v>
      </c>
      <c r="L995" s="28" t="s">
        <v>2185</v>
      </c>
      <c r="M995" s="28" t="s">
        <v>929</v>
      </c>
      <c r="N995" s="30">
        <v>4</v>
      </c>
      <c r="O995" s="30">
        <v>4</v>
      </c>
      <c r="P995" s="30">
        <v>0</v>
      </c>
      <c r="Q995" s="30">
        <v>0</v>
      </c>
      <c r="R995" s="30">
        <v>0</v>
      </c>
      <c r="S995" s="30">
        <v>0</v>
      </c>
      <c r="T995" s="30">
        <v>0</v>
      </c>
      <c r="U995" s="30">
        <v>1</v>
      </c>
      <c r="V995" s="30">
        <v>4</v>
      </c>
      <c r="W995" s="28" t="s">
        <v>2186</v>
      </c>
      <c r="X995" s="28" t="s">
        <v>80</v>
      </c>
      <c r="Y995" s="28" t="s">
        <v>66</v>
      </c>
      <c r="Z995" s="28" t="s">
        <v>1143</v>
      </c>
      <c r="AA995" s="28" t="s">
        <v>968</v>
      </c>
      <c r="AB995" s="31">
        <v>0</v>
      </c>
      <c r="AC995" s="31">
        <v>0</v>
      </c>
      <c r="AD995" s="32">
        <v>0</v>
      </c>
      <c r="AE995" s="32">
        <v>0</v>
      </c>
      <c r="AF995" s="12" t="str">
        <f t="shared" si="180"/>
        <v>390776</v>
      </c>
      <c r="AG995" s="13" t="str">
        <f>VLOOKUP(D995,[2]Reference!$Q:$U,4,FALSE)</f>
        <v>Fleet</v>
      </c>
      <c r="AH995" s="13" t="str">
        <f>VLOOKUP(D995,[2]Reference!$Q:$U,5,FALSE)</f>
        <v>LNER</v>
      </c>
      <c r="AI995" s="14">
        <f t="shared" si="181"/>
        <v>0</v>
      </c>
      <c r="AJ995" s="14">
        <f t="shared" si="182"/>
        <v>0</v>
      </c>
      <c r="AK995" s="14">
        <f t="shared" si="183"/>
        <v>0</v>
      </c>
      <c r="AL995" s="15">
        <f t="shared" si="184"/>
        <v>0</v>
      </c>
      <c r="AM995" s="14">
        <f t="shared" si="185"/>
        <v>4</v>
      </c>
      <c r="AN995" s="16">
        <f t="shared" si="186"/>
        <v>45017</v>
      </c>
      <c r="AO995" s="17">
        <f>VLOOKUP(B995,[2]Reference!D:E,2,1)</f>
        <v>202313</v>
      </c>
      <c r="AP995" s="12" t="str">
        <f t="shared" si="187"/>
        <v>7</v>
      </c>
      <c r="AQ995" s="18">
        <f t="shared" si="188"/>
        <v>0</v>
      </c>
      <c r="AR995" s="18">
        <f t="shared" si="189"/>
        <v>0</v>
      </c>
      <c r="AS995" s="13" t="str">
        <f>VLOOKUP(D995,[2]Reference!$Q:$U,3,FALSE)</f>
        <v>Azuma</v>
      </c>
      <c r="AT995" s="13" t="str">
        <f>VLOOKUP(D995,[2]Reference!Q:V,6,FALSE)</f>
        <v>Azuma</v>
      </c>
      <c r="AU995" s="13" t="str">
        <f>VLOOKUP(D995,[2]Reference!$Q:$U,2,FALSE)</f>
        <v>Hitachi - Class 801</v>
      </c>
      <c r="AV995" s="19">
        <f t="shared" si="190"/>
        <v>45021</v>
      </c>
      <c r="AW995" s="12" t="str">
        <f>+VLOOKUP(X995,[2]Reference!BN:BO,2,FALSE)</f>
        <v>Fleet</v>
      </c>
      <c r="AX995" s="20" t="str">
        <f t="shared" si="191"/>
        <v>HB</v>
      </c>
      <c r="AY995" s="20" t="str">
        <f>VLOOKUP(AX995,[2]Reference!AH:AI,2,FALSE)</f>
        <v>LNER</v>
      </c>
      <c r="AZ995" s="20" t="str">
        <f>VLOOKUP(D995,[2]Reference!Q:V,6,FALSE)</f>
        <v>Azuma</v>
      </c>
      <c r="BA995" s="20" t="str">
        <f>VLOOKUP(D995,[2]Reference!Q:V,3,FALSE)</f>
        <v>Azuma</v>
      </c>
    </row>
    <row r="996" spans="1:53" ht="13.5" x14ac:dyDescent="0.25">
      <c r="A996" s="28" t="s">
        <v>2187</v>
      </c>
      <c r="B996" s="29">
        <v>45016</v>
      </c>
      <c r="C996" s="28" t="s">
        <v>54</v>
      </c>
      <c r="D996" s="28" t="s">
        <v>55</v>
      </c>
      <c r="E996" s="28" t="s">
        <v>56</v>
      </c>
      <c r="F996" s="28" t="s">
        <v>55</v>
      </c>
      <c r="G996" s="28" t="s">
        <v>231</v>
      </c>
      <c r="H996" s="28" t="s">
        <v>84</v>
      </c>
      <c r="I996" s="28" t="s">
        <v>251</v>
      </c>
      <c r="J996" s="28" t="s">
        <v>252</v>
      </c>
      <c r="K996" s="28" t="s">
        <v>709</v>
      </c>
      <c r="L996" s="28" t="s">
        <v>2188</v>
      </c>
      <c r="M996" s="28" t="s">
        <v>1045</v>
      </c>
      <c r="N996" s="30">
        <v>6</v>
      </c>
      <c r="O996" s="30">
        <v>6</v>
      </c>
      <c r="P996" s="30">
        <v>0</v>
      </c>
      <c r="Q996" s="30">
        <v>0</v>
      </c>
      <c r="R996" s="30">
        <v>0</v>
      </c>
      <c r="S996" s="30">
        <v>0</v>
      </c>
      <c r="T996" s="30">
        <v>0</v>
      </c>
      <c r="U996" s="30">
        <v>1</v>
      </c>
      <c r="V996" s="30">
        <v>6</v>
      </c>
      <c r="W996" s="28" t="s">
        <v>2189</v>
      </c>
      <c r="X996" s="28" t="s">
        <v>80</v>
      </c>
      <c r="Y996" s="28" t="s">
        <v>66</v>
      </c>
      <c r="Z996" s="28" t="s">
        <v>1143</v>
      </c>
      <c r="AA996" s="28" t="s">
        <v>968</v>
      </c>
      <c r="AB996" s="31">
        <v>0</v>
      </c>
      <c r="AC996" s="31">
        <v>0</v>
      </c>
      <c r="AD996" s="32">
        <v>0</v>
      </c>
      <c r="AE996" s="32">
        <v>0</v>
      </c>
      <c r="AF996" s="12" t="str">
        <f t="shared" si="180"/>
        <v>394693</v>
      </c>
      <c r="AG996" s="13" t="str">
        <f>VLOOKUP(D996,[2]Reference!$Q:$U,4,FALSE)</f>
        <v>Fleet</v>
      </c>
      <c r="AH996" s="13" t="str">
        <f>VLOOKUP(D996,[2]Reference!$Q:$U,5,FALSE)</f>
        <v>LNER</v>
      </c>
      <c r="AI996" s="14">
        <f t="shared" si="181"/>
        <v>0</v>
      </c>
      <c r="AJ996" s="14">
        <f t="shared" si="182"/>
        <v>0</v>
      </c>
      <c r="AK996" s="14">
        <f t="shared" si="183"/>
        <v>0</v>
      </c>
      <c r="AL996" s="15">
        <f t="shared" si="184"/>
        <v>0</v>
      </c>
      <c r="AM996" s="14">
        <f t="shared" si="185"/>
        <v>6</v>
      </c>
      <c r="AN996" s="16">
        <f t="shared" si="186"/>
        <v>45017</v>
      </c>
      <c r="AO996" s="17">
        <f>VLOOKUP(B996,[2]Reference!D:E,2,1)</f>
        <v>202313</v>
      </c>
      <c r="AP996" s="12" t="str">
        <f t="shared" si="187"/>
        <v>7</v>
      </c>
      <c r="AQ996" s="18">
        <f t="shared" si="188"/>
        <v>0</v>
      </c>
      <c r="AR996" s="18">
        <f t="shared" si="189"/>
        <v>0</v>
      </c>
      <c r="AS996" s="13" t="str">
        <f>VLOOKUP(D996,[2]Reference!$Q:$U,3,FALSE)</f>
        <v>Azuma</v>
      </c>
      <c r="AT996" s="13" t="str">
        <f>VLOOKUP(D996,[2]Reference!Q:V,6,FALSE)</f>
        <v>Azuma</v>
      </c>
      <c r="AU996" s="13" t="str">
        <f>VLOOKUP(D996,[2]Reference!$Q:$U,2,FALSE)</f>
        <v>Hitachi - Class 800</v>
      </c>
      <c r="AV996" s="19">
        <f t="shared" si="190"/>
        <v>45023</v>
      </c>
      <c r="AW996" s="12" t="str">
        <f>+VLOOKUP(X996,[2]Reference!BN:BO,2,FALSE)</f>
        <v>Fleet</v>
      </c>
      <c r="AX996" s="20" t="str">
        <f t="shared" si="191"/>
        <v>HB</v>
      </c>
      <c r="AY996" s="20" t="str">
        <f>VLOOKUP(AX996,[2]Reference!AH:AI,2,FALSE)</f>
        <v>LNER</v>
      </c>
      <c r="AZ996" s="20" t="str">
        <f>VLOOKUP(D996,[2]Reference!Q:V,6,FALSE)</f>
        <v>Azuma</v>
      </c>
      <c r="BA996" s="20" t="str">
        <f>VLOOKUP(D996,[2]Reference!Q:V,3,FALSE)</f>
        <v>Azuma</v>
      </c>
    </row>
    <row r="997" spans="1:53" ht="13.5" x14ac:dyDescent="0.25">
      <c r="A997" s="33" t="s">
        <v>5268</v>
      </c>
      <c r="B997" s="34">
        <v>45017</v>
      </c>
      <c r="C997" s="33" t="s">
        <v>54</v>
      </c>
      <c r="D997" s="33" t="s">
        <v>70</v>
      </c>
      <c r="E997" s="33" t="s">
        <v>71</v>
      </c>
      <c r="F997" s="33" t="s">
        <v>70</v>
      </c>
      <c r="G997" s="33" t="s">
        <v>146</v>
      </c>
      <c r="H997" s="33" t="s">
        <v>84</v>
      </c>
      <c r="I997" s="33" t="s">
        <v>2725</v>
      </c>
      <c r="J997" s="33" t="s">
        <v>2726</v>
      </c>
      <c r="K997" s="33" t="s">
        <v>717</v>
      </c>
      <c r="L997" s="33" t="s">
        <v>5269</v>
      </c>
      <c r="M997" s="33" t="s">
        <v>664</v>
      </c>
      <c r="N997" s="35">
        <v>0</v>
      </c>
      <c r="O997" s="35">
        <v>0</v>
      </c>
      <c r="P997" s="35">
        <v>0</v>
      </c>
      <c r="Q997" s="35">
        <v>2</v>
      </c>
      <c r="R997" s="35">
        <v>0</v>
      </c>
      <c r="S997" s="35">
        <v>0</v>
      </c>
      <c r="T997" s="35">
        <v>0</v>
      </c>
      <c r="U997" s="35">
        <v>2</v>
      </c>
      <c r="V997" s="35">
        <v>120</v>
      </c>
      <c r="W997" s="33" t="s">
        <v>5270</v>
      </c>
      <c r="X997" s="33" t="s">
        <v>80</v>
      </c>
      <c r="Y997" s="33" t="s">
        <v>66</v>
      </c>
      <c r="Z997" s="33" t="s">
        <v>3929</v>
      </c>
      <c r="AA997" s="33" t="s">
        <v>3930</v>
      </c>
      <c r="AB997" s="36">
        <v>2</v>
      </c>
      <c r="AC997" s="36">
        <v>0</v>
      </c>
      <c r="AD997" s="37">
        <v>2</v>
      </c>
      <c r="AE997" s="37">
        <v>2</v>
      </c>
      <c r="AF997" s="12" t="str">
        <f t="shared" si="180"/>
        <v>397388</v>
      </c>
      <c r="AG997" s="13" t="str">
        <f>VLOOKUP(D997,[2]Reference!$Q:$U,4,FALSE)</f>
        <v>Fleet</v>
      </c>
      <c r="AH997" s="13" t="str">
        <f>VLOOKUP(D997,[2]Reference!$Q:$U,5,FALSE)</f>
        <v>LNER</v>
      </c>
      <c r="AI997" s="14">
        <f t="shared" si="181"/>
        <v>2</v>
      </c>
      <c r="AJ997" s="14">
        <f t="shared" si="182"/>
        <v>0</v>
      </c>
      <c r="AK997" s="14">
        <f t="shared" si="183"/>
        <v>2</v>
      </c>
      <c r="AL997" s="15">
        <f t="shared" si="184"/>
        <v>0</v>
      </c>
      <c r="AM997" s="14">
        <f t="shared" si="185"/>
        <v>0</v>
      </c>
      <c r="AN997" s="16">
        <f t="shared" si="186"/>
        <v>45017</v>
      </c>
      <c r="AO997" s="17">
        <f>VLOOKUP(B997,[2]Reference!D:E,2,1)</f>
        <v>202401</v>
      </c>
      <c r="AP997" s="12" t="str">
        <f t="shared" si="187"/>
        <v>7</v>
      </c>
      <c r="AQ997" s="18">
        <f t="shared" si="188"/>
        <v>2</v>
      </c>
      <c r="AR997" s="18">
        <f t="shared" si="189"/>
        <v>2</v>
      </c>
      <c r="AS997" s="13" t="str">
        <f>VLOOKUP(D997,[2]Reference!$Q:$U,3,FALSE)</f>
        <v>IC225</v>
      </c>
      <c r="AT997" s="13" t="str">
        <f>VLOOKUP(D997,[2]Reference!Q:V,6,FALSE)</f>
        <v>IC225</v>
      </c>
      <c r="AU997" s="13" t="str">
        <f>VLOOKUP(D997,[2]Reference!$Q:$U,2,FALSE)</f>
        <v>Cl 91 Loco</v>
      </c>
      <c r="AV997" s="19">
        <f t="shared" si="190"/>
        <v>45024</v>
      </c>
      <c r="AW997" s="12" t="str">
        <f>+VLOOKUP(X997,[2]Reference!BN:BO,2,FALSE)</f>
        <v>Fleet</v>
      </c>
      <c r="AX997" s="20" t="str">
        <f t="shared" si="191"/>
        <v>HB</v>
      </c>
      <c r="AY997" s="20" t="str">
        <f>VLOOKUP(AX997,[2]Reference!AH:AI,2,FALSE)</f>
        <v>LNER</v>
      </c>
      <c r="AZ997" s="20" t="str">
        <f>VLOOKUP(D997,[2]Reference!Q:V,6,FALSE)</f>
        <v>IC225</v>
      </c>
      <c r="BA997" s="20" t="str">
        <f>VLOOKUP(D997,[2]Reference!Q:V,3,FALSE)</f>
        <v>IC225</v>
      </c>
    </row>
    <row r="998" spans="1:53" ht="13.5" x14ac:dyDescent="0.25">
      <c r="A998" s="33" t="s">
        <v>5271</v>
      </c>
      <c r="B998" s="34">
        <v>45017</v>
      </c>
      <c r="C998" s="33" t="s">
        <v>54</v>
      </c>
      <c r="D998" s="33" t="s">
        <v>70</v>
      </c>
      <c r="E998" s="33" t="s">
        <v>71</v>
      </c>
      <c r="F998" s="33" t="s">
        <v>70</v>
      </c>
      <c r="G998" s="33" t="s">
        <v>129</v>
      </c>
      <c r="H998" s="33" t="s">
        <v>138</v>
      </c>
      <c r="I998" s="33" t="s">
        <v>1047</v>
      </c>
      <c r="J998" s="33" t="s">
        <v>1048</v>
      </c>
      <c r="K998" s="33" t="s">
        <v>220</v>
      </c>
      <c r="L998" s="33" t="s">
        <v>3536</v>
      </c>
      <c r="M998" s="33" t="s">
        <v>107</v>
      </c>
      <c r="N998" s="35">
        <v>3</v>
      </c>
      <c r="O998" s="35">
        <v>3</v>
      </c>
      <c r="P998" s="35">
        <v>0</v>
      </c>
      <c r="Q998" s="35">
        <v>0</v>
      </c>
      <c r="R998" s="35">
        <v>0</v>
      </c>
      <c r="S998" s="35">
        <v>0</v>
      </c>
      <c r="T998" s="35">
        <v>0</v>
      </c>
      <c r="U998" s="35">
        <v>1</v>
      </c>
      <c r="V998" s="35">
        <v>3</v>
      </c>
      <c r="W998" s="33" t="s">
        <v>5272</v>
      </c>
      <c r="X998" s="33" t="s">
        <v>80</v>
      </c>
      <c r="Y998" s="33" t="s">
        <v>66</v>
      </c>
      <c r="Z998" s="33" t="s">
        <v>3929</v>
      </c>
      <c r="AA998" s="33" t="s">
        <v>3930</v>
      </c>
      <c r="AB998" s="36">
        <v>0</v>
      </c>
      <c r="AC998" s="36">
        <v>0</v>
      </c>
      <c r="AD998" s="37">
        <v>0</v>
      </c>
      <c r="AE998" s="37">
        <v>0</v>
      </c>
      <c r="AF998" s="12" t="str">
        <f t="shared" si="180"/>
        <v>397538</v>
      </c>
      <c r="AG998" s="13" t="str">
        <f>VLOOKUP(D998,[2]Reference!$Q:$U,4,FALSE)</f>
        <v>Fleet</v>
      </c>
      <c r="AH998" s="13" t="str">
        <f>VLOOKUP(D998,[2]Reference!$Q:$U,5,FALSE)</f>
        <v>LNER</v>
      </c>
      <c r="AI998" s="14">
        <f t="shared" si="181"/>
        <v>0</v>
      </c>
      <c r="AJ998" s="14">
        <f t="shared" si="182"/>
        <v>0</v>
      </c>
      <c r="AK998" s="14">
        <f t="shared" si="183"/>
        <v>0</v>
      </c>
      <c r="AL998" s="15">
        <f t="shared" si="184"/>
        <v>0</v>
      </c>
      <c r="AM998" s="14">
        <f t="shared" si="185"/>
        <v>3</v>
      </c>
      <c r="AN998" s="16">
        <f t="shared" si="186"/>
        <v>45017</v>
      </c>
      <c r="AO998" s="17">
        <f>VLOOKUP(B998,[2]Reference!D:E,2,1)</f>
        <v>202401</v>
      </c>
      <c r="AP998" s="12" t="str">
        <f t="shared" si="187"/>
        <v>7</v>
      </c>
      <c r="AQ998" s="18">
        <f t="shared" si="188"/>
        <v>0</v>
      </c>
      <c r="AR998" s="18">
        <f t="shared" si="189"/>
        <v>0</v>
      </c>
      <c r="AS998" s="13" t="str">
        <f>VLOOKUP(D998,[2]Reference!$Q:$U,3,FALSE)</f>
        <v>IC225</v>
      </c>
      <c r="AT998" s="13" t="str">
        <f>VLOOKUP(D998,[2]Reference!Q:V,6,FALSE)</f>
        <v>IC225</v>
      </c>
      <c r="AU998" s="13" t="str">
        <f>VLOOKUP(D998,[2]Reference!$Q:$U,2,FALSE)</f>
        <v>Cl 91 Loco</v>
      </c>
      <c r="AV998" s="19">
        <f t="shared" si="190"/>
        <v>45024</v>
      </c>
      <c r="AW998" s="12" t="str">
        <f>+VLOOKUP(X998,[2]Reference!BN:BO,2,FALSE)</f>
        <v>Fleet</v>
      </c>
      <c r="AX998" s="20" t="str">
        <f t="shared" si="191"/>
        <v>HB</v>
      </c>
      <c r="AY998" s="20" t="str">
        <f>VLOOKUP(AX998,[2]Reference!AH:AI,2,FALSE)</f>
        <v>LNER</v>
      </c>
      <c r="AZ998" s="20" t="str">
        <f>VLOOKUP(D998,[2]Reference!Q:V,6,FALSE)</f>
        <v>IC225</v>
      </c>
      <c r="BA998" s="20" t="str">
        <f>VLOOKUP(D998,[2]Reference!Q:V,3,FALSE)</f>
        <v>IC225</v>
      </c>
    </row>
    <row r="999" spans="1:53" ht="13.5" x14ac:dyDescent="0.25">
      <c r="A999" s="33" t="s">
        <v>5274</v>
      </c>
      <c r="B999" s="34">
        <v>45018</v>
      </c>
      <c r="C999" s="33" t="s">
        <v>54</v>
      </c>
      <c r="D999" s="33" t="s">
        <v>92</v>
      </c>
      <c r="E999" s="33" t="s">
        <v>93</v>
      </c>
      <c r="F999" s="33" t="s">
        <v>92</v>
      </c>
      <c r="G999" s="33" t="s">
        <v>129</v>
      </c>
      <c r="H999" s="33" t="s">
        <v>95</v>
      </c>
      <c r="I999" s="33" t="s">
        <v>96</v>
      </c>
      <c r="J999" s="33" t="s">
        <v>97</v>
      </c>
      <c r="K999" s="33" t="s">
        <v>179</v>
      </c>
      <c r="L999" s="33" t="s">
        <v>5275</v>
      </c>
      <c r="M999" s="33" t="s">
        <v>571</v>
      </c>
      <c r="N999" s="35">
        <v>3</v>
      </c>
      <c r="O999" s="35">
        <v>3</v>
      </c>
      <c r="P999" s="35">
        <v>0</v>
      </c>
      <c r="Q999" s="35">
        <v>0</v>
      </c>
      <c r="R999" s="35">
        <v>0</v>
      </c>
      <c r="S999" s="35">
        <v>0</v>
      </c>
      <c r="T999" s="35">
        <v>0</v>
      </c>
      <c r="U999" s="35">
        <v>1</v>
      </c>
      <c r="V999" s="35">
        <v>3</v>
      </c>
      <c r="W999" s="33" t="s">
        <v>5276</v>
      </c>
      <c r="X999" s="33" t="s">
        <v>80</v>
      </c>
      <c r="Y999" s="33" t="s">
        <v>66</v>
      </c>
      <c r="Z999" s="33" t="s">
        <v>3929</v>
      </c>
      <c r="AA999" s="33" t="s">
        <v>3930</v>
      </c>
      <c r="AB999" s="36">
        <v>0</v>
      </c>
      <c r="AC999" s="36">
        <v>0</v>
      </c>
      <c r="AD999" s="37">
        <v>0</v>
      </c>
      <c r="AE999" s="37">
        <v>0</v>
      </c>
      <c r="AF999" s="12" t="str">
        <f t="shared" si="180"/>
        <v>399082</v>
      </c>
      <c r="AG999" s="13" t="str">
        <f>VLOOKUP(D999,[2]Reference!$Q:$U,4,FALSE)</f>
        <v>Fleet</v>
      </c>
      <c r="AH999" s="13" t="str">
        <f>VLOOKUP(D999,[2]Reference!$Q:$U,5,FALSE)</f>
        <v>LNER</v>
      </c>
      <c r="AI999" s="14">
        <f t="shared" si="181"/>
        <v>0</v>
      </c>
      <c r="AJ999" s="14">
        <f t="shared" si="182"/>
        <v>0</v>
      </c>
      <c r="AK999" s="14">
        <f t="shared" si="183"/>
        <v>0</v>
      </c>
      <c r="AL999" s="15">
        <f t="shared" si="184"/>
        <v>0</v>
      </c>
      <c r="AM999" s="14">
        <f t="shared" si="185"/>
        <v>3</v>
      </c>
      <c r="AN999" s="16">
        <f t="shared" si="186"/>
        <v>45024</v>
      </c>
      <c r="AO999" s="17">
        <f>VLOOKUP(B999,[2]Reference!D:E,2,1)</f>
        <v>202401</v>
      </c>
      <c r="AP999" s="12" t="str">
        <f t="shared" si="187"/>
        <v>7</v>
      </c>
      <c r="AQ999" s="18">
        <f t="shared" si="188"/>
        <v>0</v>
      </c>
      <c r="AR999" s="18">
        <f t="shared" si="189"/>
        <v>0</v>
      </c>
      <c r="AS999" s="13" t="str">
        <f>VLOOKUP(D999,[2]Reference!$Q:$U,3,FALSE)</f>
        <v>Azuma</v>
      </c>
      <c r="AT999" s="13" t="str">
        <f>VLOOKUP(D999,[2]Reference!Q:V,6,FALSE)</f>
        <v>Azuma</v>
      </c>
      <c r="AU999" s="13" t="str">
        <f>VLOOKUP(D999,[2]Reference!$Q:$U,2,FALSE)</f>
        <v>Hitachi - Class 801</v>
      </c>
      <c r="AV999" s="19">
        <f t="shared" si="190"/>
        <v>45025</v>
      </c>
      <c r="AW999" s="12" t="str">
        <f>+VLOOKUP(X999,[2]Reference!BN:BO,2,FALSE)</f>
        <v>Fleet</v>
      </c>
      <c r="AX999" s="20" t="str">
        <f t="shared" si="191"/>
        <v>HB</v>
      </c>
      <c r="AY999" s="20" t="str">
        <f>VLOOKUP(AX999,[2]Reference!AH:AI,2,FALSE)</f>
        <v>LNER</v>
      </c>
      <c r="AZ999" s="20" t="str">
        <f>VLOOKUP(D999,[2]Reference!Q:V,6,FALSE)</f>
        <v>Azuma</v>
      </c>
      <c r="BA999" s="20" t="str">
        <f>VLOOKUP(D999,[2]Reference!Q:V,3,FALSE)</f>
        <v>Azuma</v>
      </c>
    </row>
    <row r="1000" spans="1:53" ht="13.5" x14ac:dyDescent="0.25">
      <c r="A1000" s="33" t="s">
        <v>5277</v>
      </c>
      <c r="B1000" s="34">
        <v>45019</v>
      </c>
      <c r="C1000" s="33" t="s">
        <v>54</v>
      </c>
      <c r="D1000" s="33" t="s">
        <v>92</v>
      </c>
      <c r="E1000" s="33" t="s">
        <v>93</v>
      </c>
      <c r="F1000" s="33" t="s">
        <v>92</v>
      </c>
      <c r="G1000" s="33" t="s">
        <v>154</v>
      </c>
      <c r="H1000" s="33" t="s">
        <v>327</v>
      </c>
      <c r="I1000" s="33" t="s">
        <v>2666</v>
      </c>
      <c r="J1000" s="33" t="s">
        <v>2667</v>
      </c>
      <c r="K1000" s="33" t="s">
        <v>563</v>
      </c>
      <c r="L1000" s="33" t="s">
        <v>5278</v>
      </c>
      <c r="M1000" s="33" t="s">
        <v>157</v>
      </c>
      <c r="N1000" s="35">
        <v>3</v>
      </c>
      <c r="O1000" s="35">
        <v>3</v>
      </c>
      <c r="P1000" s="35">
        <v>0</v>
      </c>
      <c r="Q1000" s="35">
        <v>0</v>
      </c>
      <c r="R1000" s="35">
        <v>0</v>
      </c>
      <c r="S1000" s="35">
        <v>0</v>
      </c>
      <c r="T1000" s="35">
        <v>0</v>
      </c>
      <c r="U1000" s="35">
        <v>1</v>
      </c>
      <c r="V1000" s="35">
        <v>3</v>
      </c>
      <c r="W1000" s="33" t="s">
        <v>5279</v>
      </c>
      <c r="X1000" s="33" t="s">
        <v>80</v>
      </c>
      <c r="Y1000" s="33" t="s">
        <v>66</v>
      </c>
      <c r="Z1000" s="33" t="s">
        <v>3929</v>
      </c>
      <c r="AA1000" s="33" t="s">
        <v>3930</v>
      </c>
      <c r="AB1000" s="36">
        <v>0</v>
      </c>
      <c r="AC1000" s="36">
        <v>0</v>
      </c>
      <c r="AD1000" s="37">
        <v>0</v>
      </c>
      <c r="AE1000" s="37">
        <v>0</v>
      </c>
      <c r="AF1000" s="12" t="str">
        <f t="shared" si="180"/>
        <v>400629</v>
      </c>
      <c r="AG1000" s="13" t="str">
        <f>VLOOKUP(D1000,[2]Reference!$Q:$U,4,FALSE)</f>
        <v>Fleet</v>
      </c>
      <c r="AH1000" s="13" t="str">
        <f>VLOOKUP(D1000,[2]Reference!$Q:$U,5,FALSE)</f>
        <v>LNER</v>
      </c>
      <c r="AI1000" s="14">
        <f t="shared" si="181"/>
        <v>0</v>
      </c>
      <c r="AJ1000" s="14">
        <f t="shared" si="182"/>
        <v>0</v>
      </c>
      <c r="AK1000" s="14">
        <f t="shared" si="183"/>
        <v>0</v>
      </c>
      <c r="AL1000" s="15">
        <f t="shared" si="184"/>
        <v>0</v>
      </c>
      <c r="AM1000" s="14">
        <f t="shared" si="185"/>
        <v>3</v>
      </c>
      <c r="AN1000" s="16">
        <f t="shared" si="186"/>
        <v>45024</v>
      </c>
      <c r="AO1000" s="17">
        <f>VLOOKUP(B1000,[2]Reference!D:E,2,1)</f>
        <v>202401</v>
      </c>
      <c r="AP1000" s="12" t="str">
        <f t="shared" si="187"/>
        <v>7</v>
      </c>
      <c r="AQ1000" s="18">
        <f t="shared" si="188"/>
        <v>0</v>
      </c>
      <c r="AR1000" s="18">
        <f t="shared" si="189"/>
        <v>0</v>
      </c>
      <c r="AS1000" s="13" t="str">
        <f>VLOOKUP(D1000,[2]Reference!$Q:$U,3,FALSE)</f>
        <v>Azuma</v>
      </c>
      <c r="AT1000" s="13" t="str">
        <f>VLOOKUP(D1000,[2]Reference!Q:V,6,FALSE)</f>
        <v>Azuma</v>
      </c>
      <c r="AU1000" s="13" t="str">
        <f>VLOOKUP(D1000,[2]Reference!$Q:$U,2,FALSE)</f>
        <v>Hitachi - Class 801</v>
      </c>
      <c r="AV1000" s="19">
        <f t="shared" si="190"/>
        <v>45026</v>
      </c>
      <c r="AW1000" s="12" t="str">
        <f>+VLOOKUP(X1000,[2]Reference!BN:BO,2,FALSE)</f>
        <v>Fleet</v>
      </c>
      <c r="AX1000" s="20" t="str">
        <f t="shared" si="191"/>
        <v>HB</v>
      </c>
      <c r="AY1000" s="20" t="str">
        <f>VLOOKUP(AX1000,[2]Reference!AH:AI,2,FALSE)</f>
        <v>LNER</v>
      </c>
      <c r="AZ1000" s="20" t="str">
        <f>VLOOKUP(D1000,[2]Reference!Q:V,6,FALSE)</f>
        <v>Azuma</v>
      </c>
      <c r="BA1000" s="20" t="str">
        <f>VLOOKUP(D1000,[2]Reference!Q:V,3,FALSE)</f>
        <v>Azuma</v>
      </c>
    </row>
    <row r="1001" spans="1:53" ht="13.5" x14ac:dyDescent="0.25">
      <c r="A1001" s="33" t="s">
        <v>5284</v>
      </c>
      <c r="B1001" s="34">
        <v>45020</v>
      </c>
      <c r="C1001" s="33" t="s">
        <v>54</v>
      </c>
      <c r="D1001" s="33" t="s">
        <v>92</v>
      </c>
      <c r="E1001" s="33" t="s">
        <v>93</v>
      </c>
      <c r="F1001" s="33" t="s">
        <v>92</v>
      </c>
      <c r="G1001" s="33" t="s">
        <v>129</v>
      </c>
      <c r="H1001" s="33" t="s">
        <v>339</v>
      </c>
      <c r="I1001" s="33" t="s">
        <v>694</v>
      </c>
      <c r="J1001" s="33" t="s">
        <v>695</v>
      </c>
      <c r="K1001" s="33" t="s">
        <v>130</v>
      </c>
      <c r="L1001" s="33" t="s">
        <v>5285</v>
      </c>
      <c r="M1001" s="33" t="s">
        <v>272</v>
      </c>
      <c r="N1001" s="35">
        <v>3</v>
      </c>
      <c r="O1001" s="35">
        <v>3</v>
      </c>
      <c r="P1001" s="35">
        <v>0</v>
      </c>
      <c r="Q1001" s="35">
        <v>0</v>
      </c>
      <c r="R1001" s="35">
        <v>0</v>
      </c>
      <c r="S1001" s="35">
        <v>0</v>
      </c>
      <c r="T1001" s="35">
        <v>0</v>
      </c>
      <c r="U1001" s="35">
        <v>1</v>
      </c>
      <c r="V1001" s="35">
        <v>3</v>
      </c>
      <c r="W1001" s="33" t="s">
        <v>5286</v>
      </c>
      <c r="X1001" s="33" t="s">
        <v>80</v>
      </c>
      <c r="Y1001" s="33" t="s">
        <v>66</v>
      </c>
      <c r="Z1001" s="33" t="s">
        <v>3929</v>
      </c>
      <c r="AA1001" s="33" t="s">
        <v>3930</v>
      </c>
      <c r="AB1001" s="36">
        <v>0</v>
      </c>
      <c r="AC1001" s="36">
        <v>0</v>
      </c>
      <c r="AD1001" s="37">
        <v>0</v>
      </c>
      <c r="AE1001" s="37">
        <v>0</v>
      </c>
      <c r="AF1001" s="12" t="str">
        <f t="shared" si="180"/>
        <v>403436</v>
      </c>
      <c r="AG1001" s="13" t="str">
        <f>VLOOKUP(D1001,[2]Reference!$Q:$U,4,FALSE)</f>
        <v>Fleet</v>
      </c>
      <c r="AH1001" s="13" t="str">
        <f>VLOOKUP(D1001,[2]Reference!$Q:$U,5,FALSE)</f>
        <v>LNER</v>
      </c>
      <c r="AI1001" s="14">
        <f t="shared" si="181"/>
        <v>0</v>
      </c>
      <c r="AJ1001" s="14">
        <f t="shared" si="182"/>
        <v>0</v>
      </c>
      <c r="AK1001" s="14">
        <f t="shared" si="183"/>
        <v>0</v>
      </c>
      <c r="AL1001" s="15">
        <f t="shared" si="184"/>
        <v>0</v>
      </c>
      <c r="AM1001" s="14">
        <f t="shared" si="185"/>
        <v>3</v>
      </c>
      <c r="AN1001" s="16">
        <f t="shared" si="186"/>
        <v>45024</v>
      </c>
      <c r="AO1001" s="17">
        <f>VLOOKUP(B1001,[2]Reference!D:E,2,1)</f>
        <v>202401</v>
      </c>
      <c r="AP1001" s="12" t="str">
        <f t="shared" si="187"/>
        <v>7</v>
      </c>
      <c r="AQ1001" s="18">
        <f t="shared" si="188"/>
        <v>0</v>
      </c>
      <c r="AR1001" s="18">
        <f t="shared" si="189"/>
        <v>0</v>
      </c>
      <c r="AS1001" s="13" t="str">
        <f>VLOOKUP(D1001,[2]Reference!$Q:$U,3,FALSE)</f>
        <v>Azuma</v>
      </c>
      <c r="AT1001" s="13" t="str">
        <f>VLOOKUP(D1001,[2]Reference!Q:V,6,FALSE)</f>
        <v>Azuma</v>
      </c>
      <c r="AU1001" s="13" t="str">
        <f>VLOOKUP(D1001,[2]Reference!$Q:$U,2,FALSE)</f>
        <v>Hitachi - Class 801</v>
      </c>
      <c r="AV1001" s="19">
        <f t="shared" si="190"/>
        <v>45027</v>
      </c>
      <c r="AW1001" s="12" t="str">
        <f>+VLOOKUP(X1001,[2]Reference!BN:BO,2,FALSE)</f>
        <v>Fleet</v>
      </c>
      <c r="AX1001" s="20" t="str">
        <f t="shared" si="191"/>
        <v>HB</v>
      </c>
      <c r="AY1001" s="20" t="str">
        <f>VLOOKUP(AX1001,[2]Reference!AH:AI,2,FALSE)</f>
        <v>LNER</v>
      </c>
      <c r="AZ1001" s="20" t="str">
        <f>VLOOKUP(D1001,[2]Reference!Q:V,6,FALSE)</f>
        <v>Azuma</v>
      </c>
      <c r="BA1001" s="20" t="str">
        <f>VLOOKUP(D1001,[2]Reference!Q:V,3,FALSE)</f>
        <v>Azuma</v>
      </c>
    </row>
    <row r="1002" spans="1:53" ht="13.5" x14ac:dyDescent="0.25">
      <c r="A1002" s="33" t="s">
        <v>5287</v>
      </c>
      <c r="B1002" s="34">
        <v>45021</v>
      </c>
      <c r="C1002" s="33" t="s">
        <v>54</v>
      </c>
      <c r="D1002" s="33" t="s">
        <v>92</v>
      </c>
      <c r="E1002" s="33" t="s">
        <v>93</v>
      </c>
      <c r="F1002" s="33" t="s">
        <v>92</v>
      </c>
      <c r="G1002" s="33" t="s">
        <v>146</v>
      </c>
      <c r="H1002" s="33" t="s">
        <v>339</v>
      </c>
      <c r="I1002" s="33" t="s">
        <v>694</v>
      </c>
      <c r="J1002" s="33" t="s">
        <v>695</v>
      </c>
      <c r="K1002" s="33" t="s">
        <v>1294</v>
      </c>
      <c r="L1002" s="33" t="s">
        <v>5288</v>
      </c>
      <c r="M1002" s="33" t="s">
        <v>5289</v>
      </c>
      <c r="N1002" s="35">
        <v>132</v>
      </c>
      <c r="O1002" s="35">
        <v>60</v>
      </c>
      <c r="P1002" s="35">
        <v>72</v>
      </c>
      <c r="Q1002" s="35">
        <v>2</v>
      </c>
      <c r="R1002" s="35">
        <v>1</v>
      </c>
      <c r="S1002" s="35">
        <v>0</v>
      </c>
      <c r="T1002" s="35">
        <v>0</v>
      </c>
      <c r="U1002" s="35">
        <v>11</v>
      </c>
      <c r="V1002" s="35">
        <v>282</v>
      </c>
      <c r="W1002" s="33" t="s">
        <v>5286</v>
      </c>
      <c r="X1002" s="33" t="s">
        <v>80</v>
      </c>
      <c r="Y1002" s="33" t="s">
        <v>66</v>
      </c>
      <c r="Z1002" s="33" t="s">
        <v>3929</v>
      </c>
      <c r="AA1002" s="33" t="s">
        <v>3930</v>
      </c>
      <c r="AB1002" s="36">
        <v>2</v>
      </c>
      <c r="AC1002" s="36">
        <v>1</v>
      </c>
      <c r="AD1002" s="37">
        <v>3</v>
      </c>
      <c r="AE1002" s="37">
        <v>5</v>
      </c>
      <c r="AF1002" s="12" t="str">
        <f t="shared" si="180"/>
        <v>406508</v>
      </c>
      <c r="AG1002" s="13" t="str">
        <f>VLOOKUP(D1002,[2]Reference!$Q:$U,4,FALSE)</f>
        <v>Fleet</v>
      </c>
      <c r="AH1002" s="13" t="str">
        <f>VLOOKUP(D1002,[2]Reference!$Q:$U,5,FALSE)</f>
        <v>LNER</v>
      </c>
      <c r="AI1002" s="14">
        <f t="shared" si="181"/>
        <v>2</v>
      </c>
      <c r="AJ1002" s="14">
        <f t="shared" si="182"/>
        <v>0.5</v>
      </c>
      <c r="AK1002" s="14">
        <f t="shared" si="183"/>
        <v>2.5</v>
      </c>
      <c r="AL1002" s="15">
        <f t="shared" si="184"/>
        <v>0.5</v>
      </c>
      <c r="AM1002" s="14">
        <f t="shared" si="185"/>
        <v>132</v>
      </c>
      <c r="AN1002" s="16">
        <f t="shared" si="186"/>
        <v>45024</v>
      </c>
      <c r="AO1002" s="17">
        <f>VLOOKUP(B1002,[2]Reference!D:E,2,1)</f>
        <v>202401</v>
      </c>
      <c r="AP1002" s="12" t="str">
        <f t="shared" si="187"/>
        <v>7</v>
      </c>
      <c r="AQ1002" s="18">
        <f t="shared" si="188"/>
        <v>3</v>
      </c>
      <c r="AR1002" s="18">
        <f t="shared" si="189"/>
        <v>5</v>
      </c>
      <c r="AS1002" s="13" t="str">
        <f>VLOOKUP(D1002,[2]Reference!$Q:$U,3,FALSE)</f>
        <v>Azuma</v>
      </c>
      <c r="AT1002" s="13" t="str">
        <f>VLOOKUP(D1002,[2]Reference!Q:V,6,FALSE)</f>
        <v>Azuma</v>
      </c>
      <c r="AU1002" s="13" t="str">
        <f>VLOOKUP(D1002,[2]Reference!$Q:$U,2,FALSE)</f>
        <v>Hitachi - Class 801</v>
      </c>
      <c r="AV1002" s="19">
        <f t="shared" si="190"/>
        <v>45028</v>
      </c>
      <c r="AW1002" s="12" t="str">
        <f>+VLOOKUP(X1002,[2]Reference!BN:BO,2,FALSE)</f>
        <v>Fleet</v>
      </c>
      <c r="AX1002" s="20" t="str">
        <f t="shared" si="191"/>
        <v>HB</v>
      </c>
      <c r="AY1002" s="20" t="str">
        <f>VLOOKUP(AX1002,[2]Reference!AH:AI,2,FALSE)</f>
        <v>LNER</v>
      </c>
      <c r="AZ1002" s="20" t="str">
        <f>VLOOKUP(D1002,[2]Reference!Q:V,6,FALSE)</f>
        <v>Azuma</v>
      </c>
      <c r="BA1002" s="20" t="str">
        <f>VLOOKUP(D1002,[2]Reference!Q:V,3,FALSE)</f>
        <v>Azuma</v>
      </c>
    </row>
    <row r="1003" spans="1:53" ht="13.5" x14ac:dyDescent="0.25">
      <c r="A1003" s="33" t="s">
        <v>5290</v>
      </c>
      <c r="B1003" s="34">
        <v>45022</v>
      </c>
      <c r="C1003" s="33" t="s">
        <v>54</v>
      </c>
      <c r="D1003" s="33" t="s">
        <v>70</v>
      </c>
      <c r="E1003" s="33" t="s">
        <v>71</v>
      </c>
      <c r="F1003" s="33" t="s">
        <v>70</v>
      </c>
      <c r="G1003" s="33" t="s">
        <v>146</v>
      </c>
      <c r="H1003" s="33" t="s">
        <v>237</v>
      </c>
      <c r="I1003" s="33" t="s">
        <v>238</v>
      </c>
      <c r="J1003" s="33" t="s">
        <v>239</v>
      </c>
      <c r="K1003" s="33" t="s">
        <v>201</v>
      </c>
      <c r="L1003" s="33" t="s">
        <v>5291</v>
      </c>
      <c r="M1003" s="33" t="s">
        <v>185</v>
      </c>
      <c r="N1003" s="35">
        <v>15</v>
      </c>
      <c r="O1003" s="35">
        <v>8</v>
      </c>
      <c r="P1003" s="35">
        <v>7</v>
      </c>
      <c r="Q1003" s="35">
        <v>0</v>
      </c>
      <c r="R1003" s="35">
        <v>0</v>
      </c>
      <c r="S1003" s="35">
        <v>0</v>
      </c>
      <c r="T1003" s="35">
        <v>0</v>
      </c>
      <c r="U1003" s="35">
        <v>4</v>
      </c>
      <c r="V1003" s="35">
        <v>15</v>
      </c>
      <c r="W1003" s="33" t="s">
        <v>5292</v>
      </c>
      <c r="X1003" s="33" t="s">
        <v>80</v>
      </c>
      <c r="Y1003" s="33" t="s">
        <v>66</v>
      </c>
      <c r="Z1003" s="33" t="s">
        <v>3929</v>
      </c>
      <c r="AA1003" s="33" t="s">
        <v>3930</v>
      </c>
      <c r="AB1003" s="36">
        <v>0</v>
      </c>
      <c r="AC1003" s="36">
        <v>0</v>
      </c>
      <c r="AD1003" s="37">
        <v>0</v>
      </c>
      <c r="AE1003" s="37">
        <v>0</v>
      </c>
      <c r="AF1003" s="12" t="str">
        <f t="shared" si="180"/>
        <v>409163</v>
      </c>
      <c r="AG1003" s="13" t="str">
        <f>VLOOKUP(D1003,[2]Reference!$Q:$U,4,FALSE)</f>
        <v>Fleet</v>
      </c>
      <c r="AH1003" s="13" t="str">
        <f>VLOOKUP(D1003,[2]Reference!$Q:$U,5,FALSE)</f>
        <v>LNER</v>
      </c>
      <c r="AI1003" s="14">
        <f t="shared" si="181"/>
        <v>0</v>
      </c>
      <c r="AJ1003" s="14">
        <f t="shared" si="182"/>
        <v>0</v>
      </c>
      <c r="AK1003" s="14">
        <f t="shared" si="183"/>
        <v>0</v>
      </c>
      <c r="AL1003" s="15">
        <f t="shared" si="184"/>
        <v>0</v>
      </c>
      <c r="AM1003" s="14">
        <f t="shared" si="185"/>
        <v>15</v>
      </c>
      <c r="AN1003" s="16">
        <f t="shared" si="186"/>
        <v>45024</v>
      </c>
      <c r="AO1003" s="17">
        <f>VLOOKUP(B1003,[2]Reference!D:E,2,1)</f>
        <v>202401</v>
      </c>
      <c r="AP1003" s="12" t="str">
        <f t="shared" si="187"/>
        <v>7</v>
      </c>
      <c r="AQ1003" s="18">
        <f t="shared" si="188"/>
        <v>0</v>
      </c>
      <c r="AR1003" s="18">
        <f t="shared" si="189"/>
        <v>0</v>
      </c>
      <c r="AS1003" s="13" t="str">
        <f>VLOOKUP(D1003,[2]Reference!$Q:$U,3,FALSE)</f>
        <v>IC225</v>
      </c>
      <c r="AT1003" s="13" t="str">
        <f>VLOOKUP(D1003,[2]Reference!Q:V,6,FALSE)</f>
        <v>IC225</v>
      </c>
      <c r="AU1003" s="13" t="str">
        <f>VLOOKUP(D1003,[2]Reference!$Q:$U,2,FALSE)</f>
        <v>Cl 91 Loco</v>
      </c>
      <c r="AV1003" s="19">
        <f t="shared" si="190"/>
        <v>45029</v>
      </c>
      <c r="AW1003" s="12" t="str">
        <f>+VLOOKUP(X1003,[2]Reference!BN:BO,2,FALSE)</f>
        <v>Fleet</v>
      </c>
      <c r="AX1003" s="20" t="str">
        <f t="shared" si="191"/>
        <v>HB</v>
      </c>
      <c r="AY1003" s="20" t="str">
        <f>VLOOKUP(AX1003,[2]Reference!AH:AI,2,FALSE)</f>
        <v>LNER</v>
      </c>
      <c r="AZ1003" s="20" t="str">
        <f>VLOOKUP(D1003,[2]Reference!Q:V,6,FALSE)</f>
        <v>IC225</v>
      </c>
      <c r="BA1003" s="20" t="str">
        <f>VLOOKUP(D1003,[2]Reference!Q:V,3,FALSE)</f>
        <v>IC225</v>
      </c>
    </row>
    <row r="1004" spans="1:53" ht="13.5" x14ac:dyDescent="0.25">
      <c r="A1004" s="33" t="s">
        <v>5293</v>
      </c>
      <c r="B1004" s="34">
        <v>45023</v>
      </c>
      <c r="C1004" s="33" t="s">
        <v>54</v>
      </c>
      <c r="D1004" s="33" t="s">
        <v>70</v>
      </c>
      <c r="E1004" s="33" t="s">
        <v>71</v>
      </c>
      <c r="F1004" s="33" t="s">
        <v>70</v>
      </c>
      <c r="G1004" s="33" t="s">
        <v>146</v>
      </c>
      <c r="H1004" s="33" t="s">
        <v>237</v>
      </c>
      <c r="I1004" s="33" t="s">
        <v>416</v>
      </c>
      <c r="J1004" s="33" t="s">
        <v>417</v>
      </c>
      <c r="K1004" s="33" t="s">
        <v>201</v>
      </c>
      <c r="L1004" s="33" t="s">
        <v>5294</v>
      </c>
      <c r="M1004" s="33" t="s">
        <v>185</v>
      </c>
      <c r="N1004" s="35">
        <v>13</v>
      </c>
      <c r="O1004" s="35">
        <v>10</v>
      </c>
      <c r="P1004" s="35">
        <v>3</v>
      </c>
      <c r="Q1004" s="35">
        <v>0</v>
      </c>
      <c r="R1004" s="35">
        <v>0</v>
      </c>
      <c r="S1004" s="35">
        <v>0</v>
      </c>
      <c r="T1004" s="35">
        <v>0</v>
      </c>
      <c r="U1004" s="35">
        <v>2</v>
      </c>
      <c r="V1004" s="35">
        <v>13</v>
      </c>
      <c r="W1004" s="33" t="s">
        <v>5295</v>
      </c>
      <c r="X1004" s="33" t="s">
        <v>80</v>
      </c>
      <c r="Y1004" s="33" t="s">
        <v>66</v>
      </c>
      <c r="Z1004" s="33" t="s">
        <v>3929</v>
      </c>
      <c r="AA1004" s="33" t="s">
        <v>3930</v>
      </c>
      <c r="AB1004" s="36">
        <v>0</v>
      </c>
      <c r="AC1004" s="36">
        <v>0</v>
      </c>
      <c r="AD1004" s="37">
        <v>0.2</v>
      </c>
      <c r="AE1004" s="37">
        <v>0.2</v>
      </c>
      <c r="AF1004" s="12" t="str">
        <f t="shared" si="180"/>
        <v>412290</v>
      </c>
      <c r="AG1004" s="13" t="str">
        <f>VLOOKUP(D1004,[2]Reference!$Q:$U,4,FALSE)</f>
        <v>Fleet</v>
      </c>
      <c r="AH1004" s="13" t="str">
        <f>VLOOKUP(D1004,[2]Reference!$Q:$U,5,FALSE)</f>
        <v>LNER</v>
      </c>
      <c r="AI1004" s="14">
        <f t="shared" si="181"/>
        <v>0</v>
      </c>
      <c r="AJ1004" s="14">
        <f t="shared" si="182"/>
        <v>0</v>
      </c>
      <c r="AK1004" s="14">
        <f t="shared" si="183"/>
        <v>0</v>
      </c>
      <c r="AL1004" s="15">
        <f t="shared" si="184"/>
        <v>0.2</v>
      </c>
      <c r="AM1004" s="14">
        <f t="shared" si="185"/>
        <v>13</v>
      </c>
      <c r="AN1004" s="16">
        <f t="shared" si="186"/>
        <v>45024</v>
      </c>
      <c r="AO1004" s="17">
        <f>VLOOKUP(B1004,[2]Reference!D:E,2,1)</f>
        <v>202401</v>
      </c>
      <c r="AP1004" s="12" t="str">
        <f t="shared" si="187"/>
        <v>7</v>
      </c>
      <c r="AQ1004" s="18">
        <f t="shared" si="188"/>
        <v>0.2</v>
      </c>
      <c r="AR1004" s="18">
        <f t="shared" si="189"/>
        <v>0.2</v>
      </c>
      <c r="AS1004" s="13" t="str">
        <f>VLOOKUP(D1004,[2]Reference!$Q:$U,3,FALSE)</f>
        <v>IC225</v>
      </c>
      <c r="AT1004" s="13" t="str">
        <f>VLOOKUP(D1004,[2]Reference!Q:V,6,FALSE)</f>
        <v>IC225</v>
      </c>
      <c r="AU1004" s="13" t="str">
        <f>VLOOKUP(D1004,[2]Reference!$Q:$U,2,FALSE)</f>
        <v>Cl 91 Loco</v>
      </c>
      <c r="AV1004" s="19">
        <f t="shared" si="190"/>
        <v>45030</v>
      </c>
      <c r="AW1004" s="12" t="str">
        <f>+VLOOKUP(X1004,[2]Reference!BN:BO,2,FALSE)</f>
        <v>Fleet</v>
      </c>
      <c r="AX1004" s="20" t="str">
        <f t="shared" si="191"/>
        <v>HB</v>
      </c>
      <c r="AY1004" s="20" t="str">
        <f>VLOOKUP(AX1004,[2]Reference!AH:AI,2,FALSE)</f>
        <v>LNER</v>
      </c>
      <c r="AZ1004" s="20" t="str">
        <f>VLOOKUP(D1004,[2]Reference!Q:V,6,FALSE)</f>
        <v>IC225</v>
      </c>
      <c r="BA1004" s="20" t="str">
        <f>VLOOKUP(D1004,[2]Reference!Q:V,3,FALSE)</f>
        <v>IC225</v>
      </c>
    </row>
    <row r="1005" spans="1:53" ht="13.5" x14ac:dyDescent="0.25">
      <c r="A1005" s="33" t="s">
        <v>5296</v>
      </c>
      <c r="B1005" s="34">
        <v>45023</v>
      </c>
      <c r="C1005" s="33" t="s">
        <v>54</v>
      </c>
      <c r="D1005" s="33" t="s">
        <v>300</v>
      </c>
      <c r="E1005" s="33" t="s">
        <v>301</v>
      </c>
      <c r="F1005" s="33" t="s">
        <v>300</v>
      </c>
      <c r="G1005" s="33" t="s">
        <v>129</v>
      </c>
      <c r="H1005" s="33" t="s">
        <v>198</v>
      </c>
      <c r="I1005" s="33" t="s">
        <v>209</v>
      </c>
      <c r="J1005" s="33" t="s">
        <v>210</v>
      </c>
      <c r="K1005" s="33" t="s">
        <v>816</v>
      </c>
      <c r="L1005" s="33" t="s">
        <v>5297</v>
      </c>
      <c r="M1005" s="33" t="s">
        <v>1099</v>
      </c>
      <c r="N1005" s="35">
        <v>0</v>
      </c>
      <c r="O1005" s="35">
        <v>0</v>
      </c>
      <c r="P1005" s="35">
        <v>0</v>
      </c>
      <c r="Q1005" s="35">
        <v>0</v>
      </c>
      <c r="R1005" s="35">
        <v>1</v>
      </c>
      <c r="S1005" s="35">
        <v>0</v>
      </c>
      <c r="T1005" s="35">
        <v>0</v>
      </c>
      <c r="U1005" s="35">
        <v>1</v>
      </c>
      <c r="V1005" s="35">
        <v>6</v>
      </c>
      <c r="W1005" s="33" t="s">
        <v>5298</v>
      </c>
      <c r="X1005" s="33" t="s">
        <v>119</v>
      </c>
      <c r="Y1005" s="33" t="s">
        <v>66</v>
      </c>
      <c r="Z1005" s="33" t="s">
        <v>3929</v>
      </c>
      <c r="AA1005" s="33" t="s">
        <v>3930</v>
      </c>
      <c r="AB1005" s="36">
        <v>0</v>
      </c>
      <c r="AC1005" s="36">
        <v>1</v>
      </c>
      <c r="AD1005" s="37">
        <v>1</v>
      </c>
      <c r="AE1005" s="37">
        <v>1</v>
      </c>
      <c r="AF1005" s="12" t="str">
        <f t="shared" si="180"/>
        <v>412901</v>
      </c>
      <c r="AG1005" s="13" t="str">
        <f>VLOOKUP(D1005,[2]Reference!$Q:$U,4,FALSE)</f>
        <v>Fleet</v>
      </c>
      <c r="AH1005" s="13" t="str">
        <f>VLOOKUP(D1005,[2]Reference!$Q:$U,5,FALSE)</f>
        <v>LNER</v>
      </c>
      <c r="AI1005" s="14">
        <f t="shared" si="181"/>
        <v>0</v>
      </c>
      <c r="AJ1005" s="14">
        <f t="shared" si="182"/>
        <v>0.5</v>
      </c>
      <c r="AK1005" s="14">
        <f t="shared" si="183"/>
        <v>0.5</v>
      </c>
      <c r="AL1005" s="15">
        <f t="shared" si="184"/>
        <v>0.5</v>
      </c>
      <c r="AM1005" s="14">
        <f t="shared" si="185"/>
        <v>0</v>
      </c>
      <c r="AN1005" s="16">
        <f t="shared" si="186"/>
        <v>45024</v>
      </c>
      <c r="AO1005" s="17">
        <f>VLOOKUP(B1005,[2]Reference!D:E,2,1)</f>
        <v>202401</v>
      </c>
      <c r="AP1005" s="12" t="str">
        <f t="shared" si="187"/>
        <v>7</v>
      </c>
      <c r="AQ1005" s="18">
        <f t="shared" si="188"/>
        <v>1</v>
      </c>
      <c r="AR1005" s="18">
        <f t="shared" si="189"/>
        <v>1</v>
      </c>
      <c r="AS1005" s="13" t="str">
        <f>VLOOKUP(D1005,[2]Reference!$Q:$U,3,FALSE)</f>
        <v>Other</v>
      </c>
      <c r="AT1005" s="13" t="str">
        <f>VLOOKUP(D1005,[2]Reference!Q:V,6,FALSE)</f>
        <v>Other</v>
      </c>
      <c r="AU1005" s="13" t="str">
        <f>VLOOKUP(D1005,[2]Reference!$Q:$U,2,FALSE)</f>
        <v>Hitachi - Control</v>
      </c>
      <c r="AV1005" s="19">
        <f t="shared" si="190"/>
        <v>45030</v>
      </c>
      <c r="AW1005" s="12" t="str">
        <f>+VLOOKUP(X1005,[2]Reference!BN:BO,2,FALSE)</f>
        <v>Depot</v>
      </c>
      <c r="AX1005" s="20" t="str">
        <f t="shared" si="191"/>
        <v>HB</v>
      </c>
      <c r="AY1005" s="20" t="str">
        <f>VLOOKUP(AX1005,[2]Reference!AH:AI,2,FALSE)</f>
        <v>LNER</v>
      </c>
      <c r="AZ1005" s="20" t="str">
        <f>VLOOKUP(D1005,[2]Reference!Q:V,6,FALSE)</f>
        <v>Other</v>
      </c>
      <c r="BA1005" s="20" t="str">
        <f>VLOOKUP(D1005,[2]Reference!Q:V,3,FALSE)</f>
        <v>Other</v>
      </c>
    </row>
    <row r="1006" spans="1:53" ht="13.5" x14ac:dyDescent="0.25">
      <c r="A1006" s="33" t="s">
        <v>5300</v>
      </c>
      <c r="B1006" s="34">
        <v>45024</v>
      </c>
      <c r="C1006" s="33" t="s">
        <v>54</v>
      </c>
      <c r="D1006" s="33" t="s">
        <v>536</v>
      </c>
      <c r="E1006" s="33" t="s">
        <v>537</v>
      </c>
      <c r="F1006" s="33" t="s">
        <v>536</v>
      </c>
      <c r="G1006" s="33" t="s">
        <v>129</v>
      </c>
      <c r="H1006" s="33" t="s">
        <v>138</v>
      </c>
      <c r="I1006" s="33" t="s">
        <v>395</v>
      </c>
      <c r="J1006" s="33" t="s">
        <v>396</v>
      </c>
      <c r="K1006" s="33" t="s">
        <v>172</v>
      </c>
      <c r="L1006" s="33" t="s">
        <v>5301</v>
      </c>
      <c r="M1006" s="33" t="s">
        <v>664</v>
      </c>
      <c r="N1006" s="35">
        <v>34</v>
      </c>
      <c r="O1006" s="35">
        <v>30</v>
      </c>
      <c r="P1006" s="35">
        <v>4</v>
      </c>
      <c r="Q1006" s="35">
        <v>3</v>
      </c>
      <c r="R1006" s="35">
        <v>1</v>
      </c>
      <c r="S1006" s="35">
        <v>0</v>
      </c>
      <c r="T1006" s="35">
        <v>0</v>
      </c>
      <c r="U1006" s="35">
        <v>5</v>
      </c>
      <c r="V1006" s="35">
        <v>289</v>
      </c>
      <c r="W1006" s="33" t="s">
        <v>5302</v>
      </c>
      <c r="X1006" s="33" t="s">
        <v>80</v>
      </c>
      <c r="Y1006" s="33" t="s">
        <v>66</v>
      </c>
      <c r="Z1006" s="33" t="s">
        <v>3929</v>
      </c>
      <c r="AA1006" s="33" t="s">
        <v>3930</v>
      </c>
      <c r="AB1006" s="36">
        <v>4</v>
      </c>
      <c r="AC1006" s="36">
        <v>0</v>
      </c>
      <c r="AD1006" s="37">
        <v>4</v>
      </c>
      <c r="AE1006" s="37">
        <v>4</v>
      </c>
      <c r="AF1006" s="12" t="str">
        <f t="shared" si="180"/>
        <v>413683</v>
      </c>
      <c r="AG1006" s="13" t="str">
        <f>VLOOKUP(D1006,[2]Reference!$Q:$U,4,FALSE)</f>
        <v>Fleet</v>
      </c>
      <c r="AH1006" s="13" t="str">
        <f>VLOOKUP(D1006,[2]Reference!$Q:$U,5,FALSE)</f>
        <v>LNER</v>
      </c>
      <c r="AI1006" s="14">
        <f t="shared" si="181"/>
        <v>4</v>
      </c>
      <c r="AJ1006" s="14">
        <f t="shared" si="182"/>
        <v>0</v>
      </c>
      <c r="AK1006" s="14">
        <f t="shared" si="183"/>
        <v>4</v>
      </c>
      <c r="AL1006" s="15">
        <f t="shared" si="184"/>
        <v>0</v>
      </c>
      <c r="AM1006" s="14">
        <f t="shared" si="185"/>
        <v>34</v>
      </c>
      <c r="AN1006" s="16">
        <f t="shared" si="186"/>
        <v>45024</v>
      </c>
      <c r="AO1006" s="17">
        <f>VLOOKUP(B1006,[2]Reference!D:E,2,1)</f>
        <v>202401</v>
      </c>
      <c r="AP1006" s="12" t="str">
        <f t="shared" si="187"/>
        <v>7</v>
      </c>
      <c r="AQ1006" s="18">
        <f t="shared" si="188"/>
        <v>4</v>
      </c>
      <c r="AR1006" s="18">
        <f t="shared" si="189"/>
        <v>4</v>
      </c>
      <c r="AS1006" s="13" t="str">
        <f>VLOOKUP(D1006,[2]Reference!$Q:$U,3,FALSE)</f>
        <v>IC225</v>
      </c>
      <c r="AT1006" s="13" t="str">
        <f>VLOOKUP(D1006,[2]Reference!Q:V,6,FALSE)</f>
        <v>IC225</v>
      </c>
      <c r="AU1006" s="13" t="str">
        <f>VLOOKUP(D1006,[2]Reference!$Q:$U,2,FALSE)</f>
        <v>MK4 DVT</v>
      </c>
      <c r="AV1006" s="19">
        <f t="shared" si="190"/>
        <v>45031</v>
      </c>
      <c r="AW1006" s="12" t="str">
        <f>+VLOOKUP(X1006,[2]Reference!BN:BO,2,FALSE)</f>
        <v>Fleet</v>
      </c>
      <c r="AX1006" s="20" t="str">
        <f t="shared" si="191"/>
        <v>HB</v>
      </c>
      <c r="AY1006" s="20" t="str">
        <f>VLOOKUP(AX1006,[2]Reference!AH:AI,2,FALSE)</f>
        <v>LNER</v>
      </c>
      <c r="AZ1006" s="20" t="str">
        <f>VLOOKUP(D1006,[2]Reference!Q:V,6,FALSE)</f>
        <v>IC225</v>
      </c>
      <c r="BA1006" s="20" t="str">
        <f>VLOOKUP(D1006,[2]Reference!Q:V,3,FALSE)</f>
        <v>IC225</v>
      </c>
    </row>
    <row r="1007" spans="1:53" ht="13.5" x14ac:dyDescent="0.25">
      <c r="A1007" s="33" t="s">
        <v>5303</v>
      </c>
      <c r="B1007" s="34">
        <v>45024</v>
      </c>
      <c r="C1007" s="33" t="s">
        <v>54</v>
      </c>
      <c r="D1007" s="33" t="s">
        <v>578</v>
      </c>
      <c r="E1007" s="33" t="s">
        <v>579</v>
      </c>
      <c r="F1007" s="33" t="s">
        <v>578</v>
      </c>
      <c r="G1007" s="33" t="s">
        <v>146</v>
      </c>
      <c r="H1007" s="33" t="s">
        <v>112</v>
      </c>
      <c r="I1007" s="33" t="s">
        <v>285</v>
      </c>
      <c r="J1007" s="33" t="s">
        <v>286</v>
      </c>
      <c r="K1007" s="33" t="s">
        <v>757</v>
      </c>
      <c r="L1007" s="33" t="s">
        <v>5304</v>
      </c>
      <c r="M1007" s="33" t="s">
        <v>3236</v>
      </c>
      <c r="N1007" s="35">
        <v>4</v>
      </c>
      <c r="O1007" s="35">
        <v>0</v>
      </c>
      <c r="P1007" s="35">
        <v>4</v>
      </c>
      <c r="Q1007" s="35">
        <v>0</v>
      </c>
      <c r="R1007" s="35">
        <v>0</v>
      </c>
      <c r="S1007" s="35">
        <v>0</v>
      </c>
      <c r="T1007" s="35">
        <v>0</v>
      </c>
      <c r="U1007" s="35">
        <v>1</v>
      </c>
      <c r="V1007" s="35">
        <v>4</v>
      </c>
      <c r="W1007" s="33" t="s">
        <v>5305</v>
      </c>
      <c r="X1007" s="33" t="s">
        <v>119</v>
      </c>
      <c r="Y1007" s="33" t="s">
        <v>66</v>
      </c>
      <c r="Z1007" s="33" t="s">
        <v>3929</v>
      </c>
      <c r="AA1007" s="33" t="s">
        <v>3930</v>
      </c>
      <c r="AB1007" s="36">
        <v>0</v>
      </c>
      <c r="AC1007" s="36">
        <v>0</v>
      </c>
      <c r="AD1007" s="37">
        <v>0</v>
      </c>
      <c r="AE1007" s="37">
        <v>0</v>
      </c>
      <c r="AF1007" s="12" t="str">
        <f t="shared" si="180"/>
        <v>414044</v>
      </c>
      <c r="AG1007" s="13" t="str">
        <f>VLOOKUP(D1007,[2]Reference!$Q:$U,4,FALSE)</f>
        <v>Fleet</v>
      </c>
      <c r="AH1007" s="13" t="str">
        <f>VLOOKUP(D1007,[2]Reference!$Q:$U,5,FALSE)</f>
        <v>LNER</v>
      </c>
      <c r="AI1007" s="14">
        <f t="shared" si="181"/>
        <v>0</v>
      </c>
      <c r="AJ1007" s="14">
        <f t="shared" si="182"/>
        <v>0</v>
      </c>
      <c r="AK1007" s="14">
        <f t="shared" si="183"/>
        <v>0</v>
      </c>
      <c r="AL1007" s="15">
        <f t="shared" si="184"/>
        <v>0</v>
      </c>
      <c r="AM1007" s="14">
        <f t="shared" si="185"/>
        <v>4</v>
      </c>
      <c r="AN1007" s="16">
        <f t="shared" si="186"/>
        <v>45024</v>
      </c>
      <c r="AO1007" s="17">
        <f>VLOOKUP(B1007,[2]Reference!D:E,2,1)</f>
        <v>202401</v>
      </c>
      <c r="AP1007" s="12" t="str">
        <f t="shared" si="187"/>
        <v>7</v>
      </c>
      <c r="AQ1007" s="18">
        <f t="shared" si="188"/>
        <v>0</v>
      </c>
      <c r="AR1007" s="18">
        <f t="shared" si="189"/>
        <v>0</v>
      </c>
      <c r="AS1007" s="13" t="str">
        <f>VLOOKUP(D1007,[2]Reference!$Q:$U,3,FALSE)</f>
        <v>Azuma</v>
      </c>
      <c r="AT1007" s="13" t="str">
        <f>VLOOKUP(D1007,[2]Reference!Q:V,6,FALSE)</f>
        <v>Depot</v>
      </c>
      <c r="AU1007" s="13" t="str">
        <f>VLOOKUP(D1007,[2]Reference!$Q:$U,2,FALSE)</f>
        <v>Bounds Green</v>
      </c>
      <c r="AV1007" s="19">
        <f t="shared" si="190"/>
        <v>45031</v>
      </c>
      <c r="AW1007" s="12" t="str">
        <f>+VLOOKUP(X1007,[2]Reference!BN:BO,2,FALSE)</f>
        <v>Depot</v>
      </c>
      <c r="AX1007" s="20" t="str">
        <f t="shared" si="191"/>
        <v>HB</v>
      </c>
      <c r="AY1007" s="20" t="str">
        <f>VLOOKUP(AX1007,[2]Reference!AH:AI,2,FALSE)</f>
        <v>LNER</v>
      </c>
      <c r="AZ1007" s="20" t="str">
        <f>VLOOKUP(D1007,[2]Reference!Q:V,6,FALSE)</f>
        <v>Depot</v>
      </c>
      <c r="BA1007" s="20" t="str">
        <f>VLOOKUP(D1007,[2]Reference!Q:V,3,FALSE)</f>
        <v>Azuma</v>
      </c>
    </row>
    <row r="1008" spans="1:53" ht="13.5" x14ac:dyDescent="0.25">
      <c r="A1008" s="33" t="s">
        <v>5306</v>
      </c>
      <c r="B1008" s="34">
        <v>45025</v>
      </c>
      <c r="C1008" s="33" t="s">
        <v>54</v>
      </c>
      <c r="D1008" s="33" t="s">
        <v>55</v>
      </c>
      <c r="E1008" s="33" t="s">
        <v>56</v>
      </c>
      <c r="F1008" s="33" t="s">
        <v>55</v>
      </c>
      <c r="G1008" s="33" t="s">
        <v>72</v>
      </c>
      <c r="H1008" s="33" t="s">
        <v>95</v>
      </c>
      <c r="I1008" s="33" t="s">
        <v>292</v>
      </c>
      <c r="J1008" s="33" t="s">
        <v>293</v>
      </c>
      <c r="K1008" s="33" t="s">
        <v>261</v>
      </c>
      <c r="L1008" s="33" t="s">
        <v>5307</v>
      </c>
      <c r="M1008" s="33" t="s">
        <v>63</v>
      </c>
      <c r="N1008" s="35">
        <v>3</v>
      </c>
      <c r="O1008" s="35">
        <v>3</v>
      </c>
      <c r="P1008" s="35">
        <v>0</v>
      </c>
      <c r="Q1008" s="35">
        <v>0</v>
      </c>
      <c r="R1008" s="35">
        <v>0</v>
      </c>
      <c r="S1008" s="35">
        <v>0</v>
      </c>
      <c r="T1008" s="35">
        <v>0</v>
      </c>
      <c r="U1008" s="35">
        <v>1</v>
      </c>
      <c r="V1008" s="35">
        <v>3</v>
      </c>
      <c r="W1008" s="33" t="s">
        <v>5308</v>
      </c>
      <c r="X1008" s="33" t="s">
        <v>80</v>
      </c>
      <c r="Y1008" s="33" t="s">
        <v>66</v>
      </c>
      <c r="Z1008" s="33" t="s">
        <v>3931</v>
      </c>
      <c r="AA1008" s="33" t="s">
        <v>3930</v>
      </c>
      <c r="AB1008" s="36">
        <v>0</v>
      </c>
      <c r="AC1008" s="36">
        <v>0</v>
      </c>
      <c r="AD1008" s="37">
        <v>0</v>
      </c>
      <c r="AE1008" s="37">
        <v>0</v>
      </c>
      <c r="AF1008" s="12" t="str">
        <f t="shared" si="180"/>
        <v>415382</v>
      </c>
      <c r="AG1008" s="13" t="str">
        <f>VLOOKUP(D1008,[2]Reference!$Q:$U,4,FALSE)</f>
        <v>Fleet</v>
      </c>
      <c r="AH1008" s="13" t="str">
        <f>VLOOKUP(D1008,[2]Reference!$Q:$U,5,FALSE)</f>
        <v>LNER</v>
      </c>
      <c r="AI1008" s="14">
        <f t="shared" si="181"/>
        <v>0</v>
      </c>
      <c r="AJ1008" s="14">
        <f t="shared" si="182"/>
        <v>0</v>
      </c>
      <c r="AK1008" s="14">
        <f t="shared" si="183"/>
        <v>0</v>
      </c>
      <c r="AL1008" s="15">
        <f t="shared" si="184"/>
        <v>0</v>
      </c>
      <c r="AM1008" s="14">
        <f t="shared" si="185"/>
        <v>3</v>
      </c>
      <c r="AN1008" s="16">
        <f t="shared" si="186"/>
        <v>45031</v>
      </c>
      <c r="AO1008" s="17">
        <f>VLOOKUP(B1008,[2]Reference!D:E,2,1)</f>
        <v>202401</v>
      </c>
      <c r="AP1008" s="12" t="str">
        <f t="shared" si="187"/>
        <v>7</v>
      </c>
      <c r="AQ1008" s="18">
        <f t="shared" si="188"/>
        <v>0</v>
      </c>
      <c r="AR1008" s="18">
        <f t="shared" si="189"/>
        <v>0</v>
      </c>
      <c r="AS1008" s="13" t="str">
        <f>VLOOKUP(D1008,[2]Reference!$Q:$U,3,FALSE)</f>
        <v>Azuma</v>
      </c>
      <c r="AT1008" s="13" t="str">
        <f>VLOOKUP(D1008,[2]Reference!Q:V,6,FALSE)</f>
        <v>Azuma</v>
      </c>
      <c r="AU1008" s="13" t="str">
        <f>VLOOKUP(D1008,[2]Reference!$Q:$U,2,FALSE)</f>
        <v>Hitachi - Class 800</v>
      </c>
      <c r="AV1008" s="19">
        <f t="shared" si="190"/>
        <v>45032</v>
      </c>
      <c r="AW1008" s="12" t="str">
        <f>+VLOOKUP(X1008,[2]Reference!BN:BO,2,FALSE)</f>
        <v>Fleet</v>
      </c>
      <c r="AX1008" s="20" t="str">
        <f t="shared" si="191"/>
        <v>HB</v>
      </c>
      <c r="AY1008" s="20" t="str">
        <f>VLOOKUP(AX1008,[2]Reference!AH:AI,2,FALSE)</f>
        <v>LNER</v>
      </c>
      <c r="AZ1008" s="20" t="str">
        <f>VLOOKUP(D1008,[2]Reference!Q:V,6,FALSE)</f>
        <v>Azuma</v>
      </c>
      <c r="BA1008" s="20" t="str">
        <f>VLOOKUP(D1008,[2]Reference!Q:V,3,FALSE)</f>
        <v>Azuma</v>
      </c>
    </row>
    <row r="1009" spans="1:53" ht="13.5" x14ac:dyDescent="0.25">
      <c r="A1009" s="33" t="s">
        <v>5309</v>
      </c>
      <c r="B1009" s="34">
        <v>45025</v>
      </c>
      <c r="C1009" s="33" t="s">
        <v>54</v>
      </c>
      <c r="D1009" s="33" t="s">
        <v>55</v>
      </c>
      <c r="E1009" s="33" t="s">
        <v>56</v>
      </c>
      <c r="F1009" s="33" t="s">
        <v>55</v>
      </c>
      <c r="G1009" s="33" t="s">
        <v>83</v>
      </c>
      <c r="H1009" s="33" t="s">
        <v>339</v>
      </c>
      <c r="I1009" s="33" t="s">
        <v>340</v>
      </c>
      <c r="J1009" s="33" t="s">
        <v>341</v>
      </c>
      <c r="K1009" s="33" t="s">
        <v>3188</v>
      </c>
      <c r="L1009" s="33" t="s">
        <v>5310</v>
      </c>
      <c r="M1009" s="33" t="s">
        <v>533</v>
      </c>
      <c r="N1009" s="35">
        <v>5</v>
      </c>
      <c r="O1009" s="35">
        <v>5</v>
      </c>
      <c r="P1009" s="35">
        <v>0</v>
      </c>
      <c r="Q1009" s="35">
        <v>0</v>
      </c>
      <c r="R1009" s="35">
        <v>0</v>
      </c>
      <c r="S1009" s="35">
        <v>0</v>
      </c>
      <c r="T1009" s="35">
        <v>0</v>
      </c>
      <c r="U1009" s="35">
        <v>1</v>
      </c>
      <c r="V1009" s="35">
        <v>5</v>
      </c>
      <c r="W1009" s="33" t="s">
        <v>5311</v>
      </c>
      <c r="X1009" s="33" t="s">
        <v>80</v>
      </c>
      <c r="Y1009" s="33" t="s">
        <v>66</v>
      </c>
      <c r="Z1009" s="33" t="s">
        <v>3931</v>
      </c>
      <c r="AA1009" s="33" t="s">
        <v>3930</v>
      </c>
      <c r="AB1009" s="36">
        <v>0</v>
      </c>
      <c r="AC1009" s="36">
        <v>0</v>
      </c>
      <c r="AD1009" s="37">
        <v>0</v>
      </c>
      <c r="AE1009" s="37">
        <v>0</v>
      </c>
      <c r="AF1009" s="12" t="str">
        <f t="shared" si="180"/>
        <v>415694</v>
      </c>
      <c r="AG1009" s="13" t="str">
        <f>VLOOKUP(D1009,[2]Reference!$Q:$U,4,FALSE)</f>
        <v>Fleet</v>
      </c>
      <c r="AH1009" s="13" t="str">
        <f>VLOOKUP(D1009,[2]Reference!$Q:$U,5,FALSE)</f>
        <v>LNER</v>
      </c>
      <c r="AI1009" s="14">
        <f t="shared" si="181"/>
        <v>0</v>
      </c>
      <c r="AJ1009" s="14">
        <f t="shared" si="182"/>
        <v>0</v>
      </c>
      <c r="AK1009" s="14">
        <f t="shared" si="183"/>
        <v>0</v>
      </c>
      <c r="AL1009" s="15">
        <f t="shared" si="184"/>
        <v>0</v>
      </c>
      <c r="AM1009" s="14">
        <f t="shared" si="185"/>
        <v>5</v>
      </c>
      <c r="AN1009" s="16">
        <f t="shared" si="186"/>
        <v>45031</v>
      </c>
      <c r="AO1009" s="17">
        <f>VLOOKUP(B1009,[2]Reference!D:E,2,1)</f>
        <v>202401</v>
      </c>
      <c r="AP1009" s="12" t="str">
        <f t="shared" si="187"/>
        <v>7</v>
      </c>
      <c r="AQ1009" s="18">
        <f t="shared" si="188"/>
        <v>0</v>
      </c>
      <c r="AR1009" s="18">
        <f t="shared" si="189"/>
        <v>0</v>
      </c>
      <c r="AS1009" s="13" t="str">
        <f>VLOOKUP(D1009,[2]Reference!$Q:$U,3,FALSE)</f>
        <v>Azuma</v>
      </c>
      <c r="AT1009" s="13" t="str">
        <f>VLOOKUP(D1009,[2]Reference!Q:V,6,FALSE)</f>
        <v>Azuma</v>
      </c>
      <c r="AU1009" s="13" t="str">
        <f>VLOOKUP(D1009,[2]Reference!$Q:$U,2,FALSE)</f>
        <v>Hitachi - Class 800</v>
      </c>
      <c r="AV1009" s="19">
        <f t="shared" si="190"/>
        <v>45032</v>
      </c>
      <c r="AW1009" s="12" t="str">
        <f>+VLOOKUP(X1009,[2]Reference!BN:BO,2,FALSE)</f>
        <v>Fleet</v>
      </c>
      <c r="AX1009" s="20" t="str">
        <f t="shared" si="191"/>
        <v>HB</v>
      </c>
      <c r="AY1009" s="20" t="str">
        <f>VLOOKUP(AX1009,[2]Reference!AH:AI,2,FALSE)</f>
        <v>LNER</v>
      </c>
      <c r="AZ1009" s="20" t="str">
        <f>VLOOKUP(D1009,[2]Reference!Q:V,6,FALSE)</f>
        <v>Azuma</v>
      </c>
      <c r="BA1009" s="20" t="str">
        <f>VLOOKUP(D1009,[2]Reference!Q:V,3,FALSE)</f>
        <v>Azuma</v>
      </c>
    </row>
    <row r="1010" spans="1:53" ht="13.5" x14ac:dyDescent="0.25">
      <c r="A1010" s="33" t="s">
        <v>5312</v>
      </c>
      <c r="B1010" s="34">
        <v>45026</v>
      </c>
      <c r="C1010" s="33" t="s">
        <v>54</v>
      </c>
      <c r="D1010" s="33" t="s">
        <v>92</v>
      </c>
      <c r="E1010" s="33" t="s">
        <v>93</v>
      </c>
      <c r="F1010" s="33" t="s">
        <v>92</v>
      </c>
      <c r="G1010" s="33" t="s">
        <v>94</v>
      </c>
      <c r="H1010" s="33" t="s">
        <v>95</v>
      </c>
      <c r="I1010" s="33" t="s">
        <v>147</v>
      </c>
      <c r="J1010" s="33" t="s">
        <v>148</v>
      </c>
      <c r="K1010" s="33" t="s">
        <v>98</v>
      </c>
      <c r="L1010" s="33" t="s">
        <v>5313</v>
      </c>
      <c r="M1010" s="33" t="s">
        <v>289</v>
      </c>
      <c r="N1010" s="35">
        <v>19</v>
      </c>
      <c r="O1010" s="35">
        <v>11</v>
      </c>
      <c r="P1010" s="35">
        <v>8</v>
      </c>
      <c r="Q1010" s="35">
        <v>0</v>
      </c>
      <c r="R1010" s="35">
        <v>0</v>
      </c>
      <c r="S1010" s="35">
        <v>0</v>
      </c>
      <c r="T1010" s="35">
        <v>0</v>
      </c>
      <c r="U1010" s="35">
        <v>2</v>
      </c>
      <c r="V1010" s="35">
        <v>19</v>
      </c>
      <c r="W1010" s="33" t="s">
        <v>5314</v>
      </c>
      <c r="X1010" s="33" t="s">
        <v>80</v>
      </c>
      <c r="Y1010" s="33" t="s">
        <v>66</v>
      </c>
      <c r="Z1010" s="33" t="s">
        <v>3931</v>
      </c>
      <c r="AA1010" s="33" t="s">
        <v>3930</v>
      </c>
      <c r="AB1010" s="36">
        <v>0</v>
      </c>
      <c r="AC1010" s="36">
        <v>0</v>
      </c>
      <c r="AD1010" s="37">
        <v>0</v>
      </c>
      <c r="AE1010" s="37">
        <v>0</v>
      </c>
      <c r="AF1010" s="12" t="str">
        <f t="shared" si="180"/>
        <v>417351</v>
      </c>
      <c r="AG1010" s="13" t="str">
        <f>VLOOKUP(D1010,[2]Reference!$Q:$U,4,FALSE)</f>
        <v>Fleet</v>
      </c>
      <c r="AH1010" s="13" t="str">
        <f>VLOOKUP(D1010,[2]Reference!$Q:$U,5,FALSE)</f>
        <v>LNER</v>
      </c>
      <c r="AI1010" s="14">
        <f t="shared" si="181"/>
        <v>0</v>
      </c>
      <c r="AJ1010" s="14">
        <f t="shared" si="182"/>
        <v>0</v>
      </c>
      <c r="AK1010" s="14">
        <f t="shared" si="183"/>
        <v>0</v>
      </c>
      <c r="AL1010" s="15">
        <f t="shared" si="184"/>
        <v>0</v>
      </c>
      <c r="AM1010" s="14">
        <f t="shared" si="185"/>
        <v>19</v>
      </c>
      <c r="AN1010" s="16">
        <f t="shared" si="186"/>
        <v>45031</v>
      </c>
      <c r="AO1010" s="17">
        <f>VLOOKUP(B1010,[2]Reference!D:E,2,1)</f>
        <v>202401</v>
      </c>
      <c r="AP1010" s="12" t="str">
        <f t="shared" si="187"/>
        <v>7</v>
      </c>
      <c r="AQ1010" s="18">
        <f t="shared" si="188"/>
        <v>0</v>
      </c>
      <c r="AR1010" s="18">
        <f t="shared" si="189"/>
        <v>0</v>
      </c>
      <c r="AS1010" s="13" t="str">
        <f>VLOOKUP(D1010,[2]Reference!$Q:$U,3,FALSE)</f>
        <v>Azuma</v>
      </c>
      <c r="AT1010" s="13" t="str">
        <f>VLOOKUP(D1010,[2]Reference!Q:V,6,FALSE)</f>
        <v>Azuma</v>
      </c>
      <c r="AU1010" s="13" t="str">
        <f>VLOOKUP(D1010,[2]Reference!$Q:$U,2,FALSE)</f>
        <v>Hitachi - Class 801</v>
      </c>
      <c r="AV1010" s="19">
        <f t="shared" si="190"/>
        <v>45033</v>
      </c>
      <c r="AW1010" s="12" t="str">
        <f>+VLOOKUP(X1010,[2]Reference!BN:BO,2,FALSE)</f>
        <v>Fleet</v>
      </c>
      <c r="AX1010" s="20" t="str">
        <f t="shared" si="191"/>
        <v>HB</v>
      </c>
      <c r="AY1010" s="20" t="str">
        <f>VLOOKUP(AX1010,[2]Reference!AH:AI,2,FALSE)</f>
        <v>LNER</v>
      </c>
      <c r="AZ1010" s="20" t="str">
        <f>VLOOKUP(D1010,[2]Reference!Q:V,6,FALSE)</f>
        <v>Azuma</v>
      </c>
      <c r="BA1010" s="20" t="str">
        <f>VLOOKUP(D1010,[2]Reference!Q:V,3,FALSE)</f>
        <v>Azuma</v>
      </c>
    </row>
    <row r="1011" spans="1:53" ht="13.5" x14ac:dyDescent="0.25">
      <c r="A1011" s="33" t="s">
        <v>5315</v>
      </c>
      <c r="B1011" s="34">
        <v>45026</v>
      </c>
      <c r="C1011" s="33" t="s">
        <v>54</v>
      </c>
      <c r="D1011" s="33" t="s">
        <v>70</v>
      </c>
      <c r="E1011" s="33" t="s">
        <v>71</v>
      </c>
      <c r="F1011" s="33" t="s">
        <v>70</v>
      </c>
      <c r="G1011" s="33" t="s">
        <v>129</v>
      </c>
      <c r="H1011" s="33" t="s">
        <v>73</v>
      </c>
      <c r="I1011" s="33" t="s">
        <v>654</v>
      </c>
      <c r="J1011" s="33" t="s">
        <v>655</v>
      </c>
      <c r="K1011" s="33" t="s">
        <v>816</v>
      </c>
      <c r="L1011" s="33" t="s">
        <v>5316</v>
      </c>
      <c r="M1011" s="33" t="s">
        <v>2523</v>
      </c>
      <c r="N1011" s="35">
        <v>0</v>
      </c>
      <c r="O1011" s="35">
        <v>0</v>
      </c>
      <c r="P1011" s="35">
        <v>0</v>
      </c>
      <c r="Q1011" s="35">
        <v>2</v>
      </c>
      <c r="R1011" s="35">
        <v>0</v>
      </c>
      <c r="S1011" s="35">
        <v>0</v>
      </c>
      <c r="T1011" s="35">
        <v>0</v>
      </c>
      <c r="U1011" s="35">
        <v>2</v>
      </c>
      <c r="V1011" s="35">
        <v>120</v>
      </c>
      <c r="W1011" s="33" t="s">
        <v>5317</v>
      </c>
      <c r="X1011" s="33" t="s">
        <v>80</v>
      </c>
      <c r="Y1011" s="33" t="s">
        <v>66</v>
      </c>
      <c r="Z1011" s="33" t="s">
        <v>3931</v>
      </c>
      <c r="AA1011" s="33" t="s">
        <v>3930</v>
      </c>
      <c r="AB1011" s="36">
        <v>2</v>
      </c>
      <c r="AC1011" s="36">
        <v>0</v>
      </c>
      <c r="AD1011" s="37">
        <v>2</v>
      </c>
      <c r="AE1011" s="37">
        <v>2</v>
      </c>
      <c r="AF1011" s="12" t="str">
        <f t="shared" si="180"/>
        <v>418342</v>
      </c>
      <c r="AG1011" s="13" t="str">
        <f>VLOOKUP(D1011,[2]Reference!$Q:$U,4,FALSE)</f>
        <v>Fleet</v>
      </c>
      <c r="AH1011" s="13" t="str">
        <f>VLOOKUP(D1011,[2]Reference!$Q:$U,5,FALSE)</f>
        <v>LNER</v>
      </c>
      <c r="AI1011" s="14">
        <f t="shared" si="181"/>
        <v>2</v>
      </c>
      <c r="AJ1011" s="14">
        <f t="shared" si="182"/>
        <v>0</v>
      </c>
      <c r="AK1011" s="14">
        <f t="shared" si="183"/>
        <v>2</v>
      </c>
      <c r="AL1011" s="15">
        <f t="shared" si="184"/>
        <v>0</v>
      </c>
      <c r="AM1011" s="14">
        <f t="shared" si="185"/>
        <v>0</v>
      </c>
      <c r="AN1011" s="16">
        <f t="shared" si="186"/>
        <v>45031</v>
      </c>
      <c r="AO1011" s="17">
        <f>VLOOKUP(B1011,[2]Reference!D:E,2,1)</f>
        <v>202401</v>
      </c>
      <c r="AP1011" s="12" t="str">
        <f t="shared" si="187"/>
        <v>7</v>
      </c>
      <c r="AQ1011" s="18">
        <f t="shared" si="188"/>
        <v>2</v>
      </c>
      <c r="AR1011" s="18">
        <f t="shared" si="189"/>
        <v>2</v>
      </c>
      <c r="AS1011" s="13" t="str">
        <f>VLOOKUP(D1011,[2]Reference!$Q:$U,3,FALSE)</f>
        <v>IC225</v>
      </c>
      <c r="AT1011" s="13" t="str">
        <f>VLOOKUP(D1011,[2]Reference!Q:V,6,FALSE)</f>
        <v>IC225</v>
      </c>
      <c r="AU1011" s="13" t="str">
        <f>VLOOKUP(D1011,[2]Reference!$Q:$U,2,FALSE)</f>
        <v>Cl 91 Loco</v>
      </c>
      <c r="AV1011" s="19">
        <f t="shared" si="190"/>
        <v>45033</v>
      </c>
      <c r="AW1011" s="12" t="str">
        <f>+VLOOKUP(X1011,[2]Reference!BN:BO,2,FALSE)</f>
        <v>Fleet</v>
      </c>
      <c r="AX1011" s="20" t="str">
        <f t="shared" si="191"/>
        <v>HB</v>
      </c>
      <c r="AY1011" s="20" t="str">
        <f>VLOOKUP(AX1011,[2]Reference!AH:AI,2,FALSE)</f>
        <v>LNER</v>
      </c>
      <c r="AZ1011" s="20" t="str">
        <f>VLOOKUP(D1011,[2]Reference!Q:V,6,FALSE)</f>
        <v>IC225</v>
      </c>
      <c r="BA1011" s="20" t="str">
        <f>VLOOKUP(D1011,[2]Reference!Q:V,3,FALSE)</f>
        <v>IC225</v>
      </c>
    </row>
    <row r="1012" spans="1:53" ht="13.5" x14ac:dyDescent="0.25">
      <c r="A1012" s="33" t="s">
        <v>5318</v>
      </c>
      <c r="B1012" s="34">
        <v>45027</v>
      </c>
      <c r="C1012" s="33" t="s">
        <v>54</v>
      </c>
      <c r="D1012" s="33" t="s">
        <v>536</v>
      </c>
      <c r="E1012" s="33" t="s">
        <v>537</v>
      </c>
      <c r="F1012" s="33" t="s">
        <v>536</v>
      </c>
      <c r="G1012" s="33" t="s">
        <v>72</v>
      </c>
      <c r="H1012" s="33" t="s">
        <v>84</v>
      </c>
      <c r="I1012" s="33" t="s">
        <v>5319</v>
      </c>
      <c r="J1012" s="33" t="s">
        <v>5320</v>
      </c>
      <c r="K1012" s="33" t="s">
        <v>359</v>
      </c>
      <c r="L1012" s="33" t="s">
        <v>3762</v>
      </c>
      <c r="M1012" s="33" t="s">
        <v>664</v>
      </c>
      <c r="N1012" s="35">
        <v>7</v>
      </c>
      <c r="O1012" s="35">
        <v>3</v>
      </c>
      <c r="P1012" s="35">
        <v>4</v>
      </c>
      <c r="Q1012" s="35">
        <v>1</v>
      </c>
      <c r="R1012" s="35">
        <v>0</v>
      </c>
      <c r="S1012" s="35">
        <v>0</v>
      </c>
      <c r="T1012" s="35">
        <v>0</v>
      </c>
      <c r="U1012" s="35">
        <v>3</v>
      </c>
      <c r="V1012" s="35">
        <v>67</v>
      </c>
      <c r="W1012" s="33" t="s">
        <v>5321</v>
      </c>
      <c r="X1012" s="33" t="s">
        <v>80</v>
      </c>
      <c r="Y1012" s="33" t="s">
        <v>66</v>
      </c>
      <c r="Z1012" s="33" t="s">
        <v>3931</v>
      </c>
      <c r="AA1012" s="33" t="s">
        <v>3930</v>
      </c>
      <c r="AB1012" s="36">
        <v>1</v>
      </c>
      <c r="AC1012" s="36">
        <v>0</v>
      </c>
      <c r="AD1012" s="37">
        <v>1</v>
      </c>
      <c r="AE1012" s="37">
        <v>1</v>
      </c>
      <c r="AF1012" s="12" t="str">
        <f t="shared" si="180"/>
        <v>418910</v>
      </c>
      <c r="AG1012" s="13" t="str">
        <f>VLOOKUP(D1012,[2]Reference!$Q:$U,4,FALSE)</f>
        <v>Fleet</v>
      </c>
      <c r="AH1012" s="13" t="str">
        <f>VLOOKUP(D1012,[2]Reference!$Q:$U,5,FALSE)</f>
        <v>LNER</v>
      </c>
      <c r="AI1012" s="14">
        <f t="shared" si="181"/>
        <v>1</v>
      </c>
      <c r="AJ1012" s="14">
        <f t="shared" si="182"/>
        <v>0</v>
      </c>
      <c r="AK1012" s="14">
        <f t="shared" si="183"/>
        <v>1</v>
      </c>
      <c r="AL1012" s="15">
        <f t="shared" si="184"/>
        <v>0</v>
      </c>
      <c r="AM1012" s="14">
        <f t="shared" si="185"/>
        <v>7</v>
      </c>
      <c r="AN1012" s="16">
        <f t="shared" si="186"/>
        <v>45031</v>
      </c>
      <c r="AO1012" s="17">
        <f>VLOOKUP(B1012,[2]Reference!D:E,2,1)</f>
        <v>202401</v>
      </c>
      <c r="AP1012" s="12" t="str">
        <f t="shared" si="187"/>
        <v>7</v>
      </c>
      <c r="AQ1012" s="18">
        <f t="shared" si="188"/>
        <v>1</v>
      </c>
      <c r="AR1012" s="18">
        <f t="shared" si="189"/>
        <v>1</v>
      </c>
      <c r="AS1012" s="13" t="str">
        <f>VLOOKUP(D1012,[2]Reference!$Q:$U,3,FALSE)</f>
        <v>IC225</v>
      </c>
      <c r="AT1012" s="13" t="str">
        <f>VLOOKUP(D1012,[2]Reference!Q:V,6,FALSE)</f>
        <v>IC225</v>
      </c>
      <c r="AU1012" s="13" t="str">
        <f>VLOOKUP(D1012,[2]Reference!$Q:$U,2,FALSE)</f>
        <v>MK4 DVT</v>
      </c>
      <c r="AV1012" s="19">
        <f t="shared" si="190"/>
        <v>45034</v>
      </c>
      <c r="AW1012" s="12" t="str">
        <f>+VLOOKUP(X1012,[2]Reference!BN:BO,2,FALSE)</f>
        <v>Fleet</v>
      </c>
      <c r="AX1012" s="20" t="str">
        <f t="shared" si="191"/>
        <v>HB</v>
      </c>
      <c r="AY1012" s="20" t="str">
        <f>VLOOKUP(AX1012,[2]Reference!AH:AI,2,FALSE)</f>
        <v>LNER</v>
      </c>
      <c r="AZ1012" s="20" t="str">
        <f>VLOOKUP(D1012,[2]Reference!Q:V,6,FALSE)</f>
        <v>IC225</v>
      </c>
      <c r="BA1012" s="20" t="str">
        <f>VLOOKUP(D1012,[2]Reference!Q:V,3,FALSE)</f>
        <v>IC225</v>
      </c>
    </row>
    <row r="1013" spans="1:53" ht="13.5" x14ac:dyDescent="0.25">
      <c r="A1013" s="33" t="s">
        <v>5322</v>
      </c>
      <c r="B1013" s="34">
        <v>45027</v>
      </c>
      <c r="C1013" s="33" t="s">
        <v>54</v>
      </c>
      <c r="D1013" s="33" t="s">
        <v>55</v>
      </c>
      <c r="E1013" s="33" t="s">
        <v>56</v>
      </c>
      <c r="F1013" s="33" t="s">
        <v>55</v>
      </c>
      <c r="G1013" s="33" t="s">
        <v>231</v>
      </c>
      <c r="H1013" s="33" t="s">
        <v>84</v>
      </c>
      <c r="I1013" s="33" t="s">
        <v>251</v>
      </c>
      <c r="J1013" s="33" t="s">
        <v>252</v>
      </c>
      <c r="K1013" s="33" t="s">
        <v>919</v>
      </c>
      <c r="L1013" s="33" t="s">
        <v>988</v>
      </c>
      <c r="M1013" s="33" t="s">
        <v>1045</v>
      </c>
      <c r="N1013" s="35">
        <v>6</v>
      </c>
      <c r="O1013" s="35">
        <v>6</v>
      </c>
      <c r="P1013" s="35">
        <v>0</v>
      </c>
      <c r="Q1013" s="35">
        <v>0</v>
      </c>
      <c r="R1013" s="35">
        <v>0</v>
      </c>
      <c r="S1013" s="35">
        <v>0</v>
      </c>
      <c r="T1013" s="35">
        <v>0</v>
      </c>
      <c r="U1013" s="35">
        <v>1</v>
      </c>
      <c r="V1013" s="35">
        <v>6</v>
      </c>
      <c r="W1013" s="33" t="s">
        <v>5323</v>
      </c>
      <c r="X1013" s="33" t="s">
        <v>80</v>
      </c>
      <c r="Y1013" s="33" t="s">
        <v>66</v>
      </c>
      <c r="Z1013" s="33" t="s">
        <v>3931</v>
      </c>
      <c r="AA1013" s="33" t="s">
        <v>3930</v>
      </c>
      <c r="AB1013" s="36">
        <v>0</v>
      </c>
      <c r="AC1013" s="36">
        <v>0</v>
      </c>
      <c r="AD1013" s="37">
        <v>0</v>
      </c>
      <c r="AE1013" s="37">
        <v>0</v>
      </c>
      <c r="AF1013" s="12" t="str">
        <f t="shared" si="180"/>
        <v>419020</v>
      </c>
      <c r="AG1013" s="13" t="str">
        <f>VLOOKUP(D1013,[2]Reference!$Q:$U,4,FALSE)</f>
        <v>Fleet</v>
      </c>
      <c r="AH1013" s="13" t="str">
        <f>VLOOKUP(D1013,[2]Reference!$Q:$U,5,FALSE)</f>
        <v>LNER</v>
      </c>
      <c r="AI1013" s="14">
        <f t="shared" si="181"/>
        <v>0</v>
      </c>
      <c r="AJ1013" s="14">
        <f t="shared" si="182"/>
        <v>0</v>
      </c>
      <c r="AK1013" s="14">
        <f t="shared" si="183"/>
        <v>0</v>
      </c>
      <c r="AL1013" s="15">
        <f t="shared" si="184"/>
        <v>0</v>
      </c>
      <c r="AM1013" s="14">
        <f t="shared" si="185"/>
        <v>6</v>
      </c>
      <c r="AN1013" s="16">
        <f t="shared" si="186"/>
        <v>45031</v>
      </c>
      <c r="AO1013" s="17">
        <f>VLOOKUP(B1013,[2]Reference!D:E,2,1)</f>
        <v>202401</v>
      </c>
      <c r="AP1013" s="12" t="str">
        <f t="shared" si="187"/>
        <v>7</v>
      </c>
      <c r="AQ1013" s="18">
        <f t="shared" si="188"/>
        <v>0</v>
      </c>
      <c r="AR1013" s="18">
        <f t="shared" si="189"/>
        <v>0</v>
      </c>
      <c r="AS1013" s="13" t="str">
        <f>VLOOKUP(D1013,[2]Reference!$Q:$U,3,FALSE)</f>
        <v>Azuma</v>
      </c>
      <c r="AT1013" s="13" t="str">
        <f>VLOOKUP(D1013,[2]Reference!Q:V,6,FALSE)</f>
        <v>Azuma</v>
      </c>
      <c r="AU1013" s="13" t="str">
        <f>VLOOKUP(D1013,[2]Reference!$Q:$U,2,FALSE)</f>
        <v>Hitachi - Class 800</v>
      </c>
      <c r="AV1013" s="19">
        <f t="shared" si="190"/>
        <v>45034</v>
      </c>
      <c r="AW1013" s="12" t="str">
        <f>+VLOOKUP(X1013,[2]Reference!BN:BO,2,FALSE)</f>
        <v>Fleet</v>
      </c>
      <c r="AX1013" s="20" t="str">
        <f t="shared" si="191"/>
        <v>HB</v>
      </c>
      <c r="AY1013" s="20" t="str">
        <f>VLOOKUP(AX1013,[2]Reference!AH:AI,2,FALSE)</f>
        <v>LNER</v>
      </c>
      <c r="AZ1013" s="20" t="str">
        <f>VLOOKUP(D1013,[2]Reference!Q:V,6,FALSE)</f>
        <v>Azuma</v>
      </c>
      <c r="BA1013" s="20" t="str">
        <f>VLOOKUP(D1013,[2]Reference!Q:V,3,FALSE)</f>
        <v>Azuma</v>
      </c>
    </row>
    <row r="1014" spans="1:53" ht="13.5" x14ac:dyDescent="0.25">
      <c r="A1014" s="33" t="s">
        <v>5324</v>
      </c>
      <c r="B1014" s="34">
        <v>45027</v>
      </c>
      <c r="C1014" s="33" t="s">
        <v>54</v>
      </c>
      <c r="D1014" s="33" t="s">
        <v>92</v>
      </c>
      <c r="E1014" s="33" t="s">
        <v>93</v>
      </c>
      <c r="F1014" s="33" t="s">
        <v>92</v>
      </c>
      <c r="G1014" s="33" t="s">
        <v>146</v>
      </c>
      <c r="H1014" s="33" t="s">
        <v>95</v>
      </c>
      <c r="I1014" s="33" t="s">
        <v>292</v>
      </c>
      <c r="J1014" s="33" t="s">
        <v>293</v>
      </c>
      <c r="K1014" s="33" t="s">
        <v>149</v>
      </c>
      <c r="L1014" s="33" t="s">
        <v>5325</v>
      </c>
      <c r="M1014" s="33" t="s">
        <v>305</v>
      </c>
      <c r="N1014" s="35">
        <v>5</v>
      </c>
      <c r="O1014" s="35">
        <v>5</v>
      </c>
      <c r="P1014" s="35">
        <v>0</v>
      </c>
      <c r="Q1014" s="35">
        <v>0</v>
      </c>
      <c r="R1014" s="35">
        <v>0</v>
      </c>
      <c r="S1014" s="35">
        <v>0</v>
      </c>
      <c r="T1014" s="35">
        <v>0</v>
      </c>
      <c r="U1014" s="35">
        <v>1</v>
      </c>
      <c r="V1014" s="35">
        <v>5</v>
      </c>
      <c r="W1014" s="33" t="s">
        <v>5326</v>
      </c>
      <c r="X1014" s="33" t="s">
        <v>80</v>
      </c>
      <c r="Y1014" s="33" t="s">
        <v>66</v>
      </c>
      <c r="Z1014" s="33" t="s">
        <v>3931</v>
      </c>
      <c r="AA1014" s="33" t="s">
        <v>3930</v>
      </c>
      <c r="AB1014" s="36">
        <v>0</v>
      </c>
      <c r="AC1014" s="36">
        <v>0</v>
      </c>
      <c r="AD1014" s="37">
        <v>0</v>
      </c>
      <c r="AE1014" s="37">
        <v>0</v>
      </c>
      <c r="AF1014" s="12" t="str">
        <f t="shared" si="180"/>
        <v>419713</v>
      </c>
      <c r="AG1014" s="13" t="str">
        <f>VLOOKUP(D1014,[2]Reference!$Q:$U,4,FALSE)</f>
        <v>Fleet</v>
      </c>
      <c r="AH1014" s="13" t="str">
        <f>VLOOKUP(D1014,[2]Reference!$Q:$U,5,FALSE)</f>
        <v>LNER</v>
      </c>
      <c r="AI1014" s="14">
        <f t="shared" si="181"/>
        <v>0</v>
      </c>
      <c r="AJ1014" s="14">
        <f t="shared" si="182"/>
        <v>0</v>
      </c>
      <c r="AK1014" s="14">
        <f t="shared" si="183"/>
        <v>0</v>
      </c>
      <c r="AL1014" s="15">
        <f t="shared" si="184"/>
        <v>0</v>
      </c>
      <c r="AM1014" s="14">
        <f t="shared" si="185"/>
        <v>5</v>
      </c>
      <c r="AN1014" s="16">
        <f t="shared" si="186"/>
        <v>45031</v>
      </c>
      <c r="AO1014" s="17">
        <f>VLOOKUP(B1014,[2]Reference!D:E,2,1)</f>
        <v>202401</v>
      </c>
      <c r="AP1014" s="12" t="str">
        <f t="shared" si="187"/>
        <v>7</v>
      </c>
      <c r="AQ1014" s="18">
        <f t="shared" si="188"/>
        <v>0</v>
      </c>
      <c r="AR1014" s="18">
        <f t="shared" si="189"/>
        <v>0</v>
      </c>
      <c r="AS1014" s="13" t="str">
        <f>VLOOKUP(D1014,[2]Reference!$Q:$U,3,FALSE)</f>
        <v>Azuma</v>
      </c>
      <c r="AT1014" s="13" t="str">
        <f>VLOOKUP(D1014,[2]Reference!Q:V,6,FALSE)</f>
        <v>Azuma</v>
      </c>
      <c r="AU1014" s="13" t="str">
        <f>VLOOKUP(D1014,[2]Reference!$Q:$U,2,FALSE)</f>
        <v>Hitachi - Class 801</v>
      </c>
      <c r="AV1014" s="19">
        <f t="shared" si="190"/>
        <v>45034</v>
      </c>
      <c r="AW1014" s="12" t="str">
        <f>+VLOOKUP(X1014,[2]Reference!BN:BO,2,FALSE)</f>
        <v>Fleet</v>
      </c>
      <c r="AX1014" s="20" t="str">
        <f t="shared" si="191"/>
        <v>HB</v>
      </c>
      <c r="AY1014" s="20" t="str">
        <f>VLOOKUP(AX1014,[2]Reference!AH:AI,2,FALSE)</f>
        <v>LNER</v>
      </c>
      <c r="AZ1014" s="20" t="str">
        <f>VLOOKUP(D1014,[2]Reference!Q:V,6,FALSE)</f>
        <v>Azuma</v>
      </c>
      <c r="BA1014" s="20" t="str">
        <f>VLOOKUP(D1014,[2]Reference!Q:V,3,FALSE)</f>
        <v>Azuma</v>
      </c>
    </row>
    <row r="1015" spans="1:53" ht="13.5" x14ac:dyDescent="0.25">
      <c r="A1015" s="33" t="s">
        <v>5327</v>
      </c>
      <c r="B1015" s="34">
        <v>45027</v>
      </c>
      <c r="C1015" s="33" t="s">
        <v>54</v>
      </c>
      <c r="D1015" s="33" t="s">
        <v>92</v>
      </c>
      <c r="E1015" s="33" t="s">
        <v>93</v>
      </c>
      <c r="F1015" s="33" t="s">
        <v>92</v>
      </c>
      <c r="G1015" s="33" t="s">
        <v>146</v>
      </c>
      <c r="H1015" s="33" t="s">
        <v>95</v>
      </c>
      <c r="I1015" s="33" t="s">
        <v>147</v>
      </c>
      <c r="J1015" s="33" t="s">
        <v>148</v>
      </c>
      <c r="K1015" s="33" t="s">
        <v>201</v>
      </c>
      <c r="L1015" s="33" t="s">
        <v>5328</v>
      </c>
      <c r="M1015" s="33" t="s">
        <v>589</v>
      </c>
      <c r="N1015" s="35">
        <v>74</v>
      </c>
      <c r="O1015" s="35">
        <v>21</v>
      </c>
      <c r="P1015" s="35">
        <v>53</v>
      </c>
      <c r="Q1015" s="35">
        <v>0</v>
      </c>
      <c r="R1015" s="35">
        <v>0</v>
      </c>
      <c r="S1015" s="35">
        <v>0</v>
      </c>
      <c r="T1015" s="35">
        <v>0</v>
      </c>
      <c r="U1015" s="35">
        <v>5</v>
      </c>
      <c r="V1015" s="35">
        <v>74</v>
      </c>
      <c r="W1015" s="33" t="s">
        <v>5329</v>
      </c>
      <c r="X1015" s="33" t="s">
        <v>80</v>
      </c>
      <c r="Y1015" s="33" t="s">
        <v>66</v>
      </c>
      <c r="Z1015" s="33" t="s">
        <v>3931</v>
      </c>
      <c r="AA1015" s="33" t="s">
        <v>3930</v>
      </c>
      <c r="AB1015" s="36">
        <v>0</v>
      </c>
      <c r="AC1015" s="36">
        <v>0</v>
      </c>
      <c r="AD1015" s="37">
        <v>0</v>
      </c>
      <c r="AE1015" s="37">
        <v>2</v>
      </c>
      <c r="AF1015" s="12" t="str">
        <f t="shared" si="180"/>
        <v>419720</v>
      </c>
      <c r="AG1015" s="13" t="str">
        <f>VLOOKUP(D1015,[2]Reference!$Q:$U,4,FALSE)</f>
        <v>Fleet</v>
      </c>
      <c r="AH1015" s="13" t="str">
        <f>VLOOKUP(D1015,[2]Reference!$Q:$U,5,FALSE)</f>
        <v>LNER</v>
      </c>
      <c r="AI1015" s="14">
        <f t="shared" si="181"/>
        <v>0</v>
      </c>
      <c r="AJ1015" s="14">
        <f t="shared" si="182"/>
        <v>0</v>
      </c>
      <c r="AK1015" s="14">
        <f t="shared" si="183"/>
        <v>0</v>
      </c>
      <c r="AL1015" s="15">
        <f t="shared" si="184"/>
        <v>0</v>
      </c>
      <c r="AM1015" s="14">
        <f t="shared" si="185"/>
        <v>74</v>
      </c>
      <c r="AN1015" s="16">
        <f t="shared" si="186"/>
        <v>45031</v>
      </c>
      <c r="AO1015" s="17">
        <f>VLOOKUP(B1015,[2]Reference!D:E,2,1)</f>
        <v>202401</v>
      </c>
      <c r="AP1015" s="12" t="str">
        <f t="shared" si="187"/>
        <v>7</v>
      </c>
      <c r="AQ1015" s="18">
        <f t="shared" si="188"/>
        <v>0</v>
      </c>
      <c r="AR1015" s="18">
        <f t="shared" si="189"/>
        <v>2</v>
      </c>
      <c r="AS1015" s="13" t="str">
        <f>VLOOKUP(D1015,[2]Reference!$Q:$U,3,FALSE)</f>
        <v>Azuma</v>
      </c>
      <c r="AT1015" s="13" t="str">
        <f>VLOOKUP(D1015,[2]Reference!Q:V,6,FALSE)</f>
        <v>Azuma</v>
      </c>
      <c r="AU1015" s="13" t="str">
        <f>VLOOKUP(D1015,[2]Reference!$Q:$U,2,FALSE)</f>
        <v>Hitachi - Class 801</v>
      </c>
      <c r="AV1015" s="19">
        <f t="shared" si="190"/>
        <v>45034</v>
      </c>
      <c r="AW1015" s="12" t="str">
        <f>+VLOOKUP(X1015,[2]Reference!BN:BO,2,FALSE)</f>
        <v>Fleet</v>
      </c>
      <c r="AX1015" s="20" t="str">
        <f t="shared" si="191"/>
        <v>HB</v>
      </c>
      <c r="AY1015" s="20" t="str">
        <f>VLOOKUP(AX1015,[2]Reference!AH:AI,2,FALSE)</f>
        <v>LNER</v>
      </c>
      <c r="AZ1015" s="20" t="str">
        <f>VLOOKUP(D1015,[2]Reference!Q:V,6,FALSE)</f>
        <v>Azuma</v>
      </c>
      <c r="BA1015" s="20" t="str">
        <f>VLOOKUP(D1015,[2]Reference!Q:V,3,FALSE)</f>
        <v>Azuma</v>
      </c>
    </row>
    <row r="1016" spans="1:53" ht="13.5" x14ac:dyDescent="0.25">
      <c r="A1016" s="33" t="s">
        <v>5332</v>
      </c>
      <c r="B1016" s="34">
        <v>45027</v>
      </c>
      <c r="C1016" s="33" t="s">
        <v>54</v>
      </c>
      <c r="D1016" s="33" t="s">
        <v>55</v>
      </c>
      <c r="E1016" s="33" t="s">
        <v>56</v>
      </c>
      <c r="F1016" s="33" t="s">
        <v>55</v>
      </c>
      <c r="G1016" s="33" t="s">
        <v>129</v>
      </c>
      <c r="H1016" s="33" t="s">
        <v>95</v>
      </c>
      <c r="I1016" s="33" t="s">
        <v>147</v>
      </c>
      <c r="J1016" s="33" t="s">
        <v>148</v>
      </c>
      <c r="K1016" s="33" t="s">
        <v>220</v>
      </c>
      <c r="L1016" s="33" t="s">
        <v>5333</v>
      </c>
      <c r="M1016" s="33" t="s">
        <v>904</v>
      </c>
      <c r="N1016" s="35">
        <v>22</v>
      </c>
      <c r="O1016" s="35">
        <v>11</v>
      </c>
      <c r="P1016" s="35">
        <v>11</v>
      </c>
      <c r="Q1016" s="35">
        <v>0</v>
      </c>
      <c r="R1016" s="35">
        <v>0</v>
      </c>
      <c r="S1016" s="35">
        <v>0</v>
      </c>
      <c r="T1016" s="35">
        <v>0</v>
      </c>
      <c r="U1016" s="35">
        <v>4</v>
      </c>
      <c r="V1016" s="35">
        <v>22</v>
      </c>
      <c r="W1016" s="33" t="s">
        <v>5334</v>
      </c>
      <c r="X1016" s="33" t="s">
        <v>80</v>
      </c>
      <c r="Y1016" s="33" t="s">
        <v>66</v>
      </c>
      <c r="Z1016" s="33" t="s">
        <v>3931</v>
      </c>
      <c r="AA1016" s="33" t="s">
        <v>3930</v>
      </c>
      <c r="AB1016" s="36">
        <v>0</v>
      </c>
      <c r="AC1016" s="36">
        <v>0</v>
      </c>
      <c r="AD1016" s="37">
        <v>0</v>
      </c>
      <c r="AE1016" s="37">
        <v>0</v>
      </c>
      <c r="AF1016" s="12" t="str">
        <f t="shared" si="180"/>
        <v>420262</v>
      </c>
      <c r="AG1016" s="13" t="str">
        <f>VLOOKUP(D1016,[2]Reference!$Q:$U,4,FALSE)</f>
        <v>Fleet</v>
      </c>
      <c r="AH1016" s="13" t="str">
        <f>VLOOKUP(D1016,[2]Reference!$Q:$U,5,FALSE)</f>
        <v>LNER</v>
      </c>
      <c r="AI1016" s="14">
        <f t="shared" si="181"/>
        <v>0</v>
      </c>
      <c r="AJ1016" s="14">
        <f t="shared" si="182"/>
        <v>0</v>
      </c>
      <c r="AK1016" s="14">
        <f t="shared" si="183"/>
        <v>0</v>
      </c>
      <c r="AL1016" s="15">
        <f t="shared" si="184"/>
        <v>0</v>
      </c>
      <c r="AM1016" s="14">
        <f t="shared" si="185"/>
        <v>22</v>
      </c>
      <c r="AN1016" s="16">
        <f t="shared" si="186"/>
        <v>45031</v>
      </c>
      <c r="AO1016" s="17">
        <f>VLOOKUP(B1016,[2]Reference!D:E,2,1)</f>
        <v>202401</v>
      </c>
      <c r="AP1016" s="12" t="str">
        <f t="shared" si="187"/>
        <v>7</v>
      </c>
      <c r="AQ1016" s="18">
        <f t="shared" si="188"/>
        <v>0</v>
      </c>
      <c r="AR1016" s="18">
        <f t="shared" si="189"/>
        <v>0</v>
      </c>
      <c r="AS1016" s="13" t="str">
        <f>VLOOKUP(D1016,[2]Reference!$Q:$U,3,FALSE)</f>
        <v>Azuma</v>
      </c>
      <c r="AT1016" s="13" t="str">
        <f>VLOOKUP(D1016,[2]Reference!Q:V,6,FALSE)</f>
        <v>Azuma</v>
      </c>
      <c r="AU1016" s="13" t="str">
        <f>VLOOKUP(D1016,[2]Reference!$Q:$U,2,FALSE)</f>
        <v>Hitachi - Class 800</v>
      </c>
      <c r="AV1016" s="19">
        <f t="shared" si="190"/>
        <v>45034</v>
      </c>
      <c r="AW1016" s="12" t="str">
        <f>+VLOOKUP(X1016,[2]Reference!BN:BO,2,FALSE)</f>
        <v>Fleet</v>
      </c>
      <c r="AX1016" s="20" t="str">
        <f t="shared" si="191"/>
        <v>HB</v>
      </c>
      <c r="AY1016" s="20" t="str">
        <f>VLOOKUP(AX1016,[2]Reference!AH:AI,2,FALSE)</f>
        <v>LNER</v>
      </c>
      <c r="AZ1016" s="20" t="str">
        <f>VLOOKUP(D1016,[2]Reference!Q:V,6,FALSE)</f>
        <v>Azuma</v>
      </c>
      <c r="BA1016" s="20" t="str">
        <f>VLOOKUP(D1016,[2]Reference!Q:V,3,FALSE)</f>
        <v>Azuma</v>
      </c>
    </row>
    <row r="1017" spans="1:53" ht="13.5" x14ac:dyDescent="0.25">
      <c r="A1017" s="33" t="s">
        <v>5335</v>
      </c>
      <c r="B1017" s="34">
        <v>45028</v>
      </c>
      <c r="C1017" s="33" t="s">
        <v>54</v>
      </c>
      <c r="D1017" s="33" t="s">
        <v>300</v>
      </c>
      <c r="E1017" s="33" t="s">
        <v>301</v>
      </c>
      <c r="F1017" s="33" t="s">
        <v>300</v>
      </c>
      <c r="G1017" s="33" t="s">
        <v>146</v>
      </c>
      <c r="H1017" s="33" t="s">
        <v>198</v>
      </c>
      <c r="I1017" s="33" t="s">
        <v>199</v>
      </c>
      <c r="J1017" s="33" t="s">
        <v>200</v>
      </c>
      <c r="K1017" s="33" t="s">
        <v>201</v>
      </c>
      <c r="L1017" s="33" t="s">
        <v>5336</v>
      </c>
      <c r="M1017" s="33" t="s">
        <v>533</v>
      </c>
      <c r="N1017" s="35">
        <v>3</v>
      </c>
      <c r="O1017" s="35">
        <v>3</v>
      </c>
      <c r="P1017" s="35">
        <v>0</v>
      </c>
      <c r="Q1017" s="35">
        <v>0</v>
      </c>
      <c r="R1017" s="35">
        <v>0</v>
      </c>
      <c r="S1017" s="35">
        <v>0</v>
      </c>
      <c r="T1017" s="35">
        <v>0</v>
      </c>
      <c r="U1017" s="35">
        <v>1</v>
      </c>
      <c r="V1017" s="35">
        <v>3</v>
      </c>
      <c r="W1017" s="33" t="s">
        <v>5337</v>
      </c>
      <c r="X1017" s="33" t="s">
        <v>119</v>
      </c>
      <c r="Y1017" s="33" t="s">
        <v>66</v>
      </c>
      <c r="Z1017" s="33" t="s">
        <v>3931</v>
      </c>
      <c r="AA1017" s="33" t="s">
        <v>3930</v>
      </c>
      <c r="AB1017" s="36">
        <v>0</v>
      </c>
      <c r="AC1017" s="36">
        <v>0</v>
      </c>
      <c r="AD1017" s="37">
        <v>0</v>
      </c>
      <c r="AE1017" s="37">
        <v>0</v>
      </c>
      <c r="AF1017" s="12" t="str">
        <f t="shared" si="180"/>
        <v>423156</v>
      </c>
      <c r="AG1017" s="13" t="str">
        <f>VLOOKUP(D1017,[2]Reference!$Q:$U,4,FALSE)</f>
        <v>Fleet</v>
      </c>
      <c r="AH1017" s="13" t="str">
        <f>VLOOKUP(D1017,[2]Reference!$Q:$U,5,FALSE)</f>
        <v>LNER</v>
      </c>
      <c r="AI1017" s="14">
        <f t="shared" si="181"/>
        <v>0</v>
      </c>
      <c r="AJ1017" s="14">
        <f t="shared" si="182"/>
        <v>0</v>
      </c>
      <c r="AK1017" s="14">
        <f t="shared" si="183"/>
        <v>0</v>
      </c>
      <c r="AL1017" s="15">
        <f t="shared" si="184"/>
        <v>0</v>
      </c>
      <c r="AM1017" s="14">
        <f t="shared" si="185"/>
        <v>3</v>
      </c>
      <c r="AN1017" s="16">
        <f t="shared" si="186"/>
        <v>45031</v>
      </c>
      <c r="AO1017" s="17">
        <f>VLOOKUP(B1017,[2]Reference!D:E,2,1)</f>
        <v>202401</v>
      </c>
      <c r="AP1017" s="12" t="str">
        <f t="shared" si="187"/>
        <v>7</v>
      </c>
      <c r="AQ1017" s="18">
        <f t="shared" si="188"/>
        <v>0</v>
      </c>
      <c r="AR1017" s="18">
        <f t="shared" si="189"/>
        <v>0</v>
      </c>
      <c r="AS1017" s="13" t="str">
        <f>VLOOKUP(D1017,[2]Reference!$Q:$U,3,FALSE)</f>
        <v>Other</v>
      </c>
      <c r="AT1017" s="13" t="str">
        <f>VLOOKUP(D1017,[2]Reference!Q:V,6,FALSE)</f>
        <v>Other</v>
      </c>
      <c r="AU1017" s="13" t="str">
        <f>VLOOKUP(D1017,[2]Reference!$Q:$U,2,FALSE)</f>
        <v>Hitachi - Control</v>
      </c>
      <c r="AV1017" s="19">
        <f t="shared" si="190"/>
        <v>45035</v>
      </c>
      <c r="AW1017" s="12" t="str">
        <f>+VLOOKUP(X1017,[2]Reference!BN:BO,2,FALSE)</f>
        <v>Depot</v>
      </c>
      <c r="AX1017" s="20" t="str">
        <f t="shared" si="191"/>
        <v>HB</v>
      </c>
      <c r="AY1017" s="20" t="str">
        <f>VLOOKUP(AX1017,[2]Reference!AH:AI,2,FALSE)</f>
        <v>LNER</v>
      </c>
      <c r="AZ1017" s="20" t="str">
        <f>VLOOKUP(D1017,[2]Reference!Q:V,6,FALSE)</f>
        <v>Other</v>
      </c>
      <c r="BA1017" s="20" t="str">
        <f>VLOOKUP(D1017,[2]Reference!Q:V,3,FALSE)</f>
        <v>Other</v>
      </c>
    </row>
    <row r="1018" spans="1:53" ht="13.5" x14ac:dyDescent="0.25">
      <c r="A1018" s="33" t="s">
        <v>5339</v>
      </c>
      <c r="B1018" s="34">
        <v>45028</v>
      </c>
      <c r="C1018" s="33" t="s">
        <v>54</v>
      </c>
      <c r="D1018" s="33" t="s">
        <v>55</v>
      </c>
      <c r="E1018" s="33" t="s">
        <v>56</v>
      </c>
      <c r="F1018" s="33" t="s">
        <v>55</v>
      </c>
      <c r="G1018" s="33" t="s">
        <v>129</v>
      </c>
      <c r="H1018" s="33" t="s">
        <v>198</v>
      </c>
      <c r="I1018" s="33" t="s">
        <v>209</v>
      </c>
      <c r="J1018" s="33" t="s">
        <v>210</v>
      </c>
      <c r="K1018" s="33" t="s">
        <v>816</v>
      </c>
      <c r="L1018" s="33" t="s">
        <v>1638</v>
      </c>
      <c r="M1018" s="33" t="s">
        <v>2053</v>
      </c>
      <c r="N1018" s="35">
        <v>0</v>
      </c>
      <c r="O1018" s="35">
        <v>0</v>
      </c>
      <c r="P1018" s="35">
        <v>0</v>
      </c>
      <c r="Q1018" s="35">
        <v>0</v>
      </c>
      <c r="R1018" s="35">
        <v>1</v>
      </c>
      <c r="S1018" s="35">
        <v>0</v>
      </c>
      <c r="T1018" s="35">
        <v>0</v>
      </c>
      <c r="U1018" s="35">
        <v>1</v>
      </c>
      <c r="V1018" s="35">
        <v>10</v>
      </c>
      <c r="W1018" s="33" t="s">
        <v>5340</v>
      </c>
      <c r="X1018" s="33" t="s">
        <v>119</v>
      </c>
      <c r="Y1018" s="33" t="s">
        <v>66</v>
      </c>
      <c r="Z1018" s="33" t="s">
        <v>3931</v>
      </c>
      <c r="AA1018" s="33" t="s">
        <v>3930</v>
      </c>
      <c r="AB1018" s="36">
        <v>0</v>
      </c>
      <c r="AC1018" s="36">
        <v>1</v>
      </c>
      <c r="AD1018" s="37">
        <v>1</v>
      </c>
      <c r="AE1018" s="37">
        <v>1</v>
      </c>
      <c r="AF1018" s="12" t="str">
        <f t="shared" si="180"/>
        <v>423504</v>
      </c>
      <c r="AG1018" s="13" t="str">
        <f>VLOOKUP(D1018,[2]Reference!$Q:$U,4,FALSE)</f>
        <v>Fleet</v>
      </c>
      <c r="AH1018" s="13" t="str">
        <f>VLOOKUP(D1018,[2]Reference!$Q:$U,5,FALSE)</f>
        <v>LNER</v>
      </c>
      <c r="AI1018" s="14">
        <f t="shared" si="181"/>
        <v>0</v>
      </c>
      <c r="AJ1018" s="14">
        <f t="shared" si="182"/>
        <v>0.5</v>
      </c>
      <c r="AK1018" s="14">
        <f t="shared" si="183"/>
        <v>0.5</v>
      </c>
      <c r="AL1018" s="15">
        <f t="shared" si="184"/>
        <v>0.5</v>
      </c>
      <c r="AM1018" s="14">
        <f t="shared" si="185"/>
        <v>0</v>
      </c>
      <c r="AN1018" s="16">
        <f t="shared" si="186"/>
        <v>45031</v>
      </c>
      <c r="AO1018" s="17">
        <f>VLOOKUP(B1018,[2]Reference!D:E,2,1)</f>
        <v>202401</v>
      </c>
      <c r="AP1018" s="12" t="str">
        <f t="shared" si="187"/>
        <v>7</v>
      </c>
      <c r="AQ1018" s="18">
        <f t="shared" si="188"/>
        <v>1</v>
      </c>
      <c r="AR1018" s="18">
        <f t="shared" si="189"/>
        <v>1</v>
      </c>
      <c r="AS1018" s="13" t="str">
        <f>VLOOKUP(D1018,[2]Reference!$Q:$U,3,FALSE)</f>
        <v>Azuma</v>
      </c>
      <c r="AT1018" s="13" t="str">
        <f>VLOOKUP(D1018,[2]Reference!Q:V,6,FALSE)</f>
        <v>Azuma</v>
      </c>
      <c r="AU1018" s="13" t="str">
        <f>VLOOKUP(D1018,[2]Reference!$Q:$U,2,FALSE)</f>
        <v>Hitachi - Class 800</v>
      </c>
      <c r="AV1018" s="19">
        <f t="shared" si="190"/>
        <v>45035</v>
      </c>
      <c r="AW1018" s="12" t="str">
        <f>+VLOOKUP(X1018,[2]Reference!BN:BO,2,FALSE)</f>
        <v>Depot</v>
      </c>
      <c r="AX1018" s="20" t="str">
        <f t="shared" si="191"/>
        <v>HB</v>
      </c>
      <c r="AY1018" s="20" t="str">
        <f>VLOOKUP(AX1018,[2]Reference!AH:AI,2,FALSE)</f>
        <v>LNER</v>
      </c>
      <c r="AZ1018" s="20" t="str">
        <f>VLOOKUP(D1018,[2]Reference!Q:V,6,FALSE)</f>
        <v>Azuma</v>
      </c>
      <c r="BA1018" s="20" t="str">
        <f>VLOOKUP(D1018,[2]Reference!Q:V,3,FALSE)</f>
        <v>Azuma</v>
      </c>
    </row>
    <row r="1019" spans="1:53" ht="13.5" x14ac:dyDescent="0.25">
      <c r="A1019" s="33" t="s">
        <v>5341</v>
      </c>
      <c r="B1019" s="34">
        <v>45029</v>
      </c>
      <c r="C1019" s="33" t="s">
        <v>54</v>
      </c>
      <c r="D1019" s="33" t="s">
        <v>55</v>
      </c>
      <c r="E1019" s="33" t="s">
        <v>56</v>
      </c>
      <c r="F1019" s="33" t="s">
        <v>55</v>
      </c>
      <c r="G1019" s="33" t="s">
        <v>129</v>
      </c>
      <c r="H1019" s="33" t="s">
        <v>198</v>
      </c>
      <c r="I1019" s="33" t="s">
        <v>209</v>
      </c>
      <c r="J1019" s="33" t="s">
        <v>210</v>
      </c>
      <c r="K1019" s="33" t="s">
        <v>287</v>
      </c>
      <c r="L1019" s="33" t="s">
        <v>1118</v>
      </c>
      <c r="M1019" s="33" t="s">
        <v>354</v>
      </c>
      <c r="N1019" s="35">
        <v>103</v>
      </c>
      <c r="O1019" s="35">
        <v>0</v>
      </c>
      <c r="P1019" s="35">
        <v>103</v>
      </c>
      <c r="Q1019" s="35">
        <v>1</v>
      </c>
      <c r="R1019" s="35">
        <v>0</v>
      </c>
      <c r="S1019" s="35">
        <v>3</v>
      </c>
      <c r="T1019" s="35">
        <v>0</v>
      </c>
      <c r="U1019" s="35">
        <v>8</v>
      </c>
      <c r="V1019" s="35">
        <v>296</v>
      </c>
      <c r="W1019" s="33" t="s">
        <v>5342</v>
      </c>
      <c r="X1019" s="33" t="s">
        <v>119</v>
      </c>
      <c r="Y1019" s="33" t="s">
        <v>66</v>
      </c>
      <c r="Z1019" s="33" t="s">
        <v>3931</v>
      </c>
      <c r="AA1019" s="33" t="s">
        <v>3930</v>
      </c>
      <c r="AB1019" s="36">
        <v>1</v>
      </c>
      <c r="AC1019" s="36">
        <v>3</v>
      </c>
      <c r="AD1019" s="37">
        <v>4.97</v>
      </c>
      <c r="AE1019" s="37">
        <v>5.34</v>
      </c>
      <c r="AF1019" s="12" t="str">
        <f t="shared" si="180"/>
        <v>424693</v>
      </c>
      <c r="AG1019" s="13" t="str">
        <f>VLOOKUP(D1019,[2]Reference!$Q:$U,4,FALSE)</f>
        <v>Fleet</v>
      </c>
      <c r="AH1019" s="13" t="str">
        <f>VLOOKUP(D1019,[2]Reference!$Q:$U,5,FALSE)</f>
        <v>LNER</v>
      </c>
      <c r="AI1019" s="14">
        <f t="shared" si="181"/>
        <v>1</v>
      </c>
      <c r="AJ1019" s="14">
        <f t="shared" si="182"/>
        <v>1.5</v>
      </c>
      <c r="AK1019" s="14">
        <f t="shared" si="183"/>
        <v>2.5</v>
      </c>
      <c r="AL1019" s="15">
        <f t="shared" si="184"/>
        <v>2.4699999999999998</v>
      </c>
      <c r="AM1019" s="14">
        <f t="shared" si="185"/>
        <v>103</v>
      </c>
      <c r="AN1019" s="16">
        <f t="shared" si="186"/>
        <v>45031</v>
      </c>
      <c r="AO1019" s="17">
        <f>VLOOKUP(B1019,[2]Reference!D:E,2,1)</f>
        <v>202401</v>
      </c>
      <c r="AP1019" s="12" t="str">
        <f t="shared" si="187"/>
        <v>7</v>
      </c>
      <c r="AQ1019" s="18">
        <f t="shared" si="188"/>
        <v>4.97</v>
      </c>
      <c r="AR1019" s="18">
        <f t="shared" si="189"/>
        <v>5.34</v>
      </c>
      <c r="AS1019" s="13" t="str">
        <f>VLOOKUP(D1019,[2]Reference!$Q:$U,3,FALSE)</f>
        <v>Azuma</v>
      </c>
      <c r="AT1019" s="13" t="str">
        <f>VLOOKUP(D1019,[2]Reference!Q:V,6,FALSE)</f>
        <v>Azuma</v>
      </c>
      <c r="AU1019" s="13" t="str">
        <f>VLOOKUP(D1019,[2]Reference!$Q:$U,2,FALSE)</f>
        <v>Hitachi - Class 800</v>
      </c>
      <c r="AV1019" s="19">
        <f t="shared" si="190"/>
        <v>45036</v>
      </c>
      <c r="AW1019" s="12" t="str">
        <f>+VLOOKUP(X1019,[2]Reference!BN:BO,2,FALSE)</f>
        <v>Depot</v>
      </c>
      <c r="AX1019" s="20" t="str">
        <f t="shared" si="191"/>
        <v>HB</v>
      </c>
      <c r="AY1019" s="20" t="str">
        <f>VLOOKUP(AX1019,[2]Reference!AH:AI,2,FALSE)</f>
        <v>LNER</v>
      </c>
      <c r="AZ1019" s="20" t="str">
        <f>VLOOKUP(D1019,[2]Reference!Q:V,6,FALSE)</f>
        <v>Azuma</v>
      </c>
      <c r="BA1019" s="20" t="str">
        <f>VLOOKUP(D1019,[2]Reference!Q:V,3,FALSE)</f>
        <v>Azuma</v>
      </c>
    </row>
    <row r="1020" spans="1:53" ht="13.5" x14ac:dyDescent="0.25">
      <c r="A1020" s="33" t="s">
        <v>5343</v>
      </c>
      <c r="B1020" s="34">
        <v>45030</v>
      </c>
      <c r="C1020" s="33" t="s">
        <v>54</v>
      </c>
      <c r="D1020" s="33" t="s">
        <v>161</v>
      </c>
      <c r="E1020" s="33" t="s">
        <v>162</v>
      </c>
      <c r="F1020" s="33" t="s">
        <v>161</v>
      </c>
      <c r="G1020" s="33" t="s">
        <v>146</v>
      </c>
      <c r="H1020" s="33" t="s">
        <v>339</v>
      </c>
      <c r="I1020" s="33" t="s">
        <v>5344</v>
      </c>
      <c r="J1020" s="33" t="s">
        <v>5345</v>
      </c>
      <c r="K1020" s="33" t="s">
        <v>201</v>
      </c>
      <c r="L1020" s="33" t="s">
        <v>5346</v>
      </c>
      <c r="M1020" s="33" t="s">
        <v>324</v>
      </c>
      <c r="N1020" s="35">
        <v>174</v>
      </c>
      <c r="O1020" s="35">
        <v>33</v>
      </c>
      <c r="P1020" s="35">
        <v>141</v>
      </c>
      <c r="Q1020" s="35">
        <v>0</v>
      </c>
      <c r="R1020" s="35">
        <v>0</v>
      </c>
      <c r="S1020" s="35">
        <v>0</v>
      </c>
      <c r="T1020" s="35">
        <v>0</v>
      </c>
      <c r="U1020" s="35">
        <v>10</v>
      </c>
      <c r="V1020" s="35">
        <v>174</v>
      </c>
      <c r="W1020" s="33" t="s">
        <v>5347</v>
      </c>
      <c r="X1020" s="33" t="s">
        <v>80</v>
      </c>
      <c r="Y1020" s="33" t="s">
        <v>66</v>
      </c>
      <c r="Z1020" s="33" t="s">
        <v>3931</v>
      </c>
      <c r="AA1020" s="33" t="s">
        <v>3930</v>
      </c>
      <c r="AB1020" s="36">
        <v>0</v>
      </c>
      <c r="AC1020" s="36">
        <v>0</v>
      </c>
      <c r="AD1020" s="37">
        <v>2.5099999999999998</v>
      </c>
      <c r="AE1020" s="37">
        <v>5.34</v>
      </c>
      <c r="AF1020" s="12" t="str">
        <f t="shared" si="180"/>
        <v>428057</v>
      </c>
      <c r="AG1020" s="13" t="str">
        <f>VLOOKUP(D1020,[2]Reference!$Q:$U,4,FALSE)</f>
        <v>Fleet</v>
      </c>
      <c r="AH1020" s="13" t="str">
        <f>VLOOKUP(D1020,[2]Reference!$Q:$U,5,FALSE)</f>
        <v>LNER</v>
      </c>
      <c r="AI1020" s="14">
        <f t="shared" si="181"/>
        <v>0</v>
      </c>
      <c r="AJ1020" s="14">
        <f t="shared" si="182"/>
        <v>0</v>
      </c>
      <c r="AK1020" s="14">
        <f t="shared" si="183"/>
        <v>0</v>
      </c>
      <c r="AL1020" s="15">
        <f t="shared" si="184"/>
        <v>2.5099999999999998</v>
      </c>
      <c r="AM1020" s="14">
        <f t="shared" si="185"/>
        <v>174</v>
      </c>
      <c r="AN1020" s="16">
        <f t="shared" si="186"/>
        <v>45031</v>
      </c>
      <c r="AO1020" s="17">
        <f>VLOOKUP(B1020,[2]Reference!D:E,2,1)</f>
        <v>202401</v>
      </c>
      <c r="AP1020" s="12" t="str">
        <f t="shared" si="187"/>
        <v>7</v>
      </c>
      <c r="AQ1020" s="18">
        <f t="shared" si="188"/>
        <v>2.5099999999999998</v>
      </c>
      <c r="AR1020" s="18">
        <f t="shared" si="189"/>
        <v>5.34</v>
      </c>
      <c r="AS1020" s="13" t="str">
        <f>VLOOKUP(D1020,[2]Reference!$Q:$U,3,FALSE)</f>
        <v>IC225</v>
      </c>
      <c r="AT1020" s="13" t="str">
        <f>VLOOKUP(D1020,[2]Reference!Q:V,6,FALSE)</f>
        <v>IC225</v>
      </c>
      <c r="AU1020" s="13" t="str">
        <f>VLOOKUP(D1020,[2]Reference!$Q:$U,2,FALSE)</f>
        <v>MK4 Coach</v>
      </c>
      <c r="AV1020" s="19">
        <f t="shared" si="190"/>
        <v>45037</v>
      </c>
      <c r="AW1020" s="12" t="str">
        <f>+VLOOKUP(X1020,[2]Reference!BN:BO,2,FALSE)</f>
        <v>Fleet</v>
      </c>
      <c r="AX1020" s="20" t="str">
        <f t="shared" si="191"/>
        <v>HB</v>
      </c>
      <c r="AY1020" s="20" t="str">
        <f>VLOOKUP(AX1020,[2]Reference!AH:AI,2,FALSE)</f>
        <v>LNER</v>
      </c>
      <c r="AZ1020" s="20" t="str">
        <f>VLOOKUP(D1020,[2]Reference!Q:V,6,FALSE)</f>
        <v>IC225</v>
      </c>
      <c r="BA1020" s="20" t="str">
        <f>VLOOKUP(D1020,[2]Reference!Q:V,3,FALSE)</f>
        <v>IC225</v>
      </c>
    </row>
    <row r="1021" spans="1:53" ht="13.5" x14ac:dyDescent="0.25">
      <c r="A1021" s="33" t="s">
        <v>5348</v>
      </c>
      <c r="B1021" s="34">
        <v>45030</v>
      </c>
      <c r="C1021" s="33" t="s">
        <v>54</v>
      </c>
      <c r="D1021" s="33" t="s">
        <v>92</v>
      </c>
      <c r="E1021" s="33" t="s">
        <v>93</v>
      </c>
      <c r="F1021" s="33" t="s">
        <v>92</v>
      </c>
      <c r="G1021" s="33" t="s">
        <v>146</v>
      </c>
      <c r="H1021" s="33" t="s">
        <v>73</v>
      </c>
      <c r="I1021" s="33" t="s">
        <v>1569</v>
      </c>
      <c r="J1021" s="33" t="s">
        <v>1570</v>
      </c>
      <c r="K1021" s="33" t="s">
        <v>201</v>
      </c>
      <c r="L1021" s="33" t="s">
        <v>5349</v>
      </c>
      <c r="M1021" s="33" t="s">
        <v>1029</v>
      </c>
      <c r="N1021" s="35">
        <v>73</v>
      </c>
      <c r="O1021" s="35">
        <v>29</v>
      </c>
      <c r="P1021" s="35">
        <v>44</v>
      </c>
      <c r="Q1021" s="35">
        <v>0</v>
      </c>
      <c r="R1021" s="35">
        <v>0</v>
      </c>
      <c r="S1021" s="35">
        <v>0</v>
      </c>
      <c r="T1021" s="35">
        <v>0</v>
      </c>
      <c r="U1021" s="35">
        <v>6</v>
      </c>
      <c r="V1021" s="35">
        <v>73</v>
      </c>
      <c r="W1021" s="33" t="s">
        <v>5350</v>
      </c>
      <c r="X1021" s="33" t="s">
        <v>80</v>
      </c>
      <c r="Y1021" s="33" t="s">
        <v>66</v>
      </c>
      <c r="Z1021" s="33" t="s">
        <v>3931</v>
      </c>
      <c r="AA1021" s="33" t="s">
        <v>3930</v>
      </c>
      <c r="AB1021" s="36">
        <v>0</v>
      </c>
      <c r="AC1021" s="36">
        <v>0</v>
      </c>
      <c r="AD1021" s="37">
        <v>0</v>
      </c>
      <c r="AE1021" s="37">
        <v>1.84</v>
      </c>
      <c r="AF1021" s="12" t="str">
        <f t="shared" si="180"/>
        <v>429115</v>
      </c>
      <c r="AG1021" s="13" t="str">
        <f>VLOOKUP(D1021,[2]Reference!$Q:$U,4,FALSE)</f>
        <v>Fleet</v>
      </c>
      <c r="AH1021" s="13" t="str">
        <f>VLOOKUP(D1021,[2]Reference!$Q:$U,5,FALSE)</f>
        <v>LNER</v>
      </c>
      <c r="AI1021" s="14">
        <f t="shared" si="181"/>
        <v>0</v>
      </c>
      <c r="AJ1021" s="14">
        <f t="shared" si="182"/>
        <v>0</v>
      </c>
      <c r="AK1021" s="14">
        <f t="shared" si="183"/>
        <v>0</v>
      </c>
      <c r="AL1021" s="15">
        <f t="shared" si="184"/>
        <v>0</v>
      </c>
      <c r="AM1021" s="14">
        <f t="shared" si="185"/>
        <v>73</v>
      </c>
      <c r="AN1021" s="16">
        <f t="shared" si="186"/>
        <v>45031</v>
      </c>
      <c r="AO1021" s="17">
        <f>VLOOKUP(B1021,[2]Reference!D:E,2,1)</f>
        <v>202401</v>
      </c>
      <c r="AP1021" s="12" t="str">
        <f t="shared" si="187"/>
        <v>7</v>
      </c>
      <c r="AQ1021" s="18">
        <f t="shared" si="188"/>
        <v>0</v>
      </c>
      <c r="AR1021" s="18">
        <f t="shared" si="189"/>
        <v>1.84</v>
      </c>
      <c r="AS1021" s="13" t="str">
        <f>VLOOKUP(D1021,[2]Reference!$Q:$U,3,FALSE)</f>
        <v>Azuma</v>
      </c>
      <c r="AT1021" s="13" t="str">
        <f>VLOOKUP(D1021,[2]Reference!Q:V,6,FALSE)</f>
        <v>Azuma</v>
      </c>
      <c r="AU1021" s="13" t="str">
        <f>VLOOKUP(D1021,[2]Reference!$Q:$U,2,FALSE)</f>
        <v>Hitachi - Class 801</v>
      </c>
      <c r="AV1021" s="19">
        <f t="shared" si="190"/>
        <v>45037</v>
      </c>
      <c r="AW1021" s="12" t="str">
        <f>+VLOOKUP(X1021,[2]Reference!BN:BO,2,FALSE)</f>
        <v>Fleet</v>
      </c>
      <c r="AX1021" s="20" t="str">
        <f t="shared" si="191"/>
        <v>HB</v>
      </c>
      <c r="AY1021" s="20" t="str">
        <f>VLOOKUP(AX1021,[2]Reference!AH:AI,2,FALSE)</f>
        <v>LNER</v>
      </c>
      <c r="AZ1021" s="20" t="str">
        <f>VLOOKUP(D1021,[2]Reference!Q:V,6,FALSE)</f>
        <v>Azuma</v>
      </c>
      <c r="BA1021" s="20" t="str">
        <f>VLOOKUP(D1021,[2]Reference!Q:V,3,FALSE)</f>
        <v>Azuma</v>
      </c>
    </row>
    <row r="1022" spans="1:53" ht="13.5" x14ac:dyDescent="0.25">
      <c r="A1022" s="33" t="s">
        <v>5351</v>
      </c>
      <c r="B1022" s="34">
        <v>45030</v>
      </c>
      <c r="C1022" s="33" t="s">
        <v>54</v>
      </c>
      <c r="D1022" s="33" t="s">
        <v>92</v>
      </c>
      <c r="E1022" s="33" t="s">
        <v>93</v>
      </c>
      <c r="F1022" s="33" t="s">
        <v>92</v>
      </c>
      <c r="G1022" s="33" t="s">
        <v>129</v>
      </c>
      <c r="H1022" s="33" t="s">
        <v>339</v>
      </c>
      <c r="I1022" s="33" t="s">
        <v>694</v>
      </c>
      <c r="J1022" s="33" t="s">
        <v>695</v>
      </c>
      <c r="K1022" s="33" t="s">
        <v>1207</v>
      </c>
      <c r="L1022" s="33" t="s">
        <v>5352</v>
      </c>
      <c r="M1022" s="33" t="s">
        <v>280</v>
      </c>
      <c r="N1022" s="35">
        <v>21</v>
      </c>
      <c r="O1022" s="35">
        <v>10</v>
      </c>
      <c r="P1022" s="35">
        <v>11</v>
      </c>
      <c r="Q1022" s="35">
        <v>0</v>
      </c>
      <c r="R1022" s="35">
        <v>0</v>
      </c>
      <c r="S1022" s="35">
        <v>0</v>
      </c>
      <c r="T1022" s="35">
        <v>0</v>
      </c>
      <c r="U1022" s="35">
        <v>2</v>
      </c>
      <c r="V1022" s="35">
        <v>21</v>
      </c>
      <c r="W1022" s="33" t="s">
        <v>5353</v>
      </c>
      <c r="X1022" s="33" t="s">
        <v>80</v>
      </c>
      <c r="Y1022" s="33" t="s">
        <v>66</v>
      </c>
      <c r="Z1022" s="33" t="s">
        <v>3931</v>
      </c>
      <c r="AA1022" s="33" t="s">
        <v>3930</v>
      </c>
      <c r="AB1022" s="36">
        <v>0</v>
      </c>
      <c r="AC1022" s="36">
        <v>0</v>
      </c>
      <c r="AD1022" s="37">
        <v>0</v>
      </c>
      <c r="AE1022" s="37">
        <v>0</v>
      </c>
      <c r="AF1022" s="12" t="str">
        <f t="shared" si="180"/>
        <v>429134</v>
      </c>
      <c r="AG1022" s="13" t="str">
        <f>VLOOKUP(D1022,[2]Reference!$Q:$U,4,FALSE)</f>
        <v>Fleet</v>
      </c>
      <c r="AH1022" s="13" t="str">
        <f>VLOOKUP(D1022,[2]Reference!$Q:$U,5,FALSE)</f>
        <v>LNER</v>
      </c>
      <c r="AI1022" s="14">
        <f t="shared" si="181"/>
        <v>0</v>
      </c>
      <c r="AJ1022" s="14">
        <f t="shared" si="182"/>
        <v>0</v>
      </c>
      <c r="AK1022" s="14">
        <f t="shared" si="183"/>
        <v>0</v>
      </c>
      <c r="AL1022" s="15">
        <f t="shared" si="184"/>
        <v>0</v>
      </c>
      <c r="AM1022" s="14">
        <f t="shared" si="185"/>
        <v>21</v>
      </c>
      <c r="AN1022" s="16">
        <f t="shared" si="186"/>
        <v>45031</v>
      </c>
      <c r="AO1022" s="17">
        <f>VLOOKUP(B1022,[2]Reference!D:E,2,1)</f>
        <v>202401</v>
      </c>
      <c r="AP1022" s="12" t="str">
        <f t="shared" si="187"/>
        <v>7</v>
      </c>
      <c r="AQ1022" s="18">
        <f t="shared" si="188"/>
        <v>0</v>
      </c>
      <c r="AR1022" s="18">
        <f t="shared" si="189"/>
        <v>0</v>
      </c>
      <c r="AS1022" s="13" t="str">
        <f>VLOOKUP(D1022,[2]Reference!$Q:$U,3,FALSE)</f>
        <v>Azuma</v>
      </c>
      <c r="AT1022" s="13" t="str">
        <f>VLOOKUP(D1022,[2]Reference!Q:V,6,FALSE)</f>
        <v>Azuma</v>
      </c>
      <c r="AU1022" s="13" t="str">
        <f>VLOOKUP(D1022,[2]Reference!$Q:$U,2,FALSE)</f>
        <v>Hitachi - Class 801</v>
      </c>
      <c r="AV1022" s="19">
        <f t="shared" si="190"/>
        <v>45037</v>
      </c>
      <c r="AW1022" s="12" t="str">
        <f>+VLOOKUP(X1022,[2]Reference!BN:BO,2,FALSE)</f>
        <v>Fleet</v>
      </c>
      <c r="AX1022" s="20" t="str">
        <f t="shared" si="191"/>
        <v>HB</v>
      </c>
      <c r="AY1022" s="20" t="str">
        <f>VLOOKUP(AX1022,[2]Reference!AH:AI,2,FALSE)</f>
        <v>LNER</v>
      </c>
      <c r="AZ1022" s="20" t="str">
        <f>VLOOKUP(D1022,[2]Reference!Q:V,6,FALSE)</f>
        <v>Azuma</v>
      </c>
      <c r="BA1022" s="20" t="str">
        <f>VLOOKUP(D1022,[2]Reference!Q:V,3,FALSE)</f>
        <v>Azuma</v>
      </c>
    </row>
    <row r="1023" spans="1:53" ht="13.5" x14ac:dyDescent="0.25">
      <c r="A1023" s="33" t="s">
        <v>5354</v>
      </c>
      <c r="B1023" s="34">
        <v>45030</v>
      </c>
      <c r="C1023" s="33" t="s">
        <v>54</v>
      </c>
      <c r="D1023" s="33" t="s">
        <v>55</v>
      </c>
      <c r="E1023" s="33" t="s">
        <v>56</v>
      </c>
      <c r="F1023" s="33" t="s">
        <v>55</v>
      </c>
      <c r="G1023" s="33" t="s">
        <v>231</v>
      </c>
      <c r="H1023" s="33" t="s">
        <v>84</v>
      </c>
      <c r="I1023" s="33" t="s">
        <v>251</v>
      </c>
      <c r="J1023" s="33" t="s">
        <v>252</v>
      </c>
      <c r="K1023" s="33" t="s">
        <v>265</v>
      </c>
      <c r="L1023" s="33" t="s">
        <v>1150</v>
      </c>
      <c r="M1023" s="33" t="s">
        <v>998</v>
      </c>
      <c r="N1023" s="35">
        <v>13</v>
      </c>
      <c r="O1023" s="35">
        <v>13</v>
      </c>
      <c r="P1023" s="35">
        <v>0</v>
      </c>
      <c r="Q1023" s="35">
        <v>0</v>
      </c>
      <c r="R1023" s="35">
        <v>0</v>
      </c>
      <c r="S1023" s="35">
        <v>0</v>
      </c>
      <c r="T1023" s="35">
        <v>0</v>
      </c>
      <c r="U1023" s="35">
        <v>1</v>
      </c>
      <c r="V1023" s="35">
        <v>13</v>
      </c>
      <c r="W1023" s="33" t="s">
        <v>5355</v>
      </c>
      <c r="X1023" s="33" t="s">
        <v>80</v>
      </c>
      <c r="Y1023" s="33" t="s">
        <v>66</v>
      </c>
      <c r="Z1023" s="33" t="s">
        <v>3931</v>
      </c>
      <c r="AA1023" s="33" t="s">
        <v>3930</v>
      </c>
      <c r="AB1023" s="36">
        <v>0</v>
      </c>
      <c r="AC1023" s="36">
        <v>0</v>
      </c>
      <c r="AD1023" s="37">
        <v>0</v>
      </c>
      <c r="AE1023" s="37">
        <v>0</v>
      </c>
      <c r="AF1023" s="12" t="str">
        <f t="shared" si="180"/>
        <v>429345</v>
      </c>
      <c r="AG1023" s="13" t="str">
        <f>VLOOKUP(D1023,[2]Reference!$Q:$U,4,FALSE)</f>
        <v>Fleet</v>
      </c>
      <c r="AH1023" s="13" t="str">
        <f>VLOOKUP(D1023,[2]Reference!$Q:$U,5,FALSE)</f>
        <v>LNER</v>
      </c>
      <c r="AI1023" s="14">
        <f t="shared" si="181"/>
        <v>0</v>
      </c>
      <c r="AJ1023" s="14">
        <f t="shared" si="182"/>
        <v>0</v>
      </c>
      <c r="AK1023" s="14">
        <f t="shared" si="183"/>
        <v>0</v>
      </c>
      <c r="AL1023" s="15">
        <f t="shared" si="184"/>
        <v>0</v>
      </c>
      <c r="AM1023" s="14">
        <f t="shared" si="185"/>
        <v>13</v>
      </c>
      <c r="AN1023" s="16">
        <f t="shared" si="186"/>
        <v>45031</v>
      </c>
      <c r="AO1023" s="17">
        <f>VLOOKUP(B1023,[2]Reference!D:E,2,1)</f>
        <v>202401</v>
      </c>
      <c r="AP1023" s="12" t="str">
        <f t="shared" si="187"/>
        <v>7</v>
      </c>
      <c r="AQ1023" s="18">
        <f t="shared" si="188"/>
        <v>0</v>
      </c>
      <c r="AR1023" s="18">
        <f t="shared" si="189"/>
        <v>0</v>
      </c>
      <c r="AS1023" s="13" t="str">
        <f>VLOOKUP(D1023,[2]Reference!$Q:$U,3,FALSE)</f>
        <v>Azuma</v>
      </c>
      <c r="AT1023" s="13" t="str">
        <f>VLOOKUP(D1023,[2]Reference!Q:V,6,FALSE)</f>
        <v>Azuma</v>
      </c>
      <c r="AU1023" s="13" t="str">
        <f>VLOOKUP(D1023,[2]Reference!$Q:$U,2,FALSE)</f>
        <v>Hitachi - Class 800</v>
      </c>
      <c r="AV1023" s="19">
        <f t="shared" si="190"/>
        <v>45037</v>
      </c>
      <c r="AW1023" s="12" t="str">
        <f>+VLOOKUP(X1023,[2]Reference!BN:BO,2,FALSE)</f>
        <v>Fleet</v>
      </c>
      <c r="AX1023" s="20" t="str">
        <f t="shared" si="191"/>
        <v>HB</v>
      </c>
      <c r="AY1023" s="20" t="str">
        <f>VLOOKUP(AX1023,[2]Reference!AH:AI,2,FALSE)</f>
        <v>LNER</v>
      </c>
      <c r="AZ1023" s="20" t="str">
        <f>VLOOKUP(D1023,[2]Reference!Q:V,6,FALSE)</f>
        <v>Azuma</v>
      </c>
      <c r="BA1023" s="20" t="str">
        <f>VLOOKUP(D1023,[2]Reference!Q:V,3,FALSE)</f>
        <v>Azuma</v>
      </c>
    </row>
    <row r="1024" spans="1:53" ht="13.5" x14ac:dyDescent="0.25">
      <c r="A1024" s="33" t="s">
        <v>5356</v>
      </c>
      <c r="B1024" s="34">
        <v>45031</v>
      </c>
      <c r="C1024" s="33" t="s">
        <v>54</v>
      </c>
      <c r="D1024" s="33" t="s">
        <v>55</v>
      </c>
      <c r="E1024" s="33" t="s">
        <v>56</v>
      </c>
      <c r="F1024" s="33" t="s">
        <v>55</v>
      </c>
      <c r="G1024" s="33" t="s">
        <v>231</v>
      </c>
      <c r="H1024" s="33" t="s">
        <v>84</v>
      </c>
      <c r="I1024" s="33" t="s">
        <v>251</v>
      </c>
      <c r="J1024" s="33" t="s">
        <v>252</v>
      </c>
      <c r="K1024" s="33" t="s">
        <v>1549</v>
      </c>
      <c r="L1024" s="33" t="s">
        <v>5357</v>
      </c>
      <c r="M1024" s="33" t="s">
        <v>255</v>
      </c>
      <c r="N1024" s="35">
        <v>3</v>
      </c>
      <c r="O1024" s="35">
        <v>3</v>
      </c>
      <c r="P1024" s="35">
        <v>0</v>
      </c>
      <c r="Q1024" s="35">
        <v>0</v>
      </c>
      <c r="R1024" s="35">
        <v>0</v>
      </c>
      <c r="S1024" s="35">
        <v>0</v>
      </c>
      <c r="T1024" s="35">
        <v>0</v>
      </c>
      <c r="U1024" s="35">
        <v>1</v>
      </c>
      <c r="V1024" s="35">
        <v>3</v>
      </c>
      <c r="W1024" s="33" t="s">
        <v>5358</v>
      </c>
      <c r="X1024" s="33" t="s">
        <v>80</v>
      </c>
      <c r="Y1024" s="33" t="s">
        <v>66</v>
      </c>
      <c r="Z1024" s="33" t="s">
        <v>3931</v>
      </c>
      <c r="AA1024" s="33" t="s">
        <v>3930</v>
      </c>
      <c r="AB1024" s="36">
        <v>0</v>
      </c>
      <c r="AC1024" s="36">
        <v>0</v>
      </c>
      <c r="AD1024" s="37">
        <v>0</v>
      </c>
      <c r="AE1024" s="37">
        <v>0</v>
      </c>
      <c r="AF1024" s="12" t="str">
        <f t="shared" si="180"/>
        <v>429844</v>
      </c>
      <c r="AG1024" s="13" t="str">
        <f>VLOOKUP(D1024,[2]Reference!$Q:$U,4,FALSE)</f>
        <v>Fleet</v>
      </c>
      <c r="AH1024" s="13" t="str">
        <f>VLOOKUP(D1024,[2]Reference!$Q:$U,5,FALSE)</f>
        <v>LNER</v>
      </c>
      <c r="AI1024" s="14">
        <f t="shared" si="181"/>
        <v>0</v>
      </c>
      <c r="AJ1024" s="14">
        <f t="shared" si="182"/>
        <v>0</v>
      </c>
      <c r="AK1024" s="14">
        <f t="shared" si="183"/>
        <v>0</v>
      </c>
      <c r="AL1024" s="15">
        <f t="shared" si="184"/>
        <v>0</v>
      </c>
      <c r="AM1024" s="14">
        <f t="shared" si="185"/>
        <v>3</v>
      </c>
      <c r="AN1024" s="16">
        <f t="shared" si="186"/>
        <v>45031</v>
      </c>
      <c r="AO1024" s="17">
        <f>VLOOKUP(B1024,[2]Reference!D:E,2,1)</f>
        <v>202401</v>
      </c>
      <c r="AP1024" s="12" t="str">
        <f t="shared" si="187"/>
        <v>7</v>
      </c>
      <c r="AQ1024" s="18">
        <f t="shared" si="188"/>
        <v>0</v>
      </c>
      <c r="AR1024" s="18">
        <f t="shared" si="189"/>
        <v>0</v>
      </c>
      <c r="AS1024" s="13" t="str">
        <f>VLOOKUP(D1024,[2]Reference!$Q:$U,3,FALSE)</f>
        <v>Azuma</v>
      </c>
      <c r="AT1024" s="13" t="str">
        <f>VLOOKUP(D1024,[2]Reference!Q:V,6,FALSE)</f>
        <v>Azuma</v>
      </c>
      <c r="AU1024" s="13" t="str">
        <f>VLOOKUP(D1024,[2]Reference!$Q:$U,2,FALSE)</f>
        <v>Hitachi - Class 800</v>
      </c>
      <c r="AV1024" s="19">
        <f t="shared" si="190"/>
        <v>45038</v>
      </c>
      <c r="AW1024" s="12" t="str">
        <f>+VLOOKUP(X1024,[2]Reference!BN:BO,2,FALSE)</f>
        <v>Fleet</v>
      </c>
      <c r="AX1024" s="20" t="str">
        <f t="shared" si="191"/>
        <v>HB</v>
      </c>
      <c r="AY1024" s="20" t="str">
        <f>VLOOKUP(AX1024,[2]Reference!AH:AI,2,FALSE)</f>
        <v>LNER</v>
      </c>
      <c r="AZ1024" s="20" t="str">
        <f>VLOOKUP(D1024,[2]Reference!Q:V,6,FALSE)</f>
        <v>Azuma</v>
      </c>
      <c r="BA1024" s="20" t="str">
        <f>VLOOKUP(D1024,[2]Reference!Q:V,3,FALSE)</f>
        <v>Azuma</v>
      </c>
    </row>
    <row r="1025" spans="1:53" ht="13.5" x14ac:dyDescent="0.25">
      <c r="A1025" s="33" t="s">
        <v>5359</v>
      </c>
      <c r="B1025" s="34">
        <v>45031</v>
      </c>
      <c r="C1025" s="33" t="s">
        <v>54</v>
      </c>
      <c r="D1025" s="33" t="s">
        <v>578</v>
      </c>
      <c r="E1025" s="33" t="s">
        <v>579</v>
      </c>
      <c r="F1025" s="33" t="s">
        <v>578</v>
      </c>
      <c r="G1025" s="33" t="s">
        <v>146</v>
      </c>
      <c r="H1025" s="33" t="s">
        <v>112</v>
      </c>
      <c r="I1025" s="33" t="s">
        <v>285</v>
      </c>
      <c r="J1025" s="33" t="s">
        <v>286</v>
      </c>
      <c r="K1025" s="33" t="s">
        <v>757</v>
      </c>
      <c r="L1025" s="33" t="s">
        <v>5304</v>
      </c>
      <c r="M1025" s="33" t="s">
        <v>2303</v>
      </c>
      <c r="N1025" s="35">
        <v>7</v>
      </c>
      <c r="O1025" s="35">
        <v>0</v>
      </c>
      <c r="P1025" s="35">
        <v>7</v>
      </c>
      <c r="Q1025" s="35">
        <v>0</v>
      </c>
      <c r="R1025" s="35">
        <v>0</v>
      </c>
      <c r="S1025" s="35">
        <v>0</v>
      </c>
      <c r="T1025" s="35">
        <v>0</v>
      </c>
      <c r="U1025" s="35">
        <v>1</v>
      </c>
      <c r="V1025" s="35">
        <v>7</v>
      </c>
      <c r="W1025" s="33" t="s">
        <v>5360</v>
      </c>
      <c r="X1025" s="33" t="s">
        <v>119</v>
      </c>
      <c r="Y1025" s="33" t="s">
        <v>66</v>
      </c>
      <c r="Z1025" s="33" t="s">
        <v>3931</v>
      </c>
      <c r="AA1025" s="33" t="s">
        <v>3930</v>
      </c>
      <c r="AB1025" s="36">
        <v>0</v>
      </c>
      <c r="AC1025" s="36">
        <v>0</v>
      </c>
      <c r="AD1025" s="37">
        <v>0</v>
      </c>
      <c r="AE1025" s="37">
        <v>0</v>
      </c>
      <c r="AF1025" s="12" t="str">
        <f t="shared" si="180"/>
        <v>430762</v>
      </c>
      <c r="AG1025" s="13" t="str">
        <f>VLOOKUP(D1025,[2]Reference!$Q:$U,4,FALSE)</f>
        <v>Fleet</v>
      </c>
      <c r="AH1025" s="13" t="str">
        <f>VLOOKUP(D1025,[2]Reference!$Q:$U,5,FALSE)</f>
        <v>LNER</v>
      </c>
      <c r="AI1025" s="14">
        <f t="shared" si="181"/>
        <v>0</v>
      </c>
      <c r="AJ1025" s="14">
        <f t="shared" si="182"/>
        <v>0</v>
      </c>
      <c r="AK1025" s="14">
        <f t="shared" si="183"/>
        <v>0</v>
      </c>
      <c r="AL1025" s="15">
        <f t="shared" si="184"/>
        <v>0</v>
      </c>
      <c r="AM1025" s="14">
        <f t="shared" si="185"/>
        <v>7</v>
      </c>
      <c r="AN1025" s="16">
        <f t="shared" si="186"/>
        <v>45031</v>
      </c>
      <c r="AO1025" s="17">
        <f>VLOOKUP(B1025,[2]Reference!D:E,2,1)</f>
        <v>202401</v>
      </c>
      <c r="AP1025" s="12" t="str">
        <f t="shared" si="187"/>
        <v>7</v>
      </c>
      <c r="AQ1025" s="18">
        <f t="shared" si="188"/>
        <v>0</v>
      </c>
      <c r="AR1025" s="18">
        <f t="shared" si="189"/>
        <v>0</v>
      </c>
      <c r="AS1025" s="13" t="str">
        <f>VLOOKUP(D1025,[2]Reference!$Q:$U,3,FALSE)</f>
        <v>Azuma</v>
      </c>
      <c r="AT1025" s="13" t="str">
        <f>VLOOKUP(D1025,[2]Reference!Q:V,6,FALSE)</f>
        <v>Depot</v>
      </c>
      <c r="AU1025" s="13" t="str">
        <f>VLOOKUP(D1025,[2]Reference!$Q:$U,2,FALSE)</f>
        <v>Bounds Green</v>
      </c>
      <c r="AV1025" s="19">
        <f t="shared" si="190"/>
        <v>45038</v>
      </c>
      <c r="AW1025" s="12" t="str">
        <f>+VLOOKUP(X1025,[2]Reference!BN:BO,2,FALSE)</f>
        <v>Depot</v>
      </c>
      <c r="AX1025" s="20" t="str">
        <f t="shared" si="191"/>
        <v>HB</v>
      </c>
      <c r="AY1025" s="20" t="str">
        <f>VLOOKUP(AX1025,[2]Reference!AH:AI,2,FALSE)</f>
        <v>LNER</v>
      </c>
      <c r="AZ1025" s="20" t="str">
        <f>VLOOKUP(D1025,[2]Reference!Q:V,6,FALSE)</f>
        <v>Depot</v>
      </c>
      <c r="BA1025" s="20" t="str">
        <f>VLOOKUP(D1025,[2]Reference!Q:V,3,FALSE)</f>
        <v>Azuma</v>
      </c>
    </row>
    <row r="1026" spans="1:53" ht="13.5" x14ac:dyDescent="0.25">
      <c r="A1026" s="33" t="s">
        <v>5361</v>
      </c>
      <c r="B1026" s="34">
        <v>45031</v>
      </c>
      <c r="C1026" s="33" t="s">
        <v>54</v>
      </c>
      <c r="D1026" s="33" t="s">
        <v>92</v>
      </c>
      <c r="E1026" s="33" t="s">
        <v>93</v>
      </c>
      <c r="F1026" s="33" t="s">
        <v>92</v>
      </c>
      <c r="G1026" s="33" t="s">
        <v>154</v>
      </c>
      <c r="H1026" s="33" t="s">
        <v>339</v>
      </c>
      <c r="I1026" s="33" t="s">
        <v>694</v>
      </c>
      <c r="J1026" s="33" t="s">
        <v>695</v>
      </c>
      <c r="K1026" s="33" t="s">
        <v>1625</v>
      </c>
      <c r="L1026" s="33" t="s">
        <v>5362</v>
      </c>
      <c r="M1026" s="33" t="s">
        <v>3750</v>
      </c>
      <c r="N1026" s="35">
        <v>7</v>
      </c>
      <c r="O1026" s="35">
        <v>7</v>
      </c>
      <c r="P1026" s="35">
        <v>0</v>
      </c>
      <c r="Q1026" s="35">
        <v>0</v>
      </c>
      <c r="R1026" s="35">
        <v>0</v>
      </c>
      <c r="S1026" s="35">
        <v>0</v>
      </c>
      <c r="T1026" s="35">
        <v>0</v>
      </c>
      <c r="U1026" s="35">
        <v>1</v>
      </c>
      <c r="V1026" s="35">
        <v>7</v>
      </c>
      <c r="W1026" s="33" t="s">
        <v>5363</v>
      </c>
      <c r="X1026" s="33" t="s">
        <v>80</v>
      </c>
      <c r="Y1026" s="33" t="s">
        <v>66</v>
      </c>
      <c r="Z1026" s="33" t="s">
        <v>3931</v>
      </c>
      <c r="AA1026" s="33" t="s">
        <v>3930</v>
      </c>
      <c r="AB1026" s="36">
        <v>0</v>
      </c>
      <c r="AC1026" s="36">
        <v>0</v>
      </c>
      <c r="AD1026" s="37">
        <v>0</v>
      </c>
      <c r="AE1026" s="37">
        <v>0.33</v>
      </c>
      <c r="AF1026" s="12" t="str">
        <f t="shared" ref="AF1026:AF1089" si="192">LEFT(A1026,6)</f>
        <v>430888</v>
      </c>
      <c r="AG1026" s="13" t="str">
        <f>VLOOKUP(D1026,[2]Reference!$Q:$U,4,FALSE)</f>
        <v>Fleet</v>
      </c>
      <c r="AH1026" s="13" t="str">
        <f>VLOOKUP(D1026,[2]Reference!$Q:$U,5,FALSE)</f>
        <v>LNER</v>
      </c>
      <c r="AI1026" s="14">
        <f t="shared" ref="AI1026:AI1089" si="193">+AB1026</f>
        <v>0</v>
      </c>
      <c r="AJ1026" s="14">
        <f t="shared" ref="AJ1026:AJ1089" si="194">+AC1026/2</f>
        <v>0</v>
      </c>
      <c r="AK1026" s="14">
        <f t="shared" ref="AK1026:AK1089" si="195">SUM(AI1026:AJ1026)</f>
        <v>0</v>
      </c>
      <c r="AL1026" s="15">
        <f t="shared" ref="AL1026:AL1089" si="196">+AD1026-AK1026</f>
        <v>0</v>
      </c>
      <c r="AM1026" s="14">
        <f t="shared" ref="AM1026:AM1089" si="197">+N1026</f>
        <v>7</v>
      </c>
      <c r="AN1026" s="16">
        <f t="shared" ref="AN1026:AN1089" si="198">B1026+(7-WEEKDAY(B1026))</f>
        <v>45031</v>
      </c>
      <c r="AO1026" s="17">
        <f>VLOOKUP(B1026,[2]Reference!D:E,2,1)</f>
        <v>202401</v>
      </c>
      <c r="AP1026" s="12" t="str">
        <f t="shared" ref="AP1026:AP1089" si="199">LEFT(X1026,1)</f>
        <v>7</v>
      </c>
      <c r="AQ1026" s="18">
        <f t="shared" ref="AQ1026:AQ1089" si="200">+AD1026</f>
        <v>0</v>
      </c>
      <c r="AR1026" s="18">
        <f t="shared" ref="AR1026:AR1089" si="201">+AE1026</f>
        <v>0.33</v>
      </c>
      <c r="AS1026" s="13" t="str">
        <f>VLOOKUP(D1026,[2]Reference!$Q:$U,3,FALSE)</f>
        <v>Azuma</v>
      </c>
      <c r="AT1026" s="13" t="str">
        <f>VLOOKUP(D1026,[2]Reference!Q:V,6,FALSE)</f>
        <v>Azuma</v>
      </c>
      <c r="AU1026" s="13" t="str">
        <f>VLOOKUP(D1026,[2]Reference!$Q:$U,2,FALSE)</f>
        <v>Hitachi - Class 801</v>
      </c>
      <c r="AV1026" s="19">
        <f t="shared" ref="AV1026:AV1089" si="202">+B1026+7</f>
        <v>45038</v>
      </c>
      <c r="AW1026" s="12" t="str">
        <f>+VLOOKUP(X1026,[2]Reference!BN:BO,2,FALSE)</f>
        <v>Fleet</v>
      </c>
      <c r="AX1026" s="20" t="str">
        <f t="shared" ref="AX1026:AX1089" si="203">MID(F1026,2,2)</f>
        <v>HB</v>
      </c>
      <c r="AY1026" s="20" t="str">
        <f>VLOOKUP(AX1026,[2]Reference!AH:AI,2,FALSE)</f>
        <v>LNER</v>
      </c>
      <c r="AZ1026" s="20" t="str">
        <f>VLOOKUP(D1026,[2]Reference!Q:V,6,FALSE)</f>
        <v>Azuma</v>
      </c>
      <c r="BA1026" s="20" t="str">
        <f>VLOOKUP(D1026,[2]Reference!Q:V,3,FALSE)</f>
        <v>Azuma</v>
      </c>
    </row>
    <row r="1027" spans="1:53" ht="13.5" x14ac:dyDescent="0.25">
      <c r="A1027" s="33" t="s">
        <v>5364</v>
      </c>
      <c r="B1027" s="34">
        <v>45031</v>
      </c>
      <c r="C1027" s="33" t="s">
        <v>54</v>
      </c>
      <c r="D1027" s="33" t="s">
        <v>536</v>
      </c>
      <c r="E1027" s="33" t="s">
        <v>537</v>
      </c>
      <c r="F1027" s="33" t="s">
        <v>536</v>
      </c>
      <c r="G1027" s="33" t="s">
        <v>154</v>
      </c>
      <c r="H1027" s="33" t="s">
        <v>73</v>
      </c>
      <c r="I1027" s="33" t="s">
        <v>2967</v>
      </c>
      <c r="J1027" s="33" t="s">
        <v>2968</v>
      </c>
      <c r="K1027" s="33" t="s">
        <v>155</v>
      </c>
      <c r="L1027" s="33" t="s">
        <v>5365</v>
      </c>
      <c r="M1027" s="33" t="s">
        <v>165</v>
      </c>
      <c r="N1027" s="35">
        <v>13</v>
      </c>
      <c r="O1027" s="35">
        <v>13</v>
      </c>
      <c r="P1027" s="35">
        <v>0</v>
      </c>
      <c r="Q1027" s="35">
        <v>0</v>
      </c>
      <c r="R1027" s="35">
        <v>0</v>
      </c>
      <c r="S1027" s="35">
        <v>0</v>
      </c>
      <c r="T1027" s="35">
        <v>0</v>
      </c>
      <c r="U1027" s="35">
        <v>1</v>
      </c>
      <c r="V1027" s="35">
        <v>13</v>
      </c>
      <c r="W1027" s="33" t="s">
        <v>5366</v>
      </c>
      <c r="X1027" s="33" t="s">
        <v>80</v>
      </c>
      <c r="Y1027" s="33" t="s">
        <v>66</v>
      </c>
      <c r="Z1027" s="33" t="s">
        <v>3931</v>
      </c>
      <c r="AA1027" s="33" t="s">
        <v>3930</v>
      </c>
      <c r="AB1027" s="36">
        <v>0</v>
      </c>
      <c r="AC1027" s="36">
        <v>0</v>
      </c>
      <c r="AD1027" s="37">
        <v>0</v>
      </c>
      <c r="AE1027" s="37">
        <v>0.68</v>
      </c>
      <c r="AF1027" s="12" t="str">
        <f t="shared" si="192"/>
        <v>431321</v>
      </c>
      <c r="AG1027" s="13" t="str">
        <f>VLOOKUP(D1027,[2]Reference!$Q:$U,4,FALSE)</f>
        <v>Fleet</v>
      </c>
      <c r="AH1027" s="13" t="str">
        <f>VLOOKUP(D1027,[2]Reference!$Q:$U,5,FALSE)</f>
        <v>LNER</v>
      </c>
      <c r="AI1027" s="14">
        <f t="shared" si="193"/>
        <v>0</v>
      </c>
      <c r="AJ1027" s="14">
        <f t="shared" si="194"/>
        <v>0</v>
      </c>
      <c r="AK1027" s="14">
        <f t="shared" si="195"/>
        <v>0</v>
      </c>
      <c r="AL1027" s="15">
        <f t="shared" si="196"/>
        <v>0</v>
      </c>
      <c r="AM1027" s="14">
        <f t="shared" si="197"/>
        <v>13</v>
      </c>
      <c r="AN1027" s="16">
        <f t="shared" si="198"/>
        <v>45031</v>
      </c>
      <c r="AO1027" s="17">
        <f>VLOOKUP(B1027,[2]Reference!D:E,2,1)</f>
        <v>202401</v>
      </c>
      <c r="AP1027" s="12" t="str">
        <f t="shared" si="199"/>
        <v>7</v>
      </c>
      <c r="AQ1027" s="18">
        <f t="shared" si="200"/>
        <v>0</v>
      </c>
      <c r="AR1027" s="18">
        <f t="shared" si="201"/>
        <v>0.68</v>
      </c>
      <c r="AS1027" s="13" t="str">
        <f>VLOOKUP(D1027,[2]Reference!$Q:$U,3,FALSE)</f>
        <v>IC225</v>
      </c>
      <c r="AT1027" s="13" t="str">
        <f>VLOOKUP(D1027,[2]Reference!Q:V,6,FALSE)</f>
        <v>IC225</v>
      </c>
      <c r="AU1027" s="13" t="str">
        <f>VLOOKUP(D1027,[2]Reference!$Q:$U,2,FALSE)</f>
        <v>MK4 DVT</v>
      </c>
      <c r="AV1027" s="19">
        <f t="shared" si="202"/>
        <v>45038</v>
      </c>
      <c r="AW1027" s="12" t="str">
        <f>+VLOOKUP(X1027,[2]Reference!BN:BO,2,FALSE)</f>
        <v>Fleet</v>
      </c>
      <c r="AX1027" s="20" t="str">
        <f t="shared" si="203"/>
        <v>HB</v>
      </c>
      <c r="AY1027" s="20" t="str">
        <f>VLOOKUP(AX1027,[2]Reference!AH:AI,2,FALSE)</f>
        <v>LNER</v>
      </c>
      <c r="AZ1027" s="20" t="str">
        <f>VLOOKUP(D1027,[2]Reference!Q:V,6,FALSE)</f>
        <v>IC225</v>
      </c>
      <c r="BA1027" s="20" t="str">
        <f>VLOOKUP(D1027,[2]Reference!Q:V,3,FALSE)</f>
        <v>IC225</v>
      </c>
    </row>
    <row r="1028" spans="1:53" ht="13.5" x14ac:dyDescent="0.25">
      <c r="A1028" s="33" t="s">
        <v>5367</v>
      </c>
      <c r="B1028" s="34">
        <v>45031</v>
      </c>
      <c r="C1028" s="33" t="s">
        <v>54</v>
      </c>
      <c r="D1028" s="33" t="s">
        <v>92</v>
      </c>
      <c r="E1028" s="33" t="s">
        <v>93</v>
      </c>
      <c r="F1028" s="33" t="s">
        <v>92</v>
      </c>
      <c r="G1028" s="33" t="s">
        <v>146</v>
      </c>
      <c r="H1028" s="33" t="s">
        <v>73</v>
      </c>
      <c r="I1028" s="33" t="s">
        <v>1329</v>
      </c>
      <c r="J1028" s="33" t="s">
        <v>1330</v>
      </c>
      <c r="K1028" s="33" t="s">
        <v>201</v>
      </c>
      <c r="L1028" s="33" t="s">
        <v>4799</v>
      </c>
      <c r="M1028" s="33" t="s">
        <v>3750</v>
      </c>
      <c r="N1028" s="35">
        <v>8</v>
      </c>
      <c r="O1028" s="35">
        <v>8</v>
      </c>
      <c r="P1028" s="35">
        <v>0</v>
      </c>
      <c r="Q1028" s="35">
        <v>0</v>
      </c>
      <c r="R1028" s="35">
        <v>0</v>
      </c>
      <c r="S1028" s="35">
        <v>0</v>
      </c>
      <c r="T1028" s="35">
        <v>0</v>
      </c>
      <c r="U1028" s="35">
        <v>1</v>
      </c>
      <c r="V1028" s="35">
        <v>8</v>
      </c>
      <c r="W1028" s="33" t="s">
        <v>5368</v>
      </c>
      <c r="X1028" s="33" t="s">
        <v>80</v>
      </c>
      <c r="Y1028" s="33" t="s">
        <v>66</v>
      </c>
      <c r="Z1028" s="33" t="s">
        <v>3931</v>
      </c>
      <c r="AA1028" s="33" t="s">
        <v>3930</v>
      </c>
      <c r="AB1028" s="36">
        <v>0</v>
      </c>
      <c r="AC1028" s="36">
        <v>0</v>
      </c>
      <c r="AD1028" s="37">
        <v>0</v>
      </c>
      <c r="AE1028" s="37">
        <v>0</v>
      </c>
      <c r="AF1028" s="12" t="str">
        <f t="shared" si="192"/>
        <v>431486</v>
      </c>
      <c r="AG1028" s="13" t="str">
        <f>VLOOKUP(D1028,[2]Reference!$Q:$U,4,FALSE)</f>
        <v>Fleet</v>
      </c>
      <c r="AH1028" s="13" t="str">
        <f>VLOOKUP(D1028,[2]Reference!$Q:$U,5,FALSE)</f>
        <v>LNER</v>
      </c>
      <c r="AI1028" s="14">
        <f t="shared" si="193"/>
        <v>0</v>
      </c>
      <c r="AJ1028" s="14">
        <f t="shared" si="194"/>
        <v>0</v>
      </c>
      <c r="AK1028" s="14">
        <f t="shared" si="195"/>
        <v>0</v>
      </c>
      <c r="AL1028" s="15">
        <f t="shared" si="196"/>
        <v>0</v>
      </c>
      <c r="AM1028" s="14">
        <f t="shared" si="197"/>
        <v>8</v>
      </c>
      <c r="AN1028" s="16">
        <f t="shared" si="198"/>
        <v>45031</v>
      </c>
      <c r="AO1028" s="17">
        <f>VLOOKUP(B1028,[2]Reference!D:E,2,1)</f>
        <v>202401</v>
      </c>
      <c r="AP1028" s="12" t="str">
        <f t="shared" si="199"/>
        <v>7</v>
      </c>
      <c r="AQ1028" s="18">
        <f t="shared" si="200"/>
        <v>0</v>
      </c>
      <c r="AR1028" s="18">
        <f t="shared" si="201"/>
        <v>0</v>
      </c>
      <c r="AS1028" s="13" t="str">
        <f>VLOOKUP(D1028,[2]Reference!$Q:$U,3,FALSE)</f>
        <v>Azuma</v>
      </c>
      <c r="AT1028" s="13" t="str">
        <f>VLOOKUP(D1028,[2]Reference!Q:V,6,FALSE)</f>
        <v>Azuma</v>
      </c>
      <c r="AU1028" s="13" t="str">
        <f>VLOOKUP(D1028,[2]Reference!$Q:$U,2,FALSE)</f>
        <v>Hitachi - Class 801</v>
      </c>
      <c r="AV1028" s="19">
        <f t="shared" si="202"/>
        <v>45038</v>
      </c>
      <c r="AW1028" s="12" t="str">
        <f>+VLOOKUP(X1028,[2]Reference!BN:BO,2,FALSE)</f>
        <v>Fleet</v>
      </c>
      <c r="AX1028" s="20" t="str">
        <f t="shared" si="203"/>
        <v>HB</v>
      </c>
      <c r="AY1028" s="20" t="str">
        <f>VLOOKUP(AX1028,[2]Reference!AH:AI,2,FALSE)</f>
        <v>LNER</v>
      </c>
      <c r="AZ1028" s="20" t="str">
        <f>VLOOKUP(D1028,[2]Reference!Q:V,6,FALSE)</f>
        <v>Azuma</v>
      </c>
      <c r="BA1028" s="20" t="str">
        <f>VLOOKUP(D1028,[2]Reference!Q:V,3,FALSE)</f>
        <v>Azuma</v>
      </c>
    </row>
    <row r="1029" spans="1:53" ht="13.5" x14ac:dyDescent="0.25">
      <c r="A1029" s="33" t="s">
        <v>5369</v>
      </c>
      <c r="B1029" s="34">
        <v>45032</v>
      </c>
      <c r="C1029" s="33" t="s">
        <v>54</v>
      </c>
      <c r="D1029" s="33" t="s">
        <v>92</v>
      </c>
      <c r="E1029" s="33" t="s">
        <v>93</v>
      </c>
      <c r="F1029" s="33" t="s">
        <v>92</v>
      </c>
      <c r="G1029" s="33" t="s">
        <v>129</v>
      </c>
      <c r="H1029" s="33" t="s">
        <v>339</v>
      </c>
      <c r="I1029" s="33" t="s">
        <v>694</v>
      </c>
      <c r="J1029" s="33" t="s">
        <v>695</v>
      </c>
      <c r="K1029" s="33" t="s">
        <v>179</v>
      </c>
      <c r="L1029" s="33" t="s">
        <v>5370</v>
      </c>
      <c r="M1029" s="33" t="s">
        <v>169</v>
      </c>
      <c r="N1029" s="35">
        <v>6</v>
      </c>
      <c r="O1029" s="35">
        <v>0</v>
      </c>
      <c r="P1029" s="35">
        <v>6</v>
      </c>
      <c r="Q1029" s="35">
        <v>0</v>
      </c>
      <c r="R1029" s="35">
        <v>0</v>
      </c>
      <c r="S1029" s="35">
        <v>0</v>
      </c>
      <c r="T1029" s="35">
        <v>0</v>
      </c>
      <c r="U1029" s="35">
        <v>1</v>
      </c>
      <c r="V1029" s="35">
        <v>6</v>
      </c>
      <c r="W1029" s="33" t="s">
        <v>5371</v>
      </c>
      <c r="X1029" s="33" t="s">
        <v>80</v>
      </c>
      <c r="Y1029" s="33" t="s">
        <v>66</v>
      </c>
      <c r="Z1029" s="33" t="s">
        <v>3932</v>
      </c>
      <c r="AA1029" s="33" t="s">
        <v>3930</v>
      </c>
      <c r="AB1029" s="36">
        <v>0</v>
      </c>
      <c r="AC1029" s="36">
        <v>0</v>
      </c>
      <c r="AD1029" s="37">
        <v>0</v>
      </c>
      <c r="AE1029" s="37">
        <v>0</v>
      </c>
      <c r="AF1029" s="12" t="str">
        <f t="shared" si="192"/>
        <v>432488</v>
      </c>
      <c r="AG1029" s="13" t="str">
        <f>VLOOKUP(D1029,[2]Reference!$Q:$U,4,FALSE)</f>
        <v>Fleet</v>
      </c>
      <c r="AH1029" s="13" t="str">
        <f>VLOOKUP(D1029,[2]Reference!$Q:$U,5,FALSE)</f>
        <v>LNER</v>
      </c>
      <c r="AI1029" s="14">
        <f t="shared" si="193"/>
        <v>0</v>
      </c>
      <c r="AJ1029" s="14">
        <f t="shared" si="194"/>
        <v>0</v>
      </c>
      <c r="AK1029" s="14">
        <f t="shared" si="195"/>
        <v>0</v>
      </c>
      <c r="AL1029" s="15">
        <f t="shared" si="196"/>
        <v>0</v>
      </c>
      <c r="AM1029" s="14">
        <f t="shared" si="197"/>
        <v>6</v>
      </c>
      <c r="AN1029" s="16">
        <f t="shared" si="198"/>
        <v>45038</v>
      </c>
      <c r="AO1029" s="17">
        <f>VLOOKUP(B1029,[2]Reference!D:E,2,1)</f>
        <v>202401</v>
      </c>
      <c r="AP1029" s="12" t="str">
        <f t="shared" si="199"/>
        <v>7</v>
      </c>
      <c r="AQ1029" s="18">
        <f t="shared" si="200"/>
        <v>0</v>
      </c>
      <c r="AR1029" s="18">
        <f t="shared" si="201"/>
        <v>0</v>
      </c>
      <c r="AS1029" s="13" t="str">
        <f>VLOOKUP(D1029,[2]Reference!$Q:$U,3,FALSE)</f>
        <v>Azuma</v>
      </c>
      <c r="AT1029" s="13" t="str">
        <f>VLOOKUP(D1029,[2]Reference!Q:V,6,FALSE)</f>
        <v>Azuma</v>
      </c>
      <c r="AU1029" s="13" t="str">
        <f>VLOOKUP(D1029,[2]Reference!$Q:$U,2,FALSE)</f>
        <v>Hitachi - Class 801</v>
      </c>
      <c r="AV1029" s="19">
        <f t="shared" si="202"/>
        <v>45039</v>
      </c>
      <c r="AW1029" s="12" t="str">
        <f>+VLOOKUP(X1029,[2]Reference!BN:BO,2,FALSE)</f>
        <v>Fleet</v>
      </c>
      <c r="AX1029" s="20" t="str">
        <f t="shared" si="203"/>
        <v>HB</v>
      </c>
      <c r="AY1029" s="20" t="str">
        <f>VLOOKUP(AX1029,[2]Reference!AH:AI,2,FALSE)</f>
        <v>LNER</v>
      </c>
      <c r="AZ1029" s="20" t="str">
        <f>VLOOKUP(D1029,[2]Reference!Q:V,6,FALSE)</f>
        <v>Azuma</v>
      </c>
      <c r="BA1029" s="20" t="str">
        <f>VLOOKUP(D1029,[2]Reference!Q:V,3,FALSE)</f>
        <v>Azuma</v>
      </c>
    </row>
    <row r="1030" spans="1:53" ht="13.5" x14ac:dyDescent="0.25">
      <c r="A1030" s="33" t="s">
        <v>5372</v>
      </c>
      <c r="B1030" s="34">
        <v>45032</v>
      </c>
      <c r="C1030" s="33" t="s">
        <v>54</v>
      </c>
      <c r="D1030" s="33" t="s">
        <v>578</v>
      </c>
      <c r="E1030" s="33" t="s">
        <v>579</v>
      </c>
      <c r="F1030" s="33" t="s">
        <v>578</v>
      </c>
      <c r="G1030" s="33" t="s">
        <v>146</v>
      </c>
      <c r="H1030" s="33" t="s">
        <v>112</v>
      </c>
      <c r="I1030" s="33" t="s">
        <v>285</v>
      </c>
      <c r="J1030" s="33" t="s">
        <v>286</v>
      </c>
      <c r="K1030" s="33" t="s">
        <v>757</v>
      </c>
      <c r="L1030" s="33" t="s">
        <v>5373</v>
      </c>
      <c r="M1030" s="33" t="s">
        <v>869</v>
      </c>
      <c r="N1030" s="35">
        <v>16</v>
      </c>
      <c r="O1030" s="35">
        <v>0</v>
      </c>
      <c r="P1030" s="35">
        <v>16</v>
      </c>
      <c r="Q1030" s="35">
        <v>0</v>
      </c>
      <c r="R1030" s="35">
        <v>0</v>
      </c>
      <c r="S1030" s="35">
        <v>0</v>
      </c>
      <c r="T1030" s="35">
        <v>0</v>
      </c>
      <c r="U1030" s="35">
        <v>3</v>
      </c>
      <c r="V1030" s="35">
        <v>16</v>
      </c>
      <c r="W1030" s="33" t="s">
        <v>5374</v>
      </c>
      <c r="X1030" s="33" t="s">
        <v>119</v>
      </c>
      <c r="Y1030" s="33" t="s">
        <v>66</v>
      </c>
      <c r="Z1030" s="33" t="s">
        <v>3932</v>
      </c>
      <c r="AA1030" s="33" t="s">
        <v>3930</v>
      </c>
      <c r="AB1030" s="36">
        <v>0</v>
      </c>
      <c r="AC1030" s="36">
        <v>0</v>
      </c>
      <c r="AD1030" s="37">
        <v>0</v>
      </c>
      <c r="AE1030" s="37">
        <v>0</v>
      </c>
      <c r="AF1030" s="12" t="str">
        <f t="shared" si="192"/>
        <v>432543</v>
      </c>
      <c r="AG1030" s="13" t="str">
        <f>VLOOKUP(D1030,[2]Reference!$Q:$U,4,FALSE)</f>
        <v>Fleet</v>
      </c>
      <c r="AH1030" s="13" t="str">
        <f>VLOOKUP(D1030,[2]Reference!$Q:$U,5,FALSE)</f>
        <v>LNER</v>
      </c>
      <c r="AI1030" s="14">
        <f t="shared" si="193"/>
        <v>0</v>
      </c>
      <c r="AJ1030" s="14">
        <f t="shared" si="194"/>
        <v>0</v>
      </c>
      <c r="AK1030" s="14">
        <f t="shared" si="195"/>
        <v>0</v>
      </c>
      <c r="AL1030" s="15">
        <f t="shared" si="196"/>
        <v>0</v>
      </c>
      <c r="AM1030" s="14">
        <f t="shared" si="197"/>
        <v>16</v>
      </c>
      <c r="AN1030" s="16">
        <f t="shared" si="198"/>
        <v>45038</v>
      </c>
      <c r="AO1030" s="17">
        <f>VLOOKUP(B1030,[2]Reference!D:E,2,1)</f>
        <v>202401</v>
      </c>
      <c r="AP1030" s="12" t="str">
        <f t="shared" si="199"/>
        <v>7</v>
      </c>
      <c r="AQ1030" s="18">
        <f t="shared" si="200"/>
        <v>0</v>
      </c>
      <c r="AR1030" s="18">
        <f t="shared" si="201"/>
        <v>0</v>
      </c>
      <c r="AS1030" s="13" t="str">
        <f>VLOOKUP(D1030,[2]Reference!$Q:$U,3,FALSE)</f>
        <v>Azuma</v>
      </c>
      <c r="AT1030" s="13" t="str">
        <f>VLOOKUP(D1030,[2]Reference!Q:V,6,FALSE)</f>
        <v>Depot</v>
      </c>
      <c r="AU1030" s="13" t="str">
        <f>VLOOKUP(D1030,[2]Reference!$Q:$U,2,FALSE)</f>
        <v>Bounds Green</v>
      </c>
      <c r="AV1030" s="19">
        <f t="shared" si="202"/>
        <v>45039</v>
      </c>
      <c r="AW1030" s="12" t="str">
        <f>+VLOOKUP(X1030,[2]Reference!BN:BO,2,FALSE)</f>
        <v>Depot</v>
      </c>
      <c r="AX1030" s="20" t="str">
        <f t="shared" si="203"/>
        <v>HB</v>
      </c>
      <c r="AY1030" s="20" t="str">
        <f>VLOOKUP(AX1030,[2]Reference!AH:AI,2,FALSE)</f>
        <v>LNER</v>
      </c>
      <c r="AZ1030" s="20" t="str">
        <f>VLOOKUP(D1030,[2]Reference!Q:V,6,FALSE)</f>
        <v>Depot</v>
      </c>
      <c r="BA1030" s="20" t="str">
        <f>VLOOKUP(D1030,[2]Reference!Q:V,3,FALSE)</f>
        <v>Azuma</v>
      </c>
    </row>
    <row r="1031" spans="1:53" ht="13.5" x14ac:dyDescent="0.25">
      <c r="A1031" s="33" t="s">
        <v>5375</v>
      </c>
      <c r="B1031" s="34">
        <v>45032</v>
      </c>
      <c r="C1031" s="33" t="s">
        <v>54</v>
      </c>
      <c r="D1031" s="33" t="s">
        <v>55</v>
      </c>
      <c r="E1031" s="33" t="s">
        <v>56</v>
      </c>
      <c r="F1031" s="33" t="s">
        <v>55</v>
      </c>
      <c r="G1031" s="33" t="s">
        <v>129</v>
      </c>
      <c r="H1031" s="33" t="s">
        <v>339</v>
      </c>
      <c r="I1031" s="33" t="s">
        <v>694</v>
      </c>
      <c r="J1031" s="33" t="s">
        <v>695</v>
      </c>
      <c r="K1031" s="33" t="s">
        <v>179</v>
      </c>
      <c r="L1031" s="33" t="s">
        <v>5376</v>
      </c>
      <c r="M1031" s="33" t="s">
        <v>523</v>
      </c>
      <c r="N1031" s="35">
        <v>59</v>
      </c>
      <c r="O1031" s="35">
        <v>26</v>
      </c>
      <c r="P1031" s="35">
        <v>33</v>
      </c>
      <c r="Q1031" s="35">
        <v>0</v>
      </c>
      <c r="R1031" s="35">
        <v>0</v>
      </c>
      <c r="S1031" s="35">
        <v>1</v>
      </c>
      <c r="T1031" s="35">
        <v>0</v>
      </c>
      <c r="U1031" s="35">
        <v>7</v>
      </c>
      <c r="V1031" s="35">
        <v>89</v>
      </c>
      <c r="W1031" s="33" t="s">
        <v>5377</v>
      </c>
      <c r="X1031" s="33" t="s">
        <v>80</v>
      </c>
      <c r="Y1031" s="33" t="s">
        <v>66</v>
      </c>
      <c r="Z1031" s="33" t="s">
        <v>3932</v>
      </c>
      <c r="AA1031" s="33" t="s">
        <v>3930</v>
      </c>
      <c r="AB1031" s="36">
        <v>0</v>
      </c>
      <c r="AC1031" s="36">
        <v>1</v>
      </c>
      <c r="AD1031" s="37">
        <v>1</v>
      </c>
      <c r="AE1031" s="37">
        <v>2</v>
      </c>
      <c r="AF1031" s="12" t="str">
        <f t="shared" si="192"/>
        <v>432850</v>
      </c>
      <c r="AG1031" s="13" t="str">
        <f>VLOOKUP(D1031,[2]Reference!$Q:$U,4,FALSE)</f>
        <v>Fleet</v>
      </c>
      <c r="AH1031" s="13" t="str">
        <f>VLOOKUP(D1031,[2]Reference!$Q:$U,5,FALSE)</f>
        <v>LNER</v>
      </c>
      <c r="AI1031" s="14">
        <f t="shared" si="193"/>
        <v>0</v>
      </c>
      <c r="AJ1031" s="14">
        <f t="shared" si="194"/>
        <v>0.5</v>
      </c>
      <c r="AK1031" s="14">
        <f t="shared" si="195"/>
        <v>0.5</v>
      </c>
      <c r="AL1031" s="15">
        <f t="shared" si="196"/>
        <v>0.5</v>
      </c>
      <c r="AM1031" s="14">
        <f t="shared" si="197"/>
        <v>59</v>
      </c>
      <c r="AN1031" s="16">
        <f t="shared" si="198"/>
        <v>45038</v>
      </c>
      <c r="AO1031" s="17">
        <f>VLOOKUP(B1031,[2]Reference!D:E,2,1)</f>
        <v>202401</v>
      </c>
      <c r="AP1031" s="12" t="str">
        <f t="shared" si="199"/>
        <v>7</v>
      </c>
      <c r="AQ1031" s="18">
        <f t="shared" si="200"/>
        <v>1</v>
      </c>
      <c r="AR1031" s="18">
        <f t="shared" si="201"/>
        <v>2</v>
      </c>
      <c r="AS1031" s="13" t="str">
        <f>VLOOKUP(D1031,[2]Reference!$Q:$U,3,FALSE)</f>
        <v>Azuma</v>
      </c>
      <c r="AT1031" s="13" t="str">
        <f>VLOOKUP(D1031,[2]Reference!Q:V,6,FALSE)</f>
        <v>Azuma</v>
      </c>
      <c r="AU1031" s="13" t="str">
        <f>VLOOKUP(D1031,[2]Reference!$Q:$U,2,FALSE)</f>
        <v>Hitachi - Class 800</v>
      </c>
      <c r="AV1031" s="19">
        <f t="shared" si="202"/>
        <v>45039</v>
      </c>
      <c r="AW1031" s="12" t="str">
        <f>+VLOOKUP(X1031,[2]Reference!BN:BO,2,FALSE)</f>
        <v>Fleet</v>
      </c>
      <c r="AX1031" s="20" t="str">
        <f t="shared" si="203"/>
        <v>HB</v>
      </c>
      <c r="AY1031" s="20" t="str">
        <f>VLOOKUP(AX1031,[2]Reference!AH:AI,2,FALSE)</f>
        <v>LNER</v>
      </c>
      <c r="AZ1031" s="20" t="str">
        <f>VLOOKUP(D1031,[2]Reference!Q:V,6,FALSE)</f>
        <v>Azuma</v>
      </c>
      <c r="BA1031" s="20" t="str">
        <f>VLOOKUP(D1031,[2]Reference!Q:V,3,FALSE)</f>
        <v>Azuma</v>
      </c>
    </row>
    <row r="1032" spans="1:53" ht="13.5" x14ac:dyDescent="0.25">
      <c r="A1032" s="33" t="s">
        <v>5378</v>
      </c>
      <c r="B1032" s="34">
        <v>45032</v>
      </c>
      <c r="C1032" s="33" t="s">
        <v>54</v>
      </c>
      <c r="D1032" s="33" t="s">
        <v>814</v>
      </c>
      <c r="E1032" s="33" t="s">
        <v>815</v>
      </c>
      <c r="F1032" s="33" t="s">
        <v>814</v>
      </c>
      <c r="G1032" s="33" t="s">
        <v>72</v>
      </c>
      <c r="H1032" s="33" t="s">
        <v>112</v>
      </c>
      <c r="I1032" s="33" t="s">
        <v>285</v>
      </c>
      <c r="J1032" s="33" t="s">
        <v>286</v>
      </c>
      <c r="K1032" s="33" t="s">
        <v>359</v>
      </c>
      <c r="L1032" s="33" t="s">
        <v>360</v>
      </c>
      <c r="M1032" s="33" t="s">
        <v>849</v>
      </c>
      <c r="N1032" s="35">
        <v>3</v>
      </c>
      <c r="O1032" s="35">
        <v>0</v>
      </c>
      <c r="P1032" s="35">
        <v>3</v>
      </c>
      <c r="Q1032" s="35">
        <v>0</v>
      </c>
      <c r="R1032" s="35">
        <v>0</v>
      </c>
      <c r="S1032" s="35">
        <v>0</v>
      </c>
      <c r="T1032" s="35">
        <v>0</v>
      </c>
      <c r="U1032" s="35">
        <v>1</v>
      </c>
      <c r="V1032" s="35">
        <v>3</v>
      </c>
      <c r="W1032" s="33" t="s">
        <v>5379</v>
      </c>
      <c r="X1032" s="33" t="s">
        <v>119</v>
      </c>
      <c r="Y1032" s="33" t="s">
        <v>66</v>
      </c>
      <c r="Z1032" s="33" t="s">
        <v>3931</v>
      </c>
      <c r="AA1032" s="33" t="s">
        <v>3930</v>
      </c>
      <c r="AB1032" s="36">
        <v>0</v>
      </c>
      <c r="AC1032" s="36">
        <v>0</v>
      </c>
      <c r="AD1032" s="37">
        <v>0</v>
      </c>
      <c r="AE1032" s="37">
        <v>0</v>
      </c>
      <c r="AF1032" s="12" t="str">
        <f t="shared" si="192"/>
        <v>433106</v>
      </c>
      <c r="AG1032" s="13" t="str">
        <f>VLOOKUP(D1032,[2]Reference!$Q:$U,4,FALSE)</f>
        <v>Fleet</v>
      </c>
      <c r="AH1032" s="13" t="str">
        <f>VLOOKUP(D1032,[2]Reference!$Q:$U,5,FALSE)</f>
        <v>LNER</v>
      </c>
      <c r="AI1032" s="14">
        <f t="shared" si="193"/>
        <v>0</v>
      </c>
      <c r="AJ1032" s="14">
        <f t="shared" si="194"/>
        <v>0</v>
      </c>
      <c r="AK1032" s="14">
        <f t="shared" si="195"/>
        <v>0</v>
      </c>
      <c r="AL1032" s="15">
        <f t="shared" si="196"/>
        <v>0</v>
      </c>
      <c r="AM1032" s="14">
        <f t="shared" si="197"/>
        <v>3</v>
      </c>
      <c r="AN1032" s="16">
        <f t="shared" si="198"/>
        <v>45038</v>
      </c>
      <c r="AO1032" s="17">
        <f>VLOOKUP(B1032,[2]Reference!D:E,2,1)</f>
        <v>202401</v>
      </c>
      <c r="AP1032" s="12" t="str">
        <f t="shared" si="199"/>
        <v>7</v>
      </c>
      <c r="AQ1032" s="18">
        <f t="shared" si="200"/>
        <v>0</v>
      </c>
      <c r="AR1032" s="18">
        <f t="shared" si="201"/>
        <v>0</v>
      </c>
      <c r="AS1032" s="13" t="str">
        <f>VLOOKUP(D1032,[2]Reference!$Q:$U,3,FALSE)</f>
        <v>Azuma</v>
      </c>
      <c r="AT1032" s="13" t="str">
        <f>VLOOKUP(D1032,[2]Reference!Q:V,6,FALSE)</f>
        <v>Depot</v>
      </c>
      <c r="AU1032" s="13" t="str">
        <f>VLOOKUP(D1032,[2]Reference!$Q:$U,2,FALSE)</f>
        <v>Neville Hill</v>
      </c>
      <c r="AV1032" s="19">
        <f t="shared" si="202"/>
        <v>45039</v>
      </c>
      <c r="AW1032" s="12" t="str">
        <f>+VLOOKUP(X1032,[2]Reference!BN:BO,2,FALSE)</f>
        <v>Depot</v>
      </c>
      <c r="AX1032" s="20" t="str">
        <f t="shared" si="203"/>
        <v>HB</v>
      </c>
      <c r="AY1032" s="20" t="str">
        <f>VLOOKUP(AX1032,[2]Reference!AH:AI,2,FALSE)</f>
        <v>LNER</v>
      </c>
      <c r="AZ1032" s="20" t="str">
        <f>VLOOKUP(D1032,[2]Reference!Q:V,6,FALSE)</f>
        <v>Depot</v>
      </c>
      <c r="BA1032" s="20" t="str">
        <f>VLOOKUP(D1032,[2]Reference!Q:V,3,FALSE)</f>
        <v>Azuma</v>
      </c>
    </row>
    <row r="1033" spans="1:53" ht="13.5" x14ac:dyDescent="0.25">
      <c r="A1033" s="33" t="s">
        <v>5380</v>
      </c>
      <c r="B1033" s="34">
        <v>45033</v>
      </c>
      <c r="C1033" s="33" t="s">
        <v>54</v>
      </c>
      <c r="D1033" s="33" t="s">
        <v>55</v>
      </c>
      <c r="E1033" s="33" t="s">
        <v>56</v>
      </c>
      <c r="F1033" s="33" t="s">
        <v>55</v>
      </c>
      <c r="G1033" s="33" t="s">
        <v>231</v>
      </c>
      <c r="H1033" s="33" t="s">
        <v>84</v>
      </c>
      <c r="I1033" s="33" t="s">
        <v>251</v>
      </c>
      <c r="J1033" s="33" t="s">
        <v>252</v>
      </c>
      <c r="K1033" s="33" t="s">
        <v>232</v>
      </c>
      <c r="L1033" s="33" t="s">
        <v>233</v>
      </c>
      <c r="M1033" s="33" t="s">
        <v>267</v>
      </c>
      <c r="N1033" s="35">
        <v>9</v>
      </c>
      <c r="O1033" s="35">
        <v>9</v>
      </c>
      <c r="P1033" s="35">
        <v>0</v>
      </c>
      <c r="Q1033" s="35">
        <v>0</v>
      </c>
      <c r="R1033" s="35">
        <v>0</v>
      </c>
      <c r="S1033" s="35">
        <v>0</v>
      </c>
      <c r="T1033" s="35">
        <v>0</v>
      </c>
      <c r="U1033" s="35">
        <v>1</v>
      </c>
      <c r="V1033" s="35">
        <v>9</v>
      </c>
      <c r="W1033" s="33" t="s">
        <v>5381</v>
      </c>
      <c r="X1033" s="33" t="s">
        <v>80</v>
      </c>
      <c r="Y1033" s="33" t="s">
        <v>66</v>
      </c>
      <c r="Z1033" s="33" t="s">
        <v>3932</v>
      </c>
      <c r="AA1033" s="33" t="s">
        <v>3930</v>
      </c>
      <c r="AB1033" s="36">
        <v>0</v>
      </c>
      <c r="AC1033" s="36">
        <v>0</v>
      </c>
      <c r="AD1033" s="37">
        <v>0</v>
      </c>
      <c r="AE1033" s="37">
        <v>0</v>
      </c>
      <c r="AF1033" s="12" t="str">
        <f t="shared" si="192"/>
        <v>434451</v>
      </c>
      <c r="AG1033" s="13" t="str">
        <f>VLOOKUP(D1033,[2]Reference!$Q:$U,4,FALSE)</f>
        <v>Fleet</v>
      </c>
      <c r="AH1033" s="13" t="str">
        <f>VLOOKUP(D1033,[2]Reference!$Q:$U,5,FALSE)</f>
        <v>LNER</v>
      </c>
      <c r="AI1033" s="14">
        <f t="shared" si="193"/>
        <v>0</v>
      </c>
      <c r="AJ1033" s="14">
        <f t="shared" si="194"/>
        <v>0</v>
      </c>
      <c r="AK1033" s="14">
        <f t="shared" si="195"/>
        <v>0</v>
      </c>
      <c r="AL1033" s="15">
        <f t="shared" si="196"/>
        <v>0</v>
      </c>
      <c r="AM1033" s="14">
        <f t="shared" si="197"/>
        <v>9</v>
      </c>
      <c r="AN1033" s="16">
        <f t="shared" si="198"/>
        <v>45038</v>
      </c>
      <c r="AO1033" s="17">
        <f>VLOOKUP(B1033,[2]Reference!D:E,2,1)</f>
        <v>202401</v>
      </c>
      <c r="AP1033" s="12" t="str">
        <f t="shared" si="199"/>
        <v>7</v>
      </c>
      <c r="AQ1033" s="18">
        <f t="shared" si="200"/>
        <v>0</v>
      </c>
      <c r="AR1033" s="18">
        <f t="shared" si="201"/>
        <v>0</v>
      </c>
      <c r="AS1033" s="13" t="str">
        <f>VLOOKUP(D1033,[2]Reference!$Q:$U,3,FALSE)</f>
        <v>Azuma</v>
      </c>
      <c r="AT1033" s="13" t="str">
        <f>VLOOKUP(D1033,[2]Reference!Q:V,6,FALSE)</f>
        <v>Azuma</v>
      </c>
      <c r="AU1033" s="13" t="str">
        <f>VLOOKUP(D1033,[2]Reference!$Q:$U,2,FALSE)</f>
        <v>Hitachi - Class 800</v>
      </c>
      <c r="AV1033" s="19">
        <f t="shared" si="202"/>
        <v>45040</v>
      </c>
      <c r="AW1033" s="12" t="str">
        <f>+VLOOKUP(X1033,[2]Reference!BN:BO,2,FALSE)</f>
        <v>Fleet</v>
      </c>
      <c r="AX1033" s="20" t="str">
        <f t="shared" si="203"/>
        <v>HB</v>
      </c>
      <c r="AY1033" s="20" t="str">
        <f>VLOOKUP(AX1033,[2]Reference!AH:AI,2,FALSE)</f>
        <v>LNER</v>
      </c>
      <c r="AZ1033" s="20" t="str">
        <f>VLOOKUP(D1033,[2]Reference!Q:V,6,FALSE)</f>
        <v>Azuma</v>
      </c>
      <c r="BA1033" s="20" t="str">
        <f>VLOOKUP(D1033,[2]Reference!Q:V,3,FALSE)</f>
        <v>Azuma</v>
      </c>
    </row>
    <row r="1034" spans="1:53" ht="13.5" x14ac:dyDescent="0.25">
      <c r="A1034" s="33" t="s">
        <v>5382</v>
      </c>
      <c r="B1034" s="34">
        <v>45033</v>
      </c>
      <c r="C1034" s="33" t="s">
        <v>54</v>
      </c>
      <c r="D1034" s="33" t="s">
        <v>92</v>
      </c>
      <c r="E1034" s="33" t="s">
        <v>93</v>
      </c>
      <c r="F1034" s="33" t="s">
        <v>92</v>
      </c>
      <c r="G1034" s="33" t="s">
        <v>129</v>
      </c>
      <c r="H1034" s="33" t="s">
        <v>258</v>
      </c>
      <c r="I1034" s="33" t="s">
        <v>568</v>
      </c>
      <c r="J1034" s="33" t="s">
        <v>569</v>
      </c>
      <c r="K1034" s="33" t="s">
        <v>179</v>
      </c>
      <c r="L1034" s="33" t="s">
        <v>5383</v>
      </c>
      <c r="M1034" s="33" t="s">
        <v>478</v>
      </c>
      <c r="N1034" s="35">
        <v>5</v>
      </c>
      <c r="O1034" s="35">
        <v>3</v>
      </c>
      <c r="P1034" s="35">
        <v>2</v>
      </c>
      <c r="Q1034" s="35">
        <v>0</v>
      </c>
      <c r="R1034" s="35">
        <v>0</v>
      </c>
      <c r="S1034" s="35">
        <v>0</v>
      </c>
      <c r="T1034" s="35">
        <v>0</v>
      </c>
      <c r="U1034" s="35">
        <v>2</v>
      </c>
      <c r="V1034" s="35">
        <v>5</v>
      </c>
      <c r="W1034" s="33" t="s">
        <v>5384</v>
      </c>
      <c r="X1034" s="33" t="s">
        <v>80</v>
      </c>
      <c r="Y1034" s="33" t="s">
        <v>66</v>
      </c>
      <c r="Z1034" s="33" t="s">
        <v>3932</v>
      </c>
      <c r="AA1034" s="33" t="s">
        <v>3930</v>
      </c>
      <c r="AB1034" s="36">
        <v>0</v>
      </c>
      <c r="AC1034" s="36">
        <v>0</v>
      </c>
      <c r="AD1034" s="37">
        <v>0</v>
      </c>
      <c r="AE1034" s="37">
        <v>0</v>
      </c>
      <c r="AF1034" s="12" t="str">
        <f t="shared" si="192"/>
        <v>434651</v>
      </c>
      <c r="AG1034" s="13" t="str">
        <f>VLOOKUP(D1034,[2]Reference!$Q:$U,4,FALSE)</f>
        <v>Fleet</v>
      </c>
      <c r="AH1034" s="13" t="str">
        <f>VLOOKUP(D1034,[2]Reference!$Q:$U,5,FALSE)</f>
        <v>LNER</v>
      </c>
      <c r="AI1034" s="14">
        <f t="shared" si="193"/>
        <v>0</v>
      </c>
      <c r="AJ1034" s="14">
        <f t="shared" si="194"/>
        <v>0</v>
      </c>
      <c r="AK1034" s="14">
        <f t="shared" si="195"/>
        <v>0</v>
      </c>
      <c r="AL1034" s="15">
        <f t="shared" si="196"/>
        <v>0</v>
      </c>
      <c r="AM1034" s="14">
        <f t="shared" si="197"/>
        <v>5</v>
      </c>
      <c r="AN1034" s="16">
        <f t="shared" si="198"/>
        <v>45038</v>
      </c>
      <c r="AO1034" s="17">
        <f>VLOOKUP(B1034,[2]Reference!D:E,2,1)</f>
        <v>202401</v>
      </c>
      <c r="AP1034" s="12" t="str">
        <f t="shared" si="199"/>
        <v>7</v>
      </c>
      <c r="AQ1034" s="18">
        <f t="shared" si="200"/>
        <v>0</v>
      </c>
      <c r="AR1034" s="18">
        <f t="shared" si="201"/>
        <v>0</v>
      </c>
      <c r="AS1034" s="13" t="str">
        <f>VLOOKUP(D1034,[2]Reference!$Q:$U,3,FALSE)</f>
        <v>Azuma</v>
      </c>
      <c r="AT1034" s="13" t="str">
        <f>VLOOKUP(D1034,[2]Reference!Q:V,6,FALSE)</f>
        <v>Azuma</v>
      </c>
      <c r="AU1034" s="13" t="str">
        <f>VLOOKUP(D1034,[2]Reference!$Q:$U,2,FALSE)</f>
        <v>Hitachi - Class 801</v>
      </c>
      <c r="AV1034" s="19">
        <f t="shared" si="202"/>
        <v>45040</v>
      </c>
      <c r="AW1034" s="12" t="str">
        <f>+VLOOKUP(X1034,[2]Reference!BN:BO,2,FALSE)</f>
        <v>Fleet</v>
      </c>
      <c r="AX1034" s="20" t="str">
        <f t="shared" si="203"/>
        <v>HB</v>
      </c>
      <c r="AY1034" s="20" t="str">
        <f>VLOOKUP(AX1034,[2]Reference!AH:AI,2,FALSE)</f>
        <v>LNER</v>
      </c>
      <c r="AZ1034" s="20" t="str">
        <f>VLOOKUP(D1034,[2]Reference!Q:V,6,FALSE)</f>
        <v>Azuma</v>
      </c>
      <c r="BA1034" s="20" t="str">
        <f>VLOOKUP(D1034,[2]Reference!Q:V,3,FALSE)</f>
        <v>Azuma</v>
      </c>
    </row>
    <row r="1035" spans="1:53" ht="13.5" x14ac:dyDescent="0.25">
      <c r="A1035" s="33" t="s">
        <v>5385</v>
      </c>
      <c r="B1035" s="34">
        <v>45033</v>
      </c>
      <c r="C1035" s="33" t="s">
        <v>54</v>
      </c>
      <c r="D1035" s="33" t="s">
        <v>215</v>
      </c>
      <c r="E1035" s="33" t="s">
        <v>216</v>
      </c>
      <c r="F1035" s="33" t="s">
        <v>215</v>
      </c>
      <c r="G1035" s="33" t="s">
        <v>72</v>
      </c>
      <c r="H1035" s="33" t="s">
        <v>217</v>
      </c>
      <c r="I1035" s="33" t="s">
        <v>2056</v>
      </c>
      <c r="J1035" s="33" t="s">
        <v>2057</v>
      </c>
      <c r="K1035" s="33" t="s">
        <v>163</v>
      </c>
      <c r="L1035" s="33" t="s">
        <v>5386</v>
      </c>
      <c r="M1035" s="33" t="s">
        <v>929</v>
      </c>
      <c r="N1035" s="35">
        <v>4</v>
      </c>
      <c r="O1035" s="35">
        <v>4</v>
      </c>
      <c r="P1035" s="35">
        <v>0</v>
      </c>
      <c r="Q1035" s="35">
        <v>0</v>
      </c>
      <c r="R1035" s="35">
        <v>0</v>
      </c>
      <c r="S1035" s="35">
        <v>0</v>
      </c>
      <c r="T1035" s="35">
        <v>0</v>
      </c>
      <c r="U1035" s="35">
        <v>1</v>
      </c>
      <c r="V1035" s="35">
        <v>4</v>
      </c>
      <c r="W1035" s="33" t="s">
        <v>5387</v>
      </c>
      <c r="X1035" s="33" t="s">
        <v>119</v>
      </c>
      <c r="Y1035" s="33" t="s">
        <v>66</v>
      </c>
      <c r="Z1035" s="33" t="s">
        <v>3932</v>
      </c>
      <c r="AA1035" s="33" t="s">
        <v>3930</v>
      </c>
      <c r="AB1035" s="36">
        <v>0</v>
      </c>
      <c r="AC1035" s="36">
        <v>0</v>
      </c>
      <c r="AD1035" s="37">
        <v>0</v>
      </c>
      <c r="AE1035" s="37">
        <v>0</v>
      </c>
      <c r="AF1035" s="12" t="str">
        <f t="shared" si="192"/>
        <v>435229</v>
      </c>
      <c r="AG1035" s="13" t="str">
        <f>VLOOKUP(D1035,[2]Reference!$Q:$U,4,FALSE)</f>
        <v>Fleet</v>
      </c>
      <c r="AH1035" s="13" t="str">
        <f>VLOOKUP(D1035,[2]Reference!$Q:$U,5,FALSE)</f>
        <v>LNER</v>
      </c>
      <c r="AI1035" s="14">
        <f t="shared" si="193"/>
        <v>0</v>
      </c>
      <c r="AJ1035" s="14">
        <f t="shared" si="194"/>
        <v>0</v>
      </c>
      <c r="AK1035" s="14">
        <f t="shared" si="195"/>
        <v>0</v>
      </c>
      <c r="AL1035" s="15">
        <f t="shared" si="196"/>
        <v>0</v>
      </c>
      <c r="AM1035" s="14">
        <f t="shared" si="197"/>
        <v>4</v>
      </c>
      <c r="AN1035" s="16">
        <f t="shared" si="198"/>
        <v>45038</v>
      </c>
      <c r="AO1035" s="17">
        <f>VLOOKUP(B1035,[2]Reference!D:E,2,1)</f>
        <v>202401</v>
      </c>
      <c r="AP1035" s="12" t="str">
        <f t="shared" si="199"/>
        <v>7</v>
      </c>
      <c r="AQ1035" s="18">
        <f t="shared" si="200"/>
        <v>0</v>
      </c>
      <c r="AR1035" s="18">
        <f t="shared" si="201"/>
        <v>0</v>
      </c>
      <c r="AS1035" s="13" t="str">
        <f>VLOOKUP(D1035,[2]Reference!$Q:$U,3,FALSE)</f>
        <v>Other</v>
      </c>
      <c r="AT1035" s="13" t="str">
        <f>VLOOKUP(D1035,[2]Reference!Q:V,6,FALSE)</f>
        <v>Other</v>
      </c>
      <c r="AU1035" s="13" t="str">
        <f>VLOOKUP(D1035,[2]Reference!$Q:$U,2,FALSE)</f>
        <v>ISS - Contractors</v>
      </c>
      <c r="AV1035" s="19">
        <f t="shared" si="202"/>
        <v>45040</v>
      </c>
      <c r="AW1035" s="12" t="str">
        <f>+VLOOKUP(X1035,[2]Reference!BN:BO,2,FALSE)</f>
        <v>Depot</v>
      </c>
      <c r="AX1035" s="20" t="str">
        <f t="shared" si="203"/>
        <v>HB</v>
      </c>
      <c r="AY1035" s="20" t="str">
        <f>VLOOKUP(AX1035,[2]Reference!AH:AI,2,FALSE)</f>
        <v>LNER</v>
      </c>
      <c r="AZ1035" s="20" t="str">
        <f>VLOOKUP(D1035,[2]Reference!Q:V,6,FALSE)</f>
        <v>Other</v>
      </c>
      <c r="BA1035" s="20" t="str">
        <f>VLOOKUP(D1035,[2]Reference!Q:V,3,FALSE)</f>
        <v>Other</v>
      </c>
    </row>
    <row r="1036" spans="1:53" ht="13.5" x14ac:dyDescent="0.25">
      <c r="A1036" s="33" t="s">
        <v>5388</v>
      </c>
      <c r="B1036" s="34">
        <v>45033</v>
      </c>
      <c r="C1036" s="33" t="s">
        <v>54</v>
      </c>
      <c r="D1036" s="33" t="s">
        <v>92</v>
      </c>
      <c r="E1036" s="33" t="s">
        <v>93</v>
      </c>
      <c r="F1036" s="33" t="s">
        <v>92</v>
      </c>
      <c r="G1036" s="33" t="s">
        <v>94</v>
      </c>
      <c r="H1036" s="33" t="s">
        <v>258</v>
      </c>
      <c r="I1036" s="33" t="s">
        <v>568</v>
      </c>
      <c r="J1036" s="33" t="s">
        <v>569</v>
      </c>
      <c r="K1036" s="33" t="s">
        <v>98</v>
      </c>
      <c r="L1036" s="33" t="s">
        <v>5389</v>
      </c>
      <c r="M1036" s="33" t="s">
        <v>478</v>
      </c>
      <c r="N1036" s="35">
        <v>3</v>
      </c>
      <c r="O1036" s="35">
        <v>3</v>
      </c>
      <c r="P1036" s="35">
        <v>0</v>
      </c>
      <c r="Q1036" s="35">
        <v>0</v>
      </c>
      <c r="R1036" s="35">
        <v>0</v>
      </c>
      <c r="S1036" s="35">
        <v>0</v>
      </c>
      <c r="T1036" s="35">
        <v>0</v>
      </c>
      <c r="U1036" s="35">
        <v>1</v>
      </c>
      <c r="V1036" s="35">
        <v>3</v>
      </c>
      <c r="W1036" s="33" t="s">
        <v>5390</v>
      </c>
      <c r="X1036" s="33" t="s">
        <v>80</v>
      </c>
      <c r="Y1036" s="33" t="s">
        <v>66</v>
      </c>
      <c r="Z1036" s="33" t="s">
        <v>3932</v>
      </c>
      <c r="AA1036" s="33" t="s">
        <v>3930</v>
      </c>
      <c r="AB1036" s="36">
        <v>0</v>
      </c>
      <c r="AC1036" s="36">
        <v>0</v>
      </c>
      <c r="AD1036" s="37">
        <v>0</v>
      </c>
      <c r="AE1036" s="37">
        <v>0</v>
      </c>
      <c r="AF1036" s="12" t="str">
        <f t="shared" si="192"/>
        <v>435403</v>
      </c>
      <c r="AG1036" s="13" t="str">
        <f>VLOOKUP(D1036,[2]Reference!$Q:$U,4,FALSE)</f>
        <v>Fleet</v>
      </c>
      <c r="AH1036" s="13" t="str">
        <f>VLOOKUP(D1036,[2]Reference!$Q:$U,5,FALSE)</f>
        <v>LNER</v>
      </c>
      <c r="AI1036" s="14">
        <f t="shared" si="193"/>
        <v>0</v>
      </c>
      <c r="AJ1036" s="14">
        <f t="shared" si="194"/>
        <v>0</v>
      </c>
      <c r="AK1036" s="14">
        <f t="shared" si="195"/>
        <v>0</v>
      </c>
      <c r="AL1036" s="15">
        <f t="shared" si="196"/>
        <v>0</v>
      </c>
      <c r="AM1036" s="14">
        <f t="shared" si="197"/>
        <v>3</v>
      </c>
      <c r="AN1036" s="16">
        <f t="shared" si="198"/>
        <v>45038</v>
      </c>
      <c r="AO1036" s="17">
        <f>VLOOKUP(B1036,[2]Reference!D:E,2,1)</f>
        <v>202401</v>
      </c>
      <c r="AP1036" s="12" t="str">
        <f t="shared" si="199"/>
        <v>7</v>
      </c>
      <c r="AQ1036" s="18">
        <f t="shared" si="200"/>
        <v>0</v>
      </c>
      <c r="AR1036" s="18">
        <f t="shared" si="201"/>
        <v>0</v>
      </c>
      <c r="AS1036" s="13" t="str">
        <f>VLOOKUP(D1036,[2]Reference!$Q:$U,3,FALSE)</f>
        <v>Azuma</v>
      </c>
      <c r="AT1036" s="13" t="str">
        <f>VLOOKUP(D1036,[2]Reference!Q:V,6,FALSE)</f>
        <v>Azuma</v>
      </c>
      <c r="AU1036" s="13" t="str">
        <f>VLOOKUP(D1036,[2]Reference!$Q:$U,2,FALSE)</f>
        <v>Hitachi - Class 801</v>
      </c>
      <c r="AV1036" s="19">
        <f t="shared" si="202"/>
        <v>45040</v>
      </c>
      <c r="AW1036" s="12" t="str">
        <f>+VLOOKUP(X1036,[2]Reference!BN:BO,2,FALSE)</f>
        <v>Fleet</v>
      </c>
      <c r="AX1036" s="20" t="str">
        <f t="shared" si="203"/>
        <v>HB</v>
      </c>
      <c r="AY1036" s="20" t="str">
        <f>VLOOKUP(AX1036,[2]Reference!AH:AI,2,FALSE)</f>
        <v>LNER</v>
      </c>
      <c r="AZ1036" s="20" t="str">
        <f>VLOOKUP(D1036,[2]Reference!Q:V,6,FALSE)</f>
        <v>Azuma</v>
      </c>
      <c r="BA1036" s="20" t="str">
        <f>VLOOKUP(D1036,[2]Reference!Q:V,3,FALSE)</f>
        <v>Azuma</v>
      </c>
    </row>
    <row r="1037" spans="1:53" ht="13.5" x14ac:dyDescent="0.25">
      <c r="A1037" s="33" t="s">
        <v>5393</v>
      </c>
      <c r="B1037" s="34">
        <v>45034</v>
      </c>
      <c r="C1037" s="33" t="s">
        <v>54</v>
      </c>
      <c r="D1037" s="33" t="s">
        <v>55</v>
      </c>
      <c r="E1037" s="33" t="s">
        <v>56</v>
      </c>
      <c r="F1037" s="33" t="s">
        <v>55</v>
      </c>
      <c r="G1037" s="33" t="s">
        <v>466</v>
      </c>
      <c r="H1037" s="33" t="s">
        <v>95</v>
      </c>
      <c r="I1037" s="33" t="s">
        <v>147</v>
      </c>
      <c r="J1037" s="33" t="s">
        <v>148</v>
      </c>
      <c r="K1037" s="33" t="s">
        <v>667</v>
      </c>
      <c r="L1037" s="33" t="s">
        <v>5394</v>
      </c>
      <c r="M1037" s="33" t="s">
        <v>117</v>
      </c>
      <c r="N1037" s="35">
        <v>3</v>
      </c>
      <c r="O1037" s="35">
        <v>3</v>
      </c>
      <c r="P1037" s="35">
        <v>0</v>
      </c>
      <c r="Q1037" s="35">
        <v>0</v>
      </c>
      <c r="R1037" s="35">
        <v>0</v>
      </c>
      <c r="S1037" s="35">
        <v>0</v>
      </c>
      <c r="T1037" s="35">
        <v>0</v>
      </c>
      <c r="U1037" s="35">
        <v>1</v>
      </c>
      <c r="V1037" s="35">
        <v>3</v>
      </c>
      <c r="W1037" s="33" t="s">
        <v>5395</v>
      </c>
      <c r="X1037" s="33" t="s">
        <v>80</v>
      </c>
      <c r="Y1037" s="33" t="s">
        <v>66</v>
      </c>
      <c r="Z1037" s="33" t="s">
        <v>3932</v>
      </c>
      <c r="AA1037" s="33" t="s">
        <v>3930</v>
      </c>
      <c r="AB1037" s="36">
        <v>0</v>
      </c>
      <c r="AC1037" s="36">
        <v>0</v>
      </c>
      <c r="AD1037" s="37">
        <v>0</v>
      </c>
      <c r="AE1037" s="37">
        <v>0</v>
      </c>
      <c r="AF1037" s="12" t="str">
        <f t="shared" si="192"/>
        <v>437264</v>
      </c>
      <c r="AG1037" s="13" t="str">
        <f>VLOOKUP(D1037,[2]Reference!$Q:$U,4,FALSE)</f>
        <v>Fleet</v>
      </c>
      <c r="AH1037" s="13" t="str">
        <f>VLOOKUP(D1037,[2]Reference!$Q:$U,5,FALSE)</f>
        <v>LNER</v>
      </c>
      <c r="AI1037" s="14">
        <f t="shared" si="193"/>
        <v>0</v>
      </c>
      <c r="AJ1037" s="14">
        <f t="shared" si="194"/>
        <v>0</v>
      </c>
      <c r="AK1037" s="14">
        <f t="shared" si="195"/>
        <v>0</v>
      </c>
      <c r="AL1037" s="15">
        <f t="shared" si="196"/>
        <v>0</v>
      </c>
      <c r="AM1037" s="14">
        <f t="shared" si="197"/>
        <v>3</v>
      </c>
      <c r="AN1037" s="16">
        <f t="shared" si="198"/>
        <v>45038</v>
      </c>
      <c r="AO1037" s="17">
        <f>VLOOKUP(B1037,[2]Reference!D:E,2,1)</f>
        <v>202401</v>
      </c>
      <c r="AP1037" s="12" t="str">
        <f t="shared" si="199"/>
        <v>7</v>
      </c>
      <c r="AQ1037" s="18">
        <f t="shared" si="200"/>
        <v>0</v>
      </c>
      <c r="AR1037" s="18">
        <f t="shared" si="201"/>
        <v>0</v>
      </c>
      <c r="AS1037" s="13" t="str">
        <f>VLOOKUP(D1037,[2]Reference!$Q:$U,3,FALSE)</f>
        <v>Azuma</v>
      </c>
      <c r="AT1037" s="13" t="str">
        <f>VLOOKUP(D1037,[2]Reference!Q:V,6,FALSE)</f>
        <v>Azuma</v>
      </c>
      <c r="AU1037" s="13" t="str">
        <f>VLOOKUP(D1037,[2]Reference!$Q:$U,2,FALSE)</f>
        <v>Hitachi - Class 800</v>
      </c>
      <c r="AV1037" s="19">
        <f t="shared" si="202"/>
        <v>45041</v>
      </c>
      <c r="AW1037" s="12" t="str">
        <f>+VLOOKUP(X1037,[2]Reference!BN:BO,2,FALSE)</f>
        <v>Fleet</v>
      </c>
      <c r="AX1037" s="20" t="str">
        <f t="shared" si="203"/>
        <v>HB</v>
      </c>
      <c r="AY1037" s="20" t="str">
        <f>VLOOKUP(AX1037,[2]Reference!AH:AI,2,FALSE)</f>
        <v>LNER</v>
      </c>
      <c r="AZ1037" s="20" t="str">
        <f>VLOOKUP(D1037,[2]Reference!Q:V,6,FALSE)</f>
        <v>Azuma</v>
      </c>
      <c r="BA1037" s="20" t="str">
        <f>VLOOKUP(D1037,[2]Reference!Q:V,3,FALSE)</f>
        <v>Azuma</v>
      </c>
    </row>
    <row r="1038" spans="1:53" ht="13.5" x14ac:dyDescent="0.25">
      <c r="A1038" s="33" t="s">
        <v>5396</v>
      </c>
      <c r="B1038" s="34">
        <v>45034</v>
      </c>
      <c r="C1038" s="33" t="s">
        <v>54</v>
      </c>
      <c r="D1038" s="33" t="s">
        <v>92</v>
      </c>
      <c r="E1038" s="33" t="s">
        <v>93</v>
      </c>
      <c r="F1038" s="33" t="s">
        <v>92</v>
      </c>
      <c r="G1038" s="33" t="s">
        <v>129</v>
      </c>
      <c r="H1038" s="33" t="s">
        <v>138</v>
      </c>
      <c r="I1038" s="33" t="s">
        <v>244</v>
      </c>
      <c r="J1038" s="33" t="s">
        <v>245</v>
      </c>
      <c r="K1038" s="33" t="s">
        <v>1207</v>
      </c>
      <c r="L1038" s="33" t="s">
        <v>5397</v>
      </c>
      <c r="M1038" s="33" t="s">
        <v>935</v>
      </c>
      <c r="N1038" s="35">
        <v>5</v>
      </c>
      <c r="O1038" s="35">
        <v>2</v>
      </c>
      <c r="P1038" s="35">
        <v>3</v>
      </c>
      <c r="Q1038" s="35">
        <v>0</v>
      </c>
      <c r="R1038" s="35">
        <v>0</v>
      </c>
      <c r="S1038" s="35">
        <v>0</v>
      </c>
      <c r="T1038" s="35">
        <v>0</v>
      </c>
      <c r="U1038" s="35">
        <v>2</v>
      </c>
      <c r="V1038" s="35">
        <v>5</v>
      </c>
      <c r="W1038" s="33" t="s">
        <v>5398</v>
      </c>
      <c r="X1038" s="33" t="s">
        <v>80</v>
      </c>
      <c r="Y1038" s="33" t="s">
        <v>66</v>
      </c>
      <c r="Z1038" s="33" t="s">
        <v>3932</v>
      </c>
      <c r="AA1038" s="33" t="s">
        <v>3930</v>
      </c>
      <c r="AB1038" s="36">
        <v>0</v>
      </c>
      <c r="AC1038" s="36">
        <v>0</v>
      </c>
      <c r="AD1038" s="37">
        <v>0</v>
      </c>
      <c r="AE1038" s="37">
        <v>0</v>
      </c>
      <c r="AF1038" s="12" t="str">
        <f t="shared" si="192"/>
        <v>437819</v>
      </c>
      <c r="AG1038" s="13" t="str">
        <f>VLOOKUP(D1038,[2]Reference!$Q:$U,4,FALSE)</f>
        <v>Fleet</v>
      </c>
      <c r="AH1038" s="13" t="str">
        <f>VLOOKUP(D1038,[2]Reference!$Q:$U,5,FALSE)</f>
        <v>LNER</v>
      </c>
      <c r="AI1038" s="14">
        <f t="shared" si="193"/>
        <v>0</v>
      </c>
      <c r="AJ1038" s="14">
        <f t="shared" si="194"/>
        <v>0</v>
      </c>
      <c r="AK1038" s="14">
        <f t="shared" si="195"/>
        <v>0</v>
      </c>
      <c r="AL1038" s="15">
        <f t="shared" si="196"/>
        <v>0</v>
      </c>
      <c r="AM1038" s="14">
        <f t="shared" si="197"/>
        <v>5</v>
      </c>
      <c r="AN1038" s="16">
        <f t="shared" si="198"/>
        <v>45038</v>
      </c>
      <c r="AO1038" s="17">
        <f>VLOOKUP(B1038,[2]Reference!D:E,2,1)</f>
        <v>202401</v>
      </c>
      <c r="AP1038" s="12" t="str">
        <f t="shared" si="199"/>
        <v>7</v>
      </c>
      <c r="AQ1038" s="18">
        <f t="shared" si="200"/>
        <v>0</v>
      </c>
      <c r="AR1038" s="18">
        <f t="shared" si="201"/>
        <v>0</v>
      </c>
      <c r="AS1038" s="13" t="str">
        <f>VLOOKUP(D1038,[2]Reference!$Q:$U,3,FALSE)</f>
        <v>Azuma</v>
      </c>
      <c r="AT1038" s="13" t="str">
        <f>VLOOKUP(D1038,[2]Reference!Q:V,6,FALSE)</f>
        <v>Azuma</v>
      </c>
      <c r="AU1038" s="13" t="str">
        <f>VLOOKUP(D1038,[2]Reference!$Q:$U,2,FALSE)</f>
        <v>Hitachi - Class 801</v>
      </c>
      <c r="AV1038" s="19">
        <f t="shared" si="202"/>
        <v>45041</v>
      </c>
      <c r="AW1038" s="12" t="str">
        <f>+VLOOKUP(X1038,[2]Reference!BN:BO,2,FALSE)</f>
        <v>Fleet</v>
      </c>
      <c r="AX1038" s="20" t="str">
        <f t="shared" si="203"/>
        <v>HB</v>
      </c>
      <c r="AY1038" s="20" t="str">
        <f>VLOOKUP(AX1038,[2]Reference!AH:AI,2,FALSE)</f>
        <v>LNER</v>
      </c>
      <c r="AZ1038" s="20" t="str">
        <f>VLOOKUP(D1038,[2]Reference!Q:V,6,FALSE)</f>
        <v>Azuma</v>
      </c>
      <c r="BA1038" s="20" t="str">
        <f>VLOOKUP(D1038,[2]Reference!Q:V,3,FALSE)</f>
        <v>Azuma</v>
      </c>
    </row>
    <row r="1039" spans="1:53" ht="13.5" x14ac:dyDescent="0.25">
      <c r="A1039" s="33" t="s">
        <v>5399</v>
      </c>
      <c r="B1039" s="34">
        <v>45034</v>
      </c>
      <c r="C1039" s="33" t="s">
        <v>54</v>
      </c>
      <c r="D1039" s="33" t="s">
        <v>55</v>
      </c>
      <c r="E1039" s="33" t="s">
        <v>56</v>
      </c>
      <c r="F1039" s="33" t="s">
        <v>55</v>
      </c>
      <c r="G1039" s="33" t="s">
        <v>231</v>
      </c>
      <c r="H1039" s="33" t="s">
        <v>84</v>
      </c>
      <c r="I1039" s="33" t="s">
        <v>251</v>
      </c>
      <c r="J1039" s="33" t="s">
        <v>252</v>
      </c>
      <c r="K1039" s="33" t="s">
        <v>1549</v>
      </c>
      <c r="L1039" s="33" t="s">
        <v>5400</v>
      </c>
      <c r="M1039" s="33" t="s">
        <v>998</v>
      </c>
      <c r="N1039" s="35">
        <v>7</v>
      </c>
      <c r="O1039" s="35">
        <v>7</v>
      </c>
      <c r="P1039" s="35">
        <v>0</v>
      </c>
      <c r="Q1039" s="35">
        <v>0</v>
      </c>
      <c r="R1039" s="35">
        <v>0</v>
      </c>
      <c r="S1039" s="35">
        <v>0</v>
      </c>
      <c r="T1039" s="35">
        <v>0</v>
      </c>
      <c r="U1039" s="35">
        <v>1</v>
      </c>
      <c r="V1039" s="35">
        <v>7</v>
      </c>
      <c r="W1039" s="33" t="s">
        <v>5401</v>
      </c>
      <c r="X1039" s="33" t="s">
        <v>80</v>
      </c>
      <c r="Y1039" s="33" t="s">
        <v>66</v>
      </c>
      <c r="Z1039" s="33" t="s">
        <v>3932</v>
      </c>
      <c r="AA1039" s="33" t="s">
        <v>3930</v>
      </c>
      <c r="AB1039" s="36">
        <v>0</v>
      </c>
      <c r="AC1039" s="36">
        <v>0</v>
      </c>
      <c r="AD1039" s="37">
        <v>0</v>
      </c>
      <c r="AE1039" s="37">
        <v>0</v>
      </c>
      <c r="AF1039" s="12" t="str">
        <f t="shared" si="192"/>
        <v>438595</v>
      </c>
      <c r="AG1039" s="13" t="str">
        <f>VLOOKUP(D1039,[2]Reference!$Q:$U,4,FALSE)</f>
        <v>Fleet</v>
      </c>
      <c r="AH1039" s="13" t="str">
        <f>VLOOKUP(D1039,[2]Reference!$Q:$U,5,FALSE)</f>
        <v>LNER</v>
      </c>
      <c r="AI1039" s="14">
        <f t="shared" si="193"/>
        <v>0</v>
      </c>
      <c r="AJ1039" s="14">
        <f t="shared" si="194"/>
        <v>0</v>
      </c>
      <c r="AK1039" s="14">
        <f t="shared" si="195"/>
        <v>0</v>
      </c>
      <c r="AL1039" s="15">
        <f t="shared" si="196"/>
        <v>0</v>
      </c>
      <c r="AM1039" s="14">
        <f t="shared" si="197"/>
        <v>7</v>
      </c>
      <c r="AN1039" s="16">
        <f t="shared" si="198"/>
        <v>45038</v>
      </c>
      <c r="AO1039" s="17">
        <f>VLOOKUP(B1039,[2]Reference!D:E,2,1)</f>
        <v>202401</v>
      </c>
      <c r="AP1039" s="12" t="str">
        <f t="shared" si="199"/>
        <v>7</v>
      </c>
      <c r="AQ1039" s="18">
        <f t="shared" si="200"/>
        <v>0</v>
      </c>
      <c r="AR1039" s="18">
        <f t="shared" si="201"/>
        <v>0</v>
      </c>
      <c r="AS1039" s="13" t="str">
        <f>VLOOKUP(D1039,[2]Reference!$Q:$U,3,FALSE)</f>
        <v>Azuma</v>
      </c>
      <c r="AT1039" s="13" t="str">
        <f>VLOOKUP(D1039,[2]Reference!Q:V,6,FALSE)</f>
        <v>Azuma</v>
      </c>
      <c r="AU1039" s="13" t="str">
        <f>VLOOKUP(D1039,[2]Reference!$Q:$U,2,FALSE)</f>
        <v>Hitachi - Class 800</v>
      </c>
      <c r="AV1039" s="19">
        <f t="shared" si="202"/>
        <v>45041</v>
      </c>
      <c r="AW1039" s="12" t="str">
        <f>+VLOOKUP(X1039,[2]Reference!BN:BO,2,FALSE)</f>
        <v>Fleet</v>
      </c>
      <c r="AX1039" s="20" t="str">
        <f t="shared" si="203"/>
        <v>HB</v>
      </c>
      <c r="AY1039" s="20" t="str">
        <f>VLOOKUP(AX1039,[2]Reference!AH:AI,2,FALSE)</f>
        <v>LNER</v>
      </c>
      <c r="AZ1039" s="20" t="str">
        <f>VLOOKUP(D1039,[2]Reference!Q:V,6,FALSE)</f>
        <v>Azuma</v>
      </c>
      <c r="BA1039" s="20" t="str">
        <f>VLOOKUP(D1039,[2]Reference!Q:V,3,FALSE)</f>
        <v>Azuma</v>
      </c>
    </row>
    <row r="1040" spans="1:53" ht="13.5" x14ac:dyDescent="0.25">
      <c r="A1040" s="33" t="s">
        <v>5402</v>
      </c>
      <c r="B1040" s="34">
        <v>45035</v>
      </c>
      <c r="C1040" s="33" t="s">
        <v>54</v>
      </c>
      <c r="D1040" s="33" t="s">
        <v>92</v>
      </c>
      <c r="E1040" s="33" t="s">
        <v>93</v>
      </c>
      <c r="F1040" s="33" t="s">
        <v>92</v>
      </c>
      <c r="G1040" s="33" t="s">
        <v>94</v>
      </c>
      <c r="H1040" s="33" t="s">
        <v>95</v>
      </c>
      <c r="I1040" s="33" t="s">
        <v>292</v>
      </c>
      <c r="J1040" s="33" t="s">
        <v>293</v>
      </c>
      <c r="K1040" s="33" t="s">
        <v>98</v>
      </c>
      <c r="L1040" s="33" t="s">
        <v>5403</v>
      </c>
      <c r="M1040" s="33" t="s">
        <v>935</v>
      </c>
      <c r="N1040" s="35">
        <v>3</v>
      </c>
      <c r="O1040" s="35">
        <v>3</v>
      </c>
      <c r="P1040" s="35">
        <v>0</v>
      </c>
      <c r="Q1040" s="35">
        <v>0</v>
      </c>
      <c r="R1040" s="35">
        <v>0</v>
      </c>
      <c r="S1040" s="35">
        <v>0</v>
      </c>
      <c r="T1040" s="35">
        <v>0</v>
      </c>
      <c r="U1040" s="35">
        <v>1</v>
      </c>
      <c r="V1040" s="35">
        <v>3</v>
      </c>
      <c r="W1040" s="33" t="s">
        <v>5404</v>
      </c>
      <c r="X1040" s="33" t="s">
        <v>80</v>
      </c>
      <c r="Y1040" s="33" t="s">
        <v>66</v>
      </c>
      <c r="Z1040" s="33" t="s">
        <v>3932</v>
      </c>
      <c r="AA1040" s="33" t="s">
        <v>3930</v>
      </c>
      <c r="AB1040" s="36">
        <v>0</v>
      </c>
      <c r="AC1040" s="36">
        <v>0</v>
      </c>
      <c r="AD1040" s="37">
        <v>0.06</v>
      </c>
      <c r="AE1040" s="37">
        <v>0.06</v>
      </c>
      <c r="AF1040" s="12" t="str">
        <f t="shared" si="192"/>
        <v>439492</v>
      </c>
      <c r="AG1040" s="13" t="str">
        <f>VLOOKUP(D1040,[2]Reference!$Q:$U,4,FALSE)</f>
        <v>Fleet</v>
      </c>
      <c r="AH1040" s="13" t="str">
        <f>VLOOKUP(D1040,[2]Reference!$Q:$U,5,FALSE)</f>
        <v>LNER</v>
      </c>
      <c r="AI1040" s="14">
        <f t="shared" si="193"/>
        <v>0</v>
      </c>
      <c r="AJ1040" s="14">
        <f t="shared" si="194"/>
        <v>0</v>
      </c>
      <c r="AK1040" s="14">
        <f t="shared" si="195"/>
        <v>0</v>
      </c>
      <c r="AL1040" s="15">
        <f t="shared" si="196"/>
        <v>0.06</v>
      </c>
      <c r="AM1040" s="14">
        <f t="shared" si="197"/>
        <v>3</v>
      </c>
      <c r="AN1040" s="16">
        <f t="shared" si="198"/>
        <v>45038</v>
      </c>
      <c r="AO1040" s="17">
        <f>VLOOKUP(B1040,[2]Reference!D:E,2,1)</f>
        <v>202401</v>
      </c>
      <c r="AP1040" s="12" t="str">
        <f t="shared" si="199"/>
        <v>7</v>
      </c>
      <c r="AQ1040" s="18">
        <f t="shared" si="200"/>
        <v>0.06</v>
      </c>
      <c r="AR1040" s="18">
        <f t="shared" si="201"/>
        <v>0.06</v>
      </c>
      <c r="AS1040" s="13" t="str">
        <f>VLOOKUP(D1040,[2]Reference!$Q:$U,3,FALSE)</f>
        <v>Azuma</v>
      </c>
      <c r="AT1040" s="13" t="str">
        <f>VLOOKUP(D1040,[2]Reference!Q:V,6,FALSE)</f>
        <v>Azuma</v>
      </c>
      <c r="AU1040" s="13" t="str">
        <f>VLOOKUP(D1040,[2]Reference!$Q:$U,2,FALSE)</f>
        <v>Hitachi - Class 801</v>
      </c>
      <c r="AV1040" s="19">
        <f t="shared" si="202"/>
        <v>45042</v>
      </c>
      <c r="AW1040" s="12" t="str">
        <f>+VLOOKUP(X1040,[2]Reference!BN:BO,2,FALSE)</f>
        <v>Fleet</v>
      </c>
      <c r="AX1040" s="20" t="str">
        <f t="shared" si="203"/>
        <v>HB</v>
      </c>
      <c r="AY1040" s="20" t="str">
        <f>VLOOKUP(AX1040,[2]Reference!AH:AI,2,FALSE)</f>
        <v>LNER</v>
      </c>
      <c r="AZ1040" s="20" t="str">
        <f>VLOOKUP(D1040,[2]Reference!Q:V,6,FALSE)</f>
        <v>Azuma</v>
      </c>
      <c r="BA1040" s="20" t="str">
        <f>VLOOKUP(D1040,[2]Reference!Q:V,3,FALSE)</f>
        <v>Azuma</v>
      </c>
    </row>
    <row r="1041" spans="1:53" ht="13.5" x14ac:dyDescent="0.25">
      <c r="A1041" s="33" t="s">
        <v>5405</v>
      </c>
      <c r="B1041" s="34">
        <v>45035</v>
      </c>
      <c r="C1041" s="33" t="s">
        <v>54</v>
      </c>
      <c r="D1041" s="33" t="s">
        <v>161</v>
      </c>
      <c r="E1041" s="33" t="s">
        <v>162</v>
      </c>
      <c r="F1041" s="33" t="s">
        <v>161</v>
      </c>
      <c r="G1041" s="33" t="s">
        <v>72</v>
      </c>
      <c r="H1041" s="33" t="s">
        <v>258</v>
      </c>
      <c r="I1041" s="33" t="s">
        <v>5406</v>
      </c>
      <c r="J1041" s="33" t="s">
        <v>5407</v>
      </c>
      <c r="K1041" s="33" t="s">
        <v>261</v>
      </c>
      <c r="L1041" s="33" t="s">
        <v>5408</v>
      </c>
      <c r="M1041" s="33" t="s">
        <v>107</v>
      </c>
      <c r="N1041" s="35">
        <v>3</v>
      </c>
      <c r="O1041" s="35">
        <v>0</v>
      </c>
      <c r="P1041" s="35">
        <v>3</v>
      </c>
      <c r="Q1041" s="35">
        <v>2</v>
      </c>
      <c r="R1041" s="35">
        <v>0</v>
      </c>
      <c r="S1041" s="35">
        <v>0</v>
      </c>
      <c r="T1041" s="35">
        <v>0</v>
      </c>
      <c r="U1041" s="35">
        <v>3</v>
      </c>
      <c r="V1041" s="35">
        <v>123</v>
      </c>
      <c r="W1041" s="33" t="s">
        <v>5409</v>
      </c>
      <c r="X1041" s="33" t="s">
        <v>80</v>
      </c>
      <c r="Y1041" s="33" t="s">
        <v>66</v>
      </c>
      <c r="Z1041" s="33" t="s">
        <v>3932</v>
      </c>
      <c r="AA1041" s="33" t="s">
        <v>3930</v>
      </c>
      <c r="AB1041" s="36">
        <v>2</v>
      </c>
      <c r="AC1041" s="36">
        <v>0</v>
      </c>
      <c r="AD1041" s="37">
        <v>2</v>
      </c>
      <c r="AE1041" s="37">
        <v>2</v>
      </c>
      <c r="AF1041" s="12" t="str">
        <f t="shared" si="192"/>
        <v>439958</v>
      </c>
      <c r="AG1041" s="13" t="str">
        <f>VLOOKUP(D1041,[2]Reference!$Q:$U,4,FALSE)</f>
        <v>Fleet</v>
      </c>
      <c r="AH1041" s="13" t="str">
        <f>VLOOKUP(D1041,[2]Reference!$Q:$U,5,FALSE)</f>
        <v>LNER</v>
      </c>
      <c r="AI1041" s="14">
        <f t="shared" si="193"/>
        <v>2</v>
      </c>
      <c r="AJ1041" s="14">
        <f t="shared" si="194"/>
        <v>0</v>
      </c>
      <c r="AK1041" s="14">
        <f t="shared" si="195"/>
        <v>2</v>
      </c>
      <c r="AL1041" s="15">
        <f t="shared" si="196"/>
        <v>0</v>
      </c>
      <c r="AM1041" s="14">
        <f t="shared" si="197"/>
        <v>3</v>
      </c>
      <c r="AN1041" s="16">
        <f t="shared" si="198"/>
        <v>45038</v>
      </c>
      <c r="AO1041" s="17">
        <f>VLOOKUP(B1041,[2]Reference!D:E,2,1)</f>
        <v>202401</v>
      </c>
      <c r="AP1041" s="12" t="str">
        <f t="shared" si="199"/>
        <v>7</v>
      </c>
      <c r="AQ1041" s="18">
        <f t="shared" si="200"/>
        <v>2</v>
      </c>
      <c r="AR1041" s="18">
        <f t="shared" si="201"/>
        <v>2</v>
      </c>
      <c r="AS1041" s="13" t="str">
        <f>VLOOKUP(D1041,[2]Reference!$Q:$U,3,FALSE)</f>
        <v>IC225</v>
      </c>
      <c r="AT1041" s="13" t="str">
        <f>VLOOKUP(D1041,[2]Reference!Q:V,6,FALSE)</f>
        <v>IC225</v>
      </c>
      <c r="AU1041" s="13" t="str">
        <f>VLOOKUP(D1041,[2]Reference!$Q:$U,2,FALSE)</f>
        <v>MK4 Coach</v>
      </c>
      <c r="AV1041" s="19">
        <f t="shared" si="202"/>
        <v>45042</v>
      </c>
      <c r="AW1041" s="12" t="str">
        <f>+VLOOKUP(X1041,[2]Reference!BN:BO,2,FALSE)</f>
        <v>Fleet</v>
      </c>
      <c r="AX1041" s="20" t="str">
        <f t="shared" si="203"/>
        <v>HB</v>
      </c>
      <c r="AY1041" s="20" t="str">
        <f>VLOOKUP(AX1041,[2]Reference!AH:AI,2,FALSE)</f>
        <v>LNER</v>
      </c>
      <c r="AZ1041" s="20" t="str">
        <f>VLOOKUP(D1041,[2]Reference!Q:V,6,FALSE)</f>
        <v>IC225</v>
      </c>
      <c r="BA1041" s="20" t="str">
        <f>VLOOKUP(D1041,[2]Reference!Q:V,3,FALSE)</f>
        <v>IC225</v>
      </c>
    </row>
    <row r="1042" spans="1:53" ht="13.5" x14ac:dyDescent="0.25">
      <c r="A1042" s="33" t="s">
        <v>5410</v>
      </c>
      <c r="B1042" s="34">
        <v>45035</v>
      </c>
      <c r="C1042" s="33" t="s">
        <v>54</v>
      </c>
      <c r="D1042" s="33" t="s">
        <v>55</v>
      </c>
      <c r="E1042" s="33" t="s">
        <v>56</v>
      </c>
      <c r="F1042" s="33" t="s">
        <v>55</v>
      </c>
      <c r="G1042" s="33" t="s">
        <v>231</v>
      </c>
      <c r="H1042" s="33" t="s">
        <v>84</v>
      </c>
      <c r="I1042" s="33" t="s">
        <v>251</v>
      </c>
      <c r="J1042" s="33" t="s">
        <v>252</v>
      </c>
      <c r="K1042" s="33" t="s">
        <v>1113</v>
      </c>
      <c r="L1042" s="33" t="s">
        <v>5411</v>
      </c>
      <c r="M1042" s="33" t="s">
        <v>998</v>
      </c>
      <c r="N1042" s="35">
        <v>4</v>
      </c>
      <c r="O1042" s="35">
        <v>4</v>
      </c>
      <c r="P1042" s="35">
        <v>0</v>
      </c>
      <c r="Q1042" s="35">
        <v>0</v>
      </c>
      <c r="R1042" s="35">
        <v>0</v>
      </c>
      <c r="S1042" s="35">
        <v>0</v>
      </c>
      <c r="T1042" s="35">
        <v>0</v>
      </c>
      <c r="U1042" s="35">
        <v>1</v>
      </c>
      <c r="V1042" s="35">
        <v>4</v>
      </c>
      <c r="W1042" s="33" t="s">
        <v>5412</v>
      </c>
      <c r="X1042" s="33" t="s">
        <v>80</v>
      </c>
      <c r="Y1042" s="33" t="s">
        <v>66</v>
      </c>
      <c r="Z1042" s="33" t="s">
        <v>3932</v>
      </c>
      <c r="AA1042" s="33" t="s">
        <v>3930</v>
      </c>
      <c r="AB1042" s="36">
        <v>0</v>
      </c>
      <c r="AC1042" s="36">
        <v>0</v>
      </c>
      <c r="AD1042" s="37">
        <v>0</v>
      </c>
      <c r="AE1042" s="37">
        <v>0</v>
      </c>
      <c r="AF1042" s="12" t="str">
        <f t="shared" si="192"/>
        <v>440250</v>
      </c>
      <c r="AG1042" s="13" t="str">
        <f>VLOOKUP(D1042,[2]Reference!$Q:$U,4,FALSE)</f>
        <v>Fleet</v>
      </c>
      <c r="AH1042" s="13" t="str">
        <f>VLOOKUP(D1042,[2]Reference!$Q:$U,5,FALSE)</f>
        <v>LNER</v>
      </c>
      <c r="AI1042" s="14">
        <f t="shared" si="193"/>
        <v>0</v>
      </c>
      <c r="AJ1042" s="14">
        <f t="shared" si="194"/>
        <v>0</v>
      </c>
      <c r="AK1042" s="14">
        <f t="shared" si="195"/>
        <v>0</v>
      </c>
      <c r="AL1042" s="15">
        <f t="shared" si="196"/>
        <v>0</v>
      </c>
      <c r="AM1042" s="14">
        <f t="shared" si="197"/>
        <v>4</v>
      </c>
      <c r="AN1042" s="16">
        <f t="shared" si="198"/>
        <v>45038</v>
      </c>
      <c r="AO1042" s="17">
        <f>VLOOKUP(B1042,[2]Reference!D:E,2,1)</f>
        <v>202401</v>
      </c>
      <c r="AP1042" s="12" t="str">
        <f t="shared" si="199"/>
        <v>7</v>
      </c>
      <c r="AQ1042" s="18">
        <f t="shared" si="200"/>
        <v>0</v>
      </c>
      <c r="AR1042" s="18">
        <f t="shared" si="201"/>
        <v>0</v>
      </c>
      <c r="AS1042" s="13" t="str">
        <f>VLOOKUP(D1042,[2]Reference!$Q:$U,3,FALSE)</f>
        <v>Azuma</v>
      </c>
      <c r="AT1042" s="13" t="str">
        <f>VLOOKUP(D1042,[2]Reference!Q:V,6,FALSE)</f>
        <v>Azuma</v>
      </c>
      <c r="AU1042" s="13" t="str">
        <f>VLOOKUP(D1042,[2]Reference!$Q:$U,2,FALSE)</f>
        <v>Hitachi - Class 800</v>
      </c>
      <c r="AV1042" s="19">
        <f t="shared" si="202"/>
        <v>45042</v>
      </c>
      <c r="AW1042" s="12" t="str">
        <f>+VLOOKUP(X1042,[2]Reference!BN:BO,2,FALSE)</f>
        <v>Fleet</v>
      </c>
      <c r="AX1042" s="20" t="str">
        <f t="shared" si="203"/>
        <v>HB</v>
      </c>
      <c r="AY1042" s="20" t="str">
        <f>VLOOKUP(AX1042,[2]Reference!AH:AI,2,FALSE)</f>
        <v>LNER</v>
      </c>
      <c r="AZ1042" s="20" t="str">
        <f>VLOOKUP(D1042,[2]Reference!Q:V,6,FALSE)</f>
        <v>Azuma</v>
      </c>
      <c r="BA1042" s="20" t="str">
        <f>VLOOKUP(D1042,[2]Reference!Q:V,3,FALSE)</f>
        <v>Azuma</v>
      </c>
    </row>
    <row r="1043" spans="1:53" ht="13.5" x14ac:dyDescent="0.25">
      <c r="A1043" s="33" t="s">
        <v>5413</v>
      </c>
      <c r="B1043" s="34">
        <v>45036</v>
      </c>
      <c r="C1043" s="33" t="s">
        <v>54</v>
      </c>
      <c r="D1043" s="33" t="s">
        <v>161</v>
      </c>
      <c r="E1043" s="33" t="s">
        <v>162</v>
      </c>
      <c r="F1043" s="33" t="s">
        <v>161</v>
      </c>
      <c r="G1043" s="33" t="s">
        <v>129</v>
      </c>
      <c r="H1043" s="33" t="s">
        <v>258</v>
      </c>
      <c r="I1043" s="33" t="s">
        <v>5414</v>
      </c>
      <c r="J1043" s="33" t="s">
        <v>5415</v>
      </c>
      <c r="K1043" s="33" t="s">
        <v>179</v>
      </c>
      <c r="L1043" s="33" t="s">
        <v>3344</v>
      </c>
      <c r="M1043" s="33" t="s">
        <v>419</v>
      </c>
      <c r="N1043" s="35">
        <v>3</v>
      </c>
      <c r="O1043" s="35">
        <v>3</v>
      </c>
      <c r="P1043" s="35">
        <v>0</v>
      </c>
      <c r="Q1043" s="35">
        <v>0</v>
      </c>
      <c r="R1043" s="35">
        <v>0</v>
      </c>
      <c r="S1043" s="35">
        <v>0</v>
      </c>
      <c r="T1043" s="35">
        <v>0</v>
      </c>
      <c r="U1043" s="35">
        <v>1</v>
      </c>
      <c r="V1043" s="35">
        <v>3</v>
      </c>
      <c r="W1043" s="33" t="s">
        <v>5416</v>
      </c>
      <c r="X1043" s="33" t="s">
        <v>80</v>
      </c>
      <c r="Y1043" s="33" t="s">
        <v>66</v>
      </c>
      <c r="Z1043" s="33" t="s">
        <v>3932</v>
      </c>
      <c r="AA1043" s="33" t="s">
        <v>3930</v>
      </c>
      <c r="AB1043" s="36">
        <v>0</v>
      </c>
      <c r="AC1043" s="36">
        <v>0</v>
      </c>
      <c r="AD1043" s="37">
        <v>0</v>
      </c>
      <c r="AE1043" s="37">
        <v>0.38</v>
      </c>
      <c r="AF1043" s="12" t="str">
        <f t="shared" si="192"/>
        <v>442080</v>
      </c>
      <c r="AG1043" s="13" t="str">
        <f>VLOOKUP(D1043,[2]Reference!$Q:$U,4,FALSE)</f>
        <v>Fleet</v>
      </c>
      <c r="AH1043" s="13" t="str">
        <f>VLOOKUP(D1043,[2]Reference!$Q:$U,5,FALSE)</f>
        <v>LNER</v>
      </c>
      <c r="AI1043" s="14">
        <f t="shared" si="193"/>
        <v>0</v>
      </c>
      <c r="AJ1043" s="14">
        <f t="shared" si="194"/>
        <v>0</v>
      </c>
      <c r="AK1043" s="14">
        <f t="shared" si="195"/>
        <v>0</v>
      </c>
      <c r="AL1043" s="15">
        <f t="shared" si="196"/>
        <v>0</v>
      </c>
      <c r="AM1043" s="14">
        <f t="shared" si="197"/>
        <v>3</v>
      </c>
      <c r="AN1043" s="16">
        <f t="shared" si="198"/>
        <v>45038</v>
      </c>
      <c r="AO1043" s="17">
        <f>VLOOKUP(B1043,[2]Reference!D:E,2,1)</f>
        <v>202401</v>
      </c>
      <c r="AP1043" s="12" t="str">
        <f t="shared" si="199"/>
        <v>7</v>
      </c>
      <c r="AQ1043" s="18">
        <f t="shared" si="200"/>
        <v>0</v>
      </c>
      <c r="AR1043" s="18">
        <f t="shared" si="201"/>
        <v>0.38</v>
      </c>
      <c r="AS1043" s="13" t="str">
        <f>VLOOKUP(D1043,[2]Reference!$Q:$U,3,FALSE)</f>
        <v>IC225</v>
      </c>
      <c r="AT1043" s="13" t="str">
        <f>VLOOKUP(D1043,[2]Reference!Q:V,6,FALSE)</f>
        <v>IC225</v>
      </c>
      <c r="AU1043" s="13" t="str">
        <f>VLOOKUP(D1043,[2]Reference!$Q:$U,2,FALSE)</f>
        <v>MK4 Coach</v>
      </c>
      <c r="AV1043" s="19">
        <f t="shared" si="202"/>
        <v>45043</v>
      </c>
      <c r="AW1043" s="12" t="str">
        <f>+VLOOKUP(X1043,[2]Reference!BN:BO,2,FALSE)</f>
        <v>Fleet</v>
      </c>
      <c r="AX1043" s="20" t="str">
        <f t="shared" si="203"/>
        <v>HB</v>
      </c>
      <c r="AY1043" s="20" t="str">
        <f>VLOOKUP(AX1043,[2]Reference!AH:AI,2,FALSE)</f>
        <v>LNER</v>
      </c>
      <c r="AZ1043" s="20" t="str">
        <f>VLOOKUP(D1043,[2]Reference!Q:V,6,FALSE)</f>
        <v>IC225</v>
      </c>
      <c r="BA1043" s="20" t="str">
        <f>VLOOKUP(D1043,[2]Reference!Q:V,3,FALSE)</f>
        <v>IC225</v>
      </c>
    </row>
    <row r="1044" spans="1:53" ht="13.5" x14ac:dyDescent="0.25">
      <c r="A1044" s="33" t="s">
        <v>5417</v>
      </c>
      <c r="B1044" s="34">
        <v>45036</v>
      </c>
      <c r="C1044" s="33" t="s">
        <v>54</v>
      </c>
      <c r="D1044" s="33" t="s">
        <v>55</v>
      </c>
      <c r="E1044" s="33" t="s">
        <v>56</v>
      </c>
      <c r="F1044" s="33" t="s">
        <v>55</v>
      </c>
      <c r="G1044" s="33" t="s">
        <v>231</v>
      </c>
      <c r="H1044" s="33" t="s">
        <v>84</v>
      </c>
      <c r="I1044" s="33" t="s">
        <v>251</v>
      </c>
      <c r="J1044" s="33" t="s">
        <v>252</v>
      </c>
      <c r="K1044" s="33" t="s">
        <v>919</v>
      </c>
      <c r="L1044" s="33" t="s">
        <v>988</v>
      </c>
      <c r="M1044" s="33" t="s">
        <v>267</v>
      </c>
      <c r="N1044" s="35">
        <v>3</v>
      </c>
      <c r="O1044" s="35">
        <v>3</v>
      </c>
      <c r="P1044" s="35">
        <v>0</v>
      </c>
      <c r="Q1044" s="35">
        <v>0</v>
      </c>
      <c r="R1044" s="35">
        <v>0</v>
      </c>
      <c r="S1044" s="35">
        <v>0</v>
      </c>
      <c r="T1044" s="35">
        <v>0</v>
      </c>
      <c r="U1044" s="35">
        <v>1</v>
      </c>
      <c r="V1044" s="35">
        <v>3</v>
      </c>
      <c r="W1044" s="33" t="s">
        <v>5418</v>
      </c>
      <c r="X1044" s="33" t="s">
        <v>80</v>
      </c>
      <c r="Y1044" s="33" t="s">
        <v>66</v>
      </c>
      <c r="Z1044" s="33" t="s">
        <v>3932</v>
      </c>
      <c r="AA1044" s="33" t="s">
        <v>3930</v>
      </c>
      <c r="AB1044" s="36">
        <v>0</v>
      </c>
      <c r="AC1044" s="36">
        <v>0</v>
      </c>
      <c r="AD1044" s="37">
        <v>0</v>
      </c>
      <c r="AE1044" s="37">
        <v>0</v>
      </c>
      <c r="AF1044" s="12" t="str">
        <f t="shared" si="192"/>
        <v>442186</v>
      </c>
      <c r="AG1044" s="13" t="str">
        <f>VLOOKUP(D1044,[2]Reference!$Q:$U,4,FALSE)</f>
        <v>Fleet</v>
      </c>
      <c r="AH1044" s="13" t="str">
        <f>VLOOKUP(D1044,[2]Reference!$Q:$U,5,FALSE)</f>
        <v>LNER</v>
      </c>
      <c r="AI1044" s="14">
        <f t="shared" si="193"/>
        <v>0</v>
      </c>
      <c r="AJ1044" s="14">
        <f t="shared" si="194"/>
        <v>0</v>
      </c>
      <c r="AK1044" s="14">
        <f t="shared" si="195"/>
        <v>0</v>
      </c>
      <c r="AL1044" s="15">
        <f t="shared" si="196"/>
        <v>0</v>
      </c>
      <c r="AM1044" s="14">
        <f t="shared" si="197"/>
        <v>3</v>
      </c>
      <c r="AN1044" s="16">
        <f t="shared" si="198"/>
        <v>45038</v>
      </c>
      <c r="AO1044" s="17">
        <f>VLOOKUP(B1044,[2]Reference!D:E,2,1)</f>
        <v>202401</v>
      </c>
      <c r="AP1044" s="12" t="str">
        <f t="shared" si="199"/>
        <v>7</v>
      </c>
      <c r="AQ1044" s="18">
        <f t="shared" si="200"/>
        <v>0</v>
      </c>
      <c r="AR1044" s="18">
        <f t="shared" si="201"/>
        <v>0</v>
      </c>
      <c r="AS1044" s="13" t="str">
        <f>VLOOKUP(D1044,[2]Reference!$Q:$U,3,FALSE)</f>
        <v>Azuma</v>
      </c>
      <c r="AT1044" s="13" t="str">
        <f>VLOOKUP(D1044,[2]Reference!Q:V,6,FALSE)</f>
        <v>Azuma</v>
      </c>
      <c r="AU1044" s="13" t="str">
        <f>VLOOKUP(D1044,[2]Reference!$Q:$U,2,FALSE)</f>
        <v>Hitachi - Class 800</v>
      </c>
      <c r="AV1044" s="19">
        <f t="shared" si="202"/>
        <v>45043</v>
      </c>
      <c r="AW1044" s="12" t="str">
        <f>+VLOOKUP(X1044,[2]Reference!BN:BO,2,FALSE)</f>
        <v>Fleet</v>
      </c>
      <c r="AX1044" s="20" t="str">
        <f t="shared" si="203"/>
        <v>HB</v>
      </c>
      <c r="AY1044" s="20" t="str">
        <f>VLOOKUP(AX1044,[2]Reference!AH:AI,2,FALSE)</f>
        <v>LNER</v>
      </c>
      <c r="AZ1044" s="20" t="str">
        <f>VLOOKUP(D1044,[2]Reference!Q:V,6,FALSE)</f>
        <v>Azuma</v>
      </c>
      <c r="BA1044" s="20" t="str">
        <f>VLOOKUP(D1044,[2]Reference!Q:V,3,FALSE)</f>
        <v>Azuma</v>
      </c>
    </row>
    <row r="1045" spans="1:53" ht="13.5" x14ac:dyDescent="0.25">
      <c r="A1045" s="33" t="s">
        <v>5419</v>
      </c>
      <c r="B1045" s="34">
        <v>45036</v>
      </c>
      <c r="C1045" s="33" t="s">
        <v>54</v>
      </c>
      <c r="D1045" s="33" t="s">
        <v>92</v>
      </c>
      <c r="E1045" s="33" t="s">
        <v>93</v>
      </c>
      <c r="F1045" s="33" t="s">
        <v>92</v>
      </c>
      <c r="G1045" s="33" t="s">
        <v>146</v>
      </c>
      <c r="H1045" s="33" t="s">
        <v>95</v>
      </c>
      <c r="I1045" s="33" t="s">
        <v>147</v>
      </c>
      <c r="J1045" s="33" t="s">
        <v>148</v>
      </c>
      <c r="K1045" s="33" t="s">
        <v>2419</v>
      </c>
      <c r="L1045" s="33" t="s">
        <v>5420</v>
      </c>
      <c r="M1045" s="33" t="s">
        <v>793</v>
      </c>
      <c r="N1045" s="35">
        <v>32</v>
      </c>
      <c r="O1045" s="35">
        <v>15</v>
      </c>
      <c r="P1045" s="35">
        <v>17</v>
      </c>
      <c r="Q1045" s="35">
        <v>0</v>
      </c>
      <c r="R1045" s="35">
        <v>0</v>
      </c>
      <c r="S1045" s="35">
        <v>0</v>
      </c>
      <c r="T1045" s="35">
        <v>0</v>
      </c>
      <c r="U1045" s="35">
        <v>5</v>
      </c>
      <c r="V1045" s="35">
        <v>32</v>
      </c>
      <c r="W1045" s="33" t="s">
        <v>5421</v>
      </c>
      <c r="X1045" s="33" t="s">
        <v>80</v>
      </c>
      <c r="Y1045" s="33" t="s">
        <v>66</v>
      </c>
      <c r="Z1045" s="33" t="s">
        <v>3932</v>
      </c>
      <c r="AA1045" s="33" t="s">
        <v>3930</v>
      </c>
      <c r="AB1045" s="36">
        <v>0</v>
      </c>
      <c r="AC1045" s="36">
        <v>0</v>
      </c>
      <c r="AD1045" s="37">
        <v>0</v>
      </c>
      <c r="AE1045" s="37">
        <v>1.21</v>
      </c>
      <c r="AF1045" s="12" t="str">
        <f t="shared" si="192"/>
        <v>442475</v>
      </c>
      <c r="AG1045" s="13" t="str">
        <f>VLOOKUP(D1045,[2]Reference!$Q:$U,4,FALSE)</f>
        <v>Fleet</v>
      </c>
      <c r="AH1045" s="13" t="str">
        <f>VLOOKUP(D1045,[2]Reference!$Q:$U,5,FALSE)</f>
        <v>LNER</v>
      </c>
      <c r="AI1045" s="14">
        <f t="shared" si="193"/>
        <v>0</v>
      </c>
      <c r="AJ1045" s="14">
        <f t="shared" si="194"/>
        <v>0</v>
      </c>
      <c r="AK1045" s="14">
        <f t="shared" si="195"/>
        <v>0</v>
      </c>
      <c r="AL1045" s="15">
        <f t="shared" si="196"/>
        <v>0</v>
      </c>
      <c r="AM1045" s="14">
        <f t="shared" si="197"/>
        <v>32</v>
      </c>
      <c r="AN1045" s="16">
        <f t="shared" si="198"/>
        <v>45038</v>
      </c>
      <c r="AO1045" s="17">
        <f>VLOOKUP(B1045,[2]Reference!D:E,2,1)</f>
        <v>202401</v>
      </c>
      <c r="AP1045" s="12" t="str">
        <f t="shared" si="199"/>
        <v>7</v>
      </c>
      <c r="AQ1045" s="18">
        <f t="shared" si="200"/>
        <v>0</v>
      </c>
      <c r="AR1045" s="18">
        <f t="shared" si="201"/>
        <v>1.21</v>
      </c>
      <c r="AS1045" s="13" t="str">
        <f>VLOOKUP(D1045,[2]Reference!$Q:$U,3,FALSE)</f>
        <v>Azuma</v>
      </c>
      <c r="AT1045" s="13" t="str">
        <f>VLOOKUP(D1045,[2]Reference!Q:V,6,FALSE)</f>
        <v>Azuma</v>
      </c>
      <c r="AU1045" s="13" t="str">
        <f>VLOOKUP(D1045,[2]Reference!$Q:$U,2,FALSE)</f>
        <v>Hitachi - Class 801</v>
      </c>
      <c r="AV1045" s="19">
        <f t="shared" si="202"/>
        <v>45043</v>
      </c>
      <c r="AW1045" s="12" t="str">
        <f>+VLOOKUP(X1045,[2]Reference!BN:BO,2,FALSE)</f>
        <v>Fleet</v>
      </c>
      <c r="AX1045" s="20" t="str">
        <f t="shared" si="203"/>
        <v>HB</v>
      </c>
      <c r="AY1045" s="20" t="str">
        <f>VLOOKUP(AX1045,[2]Reference!AH:AI,2,FALSE)</f>
        <v>LNER</v>
      </c>
      <c r="AZ1045" s="20" t="str">
        <f>VLOOKUP(D1045,[2]Reference!Q:V,6,FALSE)</f>
        <v>Azuma</v>
      </c>
      <c r="BA1045" s="20" t="str">
        <f>VLOOKUP(D1045,[2]Reference!Q:V,3,FALSE)</f>
        <v>Azuma</v>
      </c>
    </row>
    <row r="1046" spans="1:53" ht="13.5" x14ac:dyDescent="0.25">
      <c r="A1046" s="33" t="s">
        <v>5422</v>
      </c>
      <c r="B1046" s="34">
        <v>45036</v>
      </c>
      <c r="C1046" s="33" t="s">
        <v>54</v>
      </c>
      <c r="D1046" s="33" t="s">
        <v>92</v>
      </c>
      <c r="E1046" s="33" t="s">
        <v>93</v>
      </c>
      <c r="F1046" s="33" t="s">
        <v>92</v>
      </c>
      <c r="G1046" s="33" t="s">
        <v>146</v>
      </c>
      <c r="H1046" s="33" t="s">
        <v>95</v>
      </c>
      <c r="I1046" s="33" t="s">
        <v>147</v>
      </c>
      <c r="J1046" s="33" t="s">
        <v>148</v>
      </c>
      <c r="K1046" s="33" t="s">
        <v>149</v>
      </c>
      <c r="L1046" s="33" t="s">
        <v>5423</v>
      </c>
      <c r="M1046" s="33" t="s">
        <v>793</v>
      </c>
      <c r="N1046" s="35">
        <v>5</v>
      </c>
      <c r="O1046" s="35">
        <v>5</v>
      </c>
      <c r="P1046" s="35">
        <v>0</v>
      </c>
      <c r="Q1046" s="35">
        <v>0</v>
      </c>
      <c r="R1046" s="35">
        <v>0</v>
      </c>
      <c r="S1046" s="35">
        <v>0</v>
      </c>
      <c r="T1046" s="35">
        <v>0</v>
      </c>
      <c r="U1046" s="35">
        <v>1</v>
      </c>
      <c r="V1046" s="35">
        <v>5</v>
      </c>
      <c r="W1046" s="33" t="s">
        <v>5424</v>
      </c>
      <c r="X1046" s="33" t="s">
        <v>80</v>
      </c>
      <c r="Y1046" s="33" t="s">
        <v>66</v>
      </c>
      <c r="Z1046" s="33" t="s">
        <v>3932</v>
      </c>
      <c r="AA1046" s="33" t="s">
        <v>3930</v>
      </c>
      <c r="AB1046" s="36">
        <v>0</v>
      </c>
      <c r="AC1046" s="36">
        <v>0</v>
      </c>
      <c r="AD1046" s="37">
        <v>0</v>
      </c>
      <c r="AE1046" s="37">
        <v>0</v>
      </c>
      <c r="AF1046" s="12" t="str">
        <f t="shared" si="192"/>
        <v>442991</v>
      </c>
      <c r="AG1046" s="13" t="str">
        <f>VLOOKUP(D1046,[2]Reference!$Q:$U,4,FALSE)</f>
        <v>Fleet</v>
      </c>
      <c r="AH1046" s="13" t="str">
        <f>VLOOKUP(D1046,[2]Reference!$Q:$U,5,FALSE)</f>
        <v>LNER</v>
      </c>
      <c r="AI1046" s="14">
        <f t="shared" si="193"/>
        <v>0</v>
      </c>
      <c r="AJ1046" s="14">
        <f t="shared" si="194"/>
        <v>0</v>
      </c>
      <c r="AK1046" s="14">
        <f t="shared" si="195"/>
        <v>0</v>
      </c>
      <c r="AL1046" s="15">
        <f t="shared" si="196"/>
        <v>0</v>
      </c>
      <c r="AM1046" s="14">
        <f t="shared" si="197"/>
        <v>5</v>
      </c>
      <c r="AN1046" s="16">
        <f t="shared" si="198"/>
        <v>45038</v>
      </c>
      <c r="AO1046" s="17">
        <f>VLOOKUP(B1046,[2]Reference!D:E,2,1)</f>
        <v>202401</v>
      </c>
      <c r="AP1046" s="12" t="str">
        <f t="shared" si="199"/>
        <v>7</v>
      </c>
      <c r="AQ1046" s="18">
        <f t="shared" si="200"/>
        <v>0</v>
      </c>
      <c r="AR1046" s="18">
        <f t="shared" si="201"/>
        <v>0</v>
      </c>
      <c r="AS1046" s="13" t="str">
        <f>VLOOKUP(D1046,[2]Reference!$Q:$U,3,FALSE)</f>
        <v>Azuma</v>
      </c>
      <c r="AT1046" s="13" t="str">
        <f>VLOOKUP(D1046,[2]Reference!Q:V,6,FALSE)</f>
        <v>Azuma</v>
      </c>
      <c r="AU1046" s="13" t="str">
        <f>VLOOKUP(D1046,[2]Reference!$Q:$U,2,FALSE)</f>
        <v>Hitachi - Class 801</v>
      </c>
      <c r="AV1046" s="19">
        <f t="shared" si="202"/>
        <v>45043</v>
      </c>
      <c r="AW1046" s="12" t="str">
        <f>+VLOOKUP(X1046,[2]Reference!BN:BO,2,FALSE)</f>
        <v>Fleet</v>
      </c>
      <c r="AX1046" s="20" t="str">
        <f t="shared" si="203"/>
        <v>HB</v>
      </c>
      <c r="AY1046" s="20" t="str">
        <f>VLOOKUP(AX1046,[2]Reference!AH:AI,2,FALSE)</f>
        <v>LNER</v>
      </c>
      <c r="AZ1046" s="20" t="str">
        <f>VLOOKUP(D1046,[2]Reference!Q:V,6,FALSE)</f>
        <v>Azuma</v>
      </c>
      <c r="BA1046" s="20" t="str">
        <f>VLOOKUP(D1046,[2]Reference!Q:V,3,FALSE)</f>
        <v>Azuma</v>
      </c>
    </row>
    <row r="1047" spans="1:53" ht="13.5" x14ac:dyDescent="0.25">
      <c r="A1047" s="33" t="s">
        <v>5425</v>
      </c>
      <c r="B1047" s="34">
        <v>45037</v>
      </c>
      <c r="C1047" s="33" t="s">
        <v>54</v>
      </c>
      <c r="D1047" s="33" t="s">
        <v>55</v>
      </c>
      <c r="E1047" s="33" t="s">
        <v>56</v>
      </c>
      <c r="F1047" s="33" t="s">
        <v>55</v>
      </c>
      <c r="G1047" s="33" t="s">
        <v>129</v>
      </c>
      <c r="H1047" s="33" t="s">
        <v>58</v>
      </c>
      <c r="I1047" s="33" t="s">
        <v>1937</v>
      </c>
      <c r="J1047" s="33" t="s">
        <v>1938</v>
      </c>
      <c r="K1047" s="33" t="s">
        <v>969</v>
      </c>
      <c r="L1047" s="33" t="s">
        <v>5426</v>
      </c>
      <c r="M1047" s="33" t="s">
        <v>523</v>
      </c>
      <c r="N1047" s="35">
        <v>5</v>
      </c>
      <c r="O1047" s="35">
        <v>5</v>
      </c>
      <c r="P1047" s="35">
        <v>0</v>
      </c>
      <c r="Q1047" s="35">
        <v>0</v>
      </c>
      <c r="R1047" s="35">
        <v>0</v>
      </c>
      <c r="S1047" s="35">
        <v>0</v>
      </c>
      <c r="T1047" s="35">
        <v>0</v>
      </c>
      <c r="U1047" s="35">
        <v>1</v>
      </c>
      <c r="V1047" s="35">
        <v>5</v>
      </c>
      <c r="W1047" s="33" t="s">
        <v>5427</v>
      </c>
      <c r="X1047" s="33" t="s">
        <v>65</v>
      </c>
      <c r="Y1047" s="33" t="s">
        <v>66</v>
      </c>
      <c r="Z1047" s="33" t="s">
        <v>3932</v>
      </c>
      <c r="AA1047" s="33" t="s">
        <v>3930</v>
      </c>
      <c r="AB1047" s="36">
        <v>0</v>
      </c>
      <c r="AC1047" s="36">
        <v>0</v>
      </c>
      <c r="AD1047" s="37">
        <v>0</v>
      </c>
      <c r="AE1047" s="37">
        <v>0.28000000000000003</v>
      </c>
      <c r="AF1047" s="12" t="str">
        <f t="shared" si="192"/>
        <v>444836</v>
      </c>
      <c r="AG1047" s="13" t="str">
        <f>VLOOKUP(D1047,[2]Reference!$Q:$U,4,FALSE)</f>
        <v>Fleet</v>
      </c>
      <c r="AH1047" s="13" t="str">
        <f>VLOOKUP(D1047,[2]Reference!$Q:$U,5,FALSE)</f>
        <v>LNER</v>
      </c>
      <c r="AI1047" s="14">
        <f t="shared" si="193"/>
        <v>0</v>
      </c>
      <c r="AJ1047" s="14">
        <f t="shared" si="194"/>
        <v>0</v>
      </c>
      <c r="AK1047" s="14">
        <f t="shared" si="195"/>
        <v>0</v>
      </c>
      <c r="AL1047" s="15">
        <f t="shared" si="196"/>
        <v>0</v>
      </c>
      <c r="AM1047" s="14">
        <f t="shared" si="197"/>
        <v>5</v>
      </c>
      <c r="AN1047" s="16">
        <f t="shared" si="198"/>
        <v>45038</v>
      </c>
      <c r="AO1047" s="17">
        <f>VLOOKUP(B1047,[2]Reference!D:E,2,1)</f>
        <v>202401</v>
      </c>
      <c r="AP1047" s="12" t="str">
        <f t="shared" si="199"/>
        <v>7</v>
      </c>
      <c r="AQ1047" s="18">
        <f t="shared" si="200"/>
        <v>0</v>
      </c>
      <c r="AR1047" s="18">
        <f t="shared" si="201"/>
        <v>0.28000000000000003</v>
      </c>
      <c r="AS1047" s="13" t="str">
        <f>VLOOKUP(D1047,[2]Reference!$Q:$U,3,FALSE)</f>
        <v>Azuma</v>
      </c>
      <c r="AT1047" s="13" t="str">
        <f>VLOOKUP(D1047,[2]Reference!Q:V,6,FALSE)</f>
        <v>Azuma</v>
      </c>
      <c r="AU1047" s="13" t="str">
        <f>VLOOKUP(D1047,[2]Reference!$Q:$U,2,FALSE)</f>
        <v>Hitachi - Class 800</v>
      </c>
      <c r="AV1047" s="19">
        <f t="shared" si="202"/>
        <v>45044</v>
      </c>
      <c r="AW1047" s="12" t="str">
        <f>+VLOOKUP(X1047,[2]Reference!BN:BO,2,FALSE)</f>
        <v>Depot</v>
      </c>
      <c r="AX1047" s="20" t="str">
        <f t="shared" si="203"/>
        <v>HB</v>
      </c>
      <c r="AY1047" s="20" t="str">
        <f>VLOOKUP(AX1047,[2]Reference!AH:AI,2,FALSE)</f>
        <v>LNER</v>
      </c>
      <c r="AZ1047" s="20" t="str">
        <f>VLOOKUP(D1047,[2]Reference!Q:V,6,FALSE)</f>
        <v>Azuma</v>
      </c>
      <c r="BA1047" s="20" t="str">
        <f>VLOOKUP(D1047,[2]Reference!Q:V,3,FALSE)</f>
        <v>Azuma</v>
      </c>
    </row>
    <row r="1048" spans="1:53" ht="13.5" x14ac:dyDescent="0.25">
      <c r="A1048" s="33" t="s">
        <v>5428</v>
      </c>
      <c r="B1048" s="34">
        <v>45037</v>
      </c>
      <c r="C1048" s="33" t="s">
        <v>54</v>
      </c>
      <c r="D1048" s="33" t="s">
        <v>92</v>
      </c>
      <c r="E1048" s="33" t="s">
        <v>93</v>
      </c>
      <c r="F1048" s="33" t="s">
        <v>92</v>
      </c>
      <c r="G1048" s="33" t="s">
        <v>129</v>
      </c>
      <c r="H1048" s="33" t="s">
        <v>58</v>
      </c>
      <c r="I1048" s="33" t="s">
        <v>1937</v>
      </c>
      <c r="J1048" s="33" t="s">
        <v>1938</v>
      </c>
      <c r="K1048" s="33" t="s">
        <v>179</v>
      </c>
      <c r="L1048" s="33" t="s">
        <v>5429</v>
      </c>
      <c r="M1048" s="33" t="s">
        <v>347</v>
      </c>
      <c r="N1048" s="35">
        <v>27</v>
      </c>
      <c r="O1048" s="35">
        <v>10</v>
      </c>
      <c r="P1048" s="35">
        <v>17</v>
      </c>
      <c r="Q1048" s="35">
        <v>0</v>
      </c>
      <c r="R1048" s="35">
        <v>0</v>
      </c>
      <c r="S1048" s="35">
        <v>0</v>
      </c>
      <c r="T1048" s="35">
        <v>0</v>
      </c>
      <c r="U1048" s="35">
        <v>4</v>
      </c>
      <c r="V1048" s="35">
        <v>27</v>
      </c>
      <c r="W1048" s="33" t="s">
        <v>5430</v>
      </c>
      <c r="X1048" s="33" t="s">
        <v>65</v>
      </c>
      <c r="Y1048" s="33" t="s">
        <v>66</v>
      </c>
      <c r="Z1048" s="33" t="s">
        <v>3932</v>
      </c>
      <c r="AA1048" s="33" t="s">
        <v>3930</v>
      </c>
      <c r="AB1048" s="36">
        <v>0</v>
      </c>
      <c r="AC1048" s="36">
        <v>0</v>
      </c>
      <c r="AD1048" s="37">
        <v>7.0000000000000007E-2</v>
      </c>
      <c r="AE1048" s="37">
        <v>0.96</v>
      </c>
      <c r="AF1048" s="12" t="str">
        <f t="shared" si="192"/>
        <v>445926</v>
      </c>
      <c r="AG1048" s="13" t="str">
        <f>VLOOKUP(D1048,[2]Reference!$Q:$U,4,FALSE)</f>
        <v>Fleet</v>
      </c>
      <c r="AH1048" s="13" t="str">
        <f>VLOOKUP(D1048,[2]Reference!$Q:$U,5,FALSE)</f>
        <v>LNER</v>
      </c>
      <c r="AI1048" s="14">
        <f t="shared" si="193"/>
        <v>0</v>
      </c>
      <c r="AJ1048" s="14">
        <f t="shared" si="194"/>
        <v>0</v>
      </c>
      <c r="AK1048" s="14">
        <f t="shared" si="195"/>
        <v>0</v>
      </c>
      <c r="AL1048" s="15">
        <f t="shared" si="196"/>
        <v>7.0000000000000007E-2</v>
      </c>
      <c r="AM1048" s="14">
        <f t="shared" si="197"/>
        <v>27</v>
      </c>
      <c r="AN1048" s="16">
        <f t="shared" si="198"/>
        <v>45038</v>
      </c>
      <c r="AO1048" s="17">
        <f>VLOOKUP(B1048,[2]Reference!D:E,2,1)</f>
        <v>202401</v>
      </c>
      <c r="AP1048" s="12" t="str">
        <f t="shared" si="199"/>
        <v>7</v>
      </c>
      <c r="AQ1048" s="18">
        <f t="shared" si="200"/>
        <v>7.0000000000000007E-2</v>
      </c>
      <c r="AR1048" s="18">
        <f t="shared" si="201"/>
        <v>0.96</v>
      </c>
      <c r="AS1048" s="13" t="str">
        <f>VLOOKUP(D1048,[2]Reference!$Q:$U,3,FALSE)</f>
        <v>Azuma</v>
      </c>
      <c r="AT1048" s="13" t="str">
        <f>VLOOKUP(D1048,[2]Reference!Q:V,6,FALSE)</f>
        <v>Azuma</v>
      </c>
      <c r="AU1048" s="13" t="str">
        <f>VLOOKUP(D1048,[2]Reference!$Q:$U,2,FALSE)</f>
        <v>Hitachi - Class 801</v>
      </c>
      <c r="AV1048" s="19">
        <f t="shared" si="202"/>
        <v>45044</v>
      </c>
      <c r="AW1048" s="12" t="str">
        <f>+VLOOKUP(X1048,[2]Reference!BN:BO,2,FALSE)</f>
        <v>Depot</v>
      </c>
      <c r="AX1048" s="20" t="str">
        <f t="shared" si="203"/>
        <v>HB</v>
      </c>
      <c r="AY1048" s="20" t="str">
        <f>VLOOKUP(AX1048,[2]Reference!AH:AI,2,FALSE)</f>
        <v>LNER</v>
      </c>
      <c r="AZ1048" s="20" t="str">
        <f>VLOOKUP(D1048,[2]Reference!Q:V,6,FALSE)</f>
        <v>Azuma</v>
      </c>
      <c r="BA1048" s="20" t="str">
        <f>VLOOKUP(D1048,[2]Reference!Q:V,3,FALSE)</f>
        <v>Azuma</v>
      </c>
    </row>
    <row r="1049" spans="1:53" ht="13.5" x14ac:dyDescent="0.25">
      <c r="A1049" s="33" t="s">
        <v>5431</v>
      </c>
      <c r="B1049" s="34">
        <v>45038</v>
      </c>
      <c r="C1049" s="33" t="s">
        <v>54</v>
      </c>
      <c r="D1049" s="33" t="s">
        <v>92</v>
      </c>
      <c r="E1049" s="33" t="s">
        <v>93</v>
      </c>
      <c r="F1049" s="33" t="s">
        <v>92</v>
      </c>
      <c r="G1049" s="33" t="s">
        <v>83</v>
      </c>
      <c r="H1049" s="33" t="s">
        <v>327</v>
      </c>
      <c r="I1049" s="33" t="s">
        <v>1031</v>
      </c>
      <c r="J1049" s="33" t="s">
        <v>1032</v>
      </c>
      <c r="K1049" s="33" t="s">
        <v>1250</v>
      </c>
      <c r="L1049" s="33" t="s">
        <v>5432</v>
      </c>
      <c r="M1049" s="33" t="s">
        <v>929</v>
      </c>
      <c r="N1049" s="35">
        <v>26</v>
      </c>
      <c r="O1049" s="35">
        <v>9</v>
      </c>
      <c r="P1049" s="35">
        <v>17</v>
      </c>
      <c r="Q1049" s="35">
        <v>0</v>
      </c>
      <c r="R1049" s="35">
        <v>0</v>
      </c>
      <c r="S1049" s="35">
        <v>0</v>
      </c>
      <c r="T1049" s="35">
        <v>0</v>
      </c>
      <c r="U1049" s="35">
        <v>3</v>
      </c>
      <c r="V1049" s="35">
        <v>26</v>
      </c>
      <c r="W1049" s="33" t="s">
        <v>5433</v>
      </c>
      <c r="X1049" s="33" t="s">
        <v>80</v>
      </c>
      <c r="Y1049" s="33" t="s">
        <v>66</v>
      </c>
      <c r="Z1049" s="33" t="s">
        <v>3932</v>
      </c>
      <c r="AA1049" s="33" t="s">
        <v>3930</v>
      </c>
      <c r="AB1049" s="36">
        <v>0</v>
      </c>
      <c r="AC1049" s="36">
        <v>0</v>
      </c>
      <c r="AD1049" s="37">
        <v>0</v>
      </c>
      <c r="AE1049" s="37">
        <v>0</v>
      </c>
      <c r="AF1049" s="12" t="str">
        <f t="shared" si="192"/>
        <v>447981</v>
      </c>
      <c r="AG1049" s="13" t="str">
        <f>VLOOKUP(D1049,[2]Reference!$Q:$U,4,FALSE)</f>
        <v>Fleet</v>
      </c>
      <c r="AH1049" s="13" t="str">
        <f>VLOOKUP(D1049,[2]Reference!$Q:$U,5,FALSE)</f>
        <v>LNER</v>
      </c>
      <c r="AI1049" s="14">
        <f t="shared" si="193"/>
        <v>0</v>
      </c>
      <c r="AJ1049" s="14">
        <f t="shared" si="194"/>
        <v>0</v>
      </c>
      <c r="AK1049" s="14">
        <f t="shared" si="195"/>
        <v>0</v>
      </c>
      <c r="AL1049" s="15">
        <f t="shared" si="196"/>
        <v>0</v>
      </c>
      <c r="AM1049" s="14">
        <f t="shared" si="197"/>
        <v>26</v>
      </c>
      <c r="AN1049" s="16">
        <f t="shared" si="198"/>
        <v>45038</v>
      </c>
      <c r="AO1049" s="17">
        <f>VLOOKUP(B1049,[2]Reference!D:E,2,1)</f>
        <v>202401</v>
      </c>
      <c r="AP1049" s="12" t="str">
        <f t="shared" si="199"/>
        <v>7</v>
      </c>
      <c r="AQ1049" s="18">
        <f t="shared" si="200"/>
        <v>0</v>
      </c>
      <c r="AR1049" s="18">
        <f t="shared" si="201"/>
        <v>0</v>
      </c>
      <c r="AS1049" s="13" t="str">
        <f>VLOOKUP(D1049,[2]Reference!$Q:$U,3,FALSE)</f>
        <v>Azuma</v>
      </c>
      <c r="AT1049" s="13" t="str">
        <f>VLOOKUP(D1049,[2]Reference!Q:V,6,FALSE)</f>
        <v>Azuma</v>
      </c>
      <c r="AU1049" s="13" t="str">
        <f>VLOOKUP(D1049,[2]Reference!$Q:$U,2,FALSE)</f>
        <v>Hitachi - Class 801</v>
      </c>
      <c r="AV1049" s="19">
        <f t="shared" si="202"/>
        <v>45045</v>
      </c>
      <c r="AW1049" s="12" t="str">
        <f>+VLOOKUP(X1049,[2]Reference!BN:BO,2,FALSE)</f>
        <v>Fleet</v>
      </c>
      <c r="AX1049" s="20" t="str">
        <f t="shared" si="203"/>
        <v>HB</v>
      </c>
      <c r="AY1049" s="20" t="str">
        <f>VLOOKUP(AX1049,[2]Reference!AH:AI,2,FALSE)</f>
        <v>LNER</v>
      </c>
      <c r="AZ1049" s="20" t="str">
        <f>VLOOKUP(D1049,[2]Reference!Q:V,6,FALSE)</f>
        <v>Azuma</v>
      </c>
      <c r="BA1049" s="20" t="str">
        <f>VLOOKUP(D1049,[2]Reference!Q:V,3,FALSE)</f>
        <v>Azuma</v>
      </c>
    </row>
    <row r="1050" spans="1:53" ht="13.5" x14ac:dyDescent="0.25">
      <c r="A1050" s="33" t="s">
        <v>5434</v>
      </c>
      <c r="B1050" s="34">
        <v>45038</v>
      </c>
      <c r="C1050" s="33" t="s">
        <v>54</v>
      </c>
      <c r="D1050" s="33" t="s">
        <v>92</v>
      </c>
      <c r="E1050" s="33" t="s">
        <v>93</v>
      </c>
      <c r="F1050" s="33" t="s">
        <v>92</v>
      </c>
      <c r="G1050" s="33" t="s">
        <v>146</v>
      </c>
      <c r="H1050" s="33" t="s">
        <v>73</v>
      </c>
      <c r="I1050" s="33" t="s">
        <v>122</v>
      </c>
      <c r="J1050" s="33" t="s">
        <v>123</v>
      </c>
      <c r="K1050" s="33" t="s">
        <v>201</v>
      </c>
      <c r="L1050" s="33" t="s">
        <v>5435</v>
      </c>
      <c r="M1050" s="33" t="s">
        <v>3236</v>
      </c>
      <c r="N1050" s="35">
        <v>12</v>
      </c>
      <c r="O1050" s="35">
        <v>7</v>
      </c>
      <c r="P1050" s="35">
        <v>5</v>
      </c>
      <c r="Q1050" s="35">
        <v>0</v>
      </c>
      <c r="R1050" s="35">
        <v>0</v>
      </c>
      <c r="S1050" s="35">
        <v>0</v>
      </c>
      <c r="T1050" s="35">
        <v>0</v>
      </c>
      <c r="U1050" s="35">
        <v>2</v>
      </c>
      <c r="V1050" s="35">
        <v>12</v>
      </c>
      <c r="W1050" s="33" t="s">
        <v>5436</v>
      </c>
      <c r="X1050" s="33" t="s">
        <v>80</v>
      </c>
      <c r="Y1050" s="33" t="s">
        <v>66</v>
      </c>
      <c r="Z1050" s="33" t="s">
        <v>3932</v>
      </c>
      <c r="AA1050" s="33" t="s">
        <v>3930</v>
      </c>
      <c r="AB1050" s="36">
        <v>0</v>
      </c>
      <c r="AC1050" s="36">
        <v>0</v>
      </c>
      <c r="AD1050" s="37">
        <v>0</v>
      </c>
      <c r="AE1050" s="37">
        <v>0</v>
      </c>
      <c r="AF1050" s="12" t="str">
        <f t="shared" si="192"/>
        <v>448619</v>
      </c>
      <c r="AG1050" s="13" t="str">
        <f>VLOOKUP(D1050,[2]Reference!$Q:$U,4,FALSE)</f>
        <v>Fleet</v>
      </c>
      <c r="AH1050" s="13" t="str">
        <f>VLOOKUP(D1050,[2]Reference!$Q:$U,5,FALSE)</f>
        <v>LNER</v>
      </c>
      <c r="AI1050" s="14">
        <f t="shared" si="193"/>
        <v>0</v>
      </c>
      <c r="AJ1050" s="14">
        <f t="shared" si="194"/>
        <v>0</v>
      </c>
      <c r="AK1050" s="14">
        <f t="shared" si="195"/>
        <v>0</v>
      </c>
      <c r="AL1050" s="15">
        <f t="shared" si="196"/>
        <v>0</v>
      </c>
      <c r="AM1050" s="14">
        <f t="shared" si="197"/>
        <v>12</v>
      </c>
      <c r="AN1050" s="16">
        <f t="shared" si="198"/>
        <v>45038</v>
      </c>
      <c r="AO1050" s="17">
        <f>VLOOKUP(B1050,[2]Reference!D:E,2,1)</f>
        <v>202401</v>
      </c>
      <c r="AP1050" s="12" t="str">
        <f t="shared" si="199"/>
        <v>7</v>
      </c>
      <c r="AQ1050" s="18">
        <f t="shared" si="200"/>
        <v>0</v>
      </c>
      <c r="AR1050" s="18">
        <f t="shared" si="201"/>
        <v>0</v>
      </c>
      <c r="AS1050" s="13" t="str">
        <f>VLOOKUP(D1050,[2]Reference!$Q:$U,3,FALSE)</f>
        <v>Azuma</v>
      </c>
      <c r="AT1050" s="13" t="str">
        <f>VLOOKUP(D1050,[2]Reference!Q:V,6,FALSE)</f>
        <v>Azuma</v>
      </c>
      <c r="AU1050" s="13" t="str">
        <f>VLOOKUP(D1050,[2]Reference!$Q:$U,2,FALSE)</f>
        <v>Hitachi - Class 801</v>
      </c>
      <c r="AV1050" s="19">
        <f t="shared" si="202"/>
        <v>45045</v>
      </c>
      <c r="AW1050" s="12" t="str">
        <f>+VLOOKUP(X1050,[2]Reference!BN:BO,2,FALSE)</f>
        <v>Fleet</v>
      </c>
      <c r="AX1050" s="20" t="str">
        <f t="shared" si="203"/>
        <v>HB</v>
      </c>
      <c r="AY1050" s="20" t="str">
        <f>VLOOKUP(AX1050,[2]Reference!AH:AI,2,FALSE)</f>
        <v>LNER</v>
      </c>
      <c r="AZ1050" s="20" t="str">
        <f>VLOOKUP(D1050,[2]Reference!Q:V,6,FALSE)</f>
        <v>Azuma</v>
      </c>
      <c r="BA1050" s="20" t="str">
        <f>VLOOKUP(D1050,[2]Reference!Q:V,3,FALSE)</f>
        <v>Azuma</v>
      </c>
    </row>
    <row r="1051" spans="1:53" ht="13.5" x14ac:dyDescent="0.25">
      <c r="A1051" s="33" t="s">
        <v>5438</v>
      </c>
      <c r="B1051" s="34">
        <v>45039</v>
      </c>
      <c r="C1051" s="33" t="s">
        <v>54</v>
      </c>
      <c r="D1051" s="33" t="s">
        <v>92</v>
      </c>
      <c r="E1051" s="33" t="s">
        <v>93</v>
      </c>
      <c r="F1051" s="33" t="s">
        <v>92</v>
      </c>
      <c r="G1051" s="33" t="s">
        <v>146</v>
      </c>
      <c r="H1051" s="33" t="s">
        <v>198</v>
      </c>
      <c r="I1051" s="33" t="s">
        <v>209</v>
      </c>
      <c r="J1051" s="33" t="s">
        <v>210</v>
      </c>
      <c r="K1051" s="33" t="s">
        <v>717</v>
      </c>
      <c r="L1051" s="33" t="s">
        <v>5439</v>
      </c>
      <c r="M1051" s="33" t="s">
        <v>431</v>
      </c>
      <c r="N1051" s="35">
        <v>6</v>
      </c>
      <c r="O1051" s="35">
        <v>2</v>
      </c>
      <c r="P1051" s="35">
        <v>4</v>
      </c>
      <c r="Q1051" s="35">
        <v>2</v>
      </c>
      <c r="R1051" s="35">
        <v>0</v>
      </c>
      <c r="S1051" s="35">
        <v>0</v>
      </c>
      <c r="T1051" s="35">
        <v>0</v>
      </c>
      <c r="U1051" s="35">
        <v>4</v>
      </c>
      <c r="V1051" s="35">
        <v>156</v>
      </c>
      <c r="W1051" s="33" t="s">
        <v>5440</v>
      </c>
      <c r="X1051" s="33" t="s">
        <v>119</v>
      </c>
      <c r="Y1051" s="33" t="s">
        <v>66</v>
      </c>
      <c r="Z1051" s="33" t="s">
        <v>4241</v>
      </c>
      <c r="AA1051" s="33" t="s">
        <v>3930</v>
      </c>
      <c r="AB1051" s="36">
        <v>2</v>
      </c>
      <c r="AC1051" s="36">
        <v>0</v>
      </c>
      <c r="AD1051" s="37">
        <v>2</v>
      </c>
      <c r="AE1051" s="37">
        <v>2</v>
      </c>
      <c r="AF1051" s="12" t="str">
        <f t="shared" si="192"/>
        <v>449793</v>
      </c>
      <c r="AG1051" s="13" t="str">
        <f>VLOOKUP(D1051,[2]Reference!$Q:$U,4,FALSE)</f>
        <v>Fleet</v>
      </c>
      <c r="AH1051" s="13" t="str">
        <f>VLOOKUP(D1051,[2]Reference!$Q:$U,5,FALSE)</f>
        <v>LNER</v>
      </c>
      <c r="AI1051" s="14">
        <f t="shared" si="193"/>
        <v>2</v>
      </c>
      <c r="AJ1051" s="14">
        <f t="shared" si="194"/>
        <v>0</v>
      </c>
      <c r="AK1051" s="14">
        <f t="shared" si="195"/>
        <v>2</v>
      </c>
      <c r="AL1051" s="15">
        <f t="shared" si="196"/>
        <v>0</v>
      </c>
      <c r="AM1051" s="14">
        <f t="shared" si="197"/>
        <v>6</v>
      </c>
      <c r="AN1051" s="16">
        <f t="shared" si="198"/>
        <v>45045</v>
      </c>
      <c r="AO1051" s="17">
        <f>VLOOKUP(B1051,[2]Reference!D:E,2,1)</f>
        <v>202401</v>
      </c>
      <c r="AP1051" s="12" t="str">
        <f t="shared" si="199"/>
        <v>7</v>
      </c>
      <c r="AQ1051" s="18">
        <f t="shared" si="200"/>
        <v>2</v>
      </c>
      <c r="AR1051" s="18">
        <f t="shared" si="201"/>
        <v>2</v>
      </c>
      <c r="AS1051" s="13" t="str">
        <f>VLOOKUP(D1051,[2]Reference!$Q:$U,3,FALSE)</f>
        <v>Azuma</v>
      </c>
      <c r="AT1051" s="13" t="str">
        <f>VLOOKUP(D1051,[2]Reference!Q:V,6,FALSE)</f>
        <v>Azuma</v>
      </c>
      <c r="AU1051" s="13" t="str">
        <f>VLOOKUP(D1051,[2]Reference!$Q:$U,2,FALSE)</f>
        <v>Hitachi - Class 801</v>
      </c>
      <c r="AV1051" s="19">
        <f t="shared" si="202"/>
        <v>45046</v>
      </c>
      <c r="AW1051" s="12" t="str">
        <f>+VLOOKUP(X1051,[2]Reference!BN:BO,2,FALSE)</f>
        <v>Depot</v>
      </c>
      <c r="AX1051" s="20" t="str">
        <f t="shared" si="203"/>
        <v>HB</v>
      </c>
      <c r="AY1051" s="20" t="str">
        <f>VLOOKUP(AX1051,[2]Reference!AH:AI,2,FALSE)</f>
        <v>LNER</v>
      </c>
      <c r="AZ1051" s="20" t="str">
        <f>VLOOKUP(D1051,[2]Reference!Q:V,6,FALSE)</f>
        <v>Azuma</v>
      </c>
      <c r="BA1051" s="20" t="str">
        <f>VLOOKUP(D1051,[2]Reference!Q:V,3,FALSE)</f>
        <v>Azuma</v>
      </c>
    </row>
    <row r="1052" spans="1:53" ht="13.5" x14ac:dyDescent="0.25">
      <c r="A1052" s="33" t="s">
        <v>5441</v>
      </c>
      <c r="B1052" s="34">
        <v>45040</v>
      </c>
      <c r="C1052" s="33" t="s">
        <v>54</v>
      </c>
      <c r="D1052" s="33" t="s">
        <v>92</v>
      </c>
      <c r="E1052" s="33" t="s">
        <v>93</v>
      </c>
      <c r="F1052" s="33" t="s">
        <v>92</v>
      </c>
      <c r="G1052" s="33" t="s">
        <v>231</v>
      </c>
      <c r="H1052" s="33" t="s">
        <v>327</v>
      </c>
      <c r="I1052" s="33" t="s">
        <v>2666</v>
      </c>
      <c r="J1052" s="33" t="s">
        <v>2667</v>
      </c>
      <c r="K1052" s="33" t="s">
        <v>5442</v>
      </c>
      <c r="L1052" s="33" t="s">
        <v>5443</v>
      </c>
      <c r="M1052" s="33" t="s">
        <v>402</v>
      </c>
      <c r="N1052" s="35">
        <v>5</v>
      </c>
      <c r="O1052" s="35">
        <v>5</v>
      </c>
      <c r="P1052" s="35">
        <v>0</v>
      </c>
      <c r="Q1052" s="35">
        <v>0</v>
      </c>
      <c r="R1052" s="35">
        <v>0</v>
      </c>
      <c r="S1052" s="35">
        <v>0</v>
      </c>
      <c r="T1052" s="35">
        <v>0</v>
      </c>
      <c r="U1052" s="35">
        <v>1</v>
      </c>
      <c r="V1052" s="35">
        <v>5</v>
      </c>
      <c r="W1052" s="33" t="s">
        <v>5444</v>
      </c>
      <c r="X1052" s="33" t="s">
        <v>80</v>
      </c>
      <c r="Y1052" s="33" t="s">
        <v>66</v>
      </c>
      <c r="Z1052" s="33" t="s">
        <v>4241</v>
      </c>
      <c r="AA1052" s="33" t="s">
        <v>3930</v>
      </c>
      <c r="AB1052" s="36">
        <v>0</v>
      </c>
      <c r="AC1052" s="36">
        <v>0</v>
      </c>
      <c r="AD1052" s="37">
        <v>0</v>
      </c>
      <c r="AE1052" s="37">
        <v>0</v>
      </c>
      <c r="AF1052" s="12" t="str">
        <f t="shared" si="192"/>
        <v>451374</v>
      </c>
      <c r="AG1052" s="13" t="str">
        <f>VLOOKUP(D1052,[2]Reference!$Q:$U,4,FALSE)</f>
        <v>Fleet</v>
      </c>
      <c r="AH1052" s="13" t="str">
        <f>VLOOKUP(D1052,[2]Reference!$Q:$U,5,FALSE)</f>
        <v>LNER</v>
      </c>
      <c r="AI1052" s="14">
        <f t="shared" si="193"/>
        <v>0</v>
      </c>
      <c r="AJ1052" s="14">
        <f t="shared" si="194"/>
        <v>0</v>
      </c>
      <c r="AK1052" s="14">
        <f t="shared" si="195"/>
        <v>0</v>
      </c>
      <c r="AL1052" s="15">
        <f t="shared" si="196"/>
        <v>0</v>
      </c>
      <c r="AM1052" s="14">
        <f t="shared" si="197"/>
        <v>5</v>
      </c>
      <c r="AN1052" s="16">
        <f t="shared" si="198"/>
        <v>45045</v>
      </c>
      <c r="AO1052" s="17">
        <f>VLOOKUP(B1052,[2]Reference!D:E,2,1)</f>
        <v>202401</v>
      </c>
      <c r="AP1052" s="12" t="str">
        <f t="shared" si="199"/>
        <v>7</v>
      </c>
      <c r="AQ1052" s="18">
        <f t="shared" si="200"/>
        <v>0</v>
      </c>
      <c r="AR1052" s="18">
        <f t="shared" si="201"/>
        <v>0</v>
      </c>
      <c r="AS1052" s="13" t="str">
        <f>VLOOKUP(D1052,[2]Reference!$Q:$U,3,FALSE)</f>
        <v>Azuma</v>
      </c>
      <c r="AT1052" s="13" t="str">
        <f>VLOOKUP(D1052,[2]Reference!Q:V,6,FALSE)</f>
        <v>Azuma</v>
      </c>
      <c r="AU1052" s="13" t="str">
        <f>VLOOKUP(D1052,[2]Reference!$Q:$U,2,FALSE)</f>
        <v>Hitachi - Class 801</v>
      </c>
      <c r="AV1052" s="19">
        <f t="shared" si="202"/>
        <v>45047</v>
      </c>
      <c r="AW1052" s="12" t="str">
        <f>+VLOOKUP(X1052,[2]Reference!BN:BO,2,FALSE)</f>
        <v>Fleet</v>
      </c>
      <c r="AX1052" s="20" t="str">
        <f t="shared" si="203"/>
        <v>HB</v>
      </c>
      <c r="AY1052" s="20" t="str">
        <f>VLOOKUP(AX1052,[2]Reference!AH:AI,2,FALSE)</f>
        <v>LNER</v>
      </c>
      <c r="AZ1052" s="20" t="str">
        <f>VLOOKUP(D1052,[2]Reference!Q:V,6,FALSE)</f>
        <v>Azuma</v>
      </c>
      <c r="BA1052" s="20" t="str">
        <f>VLOOKUP(D1052,[2]Reference!Q:V,3,FALSE)</f>
        <v>Azuma</v>
      </c>
    </row>
    <row r="1053" spans="1:53" ht="13.5" x14ac:dyDescent="0.25">
      <c r="A1053" s="33" t="s">
        <v>5446</v>
      </c>
      <c r="B1053" s="34">
        <v>45040</v>
      </c>
      <c r="C1053" s="33" t="s">
        <v>54</v>
      </c>
      <c r="D1053" s="33" t="s">
        <v>814</v>
      </c>
      <c r="E1053" s="33" t="s">
        <v>815</v>
      </c>
      <c r="F1053" s="33" t="s">
        <v>814</v>
      </c>
      <c r="G1053" s="33" t="s">
        <v>72</v>
      </c>
      <c r="H1053" s="33" t="s">
        <v>112</v>
      </c>
      <c r="I1053" s="33" t="s">
        <v>1215</v>
      </c>
      <c r="J1053" s="33" t="s">
        <v>1216</v>
      </c>
      <c r="K1053" s="33" t="s">
        <v>359</v>
      </c>
      <c r="L1053" s="33" t="s">
        <v>5447</v>
      </c>
      <c r="M1053" s="33" t="s">
        <v>165</v>
      </c>
      <c r="N1053" s="35">
        <v>20</v>
      </c>
      <c r="O1053" s="35">
        <v>0</v>
      </c>
      <c r="P1053" s="35">
        <v>20</v>
      </c>
      <c r="Q1053" s="35">
        <v>0</v>
      </c>
      <c r="R1053" s="35">
        <v>0</v>
      </c>
      <c r="S1053" s="35">
        <v>0</v>
      </c>
      <c r="T1053" s="35">
        <v>0</v>
      </c>
      <c r="U1053" s="35">
        <v>3</v>
      </c>
      <c r="V1053" s="35">
        <v>20</v>
      </c>
      <c r="W1053" s="33" t="s">
        <v>5448</v>
      </c>
      <c r="X1053" s="33" t="s">
        <v>119</v>
      </c>
      <c r="Y1053" s="33" t="s">
        <v>66</v>
      </c>
      <c r="Z1053" s="33" t="s">
        <v>3932</v>
      </c>
      <c r="AA1053" s="33" t="s">
        <v>3930</v>
      </c>
      <c r="AB1053" s="36">
        <v>0</v>
      </c>
      <c r="AC1053" s="36">
        <v>0</v>
      </c>
      <c r="AD1053" s="37">
        <v>0</v>
      </c>
      <c r="AE1053" s="37">
        <v>0</v>
      </c>
      <c r="AF1053" s="12" t="str">
        <f t="shared" si="192"/>
        <v>451924</v>
      </c>
      <c r="AG1053" s="13" t="str">
        <f>VLOOKUP(D1053,[2]Reference!$Q:$U,4,FALSE)</f>
        <v>Fleet</v>
      </c>
      <c r="AH1053" s="13" t="str">
        <f>VLOOKUP(D1053,[2]Reference!$Q:$U,5,FALSE)</f>
        <v>LNER</v>
      </c>
      <c r="AI1053" s="14">
        <f t="shared" si="193"/>
        <v>0</v>
      </c>
      <c r="AJ1053" s="14">
        <f t="shared" si="194"/>
        <v>0</v>
      </c>
      <c r="AK1053" s="14">
        <f t="shared" si="195"/>
        <v>0</v>
      </c>
      <c r="AL1053" s="15">
        <f t="shared" si="196"/>
        <v>0</v>
      </c>
      <c r="AM1053" s="14">
        <f t="shared" si="197"/>
        <v>20</v>
      </c>
      <c r="AN1053" s="16">
        <f t="shared" si="198"/>
        <v>45045</v>
      </c>
      <c r="AO1053" s="17">
        <f>VLOOKUP(B1053,[2]Reference!D:E,2,1)</f>
        <v>202401</v>
      </c>
      <c r="AP1053" s="12" t="str">
        <f t="shared" si="199"/>
        <v>7</v>
      </c>
      <c r="AQ1053" s="18">
        <f t="shared" si="200"/>
        <v>0</v>
      </c>
      <c r="AR1053" s="18">
        <f t="shared" si="201"/>
        <v>0</v>
      </c>
      <c r="AS1053" s="13" t="str">
        <f>VLOOKUP(D1053,[2]Reference!$Q:$U,3,FALSE)</f>
        <v>Azuma</v>
      </c>
      <c r="AT1053" s="13" t="str">
        <f>VLOOKUP(D1053,[2]Reference!Q:V,6,FALSE)</f>
        <v>Depot</v>
      </c>
      <c r="AU1053" s="13" t="str">
        <f>VLOOKUP(D1053,[2]Reference!$Q:$U,2,FALSE)</f>
        <v>Neville Hill</v>
      </c>
      <c r="AV1053" s="19">
        <f t="shared" si="202"/>
        <v>45047</v>
      </c>
      <c r="AW1053" s="12" t="str">
        <f>+VLOOKUP(X1053,[2]Reference!BN:BO,2,FALSE)</f>
        <v>Depot</v>
      </c>
      <c r="AX1053" s="20" t="str">
        <f t="shared" si="203"/>
        <v>HB</v>
      </c>
      <c r="AY1053" s="20" t="str">
        <f>VLOOKUP(AX1053,[2]Reference!AH:AI,2,FALSE)</f>
        <v>LNER</v>
      </c>
      <c r="AZ1053" s="20" t="str">
        <f>VLOOKUP(D1053,[2]Reference!Q:V,6,FALSE)</f>
        <v>Depot</v>
      </c>
      <c r="BA1053" s="20" t="str">
        <f>VLOOKUP(D1053,[2]Reference!Q:V,3,FALSE)</f>
        <v>Azuma</v>
      </c>
    </row>
    <row r="1054" spans="1:53" ht="13.5" x14ac:dyDescent="0.25">
      <c r="A1054" s="33" t="s">
        <v>5449</v>
      </c>
      <c r="B1054" s="34">
        <v>45040</v>
      </c>
      <c r="C1054" s="33" t="s">
        <v>54</v>
      </c>
      <c r="D1054" s="33" t="s">
        <v>161</v>
      </c>
      <c r="E1054" s="33" t="s">
        <v>162</v>
      </c>
      <c r="F1054" s="33" t="s">
        <v>161</v>
      </c>
      <c r="G1054" s="33" t="s">
        <v>72</v>
      </c>
      <c r="H1054" s="33" t="s">
        <v>95</v>
      </c>
      <c r="I1054" s="33" t="s">
        <v>147</v>
      </c>
      <c r="J1054" s="33" t="s">
        <v>148</v>
      </c>
      <c r="K1054" s="33" t="s">
        <v>163</v>
      </c>
      <c r="L1054" s="33" t="s">
        <v>5450</v>
      </c>
      <c r="M1054" s="33" t="s">
        <v>165</v>
      </c>
      <c r="N1054" s="35">
        <v>9</v>
      </c>
      <c r="O1054" s="35">
        <v>3</v>
      </c>
      <c r="P1054" s="35">
        <v>6</v>
      </c>
      <c r="Q1054" s="35">
        <v>0</v>
      </c>
      <c r="R1054" s="35">
        <v>0</v>
      </c>
      <c r="S1054" s="35">
        <v>0</v>
      </c>
      <c r="T1054" s="35">
        <v>0</v>
      </c>
      <c r="U1054" s="35">
        <v>2</v>
      </c>
      <c r="V1054" s="35">
        <v>9</v>
      </c>
      <c r="W1054" s="33" t="s">
        <v>5451</v>
      </c>
      <c r="X1054" s="33" t="s">
        <v>80</v>
      </c>
      <c r="Y1054" s="33" t="s">
        <v>66</v>
      </c>
      <c r="Z1054" s="33" t="s">
        <v>4241</v>
      </c>
      <c r="AA1054" s="33" t="s">
        <v>3930</v>
      </c>
      <c r="AB1054" s="36">
        <v>0</v>
      </c>
      <c r="AC1054" s="36">
        <v>0</v>
      </c>
      <c r="AD1054" s="37">
        <v>0</v>
      </c>
      <c r="AE1054" s="37">
        <v>0</v>
      </c>
      <c r="AF1054" s="12" t="str">
        <f t="shared" si="192"/>
        <v>452761</v>
      </c>
      <c r="AG1054" s="13" t="str">
        <f>VLOOKUP(D1054,[2]Reference!$Q:$U,4,FALSE)</f>
        <v>Fleet</v>
      </c>
      <c r="AH1054" s="13" t="str">
        <f>VLOOKUP(D1054,[2]Reference!$Q:$U,5,FALSE)</f>
        <v>LNER</v>
      </c>
      <c r="AI1054" s="14">
        <f t="shared" si="193"/>
        <v>0</v>
      </c>
      <c r="AJ1054" s="14">
        <f t="shared" si="194"/>
        <v>0</v>
      </c>
      <c r="AK1054" s="14">
        <f t="shared" si="195"/>
        <v>0</v>
      </c>
      <c r="AL1054" s="15">
        <f t="shared" si="196"/>
        <v>0</v>
      </c>
      <c r="AM1054" s="14">
        <f t="shared" si="197"/>
        <v>9</v>
      </c>
      <c r="AN1054" s="16">
        <f t="shared" si="198"/>
        <v>45045</v>
      </c>
      <c r="AO1054" s="17">
        <f>VLOOKUP(B1054,[2]Reference!D:E,2,1)</f>
        <v>202401</v>
      </c>
      <c r="AP1054" s="12" t="str">
        <f t="shared" si="199"/>
        <v>7</v>
      </c>
      <c r="AQ1054" s="18">
        <f t="shared" si="200"/>
        <v>0</v>
      </c>
      <c r="AR1054" s="18">
        <f t="shared" si="201"/>
        <v>0</v>
      </c>
      <c r="AS1054" s="13" t="str">
        <f>VLOOKUP(D1054,[2]Reference!$Q:$U,3,FALSE)</f>
        <v>IC225</v>
      </c>
      <c r="AT1054" s="13" t="str">
        <f>VLOOKUP(D1054,[2]Reference!Q:V,6,FALSE)</f>
        <v>IC225</v>
      </c>
      <c r="AU1054" s="13" t="str">
        <f>VLOOKUP(D1054,[2]Reference!$Q:$U,2,FALSE)</f>
        <v>MK4 Coach</v>
      </c>
      <c r="AV1054" s="19">
        <f t="shared" si="202"/>
        <v>45047</v>
      </c>
      <c r="AW1054" s="12" t="str">
        <f>+VLOOKUP(X1054,[2]Reference!BN:BO,2,FALSE)</f>
        <v>Fleet</v>
      </c>
      <c r="AX1054" s="20" t="str">
        <f t="shared" si="203"/>
        <v>HB</v>
      </c>
      <c r="AY1054" s="20" t="str">
        <f>VLOOKUP(AX1054,[2]Reference!AH:AI,2,FALSE)</f>
        <v>LNER</v>
      </c>
      <c r="AZ1054" s="20" t="str">
        <f>VLOOKUP(D1054,[2]Reference!Q:V,6,FALSE)</f>
        <v>IC225</v>
      </c>
      <c r="BA1054" s="20" t="str">
        <f>VLOOKUP(D1054,[2]Reference!Q:V,3,FALSE)</f>
        <v>IC225</v>
      </c>
    </row>
    <row r="1055" spans="1:53" ht="13.5" x14ac:dyDescent="0.25">
      <c r="A1055" s="33" t="s">
        <v>5452</v>
      </c>
      <c r="B1055" s="34">
        <v>45040</v>
      </c>
      <c r="C1055" s="33" t="s">
        <v>54</v>
      </c>
      <c r="D1055" s="33" t="s">
        <v>283</v>
      </c>
      <c r="E1055" s="33" t="s">
        <v>284</v>
      </c>
      <c r="F1055" s="33" t="s">
        <v>283</v>
      </c>
      <c r="G1055" s="33" t="s">
        <v>129</v>
      </c>
      <c r="H1055" s="33" t="s">
        <v>112</v>
      </c>
      <c r="I1055" s="33" t="s">
        <v>1215</v>
      </c>
      <c r="J1055" s="33" t="s">
        <v>1216</v>
      </c>
      <c r="K1055" s="33" t="s">
        <v>287</v>
      </c>
      <c r="L1055" s="33" t="s">
        <v>5453</v>
      </c>
      <c r="M1055" s="33" t="s">
        <v>89</v>
      </c>
      <c r="N1055" s="35">
        <v>7</v>
      </c>
      <c r="O1055" s="35">
        <v>0</v>
      </c>
      <c r="P1055" s="35">
        <v>7</v>
      </c>
      <c r="Q1055" s="35">
        <v>0</v>
      </c>
      <c r="R1055" s="35">
        <v>0</v>
      </c>
      <c r="S1055" s="35">
        <v>0</v>
      </c>
      <c r="T1055" s="35">
        <v>0</v>
      </c>
      <c r="U1055" s="35">
        <v>1</v>
      </c>
      <c r="V1055" s="35">
        <v>7</v>
      </c>
      <c r="W1055" s="33" t="s">
        <v>5454</v>
      </c>
      <c r="X1055" s="33" t="s">
        <v>119</v>
      </c>
      <c r="Y1055" s="33" t="s">
        <v>66</v>
      </c>
      <c r="Z1055" s="33" t="s">
        <v>4241</v>
      </c>
      <c r="AA1055" s="33" t="s">
        <v>3930</v>
      </c>
      <c r="AB1055" s="36">
        <v>0</v>
      </c>
      <c r="AC1055" s="36">
        <v>0</v>
      </c>
      <c r="AD1055" s="37">
        <v>0</v>
      </c>
      <c r="AE1055" s="37">
        <v>0</v>
      </c>
      <c r="AF1055" s="12" t="str">
        <f t="shared" si="192"/>
        <v>453278</v>
      </c>
      <c r="AG1055" s="13" t="str">
        <f>VLOOKUP(D1055,[2]Reference!$Q:$U,4,FALSE)</f>
        <v>Fleet</v>
      </c>
      <c r="AH1055" s="13" t="str">
        <f>VLOOKUP(D1055,[2]Reference!$Q:$U,5,FALSE)</f>
        <v>LNER</v>
      </c>
      <c r="AI1055" s="14">
        <f t="shared" si="193"/>
        <v>0</v>
      </c>
      <c r="AJ1055" s="14">
        <f t="shared" si="194"/>
        <v>0</v>
      </c>
      <c r="AK1055" s="14">
        <f t="shared" si="195"/>
        <v>0</v>
      </c>
      <c r="AL1055" s="15">
        <f t="shared" si="196"/>
        <v>0</v>
      </c>
      <c r="AM1055" s="14">
        <f t="shared" si="197"/>
        <v>7</v>
      </c>
      <c r="AN1055" s="16">
        <f t="shared" si="198"/>
        <v>45045</v>
      </c>
      <c r="AO1055" s="17">
        <f>VLOOKUP(B1055,[2]Reference!D:E,2,1)</f>
        <v>202401</v>
      </c>
      <c r="AP1055" s="12" t="str">
        <f t="shared" si="199"/>
        <v>7</v>
      </c>
      <c r="AQ1055" s="18">
        <f t="shared" si="200"/>
        <v>0</v>
      </c>
      <c r="AR1055" s="18">
        <f t="shared" si="201"/>
        <v>0</v>
      </c>
      <c r="AS1055" s="13" t="str">
        <f>VLOOKUP(D1055,[2]Reference!$Q:$U,3,FALSE)</f>
        <v>Azuma</v>
      </c>
      <c r="AT1055" s="13" t="str">
        <f>VLOOKUP(D1055,[2]Reference!Q:V,6,FALSE)</f>
        <v>Depot</v>
      </c>
      <c r="AU1055" s="13" t="str">
        <f>VLOOKUP(D1055,[2]Reference!$Q:$U,2,FALSE)</f>
        <v>Hitachi - Doncaster Carr</v>
      </c>
      <c r="AV1055" s="19">
        <f t="shared" si="202"/>
        <v>45047</v>
      </c>
      <c r="AW1055" s="12" t="str">
        <f>+VLOOKUP(X1055,[2]Reference!BN:BO,2,FALSE)</f>
        <v>Depot</v>
      </c>
      <c r="AX1055" s="20" t="str">
        <f t="shared" si="203"/>
        <v>HB</v>
      </c>
      <c r="AY1055" s="20" t="str">
        <f>VLOOKUP(AX1055,[2]Reference!AH:AI,2,FALSE)</f>
        <v>LNER</v>
      </c>
      <c r="AZ1055" s="20" t="str">
        <f>VLOOKUP(D1055,[2]Reference!Q:V,6,FALSE)</f>
        <v>Depot</v>
      </c>
      <c r="BA1055" s="20" t="str">
        <f>VLOOKUP(D1055,[2]Reference!Q:V,3,FALSE)</f>
        <v>Azuma</v>
      </c>
    </row>
    <row r="1056" spans="1:53" ht="13.5" x14ac:dyDescent="0.25">
      <c r="A1056" s="33" t="s">
        <v>5455</v>
      </c>
      <c r="B1056" s="34">
        <v>45041</v>
      </c>
      <c r="C1056" s="33" t="s">
        <v>54</v>
      </c>
      <c r="D1056" s="33" t="s">
        <v>92</v>
      </c>
      <c r="E1056" s="33" t="s">
        <v>93</v>
      </c>
      <c r="F1056" s="33" t="s">
        <v>92</v>
      </c>
      <c r="G1056" s="33" t="s">
        <v>83</v>
      </c>
      <c r="H1056" s="33" t="s">
        <v>339</v>
      </c>
      <c r="I1056" s="33" t="s">
        <v>694</v>
      </c>
      <c r="J1056" s="33" t="s">
        <v>695</v>
      </c>
      <c r="K1056" s="33" t="s">
        <v>617</v>
      </c>
      <c r="L1056" s="33" t="s">
        <v>3802</v>
      </c>
      <c r="M1056" s="33" t="s">
        <v>289</v>
      </c>
      <c r="N1056" s="35">
        <v>9</v>
      </c>
      <c r="O1056" s="35">
        <v>5</v>
      </c>
      <c r="P1056" s="35">
        <v>4</v>
      </c>
      <c r="Q1056" s="35">
        <v>0</v>
      </c>
      <c r="R1056" s="35">
        <v>0</v>
      </c>
      <c r="S1056" s="35">
        <v>0</v>
      </c>
      <c r="T1056" s="35">
        <v>0</v>
      </c>
      <c r="U1056" s="35">
        <v>1</v>
      </c>
      <c r="V1056" s="35">
        <v>9</v>
      </c>
      <c r="W1056" s="33" t="s">
        <v>5456</v>
      </c>
      <c r="X1056" s="33" t="s">
        <v>80</v>
      </c>
      <c r="Y1056" s="33" t="s">
        <v>66</v>
      </c>
      <c r="Z1056" s="33" t="s">
        <v>4241</v>
      </c>
      <c r="AA1056" s="33" t="s">
        <v>3930</v>
      </c>
      <c r="AB1056" s="36">
        <v>0</v>
      </c>
      <c r="AC1056" s="36">
        <v>0</v>
      </c>
      <c r="AD1056" s="37">
        <v>0</v>
      </c>
      <c r="AE1056" s="37">
        <v>0</v>
      </c>
      <c r="AF1056" s="12" t="str">
        <f t="shared" si="192"/>
        <v>454995</v>
      </c>
      <c r="AG1056" s="13" t="str">
        <f>VLOOKUP(D1056,[2]Reference!$Q:$U,4,FALSE)</f>
        <v>Fleet</v>
      </c>
      <c r="AH1056" s="13" t="str">
        <f>VLOOKUP(D1056,[2]Reference!$Q:$U,5,FALSE)</f>
        <v>LNER</v>
      </c>
      <c r="AI1056" s="14">
        <f t="shared" si="193"/>
        <v>0</v>
      </c>
      <c r="AJ1056" s="14">
        <f t="shared" si="194"/>
        <v>0</v>
      </c>
      <c r="AK1056" s="14">
        <f t="shared" si="195"/>
        <v>0</v>
      </c>
      <c r="AL1056" s="15">
        <f t="shared" si="196"/>
        <v>0</v>
      </c>
      <c r="AM1056" s="14">
        <f t="shared" si="197"/>
        <v>9</v>
      </c>
      <c r="AN1056" s="16">
        <f t="shared" si="198"/>
        <v>45045</v>
      </c>
      <c r="AO1056" s="17">
        <f>VLOOKUP(B1056,[2]Reference!D:E,2,1)</f>
        <v>202401</v>
      </c>
      <c r="AP1056" s="12" t="str">
        <f t="shared" si="199"/>
        <v>7</v>
      </c>
      <c r="AQ1056" s="18">
        <f t="shared" si="200"/>
        <v>0</v>
      </c>
      <c r="AR1056" s="18">
        <f t="shared" si="201"/>
        <v>0</v>
      </c>
      <c r="AS1056" s="13" t="str">
        <f>VLOOKUP(D1056,[2]Reference!$Q:$U,3,FALSE)</f>
        <v>Azuma</v>
      </c>
      <c r="AT1056" s="13" t="str">
        <f>VLOOKUP(D1056,[2]Reference!Q:V,6,FALSE)</f>
        <v>Azuma</v>
      </c>
      <c r="AU1056" s="13" t="str">
        <f>VLOOKUP(D1056,[2]Reference!$Q:$U,2,FALSE)</f>
        <v>Hitachi - Class 801</v>
      </c>
      <c r="AV1056" s="19">
        <f t="shared" si="202"/>
        <v>45048</v>
      </c>
      <c r="AW1056" s="12" t="str">
        <f>+VLOOKUP(X1056,[2]Reference!BN:BO,2,FALSE)</f>
        <v>Fleet</v>
      </c>
      <c r="AX1056" s="20" t="str">
        <f t="shared" si="203"/>
        <v>HB</v>
      </c>
      <c r="AY1056" s="20" t="str">
        <f>VLOOKUP(AX1056,[2]Reference!AH:AI,2,FALSE)</f>
        <v>LNER</v>
      </c>
      <c r="AZ1056" s="20" t="str">
        <f>VLOOKUP(D1056,[2]Reference!Q:V,6,FALSE)</f>
        <v>Azuma</v>
      </c>
      <c r="BA1056" s="20" t="str">
        <f>VLOOKUP(D1056,[2]Reference!Q:V,3,FALSE)</f>
        <v>Azuma</v>
      </c>
    </row>
    <row r="1057" spans="1:53" ht="13.5" x14ac:dyDescent="0.25">
      <c r="A1057" s="33" t="s">
        <v>5457</v>
      </c>
      <c r="B1057" s="34">
        <v>45041</v>
      </c>
      <c r="C1057" s="33" t="s">
        <v>54</v>
      </c>
      <c r="D1057" s="33" t="s">
        <v>215</v>
      </c>
      <c r="E1057" s="33" t="s">
        <v>216</v>
      </c>
      <c r="F1057" s="33" t="s">
        <v>215</v>
      </c>
      <c r="G1057" s="33" t="s">
        <v>231</v>
      </c>
      <c r="H1057" s="33" t="s">
        <v>217</v>
      </c>
      <c r="I1057" s="33" t="s">
        <v>218</v>
      </c>
      <c r="J1057" s="33" t="s">
        <v>219</v>
      </c>
      <c r="K1057" s="33" t="s">
        <v>1124</v>
      </c>
      <c r="L1057" s="33" t="s">
        <v>5458</v>
      </c>
      <c r="M1057" s="33" t="s">
        <v>459</v>
      </c>
      <c r="N1057" s="35">
        <v>51</v>
      </c>
      <c r="O1057" s="35">
        <v>39</v>
      </c>
      <c r="P1057" s="35">
        <v>12</v>
      </c>
      <c r="Q1057" s="35">
        <v>0</v>
      </c>
      <c r="R1057" s="35">
        <v>1</v>
      </c>
      <c r="S1057" s="35">
        <v>0</v>
      </c>
      <c r="T1057" s="35">
        <v>0</v>
      </c>
      <c r="U1057" s="35">
        <v>2</v>
      </c>
      <c r="V1057" s="35">
        <v>211</v>
      </c>
      <c r="W1057" s="33" t="s">
        <v>5459</v>
      </c>
      <c r="X1057" s="33" t="s">
        <v>119</v>
      </c>
      <c r="Y1057" s="33" t="s">
        <v>66</v>
      </c>
      <c r="Z1057" s="33" t="s">
        <v>4241</v>
      </c>
      <c r="AA1057" s="33" t="s">
        <v>3930</v>
      </c>
      <c r="AB1057" s="36">
        <v>1</v>
      </c>
      <c r="AC1057" s="36">
        <v>0</v>
      </c>
      <c r="AD1057" s="37">
        <v>1.1200000000000001</v>
      </c>
      <c r="AE1057" s="37">
        <v>1.1200000000000001</v>
      </c>
      <c r="AF1057" s="12" t="str">
        <f t="shared" si="192"/>
        <v>455418</v>
      </c>
      <c r="AG1057" s="13" t="str">
        <f>VLOOKUP(D1057,[2]Reference!$Q:$U,4,FALSE)</f>
        <v>Fleet</v>
      </c>
      <c r="AH1057" s="13" t="str">
        <f>VLOOKUP(D1057,[2]Reference!$Q:$U,5,FALSE)</f>
        <v>LNER</v>
      </c>
      <c r="AI1057" s="14">
        <f t="shared" si="193"/>
        <v>1</v>
      </c>
      <c r="AJ1057" s="14">
        <f t="shared" si="194"/>
        <v>0</v>
      </c>
      <c r="AK1057" s="14">
        <f t="shared" si="195"/>
        <v>1</v>
      </c>
      <c r="AL1057" s="15">
        <f t="shared" si="196"/>
        <v>0.12000000000000011</v>
      </c>
      <c r="AM1057" s="14">
        <f t="shared" si="197"/>
        <v>51</v>
      </c>
      <c r="AN1057" s="16">
        <f t="shared" si="198"/>
        <v>45045</v>
      </c>
      <c r="AO1057" s="17">
        <f>VLOOKUP(B1057,[2]Reference!D:E,2,1)</f>
        <v>202401</v>
      </c>
      <c r="AP1057" s="12" t="str">
        <f t="shared" si="199"/>
        <v>7</v>
      </c>
      <c r="AQ1057" s="18">
        <f t="shared" si="200"/>
        <v>1.1200000000000001</v>
      </c>
      <c r="AR1057" s="18">
        <f t="shared" si="201"/>
        <v>1.1200000000000001</v>
      </c>
      <c r="AS1057" s="13" t="str">
        <f>VLOOKUP(D1057,[2]Reference!$Q:$U,3,FALSE)</f>
        <v>Other</v>
      </c>
      <c r="AT1057" s="13" t="str">
        <f>VLOOKUP(D1057,[2]Reference!Q:V,6,FALSE)</f>
        <v>Other</v>
      </c>
      <c r="AU1057" s="13" t="str">
        <f>VLOOKUP(D1057,[2]Reference!$Q:$U,2,FALSE)</f>
        <v>ISS - Contractors</v>
      </c>
      <c r="AV1057" s="19">
        <f t="shared" si="202"/>
        <v>45048</v>
      </c>
      <c r="AW1057" s="12" t="str">
        <f>+VLOOKUP(X1057,[2]Reference!BN:BO,2,FALSE)</f>
        <v>Depot</v>
      </c>
      <c r="AX1057" s="20" t="str">
        <f t="shared" si="203"/>
        <v>HB</v>
      </c>
      <c r="AY1057" s="20" t="str">
        <f>VLOOKUP(AX1057,[2]Reference!AH:AI,2,FALSE)</f>
        <v>LNER</v>
      </c>
      <c r="AZ1057" s="20" t="str">
        <f>VLOOKUP(D1057,[2]Reference!Q:V,6,FALSE)</f>
        <v>Other</v>
      </c>
      <c r="BA1057" s="20" t="str">
        <f>VLOOKUP(D1057,[2]Reference!Q:V,3,FALSE)</f>
        <v>Other</v>
      </c>
    </row>
    <row r="1058" spans="1:53" ht="13.5" x14ac:dyDescent="0.25">
      <c r="A1058" s="33" t="s">
        <v>5460</v>
      </c>
      <c r="B1058" s="34">
        <v>45042</v>
      </c>
      <c r="C1058" s="33" t="s">
        <v>54</v>
      </c>
      <c r="D1058" s="33" t="s">
        <v>814</v>
      </c>
      <c r="E1058" s="33" t="s">
        <v>815</v>
      </c>
      <c r="F1058" s="33" t="s">
        <v>814</v>
      </c>
      <c r="G1058" s="33" t="s">
        <v>72</v>
      </c>
      <c r="H1058" s="33" t="s">
        <v>112</v>
      </c>
      <c r="I1058" s="33" t="s">
        <v>3093</v>
      </c>
      <c r="J1058" s="33" t="s">
        <v>3094</v>
      </c>
      <c r="K1058" s="33" t="s">
        <v>359</v>
      </c>
      <c r="L1058" s="33" t="s">
        <v>5461</v>
      </c>
      <c r="M1058" s="33" t="s">
        <v>354</v>
      </c>
      <c r="N1058" s="35">
        <v>2</v>
      </c>
      <c r="O1058" s="35">
        <v>0</v>
      </c>
      <c r="P1058" s="35">
        <v>2</v>
      </c>
      <c r="Q1058" s="35">
        <v>0</v>
      </c>
      <c r="R1058" s="35">
        <v>0</v>
      </c>
      <c r="S1058" s="35">
        <v>0</v>
      </c>
      <c r="T1058" s="35">
        <v>0</v>
      </c>
      <c r="U1058" s="35">
        <v>1</v>
      </c>
      <c r="V1058" s="35">
        <v>2</v>
      </c>
      <c r="W1058" s="33" t="s">
        <v>5462</v>
      </c>
      <c r="X1058" s="33" t="s">
        <v>119</v>
      </c>
      <c r="Y1058" s="33" t="s">
        <v>66</v>
      </c>
      <c r="Z1058" s="33" t="s">
        <v>4241</v>
      </c>
      <c r="AA1058" s="33" t="s">
        <v>3930</v>
      </c>
      <c r="AB1058" s="36">
        <v>0</v>
      </c>
      <c r="AC1058" s="36">
        <v>0</v>
      </c>
      <c r="AD1058" s="37">
        <v>0</v>
      </c>
      <c r="AE1058" s="37">
        <v>0</v>
      </c>
      <c r="AF1058" s="12" t="str">
        <f t="shared" si="192"/>
        <v>456980</v>
      </c>
      <c r="AG1058" s="13" t="str">
        <f>VLOOKUP(D1058,[2]Reference!$Q:$U,4,FALSE)</f>
        <v>Fleet</v>
      </c>
      <c r="AH1058" s="13" t="str">
        <f>VLOOKUP(D1058,[2]Reference!$Q:$U,5,FALSE)</f>
        <v>LNER</v>
      </c>
      <c r="AI1058" s="14">
        <f t="shared" si="193"/>
        <v>0</v>
      </c>
      <c r="AJ1058" s="14">
        <f t="shared" si="194"/>
        <v>0</v>
      </c>
      <c r="AK1058" s="14">
        <f t="shared" si="195"/>
        <v>0</v>
      </c>
      <c r="AL1058" s="15">
        <f t="shared" si="196"/>
        <v>0</v>
      </c>
      <c r="AM1058" s="14">
        <f t="shared" si="197"/>
        <v>2</v>
      </c>
      <c r="AN1058" s="16">
        <f t="shared" si="198"/>
        <v>45045</v>
      </c>
      <c r="AO1058" s="17">
        <f>VLOOKUP(B1058,[2]Reference!D:E,2,1)</f>
        <v>202401</v>
      </c>
      <c r="AP1058" s="12" t="str">
        <f t="shared" si="199"/>
        <v>7</v>
      </c>
      <c r="AQ1058" s="18">
        <f t="shared" si="200"/>
        <v>0</v>
      </c>
      <c r="AR1058" s="18">
        <f t="shared" si="201"/>
        <v>0</v>
      </c>
      <c r="AS1058" s="13" t="str">
        <f>VLOOKUP(D1058,[2]Reference!$Q:$U,3,FALSE)</f>
        <v>Azuma</v>
      </c>
      <c r="AT1058" s="13" t="str">
        <f>VLOOKUP(D1058,[2]Reference!Q:V,6,FALSE)</f>
        <v>Depot</v>
      </c>
      <c r="AU1058" s="13" t="str">
        <f>VLOOKUP(D1058,[2]Reference!$Q:$U,2,FALSE)</f>
        <v>Neville Hill</v>
      </c>
      <c r="AV1058" s="19">
        <f t="shared" si="202"/>
        <v>45049</v>
      </c>
      <c r="AW1058" s="12" t="str">
        <f>+VLOOKUP(X1058,[2]Reference!BN:BO,2,FALSE)</f>
        <v>Depot</v>
      </c>
      <c r="AX1058" s="20" t="str">
        <f t="shared" si="203"/>
        <v>HB</v>
      </c>
      <c r="AY1058" s="20" t="str">
        <f>VLOOKUP(AX1058,[2]Reference!AH:AI,2,FALSE)</f>
        <v>LNER</v>
      </c>
      <c r="AZ1058" s="20" t="str">
        <f>VLOOKUP(D1058,[2]Reference!Q:V,6,FALSE)</f>
        <v>Depot</v>
      </c>
      <c r="BA1058" s="20" t="str">
        <f>VLOOKUP(D1058,[2]Reference!Q:V,3,FALSE)</f>
        <v>Azuma</v>
      </c>
    </row>
    <row r="1059" spans="1:53" ht="13.5" x14ac:dyDescent="0.25">
      <c r="A1059" s="33" t="s">
        <v>5463</v>
      </c>
      <c r="B1059" s="34">
        <v>45042</v>
      </c>
      <c r="C1059" s="33" t="s">
        <v>54</v>
      </c>
      <c r="D1059" s="33" t="s">
        <v>92</v>
      </c>
      <c r="E1059" s="33" t="s">
        <v>93</v>
      </c>
      <c r="F1059" s="33" t="s">
        <v>92</v>
      </c>
      <c r="G1059" s="33" t="s">
        <v>83</v>
      </c>
      <c r="H1059" s="33" t="s">
        <v>198</v>
      </c>
      <c r="I1059" s="33" t="s">
        <v>209</v>
      </c>
      <c r="J1059" s="33" t="s">
        <v>210</v>
      </c>
      <c r="K1059" s="33" t="s">
        <v>713</v>
      </c>
      <c r="L1059" s="33" t="s">
        <v>5464</v>
      </c>
      <c r="M1059" s="33" t="s">
        <v>660</v>
      </c>
      <c r="N1059" s="35">
        <v>3</v>
      </c>
      <c r="O1059" s="35">
        <v>0</v>
      </c>
      <c r="P1059" s="35">
        <v>3</v>
      </c>
      <c r="Q1059" s="35">
        <v>2</v>
      </c>
      <c r="R1059" s="35">
        <v>0</v>
      </c>
      <c r="S1059" s="35">
        <v>0</v>
      </c>
      <c r="T1059" s="35">
        <v>0</v>
      </c>
      <c r="U1059" s="35">
        <v>3</v>
      </c>
      <c r="V1059" s="35">
        <v>238</v>
      </c>
      <c r="W1059" s="33" t="s">
        <v>5465</v>
      </c>
      <c r="X1059" s="33" t="s">
        <v>119</v>
      </c>
      <c r="Y1059" s="33" t="s">
        <v>66</v>
      </c>
      <c r="Z1059" s="33" t="s">
        <v>4241</v>
      </c>
      <c r="AA1059" s="33" t="s">
        <v>3930</v>
      </c>
      <c r="AB1059" s="36">
        <v>2</v>
      </c>
      <c r="AC1059" s="36">
        <v>0</v>
      </c>
      <c r="AD1059" s="37">
        <v>2</v>
      </c>
      <c r="AE1059" s="37">
        <v>2</v>
      </c>
      <c r="AF1059" s="12" t="str">
        <f t="shared" si="192"/>
        <v>457191</v>
      </c>
      <c r="AG1059" s="13" t="str">
        <f>VLOOKUP(D1059,[2]Reference!$Q:$U,4,FALSE)</f>
        <v>Fleet</v>
      </c>
      <c r="AH1059" s="13" t="str">
        <f>VLOOKUP(D1059,[2]Reference!$Q:$U,5,FALSE)</f>
        <v>LNER</v>
      </c>
      <c r="AI1059" s="14">
        <f t="shared" si="193"/>
        <v>2</v>
      </c>
      <c r="AJ1059" s="14">
        <f t="shared" si="194"/>
        <v>0</v>
      </c>
      <c r="AK1059" s="14">
        <f t="shared" si="195"/>
        <v>2</v>
      </c>
      <c r="AL1059" s="15">
        <f t="shared" si="196"/>
        <v>0</v>
      </c>
      <c r="AM1059" s="14">
        <f t="shared" si="197"/>
        <v>3</v>
      </c>
      <c r="AN1059" s="16">
        <f t="shared" si="198"/>
        <v>45045</v>
      </c>
      <c r="AO1059" s="17">
        <f>VLOOKUP(B1059,[2]Reference!D:E,2,1)</f>
        <v>202401</v>
      </c>
      <c r="AP1059" s="12" t="str">
        <f t="shared" si="199"/>
        <v>7</v>
      </c>
      <c r="AQ1059" s="18">
        <f t="shared" si="200"/>
        <v>2</v>
      </c>
      <c r="AR1059" s="18">
        <f t="shared" si="201"/>
        <v>2</v>
      </c>
      <c r="AS1059" s="13" t="str">
        <f>VLOOKUP(D1059,[2]Reference!$Q:$U,3,FALSE)</f>
        <v>Azuma</v>
      </c>
      <c r="AT1059" s="13" t="str">
        <f>VLOOKUP(D1059,[2]Reference!Q:V,6,FALSE)</f>
        <v>Azuma</v>
      </c>
      <c r="AU1059" s="13" t="str">
        <f>VLOOKUP(D1059,[2]Reference!$Q:$U,2,FALSE)</f>
        <v>Hitachi - Class 801</v>
      </c>
      <c r="AV1059" s="19">
        <f t="shared" si="202"/>
        <v>45049</v>
      </c>
      <c r="AW1059" s="12" t="str">
        <f>+VLOOKUP(X1059,[2]Reference!BN:BO,2,FALSE)</f>
        <v>Depot</v>
      </c>
      <c r="AX1059" s="20" t="str">
        <f t="shared" si="203"/>
        <v>HB</v>
      </c>
      <c r="AY1059" s="20" t="str">
        <f>VLOOKUP(AX1059,[2]Reference!AH:AI,2,FALSE)</f>
        <v>LNER</v>
      </c>
      <c r="AZ1059" s="20" t="str">
        <f>VLOOKUP(D1059,[2]Reference!Q:V,6,FALSE)</f>
        <v>Azuma</v>
      </c>
      <c r="BA1059" s="20" t="str">
        <f>VLOOKUP(D1059,[2]Reference!Q:V,3,FALSE)</f>
        <v>Azuma</v>
      </c>
    </row>
    <row r="1060" spans="1:53" ht="13.5" x14ac:dyDescent="0.25">
      <c r="A1060" s="33" t="s">
        <v>5466</v>
      </c>
      <c r="B1060" s="34">
        <v>45042</v>
      </c>
      <c r="C1060" s="33" t="s">
        <v>54</v>
      </c>
      <c r="D1060" s="33" t="s">
        <v>70</v>
      </c>
      <c r="E1060" s="33" t="s">
        <v>71</v>
      </c>
      <c r="F1060" s="33" t="s">
        <v>70</v>
      </c>
      <c r="G1060" s="33" t="s">
        <v>154</v>
      </c>
      <c r="H1060" s="33" t="s">
        <v>138</v>
      </c>
      <c r="I1060" s="33" t="s">
        <v>357</v>
      </c>
      <c r="J1060" s="33" t="s">
        <v>358</v>
      </c>
      <c r="K1060" s="33" t="s">
        <v>155</v>
      </c>
      <c r="L1060" s="33" t="s">
        <v>5467</v>
      </c>
      <c r="M1060" s="33" t="s">
        <v>185</v>
      </c>
      <c r="N1060" s="35">
        <v>10</v>
      </c>
      <c r="O1060" s="35">
        <v>6</v>
      </c>
      <c r="P1060" s="35">
        <v>4</v>
      </c>
      <c r="Q1060" s="35">
        <v>0</v>
      </c>
      <c r="R1060" s="35">
        <v>0</v>
      </c>
      <c r="S1060" s="35">
        <v>0</v>
      </c>
      <c r="T1060" s="35">
        <v>0</v>
      </c>
      <c r="U1060" s="35">
        <v>2</v>
      </c>
      <c r="V1060" s="35">
        <v>10</v>
      </c>
      <c r="W1060" s="33" t="s">
        <v>5468</v>
      </c>
      <c r="X1060" s="33" t="s">
        <v>80</v>
      </c>
      <c r="Y1060" s="33" t="s">
        <v>66</v>
      </c>
      <c r="Z1060" s="33" t="s">
        <v>4241</v>
      </c>
      <c r="AA1060" s="33" t="s">
        <v>3930</v>
      </c>
      <c r="AB1060" s="36">
        <v>0</v>
      </c>
      <c r="AC1060" s="36">
        <v>0</v>
      </c>
      <c r="AD1060" s="37">
        <v>0</v>
      </c>
      <c r="AE1060" s="37">
        <v>0</v>
      </c>
      <c r="AF1060" s="12" t="str">
        <f t="shared" si="192"/>
        <v>458148</v>
      </c>
      <c r="AG1060" s="13" t="str">
        <f>VLOOKUP(D1060,[2]Reference!$Q:$U,4,FALSE)</f>
        <v>Fleet</v>
      </c>
      <c r="AH1060" s="13" t="str">
        <f>VLOOKUP(D1060,[2]Reference!$Q:$U,5,FALSE)</f>
        <v>LNER</v>
      </c>
      <c r="AI1060" s="14">
        <f t="shared" si="193"/>
        <v>0</v>
      </c>
      <c r="AJ1060" s="14">
        <f t="shared" si="194"/>
        <v>0</v>
      </c>
      <c r="AK1060" s="14">
        <f t="shared" si="195"/>
        <v>0</v>
      </c>
      <c r="AL1060" s="15">
        <f t="shared" si="196"/>
        <v>0</v>
      </c>
      <c r="AM1060" s="14">
        <f t="shared" si="197"/>
        <v>10</v>
      </c>
      <c r="AN1060" s="16">
        <f t="shared" si="198"/>
        <v>45045</v>
      </c>
      <c r="AO1060" s="17">
        <f>VLOOKUP(B1060,[2]Reference!D:E,2,1)</f>
        <v>202401</v>
      </c>
      <c r="AP1060" s="12" t="str">
        <f t="shared" si="199"/>
        <v>7</v>
      </c>
      <c r="AQ1060" s="18">
        <f t="shared" si="200"/>
        <v>0</v>
      </c>
      <c r="AR1060" s="18">
        <f t="shared" si="201"/>
        <v>0</v>
      </c>
      <c r="AS1060" s="13" t="str">
        <f>VLOOKUP(D1060,[2]Reference!$Q:$U,3,FALSE)</f>
        <v>IC225</v>
      </c>
      <c r="AT1060" s="13" t="str">
        <f>VLOOKUP(D1060,[2]Reference!Q:V,6,FALSE)</f>
        <v>IC225</v>
      </c>
      <c r="AU1060" s="13" t="str">
        <f>VLOOKUP(D1060,[2]Reference!$Q:$U,2,FALSE)</f>
        <v>Cl 91 Loco</v>
      </c>
      <c r="AV1060" s="19">
        <f t="shared" si="202"/>
        <v>45049</v>
      </c>
      <c r="AW1060" s="12" t="str">
        <f>+VLOOKUP(X1060,[2]Reference!BN:BO,2,FALSE)</f>
        <v>Fleet</v>
      </c>
      <c r="AX1060" s="20" t="str">
        <f t="shared" si="203"/>
        <v>HB</v>
      </c>
      <c r="AY1060" s="20" t="str">
        <f>VLOOKUP(AX1060,[2]Reference!AH:AI,2,FALSE)</f>
        <v>LNER</v>
      </c>
      <c r="AZ1060" s="20" t="str">
        <f>VLOOKUP(D1060,[2]Reference!Q:V,6,FALSE)</f>
        <v>IC225</v>
      </c>
      <c r="BA1060" s="20" t="str">
        <f>VLOOKUP(D1060,[2]Reference!Q:V,3,FALSE)</f>
        <v>IC225</v>
      </c>
    </row>
    <row r="1061" spans="1:53" ht="13.5" x14ac:dyDescent="0.25">
      <c r="A1061" s="33" t="s">
        <v>5469</v>
      </c>
      <c r="B1061" s="34">
        <v>45042</v>
      </c>
      <c r="C1061" s="33" t="s">
        <v>54</v>
      </c>
      <c r="D1061" s="33" t="s">
        <v>55</v>
      </c>
      <c r="E1061" s="33" t="s">
        <v>56</v>
      </c>
      <c r="F1061" s="33" t="s">
        <v>55</v>
      </c>
      <c r="G1061" s="33" t="s">
        <v>231</v>
      </c>
      <c r="H1061" s="33" t="s">
        <v>84</v>
      </c>
      <c r="I1061" s="33" t="s">
        <v>251</v>
      </c>
      <c r="J1061" s="33" t="s">
        <v>252</v>
      </c>
      <c r="K1061" s="33" t="s">
        <v>1549</v>
      </c>
      <c r="L1061" s="33" t="s">
        <v>5470</v>
      </c>
      <c r="M1061" s="33" t="s">
        <v>998</v>
      </c>
      <c r="N1061" s="35">
        <v>70</v>
      </c>
      <c r="O1061" s="35">
        <v>34</v>
      </c>
      <c r="P1061" s="35">
        <v>36</v>
      </c>
      <c r="Q1061" s="35">
        <v>0</v>
      </c>
      <c r="R1061" s="35">
        <v>0</v>
      </c>
      <c r="S1061" s="35">
        <v>0</v>
      </c>
      <c r="T1061" s="35">
        <v>0</v>
      </c>
      <c r="U1061" s="35">
        <v>8</v>
      </c>
      <c r="V1061" s="35">
        <v>70</v>
      </c>
      <c r="W1061" s="33" t="s">
        <v>5471</v>
      </c>
      <c r="X1061" s="33" t="s">
        <v>80</v>
      </c>
      <c r="Y1061" s="33" t="s">
        <v>66</v>
      </c>
      <c r="Z1061" s="33" t="s">
        <v>4241</v>
      </c>
      <c r="AA1061" s="33" t="s">
        <v>3930</v>
      </c>
      <c r="AB1061" s="36">
        <v>0</v>
      </c>
      <c r="AC1061" s="36">
        <v>0</v>
      </c>
      <c r="AD1061" s="37">
        <v>0.32</v>
      </c>
      <c r="AE1061" s="37">
        <v>2.2000000000000002</v>
      </c>
      <c r="AF1061" s="12" t="str">
        <f t="shared" si="192"/>
        <v>458535</v>
      </c>
      <c r="AG1061" s="13" t="str">
        <f>VLOOKUP(D1061,[2]Reference!$Q:$U,4,FALSE)</f>
        <v>Fleet</v>
      </c>
      <c r="AH1061" s="13" t="str">
        <f>VLOOKUP(D1061,[2]Reference!$Q:$U,5,FALSE)</f>
        <v>LNER</v>
      </c>
      <c r="AI1061" s="14">
        <f t="shared" si="193"/>
        <v>0</v>
      </c>
      <c r="AJ1061" s="14">
        <f t="shared" si="194"/>
        <v>0</v>
      </c>
      <c r="AK1061" s="14">
        <f t="shared" si="195"/>
        <v>0</v>
      </c>
      <c r="AL1061" s="15">
        <f t="shared" si="196"/>
        <v>0.32</v>
      </c>
      <c r="AM1061" s="14">
        <f t="shared" si="197"/>
        <v>70</v>
      </c>
      <c r="AN1061" s="16">
        <f t="shared" si="198"/>
        <v>45045</v>
      </c>
      <c r="AO1061" s="17">
        <f>VLOOKUP(B1061,[2]Reference!D:E,2,1)</f>
        <v>202401</v>
      </c>
      <c r="AP1061" s="12" t="str">
        <f t="shared" si="199"/>
        <v>7</v>
      </c>
      <c r="AQ1061" s="18">
        <f t="shared" si="200"/>
        <v>0.32</v>
      </c>
      <c r="AR1061" s="18">
        <f t="shared" si="201"/>
        <v>2.2000000000000002</v>
      </c>
      <c r="AS1061" s="13" t="str">
        <f>VLOOKUP(D1061,[2]Reference!$Q:$U,3,FALSE)</f>
        <v>Azuma</v>
      </c>
      <c r="AT1061" s="13" t="str">
        <f>VLOOKUP(D1061,[2]Reference!Q:V,6,FALSE)</f>
        <v>Azuma</v>
      </c>
      <c r="AU1061" s="13" t="str">
        <f>VLOOKUP(D1061,[2]Reference!$Q:$U,2,FALSE)</f>
        <v>Hitachi - Class 800</v>
      </c>
      <c r="AV1061" s="19">
        <f t="shared" si="202"/>
        <v>45049</v>
      </c>
      <c r="AW1061" s="12" t="str">
        <f>+VLOOKUP(X1061,[2]Reference!BN:BO,2,FALSE)</f>
        <v>Fleet</v>
      </c>
      <c r="AX1061" s="20" t="str">
        <f t="shared" si="203"/>
        <v>HB</v>
      </c>
      <c r="AY1061" s="20" t="str">
        <f>VLOOKUP(AX1061,[2]Reference!AH:AI,2,FALSE)</f>
        <v>LNER</v>
      </c>
      <c r="AZ1061" s="20" t="str">
        <f>VLOOKUP(D1061,[2]Reference!Q:V,6,FALSE)</f>
        <v>Azuma</v>
      </c>
      <c r="BA1061" s="20" t="str">
        <f>VLOOKUP(D1061,[2]Reference!Q:V,3,FALSE)</f>
        <v>Azuma</v>
      </c>
    </row>
    <row r="1062" spans="1:53" ht="13.5" x14ac:dyDescent="0.25">
      <c r="A1062" s="33" t="s">
        <v>5472</v>
      </c>
      <c r="B1062" s="34">
        <v>45044</v>
      </c>
      <c r="C1062" s="33" t="s">
        <v>54</v>
      </c>
      <c r="D1062" s="33" t="s">
        <v>814</v>
      </c>
      <c r="E1062" s="33" t="s">
        <v>815</v>
      </c>
      <c r="F1062" s="33" t="s">
        <v>814</v>
      </c>
      <c r="G1062" s="33" t="s">
        <v>72</v>
      </c>
      <c r="H1062" s="33" t="s">
        <v>112</v>
      </c>
      <c r="I1062" s="33" t="s">
        <v>1215</v>
      </c>
      <c r="J1062" s="33" t="s">
        <v>1216</v>
      </c>
      <c r="K1062" s="33" t="s">
        <v>359</v>
      </c>
      <c r="L1062" s="33" t="s">
        <v>2424</v>
      </c>
      <c r="M1062" s="33" t="s">
        <v>132</v>
      </c>
      <c r="N1062" s="35">
        <v>3</v>
      </c>
      <c r="O1062" s="35">
        <v>0</v>
      </c>
      <c r="P1062" s="35">
        <v>3</v>
      </c>
      <c r="Q1062" s="35">
        <v>0</v>
      </c>
      <c r="R1062" s="35">
        <v>0</v>
      </c>
      <c r="S1062" s="35">
        <v>0</v>
      </c>
      <c r="T1062" s="35">
        <v>0</v>
      </c>
      <c r="U1062" s="35">
        <v>1</v>
      </c>
      <c r="V1062" s="35">
        <v>3</v>
      </c>
      <c r="W1062" s="33" t="s">
        <v>5473</v>
      </c>
      <c r="X1062" s="33" t="s">
        <v>119</v>
      </c>
      <c r="Y1062" s="33" t="s">
        <v>66</v>
      </c>
      <c r="Z1062" s="33" t="s">
        <v>4241</v>
      </c>
      <c r="AA1062" s="33" t="s">
        <v>3930</v>
      </c>
      <c r="AB1062" s="36">
        <v>0</v>
      </c>
      <c r="AC1062" s="36">
        <v>0</v>
      </c>
      <c r="AD1062" s="37">
        <v>0</v>
      </c>
      <c r="AE1062" s="37">
        <v>0</v>
      </c>
      <c r="AF1062" s="12" t="str">
        <f t="shared" si="192"/>
        <v>461911</v>
      </c>
      <c r="AG1062" s="13" t="str">
        <f>VLOOKUP(D1062,[2]Reference!$Q:$U,4,FALSE)</f>
        <v>Fleet</v>
      </c>
      <c r="AH1062" s="13" t="str">
        <f>VLOOKUP(D1062,[2]Reference!$Q:$U,5,FALSE)</f>
        <v>LNER</v>
      </c>
      <c r="AI1062" s="14">
        <f t="shared" si="193"/>
        <v>0</v>
      </c>
      <c r="AJ1062" s="14">
        <f t="shared" si="194"/>
        <v>0</v>
      </c>
      <c r="AK1062" s="14">
        <f t="shared" si="195"/>
        <v>0</v>
      </c>
      <c r="AL1062" s="15">
        <f t="shared" si="196"/>
        <v>0</v>
      </c>
      <c r="AM1062" s="14">
        <f t="shared" si="197"/>
        <v>3</v>
      </c>
      <c r="AN1062" s="16">
        <f t="shared" si="198"/>
        <v>45045</v>
      </c>
      <c r="AO1062" s="17">
        <f>VLOOKUP(B1062,[2]Reference!D:E,2,1)</f>
        <v>202401</v>
      </c>
      <c r="AP1062" s="12" t="str">
        <f t="shared" si="199"/>
        <v>7</v>
      </c>
      <c r="AQ1062" s="18">
        <f t="shared" si="200"/>
        <v>0</v>
      </c>
      <c r="AR1062" s="18">
        <f t="shared" si="201"/>
        <v>0</v>
      </c>
      <c r="AS1062" s="13" t="str">
        <f>VLOOKUP(D1062,[2]Reference!$Q:$U,3,FALSE)</f>
        <v>Azuma</v>
      </c>
      <c r="AT1062" s="13" t="str">
        <f>VLOOKUP(D1062,[2]Reference!Q:V,6,FALSE)</f>
        <v>Depot</v>
      </c>
      <c r="AU1062" s="13" t="str">
        <f>VLOOKUP(D1062,[2]Reference!$Q:$U,2,FALSE)</f>
        <v>Neville Hill</v>
      </c>
      <c r="AV1062" s="19">
        <f t="shared" si="202"/>
        <v>45051</v>
      </c>
      <c r="AW1062" s="12" t="str">
        <f>+VLOOKUP(X1062,[2]Reference!BN:BO,2,FALSE)</f>
        <v>Depot</v>
      </c>
      <c r="AX1062" s="20" t="str">
        <f t="shared" si="203"/>
        <v>HB</v>
      </c>
      <c r="AY1062" s="20" t="str">
        <f>VLOOKUP(AX1062,[2]Reference!AH:AI,2,FALSE)</f>
        <v>LNER</v>
      </c>
      <c r="AZ1062" s="20" t="str">
        <f>VLOOKUP(D1062,[2]Reference!Q:V,6,FALSE)</f>
        <v>Depot</v>
      </c>
      <c r="BA1062" s="20" t="str">
        <f>VLOOKUP(D1062,[2]Reference!Q:V,3,FALSE)</f>
        <v>Azuma</v>
      </c>
    </row>
    <row r="1063" spans="1:53" ht="13.5" x14ac:dyDescent="0.25">
      <c r="A1063" s="33" t="s">
        <v>5474</v>
      </c>
      <c r="B1063" s="34">
        <v>45044</v>
      </c>
      <c r="C1063" s="33" t="s">
        <v>54</v>
      </c>
      <c r="D1063" s="33" t="s">
        <v>92</v>
      </c>
      <c r="E1063" s="33" t="s">
        <v>93</v>
      </c>
      <c r="F1063" s="33" t="s">
        <v>92</v>
      </c>
      <c r="G1063" s="33" t="s">
        <v>146</v>
      </c>
      <c r="H1063" s="33" t="s">
        <v>95</v>
      </c>
      <c r="I1063" s="33" t="s">
        <v>147</v>
      </c>
      <c r="J1063" s="33" t="s">
        <v>148</v>
      </c>
      <c r="K1063" s="33" t="s">
        <v>149</v>
      </c>
      <c r="L1063" s="33" t="s">
        <v>5475</v>
      </c>
      <c r="M1063" s="33" t="s">
        <v>935</v>
      </c>
      <c r="N1063" s="35">
        <v>20</v>
      </c>
      <c r="O1063" s="35">
        <v>14</v>
      </c>
      <c r="P1063" s="35">
        <v>6</v>
      </c>
      <c r="Q1063" s="35">
        <v>0</v>
      </c>
      <c r="R1063" s="35">
        <v>0</v>
      </c>
      <c r="S1063" s="35">
        <v>0</v>
      </c>
      <c r="T1063" s="35">
        <v>0</v>
      </c>
      <c r="U1063" s="35">
        <v>2</v>
      </c>
      <c r="V1063" s="35">
        <v>20</v>
      </c>
      <c r="W1063" s="33" t="s">
        <v>5476</v>
      </c>
      <c r="X1063" s="33" t="s">
        <v>80</v>
      </c>
      <c r="Y1063" s="33" t="s">
        <v>66</v>
      </c>
      <c r="Z1063" s="33" t="s">
        <v>4241</v>
      </c>
      <c r="AA1063" s="33" t="s">
        <v>3930</v>
      </c>
      <c r="AB1063" s="36">
        <v>0</v>
      </c>
      <c r="AC1063" s="36">
        <v>0</v>
      </c>
      <c r="AD1063" s="37">
        <v>0</v>
      </c>
      <c r="AE1063" s="37">
        <v>0</v>
      </c>
      <c r="AF1063" s="12" t="str">
        <f t="shared" si="192"/>
        <v>462079</v>
      </c>
      <c r="AG1063" s="13" t="str">
        <f>VLOOKUP(D1063,[2]Reference!$Q:$U,4,FALSE)</f>
        <v>Fleet</v>
      </c>
      <c r="AH1063" s="13" t="str">
        <f>VLOOKUP(D1063,[2]Reference!$Q:$U,5,FALSE)</f>
        <v>LNER</v>
      </c>
      <c r="AI1063" s="14">
        <f t="shared" si="193"/>
        <v>0</v>
      </c>
      <c r="AJ1063" s="14">
        <f t="shared" si="194"/>
        <v>0</v>
      </c>
      <c r="AK1063" s="14">
        <f t="shared" si="195"/>
        <v>0</v>
      </c>
      <c r="AL1063" s="15">
        <f t="shared" si="196"/>
        <v>0</v>
      </c>
      <c r="AM1063" s="14">
        <f t="shared" si="197"/>
        <v>20</v>
      </c>
      <c r="AN1063" s="16">
        <f t="shared" si="198"/>
        <v>45045</v>
      </c>
      <c r="AO1063" s="17">
        <f>VLOOKUP(B1063,[2]Reference!D:E,2,1)</f>
        <v>202401</v>
      </c>
      <c r="AP1063" s="12" t="str">
        <f t="shared" si="199"/>
        <v>7</v>
      </c>
      <c r="AQ1063" s="18">
        <f t="shared" si="200"/>
        <v>0</v>
      </c>
      <c r="AR1063" s="18">
        <f t="shared" si="201"/>
        <v>0</v>
      </c>
      <c r="AS1063" s="13" t="str">
        <f>VLOOKUP(D1063,[2]Reference!$Q:$U,3,FALSE)</f>
        <v>Azuma</v>
      </c>
      <c r="AT1063" s="13" t="str">
        <f>VLOOKUP(D1063,[2]Reference!Q:V,6,FALSE)</f>
        <v>Azuma</v>
      </c>
      <c r="AU1063" s="13" t="str">
        <f>VLOOKUP(D1063,[2]Reference!$Q:$U,2,FALSE)</f>
        <v>Hitachi - Class 801</v>
      </c>
      <c r="AV1063" s="19">
        <f t="shared" si="202"/>
        <v>45051</v>
      </c>
      <c r="AW1063" s="12" t="str">
        <f>+VLOOKUP(X1063,[2]Reference!BN:BO,2,FALSE)</f>
        <v>Fleet</v>
      </c>
      <c r="AX1063" s="20" t="str">
        <f t="shared" si="203"/>
        <v>HB</v>
      </c>
      <c r="AY1063" s="20" t="str">
        <f>VLOOKUP(AX1063,[2]Reference!AH:AI,2,FALSE)</f>
        <v>LNER</v>
      </c>
      <c r="AZ1063" s="20" t="str">
        <f>VLOOKUP(D1063,[2]Reference!Q:V,6,FALSE)</f>
        <v>Azuma</v>
      </c>
      <c r="BA1063" s="20" t="str">
        <f>VLOOKUP(D1063,[2]Reference!Q:V,3,FALSE)</f>
        <v>Azuma</v>
      </c>
    </row>
    <row r="1064" spans="1:53" ht="13.5" x14ac:dyDescent="0.25">
      <c r="A1064" s="33" t="s">
        <v>5479</v>
      </c>
      <c r="B1064" s="34">
        <v>45044</v>
      </c>
      <c r="C1064" s="33" t="s">
        <v>54</v>
      </c>
      <c r="D1064" s="33" t="s">
        <v>92</v>
      </c>
      <c r="E1064" s="33" t="s">
        <v>93</v>
      </c>
      <c r="F1064" s="33" t="s">
        <v>92</v>
      </c>
      <c r="G1064" s="33" t="s">
        <v>72</v>
      </c>
      <c r="H1064" s="33" t="s">
        <v>217</v>
      </c>
      <c r="I1064" s="33" t="s">
        <v>218</v>
      </c>
      <c r="J1064" s="33" t="s">
        <v>219</v>
      </c>
      <c r="K1064" s="33" t="s">
        <v>163</v>
      </c>
      <c r="L1064" s="33" t="s">
        <v>5480</v>
      </c>
      <c r="M1064" s="33" t="s">
        <v>174</v>
      </c>
      <c r="N1064" s="35">
        <v>4</v>
      </c>
      <c r="O1064" s="35">
        <v>4</v>
      </c>
      <c r="P1064" s="35">
        <v>0</v>
      </c>
      <c r="Q1064" s="35">
        <v>0</v>
      </c>
      <c r="R1064" s="35">
        <v>0</v>
      </c>
      <c r="S1064" s="35">
        <v>0</v>
      </c>
      <c r="T1064" s="35">
        <v>0</v>
      </c>
      <c r="U1064" s="35">
        <v>1</v>
      </c>
      <c r="V1064" s="35">
        <v>4</v>
      </c>
      <c r="W1064" s="33" t="s">
        <v>5481</v>
      </c>
      <c r="X1064" s="33" t="s">
        <v>119</v>
      </c>
      <c r="Y1064" s="33" t="s">
        <v>66</v>
      </c>
      <c r="Z1064" s="33" t="s">
        <v>4241</v>
      </c>
      <c r="AA1064" s="33" t="s">
        <v>3930</v>
      </c>
      <c r="AB1064" s="36">
        <v>0</v>
      </c>
      <c r="AC1064" s="36">
        <v>0</v>
      </c>
      <c r="AD1064" s="37">
        <v>0</v>
      </c>
      <c r="AE1064" s="37">
        <v>0</v>
      </c>
      <c r="AF1064" s="12" t="str">
        <f t="shared" si="192"/>
        <v>463231</v>
      </c>
      <c r="AG1064" s="13" t="str">
        <f>VLOOKUP(D1064,[2]Reference!$Q:$U,4,FALSE)</f>
        <v>Fleet</v>
      </c>
      <c r="AH1064" s="13" t="str">
        <f>VLOOKUP(D1064,[2]Reference!$Q:$U,5,FALSE)</f>
        <v>LNER</v>
      </c>
      <c r="AI1064" s="14">
        <f t="shared" si="193"/>
        <v>0</v>
      </c>
      <c r="AJ1064" s="14">
        <f t="shared" si="194"/>
        <v>0</v>
      </c>
      <c r="AK1064" s="14">
        <f t="shared" si="195"/>
        <v>0</v>
      </c>
      <c r="AL1064" s="15">
        <f t="shared" si="196"/>
        <v>0</v>
      </c>
      <c r="AM1064" s="14">
        <f t="shared" si="197"/>
        <v>4</v>
      </c>
      <c r="AN1064" s="16">
        <f t="shared" si="198"/>
        <v>45045</v>
      </c>
      <c r="AO1064" s="17">
        <f>VLOOKUP(B1064,[2]Reference!D:E,2,1)</f>
        <v>202401</v>
      </c>
      <c r="AP1064" s="12" t="str">
        <f t="shared" si="199"/>
        <v>7</v>
      </c>
      <c r="AQ1064" s="18">
        <f t="shared" si="200"/>
        <v>0</v>
      </c>
      <c r="AR1064" s="18">
        <f t="shared" si="201"/>
        <v>0</v>
      </c>
      <c r="AS1064" s="13" t="str">
        <f>VLOOKUP(D1064,[2]Reference!$Q:$U,3,FALSE)</f>
        <v>Azuma</v>
      </c>
      <c r="AT1064" s="13" t="str">
        <f>VLOOKUP(D1064,[2]Reference!Q:V,6,FALSE)</f>
        <v>Azuma</v>
      </c>
      <c r="AU1064" s="13" t="str">
        <f>VLOOKUP(D1064,[2]Reference!$Q:$U,2,FALSE)</f>
        <v>Hitachi - Class 801</v>
      </c>
      <c r="AV1064" s="19">
        <f t="shared" si="202"/>
        <v>45051</v>
      </c>
      <c r="AW1064" s="12" t="str">
        <f>+VLOOKUP(X1064,[2]Reference!BN:BO,2,FALSE)</f>
        <v>Depot</v>
      </c>
      <c r="AX1064" s="20" t="str">
        <f t="shared" si="203"/>
        <v>HB</v>
      </c>
      <c r="AY1064" s="20" t="str">
        <f>VLOOKUP(AX1064,[2]Reference!AH:AI,2,FALSE)</f>
        <v>LNER</v>
      </c>
      <c r="AZ1064" s="20" t="str">
        <f>VLOOKUP(D1064,[2]Reference!Q:V,6,FALSE)</f>
        <v>Azuma</v>
      </c>
      <c r="BA1064" s="20" t="str">
        <f>VLOOKUP(D1064,[2]Reference!Q:V,3,FALSE)</f>
        <v>Azuma</v>
      </c>
    </row>
    <row r="1065" spans="1:53" ht="13.5" x14ac:dyDescent="0.25">
      <c r="A1065" s="33" t="s">
        <v>5482</v>
      </c>
      <c r="B1065" s="34">
        <v>45045</v>
      </c>
      <c r="C1065" s="33" t="s">
        <v>54</v>
      </c>
      <c r="D1065" s="33" t="s">
        <v>55</v>
      </c>
      <c r="E1065" s="33" t="s">
        <v>56</v>
      </c>
      <c r="F1065" s="33" t="s">
        <v>55</v>
      </c>
      <c r="G1065" s="33" t="s">
        <v>72</v>
      </c>
      <c r="H1065" s="33" t="s">
        <v>730</v>
      </c>
      <c r="I1065" s="33" t="s">
        <v>4572</v>
      </c>
      <c r="J1065" s="33" t="s">
        <v>4573</v>
      </c>
      <c r="K1065" s="33" t="s">
        <v>1550</v>
      </c>
      <c r="L1065" s="33" t="s">
        <v>5483</v>
      </c>
      <c r="M1065" s="33" t="s">
        <v>459</v>
      </c>
      <c r="N1065" s="35">
        <v>3</v>
      </c>
      <c r="O1065" s="35">
        <v>3</v>
      </c>
      <c r="P1065" s="35">
        <v>0</v>
      </c>
      <c r="Q1065" s="35">
        <v>0</v>
      </c>
      <c r="R1065" s="35">
        <v>0</v>
      </c>
      <c r="S1065" s="35">
        <v>0</v>
      </c>
      <c r="T1065" s="35">
        <v>0</v>
      </c>
      <c r="U1065" s="35">
        <v>1</v>
      </c>
      <c r="V1065" s="35">
        <v>3</v>
      </c>
      <c r="W1065" s="33" t="s">
        <v>5484</v>
      </c>
      <c r="X1065" s="33" t="s">
        <v>80</v>
      </c>
      <c r="Y1065" s="33" t="s">
        <v>66</v>
      </c>
      <c r="Z1065" s="33" t="s">
        <v>4241</v>
      </c>
      <c r="AA1065" s="33" t="s">
        <v>3930</v>
      </c>
      <c r="AB1065" s="36">
        <v>0</v>
      </c>
      <c r="AC1065" s="36">
        <v>0</v>
      </c>
      <c r="AD1065" s="37">
        <v>0</v>
      </c>
      <c r="AE1065" s="37">
        <v>0</v>
      </c>
      <c r="AF1065" s="12" t="str">
        <f t="shared" si="192"/>
        <v>465105</v>
      </c>
      <c r="AG1065" s="13" t="str">
        <f>VLOOKUP(D1065,[2]Reference!$Q:$U,4,FALSE)</f>
        <v>Fleet</v>
      </c>
      <c r="AH1065" s="13" t="str">
        <f>VLOOKUP(D1065,[2]Reference!$Q:$U,5,FALSE)</f>
        <v>LNER</v>
      </c>
      <c r="AI1065" s="14">
        <f t="shared" si="193"/>
        <v>0</v>
      </c>
      <c r="AJ1065" s="14">
        <f t="shared" si="194"/>
        <v>0</v>
      </c>
      <c r="AK1065" s="14">
        <f t="shared" si="195"/>
        <v>0</v>
      </c>
      <c r="AL1065" s="15">
        <f t="shared" si="196"/>
        <v>0</v>
      </c>
      <c r="AM1065" s="14">
        <f t="shared" si="197"/>
        <v>3</v>
      </c>
      <c r="AN1065" s="16">
        <f t="shared" si="198"/>
        <v>45045</v>
      </c>
      <c r="AO1065" s="17">
        <f>VLOOKUP(B1065,[2]Reference!D:E,2,1)</f>
        <v>202401</v>
      </c>
      <c r="AP1065" s="12" t="str">
        <f t="shared" si="199"/>
        <v>7</v>
      </c>
      <c r="AQ1065" s="18">
        <f t="shared" si="200"/>
        <v>0</v>
      </c>
      <c r="AR1065" s="18">
        <f t="shared" si="201"/>
        <v>0</v>
      </c>
      <c r="AS1065" s="13" t="str">
        <f>VLOOKUP(D1065,[2]Reference!$Q:$U,3,FALSE)</f>
        <v>Azuma</v>
      </c>
      <c r="AT1065" s="13" t="str">
        <f>VLOOKUP(D1065,[2]Reference!Q:V,6,FALSE)</f>
        <v>Azuma</v>
      </c>
      <c r="AU1065" s="13" t="str">
        <f>VLOOKUP(D1065,[2]Reference!$Q:$U,2,FALSE)</f>
        <v>Hitachi - Class 800</v>
      </c>
      <c r="AV1065" s="19">
        <f t="shared" si="202"/>
        <v>45052</v>
      </c>
      <c r="AW1065" s="12" t="str">
        <f>+VLOOKUP(X1065,[2]Reference!BN:BO,2,FALSE)</f>
        <v>Fleet</v>
      </c>
      <c r="AX1065" s="20" t="str">
        <f t="shared" si="203"/>
        <v>HB</v>
      </c>
      <c r="AY1065" s="20" t="str">
        <f>VLOOKUP(AX1065,[2]Reference!AH:AI,2,FALSE)</f>
        <v>LNER</v>
      </c>
      <c r="AZ1065" s="20" t="str">
        <f>VLOOKUP(D1065,[2]Reference!Q:V,6,FALSE)</f>
        <v>Azuma</v>
      </c>
      <c r="BA1065" s="20" t="str">
        <f>VLOOKUP(D1065,[2]Reference!Q:V,3,FALSE)</f>
        <v>Azuma</v>
      </c>
    </row>
    <row r="1066" spans="1:53" ht="13.5" x14ac:dyDescent="0.25">
      <c r="A1066" s="33" t="s">
        <v>5485</v>
      </c>
      <c r="B1066" s="34">
        <v>45045</v>
      </c>
      <c r="C1066" s="33" t="s">
        <v>54</v>
      </c>
      <c r="D1066" s="33" t="s">
        <v>161</v>
      </c>
      <c r="E1066" s="33" t="s">
        <v>162</v>
      </c>
      <c r="F1066" s="33" t="s">
        <v>161</v>
      </c>
      <c r="G1066" s="33" t="s">
        <v>72</v>
      </c>
      <c r="H1066" s="33" t="s">
        <v>95</v>
      </c>
      <c r="I1066" s="33" t="s">
        <v>147</v>
      </c>
      <c r="J1066" s="33" t="s">
        <v>148</v>
      </c>
      <c r="K1066" s="33" t="s">
        <v>163</v>
      </c>
      <c r="L1066" s="33" t="s">
        <v>5486</v>
      </c>
      <c r="M1066" s="33" t="s">
        <v>419</v>
      </c>
      <c r="N1066" s="35">
        <v>4</v>
      </c>
      <c r="O1066" s="35">
        <v>4</v>
      </c>
      <c r="P1066" s="35">
        <v>0</v>
      </c>
      <c r="Q1066" s="35">
        <v>0</v>
      </c>
      <c r="R1066" s="35">
        <v>0</v>
      </c>
      <c r="S1066" s="35">
        <v>0</v>
      </c>
      <c r="T1066" s="35">
        <v>0</v>
      </c>
      <c r="U1066" s="35">
        <v>1</v>
      </c>
      <c r="V1066" s="35">
        <v>4</v>
      </c>
      <c r="W1066" s="33" t="s">
        <v>5487</v>
      </c>
      <c r="X1066" s="33" t="s">
        <v>80</v>
      </c>
      <c r="Y1066" s="33" t="s">
        <v>66</v>
      </c>
      <c r="Z1066" s="33" t="s">
        <v>4241</v>
      </c>
      <c r="AA1066" s="33" t="s">
        <v>3930</v>
      </c>
      <c r="AB1066" s="36">
        <v>0</v>
      </c>
      <c r="AC1066" s="36">
        <v>0</v>
      </c>
      <c r="AD1066" s="37">
        <v>0</v>
      </c>
      <c r="AE1066" s="37">
        <v>0</v>
      </c>
      <c r="AF1066" s="12" t="str">
        <f t="shared" si="192"/>
        <v>465339</v>
      </c>
      <c r="AG1066" s="13" t="str">
        <f>VLOOKUP(D1066,[2]Reference!$Q:$U,4,FALSE)</f>
        <v>Fleet</v>
      </c>
      <c r="AH1066" s="13" t="str">
        <f>VLOOKUP(D1066,[2]Reference!$Q:$U,5,FALSE)</f>
        <v>LNER</v>
      </c>
      <c r="AI1066" s="14">
        <f t="shared" si="193"/>
        <v>0</v>
      </c>
      <c r="AJ1066" s="14">
        <f t="shared" si="194"/>
        <v>0</v>
      </c>
      <c r="AK1066" s="14">
        <f t="shared" si="195"/>
        <v>0</v>
      </c>
      <c r="AL1066" s="15">
        <f t="shared" si="196"/>
        <v>0</v>
      </c>
      <c r="AM1066" s="14">
        <f t="shared" si="197"/>
        <v>4</v>
      </c>
      <c r="AN1066" s="16">
        <f t="shared" si="198"/>
        <v>45045</v>
      </c>
      <c r="AO1066" s="17">
        <f>VLOOKUP(B1066,[2]Reference!D:E,2,1)</f>
        <v>202401</v>
      </c>
      <c r="AP1066" s="12" t="str">
        <f t="shared" si="199"/>
        <v>7</v>
      </c>
      <c r="AQ1066" s="18">
        <f t="shared" si="200"/>
        <v>0</v>
      </c>
      <c r="AR1066" s="18">
        <f t="shared" si="201"/>
        <v>0</v>
      </c>
      <c r="AS1066" s="13" t="str">
        <f>VLOOKUP(D1066,[2]Reference!$Q:$U,3,FALSE)</f>
        <v>IC225</v>
      </c>
      <c r="AT1066" s="13" t="str">
        <f>VLOOKUP(D1066,[2]Reference!Q:V,6,FALSE)</f>
        <v>IC225</v>
      </c>
      <c r="AU1066" s="13" t="str">
        <f>VLOOKUP(D1066,[2]Reference!$Q:$U,2,FALSE)</f>
        <v>MK4 Coach</v>
      </c>
      <c r="AV1066" s="19">
        <f t="shared" si="202"/>
        <v>45052</v>
      </c>
      <c r="AW1066" s="12" t="str">
        <f>+VLOOKUP(X1066,[2]Reference!BN:BO,2,FALSE)</f>
        <v>Fleet</v>
      </c>
      <c r="AX1066" s="20" t="str">
        <f t="shared" si="203"/>
        <v>HB</v>
      </c>
      <c r="AY1066" s="20" t="str">
        <f>VLOOKUP(AX1066,[2]Reference!AH:AI,2,FALSE)</f>
        <v>LNER</v>
      </c>
      <c r="AZ1066" s="20" t="str">
        <f>VLOOKUP(D1066,[2]Reference!Q:V,6,FALSE)</f>
        <v>IC225</v>
      </c>
      <c r="BA1066" s="20" t="str">
        <f>VLOOKUP(D1066,[2]Reference!Q:V,3,FALSE)</f>
        <v>IC225</v>
      </c>
    </row>
    <row r="1067" spans="1:53" ht="13.5" x14ac:dyDescent="0.25">
      <c r="A1067" s="33" t="s">
        <v>5489</v>
      </c>
      <c r="B1067" s="34">
        <v>45046</v>
      </c>
      <c r="C1067" s="33" t="s">
        <v>54</v>
      </c>
      <c r="D1067" s="33" t="s">
        <v>70</v>
      </c>
      <c r="E1067" s="33" t="s">
        <v>71</v>
      </c>
      <c r="F1067" s="33" t="s">
        <v>70</v>
      </c>
      <c r="G1067" s="33" t="s">
        <v>94</v>
      </c>
      <c r="H1067" s="33" t="s">
        <v>237</v>
      </c>
      <c r="I1067" s="33" t="s">
        <v>5490</v>
      </c>
      <c r="J1067" s="33" t="s">
        <v>5491</v>
      </c>
      <c r="K1067" s="33" t="s">
        <v>98</v>
      </c>
      <c r="L1067" s="33" t="s">
        <v>5492</v>
      </c>
      <c r="M1067" s="33" t="s">
        <v>5493</v>
      </c>
      <c r="N1067" s="35">
        <v>11</v>
      </c>
      <c r="O1067" s="35">
        <v>11</v>
      </c>
      <c r="P1067" s="35">
        <v>0</v>
      </c>
      <c r="Q1067" s="35">
        <v>0</v>
      </c>
      <c r="R1067" s="35">
        <v>0</v>
      </c>
      <c r="S1067" s="35">
        <v>0</v>
      </c>
      <c r="T1067" s="35">
        <v>0</v>
      </c>
      <c r="U1067" s="35">
        <v>1</v>
      </c>
      <c r="V1067" s="35">
        <v>11</v>
      </c>
      <c r="W1067" s="33" t="s">
        <v>5494</v>
      </c>
      <c r="X1067" s="33" t="s">
        <v>80</v>
      </c>
      <c r="Y1067" s="33" t="s">
        <v>66</v>
      </c>
      <c r="Z1067" s="33" t="s">
        <v>4242</v>
      </c>
      <c r="AA1067" s="33" t="s">
        <v>4243</v>
      </c>
      <c r="AB1067" s="36">
        <v>0</v>
      </c>
      <c r="AC1067" s="36">
        <v>0</v>
      </c>
      <c r="AD1067" s="37">
        <v>0</v>
      </c>
      <c r="AE1067" s="37">
        <v>0</v>
      </c>
      <c r="AF1067" s="12" t="str">
        <f t="shared" si="192"/>
        <v>467100</v>
      </c>
      <c r="AG1067" s="13" t="str">
        <f>VLOOKUP(D1067,[2]Reference!$Q:$U,4,FALSE)</f>
        <v>Fleet</v>
      </c>
      <c r="AH1067" s="13" t="str">
        <f>VLOOKUP(D1067,[2]Reference!$Q:$U,5,FALSE)</f>
        <v>LNER</v>
      </c>
      <c r="AI1067" s="14">
        <f t="shared" si="193"/>
        <v>0</v>
      </c>
      <c r="AJ1067" s="14">
        <f t="shared" si="194"/>
        <v>0</v>
      </c>
      <c r="AK1067" s="14">
        <f t="shared" si="195"/>
        <v>0</v>
      </c>
      <c r="AL1067" s="15">
        <f t="shared" si="196"/>
        <v>0</v>
      </c>
      <c r="AM1067" s="14">
        <f t="shared" si="197"/>
        <v>11</v>
      </c>
      <c r="AN1067" s="16">
        <f t="shared" si="198"/>
        <v>45052</v>
      </c>
      <c r="AO1067" s="17">
        <f>VLOOKUP(B1067,[2]Reference!D:E,2,1)</f>
        <v>202402</v>
      </c>
      <c r="AP1067" s="12" t="str">
        <f t="shared" si="199"/>
        <v>7</v>
      </c>
      <c r="AQ1067" s="18">
        <f t="shared" si="200"/>
        <v>0</v>
      </c>
      <c r="AR1067" s="18">
        <f t="shared" si="201"/>
        <v>0</v>
      </c>
      <c r="AS1067" s="13" t="str">
        <f>VLOOKUP(D1067,[2]Reference!$Q:$U,3,FALSE)</f>
        <v>IC225</v>
      </c>
      <c r="AT1067" s="13" t="str">
        <f>VLOOKUP(D1067,[2]Reference!Q:V,6,FALSE)</f>
        <v>IC225</v>
      </c>
      <c r="AU1067" s="13" t="str">
        <f>VLOOKUP(D1067,[2]Reference!$Q:$U,2,FALSE)</f>
        <v>Cl 91 Loco</v>
      </c>
      <c r="AV1067" s="19">
        <f t="shared" si="202"/>
        <v>45053</v>
      </c>
      <c r="AW1067" s="12" t="str">
        <f>+VLOOKUP(X1067,[2]Reference!BN:BO,2,FALSE)</f>
        <v>Fleet</v>
      </c>
      <c r="AX1067" s="20" t="str">
        <f t="shared" si="203"/>
        <v>HB</v>
      </c>
      <c r="AY1067" s="20" t="str">
        <f>VLOOKUP(AX1067,[2]Reference!AH:AI,2,FALSE)</f>
        <v>LNER</v>
      </c>
      <c r="AZ1067" s="20" t="str">
        <f>VLOOKUP(D1067,[2]Reference!Q:V,6,FALSE)</f>
        <v>IC225</v>
      </c>
      <c r="BA1067" s="20" t="str">
        <f>VLOOKUP(D1067,[2]Reference!Q:V,3,FALSE)</f>
        <v>IC225</v>
      </c>
    </row>
    <row r="1068" spans="1:53" ht="13.5" x14ac:dyDescent="0.25">
      <c r="A1068" s="33" t="s">
        <v>5495</v>
      </c>
      <c r="B1068" s="34">
        <v>45046</v>
      </c>
      <c r="C1068" s="33" t="s">
        <v>54</v>
      </c>
      <c r="D1068" s="33" t="s">
        <v>70</v>
      </c>
      <c r="E1068" s="33" t="s">
        <v>71</v>
      </c>
      <c r="F1068" s="33" t="s">
        <v>70</v>
      </c>
      <c r="G1068" s="33" t="s">
        <v>129</v>
      </c>
      <c r="H1068" s="33" t="s">
        <v>84</v>
      </c>
      <c r="I1068" s="33" t="s">
        <v>317</v>
      </c>
      <c r="J1068" s="33" t="s">
        <v>318</v>
      </c>
      <c r="K1068" s="33" t="s">
        <v>130</v>
      </c>
      <c r="L1068" s="33" t="s">
        <v>5496</v>
      </c>
      <c r="M1068" s="33" t="s">
        <v>5497</v>
      </c>
      <c r="N1068" s="35">
        <v>11</v>
      </c>
      <c r="O1068" s="35">
        <v>5</v>
      </c>
      <c r="P1068" s="35">
        <v>6</v>
      </c>
      <c r="Q1068" s="35">
        <v>0</v>
      </c>
      <c r="R1068" s="35">
        <v>0</v>
      </c>
      <c r="S1068" s="35">
        <v>0</v>
      </c>
      <c r="T1068" s="35">
        <v>0</v>
      </c>
      <c r="U1068" s="35">
        <v>2</v>
      </c>
      <c r="V1068" s="35">
        <v>11</v>
      </c>
      <c r="W1068" s="33" t="s">
        <v>5292</v>
      </c>
      <c r="X1068" s="33" t="s">
        <v>80</v>
      </c>
      <c r="Y1068" s="33" t="s">
        <v>66</v>
      </c>
      <c r="Z1068" s="33" t="s">
        <v>4242</v>
      </c>
      <c r="AA1068" s="33" t="s">
        <v>4243</v>
      </c>
      <c r="AB1068" s="36">
        <v>0</v>
      </c>
      <c r="AC1068" s="36">
        <v>0</v>
      </c>
      <c r="AD1068" s="37">
        <v>0</v>
      </c>
      <c r="AE1068" s="37">
        <v>0</v>
      </c>
      <c r="AF1068" s="12" t="str">
        <f t="shared" si="192"/>
        <v>467259</v>
      </c>
      <c r="AG1068" s="13" t="str">
        <f>VLOOKUP(D1068,[2]Reference!$Q:$U,4,FALSE)</f>
        <v>Fleet</v>
      </c>
      <c r="AH1068" s="13" t="str">
        <f>VLOOKUP(D1068,[2]Reference!$Q:$U,5,FALSE)</f>
        <v>LNER</v>
      </c>
      <c r="AI1068" s="14">
        <f t="shared" si="193"/>
        <v>0</v>
      </c>
      <c r="AJ1068" s="14">
        <f t="shared" si="194"/>
        <v>0</v>
      </c>
      <c r="AK1068" s="14">
        <f t="shared" si="195"/>
        <v>0</v>
      </c>
      <c r="AL1068" s="15">
        <f t="shared" si="196"/>
        <v>0</v>
      </c>
      <c r="AM1068" s="14">
        <f t="shared" si="197"/>
        <v>11</v>
      </c>
      <c r="AN1068" s="16">
        <f t="shared" si="198"/>
        <v>45052</v>
      </c>
      <c r="AO1068" s="17">
        <f>VLOOKUP(B1068,[2]Reference!D:E,2,1)</f>
        <v>202402</v>
      </c>
      <c r="AP1068" s="12" t="str">
        <f t="shared" si="199"/>
        <v>7</v>
      </c>
      <c r="AQ1068" s="18">
        <f t="shared" si="200"/>
        <v>0</v>
      </c>
      <c r="AR1068" s="18">
        <f t="shared" si="201"/>
        <v>0</v>
      </c>
      <c r="AS1068" s="13" t="str">
        <f>VLOOKUP(D1068,[2]Reference!$Q:$U,3,FALSE)</f>
        <v>IC225</v>
      </c>
      <c r="AT1068" s="13" t="str">
        <f>VLOOKUP(D1068,[2]Reference!Q:V,6,FALSE)</f>
        <v>IC225</v>
      </c>
      <c r="AU1068" s="13" t="str">
        <f>VLOOKUP(D1068,[2]Reference!$Q:$U,2,FALSE)</f>
        <v>Cl 91 Loco</v>
      </c>
      <c r="AV1068" s="19">
        <f t="shared" si="202"/>
        <v>45053</v>
      </c>
      <c r="AW1068" s="12" t="str">
        <f>+VLOOKUP(X1068,[2]Reference!BN:BO,2,FALSE)</f>
        <v>Fleet</v>
      </c>
      <c r="AX1068" s="20" t="str">
        <f t="shared" si="203"/>
        <v>HB</v>
      </c>
      <c r="AY1068" s="20" t="str">
        <f>VLOOKUP(AX1068,[2]Reference!AH:AI,2,FALSE)</f>
        <v>LNER</v>
      </c>
      <c r="AZ1068" s="20" t="str">
        <f>VLOOKUP(D1068,[2]Reference!Q:V,6,FALSE)</f>
        <v>IC225</v>
      </c>
      <c r="BA1068" s="20" t="str">
        <f>VLOOKUP(D1068,[2]Reference!Q:V,3,FALSE)</f>
        <v>IC225</v>
      </c>
    </row>
    <row r="1069" spans="1:53" ht="13.5" x14ac:dyDescent="0.25">
      <c r="A1069" s="33" t="s">
        <v>5499</v>
      </c>
      <c r="B1069" s="34">
        <v>45047</v>
      </c>
      <c r="C1069" s="33" t="s">
        <v>54</v>
      </c>
      <c r="D1069" s="33" t="s">
        <v>283</v>
      </c>
      <c r="E1069" s="33" t="s">
        <v>284</v>
      </c>
      <c r="F1069" s="33" t="s">
        <v>283</v>
      </c>
      <c r="G1069" s="33" t="s">
        <v>129</v>
      </c>
      <c r="H1069" s="33" t="s">
        <v>112</v>
      </c>
      <c r="I1069" s="33" t="s">
        <v>3093</v>
      </c>
      <c r="J1069" s="33" t="s">
        <v>3094</v>
      </c>
      <c r="K1069" s="33" t="s">
        <v>179</v>
      </c>
      <c r="L1069" s="33" t="s">
        <v>1606</v>
      </c>
      <c r="M1069" s="33" t="s">
        <v>126</v>
      </c>
      <c r="N1069" s="35">
        <v>18</v>
      </c>
      <c r="O1069" s="35">
        <v>0</v>
      </c>
      <c r="P1069" s="35">
        <v>18</v>
      </c>
      <c r="Q1069" s="35">
        <v>0</v>
      </c>
      <c r="R1069" s="35">
        <v>0</v>
      </c>
      <c r="S1069" s="35">
        <v>0</v>
      </c>
      <c r="T1069" s="35">
        <v>0</v>
      </c>
      <c r="U1069" s="35">
        <v>1</v>
      </c>
      <c r="V1069" s="35">
        <v>18</v>
      </c>
      <c r="W1069" s="33" t="s">
        <v>5500</v>
      </c>
      <c r="X1069" s="33" t="s">
        <v>119</v>
      </c>
      <c r="Y1069" s="33" t="s">
        <v>66</v>
      </c>
      <c r="Z1069" s="33" t="s">
        <v>4242</v>
      </c>
      <c r="AA1069" s="33" t="s">
        <v>4243</v>
      </c>
      <c r="AB1069" s="36">
        <v>0</v>
      </c>
      <c r="AC1069" s="36">
        <v>0</v>
      </c>
      <c r="AD1069" s="37">
        <v>0</v>
      </c>
      <c r="AE1069" s="37">
        <v>0</v>
      </c>
      <c r="AF1069" s="12" t="str">
        <f t="shared" si="192"/>
        <v>468667</v>
      </c>
      <c r="AG1069" s="13" t="str">
        <f>VLOOKUP(D1069,[2]Reference!$Q:$U,4,FALSE)</f>
        <v>Fleet</v>
      </c>
      <c r="AH1069" s="13" t="str">
        <f>VLOOKUP(D1069,[2]Reference!$Q:$U,5,FALSE)</f>
        <v>LNER</v>
      </c>
      <c r="AI1069" s="14">
        <f t="shared" si="193"/>
        <v>0</v>
      </c>
      <c r="AJ1069" s="14">
        <f t="shared" si="194"/>
        <v>0</v>
      </c>
      <c r="AK1069" s="14">
        <f t="shared" si="195"/>
        <v>0</v>
      </c>
      <c r="AL1069" s="15">
        <f t="shared" si="196"/>
        <v>0</v>
      </c>
      <c r="AM1069" s="14">
        <f t="shared" si="197"/>
        <v>18</v>
      </c>
      <c r="AN1069" s="16">
        <f t="shared" si="198"/>
        <v>45052</v>
      </c>
      <c r="AO1069" s="17">
        <f>VLOOKUP(B1069,[2]Reference!D:E,2,1)</f>
        <v>202402</v>
      </c>
      <c r="AP1069" s="12" t="str">
        <f t="shared" si="199"/>
        <v>7</v>
      </c>
      <c r="AQ1069" s="18">
        <f t="shared" si="200"/>
        <v>0</v>
      </c>
      <c r="AR1069" s="18">
        <f t="shared" si="201"/>
        <v>0</v>
      </c>
      <c r="AS1069" s="13" t="str">
        <f>VLOOKUP(D1069,[2]Reference!$Q:$U,3,FALSE)</f>
        <v>Azuma</v>
      </c>
      <c r="AT1069" s="13" t="str">
        <f>VLOOKUP(D1069,[2]Reference!Q:V,6,FALSE)</f>
        <v>Depot</v>
      </c>
      <c r="AU1069" s="13" t="str">
        <f>VLOOKUP(D1069,[2]Reference!$Q:$U,2,FALSE)</f>
        <v>Hitachi - Doncaster Carr</v>
      </c>
      <c r="AV1069" s="19">
        <f t="shared" si="202"/>
        <v>45054</v>
      </c>
      <c r="AW1069" s="12" t="str">
        <f>+VLOOKUP(X1069,[2]Reference!BN:BO,2,FALSE)</f>
        <v>Depot</v>
      </c>
      <c r="AX1069" s="20" t="str">
        <f t="shared" si="203"/>
        <v>HB</v>
      </c>
      <c r="AY1069" s="20" t="str">
        <f>VLOOKUP(AX1069,[2]Reference!AH:AI,2,FALSE)</f>
        <v>LNER</v>
      </c>
      <c r="AZ1069" s="20" t="str">
        <f>VLOOKUP(D1069,[2]Reference!Q:V,6,FALSE)</f>
        <v>Depot</v>
      </c>
      <c r="BA1069" s="20" t="str">
        <f>VLOOKUP(D1069,[2]Reference!Q:V,3,FALSE)</f>
        <v>Azuma</v>
      </c>
    </row>
    <row r="1070" spans="1:53" ht="13.5" x14ac:dyDescent="0.25">
      <c r="A1070" s="33" t="s">
        <v>5501</v>
      </c>
      <c r="B1070" s="34">
        <v>45047</v>
      </c>
      <c r="C1070" s="33" t="s">
        <v>54</v>
      </c>
      <c r="D1070" s="33" t="s">
        <v>92</v>
      </c>
      <c r="E1070" s="33" t="s">
        <v>93</v>
      </c>
      <c r="F1070" s="33" t="s">
        <v>92</v>
      </c>
      <c r="G1070" s="33" t="s">
        <v>146</v>
      </c>
      <c r="H1070" s="33" t="s">
        <v>198</v>
      </c>
      <c r="I1070" s="33" t="s">
        <v>209</v>
      </c>
      <c r="J1070" s="33" t="s">
        <v>210</v>
      </c>
      <c r="K1070" s="33" t="s">
        <v>201</v>
      </c>
      <c r="L1070" s="33" t="s">
        <v>5502</v>
      </c>
      <c r="M1070" s="33" t="s">
        <v>869</v>
      </c>
      <c r="N1070" s="35">
        <v>3</v>
      </c>
      <c r="O1070" s="35">
        <v>0</v>
      </c>
      <c r="P1070" s="35">
        <v>3</v>
      </c>
      <c r="Q1070" s="35">
        <v>0</v>
      </c>
      <c r="R1070" s="35">
        <v>0</v>
      </c>
      <c r="S1070" s="35">
        <v>0</v>
      </c>
      <c r="T1070" s="35">
        <v>0</v>
      </c>
      <c r="U1070" s="35">
        <v>1</v>
      </c>
      <c r="V1070" s="35">
        <v>3</v>
      </c>
      <c r="W1070" s="33" t="s">
        <v>5503</v>
      </c>
      <c r="X1070" s="33" t="s">
        <v>119</v>
      </c>
      <c r="Y1070" s="33" t="s">
        <v>66</v>
      </c>
      <c r="Z1070" s="33" t="s">
        <v>4242</v>
      </c>
      <c r="AA1070" s="33" t="s">
        <v>4243</v>
      </c>
      <c r="AB1070" s="36">
        <v>0</v>
      </c>
      <c r="AC1070" s="36">
        <v>0</v>
      </c>
      <c r="AD1070" s="37">
        <v>0</v>
      </c>
      <c r="AE1070" s="37">
        <v>0</v>
      </c>
      <c r="AF1070" s="12" t="str">
        <f t="shared" si="192"/>
        <v>468797</v>
      </c>
      <c r="AG1070" s="13" t="str">
        <f>VLOOKUP(D1070,[2]Reference!$Q:$U,4,FALSE)</f>
        <v>Fleet</v>
      </c>
      <c r="AH1070" s="13" t="str">
        <f>VLOOKUP(D1070,[2]Reference!$Q:$U,5,FALSE)</f>
        <v>LNER</v>
      </c>
      <c r="AI1070" s="14">
        <f t="shared" si="193"/>
        <v>0</v>
      </c>
      <c r="AJ1070" s="14">
        <f t="shared" si="194"/>
        <v>0</v>
      </c>
      <c r="AK1070" s="14">
        <f t="shared" si="195"/>
        <v>0</v>
      </c>
      <c r="AL1070" s="15">
        <f t="shared" si="196"/>
        <v>0</v>
      </c>
      <c r="AM1070" s="14">
        <f t="shared" si="197"/>
        <v>3</v>
      </c>
      <c r="AN1070" s="16">
        <f t="shared" si="198"/>
        <v>45052</v>
      </c>
      <c r="AO1070" s="17">
        <f>VLOOKUP(B1070,[2]Reference!D:E,2,1)</f>
        <v>202402</v>
      </c>
      <c r="AP1070" s="12" t="str">
        <f t="shared" si="199"/>
        <v>7</v>
      </c>
      <c r="AQ1070" s="18">
        <f t="shared" si="200"/>
        <v>0</v>
      </c>
      <c r="AR1070" s="18">
        <f t="shared" si="201"/>
        <v>0</v>
      </c>
      <c r="AS1070" s="13" t="str">
        <f>VLOOKUP(D1070,[2]Reference!$Q:$U,3,FALSE)</f>
        <v>Azuma</v>
      </c>
      <c r="AT1070" s="13" t="str">
        <f>VLOOKUP(D1070,[2]Reference!Q:V,6,FALSE)</f>
        <v>Azuma</v>
      </c>
      <c r="AU1070" s="13" t="str">
        <f>VLOOKUP(D1070,[2]Reference!$Q:$U,2,FALSE)</f>
        <v>Hitachi - Class 801</v>
      </c>
      <c r="AV1070" s="19">
        <f t="shared" si="202"/>
        <v>45054</v>
      </c>
      <c r="AW1070" s="12" t="str">
        <f>+VLOOKUP(X1070,[2]Reference!BN:BO,2,FALSE)</f>
        <v>Depot</v>
      </c>
      <c r="AX1070" s="20" t="str">
        <f t="shared" si="203"/>
        <v>HB</v>
      </c>
      <c r="AY1070" s="20" t="str">
        <f>VLOOKUP(AX1070,[2]Reference!AH:AI,2,FALSE)</f>
        <v>LNER</v>
      </c>
      <c r="AZ1070" s="20" t="str">
        <f>VLOOKUP(D1070,[2]Reference!Q:V,6,FALSE)</f>
        <v>Azuma</v>
      </c>
      <c r="BA1070" s="20" t="str">
        <f>VLOOKUP(D1070,[2]Reference!Q:V,3,FALSE)</f>
        <v>Azuma</v>
      </c>
    </row>
    <row r="1071" spans="1:53" ht="13.5" x14ac:dyDescent="0.25">
      <c r="A1071" s="33" t="s">
        <v>5504</v>
      </c>
      <c r="B1071" s="34">
        <v>45048</v>
      </c>
      <c r="C1071" s="33" t="s">
        <v>54</v>
      </c>
      <c r="D1071" s="33" t="s">
        <v>536</v>
      </c>
      <c r="E1071" s="33" t="s">
        <v>537</v>
      </c>
      <c r="F1071" s="33" t="s">
        <v>536</v>
      </c>
      <c r="G1071" s="33" t="s">
        <v>146</v>
      </c>
      <c r="H1071" s="33" t="s">
        <v>339</v>
      </c>
      <c r="I1071" s="33" t="s">
        <v>493</v>
      </c>
      <c r="J1071" s="33" t="s">
        <v>494</v>
      </c>
      <c r="K1071" s="33" t="s">
        <v>201</v>
      </c>
      <c r="L1071" s="33" t="s">
        <v>5505</v>
      </c>
      <c r="M1071" s="33" t="s">
        <v>664</v>
      </c>
      <c r="N1071" s="35">
        <v>17</v>
      </c>
      <c r="O1071" s="35">
        <v>4</v>
      </c>
      <c r="P1071" s="35">
        <v>13</v>
      </c>
      <c r="Q1071" s="35">
        <v>0</v>
      </c>
      <c r="R1071" s="35">
        <v>0</v>
      </c>
      <c r="S1071" s="35">
        <v>0</v>
      </c>
      <c r="T1071" s="35">
        <v>0</v>
      </c>
      <c r="U1071" s="35">
        <v>2</v>
      </c>
      <c r="V1071" s="35">
        <v>17</v>
      </c>
      <c r="W1071" s="33" t="s">
        <v>5506</v>
      </c>
      <c r="X1071" s="33" t="s">
        <v>80</v>
      </c>
      <c r="Y1071" s="33" t="s">
        <v>66</v>
      </c>
      <c r="Z1071" s="33" t="s">
        <v>4242</v>
      </c>
      <c r="AA1071" s="33" t="s">
        <v>4243</v>
      </c>
      <c r="AB1071" s="36">
        <v>0</v>
      </c>
      <c r="AC1071" s="36">
        <v>0</v>
      </c>
      <c r="AD1071" s="37">
        <v>0</v>
      </c>
      <c r="AE1071" s="37">
        <v>0</v>
      </c>
      <c r="AF1071" s="12" t="str">
        <f t="shared" si="192"/>
        <v>471066</v>
      </c>
      <c r="AG1071" s="13" t="str">
        <f>VLOOKUP(D1071,[2]Reference!$Q:$U,4,FALSE)</f>
        <v>Fleet</v>
      </c>
      <c r="AH1071" s="13" t="str">
        <f>VLOOKUP(D1071,[2]Reference!$Q:$U,5,FALSE)</f>
        <v>LNER</v>
      </c>
      <c r="AI1071" s="14">
        <f t="shared" si="193"/>
        <v>0</v>
      </c>
      <c r="AJ1071" s="14">
        <f t="shared" si="194"/>
        <v>0</v>
      </c>
      <c r="AK1071" s="14">
        <f t="shared" si="195"/>
        <v>0</v>
      </c>
      <c r="AL1071" s="15">
        <f t="shared" si="196"/>
        <v>0</v>
      </c>
      <c r="AM1071" s="14">
        <f t="shared" si="197"/>
        <v>17</v>
      </c>
      <c r="AN1071" s="16">
        <f t="shared" si="198"/>
        <v>45052</v>
      </c>
      <c r="AO1071" s="17">
        <f>VLOOKUP(B1071,[2]Reference!D:E,2,1)</f>
        <v>202402</v>
      </c>
      <c r="AP1071" s="12" t="str">
        <f t="shared" si="199"/>
        <v>7</v>
      </c>
      <c r="AQ1071" s="18">
        <f t="shared" si="200"/>
        <v>0</v>
      </c>
      <c r="AR1071" s="18">
        <f t="shared" si="201"/>
        <v>0</v>
      </c>
      <c r="AS1071" s="13" t="str">
        <f>VLOOKUP(D1071,[2]Reference!$Q:$U,3,FALSE)</f>
        <v>IC225</v>
      </c>
      <c r="AT1071" s="13" t="str">
        <f>VLOOKUP(D1071,[2]Reference!Q:V,6,FALSE)</f>
        <v>IC225</v>
      </c>
      <c r="AU1071" s="13" t="str">
        <f>VLOOKUP(D1071,[2]Reference!$Q:$U,2,FALSE)</f>
        <v>MK4 DVT</v>
      </c>
      <c r="AV1071" s="19">
        <f t="shared" si="202"/>
        <v>45055</v>
      </c>
      <c r="AW1071" s="12" t="str">
        <f>+VLOOKUP(X1071,[2]Reference!BN:BO,2,FALSE)</f>
        <v>Fleet</v>
      </c>
      <c r="AX1071" s="20" t="str">
        <f t="shared" si="203"/>
        <v>HB</v>
      </c>
      <c r="AY1071" s="20" t="str">
        <f>VLOOKUP(AX1071,[2]Reference!AH:AI,2,FALSE)</f>
        <v>LNER</v>
      </c>
      <c r="AZ1071" s="20" t="str">
        <f>VLOOKUP(D1071,[2]Reference!Q:V,6,FALSE)</f>
        <v>IC225</v>
      </c>
      <c r="BA1071" s="20" t="str">
        <f>VLOOKUP(D1071,[2]Reference!Q:V,3,FALSE)</f>
        <v>IC225</v>
      </c>
    </row>
    <row r="1072" spans="1:53" ht="13.5" x14ac:dyDescent="0.25">
      <c r="A1072" s="33" t="s">
        <v>5507</v>
      </c>
      <c r="B1072" s="34">
        <v>45048</v>
      </c>
      <c r="C1072" s="33" t="s">
        <v>54</v>
      </c>
      <c r="D1072" s="33" t="s">
        <v>55</v>
      </c>
      <c r="E1072" s="33" t="s">
        <v>56</v>
      </c>
      <c r="F1072" s="33" t="s">
        <v>55</v>
      </c>
      <c r="G1072" s="33" t="s">
        <v>146</v>
      </c>
      <c r="H1072" s="33" t="s">
        <v>95</v>
      </c>
      <c r="I1072" s="33" t="s">
        <v>147</v>
      </c>
      <c r="J1072" s="33" t="s">
        <v>148</v>
      </c>
      <c r="K1072" s="33" t="s">
        <v>1364</v>
      </c>
      <c r="L1072" s="33" t="s">
        <v>5508</v>
      </c>
      <c r="M1072" s="33" t="s">
        <v>181</v>
      </c>
      <c r="N1072" s="35">
        <v>11</v>
      </c>
      <c r="O1072" s="35">
        <v>7</v>
      </c>
      <c r="P1072" s="35">
        <v>4</v>
      </c>
      <c r="Q1072" s="35">
        <v>0</v>
      </c>
      <c r="R1072" s="35">
        <v>0</v>
      </c>
      <c r="S1072" s="35">
        <v>0</v>
      </c>
      <c r="T1072" s="35">
        <v>0</v>
      </c>
      <c r="U1072" s="35">
        <v>1</v>
      </c>
      <c r="V1072" s="35">
        <v>11</v>
      </c>
      <c r="W1072" s="33" t="s">
        <v>5509</v>
      </c>
      <c r="X1072" s="33" t="s">
        <v>80</v>
      </c>
      <c r="Y1072" s="33" t="s">
        <v>66</v>
      </c>
      <c r="Z1072" s="33" t="s">
        <v>4242</v>
      </c>
      <c r="AA1072" s="33" t="s">
        <v>4243</v>
      </c>
      <c r="AB1072" s="36">
        <v>0</v>
      </c>
      <c r="AC1072" s="36">
        <v>0</v>
      </c>
      <c r="AD1072" s="37">
        <v>0</v>
      </c>
      <c r="AE1072" s="37">
        <v>0</v>
      </c>
      <c r="AF1072" s="12" t="str">
        <f t="shared" si="192"/>
        <v>471707</v>
      </c>
      <c r="AG1072" s="13" t="str">
        <f>VLOOKUP(D1072,[2]Reference!$Q:$U,4,FALSE)</f>
        <v>Fleet</v>
      </c>
      <c r="AH1072" s="13" t="str">
        <f>VLOOKUP(D1072,[2]Reference!$Q:$U,5,FALSE)</f>
        <v>LNER</v>
      </c>
      <c r="AI1072" s="14">
        <f t="shared" si="193"/>
        <v>0</v>
      </c>
      <c r="AJ1072" s="14">
        <f t="shared" si="194"/>
        <v>0</v>
      </c>
      <c r="AK1072" s="14">
        <f t="shared" si="195"/>
        <v>0</v>
      </c>
      <c r="AL1072" s="15">
        <f t="shared" si="196"/>
        <v>0</v>
      </c>
      <c r="AM1072" s="14">
        <f t="shared" si="197"/>
        <v>11</v>
      </c>
      <c r="AN1072" s="16">
        <f t="shared" si="198"/>
        <v>45052</v>
      </c>
      <c r="AO1072" s="17">
        <f>VLOOKUP(B1072,[2]Reference!D:E,2,1)</f>
        <v>202402</v>
      </c>
      <c r="AP1072" s="12" t="str">
        <f t="shared" si="199"/>
        <v>7</v>
      </c>
      <c r="AQ1072" s="18">
        <f t="shared" si="200"/>
        <v>0</v>
      </c>
      <c r="AR1072" s="18">
        <f t="shared" si="201"/>
        <v>0</v>
      </c>
      <c r="AS1072" s="13" t="str">
        <f>VLOOKUP(D1072,[2]Reference!$Q:$U,3,FALSE)</f>
        <v>Azuma</v>
      </c>
      <c r="AT1072" s="13" t="str">
        <f>VLOOKUP(D1072,[2]Reference!Q:V,6,FALSE)</f>
        <v>Azuma</v>
      </c>
      <c r="AU1072" s="13" t="str">
        <f>VLOOKUP(D1072,[2]Reference!$Q:$U,2,FALSE)</f>
        <v>Hitachi - Class 800</v>
      </c>
      <c r="AV1072" s="19">
        <f t="shared" si="202"/>
        <v>45055</v>
      </c>
      <c r="AW1072" s="12" t="str">
        <f>+VLOOKUP(X1072,[2]Reference!BN:BO,2,FALSE)</f>
        <v>Fleet</v>
      </c>
      <c r="AX1072" s="20" t="str">
        <f t="shared" si="203"/>
        <v>HB</v>
      </c>
      <c r="AY1072" s="20" t="str">
        <f>VLOOKUP(AX1072,[2]Reference!AH:AI,2,FALSE)</f>
        <v>LNER</v>
      </c>
      <c r="AZ1072" s="20" t="str">
        <f>VLOOKUP(D1072,[2]Reference!Q:V,6,FALSE)</f>
        <v>Azuma</v>
      </c>
      <c r="BA1072" s="20" t="str">
        <f>VLOOKUP(D1072,[2]Reference!Q:V,3,FALSE)</f>
        <v>Azuma</v>
      </c>
    </row>
    <row r="1073" spans="1:53" ht="13.5" x14ac:dyDescent="0.25">
      <c r="A1073" s="33" t="s">
        <v>5510</v>
      </c>
      <c r="B1073" s="34">
        <v>45048</v>
      </c>
      <c r="C1073" s="33" t="s">
        <v>54</v>
      </c>
      <c r="D1073" s="33" t="s">
        <v>55</v>
      </c>
      <c r="E1073" s="33" t="s">
        <v>56</v>
      </c>
      <c r="F1073" s="33" t="s">
        <v>55</v>
      </c>
      <c r="G1073" s="33" t="s">
        <v>154</v>
      </c>
      <c r="H1073" s="33" t="s">
        <v>327</v>
      </c>
      <c r="I1073" s="33" t="s">
        <v>2666</v>
      </c>
      <c r="J1073" s="33" t="s">
        <v>2667</v>
      </c>
      <c r="K1073" s="33" t="s">
        <v>1438</v>
      </c>
      <c r="L1073" s="33" t="s">
        <v>5511</v>
      </c>
      <c r="M1073" s="33" t="s">
        <v>523</v>
      </c>
      <c r="N1073" s="35">
        <v>120</v>
      </c>
      <c r="O1073" s="35">
        <v>49</v>
      </c>
      <c r="P1073" s="35">
        <v>71</v>
      </c>
      <c r="Q1073" s="35">
        <v>0</v>
      </c>
      <c r="R1073" s="35">
        <v>1</v>
      </c>
      <c r="S1073" s="35">
        <v>0</v>
      </c>
      <c r="T1073" s="35">
        <v>0</v>
      </c>
      <c r="U1073" s="35">
        <v>9</v>
      </c>
      <c r="V1073" s="35">
        <v>200</v>
      </c>
      <c r="W1073" s="33" t="s">
        <v>5512</v>
      </c>
      <c r="X1073" s="33" t="s">
        <v>80</v>
      </c>
      <c r="Y1073" s="33" t="s">
        <v>66</v>
      </c>
      <c r="Z1073" s="33" t="s">
        <v>4242</v>
      </c>
      <c r="AA1073" s="33" t="s">
        <v>4243</v>
      </c>
      <c r="AB1073" s="36">
        <v>0</v>
      </c>
      <c r="AC1073" s="36">
        <v>1</v>
      </c>
      <c r="AD1073" s="37">
        <v>2</v>
      </c>
      <c r="AE1073" s="37">
        <v>3</v>
      </c>
      <c r="AF1073" s="12" t="str">
        <f t="shared" si="192"/>
        <v>471818</v>
      </c>
      <c r="AG1073" s="13" t="str">
        <f>VLOOKUP(D1073,[2]Reference!$Q:$U,4,FALSE)</f>
        <v>Fleet</v>
      </c>
      <c r="AH1073" s="13" t="str">
        <f>VLOOKUP(D1073,[2]Reference!$Q:$U,5,FALSE)</f>
        <v>LNER</v>
      </c>
      <c r="AI1073" s="14">
        <f t="shared" si="193"/>
        <v>0</v>
      </c>
      <c r="AJ1073" s="14">
        <f t="shared" si="194"/>
        <v>0.5</v>
      </c>
      <c r="AK1073" s="14">
        <f t="shared" si="195"/>
        <v>0.5</v>
      </c>
      <c r="AL1073" s="15">
        <f t="shared" si="196"/>
        <v>1.5</v>
      </c>
      <c r="AM1073" s="14">
        <f t="shared" si="197"/>
        <v>120</v>
      </c>
      <c r="AN1073" s="16">
        <f t="shared" si="198"/>
        <v>45052</v>
      </c>
      <c r="AO1073" s="17">
        <f>VLOOKUP(B1073,[2]Reference!D:E,2,1)</f>
        <v>202402</v>
      </c>
      <c r="AP1073" s="12" t="str">
        <f t="shared" si="199"/>
        <v>7</v>
      </c>
      <c r="AQ1073" s="18">
        <f t="shared" si="200"/>
        <v>2</v>
      </c>
      <c r="AR1073" s="18">
        <f t="shared" si="201"/>
        <v>3</v>
      </c>
      <c r="AS1073" s="13" t="str">
        <f>VLOOKUP(D1073,[2]Reference!$Q:$U,3,FALSE)</f>
        <v>Azuma</v>
      </c>
      <c r="AT1073" s="13" t="str">
        <f>VLOOKUP(D1073,[2]Reference!Q:V,6,FALSE)</f>
        <v>Azuma</v>
      </c>
      <c r="AU1073" s="13" t="str">
        <f>VLOOKUP(D1073,[2]Reference!$Q:$U,2,FALSE)</f>
        <v>Hitachi - Class 800</v>
      </c>
      <c r="AV1073" s="19">
        <f t="shared" si="202"/>
        <v>45055</v>
      </c>
      <c r="AW1073" s="12" t="str">
        <f>+VLOOKUP(X1073,[2]Reference!BN:BO,2,FALSE)</f>
        <v>Fleet</v>
      </c>
      <c r="AX1073" s="20" t="str">
        <f t="shared" si="203"/>
        <v>HB</v>
      </c>
      <c r="AY1073" s="20" t="str">
        <f>VLOOKUP(AX1073,[2]Reference!AH:AI,2,FALSE)</f>
        <v>LNER</v>
      </c>
      <c r="AZ1073" s="20" t="str">
        <f>VLOOKUP(D1073,[2]Reference!Q:V,6,FALSE)</f>
        <v>Azuma</v>
      </c>
      <c r="BA1073" s="20" t="str">
        <f>VLOOKUP(D1073,[2]Reference!Q:V,3,FALSE)</f>
        <v>Azuma</v>
      </c>
    </row>
    <row r="1074" spans="1:53" ht="13.5" x14ac:dyDescent="0.25">
      <c r="A1074" s="33" t="s">
        <v>5513</v>
      </c>
      <c r="B1074" s="34">
        <v>45049</v>
      </c>
      <c r="C1074" s="33" t="s">
        <v>54</v>
      </c>
      <c r="D1074" s="33" t="s">
        <v>92</v>
      </c>
      <c r="E1074" s="33" t="s">
        <v>93</v>
      </c>
      <c r="F1074" s="33" t="s">
        <v>92</v>
      </c>
      <c r="G1074" s="33" t="s">
        <v>121</v>
      </c>
      <c r="H1074" s="33" t="s">
        <v>327</v>
      </c>
      <c r="I1074" s="33" t="s">
        <v>5239</v>
      </c>
      <c r="J1074" s="33" t="s">
        <v>5240</v>
      </c>
      <c r="K1074" s="33" t="s">
        <v>952</v>
      </c>
      <c r="L1074" s="33" t="s">
        <v>5514</v>
      </c>
      <c r="M1074" s="33" t="s">
        <v>891</v>
      </c>
      <c r="N1074" s="35">
        <v>0</v>
      </c>
      <c r="O1074" s="35">
        <v>0</v>
      </c>
      <c r="P1074" s="35">
        <v>0</v>
      </c>
      <c r="Q1074" s="35">
        <v>0</v>
      </c>
      <c r="R1074" s="35">
        <v>0</v>
      </c>
      <c r="S1074" s="35">
        <v>1</v>
      </c>
      <c r="T1074" s="35">
        <v>0</v>
      </c>
      <c r="U1074" s="35">
        <v>1</v>
      </c>
      <c r="V1074" s="35">
        <v>8</v>
      </c>
      <c r="W1074" s="33" t="s">
        <v>5515</v>
      </c>
      <c r="X1074" s="33" t="s">
        <v>80</v>
      </c>
      <c r="Y1074" s="33" t="s">
        <v>66</v>
      </c>
      <c r="Z1074" s="33" t="s">
        <v>4242</v>
      </c>
      <c r="AA1074" s="33" t="s">
        <v>4243</v>
      </c>
      <c r="AB1074" s="36">
        <v>0</v>
      </c>
      <c r="AC1074" s="36">
        <v>1</v>
      </c>
      <c r="AD1074" s="37">
        <v>1</v>
      </c>
      <c r="AE1074" s="37">
        <v>1</v>
      </c>
      <c r="AF1074" s="12" t="str">
        <f t="shared" si="192"/>
        <v>474424</v>
      </c>
      <c r="AG1074" s="13" t="str">
        <f>VLOOKUP(D1074,[2]Reference!$Q:$U,4,FALSE)</f>
        <v>Fleet</v>
      </c>
      <c r="AH1074" s="13" t="str">
        <f>VLOOKUP(D1074,[2]Reference!$Q:$U,5,FALSE)</f>
        <v>LNER</v>
      </c>
      <c r="AI1074" s="14">
        <f t="shared" si="193"/>
        <v>0</v>
      </c>
      <c r="AJ1074" s="14">
        <f t="shared" si="194"/>
        <v>0.5</v>
      </c>
      <c r="AK1074" s="14">
        <f t="shared" si="195"/>
        <v>0.5</v>
      </c>
      <c r="AL1074" s="15">
        <f t="shared" si="196"/>
        <v>0.5</v>
      </c>
      <c r="AM1074" s="14">
        <f t="shared" si="197"/>
        <v>0</v>
      </c>
      <c r="AN1074" s="16">
        <f t="shared" si="198"/>
        <v>45052</v>
      </c>
      <c r="AO1074" s="17">
        <f>VLOOKUP(B1074,[2]Reference!D:E,2,1)</f>
        <v>202402</v>
      </c>
      <c r="AP1074" s="12" t="str">
        <f t="shared" si="199"/>
        <v>7</v>
      </c>
      <c r="AQ1074" s="18">
        <f t="shared" si="200"/>
        <v>1</v>
      </c>
      <c r="AR1074" s="18">
        <f t="shared" si="201"/>
        <v>1</v>
      </c>
      <c r="AS1074" s="13" t="str">
        <f>VLOOKUP(D1074,[2]Reference!$Q:$U,3,FALSE)</f>
        <v>Azuma</v>
      </c>
      <c r="AT1074" s="13" t="str">
        <f>VLOOKUP(D1074,[2]Reference!Q:V,6,FALSE)</f>
        <v>Azuma</v>
      </c>
      <c r="AU1074" s="13" t="str">
        <f>VLOOKUP(D1074,[2]Reference!$Q:$U,2,FALSE)</f>
        <v>Hitachi - Class 801</v>
      </c>
      <c r="AV1074" s="19">
        <f t="shared" si="202"/>
        <v>45056</v>
      </c>
      <c r="AW1074" s="12" t="str">
        <f>+VLOOKUP(X1074,[2]Reference!BN:BO,2,FALSE)</f>
        <v>Fleet</v>
      </c>
      <c r="AX1074" s="20" t="str">
        <f t="shared" si="203"/>
        <v>HB</v>
      </c>
      <c r="AY1074" s="20" t="str">
        <f>VLOOKUP(AX1074,[2]Reference!AH:AI,2,FALSE)</f>
        <v>LNER</v>
      </c>
      <c r="AZ1074" s="20" t="str">
        <f>VLOOKUP(D1074,[2]Reference!Q:V,6,FALSE)</f>
        <v>Azuma</v>
      </c>
      <c r="BA1074" s="20" t="str">
        <f>VLOOKUP(D1074,[2]Reference!Q:V,3,FALSE)</f>
        <v>Azuma</v>
      </c>
    </row>
    <row r="1075" spans="1:53" ht="13.5" x14ac:dyDescent="0.25">
      <c r="A1075" s="33" t="s">
        <v>5516</v>
      </c>
      <c r="B1075" s="34">
        <v>45050</v>
      </c>
      <c r="C1075" s="33" t="s">
        <v>54</v>
      </c>
      <c r="D1075" s="33" t="s">
        <v>55</v>
      </c>
      <c r="E1075" s="33" t="s">
        <v>56</v>
      </c>
      <c r="F1075" s="33" t="s">
        <v>55</v>
      </c>
      <c r="G1075" s="33" t="s">
        <v>83</v>
      </c>
      <c r="H1075" s="33" t="s">
        <v>339</v>
      </c>
      <c r="I1075" s="33" t="s">
        <v>340</v>
      </c>
      <c r="J1075" s="33" t="s">
        <v>341</v>
      </c>
      <c r="K1075" s="33" t="s">
        <v>1312</v>
      </c>
      <c r="L1075" s="33" t="s">
        <v>2698</v>
      </c>
      <c r="M1075" s="33" t="s">
        <v>998</v>
      </c>
      <c r="N1075" s="35">
        <v>19</v>
      </c>
      <c r="O1075" s="35">
        <v>19</v>
      </c>
      <c r="P1075" s="35">
        <v>0</v>
      </c>
      <c r="Q1075" s="35">
        <v>0</v>
      </c>
      <c r="R1075" s="35">
        <v>0</v>
      </c>
      <c r="S1075" s="35">
        <v>0</v>
      </c>
      <c r="T1075" s="35">
        <v>0</v>
      </c>
      <c r="U1075" s="35">
        <v>1</v>
      </c>
      <c r="V1075" s="35">
        <v>19</v>
      </c>
      <c r="W1075" s="33" t="s">
        <v>5517</v>
      </c>
      <c r="X1075" s="33" t="s">
        <v>80</v>
      </c>
      <c r="Y1075" s="33" t="s">
        <v>66</v>
      </c>
      <c r="Z1075" s="33" t="s">
        <v>4242</v>
      </c>
      <c r="AA1075" s="33" t="s">
        <v>4243</v>
      </c>
      <c r="AB1075" s="36">
        <v>0</v>
      </c>
      <c r="AC1075" s="36">
        <v>0</v>
      </c>
      <c r="AD1075" s="37">
        <v>0.35</v>
      </c>
      <c r="AE1075" s="37">
        <v>0.35</v>
      </c>
      <c r="AF1075" s="12" t="str">
        <f t="shared" si="192"/>
        <v>476578</v>
      </c>
      <c r="AG1075" s="13" t="str">
        <f>VLOOKUP(D1075,[2]Reference!$Q:$U,4,FALSE)</f>
        <v>Fleet</v>
      </c>
      <c r="AH1075" s="13" t="str">
        <f>VLOOKUP(D1075,[2]Reference!$Q:$U,5,FALSE)</f>
        <v>LNER</v>
      </c>
      <c r="AI1075" s="14">
        <f t="shared" si="193"/>
        <v>0</v>
      </c>
      <c r="AJ1075" s="14">
        <f t="shared" si="194"/>
        <v>0</v>
      </c>
      <c r="AK1075" s="14">
        <f t="shared" si="195"/>
        <v>0</v>
      </c>
      <c r="AL1075" s="15">
        <f t="shared" si="196"/>
        <v>0.35</v>
      </c>
      <c r="AM1075" s="14">
        <f t="shared" si="197"/>
        <v>19</v>
      </c>
      <c r="AN1075" s="16">
        <f t="shared" si="198"/>
        <v>45052</v>
      </c>
      <c r="AO1075" s="17">
        <f>VLOOKUP(B1075,[2]Reference!D:E,2,1)</f>
        <v>202402</v>
      </c>
      <c r="AP1075" s="12" t="str">
        <f t="shared" si="199"/>
        <v>7</v>
      </c>
      <c r="AQ1075" s="18">
        <f t="shared" si="200"/>
        <v>0.35</v>
      </c>
      <c r="AR1075" s="18">
        <f t="shared" si="201"/>
        <v>0.35</v>
      </c>
      <c r="AS1075" s="13" t="str">
        <f>VLOOKUP(D1075,[2]Reference!$Q:$U,3,FALSE)</f>
        <v>Azuma</v>
      </c>
      <c r="AT1075" s="13" t="str">
        <f>VLOOKUP(D1075,[2]Reference!Q:V,6,FALSE)</f>
        <v>Azuma</v>
      </c>
      <c r="AU1075" s="13" t="str">
        <f>VLOOKUP(D1075,[2]Reference!$Q:$U,2,FALSE)</f>
        <v>Hitachi - Class 800</v>
      </c>
      <c r="AV1075" s="19">
        <f t="shared" si="202"/>
        <v>45057</v>
      </c>
      <c r="AW1075" s="12" t="str">
        <f>+VLOOKUP(X1075,[2]Reference!BN:BO,2,FALSE)</f>
        <v>Fleet</v>
      </c>
      <c r="AX1075" s="20" t="str">
        <f t="shared" si="203"/>
        <v>HB</v>
      </c>
      <c r="AY1075" s="20" t="str">
        <f>VLOOKUP(AX1075,[2]Reference!AH:AI,2,FALSE)</f>
        <v>LNER</v>
      </c>
      <c r="AZ1075" s="20" t="str">
        <f>VLOOKUP(D1075,[2]Reference!Q:V,6,FALSE)</f>
        <v>Azuma</v>
      </c>
      <c r="BA1075" s="20" t="str">
        <f>VLOOKUP(D1075,[2]Reference!Q:V,3,FALSE)</f>
        <v>Azuma</v>
      </c>
    </row>
    <row r="1076" spans="1:53" ht="13.5" x14ac:dyDescent="0.25">
      <c r="A1076" s="33" t="s">
        <v>5518</v>
      </c>
      <c r="B1076" s="34">
        <v>45050</v>
      </c>
      <c r="C1076" s="33" t="s">
        <v>54</v>
      </c>
      <c r="D1076" s="33" t="s">
        <v>55</v>
      </c>
      <c r="E1076" s="33" t="s">
        <v>56</v>
      </c>
      <c r="F1076" s="33" t="s">
        <v>55</v>
      </c>
      <c r="G1076" s="33" t="s">
        <v>154</v>
      </c>
      <c r="H1076" s="33" t="s">
        <v>84</v>
      </c>
      <c r="I1076" s="33" t="s">
        <v>85</v>
      </c>
      <c r="J1076" s="33" t="s">
        <v>86</v>
      </c>
      <c r="K1076" s="33" t="s">
        <v>1088</v>
      </c>
      <c r="L1076" s="33" t="s">
        <v>5519</v>
      </c>
      <c r="M1076" s="33" t="s">
        <v>255</v>
      </c>
      <c r="N1076" s="35">
        <v>135</v>
      </c>
      <c r="O1076" s="35">
        <v>68</v>
      </c>
      <c r="P1076" s="35">
        <v>67</v>
      </c>
      <c r="Q1076" s="35">
        <v>0</v>
      </c>
      <c r="R1076" s="35">
        <v>0</v>
      </c>
      <c r="S1076" s="35">
        <v>0</v>
      </c>
      <c r="T1076" s="35">
        <v>0</v>
      </c>
      <c r="U1076" s="35">
        <v>5</v>
      </c>
      <c r="V1076" s="35">
        <v>135</v>
      </c>
      <c r="W1076" s="33" t="s">
        <v>5520</v>
      </c>
      <c r="X1076" s="33" t="s">
        <v>80</v>
      </c>
      <c r="Y1076" s="33" t="s">
        <v>66</v>
      </c>
      <c r="Z1076" s="33" t="s">
        <v>4242</v>
      </c>
      <c r="AA1076" s="33" t="s">
        <v>4243</v>
      </c>
      <c r="AB1076" s="36">
        <v>0</v>
      </c>
      <c r="AC1076" s="36">
        <v>0</v>
      </c>
      <c r="AD1076" s="37">
        <v>0.91</v>
      </c>
      <c r="AE1076" s="37">
        <v>1.91</v>
      </c>
      <c r="AF1076" s="12" t="str">
        <f t="shared" si="192"/>
        <v>477358</v>
      </c>
      <c r="AG1076" s="13" t="str">
        <f>VLOOKUP(D1076,[2]Reference!$Q:$U,4,FALSE)</f>
        <v>Fleet</v>
      </c>
      <c r="AH1076" s="13" t="str">
        <f>VLOOKUP(D1076,[2]Reference!$Q:$U,5,FALSE)</f>
        <v>LNER</v>
      </c>
      <c r="AI1076" s="14">
        <f t="shared" si="193"/>
        <v>0</v>
      </c>
      <c r="AJ1076" s="14">
        <f t="shared" si="194"/>
        <v>0</v>
      </c>
      <c r="AK1076" s="14">
        <f t="shared" si="195"/>
        <v>0</v>
      </c>
      <c r="AL1076" s="15">
        <f t="shared" si="196"/>
        <v>0.91</v>
      </c>
      <c r="AM1076" s="14">
        <f t="shared" si="197"/>
        <v>135</v>
      </c>
      <c r="AN1076" s="16">
        <f t="shared" si="198"/>
        <v>45052</v>
      </c>
      <c r="AO1076" s="17">
        <f>VLOOKUP(B1076,[2]Reference!D:E,2,1)</f>
        <v>202402</v>
      </c>
      <c r="AP1076" s="12" t="str">
        <f t="shared" si="199"/>
        <v>7</v>
      </c>
      <c r="AQ1076" s="18">
        <f t="shared" si="200"/>
        <v>0.91</v>
      </c>
      <c r="AR1076" s="18">
        <f t="shared" si="201"/>
        <v>1.91</v>
      </c>
      <c r="AS1076" s="13" t="str">
        <f>VLOOKUP(D1076,[2]Reference!$Q:$U,3,FALSE)</f>
        <v>Azuma</v>
      </c>
      <c r="AT1076" s="13" t="str">
        <f>VLOOKUP(D1076,[2]Reference!Q:V,6,FALSE)</f>
        <v>Azuma</v>
      </c>
      <c r="AU1076" s="13" t="str">
        <f>VLOOKUP(D1076,[2]Reference!$Q:$U,2,FALSE)</f>
        <v>Hitachi - Class 800</v>
      </c>
      <c r="AV1076" s="19">
        <f t="shared" si="202"/>
        <v>45057</v>
      </c>
      <c r="AW1076" s="12" t="str">
        <f>+VLOOKUP(X1076,[2]Reference!BN:BO,2,FALSE)</f>
        <v>Fleet</v>
      </c>
      <c r="AX1076" s="20" t="str">
        <f t="shared" si="203"/>
        <v>HB</v>
      </c>
      <c r="AY1076" s="20" t="str">
        <f>VLOOKUP(AX1076,[2]Reference!AH:AI,2,FALSE)</f>
        <v>LNER</v>
      </c>
      <c r="AZ1076" s="20" t="str">
        <f>VLOOKUP(D1076,[2]Reference!Q:V,6,FALSE)</f>
        <v>Azuma</v>
      </c>
      <c r="BA1076" s="20" t="str">
        <f>VLOOKUP(D1076,[2]Reference!Q:V,3,FALSE)</f>
        <v>Azuma</v>
      </c>
    </row>
    <row r="1077" spans="1:53" ht="13.5" x14ac:dyDescent="0.25">
      <c r="A1077" s="33" t="s">
        <v>5521</v>
      </c>
      <c r="B1077" s="34">
        <v>45050</v>
      </c>
      <c r="C1077" s="33" t="s">
        <v>54</v>
      </c>
      <c r="D1077" s="33" t="s">
        <v>536</v>
      </c>
      <c r="E1077" s="33" t="s">
        <v>537</v>
      </c>
      <c r="F1077" s="33" t="s">
        <v>536</v>
      </c>
      <c r="G1077" s="33" t="s">
        <v>154</v>
      </c>
      <c r="H1077" s="33" t="s">
        <v>73</v>
      </c>
      <c r="I1077" s="33" t="s">
        <v>1242</v>
      </c>
      <c r="J1077" s="33" t="s">
        <v>1243</v>
      </c>
      <c r="K1077" s="33" t="s">
        <v>982</v>
      </c>
      <c r="L1077" s="33" t="s">
        <v>5522</v>
      </c>
      <c r="M1077" s="33" t="s">
        <v>664</v>
      </c>
      <c r="N1077" s="35">
        <v>5</v>
      </c>
      <c r="O1077" s="35">
        <v>5</v>
      </c>
      <c r="P1077" s="35">
        <v>0</v>
      </c>
      <c r="Q1077" s="35">
        <v>0</v>
      </c>
      <c r="R1077" s="35">
        <v>0</v>
      </c>
      <c r="S1077" s="35">
        <v>0</v>
      </c>
      <c r="T1077" s="35">
        <v>0</v>
      </c>
      <c r="U1077" s="35">
        <v>1</v>
      </c>
      <c r="V1077" s="35">
        <v>5</v>
      </c>
      <c r="W1077" s="33" t="s">
        <v>5523</v>
      </c>
      <c r="X1077" s="33" t="s">
        <v>80</v>
      </c>
      <c r="Y1077" s="33" t="s">
        <v>66</v>
      </c>
      <c r="Z1077" s="33" t="s">
        <v>4242</v>
      </c>
      <c r="AA1077" s="33" t="s">
        <v>4243</v>
      </c>
      <c r="AB1077" s="36">
        <v>0</v>
      </c>
      <c r="AC1077" s="36">
        <v>0</v>
      </c>
      <c r="AD1077" s="37">
        <v>0</v>
      </c>
      <c r="AE1077" s="37">
        <v>0.31</v>
      </c>
      <c r="AF1077" s="12" t="str">
        <f t="shared" si="192"/>
        <v>477753</v>
      </c>
      <c r="AG1077" s="13" t="str">
        <f>VLOOKUP(D1077,[2]Reference!$Q:$U,4,FALSE)</f>
        <v>Fleet</v>
      </c>
      <c r="AH1077" s="13" t="str">
        <f>VLOOKUP(D1077,[2]Reference!$Q:$U,5,FALSE)</f>
        <v>LNER</v>
      </c>
      <c r="AI1077" s="14">
        <f t="shared" si="193"/>
        <v>0</v>
      </c>
      <c r="AJ1077" s="14">
        <f t="shared" si="194"/>
        <v>0</v>
      </c>
      <c r="AK1077" s="14">
        <f t="shared" si="195"/>
        <v>0</v>
      </c>
      <c r="AL1077" s="15">
        <f t="shared" si="196"/>
        <v>0</v>
      </c>
      <c r="AM1077" s="14">
        <f t="shared" si="197"/>
        <v>5</v>
      </c>
      <c r="AN1077" s="16">
        <f t="shared" si="198"/>
        <v>45052</v>
      </c>
      <c r="AO1077" s="17">
        <f>VLOOKUP(B1077,[2]Reference!D:E,2,1)</f>
        <v>202402</v>
      </c>
      <c r="AP1077" s="12" t="str">
        <f t="shared" si="199"/>
        <v>7</v>
      </c>
      <c r="AQ1077" s="18">
        <f t="shared" si="200"/>
        <v>0</v>
      </c>
      <c r="AR1077" s="18">
        <f t="shared" si="201"/>
        <v>0.31</v>
      </c>
      <c r="AS1077" s="13" t="str">
        <f>VLOOKUP(D1077,[2]Reference!$Q:$U,3,FALSE)</f>
        <v>IC225</v>
      </c>
      <c r="AT1077" s="13" t="str">
        <f>VLOOKUP(D1077,[2]Reference!Q:V,6,FALSE)</f>
        <v>IC225</v>
      </c>
      <c r="AU1077" s="13" t="str">
        <f>VLOOKUP(D1077,[2]Reference!$Q:$U,2,FALSE)</f>
        <v>MK4 DVT</v>
      </c>
      <c r="AV1077" s="19">
        <f t="shared" si="202"/>
        <v>45057</v>
      </c>
      <c r="AW1077" s="12" t="str">
        <f>+VLOOKUP(X1077,[2]Reference!BN:BO,2,FALSE)</f>
        <v>Fleet</v>
      </c>
      <c r="AX1077" s="20" t="str">
        <f t="shared" si="203"/>
        <v>HB</v>
      </c>
      <c r="AY1077" s="20" t="str">
        <f>VLOOKUP(AX1077,[2]Reference!AH:AI,2,FALSE)</f>
        <v>LNER</v>
      </c>
      <c r="AZ1077" s="20" t="str">
        <f>VLOOKUP(D1077,[2]Reference!Q:V,6,FALSE)</f>
        <v>IC225</v>
      </c>
      <c r="BA1077" s="20" t="str">
        <f>VLOOKUP(D1077,[2]Reference!Q:V,3,FALSE)</f>
        <v>IC225</v>
      </c>
    </row>
    <row r="1078" spans="1:53" ht="13.5" x14ac:dyDescent="0.25">
      <c r="A1078" s="33" t="s">
        <v>5524</v>
      </c>
      <c r="B1078" s="34">
        <v>45050</v>
      </c>
      <c r="C1078" s="33" t="s">
        <v>54</v>
      </c>
      <c r="D1078" s="33" t="s">
        <v>92</v>
      </c>
      <c r="E1078" s="33" t="s">
        <v>93</v>
      </c>
      <c r="F1078" s="33" t="s">
        <v>92</v>
      </c>
      <c r="G1078" s="33" t="s">
        <v>94</v>
      </c>
      <c r="H1078" s="33" t="s">
        <v>327</v>
      </c>
      <c r="I1078" s="33" t="s">
        <v>5525</v>
      </c>
      <c r="J1078" s="33" t="s">
        <v>5526</v>
      </c>
      <c r="K1078" s="33" t="s">
        <v>98</v>
      </c>
      <c r="L1078" s="33" t="s">
        <v>5527</v>
      </c>
      <c r="M1078" s="33" t="s">
        <v>381</v>
      </c>
      <c r="N1078" s="35">
        <v>36</v>
      </c>
      <c r="O1078" s="35">
        <v>33</v>
      </c>
      <c r="P1078" s="35">
        <v>3</v>
      </c>
      <c r="Q1078" s="35">
        <v>0</v>
      </c>
      <c r="R1078" s="35">
        <v>0</v>
      </c>
      <c r="S1078" s="35">
        <v>0</v>
      </c>
      <c r="T1078" s="35">
        <v>0</v>
      </c>
      <c r="U1078" s="35">
        <v>1</v>
      </c>
      <c r="V1078" s="35">
        <v>36</v>
      </c>
      <c r="W1078" s="33" t="s">
        <v>5528</v>
      </c>
      <c r="X1078" s="33" t="s">
        <v>80</v>
      </c>
      <c r="Y1078" s="33" t="s">
        <v>66</v>
      </c>
      <c r="Z1078" s="33" t="s">
        <v>4242</v>
      </c>
      <c r="AA1078" s="33" t="s">
        <v>4243</v>
      </c>
      <c r="AB1078" s="36">
        <v>0</v>
      </c>
      <c r="AC1078" s="36">
        <v>0</v>
      </c>
      <c r="AD1078" s="37">
        <v>1</v>
      </c>
      <c r="AE1078" s="37">
        <v>1</v>
      </c>
      <c r="AF1078" s="12" t="str">
        <f t="shared" si="192"/>
        <v>478046</v>
      </c>
      <c r="AG1078" s="13" t="str">
        <f>VLOOKUP(D1078,[2]Reference!$Q:$U,4,FALSE)</f>
        <v>Fleet</v>
      </c>
      <c r="AH1078" s="13" t="str">
        <f>VLOOKUP(D1078,[2]Reference!$Q:$U,5,FALSE)</f>
        <v>LNER</v>
      </c>
      <c r="AI1078" s="14">
        <f t="shared" si="193"/>
        <v>0</v>
      </c>
      <c r="AJ1078" s="14">
        <f t="shared" si="194"/>
        <v>0</v>
      </c>
      <c r="AK1078" s="14">
        <f t="shared" si="195"/>
        <v>0</v>
      </c>
      <c r="AL1078" s="15">
        <f t="shared" si="196"/>
        <v>1</v>
      </c>
      <c r="AM1078" s="14">
        <f t="shared" si="197"/>
        <v>36</v>
      </c>
      <c r="AN1078" s="16">
        <f t="shared" si="198"/>
        <v>45052</v>
      </c>
      <c r="AO1078" s="17">
        <f>VLOOKUP(B1078,[2]Reference!D:E,2,1)</f>
        <v>202402</v>
      </c>
      <c r="AP1078" s="12" t="str">
        <f t="shared" si="199"/>
        <v>7</v>
      </c>
      <c r="AQ1078" s="18">
        <f t="shared" si="200"/>
        <v>1</v>
      </c>
      <c r="AR1078" s="18">
        <f t="shared" si="201"/>
        <v>1</v>
      </c>
      <c r="AS1078" s="13" t="str">
        <f>VLOOKUP(D1078,[2]Reference!$Q:$U,3,FALSE)</f>
        <v>Azuma</v>
      </c>
      <c r="AT1078" s="13" t="str">
        <f>VLOOKUP(D1078,[2]Reference!Q:V,6,FALSE)</f>
        <v>Azuma</v>
      </c>
      <c r="AU1078" s="13" t="str">
        <f>VLOOKUP(D1078,[2]Reference!$Q:$U,2,FALSE)</f>
        <v>Hitachi - Class 801</v>
      </c>
      <c r="AV1078" s="19">
        <f t="shared" si="202"/>
        <v>45057</v>
      </c>
      <c r="AW1078" s="12" t="str">
        <f>+VLOOKUP(X1078,[2]Reference!BN:BO,2,FALSE)</f>
        <v>Fleet</v>
      </c>
      <c r="AX1078" s="20" t="str">
        <f t="shared" si="203"/>
        <v>HB</v>
      </c>
      <c r="AY1078" s="20" t="str">
        <f>VLOOKUP(AX1078,[2]Reference!AH:AI,2,FALSE)</f>
        <v>LNER</v>
      </c>
      <c r="AZ1078" s="20" t="str">
        <f>VLOOKUP(D1078,[2]Reference!Q:V,6,FALSE)</f>
        <v>Azuma</v>
      </c>
      <c r="BA1078" s="20" t="str">
        <f>VLOOKUP(D1078,[2]Reference!Q:V,3,FALSE)</f>
        <v>Azuma</v>
      </c>
    </row>
    <row r="1079" spans="1:53" ht="13.5" x14ac:dyDescent="0.25">
      <c r="A1079" s="33" t="s">
        <v>5529</v>
      </c>
      <c r="B1079" s="34">
        <v>45051</v>
      </c>
      <c r="C1079" s="33" t="s">
        <v>54</v>
      </c>
      <c r="D1079" s="33" t="s">
        <v>92</v>
      </c>
      <c r="E1079" s="33" t="s">
        <v>93</v>
      </c>
      <c r="F1079" s="33" t="s">
        <v>92</v>
      </c>
      <c r="G1079" s="33" t="s">
        <v>121</v>
      </c>
      <c r="H1079" s="33" t="s">
        <v>73</v>
      </c>
      <c r="I1079" s="33" t="s">
        <v>122</v>
      </c>
      <c r="J1079" s="33" t="s">
        <v>123</v>
      </c>
      <c r="K1079" s="33" t="s">
        <v>330</v>
      </c>
      <c r="L1079" s="33" t="s">
        <v>5530</v>
      </c>
      <c r="M1079" s="33" t="s">
        <v>1099</v>
      </c>
      <c r="N1079" s="35">
        <v>4</v>
      </c>
      <c r="O1079" s="35">
        <v>4</v>
      </c>
      <c r="P1079" s="35">
        <v>0</v>
      </c>
      <c r="Q1079" s="35">
        <v>0</v>
      </c>
      <c r="R1079" s="35">
        <v>0</v>
      </c>
      <c r="S1079" s="35">
        <v>0</v>
      </c>
      <c r="T1079" s="35">
        <v>0</v>
      </c>
      <c r="U1079" s="35">
        <v>1</v>
      </c>
      <c r="V1079" s="35">
        <v>4</v>
      </c>
      <c r="W1079" s="33" t="s">
        <v>5531</v>
      </c>
      <c r="X1079" s="33" t="s">
        <v>80</v>
      </c>
      <c r="Y1079" s="33" t="s">
        <v>66</v>
      </c>
      <c r="Z1079" s="33" t="s">
        <v>4242</v>
      </c>
      <c r="AA1079" s="33" t="s">
        <v>4243</v>
      </c>
      <c r="AB1079" s="36">
        <v>0</v>
      </c>
      <c r="AC1079" s="36">
        <v>0</v>
      </c>
      <c r="AD1079" s="37">
        <v>0</v>
      </c>
      <c r="AE1079" s="37">
        <v>0</v>
      </c>
      <c r="AF1079" s="12" t="str">
        <f t="shared" si="192"/>
        <v>479262</v>
      </c>
      <c r="AG1079" s="13" t="str">
        <f>VLOOKUP(D1079,[2]Reference!$Q:$U,4,FALSE)</f>
        <v>Fleet</v>
      </c>
      <c r="AH1079" s="13" t="str">
        <f>VLOOKUP(D1079,[2]Reference!$Q:$U,5,FALSE)</f>
        <v>LNER</v>
      </c>
      <c r="AI1079" s="14">
        <f t="shared" si="193"/>
        <v>0</v>
      </c>
      <c r="AJ1079" s="14">
        <f t="shared" si="194"/>
        <v>0</v>
      </c>
      <c r="AK1079" s="14">
        <f t="shared" si="195"/>
        <v>0</v>
      </c>
      <c r="AL1079" s="15">
        <f t="shared" si="196"/>
        <v>0</v>
      </c>
      <c r="AM1079" s="14">
        <f t="shared" si="197"/>
        <v>4</v>
      </c>
      <c r="AN1079" s="16">
        <f t="shared" si="198"/>
        <v>45052</v>
      </c>
      <c r="AO1079" s="17">
        <f>VLOOKUP(B1079,[2]Reference!D:E,2,1)</f>
        <v>202402</v>
      </c>
      <c r="AP1079" s="12" t="str">
        <f t="shared" si="199"/>
        <v>7</v>
      </c>
      <c r="AQ1079" s="18">
        <f t="shared" si="200"/>
        <v>0</v>
      </c>
      <c r="AR1079" s="18">
        <f t="shared" si="201"/>
        <v>0</v>
      </c>
      <c r="AS1079" s="13" t="str">
        <f>VLOOKUP(D1079,[2]Reference!$Q:$U,3,FALSE)</f>
        <v>Azuma</v>
      </c>
      <c r="AT1079" s="13" t="str">
        <f>VLOOKUP(D1079,[2]Reference!Q:V,6,FALSE)</f>
        <v>Azuma</v>
      </c>
      <c r="AU1079" s="13" t="str">
        <f>VLOOKUP(D1079,[2]Reference!$Q:$U,2,FALSE)</f>
        <v>Hitachi - Class 801</v>
      </c>
      <c r="AV1079" s="19">
        <f t="shared" si="202"/>
        <v>45058</v>
      </c>
      <c r="AW1079" s="12" t="str">
        <f>+VLOOKUP(X1079,[2]Reference!BN:BO,2,FALSE)</f>
        <v>Fleet</v>
      </c>
      <c r="AX1079" s="20" t="str">
        <f t="shared" si="203"/>
        <v>HB</v>
      </c>
      <c r="AY1079" s="20" t="str">
        <f>VLOOKUP(AX1079,[2]Reference!AH:AI,2,FALSE)</f>
        <v>LNER</v>
      </c>
      <c r="AZ1079" s="20" t="str">
        <f>VLOOKUP(D1079,[2]Reference!Q:V,6,FALSE)</f>
        <v>Azuma</v>
      </c>
      <c r="BA1079" s="20" t="str">
        <f>VLOOKUP(D1079,[2]Reference!Q:V,3,FALSE)</f>
        <v>Azuma</v>
      </c>
    </row>
    <row r="1080" spans="1:53" ht="13.5" x14ac:dyDescent="0.25">
      <c r="A1080" s="33" t="s">
        <v>5532</v>
      </c>
      <c r="B1080" s="34">
        <v>45051</v>
      </c>
      <c r="C1080" s="33" t="s">
        <v>54</v>
      </c>
      <c r="D1080" s="33" t="s">
        <v>55</v>
      </c>
      <c r="E1080" s="33" t="s">
        <v>56</v>
      </c>
      <c r="F1080" s="33" t="s">
        <v>55</v>
      </c>
      <c r="G1080" s="33" t="s">
        <v>146</v>
      </c>
      <c r="H1080" s="33" t="s">
        <v>95</v>
      </c>
      <c r="I1080" s="33" t="s">
        <v>147</v>
      </c>
      <c r="J1080" s="33" t="s">
        <v>148</v>
      </c>
      <c r="K1080" s="33" t="s">
        <v>149</v>
      </c>
      <c r="L1080" s="33" t="s">
        <v>5533</v>
      </c>
      <c r="M1080" s="33" t="s">
        <v>610</v>
      </c>
      <c r="N1080" s="35">
        <v>76</v>
      </c>
      <c r="O1080" s="35">
        <v>43</v>
      </c>
      <c r="P1080" s="35">
        <v>33</v>
      </c>
      <c r="Q1080" s="35">
        <v>0</v>
      </c>
      <c r="R1080" s="35">
        <v>0</v>
      </c>
      <c r="S1080" s="35">
        <v>0</v>
      </c>
      <c r="T1080" s="35">
        <v>0</v>
      </c>
      <c r="U1080" s="35">
        <v>3</v>
      </c>
      <c r="V1080" s="35">
        <v>76</v>
      </c>
      <c r="W1080" s="33" t="s">
        <v>5534</v>
      </c>
      <c r="X1080" s="33" t="s">
        <v>80</v>
      </c>
      <c r="Y1080" s="33" t="s">
        <v>66</v>
      </c>
      <c r="Z1080" s="33" t="s">
        <v>4242</v>
      </c>
      <c r="AA1080" s="33" t="s">
        <v>4243</v>
      </c>
      <c r="AB1080" s="36">
        <v>0</v>
      </c>
      <c r="AC1080" s="36">
        <v>0</v>
      </c>
      <c r="AD1080" s="37">
        <v>0.96</v>
      </c>
      <c r="AE1080" s="37">
        <v>1.76</v>
      </c>
      <c r="AF1080" s="12" t="str">
        <f t="shared" si="192"/>
        <v>480247</v>
      </c>
      <c r="AG1080" s="13" t="str">
        <f>VLOOKUP(D1080,[2]Reference!$Q:$U,4,FALSE)</f>
        <v>Fleet</v>
      </c>
      <c r="AH1080" s="13" t="str">
        <f>VLOOKUP(D1080,[2]Reference!$Q:$U,5,FALSE)</f>
        <v>LNER</v>
      </c>
      <c r="AI1080" s="14">
        <f t="shared" si="193"/>
        <v>0</v>
      </c>
      <c r="AJ1080" s="14">
        <f t="shared" si="194"/>
        <v>0</v>
      </c>
      <c r="AK1080" s="14">
        <f t="shared" si="195"/>
        <v>0</v>
      </c>
      <c r="AL1080" s="15">
        <f t="shared" si="196"/>
        <v>0.96</v>
      </c>
      <c r="AM1080" s="14">
        <f t="shared" si="197"/>
        <v>76</v>
      </c>
      <c r="AN1080" s="16">
        <f t="shared" si="198"/>
        <v>45052</v>
      </c>
      <c r="AO1080" s="17">
        <f>VLOOKUP(B1080,[2]Reference!D:E,2,1)</f>
        <v>202402</v>
      </c>
      <c r="AP1080" s="12" t="str">
        <f t="shared" si="199"/>
        <v>7</v>
      </c>
      <c r="AQ1080" s="18">
        <f t="shared" si="200"/>
        <v>0.96</v>
      </c>
      <c r="AR1080" s="18">
        <f t="shared" si="201"/>
        <v>1.76</v>
      </c>
      <c r="AS1080" s="13" t="str">
        <f>VLOOKUP(D1080,[2]Reference!$Q:$U,3,FALSE)</f>
        <v>Azuma</v>
      </c>
      <c r="AT1080" s="13" t="str">
        <f>VLOOKUP(D1080,[2]Reference!Q:V,6,FALSE)</f>
        <v>Azuma</v>
      </c>
      <c r="AU1080" s="13" t="str">
        <f>VLOOKUP(D1080,[2]Reference!$Q:$U,2,FALSE)</f>
        <v>Hitachi - Class 800</v>
      </c>
      <c r="AV1080" s="19">
        <f t="shared" si="202"/>
        <v>45058</v>
      </c>
      <c r="AW1080" s="12" t="str">
        <f>+VLOOKUP(X1080,[2]Reference!BN:BO,2,FALSE)</f>
        <v>Fleet</v>
      </c>
      <c r="AX1080" s="20" t="str">
        <f t="shared" si="203"/>
        <v>HB</v>
      </c>
      <c r="AY1080" s="20" t="str">
        <f>VLOOKUP(AX1080,[2]Reference!AH:AI,2,FALSE)</f>
        <v>LNER</v>
      </c>
      <c r="AZ1080" s="20" t="str">
        <f>VLOOKUP(D1080,[2]Reference!Q:V,6,FALSE)</f>
        <v>Azuma</v>
      </c>
      <c r="BA1080" s="20" t="str">
        <f>VLOOKUP(D1080,[2]Reference!Q:V,3,FALSE)</f>
        <v>Azuma</v>
      </c>
    </row>
    <row r="1081" spans="1:53" ht="13.5" x14ac:dyDescent="0.25">
      <c r="A1081" s="33" t="s">
        <v>5535</v>
      </c>
      <c r="B1081" s="34">
        <v>45052</v>
      </c>
      <c r="C1081" s="33" t="s">
        <v>54</v>
      </c>
      <c r="D1081" s="33" t="s">
        <v>55</v>
      </c>
      <c r="E1081" s="33" t="s">
        <v>56</v>
      </c>
      <c r="F1081" s="33" t="s">
        <v>55</v>
      </c>
      <c r="G1081" s="33" t="s">
        <v>231</v>
      </c>
      <c r="H1081" s="33" t="s">
        <v>84</v>
      </c>
      <c r="I1081" s="33" t="s">
        <v>251</v>
      </c>
      <c r="J1081" s="33" t="s">
        <v>252</v>
      </c>
      <c r="K1081" s="33" t="s">
        <v>246</v>
      </c>
      <c r="L1081" s="33" t="s">
        <v>5536</v>
      </c>
      <c r="M1081" s="33" t="s">
        <v>296</v>
      </c>
      <c r="N1081" s="35">
        <v>6</v>
      </c>
      <c r="O1081" s="35">
        <v>6</v>
      </c>
      <c r="P1081" s="35">
        <v>0</v>
      </c>
      <c r="Q1081" s="35">
        <v>0</v>
      </c>
      <c r="R1081" s="35">
        <v>0</v>
      </c>
      <c r="S1081" s="35">
        <v>0</v>
      </c>
      <c r="T1081" s="35">
        <v>0</v>
      </c>
      <c r="U1081" s="35">
        <v>1</v>
      </c>
      <c r="V1081" s="35">
        <v>6</v>
      </c>
      <c r="W1081" s="33" t="s">
        <v>5537</v>
      </c>
      <c r="X1081" s="33" t="s">
        <v>80</v>
      </c>
      <c r="Y1081" s="33" t="s">
        <v>66</v>
      </c>
      <c r="Z1081" s="33" t="s">
        <v>4242</v>
      </c>
      <c r="AA1081" s="33" t="s">
        <v>4243</v>
      </c>
      <c r="AB1081" s="36">
        <v>0</v>
      </c>
      <c r="AC1081" s="36">
        <v>0</v>
      </c>
      <c r="AD1081" s="37">
        <v>0</v>
      </c>
      <c r="AE1081" s="37">
        <v>0</v>
      </c>
      <c r="AF1081" s="12" t="str">
        <f t="shared" si="192"/>
        <v>481816</v>
      </c>
      <c r="AG1081" s="13" t="str">
        <f>VLOOKUP(D1081,[2]Reference!$Q:$U,4,FALSE)</f>
        <v>Fleet</v>
      </c>
      <c r="AH1081" s="13" t="str">
        <f>VLOOKUP(D1081,[2]Reference!$Q:$U,5,FALSE)</f>
        <v>LNER</v>
      </c>
      <c r="AI1081" s="14">
        <f t="shared" si="193"/>
        <v>0</v>
      </c>
      <c r="AJ1081" s="14">
        <f t="shared" si="194"/>
        <v>0</v>
      </c>
      <c r="AK1081" s="14">
        <f t="shared" si="195"/>
        <v>0</v>
      </c>
      <c r="AL1081" s="15">
        <f t="shared" si="196"/>
        <v>0</v>
      </c>
      <c r="AM1081" s="14">
        <f t="shared" si="197"/>
        <v>6</v>
      </c>
      <c r="AN1081" s="16">
        <f t="shared" si="198"/>
        <v>45052</v>
      </c>
      <c r="AO1081" s="17">
        <f>VLOOKUP(B1081,[2]Reference!D:E,2,1)</f>
        <v>202402</v>
      </c>
      <c r="AP1081" s="12" t="str">
        <f t="shared" si="199"/>
        <v>7</v>
      </c>
      <c r="AQ1081" s="18">
        <f t="shared" si="200"/>
        <v>0</v>
      </c>
      <c r="AR1081" s="18">
        <f t="shared" si="201"/>
        <v>0</v>
      </c>
      <c r="AS1081" s="13" t="str">
        <f>VLOOKUP(D1081,[2]Reference!$Q:$U,3,FALSE)</f>
        <v>Azuma</v>
      </c>
      <c r="AT1081" s="13" t="str">
        <f>VLOOKUP(D1081,[2]Reference!Q:V,6,FALSE)</f>
        <v>Azuma</v>
      </c>
      <c r="AU1081" s="13" t="str">
        <f>VLOOKUP(D1081,[2]Reference!$Q:$U,2,FALSE)</f>
        <v>Hitachi - Class 800</v>
      </c>
      <c r="AV1081" s="19">
        <f t="shared" si="202"/>
        <v>45059</v>
      </c>
      <c r="AW1081" s="12" t="str">
        <f>+VLOOKUP(X1081,[2]Reference!BN:BO,2,FALSE)</f>
        <v>Fleet</v>
      </c>
      <c r="AX1081" s="20" t="str">
        <f t="shared" si="203"/>
        <v>HB</v>
      </c>
      <c r="AY1081" s="20" t="str">
        <f>VLOOKUP(AX1081,[2]Reference!AH:AI,2,FALSE)</f>
        <v>LNER</v>
      </c>
      <c r="AZ1081" s="20" t="str">
        <f>VLOOKUP(D1081,[2]Reference!Q:V,6,FALSE)</f>
        <v>Azuma</v>
      </c>
      <c r="BA1081" s="20" t="str">
        <f>VLOOKUP(D1081,[2]Reference!Q:V,3,FALSE)</f>
        <v>Azuma</v>
      </c>
    </row>
    <row r="1082" spans="1:53" ht="13.5" x14ac:dyDescent="0.25">
      <c r="A1082" s="33" t="s">
        <v>5538</v>
      </c>
      <c r="B1082" s="34">
        <v>45052</v>
      </c>
      <c r="C1082" s="33" t="s">
        <v>54</v>
      </c>
      <c r="D1082" s="33" t="s">
        <v>70</v>
      </c>
      <c r="E1082" s="33" t="s">
        <v>71</v>
      </c>
      <c r="F1082" s="33" t="s">
        <v>70</v>
      </c>
      <c r="G1082" s="33" t="s">
        <v>72</v>
      </c>
      <c r="H1082" s="33" t="s">
        <v>237</v>
      </c>
      <c r="I1082" s="33" t="s">
        <v>4317</v>
      </c>
      <c r="J1082" s="33" t="s">
        <v>86</v>
      </c>
      <c r="K1082" s="33" t="s">
        <v>163</v>
      </c>
      <c r="L1082" s="33" t="s">
        <v>5539</v>
      </c>
      <c r="M1082" s="33" t="s">
        <v>78</v>
      </c>
      <c r="N1082" s="35">
        <v>157</v>
      </c>
      <c r="O1082" s="35">
        <v>23</v>
      </c>
      <c r="P1082" s="35">
        <v>134</v>
      </c>
      <c r="Q1082" s="35">
        <v>1</v>
      </c>
      <c r="R1082" s="35">
        <v>1</v>
      </c>
      <c r="S1082" s="35">
        <v>0</v>
      </c>
      <c r="T1082" s="35">
        <v>1</v>
      </c>
      <c r="U1082" s="35">
        <v>12</v>
      </c>
      <c r="V1082" s="35">
        <v>307</v>
      </c>
      <c r="W1082" s="33" t="s">
        <v>5540</v>
      </c>
      <c r="X1082" s="33" t="s">
        <v>80</v>
      </c>
      <c r="Y1082" s="33" t="s">
        <v>66</v>
      </c>
      <c r="Z1082" s="33" t="s">
        <v>4242</v>
      </c>
      <c r="AA1082" s="33" t="s">
        <v>4243</v>
      </c>
      <c r="AB1082" s="36">
        <v>2</v>
      </c>
      <c r="AC1082" s="36">
        <v>1</v>
      </c>
      <c r="AD1082" s="37">
        <v>4</v>
      </c>
      <c r="AE1082" s="37">
        <v>5.82</v>
      </c>
      <c r="AF1082" s="12" t="str">
        <f t="shared" si="192"/>
        <v>482158</v>
      </c>
      <c r="AG1082" s="13" t="str">
        <f>VLOOKUP(D1082,[2]Reference!$Q:$U,4,FALSE)</f>
        <v>Fleet</v>
      </c>
      <c r="AH1082" s="13" t="str">
        <f>VLOOKUP(D1082,[2]Reference!$Q:$U,5,FALSE)</f>
        <v>LNER</v>
      </c>
      <c r="AI1082" s="14">
        <f t="shared" si="193"/>
        <v>2</v>
      </c>
      <c r="AJ1082" s="14">
        <f t="shared" si="194"/>
        <v>0.5</v>
      </c>
      <c r="AK1082" s="14">
        <f t="shared" si="195"/>
        <v>2.5</v>
      </c>
      <c r="AL1082" s="15">
        <f t="shared" si="196"/>
        <v>1.5</v>
      </c>
      <c r="AM1082" s="14">
        <f t="shared" si="197"/>
        <v>157</v>
      </c>
      <c r="AN1082" s="16">
        <f t="shared" si="198"/>
        <v>45052</v>
      </c>
      <c r="AO1082" s="17">
        <f>VLOOKUP(B1082,[2]Reference!D:E,2,1)</f>
        <v>202402</v>
      </c>
      <c r="AP1082" s="12" t="str">
        <f t="shared" si="199"/>
        <v>7</v>
      </c>
      <c r="AQ1082" s="18">
        <f t="shared" si="200"/>
        <v>4</v>
      </c>
      <c r="AR1082" s="18">
        <f t="shared" si="201"/>
        <v>5.82</v>
      </c>
      <c r="AS1082" s="13" t="str">
        <f>VLOOKUP(D1082,[2]Reference!$Q:$U,3,FALSE)</f>
        <v>IC225</v>
      </c>
      <c r="AT1082" s="13" t="str">
        <f>VLOOKUP(D1082,[2]Reference!Q:V,6,FALSE)</f>
        <v>IC225</v>
      </c>
      <c r="AU1082" s="13" t="str">
        <f>VLOOKUP(D1082,[2]Reference!$Q:$U,2,FALSE)</f>
        <v>Cl 91 Loco</v>
      </c>
      <c r="AV1082" s="19">
        <f t="shared" si="202"/>
        <v>45059</v>
      </c>
      <c r="AW1082" s="12" t="str">
        <f>+VLOOKUP(X1082,[2]Reference!BN:BO,2,FALSE)</f>
        <v>Fleet</v>
      </c>
      <c r="AX1082" s="20" t="str">
        <f t="shared" si="203"/>
        <v>HB</v>
      </c>
      <c r="AY1082" s="20" t="str">
        <f>VLOOKUP(AX1082,[2]Reference!AH:AI,2,FALSE)</f>
        <v>LNER</v>
      </c>
      <c r="AZ1082" s="20" t="str">
        <f>VLOOKUP(D1082,[2]Reference!Q:V,6,FALSE)</f>
        <v>IC225</v>
      </c>
      <c r="BA1082" s="20" t="str">
        <f>VLOOKUP(D1082,[2]Reference!Q:V,3,FALSE)</f>
        <v>IC225</v>
      </c>
    </row>
    <row r="1083" spans="1:53" ht="13.5" x14ac:dyDescent="0.25">
      <c r="A1083" s="33" t="s">
        <v>5541</v>
      </c>
      <c r="B1083" s="34">
        <v>45053</v>
      </c>
      <c r="C1083" s="33" t="s">
        <v>54</v>
      </c>
      <c r="D1083" s="33" t="s">
        <v>92</v>
      </c>
      <c r="E1083" s="33" t="s">
        <v>93</v>
      </c>
      <c r="F1083" s="33" t="s">
        <v>92</v>
      </c>
      <c r="G1083" s="33" t="s">
        <v>94</v>
      </c>
      <c r="H1083" s="33" t="s">
        <v>95</v>
      </c>
      <c r="I1083" s="33" t="s">
        <v>96</v>
      </c>
      <c r="J1083" s="33" t="s">
        <v>97</v>
      </c>
      <c r="K1083" s="33" t="s">
        <v>167</v>
      </c>
      <c r="L1083" s="33" t="s">
        <v>5542</v>
      </c>
      <c r="M1083" s="33" t="s">
        <v>5543</v>
      </c>
      <c r="N1083" s="35">
        <v>3</v>
      </c>
      <c r="O1083" s="35">
        <v>3</v>
      </c>
      <c r="P1083" s="35">
        <v>0</v>
      </c>
      <c r="Q1083" s="35">
        <v>0</v>
      </c>
      <c r="R1083" s="35">
        <v>0</v>
      </c>
      <c r="S1083" s="35">
        <v>0</v>
      </c>
      <c r="T1083" s="35">
        <v>0</v>
      </c>
      <c r="U1083" s="35">
        <v>1</v>
      </c>
      <c r="V1083" s="35">
        <v>3</v>
      </c>
      <c r="W1083" s="33" t="s">
        <v>5544</v>
      </c>
      <c r="X1083" s="33" t="s">
        <v>80</v>
      </c>
      <c r="Y1083" s="33" t="s">
        <v>66</v>
      </c>
      <c r="Z1083" s="33" t="s">
        <v>4244</v>
      </c>
      <c r="AA1083" s="33" t="s">
        <v>4243</v>
      </c>
      <c r="AB1083" s="36">
        <v>0</v>
      </c>
      <c r="AC1083" s="36">
        <v>0</v>
      </c>
      <c r="AD1083" s="37">
        <v>0</v>
      </c>
      <c r="AE1083" s="37">
        <v>0</v>
      </c>
      <c r="AF1083" s="12" t="str">
        <f t="shared" si="192"/>
        <v>483915</v>
      </c>
      <c r="AG1083" s="13" t="str">
        <f>VLOOKUP(D1083,[2]Reference!$Q:$U,4,FALSE)</f>
        <v>Fleet</v>
      </c>
      <c r="AH1083" s="13" t="str">
        <f>VLOOKUP(D1083,[2]Reference!$Q:$U,5,FALSE)</f>
        <v>LNER</v>
      </c>
      <c r="AI1083" s="14">
        <f t="shared" si="193"/>
        <v>0</v>
      </c>
      <c r="AJ1083" s="14">
        <f t="shared" si="194"/>
        <v>0</v>
      </c>
      <c r="AK1083" s="14">
        <f t="shared" si="195"/>
        <v>0</v>
      </c>
      <c r="AL1083" s="15">
        <f t="shared" si="196"/>
        <v>0</v>
      </c>
      <c r="AM1083" s="14">
        <f t="shared" si="197"/>
        <v>3</v>
      </c>
      <c r="AN1083" s="16">
        <f t="shared" si="198"/>
        <v>45059</v>
      </c>
      <c r="AO1083" s="17">
        <f>VLOOKUP(B1083,[2]Reference!D:E,2,1)</f>
        <v>202402</v>
      </c>
      <c r="AP1083" s="12" t="str">
        <f t="shared" si="199"/>
        <v>7</v>
      </c>
      <c r="AQ1083" s="18">
        <f t="shared" si="200"/>
        <v>0</v>
      </c>
      <c r="AR1083" s="18">
        <f t="shared" si="201"/>
        <v>0</v>
      </c>
      <c r="AS1083" s="13" t="str">
        <f>VLOOKUP(D1083,[2]Reference!$Q:$U,3,FALSE)</f>
        <v>Azuma</v>
      </c>
      <c r="AT1083" s="13" t="str">
        <f>VLOOKUP(D1083,[2]Reference!Q:V,6,FALSE)</f>
        <v>Azuma</v>
      </c>
      <c r="AU1083" s="13" t="str">
        <f>VLOOKUP(D1083,[2]Reference!$Q:$U,2,FALSE)</f>
        <v>Hitachi - Class 801</v>
      </c>
      <c r="AV1083" s="19">
        <f t="shared" si="202"/>
        <v>45060</v>
      </c>
      <c r="AW1083" s="12" t="str">
        <f>+VLOOKUP(X1083,[2]Reference!BN:BO,2,FALSE)</f>
        <v>Fleet</v>
      </c>
      <c r="AX1083" s="20" t="str">
        <f t="shared" si="203"/>
        <v>HB</v>
      </c>
      <c r="AY1083" s="20" t="str">
        <f>VLOOKUP(AX1083,[2]Reference!AH:AI,2,FALSE)</f>
        <v>LNER</v>
      </c>
      <c r="AZ1083" s="20" t="str">
        <f>VLOOKUP(D1083,[2]Reference!Q:V,6,FALSE)</f>
        <v>Azuma</v>
      </c>
      <c r="BA1083" s="20" t="str">
        <f>VLOOKUP(D1083,[2]Reference!Q:V,3,FALSE)</f>
        <v>Azuma</v>
      </c>
    </row>
    <row r="1084" spans="1:53" ht="13.5" x14ac:dyDescent="0.25">
      <c r="A1084" s="33" t="s">
        <v>5546</v>
      </c>
      <c r="B1084" s="34">
        <v>45054</v>
      </c>
      <c r="C1084" s="33" t="s">
        <v>54</v>
      </c>
      <c r="D1084" s="33" t="s">
        <v>161</v>
      </c>
      <c r="E1084" s="33" t="s">
        <v>162</v>
      </c>
      <c r="F1084" s="33" t="s">
        <v>161</v>
      </c>
      <c r="G1084" s="33" t="s">
        <v>129</v>
      </c>
      <c r="H1084" s="33" t="s">
        <v>95</v>
      </c>
      <c r="I1084" s="33" t="s">
        <v>147</v>
      </c>
      <c r="J1084" s="33" t="s">
        <v>148</v>
      </c>
      <c r="K1084" s="33" t="s">
        <v>969</v>
      </c>
      <c r="L1084" s="33" t="s">
        <v>5547</v>
      </c>
      <c r="M1084" s="33" t="s">
        <v>664</v>
      </c>
      <c r="N1084" s="35">
        <v>8</v>
      </c>
      <c r="O1084" s="35">
        <v>5</v>
      </c>
      <c r="P1084" s="35">
        <v>3</v>
      </c>
      <c r="Q1084" s="35">
        <v>0</v>
      </c>
      <c r="R1084" s="35">
        <v>0</v>
      </c>
      <c r="S1084" s="35">
        <v>0</v>
      </c>
      <c r="T1084" s="35">
        <v>0</v>
      </c>
      <c r="U1084" s="35">
        <v>2</v>
      </c>
      <c r="V1084" s="35">
        <v>8</v>
      </c>
      <c r="W1084" s="33" t="s">
        <v>5548</v>
      </c>
      <c r="X1084" s="33" t="s">
        <v>80</v>
      </c>
      <c r="Y1084" s="33" t="s">
        <v>66</v>
      </c>
      <c r="Z1084" s="33" t="s">
        <v>4244</v>
      </c>
      <c r="AA1084" s="33" t="s">
        <v>4243</v>
      </c>
      <c r="AB1084" s="36">
        <v>0</v>
      </c>
      <c r="AC1084" s="36">
        <v>0</v>
      </c>
      <c r="AD1084" s="37">
        <v>0</v>
      </c>
      <c r="AE1084" s="37">
        <v>0</v>
      </c>
      <c r="AF1084" s="12" t="str">
        <f t="shared" si="192"/>
        <v>485489</v>
      </c>
      <c r="AG1084" s="13" t="str">
        <f>VLOOKUP(D1084,[2]Reference!$Q:$U,4,FALSE)</f>
        <v>Fleet</v>
      </c>
      <c r="AH1084" s="13" t="str">
        <f>VLOOKUP(D1084,[2]Reference!$Q:$U,5,FALSE)</f>
        <v>LNER</v>
      </c>
      <c r="AI1084" s="14">
        <f t="shared" si="193"/>
        <v>0</v>
      </c>
      <c r="AJ1084" s="14">
        <f t="shared" si="194"/>
        <v>0</v>
      </c>
      <c r="AK1084" s="14">
        <f t="shared" si="195"/>
        <v>0</v>
      </c>
      <c r="AL1084" s="15">
        <f t="shared" si="196"/>
        <v>0</v>
      </c>
      <c r="AM1084" s="14">
        <f t="shared" si="197"/>
        <v>8</v>
      </c>
      <c r="AN1084" s="16">
        <f t="shared" si="198"/>
        <v>45059</v>
      </c>
      <c r="AO1084" s="17">
        <f>VLOOKUP(B1084,[2]Reference!D:E,2,1)</f>
        <v>202402</v>
      </c>
      <c r="AP1084" s="12" t="str">
        <f t="shared" si="199"/>
        <v>7</v>
      </c>
      <c r="AQ1084" s="18">
        <f t="shared" si="200"/>
        <v>0</v>
      </c>
      <c r="AR1084" s="18">
        <f t="shared" si="201"/>
        <v>0</v>
      </c>
      <c r="AS1084" s="13" t="str">
        <f>VLOOKUP(D1084,[2]Reference!$Q:$U,3,FALSE)</f>
        <v>IC225</v>
      </c>
      <c r="AT1084" s="13" t="str">
        <f>VLOOKUP(D1084,[2]Reference!Q:V,6,FALSE)</f>
        <v>IC225</v>
      </c>
      <c r="AU1084" s="13" t="str">
        <f>VLOOKUP(D1084,[2]Reference!$Q:$U,2,FALSE)</f>
        <v>MK4 Coach</v>
      </c>
      <c r="AV1084" s="19">
        <f t="shared" si="202"/>
        <v>45061</v>
      </c>
      <c r="AW1084" s="12" t="str">
        <f>+VLOOKUP(X1084,[2]Reference!BN:BO,2,FALSE)</f>
        <v>Fleet</v>
      </c>
      <c r="AX1084" s="20" t="str">
        <f t="shared" si="203"/>
        <v>HB</v>
      </c>
      <c r="AY1084" s="20" t="str">
        <f>VLOOKUP(AX1084,[2]Reference!AH:AI,2,FALSE)</f>
        <v>LNER</v>
      </c>
      <c r="AZ1084" s="20" t="str">
        <f>VLOOKUP(D1084,[2]Reference!Q:V,6,FALSE)</f>
        <v>IC225</v>
      </c>
      <c r="BA1084" s="20" t="str">
        <f>VLOOKUP(D1084,[2]Reference!Q:V,3,FALSE)</f>
        <v>IC225</v>
      </c>
    </row>
    <row r="1085" spans="1:53" ht="13.5" x14ac:dyDescent="0.25">
      <c r="A1085" s="33" t="s">
        <v>5549</v>
      </c>
      <c r="B1085" s="34">
        <v>45054</v>
      </c>
      <c r="C1085" s="33" t="s">
        <v>54</v>
      </c>
      <c r="D1085" s="33" t="s">
        <v>55</v>
      </c>
      <c r="E1085" s="33" t="s">
        <v>56</v>
      </c>
      <c r="F1085" s="33" t="s">
        <v>55</v>
      </c>
      <c r="G1085" s="33" t="s">
        <v>83</v>
      </c>
      <c r="H1085" s="33" t="s">
        <v>258</v>
      </c>
      <c r="I1085" s="33" t="s">
        <v>568</v>
      </c>
      <c r="J1085" s="33" t="s">
        <v>569</v>
      </c>
      <c r="K1085" s="33" t="s">
        <v>503</v>
      </c>
      <c r="L1085" s="33" t="s">
        <v>2677</v>
      </c>
      <c r="M1085" s="33" t="s">
        <v>255</v>
      </c>
      <c r="N1085" s="35">
        <v>3</v>
      </c>
      <c r="O1085" s="35">
        <v>3</v>
      </c>
      <c r="P1085" s="35">
        <v>0</v>
      </c>
      <c r="Q1085" s="35">
        <v>0</v>
      </c>
      <c r="R1085" s="35">
        <v>0</v>
      </c>
      <c r="S1085" s="35">
        <v>0</v>
      </c>
      <c r="T1085" s="35">
        <v>0</v>
      </c>
      <c r="U1085" s="35">
        <v>1</v>
      </c>
      <c r="V1085" s="35">
        <v>3</v>
      </c>
      <c r="W1085" s="33" t="s">
        <v>5550</v>
      </c>
      <c r="X1085" s="33" t="s">
        <v>80</v>
      </c>
      <c r="Y1085" s="33" t="s">
        <v>66</v>
      </c>
      <c r="Z1085" s="33" t="s">
        <v>4244</v>
      </c>
      <c r="AA1085" s="33" t="s">
        <v>4243</v>
      </c>
      <c r="AB1085" s="36">
        <v>0</v>
      </c>
      <c r="AC1085" s="36">
        <v>0</v>
      </c>
      <c r="AD1085" s="37">
        <v>0</v>
      </c>
      <c r="AE1085" s="37">
        <v>0</v>
      </c>
      <c r="AF1085" s="12" t="str">
        <f t="shared" si="192"/>
        <v>486154</v>
      </c>
      <c r="AG1085" s="13" t="str">
        <f>VLOOKUP(D1085,[2]Reference!$Q:$U,4,FALSE)</f>
        <v>Fleet</v>
      </c>
      <c r="AH1085" s="13" t="str">
        <f>VLOOKUP(D1085,[2]Reference!$Q:$U,5,FALSE)</f>
        <v>LNER</v>
      </c>
      <c r="AI1085" s="14">
        <f t="shared" si="193"/>
        <v>0</v>
      </c>
      <c r="AJ1085" s="14">
        <f t="shared" si="194"/>
        <v>0</v>
      </c>
      <c r="AK1085" s="14">
        <f t="shared" si="195"/>
        <v>0</v>
      </c>
      <c r="AL1085" s="15">
        <f t="shared" si="196"/>
        <v>0</v>
      </c>
      <c r="AM1085" s="14">
        <f t="shared" si="197"/>
        <v>3</v>
      </c>
      <c r="AN1085" s="16">
        <f t="shared" si="198"/>
        <v>45059</v>
      </c>
      <c r="AO1085" s="17">
        <f>VLOOKUP(B1085,[2]Reference!D:E,2,1)</f>
        <v>202402</v>
      </c>
      <c r="AP1085" s="12" t="str">
        <f t="shared" si="199"/>
        <v>7</v>
      </c>
      <c r="AQ1085" s="18">
        <f t="shared" si="200"/>
        <v>0</v>
      </c>
      <c r="AR1085" s="18">
        <f t="shared" si="201"/>
        <v>0</v>
      </c>
      <c r="AS1085" s="13" t="str">
        <f>VLOOKUP(D1085,[2]Reference!$Q:$U,3,FALSE)</f>
        <v>Azuma</v>
      </c>
      <c r="AT1085" s="13" t="str">
        <f>VLOOKUP(D1085,[2]Reference!Q:V,6,FALSE)</f>
        <v>Azuma</v>
      </c>
      <c r="AU1085" s="13" t="str">
        <f>VLOOKUP(D1085,[2]Reference!$Q:$U,2,FALSE)</f>
        <v>Hitachi - Class 800</v>
      </c>
      <c r="AV1085" s="19">
        <f t="shared" si="202"/>
        <v>45061</v>
      </c>
      <c r="AW1085" s="12" t="str">
        <f>+VLOOKUP(X1085,[2]Reference!BN:BO,2,FALSE)</f>
        <v>Fleet</v>
      </c>
      <c r="AX1085" s="20" t="str">
        <f t="shared" si="203"/>
        <v>HB</v>
      </c>
      <c r="AY1085" s="20" t="str">
        <f>VLOOKUP(AX1085,[2]Reference!AH:AI,2,FALSE)</f>
        <v>LNER</v>
      </c>
      <c r="AZ1085" s="20" t="str">
        <f>VLOOKUP(D1085,[2]Reference!Q:V,6,FALSE)</f>
        <v>Azuma</v>
      </c>
      <c r="BA1085" s="20" t="str">
        <f>VLOOKUP(D1085,[2]Reference!Q:V,3,FALSE)</f>
        <v>Azuma</v>
      </c>
    </row>
    <row r="1086" spans="1:53" ht="13.5" x14ac:dyDescent="0.25">
      <c r="A1086" s="33" t="s">
        <v>5551</v>
      </c>
      <c r="B1086" s="34">
        <v>45054</v>
      </c>
      <c r="C1086" s="33" t="s">
        <v>54</v>
      </c>
      <c r="D1086" s="33" t="s">
        <v>92</v>
      </c>
      <c r="E1086" s="33" t="s">
        <v>93</v>
      </c>
      <c r="F1086" s="33" t="s">
        <v>92</v>
      </c>
      <c r="G1086" s="33" t="s">
        <v>154</v>
      </c>
      <c r="H1086" s="33" t="s">
        <v>339</v>
      </c>
      <c r="I1086" s="33" t="s">
        <v>493</v>
      </c>
      <c r="J1086" s="33" t="s">
        <v>494</v>
      </c>
      <c r="K1086" s="33" t="s">
        <v>155</v>
      </c>
      <c r="L1086" s="33" t="s">
        <v>5552</v>
      </c>
      <c r="M1086" s="33" t="s">
        <v>869</v>
      </c>
      <c r="N1086" s="35">
        <v>37</v>
      </c>
      <c r="O1086" s="35">
        <v>20</v>
      </c>
      <c r="P1086" s="35">
        <v>17</v>
      </c>
      <c r="Q1086" s="35">
        <v>0</v>
      </c>
      <c r="R1086" s="35">
        <v>0</v>
      </c>
      <c r="S1086" s="35">
        <v>0</v>
      </c>
      <c r="T1086" s="35">
        <v>0</v>
      </c>
      <c r="U1086" s="35">
        <v>3</v>
      </c>
      <c r="V1086" s="35">
        <v>37</v>
      </c>
      <c r="W1086" s="33" t="s">
        <v>5553</v>
      </c>
      <c r="X1086" s="33" t="s">
        <v>80</v>
      </c>
      <c r="Y1086" s="33" t="s">
        <v>66</v>
      </c>
      <c r="Z1086" s="33" t="s">
        <v>4244</v>
      </c>
      <c r="AA1086" s="33" t="s">
        <v>4243</v>
      </c>
      <c r="AB1086" s="36">
        <v>0</v>
      </c>
      <c r="AC1086" s="36">
        <v>0</v>
      </c>
      <c r="AD1086" s="37">
        <v>0.45</v>
      </c>
      <c r="AE1086" s="37">
        <v>1.45</v>
      </c>
      <c r="AF1086" s="12" t="str">
        <f t="shared" si="192"/>
        <v>486358</v>
      </c>
      <c r="AG1086" s="13" t="str">
        <f>VLOOKUP(D1086,[2]Reference!$Q:$U,4,FALSE)</f>
        <v>Fleet</v>
      </c>
      <c r="AH1086" s="13" t="str">
        <f>VLOOKUP(D1086,[2]Reference!$Q:$U,5,FALSE)</f>
        <v>LNER</v>
      </c>
      <c r="AI1086" s="14">
        <f t="shared" si="193"/>
        <v>0</v>
      </c>
      <c r="AJ1086" s="14">
        <f t="shared" si="194"/>
        <v>0</v>
      </c>
      <c r="AK1086" s="14">
        <f t="shared" si="195"/>
        <v>0</v>
      </c>
      <c r="AL1086" s="15">
        <f t="shared" si="196"/>
        <v>0.45</v>
      </c>
      <c r="AM1086" s="14">
        <f t="shared" si="197"/>
        <v>37</v>
      </c>
      <c r="AN1086" s="16">
        <f t="shared" si="198"/>
        <v>45059</v>
      </c>
      <c r="AO1086" s="17">
        <f>VLOOKUP(B1086,[2]Reference!D:E,2,1)</f>
        <v>202402</v>
      </c>
      <c r="AP1086" s="12" t="str">
        <f t="shared" si="199"/>
        <v>7</v>
      </c>
      <c r="AQ1086" s="18">
        <f t="shared" si="200"/>
        <v>0.45</v>
      </c>
      <c r="AR1086" s="18">
        <f t="shared" si="201"/>
        <v>1.45</v>
      </c>
      <c r="AS1086" s="13" t="str">
        <f>VLOOKUP(D1086,[2]Reference!$Q:$U,3,FALSE)</f>
        <v>Azuma</v>
      </c>
      <c r="AT1086" s="13" t="str">
        <f>VLOOKUP(D1086,[2]Reference!Q:V,6,FALSE)</f>
        <v>Azuma</v>
      </c>
      <c r="AU1086" s="13" t="str">
        <f>VLOOKUP(D1086,[2]Reference!$Q:$U,2,FALSE)</f>
        <v>Hitachi - Class 801</v>
      </c>
      <c r="AV1086" s="19">
        <f t="shared" si="202"/>
        <v>45061</v>
      </c>
      <c r="AW1086" s="12" t="str">
        <f>+VLOOKUP(X1086,[2]Reference!BN:BO,2,FALSE)</f>
        <v>Fleet</v>
      </c>
      <c r="AX1086" s="20" t="str">
        <f t="shared" si="203"/>
        <v>HB</v>
      </c>
      <c r="AY1086" s="20" t="str">
        <f>VLOOKUP(AX1086,[2]Reference!AH:AI,2,FALSE)</f>
        <v>LNER</v>
      </c>
      <c r="AZ1086" s="20" t="str">
        <f>VLOOKUP(D1086,[2]Reference!Q:V,6,FALSE)</f>
        <v>Azuma</v>
      </c>
      <c r="BA1086" s="20" t="str">
        <f>VLOOKUP(D1086,[2]Reference!Q:V,3,FALSE)</f>
        <v>Azuma</v>
      </c>
    </row>
    <row r="1087" spans="1:53" ht="13.5" x14ac:dyDescent="0.25">
      <c r="A1087" s="33" t="s">
        <v>5554</v>
      </c>
      <c r="B1087" s="34">
        <v>45056</v>
      </c>
      <c r="C1087" s="33" t="s">
        <v>54</v>
      </c>
      <c r="D1087" s="33" t="s">
        <v>70</v>
      </c>
      <c r="E1087" s="33" t="s">
        <v>71</v>
      </c>
      <c r="F1087" s="33" t="s">
        <v>70</v>
      </c>
      <c r="G1087" s="33" t="s">
        <v>72</v>
      </c>
      <c r="H1087" s="33" t="s">
        <v>237</v>
      </c>
      <c r="I1087" s="33" t="s">
        <v>2803</v>
      </c>
      <c r="J1087" s="33" t="s">
        <v>2804</v>
      </c>
      <c r="K1087" s="33" t="s">
        <v>163</v>
      </c>
      <c r="L1087" s="33" t="s">
        <v>5555</v>
      </c>
      <c r="M1087" s="33" t="s">
        <v>165</v>
      </c>
      <c r="N1087" s="35">
        <v>34</v>
      </c>
      <c r="O1087" s="35">
        <v>23</v>
      </c>
      <c r="P1087" s="35">
        <v>11</v>
      </c>
      <c r="Q1087" s="35">
        <v>2</v>
      </c>
      <c r="R1087" s="35">
        <v>1</v>
      </c>
      <c r="S1087" s="35">
        <v>0</v>
      </c>
      <c r="T1087" s="35">
        <v>0</v>
      </c>
      <c r="U1087" s="35">
        <v>4</v>
      </c>
      <c r="V1087" s="35">
        <v>254</v>
      </c>
      <c r="W1087" s="33" t="s">
        <v>5556</v>
      </c>
      <c r="X1087" s="33" t="s">
        <v>80</v>
      </c>
      <c r="Y1087" s="33" t="s">
        <v>66</v>
      </c>
      <c r="Z1087" s="33" t="s">
        <v>4244</v>
      </c>
      <c r="AA1087" s="33" t="s">
        <v>4243</v>
      </c>
      <c r="AB1087" s="36">
        <v>3</v>
      </c>
      <c r="AC1087" s="36">
        <v>0</v>
      </c>
      <c r="AD1087" s="37">
        <v>3</v>
      </c>
      <c r="AE1087" s="37">
        <v>3</v>
      </c>
      <c r="AF1087" s="12" t="str">
        <f t="shared" si="192"/>
        <v>490073</v>
      </c>
      <c r="AG1087" s="13" t="str">
        <f>VLOOKUP(D1087,[2]Reference!$Q:$U,4,FALSE)</f>
        <v>Fleet</v>
      </c>
      <c r="AH1087" s="13" t="str">
        <f>VLOOKUP(D1087,[2]Reference!$Q:$U,5,FALSE)</f>
        <v>LNER</v>
      </c>
      <c r="AI1087" s="14">
        <f t="shared" si="193"/>
        <v>3</v>
      </c>
      <c r="AJ1087" s="14">
        <f t="shared" si="194"/>
        <v>0</v>
      </c>
      <c r="AK1087" s="14">
        <f t="shared" si="195"/>
        <v>3</v>
      </c>
      <c r="AL1087" s="15">
        <f t="shared" si="196"/>
        <v>0</v>
      </c>
      <c r="AM1087" s="14">
        <f t="shared" si="197"/>
        <v>34</v>
      </c>
      <c r="AN1087" s="16">
        <f t="shared" si="198"/>
        <v>45059</v>
      </c>
      <c r="AO1087" s="17">
        <f>VLOOKUP(B1087,[2]Reference!D:E,2,1)</f>
        <v>202402</v>
      </c>
      <c r="AP1087" s="12" t="str">
        <f t="shared" si="199"/>
        <v>7</v>
      </c>
      <c r="AQ1087" s="18">
        <f t="shared" si="200"/>
        <v>3</v>
      </c>
      <c r="AR1087" s="18">
        <f t="shared" si="201"/>
        <v>3</v>
      </c>
      <c r="AS1087" s="13" t="str">
        <f>VLOOKUP(D1087,[2]Reference!$Q:$U,3,FALSE)</f>
        <v>IC225</v>
      </c>
      <c r="AT1087" s="13" t="str">
        <f>VLOOKUP(D1087,[2]Reference!Q:V,6,FALSE)</f>
        <v>IC225</v>
      </c>
      <c r="AU1087" s="13" t="str">
        <f>VLOOKUP(D1087,[2]Reference!$Q:$U,2,FALSE)</f>
        <v>Cl 91 Loco</v>
      </c>
      <c r="AV1087" s="19">
        <f t="shared" si="202"/>
        <v>45063</v>
      </c>
      <c r="AW1087" s="12" t="str">
        <f>+VLOOKUP(X1087,[2]Reference!BN:BO,2,FALSE)</f>
        <v>Fleet</v>
      </c>
      <c r="AX1087" s="20" t="str">
        <f t="shared" si="203"/>
        <v>HB</v>
      </c>
      <c r="AY1087" s="20" t="str">
        <f>VLOOKUP(AX1087,[2]Reference!AH:AI,2,FALSE)</f>
        <v>LNER</v>
      </c>
      <c r="AZ1087" s="20" t="str">
        <f>VLOOKUP(D1087,[2]Reference!Q:V,6,FALSE)</f>
        <v>IC225</v>
      </c>
      <c r="BA1087" s="20" t="str">
        <f>VLOOKUP(D1087,[2]Reference!Q:V,3,FALSE)</f>
        <v>IC225</v>
      </c>
    </row>
    <row r="1088" spans="1:53" ht="13.5" x14ac:dyDescent="0.25">
      <c r="A1088" s="33" t="s">
        <v>5557</v>
      </c>
      <c r="B1088" s="34">
        <v>45056</v>
      </c>
      <c r="C1088" s="33" t="s">
        <v>54</v>
      </c>
      <c r="D1088" s="33" t="s">
        <v>55</v>
      </c>
      <c r="E1088" s="33" t="s">
        <v>56</v>
      </c>
      <c r="F1088" s="33" t="s">
        <v>55</v>
      </c>
      <c r="G1088" s="33" t="s">
        <v>121</v>
      </c>
      <c r="H1088" s="33" t="s">
        <v>138</v>
      </c>
      <c r="I1088" s="33" t="s">
        <v>1498</v>
      </c>
      <c r="J1088" s="33" t="s">
        <v>1499</v>
      </c>
      <c r="K1088" s="33" t="s">
        <v>613</v>
      </c>
      <c r="L1088" s="33" t="s">
        <v>5558</v>
      </c>
      <c r="M1088" s="33" t="s">
        <v>296</v>
      </c>
      <c r="N1088" s="35">
        <v>4</v>
      </c>
      <c r="O1088" s="35">
        <v>4</v>
      </c>
      <c r="P1088" s="35">
        <v>0</v>
      </c>
      <c r="Q1088" s="35">
        <v>0</v>
      </c>
      <c r="R1088" s="35">
        <v>0</v>
      </c>
      <c r="S1088" s="35">
        <v>0</v>
      </c>
      <c r="T1088" s="35">
        <v>0</v>
      </c>
      <c r="U1088" s="35">
        <v>1</v>
      </c>
      <c r="V1088" s="35">
        <v>4</v>
      </c>
      <c r="W1088" s="33" t="s">
        <v>5559</v>
      </c>
      <c r="X1088" s="33" t="s">
        <v>80</v>
      </c>
      <c r="Y1088" s="33" t="s">
        <v>66</v>
      </c>
      <c r="Z1088" s="33" t="s">
        <v>4244</v>
      </c>
      <c r="AA1088" s="33" t="s">
        <v>4243</v>
      </c>
      <c r="AB1088" s="36">
        <v>0</v>
      </c>
      <c r="AC1088" s="36">
        <v>0</v>
      </c>
      <c r="AD1088" s="37">
        <v>0</v>
      </c>
      <c r="AE1088" s="37">
        <v>0</v>
      </c>
      <c r="AF1088" s="12" t="str">
        <f t="shared" si="192"/>
        <v>490814</v>
      </c>
      <c r="AG1088" s="13" t="str">
        <f>VLOOKUP(D1088,[2]Reference!$Q:$U,4,FALSE)</f>
        <v>Fleet</v>
      </c>
      <c r="AH1088" s="13" t="str">
        <f>VLOOKUP(D1088,[2]Reference!$Q:$U,5,FALSE)</f>
        <v>LNER</v>
      </c>
      <c r="AI1088" s="14">
        <f t="shared" si="193"/>
        <v>0</v>
      </c>
      <c r="AJ1088" s="14">
        <f t="shared" si="194"/>
        <v>0</v>
      </c>
      <c r="AK1088" s="14">
        <f t="shared" si="195"/>
        <v>0</v>
      </c>
      <c r="AL1088" s="15">
        <f t="shared" si="196"/>
        <v>0</v>
      </c>
      <c r="AM1088" s="14">
        <f t="shared" si="197"/>
        <v>4</v>
      </c>
      <c r="AN1088" s="16">
        <f t="shared" si="198"/>
        <v>45059</v>
      </c>
      <c r="AO1088" s="17">
        <f>VLOOKUP(B1088,[2]Reference!D:E,2,1)</f>
        <v>202402</v>
      </c>
      <c r="AP1088" s="12" t="str">
        <f t="shared" si="199"/>
        <v>7</v>
      </c>
      <c r="AQ1088" s="18">
        <f t="shared" si="200"/>
        <v>0</v>
      </c>
      <c r="AR1088" s="18">
        <f t="shared" si="201"/>
        <v>0</v>
      </c>
      <c r="AS1088" s="13" t="str">
        <f>VLOOKUP(D1088,[2]Reference!$Q:$U,3,FALSE)</f>
        <v>Azuma</v>
      </c>
      <c r="AT1088" s="13" t="str">
        <f>VLOOKUP(D1088,[2]Reference!Q:V,6,FALSE)</f>
        <v>Azuma</v>
      </c>
      <c r="AU1088" s="13" t="str">
        <f>VLOOKUP(D1088,[2]Reference!$Q:$U,2,FALSE)</f>
        <v>Hitachi - Class 800</v>
      </c>
      <c r="AV1088" s="19">
        <f t="shared" si="202"/>
        <v>45063</v>
      </c>
      <c r="AW1088" s="12" t="str">
        <f>+VLOOKUP(X1088,[2]Reference!BN:BO,2,FALSE)</f>
        <v>Fleet</v>
      </c>
      <c r="AX1088" s="20" t="str">
        <f t="shared" si="203"/>
        <v>HB</v>
      </c>
      <c r="AY1088" s="20" t="str">
        <f>VLOOKUP(AX1088,[2]Reference!AH:AI,2,FALSE)</f>
        <v>LNER</v>
      </c>
      <c r="AZ1088" s="20" t="str">
        <f>VLOOKUP(D1088,[2]Reference!Q:V,6,FALSE)</f>
        <v>Azuma</v>
      </c>
      <c r="BA1088" s="20" t="str">
        <f>VLOOKUP(D1088,[2]Reference!Q:V,3,FALSE)</f>
        <v>Azuma</v>
      </c>
    </row>
    <row r="1089" spans="1:53" ht="13.5" x14ac:dyDescent="0.25">
      <c r="A1089" s="33" t="s">
        <v>5560</v>
      </c>
      <c r="B1089" s="34">
        <v>45057</v>
      </c>
      <c r="C1089" s="33" t="s">
        <v>54</v>
      </c>
      <c r="D1089" s="33" t="s">
        <v>92</v>
      </c>
      <c r="E1089" s="33" t="s">
        <v>93</v>
      </c>
      <c r="F1089" s="33" t="s">
        <v>92</v>
      </c>
      <c r="G1089" s="33" t="s">
        <v>129</v>
      </c>
      <c r="H1089" s="33" t="s">
        <v>73</v>
      </c>
      <c r="I1089" s="33" t="s">
        <v>1641</v>
      </c>
      <c r="J1089" s="33" t="s">
        <v>1642</v>
      </c>
      <c r="K1089" s="33" t="s">
        <v>179</v>
      </c>
      <c r="L1089" s="33" t="s">
        <v>5561</v>
      </c>
      <c r="M1089" s="33" t="s">
        <v>2053</v>
      </c>
      <c r="N1089" s="35">
        <v>3</v>
      </c>
      <c r="O1089" s="35">
        <v>3</v>
      </c>
      <c r="P1089" s="35">
        <v>0</v>
      </c>
      <c r="Q1089" s="35">
        <v>0</v>
      </c>
      <c r="R1089" s="35">
        <v>0</v>
      </c>
      <c r="S1089" s="35">
        <v>0</v>
      </c>
      <c r="T1089" s="35">
        <v>0</v>
      </c>
      <c r="U1089" s="35">
        <v>1</v>
      </c>
      <c r="V1089" s="35">
        <v>3</v>
      </c>
      <c r="W1089" s="33" t="s">
        <v>5562</v>
      </c>
      <c r="X1089" s="33" t="s">
        <v>80</v>
      </c>
      <c r="Y1089" s="33" t="s">
        <v>66</v>
      </c>
      <c r="Z1089" s="33" t="s">
        <v>4244</v>
      </c>
      <c r="AA1089" s="33" t="s">
        <v>4243</v>
      </c>
      <c r="AB1089" s="36">
        <v>0</v>
      </c>
      <c r="AC1089" s="36">
        <v>0</v>
      </c>
      <c r="AD1089" s="37">
        <v>0</v>
      </c>
      <c r="AE1089" s="37">
        <v>0</v>
      </c>
      <c r="AF1089" s="12" t="str">
        <f t="shared" si="192"/>
        <v>492700</v>
      </c>
      <c r="AG1089" s="13" t="str">
        <f>VLOOKUP(D1089,[2]Reference!$Q:$U,4,FALSE)</f>
        <v>Fleet</v>
      </c>
      <c r="AH1089" s="13" t="str">
        <f>VLOOKUP(D1089,[2]Reference!$Q:$U,5,FALSE)</f>
        <v>LNER</v>
      </c>
      <c r="AI1089" s="14">
        <f t="shared" si="193"/>
        <v>0</v>
      </c>
      <c r="AJ1089" s="14">
        <f t="shared" si="194"/>
        <v>0</v>
      </c>
      <c r="AK1089" s="14">
        <f t="shared" si="195"/>
        <v>0</v>
      </c>
      <c r="AL1089" s="15">
        <f t="shared" si="196"/>
        <v>0</v>
      </c>
      <c r="AM1089" s="14">
        <f t="shared" si="197"/>
        <v>3</v>
      </c>
      <c r="AN1089" s="16">
        <f t="shared" si="198"/>
        <v>45059</v>
      </c>
      <c r="AO1089" s="17">
        <f>VLOOKUP(B1089,[2]Reference!D:E,2,1)</f>
        <v>202402</v>
      </c>
      <c r="AP1089" s="12" t="str">
        <f t="shared" si="199"/>
        <v>7</v>
      </c>
      <c r="AQ1089" s="18">
        <f t="shared" si="200"/>
        <v>0</v>
      </c>
      <c r="AR1089" s="18">
        <f t="shared" si="201"/>
        <v>0</v>
      </c>
      <c r="AS1089" s="13" t="str">
        <f>VLOOKUP(D1089,[2]Reference!$Q:$U,3,FALSE)</f>
        <v>Azuma</v>
      </c>
      <c r="AT1089" s="13" t="str">
        <f>VLOOKUP(D1089,[2]Reference!Q:V,6,FALSE)</f>
        <v>Azuma</v>
      </c>
      <c r="AU1089" s="13" t="str">
        <f>VLOOKUP(D1089,[2]Reference!$Q:$U,2,FALSE)</f>
        <v>Hitachi - Class 801</v>
      </c>
      <c r="AV1089" s="19">
        <f t="shared" si="202"/>
        <v>45064</v>
      </c>
      <c r="AW1089" s="12" t="str">
        <f>+VLOOKUP(X1089,[2]Reference!BN:BO,2,FALSE)</f>
        <v>Fleet</v>
      </c>
      <c r="AX1089" s="20" t="str">
        <f t="shared" si="203"/>
        <v>HB</v>
      </c>
      <c r="AY1089" s="20" t="str">
        <f>VLOOKUP(AX1089,[2]Reference!AH:AI,2,FALSE)</f>
        <v>LNER</v>
      </c>
      <c r="AZ1089" s="20" t="str">
        <f>VLOOKUP(D1089,[2]Reference!Q:V,6,FALSE)</f>
        <v>Azuma</v>
      </c>
      <c r="BA1089" s="20" t="str">
        <f>VLOOKUP(D1089,[2]Reference!Q:V,3,FALSE)</f>
        <v>Azuma</v>
      </c>
    </row>
    <row r="1090" spans="1:53" ht="13.5" x14ac:dyDescent="0.25">
      <c r="A1090" s="33" t="s">
        <v>5563</v>
      </c>
      <c r="B1090" s="34">
        <v>45057</v>
      </c>
      <c r="C1090" s="33" t="s">
        <v>54</v>
      </c>
      <c r="D1090" s="33" t="s">
        <v>55</v>
      </c>
      <c r="E1090" s="33" t="s">
        <v>56</v>
      </c>
      <c r="F1090" s="33" t="s">
        <v>55</v>
      </c>
      <c r="G1090" s="33" t="s">
        <v>129</v>
      </c>
      <c r="H1090" s="33" t="s">
        <v>258</v>
      </c>
      <c r="I1090" s="33" t="s">
        <v>800</v>
      </c>
      <c r="J1090" s="33" t="s">
        <v>801</v>
      </c>
      <c r="K1090" s="33" t="s">
        <v>816</v>
      </c>
      <c r="L1090" s="33" t="s">
        <v>5564</v>
      </c>
      <c r="M1090" s="33" t="s">
        <v>5565</v>
      </c>
      <c r="N1090" s="35">
        <v>0</v>
      </c>
      <c r="O1090" s="35">
        <v>0</v>
      </c>
      <c r="P1090" s="35">
        <v>0</v>
      </c>
      <c r="Q1090" s="35">
        <v>0</v>
      </c>
      <c r="R1090" s="35">
        <v>1</v>
      </c>
      <c r="S1090" s="35">
        <v>1</v>
      </c>
      <c r="T1090" s="35">
        <v>0</v>
      </c>
      <c r="U1090" s="35">
        <v>2</v>
      </c>
      <c r="V1090" s="35">
        <v>12</v>
      </c>
      <c r="W1090" s="33" t="s">
        <v>5566</v>
      </c>
      <c r="X1090" s="33" t="s">
        <v>80</v>
      </c>
      <c r="Y1090" s="33" t="s">
        <v>66</v>
      </c>
      <c r="Z1090" s="33" t="s">
        <v>4244</v>
      </c>
      <c r="AA1090" s="33" t="s">
        <v>4243</v>
      </c>
      <c r="AB1090" s="36">
        <v>0</v>
      </c>
      <c r="AC1090" s="36">
        <v>2</v>
      </c>
      <c r="AD1090" s="37">
        <v>2</v>
      </c>
      <c r="AE1090" s="37">
        <v>2</v>
      </c>
      <c r="AF1090" s="12" t="str">
        <f t="shared" ref="AF1090:AF1153" si="204">LEFT(A1090,6)</f>
        <v>492959</v>
      </c>
      <c r="AG1090" s="13" t="str">
        <f>VLOOKUP(D1090,[2]Reference!$Q:$U,4,FALSE)</f>
        <v>Fleet</v>
      </c>
      <c r="AH1090" s="13" t="str">
        <f>VLOOKUP(D1090,[2]Reference!$Q:$U,5,FALSE)</f>
        <v>LNER</v>
      </c>
      <c r="AI1090" s="14">
        <f t="shared" ref="AI1090:AI1153" si="205">+AB1090</f>
        <v>0</v>
      </c>
      <c r="AJ1090" s="14">
        <f t="shared" ref="AJ1090:AJ1153" si="206">+AC1090/2</f>
        <v>1</v>
      </c>
      <c r="AK1090" s="14">
        <f t="shared" ref="AK1090:AK1153" si="207">SUM(AI1090:AJ1090)</f>
        <v>1</v>
      </c>
      <c r="AL1090" s="15">
        <f t="shared" ref="AL1090:AL1153" si="208">+AD1090-AK1090</f>
        <v>1</v>
      </c>
      <c r="AM1090" s="14">
        <f t="shared" ref="AM1090:AM1153" si="209">+N1090</f>
        <v>0</v>
      </c>
      <c r="AN1090" s="16">
        <f t="shared" ref="AN1090:AN1153" si="210">B1090+(7-WEEKDAY(B1090))</f>
        <v>45059</v>
      </c>
      <c r="AO1090" s="17">
        <f>VLOOKUP(B1090,[2]Reference!D:E,2,1)</f>
        <v>202402</v>
      </c>
      <c r="AP1090" s="12" t="str">
        <f t="shared" ref="AP1090:AP1153" si="211">LEFT(X1090,1)</f>
        <v>7</v>
      </c>
      <c r="AQ1090" s="18">
        <f t="shared" ref="AQ1090:AQ1153" si="212">+AD1090</f>
        <v>2</v>
      </c>
      <c r="AR1090" s="18">
        <f t="shared" ref="AR1090:AR1153" si="213">+AE1090</f>
        <v>2</v>
      </c>
      <c r="AS1090" s="13" t="str">
        <f>VLOOKUP(D1090,[2]Reference!$Q:$U,3,FALSE)</f>
        <v>Azuma</v>
      </c>
      <c r="AT1090" s="13" t="str">
        <f>VLOOKUP(D1090,[2]Reference!Q:V,6,FALSE)</f>
        <v>Azuma</v>
      </c>
      <c r="AU1090" s="13" t="str">
        <f>VLOOKUP(D1090,[2]Reference!$Q:$U,2,FALSE)</f>
        <v>Hitachi - Class 800</v>
      </c>
      <c r="AV1090" s="19">
        <f t="shared" ref="AV1090:AV1153" si="214">+B1090+7</f>
        <v>45064</v>
      </c>
      <c r="AW1090" s="12" t="str">
        <f>+VLOOKUP(X1090,[2]Reference!BN:BO,2,FALSE)</f>
        <v>Fleet</v>
      </c>
      <c r="AX1090" s="20" t="str">
        <f t="shared" ref="AX1090:AX1153" si="215">MID(F1090,2,2)</f>
        <v>HB</v>
      </c>
      <c r="AY1090" s="20" t="str">
        <f>VLOOKUP(AX1090,[2]Reference!AH:AI,2,FALSE)</f>
        <v>LNER</v>
      </c>
      <c r="AZ1090" s="20" t="str">
        <f>VLOOKUP(D1090,[2]Reference!Q:V,6,FALSE)</f>
        <v>Azuma</v>
      </c>
      <c r="BA1090" s="20" t="str">
        <f>VLOOKUP(D1090,[2]Reference!Q:V,3,FALSE)</f>
        <v>Azuma</v>
      </c>
    </row>
    <row r="1091" spans="1:53" ht="13.5" x14ac:dyDescent="0.25">
      <c r="A1091" s="33" t="s">
        <v>5567</v>
      </c>
      <c r="B1091" s="34">
        <v>45057</v>
      </c>
      <c r="C1091" s="33" t="s">
        <v>54</v>
      </c>
      <c r="D1091" s="33" t="s">
        <v>55</v>
      </c>
      <c r="E1091" s="33" t="s">
        <v>56</v>
      </c>
      <c r="F1091" s="33" t="s">
        <v>55</v>
      </c>
      <c r="G1091" s="33" t="s">
        <v>146</v>
      </c>
      <c r="H1091" s="33" t="s">
        <v>339</v>
      </c>
      <c r="I1091" s="33" t="s">
        <v>1459</v>
      </c>
      <c r="J1091" s="33" t="s">
        <v>1460</v>
      </c>
      <c r="K1091" s="33" t="s">
        <v>1213</v>
      </c>
      <c r="L1091" s="33" t="s">
        <v>5568</v>
      </c>
      <c r="M1091" s="33" t="s">
        <v>255</v>
      </c>
      <c r="N1091" s="35">
        <v>735</v>
      </c>
      <c r="O1091" s="35">
        <v>68</v>
      </c>
      <c r="P1091" s="35">
        <v>667</v>
      </c>
      <c r="Q1091" s="35">
        <v>1</v>
      </c>
      <c r="R1091" s="35">
        <v>0</v>
      </c>
      <c r="S1091" s="35">
        <v>0</v>
      </c>
      <c r="T1091" s="35">
        <v>0</v>
      </c>
      <c r="U1091" s="35">
        <v>27</v>
      </c>
      <c r="V1091" s="35">
        <v>795</v>
      </c>
      <c r="W1091" s="33" t="s">
        <v>5569</v>
      </c>
      <c r="X1091" s="33" t="s">
        <v>80</v>
      </c>
      <c r="Y1091" s="33" t="s">
        <v>66</v>
      </c>
      <c r="Z1091" s="33" t="s">
        <v>4244</v>
      </c>
      <c r="AA1091" s="33" t="s">
        <v>4243</v>
      </c>
      <c r="AB1091" s="36">
        <v>1</v>
      </c>
      <c r="AC1091" s="36">
        <v>0</v>
      </c>
      <c r="AD1091" s="37">
        <v>9</v>
      </c>
      <c r="AE1091" s="37">
        <v>15.88</v>
      </c>
      <c r="AF1091" s="12" t="str">
        <f t="shared" si="204"/>
        <v>493016</v>
      </c>
      <c r="AG1091" s="13" t="str">
        <f>VLOOKUP(D1091,[2]Reference!$Q:$U,4,FALSE)</f>
        <v>Fleet</v>
      </c>
      <c r="AH1091" s="13" t="str">
        <f>VLOOKUP(D1091,[2]Reference!$Q:$U,5,FALSE)</f>
        <v>LNER</v>
      </c>
      <c r="AI1091" s="14">
        <f t="shared" si="205"/>
        <v>1</v>
      </c>
      <c r="AJ1091" s="14">
        <f t="shared" si="206"/>
        <v>0</v>
      </c>
      <c r="AK1091" s="14">
        <f t="shared" si="207"/>
        <v>1</v>
      </c>
      <c r="AL1091" s="15">
        <f t="shared" si="208"/>
        <v>8</v>
      </c>
      <c r="AM1091" s="14">
        <f t="shared" si="209"/>
        <v>735</v>
      </c>
      <c r="AN1091" s="16">
        <f t="shared" si="210"/>
        <v>45059</v>
      </c>
      <c r="AO1091" s="17">
        <f>VLOOKUP(B1091,[2]Reference!D:E,2,1)</f>
        <v>202402</v>
      </c>
      <c r="AP1091" s="12" t="str">
        <f t="shared" si="211"/>
        <v>7</v>
      </c>
      <c r="AQ1091" s="18">
        <f t="shared" si="212"/>
        <v>9</v>
      </c>
      <c r="AR1091" s="18">
        <f t="shared" si="213"/>
        <v>15.88</v>
      </c>
      <c r="AS1091" s="13" t="str">
        <f>VLOOKUP(D1091,[2]Reference!$Q:$U,3,FALSE)</f>
        <v>Azuma</v>
      </c>
      <c r="AT1091" s="13" t="str">
        <f>VLOOKUP(D1091,[2]Reference!Q:V,6,FALSE)</f>
        <v>Azuma</v>
      </c>
      <c r="AU1091" s="13" t="str">
        <f>VLOOKUP(D1091,[2]Reference!$Q:$U,2,FALSE)</f>
        <v>Hitachi - Class 800</v>
      </c>
      <c r="AV1091" s="19">
        <f t="shared" si="214"/>
        <v>45064</v>
      </c>
      <c r="AW1091" s="12" t="str">
        <f>+VLOOKUP(X1091,[2]Reference!BN:BO,2,FALSE)</f>
        <v>Fleet</v>
      </c>
      <c r="AX1091" s="20" t="str">
        <f t="shared" si="215"/>
        <v>HB</v>
      </c>
      <c r="AY1091" s="20" t="str">
        <f>VLOOKUP(AX1091,[2]Reference!AH:AI,2,FALSE)</f>
        <v>LNER</v>
      </c>
      <c r="AZ1091" s="20" t="str">
        <f>VLOOKUP(D1091,[2]Reference!Q:V,6,FALSE)</f>
        <v>Azuma</v>
      </c>
      <c r="BA1091" s="20" t="str">
        <f>VLOOKUP(D1091,[2]Reference!Q:V,3,FALSE)</f>
        <v>Azuma</v>
      </c>
    </row>
    <row r="1092" spans="1:53" ht="13.5" x14ac:dyDescent="0.25">
      <c r="A1092" s="33" t="s">
        <v>5570</v>
      </c>
      <c r="B1092" s="34">
        <v>45059</v>
      </c>
      <c r="C1092" s="33" t="s">
        <v>54</v>
      </c>
      <c r="D1092" s="33" t="s">
        <v>814</v>
      </c>
      <c r="E1092" s="33" t="s">
        <v>815</v>
      </c>
      <c r="F1092" s="33" t="s">
        <v>814</v>
      </c>
      <c r="G1092" s="33" t="s">
        <v>72</v>
      </c>
      <c r="H1092" s="33" t="s">
        <v>112</v>
      </c>
      <c r="I1092" s="33" t="s">
        <v>285</v>
      </c>
      <c r="J1092" s="33" t="s">
        <v>286</v>
      </c>
      <c r="K1092" s="33" t="s">
        <v>261</v>
      </c>
      <c r="L1092" s="33" t="s">
        <v>5571</v>
      </c>
      <c r="M1092" s="33" t="s">
        <v>589</v>
      </c>
      <c r="N1092" s="35">
        <v>7</v>
      </c>
      <c r="O1092" s="35">
        <v>7</v>
      </c>
      <c r="P1092" s="35">
        <v>0</v>
      </c>
      <c r="Q1092" s="35">
        <v>0</v>
      </c>
      <c r="R1092" s="35">
        <v>0</v>
      </c>
      <c r="S1092" s="35">
        <v>0</v>
      </c>
      <c r="T1092" s="35">
        <v>0</v>
      </c>
      <c r="U1092" s="35">
        <v>1</v>
      </c>
      <c r="V1092" s="35">
        <v>7</v>
      </c>
      <c r="W1092" s="33" t="s">
        <v>5572</v>
      </c>
      <c r="X1092" s="33" t="s">
        <v>119</v>
      </c>
      <c r="Y1092" s="33" t="s">
        <v>66</v>
      </c>
      <c r="Z1092" s="33" t="s">
        <v>4244</v>
      </c>
      <c r="AA1092" s="33" t="s">
        <v>4243</v>
      </c>
      <c r="AB1092" s="36">
        <v>0</v>
      </c>
      <c r="AC1092" s="36">
        <v>0</v>
      </c>
      <c r="AD1092" s="37">
        <v>0</v>
      </c>
      <c r="AE1092" s="37">
        <v>0</v>
      </c>
      <c r="AF1092" s="12" t="str">
        <f t="shared" si="204"/>
        <v>496793</v>
      </c>
      <c r="AG1092" s="13" t="str">
        <f>VLOOKUP(D1092,[2]Reference!$Q:$U,4,FALSE)</f>
        <v>Fleet</v>
      </c>
      <c r="AH1092" s="13" t="str">
        <f>VLOOKUP(D1092,[2]Reference!$Q:$U,5,FALSE)</f>
        <v>LNER</v>
      </c>
      <c r="AI1092" s="14">
        <f t="shared" si="205"/>
        <v>0</v>
      </c>
      <c r="AJ1092" s="14">
        <f t="shared" si="206"/>
        <v>0</v>
      </c>
      <c r="AK1092" s="14">
        <f t="shared" si="207"/>
        <v>0</v>
      </c>
      <c r="AL1092" s="15">
        <f t="shared" si="208"/>
        <v>0</v>
      </c>
      <c r="AM1092" s="14">
        <f t="shared" si="209"/>
        <v>7</v>
      </c>
      <c r="AN1092" s="16">
        <f t="shared" si="210"/>
        <v>45059</v>
      </c>
      <c r="AO1092" s="17">
        <f>VLOOKUP(B1092,[2]Reference!D:E,2,1)</f>
        <v>202402</v>
      </c>
      <c r="AP1092" s="12" t="str">
        <f t="shared" si="211"/>
        <v>7</v>
      </c>
      <c r="AQ1092" s="18">
        <f t="shared" si="212"/>
        <v>0</v>
      </c>
      <c r="AR1092" s="18">
        <f t="shared" si="213"/>
        <v>0</v>
      </c>
      <c r="AS1092" s="13" t="str">
        <f>VLOOKUP(D1092,[2]Reference!$Q:$U,3,FALSE)</f>
        <v>Azuma</v>
      </c>
      <c r="AT1092" s="13" t="str">
        <f>VLOOKUP(D1092,[2]Reference!Q:V,6,FALSE)</f>
        <v>Depot</v>
      </c>
      <c r="AU1092" s="13" t="str">
        <f>VLOOKUP(D1092,[2]Reference!$Q:$U,2,FALSE)</f>
        <v>Neville Hill</v>
      </c>
      <c r="AV1092" s="19">
        <f t="shared" si="214"/>
        <v>45066</v>
      </c>
      <c r="AW1092" s="12" t="str">
        <f>+VLOOKUP(X1092,[2]Reference!BN:BO,2,FALSE)</f>
        <v>Depot</v>
      </c>
      <c r="AX1092" s="20" t="str">
        <f t="shared" si="215"/>
        <v>HB</v>
      </c>
      <c r="AY1092" s="20" t="str">
        <f>VLOOKUP(AX1092,[2]Reference!AH:AI,2,FALSE)</f>
        <v>LNER</v>
      </c>
      <c r="AZ1092" s="20" t="str">
        <f>VLOOKUP(D1092,[2]Reference!Q:V,6,FALSE)</f>
        <v>Depot</v>
      </c>
      <c r="BA1092" s="20" t="str">
        <f>VLOOKUP(D1092,[2]Reference!Q:V,3,FALSE)</f>
        <v>Azuma</v>
      </c>
    </row>
    <row r="1093" spans="1:53" ht="13.5" x14ac:dyDescent="0.25">
      <c r="A1093" s="33" t="s">
        <v>5573</v>
      </c>
      <c r="B1093" s="34">
        <v>45059</v>
      </c>
      <c r="C1093" s="33" t="s">
        <v>54</v>
      </c>
      <c r="D1093" s="33" t="s">
        <v>55</v>
      </c>
      <c r="E1093" s="33" t="s">
        <v>56</v>
      </c>
      <c r="F1093" s="33" t="s">
        <v>55</v>
      </c>
      <c r="G1093" s="33" t="s">
        <v>154</v>
      </c>
      <c r="H1093" s="33" t="s">
        <v>339</v>
      </c>
      <c r="I1093" s="33" t="s">
        <v>1459</v>
      </c>
      <c r="J1093" s="33" t="s">
        <v>1460</v>
      </c>
      <c r="K1093" s="33" t="s">
        <v>1088</v>
      </c>
      <c r="L1093" s="33" t="s">
        <v>5574</v>
      </c>
      <c r="M1093" s="33" t="s">
        <v>255</v>
      </c>
      <c r="N1093" s="35">
        <v>39</v>
      </c>
      <c r="O1093" s="35">
        <v>39</v>
      </c>
      <c r="P1093" s="35">
        <v>0</v>
      </c>
      <c r="Q1093" s="35">
        <v>0</v>
      </c>
      <c r="R1093" s="35">
        <v>0</v>
      </c>
      <c r="S1093" s="35">
        <v>0</v>
      </c>
      <c r="T1093" s="35">
        <v>0</v>
      </c>
      <c r="U1093" s="35">
        <v>3</v>
      </c>
      <c r="V1093" s="35">
        <v>39</v>
      </c>
      <c r="W1093" s="33" t="s">
        <v>5575</v>
      </c>
      <c r="X1093" s="33" t="s">
        <v>80</v>
      </c>
      <c r="Y1093" s="33" t="s">
        <v>66</v>
      </c>
      <c r="Z1093" s="33" t="s">
        <v>4244</v>
      </c>
      <c r="AA1093" s="33" t="s">
        <v>4243</v>
      </c>
      <c r="AB1093" s="36">
        <v>0</v>
      </c>
      <c r="AC1093" s="36">
        <v>0</v>
      </c>
      <c r="AD1093" s="37">
        <v>0</v>
      </c>
      <c r="AE1093" s="37">
        <v>1</v>
      </c>
      <c r="AF1093" s="12" t="str">
        <f t="shared" si="204"/>
        <v>497191</v>
      </c>
      <c r="AG1093" s="13" t="str">
        <f>VLOOKUP(D1093,[2]Reference!$Q:$U,4,FALSE)</f>
        <v>Fleet</v>
      </c>
      <c r="AH1093" s="13" t="str">
        <f>VLOOKUP(D1093,[2]Reference!$Q:$U,5,FALSE)</f>
        <v>LNER</v>
      </c>
      <c r="AI1093" s="14">
        <f t="shared" si="205"/>
        <v>0</v>
      </c>
      <c r="AJ1093" s="14">
        <f t="shared" si="206"/>
        <v>0</v>
      </c>
      <c r="AK1093" s="14">
        <f t="shared" si="207"/>
        <v>0</v>
      </c>
      <c r="AL1093" s="15">
        <f t="shared" si="208"/>
        <v>0</v>
      </c>
      <c r="AM1093" s="14">
        <f t="shared" si="209"/>
        <v>39</v>
      </c>
      <c r="AN1093" s="16">
        <f t="shared" si="210"/>
        <v>45059</v>
      </c>
      <c r="AO1093" s="17">
        <f>VLOOKUP(B1093,[2]Reference!D:E,2,1)</f>
        <v>202402</v>
      </c>
      <c r="AP1093" s="12" t="str">
        <f t="shared" si="211"/>
        <v>7</v>
      </c>
      <c r="AQ1093" s="18">
        <f t="shared" si="212"/>
        <v>0</v>
      </c>
      <c r="AR1093" s="18">
        <f t="shared" si="213"/>
        <v>1</v>
      </c>
      <c r="AS1093" s="13" t="str">
        <f>VLOOKUP(D1093,[2]Reference!$Q:$U,3,FALSE)</f>
        <v>Azuma</v>
      </c>
      <c r="AT1093" s="13" t="str">
        <f>VLOOKUP(D1093,[2]Reference!Q:V,6,FALSE)</f>
        <v>Azuma</v>
      </c>
      <c r="AU1093" s="13" t="str">
        <f>VLOOKUP(D1093,[2]Reference!$Q:$U,2,FALSE)</f>
        <v>Hitachi - Class 800</v>
      </c>
      <c r="AV1093" s="19">
        <f t="shared" si="214"/>
        <v>45066</v>
      </c>
      <c r="AW1093" s="12" t="str">
        <f>+VLOOKUP(X1093,[2]Reference!BN:BO,2,FALSE)</f>
        <v>Fleet</v>
      </c>
      <c r="AX1093" s="20" t="str">
        <f t="shared" si="215"/>
        <v>HB</v>
      </c>
      <c r="AY1093" s="20" t="str">
        <f>VLOOKUP(AX1093,[2]Reference!AH:AI,2,FALSE)</f>
        <v>LNER</v>
      </c>
      <c r="AZ1093" s="20" t="str">
        <f>VLOOKUP(D1093,[2]Reference!Q:V,6,FALSE)</f>
        <v>Azuma</v>
      </c>
      <c r="BA1093" s="20" t="str">
        <f>VLOOKUP(D1093,[2]Reference!Q:V,3,FALSE)</f>
        <v>Azuma</v>
      </c>
    </row>
    <row r="1094" spans="1:53" ht="13.5" x14ac:dyDescent="0.25">
      <c r="A1094" s="33" t="s">
        <v>5576</v>
      </c>
      <c r="B1094" s="34">
        <v>45060</v>
      </c>
      <c r="C1094" s="33" t="s">
        <v>54</v>
      </c>
      <c r="D1094" s="33" t="s">
        <v>55</v>
      </c>
      <c r="E1094" s="33" t="s">
        <v>56</v>
      </c>
      <c r="F1094" s="33" t="s">
        <v>55</v>
      </c>
      <c r="G1094" s="33" t="s">
        <v>154</v>
      </c>
      <c r="H1094" s="33" t="s">
        <v>339</v>
      </c>
      <c r="I1094" s="33" t="s">
        <v>694</v>
      </c>
      <c r="J1094" s="33" t="s">
        <v>695</v>
      </c>
      <c r="K1094" s="33" t="s">
        <v>1169</v>
      </c>
      <c r="L1094" s="33" t="s">
        <v>5577</v>
      </c>
      <c r="M1094" s="33" t="s">
        <v>533</v>
      </c>
      <c r="N1094" s="35">
        <v>153</v>
      </c>
      <c r="O1094" s="35">
        <v>91</v>
      </c>
      <c r="P1094" s="35">
        <v>62</v>
      </c>
      <c r="Q1094" s="35">
        <v>0</v>
      </c>
      <c r="R1094" s="35">
        <v>0</v>
      </c>
      <c r="S1094" s="35">
        <v>0</v>
      </c>
      <c r="T1094" s="35">
        <v>0</v>
      </c>
      <c r="U1094" s="35">
        <v>9</v>
      </c>
      <c r="V1094" s="35">
        <v>153</v>
      </c>
      <c r="W1094" s="33" t="s">
        <v>5578</v>
      </c>
      <c r="X1094" s="33" t="s">
        <v>80</v>
      </c>
      <c r="Y1094" s="33" t="s">
        <v>66</v>
      </c>
      <c r="Z1094" s="33" t="s">
        <v>4245</v>
      </c>
      <c r="AA1094" s="33" t="s">
        <v>4243</v>
      </c>
      <c r="AB1094" s="36">
        <v>0</v>
      </c>
      <c r="AC1094" s="36">
        <v>0</v>
      </c>
      <c r="AD1094" s="37">
        <v>1.92</v>
      </c>
      <c r="AE1094" s="37">
        <v>3.36</v>
      </c>
      <c r="AF1094" s="12" t="str">
        <f t="shared" si="204"/>
        <v>498579</v>
      </c>
      <c r="AG1094" s="13" t="str">
        <f>VLOOKUP(D1094,[2]Reference!$Q:$U,4,FALSE)</f>
        <v>Fleet</v>
      </c>
      <c r="AH1094" s="13" t="str">
        <f>VLOOKUP(D1094,[2]Reference!$Q:$U,5,FALSE)</f>
        <v>LNER</v>
      </c>
      <c r="AI1094" s="14">
        <f t="shared" si="205"/>
        <v>0</v>
      </c>
      <c r="AJ1094" s="14">
        <f t="shared" si="206"/>
        <v>0</v>
      </c>
      <c r="AK1094" s="14">
        <f t="shared" si="207"/>
        <v>0</v>
      </c>
      <c r="AL1094" s="15">
        <f t="shared" si="208"/>
        <v>1.92</v>
      </c>
      <c r="AM1094" s="14">
        <f t="shared" si="209"/>
        <v>153</v>
      </c>
      <c r="AN1094" s="16">
        <f t="shared" si="210"/>
        <v>45066</v>
      </c>
      <c r="AO1094" s="17">
        <f>VLOOKUP(B1094,[2]Reference!D:E,2,1)</f>
        <v>202402</v>
      </c>
      <c r="AP1094" s="12" t="str">
        <f t="shared" si="211"/>
        <v>7</v>
      </c>
      <c r="AQ1094" s="18">
        <f t="shared" si="212"/>
        <v>1.92</v>
      </c>
      <c r="AR1094" s="18">
        <f t="shared" si="213"/>
        <v>3.36</v>
      </c>
      <c r="AS1094" s="13" t="str">
        <f>VLOOKUP(D1094,[2]Reference!$Q:$U,3,FALSE)</f>
        <v>Azuma</v>
      </c>
      <c r="AT1094" s="13" t="str">
        <f>VLOOKUP(D1094,[2]Reference!Q:V,6,FALSE)</f>
        <v>Azuma</v>
      </c>
      <c r="AU1094" s="13" t="str">
        <f>VLOOKUP(D1094,[2]Reference!$Q:$U,2,FALSE)</f>
        <v>Hitachi - Class 800</v>
      </c>
      <c r="AV1094" s="19">
        <f t="shared" si="214"/>
        <v>45067</v>
      </c>
      <c r="AW1094" s="12" t="str">
        <f>+VLOOKUP(X1094,[2]Reference!BN:BO,2,FALSE)</f>
        <v>Fleet</v>
      </c>
      <c r="AX1094" s="20" t="str">
        <f t="shared" si="215"/>
        <v>HB</v>
      </c>
      <c r="AY1094" s="20" t="str">
        <f>VLOOKUP(AX1094,[2]Reference!AH:AI,2,FALSE)</f>
        <v>LNER</v>
      </c>
      <c r="AZ1094" s="20" t="str">
        <f>VLOOKUP(D1094,[2]Reference!Q:V,6,FALSE)</f>
        <v>Azuma</v>
      </c>
      <c r="BA1094" s="20" t="str">
        <f>VLOOKUP(D1094,[2]Reference!Q:V,3,FALSE)</f>
        <v>Azuma</v>
      </c>
    </row>
    <row r="1095" spans="1:53" ht="13.5" x14ac:dyDescent="0.25">
      <c r="A1095" s="33" t="s">
        <v>5580</v>
      </c>
      <c r="B1095" s="34">
        <v>45060</v>
      </c>
      <c r="C1095" s="33" t="s">
        <v>54</v>
      </c>
      <c r="D1095" s="33" t="s">
        <v>55</v>
      </c>
      <c r="E1095" s="33" t="s">
        <v>56</v>
      </c>
      <c r="F1095" s="33" t="s">
        <v>55</v>
      </c>
      <c r="G1095" s="33" t="s">
        <v>231</v>
      </c>
      <c r="H1095" s="33" t="s">
        <v>339</v>
      </c>
      <c r="I1095" s="33" t="s">
        <v>694</v>
      </c>
      <c r="J1095" s="33" t="s">
        <v>695</v>
      </c>
      <c r="K1095" s="33" t="s">
        <v>1538</v>
      </c>
      <c r="L1095" s="33" t="s">
        <v>5581</v>
      </c>
      <c r="M1095" s="33" t="s">
        <v>998</v>
      </c>
      <c r="N1095" s="35">
        <v>22</v>
      </c>
      <c r="O1095" s="35">
        <v>19</v>
      </c>
      <c r="P1095" s="35">
        <v>3</v>
      </c>
      <c r="Q1095" s="35">
        <v>0</v>
      </c>
      <c r="R1095" s="35">
        <v>0</v>
      </c>
      <c r="S1095" s="35">
        <v>0</v>
      </c>
      <c r="T1095" s="35">
        <v>0</v>
      </c>
      <c r="U1095" s="35">
        <v>2</v>
      </c>
      <c r="V1095" s="35">
        <v>22</v>
      </c>
      <c r="W1095" s="33" t="s">
        <v>5582</v>
      </c>
      <c r="X1095" s="33" t="s">
        <v>80</v>
      </c>
      <c r="Y1095" s="33" t="s">
        <v>66</v>
      </c>
      <c r="Z1095" s="33" t="s">
        <v>4245</v>
      </c>
      <c r="AA1095" s="33" t="s">
        <v>4243</v>
      </c>
      <c r="AB1095" s="36">
        <v>0</v>
      </c>
      <c r="AC1095" s="36">
        <v>0</v>
      </c>
      <c r="AD1095" s="37">
        <v>0</v>
      </c>
      <c r="AE1095" s="37">
        <v>0.61</v>
      </c>
      <c r="AF1095" s="12" t="str">
        <f t="shared" si="204"/>
        <v>499209</v>
      </c>
      <c r="AG1095" s="13" t="str">
        <f>VLOOKUP(D1095,[2]Reference!$Q:$U,4,FALSE)</f>
        <v>Fleet</v>
      </c>
      <c r="AH1095" s="13" t="str">
        <f>VLOOKUP(D1095,[2]Reference!$Q:$U,5,FALSE)</f>
        <v>LNER</v>
      </c>
      <c r="AI1095" s="14">
        <f t="shared" si="205"/>
        <v>0</v>
      </c>
      <c r="AJ1095" s="14">
        <f t="shared" si="206"/>
        <v>0</v>
      </c>
      <c r="AK1095" s="14">
        <f t="shared" si="207"/>
        <v>0</v>
      </c>
      <c r="AL1095" s="15">
        <f t="shared" si="208"/>
        <v>0</v>
      </c>
      <c r="AM1095" s="14">
        <f t="shared" si="209"/>
        <v>22</v>
      </c>
      <c r="AN1095" s="16">
        <f t="shared" si="210"/>
        <v>45066</v>
      </c>
      <c r="AO1095" s="17">
        <f>VLOOKUP(B1095,[2]Reference!D:E,2,1)</f>
        <v>202402</v>
      </c>
      <c r="AP1095" s="12" t="str">
        <f t="shared" si="211"/>
        <v>7</v>
      </c>
      <c r="AQ1095" s="18">
        <f t="shared" si="212"/>
        <v>0</v>
      </c>
      <c r="AR1095" s="18">
        <f t="shared" si="213"/>
        <v>0.61</v>
      </c>
      <c r="AS1095" s="13" t="str">
        <f>VLOOKUP(D1095,[2]Reference!$Q:$U,3,FALSE)</f>
        <v>Azuma</v>
      </c>
      <c r="AT1095" s="13" t="str">
        <f>VLOOKUP(D1095,[2]Reference!Q:V,6,FALSE)</f>
        <v>Azuma</v>
      </c>
      <c r="AU1095" s="13" t="str">
        <f>VLOOKUP(D1095,[2]Reference!$Q:$U,2,FALSE)</f>
        <v>Hitachi - Class 800</v>
      </c>
      <c r="AV1095" s="19">
        <f t="shared" si="214"/>
        <v>45067</v>
      </c>
      <c r="AW1095" s="12" t="str">
        <f>+VLOOKUP(X1095,[2]Reference!BN:BO,2,FALSE)</f>
        <v>Fleet</v>
      </c>
      <c r="AX1095" s="20" t="str">
        <f t="shared" si="215"/>
        <v>HB</v>
      </c>
      <c r="AY1095" s="20" t="str">
        <f>VLOOKUP(AX1095,[2]Reference!AH:AI,2,FALSE)</f>
        <v>LNER</v>
      </c>
      <c r="AZ1095" s="20" t="str">
        <f>VLOOKUP(D1095,[2]Reference!Q:V,6,FALSE)</f>
        <v>Azuma</v>
      </c>
      <c r="BA1095" s="20" t="str">
        <f>VLOOKUP(D1095,[2]Reference!Q:V,3,FALSE)</f>
        <v>Azuma</v>
      </c>
    </row>
    <row r="1096" spans="1:53" ht="13.5" x14ac:dyDescent="0.25">
      <c r="A1096" s="33" t="s">
        <v>5583</v>
      </c>
      <c r="B1096" s="34">
        <v>45060</v>
      </c>
      <c r="C1096" s="33" t="s">
        <v>54</v>
      </c>
      <c r="D1096" s="33" t="s">
        <v>92</v>
      </c>
      <c r="E1096" s="33" t="s">
        <v>93</v>
      </c>
      <c r="F1096" s="33" t="s">
        <v>92</v>
      </c>
      <c r="G1096" s="33" t="s">
        <v>121</v>
      </c>
      <c r="H1096" s="33" t="s">
        <v>217</v>
      </c>
      <c r="I1096" s="33" t="s">
        <v>218</v>
      </c>
      <c r="J1096" s="33" t="s">
        <v>219</v>
      </c>
      <c r="K1096" s="33" t="s">
        <v>613</v>
      </c>
      <c r="L1096" s="33" t="s">
        <v>5584</v>
      </c>
      <c r="M1096" s="33" t="s">
        <v>305</v>
      </c>
      <c r="N1096" s="35">
        <v>9</v>
      </c>
      <c r="O1096" s="35">
        <v>9</v>
      </c>
      <c r="P1096" s="35">
        <v>0</v>
      </c>
      <c r="Q1096" s="35">
        <v>0</v>
      </c>
      <c r="R1096" s="35">
        <v>0</v>
      </c>
      <c r="S1096" s="35">
        <v>0</v>
      </c>
      <c r="T1096" s="35">
        <v>0</v>
      </c>
      <c r="U1096" s="35">
        <v>1</v>
      </c>
      <c r="V1096" s="35">
        <v>9</v>
      </c>
      <c r="W1096" s="33" t="s">
        <v>5585</v>
      </c>
      <c r="X1096" s="33" t="s">
        <v>119</v>
      </c>
      <c r="Y1096" s="33" t="s">
        <v>66</v>
      </c>
      <c r="Z1096" s="33" t="s">
        <v>4245</v>
      </c>
      <c r="AA1096" s="33" t="s">
        <v>4243</v>
      </c>
      <c r="AB1096" s="36">
        <v>0</v>
      </c>
      <c r="AC1096" s="36">
        <v>0</v>
      </c>
      <c r="AD1096" s="37">
        <v>0</v>
      </c>
      <c r="AE1096" s="37">
        <v>0</v>
      </c>
      <c r="AF1096" s="12" t="str">
        <f t="shared" si="204"/>
        <v>499365</v>
      </c>
      <c r="AG1096" s="13" t="str">
        <f>VLOOKUP(D1096,[2]Reference!$Q:$U,4,FALSE)</f>
        <v>Fleet</v>
      </c>
      <c r="AH1096" s="13" t="str">
        <f>VLOOKUP(D1096,[2]Reference!$Q:$U,5,FALSE)</f>
        <v>LNER</v>
      </c>
      <c r="AI1096" s="14">
        <f t="shared" si="205"/>
        <v>0</v>
      </c>
      <c r="AJ1096" s="14">
        <f t="shared" si="206"/>
        <v>0</v>
      </c>
      <c r="AK1096" s="14">
        <f t="shared" si="207"/>
        <v>0</v>
      </c>
      <c r="AL1096" s="15">
        <f t="shared" si="208"/>
        <v>0</v>
      </c>
      <c r="AM1096" s="14">
        <f t="shared" si="209"/>
        <v>9</v>
      </c>
      <c r="AN1096" s="16">
        <f t="shared" si="210"/>
        <v>45066</v>
      </c>
      <c r="AO1096" s="17">
        <f>VLOOKUP(B1096,[2]Reference!D:E,2,1)</f>
        <v>202402</v>
      </c>
      <c r="AP1096" s="12" t="str">
        <f t="shared" si="211"/>
        <v>7</v>
      </c>
      <c r="AQ1096" s="18">
        <f t="shared" si="212"/>
        <v>0</v>
      </c>
      <c r="AR1096" s="18">
        <f t="shared" si="213"/>
        <v>0</v>
      </c>
      <c r="AS1096" s="13" t="str">
        <f>VLOOKUP(D1096,[2]Reference!$Q:$U,3,FALSE)</f>
        <v>Azuma</v>
      </c>
      <c r="AT1096" s="13" t="str">
        <f>VLOOKUP(D1096,[2]Reference!Q:V,6,FALSE)</f>
        <v>Azuma</v>
      </c>
      <c r="AU1096" s="13" t="str">
        <f>VLOOKUP(D1096,[2]Reference!$Q:$U,2,FALSE)</f>
        <v>Hitachi - Class 801</v>
      </c>
      <c r="AV1096" s="19">
        <f t="shared" si="214"/>
        <v>45067</v>
      </c>
      <c r="AW1096" s="12" t="str">
        <f>+VLOOKUP(X1096,[2]Reference!BN:BO,2,FALSE)</f>
        <v>Depot</v>
      </c>
      <c r="AX1096" s="20" t="str">
        <f t="shared" si="215"/>
        <v>HB</v>
      </c>
      <c r="AY1096" s="20" t="str">
        <f>VLOOKUP(AX1096,[2]Reference!AH:AI,2,FALSE)</f>
        <v>LNER</v>
      </c>
      <c r="AZ1096" s="20" t="str">
        <f>VLOOKUP(D1096,[2]Reference!Q:V,6,FALSE)</f>
        <v>Azuma</v>
      </c>
      <c r="BA1096" s="20" t="str">
        <f>VLOOKUP(D1096,[2]Reference!Q:V,3,FALSE)</f>
        <v>Azuma</v>
      </c>
    </row>
    <row r="1097" spans="1:53" ht="13.5" x14ac:dyDescent="0.25">
      <c r="A1097" s="33" t="s">
        <v>5586</v>
      </c>
      <c r="B1097" s="34">
        <v>45061</v>
      </c>
      <c r="C1097" s="33" t="s">
        <v>54</v>
      </c>
      <c r="D1097" s="33" t="s">
        <v>70</v>
      </c>
      <c r="E1097" s="33" t="s">
        <v>71</v>
      </c>
      <c r="F1097" s="33" t="s">
        <v>70</v>
      </c>
      <c r="G1097" s="33" t="s">
        <v>129</v>
      </c>
      <c r="H1097" s="33" t="s">
        <v>237</v>
      </c>
      <c r="I1097" s="33" t="s">
        <v>1024</v>
      </c>
      <c r="J1097" s="33" t="s">
        <v>1025</v>
      </c>
      <c r="K1097" s="33" t="s">
        <v>172</v>
      </c>
      <c r="L1097" s="33" t="s">
        <v>5587</v>
      </c>
      <c r="M1097" s="33" t="s">
        <v>324</v>
      </c>
      <c r="N1097" s="35">
        <v>15</v>
      </c>
      <c r="O1097" s="35">
        <v>3</v>
      </c>
      <c r="P1097" s="35">
        <v>12</v>
      </c>
      <c r="Q1097" s="35">
        <v>1</v>
      </c>
      <c r="R1097" s="35">
        <v>1</v>
      </c>
      <c r="S1097" s="35">
        <v>0</v>
      </c>
      <c r="T1097" s="35">
        <v>0</v>
      </c>
      <c r="U1097" s="35">
        <v>5</v>
      </c>
      <c r="V1097" s="35">
        <v>135</v>
      </c>
      <c r="W1097" s="33" t="s">
        <v>5588</v>
      </c>
      <c r="X1097" s="33" t="s">
        <v>80</v>
      </c>
      <c r="Y1097" s="33" t="s">
        <v>66</v>
      </c>
      <c r="Z1097" s="33" t="s">
        <v>4245</v>
      </c>
      <c r="AA1097" s="33" t="s">
        <v>4243</v>
      </c>
      <c r="AB1097" s="36">
        <v>2</v>
      </c>
      <c r="AC1097" s="36">
        <v>0</v>
      </c>
      <c r="AD1097" s="37">
        <v>2</v>
      </c>
      <c r="AE1097" s="37">
        <v>2</v>
      </c>
      <c r="AF1097" s="12" t="str">
        <f t="shared" si="204"/>
        <v>500126</v>
      </c>
      <c r="AG1097" s="13" t="str">
        <f>VLOOKUP(D1097,[2]Reference!$Q:$U,4,FALSE)</f>
        <v>Fleet</v>
      </c>
      <c r="AH1097" s="13" t="str">
        <f>VLOOKUP(D1097,[2]Reference!$Q:$U,5,FALSE)</f>
        <v>LNER</v>
      </c>
      <c r="AI1097" s="14">
        <f t="shared" si="205"/>
        <v>2</v>
      </c>
      <c r="AJ1097" s="14">
        <f t="shared" si="206"/>
        <v>0</v>
      </c>
      <c r="AK1097" s="14">
        <f t="shared" si="207"/>
        <v>2</v>
      </c>
      <c r="AL1097" s="15">
        <f t="shared" si="208"/>
        <v>0</v>
      </c>
      <c r="AM1097" s="14">
        <f t="shared" si="209"/>
        <v>15</v>
      </c>
      <c r="AN1097" s="16">
        <f t="shared" si="210"/>
        <v>45066</v>
      </c>
      <c r="AO1097" s="17">
        <f>VLOOKUP(B1097,[2]Reference!D:E,2,1)</f>
        <v>202402</v>
      </c>
      <c r="AP1097" s="12" t="str">
        <f t="shared" si="211"/>
        <v>7</v>
      </c>
      <c r="AQ1097" s="18">
        <f t="shared" si="212"/>
        <v>2</v>
      </c>
      <c r="AR1097" s="18">
        <f t="shared" si="213"/>
        <v>2</v>
      </c>
      <c r="AS1097" s="13" t="str">
        <f>VLOOKUP(D1097,[2]Reference!$Q:$U,3,FALSE)</f>
        <v>IC225</v>
      </c>
      <c r="AT1097" s="13" t="str">
        <f>VLOOKUP(D1097,[2]Reference!Q:V,6,FALSE)</f>
        <v>IC225</v>
      </c>
      <c r="AU1097" s="13" t="str">
        <f>VLOOKUP(D1097,[2]Reference!$Q:$U,2,FALSE)</f>
        <v>Cl 91 Loco</v>
      </c>
      <c r="AV1097" s="19">
        <f t="shared" si="214"/>
        <v>45068</v>
      </c>
      <c r="AW1097" s="12" t="str">
        <f>+VLOOKUP(X1097,[2]Reference!BN:BO,2,FALSE)</f>
        <v>Fleet</v>
      </c>
      <c r="AX1097" s="20" t="str">
        <f t="shared" si="215"/>
        <v>HB</v>
      </c>
      <c r="AY1097" s="20" t="str">
        <f>VLOOKUP(AX1097,[2]Reference!AH:AI,2,FALSE)</f>
        <v>LNER</v>
      </c>
      <c r="AZ1097" s="20" t="str">
        <f>VLOOKUP(D1097,[2]Reference!Q:V,6,FALSE)</f>
        <v>IC225</v>
      </c>
      <c r="BA1097" s="20" t="str">
        <f>VLOOKUP(D1097,[2]Reference!Q:V,3,FALSE)</f>
        <v>IC225</v>
      </c>
    </row>
    <row r="1098" spans="1:53" ht="13.5" x14ac:dyDescent="0.25">
      <c r="A1098" s="33" t="s">
        <v>5589</v>
      </c>
      <c r="B1098" s="34">
        <v>45061</v>
      </c>
      <c r="C1098" s="33" t="s">
        <v>54</v>
      </c>
      <c r="D1098" s="33" t="s">
        <v>70</v>
      </c>
      <c r="E1098" s="33" t="s">
        <v>71</v>
      </c>
      <c r="F1098" s="33" t="s">
        <v>70</v>
      </c>
      <c r="G1098" s="33" t="s">
        <v>72</v>
      </c>
      <c r="H1098" s="33" t="s">
        <v>237</v>
      </c>
      <c r="I1098" s="33" t="s">
        <v>238</v>
      </c>
      <c r="J1098" s="33" t="s">
        <v>239</v>
      </c>
      <c r="K1098" s="33" t="s">
        <v>1324</v>
      </c>
      <c r="L1098" s="33" t="s">
        <v>5590</v>
      </c>
      <c r="M1098" s="33" t="s">
        <v>107</v>
      </c>
      <c r="N1098" s="35">
        <v>26</v>
      </c>
      <c r="O1098" s="35">
        <v>0</v>
      </c>
      <c r="P1098" s="35">
        <v>26</v>
      </c>
      <c r="Q1098" s="35">
        <v>4</v>
      </c>
      <c r="R1098" s="35">
        <v>0</v>
      </c>
      <c r="S1098" s="35">
        <v>0</v>
      </c>
      <c r="T1098" s="35">
        <v>0</v>
      </c>
      <c r="U1098" s="35">
        <v>7</v>
      </c>
      <c r="V1098" s="35">
        <v>266</v>
      </c>
      <c r="W1098" s="33" t="s">
        <v>5591</v>
      </c>
      <c r="X1098" s="33" t="s">
        <v>80</v>
      </c>
      <c r="Y1098" s="33" t="s">
        <v>66</v>
      </c>
      <c r="Z1098" s="33" t="s">
        <v>4245</v>
      </c>
      <c r="AA1098" s="33" t="s">
        <v>4243</v>
      </c>
      <c r="AB1098" s="36">
        <v>4</v>
      </c>
      <c r="AC1098" s="36">
        <v>0</v>
      </c>
      <c r="AD1098" s="37">
        <v>4</v>
      </c>
      <c r="AE1098" s="37">
        <v>4</v>
      </c>
      <c r="AF1098" s="12" t="str">
        <f t="shared" si="204"/>
        <v>500681</v>
      </c>
      <c r="AG1098" s="13" t="str">
        <f>VLOOKUP(D1098,[2]Reference!$Q:$U,4,FALSE)</f>
        <v>Fleet</v>
      </c>
      <c r="AH1098" s="13" t="str">
        <f>VLOOKUP(D1098,[2]Reference!$Q:$U,5,FALSE)</f>
        <v>LNER</v>
      </c>
      <c r="AI1098" s="14">
        <f t="shared" si="205"/>
        <v>4</v>
      </c>
      <c r="AJ1098" s="14">
        <f t="shared" si="206"/>
        <v>0</v>
      </c>
      <c r="AK1098" s="14">
        <f t="shared" si="207"/>
        <v>4</v>
      </c>
      <c r="AL1098" s="15">
        <f t="shared" si="208"/>
        <v>0</v>
      </c>
      <c r="AM1098" s="14">
        <f t="shared" si="209"/>
        <v>26</v>
      </c>
      <c r="AN1098" s="16">
        <f t="shared" si="210"/>
        <v>45066</v>
      </c>
      <c r="AO1098" s="17">
        <f>VLOOKUP(B1098,[2]Reference!D:E,2,1)</f>
        <v>202402</v>
      </c>
      <c r="AP1098" s="12" t="str">
        <f t="shared" si="211"/>
        <v>7</v>
      </c>
      <c r="AQ1098" s="18">
        <f t="shared" si="212"/>
        <v>4</v>
      </c>
      <c r="AR1098" s="18">
        <f t="shared" si="213"/>
        <v>4</v>
      </c>
      <c r="AS1098" s="13" t="str">
        <f>VLOOKUP(D1098,[2]Reference!$Q:$U,3,FALSE)</f>
        <v>IC225</v>
      </c>
      <c r="AT1098" s="13" t="str">
        <f>VLOOKUP(D1098,[2]Reference!Q:V,6,FALSE)</f>
        <v>IC225</v>
      </c>
      <c r="AU1098" s="13" t="str">
        <f>VLOOKUP(D1098,[2]Reference!$Q:$U,2,FALSE)</f>
        <v>Cl 91 Loco</v>
      </c>
      <c r="AV1098" s="19">
        <f t="shared" si="214"/>
        <v>45068</v>
      </c>
      <c r="AW1098" s="12" t="str">
        <f>+VLOOKUP(X1098,[2]Reference!BN:BO,2,FALSE)</f>
        <v>Fleet</v>
      </c>
      <c r="AX1098" s="20" t="str">
        <f t="shared" si="215"/>
        <v>HB</v>
      </c>
      <c r="AY1098" s="20" t="str">
        <f>VLOOKUP(AX1098,[2]Reference!AH:AI,2,FALSE)</f>
        <v>LNER</v>
      </c>
      <c r="AZ1098" s="20" t="str">
        <f>VLOOKUP(D1098,[2]Reference!Q:V,6,FALSE)</f>
        <v>IC225</v>
      </c>
      <c r="BA1098" s="20" t="str">
        <f>VLOOKUP(D1098,[2]Reference!Q:V,3,FALSE)</f>
        <v>IC225</v>
      </c>
    </row>
    <row r="1099" spans="1:53" ht="13.5" x14ac:dyDescent="0.25">
      <c r="A1099" s="33" t="s">
        <v>5592</v>
      </c>
      <c r="B1099" s="34">
        <v>45061</v>
      </c>
      <c r="C1099" s="33" t="s">
        <v>54</v>
      </c>
      <c r="D1099" s="33" t="s">
        <v>92</v>
      </c>
      <c r="E1099" s="33" t="s">
        <v>93</v>
      </c>
      <c r="F1099" s="33" t="s">
        <v>92</v>
      </c>
      <c r="G1099" s="33" t="s">
        <v>94</v>
      </c>
      <c r="H1099" s="33" t="s">
        <v>217</v>
      </c>
      <c r="I1099" s="33" t="s">
        <v>3250</v>
      </c>
      <c r="J1099" s="33" t="s">
        <v>3251</v>
      </c>
      <c r="K1099" s="33" t="s">
        <v>1131</v>
      </c>
      <c r="L1099" s="33" t="s">
        <v>5593</v>
      </c>
      <c r="M1099" s="33" t="s">
        <v>126</v>
      </c>
      <c r="N1099" s="35">
        <v>12</v>
      </c>
      <c r="O1099" s="35">
        <v>12</v>
      </c>
      <c r="P1099" s="35">
        <v>0</v>
      </c>
      <c r="Q1099" s="35">
        <v>0</v>
      </c>
      <c r="R1099" s="35">
        <v>0</v>
      </c>
      <c r="S1099" s="35">
        <v>0</v>
      </c>
      <c r="T1099" s="35">
        <v>0</v>
      </c>
      <c r="U1099" s="35">
        <v>1</v>
      </c>
      <c r="V1099" s="35">
        <v>12</v>
      </c>
      <c r="W1099" s="33" t="s">
        <v>5594</v>
      </c>
      <c r="X1099" s="33" t="s">
        <v>119</v>
      </c>
      <c r="Y1099" s="33" t="s">
        <v>66</v>
      </c>
      <c r="Z1099" s="33" t="s">
        <v>4245</v>
      </c>
      <c r="AA1099" s="33" t="s">
        <v>4243</v>
      </c>
      <c r="AB1099" s="36">
        <v>0</v>
      </c>
      <c r="AC1099" s="36">
        <v>0</v>
      </c>
      <c r="AD1099" s="37">
        <v>0</v>
      </c>
      <c r="AE1099" s="37">
        <v>0</v>
      </c>
      <c r="AF1099" s="12" t="str">
        <f t="shared" si="204"/>
        <v>501166</v>
      </c>
      <c r="AG1099" s="13" t="str">
        <f>VLOOKUP(D1099,[2]Reference!$Q:$U,4,FALSE)</f>
        <v>Fleet</v>
      </c>
      <c r="AH1099" s="13" t="str">
        <f>VLOOKUP(D1099,[2]Reference!$Q:$U,5,FALSE)</f>
        <v>LNER</v>
      </c>
      <c r="AI1099" s="14">
        <f t="shared" si="205"/>
        <v>0</v>
      </c>
      <c r="AJ1099" s="14">
        <f t="shared" si="206"/>
        <v>0</v>
      </c>
      <c r="AK1099" s="14">
        <f t="shared" si="207"/>
        <v>0</v>
      </c>
      <c r="AL1099" s="15">
        <f t="shared" si="208"/>
        <v>0</v>
      </c>
      <c r="AM1099" s="14">
        <f t="shared" si="209"/>
        <v>12</v>
      </c>
      <c r="AN1099" s="16">
        <f t="shared" si="210"/>
        <v>45066</v>
      </c>
      <c r="AO1099" s="17">
        <f>VLOOKUP(B1099,[2]Reference!D:E,2,1)</f>
        <v>202402</v>
      </c>
      <c r="AP1099" s="12" t="str">
        <f t="shared" si="211"/>
        <v>7</v>
      </c>
      <c r="AQ1099" s="18">
        <f t="shared" si="212"/>
        <v>0</v>
      </c>
      <c r="AR1099" s="18">
        <f t="shared" si="213"/>
        <v>0</v>
      </c>
      <c r="AS1099" s="13" t="str">
        <f>VLOOKUP(D1099,[2]Reference!$Q:$U,3,FALSE)</f>
        <v>Azuma</v>
      </c>
      <c r="AT1099" s="13" t="str">
        <f>VLOOKUP(D1099,[2]Reference!Q:V,6,FALSE)</f>
        <v>Azuma</v>
      </c>
      <c r="AU1099" s="13" t="str">
        <f>VLOOKUP(D1099,[2]Reference!$Q:$U,2,FALSE)</f>
        <v>Hitachi - Class 801</v>
      </c>
      <c r="AV1099" s="19">
        <f t="shared" si="214"/>
        <v>45068</v>
      </c>
      <c r="AW1099" s="12" t="str">
        <f>+VLOOKUP(X1099,[2]Reference!BN:BO,2,FALSE)</f>
        <v>Depot</v>
      </c>
      <c r="AX1099" s="20" t="str">
        <f t="shared" si="215"/>
        <v>HB</v>
      </c>
      <c r="AY1099" s="20" t="str">
        <f>VLOOKUP(AX1099,[2]Reference!AH:AI,2,FALSE)</f>
        <v>LNER</v>
      </c>
      <c r="AZ1099" s="20" t="str">
        <f>VLOOKUP(D1099,[2]Reference!Q:V,6,FALSE)</f>
        <v>Azuma</v>
      </c>
      <c r="BA1099" s="20" t="str">
        <f>VLOOKUP(D1099,[2]Reference!Q:V,3,FALSE)</f>
        <v>Azuma</v>
      </c>
    </row>
    <row r="1100" spans="1:53" ht="13.5" x14ac:dyDescent="0.25">
      <c r="A1100" s="33" t="s">
        <v>5595</v>
      </c>
      <c r="B1100" s="34">
        <v>45062</v>
      </c>
      <c r="C1100" s="33" t="s">
        <v>54</v>
      </c>
      <c r="D1100" s="33" t="s">
        <v>283</v>
      </c>
      <c r="E1100" s="33" t="s">
        <v>284</v>
      </c>
      <c r="F1100" s="33" t="s">
        <v>283</v>
      </c>
      <c r="G1100" s="33" t="s">
        <v>129</v>
      </c>
      <c r="H1100" s="33" t="s">
        <v>112</v>
      </c>
      <c r="I1100" s="33" t="s">
        <v>285</v>
      </c>
      <c r="J1100" s="33" t="s">
        <v>286</v>
      </c>
      <c r="K1100" s="33" t="s">
        <v>2097</v>
      </c>
      <c r="L1100" s="33" t="s">
        <v>5596</v>
      </c>
      <c r="M1100" s="33" t="s">
        <v>255</v>
      </c>
      <c r="N1100" s="35">
        <v>7</v>
      </c>
      <c r="O1100" s="35">
        <v>0</v>
      </c>
      <c r="P1100" s="35">
        <v>7</v>
      </c>
      <c r="Q1100" s="35">
        <v>0</v>
      </c>
      <c r="R1100" s="35">
        <v>0</v>
      </c>
      <c r="S1100" s="35">
        <v>0</v>
      </c>
      <c r="T1100" s="35">
        <v>0</v>
      </c>
      <c r="U1100" s="35">
        <v>1</v>
      </c>
      <c r="V1100" s="35">
        <v>7</v>
      </c>
      <c r="W1100" s="33" t="s">
        <v>5597</v>
      </c>
      <c r="X1100" s="33" t="s">
        <v>119</v>
      </c>
      <c r="Y1100" s="33" t="s">
        <v>66</v>
      </c>
      <c r="Z1100" s="33" t="s">
        <v>4245</v>
      </c>
      <c r="AA1100" s="33" t="s">
        <v>4243</v>
      </c>
      <c r="AB1100" s="36">
        <v>0</v>
      </c>
      <c r="AC1100" s="36">
        <v>0</v>
      </c>
      <c r="AD1100" s="37">
        <v>0</v>
      </c>
      <c r="AE1100" s="37">
        <v>0</v>
      </c>
      <c r="AF1100" s="12" t="str">
        <f t="shared" si="204"/>
        <v>502390</v>
      </c>
      <c r="AG1100" s="13" t="str">
        <f>VLOOKUP(D1100,[2]Reference!$Q:$U,4,FALSE)</f>
        <v>Fleet</v>
      </c>
      <c r="AH1100" s="13" t="str">
        <f>VLOOKUP(D1100,[2]Reference!$Q:$U,5,FALSE)</f>
        <v>LNER</v>
      </c>
      <c r="AI1100" s="14">
        <f t="shared" si="205"/>
        <v>0</v>
      </c>
      <c r="AJ1100" s="14">
        <f t="shared" si="206"/>
        <v>0</v>
      </c>
      <c r="AK1100" s="14">
        <f t="shared" si="207"/>
        <v>0</v>
      </c>
      <c r="AL1100" s="15">
        <f t="shared" si="208"/>
        <v>0</v>
      </c>
      <c r="AM1100" s="14">
        <f t="shared" si="209"/>
        <v>7</v>
      </c>
      <c r="AN1100" s="16">
        <f t="shared" si="210"/>
        <v>45066</v>
      </c>
      <c r="AO1100" s="17">
        <f>VLOOKUP(B1100,[2]Reference!D:E,2,1)</f>
        <v>202402</v>
      </c>
      <c r="AP1100" s="12" t="str">
        <f t="shared" si="211"/>
        <v>7</v>
      </c>
      <c r="AQ1100" s="18">
        <f t="shared" si="212"/>
        <v>0</v>
      </c>
      <c r="AR1100" s="18">
        <f t="shared" si="213"/>
        <v>0</v>
      </c>
      <c r="AS1100" s="13" t="str">
        <f>VLOOKUP(D1100,[2]Reference!$Q:$U,3,FALSE)</f>
        <v>Azuma</v>
      </c>
      <c r="AT1100" s="13" t="str">
        <f>VLOOKUP(D1100,[2]Reference!Q:V,6,FALSE)</f>
        <v>Depot</v>
      </c>
      <c r="AU1100" s="13" t="str">
        <f>VLOOKUP(D1100,[2]Reference!$Q:$U,2,FALSE)</f>
        <v>Hitachi - Doncaster Carr</v>
      </c>
      <c r="AV1100" s="19">
        <f t="shared" si="214"/>
        <v>45069</v>
      </c>
      <c r="AW1100" s="12" t="str">
        <f>+VLOOKUP(X1100,[2]Reference!BN:BO,2,FALSE)</f>
        <v>Depot</v>
      </c>
      <c r="AX1100" s="20" t="str">
        <f t="shared" si="215"/>
        <v>HB</v>
      </c>
      <c r="AY1100" s="20" t="str">
        <f>VLOOKUP(AX1100,[2]Reference!AH:AI,2,FALSE)</f>
        <v>LNER</v>
      </c>
      <c r="AZ1100" s="20" t="str">
        <f>VLOOKUP(D1100,[2]Reference!Q:V,6,FALSE)</f>
        <v>Depot</v>
      </c>
      <c r="BA1100" s="20" t="str">
        <f>VLOOKUP(D1100,[2]Reference!Q:V,3,FALSE)</f>
        <v>Azuma</v>
      </c>
    </row>
    <row r="1101" spans="1:53" ht="13.5" x14ac:dyDescent="0.25">
      <c r="A1101" s="33" t="s">
        <v>5598</v>
      </c>
      <c r="B1101" s="34">
        <v>45062</v>
      </c>
      <c r="C1101" s="33" t="s">
        <v>54</v>
      </c>
      <c r="D1101" s="33" t="s">
        <v>92</v>
      </c>
      <c r="E1101" s="33" t="s">
        <v>93</v>
      </c>
      <c r="F1101" s="33" t="s">
        <v>92</v>
      </c>
      <c r="G1101" s="33" t="s">
        <v>129</v>
      </c>
      <c r="H1101" s="33" t="s">
        <v>84</v>
      </c>
      <c r="I1101" s="33" t="s">
        <v>4780</v>
      </c>
      <c r="J1101" s="33" t="s">
        <v>4781</v>
      </c>
      <c r="K1101" s="33" t="s">
        <v>179</v>
      </c>
      <c r="L1101" s="33" t="s">
        <v>5599</v>
      </c>
      <c r="M1101" s="33" t="s">
        <v>595</v>
      </c>
      <c r="N1101" s="35">
        <v>67</v>
      </c>
      <c r="O1101" s="35">
        <v>0</v>
      </c>
      <c r="P1101" s="35">
        <v>67</v>
      </c>
      <c r="Q1101" s="35">
        <v>0</v>
      </c>
      <c r="R1101" s="35">
        <v>1</v>
      </c>
      <c r="S1101" s="35">
        <v>0</v>
      </c>
      <c r="T1101" s="35">
        <v>0</v>
      </c>
      <c r="U1101" s="35">
        <v>1</v>
      </c>
      <c r="V1101" s="35">
        <v>142</v>
      </c>
      <c r="W1101" s="33" t="s">
        <v>5600</v>
      </c>
      <c r="X1101" s="33" t="s">
        <v>80</v>
      </c>
      <c r="Y1101" s="33" t="s">
        <v>66</v>
      </c>
      <c r="Z1101" s="33" t="s">
        <v>4245</v>
      </c>
      <c r="AA1101" s="33" t="s">
        <v>4243</v>
      </c>
      <c r="AB1101" s="36">
        <v>1</v>
      </c>
      <c r="AC1101" s="36">
        <v>0</v>
      </c>
      <c r="AD1101" s="37">
        <v>1</v>
      </c>
      <c r="AE1101" s="37">
        <v>1</v>
      </c>
      <c r="AF1101" s="12" t="str">
        <f t="shared" si="204"/>
        <v>502541</v>
      </c>
      <c r="AG1101" s="13" t="str">
        <f>VLOOKUP(D1101,[2]Reference!$Q:$U,4,FALSE)</f>
        <v>Fleet</v>
      </c>
      <c r="AH1101" s="13" t="str">
        <f>VLOOKUP(D1101,[2]Reference!$Q:$U,5,FALSE)</f>
        <v>LNER</v>
      </c>
      <c r="AI1101" s="14">
        <f t="shared" si="205"/>
        <v>1</v>
      </c>
      <c r="AJ1101" s="14">
        <f t="shared" si="206"/>
        <v>0</v>
      </c>
      <c r="AK1101" s="14">
        <f t="shared" si="207"/>
        <v>1</v>
      </c>
      <c r="AL1101" s="15">
        <f t="shared" si="208"/>
        <v>0</v>
      </c>
      <c r="AM1101" s="14">
        <f t="shared" si="209"/>
        <v>67</v>
      </c>
      <c r="AN1101" s="16">
        <f t="shared" si="210"/>
        <v>45066</v>
      </c>
      <c r="AO1101" s="17">
        <f>VLOOKUP(B1101,[2]Reference!D:E,2,1)</f>
        <v>202402</v>
      </c>
      <c r="AP1101" s="12" t="str">
        <f t="shared" si="211"/>
        <v>7</v>
      </c>
      <c r="AQ1101" s="18">
        <f t="shared" si="212"/>
        <v>1</v>
      </c>
      <c r="AR1101" s="18">
        <f t="shared" si="213"/>
        <v>1</v>
      </c>
      <c r="AS1101" s="13" t="str">
        <f>VLOOKUP(D1101,[2]Reference!$Q:$U,3,FALSE)</f>
        <v>Azuma</v>
      </c>
      <c r="AT1101" s="13" t="str">
        <f>VLOOKUP(D1101,[2]Reference!Q:V,6,FALSE)</f>
        <v>Azuma</v>
      </c>
      <c r="AU1101" s="13" t="str">
        <f>VLOOKUP(D1101,[2]Reference!$Q:$U,2,FALSE)</f>
        <v>Hitachi - Class 801</v>
      </c>
      <c r="AV1101" s="19">
        <f t="shared" si="214"/>
        <v>45069</v>
      </c>
      <c r="AW1101" s="12" t="str">
        <f>+VLOOKUP(X1101,[2]Reference!BN:BO,2,FALSE)</f>
        <v>Fleet</v>
      </c>
      <c r="AX1101" s="20" t="str">
        <f t="shared" si="215"/>
        <v>HB</v>
      </c>
      <c r="AY1101" s="20" t="str">
        <f>VLOOKUP(AX1101,[2]Reference!AH:AI,2,FALSE)</f>
        <v>LNER</v>
      </c>
      <c r="AZ1101" s="20" t="str">
        <f>VLOOKUP(D1101,[2]Reference!Q:V,6,FALSE)</f>
        <v>Azuma</v>
      </c>
      <c r="BA1101" s="20" t="str">
        <f>VLOOKUP(D1101,[2]Reference!Q:V,3,FALSE)</f>
        <v>Azuma</v>
      </c>
    </row>
    <row r="1102" spans="1:53" ht="13.5" x14ac:dyDescent="0.25">
      <c r="A1102" s="33" t="s">
        <v>5601</v>
      </c>
      <c r="B1102" s="34">
        <v>45062</v>
      </c>
      <c r="C1102" s="33" t="s">
        <v>54</v>
      </c>
      <c r="D1102" s="33" t="s">
        <v>92</v>
      </c>
      <c r="E1102" s="33" t="s">
        <v>93</v>
      </c>
      <c r="F1102" s="33" t="s">
        <v>92</v>
      </c>
      <c r="G1102" s="33" t="s">
        <v>1003</v>
      </c>
      <c r="H1102" s="33" t="s">
        <v>339</v>
      </c>
      <c r="I1102" s="33" t="s">
        <v>694</v>
      </c>
      <c r="J1102" s="33" t="s">
        <v>695</v>
      </c>
      <c r="K1102" s="33" t="s">
        <v>3814</v>
      </c>
      <c r="L1102" s="33" t="s">
        <v>5602</v>
      </c>
      <c r="M1102" s="33" t="s">
        <v>998</v>
      </c>
      <c r="N1102" s="35">
        <v>6</v>
      </c>
      <c r="O1102" s="35">
        <v>3</v>
      </c>
      <c r="P1102" s="35">
        <v>3</v>
      </c>
      <c r="Q1102" s="35">
        <v>0</v>
      </c>
      <c r="R1102" s="35">
        <v>0</v>
      </c>
      <c r="S1102" s="35">
        <v>0</v>
      </c>
      <c r="T1102" s="35">
        <v>0</v>
      </c>
      <c r="U1102" s="35">
        <v>1</v>
      </c>
      <c r="V1102" s="35">
        <v>6</v>
      </c>
      <c r="W1102" s="33" t="s">
        <v>5603</v>
      </c>
      <c r="X1102" s="33" t="s">
        <v>80</v>
      </c>
      <c r="Y1102" s="33" t="s">
        <v>66</v>
      </c>
      <c r="Z1102" s="33" t="s">
        <v>4245</v>
      </c>
      <c r="AA1102" s="33" t="s">
        <v>4243</v>
      </c>
      <c r="AB1102" s="36">
        <v>0</v>
      </c>
      <c r="AC1102" s="36">
        <v>0</v>
      </c>
      <c r="AD1102" s="37">
        <v>0</v>
      </c>
      <c r="AE1102" s="37">
        <v>0</v>
      </c>
      <c r="AF1102" s="12" t="str">
        <f t="shared" si="204"/>
        <v>502886</v>
      </c>
      <c r="AG1102" s="13" t="str">
        <f>VLOOKUP(D1102,[2]Reference!$Q:$U,4,FALSE)</f>
        <v>Fleet</v>
      </c>
      <c r="AH1102" s="13" t="str">
        <f>VLOOKUP(D1102,[2]Reference!$Q:$U,5,FALSE)</f>
        <v>LNER</v>
      </c>
      <c r="AI1102" s="14">
        <f t="shared" si="205"/>
        <v>0</v>
      </c>
      <c r="AJ1102" s="14">
        <f t="shared" si="206"/>
        <v>0</v>
      </c>
      <c r="AK1102" s="14">
        <f t="shared" si="207"/>
        <v>0</v>
      </c>
      <c r="AL1102" s="15">
        <f t="shared" si="208"/>
        <v>0</v>
      </c>
      <c r="AM1102" s="14">
        <f t="shared" si="209"/>
        <v>6</v>
      </c>
      <c r="AN1102" s="16">
        <f t="shared" si="210"/>
        <v>45066</v>
      </c>
      <c r="AO1102" s="17">
        <f>VLOOKUP(B1102,[2]Reference!D:E,2,1)</f>
        <v>202402</v>
      </c>
      <c r="AP1102" s="12" t="str">
        <f t="shared" si="211"/>
        <v>7</v>
      </c>
      <c r="AQ1102" s="18">
        <f t="shared" si="212"/>
        <v>0</v>
      </c>
      <c r="AR1102" s="18">
        <f t="shared" si="213"/>
        <v>0</v>
      </c>
      <c r="AS1102" s="13" t="str">
        <f>VLOOKUP(D1102,[2]Reference!$Q:$U,3,FALSE)</f>
        <v>Azuma</v>
      </c>
      <c r="AT1102" s="13" t="str">
        <f>VLOOKUP(D1102,[2]Reference!Q:V,6,FALSE)</f>
        <v>Azuma</v>
      </c>
      <c r="AU1102" s="13" t="str">
        <f>VLOOKUP(D1102,[2]Reference!$Q:$U,2,FALSE)</f>
        <v>Hitachi - Class 801</v>
      </c>
      <c r="AV1102" s="19">
        <f t="shared" si="214"/>
        <v>45069</v>
      </c>
      <c r="AW1102" s="12" t="str">
        <f>+VLOOKUP(X1102,[2]Reference!BN:BO,2,FALSE)</f>
        <v>Fleet</v>
      </c>
      <c r="AX1102" s="20" t="str">
        <f t="shared" si="215"/>
        <v>HB</v>
      </c>
      <c r="AY1102" s="20" t="str">
        <f>VLOOKUP(AX1102,[2]Reference!AH:AI,2,FALSE)</f>
        <v>LNER</v>
      </c>
      <c r="AZ1102" s="20" t="str">
        <f>VLOOKUP(D1102,[2]Reference!Q:V,6,FALSE)</f>
        <v>Azuma</v>
      </c>
      <c r="BA1102" s="20" t="str">
        <f>VLOOKUP(D1102,[2]Reference!Q:V,3,FALSE)</f>
        <v>Azuma</v>
      </c>
    </row>
    <row r="1103" spans="1:53" ht="13.5" x14ac:dyDescent="0.25">
      <c r="A1103" s="33" t="s">
        <v>5604</v>
      </c>
      <c r="B1103" s="34">
        <v>45062</v>
      </c>
      <c r="C1103" s="33" t="s">
        <v>54</v>
      </c>
      <c r="D1103" s="33" t="s">
        <v>578</v>
      </c>
      <c r="E1103" s="33" t="s">
        <v>579</v>
      </c>
      <c r="F1103" s="33" t="s">
        <v>578</v>
      </c>
      <c r="G1103" s="33" t="s">
        <v>146</v>
      </c>
      <c r="H1103" s="33" t="s">
        <v>112</v>
      </c>
      <c r="I1103" s="33" t="s">
        <v>285</v>
      </c>
      <c r="J1103" s="33" t="s">
        <v>286</v>
      </c>
      <c r="K1103" s="33" t="s">
        <v>757</v>
      </c>
      <c r="L1103" s="33" t="s">
        <v>5605</v>
      </c>
      <c r="M1103" s="33" t="s">
        <v>571</v>
      </c>
      <c r="N1103" s="35">
        <v>4</v>
      </c>
      <c r="O1103" s="35">
        <v>0</v>
      </c>
      <c r="P1103" s="35">
        <v>4</v>
      </c>
      <c r="Q1103" s="35">
        <v>0</v>
      </c>
      <c r="R1103" s="35">
        <v>0</v>
      </c>
      <c r="S1103" s="35">
        <v>0</v>
      </c>
      <c r="T1103" s="35">
        <v>0</v>
      </c>
      <c r="U1103" s="35">
        <v>1</v>
      </c>
      <c r="V1103" s="35">
        <v>4</v>
      </c>
      <c r="W1103" s="33" t="s">
        <v>5606</v>
      </c>
      <c r="X1103" s="33" t="s">
        <v>119</v>
      </c>
      <c r="Y1103" s="33" t="s">
        <v>66</v>
      </c>
      <c r="Z1103" s="33" t="s">
        <v>4245</v>
      </c>
      <c r="AA1103" s="33" t="s">
        <v>4243</v>
      </c>
      <c r="AB1103" s="36">
        <v>0</v>
      </c>
      <c r="AC1103" s="36">
        <v>0</v>
      </c>
      <c r="AD1103" s="37">
        <v>0</v>
      </c>
      <c r="AE1103" s="37">
        <v>0</v>
      </c>
      <c r="AF1103" s="12" t="str">
        <f t="shared" si="204"/>
        <v>503144</v>
      </c>
      <c r="AG1103" s="13" t="str">
        <f>VLOOKUP(D1103,[2]Reference!$Q:$U,4,FALSE)</f>
        <v>Fleet</v>
      </c>
      <c r="AH1103" s="13" t="str">
        <f>VLOOKUP(D1103,[2]Reference!$Q:$U,5,FALSE)</f>
        <v>LNER</v>
      </c>
      <c r="AI1103" s="14">
        <f t="shared" si="205"/>
        <v>0</v>
      </c>
      <c r="AJ1103" s="14">
        <f t="shared" si="206"/>
        <v>0</v>
      </c>
      <c r="AK1103" s="14">
        <f t="shared" si="207"/>
        <v>0</v>
      </c>
      <c r="AL1103" s="15">
        <f t="shared" si="208"/>
        <v>0</v>
      </c>
      <c r="AM1103" s="14">
        <f t="shared" si="209"/>
        <v>4</v>
      </c>
      <c r="AN1103" s="16">
        <f t="shared" si="210"/>
        <v>45066</v>
      </c>
      <c r="AO1103" s="17">
        <f>VLOOKUP(B1103,[2]Reference!D:E,2,1)</f>
        <v>202402</v>
      </c>
      <c r="AP1103" s="12" t="str">
        <f t="shared" si="211"/>
        <v>7</v>
      </c>
      <c r="AQ1103" s="18">
        <f t="shared" si="212"/>
        <v>0</v>
      </c>
      <c r="AR1103" s="18">
        <f t="shared" si="213"/>
        <v>0</v>
      </c>
      <c r="AS1103" s="13" t="str">
        <f>VLOOKUP(D1103,[2]Reference!$Q:$U,3,FALSE)</f>
        <v>Azuma</v>
      </c>
      <c r="AT1103" s="13" t="str">
        <f>VLOOKUP(D1103,[2]Reference!Q:V,6,FALSE)</f>
        <v>Depot</v>
      </c>
      <c r="AU1103" s="13" t="str">
        <f>VLOOKUP(D1103,[2]Reference!$Q:$U,2,FALSE)</f>
        <v>Bounds Green</v>
      </c>
      <c r="AV1103" s="19">
        <f t="shared" si="214"/>
        <v>45069</v>
      </c>
      <c r="AW1103" s="12" t="str">
        <f>+VLOOKUP(X1103,[2]Reference!BN:BO,2,FALSE)</f>
        <v>Depot</v>
      </c>
      <c r="AX1103" s="20" t="str">
        <f t="shared" si="215"/>
        <v>HB</v>
      </c>
      <c r="AY1103" s="20" t="str">
        <f>VLOOKUP(AX1103,[2]Reference!AH:AI,2,FALSE)</f>
        <v>LNER</v>
      </c>
      <c r="AZ1103" s="20" t="str">
        <f>VLOOKUP(D1103,[2]Reference!Q:V,6,FALSE)</f>
        <v>Depot</v>
      </c>
      <c r="BA1103" s="20" t="str">
        <f>VLOOKUP(D1103,[2]Reference!Q:V,3,FALSE)</f>
        <v>Azuma</v>
      </c>
    </row>
    <row r="1104" spans="1:53" ht="13.5" x14ac:dyDescent="0.25">
      <c r="A1104" s="33" t="s">
        <v>5608</v>
      </c>
      <c r="B1104" s="34">
        <v>45064</v>
      </c>
      <c r="C1104" s="33" t="s">
        <v>54</v>
      </c>
      <c r="D1104" s="33" t="s">
        <v>578</v>
      </c>
      <c r="E1104" s="33" t="s">
        <v>579</v>
      </c>
      <c r="F1104" s="33" t="s">
        <v>578</v>
      </c>
      <c r="G1104" s="33" t="s">
        <v>146</v>
      </c>
      <c r="H1104" s="33" t="s">
        <v>112</v>
      </c>
      <c r="I1104" s="33" t="s">
        <v>1215</v>
      </c>
      <c r="J1104" s="33" t="s">
        <v>1216</v>
      </c>
      <c r="K1104" s="33" t="s">
        <v>1062</v>
      </c>
      <c r="L1104" s="33" t="s">
        <v>5609</v>
      </c>
      <c r="M1104" s="33" t="s">
        <v>1099</v>
      </c>
      <c r="N1104" s="35">
        <v>3</v>
      </c>
      <c r="O1104" s="35">
        <v>0</v>
      </c>
      <c r="P1104" s="35">
        <v>3</v>
      </c>
      <c r="Q1104" s="35">
        <v>0</v>
      </c>
      <c r="R1104" s="35">
        <v>0</v>
      </c>
      <c r="S1104" s="35">
        <v>0</v>
      </c>
      <c r="T1104" s="35">
        <v>0</v>
      </c>
      <c r="U1104" s="35">
        <v>1</v>
      </c>
      <c r="V1104" s="35">
        <v>3</v>
      </c>
      <c r="W1104" s="33" t="s">
        <v>5610</v>
      </c>
      <c r="X1104" s="33" t="s">
        <v>119</v>
      </c>
      <c r="Y1104" s="33" t="s">
        <v>66</v>
      </c>
      <c r="Z1104" s="33" t="s">
        <v>4245</v>
      </c>
      <c r="AA1104" s="33" t="s">
        <v>4243</v>
      </c>
      <c r="AB1104" s="36">
        <v>0</v>
      </c>
      <c r="AC1104" s="36">
        <v>0</v>
      </c>
      <c r="AD1104" s="37">
        <v>0</v>
      </c>
      <c r="AE1104" s="37">
        <v>0</v>
      </c>
      <c r="AF1104" s="12" t="str">
        <f t="shared" si="204"/>
        <v>509209</v>
      </c>
      <c r="AG1104" s="13" t="str">
        <f>VLOOKUP(D1104,[2]Reference!$Q:$U,4,FALSE)</f>
        <v>Fleet</v>
      </c>
      <c r="AH1104" s="13" t="str">
        <f>VLOOKUP(D1104,[2]Reference!$Q:$U,5,FALSE)</f>
        <v>LNER</v>
      </c>
      <c r="AI1104" s="14">
        <f t="shared" si="205"/>
        <v>0</v>
      </c>
      <c r="AJ1104" s="14">
        <f t="shared" si="206"/>
        <v>0</v>
      </c>
      <c r="AK1104" s="14">
        <f t="shared" si="207"/>
        <v>0</v>
      </c>
      <c r="AL1104" s="15">
        <f t="shared" si="208"/>
        <v>0</v>
      </c>
      <c r="AM1104" s="14">
        <f t="shared" si="209"/>
        <v>3</v>
      </c>
      <c r="AN1104" s="16">
        <f t="shared" si="210"/>
        <v>45066</v>
      </c>
      <c r="AO1104" s="17">
        <f>VLOOKUP(B1104,[2]Reference!D:E,2,1)</f>
        <v>202402</v>
      </c>
      <c r="AP1104" s="12" t="str">
        <f t="shared" si="211"/>
        <v>7</v>
      </c>
      <c r="AQ1104" s="18">
        <f t="shared" si="212"/>
        <v>0</v>
      </c>
      <c r="AR1104" s="18">
        <f t="shared" si="213"/>
        <v>0</v>
      </c>
      <c r="AS1104" s="13" t="str">
        <f>VLOOKUP(D1104,[2]Reference!$Q:$U,3,FALSE)</f>
        <v>Azuma</v>
      </c>
      <c r="AT1104" s="13" t="str">
        <f>VLOOKUP(D1104,[2]Reference!Q:V,6,FALSE)</f>
        <v>Depot</v>
      </c>
      <c r="AU1104" s="13" t="str">
        <f>VLOOKUP(D1104,[2]Reference!$Q:$U,2,FALSE)</f>
        <v>Bounds Green</v>
      </c>
      <c r="AV1104" s="19">
        <f t="shared" si="214"/>
        <v>45071</v>
      </c>
      <c r="AW1104" s="12" t="str">
        <f>+VLOOKUP(X1104,[2]Reference!BN:BO,2,FALSE)</f>
        <v>Depot</v>
      </c>
      <c r="AX1104" s="20" t="str">
        <f t="shared" si="215"/>
        <v>HB</v>
      </c>
      <c r="AY1104" s="20" t="str">
        <f>VLOOKUP(AX1104,[2]Reference!AH:AI,2,FALSE)</f>
        <v>LNER</v>
      </c>
      <c r="AZ1104" s="20" t="str">
        <f>VLOOKUP(D1104,[2]Reference!Q:V,6,FALSE)</f>
        <v>Depot</v>
      </c>
      <c r="BA1104" s="20" t="str">
        <f>VLOOKUP(D1104,[2]Reference!Q:V,3,FALSE)</f>
        <v>Azuma</v>
      </c>
    </row>
    <row r="1105" spans="1:53" ht="13.5" x14ac:dyDescent="0.25">
      <c r="A1105" s="33" t="s">
        <v>5611</v>
      </c>
      <c r="B1105" s="34">
        <v>45065</v>
      </c>
      <c r="C1105" s="33" t="s">
        <v>54</v>
      </c>
      <c r="D1105" s="33" t="s">
        <v>110</v>
      </c>
      <c r="E1105" s="33" t="s">
        <v>111</v>
      </c>
      <c r="F1105" s="33" t="s">
        <v>110</v>
      </c>
      <c r="G1105" s="33" t="s">
        <v>83</v>
      </c>
      <c r="H1105" s="33" t="s">
        <v>112</v>
      </c>
      <c r="I1105" s="33" t="s">
        <v>285</v>
      </c>
      <c r="J1105" s="33" t="s">
        <v>286</v>
      </c>
      <c r="K1105" s="33" t="s">
        <v>713</v>
      </c>
      <c r="L1105" s="33" t="s">
        <v>5612</v>
      </c>
      <c r="M1105" s="33" t="s">
        <v>610</v>
      </c>
      <c r="N1105" s="35">
        <v>7</v>
      </c>
      <c r="O1105" s="35">
        <v>0</v>
      </c>
      <c r="P1105" s="35">
        <v>7</v>
      </c>
      <c r="Q1105" s="35">
        <v>0</v>
      </c>
      <c r="R1105" s="35">
        <v>0</v>
      </c>
      <c r="S1105" s="35">
        <v>0</v>
      </c>
      <c r="T1105" s="35">
        <v>0</v>
      </c>
      <c r="U1105" s="35">
        <v>1</v>
      </c>
      <c r="V1105" s="35">
        <v>7</v>
      </c>
      <c r="W1105" s="33" t="s">
        <v>5613</v>
      </c>
      <c r="X1105" s="33" t="s">
        <v>119</v>
      </c>
      <c r="Y1105" s="33" t="s">
        <v>66</v>
      </c>
      <c r="Z1105" s="33" t="s">
        <v>4245</v>
      </c>
      <c r="AA1105" s="33" t="s">
        <v>4243</v>
      </c>
      <c r="AB1105" s="36">
        <v>0</v>
      </c>
      <c r="AC1105" s="36">
        <v>0</v>
      </c>
      <c r="AD1105" s="37">
        <v>0</v>
      </c>
      <c r="AE1105" s="37">
        <v>0</v>
      </c>
      <c r="AF1105" s="12" t="str">
        <f t="shared" si="204"/>
        <v>510642</v>
      </c>
      <c r="AG1105" s="13" t="str">
        <f>VLOOKUP(D1105,[2]Reference!$Q:$U,4,FALSE)</f>
        <v>Fleet</v>
      </c>
      <c r="AH1105" s="13" t="str">
        <f>VLOOKUP(D1105,[2]Reference!$Q:$U,5,FALSE)</f>
        <v>LNER</v>
      </c>
      <c r="AI1105" s="14">
        <f t="shared" si="205"/>
        <v>0</v>
      </c>
      <c r="AJ1105" s="14">
        <f t="shared" si="206"/>
        <v>0</v>
      </c>
      <c r="AK1105" s="14">
        <f t="shared" si="207"/>
        <v>0</v>
      </c>
      <c r="AL1105" s="15">
        <f t="shared" si="208"/>
        <v>0</v>
      </c>
      <c r="AM1105" s="14">
        <f t="shared" si="209"/>
        <v>7</v>
      </c>
      <c r="AN1105" s="16">
        <f t="shared" si="210"/>
        <v>45066</v>
      </c>
      <c r="AO1105" s="17">
        <f>VLOOKUP(B1105,[2]Reference!D:E,2,1)</f>
        <v>202402</v>
      </c>
      <c r="AP1105" s="12" t="str">
        <f t="shared" si="211"/>
        <v>7</v>
      </c>
      <c r="AQ1105" s="18">
        <f t="shared" si="212"/>
        <v>0</v>
      </c>
      <c r="AR1105" s="18">
        <f t="shared" si="213"/>
        <v>0</v>
      </c>
      <c r="AS1105" s="13" t="str">
        <f>VLOOKUP(D1105,[2]Reference!$Q:$U,3,FALSE)</f>
        <v>Azuma</v>
      </c>
      <c r="AT1105" s="13" t="str">
        <f>VLOOKUP(D1105,[2]Reference!Q:V,6,FALSE)</f>
        <v>Depot</v>
      </c>
      <c r="AU1105" s="13" t="str">
        <f>VLOOKUP(D1105,[2]Reference!$Q:$U,2,FALSE)</f>
        <v>Craigentinny</v>
      </c>
      <c r="AV1105" s="19">
        <f t="shared" si="214"/>
        <v>45072</v>
      </c>
      <c r="AW1105" s="12" t="str">
        <f>+VLOOKUP(X1105,[2]Reference!BN:BO,2,FALSE)</f>
        <v>Depot</v>
      </c>
      <c r="AX1105" s="20" t="str">
        <f t="shared" si="215"/>
        <v>HB</v>
      </c>
      <c r="AY1105" s="20" t="str">
        <f>VLOOKUP(AX1105,[2]Reference!AH:AI,2,FALSE)</f>
        <v>LNER</v>
      </c>
      <c r="AZ1105" s="20" t="str">
        <f>VLOOKUP(D1105,[2]Reference!Q:V,6,FALSE)</f>
        <v>Depot</v>
      </c>
      <c r="BA1105" s="20" t="str">
        <f>VLOOKUP(D1105,[2]Reference!Q:V,3,FALSE)</f>
        <v>Azuma</v>
      </c>
    </row>
    <row r="1106" spans="1:53" ht="13.5" x14ac:dyDescent="0.25">
      <c r="A1106" s="33" t="s">
        <v>5614</v>
      </c>
      <c r="B1106" s="34">
        <v>45065</v>
      </c>
      <c r="C1106" s="33" t="s">
        <v>54</v>
      </c>
      <c r="D1106" s="33" t="s">
        <v>300</v>
      </c>
      <c r="E1106" s="33" t="s">
        <v>301</v>
      </c>
      <c r="F1106" s="33" t="s">
        <v>300</v>
      </c>
      <c r="G1106" s="33" t="s">
        <v>146</v>
      </c>
      <c r="H1106" s="33" t="s">
        <v>198</v>
      </c>
      <c r="I1106" s="33" t="s">
        <v>199</v>
      </c>
      <c r="J1106" s="33" t="s">
        <v>200</v>
      </c>
      <c r="K1106" s="33" t="s">
        <v>201</v>
      </c>
      <c r="L1106" s="33" t="s">
        <v>5615</v>
      </c>
      <c r="M1106" s="33" t="s">
        <v>255</v>
      </c>
      <c r="N1106" s="35">
        <v>3</v>
      </c>
      <c r="O1106" s="35">
        <v>0</v>
      </c>
      <c r="P1106" s="35">
        <v>3</v>
      </c>
      <c r="Q1106" s="35">
        <v>0</v>
      </c>
      <c r="R1106" s="35">
        <v>0</v>
      </c>
      <c r="S1106" s="35">
        <v>0</v>
      </c>
      <c r="T1106" s="35">
        <v>0</v>
      </c>
      <c r="U1106" s="35">
        <v>1</v>
      </c>
      <c r="V1106" s="35">
        <v>3</v>
      </c>
      <c r="W1106" s="33" t="s">
        <v>5616</v>
      </c>
      <c r="X1106" s="33" t="s">
        <v>119</v>
      </c>
      <c r="Y1106" s="33" t="s">
        <v>66</v>
      </c>
      <c r="Z1106" s="33" t="s">
        <v>4245</v>
      </c>
      <c r="AA1106" s="33" t="s">
        <v>4243</v>
      </c>
      <c r="AB1106" s="36">
        <v>0</v>
      </c>
      <c r="AC1106" s="36">
        <v>0</v>
      </c>
      <c r="AD1106" s="37">
        <v>0</v>
      </c>
      <c r="AE1106" s="37">
        <v>0</v>
      </c>
      <c r="AF1106" s="12" t="str">
        <f t="shared" si="204"/>
        <v>512573</v>
      </c>
      <c r="AG1106" s="13" t="str">
        <f>VLOOKUP(D1106,[2]Reference!$Q:$U,4,FALSE)</f>
        <v>Fleet</v>
      </c>
      <c r="AH1106" s="13" t="str">
        <f>VLOOKUP(D1106,[2]Reference!$Q:$U,5,FALSE)</f>
        <v>LNER</v>
      </c>
      <c r="AI1106" s="14">
        <f t="shared" si="205"/>
        <v>0</v>
      </c>
      <c r="AJ1106" s="14">
        <f t="shared" si="206"/>
        <v>0</v>
      </c>
      <c r="AK1106" s="14">
        <f t="shared" si="207"/>
        <v>0</v>
      </c>
      <c r="AL1106" s="15">
        <f t="shared" si="208"/>
        <v>0</v>
      </c>
      <c r="AM1106" s="14">
        <f t="shared" si="209"/>
        <v>3</v>
      </c>
      <c r="AN1106" s="16">
        <f t="shared" si="210"/>
        <v>45066</v>
      </c>
      <c r="AO1106" s="17">
        <f>VLOOKUP(B1106,[2]Reference!D:E,2,1)</f>
        <v>202402</v>
      </c>
      <c r="AP1106" s="12" t="str">
        <f t="shared" si="211"/>
        <v>7</v>
      </c>
      <c r="AQ1106" s="18">
        <f t="shared" si="212"/>
        <v>0</v>
      </c>
      <c r="AR1106" s="18">
        <f t="shared" si="213"/>
        <v>0</v>
      </c>
      <c r="AS1106" s="13" t="str">
        <f>VLOOKUP(D1106,[2]Reference!$Q:$U,3,FALSE)</f>
        <v>Other</v>
      </c>
      <c r="AT1106" s="13" t="str">
        <f>VLOOKUP(D1106,[2]Reference!Q:V,6,FALSE)</f>
        <v>Other</v>
      </c>
      <c r="AU1106" s="13" t="str">
        <f>VLOOKUP(D1106,[2]Reference!$Q:$U,2,FALSE)</f>
        <v>Hitachi - Control</v>
      </c>
      <c r="AV1106" s="19">
        <f t="shared" si="214"/>
        <v>45072</v>
      </c>
      <c r="AW1106" s="12" t="str">
        <f>+VLOOKUP(X1106,[2]Reference!BN:BO,2,FALSE)</f>
        <v>Depot</v>
      </c>
      <c r="AX1106" s="20" t="str">
        <f t="shared" si="215"/>
        <v>HB</v>
      </c>
      <c r="AY1106" s="20" t="str">
        <f>VLOOKUP(AX1106,[2]Reference!AH:AI,2,FALSE)</f>
        <v>LNER</v>
      </c>
      <c r="AZ1106" s="20" t="str">
        <f>VLOOKUP(D1106,[2]Reference!Q:V,6,FALSE)</f>
        <v>Other</v>
      </c>
      <c r="BA1106" s="20" t="str">
        <f>VLOOKUP(D1106,[2]Reference!Q:V,3,FALSE)</f>
        <v>Other</v>
      </c>
    </row>
    <row r="1107" spans="1:53" ht="13.5" x14ac:dyDescent="0.25">
      <c r="A1107" s="33" t="s">
        <v>5617</v>
      </c>
      <c r="B1107" s="34">
        <v>45066</v>
      </c>
      <c r="C1107" s="33" t="s">
        <v>54</v>
      </c>
      <c r="D1107" s="33" t="s">
        <v>92</v>
      </c>
      <c r="E1107" s="33" t="s">
        <v>93</v>
      </c>
      <c r="F1107" s="33" t="s">
        <v>92</v>
      </c>
      <c r="G1107" s="33" t="s">
        <v>94</v>
      </c>
      <c r="H1107" s="33" t="s">
        <v>73</v>
      </c>
      <c r="I1107" s="33" t="s">
        <v>122</v>
      </c>
      <c r="J1107" s="33" t="s">
        <v>123</v>
      </c>
      <c r="K1107" s="33" t="s">
        <v>98</v>
      </c>
      <c r="L1107" s="33" t="s">
        <v>5618</v>
      </c>
      <c r="M1107" s="33" t="s">
        <v>305</v>
      </c>
      <c r="N1107" s="35">
        <v>4</v>
      </c>
      <c r="O1107" s="35">
        <v>4</v>
      </c>
      <c r="P1107" s="35">
        <v>0</v>
      </c>
      <c r="Q1107" s="35">
        <v>0</v>
      </c>
      <c r="R1107" s="35">
        <v>0</v>
      </c>
      <c r="S1107" s="35">
        <v>0</v>
      </c>
      <c r="T1107" s="35">
        <v>0</v>
      </c>
      <c r="U1107" s="35">
        <v>1</v>
      </c>
      <c r="V1107" s="35">
        <v>4</v>
      </c>
      <c r="W1107" s="33" t="s">
        <v>5619</v>
      </c>
      <c r="X1107" s="33" t="s">
        <v>80</v>
      </c>
      <c r="Y1107" s="33" t="s">
        <v>66</v>
      </c>
      <c r="Z1107" s="33" t="s">
        <v>4245</v>
      </c>
      <c r="AA1107" s="33" t="s">
        <v>4243</v>
      </c>
      <c r="AB1107" s="36">
        <v>0</v>
      </c>
      <c r="AC1107" s="36">
        <v>0</v>
      </c>
      <c r="AD1107" s="37">
        <v>0</v>
      </c>
      <c r="AE1107" s="37">
        <v>0</v>
      </c>
      <c r="AF1107" s="12" t="str">
        <f t="shared" si="204"/>
        <v>513881</v>
      </c>
      <c r="AG1107" s="13" t="str">
        <f>VLOOKUP(D1107,[2]Reference!$Q:$U,4,FALSE)</f>
        <v>Fleet</v>
      </c>
      <c r="AH1107" s="13" t="str">
        <f>VLOOKUP(D1107,[2]Reference!$Q:$U,5,FALSE)</f>
        <v>LNER</v>
      </c>
      <c r="AI1107" s="14">
        <f t="shared" si="205"/>
        <v>0</v>
      </c>
      <c r="AJ1107" s="14">
        <f t="shared" si="206"/>
        <v>0</v>
      </c>
      <c r="AK1107" s="14">
        <f t="shared" si="207"/>
        <v>0</v>
      </c>
      <c r="AL1107" s="15">
        <f t="shared" si="208"/>
        <v>0</v>
      </c>
      <c r="AM1107" s="14">
        <f t="shared" si="209"/>
        <v>4</v>
      </c>
      <c r="AN1107" s="16">
        <f t="shared" si="210"/>
        <v>45066</v>
      </c>
      <c r="AO1107" s="17">
        <f>VLOOKUP(B1107,[2]Reference!D:E,2,1)</f>
        <v>202402</v>
      </c>
      <c r="AP1107" s="12" t="str">
        <f t="shared" si="211"/>
        <v>7</v>
      </c>
      <c r="AQ1107" s="18">
        <f t="shared" si="212"/>
        <v>0</v>
      </c>
      <c r="AR1107" s="18">
        <f t="shared" si="213"/>
        <v>0</v>
      </c>
      <c r="AS1107" s="13" t="str">
        <f>VLOOKUP(D1107,[2]Reference!$Q:$U,3,FALSE)</f>
        <v>Azuma</v>
      </c>
      <c r="AT1107" s="13" t="str">
        <f>VLOOKUP(D1107,[2]Reference!Q:V,6,FALSE)</f>
        <v>Azuma</v>
      </c>
      <c r="AU1107" s="13" t="str">
        <f>VLOOKUP(D1107,[2]Reference!$Q:$U,2,FALSE)</f>
        <v>Hitachi - Class 801</v>
      </c>
      <c r="AV1107" s="19">
        <f t="shared" si="214"/>
        <v>45073</v>
      </c>
      <c r="AW1107" s="12" t="str">
        <f>+VLOOKUP(X1107,[2]Reference!BN:BO,2,FALSE)</f>
        <v>Fleet</v>
      </c>
      <c r="AX1107" s="20" t="str">
        <f t="shared" si="215"/>
        <v>HB</v>
      </c>
      <c r="AY1107" s="20" t="str">
        <f>VLOOKUP(AX1107,[2]Reference!AH:AI,2,FALSE)</f>
        <v>LNER</v>
      </c>
      <c r="AZ1107" s="20" t="str">
        <f>VLOOKUP(D1107,[2]Reference!Q:V,6,FALSE)</f>
        <v>Azuma</v>
      </c>
      <c r="BA1107" s="20" t="str">
        <f>VLOOKUP(D1107,[2]Reference!Q:V,3,FALSE)</f>
        <v>Azuma</v>
      </c>
    </row>
    <row r="1108" spans="1:53" ht="13.5" x14ac:dyDescent="0.25">
      <c r="A1108" s="33" t="s">
        <v>5620</v>
      </c>
      <c r="B1108" s="34">
        <v>45068</v>
      </c>
      <c r="C1108" s="33" t="s">
        <v>54</v>
      </c>
      <c r="D1108" s="33" t="s">
        <v>55</v>
      </c>
      <c r="E1108" s="33" t="s">
        <v>56</v>
      </c>
      <c r="F1108" s="33" t="s">
        <v>55</v>
      </c>
      <c r="G1108" s="33" t="s">
        <v>146</v>
      </c>
      <c r="H1108" s="33" t="s">
        <v>198</v>
      </c>
      <c r="I1108" s="33" t="s">
        <v>209</v>
      </c>
      <c r="J1108" s="33" t="s">
        <v>210</v>
      </c>
      <c r="K1108" s="33" t="s">
        <v>717</v>
      </c>
      <c r="L1108" s="33" t="s">
        <v>5621</v>
      </c>
      <c r="M1108" s="33" t="s">
        <v>998</v>
      </c>
      <c r="N1108" s="35">
        <v>0</v>
      </c>
      <c r="O1108" s="35">
        <v>0</v>
      </c>
      <c r="P1108" s="35">
        <v>0</v>
      </c>
      <c r="Q1108" s="35">
        <v>1</v>
      </c>
      <c r="R1108" s="35">
        <v>0</v>
      </c>
      <c r="S1108" s="35">
        <v>0</v>
      </c>
      <c r="T1108" s="35">
        <v>0</v>
      </c>
      <c r="U1108" s="35">
        <v>1</v>
      </c>
      <c r="V1108" s="35">
        <v>160</v>
      </c>
      <c r="W1108" s="33" t="s">
        <v>5622</v>
      </c>
      <c r="X1108" s="33" t="s">
        <v>119</v>
      </c>
      <c r="Y1108" s="33" t="s">
        <v>66</v>
      </c>
      <c r="Z1108" s="33" t="s">
        <v>4542</v>
      </c>
      <c r="AA1108" s="33" t="s">
        <v>4243</v>
      </c>
      <c r="AB1108" s="36">
        <v>1</v>
      </c>
      <c r="AC1108" s="36">
        <v>0</v>
      </c>
      <c r="AD1108" s="37">
        <v>1</v>
      </c>
      <c r="AE1108" s="37">
        <v>1</v>
      </c>
      <c r="AF1108" s="12" t="str">
        <f t="shared" si="204"/>
        <v>518998</v>
      </c>
      <c r="AG1108" s="13" t="str">
        <f>VLOOKUP(D1108,[2]Reference!$Q:$U,4,FALSE)</f>
        <v>Fleet</v>
      </c>
      <c r="AH1108" s="13" t="str">
        <f>VLOOKUP(D1108,[2]Reference!$Q:$U,5,FALSE)</f>
        <v>LNER</v>
      </c>
      <c r="AI1108" s="14">
        <f t="shared" si="205"/>
        <v>1</v>
      </c>
      <c r="AJ1108" s="14">
        <f t="shared" si="206"/>
        <v>0</v>
      </c>
      <c r="AK1108" s="14">
        <f t="shared" si="207"/>
        <v>1</v>
      </c>
      <c r="AL1108" s="15">
        <f t="shared" si="208"/>
        <v>0</v>
      </c>
      <c r="AM1108" s="14">
        <f t="shared" si="209"/>
        <v>0</v>
      </c>
      <c r="AN1108" s="16">
        <f t="shared" si="210"/>
        <v>45073</v>
      </c>
      <c r="AO1108" s="17">
        <f>VLOOKUP(B1108,[2]Reference!D:E,2,1)</f>
        <v>202402</v>
      </c>
      <c r="AP1108" s="12" t="str">
        <f t="shared" si="211"/>
        <v>7</v>
      </c>
      <c r="AQ1108" s="18">
        <f t="shared" si="212"/>
        <v>1</v>
      </c>
      <c r="AR1108" s="18">
        <f t="shared" si="213"/>
        <v>1</v>
      </c>
      <c r="AS1108" s="13" t="str">
        <f>VLOOKUP(D1108,[2]Reference!$Q:$U,3,FALSE)</f>
        <v>Azuma</v>
      </c>
      <c r="AT1108" s="13" t="str">
        <f>VLOOKUP(D1108,[2]Reference!Q:V,6,FALSE)</f>
        <v>Azuma</v>
      </c>
      <c r="AU1108" s="13" t="str">
        <f>VLOOKUP(D1108,[2]Reference!$Q:$U,2,FALSE)</f>
        <v>Hitachi - Class 800</v>
      </c>
      <c r="AV1108" s="19">
        <f t="shared" si="214"/>
        <v>45075</v>
      </c>
      <c r="AW1108" s="12" t="str">
        <f>+VLOOKUP(X1108,[2]Reference!BN:BO,2,FALSE)</f>
        <v>Depot</v>
      </c>
      <c r="AX1108" s="20" t="str">
        <f t="shared" si="215"/>
        <v>HB</v>
      </c>
      <c r="AY1108" s="20" t="str">
        <f>VLOOKUP(AX1108,[2]Reference!AH:AI,2,FALSE)</f>
        <v>LNER</v>
      </c>
      <c r="AZ1108" s="20" t="str">
        <f>VLOOKUP(D1108,[2]Reference!Q:V,6,FALSE)</f>
        <v>Azuma</v>
      </c>
      <c r="BA1108" s="20" t="str">
        <f>VLOOKUP(D1108,[2]Reference!Q:V,3,FALSE)</f>
        <v>Azuma</v>
      </c>
    </row>
    <row r="1109" spans="1:53" ht="13.5" x14ac:dyDescent="0.25">
      <c r="A1109" s="33" t="s">
        <v>5623</v>
      </c>
      <c r="B1109" s="34">
        <v>45068</v>
      </c>
      <c r="C1109" s="33" t="s">
        <v>54</v>
      </c>
      <c r="D1109" s="33" t="s">
        <v>55</v>
      </c>
      <c r="E1109" s="33" t="s">
        <v>56</v>
      </c>
      <c r="F1109" s="33" t="s">
        <v>55</v>
      </c>
      <c r="G1109" s="33" t="s">
        <v>154</v>
      </c>
      <c r="H1109" s="33" t="s">
        <v>730</v>
      </c>
      <c r="I1109" s="33" t="s">
        <v>731</v>
      </c>
      <c r="J1109" s="33" t="s">
        <v>732</v>
      </c>
      <c r="K1109" s="33" t="s">
        <v>1599</v>
      </c>
      <c r="L1109" s="33" t="s">
        <v>5624</v>
      </c>
      <c r="M1109" s="33" t="s">
        <v>212</v>
      </c>
      <c r="N1109" s="35">
        <v>126</v>
      </c>
      <c r="O1109" s="35">
        <v>42</v>
      </c>
      <c r="P1109" s="35">
        <v>84</v>
      </c>
      <c r="Q1109" s="35">
        <v>0</v>
      </c>
      <c r="R1109" s="35">
        <v>0</v>
      </c>
      <c r="S1109" s="35">
        <v>0</v>
      </c>
      <c r="T1109" s="35">
        <v>0</v>
      </c>
      <c r="U1109" s="35">
        <v>9</v>
      </c>
      <c r="V1109" s="35">
        <v>126</v>
      </c>
      <c r="W1109" s="33" t="s">
        <v>5625</v>
      </c>
      <c r="X1109" s="33" t="s">
        <v>80</v>
      </c>
      <c r="Y1109" s="33" t="s">
        <v>66</v>
      </c>
      <c r="Z1109" s="33" t="s">
        <v>4542</v>
      </c>
      <c r="AA1109" s="33" t="s">
        <v>4243</v>
      </c>
      <c r="AB1109" s="36">
        <v>0</v>
      </c>
      <c r="AC1109" s="36">
        <v>0</v>
      </c>
      <c r="AD1109" s="37">
        <v>1.1100000000000001</v>
      </c>
      <c r="AE1109" s="37">
        <v>1.99</v>
      </c>
      <c r="AF1109" s="12" t="str">
        <f t="shared" si="204"/>
        <v>519015</v>
      </c>
      <c r="AG1109" s="13" t="str">
        <f>VLOOKUP(D1109,[2]Reference!$Q:$U,4,FALSE)</f>
        <v>Fleet</v>
      </c>
      <c r="AH1109" s="13" t="str">
        <f>VLOOKUP(D1109,[2]Reference!$Q:$U,5,FALSE)</f>
        <v>LNER</v>
      </c>
      <c r="AI1109" s="14">
        <f t="shared" si="205"/>
        <v>0</v>
      </c>
      <c r="AJ1109" s="14">
        <f t="shared" si="206"/>
        <v>0</v>
      </c>
      <c r="AK1109" s="14">
        <f t="shared" si="207"/>
        <v>0</v>
      </c>
      <c r="AL1109" s="15">
        <f t="shared" si="208"/>
        <v>1.1100000000000001</v>
      </c>
      <c r="AM1109" s="14">
        <f t="shared" si="209"/>
        <v>126</v>
      </c>
      <c r="AN1109" s="16">
        <f t="shared" si="210"/>
        <v>45073</v>
      </c>
      <c r="AO1109" s="17">
        <f>VLOOKUP(B1109,[2]Reference!D:E,2,1)</f>
        <v>202402</v>
      </c>
      <c r="AP1109" s="12" t="str">
        <f t="shared" si="211"/>
        <v>7</v>
      </c>
      <c r="AQ1109" s="18">
        <f t="shared" si="212"/>
        <v>1.1100000000000001</v>
      </c>
      <c r="AR1109" s="18">
        <f t="shared" si="213"/>
        <v>1.99</v>
      </c>
      <c r="AS1109" s="13" t="str">
        <f>VLOOKUP(D1109,[2]Reference!$Q:$U,3,FALSE)</f>
        <v>Azuma</v>
      </c>
      <c r="AT1109" s="13" t="str">
        <f>VLOOKUP(D1109,[2]Reference!Q:V,6,FALSE)</f>
        <v>Azuma</v>
      </c>
      <c r="AU1109" s="13" t="str">
        <f>VLOOKUP(D1109,[2]Reference!$Q:$U,2,FALSE)</f>
        <v>Hitachi - Class 800</v>
      </c>
      <c r="AV1109" s="19">
        <f t="shared" si="214"/>
        <v>45075</v>
      </c>
      <c r="AW1109" s="12" t="str">
        <f>+VLOOKUP(X1109,[2]Reference!BN:BO,2,FALSE)</f>
        <v>Fleet</v>
      </c>
      <c r="AX1109" s="20" t="str">
        <f t="shared" si="215"/>
        <v>HB</v>
      </c>
      <c r="AY1109" s="20" t="str">
        <f>VLOOKUP(AX1109,[2]Reference!AH:AI,2,FALSE)</f>
        <v>LNER</v>
      </c>
      <c r="AZ1109" s="20" t="str">
        <f>VLOOKUP(D1109,[2]Reference!Q:V,6,FALSE)</f>
        <v>Azuma</v>
      </c>
      <c r="BA1109" s="20" t="str">
        <f>VLOOKUP(D1109,[2]Reference!Q:V,3,FALSE)</f>
        <v>Azuma</v>
      </c>
    </row>
    <row r="1110" spans="1:53" ht="13.5" x14ac:dyDescent="0.25">
      <c r="A1110" s="33" t="s">
        <v>5626</v>
      </c>
      <c r="B1110" s="34">
        <v>45068</v>
      </c>
      <c r="C1110" s="33" t="s">
        <v>54</v>
      </c>
      <c r="D1110" s="33" t="s">
        <v>92</v>
      </c>
      <c r="E1110" s="33" t="s">
        <v>93</v>
      </c>
      <c r="F1110" s="33" t="s">
        <v>92</v>
      </c>
      <c r="G1110" s="33" t="s">
        <v>94</v>
      </c>
      <c r="H1110" s="33" t="s">
        <v>95</v>
      </c>
      <c r="I1110" s="33" t="s">
        <v>147</v>
      </c>
      <c r="J1110" s="33" t="s">
        <v>148</v>
      </c>
      <c r="K1110" s="33" t="s">
        <v>476</v>
      </c>
      <c r="L1110" s="33" t="s">
        <v>5627</v>
      </c>
      <c r="M1110" s="33" t="s">
        <v>100</v>
      </c>
      <c r="N1110" s="35">
        <v>9</v>
      </c>
      <c r="O1110" s="35">
        <v>9</v>
      </c>
      <c r="P1110" s="35">
        <v>0</v>
      </c>
      <c r="Q1110" s="35">
        <v>0</v>
      </c>
      <c r="R1110" s="35">
        <v>0</v>
      </c>
      <c r="S1110" s="35">
        <v>0</v>
      </c>
      <c r="T1110" s="35">
        <v>0</v>
      </c>
      <c r="U1110" s="35">
        <v>1</v>
      </c>
      <c r="V1110" s="35">
        <v>9</v>
      </c>
      <c r="W1110" s="33" t="s">
        <v>5628</v>
      </c>
      <c r="X1110" s="33" t="s">
        <v>80</v>
      </c>
      <c r="Y1110" s="33" t="s">
        <v>66</v>
      </c>
      <c r="Z1110" s="33" t="s">
        <v>4542</v>
      </c>
      <c r="AA1110" s="33" t="s">
        <v>4243</v>
      </c>
      <c r="AB1110" s="36">
        <v>0</v>
      </c>
      <c r="AC1110" s="36">
        <v>0</v>
      </c>
      <c r="AD1110" s="37">
        <v>0.24</v>
      </c>
      <c r="AE1110" s="37">
        <v>0.24</v>
      </c>
      <c r="AF1110" s="12" t="str">
        <f t="shared" si="204"/>
        <v>519846</v>
      </c>
      <c r="AG1110" s="13" t="str">
        <f>VLOOKUP(D1110,[2]Reference!$Q:$U,4,FALSE)</f>
        <v>Fleet</v>
      </c>
      <c r="AH1110" s="13" t="str">
        <f>VLOOKUP(D1110,[2]Reference!$Q:$U,5,FALSE)</f>
        <v>LNER</v>
      </c>
      <c r="AI1110" s="14">
        <f t="shared" si="205"/>
        <v>0</v>
      </c>
      <c r="AJ1110" s="14">
        <f t="shared" si="206"/>
        <v>0</v>
      </c>
      <c r="AK1110" s="14">
        <f t="shared" si="207"/>
        <v>0</v>
      </c>
      <c r="AL1110" s="15">
        <f t="shared" si="208"/>
        <v>0.24</v>
      </c>
      <c r="AM1110" s="14">
        <f t="shared" si="209"/>
        <v>9</v>
      </c>
      <c r="AN1110" s="16">
        <f t="shared" si="210"/>
        <v>45073</v>
      </c>
      <c r="AO1110" s="17">
        <f>VLOOKUP(B1110,[2]Reference!D:E,2,1)</f>
        <v>202402</v>
      </c>
      <c r="AP1110" s="12" t="str">
        <f t="shared" si="211"/>
        <v>7</v>
      </c>
      <c r="AQ1110" s="18">
        <f t="shared" si="212"/>
        <v>0.24</v>
      </c>
      <c r="AR1110" s="18">
        <f t="shared" si="213"/>
        <v>0.24</v>
      </c>
      <c r="AS1110" s="13" t="str">
        <f>VLOOKUP(D1110,[2]Reference!$Q:$U,3,FALSE)</f>
        <v>Azuma</v>
      </c>
      <c r="AT1110" s="13" t="str">
        <f>VLOOKUP(D1110,[2]Reference!Q:V,6,FALSE)</f>
        <v>Azuma</v>
      </c>
      <c r="AU1110" s="13" t="str">
        <f>VLOOKUP(D1110,[2]Reference!$Q:$U,2,FALSE)</f>
        <v>Hitachi - Class 801</v>
      </c>
      <c r="AV1110" s="19">
        <f t="shared" si="214"/>
        <v>45075</v>
      </c>
      <c r="AW1110" s="12" t="str">
        <f>+VLOOKUP(X1110,[2]Reference!BN:BO,2,FALSE)</f>
        <v>Fleet</v>
      </c>
      <c r="AX1110" s="20" t="str">
        <f t="shared" si="215"/>
        <v>HB</v>
      </c>
      <c r="AY1110" s="20" t="str">
        <f>VLOOKUP(AX1110,[2]Reference!AH:AI,2,FALSE)</f>
        <v>LNER</v>
      </c>
      <c r="AZ1110" s="20" t="str">
        <f>VLOOKUP(D1110,[2]Reference!Q:V,6,FALSE)</f>
        <v>Azuma</v>
      </c>
      <c r="BA1110" s="20" t="str">
        <f>VLOOKUP(D1110,[2]Reference!Q:V,3,FALSE)</f>
        <v>Azuma</v>
      </c>
    </row>
    <row r="1111" spans="1:53" ht="13.5" x14ac:dyDescent="0.25">
      <c r="A1111" s="33" t="s">
        <v>5629</v>
      </c>
      <c r="B1111" s="34">
        <v>45069</v>
      </c>
      <c r="C1111" s="33" t="s">
        <v>54</v>
      </c>
      <c r="D1111" s="33" t="s">
        <v>92</v>
      </c>
      <c r="E1111" s="33" t="s">
        <v>93</v>
      </c>
      <c r="F1111" s="33" t="s">
        <v>92</v>
      </c>
      <c r="G1111" s="33" t="s">
        <v>146</v>
      </c>
      <c r="H1111" s="33" t="s">
        <v>58</v>
      </c>
      <c r="I1111" s="33" t="s">
        <v>1937</v>
      </c>
      <c r="J1111" s="33" t="s">
        <v>1938</v>
      </c>
      <c r="K1111" s="33" t="s">
        <v>874</v>
      </c>
      <c r="L1111" s="33" t="s">
        <v>5630</v>
      </c>
      <c r="M1111" s="33" t="s">
        <v>891</v>
      </c>
      <c r="N1111" s="35">
        <v>8</v>
      </c>
      <c r="O1111" s="35">
        <v>8</v>
      </c>
      <c r="P1111" s="35">
        <v>0</v>
      </c>
      <c r="Q1111" s="35">
        <v>0</v>
      </c>
      <c r="R1111" s="35">
        <v>0</v>
      </c>
      <c r="S1111" s="35">
        <v>0</v>
      </c>
      <c r="T1111" s="35">
        <v>0</v>
      </c>
      <c r="U1111" s="35">
        <v>1</v>
      </c>
      <c r="V1111" s="35">
        <v>8</v>
      </c>
      <c r="W1111" s="33" t="s">
        <v>5631</v>
      </c>
      <c r="X1111" s="33" t="s">
        <v>65</v>
      </c>
      <c r="Y1111" s="33" t="s">
        <v>66</v>
      </c>
      <c r="Z1111" s="33" t="s">
        <v>4542</v>
      </c>
      <c r="AA1111" s="33" t="s">
        <v>4243</v>
      </c>
      <c r="AB1111" s="36">
        <v>0</v>
      </c>
      <c r="AC1111" s="36">
        <v>0</v>
      </c>
      <c r="AD1111" s="37">
        <v>0</v>
      </c>
      <c r="AE1111" s="37">
        <v>0</v>
      </c>
      <c r="AF1111" s="12" t="str">
        <f t="shared" si="204"/>
        <v>520610</v>
      </c>
      <c r="AG1111" s="13" t="str">
        <f>VLOOKUP(D1111,[2]Reference!$Q:$U,4,FALSE)</f>
        <v>Fleet</v>
      </c>
      <c r="AH1111" s="13" t="str">
        <f>VLOOKUP(D1111,[2]Reference!$Q:$U,5,FALSE)</f>
        <v>LNER</v>
      </c>
      <c r="AI1111" s="14">
        <f t="shared" si="205"/>
        <v>0</v>
      </c>
      <c r="AJ1111" s="14">
        <f t="shared" si="206"/>
        <v>0</v>
      </c>
      <c r="AK1111" s="14">
        <f t="shared" si="207"/>
        <v>0</v>
      </c>
      <c r="AL1111" s="15">
        <f t="shared" si="208"/>
        <v>0</v>
      </c>
      <c r="AM1111" s="14">
        <f t="shared" si="209"/>
        <v>8</v>
      </c>
      <c r="AN1111" s="16">
        <f t="shared" si="210"/>
        <v>45073</v>
      </c>
      <c r="AO1111" s="17">
        <f>VLOOKUP(B1111,[2]Reference!D:E,2,1)</f>
        <v>202402</v>
      </c>
      <c r="AP1111" s="12" t="str">
        <f t="shared" si="211"/>
        <v>7</v>
      </c>
      <c r="AQ1111" s="18">
        <f t="shared" si="212"/>
        <v>0</v>
      </c>
      <c r="AR1111" s="18">
        <f t="shared" si="213"/>
        <v>0</v>
      </c>
      <c r="AS1111" s="13" t="str">
        <f>VLOOKUP(D1111,[2]Reference!$Q:$U,3,FALSE)</f>
        <v>Azuma</v>
      </c>
      <c r="AT1111" s="13" t="str">
        <f>VLOOKUP(D1111,[2]Reference!Q:V,6,FALSE)</f>
        <v>Azuma</v>
      </c>
      <c r="AU1111" s="13" t="str">
        <f>VLOOKUP(D1111,[2]Reference!$Q:$U,2,FALSE)</f>
        <v>Hitachi - Class 801</v>
      </c>
      <c r="AV1111" s="19">
        <f t="shared" si="214"/>
        <v>45076</v>
      </c>
      <c r="AW1111" s="12" t="str">
        <f>+VLOOKUP(X1111,[2]Reference!BN:BO,2,FALSE)</f>
        <v>Depot</v>
      </c>
      <c r="AX1111" s="20" t="str">
        <f t="shared" si="215"/>
        <v>HB</v>
      </c>
      <c r="AY1111" s="20" t="str">
        <f>VLOOKUP(AX1111,[2]Reference!AH:AI,2,FALSE)</f>
        <v>LNER</v>
      </c>
      <c r="AZ1111" s="20" t="str">
        <f>VLOOKUP(D1111,[2]Reference!Q:V,6,FALSE)</f>
        <v>Azuma</v>
      </c>
      <c r="BA1111" s="20" t="str">
        <f>VLOOKUP(D1111,[2]Reference!Q:V,3,FALSE)</f>
        <v>Azuma</v>
      </c>
    </row>
    <row r="1112" spans="1:53" ht="13.5" x14ac:dyDescent="0.25">
      <c r="A1112" s="33" t="s">
        <v>5632</v>
      </c>
      <c r="B1112" s="34">
        <v>45069</v>
      </c>
      <c r="C1112" s="33" t="s">
        <v>54</v>
      </c>
      <c r="D1112" s="33" t="s">
        <v>110</v>
      </c>
      <c r="E1112" s="33" t="s">
        <v>111</v>
      </c>
      <c r="F1112" s="33" t="s">
        <v>110</v>
      </c>
      <c r="G1112" s="33" t="s">
        <v>83</v>
      </c>
      <c r="H1112" s="33" t="s">
        <v>112</v>
      </c>
      <c r="I1112" s="33" t="s">
        <v>1215</v>
      </c>
      <c r="J1112" s="33" t="s">
        <v>1216</v>
      </c>
      <c r="K1112" s="33" t="s">
        <v>713</v>
      </c>
      <c r="L1112" s="33" t="s">
        <v>5633</v>
      </c>
      <c r="M1112" s="33" t="s">
        <v>193</v>
      </c>
      <c r="N1112" s="35">
        <v>4</v>
      </c>
      <c r="O1112" s="35">
        <v>0</v>
      </c>
      <c r="P1112" s="35">
        <v>4</v>
      </c>
      <c r="Q1112" s="35">
        <v>0</v>
      </c>
      <c r="R1112" s="35">
        <v>0</v>
      </c>
      <c r="S1112" s="35">
        <v>0</v>
      </c>
      <c r="T1112" s="35">
        <v>0</v>
      </c>
      <c r="U1112" s="35">
        <v>1</v>
      </c>
      <c r="V1112" s="35">
        <v>4</v>
      </c>
      <c r="W1112" s="33" t="s">
        <v>5634</v>
      </c>
      <c r="X1112" s="33" t="s">
        <v>119</v>
      </c>
      <c r="Y1112" s="33" t="s">
        <v>66</v>
      </c>
      <c r="Z1112" s="33" t="s">
        <v>4542</v>
      </c>
      <c r="AA1112" s="33" t="s">
        <v>4243</v>
      </c>
      <c r="AB1112" s="36">
        <v>0</v>
      </c>
      <c r="AC1112" s="36">
        <v>0</v>
      </c>
      <c r="AD1112" s="37">
        <v>0</v>
      </c>
      <c r="AE1112" s="37">
        <v>0</v>
      </c>
      <c r="AF1112" s="12" t="str">
        <f t="shared" si="204"/>
        <v>520889</v>
      </c>
      <c r="AG1112" s="13" t="str">
        <f>VLOOKUP(D1112,[2]Reference!$Q:$U,4,FALSE)</f>
        <v>Fleet</v>
      </c>
      <c r="AH1112" s="13" t="str">
        <f>VLOOKUP(D1112,[2]Reference!$Q:$U,5,FALSE)</f>
        <v>LNER</v>
      </c>
      <c r="AI1112" s="14">
        <f t="shared" si="205"/>
        <v>0</v>
      </c>
      <c r="AJ1112" s="14">
        <f t="shared" si="206"/>
        <v>0</v>
      </c>
      <c r="AK1112" s="14">
        <f t="shared" si="207"/>
        <v>0</v>
      </c>
      <c r="AL1112" s="15">
        <f t="shared" si="208"/>
        <v>0</v>
      </c>
      <c r="AM1112" s="14">
        <f t="shared" si="209"/>
        <v>4</v>
      </c>
      <c r="AN1112" s="16">
        <f t="shared" si="210"/>
        <v>45073</v>
      </c>
      <c r="AO1112" s="17">
        <f>VLOOKUP(B1112,[2]Reference!D:E,2,1)</f>
        <v>202402</v>
      </c>
      <c r="AP1112" s="12" t="str">
        <f t="shared" si="211"/>
        <v>7</v>
      </c>
      <c r="AQ1112" s="18">
        <f t="shared" si="212"/>
        <v>0</v>
      </c>
      <c r="AR1112" s="18">
        <f t="shared" si="213"/>
        <v>0</v>
      </c>
      <c r="AS1112" s="13" t="str">
        <f>VLOOKUP(D1112,[2]Reference!$Q:$U,3,FALSE)</f>
        <v>Azuma</v>
      </c>
      <c r="AT1112" s="13" t="str">
        <f>VLOOKUP(D1112,[2]Reference!Q:V,6,FALSE)</f>
        <v>Depot</v>
      </c>
      <c r="AU1112" s="13" t="str">
        <f>VLOOKUP(D1112,[2]Reference!$Q:$U,2,FALSE)</f>
        <v>Craigentinny</v>
      </c>
      <c r="AV1112" s="19">
        <f t="shared" si="214"/>
        <v>45076</v>
      </c>
      <c r="AW1112" s="12" t="str">
        <f>+VLOOKUP(X1112,[2]Reference!BN:BO,2,FALSE)</f>
        <v>Depot</v>
      </c>
      <c r="AX1112" s="20" t="str">
        <f t="shared" si="215"/>
        <v>HB</v>
      </c>
      <c r="AY1112" s="20" t="str">
        <f>VLOOKUP(AX1112,[2]Reference!AH:AI,2,FALSE)</f>
        <v>LNER</v>
      </c>
      <c r="AZ1112" s="20" t="str">
        <f>VLOOKUP(D1112,[2]Reference!Q:V,6,FALSE)</f>
        <v>Depot</v>
      </c>
      <c r="BA1112" s="20" t="str">
        <f>VLOOKUP(D1112,[2]Reference!Q:V,3,FALSE)</f>
        <v>Azuma</v>
      </c>
    </row>
    <row r="1113" spans="1:53" ht="13.5" x14ac:dyDescent="0.25">
      <c r="A1113" s="33" t="s">
        <v>5635</v>
      </c>
      <c r="B1113" s="34">
        <v>45070</v>
      </c>
      <c r="C1113" s="33" t="s">
        <v>54</v>
      </c>
      <c r="D1113" s="33" t="s">
        <v>364</v>
      </c>
      <c r="E1113" s="33" t="s">
        <v>365</v>
      </c>
      <c r="F1113" s="33" t="s">
        <v>364</v>
      </c>
      <c r="G1113" s="33" t="s">
        <v>121</v>
      </c>
      <c r="H1113" s="33" t="s">
        <v>112</v>
      </c>
      <c r="I1113" s="33" t="s">
        <v>285</v>
      </c>
      <c r="J1113" s="33" t="s">
        <v>286</v>
      </c>
      <c r="K1113" s="33" t="s">
        <v>366</v>
      </c>
      <c r="L1113" s="33" t="s">
        <v>2616</v>
      </c>
      <c r="M1113" s="33" t="s">
        <v>296</v>
      </c>
      <c r="N1113" s="35">
        <v>0</v>
      </c>
      <c r="O1113" s="35">
        <v>0</v>
      </c>
      <c r="P1113" s="35">
        <v>0</v>
      </c>
      <c r="Q1113" s="35">
        <v>0</v>
      </c>
      <c r="R1113" s="35">
        <v>0</v>
      </c>
      <c r="S1113" s="35">
        <v>1</v>
      </c>
      <c r="T1113" s="35">
        <v>0</v>
      </c>
      <c r="U1113" s="35">
        <v>1</v>
      </c>
      <c r="V1113" s="35">
        <v>90</v>
      </c>
      <c r="W1113" s="33" t="s">
        <v>5636</v>
      </c>
      <c r="X1113" s="33" t="s">
        <v>119</v>
      </c>
      <c r="Y1113" s="33" t="s">
        <v>66</v>
      </c>
      <c r="Z1113" s="33" t="s">
        <v>4542</v>
      </c>
      <c r="AA1113" s="33" t="s">
        <v>4243</v>
      </c>
      <c r="AB1113" s="36">
        <v>0</v>
      </c>
      <c r="AC1113" s="36">
        <v>1</v>
      </c>
      <c r="AD1113" s="37">
        <v>1</v>
      </c>
      <c r="AE1113" s="37">
        <v>1</v>
      </c>
      <c r="AF1113" s="12" t="str">
        <f t="shared" si="204"/>
        <v>523175</v>
      </c>
      <c r="AG1113" s="13" t="str">
        <f>VLOOKUP(D1113,[2]Reference!$Q:$U,4,FALSE)</f>
        <v>Fleet</v>
      </c>
      <c r="AH1113" s="13" t="str">
        <f>VLOOKUP(D1113,[2]Reference!$Q:$U,5,FALSE)</f>
        <v>LNER</v>
      </c>
      <c r="AI1113" s="14">
        <f t="shared" si="205"/>
        <v>0</v>
      </c>
      <c r="AJ1113" s="14">
        <f t="shared" si="206"/>
        <v>0.5</v>
      </c>
      <c r="AK1113" s="14">
        <f t="shared" si="207"/>
        <v>0.5</v>
      </c>
      <c r="AL1113" s="15">
        <f t="shared" si="208"/>
        <v>0.5</v>
      </c>
      <c r="AM1113" s="14">
        <f t="shared" si="209"/>
        <v>0</v>
      </c>
      <c r="AN1113" s="16">
        <f t="shared" si="210"/>
        <v>45073</v>
      </c>
      <c r="AO1113" s="17">
        <f>VLOOKUP(B1113,[2]Reference!D:E,2,1)</f>
        <v>202402</v>
      </c>
      <c r="AP1113" s="12" t="str">
        <f t="shared" si="211"/>
        <v>7</v>
      </c>
      <c r="AQ1113" s="18">
        <f t="shared" si="212"/>
        <v>1</v>
      </c>
      <c r="AR1113" s="18">
        <f t="shared" si="213"/>
        <v>1</v>
      </c>
      <c r="AS1113" s="13" t="str">
        <f>VLOOKUP(D1113,[2]Reference!$Q:$U,3,FALSE)</f>
        <v>Azuma</v>
      </c>
      <c r="AT1113" s="13" t="str">
        <f>VLOOKUP(D1113,[2]Reference!Q:V,6,FALSE)</f>
        <v>Depot</v>
      </c>
      <c r="AU1113" s="13" t="str">
        <f>VLOOKUP(D1113,[2]Reference!$Q:$U,2,FALSE)</f>
        <v>Heaton</v>
      </c>
      <c r="AV1113" s="19">
        <f t="shared" si="214"/>
        <v>45077</v>
      </c>
      <c r="AW1113" s="12" t="str">
        <f>+VLOOKUP(X1113,[2]Reference!BN:BO,2,FALSE)</f>
        <v>Depot</v>
      </c>
      <c r="AX1113" s="20" t="str">
        <f t="shared" si="215"/>
        <v>HB</v>
      </c>
      <c r="AY1113" s="20" t="str">
        <f>VLOOKUP(AX1113,[2]Reference!AH:AI,2,FALSE)</f>
        <v>LNER</v>
      </c>
      <c r="AZ1113" s="20" t="str">
        <f>VLOOKUP(D1113,[2]Reference!Q:V,6,FALSE)</f>
        <v>Depot</v>
      </c>
      <c r="BA1113" s="20" t="str">
        <f>VLOOKUP(D1113,[2]Reference!Q:V,3,FALSE)</f>
        <v>Azuma</v>
      </c>
    </row>
    <row r="1114" spans="1:53" ht="13.5" x14ac:dyDescent="0.25">
      <c r="A1114" s="33" t="s">
        <v>5637</v>
      </c>
      <c r="B1114" s="34">
        <v>45070</v>
      </c>
      <c r="C1114" s="33" t="s">
        <v>54</v>
      </c>
      <c r="D1114" s="33" t="s">
        <v>55</v>
      </c>
      <c r="E1114" s="33" t="s">
        <v>56</v>
      </c>
      <c r="F1114" s="33" t="s">
        <v>55</v>
      </c>
      <c r="G1114" s="33" t="s">
        <v>129</v>
      </c>
      <c r="H1114" s="33" t="s">
        <v>198</v>
      </c>
      <c r="I1114" s="33" t="s">
        <v>209</v>
      </c>
      <c r="J1114" s="33" t="s">
        <v>210</v>
      </c>
      <c r="K1114" s="33" t="s">
        <v>287</v>
      </c>
      <c r="L1114" s="33" t="s">
        <v>2619</v>
      </c>
      <c r="M1114" s="33" t="s">
        <v>181</v>
      </c>
      <c r="N1114" s="35">
        <v>39</v>
      </c>
      <c r="O1114" s="35">
        <v>0</v>
      </c>
      <c r="P1114" s="35">
        <v>39</v>
      </c>
      <c r="Q1114" s="35">
        <v>0</v>
      </c>
      <c r="R1114" s="35">
        <v>0</v>
      </c>
      <c r="S1114" s="35">
        <v>0</v>
      </c>
      <c r="T1114" s="35">
        <v>0</v>
      </c>
      <c r="U1114" s="35">
        <v>2</v>
      </c>
      <c r="V1114" s="35">
        <v>39</v>
      </c>
      <c r="W1114" s="33" t="s">
        <v>5638</v>
      </c>
      <c r="X1114" s="33" t="s">
        <v>119</v>
      </c>
      <c r="Y1114" s="33" t="s">
        <v>66</v>
      </c>
      <c r="Z1114" s="33" t="s">
        <v>4542</v>
      </c>
      <c r="AA1114" s="33" t="s">
        <v>4243</v>
      </c>
      <c r="AB1114" s="36">
        <v>0</v>
      </c>
      <c r="AC1114" s="36">
        <v>0</v>
      </c>
      <c r="AD1114" s="37">
        <v>0</v>
      </c>
      <c r="AE1114" s="37">
        <v>0</v>
      </c>
      <c r="AF1114" s="12" t="str">
        <f t="shared" si="204"/>
        <v>523367</v>
      </c>
      <c r="AG1114" s="13" t="str">
        <f>VLOOKUP(D1114,[2]Reference!$Q:$U,4,FALSE)</f>
        <v>Fleet</v>
      </c>
      <c r="AH1114" s="13" t="str">
        <f>VLOOKUP(D1114,[2]Reference!$Q:$U,5,FALSE)</f>
        <v>LNER</v>
      </c>
      <c r="AI1114" s="14">
        <f t="shared" si="205"/>
        <v>0</v>
      </c>
      <c r="AJ1114" s="14">
        <f t="shared" si="206"/>
        <v>0</v>
      </c>
      <c r="AK1114" s="14">
        <f t="shared" si="207"/>
        <v>0</v>
      </c>
      <c r="AL1114" s="15">
        <f t="shared" si="208"/>
        <v>0</v>
      </c>
      <c r="AM1114" s="14">
        <f t="shared" si="209"/>
        <v>39</v>
      </c>
      <c r="AN1114" s="16">
        <f t="shared" si="210"/>
        <v>45073</v>
      </c>
      <c r="AO1114" s="17">
        <f>VLOOKUP(B1114,[2]Reference!D:E,2,1)</f>
        <v>202402</v>
      </c>
      <c r="AP1114" s="12" t="str">
        <f t="shared" si="211"/>
        <v>7</v>
      </c>
      <c r="AQ1114" s="18">
        <f t="shared" si="212"/>
        <v>0</v>
      </c>
      <c r="AR1114" s="18">
        <f t="shared" si="213"/>
        <v>0</v>
      </c>
      <c r="AS1114" s="13" t="str">
        <f>VLOOKUP(D1114,[2]Reference!$Q:$U,3,FALSE)</f>
        <v>Azuma</v>
      </c>
      <c r="AT1114" s="13" t="str">
        <f>VLOOKUP(D1114,[2]Reference!Q:V,6,FALSE)</f>
        <v>Azuma</v>
      </c>
      <c r="AU1114" s="13" t="str">
        <f>VLOOKUP(D1114,[2]Reference!$Q:$U,2,FALSE)</f>
        <v>Hitachi - Class 800</v>
      </c>
      <c r="AV1114" s="19">
        <f t="shared" si="214"/>
        <v>45077</v>
      </c>
      <c r="AW1114" s="12" t="str">
        <f>+VLOOKUP(X1114,[2]Reference!BN:BO,2,FALSE)</f>
        <v>Depot</v>
      </c>
      <c r="AX1114" s="20" t="str">
        <f t="shared" si="215"/>
        <v>HB</v>
      </c>
      <c r="AY1114" s="20" t="str">
        <f>VLOOKUP(AX1114,[2]Reference!AH:AI,2,FALSE)</f>
        <v>LNER</v>
      </c>
      <c r="AZ1114" s="20" t="str">
        <f>VLOOKUP(D1114,[2]Reference!Q:V,6,FALSE)</f>
        <v>Azuma</v>
      </c>
      <c r="BA1114" s="20" t="str">
        <f>VLOOKUP(D1114,[2]Reference!Q:V,3,FALSE)</f>
        <v>Azuma</v>
      </c>
    </row>
    <row r="1115" spans="1:53" ht="13.5" x14ac:dyDescent="0.25">
      <c r="A1115" s="33" t="s">
        <v>5639</v>
      </c>
      <c r="B1115" s="34">
        <v>45070</v>
      </c>
      <c r="C1115" s="33" t="s">
        <v>54</v>
      </c>
      <c r="D1115" s="33" t="s">
        <v>70</v>
      </c>
      <c r="E1115" s="33" t="s">
        <v>71</v>
      </c>
      <c r="F1115" s="33" t="s">
        <v>70</v>
      </c>
      <c r="G1115" s="33" t="s">
        <v>154</v>
      </c>
      <c r="H1115" s="33" t="s">
        <v>95</v>
      </c>
      <c r="I1115" s="33" t="s">
        <v>481</v>
      </c>
      <c r="J1115" s="33" t="s">
        <v>482</v>
      </c>
      <c r="K1115" s="33" t="s">
        <v>1088</v>
      </c>
      <c r="L1115" s="33" t="s">
        <v>5640</v>
      </c>
      <c r="M1115" s="33" t="s">
        <v>185</v>
      </c>
      <c r="N1115" s="35">
        <v>23</v>
      </c>
      <c r="O1115" s="35">
        <v>6</v>
      </c>
      <c r="P1115" s="35">
        <v>17</v>
      </c>
      <c r="Q1115" s="35">
        <v>0</v>
      </c>
      <c r="R1115" s="35">
        <v>0</v>
      </c>
      <c r="S1115" s="35">
        <v>0</v>
      </c>
      <c r="T1115" s="35">
        <v>0</v>
      </c>
      <c r="U1115" s="35">
        <v>2</v>
      </c>
      <c r="V1115" s="35">
        <v>23</v>
      </c>
      <c r="W1115" s="33" t="s">
        <v>5641</v>
      </c>
      <c r="X1115" s="33" t="s">
        <v>80</v>
      </c>
      <c r="Y1115" s="33" t="s">
        <v>66</v>
      </c>
      <c r="Z1115" s="33" t="s">
        <v>4542</v>
      </c>
      <c r="AA1115" s="33" t="s">
        <v>4243</v>
      </c>
      <c r="AB1115" s="36">
        <v>0</v>
      </c>
      <c r="AC1115" s="36">
        <v>0</v>
      </c>
      <c r="AD1115" s="37">
        <v>0</v>
      </c>
      <c r="AE1115" s="37">
        <v>0.94</v>
      </c>
      <c r="AF1115" s="12" t="str">
        <f t="shared" si="204"/>
        <v>524533</v>
      </c>
      <c r="AG1115" s="13" t="str">
        <f>VLOOKUP(D1115,[2]Reference!$Q:$U,4,FALSE)</f>
        <v>Fleet</v>
      </c>
      <c r="AH1115" s="13" t="str">
        <f>VLOOKUP(D1115,[2]Reference!$Q:$U,5,FALSE)</f>
        <v>LNER</v>
      </c>
      <c r="AI1115" s="14">
        <f t="shared" si="205"/>
        <v>0</v>
      </c>
      <c r="AJ1115" s="14">
        <f t="shared" si="206"/>
        <v>0</v>
      </c>
      <c r="AK1115" s="14">
        <f t="shared" si="207"/>
        <v>0</v>
      </c>
      <c r="AL1115" s="15">
        <f t="shared" si="208"/>
        <v>0</v>
      </c>
      <c r="AM1115" s="14">
        <f t="shared" si="209"/>
        <v>23</v>
      </c>
      <c r="AN1115" s="16">
        <f t="shared" si="210"/>
        <v>45073</v>
      </c>
      <c r="AO1115" s="17">
        <f>VLOOKUP(B1115,[2]Reference!D:E,2,1)</f>
        <v>202402</v>
      </c>
      <c r="AP1115" s="12" t="str">
        <f t="shared" si="211"/>
        <v>7</v>
      </c>
      <c r="AQ1115" s="18">
        <f t="shared" si="212"/>
        <v>0</v>
      </c>
      <c r="AR1115" s="18">
        <f t="shared" si="213"/>
        <v>0.94</v>
      </c>
      <c r="AS1115" s="13" t="str">
        <f>VLOOKUP(D1115,[2]Reference!$Q:$U,3,FALSE)</f>
        <v>IC225</v>
      </c>
      <c r="AT1115" s="13" t="str">
        <f>VLOOKUP(D1115,[2]Reference!Q:V,6,FALSE)</f>
        <v>IC225</v>
      </c>
      <c r="AU1115" s="13" t="str">
        <f>VLOOKUP(D1115,[2]Reference!$Q:$U,2,FALSE)</f>
        <v>Cl 91 Loco</v>
      </c>
      <c r="AV1115" s="19">
        <f t="shared" si="214"/>
        <v>45077</v>
      </c>
      <c r="AW1115" s="12" t="str">
        <f>+VLOOKUP(X1115,[2]Reference!BN:BO,2,FALSE)</f>
        <v>Fleet</v>
      </c>
      <c r="AX1115" s="20" t="str">
        <f t="shared" si="215"/>
        <v>HB</v>
      </c>
      <c r="AY1115" s="20" t="str">
        <f>VLOOKUP(AX1115,[2]Reference!AH:AI,2,FALSE)</f>
        <v>LNER</v>
      </c>
      <c r="AZ1115" s="20" t="str">
        <f>VLOOKUP(D1115,[2]Reference!Q:V,6,FALSE)</f>
        <v>IC225</v>
      </c>
      <c r="BA1115" s="20" t="str">
        <f>VLOOKUP(D1115,[2]Reference!Q:V,3,FALSE)</f>
        <v>IC225</v>
      </c>
    </row>
    <row r="1116" spans="1:53" ht="13.5" x14ac:dyDescent="0.25">
      <c r="A1116" s="33" t="s">
        <v>5642</v>
      </c>
      <c r="B1116" s="34">
        <v>45070</v>
      </c>
      <c r="C1116" s="33" t="s">
        <v>54</v>
      </c>
      <c r="D1116" s="33" t="s">
        <v>536</v>
      </c>
      <c r="E1116" s="33" t="s">
        <v>537</v>
      </c>
      <c r="F1116" s="33" t="s">
        <v>536</v>
      </c>
      <c r="G1116" s="33" t="s">
        <v>146</v>
      </c>
      <c r="H1116" s="33" t="s">
        <v>73</v>
      </c>
      <c r="I1116" s="33" t="s">
        <v>1840</v>
      </c>
      <c r="J1116" s="33" t="s">
        <v>1841</v>
      </c>
      <c r="K1116" s="33" t="s">
        <v>201</v>
      </c>
      <c r="L1116" s="33" t="s">
        <v>5643</v>
      </c>
      <c r="M1116" s="33" t="s">
        <v>165</v>
      </c>
      <c r="N1116" s="35">
        <v>23</v>
      </c>
      <c r="O1116" s="35">
        <v>0</v>
      </c>
      <c r="P1116" s="35">
        <v>23</v>
      </c>
      <c r="Q1116" s="35">
        <v>0</v>
      </c>
      <c r="R1116" s="35">
        <v>0</v>
      </c>
      <c r="S1116" s="35">
        <v>0</v>
      </c>
      <c r="T1116" s="35">
        <v>0</v>
      </c>
      <c r="U1116" s="35">
        <v>2</v>
      </c>
      <c r="V1116" s="35">
        <v>23</v>
      </c>
      <c r="W1116" s="33" t="s">
        <v>5644</v>
      </c>
      <c r="X1116" s="33" t="s">
        <v>80</v>
      </c>
      <c r="Y1116" s="33" t="s">
        <v>66</v>
      </c>
      <c r="Z1116" s="33" t="s">
        <v>4542</v>
      </c>
      <c r="AA1116" s="33" t="s">
        <v>4243</v>
      </c>
      <c r="AB1116" s="36">
        <v>0</v>
      </c>
      <c r="AC1116" s="36">
        <v>0</v>
      </c>
      <c r="AD1116" s="37">
        <v>0.05</v>
      </c>
      <c r="AE1116" s="37">
        <v>1</v>
      </c>
      <c r="AF1116" s="12" t="str">
        <f t="shared" si="204"/>
        <v>524843</v>
      </c>
      <c r="AG1116" s="13" t="str">
        <f>VLOOKUP(D1116,[2]Reference!$Q:$U,4,FALSE)</f>
        <v>Fleet</v>
      </c>
      <c r="AH1116" s="13" t="str">
        <f>VLOOKUP(D1116,[2]Reference!$Q:$U,5,FALSE)</f>
        <v>LNER</v>
      </c>
      <c r="AI1116" s="14">
        <f t="shared" si="205"/>
        <v>0</v>
      </c>
      <c r="AJ1116" s="14">
        <f t="shared" si="206"/>
        <v>0</v>
      </c>
      <c r="AK1116" s="14">
        <f t="shared" si="207"/>
        <v>0</v>
      </c>
      <c r="AL1116" s="15">
        <f t="shared" si="208"/>
        <v>0.05</v>
      </c>
      <c r="AM1116" s="14">
        <f t="shared" si="209"/>
        <v>23</v>
      </c>
      <c r="AN1116" s="16">
        <f t="shared" si="210"/>
        <v>45073</v>
      </c>
      <c r="AO1116" s="17">
        <f>VLOOKUP(B1116,[2]Reference!D:E,2,1)</f>
        <v>202402</v>
      </c>
      <c r="AP1116" s="12" t="str">
        <f t="shared" si="211"/>
        <v>7</v>
      </c>
      <c r="AQ1116" s="18">
        <f t="shared" si="212"/>
        <v>0.05</v>
      </c>
      <c r="AR1116" s="18">
        <f t="shared" si="213"/>
        <v>1</v>
      </c>
      <c r="AS1116" s="13" t="str">
        <f>VLOOKUP(D1116,[2]Reference!$Q:$U,3,FALSE)</f>
        <v>IC225</v>
      </c>
      <c r="AT1116" s="13" t="str">
        <f>VLOOKUP(D1116,[2]Reference!Q:V,6,FALSE)</f>
        <v>IC225</v>
      </c>
      <c r="AU1116" s="13" t="str">
        <f>VLOOKUP(D1116,[2]Reference!$Q:$U,2,FALSE)</f>
        <v>MK4 DVT</v>
      </c>
      <c r="AV1116" s="19">
        <f t="shared" si="214"/>
        <v>45077</v>
      </c>
      <c r="AW1116" s="12" t="str">
        <f>+VLOOKUP(X1116,[2]Reference!BN:BO,2,FALSE)</f>
        <v>Fleet</v>
      </c>
      <c r="AX1116" s="20" t="str">
        <f t="shared" si="215"/>
        <v>HB</v>
      </c>
      <c r="AY1116" s="20" t="str">
        <f>VLOOKUP(AX1116,[2]Reference!AH:AI,2,FALSE)</f>
        <v>LNER</v>
      </c>
      <c r="AZ1116" s="20" t="str">
        <f>VLOOKUP(D1116,[2]Reference!Q:V,6,FALSE)</f>
        <v>IC225</v>
      </c>
      <c r="BA1116" s="20" t="str">
        <f>VLOOKUP(D1116,[2]Reference!Q:V,3,FALSE)</f>
        <v>IC225</v>
      </c>
    </row>
    <row r="1117" spans="1:53" ht="13.5" x14ac:dyDescent="0.25">
      <c r="A1117" s="33" t="s">
        <v>5645</v>
      </c>
      <c r="B1117" s="34">
        <v>45070</v>
      </c>
      <c r="C1117" s="33" t="s">
        <v>54</v>
      </c>
      <c r="D1117" s="33" t="s">
        <v>70</v>
      </c>
      <c r="E1117" s="33" t="s">
        <v>71</v>
      </c>
      <c r="F1117" s="33" t="s">
        <v>70</v>
      </c>
      <c r="G1117" s="33" t="s">
        <v>146</v>
      </c>
      <c r="H1117" s="33" t="s">
        <v>237</v>
      </c>
      <c r="I1117" s="33" t="s">
        <v>2803</v>
      </c>
      <c r="J1117" s="33" t="s">
        <v>2804</v>
      </c>
      <c r="K1117" s="33" t="s">
        <v>1160</v>
      </c>
      <c r="L1117" s="33" t="s">
        <v>5646</v>
      </c>
      <c r="M1117" s="33" t="s">
        <v>165</v>
      </c>
      <c r="N1117" s="35">
        <v>56</v>
      </c>
      <c r="O1117" s="35">
        <v>56</v>
      </c>
      <c r="P1117" s="35">
        <v>0</v>
      </c>
      <c r="Q1117" s="35">
        <v>1</v>
      </c>
      <c r="R1117" s="35">
        <v>0</v>
      </c>
      <c r="S1117" s="35">
        <v>0</v>
      </c>
      <c r="T1117" s="35">
        <v>0</v>
      </c>
      <c r="U1117" s="35">
        <v>2</v>
      </c>
      <c r="V1117" s="35">
        <v>131</v>
      </c>
      <c r="W1117" s="33" t="s">
        <v>5647</v>
      </c>
      <c r="X1117" s="33" t="s">
        <v>80</v>
      </c>
      <c r="Y1117" s="33" t="s">
        <v>66</v>
      </c>
      <c r="Z1117" s="33" t="s">
        <v>4542</v>
      </c>
      <c r="AA1117" s="33" t="s">
        <v>4243</v>
      </c>
      <c r="AB1117" s="36">
        <v>1</v>
      </c>
      <c r="AC1117" s="36">
        <v>0</v>
      </c>
      <c r="AD1117" s="37">
        <v>1.92</v>
      </c>
      <c r="AE1117" s="37">
        <v>1.92</v>
      </c>
      <c r="AF1117" s="12" t="str">
        <f t="shared" si="204"/>
        <v>525497</v>
      </c>
      <c r="AG1117" s="13" t="str">
        <f>VLOOKUP(D1117,[2]Reference!$Q:$U,4,FALSE)</f>
        <v>Fleet</v>
      </c>
      <c r="AH1117" s="13" t="str">
        <f>VLOOKUP(D1117,[2]Reference!$Q:$U,5,FALSE)</f>
        <v>LNER</v>
      </c>
      <c r="AI1117" s="14">
        <f t="shared" si="205"/>
        <v>1</v>
      </c>
      <c r="AJ1117" s="14">
        <f t="shared" si="206"/>
        <v>0</v>
      </c>
      <c r="AK1117" s="14">
        <f t="shared" si="207"/>
        <v>1</v>
      </c>
      <c r="AL1117" s="15">
        <f t="shared" si="208"/>
        <v>0.91999999999999993</v>
      </c>
      <c r="AM1117" s="14">
        <f t="shared" si="209"/>
        <v>56</v>
      </c>
      <c r="AN1117" s="16">
        <f t="shared" si="210"/>
        <v>45073</v>
      </c>
      <c r="AO1117" s="17">
        <f>VLOOKUP(B1117,[2]Reference!D:E,2,1)</f>
        <v>202402</v>
      </c>
      <c r="AP1117" s="12" t="str">
        <f t="shared" si="211"/>
        <v>7</v>
      </c>
      <c r="AQ1117" s="18">
        <f t="shared" si="212"/>
        <v>1.92</v>
      </c>
      <c r="AR1117" s="18">
        <f t="shared" si="213"/>
        <v>1.92</v>
      </c>
      <c r="AS1117" s="13" t="str">
        <f>VLOOKUP(D1117,[2]Reference!$Q:$U,3,FALSE)</f>
        <v>IC225</v>
      </c>
      <c r="AT1117" s="13" t="str">
        <f>VLOOKUP(D1117,[2]Reference!Q:V,6,FALSE)</f>
        <v>IC225</v>
      </c>
      <c r="AU1117" s="13" t="str">
        <f>VLOOKUP(D1117,[2]Reference!$Q:$U,2,FALSE)</f>
        <v>Cl 91 Loco</v>
      </c>
      <c r="AV1117" s="19">
        <f t="shared" si="214"/>
        <v>45077</v>
      </c>
      <c r="AW1117" s="12" t="str">
        <f>+VLOOKUP(X1117,[2]Reference!BN:BO,2,FALSE)</f>
        <v>Fleet</v>
      </c>
      <c r="AX1117" s="20" t="str">
        <f t="shared" si="215"/>
        <v>HB</v>
      </c>
      <c r="AY1117" s="20" t="str">
        <f>VLOOKUP(AX1117,[2]Reference!AH:AI,2,FALSE)</f>
        <v>LNER</v>
      </c>
      <c r="AZ1117" s="20" t="str">
        <f>VLOOKUP(D1117,[2]Reference!Q:V,6,FALSE)</f>
        <v>IC225</v>
      </c>
      <c r="BA1117" s="20" t="str">
        <f>VLOOKUP(D1117,[2]Reference!Q:V,3,FALSE)</f>
        <v>IC225</v>
      </c>
    </row>
    <row r="1118" spans="1:53" ht="13.5" x14ac:dyDescent="0.25">
      <c r="A1118" s="33" t="s">
        <v>5648</v>
      </c>
      <c r="B1118" s="34">
        <v>45071</v>
      </c>
      <c r="C1118" s="33" t="s">
        <v>54</v>
      </c>
      <c r="D1118" s="33" t="s">
        <v>161</v>
      </c>
      <c r="E1118" s="33" t="s">
        <v>162</v>
      </c>
      <c r="F1118" s="33" t="s">
        <v>161</v>
      </c>
      <c r="G1118" s="33" t="s">
        <v>129</v>
      </c>
      <c r="H1118" s="33" t="s">
        <v>84</v>
      </c>
      <c r="I1118" s="33" t="s">
        <v>5649</v>
      </c>
      <c r="J1118" s="33" t="s">
        <v>5650</v>
      </c>
      <c r="K1118" s="33" t="s">
        <v>179</v>
      </c>
      <c r="L1118" s="33" t="s">
        <v>5316</v>
      </c>
      <c r="M1118" s="33" t="s">
        <v>354</v>
      </c>
      <c r="N1118" s="35">
        <v>3</v>
      </c>
      <c r="O1118" s="35">
        <v>3</v>
      </c>
      <c r="P1118" s="35">
        <v>0</v>
      </c>
      <c r="Q1118" s="35">
        <v>0</v>
      </c>
      <c r="R1118" s="35">
        <v>0</v>
      </c>
      <c r="S1118" s="35">
        <v>1</v>
      </c>
      <c r="T1118" s="35">
        <v>0</v>
      </c>
      <c r="U1118" s="35">
        <v>1</v>
      </c>
      <c r="V1118" s="35">
        <v>41</v>
      </c>
      <c r="W1118" s="33" t="s">
        <v>5651</v>
      </c>
      <c r="X1118" s="33" t="s">
        <v>80</v>
      </c>
      <c r="Y1118" s="33" t="s">
        <v>66</v>
      </c>
      <c r="Z1118" s="33" t="s">
        <v>4542</v>
      </c>
      <c r="AA1118" s="33" t="s">
        <v>4243</v>
      </c>
      <c r="AB1118" s="36">
        <v>0</v>
      </c>
      <c r="AC1118" s="36">
        <v>1</v>
      </c>
      <c r="AD1118" s="37">
        <v>1</v>
      </c>
      <c r="AE1118" s="37">
        <v>1</v>
      </c>
      <c r="AF1118" s="12" t="str">
        <f t="shared" si="204"/>
        <v>526134</v>
      </c>
      <c r="AG1118" s="13" t="str">
        <f>VLOOKUP(D1118,[2]Reference!$Q:$U,4,FALSE)</f>
        <v>Fleet</v>
      </c>
      <c r="AH1118" s="13" t="str">
        <f>VLOOKUP(D1118,[2]Reference!$Q:$U,5,FALSE)</f>
        <v>LNER</v>
      </c>
      <c r="AI1118" s="14">
        <f t="shared" si="205"/>
        <v>0</v>
      </c>
      <c r="AJ1118" s="14">
        <f t="shared" si="206"/>
        <v>0.5</v>
      </c>
      <c r="AK1118" s="14">
        <f t="shared" si="207"/>
        <v>0.5</v>
      </c>
      <c r="AL1118" s="15">
        <f t="shared" si="208"/>
        <v>0.5</v>
      </c>
      <c r="AM1118" s="14">
        <f t="shared" si="209"/>
        <v>3</v>
      </c>
      <c r="AN1118" s="16">
        <f t="shared" si="210"/>
        <v>45073</v>
      </c>
      <c r="AO1118" s="17">
        <f>VLOOKUP(B1118,[2]Reference!D:E,2,1)</f>
        <v>202402</v>
      </c>
      <c r="AP1118" s="12" t="str">
        <f t="shared" si="211"/>
        <v>7</v>
      </c>
      <c r="AQ1118" s="18">
        <f t="shared" si="212"/>
        <v>1</v>
      </c>
      <c r="AR1118" s="18">
        <f t="shared" si="213"/>
        <v>1</v>
      </c>
      <c r="AS1118" s="13" t="str">
        <f>VLOOKUP(D1118,[2]Reference!$Q:$U,3,FALSE)</f>
        <v>IC225</v>
      </c>
      <c r="AT1118" s="13" t="str">
        <f>VLOOKUP(D1118,[2]Reference!Q:V,6,FALSE)</f>
        <v>IC225</v>
      </c>
      <c r="AU1118" s="13" t="str">
        <f>VLOOKUP(D1118,[2]Reference!$Q:$U,2,FALSE)</f>
        <v>MK4 Coach</v>
      </c>
      <c r="AV1118" s="19">
        <f t="shared" si="214"/>
        <v>45078</v>
      </c>
      <c r="AW1118" s="12" t="str">
        <f>+VLOOKUP(X1118,[2]Reference!BN:BO,2,FALSE)</f>
        <v>Fleet</v>
      </c>
      <c r="AX1118" s="20" t="str">
        <f t="shared" si="215"/>
        <v>HB</v>
      </c>
      <c r="AY1118" s="20" t="str">
        <f>VLOOKUP(AX1118,[2]Reference!AH:AI,2,FALSE)</f>
        <v>LNER</v>
      </c>
      <c r="AZ1118" s="20" t="str">
        <f>VLOOKUP(D1118,[2]Reference!Q:V,6,FALSE)</f>
        <v>IC225</v>
      </c>
      <c r="BA1118" s="20" t="str">
        <f>VLOOKUP(D1118,[2]Reference!Q:V,3,FALSE)</f>
        <v>IC225</v>
      </c>
    </row>
    <row r="1119" spans="1:53" ht="13.5" x14ac:dyDescent="0.25">
      <c r="A1119" s="33" t="s">
        <v>5652</v>
      </c>
      <c r="B1119" s="34">
        <v>45071</v>
      </c>
      <c r="C1119" s="33" t="s">
        <v>54</v>
      </c>
      <c r="D1119" s="33" t="s">
        <v>92</v>
      </c>
      <c r="E1119" s="33" t="s">
        <v>93</v>
      </c>
      <c r="F1119" s="33" t="s">
        <v>92</v>
      </c>
      <c r="G1119" s="33" t="s">
        <v>129</v>
      </c>
      <c r="H1119" s="33" t="s">
        <v>95</v>
      </c>
      <c r="I1119" s="33" t="s">
        <v>147</v>
      </c>
      <c r="J1119" s="33" t="s">
        <v>148</v>
      </c>
      <c r="K1119" s="33" t="s">
        <v>179</v>
      </c>
      <c r="L1119" s="33" t="s">
        <v>5653</v>
      </c>
      <c r="M1119" s="33" t="s">
        <v>894</v>
      </c>
      <c r="N1119" s="35">
        <v>4</v>
      </c>
      <c r="O1119" s="35">
        <v>4</v>
      </c>
      <c r="P1119" s="35">
        <v>0</v>
      </c>
      <c r="Q1119" s="35">
        <v>0</v>
      </c>
      <c r="R1119" s="35">
        <v>0</v>
      </c>
      <c r="S1119" s="35">
        <v>0</v>
      </c>
      <c r="T1119" s="35">
        <v>0</v>
      </c>
      <c r="U1119" s="35">
        <v>1</v>
      </c>
      <c r="V1119" s="35">
        <v>4</v>
      </c>
      <c r="W1119" s="33" t="s">
        <v>5654</v>
      </c>
      <c r="X1119" s="33" t="s">
        <v>80</v>
      </c>
      <c r="Y1119" s="33" t="s">
        <v>66</v>
      </c>
      <c r="Z1119" s="33" t="s">
        <v>4542</v>
      </c>
      <c r="AA1119" s="33" t="s">
        <v>4243</v>
      </c>
      <c r="AB1119" s="36">
        <v>0</v>
      </c>
      <c r="AC1119" s="36">
        <v>0</v>
      </c>
      <c r="AD1119" s="37">
        <v>0</v>
      </c>
      <c r="AE1119" s="37">
        <v>0</v>
      </c>
      <c r="AF1119" s="12" t="str">
        <f t="shared" si="204"/>
        <v>526442</v>
      </c>
      <c r="AG1119" s="13" t="str">
        <f>VLOOKUP(D1119,[2]Reference!$Q:$U,4,FALSE)</f>
        <v>Fleet</v>
      </c>
      <c r="AH1119" s="13" t="str">
        <f>VLOOKUP(D1119,[2]Reference!$Q:$U,5,FALSE)</f>
        <v>LNER</v>
      </c>
      <c r="AI1119" s="14">
        <f t="shared" si="205"/>
        <v>0</v>
      </c>
      <c r="AJ1119" s="14">
        <f t="shared" si="206"/>
        <v>0</v>
      </c>
      <c r="AK1119" s="14">
        <f t="shared" si="207"/>
        <v>0</v>
      </c>
      <c r="AL1119" s="15">
        <f t="shared" si="208"/>
        <v>0</v>
      </c>
      <c r="AM1119" s="14">
        <f t="shared" si="209"/>
        <v>4</v>
      </c>
      <c r="AN1119" s="16">
        <f t="shared" si="210"/>
        <v>45073</v>
      </c>
      <c r="AO1119" s="17">
        <f>VLOOKUP(B1119,[2]Reference!D:E,2,1)</f>
        <v>202402</v>
      </c>
      <c r="AP1119" s="12" t="str">
        <f t="shared" si="211"/>
        <v>7</v>
      </c>
      <c r="AQ1119" s="18">
        <f t="shared" si="212"/>
        <v>0</v>
      </c>
      <c r="AR1119" s="18">
        <f t="shared" si="213"/>
        <v>0</v>
      </c>
      <c r="AS1119" s="13" t="str">
        <f>VLOOKUP(D1119,[2]Reference!$Q:$U,3,FALSE)</f>
        <v>Azuma</v>
      </c>
      <c r="AT1119" s="13" t="str">
        <f>VLOOKUP(D1119,[2]Reference!Q:V,6,FALSE)</f>
        <v>Azuma</v>
      </c>
      <c r="AU1119" s="13" t="str">
        <f>VLOOKUP(D1119,[2]Reference!$Q:$U,2,FALSE)</f>
        <v>Hitachi - Class 801</v>
      </c>
      <c r="AV1119" s="19">
        <f t="shared" si="214"/>
        <v>45078</v>
      </c>
      <c r="AW1119" s="12" t="str">
        <f>+VLOOKUP(X1119,[2]Reference!BN:BO,2,FALSE)</f>
        <v>Fleet</v>
      </c>
      <c r="AX1119" s="20" t="str">
        <f t="shared" si="215"/>
        <v>HB</v>
      </c>
      <c r="AY1119" s="20" t="str">
        <f>VLOOKUP(AX1119,[2]Reference!AH:AI,2,FALSE)</f>
        <v>LNER</v>
      </c>
      <c r="AZ1119" s="20" t="str">
        <f>VLOOKUP(D1119,[2]Reference!Q:V,6,FALSE)</f>
        <v>Azuma</v>
      </c>
      <c r="BA1119" s="20" t="str">
        <f>VLOOKUP(D1119,[2]Reference!Q:V,3,FALSE)</f>
        <v>Azuma</v>
      </c>
    </row>
    <row r="1120" spans="1:53" ht="13.5" x14ac:dyDescent="0.25">
      <c r="A1120" s="33" t="s">
        <v>5655</v>
      </c>
      <c r="B1120" s="34">
        <v>45071</v>
      </c>
      <c r="C1120" s="33" t="s">
        <v>54</v>
      </c>
      <c r="D1120" s="33" t="s">
        <v>161</v>
      </c>
      <c r="E1120" s="33" t="s">
        <v>162</v>
      </c>
      <c r="F1120" s="33" t="s">
        <v>161</v>
      </c>
      <c r="G1120" s="33" t="s">
        <v>146</v>
      </c>
      <c r="H1120" s="33" t="s">
        <v>95</v>
      </c>
      <c r="I1120" s="33" t="s">
        <v>147</v>
      </c>
      <c r="J1120" s="33" t="s">
        <v>148</v>
      </c>
      <c r="K1120" s="33" t="s">
        <v>149</v>
      </c>
      <c r="L1120" s="33" t="s">
        <v>5656</v>
      </c>
      <c r="M1120" s="33" t="s">
        <v>132</v>
      </c>
      <c r="N1120" s="35">
        <v>22</v>
      </c>
      <c r="O1120" s="35">
        <v>16</v>
      </c>
      <c r="P1120" s="35">
        <v>6</v>
      </c>
      <c r="Q1120" s="35">
        <v>0</v>
      </c>
      <c r="R1120" s="35">
        <v>0</v>
      </c>
      <c r="S1120" s="35">
        <v>0</v>
      </c>
      <c r="T1120" s="35">
        <v>0</v>
      </c>
      <c r="U1120" s="35">
        <v>2</v>
      </c>
      <c r="V1120" s="35">
        <v>22</v>
      </c>
      <c r="W1120" s="33" t="s">
        <v>5657</v>
      </c>
      <c r="X1120" s="33" t="s">
        <v>80</v>
      </c>
      <c r="Y1120" s="33" t="s">
        <v>66</v>
      </c>
      <c r="Z1120" s="33" t="s">
        <v>4542</v>
      </c>
      <c r="AA1120" s="33" t="s">
        <v>4243</v>
      </c>
      <c r="AB1120" s="36">
        <v>0</v>
      </c>
      <c r="AC1120" s="36">
        <v>0</v>
      </c>
      <c r="AD1120" s="37">
        <v>0</v>
      </c>
      <c r="AE1120" s="37">
        <v>0.8</v>
      </c>
      <c r="AF1120" s="12" t="str">
        <f t="shared" si="204"/>
        <v>526740</v>
      </c>
      <c r="AG1120" s="13" t="str">
        <f>VLOOKUP(D1120,[2]Reference!$Q:$U,4,FALSE)</f>
        <v>Fleet</v>
      </c>
      <c r="AH1120" s="13" t="str">
        <f>VLOOKUP(D1120,[2]Reference!$Q:$U,5,FALSE)</f>
        <v>LNER</v>
      </c>
      <c r="AI1120" s="14">
        <f t="shared" si="205"/>
        <v>0</v>
      </c>
      <c r="AJ1120" s="14">
        <f t="shared" si="206"/>
        <v>0</v>
      </c>
      <c r="AK1120" s="14">
        <f t="shared" si="207"/>
        <v>0</v>
      </c>
      <c r="AL1120" s="15">
        <f t="shared" si="208"/>
        <v>0</v>
      </c>
      <c r="AM1120" s="14">
        <f t="shared" si="209"/>
        <v>22</v>
      </c>
      <c r="AN1120" s="16">
        <f t="shared" si="210"/>
        <v>45073</v>
      </c>
      <c r="AO1120" s="17">
        <f>VLOOKUP(B1120,[2]Reference!D:E,2,1)</f>
        <v>202402</v>
      </c>
      <c r="AP1120" s="12" t="str">
        <f t="shared" si="211"/>
        <v>7</v>
      </c>
      <c r="AQ1120" s="18">
        <f t="shared" si="212"/>
        <v>0</v>
      </c>
      <c r="AR1120" s="18">
        <f t="shared" si="213"/>
        <v>0.8</v>
      </c>
      <c r="AS1120" s="13" t="str">
        <f>VLOOKUP(D1120,[2]Reference!$Q:$U,3,FALSE)</f>
        <v>IC225</v>
      </c>
      <c r="AT1120" s="13" t="str">
        <f>VLOOKUP(D1120,[2]Reference!Q:V,6,FALSE)</f>
        <v>IC225</v>
      </c>
      <c r="AU1120" s="13" t="str">
        <f>VLOOKUP(D1120,[2]Reference!$Q:$U,2,FALSE)</f>
        <v>MK4 Coach</v>
      </c>
      <c r="AV1120" s="19">
        <f t="shared" si="214"/>
        <v>45078</v>
      </c>
      <c r="AW1120" s="12" t="str">
        <f>+VLOOKUP(X1120,[2]Reference!BN:BO,2,FALSE)</f>
        <v>Fleet</v>
      </c>
      <c r="AX1120" s="20" t="str">
        <f t="shared" si="215"/>
        <v>HB</v>
      </c>
      <c r="AY1120" s="20" t="str">
        <f>VLOOKUP(AX1120,[2]Reference!AH:AI,2,FALSE)</f>
        <v>LNER</v>
      </c>
      <c r="AZ1120" s="20" t="str">
        <f>VLOOKUP(D1120,[2]Reference!Q:V,6,FALSE)</f>
        <v>IC225</v>
      </c>
      <c r="BA1120" s="20" t="str">
        <f>VLOOKUP(D1120,[2]Reference!Q:V,3,FALSE)</f>
        <v>IC225</v>
      </c>
    </row>
    <row r="1121" spans="1:53" ht="13.5" x14ac:dyDescent="0.25">
      <c r="A1121" s="33" t="s">
        <v>5658</v>
      </c>
      <c r="B1121" s="34">
        <v>45071</v>
      </c>
      <c r="C1121" s="33" t="s">
        <v>54</v>
      </c>
      <c r="D1121" s="33" t="s">
        <v>161</v>
      </c>
      <c r="E1121" s="33" t="s">
        <v>162</v>
      </c>
      <c r="F1121" s="33" t="s">
        <v>161</v>
      </c>
      <c r="G1121" s="33" t="s">
        <v>146</v>
      </c>
      <c r="H1121" s="33" t="s">
        <v>84</v>
      </c>
      <c r="I1121" s="33" t="s">
        <v>5649</v>
      </c>
      <c r="J1121" s="33" t="s">
        <v>5650</v>
      </c>
      <c r="K1121" s="33" t="s">
        <v>201</v>
      </c>
      <c r="L1121" s="33" t="s">
        <v>5659</v>
      </c>
      <c r="M1121" s="33" t="s">
        <v>324</v>
      </c>
      <c r="N1121" s="35">
        <v>9</v>
      </c>
      <c r="O1121" s="35">
        <v>0</v>
      </c>
      <c r="P1121" s="35">
        <v>9</v>
      </c>
      <c r="Q1121" s="35">
        <v>1</v>
      </c>
      <c r="R1121" s="35">
        <v>0</v>
      </c>
      <c r="S1121" s="35">
        <v>0</v>
      </c>
      <c r="T1121" s="35">
        <v>0</v>
      </c>
      <c r="U1121" s="35">
        <v>4</v>
      </c>
      <c r="V1121" s="35">
        <v>69</v>
      </c>
      <c r="W1121" s="33" t="s">
        <v>5660</v>
      </c>
      <c r="X1121" s="33" t="s">
        <v>80</v>
      </c>
      <c r="Y1121" s="33" t="s">
        <v>66</v>
      </c>
      <c r="Z1121" s="33" t="s">
        <v>4542</v>
      </c>
      <c r="AA1121" s="33" t="s">
        <v>4243</v>
      </c>
      <c r="AB1121" s="36">
        <v>1</v>
      </c>
      <c r="AC1121" s="36">
        <v>0</v>
      </c>
      <c r="AD1121" s="37">
        <v>1</v>
      </c>
      <c r="AE1121" s="37">
        <v>1</v>
      </c>
      <c r="AF1121" s="12" t="str">
        <f t="shared" si="204"/>
        <v>527339</v>
      </c>
      <c r="AG1121" s="13" t="str">
        <f>VLOOKUP(D1121,[2]Reference!$Q:$U,4,FALSE)</f>
        <v>Fleet</v>
      </c>
      <c r="AH1121" s="13" t="str">
        <f>VLOOKUP(D1121,[2]Reference!$Q:$U,5,FALSE)</f>
        <v>LNER</v>
      </c>
      <c r="AI1121" s="14">
        <f t="shared" si="205"/>
        <v>1</v>
      </c>
      <c r="AJ1121" s="14">
        <f t="shared" si="206"/>
        <v>0</v>
      </c>
      <c r="AK1121" s="14">
        <f t="shared" si="207"/>
        <v>1</v>
      </c>
      <c r="AL1121" s="15">
        <f t="shared" si="208"/>
        <v>0</v>
      </c>
      <c r="AM1121" s="14">
        <f t="shared" si="209"/>
        <v>9</v>
      </c>
      <c r="AN1121" s="16">
        <f t="shared" si="210"/>
        <v>45073</v>
      </c>
      <c r="AO1121" s="17">
        <f>VLOOKUP(B1121,[2]Reference!D:E,2,1)</f>
        <v>202402</v>
      </c>
      <c r="AP1121" s="12" t="str">
        <f t="shared" si="211"/>
        <v>7</v>
      </c>
      <c r="AQ1121" s="18">
        <f t="shared" si="212"/>
        <v>1</v>
      </c>
      <c r="AR1121" s="18">
        <f t="shared" si="213"/>
        <v>1</v>
      </c>
      <c r="AS1121" s="13" t="str">
        <f>VLOOKUP(D1121,[2]Reference!$Q:$U,3,FALSE)</f>
        <v>IC225</v>
      </c>
      <c r="AT1121" s="13" t="str">
        <f>VLOOKUP(D1121,[2]Reference!Q:V,6,FALSE)</f>
        <v>IC225</v>
      </c>
      <c r="AU1121" s="13" t="str">
        <f>VLOOKUP(D1121,[2]Reference!$Q:$U,2,FALSE)</f>
        <v>MK4 Coach</v>
      </c>
      <c r="AV1121" s="19">
        <f t="shared" si="214"/>
        <v>45078</v>
      </c>
      <c r="AW1121" s="12" t="str">
        <f>+VLOOKUP(X1121,[2]Reference!BN:BO,2,FALSE)</f>
        <v>Fleet</v>
      </c>
      <c r="AX1121" s="20" t="str">
        <f t="shared" si="215"/>
        <v>HB</v>
      </c>
      <c r="AY1121" s="20" t="str">
        <f>VLOOKUP(AX1121,[2]Reference!AH:AI,2,FALSE)</f>
        <v>LNER</v>
      </c>
      <c r="AZ1121" s="20" t="str">
        <f>VLOOKUP(D1121,[2]Reference!Q:V,6,FALSE)</f>
        <v>IC225</v>
      </c>
      <c r="BA1121" s="20" t="str">
        <f>VLOOKUP(D1121,[2]Reference!Q:V,3,FALSE)</f>
        <v>IC225</v>
      </c>
    </row>
    <row r="1122" spans="1:53" ht="13.5" x14ac:dyDescent="0.25">
      <c r="A1122" s="33" t="s">
        <v>5662</v>
      </c>
      <c r="B1122" s="34">
        <v>45072</v>
      </c>
      <c r="C1122" s="33" t="s">
        <v>54</v>
      </c>
      <c r="D1122" s="33" t="s">
        <v>161</v>
      </c>
      <c r="E1122" s="33" t="s">
        <v>162</v>
      </c>
      <c r="F1122" s="33" t="s">
        <v>161</v>
      </c>
      <c r="G1122" s="33" t="s">
        <v>72</v>
      </c>
      <c r="H1122" s="33" t="s">
        <v>95</v>
      </c>
      <c r="I1122" s="33" t="s">
        <v>147</v>
      </c>
      <c r="J1122" s="33" t="s">
        <v>148</v>
      </c>
      <c r="K1122" s="33" t="s">
        <v>163</v>
      </c>
      <c r="L1122" s="33" t="s">
        <v>5663</v>
      </c>
      <c r="M1122" s="33" t="s">
        <v>419</v>
      </c>
      <c r="N1122" s="35">
        <v>11</v>
      </c>
      <c r="O1122" s="35">
        <v>11</v>
      </c>
      <c r="P1122" s="35">
        <v>0</v>
      </c>
      <c r="Q1122" s="35">
        <v>0</v>
      </c>
      <c r="R1122" s="35">
        <v>0</v>
      </c>
      <c r="S1122" s="35">
        <v>0</v>
      </c>
      <c r="T1122" s="35">
        <v>0</v>
      </c>
      <c r="U1122" s="35">
        <v>1</v>
      </c>
      <c r="V1122" s="35">
        <v>11</v>
      </c>
      <c r="W1122" s="33" t="s">
        <v>5664</v>
      </c>
      <c r="X1122" s="33" t="s">
        <v>80</v>
      </c>
      <c r="Y1122" s="33" t="s">
        <v>66</v>
      </c>
      <c r="Z1122" s="33" t="s">
        <v>4542</v>
      </c>
      <c r="AA1122" s="33" t="s">
        <v>4243</v>
      </c>
      <c r="AB1122" s="36">
        <v>0</v>
      </c>
      <c r="AC1122" s="36">
        <v>0</v>
      </c>
      <c r="AD1122" s="37">
        <v>0</v>
      </c>
      <c r="AE1122" s="37">
        <v>0.73</v>
      </c>
      <c r="AF1122" s="12" t="str">
        <f t="shared" si="204"/>
        <v>529523</v>
      </c>
      <c r="AG1122" s="13" t="str">
        <f>VLOOKUP(D1122,[2]Reference!$Q:$U,4,FALSE)</f>
        <v>Fleet</v>
      </c>
      <c r="AH1122" s="13" t="str">
        <f>VLOOKUP(D1122,[2]Reference!$Q:$U,5,FALSE)</f>
        <v>LNER</v>
      </c>
      <c r="AI1122" s="14">
        <f t="shared" si="205"/>
        <v>0</v>
      </c>
      <c r="AJ1122" s="14">
        <f t="shared" si="206"/>
        <v>0</v>
      </c>
      <c r="AK1122" s="14">
        <f t="shared" si="207"/>
        <v>0</v>
      </c>
      <c r="AL1122" s="15">
        <f t="shared" si="208"/>
        <v>0</v>
      </c>
      <c r="AM1122" s="14">
        <f t="shared" si="209"/>
        <v>11</v>
      </c>
      <c r="AN1122" s="16">
        <f t="shared" si="210"/>
        <v>45073</v>
      </c>
      <c r="AO1122" s="17">
        <f>VLOOKUP(B1122,[2]Reference!D:E,2,1)</f>
        <v>202402</v>
      </c>
      <c r="AP1122" s="12" t="str">
        <f t="shared" si="211"/>
        <v>7</v>
      </c>
      <c r="AQ1122" s="18">
        <f t="shared" si="212"/>
        <v>0</v>
      </c>
      <c r="AR1122" s="18">
        <f t="shared" si="213"/>
        <v>0.73</v>
      </c>
      <c r="AS1122" s="13" t="str">
        <f>VLOOKUP(D1122,[2]Reference!$Q:$U,3,FALSE)</f>
        <v>IC225</v>
      </c>
      <c r="AT1122" s="13" t="str">
        <f>VLOOKUP(D1122,[2]Reference!Q:V,6,FALSE)</f>
        <v>IC225</v>
      </c>
      <c r="AU1122" s="13" t="str">
        <f>VLOOKUP(D1122,[2]Reference!$Q:$U,2,FALSE)</f>
        <v>MK4 Coach</v>
      </c>
      <c r="AV1122" s="19">
        <f t="shared" si="214"/>
        <v>45079</v>
      </c>
      <c r="AW1122" s="12" t="str">
        <f>+VLOOKUP(X1122,[2]Reference!BN:BO,2,FALSE)</f>
        <v>Fleet</v>
      </c>
      <c r="AX1122" s="20" t="str">
        <f t="shared" si="215"/>
        <v>HB</v>
      </c>
      <c r="AY1122" s="20" t="str">
        <f>VLOOKUP(AX1122,[2]Reference!AH:AI,2,FALSE)</f>
        <v>LNER</v>
      </c>
      <c r="AZ1122" s="20" t="str">
        <f>VLOOKUP(D1122,[2]Reference!Q:V,6,FALSE)</f>
        <v>IC225</v>
      </c>
      <c r="BA1122" s="20" t="str">
        <f>VLOOKUP(D1122,[2]Reference!Q:V,3,FALSE)</f>
        <v>IC225</v>
      </c>
    </row>
    <row r="1123" spans="1:53" ht="13.5" x14ac:dyDescent="0.25">
      <c r="A1123" s="33" t="s">
        <v>5665</v>
      </c>
      <c r="B1123" s="34">
        <v>45072</v>
      </c>
      <c r="C1123" s="33" t="s">
        <v>54</v>
      </c>
      <c r="D1123" s="33" t="s">
        <v>92</v>
      </c>
      <c r="E1123" s="33" t="s">
        <v>93</v>
      </c>
      <c r="F1123" s="33" t="s">
        <v>92</v>
      </c>
      <c r="G1123" s="33" t="s">
        <v>121</v>
      </c>
      <c r="H1123" s="33" t="s">
        <v>138</v>
      </c>
      <c r="I1123" s="33" t="s">
        <v>244</v>
      </c>
      <c r="J1123" s="33" t="s">
        <v>245</v>
      </c>
      <c r="K1123" s="33" t="s">
        <v>124</v>
      </c>
      <c r="L1123" s="33" t="s">
        <v>5666</v>
      </c>
      <c r="M1123" s="33" t="s">
        <v>305</v>
      </c>
      <c r="N1123" s="35">
        <v>4</v>
      </c>
      <c r="O1123" s="35">
        <v>4</v>
      </c>
      <c r="P1123" s="35">
        <v>0</v>
      </c>
      <c r="Q1123" s="35">
        <v>0</v>
      </c>
      <c r="R1123" s="35">
        <v>0</v>
      </c>
      <c r="S1123" s="35">
        <v>0</v>
      </c>
      <c r="T1123" s="35">
        <v>0</v>
      </c>
      <c r="U1123" s="35">
        <v>1</v>
      </c>
      <c r="V1123" s="35">
        <v>4</v>
      </c>
      <c r="W1123" s="33" t="s">
        <v>5667</v>
      </c>
      <c r="X1123" s="33" t="s">
        <v>80</v>
      </c>
      <c r="Y1123" s="33" t="s">
        <v>66</v>
      </c>
      <c r="Z1123" s="33" t="s">
        <v>4542</v>
      </c>
      <c r="AA1123" s="33" t="s">
        <v>4243</v>
      </c>
      <c r="AB1123" s="36">
        <v>0</v>
      </c>
      <c r="AC1123" s="36">
        <v>0</v>
      </c>
      <c r="AD1123" s="37">
        <v>0</v>
      </c>
      <c r="AE1123" s="37">
        <v>0</v>
      </c>
      <c r="AF1123" s="12" t="str">
        <f t="shared" si="204"/>
        <v>529799</v>
      </c>
      <c r="AG1123" s="13" t="str">
        <f>VLOOKUP(D1123,[2]Reference!$Q:$U,4,FALSE)</f>
        <v>Fleet</v>
      </c>
      <c r="AH1123" s="13" t="str">
        <f>VLOOKUP(D1123,[2]Reference!$Q:$U,5,FALSE)</f>
        <v>LNER</v>
      </c>
      <c r="AI1123" s="14">
        <f t="shared" si="205"/>
        <v>0</v>
      </c>
      <c r="AJ1123" s="14">
        <f t="shared" si="206"/>
        <v>0</v>
      </c>
      <c r="AK1123" s="14">
        <f t="shared" si="207"/>
        <v>0</v>
      </c>
      <c r="AL1123" s="15">
        <f t="shared" si="208"/>
        <v>0</v>
      </c>
      <c r="AM1123" s="14">
        <f t="shared" si="209"/>
        <v>4</v>
      </c>
      <c r="AN1123" s="16">
        <f t="shared" si="210"/>
        <v>45073</v>
      </c>
      <c r="AO1123" s="17">
        <f>VLOOKUP(B1123,[2]Reference!D:E,2,1)</f>
        <v>202402</v>
      </c>
      <c r="AP1123" s="12" t="str">
        <f t="shared" si="211"/>
        <v>7</v>
      </c>
      <c r="AQ1123" s="18">
        <f t="shared" si="212"/>
        <v>0</v>
      </c>
      <c r="AR1123" s="18">
        <f t="shared" si="213"/>
        <v>0</v>
      </c>
      <c r="AS1123" s="13" t="str">
        <f>VLOOKUP(D1123,[2]Reference!$Q:$U,3,FALSE)</f>
        <v>Azuma</v>
      </c>
      <c r="AT1123" s="13" t="str">
        <f>VLOOKUP(D1123,[2]Reference!Q:V,6,FALSE)</f>
        <v>Azuma</v>
      </c>
      <c r="AU1123" s="13" t="str">
        <f>VLOOKUP(D1123,[2]Reference!$Q:$U,2,FALSE)</f>
        <v>Hitachi - Class 801</v>
      </c>
      <c r="AV1123" s="19">
        <f t="shared" si="214"/>
        <v>45079</v>
      </c>
      <c r="AW1123" s="12" t="str">
        <f>+VLOOKUP(X1123,[2]Reference!BN:BO,2,FALSE)</f>
        <v>Fleet</v>
      </c>
      <c r="AX1123" s="20" t="str">
        <f t="shared" si="215"/>
        <v>HB</v>
      </c>
      <c r="AY1123" s="20" t="str">
        <f>VLOOKUP(AX1123,[2]Reference!AH:AI,2,FALSE)</f>
        <v>LNER</v>
      </c>
      <c r="AZ1123" s="20" t="str">
        <f>VLOOKUP(D1123,[2]Reference!Q:V,6,FALSE)</f>
        <v>Azuma</v>
      </c>
      <c r="BA1123" s="20" t="str">
        <f>VLOOKUP(D1123,[2]Reference!Q:V,3,FALSE)</f>
        <v>Azuma</v>
      </c>
    </row>
    <row r="1124" spans="1:53" ht="13.5" x14ac:dyDescent="0.25">
      <c r="A1124" s="33" t="s">
        <v>5668</v>
      </c>
      <c r="B1124" s="34">
        <v>45072</v>
      </c>
      <c r="C1124" s="33" t="s">
        <v>54</v>
      </c>
      <c r="D1124" s="33" t="s">
        <v>161</v>
      </c>
      <c r="E1124" s="33" t="s">
        <v>162</v>
      </c>
      <c r="F1124" s="33" t="s">
        <v>161</v>
      </c>
      <c r="G1124" s="33" t="s">
        <v>72</v>
      </c>
      <c r="H1124" s="33" t="s">
        <v>84</v>
      </c>
      <c r="I1124" s="33" t="s">
        <v>5649</v>
      </c>
      <c r="J1124" s="33" t="s">
        <v>5650</v>
      </c>
      <c r="K1124" s="33" t="s">
        <v>261</v>
      </c>
      <c r="L1124" s="33" t="s">
        <v>5669</v>
      </c>
      <c r="M1124" s="33" t="s">
        <v>132</v>
      </c>
      <c r="N1124" s="35">
        <v>14</v>
      </c>
      <c r="O1124" s="35">
        <v>14</v>
      </c>
      <c r="P1124" s="35">
        <v>0</v>
      </c>
      <c r="Q1124" s="35">
        <v>0</v>
      </c>
      <c r="R1124" s="35">
        <v>0</v>
      </c>
      <c r="S1124" s="35">
        <v>0</v>
      </c>
      <c r="T1124" s="35">
        <v>0</v>
      </c>
      <c r="U1124" s="35">
        <v>1</v>
      </c>
      <c r="V1124" s="35">
        <v>14</v>
      </c>
      <c r="W1124" s="33" t="s">
        <v>5670</v>
      </c>
      <c r="X1124" s="33" t="s">
        <v>80</v>
      </c>
      <c r="Y1124" s="33" t="s">
        <v>66</v>
      </c>
      <c r="Z1124" s="33" t="s">
        <v>4542</v>
      </c>
      <c r="AA1124" s="33" t="s">
        <v>4243</v>
      </c>
      <c r="AB1124" s="36">
        <v>0</v>
      </c>
      <c r="AC1124" s="36">
        <v>0</v>
      </c>
      <c r="AD1124" s="37">
        <v>0</v>
      </c>
      <c r="AE1124" s="37">
        <v>0.93</v>
      </c>
      <c r="AF1124" s="12" t="str">
        <f t="shared" si="204"/>
        <v>530486</v>
      </c>
      <c r="AG1124" s="13" t="str">
        <f>VLOOKUP(D1124,[2]Reference!$Q:$U,4,FALSE)</f>
        <v>Fleet</v>
      </c>
      <c r="AH1124" s="13" t="str">
        <f>VLOOKUP(D1124,[2]Reference!$Q:$U,5,FALSE)</f>
        <v>LNER</v>
      </c>
      <c r="AI1124" s="14">
        <f t="shared" si="205"/>
        <v>0</v>
      </c>
      <c r="AJ1124" s="14">
        <f t="shared" si="206"/>
        <v>0</v>
      </c>
      <c r="AK1124" s="14">
        <f t="shared" si="207"/>
        <v>0</v>
      </c>
      <c r="AL1124" s="15">
        <f t="shared" si="208"/>
        <v>0</v>
      </c>
      <c r="AM1124" s="14">
        <f t="shared" si="209"/>
        <v>14</v>
      </c>
      <c r="AN1124" s="16">
        <f t="shared" si="210"/>
        <v>45073</v>
      </c>
      <c r="AO1124" s="17">
        <f>VLOOKUP(B1124,[2]Reference!D:E,2,1)</f>
        <v>202402</v>
      </c>
      <c r="AP1124" s="12" t="str">
        <f t="shared" si="211"/>
        <v>7</v>
      </c>
      <c r="AQ1124" s="18">
        <f t="shared" si="212"/>
        <v>0</v>
      </c>
      <c r="AR1124" s="18">
        <f t="shared" si="213"/>
        <v>0.93</v>
      </c>
      <c r="AS1124" s="13" t="str">
        <f>VLOOKUP(D1124,[2]Reference!$Q:$U,3,FALSE)</f>
        <v>IC225</v>
      </c>
      <c r="AT1124" s="13" t="str">
        <f>VLOOKUP(D1124,[2]Reference!Q:V,6,FALSE)</f>
        <v>IC225</v>
      </c>
      <c r="AU1124" s="13" t="str">
        <f>VLOOKUP(D1124,[2]Reference!$Q:$U,2,FALSE)</f>
        <v>MK4 Coach</v>
      </c>
      <c r="AV1124" s="19">
        <f t="shared" si="214"/>
        <v>45079</v>
      </c>
      <c r="AW1124" s="12" t="str">
        <f>+VLOOKUP(X1124,[2]Reference!BN:BO,2,FALSE)</f>
        <v>Fleet</v>
      </c>
      <c r="AX1124" s="20" t="str">
        <f t="shared" si="215"/>
        <v>HB</v>
      </c>
      <c r="AY1124" s="20" t="str">
        <f>VLOOKUP(AX1124,[2]Reference!AH:AI,2,FALSE)</f>
        <v>LNER</v>
      </c>
      <c r="AZ1124" s="20" t="str">
        <f>VLOOKUP(D1124,[2]Reference!Q:V,6,FALSE)</f>
        <v>IC225</v>
      </c>
      <c r="BA1124" s="20" t="str">
        <f>VLOOKUP(D1124,[2]Reference!Q:V,3,FALSE)</f>
        <v>IC225</v>
      </c>
    </row>
    <row r="1125" spans="1:53" ht="13.5" x14ac:dyDescent="0.25">
      <c r="A1125" s="33" t="s">
        <v>5671</v>
      </c>
      <c r="B1125" s="34">
        <v>45073</v>
      </c>
      <c r="C1125" s="33" t="s">
        <v>54</v>
      </c>
      <c r="D1125" s="33" t="s">
        <v>215</v>
      </c>
      <c r="E1125" s="33" t="s">
        <v>216</v>
      </c>
      <c r="F1125" s="33" t="s">
        <v>215</v>
      </c>
      <c r="G1125" s="33" t="s">
        <v>94</v>
      </c>
      <c r="H1125" s="33" t="s">
        <v>217</v>
      </c>
      <c r="I1125" s="33" t="s">
        <v>218</v>
      </c>
      <c r="J1125" s="33" t="s">
        <v>219</v>
      </c>
      <c r="K1125" s="33" t="s">
        <v>167</v>
      </c>
      <c r="L1125" s="33" t="s">
        <v>3451</v>
      </c>
      <c r="M1125" s="33" t="s">
        <v>660</v>
      </c>
      <c r="N1125" s="35">
        <v>3</v>
      </c>
      <c r="O1125" s="35">
        <v>3</v>
      </c>
      <c r="P1125" s="35">
        <v>0</v>
      </c>
      <c r="Q1125" s="35">
        <v>0</v>
      </c>
      <c r="R1125" s="35">
        <v>0</v>
      </c>
      <c r="S1125" s="35">
        <v>0</v>
      </c>
      <c r="T1125" s="35">
        <v>0</v>
      </c>
      <c r="U1125" s="35">
        <v>1</v>
      </c>
      <c r="V1125" s="35">
        <v>3</v>
      </c>
      <c r="W1125" s="33" t="s">
        <v>5672</v>
      </c>
      <c r="X1125" s="33" t="s">
        <v>119</v>
      </c>
      <c r="Y1125" s="33" t="s">
        <v>66</v>
      </c>
      <c r="Z1125" s="33" t="s">
        <v>4542</v>
      </c>
      <c r="AA1125" s="33" t="s">
        <v>4243</v>
      </c>
      <c r="AB1125" s="36">
        <v>0</v>
      </c>
      <c r="AC1125" s="36">
        <v>0</v>
      </c>
      <c r="AD1125" s="37">
        <v>0</v>
      </c>
      <c r="AE1125" s="37">
        <v>0.11</v>
      </c>
      <c r="AF1125" s="12" t="str">
        <f t="shared" si="204"/>
        <v>533202</v>
      </c>
      <c r="AG1125" s="13" t="str">
        <f>VLOOKUP(D1125,[2]Reference!$Q:$U,4,FALSE)</f>
        <v>Fleet</v>
      </c>
      <c r="AH1125" s="13" t="str">
        <f>VLOOKUP(D1125,[2]Reference!$Q:$U,5,FALSE)</f>
        <v>LNER</v>
      </c>
      <c r="AI1125" s="14">
        <f t="shared" si="205"/>
        <v>0</v>
      </c>
      <c r="AJ1125" s="14">
        <f t="shared" si="206"/>
        <v>0</v>
      </c>
      <c r="AK1125" s="14">
        <f t="shared" si="207"/>
        <v>0</v>
      </c>
      <c r="AL1125" s="15">
        <f t="shared" si="208"/>
        <v>0</v>
      </c>
      <c r="AM1125" s="14">
        <f t="shared" si="209"/>
        <v>3</v>
      </c>
      <c r="AN1125" s="16">
        <f t="shared" si="210"/>
        <v>45073</v>
      </c>
      <c r="AO1125" s="17">
        <f>VLOOKUP(B1125,[2]Reference!D:E,2,1)</f>
        <v>202402</v>
      </c>
      <c r="AP1125" s="12" t="str">
        <f t="shared" si="211"/>
        <v>7</v>
      </c>
      <c r="AQ1125" s="18">
        <f t="shared" si="212"/>
        <v>0</v>
      </c>
      <c r="AR1125" s="18">
        <f t="shared" si="213"/>
        <v>0.11</v>
      </c>
      <c r="AS1125" s="13" t="str">
        <f>VLOOKUP(D1125,[2]Reference!$Q:$U,3,FALSE)</f>
        <v>Other</v>
      </c>
      <c r="AT1125" s="13" t="str">
        <f>VLOOKUP(D1125,[2]Reference!Q:V,6,FALSE)</f>
        <v>Other</v>
      </c>
      <c r="AU1125" s="13" t="str">
        <f>VLOOKUP(D1125,[2]Reference!$Q:$U,2,FALSE)</f>
        <v>ISS - Contractors</v>
      </c>
      <c r="AV1125" s="19">
        <f t="shared" si="214"/>
        <v>45080</v>
      </c>
      <c r="AW1125" s="12" t="str">
        <f>+VLOOKUP(X1125,[2]Reference!BN:BO,2,FALSE)</f>
        <v>Depot</v>
      </c>
      <c r="AX1125" s="20" t="str">
        <f t="shared" si="215"/>
        <v>HB</v>
      </c>
      <c r="AY1125" s="20" t="str">
        <f>VLOOKUP(AX1125,[2]Reference!AH:AI,2,FALSE)</f>
        <v>LNER</v>
      </c>
      <c r="AZ1125" s="20" t="str">
        <f>VLOOKUP(D1125,[2]Reference!Q:V,6,FALSE)</f>
        <v>Other</v>
      </c>
      <c r="BA1125" s="20" t="str">
        <f>VLOOKUP(D1125,[2]Reference!Q:V,3,FALSE)</f>
        <v>Other</v>
      </c>
    </row>
    <row r="1126" spans="1:53" ht="13.5" x14ac:dyDescent="0.25">
      <c r="A1126" s="33" t="s">
        <v>5673</v>
      </c>
      <c r="B1126" s="34">
        <v>45074</v>
      </c>
      <c r="C1126" s="33" t="s">
        <v>54</v>
      </c>
      <c r="D1126" s="33" t="s">
        <v>92</v>
      </c>
      <c r="E1126" s="33" t="s">
        <v>93</v>
      </c>
      <c r="F1126" s="33" t="s">
        <v>92</v>
      </c>
      <c r="G1126" s="33" t="s">
        <v>94</v>
      </c>
      <c r="H1126" s="33" t="s">
        <v>73</v>
      </c>
      <c r="I1126" s="33" t="s">
        <v>1329</v>
      </c>
      <c r="J1126" s="33" t="s">
        <v>1330</v>
      </c>
      <c r="K1126" s="33" t="s">
        <v>98</v>
      </c>
      <c r="L1126" s="33" t="s">
        <v>5674</v>
      </c>
      <c r="M1126" s="33" t="s">
        <v>289</v>
      </c>
      <c r="N1126" s="35">
        <v>47</v>
      </c>
      <c r="O1126" s="35">
        <v>18</v>
      </c>
      <c r="P1126" s="35">
        <v>29</v>
      </c>
      <c r="Q1126" s="35">
        <v>0</v>
      </c>
      <c r="R1126" s="35">
        <v>0</v>
      </c>
      <c r="S1126" s="35">
        <v>0</v>
      </c>
      <c r="T1126" s="35">
        <v>0</v>
      </c>
      <c r="U1126" s="35">
        <v>2</v>
      </c>
      <c r="V1126" s="35">
        <v>47</v>
      </c>
      <c r="W1126" s="33" t="s">
        <v>5675</v>
      </c>
      <c r="X1126" s="33" t="s">
        <v>80</v>
      </c>
      <c r="Y1126" s="33" t="s">
        <v>66</v>
      </c>
      <c r="Z1126" s="33" t="s">
        <v>4543</v>
      </c>
      <c r="AA1126" s="33" t="s">
        <v>4517</v>
      </c>
      <c r="AB1126" s="36">
        <v>0</v>
      </c>
      <c r="AC1126" s="36">
        <v>0</v>
      </c>
      <c r="AD1126" s="37">
        <v>0.49</v>
      </c>
      <c r="AE1126" s="37">
        <v>0.49</v>
      </c>
      <c r="AF1126" s="12" t="str">
        <f t="shared" si="204"/>
        <v>534360</v>
      </c>
      <c r="AG1126" s="13" t="str">
        <f>VLOOKUP(D1126,[2]Reference!$Q:$U,4,FALSE)</f>
        <v>Fleet</v>
      </c>
      <c r="AH1126" s="13" t="str">
        <f>VLOOKUP(D1126,[2]Reference!$Q:$U,5,FALSE)</f>
        <v>LNER</v>
      </c>
      <c r="AI1126" s="14">
        <f t="shared" si="205"/>
        <v>0</v>
      </c>
      <c r="AJ1126" s="14">
        <f t="shared" si="206"/>
        <v>0</v>
      </c>
      <c r="AK1126" s="14">
        <f t="shared" si="207"/>
        <v>0</v>
      </c>
      <c r="AL1126" s="15">
        <f t="shared" si="208"/>
        <v>0.49</v>
      </c>
      <c r="AM1126" s="14">
        <f t="shared" si="209"/>
        <v>47</v>
      </c>
      <c r="AN1126" s="16">
        <f t="shared" si="210"/>
        <v>45080</v>
      </c>
      <c r="AO1126" s="17">
        <f>VLOOKUP(B1126,[2]Reference!D:E,2,1)</f>
        <v>202403</v>
      </c>
      <c r="AP1126" s="12" t="str">
        <f t="shared" si="211"/>
        <v>7</v>
      </c>
      <c r="AQ1126" s="18">
        <f t="shared" si="212"/>
        <v>0.49</v>
      </c>
      <c r="AR1126" s="18">
        <f t="shared" si="213"/>
        <v>0.49</v>
      </c>
      <c r="AS1126" s="13" t="str">
        <f>VLOOKUP(D1126,[2]Reference!$Q:$U,3,FALSE)</f>
        <v>Azuma</v>
      </c>
      <c r="AT1126" s="13" t="str">
        <f>VLOOKUP(D1126,[2]Reference!Q:V,6,FALSE)</f>
        <v>Azuma</v>
      </c>
      <c r="AU1126" s="13" t="str">
        <f>VLOOKUP(D1126,[2]Reference!$Q:$U,2,FALSE)</f>
        <v>Hitachi - Class 801</v>
      </c>
      <c r="AV1126" s="19">
        <f t="shared" si="214"/>
        <v>45081</v>
      </c>
      <c r="AW1126" s="12" t="str">
        <f>+VLOOKUP(X1126,[2]Reference!BN:BO,2,FALSE)</f>
        <v>Fleet</v>
      </c>
      <c r="AX1126" s="20" t="str">
        <f t="shared" si="215"/>
        <v>HB</v>
      </c>
      <c r="AY1126" s="20" t="str">
        <f>VLOOKUP(AX1126,[2]Reference!AH:AI,2,FALSE)</f>
        <v>LNER</v>
      </c>
      <c r="AZ1126" s="20" t="str">
        <f>VLOOKUP(D1126,[2]Reference!Q:V,6,FALSE)</f>
        <v>Azuma</v>
      </c>
      <c r="BA1126" s="20" t="str">
        <f>VLOOKUP(D1126,[2]Reference!Q:V,3,FALSE)</f>
        <v>Azuma</v>
      </c>
    </row>
    <row r="1127" spans="1:53" ht="13.5" x14ac:dyDescent="0.25">
      <c r="A1127" s="33" t="s">
        <v>5677</v>
      </c>
      <c r="B1127" s="34">
        <v>45075</v>
      </c>
      <c r="C1127" s="33" t="s">
        <v>54</v>
      </c>
      <c r="D1127" s="33" t="s">
        <v>110</v>
      </c>
      <c r="E1127" s="33" t="s">
        <v>111</v>
      </c>
      <c r="F1127" s="33" t="s">
        <v>110</v>
      </c>
      <c r="G1127" s="33" t="s">
        <v>83</v>
      </c>
      <c r="H1127" s="33" t="s">
        <v>112</v>
      </c>
      <c r="I1127" s="33" t="s">
        <v>113</v>
      </c>
      <c r="J1127" s="33" t="s">
        <v>114</v>
      </c>
      <c r="K1127" s="33" t="s">
        <v>713</v>
      </c>
      <c r="L1127" s="33" t="s">
        <v>5678</v>
      </c>
      <c r="M1127" s="33" t="s">
        <v>478</v>
      </c>
      <c r="N1127" s="35">
        <v>138</v>
      </c>
      <c r="O1127" s="35">
        <v>38</v>
      </c>
      <c r="P1127" s="35">
        <v>100</v>
      </c>
      <c r="Q1127" s="35">
        <v>0</v>
      </c>
      <c r="R1127" s="35">
        <v>0</v>
      </c>
      <c r="S1127" s="35">
        <v>0</v>
      </c>
      <c r="T1127" s="35">
        <v>0</v>
      </c>
      <c r="U1127" s="35">
        <v>10</v>
      </c>
      <c r="V1127" s="35">
        <v>138</v>
      </c>
      <c r="W1127" s="33" t="s">
        <v>5679</v>
      </c>
      <c r="X1127" s="33" t="s">
        <v>119</v>
      </c>
      <c r="Y1127" s="33" t="s">
        <v>66</v>
      </c>
      <c r="Z1127" s="33" t="s">
        <v>4543</v>
      </c>
      <c r="AA1127" s="33" t="s">
        <v>4517</v>
      </c>
      <c r="AB1127" s="36">
        <v>0</v>
      </c>
      <c r="AC1127" s="36">
        <v>0</v>
      </c>
      <c r="AD1127" s="37">
        <v>0.95</v>
      </c>
      <c r="AE1127" s="37">
        <v>2.84</v>
      </c>
      <c r="AF1127" s="12" t="str">
        <f t="shared" si="204"/>
        <v>536076</v>
      </c>
      <c r="AG1127" s="13" t="str">
        <f>VLOOKUP(D1127,[2]Reference!$Q:$U,4,FALSE)</f>
        <v>Fleet</v>
      </c>
      <c r="AH1127" s="13" t="str">
        <f>VLOOKUP(D1127,[2]Reference!$Q:$U,5,FALSE)</f>
        <v>LNER</v>
      </c>
      <c r="AI1127" s="14">
        <f t="shared" si="205"/>
        <v>0</v>
      </c>
      <c r="AJ1127" s="14">
        <f t="shared" si="206"/>
        <v>0</v>
      </c>
      <c r="AK1127" s="14">
        <f t="shared" si="207"/>
        <v>0</v>
      </c>
      <c r="AL1127" s="15">
        <f t="shared" si="208"/>
        <v>0.95</v>
      </c>
      <c r="AM1127" s="14">
        <f t="shared" si="209"/>
        <v>138</v>
      </c>
      <c r="AN1127" s="16">
        <f t="shared" si="210"/>
        <v>45080</v>
      </c>
      <c r="AO1127" s="17">
        <f>VLOOKUP(B1127,[2]Reference!D:E,2,1)</f>
        <v>202403</v>
      </c>
      <c r="AP1127" s="12" t="str">
        <f t="shared" si="211"/>
        <v>7</v>
      </c>
      <c r="AQ1127" s="18">
        <f t="shared" si="212"/>
        <v>0.95</v>
      </c>
      <c r="AR1127" s="18">
        <f t="shared" si="213"/>
        <v>2.84</v>
      </c>
      <c r="AS1127" s="13" t="str">
        <f>VLOOKUP(D1127,[2]Reference!$Q:$U,3,FALSE)</f>
        <v>Azuma</v>
      </c>
      <c r="AT1127" s="13" t="str">
        <f>VLOOKUP(D1127,[2]Reference!Q:V,6,FALSE)</f>
        <v>Depot</v>
      </c>
      <c r="AU1127" s="13" t="str">
        <f>VLOOKUP(D1127,[2]Reference!$Q:$U,2,FALSE)</f>
        <v>Craigentinny</v>
      </c>
      <c r="AV1127" s="19">
        <f t="shared" si="214"/>
        <v>45082</v>
      </c>
      <c r="AW1127" s="12" t="str">
        <f>+VLOOKUP(X1127,[2]Reference!BN:BO,2,FALSE)</f>
        <v>Depot</v>
      </c>
      <c r="AX1127" s="20" t="str">
        <f t="shared" si="215"/>
        <v>HB</v>
      </c>
      <c r="AY1127" s="20" t="str">
        <f>VLOOKUP(AX1127,[2]Reference!AH:AI,2,FALSE)</f>
        <v>LNER</v>
      </c>
      <c r="AZ1127" s="20" t="str">
        <f>VLOOKUP(D1127,[2]Reference!Q:V,6,FALSE)</f>
        <v>Depot</v>
      </c>
      <c r="BA1127" s="20" t="str">
        <f>VLOOKUP(D1127,[2]Reference!Q:V,3,FALSE)</f>
        <v>Azuma</v>
      </c>
    </row>
    <row r="1128" spans="1:53" ht="13.5" x14ac:dyDescent="0.25">
      <c r="A1128" s="33" t="s">
        <v>5681</v>
      </c>
      <c r="B1128" s="34">
        <v>45075</v>
      </c>
      <c r="C1128" s="33" t="s">
        <v>54</v>
      </c>
      <c r="D1128" s="33" t="s">
        <v>92</v>
      </c>
      <c r="E1128" s="33" t="s">
        <v>93</v>
      </c>
      <c r="F1128" s="33" t="s">
        <v>92</v>
      </c>
      <c r="G1128" s="33" t="s">
        <v>83</v>
      </c>
      <c r="H1128" s="33" t="s">
        <v>217</v>
      </c>
      <c r="I1128" s="33" t="s">
        <v>2056</v>
      </c>
      <c r="J1128" s="33" t="s">
        <v>2057</v>
      </c>
      <c r="K1128" s="33" t="s">
        <v>503</v>
      </c>
      <c r="L1128" s="33" t="s">
        <v>5682</v>
      </c>
      <c r="M1128" s="33" t="s">
        <v>289</v>
      </c>
      <c r="N1128" s="35">
        <v>13</v>
      </c>
      <c r="O1128" s="35">
        <v>9</v>
      </c>
      <c r="P1128" s="35">
        <v>4</v>
      </c>
      <c r="Q1128" s="35">
        <v>0</v>
      </c>
      <c r="R1128" s="35">
        <v>0</v>
      </c>
      <c r="S1128" s="35">
        <v>0</v>
      </c>
      <c r="T1128" s="35">
        <v>0</v>
      </c>
      <c r="U1128" s="35">
        <v>1</v>
      </c>
      <c r="V1128" s="35">
        <v>13</v>
      </c>
      <c r="W1128" s="33" t="s">
        <v>5683</v>
      </c>
      <c r="X1128" s="33" t="s">
        <v>119</v>
      </c>
      <c r="Y1128" s="33" t="s">
        <v>66</v>
      </c>
      <c r="Z1128" s="33" t="s">
        <v>4543</v>
      </c>
      <c r="AA1128" s="33" t="s">
        <v>4517</v>
      </c>
      <c r="AB1128" s="36">
        <v>0</v>
      </c>
      <c r="AC1128" s="36">
        <v>0</v>
      </c>
      <c r="AD1128" s="37">
        <v>0</v>
      </c>
      <c r="AE1128" s="37">
        <v>0</v>
      </c>
      <c r="AF1128" s="12" t="str">
        <f t="shared" si="204"/>
        <v>536930</v>
      </c>
      <c r="AG1128" s="13" t="str">
        <f>VLOOKUP(D1128,[2]Reference!$Q:$U,4,FALSE)</f>
        <v>Fleet</v>
      </c>
      <c r="AH1128" s="13" t="str">
        <f>VLOOKUP(D1128,[2]Reference!$Q:$U,5,FALSE)</f>
        <v>LNER</v>
      </c>
      <c r="AI1128" s="14">
        <f t="shared" si="205"/>
        <v>0</v>
      </c>
      <c r="AJ1128" s="14">
        <f t="shared" si="206"/>
        <v>0</v>
      </c>
      <c r="AK1128" s="14">
        <f t="shared" si="207"/>
        <v>0</v>
      </c>
      <c r="AL1128" s="15">
        <f t="shared" si="208"/>
        <v>0</v>
      </c>
      <c r="AM1128" s="14">
        <f t="shared" si="209"/>
        <v>13</v>
      </c>
      <c r="AN1128" s="16">
        <f t="shared" si="210"/>
        <v>45080</v>
      </c>
      <c r="AO1128" s="17">
        <f>VLOOKUP(B1128,[2]Reference!D:E,2,1)</f>
        <v>202403</v>
      </c>
      <c r="AP1128" s="12" t="str">
        <f t="shared" si="211"/>
        <v>7</v>
      </c>
      <c r="AQ1128" s="18">
        <f t="shared" si="212"/>
        <v>0</v>
      </c>
      <c r="AR1128" s="18">
        <f t="shared" si="213"/>
        <v>0</v>
      </c>
      <c r="AS1128" s="13" t="str">
        <f>VLOOKUP(D1128,[2]Reference!$Q:$U,3,FALSE)</f>
        <v>Azuma</v>
      </c>
      <c r="AT1128" s="13" t="str">
        <f>VLOOKUP(D1128,[2]Reference!Q:V,6,FALSE)</f>
        <v>Azuma</v>
      </c>
      <c r="AU1128" s="13" t="str">
        <f>VLOOKUP(D1128,[2]Reference!$Q:$U,2,FALSE)</f>
        <v>Hitachi - Class 801</v>
      </c>
      <c r="AV1128" s="19">
        <f t="shared" si="214"/>
        <v>45082</v>
      </c>
      <c r="AW1128" s="12" t="str">
        <f>+VLOOKUP(X1128,[2]Reference!BN:BO,2,FALSE)</f>
        <v>Depot</v>
      </c>
      <c r="AX1128" s="20" t="str">
        <f t="shared" si="215"/>
        <v>HB</v>
      </c>
      <c r="AY1128" s="20" t="str">
        <f>VLOOKUP(AX1128,[2]Reference!AH:AI,2,FALSE)</f>
        <v>LNER</v>
      </c>
      <c r="AZ1128" s="20" t="str">
        <f>VLOOKUP(D1128,[2]Reference!Q:V,6,FALSE)</f>
        <v>Azuma</v>
      </c>
      <c r="BA1128" s="20" t="str">
        <f>VLOOKUP(D1128,[2]Reference!Q:V,3,FALSE)</f>
        <v>Azuma</v>
      </c>
    </row>
    <row r="1129" spans="1:53" ht="13.5" x14ac:dyDescent="0.25">
      <c r="A1129" s="33" t="s">
        <v>5684</v>
      </c>
      <c r="B1129" s="34">
        <v>45077</v>
      </c>
      <c r="C1129" s="33" t="s">
        <v>54</v>
      </c>
      <c r="D1129" s="33" t="s">
        <v>92</v>
      </c>
      <c r="E1129" s="33" t="s">
        <v>93</v>
      </c>
      <c r="F1129" s="33" t="s">
        <v>92</v>
      </c>
      <c r="G1129" s="33" t="s">
        <v>154</v>
      </c>
      <c r="H1129" s="33" t="s">
        <v>217</v>
      </c>
      <c r="I1129" s="33" t="s">
        <v>302</v>
      </c>
      <c r="J1129" s="33" t="s">
        <v>303</v>
      </c>
      <c r="K1129" s="33" t="s">
        <v>155</v>
      </c>
      <c r="L1129" s="33" t="s">
        <v>5685</v>
      </c>
      <c r="M1129" s="33" t="s">
        <v>1099</v>
      </c>
      <c r="N1129" s="35">
        <v>3</v>
      </c>
      <c r="O1129" s="35">
        <v>3</v>
      </c>
      <c r="P1129" s="35">
        <v>0</v>
      </c>
      <c r="Q1129" s="35">
        <v>0</v>
      </c>
      <c r="R1129" s="35">
        <v>0</v>
      </c>
      <c r="S1129" s="35">
        <v>0</v>
      </c>
      <c r="T1129" s="35">
        <v>0</v>
      </c>
      <c r="U1129" s="35">
        <v>1</v>
      </c>
      <c r="V1129" s="35">
        <v>3</v>
      </c>
      <c r="W1129" s="33" t="s">
        <v>5686</v>
      </c>
      <c r="X1129" s="33" t="s">
        <v>119</v>
      </c>
      <c r="Y1129" s="33" t="s">
        <v>66</v>
      </c>
      <c r="Z1129" s="33" t="s">
        <v>4543</v>
      </c>
      <c r="AA1129" s="33" t="s">
        <v>4517</v>
      </c>
      <c r="AB1129" s="36">
        <v>0</v>
      </c>
      <c r="AC1129" s="36">
        <v>0</v>
      </c>
      <c r="AD1129" s="37">
        <v>0</v>
      </c>
      <c r="AE1129" s="37">
        <v>0</v>
      </c>
      <c r="AF1129" s="12" t="str">
        <f t="shared" si="204"/>
        <v>542722</v>
      </c>
      <c r="AG1129" s="13" t="str">
        <f>VLOOKUP(D1129,[2]Reference!$Q:$U,4,FALSE)</f>
        <v>Fleet</v>
      </c>
      <c r="AH1129" s="13" t="str">
        <f>VLOOKUP(D1129,[2]Reference!$Q:$U,5,FALSE)</f>
        <v>LNER</v>
      </c>
      <c r="AI1129" s="14">
        <f t="shared" si="205"/>
        <v>0</v>
      </c>
      <c r="AJ1129" s="14">
        <f t="shared" si="206"/>
        <v>0</v>
      </c>
      <c r="AK1129" s="14">
        <f t="shared" si="207"/>
        <v>0</v>
      </c>
      <c r="AL1129" s="15">
        <f t="shared" si="208"/>
        <v>0</v>
      </c>
      <c r="AM1129" s="14">
        <f t="shared" si="209"/>
        <v>3</v>
      </c>
      <c r="AN1129" s="16">
        <f t="shared" si="210"/>
        <v>45080</v>
      </c>
      <c r="AO1129" s="17">
        <f>VLOOKUP(B1129,[2]Reference!D:E,2,1)</f>
        <v>202403</v>
      </c>
      <c r="AP1129" s="12" t="str">
        <f t="shared" si="211"/>
        <v>7</v>
      </c>
      <c r="AQ1129" s="18">
        <f t="shared" si="212"/>
        <v>0</v>
      </c>
      <c r="AR1129" s="18">
        <f t="shared" si="213"/>
        <v>0</v>
      </c>
      <c r="AS1129" s="13" t="str">
        <f>VLOOKUP(D1129,[2]Reference!$Q:$U,3,FALSE)</f>
        <v>Azuma</v>
      </c>
      <c r="AT1129" s="13" t="str">
        <f>VLOOKUP(D1129,[2]Reference!Q:V,6,FALSE)</f>
        <v>Azuma</v>
      </c>
      <c r="AU1129" s="13" t="str">
        <f>VLOOKUP(D1129,[2]Reference!$Q:$U,2,FALSE)</f>
        <v>Hitachi - Class 801</v>
      </c>
      <c r="AV1129" s="19">
        <f t="shared" si="214"/>
        <v>45084</v>
      </c>
      <c r="AW1129" s="12" t="str">
        <f>+VLOOKUP(X1129,[2]Reference!BN:BO,2,FALSE)</f>
        <v>Depot</v>
      </c>
      <c r="AX1129" s="20" t="str">
        <f t="shared" si="215"/>
        <v>HB</v>
      </c>
      <c r="AY1129" s="20" t="str">
        <f>VLOOKUP(AX1129,[2]Reference!AH:AI,2,FALSE)</f>
        <v>LNER</v>
      </c>
      <c r="AZ1129" s="20" t="str">
        <f>VLOOKUP(D1129,[2]Reference!Q:V,6,FALSE)</f>
        <v>Azuma</v>
      </c>
      <c r="BA1129" s="20" t="str">
        <f>VLOOKUP(D1129,[2]Reference!Q:V,3,FALSE)</f>
        <v>Azuma</v>
      </c>
    </row>
    <row r="1130" spans="1:53" ht="13.5" x14ac:dyDescent="0.25">
      <c r="A1130" s="33" t="s">
        <v>5687</v>
      </c>
      <c r="B1130" s="34">
        <v>45078</v>
      </c>
      <c r="C1130" s="33" t="s">
        <v>54</v>
      </c>
      <c r="D1130" s="33" t="s">
        <v>814</v>
      </c>
      <c r="E1130" s="33" t="s">
        <v>815</v>
      </c>
      <c r="F1130" s="33" t="s">
        <v>814</v>
      </c>
      <c r="G1130" s="33" t="s">
        <v>72</v>
      </c>
      <c r="H1130" s="33" t="s">
        <v>112</v>
      </c>
      <c r="I1130" s="33" t="s">
        <v>906</v>
      </c>
      <c r="J1130" s="33" t="s">
        <v>907</v>
      </c>
      <c r="K1130" s="33" t="s">
        <v>76</v>
      </c>
      <c r="L1130" s="33" t="s">
        <v>5688</v>
      </c>
      <c r="M1130" s="33" t="s">
        <v>255</v>
      </c>
      <c r="N1130" s="35">
        <v>9</v>
      </c>
      <c r="O1130" s="35">
        <v>6</v>
      </c>
      <c r="P1130" s="35">
        <v>3</v>
      </c>
      <c r="Q1130" s="35">
        <v>0</v>
      </c>
      <c r="R1130" s="35">
        <v>0</v>
      </c>
      <c r="S1130" s="35">
        <v>2</v>
      </c>
      <c r="T1130" s="35">
        <v>0</v>
      </c>
      <c r="U1130" s="35">
        <v>3</v>
      </c>
      <c r="V1130" s="35">
        <v>69</v>
      </c>
      <c r="W1130" s="33" t="s">
        <v>5689</v>
      </c>
      <c r="X1130" s="33" t="s">
        <v>119</v>
      </c>
      <c r="Y1130" s="33" t="s">
        <v>66</v>
      </c>
      <c r="Z1130" s="33" t="s">
        <v>4543</v>
      </c>
      <c r="AA1130" s="33" t="s">
        <v>4517</v>
      </c>
      <c r="AB1130" s="36">
        <v>0</v>
      </c>
      <c r="AC1130" s="36">
        <v>2</v>
      </c>
      <c r="AD1130" s="37">
        <v>2</v>
      </c>
      <c r="AE1130" s="37">
        <v>2</v>
      </c>
      <c r="AF1130" s="12" t="str">
        <f t="shared" si="204"/>
        <v>543099</v>
      </c>
      <c r="AG1130" s="13" t="str">
        <f>VLOOKUP(D1130,[2]Reference!$Q:$U,4,FALSE)</f>
        <v>Fleet</v>
      </c>
      <c r="AH1130" s="13" t="str">
        <f>VLOOKUP(D1130,[2]Reference!$Q:$U,5,FALSE)</f>
        <v>LNER</v>
      </c>
      <c r="AI1130" s="14">
        <f t="shared" si="205"/>
        <v>0</v>
      </c>
      <c r="AJ1130" s="14">
        <f t="shared" si="206"/>
        <v>1</v>
      </c>
      <c r="AK1130" s="14">
        <f t="shared" si="207"/>
        <v>1</v>
      </c>
      <c r="AL1130" s="15">
        <f t="shared" si="208"/>
        <v>1</v>
      </c>
      <c r="AM1130" s="14">
        <f t="shared" si="209"/>
        <v>9</v>
      </c>
      <c r="AN1130" s="16">
        <f t="shared" si="210"/>
        <v>45080</v>
      </c>
      <c r="AO1130" s="17">
        <f>VLOOKUP(B1130,[2]Reference!D:E,2,1)</f>
        <v>202403</v>
      </c>
      <c r="AP1130" s="12" t="str">
        <f t="shared" si="211"/>
        <v>7</v>
      </c>
      <c r="AQ1130" s="18">
        <f t="shared" si="212"/>
        <v>2</v>
      </c>
      <c r="AR1130" s="18">
        <f t="shared" si="213"/>
        <v>2</v>
      </c>
      <c r="AS1130" s="13" t="str">
        <f>VLOOKUP(D1130,[2]Reference!$Q:$U,3,FALSE)</f>
        <v>Azuma</v>
      </c>
      <c r="AT1130" s="13" t="str">
        <f>VLOOKUP(D1130,[2]Reference!Q:V,6,FALSE)</f>
        <v>Depot</v>
      </c>
      <c r="AU1130" s="13" t="str">
        <f>VLOOKUP(D1130,[2]Reference!$Q:$U,2,FALSE)</f>
        <v>Neville Hill</v>
      </c>
      <c r="AV1130" s="19">
        <f t="shared" si="214"/>
        <v>45085</v>
      </c>
      <c r="AW1130" s="12" t="str">
        <f>+VLOOKUP(X1130,[2]Reference!BN:BO,2,FALSE)</f>
        <v>Depot</v>
      </c>
      <c r="AX1130" s="20" t="str">
        <f t="shared" si="215"/>
        <v>HB</v>
      </c>
      <c r="AY1130" s="20" t="str">
        <f>VLOOKUP(AX1130,[2]Reference!AH:AI,2,FALSE)</f>
        <v>LNER</v>
      </c>
      <c r="AZ1130" s="20" t="str">
        <f>VLOOKUP(D1130,[2]Reference!Q:V,6,FALSE)</f>
        <v>Depot</v>
      </c>
      <c r="BA1130" s="20" t="str">
        <f>VLOOKUP(D1130,[2]Reference!Q:V,3,FALSE)</f>
        <v>Azuma</v>
      </c>
    </row>
    <row r="1131" spans="1:53" ht="13.5" x14ac:dyDescent="0.25">
      <c r="A1131" s="33" t="s">
        <v>5692</v>
      </c>
      <c r="B1131" s="34">
        <v>45078</v>
      </c>
      <c r="C1131" s="33" t="s">
        <v>54</v>
      </c>
      <c r="D1131" s="33" t="s">
        <v>92</v>
      </c>
      <c r="E1131" s="33" t="s">
        <v>93</v>
      </c>
      <c r="F1131" s="33" t="s">
        <v>92</v>
      </c>
      <c r="G1131" s="33" t="s">
        <v>146</v>
      </c>
      <c r="H1131" s="33" t="s">
        <v>95</v>
      </c>
      <c r="I1131" s="33" t="s">
        <v>147</v>
      </c>
      <c r="J1131" s="33" t="s">
        <v>148</v>
      </c>
      <c r="K1131" s="33" t="s">
        <v>201</v>
      </c>
      <c r="L1131" s="33" t="s">
        <v>2492</v>
      </c>
      <c r="M1131" s="33" t="s">
        <v>305</v>
      </c>
      <c r="N1131" s="35">
        <v>4</v>
      </c>
      <c r="O1131" s="35">
        <v>0</v>
      </c>
      <c r="P1131" s="35">
        <v>4</v>
      </c>
      <c r="Q1131" s="35">
        <v>0</v>
      </c>
      <c r="R1131" s="35">
        <v>0</v>
      </c>
      <c r="S1131" s="35">
        <v>0</v>
      </c>
      <c r="T1131" s="35">
        <v>0</v>
      </c>
      <c r="U1131" s="35">
        <v>1</v>
      </c>
      <c r="V1131" s="35">
        <v>4</v>
      </c>
      <c r="W1131" s="33" t="s">
        <v>5693</v>
      </c>
      <c r="X1131" s="33" t="s">
        <v>80</v>
      </c>
      <c r="Y1131" s="33" t="s">
        <v>66</v>
      </c>
      <c r="Z1131" s="33" t="s">
        <v>4543</v>
      </c>
      <c r="AA1131" s="33" t="s">
        <v>4517</v>
      </c>
      <c r="AB1131" s="36">
        <v>0</v>
      </c>
      <c r="AC1131" s="36">
        <v>0</v>
      </c>
      <c r="AD1131" s="37">
        <v>0</v>
      </c>
      <c r="AE1131" s="37">
        <v>0</v>
      </c>
      <c r="AF1131" s="12" t="str">
        <f t="shared" si="204"/>
        <v>545099</v>
      </c>
      <c r="AG1131" s="13" t="str">
        <f>VLOOKUP(D1131,[2]Reference!$Q:$U,4,FALSE)</f>
        <v>Fleet</v>
      </c>
      <c r="AH1131" s="13" t="str">
        <f>VLOOKUP(D1131,[2]Reference!$Q:$U,5,FALSE)</f>
        <v>LNER</v>
      </c>
      <c r="AI1131" s="14">
        <f t="shared" si="205"/>
        <v>0</v>
      </c>
      <c r="AJ1131" s="14">
        <f t="shared" si="206"/>
        <v>0</v>
      </c>
      <c r="AK1131" s="14">
        <f t="shared" si="207"/>
        <v>0</v>
      </c>
      <c r="AL1131" s="15">
        <f t="shared" si="208"/>
        <v>0</v>
      </c>
      <c r="AM1131" s="14">
        <f t="shared" si="209"/>
        <v>4</v>
      </c>
      <c r="AN1131" s="16">
        <f t="shared" si="210"/>
        <v>45080</v>
      </c>
      <c r="AO1131" s="17">
        <f>VLOOKUP(B1131,[2]Reference!D:E,2,1)</f>
        <v>202403</v>
      </c>
      <c r="AP1131" s="12" t="str">
        <f t="shared" si="211"/>
        <v>7</v>
      </c>
      <c r="AQ1131" s="18">
        <f t="shared" si="212"/>
        <v>0</v>
      </c>
      <c r="AR1131" s="18">
        <f t="shared" si="213"/>
        <v>0</v>
      </c>
      <c r="AS1131" s="13" t="str">
        <f>VLOOKUP(D1131,[2]Reference!$Q:$U,3,FALSE)</f>
        <v>Azuma</v>
      </c>
      <c r="AT1131" s="13" t="str">
        <f>VLOOKUP(D1131,[2]Reference!Q:V,6,FALSE)</f>
        <v>Azuma</v>
      </c>
      <c r="AU1131" s="13" t="str">
        <f>VLOOKUP(D1131,[2]Reference!$Q:$U,2,FALSE)</f>
        <v>Hitachi - Class 801</v>
      </c>
      <c r="AV1131" s="19">
        <f t="shared" si="214"/>
        <v>45085</v>
      </c>
      <c r="AW1131" s="12" t="str">
        <f>+VLOOKUP(X1131,[2]Reference!BN:BO,2,FALSE)</f>
        <v>Fleet</v>
      </c>
      <c r="AX1131" s="20" t="str">
        <f t="shared" si="215"/>
        <v>HB</v>
      </c>
      <c r="AY1131" s="20" t="str">
        <f>VLOOKUP(AX1131,[2]Reference!AH:AI,2,FALSE)</f>
        <v>LNER</v>
      </c>
      <c r="AZ1131" s="20" t="str">
        <f>VLOOKUP(D1131,[2]Reference!Q:V,6,FALSE)</f>
        <v>Azuma</v>
      </c>
      <c r="BA1131" s="20" t="str">
        <f>VLOOKUP(D1131,[2]Reference!Q:V,3,FALSE)</f>
        <v>Azuma</v>
      </c>
    </row>
    <row r="1132" spans="1:53" ht="13.5" x14ac:dyDescent="0.25">
      <c r="A1132" s="33" t="s">
        <v>5694</v>
      </c>
      <c r="B1132" s="34">
        <v>45078</v>
      </c>
      <c r="C1132" s="33" t="s">
        <v>54</v>
      </c>
      <c r="D1132" s="33" t="s">
        <v>92</v>
      </c>
      <c r="E1132" s="33" t="s">
        <v>93</v>
      </c>
      <c r="F1132" s="33" t="s">
        <v>92</v>
      </c>
      <c r="G1132" s="33" t="s">
        <v>146</v>
      </c>
      <c r="H1132" s="33" t="s">
        <v>327</v>
      </c>
      <c r="I1132" s="33" t="s">
        <v>2666</v>
      </c>
      <c r="J1132" s="33" t="s">
        <v>2667</v>
      </c>
      <c r="K1132" s="33" t="s">
        <v>1089</v>
      </c>
      <c r="L1132" s="33" t="s">
        <v>5695</v>
      </c>
      <c r="M1132" s="33" t="s">
        <v>151</v>
      </c>
      <c r="N1132" s="35">
        <v>14</v>
      </c>
      <c r="O1132" s="35">
        <v>14</v>
      </c>
      <c r="P1132" s="35">
        <v>0</v>
      </c>
      <c r="Q1132" s="35">
        <v>0</v>
      </c>
      <c r="R1132" s="35">
        <v>0</v>
      </c>
      <c r="S1132" s="35">
        <v>0</v>
      </c>
      <c r="T1132" s="35">
        <v>0</v>
      </c>
      <c r="U1132" s="35">
        <v>1</v>
      </c>
      <c r="V1132" s="35">
        <v>14</v>
      </c>
      <c r="W1132" s="33" t="s">
        <v>5696</v>
      </c>
      <c r="X1132" s="33" t="s">
        <v>80</v>
      </c>
      <c r="Y1132" s="33" t="s">
        <v>66</v>
      </c>
      <c r="Z1132" s="33" t="s">
        <v>4543</v>
      </c>
      <c r="AA1132" s="33" t="s">
        <v>4517</v>
      </c>
      <c r="AB1132" s="36">
        <v>0</v>
      </c>
      <c r="AC1132" s="36">
        <v>0</v>
      </c>
      <c r="AD1132" s="37">
        <v>0</v>
      </c>
      <c r="AE1132" s="37">
        <v>1</v>
      </c>
      <c r="AF1132" s="12" t="str">
        <f t="shared" si="204"/>
        <v>545501</v>
      </c>
      <c r="AG1132" s="13" t="str">
        <f>VLOOKUP(D1132,[2]Reference!$Q:$U,4,FALSE)</f>
        <v>Fleet</v>
      </c>
      <c r="AH1132" s="13" t="str">
        <f>VLOOKUP(D1132,[2]Reference!$Q:$U,5,FALSE)</f>
        <v>LNER</v>
      </c>
      <c r="AI1132" s="14">
        <f t="shared" si="205"/>
        <v>0</v>
      </c>
      <c r="AJ1132" s="14">
        <f t="shared" si="206"/>
        <v>0</v>
      </c>
      <c r="AK1132" s="14">
        <f t="shared" si="207"/>
        <v>0</v>
      </c>
      <c r="AL1132" s="15">
        <f t="shared" si="208"/>
        <v>0</v>
      </c>
      <c r="AM1132" s="14">
        <f t="shared" si="209"/>
        <v>14</v>
      </c>
      <c r="AN1132" s="16">
        <f t="shared" si="210"/>
        <v>45080</v>
      </c>
      <c r="AO1132" s="17">
        <f>VLOOKUP(B1132,[2]Reference!D:E,2,1)</f>
        <v>202403</v>
      </c>
      <c r="AP1132" s="12" t="str">
        <f t="shared" si="211"/>
        <v>7</v>
      </c>
      <c r="AQ1132" s="18">
        <f t="shared" si="212"/>
        <v>0</v>
      </c>
      <c r="AR1132" s="18">
        <f t="shared" si="213"/>
        <v>1</v>
      </c>
      <c r="AS1132" s="13" t="str">
        <f>VLOOKUP(D1132,[2]Reference!$Q:$U,3,FALSE)</f>
        <v>Azuma</v>
      </c>
      <c r="AT1132" s="13" t="str">
        <f>VLOOKUP(D1132,[2]Reference!Q:V,6,FALSE)</f>
        <v>Azuma</v>
      </c>
      <c r="AU1132" s="13" t="str">
        <f>VLOOKUP(D1132,[2]Reference!$Q:$U,2,FALSE)</f>
        <v>Hitachi - Class 801</v>
      </c>
      <c r="AV1132" s="19">
        <f t="shared" si="214"/>
        <v>45085</v>
      </c>
      <c r="AW1132" s="12" t="str">
        <f>+VLOOKUP(X1132,[2]Reference!BN:BO,2,FALSE)</f>
        <v>Fleet</v>
      </c>
      <c r="AX1132" s="20" t="str">
        <f t="shared" si="215"/>
        <v>HB</v>
      </c>
      <c r="AY1132" s="20" t="str">
        <f>VLOOKUP(AX1132,[2]Reference!AH:AI,2,FALSE)</f>
        <v>LNER</v>
      </c>
      <c r="AZ1132" s="20" t="str">
        <f>VLOOKUP(D1132,[2]Reference!Q:V,6,FALSE)</f>
        <v>Azuma</v>
      </c>
      <c r="BA1132" s="20" t="str">
        <f>VLOOKUP(D1132,[2]Reference!Q:V,3,FALSE)</f>
        <v>Azuma</v>
      </c>
    </row>
    <row r="1133" spans="1:53" ht="13.5" x14ac:dyDescent="0.25">
      <c r="A1133" s="33" t="s">
        <v>5697</v>
      </c>
      <c r="B1133" s="34">
        <v>45081</v>
      </c>
      <c r="C1133" s="33" t="s">
        <v>54</v>
      </c>
      <c r="D1133" s="33" t="s">
        <v>55</v>
      </c>
      <c r="E1133" s="33" t="s">
        <v>56</v>
      </c>
      <c r="F1133" s="33" t="s">
        <v>55</v>
      </c>
      <c r="G1133" s="33" t="s">
        <v>83</v>
      </c>
      <c r="H1133" s="33" t="s">
        <v>95</v>
      </c>
      <c r="I1133" s="33" t="s">
        <v>481</v>
      </c>
      <c r="J1133" s="33" t="s">
        <v>482</v>
      </c>
      <c r="K1133" s="33" t="s">
        <v>713</v>
      </c>
      <c r="L1133" s="33" t="s">
        <v>5698</v>
      </c>
      <c r="M1133" s="33" t="s">
        <v>255</v>
      </c>
      <c r="N1133" s="35">
        <v>27</v>
      </c>
      <c r="O1133" s="35">
        <v>0</v>
      </c>
      <c r="P1133" s="35">
        <v>27</v>
      </c>
      <c r="Q1133" s="35">
        <v>0</v>
      </c>
      <c r="R1133" s="35">
        <v>0</v>
      </c>
      <c r="S1133" s="35">
        <v>0</v>
      </c>
      <c r="T1133" s="35">
        <v>0</v>
      </c>
      <c r="U1133" s="35">
        <v>1</v>
      </c>
      <c r="V1133" s="35">
        <v>27</v>
      </c>
      <c r="W1133" s="33" t="s">
        <v>5699</v>
      </c>
      <c r="X1133" s="33" t="s">
        <v>80</v>
      </c>
      <c r="Y1133" s="33" t="s">
        <v>66</v>
      </c>
      <c r="Z1133" s="33" t="s">
        <v>4544</v>
      </c>
      <c r="AA1133" s="33" t="s">
        <v>4517</v>
      </c>
      <c r="AB1133" s="36">
        <v>0</v>
      </c>
      <c r="AC1133" s="36">
        <v>0</v>
      </c>
      <c r="AD1133" s="37">
        <v>0</v>
      </c>
      <c r="AE1133" s="37">
        <v>1</v>
      </c>
      <c r="AF1133" s="12" t="str">
        <f t="shared" si="204"/>
        <v>549721</v>
      </c>
      <c r="AG1133" s="13" t="str">
        <f>VLOOKUP(D1133,[2]Reference!$Q:$U,4,FALSE)</f>
        <v>Fleet</v>
      </c>
      <c r="AH1133" s="13" t="str">
        <f>VLOOKUP(D1133,[2]Reference!$Q:$U,5,FALSE)</f>
        <v>LNER</v>
      </c>
      <c r="AI1133" s="14">
        <f t="shared" si="205"/>
        <v>0</v>
      </c>
      <c r="AJ1133" s="14">
        <f t="shared" si="206"/>
        <v>0</v>
      </c>
      <c r="AK1133" s="14">
        <f t="shared" si="207"/>
        <v>0</v>
      </c>
      <c r="AL1133" s="15">
        <f t="shared" si="208"/>
        <v>0</v>
      </c>
      <c r="AM1133" s="14">
        <f t="shared" si="209"/>
        <v>27</v>
      </c>
      <c r="AN1133" s="16">
        <f t="shared" si="210"/>
        <v>45087</v>
      </c>
      <c r="AO1133" s="17">
        <f>VLOOKUP(B1133,[2]Reference!D:E,2,1)</f>
        <v>202403</v>
      </c>
      <c r="AP1133" s="12" t="str">
        <f t="shared" si="211"/>
        <v>7</v>
      </c>
      <c r="AQ1133" s="18">
        <f t="shared" si="212"/>
        <v>0</v>
      </c>
      <c r="AR1133" s="18">
        <f t="shared" si="213"/>
        <v>1</v>
      </c>
      <c r="AS1133" s="13" t="str">
        <f>VLOOKUP(D1133,[2]Reference!$Q:$U,3,FALSE)</f>
        <v>Azuma</v>
      </c>
      <c r="AT1133" s="13" t="str">
        <f>VLOOKUP(D1133,[2]Reference!Q:V,6,FALSE)</f>
        <v>Azuma</v>
      </c>
      <c r="AU1133" s="13" t="str">
        <f>VLOOKUP(D1133,[2]Reference!$Q:$U,2,FALSE)</f>
        <v>Hitachi - Class 800</v>
      </c>
      <c r="AV1133" s="19">
        <f t="shared" si="214"/>
        <v>45088</v>
      </c>
      <c r="AW1133" s="12" t="str">
        <f>+VLOOKUP(X1133,[2]Reference!BN:BO,2,FALSE)</f>
        <v>Fleet</v>
      </c>
      <c r="AX1133" s="20" t="str">
        <f t="shared" si="215"/>
        <v>HB</v>
      </c>
      <c r="AY1133" s="20" t="str">
        <f>VLOOKUP(AX1133,[2]Reference!AH:AI,2,FALSE)</f>
        <v>LNER</v>
      </c>
      <c r="AZ1133" s="20" t="str">
        <f>VLOOKUP(D1133,[2]Reference!Q:V,6,FALSE)</f>
        <v>Azuma</v>
      </c>
      <c r="BA1133" s="20" t="str">
        <f>VLOOKUP(D1133,[2]Reference!Q:V,3,FALSE)</f>
        <v>Azuma</v>
      </c>
    </row>
    <row r="1134" spans="1:53" ht="13.5" x14ac:dyDescent="0.25">
      <c r="A1134" s="33" t="s">
        <v>5700</v>
      </c>
      <c r="B1134" s="34">
        <v>45081</v>
      </c>
      <c r="C1134" s="33" t="s">
        <v>54</v>
      </c>
      <c r="D1134" s="33" t="s">
        <v>536</v>
      </c>
      <c r="E1134" s="33" t="s">
        <v>537</v>
      </c>
      <c r="F1134" s="33" t="s">
        <v>536</v>
      </c>
      <c r="G1134" s="33" t="s">
        <v>129</v>
      </c>
      <c r="H1134" s="33" t="s">
        <v>138</v>
      </c>
      <c r="I1134" s="33" t="s">
        <v>1498</v>
      </c>
      <c r="J1134" s="33" t="s">
        <v>1499</v>
      </c>
      <c r="K1134" s="33" t="s">
        <v>172</v>
      </c>
      <c r="L1134" s="33" t="s">
        <v>5701</v>
      </c>
      <c r="M1134" s="33" t="s">
        <v>324</v>
      </c>
      <c r="N1134" s="35">
        <v>4</v>
      </c>
      <c r="O1134" s="35">
        <v>4</v>
      </c>
      <c r="P1134" s="35">
        <v>0</v>
      </c>
      <c r="Q1134" s="35">
        <v>0</v>
      </c>
      <c r="R1134" s="35">
        <v>0</v>
      </c>
      <c r="S1134" s="35">
        <v>0</v>
      </c>
      <c r="T1134" s="35">
        <v>0</v>
      </c>
      <c r="U1134" s="35">
        <v>1</v>
      </c>
      <c r="V1134" s="35">
        <v>4</v>
      </c>
      <c r="W1134" s="33" t="s">
        <v>5702</v>
      </c>
      <c r="X1134" s="33" t="s">
        <v>80</v>
      </c>
      <c r="Y1134" s="33" t="s">
        <v>66</v>
      </c>
      <c r="Z1134" s="33" t="s">
        <v>4544</v>
      </c>
      <c r="AA1134" s="33" t="s">
        <v>4517</v>
      </c>
      <c r="AB1134" s="36">
        <v>0</v>
      </c>
      <c r="AC1134" s="36">
        <v>0</v>
      </c>
      <c r="AD1134" s="37">
        <v>0</v>
      </c>
      <c r="AE1134" s="37">
        <v>0</v>
      </c>
      <c r="AF1134" s="12" t="str">
        <f t="shared" si="204"/>
        <v>549847</v>
      </c>
      <c r="AG1134" s="13" t="str">
        <f>VLOOKUP(D1134,[2]Reference!$Q:$U,4,FALSE)</f>
        <v>Fleet</v>
      </c>
      <c r="AH1134" s="13" t="str">
        <f>VLOOKUP(D1134,[2]Reference!$Q:$U,5,FALSE)</f>
        <v>LNER</v>
      </c>
      <c r="AI1134" s="14">
        <f t="shared" si="205"/>
        <v>0</v>
      </c>
      <c r="AJ1134" s="14">
        <f t="shared" si="206"/>
        <v>0</v>
      </c>
      <c r="AK1134" s="14">
        <f t="shared" si="207"/>
        <v>0</v>
      </c>
      <c r="AL1134" s="15">
        <f t="shared" si="208"/>
        <v>0</v>
      </c>
      <c r="AM1134" s="14">
        <f t="shared" si="209"/>
        <v>4</v>
      </c>
      <c r="AN1134" s="16">
        <f t="shared" si="210"/>
        <v>45087</v>
      </c>
      <c r="AO1134" s="17">
        <f>VLOOKUP(B1134,[2]Reference!D:E,2,1)</f>
        <v>202403</v>
      </c>
      <c r="AP1134" s="12" t="str">
        <f t="shared" si="211"/>
        <v>7</v>
      </c>
      <c r="AQ1134" s="18">
        <f t="shared" si="212"/>
        <v>0</v>
      </c>
      <c r="AR1134" s="18">
        <f t="shared" si="213"/>
        <v>0</v>
      </c>
      <c r="AS1134" s="13" t="str">
        <f>VLOOKUP(D1134,[2]Reference!$Q:$U,3,FALSE)</f>
        <v>IC225</v>
      </c>
      <c r="AT1134" s="13" t="str">
        <f>VLOOKUP(D1134,[2]Reference!Q:V,6,FALSE)</f>
        <v>IC225</v>
      </c>
      <c r="AU1134" s="13" t="str">
        <f>VLOOKUP(D1134,[2]Reference!$Q:$U,2,FALSE)</f>
        <v>MK4 DVT</v>
      </c>
      <c r="AV1134" s="19">
        <f t="shared" si="214"/>
        <v>45088</v>
      </c>
      <c r="AW1134" s="12" t="str">
        <f>+VLOOKUP(X1134,[2]Reference!BN:BO,2,FALSE)</f>
        <v>Fleet</v>
      </c>
      <c r="AX1134" s="20" t="str">
        <f t="shared" si="215"/>
        <v>HB</v>
      </c>
      <c r="AY1134" s="20" t="str">
        <f>VLOOKUP(AX1134,[2]Reference!AH:AI,2,FALSE)</f>
        <v>LNER</v>
      </c>
      <c r="AZ1134" s="20" t="str">
        <f>VLOOKUP(D1134,[2]Reference!Q:V,6,FALSE)</f>
        <v>IC225</v>
      </c>
      <c r="BA1134" s="20" t="str">
        <f>VLOOKUP(D1134,[2]Reference!Q:V,3,FALSE)</f>
        <v>IC225</v>
      </c>
    </row>
    <row r="1135" spans="1:53" ht="13.5" x14ac:dyDescent="0.25">
      <c r="A1135" s="33" t="s">
        <v>5703</v>
      </c>
      <c r="B1135" s="34">
        <v>45081</v>
      </c>
      <c r="C1135" s="33" t="s">
        <v>54</v>
      </c>
      <c r="D1135" s="33" t="s">
        <v>92</v>
      </c>
      <c r="E1135" s="33" t="s">
        <v>93</v>
      </c>
      <c r="F1135" s="33" t="s">
        <v>92</v>
      </c>
      <c r="G1135" s="33" t="s">
        <v>121</v>
      </c>
      <c r="H1135" s="33" t="s">
        <v>258</v>
      </c>
      <c r="I1135" s="33" t="s">
        <v>568</v>
      </c>
      <c r="J1135" s="33" t="s">
        <v>569</v>
      </c>
      <c r="K1135" s="33" t="s">
        <v>124</v>
      </c>
      <c r="L1135" s="33" t="s">
        <v>5704</v>
      </c>
      <c r="M1135" s="33" t="s">
        <v>381</v>
      </c>
      <c r="N1135" s="35">
        <v>17</v>
      </c>
      <c r="O1135" s="35">
        <v>8</v>
      </c>
      <c r="P1135" s="35">
        <v>9</v>
      </c>
      <c r="Q1135" s="35">
        <v>0</v>
      </c>
      <c r="R1135" s="35">
        <v>0</v>
      </c>
      <c r="S1135" s="35">
        <v>0</v>
      </c>
      <c r="T1135" s="35">
        <v>0</v>
      </c>
      <c r="U1135" s="35">
        <v>2</v>
      </c>
      <c r="V1135" s="35">
        <v>17</v>
      </c>
      <c r="W1135" s="33" t="s">
        <v>5705</v>
      </c>
      <c r="X1135" s="33" t="s">
        <v>80</v>
      </c>
      <c r="Y1135" s="33" t="s">
        <v>66</v>
      </c>
      <c r="Z1135" s="33" t="s">
        <v>4544</v>
      </c>
      <c r="AA1135" s="33" t="s">
        <v>4517</v>
      </c>
      <c r="AB1135" s="36">
        <v>0</v>
      </c>
      <c r="AC1135" s="36">
        <v>0</v>
      </c>
      <c r="AD1135" s="37">
        <v>0.34</v>
      </c>
      <c r="AE1135" s="37">
        <v>0.34</v>
      </c>
      <c r="AF1135" s="12" t="str">
        <f t="shared" si="204"/>
        <v>550355</v>
      </c>
      <c r="AG1135" s="13" t="str">
        <f>VLOOKUP(D1135,[2]Reference!$Q:$U,4,FALSE)</f>
        <v>Fleet</v>
      </c>
      <c r="AH1135" s="13" t="str">
        <f>VLOOKUP(D1135,[2]Reference!$Q:$U,5,FALSE)</f>
        <v>LNER</v>
      </c>
      <c r="AI1135" s="14">
        <f t="shared" si="205"/>
        <v>0</v>
      </c>
      <c r="AJ1135" s="14">
        <f t="shared" si="206"/>
        <v>0</v>
      </c>
      <c r="AK1135" s="14">
        <f t="shared" si="207"/>
        <v>0</v>
      </c>
      <c r="AL1135" s="15">
        <f t="shared" si="208"/>
        <v>0.34</v>
      </c>
      <c r="AM1135" s="14">
        <f t="shared" si="209"/>
        <v>17</v>
      </c>
      <c r="AN1135" s="16">
        <f t="shared" si="210"/>
        <v>45087</v>
      </c>
      <c r="AO1135" s="17">
        <f>VLOOKUP(B1135,[2]Reference!D:E,2,1)</f>
        <v>202403</v>
      </c>
      <c r="AP1135" s="12" t="str">
        <f t="shared" si="211"/>
        <v>7</v>
      </c>
      <c r="AQ1135" s="18">
        <f t="shared" si="212"/>
        <v>0.34</v>
      </c>
      <c r="AR1135" s="18">
        <f t="shared" si="213"/>
        <v>0.34</v>
      </c>
      <c r="AS1135" s="13" t="str">
        <f>VLOOKUP(D1135,[2]Reference!$Q:$U,3,FALSE)</f>
        <v>Azuma</v>
      </c>
      <c r="AT1135" s="13" t="str">
        <f>VLOOKUP(D1135,[2]Reference!Q:V,6,FALSE)</f>
        <v>Azuma</v>
      </c>
      <c r="AU1135" s="13" t="str">
        <f>VLOOKUP(D1135,[2]Reference!$Q:$U,2,FALSE)</f>
        <v>Hitachi - Class 801</v>
      </c>
      <c r="AV1135" s="19">
        <f t="shared" si="214"/>
        <v>45088</v>
      </c>
      <c r="AW1135" s="12" t="str">
        <f>+VLOOKUP(X1135,[2]Reference!BN:BO,2,FALSE)</f>
        <v>Fleet</v>
      </c>
      <c r="AX1135" s="20" t="str">
        <f t="shared" si="215"/>
        <v>HB</v>
      </c>
      <c r="AY1135" s="20" t="str">
        <f>VLOOKUP(AX1135,[2]Reference!AH:AI,2,FALSE)</f>
        <v>LNER</v>
      </c>
      <c r="AZ1135" s="20" t="str">
        <f>VLOOKUP(D1135,[2]Reference!Q:V,6,FALSE)</f>
        <v>Azuma</v>
      </c>
      <c r="BA1135" s="20" t="str">
        <f>VLOOKUP(D1135,[2]Reference!Q:V,3,FALSE)</f>
        <v>Azuma</v>
      </c>
    </row>
    <row r="1136" spans="1:53" ht="13.5" x14ac:dyDescent="0.25">
      <c r="A1136" s="33" t="s">
        <v>5706</v>
      </c>
      <c r="B1136" s="34">
        <v>45082</v>
      </c>
      <c r="C1136" s="33" t="s">
        <v>54</v>
      </c>
      <c r="D1136" s="33" t="s">
        <v>92</v>
      </c>
      <c r="E1136" s="33" t="s">
        <v>93</v>
      </c>
      <c r="F1136" s="33" t="s">
        <v>92</v>
      </c>
      <c r="G1136" s="33" t="s">
        <v>146</v>
      </c>
      <c r="H1136" s="33" t="s">
        <v>258</v>
      </c>
      <c r="I1136" s="33" t="s">
        <v>2700</v>
      </c>
      <c r="J1136" s="33" t="s">
        <v>2701</v>
      </c>
      <c r="K1136" s="33" t="s">
        <v>201</v>
      </c>
      <c r="L1136" s="33" t="s">
        <v>5707</v>
      </c>
      <c r="M1136" s="33" t="s">
        <v>381</v>
      </c>
      <c r="N1136" s="35">
        <v>10</v>
      </c>
      <c r="O1136" s="35">
        <v>10</v>
      </c>
      <c r="P1136" s="35">
        <v>0</v>
      </c>
      <c r="Q1136" s="35">
        <v>0</v>
      </c>
      <c r="R1136" s="35">
        <v>0</v>
      </c>
      <c r="S1136" s="35">
        <v>0</v>
      </c>
      <c r="T1136" s="35">
        <v>0</v>
      </c>
      <c r="U1136" s="35">
        <v>1</v>
      </c>
      <c r="V1136" s="35">
        <v>10</v>
      </c>
      <c r="W1136" s="33" t="s">
        <v>5708</v>
      </c>
      <c r="X1136" s="33" t="s">
        <v>80</v>
      </c>
      <c r="Y1136" s="33" t="s">
        <v>66</v>
      </c>
      <c r="Z1136" s="33" t="s">
        <v>4544</v>
      </c>
      <c r="AA1136" s="33" t="s">
        <v>4517</v>
      </c>
      <c r="AB1136" s="36">
        <v>0</v>
      </c>
      <c r="AC1136" s="36">
        <v>0</v>
      </c>
      <c r="AD1136" s="37">
        <v>0</v>
      </c>
      <c r="AE1136" s="37">
        <v>0</v>
      </c>
      <c r="AF1136" s="12" t="str">
        <f t="shared" si="204"/>
        <v>551667</v>
      </c>
      <c r="AG1136" s="13" t="str">
        <f>VLOOKUP(D1136,[2]Reference!$Q:$U,4,FALSE)</f>
        <v>Fleet</v>
      </c>
      <c r="AH1136" s="13" t="str">
        <f>VLOOKUP(D1136,[2]Reference!$Q:$U,5,FALSE)</f>
        <v>LNER</v>
      </c>
      <c r="AI1136" s="14">
        <f t="shared" si="205"/>
        <v>0</v>
      </c>
      <c r="AJ1136" s="14">
        <f t="shared" si="206"/>
        <v>0</v>
      </c>
      <c r="AK1136" s="14">
        <f t="shared" si="207"/>
        <v>0</v>
      </c>
      <c r="AL1136" s="15">
        <f t="shared" si="208"/>
        <v>0</v>
      </c>
      <c r="AM1136" s="14">
        <f t="shared" si="209"/>
        <v>10</v>
      </c>
      <c r="AN1136" s="16">
        <f t="shared" si="210"/>
        <v>45087</v>
      </c>
      <c r="AO1136" s="17">
        <f>VLOOKUP(B1136,[2]Reference!D:E,2,1)</f>
        <v>202403</v>
      </c>
      <c r="AP1136" s="12" t="str">
        <f t="shared" si="211"/>
        <v>7</v>
      </c>
      <c r="AQ1136" s="18">
        <f t="shared" si="212"/>
        <v>0</v>
      </c>
      <c r="AR1136" s="18">
        <f t="shared" si="213"/>
        <v>0</v>
      </c>
      <c r="AS1136" s="13" t="str">
        <f>VLOOKUP(D1136,[2]Reference!$Q:$U,3,FALSE)</f>
        <v>Azuma</v>
      </c>
      <c r="AT1136" s="13" t="str">
        <f>VLOOKUP(D1136,[2]Reference!Q:V,6,FALSE)</f>
        <v>Azuma</v>
      </c>
      <c r="AU1136" s="13" t="str">
        <f>VLOOKUP(D1136,[2]Reference!$Q:$U,2,FALSE)</f>
        <v>Hitachi - Class 801</v>
      </c>
      <c r="AV1136" s="19">
        <f t="shared" si="214"/>
        <v>45089</v>
      </c>
      <c r="AW1136" s="12" t="str">
        <f>+VLOOKUP(X1136,[2]Reference!BN:BO,2,FALSE)</f>
        <v>Fleet</v>
      </c>
      <c r="AX1136" s="20" t="str">
        <f t="shared" si="215"/>
        <v>HB</v>
      </c>
      <c r="AY1136" s="20" t="str">
        <f>VLOOKUP(AX1136,[2]Reference!AH:AI,2,FALSE)</f>
        <v>LNER</v>
      </c>
      <c r="AZ1136" s="20" t="str">
        <f>VLOOKUP(D1136,[2]Reference!Q:V,6,FALSE)</f>
        <v>Azuma</v>
      </c>
      <c r="BA1136" s="20" t="str">
        <f>VLOOKUP(D1136,[2]Reference!Q:V,3,FALSE)</f>
        <v>Azuma</v>
      </c>
    </row>
    <row r="1137" spans="1:53" ht="13.5" x14ac:dyDescent="0.25">
      <c r="A1137" s="33" t="s">
        <v>5709</v>
      </c>
      <c r="B1137" s="34">
        <v>45082</v>
      </c>
      <c r="C1137" s="33" t="s">
        <v>54</v>
      </c>
      <c r="D1137" s="33" t="s">
        <v>92</v>
      </c>
      <c r="E1137" s="33" t="s">
        <v>93</v>
      </c>
      <c r="F1137" s="33" t="s">
        <v>92</v>
      </c>
      <c r="G1137" s="33" t="s">
        <v>121</v>
      </c>
      <c r="H1137" s="33" t="s">
        <v>198</v>
      </c>
      <c r="I1137" s="33" t="s">
        <v>209</v>
      </c>
      <c r="J1137" s="33" t="s">
        <v>210</v>
      </c>
      <c r="K1137" s="33" t="s">
        <v>124</v>
      </c>
      <c r="L1137" s="33" t="s">
        <v>5710</v>
      </c>
      <c r="M1137" s="33" t="s">
        <v>929</v>
      </c>
      <c r="N1137" s="35">
        <v>3</v>
      </c>
      <c r="O1137" s="35">
        <v>3</v>
      </c>
      <c r="P1137" s="35">
        <v>0</v>
      </c>
      <c r="Q1137" s="35">
        <v>0</v>
      </c>
      <c r="R1137" s="35">
        <v>0</v>
      </c>
      <c r="S1137" s="35">
        <v>0</v>
      </c>
      <c r="T1137" s="35">
        <v>0</v>
      </c>
      <c r="U1137" s="35">
        <v>1</v>
      </c>
      <c r="V1137" s="35">
        <v>3</v>
      </c>
      <c r="W1137" s="33" t="s">
        <v>5711</v>
      </c>
      <c r="X1137" s="33" t="s">
        <v>119</v>
      </c>
      <c r="Y1137" s="33" t="s">
        <v>66</v>
      </c>
      <c r="Z1137" s="33" t="s">
        <v>4544</v>
      </c>
      <c r="AA1137" s="33" t="s">
        <v>4517</v>
      </c>
      <c r="AB1137" s="36">
        <v>0</v>
      </c>
      <c r="AC1137" s="36">
        <v>0</v>
      </c>
      <c r="AD1137" s="37">
        <v>0</v>
      </c>
      <c r="AE1137" s="37">
        <v>0</v>
      </c>
      <c r="AF1137" s="12" t="str">
        <f t="shared" si="204"/>
        <v>551739</v>
      </c>
      <c r="AG1137" s="13" t="str">
        <f>VLOOKUP(D1137,[2]Reference!$Q:$U,4,FALSE)</f>
        <v>Fleet</v>
      </c>
      <c r="AH1137" s="13" t="str">
        <f>VLOOKUP(D1137,[2]Reference!$Q:$U,5,FALSE)</f>
        <v>LNER</v>
      </c>
      <c r="AI1137" s="14">
        <f t="shared" si="205"/>
        <v>0</v>
      </c>
      <c r="AJ1137" s="14">
        <f t="shared" si="206"/>
        <v>0</v>
      </c>
      <c r="AK1137" s="14">
        <f t="shared" si="207"/>
        <v>0</v>
      </c>
      <c r="AL1137" s="15">
        <f t="shared" si="208"/>
        <v>0</v>
      </c>
      <c r="AM1137" s="14">
        <f t="shared" si="209"/>
        <v>3</v>
      </c>
      <c r="AN1137" s="16">
        <f t="shared" si="210"/>
        <v>45087</v>
      </c>
      <c r="AO1137" s="17">
        <f>VLOOKUP(B1137,[2]Reference!D:E,2,1)</f>
        <v>202403</v>
      </c>
      <c r="AP1137" s="12" t="str">
        <f t="shared" si="211"/>
        <v>7</v>
      </c>
      <c r="AQ1137" s="18">
        <f t="shared" si="212"/>
        <v>0</v>
      </c>
      <c r="AR1137" s="18">
        <f t="shared" si="213"/>
        <v>0</v>
      </c>
      <c r="AS1137" s="13" t="str">
        <f>VLOOKUP(D1137,[2]Reference!$Q:$U,3,FALSE)</f>
        <v>Azuma</v>
      </c>
      <c r="AT1137" s="13" t="str">
        <f>VLOOKUP(D1137,[2]Reference!Q:V,6,FALSE)</f>
        <v>Azuma</v>
      </c>
      <c r="AU1137" s="13" t="str">
        <f>VLOOKUP(D1137,[2]Reference!$Q:$U,2,FALSE)</f>
        <v>Hitachi - Class 801</v>
      </c>
      <c r="AV1137" s="19">
        <f t="shared" si="214"/>
        <v>45089</v>
      </c>
      <c r="AW1137" s="12" t="str">
        <f>+VLOOKUP(X1137,[2]Reference!BN:BO,2,FALSE)</f>
        <v>Depot</v>
      </c>
      <c r="AX1137" s="20" t="str">
        <f t="shared" si="215"/>
        <v>HB</v>
      </c>
      <c r="AY1137" s="20" t="str">
        <f>VLOOKUP(AX1137,[2]Reference!AH:AI,2,FALSE)</f>
        <v>LNER</v>
      </c>
      <c r="AZ1137" s="20" t="str">
        <f>VLOOKUP(D1137,[2]Reference!Q:V,6,FALSE)</f>
        <v>Azuma</v>
      </c>
      <c r="BA1137" s="20" t="str">
        <f>VLOOKUP(D1137,[2]Reference!Q:V,3,FALSE)</f>
        <v>Azuma</v>
      </c>
    </row>
    <row r="1138" spans="1:53" ht="13.5" x14ac:dyDescent="0.25">
      <c r="A1138" s="33" t="s">
        <v>5712</v>
      </c>
      <c r="B1138" s="34">
        <v>45082</v>
      </c>
      <c r="C1138" s="33" t="s">
        <v>54</v>
      </c>
      <c r="D1138" s="33" t="s">
        <v>70</v>
      </c>
      <c r="E1138" s="33" t="s">
        <v>71</v>
      </c>
      <c r="F1138" s="33" t="s">
        <v>70</v>
      </c>
      <c r="G1138" s="33" t="s">
        <v>94</v>
      </c>
      <c r="H1138" s="33" t="s">
        <v>339</v>
      </c>
      <c r="I1138" s="33" t="s">
        <v>340</v>
      </c>
      <c r="J1138" s="33" t="s">
        <v>341</v>
      </c>
      <c r="K1138" s="33" t="s">
        <v>98</v>
      </c>
      <c r="L1138" s="33" t="s">
        <v>5713</v>
      </c>
      <c r="M1138" s="33" t="s">
        <v>419</v>
      </c>
      <c r="N1138" s="35">
        <v>22</v>
      </c>
      <c r="O1138" s="35">
        <v>9</v>
      </c>
      <c r="P1138" s="35">
        <v>13</v>
      </c>
      <c r="Q1138" s="35">
        <v>0</v>
      </c>
      <c r="R1138" s="35">
        <v>1</v>
      </c>
      <c r="S1138" s="35">
        <v>0</v>
      </c>
      <c r="T1138" s="35">
        <v>0</v>
      </c>
      <c r="U1138" s="35">
        <v>3</v>
      </c>
      <c r="V1138" s="35">
        <v>97</v>
      </c>
      <c r="W1138" s="33" t="s">
        <v>5714</v>
      </c>
      <c r="X1138" s="33" t="s">
        <v>80</v>
      </c>
      <c r="Y1138" s="33" t="s">
        <v>66</v>
      </c>
      <c r="Z1138" s="33" t="s">
        <v>4544</v>
      </c>
      <c r="AA1138" s="33" t="s">
        <v>4517</v>
      </c>
      <c r="AB1138" s="36">
        <v>1</v>
      </c>
      <c r="AC1138" s="36">
        <v>0</v>
      </c>
      <c r="AD1138" s="37">
        <v>1</v>
      </c>
      <c r="AE1138" s="37">
        <v>1</v>
      </c>
      <c r="AF1138" s="12" t="str">
        <f t="shared" si="204"/>
        <v>552187</v>
      </c>
      <c r="AG1138" s="13" t="str">
        <f>VLOOKUP(D1138,[2]Reference!$Q:$U,4,FALSE)</f>
        <v>Fleet</v>
      </c>
      <c r="AH1138" s="13" t="str">
        <f>VLOOKUP(D1138,[2]Reference!$Q:$U,5,FALSE)</f>
        <v>LNER</v>
      </c>
      <c r="AI1138" s="14">
        <f t="shared" si="205"/>
        <v>1</v>
      </c>
      <c r="AJ1138" s="14">
        <f t="shared" si="206"/>
        <v>0</v>
      </c>
      <c r="AK1138" s="14">
        <f t="shared" si="207"/>
        <v>1</v>
      </c>
      <c r="AL1138" s="15">
        <f t="shared" si="208"/>
        <v>0</v>
      </c>
      <c r="AM1138" s="14">
        <f t="shared" si="209"/>
        <v>22</v>
      </c>
      <c r="AN1138" s="16">
        <f t="shared" si="210"/>
        <v>45087</v>
      </c>
      <c r="AO1138" s="17">
        <f>VLOOKUP(B1138,[2]Reference!D:E,2,1)</f>
        <v>202403</v>
      </c>
      <c r="AP1138" s="12" t="str">
        <f t="shared" si="211"/>
        <v>7</v>
      </c>
      <c r="AQ1138" s="18">
        <f t="shared" si="212"/>
        <v>1</v>
      </c>
      <c r="AR1138" s="18">
        <f t="shared" si="213"/>
        <v>1</v>
      </c>
      <c r="AS1138" s="13" t="str">
        <f>VLOOKUP(D1138,[2]Reference!$Q:$U,3,FALSE)</f>
        <v>IC225</v>
      </c>
      <c r="AT1138" s="13" t="str">
        <f>VLOOKUP(D1138,[2]Reference!Q:V,6,FALSE)</f>
        <v>IC225</v>
      </c>
      <c r="AU1138" s="13" t="str">
        <f>VLOOKUP(D1138,[2]Reference!$Q:$U,2,FALSE)</f>
        <v>Cl 91 Loco</v>
      </c>
      <c r="AV1138" s="19">
        <f t="shared" si="214"/>
        <v>45089</v>
      </c>
      <c r="AW1138" s="12" t="str">
        <f>+VLOOKUP(X1138,[2]Reference!BN:BO,2,FALSE)</f>
        <v>Fleet</v>
      </c>
      <c r="AX1138" s="20" t="str">
        <f t="shared" si="215"/>
        <v>HB</v>
      </c>
      <c r="AY1138" s="20" t="str">
        <f>VLOOKUP(AX1138,[2]Reference!AH:AI,2,FALSE)</f>
        <v>LNER</v>
      </c>
      <c r="AZ1138" s="20" t="str">
        <f>VLOOKUP(D1138,[2]Reference!Q:V,6,FALSE)</f>
        <v>IC225</v>
      </c>
      <c r="BA1138" s="20" t="str">
        <f>VLOOKUP(D1138,[2]Reference!Q:V,3,FALSE)</f>
        <v>IC225</v>
      </c>
    </row>
    <row r="1139" spans="1:53" ht="13.5" x14ac:dyDescent="0.25">
      <c r="A1139" s="33" t="s">
        <v>5716</v>
      </c>
      <c r="B1139" s="34">
        <v>45083</v>
      </c>
      <c r="C1139" s="33" t="s">
        <v>54</v>
      </c>
      <c r="D1139" s="33" t="s">
        <v>92</v>
      </c>
      <c r="E1139" s="33" t="s">
        <v>93</v>
      </c>
      <c r="F1139" s="33" t="s">
        <v>92</v>
      </c>
      <c r="G1139" s="33" t="s">
        <v>146</v>
      </c>
      <c r="H1139" s="33" t="s">
        <v>95</v>
      </c>
      <c r="I1139" s="33" t="s">
        <v>147</v>
      </c>
      <c r="J1139" s="33" t="s">
        <v>148</v>
      </c>
      <c r="K1139" s="33" t="s">
        <v>1134</v>
      </c>
      <c r="L1139" s="33" t="s">
        <v>5717</v>
      </c>
      <c r="M1139" s="33" t="s">
        <v>206</v>
      </c>
      <c r="N1139" s="35">
        <v>8</v>
      </c>
      <c r="O1139" s="35">
        <v>8</v>
      </c>
      <c r="P1139" s="35">
        <v>0</v>
      </c>
      <c r="Q1139" s="35">
        <v>0</v>
      </c>
      <c r="R1139" s="35">
        <v>0</v>
      </c>
      <c r="S1139" s="35">
        <v>0</v>
      </c>
      <c r="T1139" s="35">
        <v>0</v>
      </c>
      <c r="U1139" s="35">
        <v>1</v>
      </c>
      <c r="V1139" s="35">
        <v>8</v>
      </c>
      <c r="W1139" s="33" t="s">
        <v>5718</v>
      </c>
      <c r="X1139" s="33" t="s">
        <v>80</v>
      </c>
      <c r="Y1139" s="33" t="s">
        <v>66</v>
      </c>
      <c r="Z1139" s="33" t="s">
        <v>4544</v>
      </c>
      <c r="AA1139" s="33" t="s">
        <v>4517</v>
      </c>
      <c r="AB1139" s="36">
        <v>0</v>
      </c>
      <c r="AC1139" s="36">
        <v>0</v>
      </c>
      <c r="AD1139" s="37">
        <v>0</v>
      </c>
      <c r="AE1139" s="37">
        <v>0</v>
      </c>
      <c r="AF1139" s="12" t="str">
        <f t="shared" si="204"/>
        <v>555326</v>
      </c>
      <c r="AG1139" s="13" t="str">
        <f>VLOOKUP(D1139,[2]Reference!$Q:$U,4,FALSE)</f>
        <v>Fleet</v>
      </c>
      <c r="AH1139" s="13" t="str">
        <f>VLOOKUP(D1139,[2]Reference!$Q:$U,5,FALSE)</f>
        <v>LNER</v>
      </c>
      <c r="AI1139" s="14">
        <f t="shared" si="205"/>
        <v>0</v>
      </c>
      <c r="AJ1139" s="14">
        <f t="shared" si="206"/>
        <v>0</v>
      </c>
      <c r="AK1139" s="14">
        <f t="shared" si="207"/>
        <v>0</v>
      </c>
      <c r="AL1139" s="15">
        <f t="shared" si="208"/>
        <v>0</v>
      </c>
      <c r="AM1139" s="14">
        <f t="shared" si="209"/>
        <v>8</v>
      </c>
      <c r="AN1139" s="16">
        <f t="shared" si="210"/>
        <v>45087</v>
      </c>
      <c r="AO1139" s="17">
        <f>VLOOKUP(B1139,[2]Reference!D:E,2,1)</f>
        <v>202403</v>
      </c>
      <c r="AP1139" s="12" t="str">
        <f t="shared" si="211"/>
        <v>7</v>
      </c>
      <c r="AQ1139" s="18">
        <f t="shared" si="212"/>
        <v>0</v>
      </c>
      <c r="AR1139" s="18">
        <f t="shared" si="213"/>
        <v>0</v>
      </c>
      <c r="AS1139" s="13" t="str">
        <f>VLOOKUP(D1139,[2]Reference!$Q:$U,3,FALSE)</f>
        <v>Azuma</v>
      </c>
      <c r="AT1139" s="13" t="str">
        <f>VLOOKUP(D1139,[2]Reference!Q:V,6,FALSE)</f>
        <v>Azuma</v>
      </c>
      <c r="AU1139" s="13" t="str">
        <f>VLOOKUP(D1139,[2]Reference!$Q:$U,2,FALSE)</f>
        <v>Hitachi - Class 801</v>
      </c>
      <c r="AV1139" s="19">
        <f t="shared" si="214"/>
        <v>45090</v>
      </c>
      <c r="AW1139" s="12" t="str">
        <f>+VLOOKUP(X1139,[2]Reference!BN:BO,2,FALSE)</f>
        <v>Fleet</v>
      </c>
      <c r="AX1139" s="20" t="str">
        <f t="shared" si="215"/>
        <v>HB</v>
      </c>
      <c r="AY1139" s="20" t="str">
        <f>VLOOKUP(AX1139,[2]Reference!AH:AI,2,FALSE)</f>
        <v>LNER</v>
      </c>
      <c r="AZ1139" s="20" t="str">
        <f>VLOOKUP(D1139,[2]Reference!Q:V,6,FALSE)</f>
        <v>Azuma</v>
      </c>
      <c r="BA1139" s="20" t="str">
        <f>VLOOKUP(D1139,[2]Reference!Q:V,3,FALSE)</f>
        <v>Azuma</v>
      </c>
    </row>
    <row r="1140" spans="1:53" ht="13.5" x14ac:dyDescent="0.25">
      <c r="A1140" s="33" t="s">
        <v>5719</v>
      </c>
      <c r="B1140" s="34">
        <v>45083</v>
      </c>
      <c r="C1140" s="33" t="s">
        <v>54</v>
      </c>
      <c r="D1140" s="33" t="s">
        <v>92</v>
      </c>
      <c r="E1140" s="33" t="s">
        <v>93</v>
      </c>
      <c r="F1140" s="33" t="s">
        <v>92</v>
      </c>
      <c r="G1140" s="33" t="s">
        <v>72</v>
      </c>
      <c r="H1140" s="33" t="s">
        <v>258</v>
      </c>
      <c r="I1140" s="33" t="s">
        <v>5720</v>
      </c>
      <c r="J1140" s="33" t="s">
        <v>5721</v>
      </c>
      <c r="K1140" s="33" t="s">
        <v>261</v>
      </c>
      <c r="L1140" s="33" t="s">
        <v>5722</v>
      </c>
      <c r="M1140" s="33" t="s">
        <v>402</v>
      </c>
      <c r="N1140" s="35">
        <v>4</v>
      </c>
      <c r="O1140" s="35">
        <v>4</v>
      </c>
      <c r="P1140" s="35">
        <v>0</v>
      </c>
      <c r="Q1140" s="35">
        <v>0</v>
      </c>
      <c r="R1140" s="35">
        <v>0</v>
      </c>
      <c r="S1140" s="35">
        <v>0</v>
      </c>
      <c r="T1140" s="35">
        <v>0</v>
      </c>
      <c r="U1140" s="35">
        <v>1</v>
      </c>
      <c r="V1140" s="35">
        <v>4</v>
      </c>
      <c r="W1140" s="33" t="s">
        <v>5723</v>
      </c>
      <c r="X1140" s="33" t="s">
        <v>80</v>
      </c>
      <c r="Y1140" s="33" t="s">
        <v>66</v>
      </c>
      <c r="Z1140" s="33" t="s">
        <v>4544</v>
      </c>
      <c r="AA1140" s="33" t="s">
        <v>4517</v>
      </c>
      <c r="AB1140" s="36">
        <v>0</v>
      </c>
      <c r="AC1140" s="36">
        <v>0</v>
      </c>
      <c r="AD1140" s="37">
        <v>0</v>
      </c>
      <c r="AE1140" s="37">
        <v>0</v>
      </c>
      <c r="AF1140" s="12" t="str">
        <f t="shared" si="204"/>
        <v>555410</v>
      </c>
      <c r="AG1140" s="13" t="str">
        <f>VLOOKUP(D1140,[2]Reference!$Q:$U,4,FALSE)</f>
        <v>Fleet</v>
      </c>
      <c r="AH1140" s="13" t="str">
        <f>VLOOKUP(D1140,[2]Reference!$Q:$U,5,FALSE)</f>
        <v>LNER</v>
      </c>
      <c r="AI1140" s="14">
        <f t="shared" si="205"/>
        <v>0</v>
      </c>
      <c r="AJ1140" s="14">
        <f t="shared" si="206"/>
        <v>0</v>
      </c>
      <c r="AK1140" s="14">
        <f t="shared" si="207"/>
        <v>0</v>
      </c>
      <c r="AL1140" s="15">
        <f t="shared" si="208"/>
        <v>0</v>
      </c>
      <c r="AM1140" s="14">
        <f t="shared" si="209"/>
        <v>4</v>
      </c>
      <c r="AN1140" s="16">
        <f t="shared" si="210"/>
        <v>45087</v>
      </c>
      <c r="AO1140" s="17">
        <f>VLOOKUP(B1140,[2]Reference!D:E,2,1)</f>
        <v>202403</v>
      </c>
      <c r="AP1140" s="12" t="str">
        <f t="shared" si="211"/>
        <v>7</v>
      </c>
      <c r="AQ1140" s="18">
        <f t="shared" si="212"/>
        <v>0</v>
      </c>
      <c r="AR1140" s="18">
        <f t="shared" si="213"/>
        <v>0</v>
      </c>
      <c r="AS1140" s="13" t="str">
        <f>VLOOKUP(D1140,[2]Reference!$Q:$U,3,FALSE)</f>
        <v>Azuma</v>
      </c>
      <c r="AT1140" s="13" t="str">
        <f>VLOOKUP(D1140,[2]Reference!Q:V,6,FALSE)</f>
        <v>Azuma</v>
      </c>
      <c r="AU1140" s="13" t="str">
        <f>VLOOKUP(D1140,[2]Reference!$Q:$U,2,FALSE)</f>
        <v>Hitachi - Class 801</v>
      </c>
      <c r="AV1140" s="19">
        <f t="shared" si="214"/>
        <v>45090</v>
      </c>
      <c r="AW1140" s="12" t="str">
        <f>+VLOOKUP(X1140,[2]Reference!BN:BO,2,FALSE)</f>
        <v>Fleet</v>
      </c>
      <c r="AX1140" s="20" t="str">
        <f t="shared" si="215"/>
        <v>HB</v>
      </c>
      <c r="AY1140" s="20" t="str">
        <f>VLOOKUP(AX1140,[2]Reference!AH:AI,2,FALSE)</f>
        <v>LNER</v>
      </c>
      <c r="AZ1140" s="20" t="str">
        <f>VLOOKUP(D1140,[2]Reference!Q:V,6,FALSE)</f>
        <v>Azuma</v>
      </c>
      <c r="BA1140" s="20" t="str">
        <f>VLOOKUP(D1140,[2]Reference!Q:V,3,FALSE)</f>
        <v>Azuma</v>
      </c>
    </row>
    <row r="1141" spans="1:53" ht="13.5" x14ac:dyDescent="0.25">
      <c r="A1141" s="33" t="s">
        <v>5724</v>
      </c>
      <c r="B1141" s="34">
        <v>45084</v>
      </c>
      <c r="C1141" s="33" t="s">
        <v>54</v>
      </c>
      <c r="D1141" s="33" t="s">
        <v>92</v>
      </c>
      <c r="E1141" s="33" t="s">
        <v>93</v>
      </c>
      <c r="F1141" s="33" t="s">
        <v>92</v>
      </c>
      <c r="G1141" s="33" t="s">
        <v>146</v>
      </c>
      <c r="H1141" s="33" t="s">
        <v>73</v>
      </c>
      <c r="I1141" s="33" t="s">
        <v>1242</v>
      </c>
      <c r="J1141" s="33" t="s">
        <v>1243</v>
      </c>
      <c r="K1141" s="33" t="s">
        <v>201</v>
      </c>
      <c r="L1141" s="33" t="s">
        <v>5725</v>
      </c>
      <c r="M1141" s="33" t="s">
        <v>1029</v>
      </c>
      <c r="N1141" s="35">
        <v>17</v>
      </c>
      <c r="O1141" s="35">
        <v>8</v>
      </c>
      <c r="P1141" s="35">
        <v>9</v>
      </c>
      <c r="Q1141" s="35">
        <v>0</v>
      </c>
      <c r="R1141" s="35">
        <v>0</v>
      </c>
      <c r="S1141" s="35">
        <v>0</v>
      </c>
      <c r="T1141" s="35">
        <v>0</v>
      </c>
      <c r="U1141" s="35">
        <v>2</v>
      </c>
      <c r="V1141" s="35">
        <v>17</v>
      </c>
      <c r="W1141" s="33" t="s">
        <v>5726</v>
      </c>
      <c r="X1141" s="33" t="s">
        <v>80</v>
      </c>
      <c r="Y1141" s="33" t="s">
        <v>66</v>
      </c>
      <c r="Z1141" s="33" t="s">
        <v>4544</v>
      </c>
      <c r="AA1141" s="33" t="s">
        <v>4517</v>
      </c>
      <c r="AB1141" s="36">
        <v>0</v>
      </c>
      <c r="AC1141" s="36">
        <v>0</v>
      </c>
      <c r="AD1141" s="37">
        <v>0</v>
      </c>
      <c r="AE1141" s="37">
        <v>0</v>
      </c>
      <c r="AF1141" s="12" t="str">
        <f t="shared" si="204"/>
        <v>557427</v>
      </c>
      <c r="AG1141" s="13" t="str">
        <f>VLOOKUP(D1141,[2]Reference!$Q:$U,4,FALSE)</f>
        <v>Fleet</v>
      </c>
      <c r="AH1141" s="13" t="str">
        <f>VLOOKUP(D1141,[2]Reference!$Q:$U,5,FALSE)</f>
        <v>LNER</v>
      </c>
      <c r="AI1141" s="14">
        <f t="shared" si="205"/>
        <v>0</v>
      </c>
      <c r="AJ1141" s="14">
        <f t="shared" si="206"/>
        <v>0</v>
      </c>
      <c r="AK1141" s="14">
        <f t="shared" si="207"/>
        <v>0</v>
      </c>
      <c r="AL1141" s="15">
        <f t="shared" si="208"/>
        <v>0</v>
      </c>
      <c r="AM1141" s="14">
        <f t="shared" si="209"/>
        <v>17</v>
      </c>
      <c r="AN1141" s="16">
        <f t="shared" si="210"/>
        <v>45087</v>
      </c>
      <c r="AO1141" s="17">
        <f>VLOOKUP(B1141,[2]Reference!D:E,2,1)</f>
        <v>202403</v>
      </c>
      <c r="AP1141" s="12" t="str">
        <f t="shared" si="211"/>
        <v>7</v>
      </c>
      <c r="AQ1141" s="18">
        <f t="shared" si="212"/>
        <v>0</v>
      </c>
      <c r="AR1141" s="18">
        <f t="shared" si="213"/>
        <v>0</v>
      </c>
      <c r="AS1141" s="13" t="str">
        <f>VLOOKUP(D1141,[2]Reference!$Q:$U,3,FALSE)</f>
        <v>Azuma</v>
      </c>
      <c r="AT1141" s="13" t="str">
        <f>VLOOKUP(D1141,[2]Reference!Q:V,6,FALSE)</f>
        <v>Azuma</v>
      </c>
      <c r="AU1141" s="13" t="str">
        <f>VLOOKUP(D1141,[2]Reference!$Q:$U,2,FALSE)</f>
        <v>Hitachi - Class 801</v>
      </c>
      <c r="AV1141" s="19">
        <f t="shared" si="214"/>
        <v>45091</v>
      </c>
      <c r="AW1141" s="12" t="str">
        <f>+VLOOKUP(X1141,[2]Reference!BN:BO,2,FALSE)</f>
        <v>Fleet</v>
      </c>
      <c r="AX1141" s="20" t="str">
        <f t="shared" si="215"/>
        <v>HB</v>
      </c>
      <c r="AY1141" s="20" t="str">
        <f>VLOOKUP(AX1141,[2]Reference!AH:AI,2,FALSE)</f>
        <v>LNER</v>
      </c>
      <c r="AZ1141" s="20" t="str">
        <f>VLOOKUP(D1141,[2]Reference!Q:V,6,FALSE)</f>
        <v>Azuma</v>
      </c>
      <c r="BA1141" s="20" t="str">
        <f>VLOOKUP(D1141,[2]Reference!Q:V,3,FALSE)</f>
        <v>Azuma</v>
      </c>
    </row>
    <row r="1142" spans="1:53" ht="13.5" x14ac:dyDescent="0.25">
      <c r="A1142" s="33" t="s">
        <v>5727</v>
      </c>
      <c r="B1142" s="34">
        <v>45085</v>
      </c>
      <c r="C1142" s="33" t="s">
        <v>54</v>
      </c>
      <c r="D1142" s="33" t="s">
        <v>92</v>
      </c>
      <c r="E1142" s="33" t="s">
        <v>93</v>
      </c>
      <c r="F1142" s="33" t="s">
        <v>92</v>
      </c>
      <c r="G1142" s="33" t="s">
        <v>129</v>
      </c>
      <c r="H1142" s="33" t="s">
        <v>730</v>
      </c>
      <c r="I1142" s="33" t="s">
        <v>731</v>
      </c>
      <c r="J1142" s="33" t="s">
        <v>732</v>
      </c>
      <c r="K1142" s="33" t="s">
        <v>130</v>
      </c>
      <c r="L1142" s="33" t="s">
        <v>5728</v>
      </c>
      <c r="M1142" s="33" t="s">
        <v>1099</v>
      </c>
      <c r="N1142" s="35">
        <v>1108</v>
      </c>
      <c r="O1142" s="35">
        <v>108</v>
      </c>
      <c r="P1142" s="35">
        <v>1000</v>
      </c>
      <c r="Q1142" s="35">
        <v>4</v>
      </c>
      <c r="R1142" s="35">
        <v>2</v>
      </c>
      <c r="S1142" s="35">
        <v>1</v>
      </c>
      <c r="T1142" s="35">
        <v>0</v>
      </c>
      <c r="U1142" s="35">
        <v>38</v>
      </c>
      <c r="V1142" s="35">
        <v>1504</v>
      </c>
      <c r="W1142" s="33" t="s">
        <v>5729</v>
      </c>
      <c r="X1142" s="33" t="s">
        <v>80</v>
      </c>
      <c r="Y1142" s="33" t="s">
        <v>66</v>
      </c>
      <c r="Z1142" s="33" t="s">
        <v>4544</v>
      </c>
      <c r="AA1142" s="33" t="s">
        <v>4517</v>
      </c>
      <c r="AB1142" s="36">
        <v>4</v>
      </c>
      <c r="AC1142" s="36">
        <v>3</v>
      </c>
      <c r="AD1142" s="37">
        <v>16.690000000000001</v>
      </c>
      <c r="AE1142" s="37">
        <v>25.01</v>
      </c>
      <c r="AF1142" s="12" t="str">
        <f t="shared" si="204"/>
        <v>559767</v>
      </c>
      <c r="AG1142" s="13" t="str">
        <f>VLOOKUP(D1142,[2]Reference!$Q:$U,4,FALSE)</f>
        <v>Fleet</v>
      </c>
      <c r="AH1142" s="13" t="str">
        <f>VLOOKUP(D1142,[2]Reference!$Q:$U,5,FALSE)</f>
        <v>LNER</v>
      </c>
      <c r="AI1142" s="14">
        <f t="shared" si="205"/>
        <v>4</v>
      </c>
      <c r="AJ1142" s="14">
        <f t="shared" si="206"/>
        <v>1.5</v>
      </c>
      <c r="AK1142" s="14">
        <f t="shared" si="207"/>
        <v>5.5</v>
      </c>
      <c r="AL1142" s="15">
        <f t="shared" si="208"/>
        <v>11.190000000000001</v>
      </c>
      <c r="AM1142" s="14">
        <f t="shared" si="209"/>
        <v>1108</v>
      </c>
      <c r="AN1142" s="16">
        <f t="shared" si="210"/>
        <v>45087</v>
      </c>
      <c r="AO1142" s="17">
        <f>VLOOKUP(B1142,[2]Reference!D:E,2,1)</f>
        <v>202403</v>
      </c>
      <c r="AP1142" s="12" t="str">
        <f t="shared" si="211"/>
        <v>7</v>
      </c>
      <c r="AQ1142" s="18">
        <f t="shared" si="212"/>
        <v>16.690000000000001</v>
      </c>
      <c r="AR1142" s="18">
        <f t="shared" si="213"/>
        <v>25.01</v>
      </c>
      <c r="AS1142" s="13" t="str">
        <f>VLOOKUP(D1142,[2]Reference!$Q:$U,3,FALSE)</f>
        <v>Azuma</v>
      </c>
      <c r="AT1142" s="13" t="str">
        <f>VLOOKUP(D1142,[2]Reference!Q:V,6,FALSE)</f>
        <v>Azuma</v>
      </c>
      <c r="AU1142" s="13" t="str">
        <f>VLOOKUP(D1142,[2]Reference!$Q:$U,2,FALSE)</f>
        <v>Hitachi - Class 801</v>
      </c>
      <c r="AV1142" s="19">
        <f t="shared" si="214"/>
        <v>45092</v>
      </c>
      <c r="AW1142" s="12" t="str">
        <f>+VLOOKUP(X1142,[2]Reference!BN:BO,2,FALSE)</f>
        <v>Fleet</v>
      </c>
      <c r="AX1142" s="20" t="str">
        <f t="shared" si="215"/>
        <v>HB</v>
      </c>
      <c r="AY1142" s="20" t="str">
        <f>VLOOKUP(AX1142,[2]Reference!AH:AI,2,FALSE)</f>
        <v>LNER</v>
      </c>
      <c r="AZ1142" s="20" t="str">
        <f>VLOOKUP(D1142,[2]Reference!Q:V,6,FALSE)</f>
        <v>Azuma</v>
      </c>
      <c r="BA1142" s="20" t="str">
        <f>VLOOKUP(D1142,[2]Reference!Q:V,3,FALSE)</f>
        <v>Azuma</v>
      </c>
    </row>
    <row r="1143" spans="1:53" ht="13.5" x14ac:dyDescent="0.25">
      <c r="A1143" s="33" t="s">
        <v>5730</v>
      </c>
      <c r="B1143" s="34">
        <v>45085</v>
      </c>
      <c r="C1143" s="33" t="s">
        <v>54</v>
      </c>
      <c r="D1143" s="33" t="s">
        <v>55</v>
      </c>
      <c r="E1143" s="33" t="s">
        <v>56</v>
      </c>
      <c r="F1143" s="33" t="s">
        <v>55</v>
      </c>
      <c r="G1143" s="33" t="s">
        <v>466</v>
      </c>
      <c r="H1143" s="33" t="s">
        <v>138</v>
      </c>
      <c r="I1143" s="33" t="s">
        <v>139</v>
      </c>
      <c r="J1143" s="33" t="s">
        <v>140</v>
      </c>
      <c r="K1143" s="33" t="s">
        <v>1454</v>
      </c>
      <c r="L1143" s="33" t="s">
        <v>5731</v>
      </c>
      <c r="M1143" s="33" t="s">
        <v>63</v>
      </c>
      <c r="N1143" s="35">
        <v>4</v>
      </c>
      <c r="O1143" s="35">
        <v>4</v>
      </c>
      <c r="P1143" s="35">
        <v>0</v>
      </c>
      <c r="Q1143" s="35">
        <v>0</v>
      </c>
      <c r="R1143" s="35">
        <v>0</v>
      </c>
      <c r="S1143" s="35">
        <v>0</v>
      </c>
      <c r="T1143" s="35">
        <v>0</v>
      </c>
      <c r="U1143" s="35">
        <v>1</v>
      </c>
      <c r="V1143" s="35">
        <v>4</v>
      </c>
      <c r="W1143" s="33" t="s">
        <v>5732</v>
      </c>
      <c r="X1143" s="33" t="s">
        <v>80</v>
      </c>
      <c r="Y1143" s="33" t="s">
        <v>66</v>
      </c>
      <c r="Z1143" s="33" t="s">
        <v>4544</v>
      </c>
      <c r="AA1143" s="33" t="s">
        <v>4517</v>
      </c>
      <c r="AB1143" s="36">
        <v>0</v>
      </c>
      <c r="AC1143" s="36">
        <v>0</v>
      </c>
      <c r="AD1143" s="37">
        <v>0</v>
      </c>
      <c r="AE1143" s="37">
        <v>0.13</v>
      </c>
      <c r="AF1143" s="12" t="str">
        <f t="shared" si="204"/>
        <v>559867</v>
      </c>
      <c r="AG1143" s="13" t="str">
        <f>VLOOKUP(D1143,[2]Reference!$Q:$U,4,FALSE)</f>
        <v>Fleet</v>
      </c>
      <c r="AH1143" s="13" t="str">
        <f>VLOOKUP(D1143,[2]Reference!$Q:$U,5,FALSE)</f>
        <v>LNER</v>
      </c>
      <c r="AI1143" s="14">
        <f t="shared" si="205"/>
        <v>0</v>
      </c>
      <c r="AJ1143" s="14">
        <f t="shared" si="206"/>
        <v>0</v>
      </c>
      <c r="AK1143" s="14">
        <f t="shared" si="207"/>
        <v>0</v>
      </c>
      <c r="AL1143" s="15">
        <f t="shared" si="208"/>
        <v>0</v>
      </c>
      <c r="AM1143" s="14">
        <f t="shared" si="209"/>
        <v>4</v>
      </c>
      <c r="AN1143" s="16">
        <f t="shared" si="210"/>
        <v>45087</v>
      </c>
      <c r="AO1143" s="17">
        <f>VLOOKUP(B1143,[2]Reference!D:E,2,1)</f>
        <v>202403</v>
      </c>
      <c r="AP1143" s="12" t="str">
        <f t="shared" si="211"/>
        <v>7</v>
      </c>
      <c r="AQ1143" s="18">
        <f t="shared" si="212"/>
        <v>0</v>
      </c>
      <c r="AR1143" s="18">
        <f t="shared" si="213"/>
        <v>0.13</v>
      </c>
      <c r="AS1143" s="13" t="str">
        <f>VLOOKUP(D1143,[2]Reference!$Q:$U,3,FALSE)</f>
        <v>Azuma</v>
      </c>
      <c r="AT1143" s="13" t="str">
        <f>VLOOKUP(D1143,[2]Reference!Q:V,6,FALSE)</f>
        <v>Azuma</v>
      </c>
      <c r="AU1143" s="13" t="str">
        <f>VLOOKUP(D1143,[2]Reference!$Q:$U,2,FALSE)</f>
        <v>Hitachi - Class 800</v>
      </c>
      <c r="AV1143" s="19">
        <f t="shared" si="214"/>
        <v>45092</v>
      </c>
      <c r="AW1143" s="12" t="str">
        <f>+VLOOKUP(X1143,[2]Reference!BN:BO,2,FALSE)</f>
        <v>Fleet</v>
      </c>
      <c r="AX1143" s="20" t="str">
        <f t="shared" si="215"/>
        <v>HB</v>
      </c>
      <c r="AY1143" s="20" t="str">
        <f>VLOOKUP(AX1143,[2]Reference!AH:AI,2,FALSE)</f>
        <v>LNER</v>
      </c>
      <c r="AZ1143" s="20" t="str">
        <f>VLOOKUP(D1143,[2]Reference!Q:V,6,FALSE)</f>
        <v>Azuma</v>
      </c>
      <c r="BA1143" s="20" t="str">
        <f>VLOOKUP(D1143,[2]Reference!Q:V,3,FALSE)</f>
        <v>Azuma</v>
      </c>
    </row>
    <row r="1144" spans="1:53" ht="13.5" x14ac:dyDescent="0.25">
      <c r="A1144" s="33" t="s">
        <v>5733</v>
      </c>
      <c r="B1144" s="34">
        <v>45085</v>
      </c>
      <c r="C1144" s="33" t="s">
        <v>54</v>
      </c>
      <c r="D1144" s="33" t="s">
        <v>92</v>
      </c>
      <c r="E1144" s="33" t="s">
        <v>93</v>
      </c>
      <c r="F1144" s="33" t="s">
        <v>92</v>
      </c>
      <c r="G1144" s="33" t="s">
        <v>129</v>
      </c>
      <c r="H1144" s="33" t="s">
        <v>138</v>
      </c>
      <c r="I1144" s="33" t="s">
        <v>139</v>
      </c>
      <c r="J1144" s="33" t="s">
        <v>140</v>
      </c>
      <c r="K1144" s="33" t="s">
        <v>179</v>
      </c>
      <c r="L1144" s="33" t="s">
        <v>5734</v>
      </c>
      <c r="M1144" s="33" t="s">
        <v>375</v>
      </c>
      <c r="N1144" s="35">
        <v>19</v>
      </c>
      <c r="O1144" s="35">
        <v>16</v>
      </c>
      <c r="P1144" s="35">
        <v>3</v>
      </c>
      <c r="Q1144" s="35">
        <v>0</v>
      </c>
      <c r="R1144" s="35">
        <v>0</v>
      </c>
      <c r="S1144" s="35">
        <v>0</v>
      </c>
      <c r="T1144" s="35">
        <v>0</v>
      </c>
      <c r="U1144" s="35">
        <v>3</v>
      </c>
      <c r="V1144" s="35">
        <v>19</v>
      </c>
      <c r="W1144" s="33" t="s">
        <v>5735</v>
      </c>
      <c r="X1144" s="33" t="s">
        <v>80</v>
      </c>
      <c r="Y1144" s="33" t="s">
        <v>66</v>
      </c>
      <c r="Z1144" s="33" t="s">
        <v>4544</v>
      </c>
      <c r="AA1144" s="33" t="s">
        <v>4517</v>
      </c>
      <c r="AB1144" s="36">
        <v>0</v>
      </c>
      <c r="AC1144" s="36">
        <v>0</v>
      </c>
      <c r="AD1144" s="37">
        <v>0</v>
      </c>
      <c r="AE1144" s="37">
        <v>0.56999999999999995</v>
      </c>
      <c r="AF1144" s="12" t="str">
        <f t="shared" si="204"/>
        <v>561115</v>
      </c>
      <c r="AG1144" s="13" t="str">
        <f>VLOOKUP(D1144,[2]Reference!$Q:$U,4,FALSE)</f>
        <v>Fleet</v>
      </c>
      <c r="AH1144" s="13" t="str">
        <f>VLOOKUP(D1144,[2]Reference!$Q:$U,5,FALSE)</f>
        <v>LNER</v>
      </c>
      <c r="AI1144" s="14">
        <f t="shared" si="205"/>
        <v>0</v>
      </c>
      <c r="AJ1144" s="14">
        <f t="shared" si="206"/>
        <v>0</v>
      </c>
      <c r="AK1144" s="14">
        <f t="shared" si="207"/>
        <v>0</v>
      </c>
      <c r="AL1144" s="15">
        <f t="shared" si="208"/>
        <v>0</v>
      </c>
      <c r="AM1144" s="14">
        <f t="shared" si="209"/>
        <v>19</v>
      </c>
      <c r="AN1144" s="16">
        <f t="shared" si="210"/>
        <v>45087</v>
      </c>
      <c r="AO1144" s="17">
        <f>VLOOKUP(B1144,[2]Reference!D:E,2,1)</f>
        <v>202403</v>
      </c>
      <c r="AP1144" s="12" t="str">
        <f t="shared" si="211"/>
        <v>7</v>
      </c>
      <c r="AQ1144" s="18">
        <f t="shared" si="212"/>
        <v>0</v>
      </c>
      <c r="AR1144" s="18">
        <f t="shared" si="213"/>
        <v>0.56999999999999995</v>
      </c>
      <c r="AS1144" s="13" t="str">
        <f>VLOOKUP(D1144,[2]Reference!$Q:$U,3,FALSE)</f>
        <v>Azuma</v>
      </c>
      <c r="AT1144" s="13" t="str">
        <f>VLOOKUP(D1144,[2]Reference!Q:V,6,FALSE)</f>
        <v>Azuma</v>
      </c>
      <c r="AU1144" s="13" t="str">
        <f>VLOOKUP(D1144,[2]Reference!$Q:$U,2,FALSE)</f>
        <v>Hitachi - Class 801</v>
      </c>
      <c r="AV1144" s="19">
        <f t="shared" si="214"/>
        <v>45092</v>
      </c>
      <c r="AW1144" s="12" t="str">
        <f>+VLOOKUP(X1144,[2]Reference!BN:BO,2,FALSE)</f>
        <v>Fleet</v>
      </c>
      <c r="AX1144" s="20" t="str">
        <f t="shared" si="215"/>
        <v>HB</v>
      </c>
      <c r="AY1144" s="20" t="str">
        <f>VLOOKUP(AX1144,[2]Reference!AH:AI,2,FALSE)</f>
        <v>LNER</v>
      </c>
      <c r="AZ1144" s="20" t="str">
        <f>VLOOKUP(D1144,[2]Reference!Q:V,6,FALSE)</f>
        <v>Azuma</v>
      </c>
      <c r="BA1144" s="20" t="str">
        <f>VLOOKUP(D1144,[2]Reference!Q:V,3,FALSE)</f>
        <v>Azuma</v>
      </c>
    </row>
    <row r="1145" spans="1:53" ht="13.5" x14ac:dyDescent="0.25">
      <c r="A1145" s="33" t="s">
        <v>5736</v>
      </c>
      <c r="B1145" s="34">
        <v>45086</v>
      </c>
      <c r="C1145" s="33" t="s">
        <v>54</v>
      </c>
      <c r="D1145" s="33" t="s">
        <v>92</v>
      </c>
      <c r="E1145" s="33" t="s">
        <v>93</v>
      </c>
      <c r="F1145" s="33" t="s">
        <v>92</v>
      </c>
      <c r="G1145" s="33" t="s">
        <v>72</v>
      </c>
      <c r="H1145" s="33" t="s">
        <v>327</v>
      </c>
      <c r="I1145" s="33" t="s">
        <v>1177</v>
      </c>
      <c r="J1145" s="33" t="s">
        <v>1178</v>
      </c>
      <c r="K1145" s="33" t="s">
        <v>261</v>
      </c>
      <c r="L1145" s="33" t="s">
        <v>5737</v>
      </c>
      <c r="M1145" s="33" t="s">
        <v>1116</v>
      </c>
      <c r="N1145" s="35">
        <v>5</v>
      </c>
      <c r="O1145" s="35">
        <v>5</v>
      </c>
      <c r="P1145" s="35">
        <v>0</v>
      </c>
      <c r="Q1145" s="35">
        <v>0</v>
      </c>
      <c r="R1145" s="35">
        <v>0</v>
      </c>
      <c r="S1145" s="35">
        <v>0</v>
      </c>
      <c r="T1145" s="35">
        <v>0</v>
      </c>
      <c r="U1145" s="35">
        <v>1</v>
      </c>
      <c r="V1145" s="35">
        <v>5</v>
      </c>
      <c r="W1145" s="33" t="s">
        <v>5738</v>
      </c>
      <c r="X1145" s="33" t="s">
        <v>80</v>
      </c>
      <c r="Y1145" s="33" t="s">
        <v>66</v>
      </c>
      <c r="Z1145" s="33" t="s">
        <v>4544</v>
      </c>
      <c r="AA1145" s="33" t="s">
        <v>4517</v>
      </c>
      <c r="AB1145" s="36">
        <v>0</v>
      </c>
      <c r="AC1145" s="36">
        <v>0</v>
      </c>
      <c r="AD1145" s="37">
        <v>0</v>
      </c>
      <c r="AE1145" s="37">
        <v>0</v>
      </c>
      <c r="AF1145" s="12" t="str">
        <f t="shared" si="204"/>
        <v>563208</v>
      </c>
      <c r="AG1145" s="13" t="str">
        <f>VLOOKUP(D1145,[2]Reference!$Q:$U,4,FALSE)</f>
        <v>Fleet</v>
      </c>
      <c r="AH1145" s="13" t="str">
        <f>VLOOKUP(D1145,[2]Reference!$Q:$U,5,FALSE)</f>
        <v>LNER</v>
      </c>
      <c r="AI1145" s="14">
        <f t="shared" si="205"/>
        <v>0</v>
      </c>
      <c r="AJ1145" s="14">
        <f t="shared" si="206"/>
        <v>0</v>
      </c>
      <c r="AK1145" s="14">
        <f t="shared" si="207"/>
        <v>0</v>
      </c>
      <c r="AL1145" s="15">
        <f t="shared" si="208"/>
        <v>0</v>
      </c>
      <c r="AM1145" s="14">
        <f t="shared" si="209"/>
        <v>5</v>
      </c>
      <c r="AN1145" s="16">
        <f t="shared" si="210"/>
        <v>45087</v>
      </c>
      <c r="AO1145" s="17">
        <f>VLOOKUP(B1145,[2]Reference!D:E,2,1)</f>
        <v>202403</v>
      </c>
      <c r="AP1145" s="12" t="str">
        <f t="shared" si="211"/>
        <v>7</v>
      </c>
      <c r="AQ1145" s="18">
        <f t="shared" si="212"/>
        <v>0</v>
      </c>
      <c r="AR1145" s="18">
        <f t="shared" si="213"/>
        <v>0</v>
      </c>
      <c r="AS1145" s="13" t="str">
        <f>VLOOKUP(D1145,[2]Reference!$Q:$U,3,FALSE)</f>
        <v>Azuma</v>
      </c>
      <c r="AT1145" s="13" t="str">
        <f>VLOOKUP(D1145,[2]Reference!Q:V,6,FALSE)</f>
        <v>Azuma</v>
      </c>
      <c r="AU1145" s="13" t="str">
        <f>VLOOKUP(D1145,[2]Reference!$Q:$U,2,FALSE)</f>
        <v>Hitachi - Class 801</v>
      </c>
      <c r="AV1145" s="19">
        <f t="shared" si="214"/>
        <v>45093</v>
      </c>
      <c r="AW1145" s="12" t="str">
        <f>+VLOOKUP(X1145,[2]Reference!BN:BO,2,FALSE)</f>
        <v>Fleet</v>
      </c>
      <c r="AX1145" s="20" t="str">
        <f t="shared" si="215"/>
        <v>HB</v>
      </c>
      <c r="AY1145" s="20" t="str">
        <f>VLOOKUP(AX1145,[2]Reference!AH:AI,2,FALSE)</f>
        <v>LNER</v>
      </c>
      <c r="AZ1145" s="20" t="str">
        <f>VLOOKUP(D1145,[2]Reference!Q:V,6,FALSE)</f>
        <v>Azuma</v>
      </c>
      <c r="BA1145" s="20" t="str">
        <f>VLOOKUP(D1145,[2]Reference!Q:V,3,FALSE)</f>
        <v>Azuma</v>
      </c>
    </row>
    <row r="1146" spans="1:53" ht="13.5" x14ac:dyDescent="0.25">
      <c r="A1146" s="33" t="s">
        <v>5739</v>
      </c>
      <c r="B1146" s="34">
        <v>45086</v>
      </c>
      <c r="C1146" s="33" t="s">
        <v>54</v>
      </c>
      <c r="D1146" s="33" t="s">
        <v>70</v>
      </c>
      <c r="E1146" s="33" t="s">
        <v>71</v>
      </c>
      <c r="F1146" s="33" t="s">
        <v>70</v>
      </c>
      <c r="G1146" s="33" t="s">
        <v>72</v>
      </c>
      <c r="H1146" s="33" t="s">
        <v>237</v>
      </c>
      <c r="I1146" s="33" t="s">
        <v>1024</v>
      </c>
      <c r="J1146" s="33" t="s">
        <v>1025</v>
      </c>
      <c r="K1146" s="33" t="s">
        <v>163</v>
      </c>
      <c r="L1146" s="33" t="s">
        <v>5740</v>
      </c>
      <c r="M1146" s="33" t="s">
        <v>107</v>
      </c>
      <c r="N1146" s="35">
        <v>28</v>
      </c>
      <c r="O1146" s="35">
        <v>14</v>
      </c>
      <c r="P1146" s="35">
        <v>14</v>
      </c>
      <c r="Q1146" s="35">
        <v>0</v>
      </c>
      <c r="R1146" s="35">
        <v>0</v>
      </c>
      <c r="S1146" s="35">
        <v>0</v>
      </c>
      <c r="T1146" s="35">
        <v>0</v>
      </c>
      <c r="U1146" s="35">
        <v>2</v>
      </c>
      <c r="V1146" s="35">
        <v>28</v>
      </c>
      <c r="W1146" s="33" t="s">
        <v>5741</v>
      </c>
      <c r="X1146" s="33" t="s">
        <v>80</v>
      </c>
      <c r="Y1146" s="33" t="s">
        <v>66</v>
      </c>
      <c r="Z1146" s="33" t="s">
        <v>4544</v>
      </c>
      <c r="AA1146" s="33" t="s">
        <v>4517</v>
      </c>
      <c r="AB1146" s="36">
        <v>0</v>
      </c>
      <c r="AC1146" s="36">
        <v>0</v>
      </c>
      <c r="AD1146" s="37">
        <v>0</v>
      </c>
      <c r="AE1146" s="37">
        <v>1.52</v>
      </c>
      <c r="AF1146" s="12" t="str">
        <f t="shared" si="204"/>
        <v>563975</v>
      </c>
      <c r="AG1146" s="13" t="str">
        <f>VLOOKUP(D1146,[2]Reference!$Q:$U,4,FALSE)</f>
        <v>Fleet</v>
      </c>
      <c r="AH1146" s="13" t="str">
        <f>VLOOKUP(D1146,[2]Reference!$Q:$U,5,FALSE)</f>
        <v>LNER</v>
      </c>
      <c r="AI1146" s="14">
        <f t="shared" si="205"/>
        <v>0</v>
      </c>
      <c r="AJ1146" s="14">
        <f t="shared" si="206"/>
        <v>0</v>
      </c>
      <c r="AK1146" s="14">
        <f t="shared" si="207"/>
        <v>0</v>
      </c>
      <c r="AL1146" s="15">
        <f t="shared" si="208"/>
        <v>0</v>
      </c>
      <c r="AM1146" s="14">
        <f t="shared" si="209"/>
        <v>28</v>
      </c>
      <c r="AN1146" s="16">
        <f t="shared" si="210"/>
        <v>45087</v>
      </c>
      <c r="AO1146" s="17">
        <f>VLOOKUP(B1146,[2]Reference!D:E,2,1)</f>
        <v>202403</v>
      </c>
      <c r="AP1146" s="12" t="str">
        <f t="shared" si="211"/>
        <v>7</v>
      </c>
      <c r="AQ1146" s="18">
        <f t="shared" si="212"/>
        <v>0</v>
      </c>
      <c r="AR1146" s="18">
        <f t="shared" si="213"/>
        <v>1.52</v>
      </c>
      <c r="AS1146" s="13" t="str">
        <f>VLOOKUP(D1146,[2]Reference!$Q:$U,3,FALSE)</f>
        <v>IC225</v>
      </c>
      <c r="AT1146" s="13" t="str">
        <f>VLOOKUP(D1146,[2]Reference!Q:V,6,FALSE)</f>
        <v>IC225</v>
      </c>
      <c r="AU1146" s="13" t="str">
        <f>VLOOKUP(D1146,[2]Reference!$Q:$U,2,FALSE)</f>
        <v>Cl 91 Loco</v>
      </c>
      <c r="AV1146" s="19">
        <f t="shared" si="214"/>
        <v>45093</v>
      </c>
      <c r="AW1146" s="12" t="str">
        <f>+VLOOKUP(X1146,[2]Reference!BN:BO,2,FALSE)</f>
        <v>Fleet</v>
      </c>
      <c r="AX1146" s="20" t="str">
        <f t="shared" si="215"/>
        <v>HB</v>
      </c>
      <c r="AY1146" s="20" t="str">
        <f>VLOOKUP(AX1146,[2]Reference!AH:AI,2,FALSE)</f>
        <v>LNER</v>
      </c>
      <c r="AZ1146" s="20" t="str">
        <f>VLOOKUP(D1146,[2]Reference!Q:V,6,FALSE)</f>
        <v>IC225</v>
      </c>
      <c r="BA1146" s="20" t="str">
        <f>VLOOKUP(D1146,[2]Reference!Q:V,3,FALSE)</f>
        <v>IC225</v>
      </c>
    </row>
    <row r="1147" spans="1:53" ht="13.5" x14ac:dyDescent="0.25">
      <c r="A1147" s="33" t="s">
        <v>5742</v>
      </c>
      <c r="B1147" s="34">
        <v>45086</v>
      </c>
      <c r="C1147" s="33" t="s">
        <v>54</v>
      </c>
      <c r="D1147" s="33" t="s">
        <v>92</v>
      </c>
      <c r="E1147" s="33" t="s">
        <v>93</v>
      </c>
      <c r="F1147" s="33" t="s">
        <v>92</v>
      </c>
      <c r="G1147" s="33" t="s">
        <v>129</v>
      </c>
      <c r="H1147" s="33" t="s">
        <v>339</v>
      </c>
      <c r="I1147" s="33" t="s">
        <v>694</v>
      </c>
      <c r="J1147" s="33" t="s">
        <v>695</v>
      </c>
      <c r="K1147" s="33" t="s">
        <v>179</v>
      </c>
      <c r="L1147" s="33" t="s">
        <v>5743</v>
      </c>
      <c r="M1147" s="33" t="s">
        <v>157</v>
      </c>
      <c r="N1147" s="35">
        <v>34</v>
      </c>
      <c r="O1147" s="35">
        <v>34</v>
      </c>
      <c r="P1147" s="35">
        <v>0</v>
      </c>
      <c r="Q1147" s="35">
        <v>0</v>
      </c>
      <c r="R1147" s="35">
        <v>1</v>
      </c>
      <c r="S1147" s="35">
        <v>0</v>
      </c>
      <c r="T1147" s="35">
        <v>0</v>
      </c>
      <c r="U1147" s="35">
        <v>1</v>
      </c>
      <c r="V1147" s="35">
        <v>64</v>
      </c>
      <c r="W1147" s="33" t="s">
        <v>5744</v>
      </c>
      <c r="X1147" s="33" t="s">
        <v>80</v>
      </c>
      <c r="Y1147" s="33" t="s">
        <v>66</v>
      </c>
      <c r="Z1147" s="33" t="s">
        <v>4544</v>
      </c>
      <c r="AA1147" s="33" t="s">
        <v>4517</v>
      </c>
      <c r="AB1147" s="36">
        <v>0</v>
      </c>
      <c r="AC1147" s="36">
        <v>1</v>
      </c>
      <c r="AD1147" s="37">
        <v>1</v>
      </c>
      <c r="AE1147" s="37">
        <v>1</v>
      </c>
      <c r="AF1147" s="12" t="str">
        <f t="shared" si="204"/>
        <v>564092</v>
      </c>
      <c r="AG1147" s="13" t="str">
        <f>VLOOKUP(D1147,[2]Reference!$Q:$U,4,FALSE)</f>
        <v>Fleet</v>
      </c>
      <c r="AH1147" s="13" t="str">
        <f>VLOOKUP(D1147,[2]Reference!$Q:$U,5,FALSE)</f>
        <v>LNER</v>
      </c>
      <c r="AI1147" s="14">
        <f t="shared" si="205"/>
        <v>0</v>
      </c>
      <c r="AJ1147" s="14">
        <f t="shared" si="206"/>
        <v>0.5</v>
      </c>
      <c r="AK1147" s="14">
        <f t="shared" si="207"/>
        <v>0.5</v>
      </c>
      <c r="AL1147" s="15">
        <f t="shared" si="208"/>
        <v>0.5</v>
      </c>
      <c r="AM1147" s="14">
        <f t="shared" si="209"/>
        <v>34</v>
      </c>
      <c r="AN1147" s="16">
        <f t="shared" si="210"/>
        <v>45087</v>
      </c>
      <c r="AO1147" s="17">
        <f>VLOOKUP(B1147,[2]Reference!D:E,2,1)</f>
        <v>202403</v>
      </c>
      <c r="AP1147" s="12" t="str">
        <f t="shared" si="211"/>
        <v>7</v>
      </c>
      <c r="AQ1147" s="18">
        <f t="shared" si="212"/>
        <v>1</v>
      </c>
      <c r="AR1147" s="18">
        <f t="shared" si="213"/>
        <v>1</v>
      </c>
      <c r="AS1147" s="13" t="str">
        <f>VLOOKUP(D1147,[2]Reference!$Q:$U,3,FALSE)</f>
        <v>Azuma</v>
      </c>
      <c r="AT1147" s="13" t="str">
        <f>VLOOKUP(D1147,[2]Reference!Q:V,6,FALSE)</f>
        <v>Azuma</v>
      </c>
      <c r="AU1147" s="13" t="str">
        <f>VLOOKUP(D1147,[2]Reference!$Q:$U,2,FALSE)</f>
        <v>Hitachi - Class 801</v>
      </c>
      <c r="AV1147" s="19">
        <f t="shared" si="214"/>
        <v>45093</v>
      </c>
      <c r="AW1147" s="12" t="str">
        <f>+VLOOKUP(X1147,[2]Reference!BN:BO,2,FALSE)</f>
        <v>Fleet</v>
      </c>
      <c r="AX1147" s="20" t="str">
        <f t="shared" si="215"/>
        <v>HB</v>
      </c>
      <c r="AY1147" s="20" t="str">
        <f>VLOOKUP(AX1147,[2]Reference!AH:AI,2,FALSE)</f>
        <v>LNER</v>
      </c>
      <c r="AZ1147" s="20" t="str">
        <f>VLOOKUP(D1147,[2]Reference!Q:V,6,FALSE)</f>
        <v>Azuma</v>
      </c>
      <c r="BA1147" s="20" t="str">
        <f>VLOOKUP(D1147,[2]Reference!Q:V,3,FALSE)</f>
        <v>Azuma</v>
      </c>
    </row>
    <row r="1148" spans="1:53" ht="13.5" x14ac:dyDescent="0.25">
      <c r="A1148" s="33" t="s">
        <v>5745</v>
      </c>
      <c r="B1148" s="34">
        <v>45086</v>
      </c>
      <c r="C1148" s="33" t="s">
        <v>54</v>
      </c>
      <c r="D1148" s="33" t="s">
        <v>70</v>
      </c>
      <c r="E1148" s="33" t="s">
        <v>71</v>
      </c>
      <c r="F1148" s="33" t="s">
        <v>70</v>
      </c>
      <c r="G1148" s="33" t="s">
        <v>154</v>
      </c>
      <c r="H1148" s="33" t="s">
        <v>73</v>
      </c>
      <c r="I1148" s="33" t="s">
        <v>592</v>
      </c>
      <c r="J1148" s="33" t="s">
        <v>593</v>
      </c>
      <c r="K1148" s="33" t="s">
        <v>155</v>
      </c>
      <c r="L1148" s="33" t="s">
        <v>5746</v>
      </c>
      <c r="M1148" s="33" t="s">
        <v>107</v>
      </c>
      <c r="N1148" s="35">
        <v>17</v>
      </c>
      <c r="O1148" s="35">
        <v>17</v>
      </c>
      <c r="P1148" s="35">
        <v>0</v>
      </c>
      <c r="Q1148" s="35">
        <v>0</v>
      </c>
      <c r="R1148" s="35">
        <v>0</v>
      </c>
      <c r="S1148" s="35">
        <v>0</v>
      </c>
      <c r="T1148" s="35">
        <v>0</v>
      </c>
      <c r="U1148" s="35">
        <v>1</v>
      </c>
      <c r="V1148" s="35">
        <v>17</v>
      </c>
      <c r="W1148" s="33" t="s">
        <v>5747</v>
      </c>
      <c r="X1148" s="33" t="s">
        <v>80</v>
      </c>
      <c r="Y1148" s="33" t="s">
        <v>66</v>
      </c>
      <c r="Z1148" s="33" t="s">
        <v>4544</v>
      </c>
      <c r="AA1148" s="33" t="s">
        <v>4517</v>
      </c>
      <c r="AB1148" s="36">
        <v>0</v>
      </c>
      <c r="AC1148" s="36">
        <v>0</v>
      </c>
      <c r="AD1148" s="37">
        <v>0.46</v>
      </c>
      <c r="AE1148" s="37">
        <v>0.46</v>
      </c>
      <c r="AF1148" s="12" t="str">
        <f t="shared" si="204"/>
        <v>564443</v>
      </c>
      <c r="AG1148" s="13" t="str">
        <f>VLOOKUP(D1148,[2]Reference!$Q:$U,4,FALSE)</f>
        <v>Fleet</v>
      </c>
      <c r="AH1148" s="13" t="str">
        <f>VLOOKUP(D1148,[2]Reference!$Q:$U,5,FALSE)</f>
        <v>LNER</v>
      </c>
      <c r="AI1148" s="14">
        <f t="shared" si="205"/>
        <v>0</v>
      </c>
      <c r="AJ1148" s="14">
        <f t="shared" si="206"/>
        <v>0</v>
      </c>
      <c r="AK1148" s="14">
        <f t="shared" si="207"/>
        <v>0</v>
      </c>
      <c r="AL1148" s="15">
        <f t="shared" si="208"/>
        <v>0.46</v>
      </c>
      <c r="AM1148" s="14">
        <f t="shared" si="209"/>
        <v>17</v>
      </c>
      <c r="AN1148" s="16">
        <f t="shared" si="210"/>
        <v>45087</v>
      </c>
      <c r="AO1148" s="17">
        <f>VLOOKUP(B1148,[2]Reference!D:E,2,1)</f>
        <v>202403</v>
      </c>
      <c r="AP1148" s="12" t="str">
        <f t="shared" si="211"/>
        <v>7</v>
      </c>
      <c r="AQ1148" s="18">
        <f t="shared" si="212"/>
        <v>0.46</v>
      </c>
      <c r="AR1148" s="18">
        <f t="shared" si="213"/>
        <v>0.46</v>
      </c>
      <c r="AS1148" s="13" t="str">
        <f>VLOOKUP(D1148,[2]Reference!$Q:$U,3,FALSE)</f>
        <v>IC225</v>
      </c>
      <c r="AT1148" s="13" t="str">
        <f>VLOOKUP(D1148,[2]Reference!Q:V,6,FALSE)</f>
        <v>IC225</v>
      </c>
      <c r="AU1148" s="13" t="str">
        <f>VLOOKUP(D1148,[2]Reference!$Q:$U,2,FALSE)</f>
        <v>Cl 91 Loco</v>
      </c>
      <c r="AV1148" s="19">
        <f t="shared" si="214"/>
        <v>45093</v>
      </c>
      <c r="AW1148" s="12" t="str">
        <f>+VLOOKUP(X1148,[2]Reference!BN:BO,2,FALSE)</f>
        <v>Fleet</v>
      </c>
      <c r="AX1148" s="20" t="str">
        <f t="shared" si="215"/>
        <v>HB</v>
      </c>
      <c r="AY1148" s="20" t="str">
        <f>VLOOKUP(AX1148,[2]Reference!AH:AI,2,FALSE)</f>
        <v>LNER</v>
      </c>
      <c r="AZ1148" s="20" t="str">
        <f>VLOOKUP(D1148,[2]Reference!Q:V,6,FALSE)</f>
        <v>IC225</v>
      </c>
      <c r="BA1148" s="20" t="str">
        <f>VLOOKUP(D1148,[2]Reference!Q:V,3,FALSE)</f>
        <v>IC225</v>
      </c>
    </row>
    <row r="1149" spans="1:53" ht="13.5" x14ac:dyDescent="0.25">
      <c r="A1149" s="33" t="s">
        <v>5748</v>
      </c>
      <c r="B1149" s="34">
        <v>45087</v>
      </c>
      <c r="C1149" s="33" t="s">
        <v>54</v>
      </c>
      <c r="D1149" s="33" t="s">
        <v>70</v>
      </c>
      <c r="E1149" s="33" t="s">
        <v>71</v>
      </c>
      <c r="F1149" s="33" t="s">
        <v>70</v>
      </c>
      <c r="G1149" s="33" t="s">
        <v>72</v>
      </c>
      <c r="H1149" s="33" t="s">
        <v>339</v>
      </c>
      <c r="I1149" s="33" t="s">
        <v>3261</v>
      </c>
      <c r="J1149" s="33" t="s">
        <v>3262</v>
      </c>
      <c r="K1149" s="33" t="s">
        <v>1324</v>
      </c>
      <c r="L1149" s="33" t="s">
        <v>5749</v>
      </c>
      <c r="M1149" s="33" t="s">
        <v>107</v>
      </c>
      <c r="N1149" s="35">
        <v>90</v>
      </c>
      <c r="O1149" s="35">
        <v>4</v>
      </c>
      <c r="P1149" s="35">
        <v>86</v>
      </c>
      <c r="Q1149" s="35">
        <v>4</v>
      </c>
      <c r="R1149" s="35">
        <v>0</v>
      </c>
      <c r="S1149" s="35">
        <v>0</v>
      </c>
      <c r="T1149" s="35">
        <v>0</v>
      </c>
      <c r="U1149" s="35">
        <v>15</v>
      </c>
      <c r="V1149" s="35">
        <v>330</v>
      </c>
      <c r="W1149" s="33" t="s">
        <v>5750</v>
      </c>
      <c r="X1149" s="33" t="s">
        <v>80</v>
      </c>
      <c r="Y1149" s="33" t="s">
        <v>66</v>
      </c>
      <c r="Z1149" s="33" t="s">
        <v>4544</v>
      </c>
      <c r="AA1149" s="33" t="s">
        <v>4517</v>
      </c>
      <c r="AB1149" s="36">
        <v>4</v>
      </c>
      <c r="AC1149" s="36">
        <v>0</v>
      </c>
      <c r="AD1149" s="37">
        <v>4</v>
      </c>
      <c r="AE1149" s="37">
        <v>5.15</v>
      </c>
      <c r="AF1149" s="12" t="str">
        <f t="shared" si="204"/>
        <v>565075</v>
      </c>
      <c r="AG1149" s="13" t="str">
        <f>VLOOKUP(D1149,[2]Reference!$Q:$U,4,FALSE)</f>
        <v>Fleet</v>
      </c>
      <c r="AH1149" s="13" t="str">
        <f>VLOOKUP(D1149,[2]Reference!$Q:$U,5,FALSE)</f>
        <v>LNER</v>
      </c>
      <c r="AI1149" s="14">
        <f t="shared" si="205"/>
        <v>4</v>
      </c>
      <c r="AJ1149" s="14">
        <f t="shared" si="206"/>
        <v>0</v>
      </c>
      <c r="AK1149" s="14">
        <f t="shared" si="207"/>
        <v>4</v>
      </c>
      <c r="AL1149" s="15">
        <f t="shared" si="208"/>
        <v>0</v>
      </c>
      <c r="AM1149" s="14">
        <f t="shared" si="209"/>
        <v>90</v>
      </c>
      <c r="AN1149" s="16">
        <f t="shared" si="210"/>
        <v>45087</v>
      </c>
      <c r="AO1149" s="17">
        <f>VLOOKUP(B1149,[2]Reference!D:E,2,1)</f>
        <v>202403</v>
      </c>
      <c r="AP1149" s="12" t="str">
        <f t="shared" si="211"/>
        <v>7</v>
      </c>
      <c r="AQ1149" s="18">
        <f t="shared" si="212"/>
        <v>4</v>
      </c>
      <c r="AR1149" s="18">
        <f t="shared" si="213"/>
        <v>5.15</v>
      </c>
      <c r="AS1149" s="13" t="str">
        <f>VLOOKUP(D1149,[2]Reference!$Q:$U,3,FALSE)</f>
        <v>IC225</v>
      </c>
      <c r="AT1149" s="13" t="str">
        <f>VLOOKUP(D1149,[2]Reference!Q:V,6,FALSE)</f>
        <v>IC225</v>
      </c>
      <c r="AU1149" s="13" t="str">
        <f>VLOOKUP(D1149,[2]Reference!$Q:$U,2,FALSE)</f>
        <v>Cl 91 Loco</v>
      </c>
      <c r="AV1149" s="19">
        <f t="shared" si="214"/>
        <v>45094</v>
      </c>
      <c r="AW1149" s="12" t="str">
        <f>+VLOOKUP(X1149,[2]Reference!BN:BO,2,FALSE)</f>
        <v>Fleet</v>
      </c>
      <c r="AX1149" s="20" t="str">
        <f t="shared" si="215"/>
        <v>HB</v>
      </c>
      <c r="AY1149" s="20" t="str">
        <f>VLOOKUP(AX1149,[2]Reference!AH:AI,2,FALSE)</f>
        <v>LNER</v>
      </c>
      <c r="AZ1149" s="20" t="str">
        <f>VLOOKUP(D1149,[2]Reference!Q:V,6,FALSE)</f>
        <v>IC225</v>
      </c>
      <c r="BA1149" s="20" t="str">
        <f>VLOOKUP(D1149,[2]Reference!Q:V,3,FALSE)</f>
        <v>IC225</v>
      </c>
    </row>
    <row r="1150" spans="1:53" ht="13.5" x14ac:dyDescent="0.25">
      <c r="A1150" s="33" t="s">
        <v>5751</v>
      </c>
      <c r="B1150" s="34">
        <v>45087</v>
      </c>
      <c r="C1150" s="33" t="s">
        <v>54</v>
      </c>
      <c r="D1150" s="33" t="s">
        <v>5752</v>
      </c>
      <c r="E1150" s="33" t="s">
        <v>5753</v>
      </c>
      <c r="F1150" s="33" t="s">
        <v>5752</v>
      </c>
      <c r="G1150" s="33" t="s">
        <v>231</v>
      </c>
      <c r="H1150" s="33" t="s">
        <v>112</v>
      </c>
      <c r="I1150" s="33" t="s">
        <v>3093</v>
      </c>
      <c r="J1150" s="33" t="s">
        <v>3094</v>
      </c>
      <c r="K1150" s="33" t="s">
        <v>1538</v>
      </c>
      <c r="L1150" s="33" t="s">
        <v>5754</v>
      </c>
      <c r="M1150" s="33" t="s">
        <v>234</v>
      </c>
      <c r="N1150" s="35">
        <v>6</v>
      </c>
      <c r="O1150" s="35">
        <v>3</v>
      </c>
      <c r="P1150" s="35">
        <v>3</v>
      </c>
      <c r="Q1150" s="35">
        <v>0</v>
      </c>
      <c r="R1150" s="35">
        <v>0</v>
      </c>
      <c r="S1150" s="35">
        <v>0</v>
      </c>
      <c r="T1150" s="35">
        <v>0</v>
      </c>
      <c r="U1150" s="35">
        <v>1</v>
      </c>
      <c r="V1150" s="35">
        <v>6</v>
      </c>
      <c r="W1150" s="33" t="s">
        <v>5755</v>
      </c>
      <c r="X1150" s="33" t="s">
        <v>119</v>
      </c>
      <c r="Y1150" s="33" t="s">
        <v>66</v>
      </c>
      <c r="Z1150" s="33" t="s">
        <v>4544</v>
      </c>
      <c r="AA1150" s="33" t="s">
        <v>4517</v>
      </c>
      <c r="AB1150" s="36">
        <v>0</v>
      </c>
      <c r="AC1150" s="36">
        <v>0</v>
      </c>
      <c r="AD1150" s="37">
        <v>0</v>
      </c>
      <c r="AE1150" s="37">
        <v>0</v>
      </c>
      <c r="AF1150" s="12" t="str">
        <f t="shared" si="204"/>
        <v>565213</v>
      </c>
      <c r="AG1150" s="13" t="str">
        <f>VLOOKUP(D1150,[2]Reference!$Q:$U,4,FALSE)</f>
        <v>Fleet</v>
      </c>
      <c r="AH1150" s="13" t="str">
        <f>VLOOKUP(D1150,[2]Reference!$Q:$U,5,FALSE)</f>
        <v>LNER</v>
      </c>
      <c r="AI1150" s="14">
        <f t="shared" si="205"/>
        <v>0</v>
      </c>
      <c r="AJ1150" s="14">
        <f t="shared" si="206"/>
        <v>0</v>
      </c>
      <c r="AK1150" s="14">
        <f t="shared" si="207"/>
        <v>0</v>
      </c>
      <c r="AL1150" s="15">
        <f t="shared" si="208"/>
        <v>0</v>
      </c>
      <c r="AM1150" s="14">
        <f t="shared" si="209"/>
        <v>6</v>
      </c>
      <c r="AN1150" s="16">
        <f t="shared" si="210"/>
        <v>45087</v>
      </c>
      <c r="AO1150" s="17">
        <f>VLOOKUP(B1150,[2]Reference!D:E,2,1)</f>
        <v>202403</v>
      </c>
      <c r="AP1150" s="12" t="str">
        <f t="shared" si="211"/>
        <v>7</v>
      </c>
      <c r="AQ1150" s="18">
        <f t="shared" si="212"/>
        <v>0</v>
      </c>
      <c r="AR1150" s="18">
        <f t="shared" si="213"/>
        <v>0</v>
      </c>
      <c r="AS1150" s="13" t="str">
        <f>VLOOKUP(D1150,[2]Reference!$Q:$U,3,FALSE)</f>
        <v>Azuma</v>
      </c>
      <c r="AT1150" s="13" t="str">
        <f>VLOOKUP(D1150,[2]Reference!Q:V,6,FALSE)</f>
        <v>Depot</v>
      </c>
      <c r="AU1150" s="13" t="str">
        <f>VLOOKUP(D1150,[2]Reference!$Q:$U,2,FALSE)</f>
        <v>Inverness Depot</v>
      </c>
      <c r="AV1150" s="19">
        <f t="shared" si="214"/>
        <v>45094</v>
      </c>
      <c r="AW1150" s="12" t="str">
        <f>+VLOOKUP(X1150,[2]Reference!BN:BO,2,FALSE)</f>
        <v>Depot</v>
      </c>
      <c r="AX1150" s="20" t="str">
        <f t="shared" si="215"/>
        <v>HB</v>
      </c>
      <c r="AY1150" s="20" t="str">
        <f>VLOOKUP(AX1150,[2]Reference!AH:AI,2,FALSE)</f>
        <v>LNER</v>
      </c>
      <c r="AZ1150" s="20" t="str">
        <f>VLOOKUP(D1150,[2]Reference!Q:V,6,FALSE)</f>
        <v>Depot</v>
      </c>
      <c r="BA1150" s="20" t="str">
        <f>VLOOKUP(D1150,[2]Reference!Q:V,3,FALSE)</f>
        <v>Azuma</v>
      </c>
    </row>
    <row r="1151" spans="1:53" ht="13.5" x14ac:dyDescent="0.25">
      <c r="A1151" s="33" t="s">
        <v>5757</v>
      </c>
      <c r="B1151" s="34">
        <v>45087</v>
      </c>
      <c r="C1151" s="33" t="s">
        <v>54</v>
      </c>
      <c r="D1151" s="33" t="s">
        <v>92</v>
      </c>
      <c r="E1151" s="33" t="s">
        <v>93</v>
      </c>
      <c r="F1151" s="33" t="s">
        <v>92</v>
      </c>
      <c r="G1151" s="33" t="s">
        <v>94</v>
      </c>
      <c r="H1151" s="33" t="s">
        <v>138</v>
      </c>
      <c r="I1151" s="33" t="s">
        <v>3007</v>
      </c>
      <c r="J1151" s="33" t="s">
        <v>3008</v>
      </c>
      <c r="K1151" s="33" t="s">
        <v>900</v>
      </c>
      <c r="L1151" s="33" t="s">
        <v>5758</v>
      </c>
      <c r="M1151" s="33" t="s">
        <v>375</v>
      </c>
      <c r="N1151" s="35">
        <v>17</v>
      </c>
      <c r="O1151" s="35">
        <v>17</v>
      </c>
      <c r="P1151" s="35">
        <v>0</v>
      </c>
      <c r="Q1151" s="35">
        <v>0</v>
      </c>
      <c r="R1151" s="35">
        <v>1</v>
      </c>
      <c r="S1151" s="35">
        <v>0</v>
      </c>
      <c r="T1151" s="35">
        <v>0</v>
      </c>
      <c r="U1151" s="35">
        <v>1</v>
      </c>
      <c r="V1151" s="35">
        <v>55</v>
      </c>
      <c r="W1151" s="33" t="s">
        <v>5759</v>
      </c>
      <c r="X1151" s="33" t="s">
        <v>80</v>
      </c>
      <c r="Y1151" s="33" t="s">
        <v>66</v>
      </c>
      <c r="Z1151" s="33" t="s">
        <v>4544</v>
      </c>
      <c r="AA1151" s="33" t="s">
        <v>4517</v>
      </c>
      <c r="AB1151" s="36">
        <v>0</v>
      </c>
      <c r="AC1151" s="36">
        <v>1</v>
      </c>
      <c r="AD1151" s="37">
        <v>1</v>
      </c>
      <c r="AE1151" s="37">
        <v>1</v>
      </c>
      <c r="AF1151" s="12" t="str">
        <f t="shared" si="204"/>
        <v>566734</v>
      </c>
      <c r="AG1151" s="13" t="str">
        <f>VLOOKUP(D1151,[2]Reference!$Q:$U,4,FALSE)</f>
        <v>Fleet</v>
      </c>
      <c r="AH1151" s="13" t="str">
        <f>VLOOKUP(D1151,[2]Reference!$Q:$U,5,FALSE)</f>
        <v>LNER</v>
      </c>
      <c r="AI1151" s="14">
        <f t="shared" si="205"/>
        <v>0</v>
      </c>
      <c r="AJ1151" s="14">
        <f t="shared" si="206"/>
        <v>0.5</v>
      </c>
      <c r="AK1151" s="14">
        <f t="shared" si="207"/>
        <v>0.5</v>
      </c>
      <c r="AL1151" s="15">
        <f t="shared" si="208"/>
        <v>0.5</v>
      </c>
      <c r="AM1151" s="14">
        <f t="shared" si="209"/>
        <v>17</v>
      </c>
      <c r="AN1151" s="16">
        <f t="shared" si="210"/>
        <v>45087</v>
      </c>
      <c r="AO1151" s="17">
        <f>VLOOKUP(B1151,[2]Reference!D:E,2,1)</f>
        <v>202403</v>
      </c>
      <c r="AP1151" s="12" t="str">
        <f t="shared" si="211"/>
        <v>7</v>
      </c>
      <c r="AQ1151" s="18">
        <f t="shared" si="212"/>
        <v>1</v>
      </c>
      <c r="AR1151" s="18">
        <f t="shared" si="213"/>
        <v>1</v>
      </c>
      <c r="AS1151" s="13" t="str">
        <f>VLOOKUP(D1151,[2]Reference!$Q:$U,3,FALSE)</f>
        <v>Azuma</v>
      </c>
      <c r="AT1151" s="13" t="str">
        <f>VLOOKUP(D1151,[2]Reference!Q:V,6,FALSE)</f>
        <v>Azuma</v>
      </c>
      <c r="AU1151" s="13" t="str">
        <f>VLOOKUP(D1151,[2]Reference!$Q:$U,2,FALSE)</f>
        <v>Hitachi - Class 801</v>
      </c>
      <c r="AV1151" s="19">
        <f t="shared" si="214"/>
        <v>45094</v>
      </c>
      <c r="AW1151" s="12" t="str">
        <f>+VLOOKUP(X1151,[2]Reference!BN:BO,2,FALSE)</f>
        <v>Fleet</v>
      </c>
      <c r="AX1151" s="20" t="str">
        <f t="shared" si="215"/>
        <v>HB</v>
      </c>
      <c r="AY1151" s="20" t="str">
        <f>VLOOKUP(AX1151,[2]Reference!AH:AI,2,FALSE)</f>
        <v>LNER</v>
      </c>
      <c r="AZ1151" s="20" t="str">
        <f>VLOOKUP(D1151,[2]Reference!Q:V,6,FALSE)</f>
        <v>Azuma</v>
      </c>
      <c r="BA1151" s="20" t="str">
        <f>VLOOKUP(D1151,[2]Reference!Q:V,3,FALSE)</f>
        <v>Azuma</v>
      </c>
    </row>
    <row r="1152" spans="1:53" ht="13.5" x14ac:dyDescent="0.25">
      <c r="A1152" s="33" t="s">
        <v>5760</v>
      </c>
      <c r="B1152" s="34">
        <v>45088</v>
      </c>
      <c r="C1152" s="33" t="s">
        <v>54</v>
      </c>
      <c r="D1152" s="33" t="s">
        <v>92</v>
      </c>
      <c r="E1152" s="33" t="s">
        <v>93</v>
      </c>
      <c r="F1152" s="33" t="s">
        <v>92</v>
      </c>
      <c r="G1152" s="33" t="s">
        <v>121</v>
      </c>
      <c r="H1152" s="33" t="s">
        <v>95</v>
      </c>
      <c r="I1152" s="33" t="s">
        <v>147</v>
      </c>
      <c r="J1152" s="33" t="s">
        <v>148</v>
      </c>
      <c r="K1152" s="33" t="s">
        <v>124</v>
      </c>
      <c r="L1152" s="33" t="s">
        <v>5761</v>
      </c>
      <c r="M1152" s="33" t="s">
        <v>1099</v>
      </c>
      <c r="N1152" s="35">
        <v>15</v>
      </c>
      <c r="O1152" s="35">
        <v>8</v>
      </c>
      <c r="P1152" s="35">
        <v>7</v>
      </c>
      <c r="Q1152" s="35">
        <v>0</v>
      </c>
      <c r="R1152" s="35">
        <v>0</v>
      </c>
      <c r="S1152" s="35">
        <v>0</v>
      </c>
      <c r="T1152" s="35">
        <v>0</v>
      </c>
      <c r="U1152" s="35">
        <v>3</v>
      </c>
      <c r="V1152" s="35">
        <v>15</v>
      </c>
      <c r="W1152" s="33" t="s">
        <v>5762</v>
      </c>
      <c r="X1152" s="33" t="s">
        <v>80</v>
      </c>
      <c r="Y1152" s="33" t="s">
        <v>66</v>
      </c>
      <c r="Z1152" s="33" t="s">
        <v>4516</v>
      </c>
      <c r="AA1152" s="33" t="s">
        <v>4517</v>
      </c>
      <c r="AB1152" s="36">
        <v>0</v>
      </c>
      <c r="AC1152" s="36">
        <v>0</v>
      </c>
      <c r="AD1152" s="37">
        <v>0</v>
      </c>
      <c r="AE1152" s="37">
        <v>0.6</v>
      </c>
      <c r="AF1152" s="12" t="str">
        <f t="shared" si="204"/>
        <v>567724</v>
      </c>
      <c r="AG1152" s="13" t="str">
        <f>VLOOKUP(D1152,[2]Reference!$Q:$U,4,FALSE)</f>
        <v>Fleet</v>
      </c>
      <c r="AH1152" s="13" t="str">
        <f>VLOOKUP(D1152,[2]Reference!$Q:$U,5,FALSE)</f>
        <v>LNER</v>
      </c>
      <c r="AI1152" s="14">
        <f t="shared" si="205"/>
        <v>0</v>
      </c>
      <c r="AJ1152" s="14">
        <f t="shared" si="206"/>
        <v>0</v>
      </c>
      <c r="AK1152" s="14">
        <f t="shared" si="207"/>
        <v>0</v>
      </c>
      <c r="AL1152" s="15">
        <f t="shared" si="208"/>
        <v>0</v>
      </c>
      <c r="AM1152" s="14">
        <f t="shared" si="209"/>
        <v>15</v>
      </c>
      <c r="AN1152" s="16">
        <f t="shared" si="210"/>
        <v>45094</v>
      </c>
      <c r="AO1152" s="17">
        <f>VLOOKUP(B1152,[2]Reference!D:E,2,1)</f>
        <v>202403</v>
      </c>
      <c r="AP1152" s="12" t="str">
        <f t="shared" si="211"/>
        <v>7</v>
      </c>
      <c r="AQ1152" s="18">
        <f t="shared" si="212"/>
        <v>0</v>
      </c>
      <c r="AR1152" s="18">
        <f t="shared" si="213"/>
        <v>0.6</v>
      </c>
      <c r="AS1152" s="13" t="str">
        <f>VLOOKUP(D1152,[2]Reference!$Q:$U,3,FALSE)</f>
        <v>Azuma</v>
      </c>
      <c r="AT1152" s="13" t="str">
        <f>VLOOKUP(D1152,[2]Reference!Q:V,6,FALSE)</f>
        <v>Azuma</v>
      </c>
      <c r="AU1152" s="13" t="str">
        <f>VLOOKUP(D1152,[2]Reference!$Q:$U,2,FALSE)</f>
        <v>Hitachi - Class 801</v>
      </c>
      <c r="AV1152" s="19">
        <f t="shared" si="214"/>
        <v>45095</v>
      </c>
      <c r="AW1152" s="12" t="str">
        <f>+VLOOKUP(X1152,[2]Reference!BN:BO,2,FALSE)</f>
        <v>Fleet</v>
      </c>
      <c r="AX1152" s="20" t="str">
        <f t="shared" si="215"/>
        <v>HB</v>
      </c>
      <c r="AY1152" s="20" t="str">
        <f>VLOOKUP(AX1152,[2]Reference!AH:AI,2,FALSE)</f>
        <v>LNER</v>
      </c>
      <c r="AZ1152" s="20" t="str">
        <f>VLOOKUP(D1152,[2]Reference!Q:V,6,FALSE)</f>
        <v>Azuma</v>
      </c>
      <c r="BA1152" s="20" t="str">
        <f>VLOOKUP(D1152,[2]Reference!Q:V,3,FALSE)</f>
        <v>Azuma</v>
      </c>
    </row>
    <row r="1153" spans="1:53" ht="13.5" x14ac:dyDescent="0.25">
      <c r="A1153" s="33" t="s">
        <v>5763</v>
      </c>
      <c r="B1153" s="34">
        <v>45088</v>
      </c>
      <c r="C1153" s="33" t="s">
        <v>54</v>
      </c>
      <c r="D1153" s="33" t="s">
        <v>536</v>
      </c>
      <c r="E1153" s="33" t="s">
        <v>537</v>
      </c>
      <c r="F1153" s="33" t="s">
        <v>536</v>
      </c>
      <c r="G1153" s="33" t="s">
        <v>129</v>
      </c>
      <c r="H1153" s="33" t="s">
        <v>339</v>
      </c>
      <c r="I1153" s="33" t="s">
        <v>487</v>
      </c>
      <c r="J1153" s="33" t="s">
        <v>488</v>
      </c>
      <c r="K1153" s="33" t="s">
        <v>969</v>
      </c>
      <c r="L1153" s="33" t="s">
        <v>5764</v>
      </c>
      <c r="M1153" s="33" t="s">
        <v>132</v>
      </c>
      <c r="N1153" s="35">
        <v>226</v>
      </c>
      <c r="O1153" s="35">
        <v>62</v>
      </c>
      <c r="P1153" s="35">
        <v>164</v>
      </c>
      <c r="Q1153" s="35">
        <v>0</v>
      </c>
      <c r="R1153" s="35">
        <v>0</v>
      </c>
      <c r="S1153" s="35">
        <v>0</v>
      </c>
      <c r="T1153" s="35">
        <v>2</v>
      </c>
      <c r="U1153" s="35">
        <v>10</v>
      </c>
      <c r="V1153" s="35">
        <v>256</v>
      </c>
      <c r="W1153" s="33" t="s">
        <v>5765</v>
      </c>
      <c r="X1153" s="33" t="s">
        <v>80</v>
      </c>
      <c r="Y1153" s="33" t="s">
        <v>66</v>
      </c>
      <c r="Z1153" s="33" t="s">
        <v>4516</v>
      </c>
      <c r="AA1153" s="33" t="s">
        <v>4517</v>
      </c>
      <c r="AB1153" s="36">
        <v>0</v>
      </c>
      <c r="AC1153" s="36">
        <v>1</v>
      </c>
      <c r="AD1153" s="37">
        <v>2</v>
      </c>
      <c r="AE1153" s="37">
        <v>5.77</v>
      </c>
      <c r="AF1153" s="12" t="str">
        <f t="shared" si="204"/>
        <v>567822</v>
      </c>
      <c r="AG1153" s="13" t="str">
        <f>VLOOKUP(D1153,[2]Reference!$Q:$U,4,FALSE)</f>
        <v>Fleet</v>
      </c>
      <c r="AH1153" s="13" t="str">
        <f>VLOOKUP(D1153,[2]Reference!$Q:$U,5,FALSE)</f>
        <v>LNER</v>
      </c>
      <c r="AI1153" s="14">
        <f t="shared" si="205"/>
        <v>0</v>
      </c>
      <c r="AJ1153" s="14">
        <f t="shared" si="206"/>
        <v>0.5</v>
      </c>
      <c r="AK1153" s="14">
        <f t="shared" si="207"/>
        <v>0.5</v>
      </c>
      <c r="AL1153" s="15">
        <f t="shared" si="208"/>
        <v>1.5</v>
      </c>
      <c r="AM1153" s="14">
        <f t="shared" si="209"/>
        <v>226</v>
      </c>
      <c r="AN1153" s="16">
        <f t="shared" si="210"/>
        <v>45094</v>
      </c>
      <c r="AO1153" s="17">
        <f>VLOOKUP(B1153,[2]Reference!D:E,2,1)</f>
        <v>202403</v>
      </c>
      <c r="AP1153" s="12" t="str">
        <f t="shared" si="211"/>
        <v>7</v>
      </c>
      <c r="AQ1153" s="18">
        <f t="shared" si="212"/>
        <v>2</v>
      </c>
      <c r="AR1153" s="18">
        <f t="shared" si="213"/>
        <v>5.77</v>
      </c>
      <c r="AS1153" s="13" t="str">
        <f>VLOOKUP(D1153,[2]Reference!$Q:$U,3,FALSE)</f>
        <v>IC225</v>
      </c>
      <c r="AT1153" s="13" t="str">
        <f>VLOOKUP(D1153,[2]Reference!Q:V,6,FALSE)</f>
        <v>IC225</v>
      </c>
      <c r="AU1153" s="13" t="str">
        <f>VLOOKUP(D1153,[2]Reference!$Q:$U,2,FALSE)</f>
        <v>MK4 DVT</v>
      </c>
      <c r="AV1153" s="19">
        <f t="shared" si="214"/>
        <v>45095</v>
      </c>
      <c r="AW1153" s="12" t="str">
        <f>+VLOOKUP(X1153,[2]Reference!BN:BO,2,FALSE)</f>
        <v>Fleet</v>
      </c>
      <c r="AX1153" s="20" t="str">
        <f t="shared" si="215"/>
        <v>HB</v>
      </c>
      <c r="AY1153" s="20" t="str">
        <f>VLOOKUP(AX1153,[2]Reference!AH:AI,2,FALSE)</f>
        <v>LNER</v>
      </c>
      <c r="AZ1153" s="20" t="str">
        <f>VLOOKUP(D1153,[2]Reference!Q:V,6,FALSE)</f>
        <v>IC225</v>
      </c>
      <c r="BA1153" s="20" t="str">
        <f>VLOOKUP(D1153,[2]Reference!Q:V,3,FALSE)</f>
        <v>IC225</v>
      </c>
    </row>
    <row r="1154" spans="1:53" ht="13.5" x14ac:dyDescent="0.25">
      <c r="A1154" s="33" t="s">
        <v>5766</v>
      </c>
      <c r="B1154" s="34">
        <v>45088</v>
      </c>
      <c r="C1154" s="33" t="s">
        <v>54</v>
      </c>
      <c r="D1154" s="33" t="s">
        <v>92</v>
      </c>
      <c r="E1154" s="33" t="s">
        <v>93</v>
      </c>
      <c r="F1154" s="33" t="s">
        <v>92</v>
      </c>
      <c r="G1154" s="33" t="s">
        <v>72</v>
      </c>
      <c r="H1154" s="33" t="s">
        <v>405</v>
      </c>
      <c r="I1154" s="33" t="s">
        <v>1434</v>
      </c>
      <c r="J1154" s="33" t="s">
        <v>1435</v>
      </c>
      <c r="K1154" s="33" t="s">
        <v>261</v>
      </c>
      <c r="L1154" s="33" t="s">
        <v>1174</v>
      </c>
      <c r="M1154" s="33" t="s">
        <v>581</v>
      </c>
      <c r="N1154" s="35">
        <v>10</v>
      </c>
      <c r="O1154" s="35">
        <v>7</v>
      </c>
      <c r="P1154" s="35">
        <v>3</v>
      </c>
      <c r="Q1154" s="35">
        <v>0</v>
      </c>
      <c r="R1154" s="35">
        <v>0</v>
      </c>
      <c r="S1154" s="35">
        <v>0</v>
      </c>
      <c r="T1154" s="35">
        <v>0</v>
      </c>
      <c r="U1154" s="35">
        <v>2</v>
      </c>
      <c r="V1154" s="35">
        <v>10</v>
      </c>
      <c r="W1154" s="33" t="s">
        <v>5767</v>
      </c>
      <c r="X1154" s="33" t="s">
        <v>80</v>
      </c>
      <c r="Y1154" s="33" t="s">
        <v>66</v>
      </c>
      <c r="Z1154" s="33" t="s">
        <v>4516</v>
      </c>
      <c r="AA1154" s="33" t="s">
        <v>4517</v>
      </c>
      <c r="AB1154" s="36">
        <v>0</v>
      </c>
      <c r="AC1154" s="36">
        <v>0</v>
      </c>
      <c r="AD1154" s="37">
        <v>0</v>
      </c>
      <c r="AE1154" s="37">
        <v>0</v>
      </c>
      <c r="AF1154" s="12" t="str">
        <f t="shared" ref="AF1154:AF1217" si="216">LEFT(A1154,6)</f>
        <v>568037</v>
      </c>
      <c r="AG1154" s="13" t="str">
        <f>VLOOKUP(D1154,[2]Reference!$Q:$U,4,FALSE)</f>
        <v>Fleet</v>
      </c>
      <c r="AH1154" s="13" t="str">
        <f>VLOOKUP(D1154,[2]Reference!$Q:$U,5,FALSE)</f>
        <v>LNER</v>
      </c>
      <c r="AI1154" s="14">
        <f t="shared" ref="AI1154:AI1217" si="217">+AB1154</f>
        <v>0</v>
      </c>
      <c r="AJ1154" s="14">
        <f t="shared" ref="AJ1154:AJ1217" si="218">+AC1154/2</f>
        <v>0</v>
      </c>
      <c r="AK1154" s="14">
        <f t="shared" ref="AK1154:AK1217" si="219">SUM(AI1154:AJ1154)</f>
        <v>0</v>
      </c>
      <c r="AL1154" s="15">
        <f t="shared" ref="AL1154:AL1217" si="220">+AD1154-AK1154</f>
        <v>0</v>
      </c>
      <c r="AM1154" s="14">
        <f t="shared" ref="AM1154:AM1217" si="221">+N1154</f>
        <v>10</v>
      </c>
      <c r="AN1154" s="16">
        <f t="shared" ref="AN1154:AN1217" si="222">B1154+(7-WEEKDAY(B1154))</f>
        <v>45094</v>
      </c>
      <c r="AO1154" s="17">
        <f>VLOOKUP(B1154,[2]Reference!D:E,2,1)</f>
        <v>202403</v>
      </c>
      <c r="AP1154" s="12" t="str">
        <f t="shared" ref="AP1154:AP1217" si="223">LEFT(X1154,1)</f>
        <v>7</v>
      </c>
      <c r="AQ1154" s="18">
        <f t="shared" ref="AQ1154:AQ1217" si="224">+AD1154</f>
        <v>0</v>
      </c>
      <c r="AR1154" s="18">
        <f t="shared" ref="AR1154:AR1217" si="225">+AE1154</f>
        <v>0</v>
      </c>
      <c r="AS1154" s="13" t="str">
        <f>VLOOKUP(D1154,[2]Reference!$Q:$U,3,FALSE)</f>
        <v>Azuma</v>
      </c>
      <c r="AT1154" s="13" t="str">
        <f>VLOOKUP(D1154,[2]Reference!Q:V,6,FALSE)</f>
        <v>Azuma</v>
      </c>
      <c r="AU1154" s="13" t="str">
        <f>VLOOKUP(D1154,[2]Reference!$Q:$U,2,FALSE)</f>
        <v>Hitachi - Class 801</v>
      </c>
      <c r="AV1154" s="19">
        <f t="shared" ref="AV1154:AV1217" si="226">+B1154+7</f>
        <v>45095</v>
      </c>
      <c r="AW1154" s="12" t="str">
        <f>+VLOOKUP(X1154,[2]Reference!BN:BO,2,FALSE)</f>
        <v>Fleet</v>
      </c>
      <c r="AX1154" s="20" t="str">
        <f t="shared" ref="AX1154:AX1217" si="227">MID(F1154,2,2)</f>
        <v>HB</v>
      </c>
      <c r="AY1154" s="20" t="str">
        <f>VLOOKUP(AX1154,[2]Reference!AH:AI,2,FALSE)</f>
        <v>LNER</v>
      </c>
      <c r="AZ1154" s="20" t="str">
        <f>VLOOKUP(D1154,[2]Reference!Q:V,6,FALSE)</f>
        <v>Azuma</v>
      </c>
      <c r="BA1154" s="20" t="str">
        <f>VLOOKUP(D1154,[2]Reference!Q:V,3,FALSE)</f>
        <v>Azuma</v>
      </c>
    </row>
    <row r="1155" spans="1:53" ht="13.5" x14ac:dyDescent="0.25">
      <c r="A1155" s="33" t="s">
        <v>5768</v>
      </c>
      <c r="B1155" s="34">
        <v>45088</v>
      </c>
      <c r="C1155" s="33" t="s">
        <v>54</v>
      </c>
      <c r="D1155" s="33" t="s">
        <v>55</v>
      </c>
      <c r="E1155" s="33" t="s">
        <v>56</v>
      </c>
      <c r="F1155" s="33" t="s">
        <v>55</v>
      </c>
      <c r="G1155" s="33" t="s">
        <v>94</v>
      </c>
      <c r="H1155" s="33" t="s">
        <v>339</v>
      </c>
      <c r="I1155" s="33" t="s">
        <v>694</v>
      </c>
      <c r="J1155" s="33" t="s">
        <v>695</v>
      </c>
      <c r="K1155" s="33" t="s">
        <v>2396</v>
      </c>
      <c r="L1155" s="33" t="s">
        <v>5769</v>
      </c>
      <c r="M1155" s="33" t="s">
        <v>89</v>
      </c>
      <c r="N1155" s="35">
        <v>4</v>
      </c>
      <c r="O1155" s="35">
        <v>4</v>
      </c>
      <c r="P1155" s="35">
        <v>0</v>
      </c>
      <c r="Q1155" s="35">
        <v>0</v>
      </c>
      <c r="R1155" s="35">
        <v>0</v>
      </c>
      <c r="S1155" s="35">
        <v>0</v>
      </c>
      <c r="T1155" s="35">
        <v>0</v>
      </c>
      <c r="U1155" s="35">
        <v>1</v>
      </c>
      <c r="V1155" s="35">
        <v>4</v>
      </c>
      <c r="W1155" s="33" t="s">
        <v>5770</v>
      </c>
      <c r="X1155" s="33" t="s">
        <v>80</v>
      </c>
      <c r="Y1155" s="33" t="s">
        <v>66</v>
      </c>
      <c r="Z1155" s="33" t="s">
        <v>4516</v>
      </c>
      <c r="AA1155" s="33" t="s">
        <v>4517</v>
      </c>
      <c r="AB1155" s="36">
        <v>0</v>
      </c>
      <c r="AC1155" s="36">
        <v>0</v>
      </c>
      <c r="AD1155" s="37">
        <v>0</v>
      </c>
      <c r="AE1155" s="37">
        <v>0</v>
      </c>
      <c r="AF1155" s="12" t="str">
        <f t="shared" si="216"/>
        <v>568173</v>
      </c>
      <c r="AG1155" s="13" t="str">
        <f>VLOOKUP(D1155,[2]Reference!$Q:$U,4,FALSE)</f>
        <v>Fleet</v>
      </c>
      <c r="AH1155" s="13" t="str">
        <f>VLOOKUP(D1155,[2]Reference!$Q:$U,5,FALSE)</f>
        <v>LNER</v>
      </c>
      <c r="AI1155" s="14">
        <f t="shared" si="217"/>
        <v>0</v>
      </c>
      <c r="AJ1155" s="14">
        <f t="shared" si="218"/>
        <v>0</v>
      </c>
      <c r="AK1155" s="14">
        <f t="shared" si="219"/>
        <v>0</v>
      </c>
      <c r="AL1155" s="15">
        <f t="shared" si="220"/>
        <v>0</v>
      </c>
      <c r="AM1155" s="14">
        <f t="shared" si="221"/>
        <v>4</v>
      </c>
      <c r="AN1155" s="16">
        <f t="shared" si="222"/>
        <v>45094</v>
      </c>
      <c r="AO1155" s="17">
        <f>VLOOKUP(B1155,[2]Reference!D:E,2,1)</f>
        <v>202403</v>
      </c>
      <c r="AP1155" s="12" t="str">
        <f t="shared" si="223"/>
        <v>7</v>
      </c>
      <c r="AQ1155" s="18">
        <f t="shared" si="224"/>
        <v>0</v>
      </c>
      <c r="AR1155" s="18">
        <f t="shared" si="225"/>
        <v>0</v>
      </c>
      <c r="AS1155" s="13" t="str">
        <f>VLOOKUP(D1155,[2]Reference!$Q:$U,3,FALSE)</f>
        <v>Azuma</v>
      </c>
      <c r="AT1155" s="13" t="str">
        <f>VLOOKUP(D1155,[2]Reference!Q:V,6,FALSE)</f>
        <v>Azuma</v>
      </c>
      <c r="AU1155" s="13" t="str">
        <f>VLOOKUP(D1155,[2]Reference!$Q:$U,2,FALSE)</f>
        <v>Hitachi - Class 800</v>
      </c>
      <c r="AV1155" s="19">
        <f t="shared" si="226"/>
        <v>45095</v>
      </c>
      <c r="AW1155" s="12" t="str">
        <f>+VLOOKUP(X1155,[2]Reference!BN:BO,2,FALSE)</f>
        <v>Fleet</v>
      </c>
      <c r="AX1155" s="20" t="str">
        <f t="shared" si="227"/>
        <v>HB</v>
      </c>
      <c r="AY1155" s="20" t="str">
        <f>VLOOKUP(AX1155,[2]Reference!AH:AI,2,FALSE)</f>
        <v>LNER</v>
      </c>
      <c r="AZ1155" s="20" t="str">
        <f>VLOOKUP(D1155,[2]Reference!Q:V,6,FALSE)</f>
        <v>Azuma</v>
      </c>
      <c r="BA1155" s="20" t="str">
        <f>VLOOKUP(D1155,[2]Reference!Q:V,3,FALSE)</f>
        <v>Azuma</v>
      </c>
    </row>
    <row r="1156" spans="1:53" ht="13.5" x14ac:dyDescent="0.25">
      <c r="A1156" s="33" t="s">
        <v>5772</v>
      </c>
      <c r="B1156" s="34">
        <v>45088</v>
      </c>
      <c r="C1156" s="33" t="s">
        <v>54</v>
      </c>
      <c r="D1156" s="33" t="s">
        <v>55</v>
      </c>
      <c r="E1156" s="33" t="s">
        <v>56</v>
      </c>
      <c r="F1156" s="33" t="s">
        <v>55</v>
      </c>
      <c r="G1156" s="33" t="s">
        <v>129</v>
      </c>
      <c r="H1156" s="33" t="s">
        <v>84</v>
      </c>
      <c r="I1156" s="33" t="s">
        <v>85</v>
      </c>
      <c r="J1156" s="33" t="s">
        <v>86</v>
      </c>
      <c r="K1156" s="33" t="s">
        <v>172</v>
      </c>
      <c r="L1156" s="33" t="s">
        <v>5773</v>
      </c>
      <c r="M1156" s="33" t="s">
        <v>2053</v>
      </c>
      <c r="N1156" s="35">
        <v>3</v>
      </c>
      <c r="O1156" s="35">
        <v>3</v>
      </c>
      <c r="P1156" s="35">
        <v>0</v>
      </c>
      <c r="Q1156" s="35">
        <v>0</v>
      </c>
      <c r="R1156" s="35">
        <v>0</v>
      </c>
      <c r="S1156" s="35">
        <v>0</v>
      </c>
      <c r="T1156" s="35">
        <v>0</v>
      </c>
      <c r="U1156" s="35">
        <v>1</v>
      </c>
      <c r="V1156" s="35">
        <v>3</v>
      </c>
      <c r="W1156" s="33" t="s">
        <v>5774</v>
      </c>
      <c r="X1156" s="33" t="s">
        <v>80</v>
      </c>
      <c r="Y1156" s="33" t="s">
        <v>66</v>
      </c>
      <c r="Z1156" s="33" t="s">
        <v>4516</v>
      </c>
      <c r="AA1156" s="33" t="s">
        <v>4517</v>
      </c>
      <c r="AB1156" s="36">
        <v>0</v>
      </c>
      <c r="AC1156" s="36">
        <v>0</v>
      </c>
      <c r="AD1156" s="37">
        <v>0</v>
      </c>
      <c r="AE1156" s="37">
        <v>0</v>
      </c>
      <c r="AF1156" s="12" t="str">
        <f t="shared" si="216"/>
        <v>568437</v>
      </c>
      <c r="AG1156" s="13" t="str">
        <f>VLOOKUP(D1156,[2]Reference!$Q:$U,4,FALSE)</f>
        <v>Fleet</v>
      </c>
      <c r="AH1156" s="13" t="str">
        <f>VLOOKUP(D1156,[2]Reference!$Q:$U,5,FALSE)</f>
        <v>LNER</v>
      </c>
      <c r="AI1156" s="14">
        <f t="shared" si="217"/>
        <v>0</v>
      </c>
      <c r="AJ1156" s="14">
        <f t="shared" si="218"/>
        <v>0</v>
      </c>
      <c r="AK1156" s="14">
        <f t="shared" si="219"/>
        <v>0</v>
      </c>
      <c r="AL1156" s="15">
        <f t="shared" si="220"/>
        <v>0</v>
      </c>
      <c r="AM1156" s="14">
        <f t="shared" si="221"/>
        <v>3</v>
      </c>
      <c r="AN1156" s="16">
        <f t="shared" si="222"/>
        <v>45094</v>
      </c>
      <c r="AO1156" s="17">
        <f>VLOOKUP(B1156,[2]Reference!D:E,2,1)</f>
        <v>202403</v>
      </c>
      <c r="AP1156" s="12" t="str">
        <f t="shared" si="223"/>
        <v>7</v>
      </c>
      <c r="AQ1156" s="18">
        <f t="shared" si="224"/>
        <v>0</v>
      </c>
      <c r="AR1156" s="18">
        <f t="shared" si="225"/>
        <v>0</v>
      </c>
      <c r="AS1156" s="13" t="str">
        <f>VLOOKUP(D1156,[2]Reference!$Q:$U,3,FALSE)</f>
        <v>Azuma</v>
      </c>
      <c r="AT1156" s="13" t="str">
        <f>VLOOKUP(D1156,[2]Reference!Q:V,6,FALSE)</f>
        <v>Azuma</v>
      </c>
      <c r="AU1156" s="13" t="str">
        <f>VLOOKUP(D1156,[2]Reference!$Q:$U,2,FALSE)</f>
        <v>Hitachi - Class 800</v>
      </c>
      <c r="AV1156" s="19">
        <f t="shared" si="226"/>
        <v>45095</v>
      </c>
      <c r="AW1156" s="12" t="str">
        <f>+VLOOKUP(X1156,[2]Reference!BN:BO,2,FALSE)</f>
        <v>Fleet</v>
      </c>
      <c r="AX1156" s="20" t="str">
        <f t="shared" si="227"/>
        <v>HB</v>
      </c>
      <c r="AY1156" s="20" t="str">
        <f>VLOOKUP(AX1156,[2]Reference!AH:AI,2,FALSE)</f>
        <v>LNER</v>
      </c>
      <c r="AZ1156" s="20" t="str">
        <f>VLOOKUP(D1156,[2]Reference!Q:V,6,FALSE)</f>
        <v>Azuma</v>
      </c>
      <c r="BA1156" s="20" t="str">
        <f>VLOOKUP(D1156,[2]Reference!Q:V,3,FALSE)</f>
        <v>Azuma</v>
      </c>
    </row>
    <row r="1157" spans="1:53" ht="13.5" x14ac:dyDescent="0.25">
      <c r="A1157" s="33" t="s">
        <v>5775</v>
      </c>
      <c r="B1157" s="34">
        <v>45088</v>
      </c>
      <c r="C1157" s="33" t="s">
        <v>54</v>
      </c>
      <c r="D1157" s="33" t="s">
        <v>92</v>
      </c>
      <c r="E1157" s="33" t="s">
        <v>93</v>
      </c>
      <c r="F1157" s="33" t="s">
        <v>92</v>
      </c>
      <c r="G1157" s="33" t="s">
        <v>83</v>
      </c>
      <c r="H1157" s="33" t="s">
        <v>84</v>
      </c>
      <c r="I1157" s="33" t="s">
        <v>85</v>
      </c>
      <c r="J1157" s="33" t="s">
        <v>86</v>
      </c>
      <c r="K1157" s="33" t="s">
        <v>1091</v>
      </c>
      <c r="L1157" s="33" t="s">
        <v>5776</v>
      </c>
      <c r="M1157" s="33" t="s">
        <v>610</v>
      </c>
      <c r="N1157" s="35">
        <v>51</v>
      </c>
      <c r="O1157" s="35">
        <v>23</v>
      </c>
      <c r="P1157" s="35">
        <v>28</v>
      </c>
      <c r="Q1157" s="35">
        <v>0</v>
      </c>
      <c r="R1157" s="35">
        <v>2</v>
      </c>
      <c r="S1157" s="35">
        <v>0</v>
      </c>
      <c r="T1157" s="35">
        <v>0</v>
      </c>
      <c r="U1157" s="35">
        <v>5</v>
      </c>
      <c r="V1157" s="35">
        <v>164</v>
      </c>
      <c r="W1157" s="33" t="s">
        <v>5777</v>
      </c>
      <c r="X1157" s="33" t="s">
        <v>80</v>
      </c>
      <c r="Y1157" s="33" t="s">
        <v>66</v>
      </c>
      <c r="Z1157" s="33" t="s">
        <v>4516</v>
      </c>
      <c r="AA1157" s="33" t="s">
        <v>4517</v>
      </c>
      <c r="AB1157" s="36">
        <v>1</v>
      </c>
      <c r="AC1157" s="36">
        <v>1</v>
      </c>
      <c r="AD1157" s="37">
        <v>2</v>
      </c>
      <c r="AE1157" s="37">
        <v>2.96</v>
      </c>
      <c r="AF1157" s="12" t="str">
        <f t="shared" si="216"/>
        <v>568516</v>
      </c>
      <c r="AG1157" s="13" t="str">
        <f>VLOOKUP(D1157,[2]Reference!$Q:$U,4,FALSE)</f>
        <v>Fleet</v>
      </c>
      <c r="AH1157" s="13" t="str">
        <f>VLOOKUP(D1157,[2]Reference!$Q:$U,5,FALSE)</f>
        <v>LNER</v>
      </c>
      <c r="AI1157" s="14">
        <f t="shared" si="217"/>
        <v>1</v>
      </c>
      <c r="AJ1157" s="14">
        <f t="shared" si="218"/>
        <v>0.5</v>
      </c>
      <c r="AK1157" s="14">
        <f t="shared" si="219"/>
        <v>1.5</v>
      </c>
      <c r="AL1157" s="15">
        <f t="shared" si="220"/>
        <v>0.5</v>
      </c>
      <c r="AM1157" s="14">
        <f t="shared" si="221"/>
        <v>51</v>
      </c>
      <c r="AN1157" s="16">
        <f t="shared" si="222"/>
        <v>45094</v>
      </c>
      <c r="AO1157" s="17">
        <f>VLOOKUP(B1157,[2]Reference!D:E,2,1)</f>
        <v>202403</v>
      </c>
      <c r="AP1157" s="12" t="str">
        <f t="shared" si="223"/>
        <v>7</v>
      </c>
      <c r="AQ1157" s="18">
        <f t="shared" si="224"/>
        <v>2</v>
      </c>
      <c r="AR1157" s="18">
        <f t="shared" si="225"/>
        <v>2.96</v>
      </c>
      <c r="AS1157" s="13" t="str">
        <f>VLOOKUP(D1157,[2]Reference!$Q:$U,3,FALSE)</f>
        <v>Azuma</v>
      </c>
      <c r="AT1157" s="13" t="str">
        <f>VLOOKUP(D1157,[2]Reference!Q:V,6,FALSE)</f>
        <v>Azuma</v>
      </c>
      <c r="AU1157" s="13" t="str">
        <f>VLOOKUP(D1157,[2]Reference!$Q:$U,2,FALSE)</f>
        <v>Hitachi - Class 801</v>
      </c>
      <c r="AV1157" s="19">
        <f t="shared" si="226"/>
        <v>45095</v>
      </c>
      <c r="AW1157" s="12" t="str">
        <f>+VLOOKUP(X1157,[2]Reference!BN:BO,2,FALSE)</f>
        <v>Fleet</v>
      </c>
      <c r="AX1157" s="20" t="str">
        <f t="shared" si="227"/>
        <v>HB</v>
      </c>
      <c r="AY1157" s="20" t="str">
        <f>VLOOKUP(AX1157,[2]Reference!AH:AI,2,FALSE)</f>
        <v>LNER</v>
      </c>
      <c r="AZ1157" s="20" t="str">
        <f>VLOOKUP(D1157,[2]Reference!Q:V,6,FALSE)</f>
        <v>Azuma</v>
      </c>
      <c r="BA1157" s="20" t="str">
        <f>VLOOKUP(D1157,[2]Reference!Q:V,3,FALSE)</f>
        <v>Azuma</v>
      </c>
    </row>
    <row r="1158" spans="1:53" ht="13.5" x14ac:dyDescent="0.25">
      <c r="A1158" s="33" t="s">
        <v>5778</v>
      </c>
      <c r="B1158" s="34">
        <v>45089</v>
      </c>
      <c r="C1158" s="33" t="s">
        <v>54</v>
      </c>
      <c r="D1158" s="33" t="s">
        <v>92</v>
      </c>
      <c r="E1158" s="33" t="s">
        <v>93</v>
      </c>
      <c r="F1158" s="33" t="s">
        <v>92</v>
      </c>
      <c r="G1158" s="33" t="s">
        <v>94</v>
      </c>
      <c r="H1158" s="33" t="s">
        <v>339</v>
      </c>
      <c r="I1158" s="33" t="s">
        <v>694</v>
      </c>
      <c r="J1158" s="33" t="s">
        <v>695</v>
      </c>
      <c r="K1158" s="33" t="s">
        <v>2208</v>
      </c>
      <c r="L1158" s="33" t="s">
        <v>5779</v>
      </c>
      <c r="M1158" s="33" t="s">
        <v>332</v>
      </c>
      <c r="N1158" s="35">
        <v>46</v>
      </c>
      <c r="O1158" s="35">
        <v>46</v>
      </c>
      <c r="P1158" s="35">
        <v>0</v>
      </c>
      <c r="Q1158" s="35">
        <v>0</v>
      </c>
      <c r="R1158" s="35">
        <v>1</v>
      </c>
      <c r="S1158" s="35">
        <v>1</v>
      </c>
      <c r="T1158" s="35">
        <v>0</v>
      </c>
      <c r="U1158" s="35">
        <v>2</v>
      </c>
      <c r="V1158" s="35">
        <v>159</v>
      </c>
      <c r="W1158" s="33" t="s">
        <v>5780</v>
      </c>
      <c r="X1158" s="33" t="s">
        <v>80</v>
      </c>
      <c r="Y1158" s="33" t="s">
        <v>66</v>
      </c>
      <c r="Z1158" s="33" t="s">
        <v>4516</v>
      </c>
      <c r="AA1158" s="33" t="s">
        <v>4517</v>
      </c>
      <c r="AB1158" s="36">
        <v>1</v>
      </c>
      <c r="AC1158" s="36">
        <v>1</v>
      </c>
      <c r="AD1158" s="37">
        <v>2</v>
      </c>
      <c r="AE1158" s="37">
        <v>2</v>
      </c>
      <c r="AF1158" s="12" t="str">
        <f t="shared" si="216"/>
        <v>569534</v>
      </c>
      <c r="AG1158" s="13" t="str">
        <f>VLOOKUP(D1158,[2]Reference!$Q:$U,4,FALSE)</f>
        <v>Fleet</v>
      </c>
      <c r="AH1158" s="13" t="str">
        <f>VLOOKUP(D1158,[2]Reference!$Q:$U,5,FALSE)</f>
        <v>LNER</v>
      </c>
      <c r="AI1158" s="14">
        <f t="shared" si="217"/>
        <v>1</v>
      </c>
      <c r="AJ1158" s="14">
        <f t="shared" si="218"/>
        <v>0.5</v>
      </c>
      <c r="AK1158" s="14">
        <f t="shared" si="219"/>
        <v>1.5</v>
      </c>
      <c r="AL1158" s="15">
        <f t="shared" si="220"/>
        <v>0.5</v>
      </c>
      <c r="AM1158" s="14">
        <f t="shared" si="221"/>
        <v>46</v>
      </c>
      <c r="AN1158" s="16">
        <f t="shared" si="222"/>
        <v>45094</v>
      </c>
      <c r="AO1158" s="17">
        <f>VLOOKUP(B1158,[2]Reference!D:E,2,1)</f>
        <v>202403</v>
      </c>
      <c r="AP1158" s="12" t="str">
        <f t="shared" si="223"/>
        <v>7</v>
      </c>
      <c r="AQ1158" s="18">
        <f t="shared" si="224"/>
        <v>2</v>
      </c>
      <c r="AR1158" s="18">
        <f t="shared" si="225"/>
        <v>2</v>
      </c>
      <c r="AS1158" s="13" t="str">
        <f>VLOOKUP(D1158,[2]Reference!$Q:$U,3,FALSE)</f>
        <v>Azuma</v>
      </c>
      <c r="AT1158" s="13" t="str">
        <f>VLOOKUP(D1158,[2]Reference!Q:V,6,FALSE)</f>
        <v>Azuma</v>
      </c>
      <c r="AU1158" s="13" t="str">
        <f>VLOOKUP(D1158,[2]Reference!$Q:$U,2,FALSE)</f>
        <v>Hitachi - Class 801</v>
      </c>
      <c r="AV1158" s="19">
        <f t="shared" si="226"/>
        <v>45096</v>
      </c>
      <c r="AW1158" s="12" t="str">
        <f>+VLOOKUP(X1158,[2]Reference!BN:BO,2,FALSE)</f>
        <v>Fleet</v>
      </c>
      <c r="AX1158" s="20" t="str">
        <f t="shared" si="227"/>
        <v>HB</v>
      </c>
      <c r="AY1158" s="20" t="str">
        <f>VLOOKUP(AX1158,[2]Reference!AH:AI,2,FALSE)</f>
        <v>LNER</v>
      </c>
      <c r="AZ1158" s="20" t="str">
        <f>VLOOKUP(D1158,[2]Reference!Q:V,6,FALSE)</f>
        <v>Azuma</v>
      </c>
      <c r="BA1158" s="20" t="str">
        <f>VLOOKUP(D1158,[2]Reference!Q:V,3,FALSE)</f>
        <v>Azuma</v>
      </c>
    </row>
    <row r="1159" spans="1:53" ht="13.5" x14ac:dyDescent="0.25">
      <c r="A1159" s="33" t="s">
        <v>5783</v>
      </c>
      <c r="B1159" s="34">
        <v>45089</v>
      </c>
      <c r="C1159" s="33" t="s">
        <v>54</v>
      </c>
      <c r="D1159" s="33" t="s">
        <v>196</v>
      </c>
      <c r="E1159" s="33" t="s">
        <v>197</v>
      </c>
      <c r="F1159" s="33" t="s">
        <v>196</v>
      </c>
      <c r="G1159" s="33" t="s">
        <v>146</v>
      </c>
      <c r="H1159" s="33" t="s">
        <v>767</v>
      </c>
      <c r="I1159" s="33" t="s">
        <v>2954</v>
      </c>
      <c r="J1159" s="33" t="s">
        <v>2955</v>
      </c>
      <c r="K1159" s="33" t="s">
        <v>5784</v>
      </c>
      <c r="L1159" s="33" t="s">
        <v>5785</v>
      </c>
      <c r="M1159" s="33" t="s">
        <v>419</v>
      </c>
      <c r="N1159" s="35">
        <v>6</v>
      </c>
      <c r="O1159" s="35">
        <v>0</v>
      </c>
      <c r="P1159" s="35">
        <v>6</v>
      </c>
      <c r="Q1159" s="35">
        <v>0</v>
      </c>
      <c r="R1159" s="35">
        <v>0</v>
      </c>
      <c r="S1159" s="35">
        <v>0</v>
      </c>
      <c r="T1159" s="35">
        <v>0</v>
      </c>
      <c r="U1159" s="35">
        <v>1</v>
      </c>
      <c r="V1159" s="35">
        <v>6</v>
      </c>
      <c r="W1159" s="33" t="s">
        <v>5786</v>
      </c>
      <c r="X1159" s="33" t="s">
        <v>80</v>
      </c>
      <c r="Y1159" s="33" t="s">
        <v>66</v>
      </c>
      <c r="Z1159" s="33" t="s">
        <v>4516</v>
      </c>
      <c r="AA1159" s="33" t="s">
        <v>4517</v>
      </c>
      <c r="AB1159" s="36">
        <v>0</v>
      </c>
      <c r="AC1159" s="36">
        <v>0</v>
      </c>
      <c r="AD1159" s="37">
        <v>0</v>
      </c>
      <c r="AE1159" s="37">
        <v>0</v>
      </c>
      <c r="AF1159" s="12" t="str">
        <f t="shared" si="216"/>
        <v>570048</v>
      </c>
      <c r="AG1159" s="13" t="str">
        <f>VLOOKUP(D1159,[2]Reference!$Q:$U,4,FALSE)</f>
        <v>Fleet</v>
      </c>
      <c r="AH1159" s="13" t="str">
        <f>VLOOKUP(D1159,[2]Reference!$Q:$U,5,FALSE)</f>
        <v>LNER</v>
      </c>
      <c r="AI1159" s="14">
        <f t="shared" si="217"/>
        <v>0</v>
      </c>
      <c r="AJ1159" s="14">
        <f t="shared" si="218"/>
        <v>0</v>
      </c>
      <c r="AK1159" s="14">
        <f t="shared" si="219"/>
        <v>0</v>
      </c>
      <c r="AL1159" s="15">
        <f t="shared" si="220"/>
        <v>0</v>
      </c>
      <c r="AM1159" s="14">
        <f t="shared" si="221"/>
        <v>6</v>
      </c>
      <c r="AN1159" s="16">
        <f t="shared" si="222"/>
        <v>45094</v>
      </c>
      <c r="AO1159" s="17">
        <f>VLOOKUP(B1159,[2]Reference!D:E,2,1)</f>
        <v>202403</v>
      </c>
      <c r="AP1159" s="12" t="str">
        <f t="shared" si="223"/>
        <v>7</v>
      </c>
      <c r="AQ1159" s="18">
        <f t="shared" si="224"/>
        <v>0</v>
      </c>
      <c r="AR1159" s="18">
        <f t="shared" si="225"/>
        <v>0</v>
      </c>
      <c r="AS1159" s="13" t="str">
        <f>VLOOKUP(D1159,[2]Reference!$Q:$U,3,FALSE)</f>
        <v>IC225</v>
      </c>
      <c r="AT1159" s="13" t="str">
        <f>VLOOKUP(D1159,[2]Reference!Q:V,6,FALSE)</f>
        <v>IC225</v>
      </c>
      <c r="AU1159" s="13" t="str">
        <f>VLOOKUP(D1159,[2]Reference!$Q:$U,2,FALSE)</f>
        <v>225 Fleet</v>
      </c>
      <c r="AV1159" s="19">
        <f t="shared" si="226"/>
        <v>45096</v>
      </c>
      <c r="AW1159" s="12" t="str">
        <f>+VLOOKUP(X1159,[2]Reference!BN:BO,2,FALSE)</f>
        <v>Fleet</v>
      </c>
      <c r="AX1159" s="20" t="str">
        <f t="shared" si="227"/>
        <v>HB</v>
      </c>
      <c r="AY1159" s="20" t="str">
        <f>VLOOKUP(AX1159,[2]Reference!AH:AI,2,FALSE)</f>
        <v>LNER</v>
      </c>
      <c r="AZ1159" s="20" t="str">
        <f>VLOOKUP(D1159,[2]Reference!Q:V,6,FALSE)</f>
        <v>IC225</v>
      </c>
      <c r="BA1159" s="20" t="str">
        <f>VLOOKUP(D1159,[2]Reference!Q:V,3,FALSE)</f>
        <v>IC225</v>
      </c>
    </row>
    <row r="1160" spans="1:53" ht="13.5" x14ac:dyDescent="0.25">
      <c r="A1160" s="33" t="s">
        <v>5787</v>
      </c>
      <c r="B1160" s="34">
        <v>45089</v>
      </c>
      <c r="C1160" s="33" t="s">
        <v>54</v>
      </c>
      <c r="D1160" s="33" t="s">
        <v>300</v>
      </c>
      <c r="E1160" s="33" t="s">
        <v>301</v>
      </c>
      <c r="F1160" s="33" t="s">
        <v>300</v>
      </c>
      <c r="G1160" s="33" t="s">
        <v>146</v>
      </c>
      <c r="H1160" s="33" t="s">
        <v>198</v>
      </c>
      <c r="I1160" s="33" t="s">
        <v>199</v>
      </c>
      <c r="J1160" s="33" t="s">
        <v>200</v>
      </c>
      <c r="K1160" s="33" t="s">
        <v>201</v>
      </c>
      <c r="L1160" s="33" t="s">
        <v>5788</v>
      </c>
      <c r="M1160" s="33" t="s">
        <v>565</v>
      </c>
      <c r="N1160" s="35">
        <v>5</v>
      </c>
      <c r="O1160" s="35">
        <v>0</v>
      </c>
      <c r="P1160" s="35">
        <v>5</v>
      </c>
      <c r="Q1160" s="35">
        <v>0</v>
      </c>
      <c r="R1160" s="35">
        <v>0</v>
      </c>
      <c r="S1160" s="35">
        <v>0</v>
      </c>
      <c r="T1160" s="35">
        <v>0</v>
      </c>
      <c r="U1160" s="35">
        <v>1</v>
      </c>
      <c r="V1160" s="35">
        <v>5</v>
      </c>
      <c r="W1160" s="33" t="s">
        <v>5789</v>
      </c>
      <c r="X1160" s="33" t="s">
        <v>119</v>
      </c>
      <c r="Y1160" s="33" t="s">
        <v>66</v>
      </c>
      <c r="Z1160" s="33" t="s">
        <v>4516</v>
      </c>
      <c r="AA1160" s="33" t="s">
        <v>4517</v>
      </c>
      <c r="AB1160" s="36">
        <v>0</v>
      </c>
      <c r="AC1160" s="36">
        <v>0</v>
      </c>
      <c r="AD1160" s="37">
        <v>0</v>
      </c>
      <c r="AE1160" s="37">
        <v>0</v>
      </c>
      <c r="AF1160" s="12" t="str">
        <f t="shared" si="216"/>
        <v>570099</v>
      </c>
      <c r="AG1160" s="13" t="str">
        <f>VLOOKUP(D1160,[2]Reference!$Q:$U,4,FALSE)</f>
        <v>Fleet</v>
      </c>
      <c r="AH1160" s="13" t="str">
        <f>VLOOKUP(D1160,[2]Reference!$Q:$U,5,FALSE)</f>
        <v>LNER</v>
      </c>
      <c r="AI1160" s="14">
        <f t="shared" si="217"/>
        <v>0</v>
      </c>
      <c r="AJ1160" s="14">
        <f t="shared" si="218"/>
        <v>0</v>
      </c>
      <c r="AK1160" s="14">
        <f t="shared" si="219"/>
        <v>0</v>
      </c>
      <c r="AL1160" s="15">
        <f t="shared" si="220"/>
        <v>0</v>
      </c>
      <c r="AM1160" s="14">
        <f t="shared" si="221"/>
        <v>5</v>
      </c>
      <c r="AN1160" s="16">
        <f t="shared" si="222"/>
        <v>45094</v>
      </c>
      <c r="AO1160" s="17">
        <f>VLOOKUP(B1160,[2]Reference!D:E,2,1)</f>
        <v>202403</v>
      </c>
      <c r="AP1160" s="12" t="str">
        <f t="shared" si="223"/>
        <v>7</v>
      </c>
      <c r="AQ1160" s="18">
        <f t="shared" si="224"/>
        <v>0</v>
      </c>
      <c r="AR1160" s="18">
        <f t="shared" si="225"/>
        <v>0</v>
      </c>
      <c r="AS1160" s="13" t="str">
        <f>VLOOKUP(D1160,[2]Reference!$Q:$U,3,FALSE)</f>
        <v>Other</v>
      </c>
      <c r="AT1160" s="13" t="str">
        <f>VLOOKUP(D1160,[2]Reference!Q:V,6,FALSE)</f>
        <v>Other</v>
      </c>
      <c r="AU1160" s="13" t="str">
        <f>VLOOKUP(D1160,[2]Reference!$Q:$U,2,FALSE)</f>
        <v>Hitachi - Control</v>
      </c>
      <c r="AV1160" s="19">
        <f t="shared" si="226"/>
        <v>45096</v>
      </c>
      <c r="AW1160" s="12" t="str">
        <f>+VLOOKUP(X1160,[2]Reference!BN:BO,2,FALSE)</f>
        <v>Depot</v>
      </c>
      <c r="AX1160" s="20" t="str">
        <f t="shared" si="227"/>
        <v>HB</v>
      </c>
      <c r="AY1160" s="20" t="str">
        <f>VLOOKUP(AX1160,[2]Reference!AH:AI,2,FALSE)</f>
        <v>LNER</v>
      </c>
      <c r="AZ1160" s="20" t="str">
        <f>VLOOKUP(D1160,[2]Reference!Q:V,6,FALSE)</f>
        <v>Other</v>
      </c>
      <c r="BA1160" s="20" t="str">
        <f>VLOOKUP(D1160,[2]Reference!Q:V,3,FALSE)</f>
        <v>Other</v>
      </c>
    </row>
    <row r="1161" spans="1:53" ht="13.5" x14ac:dyDescent="0.25">
      <c r="A1161" s="33" t="s">
        <v>5790</v>
      </c>
      <c r="B1161" s="34">
        <v>45089</v>
      </c>
      <c r="C1161" s="33" t="s">
        <v>54</v>
      </c>
      <c r="D1161" s="33" t="s">
        <v>70</v>
      </c>
      <c r="E1161" s="33" t="s">
        <v>71</v>
      </c>
      <c r="F1161" s="33" t="s">
        <v>70</v>
      </c>
      <c r="G1161" s="33" t="s">
        <v>72</v>
      </c>
      <c r="H1161" s="33" t="s">
        <v>767</v>
      </c>
      <c r="I1161" s="33" t="s">
        <v>2954</v>
      </c>
      <c r="J1161" s="33" t="s">
        <v>2955</v>
      </c>
      <c r="K1161" s="33" t="s">
        <v>261</v>
      </c>
      <c r="L1161" s="33" t="s">
        <v>5791</v>
      </c>
      <c r="M1161" s="33" t="s">
        <v>3495</v>
      </c>
      <c r="N1161" s="35">
        <v>5</v>
      </c>
      <c r="O1161" s="35">
        <v>5</v>
      </c>
      <c r="P1161" s="35">
        <v>0</v>
      </c>
      <c r="Q1161" s="35">
        <v>0</v>
      </c>
      <c r="R1161" s="35">
        <v>0</v>
      </c>
      <c r="S1161" s="35">
        <v>0</v>
      </c>
      <c r="T1161" s="35">
        <v>0</v>
      </c>
      <c r="U1161" s="35">
        <v>1</v>
      </c>
      <c r="V1161" s="35">
        <v>5</v>
      </c>
      <c r="W1161" s="33" t="s">
        <v>5786</v>
      </c>
      <c r="X1161" s="33" t="s">
        <v>80</v>
      </c>
      <c r="Y1161" s="33" t="s">
        <v>66</v>
      </c>
      <c r="Z1161" s="33" t="s">
        <v>4516</v>
      </c>
      <c r="AA1161" s="33" t="s">
        <v>4517</v>
      </c>
      <c r="AB1161" s="36">
        <v>0</v>
      </c>
      <c r="AC1161" s="36">
        <v>0</v>
      </c>
      <c r="AD1161" s="37">
        <v>0</v>
      </c>
      <c r="AE1161" s="37">
        <v>0</v>
      </c>
      <c r="AF1161" s="12" t="str">
        <f t="shared" si="216"/>
        <v>570113</v>
      </c>
      <c r="AG1161" s="13" t="str">
        <f>VLOOKUP(D1161,[2]Reference!$Q:$U,4,FALSE)</f>
        <v>Fleet</v>
      </c>
      <c r="AH1161" s="13" t="str">
        <f>VLOOKUP(D1161,[2]Reference!$Q:$U,5,FALSE)</f>
        <v>LNER</v>
      </c>
      <c r="AI1161" s="14">
        <f t="shared" si="217"/>
        <v>0</v>
      </c>
      <c r="AJ1161" s="14">
        <f t="shared" si="218"/>
        <v>0</v>
      </c>
      <c r="AK1161" s="14">
        <f t="shared" si="219"/>
        <v>0</v>
      </c>
      <c r="AL1161" s="15">
        <f t="shared" si="220"/>
        <v>0</v>
      </c>
      <c r="AM1161" s="14">
        <f t="shared" si="221"/>
        <v>5</v>
      </c>
      <c r="AN1161" s="16">
        <f t="shared" si="222"/>
        <v>45094</v>
      </c>
      <c r="AO1161" s="17">
        <f>VLOOKUP(B1161,[2]Reference!D:E,2,1)</f>
        <v>202403</v>
      </c>
      <c r="AP1161" s="12" t="str">
        <f t="shared" si="223"/>
        <v>7</v>
      </c>
      <c r="AQ1161" s="18">
        <f t="shared" si="224"/>
        <v>0</v>
      </c>
      <c r="AR1161" s="18">
        <f t="shared" si="225"/>
        <v>0</v>
      </c>
      <c r="AS1161" s="13" t="str">
        <f>VLOOKUP(D1161,[2]Reference!$Q:$U,3,FALSE)</f>
        <v>IC225</v>
      </c>
      <c r="AT1161" s="13" t="str">
        <f>VLOOKUP(D1161,[2]Reference!Q:V,6,FALSE)</f>
        <v>IC225</v>
      </c>
      <c r="AU1161" s="13" t="str">
        <f>VLOOKUP(D1161,[2]Reference!$Q:$U,2,FALSE)</f>
        <v>Cl 91 Loco</v>
      </c>
      <c r="AV1161" s="19">
        <f t="shared" si="226"/>
        <v>45096</v>
      </c>
      <c r="AW1161" s="12" t="str">
        <f>+VLOOKUP(X1161,[2]Reference!BN:BO,2,FALSE)</f>
        <v>Fleet</v>
      </c>
      <c r="AX1161" s="20" t="str">
        <f t="shared" si="227"/>
        <v>HB</v>
      </c>
      <c r="AY1161" s="20" t="str">
        <f>VLOOKUP(AX1161,[2]Reference!AH:AI,2,FALSE)</f>
        <v>LNER</v>
      </c>
      <c r="AZ1161" s="20" t="str">
        <f>VLOOKUP(D1161,[2]Reference!Q:V,6,FALSE)</f>
        <v>IC225</v>
      </c>
      <c r="BA1161" s="20" t="str">
        <f>VLOOKUP(D1161,[2]Reference!Q:V,3,FALSE)</f>
        <v>IC225</v>
      </c>
    </row>
    <row r="1162" spans="1:53" ht="13.5" x14ac:dyDescent="0.25">
      <c r="A1162" s="33" t="s">
        <v>5792</v>
      </c>
      <c r="B1162" s="34">
        <v>45089</v>
      </c>
      <c r="C1162" s="33" t="s">
        <v>54</v>
      </c>
      <c r="D1162" s="33" t="s">
        <v>55</v>
      </c>
      <c r="E1162" s="33" t="s">
        <v>56</v>
      </c>
      <c r="F1162" s="33" t="s">
        <v>55</v>
      </c>
      <c r="G1162" s="33" t="s">
        <v>129</v>
      </c>
      <c r="H1162" s="33" t="s">
        <v>73</v>
      </c>
      <c r="I1162" s="33" t="s">
        <v>122</v>
      </c>
      <c r="J1162" s="33" t="s">
        <v>123</v>
      </c>
      <c r="K1162" s="33" t="s">
        <v>901</v>
      </c>
      <c r="L1162" s="33" t="s">
        <v>5793</v>
      </c>
      <c r="M1162" s="33" t="s">
        <v>669</v>
      </c>
      <c r="N1162" s="35">
        <v>11</v>
      </c>
      <c r="O1162" s="35">
        <v>11</v>
      </c>
      <c r="P1162" s="35">
        <v>0</v>
      </c>
      <c r="Q1162" s="35">
        <v>0</v>
      </c>
      <c r="R1162" s="35">
        <v>0</v>
      </c>
      <c r="S1162" s="35">
        <v>0</v>
      </c>
      <c r="T1162" s="35">
        <v>0</v>
      </c>
      <c r="U1162" s="35">
        <v>1</v>
      </c>
      <c r="V1162" s="35">
        <v>11</v>
      </c>
      <c r="W1162" s="33" t="s">
        <v>5794</v>
      </c>
      <c r="X1162" s="33" t="s">
        <v>80</v>
      </c>
      <c r="Y1162" s="33" t="s">
        <v>66</v>
      </c>
      <c r="Z1162" s="33" t="s">
        <v>4516</v>
      </c>
      <c r="AA1162" s="33" t="s">
        <v>4517</v>
      </c>
      <c r="AB1162" s="36">
        <v>0</v>
      </c>
      <c r="AC1162" s="36">
        <v>0</v>
      </c>
      <c r="AD1162" s="37">
        <v>0</v>
      </c>
      <c r="AE1162" s="37">
        <v>0.5</v>
      </c>
      <c r="AF1162" s="12" t="str">
        <f t="shared" si="216"/>
        <v>571469</v>
      </c>
      <c r="AG1162" s="13" t="str">
        <f>VLOOKUP(D1162,[2]Reference!$Q:$U,4,FALSE)</f>
        <v>Fleet</v>
      </c>
      <c r="AH1162" s="13" t="str">
        <f>VLOOKUP(D1162,[2]Reference!$Q:$U,5,FALSE)</f>
        <v>LNER</v>
      </c>
      <c r="AI1162" s="14">
        <f t="shared" si="217"/>
        <v>0</v>
      </c>
      <c r="AJ1162" s="14">
        <f t="shared" si="218"/>
        <v>0</v>
      </c>
      <c r="AK1162" s="14">
        <f t="shared" si="219"/>
        <v>0</v>
      </c>
      <c r="AL1162" s="15">
        <f t="shared" si="220"/>
        <v>0</v>
      </c>
      <c r="AM1162" s="14">
        <f t="shared" si="221"/>
        <v>11</v>
      </c>
      <c r="AN1162" s="16">
        <f t="shared" si="222"/>
        <v>45094</v>
      </c>
      <c r="AO1162" s="17">
        <f>VLOOKUP(B1162,[2]Reference!D:E,2,1)</f>
        <v>202403</v>
      </c>
      <c r="AP1162" s="12" t="str">
        <f t="shared" si="223"/>
        <v>7</v>
      </c>
      <c r="AQ1162" s="18">
        <f t="shared" si="224"/>
        <v>0</v>
      </c>
      <c r="AR1162" s="18">
        <f t="shared" si="225"/>
        <v>0.5</v>
      </c>
      <c r="AS1162" s="13" t="str">
        <f>VLOOKUP(D1162,[2]Reference!$Q:$U,3,FALSE)</f>
        <v>Azuma</v>
      </c>
      <c r="AT1162" s="13" t="str">
        <f>VLOOKUP(D1162,[2]Reference!Q:V,6,FALSE)</f>
        <v>Azuma</v>
      </c>
      <c r="AU1162" s="13" t="str">
        <f>VLOOKUP(D1162,[2]Reference!$Q:$U,2,FALSE)</f>
        <v>Hitachi - Class 800</v>
      </c>
      <c r="AV1162" s="19">
        <f t="shared" si="226"/>
        <v>45096</v>
      </c>
      <c r="AW1162" s="12" t="str">
        <f>+VLOOKUP(X1162,[2]Reference!BN:BO,2,FALSE)</f>
        <v>Fleet</v>
      </c>
      <c r="AX1162" s="20" t="str">
        <f t="shared" si="227"/>
        <v>HB</v>
      </c>
      <c r="AY1162" s="20" t="str">
        <f>VLOOKUP(AX1162,[2]Reference!AH:AI,2,FALSE)</f>
        <v>LNER</v>
      </c>
      <c r="AZ1162" s="20" t="str">
        <f>VLOOKUP(D1162,[2]Reference!Q:V,6,FALSE)</f>
        <v>Azuma</v>
      </c>
      <c r="BA1162" s="20" t="str">
        <f>VLOOKUP(D1162,[2]Reference!Q:V,3,FALSE)</f>
        <v>Azuma</v>
      </c>
    </row>
    <row r="1163" spans="1:53" ht="13.5" x14ac:dyDescent="0.25">
      <c r="A1163" s="33" t="s">
        <v>5795</v>
      </c>
      <c r="B1163" s="34">
        <v>45090</v>
      </c>
      <c r="C1163" s="33" t="s">
        <v>54</v>
      </c>
      <c r="D1163" s="33" t="s">
        <v>92</v>
      </c>
      <c r="E1163" s="33" t="s">
        <v>93</v>
      </c>
      <c r="F1163" s="33" t="s">
        <v>92</v>
      </c>
      <c r="G1163" s="33" t="s">
        <v>146</v>
      </c>
      <c r="H1163" s="33" t="s">
        <v>327</v>
      </c>
      <c r="I1163" s="33" t="s">
        <v>2666</v>
      </c>
      <c r="J1163" s="33" t="s">
        <v>2667</v>
      </c>
      <c r="K1163" s="33" t="s">
        <v>1470</v>
      </c>
      <c r="L1163" s="33" t="s">
        <v>5796</v>
      </c>
      <c r="M1163" s="33" t="s">
        <v>193</v>
      </c>
      <c r="N1163" s="35">
        <v>105</v>
      </c>
      <c r="O1163" s="35">
        <v>73</v>
      </c>
      <c r="P1163" s="35">
        <v>32</v>
      </c>
      <c r="Q1163" s="35">
        <v>0</v>
      </c>
      <c r="R1163" s="35">
        <v>1</v>
      </c>
      <c r="S1163" s="35">
        <v>0</v>
      </c>
      <c r="T1163" s="35">
        <v>0</v>
      </c>
      <c r="U1163" s="35">
        <v>7</v>
      </c>
      <c r="V1163" s="35">
        <v>143</v>
      </c>
      <c r="W1163" s="33" t="s">
        <v>5797</v>
      </c>
      <c r="X1163" s="33" t="s">
        <v>80</v>
      </c>
      <c r="Y1163" s="33" t="s">
        <v>66</v>
      </c>
      <c r="Z1163" s="33" t="s">
        <v>4516</v>
      </c>
      <c r="AA1163" s="33" t="s">
        <v>4517</v>
      </c>
      <c r="AB1163" s="36">
        <v>0</v>
      </c>
      <c r="AC1163" s="36">
        <v>1</v>
      </c>
      <c r="AD1163" s="37">
        <v>1</v>
      </c>
      <c r="AE1163" s="37">
        <v>4.55</v>
      </c>
      <c r="AF1163" s="12" t="str">
        <f t="shared" si="216"/>
        <v>572933</v>
      </c>
      <c r="AG1163" s="13" t="str">
        <f>VLOOKUP(D1163,[2]Reference!$Q:$U,4,FALSE)</f>
        <v>Fleet</v>
      </c>
      <c r="AH1163" s="13" t="str">
        <f>VLOOKUP(D1163,[2]Reference!$Q:$U,5,FALSE)</f>
        <v>LNER</v>
      </c>
      <c r="AI1163" s="14">
        <f t="shared" si="217"/>
        <v>0</v>
      </c>
      <c r="AJ1163" s="14">
        <f t="shared" si="218"/>
        <v>0.5</v>
      </c>
      <c r="AK1163" s="14">
        <f t="shared" si="219"/>
        <v>0.5</v>
      </c>
      <c r="AL1163" s="15">
        <f t="shared" si="220"/>
        <v>0.5</v>
      </c>
      <c r="AM1163" s="14">
        <f t="shared" si="221"/>
        <v>105</v>
      </c>
      <c r="AN1163" s="16">
        <f t="shared" si="222"/>
        <v>45094</v>
      </c>
      <c r="AO1163" s="17">
        <f>VLOOKUP(B1163,[2]Reference!D:E,2,1)</f>
        <v>202403</v>
      </c>
      <c r="AP1163" s="12" t="str">
        <f t="shared" si="223"/>
        <v>7</v>
      </c>
      <c r="AQ1163" s="18">
        <f t="shared" si="224"/>
        <v>1</v>
      </c>
      <c r="AR1163" s="18">
        <f t="shared" si="225"/>
        <v>4.55</v>
      </c>
      <c r="AS1163" s="13" t="str">
        <f>VLOOKUP(D1163,[2]Reference!$Q:$U,3,FALSE)</f>
        <v>Azuma</v>
      </c>
      <c r="AT1163" s="13" t="str">
        <f>VLOOKUP(D1163,[2]Reference!Q:V,6,FALSE)</f>
        <v>Azuma</v>
      </c>
      <c r="AU1163" s="13" t="str">
        <f>VLOOKUP(D1163,[2]Reference!$Q:$U,2,FALSE)</f>
        <v>Hitachi - Class 801</v>
      </c>
      <c r="AV1163" s="19">
        <f t="shared" si="226"/>
        <v>45097</v>
      </c>
      <c r="AW1163" s="12" t="str">
        <f>+VLOOKUP(X1163,[2]Reference!BN:BO,2,FALSE)</f>
        <v>Fleet</v>
      </c>
      <c r="AX1163" s="20" t="str">
        <f t="shared" si="227"/>
        <v>HB</v>
      </c>
      <c r="AY1163" s="20" t="str">
        <f>VLOOKUP(AX1163,[2]Reference!AH:AI,2,FALSE)</f>
        <v>LNER</v>
      </c>
      <c r="AZ1163" s="20" t="str">
        <f>VLOOKUP(D1163,[2]Reference!Q:V,6,FALSE)</f>
        <v>Azuma</v>
      </c>
      <c r="BA1163" s="20" t="str">
        <f>VLOOKUP(D1163,[2]Reference!Q:V,3,FALSE)</f>
        <v>Azuma</v>
      </c>
    </row>
    <row r="1164" spans="1:53" ht="13.5" x14ac:dyDescent="0.25">
      <c r="A1164" s="33" t="s">
        <v>5798</v>
      </c>
      <c r="B1164" s="34">
        <v>45090</v>
      </c>
      <c r="C1164" s="33" t="s">
        <v>54</v>
      </c>
      <c r="D1164" s="33" t="s">
        <v>92</v>
      </c>
      <c r="E1164" s="33" t="s">
        <v>93</v>
      </c>
      <c r="F1164" s="33" t="s">
        <v>92</v>
      </c>
      <c r="G1164" s="33" t="s">
        <v>154</v>
      </c>
      <c r="H1164" s="33" t="s">
        <v>73</v>
      </c>
      <c r="I1164" s="33" t="s">
        <v>122</v>
      </c>
      <c r="J1164" s="33" t="s">
        <v>123</v>
      </c>
      <c r="K1164" s="33" t="s">
        <v>155</v>
      </c>
      <c r="L1164" s="33" t="s">
        <v>5799</v>
      </c>
      <c r="M1164" s="33" t="s">
        <v>679</v>
      </c>
      <c r="N1164" s="35">
        <v>3</v>
      </c>
      <c r="O1164" s="35">
        <v>3</v>
      </c>
      <c r="P1164" s="35">
        <v>0</v>
      </c>
      <c r="Q1164" s="35">
        <v>0</v>
      </c>
      <c r="R1164" s="35">
        <v>0</v>
      </c>
      <c r="S1164" s="35">
        <v>0</v>
      </c>
      <c r="T1164" s="35">
        <v>0</v>
      </c>
      <c r="U1164" s="35">
        <v>1</v>
      </c>
      <c r="V1164" s="35">
        <v>3</v>
      </c>
      <c r="W1164" s="33" t="s">
        <v>5800</v>
      </c>
      <c r="X1164" s="33" t="s">
        <v>80</v>
      </c>
      <c r="Y1164" s="33" t="s">
        <v>66</v>
      </c>
      <c r="Z1164" s="33" t="s">
        <v>4516</v>
      </c>
      <c r="AA1164" s="33" t="s">
        <v>4517</v>
      </c>
      <c r="AB1164" s="36">
        <v>0</v>
      </c>
      <c r="AC1164" s="36">
        <v>0</v>
      </c>
      <c r="AD1164" s="37">
        <v>0</v>
      </c>
      <c r="AE1164" s="37">
        <v>0</v>
      </c>
      <c r="AF1164" s="12" t="str">
        <f t="shared" si="216"/>
        <v>574097</v>
      </c>
      <c r="AG1164" s="13" t="str">
        <f>VLOOKUP(D1164,[2]Reference!$Q:$U,4,FALSE)</f>
        <v>Fleet</v>
      </c>
      <c r="AH1164" s="13" t="str">
        <f>VLOOKUP(D1164,[2]Reference!$Q:$U,5,FALSE)</f>
        <v>LNER</v>
      </c>
      <c r="AI1164" s="14">
        <f t="shared" si="217"/>
        <v>0</v>
      </c>
      <c r="AJ1164" s="14">
        <f t="shared" si="218"/>
        <v>0</v>
      </c>
      <c r="AK1164" s="14">
        <f t="shared" si="219"/>
        <v>0</v>
      </c>
      <c r="AL1164" s="15">
        <f t="shared" si="220"/>
        <v>0</v>
      </c>
      <c r="AM1164" s="14">
        <f t="shared" si="221"/>
        <v>3</v>
      </c>
      <c r="AN1164" s="16">
        <f t="shared" si="222"/>
        <v>45094</v>
      </c>
      <c r="AO1164" s="17">
        <f>VLOOKUP(B1164,[2]Reference!D:E,2,1)</f>
        <v>202403</v>
      </c>
      <c r="AP1164" s="12" t="str">
        <f t="shared" si="223"/>
        <v>7</v>
      </c>
      <c r="AQ1164" s="18">
        <f t="shared" si="224"/>
        <v>0</v>
      </c>
      <c r="AR1164" s="18">
        <f t="shared" si="225"/>
        <v>0</v>
      </c>
      <c r="AS1164" s="13" t="str">
        <f>VLOOKUP(D1164,[2]Reference!$Q:$U,3,FALSE)</f>
        <v>Azuma</v>
      </c>
      <c r="AT1164" s="13" t="str">
        <f>VLOOKUP(D1164,[2]Reference!Q:V,6,FALSE)</f>
        <v>Azuma</v>
      </c>
      <c r="AU1164" s="13" t="str">
        <f>VLOOKUP(D1164,[2]Reference!$Q:$U,2,FALSE)</f>
        <v>Hitachi - Class 801</v>
      </c>
      <c r="AV1164" s="19">
        <f t="shared" si="226"/>
        <v>45097</v>
      </c>
      <c r="AW1164" s="12" t="str">
        <f>+VLOOKUP(X1164,[2]Reference!BN:BO,2,FALSE)</f>
        <v>Fleet</v>
      </c>
      <c r="AX1164" s="20" t="str">
        <f t="shared" si="227"/>
        <v>HB</v>
      </c>
      <c r="AY1164" s="20" t="str">
        <f>VLOOKUP(AX1164,[2]Reference!AH:AI,2,FALSE)</f>
        <v>LNER</v>
      </c>
      <c r="AZ1164" s="20" t="str">
        <f>VLOOKUP(D1164,[2]Reference!Q:V,6,FALSE)</f>
        <v>Azuma</v>
      </c>
      <c r="BA1164" s="20" t="str">
        <f>VLOOKUP(D1164,[2]Reference!Q:V,3,FALSE)</f>
        <v>Azuma</v>
      </c>
    </row>
    <row r="1165" spans="1:53" ht="13.5" x14ac:dyDescent="0.25">
      <c r="A1165" s="33" t="s">
        <v>5801</v>
      </c>
      <c r="B1165" s="34">
        <v>45090</v>
      </c>
      <c r="C1165" s="33" t="s">
        <v>54</v>
      </c>
      <c r="D1165" s="33" t="s">
        <v>55</v>
      </c>
      <c r="E1165" s="33" t="s">
        <v>56</v>
      </c>
      <c r="F1165" s="33" t="s">
        <v>55</v>
      </c>
      <c r="G1165" s="33" t="s">
        <v>154</v>
      </c>
      <c r="H1165" s="33" t="s">
        <v>84</v>
      </c>
      <c r="I1165" s="33" t="s">
        <v>85</v>
      </c>
      <c r="J1165" s="33" t="s">
        <v>86</v>
      </c>
      <c r="K1165" s="33" t="s">
        <v>155</v>
      </c>
      <c r="L1165" s="33" t="s">
        <v>5802</v>
      </c>
      <c r="M1165" s="33" t="s">
        <v>669</v>
      </c>
      <c r="N1165" s="35">
        <v>18</v>
      </c>
      <c r="O1165" s="35">
        <v>18</v>
      </c>
      <c r="P1165" s="35">
        <v>0</v>
      </c>
      <c r="Q1165" s="35">
        <v>0</v>
      </c>
      <c r="R1165" s="35">
        <v>0</v>
      </c>
      <c r="S1165" s="35">
        <v>0</v>
      </c>
      <c r="T1165" s="35">
        <v>0</v>
      </c>
      <c r="U1165" s="35">
        <v>1</v>
      </c>
      <c r="V1165" s="35">
        <v>18</v>
      </c>
      <c r="W1165" s="33" t="s">
        <v>5803</v>
      </c>
      <c r="X1165" s="33" t="s">
        <v>80</v>
      </c>
      <c r="Y1165" s="33" t="s">
        <v>66</v>
      </c>
      <c r="Z1165" s="33" t="s">
        <v>4516</v>
      </c>
      <c r="AA1165" s="33" t="s">
        <v>4517</v>
      </c>
      <c r="AB1165" s="36">
        <v>0</v>
      </c>
      <c r="AC1165" s="36">
        <v>0</v>
      </c>
      <c r="AD1165" s="37">
        <v>0</v>
      </c>
      <c r="AE1165" s="37">
        <v>0.82</v>
      </c>
      <c r="AF1165" s="12" t="str">
        <f t="shared" si="216"/>
        <v>574948</v>
      </c>
      <c r="AG1165" s="13" t="str">
        <f>VLOOKUP(D1165,[2]Reference!$Q:$U,4,FALSE)</f>
        <v>Fleet</v>
      </c>
      <c r="AH1165" s="13" t="str">
        <f>VLOOKUP(D1165,[2]Reference!$Q:$U,5,FALSE)</f>
        <v>LNER</v>
      </c>
      <c r="AI1165" s="14">
        <f t="shared" si="217"/>
        <v>0</v>
      </c>
      <c r="AJ1165" s="14">
        <f t="shared" si="218"/>
        <v>0</v>
      </c>
      <c r="AK1165" s="14">
        <f t="shared" si="219"/>
        <v>0</v>
      </c>
      <c r="AL1165" s="15">
        <f t="shared" si="220"/>
        <v>0</v>
      </c>
      <c r="AM1165" s="14">
        <f t="shared" si="221"/>
        <v>18</v>
      </c>
      <c r="AN1165" s="16">
        <f t="shared" si="222"/>
        <v>45094</v>
      </c>
      <c r="AO1165" s="17">
        <f>VLOOKUP(B1165,[2]Reference!D:E,2,1)</f>
        <v>202403</v>
      </c>
      <c r="AP1165" s="12" t="str">
        <f t="shared" si="223"/>
        <v>7</v>
      </c>
      <c r="AQ1165" s="18">
        <f t="shared" si="224"/>
        <v>0</v>
      </c>
      <c r="AR1165" s="18">
        <f t="shared" si="225"/>
        <v>0.82</v>
      </c>
      <c r="AS1165" s="13" t="str">
        <f>VLOOKUP(D1165,[2]Reference!$Q:$U,3,FALSE)</f>
        <v>Azuma</v>
      </c>
      <c r="AT1165" s="13" t="str">
        <f>VLOOKUP(D1165,[2]Reference!Q:V,6,FALSE)</f>
        <v>Azuma</v>
      </c>
      <c r="AU1165" s="13" t="str">
        <f>VLOOKUP(D1165,[2]Reference!$Q:$U,2,FALSE)</f>
        <v>Hitachi - Class 800</v>
      </c>
      <c r="AV1165" s="19">
        <f t="shared" si="226"/>
        <v>45097</v>
      </c>
      <c r="AW1165" s="12" t="str">
        <f>+VLOOKUP(X1165,[2]Reference!BN:BO,2,FALSE)</f>
        <v>Fleet</v>
      </c>
      <c r="AX1165" s="20" t="str">
        <f t="shared" si="227"/>
        <v>HB</v>
      </c>
      <c r="AY1165" s="20" t="str">
        <f>VLOOKUP(AX1165,[2]Reference!AH:AI,2,FALSE)</f>
        <v>LNER</v>
      </c>
      <c r="AZ1165" s="20" t="str">
        <f>VLOOKUP(D1165,[2]Reference!Q:V,6,FALSE)</f>
        <v>Azuma</v>
      </c>
      <c r="BA1165" s="20" t="str">
        <f>VLOOKUP(D1165,[2]Reference!Q:V,3,FALSE)</f>
        <v>Azuma</v>
      </c>
    </row>
    <row r="1166" spans="1:53" ht="13.5" x14ac:dyDescent="0.25">
      <c r="A1166" s="33" t="s">
        <v>5804</v>
      </c>
      <c r="B1166" s="34">
        <v>45091</v>
      </c>
      <c r="C1166" s="33" t="s">
        <v>54</v>
      </c>
      <c r="D1166" s="33" t="s">
        <v>92</v>
      </c>
      <c r="E1166" s="33" t="s">
        <v>93</v>
      </c>
      <c r="F1166" s="33" t="s">
        <v>92</v>
      </c>
      <c r="G1166" s="33" t="s">
        <v>94</v>
      </c>
      <c r="H1166" s="33" t="s">
        <v>95</v>
      </c>
      <c r="I1166" s="33" t="s">
        <v>147</v>
      </c>
      <c r="J1166" s="33" t="s">
        <v>148</v>
      </c>
      <c r="K1166" s="33" t="s">
        <v>167</v>
      </c>
      <c r="L1166" s="33" t="s">
        <v>5805</v>
      </c>
      <c r="M1166" s="33" t="s">
        <v>347</v>
      </c>
      <c r="N1166" s="35">
        <v>19</v>
      </c>
      <c r="O1166" s="35">
        <v>11</v>
      </c>
      <c r="P1166" s="35">
        <v>8</v>
      </c>
      <c r="Q1166" s="35">
        <v>0</v>
      </c>
      <c r="R1166" s="35">
        <v>0</v>
      </c>
      <c r="S1166" s="35">
        <v>0</v>
      </c>
      <c r="T1166" s="35">
        <v>0</v>
      </c>
      <c r="U1166" s="35">
        <v>2</v>
      </c>
      <c r="V1166" s="35">
        <v>19</v>
      </c>
      <c r="W1166" s="33" t="s">
        <v>5806</v>
      </c>
      <c r="X1166" s="33" t="s">
        <v>80</v>
      </c>
      <c r="Y1166" s="33" t="s">
        <v>66</v>
      </c>
      <c r="Z1166" s="33" t="s">
        <v>4516</v>
      </c>
      <c r="AA1166" s="33" t="s">
        <v>4517</v>
      </c>
      <c r="AB1166" s="36">
        <v>0</v>
      </c>
      <c r="AC1166" s="36">
        <v>0</v>
      </c>
      <c r="AD1166" s="37">
        <v>0</v>
      </c>
      <c r="AE1166" s="37">
        <v>0</v>
      </c>
      <c r="AF1166" s="12" t="str">
        <f t="shared" si="216"/>
        <v>575800</v>
      </c>
      <c r="AG1166" s="13" t="str">
        <f>VLOOKUP(D1166,[2]Reference!$Q:$U,4,FALSE)</f>
        <v>Fleet</v>
      </c>
      <c r="AH1166" s="13" t="str">
        <f>VLOOKUP(D1166,[2]Reference!$Q:$U,5,FALSE)</f>
        <v>LNER</v>
      </c>
      <c r="AI1166" s="14">
        <f t="shared" si="217"/>
        <v>0</v>
      </c>
      <c r="AJ1166" s="14">
        <f t="shared" si="218"/>
        <v>0</v>
      </c>
      <c r="AK1166" s="14">
        <f t="shared" si="219"/>
        <v>0</v>
      </c>
      <c r="AL1166" s="15">
        <f t="shared" si="220"/>
        <v>0</v>
      </c>
      <c r="AM1166" s="14">
        <f t="shared" si="221"/>
        <v>19</v>
      </c>
      <c r="AN1166" s="16">
        <f t="shared" si="222"/>
        <v>45094</v>
      </c>
      <c r="AO1166" s="17">
        <f>VLOOKUP(B1166,[2]Reference!D:E,2,1)</f>
        <v>202403</v>
      </c>
      <c r="AP1166" s="12" t="str">
        <f t="shared" si="223"/>
        <v>7</v>
      </c>
      <c r="AQ1166" s="18">
        <f t="shared" si="224"/>
        <v>0</v>
      </c>
      <c r="AR1166" s="18">
        <f t="shared" si="225"/>
        <v>0</v>
      </c>
      <c r="AS1166" s="13" t="str">
        <f>VLOOKUP(D1166,[2]Reference!$Q:$U,3,FALSE)</f>
        <v>Azuma</v>
      </c>
      <c r="AT1166" s="13" t="str">
        <f>VLOOKUP(D1166,[2]Reference!Q:V,6,FALSE)</f>
        <v>Azuma</v>
      </c>
      <c r="AU1166" s="13" t="str">
        <f>VLOOKUP(D1166,[2]Reference!$Q:$U,2,FALSE)</f>
        <v>Hitachi - Class 801</v>
      </c>
      <c r="AV1166" s="19">
        <f t="shared" si="226"/>
        <v>45098</v>
      </c>
      <c r="AW1166" s="12" t="str">
        <f>+VLOOKUP(X1166,[2]Reference!BN:BO,2,FALSE)</f>
        <v>Fleet</v>
      </c>
      <c r="AX1166" s="20" t="str">
        <f t="shared" si="227"/>
        <v>HB</v>
      </c>
      <c r="AY1166" s="20" t="str">
        <f>VLOOKUP(AX1166,[2]Reference!AH:AI,2,FALSE)</f>
        <v>LNER</v>
      </c>
      <c r="AZ1166" s="20" t="str">
        <f>VLOOKUP(D1166,[2]Reference!Q:V,6,FALSE)</f>
        <v>Azuma</v>
      </c>
      <c r="BA1166" s="20" t="str">
        <f>VLOOKUP(D1166,[2]Reference!Q:V,3,FALSE)</f>
        <v>Azuma</v>
      </c>
    </row>
    <row r="1167" spans="1:53" ht="13.5" x14ac:dyDescent="0.25">
      <c r="A1167" s="33" t="s">
        <v>5807</v>
      </c>
      <c r="B1167" s="34">
        <v>45091</v>
      </c>
      <c r="C1167" s="33" t="s">
        <v>54</v>
      </c>
      <c r="D1167" s="33" t="s">
        <v>70</v>
      </c>
      <c r="E1167" s="33" t="s">
        <v>71</v>
      </c>
      <c r="F1167" s="33" t="s">
        <v>70</v>
      </c>
      <c r="G1167" s="33" t="s">
        <v>129</v>
      </c>
      <c r="H1167" s="33" t="s">
        <v>73</v>
      </c>
      <c r="I1167" s="33" t="s">
        <v>592</v>
      </c>
      <c r="J1167" s="33" t="s">
        <v>593</v>
      </c>
      <c r="K1167" s="33" t="s">
        <v>816</v>
      </c>
      <c r="L1167" s="33" t="s">
        <v>5808</v>
      </c>
      <c r="M1167" s="33" t="s">
        <v>185</v>
      </c>
      <c r="N1167" s="35">
        <v>3</v>
      </c>
      <c r="O1167" s="35">
        <v>3</v>
      </c>
      <c r="P1167" s="35">
        <v>0</v>
      </c>
      <c r="Q1167" s="35">
        <v>0</v>
      </c>
      <c r="R1167" s="35">
        <v>0</v>
      </c>
      <c r="S1167" s="35">
        <v>0</v>
      </c>
      <c r="T1167" s="35">
        <v>0</v>
      </c>
      <c r="U1167" s="35">
        <v>1</v>
      </c>
      <c r="V1167" s="35">
        <v>3</v>
      </c>
      <c r="W1167" s="33" t="s">
        <v>5809</v>
      </c>
      <c r="X1167" s="33" t="s">
        <v>80</v>
      </c>
      <c r="Y1167" s="33" t="s">
        <v>66</v>
      </c>
      <c r="Z1167" s="33" t="s">
        <v>4516</v>
      </c>
      <c r="AA1167" s="33" t="s">
        <v>4517</v>
      </c>
      <c r="AB1167" s="36">
        <v>0</v>
      </c>
      <c r="AC1167" s="36">
        <v>0</v>
      </c>
      <c r="AD1167" s="37">
        <v>0.04</v>
      </c>
      <c r="AE1167" s="37">
        <v>0.04</v>
      </c>
      <c r="AF1167" s="12" t="str">
        <f t="shared" si="216"/>
        <v>576381</v>
      </c>
      <c r="AG1167" s="13" t="str">
        <f>VLOOKUP(D1167,[2]Reference!$Q:$U,4,FALSE)</f>
        <v>Fleet</v>
      </c>
      <c r="AH1167" s="13" t="str">
        <f>VLOOKUP(D1167,[2]Reference!$Q:$U,5,FALSE)</f>
        <v>LNER</v>
      </c>
      <c r="AI1167" s="14">
        <f t="shared" si="217"/>
        <v>0</v>
      </c>
      <c r="AJ1167" s="14">
        <f t="shared" si="218"/>
        <v>0</v>
      </c>
      <c r="AK1167" s="14">
        <f t="shared" si="219"/>
        <v>0</v>
      </c>
      <c r="AL1167" s="15">
        <f t="shared" si="220"/>
        <v>0.04</v>
      </c>
      <c r="AM1167" s="14">
        <f t="shared" si="221"/>
        <v>3</v>
      </c>
      <c r="AN1167" s="16">
        <f t="shared" si="222"/>
        <v>45094</v>
      </c>
      <c r="AO1167" s="17">
        <f>VLOOKUP(B1167,[2]Reference!D:E,2,1)</f>
        <v>202403</v>
      </c>
      <c r="AP1167" s="12" t="str">
        <f t="shared" si="223"/>
        <v>7</v>
      </c>
      <c r="AQ1167" s="18">
        <f t="shared" si="224"/>
        <v>0.04</v>
      </c>
      <c r="AR1167" s="18">
        <f t="shared" si="225"/>
        <v>0.04</v>
      </c>
      <c r="AS1167" s="13" t="str">
        <f>VLOOKUP(D1167,[2]Reference!$Q:$U,3,FALSE)</f>
        <v>IC225</v>
      </c>
      <c r="AT1167" s="13" t="str">
        <f>VLOOKUP(D1167,[2]Reference!Q:V,6,FALSE)</f>
        <v>IC225</v>
      </c>
      <c r="AU1167" s="13" t="str">
        <f>VLOOKUP(D1167,[2]Reference!$Q:$U,2,FALSE)</f>
        <v>Cl 91 Loco</v>
      </c>
      <c r="AV1167" s="19">
        <f t="shared" si="226"/>
        <v>45098</v>
      </c>
      <c r="AW1167" s="12" t="str">
        <f>+VLOOKUP(X1167,[2]Reference!BN:BO,2,FALSE)</f>
        <v>Fleet</v>
      </c>
      <c r="AX1167" s="20" t="str">
        <f t="shared" si="227"/>
        <v>HB</v>
      </c>
      <c r="AY1167" s="20" t="str">
        <f>VLOOKUP(AX1167,[2]Reference!AH:AI,2,FALSE)</f>
        <v>LNER</v>
      </c>
      <c r="AZ1167" s="20" t="str">
        <f>VLOOKUP(D1167,[2]Reference!Q:V,6,FALSE)</f>
        <v>IC225</v>
      </c>
      <c r="BA1167" s="20" t="str">
        <f>VLOOKUP(D1167,[2]Reference!Q:V,3,FALSE)</f>
        <v>IC225</v>
      </c>
    </row>
    <row r="1168" spans="1:53" ht="13.5" x14ac:dyDescent="0.25">
      <c r="A1168" s="33" t="s">
        <v>5810</v>
      </c>
      <c r="B1168" s="34">
        <v>45091</v>
      </c>
      <c r="C1168" s="33" t="s">
        <v>54</v>
      </c>
      <c r="D1168" s="33" t="s">
        <v>92</v>
      </c>
      <c r="E1168" s="33" t="s">
        <v>93</v>
      </c>
      <c r="F1168" s="33" t="s">
        <v>92</v>
      </c>
      <c r="G1168" s="33" t="s">
        <v>146</v>
      </c>
      <c r="H1168" s="33" t="s">
        <v>84</v>
      </c>
      <c r="I1168" s="33" t="s">
        <v>1016</v>
      </c>
      <c r="J1168" s="33" t="s">
        <v>1017</v>
      </c>
      <c r="K1168" s="33" t="s">
        <v>5811</v>
      </c>
      <c r="L1168" s="33" t="s">
        <v>5812</v>
      </c>
      <c r="M1168" s="33" t="s">
        <v>1029</v>
      </c>
      <c r="N1168" s="35">
        <v>17</v>
      </c>
      <c r="O1168" s="35">
        <v>13</v>
      </c>
      <c r="P1168" s="35">
        <v>4</v>
      </c>
      <c r="Q1168" s="35">
        <v>0</v>
      </c>
      <c r="R1168" s="35">
        <v>0</v>
      </c>
      <c r="S1168" s="35">
        <v>0</v>
      </c>
      <c r="T1168" s="35">
        <v>0</v>
      </c>
      <c r="U1168" s="35">
        <v>1</v>
      </c>
      <c r="V1168" s="35">
        <v>17</v>
      </c>
      <c r="W1168" s="33" t="s">
        <v>5813</v>
      </c>
      <c r="X1168" s="33" t="s">
        <v>80</v>
      </c>
      <c r="Y1168" s="33" t="s">
        <v>66</v>
      </c>
      <c r="Z1168" s="33" t="s">
        <v>4516</v>
      </c>
      <c r="AA1168" s="33" t="s">
        <v>4517</v>
      </c>
      <c r="AB1168" s="36">
        <v>0</v>
      </c>
      <c r="AC1168" s="36">
        <v>0</v>
      </c>
      <c r="AD1168" s="37">
        <v>0</v>
      </c>
      <c r="AE1168" s="37">
        <v>0.94</v>
      </c>
      <c r="AF1168" s="12" t="str">
        <f t="shared" si="216"/>
        <v>576396</v>
      </c>
      <c r="AG1168" s="13" t="str">
        <f>VLOOKUP(D1168,[2]Reference!$Q:$U,4,FALSE)</f>
        <v>Fleet</v>
      </c>
      <c r="AH1168" s="13" t="str">
        <f>VLOOKUP(D1168,[2]Reference!$Q:$U,5,FALSE)</f>
        <v>LNER</v>
      </c>
      <c r="AI1168" s="14">
        <f t="shared" si="217"/>
        <v>0</v>
      </c>
      <c r="AJ1168" s="14">
        <f t="shared" si="218"/>
        <v>0</v>
      </c>
      <c r="AK1168" s="14">
        <f t="shared" si="219"/>
        <v>0</v>
      </c>
      <c r="AL1168" s="15">
        <f t="shared" si="220"/>
        <v>0</v>
      </c>
      <c r="AM1168" s="14">
        <f t="shared" si="221"/>
        <v>17</v>
      </c>
      <c r="AN1168" s="16">
        <f t="shared" si="222"/>
        <v>45094</v>
      </c>
      <c r="AO1168" s="17">
        <f>VLOOKUP(B1168,[2]Reference!D:E,2,1)</f>
        <v>202403</v>
      </c>
      <c r="AP1168" s="12" t="str">
        <f t="shared" si="223"/>
        <v>7</v>
      </c>
      <c r="AQ1168" s="18">
        <f t="shared" si="224"/>
        <v>0</v>
      </c>
      <c r="AR1168" s="18">
        <f t="shared" si="225"/>
        <v>0.94</v>
      </c>
      <c r="AS1168" s="13" t="str">
        <f>VLOOKUP(D1168,[2]Reference!$Q:$U,3,FALSE)</f>
        <v>Azuma</v>
      </c>
      <c r="AT1168" s="13" t="str">
        <f>VLOOKUP(D1168,[2]Reference!Q:V,6,FALSE)</f>
        <v>Azuma</v>
      </c>
      <c r="AU1168" s="13" t="str">
        <f>VLOOKUP(D1168,[2]Reference!$Q:$U,2,FALSE)</f>
        <v>Hitachi - Class 801</v>
      </c>
      <c r="AV1168" s="19">
        <f t="shared" si="226"/>
        <v>45098</v>
      </c>
      <c r="AW1168" s="12" t="str">
        <f>+VLOOKUP(X1168,[2]Reference!BN:BO,2,FALSE)</f>
        <v>Fleet</v>
      </c>
      <c r="AX1168" s="20" t="str">
        <f t="shared" si="227"/>
        <v>HB</v>
      </c>
      <c r="AY1168" s="20" t="str">
        <f>VLOOKUP(AX1168,[2]Reference!AH:AI,2,FALSE)</f>
        <v>LNER</v>
      </c>
      <c r="AZ1168" s="20" t="str">
        <f>VLOOKUP(D1168,[2]Reference!Q:V,6,FALSE)</f>
        <v>Azuma</v>
      </c>
      <c r="BA1168" s="20" t="str">
        <f>VLOOKUP(D1168,[2]Reference!Q:V,3,FALSE)</f>
        <v>Azuma</v>
      </c>
    </row>
    <row r="1169" spans="1:53" ht="13.5" x14ac:dyDescent="0.25">
      <c r="A1169" s="33" t="s">
        <v>5814</v>
      </c>
      <c r="B1169" s="34">
        <v>45091</v>
      </c>
      <c r="C1169" s="33" t="s">
        <v>54</v>
      </c>
      <c r="D1169" s="33" t="s">
        <v>578</v>
      </c>
      <c r="E1169" s="33" t="s">
        <v>579</v>
      </c>
      <c r="F1169" s="33" t="s">
        <v>578</v>
      </c>
      <c r="G1169" s="33" t="s">
        <v>146</v>
      </c>
      <c r="H1169" s="33" t="s">
        <v>112</v>
      </c>
      <c r="I1169" s="33" t="s">
        <v>1215</v>
      </c>
      <c r="J1169" s="33" t="s">
        <v>1216</v>
      </c>
      <c r="K1169" s="33" t="s">
        <v>5815</v>
      </c>
      <c r="L1169" s="33" t="s">
        <v>5816</v>
      </c>
      <c r="M1169" s="33" t="s">
        <v>289</v>
      </c>
      <c r="N1169" s="35">
        <v>4</v>
      </c>
      <c r="O1169" s="35">
        <v>0</v>
      </c>
      <c r="P1169" s="35">
        <v>4</v>
      </c>
      <c r="Q1169" s="35">
        <v>0</v>
      </c>
      <c r="R1169" s="35">
        <v>0</v>
      </c>
      <c r="S1169" s="35">
        <v>0</v>
      </c>
      <c r="T1169" s="35">
        <v>0</v>
      </c>
      <c r="U1169" s="35">
        <v>1</v>
      </c>
      <c r="V1169" s="35">
        <v>4</v>
      </c>
      <c r="W1169" s="33" t="s">
        <v>5817</v>
      </c>
      <c r="X1169" s="33" t="s">
        <v>119</v>
      </c>
      <c r="Y1169" s="33" t="s">
        <v>66</v>
      </c>
      <c r="Z1169" s="33" t="s">
        <v>4516</v>
      </c>
      <c r="AA1169" s="33" t="s">
        <v>4517</v>
      </c>
      <c r="AB1169" s="36">
        <v>0</v>
      </c>
      <c r="AC1169" s="36">
        <v>0</v>
      </c>
      <c r="AD1169" s="37">
        <v>0</v>
      </c>
      <c r="AE1169" s="37">
        <v>0</v>
      </c>
      <c r="AF1169" s="12" t="str">
        <f t="shared" si="216"/>
        <v>576689</v>
      </c>
      <c r="AG1169" s="13" t="str">
        <f>VLOOKUP(D1169,[2]Reference!$Q:$U,4,FALSE)</f>
        <v>Fleet</v>
      </c>
      <c r="AH1169" s="13" t="str">
        <f>VLOOKUP(D1169,[2]Reference!$Q:$U,5,FALSE)</f>
        <v>LNER</v>
      </c>
      <c r="AI1169" s="14">
        <f t="shared" si="217"/>
        <v>0</v>
      </c>
      <c r="AJ1169" s="14">
        <f t="shared" si="218"/>
        <v>0</v>
      </c>
      <c r="AK1169" s="14">
        <f t="shared" si="219"/>
        <v>0</v>
      </c>
      <c r="AL1169" s="15">
        <f t="shared" si="220"/>
        <v>0</v>
      </c>
      <c r="AM1169" s="14">
        <f t="shared" si="221"/>
        <v>4</v>
      </c>
      <c r="AN1169" s="16">
        <f t="shared" si="222"/>
        <v>45094</v>
      </c>
      <c r="AO1169" s="17">
        <f>VLOOKUP(B1169,[2]Reference!D:E,2,1)</f>
        <v>202403</v>
      </c>
      <c r="AP1169" s="12" t="str">
        <f t="shared" si="223"/>
        <v>7</v>
      </c>
      <c r="AQ1169" s="18">
        <f t="shared" si="224"/>
        <v>0</v>
      </c>
      <c r="AR1169" s="18">
        <f t="shared" si="225"/>
        <v>0</v>
      </c>
      <c r="AS1169" s="13" t="str">
        <f>VLOOKUP(D1169,[2]Reference!$Q:$U,3,FALSE)</f>
        <v>Azuma</v>
      </c>
      <c r="AT1169" s="13" t="str">
        <f>VLOOKUP(D1169,[2]Reference!Q:V,6,FALSE)</f>
        <v>Depot</v>
      </c>
      <c r="AU1169" s="13" t="str">
        <f>VLOOKUP(D1169,[2]Reference!$Q:$U,2,FALSE)</f>
        <v>Bounds Green</v>
      </c>
      <c r="AV1169" s="19">
        <f t="shared" si="226"/>
        <v>45098</v>
      </c>
      <c r="AW1169" s="12" t="str">
        <f>+VLOOKUP(X1169,[2]Reference!BN:BO,2,FALSE)</f>
        <v>Depot</v>
      </c>
      <c r="AX1169" s="20" t="str">
        <f t="shared" si="227"/>
        <v>HB</v>
      </c>
      <c r="AY1169" s="20" t="str">
        <f>VLOOKUP(AX1169,[2]Reference!AH:AI,2,FALSE)</f>
        <v>LNER</v>
      </c>
      <c r="AZ1169" s="20" t="str">
        <f>VLOOKUP(D1169,[2]Reference!Q:V,6,FALSE)</f>
        <v>Depot</v>
      </c>
      <c r="BA1169" s="20" t="str">
        <f>VLOOKUP(D1169,[2]Reference!Q:V,3,FALSE)</f>
        <v>Azuma</v>
      </c>
    </row>
    <row r="1170" spans="1:53" ht="13.5" x14ac:dyDescent="0.25">
      <c r="A1170" s="33" t="s">
        <v>5818</v>
      </c>
      <c r="B1170" s="34">
        <v>45091</v>
      </c>
      <c r="C1170" s="33" t="s">
        <v>54</v>
      </c>
      <c r="D1170" s="33" t="s">
        <v>215</v>
      </c>
      <c r="E1170" s="33" t="s">
        <v>216</v>
      </c>
      <c r="F1170" s="33" t="s">
        <v>215</v>
      </c>
      <c r="G1170" s="33" t="s">
        <v>121</v>
      </c>
      <c r="H1170" s="33" t="s">
        <v>217</v>
      </c>
      <c r="I1170" s="33" t="s">
        <v>218</v>
      </c>
      <c r="J1170" s="33" t="s">
        <v>219</v>
      </c>
      <c r="K1170" s="33" t="s">
        <v>294</v>
      </c>
      <c r="L1170" s="33" t="s">
        <v>2306</v>
      </c>
      <c r="M1170" s="33" t="s">
        <v>126</v>
      </c>
      <c r="N1170" s="35">
        <v>3</v>
      </c>
      <c r="O1170" s="35">
        <v>3</v>
      </c>
      <c r="P1170" s="35">
        <v>0</v>
      </c>
      <c r="Q1170" s="35">
        <v>0</v>
      </c>
      <c r="R1170" s="35">
        <v>0</v>
      </c>
      <c r="S1170" s="35">
        <v>0</v>
      </c>
      <c r="T1170" s="35">
        <v>0</v>
      </c>
      <c r="U1170" s="35">
        <v>1</v>
      </c>
      <c r="V1170" s="35">
        <v>3</v>
      </c>
      <c r="W1170" s="33" t="s">
        <v>5819</v>
      </c>
      <c r="X1170" s="33" t="s">
        <v>119</v>
      </c>
      <c r="Y1170" s="33" t="s">
        <v>66</v>
      </c>
      <c r="Z1170" s="33" t="s">
        <v>4516</v>
      </c>
      <c r="AA1170" s="33" t="s">
        <v>4517</v>
      </c>
      <c r="AB1170" s="36">
        <v>0</v>
      </c>
      <c r="AC1170" s="36">
        <v>0</v>
      </c>
      <c r="AD1170" s="37">
        <v>0</v>
      </c>
      <c r="AE1170" s="37">
        <v>0</v>
      </c>
      <c r="AF1170" s="12" t="str">
        <f t="shared" si="216"/>
        <v>576954</v>
      </c>
      <c r="AG1170" s="13" t="str">
        <f>VLOOKUP(D1170,[2]Reference!$Q:$U,4,FALSE)</f>
        <v>Fleet</v>
      </c>
      <c r="AH1170" s="13" t="str">
        <f>VLOOKUP(D1170,[2]Reference!$Q:$U,5,FALSE)</f>
        <v>LNER</v>
      </c>
      <c r="AI1170" s="14">
        <f t="shared" si="217"/>
        <v>0</v>
      </c>
      <c r="AJ1170" s="14">
        <f t="shared" si="218"/>
        <v>0</v>
      </c>
      <c r="AK1170" s="14">
        <f t="shared" si="219"/>
        <v>0</v>
      </c>
      <c r="AL1170" s="15">
        <f t="shared" si="220"/>
        <v>0</v>
      </c>
      <c r="AM1170" s="14">
        <f t="shared" si="221"/>
        <v>3</v>
      </c>
      <c r="AN1170" s="16">
        <f t="shared" si="222"/>
        <v>45094</v>
      </c>
      <c r="AO1170" s="17">
        <f>VLOOKUP(B1170,[2]Reference!D:E,2,1)</f>
        <v>202403</v>
      </c>
      <c r="AP1170" s="12" t="str">
        <f t="shared" si="223"/>
        <v>7</v>
      </c>
      <c r="AQ1170" s="18">
        <f t="shared" si="224"/>
        <v>0</v>
      </c>
      <c r="AR1170" s="18">
        <f t="shared" si="225"/>
        <v>0</v>
      </c>
      <c r="AS1170" s="13" t="str">
        <f>VLOOKUP(D1170,[2]Reference!$Q:$U,3,FALSE)</f>
        <v>Other</v>
      </c>
      <c r="AT1170" s="13" t="str">
        <f>VLOOKUP(D1170,[2]Reference!Q:V,6,FALSE)</f>
        <v>Other</v>
      </c>
      <c r="AU1170" s="13" t="str">
        <f>VLOOKUP(D1170,[2]Reference!$Q:$U,2,FALSE)</f>
        <v>ISS - Contractors</v>
      </c>
      <c r="AV1170" s="19">
        <f t="shared" si="226"/>
        <v>45098</v>
      </c>
      <c r="AW1170" s="12" t="str">
        <f>+VLOOKUP(X1170,[2]Reference!BN:BO,2,FALSE)</f>
        <v>Depot</v>
      </c>
      <c r="AX1170" s="20" t="str">
        <f t="shared" si="227"/>
        <v>HB</v>
      </c>
      <c r="AY1170" s="20" t="str">
        <f>VLOOKUP(AX1170,[2]Reference!AH:AI,2,FALSE)</f>
        <v>LNER</v>
      </c>
      <c r="AZ1170" s="20" t="str">
        <f>VLOOKUP(D1170,[2]Reference!Q:V,6,FALSE)</f>
        <v>Other</v>
      </c>
      <c r="BA1170" s="20" t="str">
        <f>VLOOKUP(D1170,[2]Reference!Q:V,3,FALSE)</f>
        <v>Other</v>
      </c>
    </row>
    <row r="1171" spans="1:53" ht="13.5" x14ac:dyDescent="0.25">
      <c r="A1171" s="33" t="s">
        <v>5820</v>
      </c>
      <c r="B1171" s="34">
        <v>45092</v>
      </c>
      <c r="C1171" s="33" t="s">
        <v>54</v>
      </c>
      <c r="D1171" s="33" t="s">
        <v>92</v>
      </c>
      <c r="E1171" s="33" t="s">
        <v>93</v>
      </c>
      <c r="F1171" s="33" t="s">
        <v>92</v>
      </c>
      <c r="G1171" s="33" t="s">
        <v>129</v>
      </c>
      <c r="H1171" s="33" t="s">
        <v>198</v>
      </c>
      <c r="I1171" s="33" t="s">
        <v>209</v>
      </c>
      <c r="J1171" s="33" t="s">
        <v>210</v>
      </c>
      <c r="K1171" s="33" t="s">
        <v>179</v>
      </c>
      <c r="L1171" s="33" t="s">
        <v>5821</v>
      </c>
      <c r="M1171" s="33" t="s">
        <v>793</v>
      </c>
      <c r="N1171" s="35">
        <v>4</v>
      </c>
      <c r="O1171" s="35">
        <v>4</v>
      </c>
      <c r="P1171" s="35">
        <v>0</v>
      </c>
      <c r="Q1171" s="35">
        <v>2</v>
      </c>
      <c r="R1171" s="35">
        <v>1</v>
      </c>
      <c r="S1171" s="35">
        <v>0</v>
      </c>
      <c r="T1171" s="35">
        <v>0</v>
      </c>
      <c r="U1171" s="35">
        <v>4</v>
      </c>
      <c r="V1171" s="35">
        <v>192</v>
      </c>
      <c r="W1171" s="33" t="s">
        <v>5822</v>
      </c>
      <c r="X1171" s="33" t="s">
        <v>119</v>
      </c>
      <c r="Y1171" s="33" t="s">
        <v>66</v>
      </c>
      <c r="Z1171" s="33" t="s">
        <v>4516</v>
      </c>
      <c r="AA1171" s="33" t="s">
        <v>4517</v>
      </c>
      <c r="AB1171" s="36">
        <v>2</v>
      </c>
      <c r="AC1171" s="36">
        <v>1</v>
      </c>
      <c r="AD1171" s="37">
        <v>3</v>
      </c>
      <c r="AE1171" s="37">
        <v>3.19</v>
      </c>
      <c r="AF1171" s="12" t="str">
        <f t="shared" si="216"/>
        <v>579052</v>
      </c>
      <c r="AG1171" s="13" t="str">
        <f>VLOOKUP(D1171,[2]Reference!$Q:$U,4,FALSE)</f>
        <v>Fleet</v>
      </c>
      <c r="AH1171" s="13" t="str">
        <f>VLOOKUP(D1171,[2]Reference!$Q:$U,5,FALSE)</f>
        <v>LNER</v>
      </c>
      <c r="AI1171" s="14">
        <f t="shared" si="217"/>
        <v>2</v>
      </c>
      <c r="AJ1171" s="14">
        <f t="shared" si="218"/>
        <v>0.5</v>
      </c>
      <c r="AK1171" s="14">
        <f t="shared" si="219"/>
        <v>2.5</v>
      </c>
      <c r="AL1171" s="15">
        <f t="shared" si="220"/>
        <v>0.5</v>
      </c>
      <c r="AM1171" s="14">
        <f t="shared" si="221"/>
        <v>4</v>
      </c>
      <c r="AN1171" s="16">
        <f t="shared" si="222"/>
        <v>45094</v>
      </c>
      <c r="AO1171" s="17">
        <f>VLOOKUP(B1171,[2]Reference!D:E,2,1)</f>
        <v>202403</v>
      </c>
      <c r="AP1171" s="12" t="str">
        <f t="shared" si="223"/>
        <v>7</v>
      </c>
      <c r="AQ1171" s="18">
        <f t="shared" si="224"/>
        <v>3</v>
      </c>
      <c r="AR1171" s="18">
        <f t="shared" si="225"/>
        <v>3.19</v>
      </c>
      <c r="AS1171" s="13" t="str">
        <f>VLOOKUP(D1171,[2]Reference!$Q:$U,3,FALSE)</f>
        <v>Azuma</v>
      </c>
      <c r="AT1171" s="13" t="str">
        <f>VLOOKUP(D1171,[2]Reference!Q:V,6,FALSE)</f>
        <v>Azuma</v>
      </c>
      <c r="AU1171" s="13" t="str">
        <f>VLOOKUP(D1171,[2]Reference!$Q:$U,2,FALSE)</f>
        <v>Hitachi - Class 801</v>
      </c>
      <c r="AV1171" s="19">
        <f t="shared" si="226"/>
        <v>45099</v>
      </c>
      <c r="AW1171" s="12" t="str">
        <f>+VLOOKUP(X1171,[2]Reference!BN:BO,2,FALSE)</f>
        <v>Depot</v>
      </c>
      <c r="AX1171" s="20" t="str">
        <f t="shared" si="227"/>
        <v>HB</v>
      </c>
      <c r="AY1171" s="20" t="str">
        <f>VLOOKUP(AX1171,[2]Reference!AH:AI,2,FALSE)</f>
        <v>LNER</v>
      </c>
      <c r="AZ1171" s="20" t="str">
        <f>VLOOKUP(D1171,[2]Reference!Q:V,6,FALSE)</f>
        <v>Azuma</v>
      </c>
      <c r="BA1171" s="20" t="str">
        <f>VLOOKUP(D1171,[2]Reference!Q:V,3,FALSE)</f>
        <v>Azuma</v>
      </c>
    </row>
    <row r="1172" spans="1:53" ht="13.5" x14ac:dyDescent="0.25">
      <c r="A1172" s="33" t="s">
        <v>5823</v>
      </c>
      <c r="B1172" s="34">
        <v>45093</v>
      </c>
      <c r="C1172" s="33" t="s">
        <v>54</v>
      </c>
      <c r="D1172" s="33" t="s">
        <v>92</v>
      </c>
      <c r="E1172" s="33" t="s">
        <v>93</v>
      </c>
      <c r="F1172" s="33" t="s">
        <v>92</v>
      </c>
      <c r="G1172" s="33" t="s">
        <v>146</v>
      </c>
      <c r="H1172" s="33" t="s">
        <v>84</v>
      </c>
      <c r="I1172" s="33" t="s">
        <v>251</v>
      </c>
      <c r="J1172" s="33" t="s">
        <v>252</v>
      </c>
      <c r="K1172" s="33" t="s">
        <v>201</v>
      </c>
      <c r="L1172" s="33" t="s">
        <v>773</v>
      </c>
      <c r="M1172" s="33" t="s">
        <v>402</v>
      </c>
      <c r="N1172" s="35">
        <v>37</v>
      </c>
      <c r="O1172" s="35">
        <v>20</v>
      </c>
      <c r="P1172" s="35">
        <v>17</v>
      </c>
      <c r="Q1172" s="35">
        <v>0</v>
      </c>
      <c r="R1172" s="35">
        <v>0</v>
      </c>
      <c r="S1172" s="35">
        <v>0</v>
      </c>
      <c r="T1172" s="35">
        <v>0</v>
      </c>
      <c r="U1172" s="35">
        <v>4</v>
      </c>
      <c r="V1172" s="35">
        <v>37</v>
      </c>
      <c r="W1172" s="33" t="s">
        <v>5824</v>
      </c>
      <c r="X1172" s="33" t="s">
        <v>80</v>
      </c>
      <c r="Y1172" s="33" t="s">
        <v>66</v>
      </c>
      <c r="Z1172" s="33" t="s">
        <v>4516</v>
      </c>
      <c r="AA1172" s="33" t="s">
        <v>4517</v>
      </c>
      <c r="AB1172" s="36">
        <v>0</v>
      </c>
      <c r="AC1172" s="36">
        <v>0</v>
      </c>
      <c r="AD1172" s="37">
        <v>0</v>
      </c>
      <c r="AE1172" s="37">
        <v>0</v>
      </c>
      <c r="AF1172" s="12" t="str">
        <f t="shared" si="216"/>
        <v>582521</v>
      </c>
      <c r="AG1172" s="13" t="str">
        <f>VLOOKUP(D1172,[2]Reference!$Q:$U,4,FALSE)</f>
        <v>Fleet</v>
      </c>
      <c r="AH1172" s="13" t="str">
        <f>VLOOKUP(D1172,[2]Reference!$Q:$U,5,FALSE)</f>
        <v>LNER</v>
      </c>
      <c r="AI1172" s="14">
        <f t="shared" si="217"/>
        <v>0</v>
      </c>
      <c r="AJ1172" s="14">
        <f t="shared" si="218"/>
        <v>0</v>
      </c>
      <c r="AK1172" s="14">
        <f t="shared" si="219"/>
        <v>0</v>
      </c>
      <c r="AL1172" s="15">
        <f t="shared" si="220"/>
        <v>0</v>
      </c>
      <c r="AM1172" s="14">
        <f t="shared" si="221"/>
        <v>37</v>
      </c>
      <c r="AN1172" s="16">
        <f t="shared" si="222"/>
        <v>45094</v>
      </c>
      <c r="AO1172" s="17">
        <f>VLOOKUP(B1172,[2]Reference!D:E,2,1)</f>
        <v>202403</v>
      </c>
      <c r="AP1172" s="12" t="str">
        <f t="shared" si="223"/>
        <v>7</v>
      </c>
      <c r="AQ1172" s="18">
        <f t="shared" si="224"/>
        <v>0</v>
      </c>
      <c r="AR1172" s="18">
        <f t="shared" si="225"/>
        <v>0</v>
      </c>
      <c r="AS1172" s="13" t="str">
        <f>VLOOKUP(D1172,[2]Reference!$Q:$U,3,FALSE)</f>
        <v>Azuma</v>
      </c>
      <c r="AT1172" s="13" t="str">
        <f>VLOOKUP(D1172,[2]Reference!Q:V,6,FALSE)</f>
        <v>Azuma</v>
      </c>
      <c r="AU1172" s="13" t="str">
        <f>VLOOKUP(D1172,[2]Reference!$Q:$U,2,FALSE)</f>
        <v>Hitachi - Class 801</v>
      </c>
      <c r="AV1172" s="19">
        <f t="shared" si="226"/>
        <v>45100</v>
      </c>
      <c r="AW1172" s="12" t="str">
        <f>+VLOOKUP(X1172,[2]Reference!BN:BO,2,FALSE)</f>
        <v>Fleet</v>
      </c>
      <c r="AX1172" s="20" t="str">
        <f t="shared" si="227"/>
        <v>HB</v>
      </c>
      <c r="AY1172" s="20" t="str">
        <f>VLOOKUP(AX1172,[2]Reference!AH:AI,2,FALSE)</f>
        <v>LNER</v>
      </c>
      <c r="AZ1172" s="20" t="str">
        <f>VLOOKUP(D1172,[2]Reference!Q:V,6,FALSE)</f>
        <v>Azuma</v>
      </c>
      <c r="BA1172" s="20" t="str">
        <f>VLOOKUP(D1172,[2]Reference!Q:V,3,FALSE)</f>
        <v>Azuma</v>
      </c>
    </row>
    <row r="1173" spans="1:53" ht="13.5" x14ac:dyDescent="0.25">
      <c r="A1173" s="33" t="s">
        <v>5825</v>
      </c>
      <c r="B1173" s="34">
        <v>45093</v>
      </c>
      <c r="C1173" s="33" t="s">
        <v>54</v>
      </c>
      <c r="D1173" s="33" t="s">
        <v>814</v>
      </c>
      <c r="E1173" s="33" t="s">
        <v>815</v>
      </c>
      <c r="F1173" s="33" t="s">
        <v>814</v>
      </c>
      <c r="G1173" s="33" t="s">
        <v>72</v>
      </c>
      <c r="H1173" s="33" t="s">
        <v>112</v>
      </c>
      <c r="I1173" s="33" t="s">
        <v>1215</v>
      </c>
      <c r="J1173" s="33" t="s">
        <v>1216</v>
      </c>
      <c r="K1173" s="33" t="s">
        <v>2949</v>
      </c>
      <c r="L1173" s="33" t="s">
        <v>5826</v>
      </c>
      <c r="M1173" s="33" t="s">
        <v>63</v>
      </c>
      <c r="N1173" s="35">
        <v>36</v>
      </c>
      <c r="O1173" s="35">
        <v>25</v>
      </c>
      <c r="P1173" s="35">
        <v>11</v>
      </c>
      <c r="Q1173" s="35">
        <v>0</v>
      </c>
      <c r="R1173" s="35">
        <v>0</v>
      </c>
      <c r="S1173" s="35">
        <v>0</v>
      </c>
      <c r="T1173" s="35">
        <v>0</v>
      </c>
      <c r="U1173" s="35">
        <v>3</v>
      </c>
      <c r="V1173" s="35">
        <v>36</v>
      </c>
      <c r="W1173" s="33" t="s">
        <v>5827</v>
      </c>
      <c r="X1173" s="33" t="s">
        <v>119</v>
      </c>
      <c r="Y1173" s="33" t="s">
        <v>66</v>
      </c>
      <c r="Z1173" s="33" t="s">
        <v>4516</v>
      </c>
      <c r="AA1173" s="33" t="s">
        <v>4517</v>
      </c>
      <c r="AB1173" s="36">
        <v>0</v>
      </c>
      <c r="AC1173" s="36">
        <v>0</v>
      </c>
      <c r="AD1173" s="37">
        <v>0</v>
      </c>
      <c r="AE1173" s="37">
        <v>1</v>
      </c>
      <c r="AF1173" s="12" t="str">
        <f t="shared" si="216"/>
        <v>582664</v>
      </c>
      <c r="AG1173" s="13" t="str">
        <f>VLOOKUP(D1173,[2]Reference!$Q:$U,4,FALSE)</f>
        <v>Fleet</v>
      </c>
      <c r="AH1173" s="13" t="str">
        <f>VLOOKUP(D1173,[2]Reference!$Q:$U,5,FALSE)</f>
        <v>LNER</v>
      </c>
      <c r="AI1173" s="14">
        <f t="shared" si="217"/>
        <v>0</v>
      </c>
      <c r="AJ1173" s="14">
        <f t="shared" si="218"/>
        <v>0</v>
      </c>
      <c r="AK1173" s="14">
        <f t="shared" si="219"/>
        <v>0</v>
      </c>
      <c r="AL1173" s="15">
        <f t="shared" si="220"/>
        <v>0</v>
      </c>
      <c r="AM1173" s="14">
        <f t="shared" si="221"/>
        <v>36</v>
      </c>
      <c r="AN1173" s="16">
        <f t="shared" si="222"/>
        <v>45094</v>
      </c>
      <c r="AO1173" s="17">
        <f>VLOOKUP(B1173,[2]Reference!D:E,2,1)</f>
        <v>202403</v>
      </c>
      <c r="AP1173" s="12" t="str">
        <f t="shared" si="223"/>
        <v>7</v>
      </c>
      <c r="AQ1173" s="18">
        <f t="shared" si="224"/>
        <v>0</v>
      </c>
      <c r="AR1173" s="18">
        <f t="shared" si="225"/>
        <v>1</v>
      </c>
      <c r="AS1173" s="13" t="str">
        <f>VLOOKUP(D1173,[2]Reference!$Q:$U,3,FALSE)</f>
        <v>Azuma</v>
      </c>
      <c r="AT1173" s="13" t="str">
        <f>VLOOKUP(D1173,[2]Reference!Q:V,6,FALSE)</f>
        <v>Depot</v>
      </c>
      <c r="AU1173" s="13" t="str">
        <f>VLOOKUP(D1173,[2]Reference!$Q:$U,2,FALSE)</f>
        <v>Neville Hill</v>
      </c>
      <c r="AV1173" s="19">
        <f t="shared" si="226"/>
        <v>45100</v>
      </c>
      <c r="AW1173" s="12" t="str">
        <f>+VLOOKUP(X1173,[2]Reference!BN:BO,2,FALSE)</f>
        <v>Depot</v>
      </c>
      <c r="AX1173" s="20" t="str">
        <f t="shared" si="227"/>
        <v>HB</v>
      </c>
      <c r="AY1173" s="20" t="str">
        <f>VLOOKUP(AX1173,[2]Reference!AH:AI,2,FALSE)</f>
        <v>LNER</v>
      </c>
      <c r="AZ1173" s="20" t="str">
        <f>VLOOKUP(D1173,[2]Reference!Q:V,6,FALSE)</f>
        <v>Depot</v>
      </c>
      <c r="BA1173" s="20" t="str">
        <f>VLOOKUP(D1173,[2]Reference!Q:V,3,FALSE)</f>
        <v>Azuma</v>
      </c>
    </row>
    <row r="1174" spans="1:53" ht="13.5" x14ac:dyDescent="0.25">
      <c r="A1174" s="33" t="s">
        <v>5828</v>
      </c>
      <c r="B1174" s="34">
        <v>45093</v>
      </c>
      <c r="C1174" s="33" t="s">
        <v>54</v>
      </c>
      <c r="D1174" s="33" t="s">
        <v>161</v>
      </c>
      <c r="E1174" s="33" t="s">
        <v>162</v>
      </c>
      <c r="F1174" s="33" t="s">
        <v>161</v>
      </c>
      <c r="G1174" s="33" t="s">
        <v>72</v>
      </c>
      <c r="H1174" s="33" t="s">
        <v>339</v>
      </c>
      <c r="I1174" s="33" t="s">
        <v>3722</v>
      </c>
      <c r="J1174" s="33" t="s">
        <v>3723</v>
      </c>
      <c r="K1174" s="33" t="s">
        <v>163</v>
      </c>
      <c r="L1174" s="33" t="s">
        <v>5829</v>
      </c>
      <c r="M1174" s="33" t="s">
        <v>185</v>
      </c>
      <c r="N1174" s="35">
        <v>31</v>
      </c>
      <c r="O1174" s="35">
        <v>18</v>
      </c>
      <c r="P1174" s="35">
        <v>13</v>
      </c>
      <c r="Q1174" s="35">
        <v>0</v>
      </c>
      <c r="R1174" s="35">
        <v>0</v>
      </c>
      <c r="S1174" s="35">
        <v>0</v>
      </c>
      <c r="T1174" s="35">
        <v>0</v>
      </c>
      <c r="U1174" s="35">
        <v>2</v>
      </c>
      <c r="V1174" s="35">
        <v>31</v>
      </c>
      <c r="W1174" s="33" t="s">
        <v>5830</v>
      </c>
      <c r="X1174" s="33" t="s">
        <v>80</v>
      </c>
      <c r="Y1174" s="33" t="s">
        <v>66</v>
      </c>
      <c r="Z1174" s="33" t="s">
        <v>4516</v>
      </c>
      <c r="AA1174" s="33" t="s">
        <v>4517</v>
      </c>
      <c r="AB1174" s="36">
        <v>0</v>
      </c>
      <c r="AC1174" s="36">
        <v>0</v>
      </c>
      <c r="AD1174" s="37">
        <v>0.88</v>
      </c>
      <c r="AE1174" s="37">
        <v>0.88</v>
      </c>
      <c r="AF1174" s="12" t="str">
        <f t="shared" si="216"/>
        <v>582855</v>
      </c>
      <c r="AG1174" s="13" t="str">
        <f>VLOOKUP(D1174,[2]Reference!$Q:$U,4,FALSE)</f>
        <v>Fleet</v>
      </c>
      <c r="AH1174" s="13" t="str">
        <f>VLOOKUP(D1174,[2]Reference!$Q:$U,5,FALSE)</f>
        <v>LNER</v>
      </c>
      <c r="AI1174" s="14">
        <f t="shared" si="217"/>
        <v>0</v>
      </c>
      <c r="AJ1174" s="14">
        <f t="shared" si="218"/>
        <v>0</v>
      </c>
      <c r="AK1174" s="14">
        <f t="shared" si="219"/>
        <v>0</v>
      </c>
      <c r="AL1174" s="15">
        <f t="shared" si="220"/>
        <v>0.88</v>
      </c>
      <c r="AM1174" s="14">
        <f t="shared" si="221"/>
        <v>31</v>
      </c>
      <c r="AN1174" s="16">
        <f t="shared" si="222"/>
        <v>45094</v>
      </c>
      <c r="AO1174" s="17">
        <f>VLOOKUP(B1174,[2]Reference!D:E,2,1)</f>
        <v>202403</v>
      </c>
      <c r="AP1174" s="12" t="str">
        <f t="shared" si="223"/>
        <v>7</v>
      </c>
      <c r="AQ1174" s="18">
        <f t="shared" si="224"/>
        <v>0.88</v>
      </c>
      <c r="AR1174" s="18">
        <f t="shared" si="225"/>
        <v>0.88</v>
      </c>
      <c r="AS1174" s="13" t="str">
        <f>VLOOKUP(D1174,[2]Reference!$Q:$U,3,FALSE)</f>
        <v>IC225</v>
      </c>
      <c r="AT1174" s="13" t="str">
        <f>VLOOKUP(D1174,[2]Reference!Q:V,6,FALSE)</f>
        <v>IC225</v>
      </c>
      <c r="AU1174" s="13" t="str">
        <f>VLOOKUP(D1174,[2]Reference!$Q:$U,2,FALSE)</f>
        <v>MK4 Coach</v>
      </c>
      <c r="AV1174" s="19">
        <f t="shared" si="226"/>
        <v>45100</v>
      </c>
      <c r="AW1174" s="12" t="str">
        <f>+VLOOKUP(X1174,[2]Reference!BN:BO,2,FALSE)</f>
        <v>Fleet</v>
      </c>
      <c r="AX1174" s="20" t="str">
        <f t="shared" si="227"/>
        <v>HB</v>
      </c>
      <c r="AY1174" s="20" t="str">
        <f>VLOOKUP(AX1174,[2]Reference!AH:AI,2,FALSE)</f>
        <v>LNER</v>
      </c>
      <c r="AZ1174" s="20" t="str">
        <f>VLOOKUP(D1174,[2]Reference!Q:V,6,FALSE)</f>
        <v>IC225</v>
      </c>
      <c r="BA1174" s="20" t="str">
        <f>VLOOKUP(D1174,[2]Reference!Q:V,3,FALSE)</f>
        <v>IC225</v>
      </c>
    </row>
    <row r="1175" spans="1:53" ht="13.5" x14ac:dyDescent="0.25">
      <c r="A1175" s="33" t="s">
        <v>5831</v>
      </c>
      <c r="B1175" s="34">
        <v>45094</v>
      </c>
      <c r="C1175" s="33" t="s">
        <v>54</v>
      </c>
      <c r="D1175" s="33" t="s">
        <v>70</v>
      </c>
      <c r="E1175" s="33" t="s">
        <v>71</v>
      </c>
      <c r="F1175" s="33" t="s">
        <v>70</v>
      </c>
      <c r="G1175" s="33" t="s">
        <v>146</v>
      </c>
      <c r="H1175" s="33" t="s">
        <v>95</v>
      </c>
      <c r="I1175" s="33" t="s">
        <v>147</v>
      </c>
      <c r="J1175" s="33" t="s">
        <v>148</v>
      </c>
      <c r="K1175" s="33" t="s">
        <v>201</v>
      </c>
      <c r="L1175" s="33" t="s">
        <v>5832</v>
      </c>
      <c r="M1175" s="33" t="s">
        <v>324</v>
      </c>
      <c r="N1175" s="35">
        <v>22</v>
      </c>
      <c r="O1175" s="35">
        <v>10</v>
      </c>
      <c r="P1175" s="35">
        <v>12</v>
      </c>
      <c r="Q1175" s="35">
        <v>0</v>
      </c>
      <c r="R1175" s="35">
        <v>0</v>
      </c>
      <c r="S1175" s="35">
        <v>0</v>
      </c>
      <c r="T1175" s="35">
        <v>0</v>
      </c>
      <c r="U1175" s="35">
        <v>2</v>
      </c>
      <c r="V1175" s="35">
        <v>22</v>
      </c>
      <c r="W1175" s="33" t="s">
        <v>5833</v>
      </c>
      <c r="X1175" s="33" t="s">
        <v>80</v>
      </c>
      <c r="Y1175" s="33" t="s">
        <v>66</v>
      </c>
      <c r="Z1175" s="33" t="s">
        <v>4516</v>
      </c>
      <c r="AA1175" s="33" t="s">
        <v>4517</v>
      </c>
      <c r="AB1175" s="36">
        <v>0</v>
      </c>
      <c r="AC1175" s="36">
        <v>0</v>
      </c>
      <c r="AD1175" s="37">
        <v>0</v>
      </c>
      <c r="AE1175" s="37">
        <v>1</v>
      </c>
      <c r="AF1175" s="12" t="str">
        <f t="shared" si="216"/>
        <v>586301</v>
      </c>
      <c r="AG1175" s="13" t="str">
        <f>VLOOKUP(D1175,[2]Reference!$Q:$U,4,FALSE)</f>
        <v>Fleet</v>
      </c>
      <c r="AH1175" s="13" t="str">
        <f>VLOOKUP(D1175,[2]Reference!$Q:$U,5,FALSE)</f>
        <v>LNER</v>
      </c>
      <c r="AI1175" s="14">
        <f t="shared" si="217"/>
        <v>0</v>
      </c>
      <c r="AJ1175" s="14">
        <f t="shared" si="218"/>
        <v>0</v>
      </c>
      <c r="AK1175" s="14">
        <f t="shared" si="219"/>
        <v>0</v>
      </c>
      <c r="AL1175" s="15">
        <f t="shared" si="220"/>
        <v>0</v>
      </c>
      <c r="AM1175" s="14">
        <f t="shared" si="221"/>
        <v>22</v>
      </c>
      <c r="AN1175" s="16">
        <f t="shared" si="222"/>
        <v>45094</v>
      </c>
      <c r="AO1175" s="17">
        <f>VLOOKUP(B1175,[2]Reference!D:E,2,1)</f>
        <v>202403</v>
      </c>
      <c r="AP1175" s="12" t="str">
        <f t="shared" si="223"/>
        <v>7</v>
      </c>
      <c r="AQ1175" s="18">
        <f t="shared" si="224"/>
        <v>0</v>
      </c>
      <c r="AR1175" s="18">
        <f t="shared" si="225"/>
        <v>1</v>
      </c>
      <c r="AS1175" s="13" t="str">
        <f>VLOOKUP(D1175,[2]Reference!$Q:$U,3,FALSE)</f>
        <v>IC225</v>
      </c>
      <c r="AT1175" s="13" t="str">
        <f>VLOOKUP(D1175,[2]Reference!Q:V,6,FALSE)</f>
        <v>IC225</v>
      </c>
      <c r="AU1175" s="13" t="str">
        <f>VLOOKUP(D1175,[2]Reference!$Q:$U,2,FALSE)</f>
        <v>Cl 91 Loco</v>
      </c>
      <c r="AV1175" s="19">
        <f t="shared" si="226"/>
        <v>45101</v>
      </c>
      <c r="AW1175" s="12" t="str">
        <f>+VLOOKUP(X1175,[2]Reference!BN:BO,2,FALSE)</f>
        <v>Fleet</v>
      </c>
      <c r="AX1175" s="20" t="str">
        <f t="shared" si="227"/>
        <v>HB</v>
      </c>
      <c r="AY1175" s="20" t="str">
        <f>VLOOKUP(AX1175,[2]Reference!AH:AI,2,FALSE)</f>
        <v>LNER</v>
      </c>
      <c r="AZ1175" s="20" t="str">
        <f>VLOOKUP(D1175,[2]Reference!Q:V,6,FALSE)</f>
        <v>IC225</v>
      </c>
      <c r="BA1175" s="20" t="str">
        <f>VLOOKUP(D1175,[2]Reference!Q:V,3,FALSE)</f>
        <v>IC225</v>
      </c>
    </row>
    <row r="1176" spans="1:53" ht="13.5" x14ac:dyDescent="0.25">
      <c r="A1176" s="33" t="s">
        <v>5834</v>
      </c>
      <c r="B1176" s="34">
        <v>45094</v>
      </c>
      <c r="C1176" s="33" t="s">
        <v>54</v>
      </c>
      <c r="D1176" s="33" t="s">
        <v>92</v>
      </c>
      <c r="E1176" s="33" t="s">
        <v>93</v>
      </c>
      <c r="F1176" s="33" t="s">
        <v>92</v>
      </c>
      <c r="G1176" s="33" t="s">
        <v>129</v>
      </c>
      <c r="H1176" s="33" t="s">
        <v>95</v>
      </c>
      <c r="I1176" s="33" t="s">
        <v>147</v>
      </c>
      <c r="J1176" s="33" t="s">
        <v>148</v>
      </c>
      <c r="K1176" s="33" t="s">
        <v>220</v>
      </c>
      <c r="L1176" s="33" t="s">
        <v>5835</v>
      </c>
      <c r="M1176" s="33" t="s">
        <v>2790</v>
      </c>
      <c r="N1176" s="35">
        <v>73</v>
      </c>
      <c r="O1176" s="35">
        <v>37</v>
      </c>
      <c r="P1176" s="35">
        <v>36</v>
      </c>
      <c r="Q1176" s="35">
        <v>0</v>
      </c>
      <c r="R1176" s="35">
        <v>0</v>
      </c>
      <c r="S1176" s="35">
        <v>0</v>
      </c>
      <c r="T1176" s="35">
        <v>0</v>
      </c>
      <c r="U1176" s="35">
        <v>6</v>
      </c>
      <c r="V1176" s="35">
        <v>73</v>
      </c>
      <c r="W1176" s="33" t="s">
        <v>5836</v>
      </c>
      <c r="X1176" s="33" t="s">
        <v>80</v>
      </c>
      <c r="Y1176" s="33" t="s">
        <v>66</v>
      </c>
      <c r="Z1176" s="33" t="s">
        <v>4516</v>
      </c>
      <c r="AA1176" s="33" t="s">
        <v>4517</v>
      </c>
      <c r="AB1176" s="36">
        <v>0</v>
      </c>
      <c r="AC1176" s="36">
        <v>0</v>
      </c>
      <c r="AD1176" s="37">
        <v>0</v>
      </c>
      <c r="AE1176" s="37">
        <v>0.95</v>
      </c>
      <c r="AF1176" s="12" t="str">
        <f t="shared" si="216"/>
        <v>586763</v>
      </c>
      <c r="AG1176" s="13" t="str">
        <f>VLOOKUP(D1176,[2]Reference!$Q:$U,4,FALSE)</f>
        <v>Fleet</v>
      </c>
      <c r="AH1176" s="13" t="str">
        <f>VLOOKUP(D1176,[2]Reference!$Q:$U,5,FALSE)</f>
        <v>LNER</v>
      </c>
      <c r="AI1176" s="14">
        <f t="shared" si="217"/>
        <v>0</v>
      </c>
      <c r="AJ1176" s="14">
        <f t="shared" si="218"/>
        <v>0</v>
      </c>
      <c r="AK1176" s="14">
        <f t="shared" si="219"/>
        <v>0</v>
      </c>
      <c r="AL1176" s="15">
        <f t="shared" si="220"/>
        <v>0</v>
      </c>
      <c r="AM1176" s="14">
        <f t="shared" si="221"/>
        <v>73</v>
      </c>
      <c r="AN1176" s="16">
        <f t="shared" si="222"/>
        <v>45094</v>
      </c>
      <c r="AO1176" s="17">
        <f>VLOOKUP(B1176,[2]Reference!D:E,2,1)</f>
        <v>202403</v>
      </c>
      <c r="AP1176" s="12" t="str">
        <f t="shared" si="223"/>
        <v>7</v>
      </c>
      <c r="AQ1176" s="18">
        <f t="shared" si="224"/>
        <v>0</v>
      </c>
      <c r="AR1176" s="18">
        <f t="shared" si="225"/>
        <v>0.95</v>
      </c>
      <c r="AS1176" s="13" t="str">
        <f>VLOOKUP(D1176,[2]Reference!$Q:$U,3,FALSE)</f>
        <v>Azuma</v>
      </c>
      <c r="AT1176" s="13" t="str">
        <f>VLOOKUP(D1176,[2]Reference!Q:V,6,FALSE)</f>
        <v>Azuma</v>
      </c>
      <c r="AU1176" s="13" t="str">
        <f>VLOOKUP(D1176,[2]Reference!$Q:$U,2,FALSE)</f>
        <v>Hitachi - Class 801</v>
      </c>
      <c r="AV1176" s="19">
        <f t="shared" si="226"/>
        <v>45101</v>
      </c>
      <c r="AW1176" s="12" t="str">
        <f>+VLOOKUP(X1176,[2]Reference!BN:BO,2,FALSE)</f>
        <v>Fleet</v>
      </c>
      <c r="AX1176" s="20" t="str">
        <f t="shared" si="227"/>
        <v>HB</v>
      </c>
      <c r="AY1176" s="20" t="str">
        <f>VLOOKUP(AX1176,[2]Reference!AH:AI,2,FALSE)</f>
        <v>LNER</v>
      </c>
      <c r="AZ1176" s="20" t="str">
        <f>VLOOKUP(D1176,[2]Reference!Q:V,6,FALSE)</f>
        <v>Azuma</v>
      </c>
      <c r="BA1176" s="20" t="str">
        <f>VLOOKUP(D1176,[2]Reference!Q:V,3,FALSE)</f>
        <v>Azuma</v>
      </c>
    </row>
    <row r="1177" spans="1:53" ht="13.5" x14ac:dyDescent="0.25">
      <c r="A1177" s="33" t="s">
        <v>5837</v>
      </c>
      <c r="B1177" s="34">
        <v>45095</v>
      </c>
      <c r="C1177" s="33" t="s">
        <v>54</v>
      </c>
      <c r="D1177" s="33" t="s">
        <v>578</v>
      </c>
      <c r="E1177" s="33" t="s">
        <v>579</v>
      </c>
      <c r="F1177" s="33" t="s">
        <v>578</v>
      </c>
      <c r="G1177" s="33" t="s">
        <v>146</v>
      </c>
      <c r="H1177" s="33" t="s">
        <v>112</v>
      </c>
      <c r="I1177" s="33" t="s">
        <v>3093</v>
      </c>
      <c r="J1177" s="33" t="s">
        <v>3094</v>
      </c>
      <c r="K1177" s="33" t="s">
        <v>201</v>
      </c>
      <c r="L1177" s="33" t="s">
        <v>5838</v>
      </c>
      <c r="M1177" s="33" t="s">
        <v>100</v>
      </c>
      <c r="N1177" s="35">
        <v>17</v>
      </c>
      <c r="O1177" s="35">
        <v>7</v>
      </c>
      <c r="P1177" s="35">
        <v>10</v>
      </c>
      <c r="Q1177" s="35">
        <v>0</v>
      </c>
      <c r="R1177" s="35">
        <v>0</v>
      </c>
      <c r="S1177" s="35">
        <v>0</v>
      </c>
      <c r="T1177" s="35">
        <v>0</v>
      </c>
      <c r="U1177" s="35">
        <v>2</v>
      </c>
      <c r="V1177" s="35">
        <v>17</v>
      </c>
      <c r="W1177" s="33" t="s">
        <v>5839</v>
      </c>
      <c r="X1177" s="33" t="s">
        <v>119</v>
      </c>
      <c r="Y1177" s="33" t="s">
        <v>66</v>
      </c>
      <c r="Z1177" s="33" t="s">
        <v>4545</v>
      </c>
      <c r="AA1177" s="33" t="s">
        <v>4517</v>
      </c>
      <c r="AB1177" s="36">
        <v>0</v>
      </c>
      <c r="AC1177" s="36">
        <v>0</v>
      </c>
      <c r="AD1177" s="37">
        <v>0</v>
      </c>
      <c r="AE1177" s="37">
        <v>0</v>
      </c>
      <c r="AF1177" s="12" t="str">
        <f t="shared" si="216"/>
        <v>587963</v>
      </c>
      <c r="AG1177" s="13" t="str">
        <f>VLOOKUP(D1177,[2]Reference!$Q:$U,4,FALSE)</f>
        <v>Fleet</v>
      </c>
      <c r="AH1177" s="13" t="str">
        <f>VLOOKUP(D1177,[2]Reference!$Q:$U,5,FALSE)</f>
        <v>LNER</v>
      </c>
      <c r="AI1177" s="14">
        <f t="shared" si="217"/>
        <v>0</v>
      </c>
      <c r="AJ1177" s="14">
        <f t="shared" si="218"/>
        <v>0</v>
      </c>
      <c r="AK1177" s="14">
        <f t="shared" si="219"/>
        <v>0</v>
      </c>
      <c r="AL1177" s="15">
        <f t="shared" si="220"/>
        <v>0</v>
      </c>
      <c r="AM1177" s="14">
        <f t="shared" si="221"/>
        <v>17</v>
      </c>
      <c r="AN1177" s="16">
        <f t="shared" si="222"/>
        <v>45101</v>
      </c>
      <c r="AO1177" s="17">
        <f>VLOOKUP(B1177,[2]Reference!D:E,2,1)</f>
        <v>202403</v>
      </c>
      <c r="AP1177" s="12" t="str">
        <f t="shared" si="223"/>
        <v>7</v>
      </c>
      <c r="AQ1177" s="18">
        <f t="shared" si="224"/>
        <v>0</v>
      </c>
      <c r="AR1177" s="18">
        <f t="shared" si="225"/>
        <v>0</v>
      </c>
      <c r="AS1177" s="13" t="str">
        <f>VLOOKUP(D1177,[2]Reference!$Q:$U,3,FALSE)</f>
        <v>Azuma</v>
      </c>
      <c r="AT1177" s="13" t="str">
        <f>VLOOKUP(D1177,[2]Reference!Q:V,6,FALSE)</f>
        <v>Depot</v>
      </c>
      <c r="AU1177" s="13" t="str">
        <f>VLOOKUP(D1177,[2]Reference!$Q:$U,2,FALSE)</f>
        <v>Bounds Green</v>
      </c>
      <c r="AV1177" s="19">
        <f t="shared" si="226"/>
        <v>45102</v>
      </c>
      <c r="AW1177" s="12" t="str">
        <f>+VLOOKUP(X1177,[2]Reference!BN:BO,2,FALSE)</f>
        <v>Depot</v>
      </c>
      <c r="AX1177" s="20" t="str">
        <f t="shared" si="227"/>
        <v>HB</v>
      </c>
      <c r="AY1177" s="20" t="str">
        <f>VLOOKUP(AX1177,[2]Reference!AH:AI,2,FALSE)</f>
        <v>LNER</v>
      </c>
      <c r="AZ1177" s="20" t="str">
        <f>VLOOKUP(D1177,[2]Reference!Q:V,6,FALSE)</f>
        <v>Depot</v>
      </c>
      <c r="BA1177" s="20" t="str">
        <f>VLOOKUP(D1177,[2]Reference!Q:V,3,FALSE)</f>
        <v>Azuma</v>
      </c>
    </row>
    <row r="1178" spans="1:53" ht="13.5" x14ac:dyDescent="0.25">
      <c r="A1178" s="33" t="s">
        <v>5840</v>
      </c>
      <c r="B1178" s="34">
        <v>45095</v>
      </c>
      <c r="C1178" s="33" t="s">
        <v>54</v>
      </c>
      <c r="D1178" s="33" t="s">
        <v>92</v>
      </c>
      <c r="E1178" s="33" t="s">
        <v>93</v>
      </c>
      <c r="F1178" s="33" t="s">
        <v>92</v>
      </c>
      <c r="G1178" s="33" t="s">
        <v>146</v>
      </c>
      <c r="H1178" s="33" t="s">
        <v>95</v>
      </c>
      <c r="I1178" s="33" t="s">
        <v>147</v>
      </c>
      <c r="J1178" s="33" t="s">
        <v>148</v>
      </c>
      <c r="K1178" s="33" t="s">
        <v>201</v>
      </c>
      <c r="L1178" s="33" t="s">
        <v>5841</v>
      </c>
      <c r="M1178" s="33" t="s">
        <v>595</v>
      </c>
      <c r="N1178" s="35">
        <v>21</v>
      </c>
      <c r="O1178" s="35">
        <v>11</v>
      </c>
      <c r="P1178" s="35">
        <v>10</v>
      </c>
      <c r="Q1178" s="35">
        <v>0</v>
      </c>
      <c r="R1178" s="35">
        <v>0</v>
      </c>
      <c r="S1178" s="35">
        <v>0</v>
      </c>
      <c r="T1178" s="35">
        <v>0</v>
      </c>
      <c r="U1178" s="35">
        <v>2</v>
      </c>
      <c r="V1178" s="35">
        <v>21</v>
      </c>
      <c r="W1178" s="33" t="s">
        <v>5842</v>
      </c>
      <c r="X1178" s="33" t="s">
        <v>80</v>
      </c>
      <c r="Y1178" s="33" t="s">
        <v>66</v>
      </c>
      <c r="Z1178" s="33" t="s">
        <v>4545</v>
      </c>
      <c r="AA1178" s="33" t="s">
        <v>4517</v>
      </c>
      <c r="AB1178" s="36">
        <v>0</v>
      </c>
      <c r="AC1178" s="36">
        <v>0</v>
      </c>
      <c r="AD1178" s="37">
        <v>0</v>
      </c>
      <c r="AE1178" s="37">
        <v>0.69</v>
      </c>
      <c r="AF1178" s="12" t="str">
        <f t="shared" si="216"/>
        <v>588292</v>
      </c>
      <c r="AG1178" s="13" t="str">
        <f>VLOOKUP(D1178,[2]Reference!$Q:$U,4,FALSE)</f>
        <v>Fleet</v>
      </c>
      <c r="AH1178" s="13" t="str">
        <f>VLOOKUP(D1178,[2]Reference!$Q:$U,5,FALSE)</f>
        <v>LNER</v>
      </c>
      <c r="AI1178" s="14">
        <f t="shared" si="217"/>
        <v>0</v>
      </c>
      <c r="AJ1178" s="14">
        <f t="shared" si="218"/>
        <v>0</v>
      </c>
      <c r="AK1178" s="14">
        <f t="shared" si="219"/>
        <v>0</v>
      </c>
      <c r="AL1178" s="15">
        <f t="shared" si="220"/>
        <v>0</v>
      </c>
      <c r="AM1178" s="14">
        <f t="shared" si="221"/>
        <v>21</v>
      </c>
      <c r="AN1178" s="16">
        <f t="shared" si="222"/>
        <v>45101</v>
      </c>
      <c r="AO1178" s="17">
        <f>VLOOKUP(B1178,[2]Reference!D:E,2,1)</f>
        <v>202403</v>
      </c>
      <c r="AP1178" s="12" t="str">
        <f t="shared" si="223"/>
        <v>7</v>
      </c>
      <c r="AQ1178" s="18">
        <f t="shared" si="224"/>
        <v>0</v>
      </c>
      <c r="AR1178" s="18">
        <f t="shared" si="225"/>
        <v>0.69</v>
      </c>
      <c r="AS1178" s="13" t="str">
        <f>VLOOKUP(D1178,[2]Reference!$Q:$U,3,FALSE)</f>
        <v>Azuma</v>
      </c>
      <c r="AT1178" s="13" t="str">
        <f>VLOOKUP(D1178,[2]Reference!Q:V,6,FALSE)</f>
        <v>Azuma</v>
      </c>
      <c r="AU1178" s="13" t="str">
        <f>VLOOKUP(D1178,[2]Reference!$Q:$U,2,FALSE)</f>
        <v>Hitachi - Class 801</v>
      </c>
      <c r="AV1178" s="19">
        <f t="shared" si="226"/>
        <v>45102</v>
      </c>
      <c r="AW1178" s="12" t="str">
        <f>+VLOOKUP(X1178,[2]Reference!BN:BO,2,FALSE)</f>
        <v>Fleet</v>
      </c>
      <c r="AX1178" s="20" t="str">
        <f t="shared" si="227"/>
        <v>HB</v>
      </c>
      <c r="AY1178" s="20" t="str">
        <f>VLOOKUP(AX1178,[2]Reference!AH:AI,2,FALSE)</f>
        <v>LNER</v>
      </c>
      <c r="AZ1178" s="20" t="str">
        <f>VLOOKUP(D1178,[2]Reference!Q:V,6,FALSE)</f>
        <v>Azuma</v>
      </c>
      <c r="BA1178" s="20" t="str">
        <f>VLOOKUP(D1178,[2]Reference!Q:V,3,FALSE)</f>
        <v>Azuma</v>
      </c>
    </row>
    <row r="1179" spans="1:53" ht="13.5" x14ac:dyDescent="0.25">
      <c r="A1179" s="33" t="s">
        <v>5843</v>
      </c>
      <c r="B1179" s="34">
        <v>45095</v>
      </c>
      <c r="C1179" s="33" t="s">
        <v>54</v>
      </c>
      <c r="D1179" s="33" t="s">
        <v>92</v>
      </c>
      <c r="E1179" s="33" t="s">
        <v>93</v>
      </c>
      <c r="F1179" s="33" t="s">
        <v>92</v>
      </c>
      <c r="G1179" s="33" t="s">
        <v>83</v>
      </c>
      <c r="H1179" s="33" t="s">
        <v>95</v>
      </c>
      <c r="I1179" s="33" t="s">
        <v>147</v>
      </c>
      <c r="J1179" s="33" t="s">
        <v>148</v>
      </c>
      <c r="K1179" s="33" t="s">
        <v>503</v>
      </c>
      <c r="L1179" s="33" t="s">
        <v>5844</v>
      </c>
      <c r="M1179" s="33" t="s">
        <v>151</v>
      </c>
      <c r="N1179" s="35">
        <v>4</v>
      </c>
      <c r="O1179" s="35">
        <v>4</v>
      </c>
      <c r="P1179" s="35">
        <v>0</v>
      </c>
      <c r="Q1179" s="35">
        <v>0</v>
      </c>
      <c r="R1179" s="35">
        <v>0</v>
      </c>
      <c r="S1179" s="35">
        <v>0</v>
      </c>
      <c r="T1179" s="35">
        <v>0</v>
      </c>
      <c r="U1179" s="35">
        <v>1</v>
      </c>
      <c r="V1179" s="35">
        <v>4</v>
      </c>
      <c r="W1179" s="33" t="s">
        <v>5845</v>
      </c>
      <c r="X1179" s="33" t="s">
        <v>80</v>
      </c>
      <c r="Y1179" s="33" t="s">
        <v>66</v>
      </c>
      <c r="Z1179" s="33" t="s">
        <v>4545</v>
      </c>
      <c r="AA1179" s="33" t="s">
        <v>4517</v>
      </c>
      <c r="AB1179" s="36">
        <v>0</v>
      </c>
      <c r="AC1179" s="36">
        <v>0</v>
      </c>
      <c r="AD1179" s="37">
        <v>0</v>
      </c>
      <c r="AE1179" s="37">
        <v>0</v>
      </c>
      <c r="AF1179" s="12" t="str">
        <f t="shared" si="216"/>
        <v>588704</v>
      </c>
      <c r="AG1179" s="13" t="str">
        <f>VLOOKUP(D1179,[2]Reference!$Q:$U,4,FALSE)</f>
        <v>Fleet</v>
      </c>
      <c r="AH1179" s="13" t="str">
        <f>VLOOKUP(D1179,[2]Reference!$Q:$U,5,FALSE)</f>
        <v>LNER</v>
      </c>
      <c r="AI1179" s="14">
        <f t="shared" si="217"/>
        <v>0</v>
      </c>
      <c r="AJ1179" s="14">
        <f t="shared" si="218"/>
        <v>0</v>
      </c>
      <c r="AK1179" s="14">
        <f t="shared" si="219"/>
        <v>0</v>
      </c>
      <c r="AL1179" s="15">
        <f t="shared" si="220"/>
        <v>0</v>
      </c>
      <c r="AM1179" s="14">
        <f t="shared" si="221"/>
        <v>4</v>
      </c>
      <c r="AN1179" s="16">
        <f t="shared" si="222"/>
        <v>45101</v>
      </c>
      <c r="AO1179" s="17">
        <f>VLOOKUP(B1179,[2]Reference!D:E,2,1)</f>
        <v>202403</v>
      </c>
      <c r="AP1179" s="12" t="str">
        <f t="shared" si="223"/>
        <v>7</v>
      </c>
      <c r="AQ1179" s="18">
        <f t="shared" si="224"/>
        <v>0</v>
      </c>
      <c r="AR1179" s="18">
        <f t="shared" si="225"/>
        <v>0</v>
      </c>
      <c r="AS1179" s="13" t="str">
        <f>VLOOKUP(D1179,[2]Reference!$Q:$U,3,FALSE)</f>
        <v>Azuma</v>
      </c>
      <c r="AT1179" s="13" t="str">
        <f>VLOOKUP(D1179,[2]Reference!Q:V,6,FALSE)</f>
        <v>Azuma</v>
      </c>
      <c r="AU1179" s="13" t="str">
        <f>VLOOKUP(D1179,[2]Reference!$Q:$U,2,FALSE)</f>
        <v>Hitachi - Class 801</v>
      </c>
      <c r="AV1179" s="19">
        <f t="shared" si="226"/>
        <v>45102</v>
      </c>
      <c r="AW1179" s="12" t="str">
        <f>+VLOOKUP(X1179,[2]Reference!BN:BO,2,FALSE)</f>
        <v>Fleet</v>
      </c>
      <c r="AX1179" s="20" t="str">
        <f t="shared" si="227"/>
        <v>HB</v>
      </c>
      <c r="AY1179" s="20" t="str">
        <f>VLOOKUP(AX1179,[2]Reference!AH:AI,2,FALSE)</f>
        <v>LNER</v>
      </c>
      <c r="AZ1179" s="20" t="str">
        <f>VLOOKUP(D1179,[2]Reference!Q:V,6,FALSE)</f>
        <v>Azuma</v>
      </c>
      <c r="BA1179" s="20" t="str">
        <f>VLOOKUP(D1179,[2]Reference!Q:V,3,FALSE)</f>
        <v>Azuma</v>
      </c>
    </row>
    <row r="1180" spans="1:53" ht="13.5" x14ac:dyDescent="0.25">
      <c r="A1180" s="33" t="s">
        <v>5846</v>
      </c>
      <c r="B1180" s="34">
        <v>45095</v>
      </c>
      <c r="C1180" s="33" t="s">
        <v>54</v>
      </c>
      <c r="D1180" s="33" t="s">
        <v>92</v>
      </c>
      <c r="E1180" s="33" t="s">
        <v>93</v>
      </c>
      <c r="F1180" s="33" t="s">
        <v>92</v>
      </c>
      <c r="G1180" s="33" t="s">
        <v>94</v>
      </c>
      <c r="H1180" s="33" t="s">
        <v>138</v>
      </c>
      <c r="I1180" s="33" t="s">
        <v>357</v>
      </c>
      <c r="J1180" s="33" t="s">
        <v>358</v>
      </c>
      <c r="K1180" s="33" t="s">
        <v>167</v>
      </c>
      <c r="L1180" s="33" t="s">
        <v>5847</v>
      </c>
      <c r="M1180" s="33" t="s">
        <v>431</v>
      </c>
      <c r="N1180" s="35">
        <v>3</v>
      </c>
      <c r="O1180" s="35">
        <v>3</v>
      </c>
      <c r="P1180" s="35">
        <v>0</v>
      </c>
      <c r="Q1180" s="35">
        <v>0</v>
      </c>
      <c r="R1180" s="35">
        <v>0</v>
      </c>
      <c r="S1180" s="35">
        <v>0</v>
      </c>
      <c r="T1180" s="35">
        <v>0</v>
      </c>
      <c r="U1180" s="35">
        <v>1</v>
      </c>
      <c r="V1180" s="35">
        <v>3</v>
      </c>
      <c r="W1180" s="33" t="s">
        <v>5848</v>
      </c>
      <c r="X1180" s="33" t="s">
        <v>80</v>
      </c>
      <c r="Y1180" s="33" t="s">
        <v>66</v>
      </c>
      <c r="Z1180" s="33" t="s">
        <v>4545</v>
      </c>
      <c r="AA1180" s="33" t="s">
        <v>4517</v>
      </c>
      <c r="AB1180" s="36">
        <v>0</v>
      </c>
      <c r="AC1180" s="36">
        <v>0</v>
      </c>
      <c r="AD1180" s="37">
        <v>0</v>
      </c>
      <c r="AE1180" s="37">
        <v>0</v>
      </c>
      <c r="AF1180" s="12" t="str">
        <f t="shared" si="216"/>
        <v>589238</v>
      </c>
      <c r="AG1180" s="13" t="str">
        <f>VLOOKUP(D1180,[2]Reference!$Q:$U,4,FALSE)</f>
        <v>Fleet</v>
      </c>
      <c r="AH1180" s="13" t="str">
        <f>VLOOKUP(D1180,[2]Reference!$Q:$U,5,FALSE)</f>
        <v>LNER</v>
      </c>
      <c r="AI1180" s="14">
        <f t="shared" si="217"/>
        <v>0</v>
      </c>
      <c r="AJ1180" s="14">
        <f t="shared" si="218"/>
        <v>0</v>
      </c>
      <c r="AK1180" s="14">
        <f t="shared" si="219"/>
        <v>0</v>
      </c>
      <c r="AL1180" s="15">
        <f t="shared" si="220"/>
        <v>0</v>
      </c>
      <c r="AM1180" s="14">
        <f t="shared" si="221"/>
        <v>3</v>
      </c>
      <c r="AN1180" s="16">
        <f t="shared" si="222"/>
        <v>45101</v>
      </c>
      <c r="AO1180" s="17">
        <f>VLOOKUP(B1180,[2]Reference!D:E,2,1)</f>
        <v>202403</v>
      </c>
      <c r="AP1180" s="12" t="str">
        <f t="shared" si="223"/>
        <v>7</v>
      </c>
      <c r="AQ1180" s="18">
        <f t="shared" si="224"/>
        <v>0</v>
      </c>
      <c r="AR1180" s="18">
        <f t="shared" si="225"/>
        <v>0</v>
      </c>
      <c r="AS1180" s="13" t="str">
        <f>VLOOKUP(D1180,[2]Reference!$Q:$U,3,FALSE)</f>
        <v>Azuma</v>
      </c>
      <c r="AT1180" s="13" t="str">
        <f>VLOOKUP(D1180,[2]Reference!Q:V,6,FALSE)</f>
        <v>Azuma</v>
      </c>
      <c r="AU1180" s="13" t="str">
        <f>VLOOKUP(D1180,[2]Reference!$Q:$U,2,FALSE)</f>
        <v>Hitachi - Class 801</v>
      </c>
      <c r="AV1180" s="19">
        <f t="shared" si="226"/>
        <v>45102</v>
      </c>
      <c r="AW1180" s="12" t="str">
        <f>+VLOOKUP(X1180,[2]Reference!BN:BO,2,FALSE)</f>
        <v>Fleet</v>
      </c>
      <c r="AX1180" s="20" t="str">
        <f t="shared" si="227"/>
        <v>HB</v>
      </c>
      <c r="AY1180" s="20" t="str">
        <f>VLOOKUP(AX1180,[2]Reference!AH:AI,2,FALSE)</f>
        <v>LNER</v>
      </c>
      <c r="AZ1180" s="20" t="str">
        <f>VLOOKUP(D1180,[2]Reference!Q:V,6,FALSE)</f>
        <v>Azuma</v>
      </c>
      <c r="BA1180" s="20" t="str">
        <f>VLOOKUP(D1180,[2]Reference!Q:V,3,FALSE)</f>
        <v>Azuma</v>
      </c>
    </row>
    <row r="1181" spans="1:53" ht="13.5" x14ac:dyDescent="0.25">
      <c r="A1181" s="33" t="s">
        <v>5849</v>
      </c>
      <c r="B1181" s="34">
        <v>45096</v>
      </c>
      <c r="C1181" s="33" t="s">
        <v>54</v>
      </c>
      <c r="D1181" s="33" t="s">
        <v>283</v>
      </c>
      <c r="E1181" s="33" t="s">
        <v>284</v>
      </c>
      <c r="F1181" s="33" t="s">
        <v>283</v>
      </c>
      <c r="G1181" s="33" t="s">
        <v>129</v>
      </c>
      <c r="H1181" s="33" t="s">
        <v>112</v>
      </c>
      <c r="I1181" s="33" t="s">
        <v>285</v>
      </c>
      <c r="J1181" s="33" t="s">
        <v>286</v>
      </c>
      <c r="K1181" s="33" t="s">
        <v>287</v>
      </c>
      <c r="L1181" s="33" t="s">
        <v>1606</v>
      </c>
      <c r="M1181" s="33" t="s">
        <v>894</v>
      </c>
      <c r="N1181" s="35">
        <v>5</v>
      </c>
      <c r="O1181" s="35">
        <v>0</v>
      </c>
      <c r="P1181" s="35">
        <v>5</v>
      </c>
      <c r="Q1181" s="35">
        <v>0</v>
      </c>
      <c r="R1181" s="35">
        <v>0</v>
      </c>
      <c r="S1181" s="35">
        <v>0</v>
      </c>
      <c r="T1181" s="35">
        <v>0</v>
      </c>
      <c r="U1181" s="35">
        <v>1</v>
      </c>
      <c r="V1181" s="35">
        <v>5</v>
      </c>
      <c r="W1181" s="33" t="s">
        <v>5850</v>
      </c>
      <c r="X1181" s="33" t="s">
        <v>119</v>
      </c>
      <c r="Y1181" s="33" t="s">
        <v>66</v>
      </c>
      <c r="Z1181" s="33" t="s">
        <v>4545</v>
      </c>
      <c r="AA1181" s="33" t="s">
        <v>4517</v>
      </c>
      <c r="AB1181" s="36">
        <v>0</v>
      </c>
      <c r="AC1181" s="36">
        <v>0</v>
      </c>
      <c r="AD1181" s="37">
        <v>0</v>
      </c>
      <c r="AE1181" s="37">
        <v>0</v>
      </c>
      <c r="AF1181" s="12" t="str">
        <f t="shared" si="216"/>
        <v>589749</v>
      </c>
      <c r="AG1181" s="13" t="str">
        <f>VLOOKUP(D1181,[2]Reference!$Q:$U,4,FALSE)</f>
        <v>Fleet</v>
      </c>
      <c r="AH1181" s="13" t="str">
        <f>VLOOKUP(D1181,[2]Reference!$Q:$U,5,FALSE)</f>
        <v>LNER</v>
      </c>
      <c r="AI1181" s="14">
        <f t="shared" si="217"/>
        <v>0</v>
      </c>
      <c r="AJ1181" s="14">
        <f t="shared" si="218"/>
        <v>0</v>
      </c>
      <c r="AK1181" s="14">
        <f t="shared" si="219"/>
        <v>0</v>
      </c>
      <c r="AL1181" s="15">
        <f t="shared" si="220"/>
        <v>0</v>
      </c>
      <c r="AM1181" s="14">
        <f t="shared" si="221"/>
        <v>5</v>
      </c>
      <c r="AN1181" s="16">
        <f t="shared" si="222"/>
        <v>45101</v>
      </c>
      <c r="AO1181" s="17">
        <f>VLOOKUP(B1181,[2]Reference!D:E,2,1)</f>
        <v>202403</v>
      </c>
      <c r="AP1181" s="12" t="str">
        <f t="shared" si="223"/>
        <v>7</v>
      </c>
      <c r="AQ1181" s="18">
        <f t="shared" si="224"/>
        <v>0</v>
      </c>
      <c r="AR1181" s="18">
        <f t="shared" si="225"/>
        <v>0</v>
      </c>
      <c r="AS1181" s="13" t="str">
        <f>VLOOKUP(D1181,[2]Reference!$Q:$U,3,FALSE)</f>
        <v>Azuma</v>
      </c>
      <c r="AT1181" s="13" t="str">
        <f>VLOOKUP(D1181,[2]Reference!Q:V,6,FALSE)</f>
        <v>Depot</v>
      </c>
      <c r="AU1181" s="13" t="str">
        <f>VLOOKUP(D1181,[2]Reference!$Q:$U,2,FALSE)</f>
        <v>Hitachi - Doncaster Carr</v>
      </c>
      <c r="AV1181" s="19">
        <f t="shared" si="226"/>
        <v>45103</v>
      </c>
      <c r="AW1181" s="12" t="str">
        <f>+VLOOKUP(X1181,[2]Reference!BN:BO,2,FALSE)</f>
        <v>Depot</v>
      </c>
      <c r="AX1181" s="20" t="str">
        <f t="shared" si="227"/>
        <v>HB</v>
      </c>
      <c r="AY1181" s="20" t="str">
        <f>VLOOKUP(AX1181,[2]Reference!AH:AI,2,FALSE)</f>
        <v>LNER</v>
      </c>
      <c r="AZ1181" s="20" t="str">
        <f>VLOOKUP(D1181,[2]Reference!Q:V,6,FALSE)</f>
        <v>Depot</v>
      </c>
      <c r="BA1181" s="20" t="str">
        <f>VLOOKUP(D1181,[2]Reference!Q:V,3,FALSE)</f>
        <v>Azuma</v>
      </c>
    </row>
    <row r="1182" spans="1:53" ht="13.5" x14ac:dyDescent="0.25">
      <c r="A1182" s="33" t="s">
        <v>5851</v>
      </c>
      <c r="B1182" s="34">
        <v>45096</v>
      </c>
      <c r="C1182" s="33" t="s">
        <v>54</v>
      </c>
      <c r="D1182" s="33" t="s">
        <v>92</v>
      </c>
      <c r="E1182" s="33" t="s">
        <v>93</v>
      </c>
      <c r="F1182" s="33" t="s">
        <v>92</v>
      </c>
      <c r="G1182" s="33" t="s">
        <v>146</v>
      </c>
      <c r="H1182" s="33" t="s">
        <v>73</v>
      </c>
      <c r="I1182" s="33" t="s">
        <v>122</v>
      </c>
      <c r="J1182" s="33" t="s">
        <v>123</v>
      </c>
      <c r="K1182" s="33" t="s">
        <v>201</v>
      </c>
      <c r="L1182" s="33" t="s">
        <v>5852</v>
      </c>
      <c r="M1182" s="33" t="s">
        <v>5853</v>
      </c>
      <c r="N1182" s="35">
        <v>48</v>
      </c>
      <c r="O1182" s="35">
        <v>34</v>
      </c>
      <c r="P1182" s="35">
        <v>14</v>
      </c>
      <c r="Q1182" s="35">
        <v>0</v>
      </c>
      <c r="R1182" s="35">
        <v>0</v>
      </c>
      <c r="S1182" s="35">
        <v>0</v>
      </c>
      <c r="T1182" s="35">
        <v>0</v>
      </c>
      <c r="U1182" s="35">
        <v>5</v>
      </c>
      <c r="V1182" s="35">
        <v>48</v>
      </c>
      <c r="W1182" s="33" t="s">
        <v>5854</v>
      </c>
      <c r="X1182" s="33" t="s">
        <v>80</v>
      </c>
      <c r="Y1182" s="33" t="s">
        <v>66</v>
      </c>
      <c r="Z1182" s="33" t="s">
        <v>4545</v>
      </c>
      <c r="AA1182" s="33" t="s">
        <v>4517</v>
      </c>
      <c r="AB1182" s="36">
        <v>0</v>
      </c>
      <c r="AC1182" s="36">
        <v>0</v>
      </c>
      <c r="AD1182" s="37">
        <v>0</v>
      </c>
      <c r="AE1182" s="37">
        <v>1</v>
      </c>
      <c r="AF1182" s="12" t="str">
        <f t="shared" si="216"/>
        <v>590603</v>
      </c>
      <c r="AG1182" s="13" t="str">
        <f>VLOOKUP(D1182,[2]Reference!$Q:$U,4,FALSE)</f>
        <v>Fleet</v>
      </c>
      <c r="AH1182" s="13" t="str">
        <f>VLOOKUP(D1182,[2]Reference!$Q:$U,5,FALSE)</f>
        <v>LNER</v>
      </c>
      <c r="AI1182" s="14">
        <f t="shared" si="217"/>
        <v>0</v>
      </c>
      <c r="AJ1182" s="14">
        <f t="shared" si="218"/>
        <v>0</v>
      </c>
      <c r="AK1182" s="14">
        <f t="shared" si="219"/>
        <v>0</v>
      </c>
      <c r="AL1182" s="15">
        <f t="shared" si="220"/>
        <v>0</v>
      </c>
      <c r="AM1182" s="14">
        <f t="shared" si="221"/>
        <v>48</v>
      </c>
      <c r="AN1182" s="16">
        <f t="shared" si="222"/>
        <v>45101</v>
      </c>
      <c r="AO1182" s="17">
        <f>VLOOKUP(B1182,[2]Reference!D:E,2,1)</f>
        <v>202403</v>
      </c>
      <c r="AP1182" s="12" t="str">
        <f t="shared" si="223"/>
        <v>7</v>
      </c>
      <c r="AQ1182" s="18">
        <f t="shared" si="224"/>
        <v>0</v>
      </c>
      <c r="AR1182" s="18">
        <f t="shared" si="225"/>
        <v>1</v>
      </c>
      <c r="AS1182" s="13" t="str">
        <f>VLOOKUP(D1182,[2]Reference!$Q:$U,3,FALSE)</f>
        <v>Azuma</v>
      </c>
      <c r="AT1182" s="13" t="str">
        <f>VLOOKUP(D1182,[2]Reference!Q:V,6,FALSE)</f>
        <v>Azuma</v>
      </c>
      <c r="AU1182" s="13" t="str">
        <f>VLOOKUP(D1182,[2]Reference!$Q:$U,2,FALSE)</f>
        <v>Hitachi - Class 801</v>
      </c>
      <c r="AV1182" s="19">
        <f t="shared" si="226"/>
        <v>45103</v>
      </c>
      <c r="AW1182" s="12" t="str">
        <f>+VLOOKUP(X1182,[2]Reference!BN:BO,2,FALSE)</f>
        <v>Fleet</v>
      </c>
      <c r="AX1182" s="20" t="str">
        <f t="shared" si="227"/>
        <v>HB</v>
      </c>
      <c r="AY1182" s="20" t="str">
        <f>VLOOKUP(AX1182,[2]Reference!AH:AI,2,FALSE)</f>
        <v>LNER</v>
      </c>
      <c r="AZ1182" s="20" t="str">
        <f>VLOOKUP(D1182,[2]Reference!Q:V,6,FALSE)</f>
        <v>Azuma</v>
      </c>
      <c r="BA1182" s="20" t="str">
        <f>VLOOKUP(D1182,[2]Reference!Q:V,3,FALSE)</f>
        <v>Azuma</v>
      </c>
    </row>
    <row r="1183" spans="1:53" ht="13.5" x14ac:dyDescent="0.25">
      <c r="A1183" s="33" t="s">
        <v>5858</v>
      </c>
      <c r="B1183" s="34">
        <v>45097</v>
      </c>
      <c r="C1183" s="33" t="s">
        <v>54</v>
      </c>
      <c r="D1183" s="33" t="s">
        <v>161</v>
      </c>
      <c r="E1183" s="33" t="s">
        <v>162</v>
      </c>
      <c r="F1183" s="33" t="s">
        <v>161</v>
      </c>
      <c r="G1183" s="33" t="s">
        <v>129</v>
      </c>
      <c r="H1183" s="33" t="s">
        <v>73</v>
      </c>
      <c r="I1183" s="33" t="s">
        <v>843</v>
      </c>
      <c r="J1183" s="33" t="s">
        <v>844</v>
      </c>
      <c r="K1183" s="33" t="s">
        <v>172</v>
      </c>
      <c r="L1183" s="33" t="s">
        <v>5859</v>
      </c>
      <c r="M1183" s="33" t="s">
        <v>419</v>
      </c>
      <c r="N1183" s="35">
        <v>5</v>
      </c>
      <c r="O1183" s="35">
        <v>5</v>
      </c>
      <c r="P1183" s="35">
        <v>0</v>
      </c>
      <c r="Q1183" s="35">
        <v>0</v>
      </c>
      <c r="R1183" s="35">
        <v>0</v>
      </c>
      <c r="S1183" s="35">
        <v>0</v>
      </c>
      <c r="T1183" s="35">
        <v>0</v>
      </c>
      <c r="U1183" s="35">
        <v>1</v>
      </c>
      <c r="V1183" s="35">
        <v>5</v>
      </c>
      <c r="W1183" s="33" t="s">
        <v>5860</v>
      </c>
      <c r="X1183" s="33" t="s">
        <v>80</v>
      </c>
      <c r="Y1183" s="33" t="s">
        <v>66</v>
      </c>
      <c r="Z1183" s="33" t="s">
        <v>4545</v>
      </c>
      <c r="AA1183" s="33" t="s">
        <v>4517</v>
      </c>
      <c r="AB1183" s="36">
        <v>0</v>
      </c>
      <c r="AC1183" s="36">
        <v>0</v>
      </c>
      <c r="AD1183" s="37">
        <v>0</v>
      </c>
      <c r="AE1183" s="37">
        <v>0</v>
      </c>
      <c r="AF1183" s="12" t="str">
        <f t="shared" si="216"/>
        <v>592684</v>
      </c>
      <c r="AG1183" s="13" t="str">
        <f>VLOOKUP(D1183,[2]Reference!$Q:$U,4,FALSE)</f>
        <v>Fleet</v>
      </c>
      <c r="AH1183" s="13" t="str">
        <f>VLOOKUP(D1183,[2]Reference!$Q:$U,5,FALSE)</f>
        <v>LNER</v>
      </c>
      <c r="AI1183" s="14">
        <f t="shared" si="217"/>
        <v>0</v>
      </c>
      <c r="AJ1183" s="14">
        <f t="shared" si="218"/>
        <v>0</v>
      </c>
      <c r="AK1183" s="14">
        <f t="shared" si="219"/>
        <v>0</v>
      </c>
      <c r="AL1183" s="15">
        <f t="shared" si="220"/>
        <v>0</v>
      </c>
      <c r="AM1183" s="14">
        <f t="shared" si="221"/>
        <v>5</v>
      </c>
      <c r="AN1183" s="16">
        <f t="shared" si="222"/>
        <v>45101</v>
      </c>
      <c r="AO1183" s="17">
        <f>VLOOKUP(B1183,[2]Reference!D:E,2,1)</f>
        <v>202403</v>
      </c>
      <c r="AP1183" s="12" t="str">
        <f t="shared" si="223"/>
        <v>7</v>
      </c>
      <c r="AQ1183" s="18">
        <f t="shared" si="224"/>
        <v>0</v>
      </c>
      <c r="AR1183" s="18">
        <f t="shared" si="225"/>
        <v>0</v>
      </c>
      <c r="AS1183" s="13" t="str">
        <f>VLOOKUP(D1183,[2]Reference!$Q:$U,3,FALSE)</f>
        <v>IC225</v>
      </c>
      <c r="AT1183" s="13" t="str">
        <f>VLOOKUP(D1183,[2]Reference!Q:V,6,FALSE)</f>
        <v>IC225</v>
      </c>
      <c r="AU1183" s="13" t="str">
        <f>VLOOKUP(D1183,[2]Reference!$Q:$U,2,FALSE)</f>
        <v>MK4 Coach</v>
      </c>
      <c r="AV1183" s="19">
        <f t="shared" si="226"/>
        <v>45104</v>
      </c>
      <c r="AW1183" s="12" t="str">
        <f>+VLOOKUP(X1183,[2]Reference!BN:BO,2,FALSE)</f>
        <v>Fleet</v>
      </c>
      <c r="AX1183" s="20" t="str">
        <f t="shared" si="227"/>
        <v>HB</v>
      </c>
      <c r="AY1183" s="20" t="str">
        <f>VLOOKUP(AX1183,[2]Reference!AH:AI,2,FALSE)</f>
        <v>LNER</v>
      </c>
      <c r="AZ1183" s="20" t="str">
        <f>VLOOKUP(D1183,[2]Reference!Q:V,6,FALSE)</f>
        <v>IC225</v>
      </c>
      <c r="BA1183" s="20" t="str">
        <f>VLOOKUP(D1183,[2]Reference!Q:V,3,FALSE)</f>
        <v>IC225</v>
      </c>
    </row>
    <row r="1184" spans="1:53" ht="13.5" x14ac:dyDescent="0.25">
      <c r="A1184" s="33" t="s">
        <v>5861</v>
      </c>
      <c r="B1184" s="34">
        <v>45097</v>
      </c>
      <c r="C1184" s="33" t="s">
        <v>54</v>
      </c>
      <c r="D1184" s="33" t="s">
        <v>92</v>
      </c>
      <c r="E1184" s="33" t="s">
        <v>93</v>
      </c>
      <c r="F1184" s="33" t="s">
        <v>92</v>
      </c>
      <c r="G1184" s="33" t="s">
        <v>146</v>
      </c>
      <c r="H1184" s="33" t="s">
        <v>95</v>
      </c>
      <c r="I1184" s="33" t="s">
        <v>147</v>
      </c>
      <c r="J1184" s="33" t="s">
        <v>148</v>
      </c>
      <c r="K1184" s="33" t="s">
        <v>1160</v>
      </c>
      <c r="L1184" s="33" t="s">
        <v>5862</v>
      </c>
      <c r="M1184" s="33" t="s">
        <v>289</v>
      </c>
      <c r="N1184" s="35">
        <v>26</v>
      </c>
      <c r="O1184" s="35">
        <v>16</v>
      </c>
      <c r="P1184" s="35">
        <v>10</v>
      </c>
      <c r="Q1184" s="35">
        <v>0</v>
      </c>
      <c r="R1184" s="35">
        <v>0</v>
      </c>
      <c r="S1184" s="35">
        <v>0</v>
      </c>
      <c r="T1184" s="35">
        <v>0</v>
      </c>
      <c r="U1184" s="35">
        <v>2</v>
      </c>
      <c r="V1184" s="35">
        <v>26</v>
      </c>
      <c r="W1184" s="33" t="s">
        <v>5863</v>
      </c>
      <c r="X1184" s="33" t="s">
        <v>80</v>
      </c>
      <c r="Y1184" s="33" t="s">
        <v>66</v>
      </c>
      <c r="Z1184" s="33" t="s">
        <v>4545</v>
      </c>
      <c r="AA1184" s="33" t="s">
        <v>4517</v>
      </c>
      <c r="AB1184" s="36">
        <v>0</v>
      </c>
      <c r="AC1184" s="36">
        <v>0</v>
      </c>
      <c r="AD1184" s="37">
        <v>0</v>
      </c>
      <c r="AE1184" s="37">
        <v>1</v>
      </c>
      <c r="AF1184" s="12" t="str">
        <f t="shared" si="216"/>
        <v>593251</v>
      </c>
      <c r="AG1184" s="13" t="str">
        <f>VLOOKUP(D1184,[2]Reference!$Q:$U,4,FALSE)</f>
        <v>Fleet</v>
      </c>
      <c r="AH1184" s="13" t="str">
        <f>VLOOKUP(D1184,[2]Reference!$Q:$U,5,FALSE)</f>
        <v>LNER</v>
      </c>
      <c r="AI1184" s="14">
        <f t="shared" si="217"/>
        <v>0</v>
      </c>
      <c r="AJ1184" s="14">
        <f t="shared" si="218"/>
        <v>0</v>
      </c>
      <c r="AK1184" s="14">
        <f t="shared" si="219"/>
        <v>0</v>
      </c>
      <c r="AL1184" s="15">
        <f t="shared" si="220"/>
        <v>0</v>
      </c>
      <c r="AM1184" s="14">
        <f t="shared" si="221"/>
        <v>26</v>
      </c>
      <c r="AN1184" s="16">
        <f t="shared" si="222"/>
        <v>45101</v>
      </c>
      <c r="AO1184" s="17">
        <f>VLOOKUP(B1184,[2]Reference!D:E,2,1)</f>
        <v>202403</v>
      </c>
      <c r="AP1184" s="12" t="str">
        <f t="shared" si="223"/>
        <v>7</v>
      </c>
      <c r="AQ1184" s="18">
        <f t="shared" si="224"/>
        <v>0</v>
      </c>
      <c r="AR1184" s="18">
        <f t="shared" si="225"/>
        <v>1</v>
      </c>
      <c r="AS1184" s="13" t="str">
        <f>VLOOKUP(D1184,[2]Reference!$Q:$U,3,FALSE)</f>
        <v>Azuma</v>
      </c>
      <c r="AT1184" s="13" t="str">
        <f>VLOOKUP(D1184,[2]Reference!Q:V,6,FALSE)</f>
        <v>Azuma</v>
      </c>
      <c r="AU1184" s="13" t="str">
        <f>VLOOKUP(D1184,[2]Reference!$Q:$U,2,FALSE)</f>
        <v>Hitachi - Class 801</v>
      </c>
      <c r="AV1184" s="19">
        <f t="shared" si="226"/>
        <v>45104</v>
      </c>
      <c r="AW1184" s="12" t="str">
        <f>+VLOOKUP(X1184,[2]Reference!BN:BO,2,FALSE)</f>
        <v>Fleet</v>
      </c>
      <c r="AX1184" s="20" t="str">
        <f t="shared" si="227"/>
        <v>HB</v>
      </c>
      <c r="AY1184" s="20" t="str">
        <f>VLOOKUP(AX1184,[2]Reference!AH:AI,2,FALSE)</f>
        <v>LNER</v>
      </c>
      <c r="AZ1184" s="20" t="str">
        <f>VLOOKUP(D1184,[2]Reference!Q:V,6,FALSE)</f>
        <v>Azuma</v>
      </c>
      <c r="BA1184" s="20" t="str">
        <f>VLOOKUP(D1184,[2]Reference!Q:V,3,FALSE)</f>
        <v>Azuma</v>
      </c>
    </row>
    <row r="1185" spans="1:53" ht="13.5" x14ac:dyDescent="0.25">
      <c r="A1185" s="33" t="s">
        <v>5864</v>
      </c>
      <c r="B1185" s="34">
        <v>45097</v>
      </c>
      <c r="C1185" s="33" t="s">
        <v>54</v>
      </c>
      <c r="D1185" s="33" t="s">
        <v>92</v>
      </c>
      <c r="E1185" s="33" t="s">
        <v>93</v>
      </c>
      <c r="F1185" s="33" t="s">
        <v>92</v>
      </c>
      <c r="G1185" s="33" t="s">
        <v>146</v>
      </c>
      <c r="H1185" s="33" t="s">
        <v>73</v>
      </c>
      <c r="I1185" s="33" t="s">
        <v>2967</v>
      </c>
      <c r="J1185" s="33" t="s">
        <v>2968</v>
      </c>
      <c r="K1185" s="33" t="s">
        <v>201</v>
      </c>
      <c r="L1185" s="33" t="s">
        <v>5865</v>
      </c>
      <c r="M1185" s="33" t="s">
        <v>402</v>
      </c>
      <c r="N1185" s="35">
        <v>3</v>
      </c>
      <c r="O1185" s="35">
        <v>3</v>
      </c>
      <c r="P1185" s="35">
        <v>0</v>
      </c>
      <c r="Q1185" s="35">
        <v>0</v>
      </c>
      <c r="R1185" s="35">
        <v>0</v>
      </c>
      <c r="S1185" s="35">
        <v>0</v>
      </c>
      <c r="T1185" s="35">
        <v>0</v>
      </c>
      <c r="U1185" s="35">
        <v>1</v>
      </c>
      <c r="V1185" s="35">
        <v>3</v>
      </c>
      <c r="W1185" s="33" t="s">
        <v>5866</v>
      </c>
      <c r="X1185" s="33" t="s">
        <v>80</v>
      </c>
      <c r="Y1185" s="33" t="s">
        <v>66</v>
      </c>
      <c r="Z1185" s="33" t="s">
        <v>4545</v>
      </c>
      <c r="AA1185" s="33" t="s">
        <v>4517</v>
      </c>
      <c r="AB1185" s="36">
        <v>0</v>
      </c>
      <c r="AC1185" s="36">
        <v>0</v>
      </c>
      <c r="AD1185" s="37">
        <v>0</v>
      </c>
      <c r="AE1185" s="37">
        <v>0</v>
      </c>
      <c r="AF1185" s="12" t="str">
        <f t="shared" si="216"/>
        <v>594593</v>
      </c>
      <c r="AG1185" s="13" t="str">
        <f>VLOOKUP(D1185,[2]Reference!$Q:$U,4,FALSE)</f>
        <v>Fleet</v>
      </c>
      <c r="AH1185" s="13" t="str">
        <f>VLOOKUP(D1185,[2]Reference!$Q:$U,5,FALSE)</f>
        <v>LNER</v>
      </c>
      <c r="AI1185" s="14">
        <f t="shared" si="217"/>
        <v>0</v>
      </c>
      <c r="AJ1185" s="14">
        <f t="shared" si="218"/>
        <v>0</v>
      </c>
      <c r="AK1185" s="14">
        <f t="shared" si="219"/>
        <v>0</v>
      </c>
      <c r="AL1185" s="15">
        <f t="shared" si="220"/>
        <v>0</v>
      </c>
      <c r="AM1185" s="14">
        <f t="shared" si="221"/>
        <v>3</v>
      </c>
      <c r="AN1185" s="16">
        <f t="shared" si="222"/>
        <v>45101</v>
      </c>
      <c r="AO1185" s="17">
        <f>VLOOKUP(B1185,[2]Reference!D:E,2,1)</f>
        <v>202403</v>
      </c>
      <c r="AP1185" s="12" t="str">
        <f t="shared" si="223"/>
        <v>7</v>
      </c>
      <c r="AQ1185" s="18">
        <f t="shared" si="224"/>
        <v>0</v>
      </c>
      <c r="AR1185" s="18">
        <f t="shared" si="225"/>
        <v>0</v>
      </c>
      <c r="AS1185" s="13" t="str">
        <f>VLOOKUP(D1185,[2]Reference!$Q:$U,3,FALSE)</f>
        <v>Azuma</v>
      </c>
      <c r="AT1185" s="13" t="str">
        <f>VLOOKUP(D1185,[2]Reference!Q:V,6,FALSE)</f>
        <v>Azuma</v>
      </c>
      <c r="AU1185" s="13" t="str">
        <f>VLOOKUP(D1185,[2]Reference!$Q:$U,2,FALSE)</f>
        <v>Hitachi - Class 801</v>
      </c>
      <c r="AV1185" s="19">
        <f t="shared" si="226"/>
        <v>45104</v>
      </c>
      <c r="AW1185" s="12" t="str">
        <f>+VLOOKUP(X1185,[2]Reference!BN:BO,2,FALSE)</f>
        <v>Fleet</v>
      </c>
      <c r="AX1185" s="20" t="str">
        <f t="shared" si="227"/>
        <v>HB</v>
      </c>
      <c r="AY1185" s="20" t="str">
        <f>VLOOKUP(AX1185,[2]Reference!AH:AI,2,FALSE)</f>
        <v>LNER</v>
      </c>
      <c r="AZ1185" s="20" t="str">
        <f>VLOOKUP(D1185,[2]Reference!Q:V,6,FALSE)</f>
        <v>Azuma</v>
      </c>
      <c r="BA1185" s="20" t="str">
        <f>VLOOKUP(D1185,[2]Reference!Q:V,3,FALSE)</f>
        <v>Azuma</v>
      </c>
    </row>
    <row r="1186" spans="1:53" ht="13.5" x14ac:dyDescent="0.25">
      <c r="A1186" s="33" t="s">
        <v>5868</v>
      </c>
      <c r="B1186" s="34">
        <v>45098</v>
      </c>
      <c r="C1186" s="33" t="s">
        <v>54</v>
      </c>
      <c r="D1186" s="33" t="s">
        <v>55</v>
      </c>
      <c r="E1186" s="33" t="s">
        <v>56</v>
      </c>
      <c r="F1186" s="33" t="s">
        <v>55</v>
      </c>
      <c r="G1186" s="33" t="s">
        <v>146</v>
      </c>
      <c r="H1186" s="33" t="s">
        <v>327</v>
      </c>
      <c r="I1186" s="33" t="s">
        <v>328</v>
      </c>
      <c r="J1186" s="33" t="s">
        <v>329</v>
      </c>
      <c r="K1186" s="33" t="s">
        <v>1293</v>
      </c>
      <c r="L1186" s="33" t="s">
        <v>5869</v>
      </c>
      <c r="M1186" s="33" t="s">
        <v>5867</v>
      </c>
      <c r="N1186" s="35">
        <v>8</v>
      </c>
      <c r="O1186" s="35">
        <v>4</v>
      </c>
      <c r="P1186" s="35">
        <v>4</v>
      </c>
      <c r="Q1186" s="35">
        <v>0</v>
      </c>
      <c r="R1186" s="35">
        <v>0</v>
      </c>
      <c r="S1186" s="35">
        <v>0</v>
      </c>
      <c r="T1186" s="35">
        <v>0</v>
      </c>
      <c r="U1186" s="35">
        <v>2</v>
      </c>
      <c r="V1186" s="35">
        <v>8</v>
      </c>
      <c r="W1186" s="33" t="s">
        <v>5870</v>
      </c>
      <c r="X1186" s="33" t="s">
        <v>80</v>
      </c>
      <c r="Y1186" s="33" t="s">
        <v>66</v>
      </c>
      <c r="Z1186" s="33" t="s">
        <v>4545</v>
      </c>
      <c r="AA1186" s="33" t="s">
        <v>4517</v>
      </c>
      <c r="AB1186" s="36">
        <v>0</v>
      </c>
      <c r="AC1186" s="36">
        <v>0</v>
      </c>
      <c r="AD1186" s="37">
        <v>0</v>
      </c>
      <c r="AE1186" s="37">
        <v>0</v>
      </c>
      <c r="AF1186" s="12" t="str">
        <f t="shared" si="216"/>
        <v>597637</v>
      </c>
      <c r="AG1186" s="13" t="str">
        <f>VLOOKUP(D1186,[2]Reference!$Q:$U,4,FALSE)</f>
        <v>Fleet</v>
      </c>
      <c r="AH1186" s="13" t="str">
        <f>VLOOKUP(D1186,[2]Reference!$Q:$U,5,FALSE)</f>
        <v>LNER</v>
      </c>
      <c r="AI1186" s="14">
        <f t="shared" si="217"/>
        <v>0</v>
      </c>
      <c r="AJ1186" s="14">
        <f t="shared" si="218"/>
        <v>0</v>
      </c>
      <c r="AK1186" s="14">
        <f t="shared" si="219"/>
        <v>0</v>
      </c>
      <c r="AL1186" s="15">
        <f t="shared" si="220"/>
        <v>0</v>
      </c>
      <c r="AM1186" s="14">
        <f t="shared" si="221"/>
        <v>8</v>
      </c>
      <c r="AN1186" s="16">
        <f t="shared" si="222"/>
        <v>45101</v>
      </c>
      <c r="AO1186" s="17">
        <f>VLOOKUP(B1186,[2]Reference!D:E,2,1)</f>
        <v>202403</v>
      </c>
      <c r="AP1186" s="12" t="str">
        <f t="shared" si="223"/>
        <v>7</v>
      </c>
      <c r="AQ1186" s="18">
        <f t="shared" si="224"/>
        <v>0</v>
      </c>
      <c r="AR1186" s="18">
        <f t="shared" si="225"/>
        <v>0</v>
      </c>
      <c r="AS1186" s="13" t="str">
        <f>VLOOKUP(D1186,[2]Reference!$Q:$U,3,FALSE)</f>
        <v>Azuma</v>
      </c>
      <c r="AT1186" s="13" t="str">
        <f>VLOOKUP(D1186,[2]Reference!Q:V,6,FALSE)</f>
        <v>Azuma</v>
      </c>
      <c r="AU1186" s="13" t="str">
        <f>VLOOKUP(D1186,[2]Reference!$Q:$U,2,FALSE)</f>
        <v>Hitachi - Class 800</v>
      </c>
      <c r="AV1186" s="19">
        <f t="shared" si="226"/>
        <v>45105</v>
      </c>
      <c r="AW1186" s="12" t="str">
        <f>+VLOOKUP(X1186,[2]Reference!BN:BO,2,FALSE)</f>
        <v>Fleet</v>
      </c>
      <c r="AX1186" s="20" t="str">
        <f t="shared" si="227"/>
        <v>HB</v>
      </c>
      <c r="AY1186" s="20" t="str">
        <f>VLOOKUP(AX1186,[2]Reference!AH:AI,2,FALSE)</f>
        <v>LNER</v>
      </c>
      <c r="AZ1186" s="20" t="str">
        <f>VLOOKUP(D1186,[2]Reference!Q:V,6,FALSE)</f>
        <v>Azuma</v>
      </c>
      <c r="BA1186" s="20" t="str">
        <f>VLOOKUP(D1186,[2]Reference!Q:V,3,FALSE)</f>
        <v>Azuma</v>
      </c>
    </row>
    <row r="1187" spans="1:53" ht="13.5" x14ac:dyDescent="0.25">
      <c r="A1187" s="33" t="s">
        <v>5872</v>
      </c>
      <c r="B1187" s="34">
        <v>45099</v>
      </c>
      <c r="C1187" s="33" t="s">
        <v>54</v>
      </c>
      <c r="D1187" s="33" t="s">
        <v>578</v>
      </c>
      <c r="E1187" s="33" t="s">
        <v>579</v>
      </c>
      <c r="F1187" s="33" t="s">
        <v>578</v>
      </c>
      <c r="G1187" s="33" t="s">
        <v>94</v>
      </c>
      <c r="H1187" s="33" t="s">
        <v>112</v>
      </c>
      <c r="I1187" s="33" t="s">
        <v>621</v>
      </c>
      <c r="J1187" s="33" t="s">
        <v>622</v>
      </c>
      <c r="K1187" s="33" t="s">
        <v>98</v>
      </c>
      <c r="L1187" s="33" t="s">
        <v>5873</v>
      </c>
      <c r="M1187" s="33" t="s">
        <v>894</v>
      </c>
      <c r="N1187" s="35">
        <v>5</v>
      </c>
      <c r="O1187" s="35">
        <v>5</v>
      </c>
      <c r="P1187" s="35">
        <v>0</v>
      </c>
      <c r="Q1187" s="35">
        <v>0</v>
      </c>
      <c r="R1187" s="35">
        <v>1</v>
      </c>
      <c r="S1187" s="35">
        <v>1</v>
      </c>
      <c r="T1187" s="35">
        <v>0</v>
      </c>
      <c r="U1187" s="35">
        <v>2</v>
      </c>
      <c r="V1187" s="35">
        <v>118</v>
      </c>
      <c r="W1187" s="33" t="s">
        <v>5874</v>
      </c>
      <c r="X1187" s="33" t="s">
        <v>119</v>
      </c>
      <c r="Y1187" s="33" t="s">
        <v>66</v>
      </c>
      <c r="Z1187" s="33" t="s">
        <v>4545</v>
      </c>
      <c r="AA1187" s="33" t="s">
        <v>4517</v>
      </c>
      <c r="AB1187" s="36">
        <v>1</v>
      </c>
      <c r="AC1187" s="36">
        <v>1</v>
      </c>
      <c r="AD1187" s="37">
        <v>2</v>
      </c>
      <c r="AE1187" s="37">
        <v>2</v>
      </c>
      <c r="AF1187" s="12" t="str">
        <f t="shared" si="216"/>
        <v>599620</v>
      </c>
      <c r="AG1187" s="13" t="str">
        <f>VLOOKUP(D1187,[2]Reference!$Q:$U,4,FALSE)</f>
        <v>Fleet</v>
      </c>
      <c r="AH1187" s="13" t="str">
        <f>VLOOKUP(D1187,[2]Reference!$Q:$U,5,FALSE)</f>
        <v>LNER</v>
      </c>
      <c r="AI1187" s="14">
        <f t="shared" si="217"/>
        <v>1</v>
      </c>
      <c r="AJ1187" s="14">
        <f t="shared" si="218"/>
        <v>0.5</v>
      </c>
      <c r="AK1187" s="14">
        <f t="shared" si="219"/>
        <v>1.5</v>
      </c>
      <c r="AL1187" s="15">
        <f t="shared" si="220"/>
        <v>0.5</v>
      </c>
      <c r="AM1187" s="14">
        <f t="shared" si="221"/>
        <v>5</v>
      </c>
      <c r="AN1187" s="16">
        <f t="shared" si="222"/>
        <v>45101</v>
      </c>
      <c r="AO1187" s="17">
        <f>VLOOKUP(B1187,[2]Reference!D:E,2,1)</f>
        <v>202403</v>
      </c>
      <c r="AP1187" s="12" t="str">
        <f t="shared" si="223"/>
        <v>7</v>
      </c>
      <c r="AQ1187" s="18">
        <f t="shared" si="224"/>
        <v>2</v>
      </c>
      <c r="AR1187" s="18">
        <f t="shared" si="225"/>
        <v>2</v>
      </c>
      <c r="AS1187" s="13" t="str">
        <f>VLOOKUP(D1187,[2]Reference!$Q:$U,3,FALSE)</f>
        <v>Azuma</v>
      </c>
      <c r="AT1187" s="13" t="str">
        <f>VLOOKUP(D1187,[2]Reference!Q:V,6,FALSE)</f>
        <v>Depot</v>
      </c>
      <c r="AU1187" s="13" t="str">
        <f>VLOOKUP(D1187,[2]Reference!$Q:$U,2,FALSE)</f>
        <v>Bounds Green</v>
      </c>
      <c r="AV1187" s="19">
        <f t="shared" si="226"/>
        <v>45106</v>
      </c>
      <c r="AW1187" s="12" t="str">
        <f>+VLOOKUP(X1187,[2]Reference!BN:BO,2,FALSE)</f>
        <v>Depot</v>
      </c>
      <c r="AX1187" s="20" t="str">
        <f t="shared" si="227"/>
        <v>HB</v>
      </c>
      <c r="AY1187" s="20" t="str">
        <f>VLOOKUP(AX1187,[2]Reference!AH:AI,2,FALSE)</f>
        <v>LNER</v>
      </c>
      <c r="AZ1187" s="20" t="str">
        <f>VLOOKUP(D1187,[2]Reference!Q:V,6,FALSE)</f>
        <v>Depot</v>
      </c>
      <c r="BA1187" s="20" t="str">
        <f>VLOOKUP(D1187,[2]Reference!Q:V,3,FALSE)</f>
        <v>Azuma</v>
      </c>
    </row>
    <row r="1188" spans="1:53" ht="13.5" x14ac:dyDescent="0.25">
      <c r="A1188" s="33" t="s">
        <v>5875</v>
      </c>
      <c r="B1188" s="34">
        <v>45099</v>
      </c>
      <c r="C1188" s="33" t="s">
        <v>54</v>
      </c>
      <c r="D1188" s="33" t="s">
        <v>92</v>
      </c>
      <c r="E1188" s="33" t="s">
        <v>93</v>
      </c>
      <c r="F1188" s="33" t="s">
        <v>92</v>
      </c>
      <c r="G1188" s="33" t="s">
        <v>129</v>
      </c>
      <c r="H1188" s="33" t="s">
        <v>198</v>
      </c>
      <c r="I1188" s="33" t="s">
        <v>209</v>
      </c>
      <c r="J1188" s="33" t="s">
        <v>210</v>
      </c>
      <c r="K1188" s="33" t="s">
        <v>179</v>
      </c>
      <c r="L1188" s="33" t="s">
        <v>5876</v>
      </c>
      <c r="M1188" s="33" t="s">
        <v>797</v>
      </c>
      <c r="N1188" s="35">
        <v>24</v>
      </c>
      <c r="O1188" s="35">
        <v>3</v>
      </c>
      <c r="P1188" s="35">
        <v>21</v>
      </c>
      <c r="Q1188" s="35">
        <v>0</v>
      </c>
      <c r="R1188" s="35">
        <v>0</v>
      </c>
      <c r="S1188" s="35">
        <v>0</v>
      </c>
      <c r="T1188" s="35">
        <v>0</v>
      </c>
      <c r="U1188" s="35">
        <v>2</v>
      </c>
      <c r="V1188" s="35">
        <v>24</v>
      </c>
      <c r="W1188" s="33" t="s">
        <v>5877</v>
      </c>
      <c r="X1188" s="33" t="s">
        <v>119</v>
      </c>
      <c r="Y1188" s="33" t="s">
        <v>66</v>
      </c>
      <c r="Z1188" s="33" t="s">
        <v>4545</v>
      </c>
      <c r="AA1188" s="33" t="s">
        <v>4517</v>
      </c>
      <c r="AB1188" s="36">
        <v>0</v>
      </c>
      <c r="AC1188" s="36">
        <v>0</v>
      </c>
      <c r="AD1188" s="37">
        <v>0</v>
      </c>
      <c r="AE1188" s="37">
        <v>0.88</v>
      </c>
      <c r="AF1188" s="12" t="str">
        <f t="shared" si="216"/>
        <v>599742</v>
      </c>
      <c r="AG1188" s="13" t="str">
        <f>VLOOKUP(D1188,[2]Reference!$Q:$U,4,FALSE)</f>
        <v>Fleet</v>
      </c>
      <c r="AH1188" s="13" t="str">
        <f>VLOOKUP(D1188,[2]Reference!$Q:$U,5,FALSE)</f>
        <v>LNER</v>
      </c>
      <c r="AI1188" s="14">
        <f t="shared" si="217"/>
        <v>0</v>
      </c>
      <c r="AJ1188" s="14">
        <f t="shared" si="218"/>
        <v>0</v>
      </c>
      <c r="AK1188" s="14">
        <f t="shared" si="219"/>
        <v>0</v>
      </c>
      <c r="AL1188" s="15">
        <f t="shared" si="220"/>
        <v>0</v>
      </c>
      <c r="AM1188" s="14">
        <f t="shared" si="221"/>
        <v>24</v>
      </c>
      <c r="AN1188" s="16">
        <f t="shared" si="222"/>
        <v>45101</v>
      </c>
      <c r="AO1188" s="17">
        <f>VLOOKUP(B1188,[2]Reference!D:E,2,1)</f>
        <v>202403</v>
      </c>
      <c r="AP1188" s="12" t="str">
        <f t="shared" si="223"/>
        <v>7</v>
      </c>
      <c r="AQ1188" s="18">
        <f t="shared" si="224"/>
        <v>0</v>
      </c>
      <c r="AR1188" s="18">
        <f t="shared" si="225"/>
        <v>0.88</v>
      </c>
      <c r="AS1188" s="13" t="str">
        <f>VLOOKUP(D1188,[2]Reference!$Q:$U,3,FALSE)</f>
        <v>Azuma</v>
      </c>
      <c r="AT1188" s="13" t="str">
        <f>VLOOKUP(D1188,[2]Reference!Q:V,6,FALSE)</f>
        <v>Azuma</v>
      </c>
      <c r="AU1188" s="13" t="str">
        <f>VLOOKUP(D1188,[2]Reference!$Q:$U,2,FALSE)</f>
        <v>Hitachi - Class 801</v>
      </c>
      <c r="AV1188" s="19">
        <f t="shared" si="226"/>
        <v>45106</v>
      </c>
      <c r="AW1188" s="12" t="str">
        <f>+VLOOKUP(X1188,[2]Reference!BN:BO,2,FALSE)</f>
        <v>Depot</v>
      </c>
      <c r="AX1188" s="20" t="str">
        <f t="shared" si="227"/>
        <v>HB</v>
      </c>
      <c r="AY1188" s="20" t="str">
        <f>VLOOKUP(AX1188,[2]Reference!AH:AI,2,FALSE)</f>
        <v>LNER</v>
      </c>
      <c r="AZ1188" s="20" t="str">
        <f>VLOOKUP(D1188,[2]Reference!Q:V,6,FALSE)</f>
        <v>Azuma</v>
      </c>
      <c r="BA1188" s="20" t="str">
        <f>VLOOKUP(D1188,[2]Reference!Q:V,3,FALSE)</f>
        <v>Azuma</v>
      </c>
    </row>
    <row r="1189" spans="1:53" ht="13.5" x14ac:dyDescent="0.25">
      <c r="A1189" s="33" t="s">
        <v>5878</v>
      </c>
      <c r="B1189" s="34">
        <v>45099</v>
      </c>
      <c r="C1189" s="33" t="s">
        <v>54</v>
      </c>
      <c r="D1189" s="33" t="s">
        <v>70</v>
      </c>
      <c r="E1189" s="33" t="s">
        <v>71</v>
      </c>
      <c r="F1189" s="33" t="s">
        <v>70</v>
      </c>
      <c r="G1189" s="33" t="s">
        <v>129</v>
      </c>
      <c r="H1189" s="33" t="s">
        <v>73</v>
      </c>
      <c r="I1189" s="33" t="s">
        <v>1165</v>
      </c>
      <c r="J1189" s="33" t="s">
        <v>1166</v>
      </c>
      <c r="K1189" s="33" t="s">
        <v>179</v>
      </c>
      <c r="L1189" s="33" t="s">
        <v>5879</v>
      </c>
      <c r="M1189" s="33" t="s">
        <v>107</v>
      </c>
      <c r="N1189" s="35">
        <v>42</v>
      </c>
      <c r="O1189" s="35">
        <v>35</v>
      </c>
      <c r="P1189" s="35">
        <v>7</v>
      </c>
      <c r="Q1189" s="35">
        <v>0</v>
      </c>
      <c r="R1189" s="35">
        <v>0</v>
      </c>
      <c r="S1189" s="35">
        <v>0</v>
      </c>
      <c r="T1189" s="35">
        <v>0</v>
      </c>
      <c r="U1189" s="35">
        <v>4</v>
      </c>
      <c r="V1189" s="35">
        <v>42</v>
      </c>
      <c r="W1189" s="33" t="s">
        <v>5880</v>
      </c>
      <c r="X1189" s="33" t="s">
        <v>80</v>
      </c>
      <c r="Y1189" s="33" t="s">
        <v>66</v>
      </c>
      <c r="Z1189" s="33" t="s">
        <v>4545</v>
      </c>
      <c r="AA1189" s="33" t="s">
        <v>4517</v>
      </c>
      <c r="AB1189" s="36">
        <v>0</v>
      </c>
      <c r="AC1189" s="36">
        <v>0</v>
      </c>
      <c r="AD1189" s="37">
        <v>0</v>
      </c>
      <c r="AE1189" s="37">
        <v>1</v>
      </c>
      <c r="AF1189" s="12" t="str">
        <f t="shared" si="216"/>
        <v>599876</v>
      </c>
      <c r="AG1189" s="13" t="str">
        <f>VLOOKUP(D1189,[2]Reference!$Q:$U,4,FALSE)</f>
        <v>Fleet</v>
      </c>
      <c r="AH1189" s="13" t="str">
        <f>VLOOKUP(D1189,[2]Reference!$Q:$U,5,FALSE)</f>
        <v>LNER</v>
      </c>
      <c r="AI1189" s="14">
        <f t="shared" si="217"/>
        <v>0</v>
      </c>
      <c r="AJ1189" s="14">
        <f t="shared" si="218"/>
        <v>0</v>
      </c>
      <c r="AK1189" s="14">
        <f t="shared" si="219"/>
        <v>0</v>
      </c>
      <c r="AL1189" s="15">
        <f t="shared" si="220"/>
        <v>0</v>
      </c>
      <c r="AM1189" s="14">
        <f t="shared" si="221"/>
        <v>42</v>
      </c>
      <c r="AN1189" s="16">
        <f t="shared" si="222"/>
        <v>45101</v>
      </c>
      <c r="AO1189" s="17">
        <f>VLOOKUP(B1189,[2]Reference!D:E,2,1)</f>
        <v>202403</v>
      </c>
      <c r="AP1189" s="12" t="str">
        <f t="shared" si="223"/>
        <v>7</v>
      </c>
      <c r="AQ1189" s="18">
        <f t="shared" si="224"/>
        <v>0</v>
      </c>
      <c r="AR1189" s="18">
        <f t="shared" si="225"/>
        <v>1</v>
      </c>
      <c r="AS1189" s="13" t="str">
        <f>VLOOKUP(D1189,[2]Reference!$Q:$U,3,FALSE)</f>
        <v>IC225</v>
      </c>
      <c r="AT1189" s="13" t="str">
        <f>VLOOKUP(D1189,[2]Reference!Q:V,6,FALSE)</f>
        <v>IC225</v>
      </c>
      <c r="AU1189" s="13" t="str">
        <f>VLOOKUP(D1189,[2]Reference!$Q:$U,2,FALSE)</f>
        <v>Cl 91 Loco</v>
      </c>
      <c r="AV1189" s="19">
        <f t="shared" si="226"/>
        <v>45106</v>
      </c>
      <c r="AW1189" s="12" t="str">
        <f>+VLOOKUP(X1189,[2]Reference!BN:BO,2,FALSE)</f>
        <v>Fleet</v>
      </c>
      <c r="AX1189" s="20" t="str">
        <f t="shared" si="227"/>
        <v>HB</v>
      </c>
      <c r="AY1189" s="20" t="str">
        <f>VLOOKUP(AX1189,[2]Reference!AH:AI,2,FALSE)</f>
        <v>LNER</v>
      </c>
      <c r="AZ1189" s="20" t="str">
        <f>VLOOKUP(D1189,[2]Reference!Q:V,6,FALSE)</f>
        <v>IC225</v>
      </c>
      <c r="BA1189" s="20" t="str">
        <f>VLOOKUP(D1189,[2]Reference!Q:V,3,FALSE)</f>
        <v>IC225</v>
      </c>
    </row>
    <row r="1190" spans="1:53" ht="13.5" x14ac:dyDescent="0.25">
      <c r="A1190" s="33" t="s">
        <v>5881</v>
      </c>
      <c r="B1190" s="34">
        <v>45099</v>
      </c>
      <c r="C1190" s="33" t="s">
        <v>54</v>
      </c>
      <c r="D1190" s="33" t="s">
        <v>55</v>
      </c>
      <c r="E1190" s="33" t="s">
        <v>56</v>
      </c>
      <c r="F1190" s="33" t="s">
        <v>55</v>
      </c>
      <c r="G1190" s="33" t="s">
        <v>72</v>
      </c>
      <c r="H1190" s="33" t="s">
        <v>327</v>
      </c>
      <c r="I1190" s="33" t="s">
        <v>1177</v>
      </c>
      <c r="J1190" s="33" t="s">
        <v>1178</v>
      </c>
      <c r="K1190" s="33" t="s">
        <v>261</v>
      </c>
      <c r="L1190" s="33" t="s">
        <v>5882</v>
      </c>
      <c r="M1190" s="33" t="s">
        <v>669</v>
      </c>
      <c r="N1190" s="35">
        <v>11</v>
      </c>
      <c r="O1190" s="35">
        <v>8</v>
      </c>
      <c r="P1190" s="35">
        <v>3</v>
      </c>
      <c r="Q1190" s="35">
        <v>0</v>
      </c>
      <c r="R1190" s="35">
        <v>0</v>
      </c>
      <c r="S1190" s="35">
        <v>0</v>
      </c>
      <c r="T1190" s="35">
        <v>0</v>
      </c>
      <c r="U1190" s="35">
        <v>1</v>
      </c>
      <c r="V1190" s="35">
        <v>11</v>
      </c>
      <c r="W1190" s="33" t="s">
        <v>5883</v>
      </c>
      <c r="X1190" s="33" t="s">
        <v>80</v>
      </c>
      <c r="Y1190" s="33" t="s">
        <v>66</v>
      </c>
      <c r="Z1190" s="33" t="s">
        <v>4545</v>
      </c>
      <c r="AA1190" s="33" t="s">
        <v>4517</v>
      </c>
      <c r="AB1190" s="36">
        <v>0</v>
      </c>
      <c r="AC1190" s="36">
        <v>0</v>
      </c>
      <c r="AD1190" s="37">
        <v>0</v>
      </c>
      <c r="AE1190" s="37">
        <v>0</v>
      </c>
      <c r="AF1190" s="12" t="str">
        <f t="shared" si="216"/>
        <v>600600</v>
      </c>
      <c r="AG1190" s="13" t="str">
        <f>VLOOKUP(D1190,[2]Reference!$Q:$U,4,FALSE)</f>
        <v>Fleet</v>
      </c>
      <c r="AH1190" s="13" t="str">
        <f>VLOOKUP(D1190,[2]Reference!$Q:$U,5,FALSE)</f>
        <v>LNER</v>
      </c>
      <c r="AI1190" s="14">
        <f t="shared" si="217"/>
        <v>0</v>
      </c>
      <c r="AJ1190" s="14">
        <f t="shared" si="218"/>
        <v>0</v>
      </c>
      <c r="AK1190" s="14">
        <f t="shared" si="219"/>
        <v>0</v>
      </c>
      <c r="AL1190" s="15">
        <f t="shared" si="220"/>
        <v>0</v>
      </c>
      <c r="AM1190" s="14">
        <f t="shared" si="221"/>
        <v>11</v>
      </c>
      <c r="AN1190" s="16">
        <f t="shared" si="222"/>
        <v>45101</v>
      </c>
      <c r="AO1190" s="17">
        <f>VLOOKUP(B1190,[2]Reference!D:E,2,1)</f>
        <v>202403</v>
      </c>
      <c r="AP1190" s="12" t="str">
        <f t="shared" si="223"/>
        <v>7</v>
      </c>
      <c r="AQ1190" s="18">
        <f t="shared" si="224"/>
        <v>0</v>
      </c>
      <c r="AR1190" s="18">
        <f t="shared" si="225"/>
        <v>0</v>
      </c>
      <c r="AS1190" s="13" t="str">
        <f>VLOOKUP(D1190,[2]Reference!$Q:$U,3,FALSE)</f>
        <v>Azuma</v>
      </c>
      <c r="AT1190" s="13" t="str">
        <f>VLOOKUP(D1190,[2]Reference!Q:V,6,FALSE)</f>
        <v>Azuma</v>
      </c>
      <c r="AU1190" s="13" t="str">
        <f>VLOOKUP(D1190,[2]Reference!$Q:$U,2,FALSE)</f>
        <v>Hitachi - Class 800</v>
      </c>
      <c r="AV1190" s="19">
        <f t="shared" si="226"/>
        <v>45106</v>
      </c>
      <c r="AW1190" s="12" t="str">
        <f>+VLOOKUP(X1190,[2]Reference!BN:BO,2,FALSE)</f>
        <v>Fleet</v>
      </c>
      <c r="AX1190" s="20" t="str">
        <f t="shared" si="227"/>
        <v>HB</v>
      </c>
      <c r="AY1190" s="20" t="str">
        <f>VLOOKUP(AX1190,[2]Reference!AH:AI,2,FALSE)</f>
        <v>LNER</v>
      </c>
      <c r="AZ1190" s="20" t="str">
        <f>VLOOKUP(D1190,[2]Reference!Q:V,6,FALSE)</f>
        <v>Azuma</v>
      </c>
      <c r="BA1190" s="20" t="str">
        <f>VLOOKUP(D1190,[2]Reference!Q:V,3,FALSE)</f>
        <v>Azuma</v>
      </c>
    </row>
    <row r="1191" spans="1:53" ht="13.5" x14ac:dyDescent="0.25">
      <c r="A1191" s="33" t="s">
        <v>5884</v>
      </c>
      <c r="B1191" s="34">
        <v>45100</v>
      </c>
      <c r="C1191" s="33" t="s">
        <v>54</v>
      </c>
      <c r="D1191" s="33" t="s">
        <v>55</v>
      </c>
      <c r="E1191" s="33" t="s">
        <v>56</v>
      </c>
      <c r="F1191" s="33" t="s">
        <v>55</v>
      </c>
      <c r="G1191" s="33" t="s">
        <v>231</v>
      </c>
      <c r="H1191" s="33" t="s">
        <v>84</v>
      </c>
      <c r="I1191" s="33" t="s">
        <v>251</v>
      </c>
      <c r="J1191" s="33" t="s">
        <v>252</v>
      </c>
      <c r="K1191" s="33" t="s">
        <v>919</v>
      </c>
      <c r="L1191" s="33" t="s">
        <v>988</v>
      </c>
      <c r="M1191" s="33" t="s">
        <v>255</v>
      </c>
      <c r="N1191" s="35">
        <v>35</v>
      </c>
      <c r="O1191" s="35">
        <v>12</v>
      </c>
      <c r="P1191" s="35">
        <v>23</v>
      </c>
      <c r="Q1191" s="35">
        <v>0</v>
      </c>
      <c r="R1191" s="35">
        <v>0</v>
      </c>
      <c r="S1191" s="35">
        <v>0</v>
      </c>
      <c r="T1191" s="35">
        <v>0</v>
      </c>
      <c r="U1191" s="35">
        <v>1</v>
      </c>
      <c r="V1191" s="35">
        <v>35</v>
      </c>
      <c r="W1191" s="33" t="s">
        <v>5885</v>
      </c>
      <c r="X1191" s="33" t="s">
        <v>80</v>
      </c>
      <c r="Y1191" s="33" t="s">
        <v>66</v>
      </c>
      <c r="Z1191" s="33" t="s">
        <v>4545</v>
      </c>
      <c r="AA1191" s="33" t="s">
        <v>4517</v>
      </c>
      <c r="AB1191" s="36">
        <v>0</v>
      </c>
      <c r="AC1191" s="36">
        <v>0</v>
      </c>
      <c r="AD1191" s="37">
        <v>0</v>
      </c>
      <c r="AE1191" s="37">
        <v>0.83</v>
      </c>
      <c r="AF1191" s="12" t="str">
        <f t="shared" si="216"/>
        <v>602640</v>
      </c>
      <c r="AG1191" s="13" t="str">
        <f>VLOOKUP(D1191,[2]Reference!$Q:$U,4,FALSE)</f>
        <v>Fleet</v>
      </c>
      <c r="AH1191" s="13" t="str">
        <f>VLOOKUP(D1191,[2]Reference!$Q:$U,5,FALSE)</f>
        <v>LNER</v>
      </c>
      <c r="AI1191" s="14">
        <f t="shared" si="217"/>
        <v>0</v>
      </c>
      <c r="AJ1191" s="14">
        <f t="shared" si="218"/>
        <v>0</v>
      </c>
      <c r="AK1191" s="14">
        <f t="shared" si="219"/>
        <v>0</v>
      </c>
      <c r="AL1191" s="15">
        <f t="shared" si="220"/>
        <v>0</v>
      </c>
      <c r="AM1191" s="14">
        <f t="shared" si="221"/>
        <v>35</v>
      </c>
      <c r="AN1191" s="16">
        <f t="shared" si="222"/>
        <v>45101</v>
      </c>
      <c r="AO1191" s="17">
        <f>VLOOKUP(B1191,[2]Reference!D:E,2,1)</f>
        <v>202403</v>
      </c>
      <c r="AP1191" s="12" t="str">
        <f t="shared" si="223"/>
        <v>7</v>
      </c>
      <c r="AQ1191" s="18">
        <f t="shared" si="224"/>
        <v>0</v>
      </c>
      <c r="AR1191" s="18">
        <f t="shared" si="225"/>
        <v>0.83</v>
      </c>
      <c r="AS1191" s="13" t="str">
        <f>VLOOKUP(D1191,[2]Reference!$Q:$U,3,FALSE)</f>
        <v>Azuma</v>
      </c>
      <c r="AT1191" s="13" t="str">
        <f>VLOOKUP(D1191,[2]Reference!Q:V,6,FALSE)</f>
        <v>Azuma</v>
      </c>
      <c r="AU1191" s="13" t="str">
        <f>VLOOKUP(D1191,[2]Reference!$Q:$U,2,FALSE)</f>
        <v>Hitachi - Class 800</v>
      </c>
      <c r="AV1191" s="19">
        <f t="shared" si="226"/>
        <v>45107</v>
      </c>
      <c r="AW1191" s="12" t="str">
        <f>+VLOOKUP(X1191,[2]Reference!BN:BO,2,FALSE)</f>
        <v>Fleet</v>
      </c>
      <c r="AX1191" s="20" t="str">
        <f t="shared" si="227"/>
        <v>HB</v>
      </c>
      <c r="AY1191" s="20" t="str">
        <f>VLOOKUP(AX1191,[2]Reference!AH:AI,2,FALSE)</f>
        <v>LNER</v>
      </c>
      <c r="AZ1191" s="20" t="str">
        <f>VLOOKUP(D1191,[2]Reference!Q:V,6,FALSE)</f>
        <v>Azuma</v>
      </c>
      <c r="BA1191" s="20" t="str">
        <f>VLOOKUP(D1191,[2]Reference!Q:V,3,FALSE)</f>
        <v>Azuma</v>
      </c>
    </row>
    <row r="1192" spans="1:53" ht="13.5" x14ac:dyDescent="0.25">
      <c r="A1192" s="33" t="s">
        <v>5886</v>
      </c>
      <c r="B1192" s="34">
        <v>45100</v>
      </c>
      <c r="C1192" s="33" t="s">
        <v>54</v>
      </c>
      <c r="D1192" s="33" t="s">
        <v>92</v>
      </c>
      <c r="E1192" s="33" t="s">
        <v>93</v>
      </c>
      <c r="F1192" s="33" t="s">
        <v>92</v>
      </c>
      <c r="G1192" s="33" t="s">
        <v>121</v>
      </c>
      <c r="H1192" s="33" t="s">
        <v>84</v>
      </c>
      <c r="I1192" s="33" t="s">
        <v>251</v>
      </c>
      <c r="J1192" s="33" t="s">
        <v>252</v>
      </c>
      <c r="K1192" s="33" t="s">
        <v>1356</v>
      </c>
      <c r="L1192" s="33" t="s">
        <v>5887</v>
      </c>
      <c r="M1192" s="33" t="s">
        <v>100</v>
      </c>
      <c r="N1192" s="35">
        <v>25</v>
      </c>
      <c r="O1192" s="35">
        <v>12</v>
      </c>
      <c r="P1192" s="35">
        <v>13</v>
      </c>
      <c r="Q1192" s="35">
        <v>0</v>
      </c>
      <c r="R1192" s="35">
        <v>0</v>
      </c>
      <c r="S1192" s="35">
        <v>0</v>
      </c>
      <c r="T1192" s="35">
        <v>0</v>
      </c>
      <c r="U1192" s="35">
        <v>2</v>
      </c>
      <c r="V1192" s="35">
        <v>25</v>
      </c>
      <c r="W1192" s="33" t="s">
        <v>5888</v>
      </c>
      <c r="X1192" s="33" t="s">
        <v>80</v>
      </c>
      <c r="Y1192" s="33" t="s">
        <v>66</v>
      </c>
      <c r="Z1192" s="33" t="s">
        <v>4545</v>
      </c>
      <c r="AA1192" s="33" t="s">
        <v>4517</v>
      </c>
      <c r="AB1192" s="36">
        <v>0</v>
      </c>
      <c r="AC1192" s="36">
        <v>0</v>
      </c>
      <c r="AD1192" s="37">
        <v>0</v>
      </c>
      <c r="AE1192" s="37">
        <v>0.65</v>
      </c>
      <c r="AF1192" s="12" t="str">
        <f t="shared" si="216"/>
        <v>602851</v>
      </c>
      <c r="AG1192" s="13" t="str">
        <f>VLOOKUP(D1192,[2]Reference!$Q:$U,4,FALSE)</f>
        <v>Fleet</v>
      </c>
      <c r="AH1192" s="13" t="str">
        <f>VLOOKUP(D1192,[2]Reference!$Q:$U,5,FALSE)</f>
        <v>LNER</v>
      </c>
      <c r="AI1192" s="14">
        <f t="shared" si="217"/>
        <v>0</v>
      </c>
      <c r="AJ1192" s="14">
        <f t="shared" si="218"/>
        <v>0</v>
      </c>
      <c r="AK1192" s="14">
        <f t="shared" si="219"/>
        <v>0</v>
      </c>
      <c r="AL1192" s="15">
        <f t="shared" si="220"/>
        <v>0</v>
      </c>
      <c r="AM1192" s="14">
        <f t="shared" si="221"/>
        <v>25</v>
      </c>
      <c r="AN1192" s="16">
        <f t="shared" si="222"/>
        <v>45101</v>
      </c>
      <c r="AO1192" s="17">
        <f>VLOOKUP(B1192,[2]Reference!D:E,2,1)</f>
        <v>202403</v>
      </c>
      <c r="AP1192" s="12" t="str">
        <f t="shared" si="223"/>
        <v>7</v>
      </c>
      <c r="AQ1192" s="18">
        <f t="shared" si="224"/>
        <v>0</v>
      </c>
      <c r="AR1192" s="18">
        <f t="shared" si="225"/>
        <v>0.65</v>
      </c>
      <c r="AS1192" s="13" t="str">
        <f>VLOOKUP(D1192,[2]Reference!$Q:$U,3,FALSE)</f>
        <v>Azuma</v>
      </c>
      <c r="AT1192" s="13" t="str">
        <f>VLOOKUP(D1192,[2]Reference!Q:V,6,FALSE)</f>
        <v>Azuma</v>
      </c>
      <c r="AU1192" s="13" t="str">
        <f>VLOOKUP(D1192,[2]Reference!$Q:$U,2,FALSE)</f>
        <v>Hitachi - Class 801</v>
      </c>
      <c r="AV1192" s="19">
        <f t="shared" si="226"/>
        <v>45107</v>
      </c>
      <c r="AW1192" s="12" t="str">
        <f>+VLOOKUP(X1192,[2]Reference!BN:BO,2,FALSE)</f>
        <v>Fleet</v>
      </c>
      <c r="AX1192" s="20" t="str">
        <f t="shared" si="227"/>
        <v>HB</v>
      </c>
      <c r="AY1192" s="20" t="str">
        <f>VLOOKUP(AX1192,[2]Reference!AH:AI,2,FALSE)</f>
        <v>LNER</v>
      </c>
      <c r="AZ1192" s="20" t="str">
        <f>VLOOKUP(D1192,[2]Reference!Q:V,6,FALSE)</f>
        <v>Azuma</v>
      </c>
      <c r="BA1192" s="20" t="str">
        <f>VLOOKUP(D1192,[2]Reference!Q:V,3,FALSE)</f>
        <v>Azuma</v>
      </c>
    </row>
    <row r="1193" spans="1:53" ht="13.5" x14ac:dyDescent="0.25">
      <c r="A1193" s="33" t="s">
        <v>5890</v>
      </c>
      <c r="B1193" s="34">
        <v>45100</v>
      </c>
      <c r="C1193" s="33" t="s">
        <v>54</v>
      </c>
      <c r="D1193" s="33" t="s">
        <v>55</v>
      </c>
      <c r="E1193" s="33" t="s">
        <v>56</v>
      </c>
      <c r="F1193" s="33" t="s">
        <v>55</v>
      </c>
      <c r="G1193" s="33" t="s">
        <v>121</v>
      </c>
      <c r="H1193" s="33" t="s">
        <v>730</v>
      </c>
      <c r="I1193" s="33" t="s">
        <v>731</v>
      </c>
      <c r="J1193" s="33" t="s">
        <v>732</v>
      </c>
      <c r="K1193" s="33" t="s">
        <v>613</v>
      </c>
      <c r="L1193" s="33" t="s">
        <v>5891</v>
      </c>
      <c r="M1193" s="33" t="s">
        <v>402</v>
      </c>
      <c r="N1193" s="35">
        <v>28</v>
      </c>
      <c r="O1193" s="35">
        <v>22</v>
      </c>
      <c r="P1193" s="35">
        <v>6</v>
      </c>
      <c r="Q1193" s="35">
        <v>0</v>
      </c>
      <c r="R1193" s="35">
        <v>0</v>
      </c>
      <c r="S1193" s="35">
        <v>0</v>
      </c>
      <c r="T1193" s="35">
        <v>0</v>
      </c>
      <c r="U1193" s="35">
        <v>1</v>
      </c>
      <c r="V1193" s="35">
        <v>28</v>
      </c>
      <c r="W1193" s="33" t="s">
        <v>5892</v>
      </c>
      <c r="X1193" s="33" t="s">
        <v>80</v>
      </c>
      <c r="Y1193" s="33" t="s">
        <v>66</v>
      </c>
      <c r="Z1193" s="33" t="s">
        <v>4545</v>
      </c>
      <c r="AA1193" s="33" t="s">
        <v>4517</v>
      </c>
      <c r="AB1193" s="36">
        <v>0</v>
      </c>
      <c r="AC1193" s="36">
        <v>0</v>
      </c>
      <c r="AD1193" s="37">
        <v>0.8</v>
      </c>
      <c r="AE1193" s="37">
        <v>0.8</v>
      </c>
      <c r="AF1193" s="12" t="str">
        <f t="shared" si="216"/>
        <v>604171</v>
      </c>
      <c r="AG1193" s="13" t="str">
        <f>VLOOKUP(D1193,[2]Reference!$Q:$U,4,FALSE)</f>
        <v>Fleet</v>
      </c>
      <c r="AH1193" s="13" t="str">
        <f>VLOOKUP(D1193,[2]Reference!$Q:$U,5,FALSE)</f>
        <v>LNER</v>
      </c>
      <c r="AI1193" s="14">
        <f t="shared" si="217"/>
        <v>0</v>
      </c>
      <c r="AJ1193" s="14">
        <f t="shared" si="218"/>
        <v>0</v>
      </c>
      <c r="AK1193" s="14">
        <f t="shared" si="219"/>
        <v>0</v>
      </c>
      <c r="AL1193" s="15">
        <f t="shared" si="220"/>
        <v>0.8</v>
      </c>
      <c r="AM1193" s="14">
        <f t="shared" si="221"/>
        <v>28</v>
      </c>
      <c r="AN1193" s="16">
        <f t="shared" si="222"/>
        <v>45101</v>
      </c>
      <c r="AO1193" s="17">
        <f>VLOOKUP(B1193,[2]Reference!D:E,2,1)</f>
        <v>202403</v>
      </c>
      <c r="AP1193" s="12" t="str">
        <f t="shared" si="223"/>
        <v>7</v>
      </c>
      <c r="AQ1193" s="18">
        <f t="shared" si="224"/>
        <v>0.8</v>
      </c>
      <c r="AR1193" s="18">
        <f t="shared" si="225"/>
        <v>0.8</v>
      </c>
      <c r="AS1193" s="13" t="str">
        <f>VLOOKUP(D1193,[2]Reference!$Q:$U,3,FALSE)</f>
        <v>Azuma</v>
      </c>
      <c r="AT1193" s="13" t="str">
        <f>VLOOKUP(D1193,[2]Reference!Q:V,6,FALSE)</f>
        <v>Azuma</v>
      </c>
      <c r="AU1193" s="13" t="str">
        <f>VLOOKUP(D1193,[2]Reference!$Q:$U,2,FALSE)</f>
        <v>Hitachi - Class 800</v>
      </c>
      <c r="AV1193" s="19">
        <f t="shared" si="226"/>
        <v>45107</v>
      </c>
      <c r="AW1193" s="12" t="str">
        <f>+VLOOKUP(X1193,[2]Reference!BN:BO,2,FALSE)</f>
        <v>Fleet</v>
      </c>
      <c r="AX1193" s="20" t="str">
        <f t="shared" si="227"/>
        <v>HB</v>
      </c>
      <c r="AY1193" s="20" t="str">
        <f>VLOOKUP(AX1193,[2]Reference!AH:AI,2,FALSE)</f>
        <v>LNER</v>
      </c>
      <c r="AZ1193" s="20" t="str">
        <f>VLOOKUP(D1193,[2]Reference!Q:V,6,FALSE)</f>
        <v>Azuma</v>
      </c>
      <c r="BA1193" s="20" t="str">
        <f>VLOOKUP(D1193,[2]Reference!Q:V,3,FALSE)</f>
        <v>Azuma</v>
      </c>
    </row>
    <row r="1194" spans="1:53" ht="13.5" x14ac:dyDescent="0.25">
      <c r="A1194" s="33" t="s">
        <v>5893</v>
      </c>
      <c r="B1194" s="34">
        <v>45101</v>
      </c>
      <c r="C1194" s="33" t="s">
        <v>54</v>
      </c>
      <c r="D1194" s="33" t="s">
        <v>55</v>
      </c>
      <c r="E1194" s="33" t="s">
        <v>56</v>
      </c>
      <c r="F1194" s="33" t="s">
        <v>55</v>
      </c>
      <c r="G1194" s="33" t="s">
        <v>231</v>
      </c>
      <c r="H1194" s="33" t="s">
        <v>84</v>
      </c>
      <c r="I1194" s="33" t="s">
        <v>251</v>
      </c>
      <c r="J1194" s="33" t="s">
        <v>252</v>
      </c>
      <c r="K1194" s="33" t="s">
        <v>709</v>
      </c>
      <c r="L1194" s="33" t="s">
        <v>2188</v>
      </c>
      <c r="M1194" s="33" t="s">
        <v>296</v>
      </c>
      <c r="N1194" s="35">
        <v>6</v>
      </c>
      <c r="O1194" s="35">
        <v>6</v>
      </c>
      <c r="P1194" s="35">
        <v>0</v>
      </c>
      <c r="Q1194" s="35">
        <v>0</v>
      </c>
      <c r="R1194" s="35">
        <v>0</v>
      </c>
      <c r="S1194" s="35">
        <v>0</v>
      </c>
      <c r="T1194" s="35">
        <v>0</v>
      </c>
      <c r="U1194" s="35">
        <v>1</v>
      </c>
      <c r="V1194" s="35">
        <v>6</v>
      </c>
      <c r="W1194" s="33" t="s">
        <v>5894</v>
      </c>
      <c r="X1194" s="33" t="s">
        <v>80</v>
      </c>
      <c r="Y1194" s="33" t="s">
        <v>66</v>
      </c>
      <c r="Z1194" s="33" t="s">
        <v>4545</v>
      </c>
      <c r="AA1194" s="33" t="s">
        <v>4517</v>
      </c>
      <c r="AB1194" s="36">
        <v>0</v>
      </c>
      <c r="AC1194" s="36">
        <v>0</v>
      </c>
      <c r="AD1194" s="37">
        <v>0</v>
      </c>
      <c r="AE1194" s="37">
        <v>0</v>
      </c>
      <c r="AF1194" s="12" t="str">
        <f t="shared" si="216"/>
        <v>605806</v>
      </c>
      <c r="AG1194" s="13" t="str">
        <f>VLOOKUP(D1194,[2]Reference!$Q:$U,4,FALSE)</f>
        <v>Fleet</v>
      </c>
      <c r="AH1194" s="13" t="str">
        <f>VLOOKUP(D1194,[2]Reference!$Q:$U,5,FALSE)</f>
        <v>LNER</v>
      </c>
      <c r="AI1194" s="14">
        <f t="shared" si="217"/>
        <v>0</v>
      </c>
      <c r="AJ1194" s="14">
        <f t="shared" si="218"/>
        <v>0</v>
      </c>
      <c r="AK1194" s="14">
        <f t="shared" si="219"/>
        <v>0</v>
      </c>
      <c r="AL1194" s="15">
        <f t="shared" si="220"/>
        <v>0</v>
      </c>
      <c r="AM1194" s="14">
        <f t="shared" si="221"/>
        <v>6</v>
      </c>
      <c r="AN1194" s="16">
        <f t="shared" si="222"/>
        <v>45101</v>
      </c>
      <c r="AO1194" s="17">
        <f>VLOOKUP(B1194,[2]Reference!D:E,2,1)</f>
        <v>202403</v>
      </c>
      <c r="AP1194" s="12" t="str">
        <f t="shared" si="223"/>
        <v>7</v>
      </c>
      <c r="AQ1194" s="18">
        <f t="shared" si="224"/>
        <v>0</v>
      </c>
      <c r="AR1194" s="18">
        <f t="shared" si="225"/>
        <v>0</v>
      </c>
      <c r="AS1194" s="13" t="str">
        <f>VLOOKUP(D1194,[2]Reference!$Q:$U,3,FALSE)</f>
        <v>Azuma</v>
      </c>
      <c r="AT1194" s="13" t="str">
        <f>VLOOKUP(D1194,[2]Reference!Q:V,6,FALSE)</f>
        <v>Azuma</v>
      </c>
      <c r="AU1194" s="13" t="str">
        <f>VLOOKUP(D1194,[2]Reference!$Q:$U,2,FALSE)</f>
        <v>Hitachi - Class 800</v>
      </c>
      <c r="AV1194" s="19">
        <f t="shared" si="226"/>
        <v>45108</v>
      </c>
      <c r="AW1194" s="12" t="str">
        <f>+VLOOKUP(X1194,[2]Reference!BN:BO,2,FALSE)</f>
        <v>Fleet</v>
      </c>
      <c r="AX1194" s="20" t="str">
        <f t="shared" si="227"/>
        <v>HB</v>
      </c>
      <c r="AY1194" s="20" t="str">
        <f>VLOOKUP(AX1194,[2]Reference!AH:AI,2,FALSE)</f>
        <v>LNER</v>
      </c>
      <c r="AZ1194" s="20" t="str">
        <f>VLOOKUP(D1194,[2]Reference!Q:V,6,FALSE)</f>
        <v>Azuma</v>
      </c>
      <c r="BA1194" s="20" t="str">
        <f>VLOOKUP(D1194,[2]Reference!Q:V,3,FALSE)</f>
        <v>Azuma</v>
      </c>
    </row>
    <row r="1195" spans="1:53" ht="13.5" x14ac:dyDescent="0.25">
      <c r="A1195" s="33" t="s">
        <v>5895</v>
      </c>
      <c r="B1195" s="34">
        <v>45102</v>
      </c>
      <c r="C1195" s="33" t="s">
        <v>54</v>
      </c>
      <c r="D1195" s="33" t="s">
        <v>70</v>
      </c>
      <c r="E1195" s="33" t="s">
        <v>71</v>
      </c>
      <c r="F1195" s="33" t="s">
        <v>70</v>
      </c>
      <c r="G1195" s="33" t="s">
        <v>72</v>
      </c>
      <c r="H1195" s="33" t="s">
        <v>258</v>
      </c>
      <c r="I1195" s="33" t="s">
        <v>601</v>
      </c>
      <c r="J1195" s="33" t="s">
        <v>602</v>
      </c>
      <c r="K1195" s="33" t="s">
        <v>261</v>
      </c>
      <c r="L1195" s="33" t="s">
        <v>5896</v>
      </c>
      <c r="M1195" s="33" t="s">
        <v>324</v>
      </c>
      <c r="N1195" s="35">
        <v>36</v>
      </c>
      <c r="O1195" s="35">
        <v>24</v>
      </c>
      <c r="P1195" s="35">
        <v>12</v>
      </c>
      <c r="Q1195" s="35">
        <v>0</v>
      </c>
      <c r="R1195" s="35">
        <v>1</v>
      </c>
      <c r="S1195" s="35">
        <v>0</v>
      </c>
      <c r="T1195" s="35">
        <v>0</v>
      </c>
      <c r="U1195" s="35">
        <v>3</v>
      </c>
      <c r="V1195" s="35">
        <v>66</v>
      </c>
      <c r="W1195" s="33" t="s">
        <v>5897</v>
      </c>
      <c r="X1195" s="33" t="s">
        <v>80</v>
      </c>
      <c r="Y1195" s="33" t="s">
        <v>66</v>
      </c>
      <c r="Z1195" s="33" t="s">
        <v>5280</v>
      </c>
      <c r="AA1195" s="33" t="s">
        <v>4659</v>
      </c>
      <c r="AB1195" s="36">
        <v>0</v>
      </c>
      <c r="AC1195" s="36">
        <v>1</v>
      </c>
      <c r="AD1195" s="37">
        <v>1</v>
      </c>
      <c r="AE1195" s="37">
        <v>2</v>
      </c>
      <c r="AF1195" s="12" t="str">
        <f t="shared" si="216"/>
        <v>608468</v>
      </c>
      <c r="AG1195" s="13" t="str">
        <f>VLOOKUP(D1195,[2]Reference!$Q:$U,4,FALSE)</f>
        <v>Fleet</v>
      </c>
      <c r="AH1195" s="13" t="str">
        <f>VLOOKUP(D1195,[2]Reference!$Q:$U,5,FALSE)</f>
        <v>LNER</v>
      </c>
      <c r="AI1195" s="14">
        <f t="shared" si="217"/>
        <v>0</v>
      </c>
      <c r="AJ1195" s="14">
        <f t="shared" si="218"/>
        <v>0.5</v>
      </c>
      <c r="AK1195" s="14">
        <f t="shared" si="219"/>
        <v>0.5</v>
      </c>
      <c r="AL1195" s="15">
        <f t="shared" si="220"/>
        <v>0.5</v>
      </c>
      <c r="AM1195" s="14">
        <f t="shared" si="221"/>
        <v>36</v>
      </c>
      <c r="AN1195" s="16">
        <f t="shared" si="222"/>
        <v>45108</v>
      </c>
      <c r="AO1195" s="17">
        <f>VLOOKUP(B1195,[2]Reference!D:E,2,1)</f>
        <v>202404</v>
      </c>
      <c r="AP1195" s="12" t="str">
        <f t="shared" si="223"/>
        <v>7</v>
      </c>
      <c r="AQ1195" s="18">
        <f t="shared" si="224"/>
        <v>1</v>
      </c>
      <c r="AR1195" s="18">
        <f t="shared" si="225"/>
        <v>2</v>
      </c>
      <c r="AS1195" s="13" t="str">
        <f>VLOOKUP(D1195,[2]Reference!$Q:$U,3,FALSE)</f>
        <v>IC225</v>
      </c>
      <c r="AT1195" s="13" t="str">
        <f>VLOOKUP(D1195,[2]Reference!Q:V,6,FALSE)</f>
        <v>IC225</v>
      </c>
      <c r="AU1195" s="13" t="str">
        <f>VLOOKUP(D1195,[2]Reference!$Q:$U,2,FALSE)</f>
        <v>Cl 91 Loco</v>
      </c>
      <c r="AV1195" s="19">
        <f t="shared" si="226"/>
        <v>45109</v>
      </c>
      <c r="AW1195" s="12" t="str">
        <f>+VLOOKUP(X1195,[2]Reference!BN:BO,2,FALSE)</f>
        <v>Fleet</v>
      </c>
      <c r="AX1195" s="20" t="str">
        <f t="shared" si="227"/>
        <v>HB</v>
      </c>
      <c r="AY1195" s="20" t="str">
        <f>VLOOKUP(AX1195,[2]Reference!AH:AI,2,FALSE)</f>
        <v>LNER</v>
      </c>
      <c r="AZ1195" s="20" t="str">
        <f>VLOOKUP(D1195,[2]Reference!Q:V,6,FALSE)</f>
        <v>IC225</v>
      </c>
      <c r="BA1195" s="20" t="str">
        <f>VLOOKUP(D1195,[2]Reference!Q:V,3,FALSE)</f>
        <v>IC225</v>
      </c>
    </row>
    <row r="1196" spans="1:53" ht="13.5" x14ac:dyDescent="0.25">
      <c r="A1196" s="33" t="s">
        <v>5898</v>
      </c>
      <c r="B1196" s="34">
        <v>45103</v>
      </c>
      <c r="C1196" s="33" t="s">
        <v>54</v>
      </c>
      <c r="D1196" s="33" t="s">
        <v>92</v>
      </c>
      <c r="E1196" s="33" t="s">
        <v>93</v>
      </c>
      <c r="F1196" s="33" t="s">
        <v>92</v>
      </c>
      <c r="G1196" s="33" t="s">
        <v>146</v>
      </c>
      <c r="H1196" s="33" t="s">
        <v>138</v>
      </c>
      <c r="I1196" s="33" t="s">
        <v>1498</v>
      </c>
      <c r="J1196" s="33" t="s">
        <v>1499</v>
      </c>
      <c r="K1196" s="33" t="s">
        <v>201</v>
      </c>
      <c r="L1196" s="33" t="s">
        <v>5899</v>
      </c>
      <c r="M1196" s="33" t="s">
        <v>5900</v>
      </c>
      <c r="N1196" s="35">
        <v>9</v>
      </c>
      <c r="O1196" s="35">
        <v>9</v>
      </c>
      <c r="P1196" s="35">
        <v>0</v>
      </c>
      <c r="Q1196" s="35">
        <v>0</v>
      </c>
      <c r="R1196" s="35">
        <v>0</v>
      </c>
      <c r="S1196" s="35">
        <v>0</v>
      </c>
      <c r="T1196" s="35">
        <v>0</v>
      </c>
      <c r="U1196" s="35">
        <v>1</v>
      </c>
      <c r="V1196" s="35">
        <v>9</v>
      </c>
      <c r="W1196" s="33" t="s">
        <v>5901</v>
      </c>
      <c r="X1196" s="33" t="s">
        <v>80</v>
      </c>
      <c r="Y1196" s="33" t="s">
        <v>66</v>
      </c>
      <c r="Z1196" s="33" t="s">
        <v>5280</v>
      </c>
      <c r="AA1196" s="33" t="s">
        <v>4659</v>
      </c>
      <c r="AB1196" s="36">
        <v>0</v>
      </c>
      <c r="AC1196" s="36">
        <v>0</v>
      </c>
      <c r="AD1196" s="37">
        <v>0</v>
      </c>
      <c r="AE1196" s="37">
        <v>0</v>
      </c>
      <c r="AF1196" s="12" t="str">
        <f t="shared" si="216"/>
        <v>609571</v>
      </c>
      <c r="AG1196" s="13" t="str">
        <f>VLOOKUP(D1196,[2]Reference!$Q:$U,4,FALSE)</f>
        <v>Fleet</v>
      </c>
      <c r="AH1196" s="13" t="str">
        <f>VLOOKUP(D1196,[2]Reference!$Q:$U,5,FALSE)</f>
        <v>LNER</v>
      </c>
      <c r="AI1196" s="14">
        <f t="shared" si="217"/>
        <v>0</v>
      </c>
      <c r="AJ1196" s="14">
        <f t="shared" si="218"/>
        <v>0</v>
      </c>
      <c r="AK1196" s="14">
        <f t="shared" si="219"/>
        <v>0</v>
      </c>
      <c r="AL1196" s="15">
        <f t="shared" si="220"/>
        <v>0</v>
      </c>
      <c r="AM1196" s="14">
        <f t="shared" si="221"/>
        <v>9</v>
      </c>
      <c r="AN1196" s="16">
        <f t="shared" si="222"/>
        <v>45108</v>
      </c>
      <c r="AO1196" s="17">
        <f>VLOOKUP(B1196,[2]Reference!D:E,2,1)</f>
        <v>202404</v>
      </c>
      <c r="AP1196" s="12" t="str">
        <f t="shared" si="223"/>
        <v>7</v>
      </c>
      <c r="AQ1196" s="18">
        <f t="shared" si="224"/>
        <v>0</v>
      </c>
      <c r="AR1196" s="18">
        <f t="shared" si="225"/>
        <v>0</v>
      </c>
      <c r="AS1196" s="13" t="str">
        <f>VLOOKUP(D1196,[2]Reference!$Q:$U,3,FALSE)</f>
        <v>Azuma</v>
      </c>
      <c r="AT1196" s="13" t="str">
        <f>VLOOKUP(D1196,[2]Reference!Q:V,6,FALSE)</f>
        <v>Azuma</v>
      </c>
      <c r="AU1196" s="13" t="str">
        <f>VLOOKUP(D1196,[2]Reference!$Q:$U,2,FALSE)</f>
        <v>Hitachi - Class 801</v>
      </c>
      <c r="AV1196" s="19">
        <f t="shared" si="226"/>
        <v>45110</v>
      </c>
      <c r="AW1196" s="12" t="str">
        <f>+VLOOKUP(X1196,[2]Reference!BN:BO,2,FALSE)</f>
        <v>Fleet</v>
      </c>
      <c r="AX1196" s="20" t="str">
        <f t="shared" si="227"/>
        <v>HB</v>
      </c>
      <c r="AY1196" s="20" t="str">
        <f>VLOOKUP(AX1196,[2]Reference!AH:AI,2,FALSE)</f>
        <v>LNER</v>
      </c>
      <c r="AZ1196" s="20" t="str">
        <f>VLOOKUP(D1196,[2]Reference!Q:V,6,FALSE)</f>
        <v>Azuma</v>
      </c>
      <c r="BA1196" s="20" t="str">
        <f>VLOOKUP(D1196,[2]Reference!Q:V,3,FALSE)</f>
        <v>Azuma</v>
      </c>
    </row>
    <row r="1197" spans="1:53" ht="13.5" x14ac:dyDescent="0.25">
      <c r="A1197" s="33" t="s">
        <v>5902</v>
      </c>
      <c r="B1197" s="34">
        <v>45103</v>
      </c>
      <c r="C1197" s="33" t="s">
        <v>54</v>
      </c>
      <c r="D1197" s="33" t="s">
        <v>536</v>
      </c>
      <c r="E1197" s="33" t="s">
        <v>537</v>
      </c>
      <c r="F1197" s="33" t="s">
        <v>536</v>
      </c>
      <c r="G1197" s="33" t="s">
        <v>154</v>
      </c>
      <c r="H1197" s="33" t="s">
        <v>258</v>
      </c>
      <c r="I1197" s="33" t="s">
        <v>5903</v>
      </c>
      <c r="J1197" s="33" t="s">
        <v>5904</v>
      </c>
      <c r="K1197" s="33" t="s">
        <v>155</v>
      </c>
      <c r="L1197" s="33" t="s">
        <v>5905</v>
      </c>
      <c r="M1197" s="33" t="s">
        <v>107</v>
      </c>
      <c r="N1197" s="35">
        <v>6</v>
      </c>
      <c r="O1197" s="35">
        <v>0</v>
      </c>
      <c r="P1197" s="35">
        <v>6</v>
      </c>
      <c r="Q1197" s="35">
        <v>0</v>
      </c>
      <c r="R1197" s="35">
        <v>0</v>
      </c>
      <c r="S1197" s="35">
        <v>1</v>
      </c>
      <c r="T1197" s="35">
        <v>0</v>
      </c>
      <c r="U1197" s="35">
        <v>2</v>
      </c>
      <c r="V1197" s="35">
        <v>36</v>
      </c>
      <c r="W1197" s="33" t="s">
        <v>5906</v>
      </c>
      <c r="X1197" s="33" t="s">
        <v>80</v>
      </c>
      <c r="Y1197" s="33" t="s">
        <v>66</v>
      </c>
      <c r="Z1197" s="33" t="s">
        <v>5280</v>
      </c>
      <c r="AA1197" s="33" t="s">
        <v>4659</v>
      </c>
      <c r="AB1197" s="36">
        <v>0</v>
      </c>
      <c r="AC1197" s="36">
        <v>1</v>
      </c>
      <c r="AD1197" s="37">
        <v>1</v>
      </c>
      <c r="AE1197" s="37">
        <v>1</v>
      </c>
      <c r="AF1197" s="12" t="str">
        <f t="shared" si="216"/>
        <v>611258</v>
      </c>
      <c r="AG1197" s="13" t="str">
        <f>VLOOKUP(D1197,[2]Reference!$Q:$U,4,FALSE)</f>
        <v>Fleet</v>
      </c>
      <c r="AH1197" s="13" t="str">
        <f>VLOOKUP(D1197,[2]Reference!$Q:$U,5,FALSE)</f>
        <v>LNER</v>
      </c>
      <c r="AI1197" s="14">
        <f t="shared" si="217"/>
        <v>0</v>
      </c>
      <c r="AJ1197" s="14">
        <f t="shared" si="218"/>
        <v>0.5</v>
      </c>
      <c r="AK1197" s="14">
        <f t="shared" si="219"/>
        <v>0.5</v>
      </c>
      <c r="AL1197" s="15">
        <f t="shared" si="220"/>
        <v>0.5</v>
      </c>
      <c r="AM1197" s="14">
        <f t="shared" si="221"/>
        <v>6</v>
      </c>
      <c r="AN1197" s="16">
        <f t="shared" si="222"/>
        <v>45108</v>
      </c>
      <c r="AO1197" s="17">
        <f>VLOOKUP(B1197,[2]Reference!D:E,2,1)</f>
        <v>202404</v>
      </c>
      <c r="AP1197" s="12" t="str">
        <f t="shared" si="223"/>
        <v>7</v>
      </c>
      <c r="AQ1197" s="18">
        <f t="shared" si="224"/>
        <v>1</v>
      </c>
      <c r="AR1197" s="18">
        <f t="shared" si="225"/>
        <v>1</v>
      </c>
      <c r="AS1197" s="13" t="str">
        <f>VLOOKUP(D1197,[2]Reference!$Q:$U,3,FALSE)</f>
        <v>IC225</v>
      </c>
      <c r="AT1197" s="13" t="str">
        <f>VLOOKUP(D1197,[2]Reference!Q:V,6,FALSE)</f>
        <v>IC225</v>
      </c>
      <c r="AU1197" s="13" t="str">
        <f>VLOOKUP(D1197,[2]Reference!$Q:$U,2,FALSE)</f>
        <v>MK4 DVT</v>
      </c>
      <c r="AV1197" s="19">
        <f t="shared" si="226"/>
        <v>45110</v>
      </c>
      <c r="AW1197" s="12" t="str">
        <f>+VLOOKUP(X1197,[2]Reference!BN:BO,2,FALSE)</f>
        <v>Fleet</v>
      </c>
      <c r="AX1197" s="20" t="str">
        <f t="shared" si="227"/>
        <v>HB</v>
      </c>
      <c r="AY1197" s="20" t="str">
        <f>VLOOKUP(AX1197,[2]Reference!AH:AI,2,FALSE)</f>
        <v>LNER</v>
      </c>
      <c r="AZ1197" s="20" t="str">
        <f>VLOOKUP(D1197,[2]Reference!Q:V,6,FALSE)</f>
        <v>IC225</v>
      </c>
      <c r="BA1197" s="20" t="str">
        <f>VLOOKUP(D1197,[2]Reference!Q:V,3,FALSE)</f>
        <v>IC225</v>
      </c>
    </row>
    <row r="1198" spans="1:53" ht="13.5" x14ac:dyDescent="0.25">
      <c r="A1198" s="33" t="s">
        <v>5907</v>
      </c>
      <c r="B1198" s="34">
        <v>45104</v>
      </c>
      <c r="C1198" s="33" t="s">
        <v>54</v>
      </c>
      <c r="D1198" s="33" t="s">
        <v>55</v>
      </c>
      <c r="E1198" s="33" t="s">
        <v>56</v>
      </c>
      <c r="F1198" s="33" t="s">
        <v>55</v>
      </c>
      <c r="G1198" s="33" t="s">
        <v>129</v>
      </c>
      <c r="H1198" s="33" t="s">
        <v>138</v>
      </c>
      <c r="I1198" s="33" t="s">
        <v>1338</v>
      </c>
      <c r="J1198" s="33" t="s">
        <v>1339</v>
      </c>
      <c r="K1198" s="33" t="s">
        <v>220</v>
      </c>
      <c r="L1198" s="33" t="s">
        <v>5908</v>
      </c>
      <c r="M1198" s="33" t="s">
        <v>904</v>
      </c>
      <c r="N1198" s="35">
        <v>164</v>
      </c>
      <c r="O1198" s="35">
        <v>60</v>
      </c>
      <c r="P1198" s="35">
        <v>104</v>
      </c>
      <c r="Q1198" s="35">
        <v>0</v>
      </c>
      <c r="R1198" s="35">
        <v>0</v>
      </c>
      <c r="S1198" s="35">
        <v>0</v>
      </c>
      <c r="T1198" s="35">
        <v>0</v>
      </c>
      <c r="U1198" s="35">
        <v>13</v>
      </c>
      <c r="V1198" s="35">
        <v>164</v>
      </c>
      <c r="W1198" s="33" t="s">
        <v>5909</v>
      </c>
      <c r="X1198" s="33" t="s">
        <v>80</v>
      </c>
      <c r="Y1198" s="33" t="s">
        <v>66</v>
      </c>
      <c r="Z1198" s="33" t="s">
        <v>5280</v>
      </c>
      <c r="AA1198" s="33" t="s">
        <v>4659</v>
      </c>
      <c r="AB1198" s="36">
        <v>0</v>
      </c>
      <c r="AC1198" s="36">
        <v>0</v>
      </c>
      <c r="AD1198" s="37">
        <v>0.67</v>
      </c>
      <c r="AE1198" s="37">
        <v>5.35</v>
      </c>
      <c r="AF1198" s="12" t="str">
        <f t="shared" si="216"/>
        <v>613369</v>
      </c>
      <c r="AG1198" s="13" t="str">
        <f>VLOOKUP(D1198,[2]Reference!$Q:$U,4,FALSE)</f>
        <v>Fleet</v>
      </c>
      <c r="AH1198" s="13" t="str">
        <f>VLOOKUP(D1198,[2]Reference!$Q:$U,5,FALSE)</f>
        <v>LNER</v>
      </c>
      <c r="AI1198" s="14">
        <f t="shared" si="217"/>
        <v>0</v>
      </c>
      <c r="AJ1198" s="14">
        <f t="shared" si="218"/>
        <v>0</v>
      </c>
      <c r="AK1198" s="14">
        <f t="shared" si="219"/>
        <v>0</v>
      </c>
      <c r="AL1198" s="15">
        <f t="shared" si="220"/>
        <v>0.67</v>
      </c>
      <c r="AM1198" s="14">
        <f t="shared" si="221"/>
        <v>164</v>
      </c>
      <c r="AN1198" s="16">
        <f t="shared" si="222"/>
        <v>45108</v>
      </c>
      <c r="AO1198" s="17">
        <f>VLOOKUP(B1198,[2]Reference!D:E,2,1)</f>
        <v>202404</v>
      </c>
      <c r="AP1198" s="12" t="str">
        <f t="shared" si="223"/>
        <v>7</v>
      </c>
      <c r="AQ1198" s="18">
        <f t="shared" si="224"/>
        <v>0.67</v>
      </c>
      <c r="AR1198" s="18">
        <f t="shared" si="225"/>
        <v>5.35</v>
      </c>
      <c r="AS1198" s="13" t="str">
        <f>VLOOKUP(D1198,[2]Reference!$Q:$U,3,FALSE)</f>
        <v>Azuma</v>
      </c>
      <c r="AT1198" s="13" t="str">
        <f>VLOOKUP(D1198,[2]Reference!Q:V,6,FALSE)</f>
        <v>Azuma</v>
      </c>
      <c r="AU1198" s="13" t="str">
        <f>VLOOKUP(D1198,[2]Reference!$Q:$U,2,FALSE)</f>
        <v>Hitachi - Class 800</v>
      </c>
      <c r="AV1198" s="19">
        <f t="shared" si="226"/>
        <v>45111</v>
      </c>
      <c r="AW1198" s="12" t="str">
        <f>+VLOOKUP(X1198,[2]Reference!BN:BO,2,FALSE)</f>
        <v>Fleet</v>
      </c>
      <c r="AX1198" s="20" t="str">
        <f t="shared" si="227"/>
        <v>HB</v>
      </c>
      <c r="AY1198" s="20" t="str">
        <f>VLOOKUP(AX1198,[2]Reference!AH:AI,2,FALSE)</f>
        <v>LNER</v>
      </c>
      <c r="AZ1198" s="20" t="str">
        <f>VLOOKUP(D1198,[2]Reference!Q:V,6,FALSE)</f>
        <v>Azuma</v>
      </c>
      <c r="BA1198" s="20" t="str">
        <f>VLOOKUP(D1198,[2]Reference!Q:V,3,FALSE)</f>
        <v>Azuma</v>
      </c>
    </row>
    <row r="1199" spans="1:53" ht="13.5" x14ac:dyDescent="0.25">
      <c r="A1199" s="33" t="s">
        <v>5910</v>
      </c>
      <c r="B1199" s="34">
        <v>45104</v>
      </c>
      <c r="C1199" s="33" t="s">
        <v>54</v>
      </c>
      <c r="D1199" s="33" t="s">
        <v>70</v>
      </c>
      <c r="E1199" s="33" t="s">
        <v>71</v>
      </c>
      <c r="F1199" s="33" t="s">
        <v>70</v>
      </c>
      <c r="G1199" s="33" t="s">
        <v>72</v>
      </c>
      <c r="H1199" s="33" t="s">
        <v>73</v>
      </c>
      <c r="I1199" s="33" t="s">
        <v>530</v>
      </c>
      <c r="J1199" s="33" t="s">
        <v>531</v>
      </c>
      <c r="K1199" s="33" t="s">
        <v>261</v>
      </c>
      <c r="L1199" s="33" t="s">
        <v>5911</v>
      </c>
      <c r="M1199" s="33" t="s">
        <v>324</v>
      </c>
      <c r="N1199" s="35">
        <v>10</v>
      </c>
      <c r="O1199" s="35">
        <v>10</v>
      </c>
      <c r="P1199" s="35">
        <v>0</v>
      </c>
      <c r="Q1199" s="35">
        <v>0</v>
      </c>
      <c r="R1199" s="35">
        <v>0</v>
      </c>
      <c r="S1199" s="35">
        <v>0</v>
      </c>
      <c r="T1199" s="35">
        <v>0</v>
      </c>
      <c r="U1199" s="35">
        <v>1</v>
      </c>
      <c r="V1199" s="35">
        <v>10</v>
      </c>
      <c r="W1199" s="33" t="s">
        <v>5912</v>
      </c>
      <c r="X1199" s="33" t="s">
        <v>80</v>
      </c>
      <c r="Y1199" s="33" t="s">
        <v>66</v>
      </c>
      <c r="Z1199" s="33" t="s">
        <v>4545</v>
      </c>
      <c r="AA1199" s="33" t="s">
        <v>4517</v>
      </c>
      <c r="AB1199" s="36">
        <v>0</v>
      </c>
      <c r="AC1199" s="36">
        <v>0</v>
      </c>
      <c r="AD1199" s="37">
        <v>0</v>
      </c>
      <c r="AE1199" s="37">
        <v>0</v>
      </c>
      <c r="AF1199" s="12" t="str">
        <f t="shared" si="216"/>
        <v>613739</v>
      </c>
      <c r="AG1199" s="13" t="str">
        <f>VLOOKUP(D1199,[2]Reference!$Q:$U,4,FALSE)</f>
        <v>Fleet</v>
      </c>
      <c r="AH1199" s="13" t="str">
        <f>VLOOKUP(D1199,[2]Reference!$Q:$U,5,FALSE)</f>
        <v>LNER</v>
      </c>
      <c r="AI1199" s="14">
        <f t="shared" si="217"/>
        <v>0</v>
      </c>
      <c r="AJ1199" s="14">
        <f t="shared" si="218"/>
        <v>0</v>
      </c>
      <c r="AK1199" s="14">
        <f t="shared" si="219"/>
        <v>0</v>
      </c>
      <c r="AL1199" s="15">
        <f t="shared" si="220"/>
        <v>0</v>
      </c>
      <c r="AM1199" s="14">
        <f t="shared" si="221"/>
        <v>10</v>
      </c>
      <c r="AN1199" s="16">
        <f t="shared" si="222"/>
        <v>45108</v>
      </c>
      <c r="AO1199" s="17">
        <f>VLOOKUP(B1199,[2]Reference!D:E,2,1)</f>
        <v>202404</v>
      </c>
      <c r="AP1199" s="12" t="str">
        <f t="shared" si="223"/>
        <v>7</v>
      </c>
      <c r="AQ1199" s="18">
        <f t="shared" si="224"/>
        <v>0</v>
      </c>
      <c r="AR1199" s="18">
        <f t="shared" si="225"/>
        <v>0</v>
      </c>
      <c r="AS1199" s="13" t="str">
        <f>VLOOKUP(D1199,[2]Reference!$Q:$U,3,FALSE)</f>
        <v>IC225</v>
      </c>
      <c r="AT1199" s="13" t="str">
        <f>VLOOKUP(D1199,[2]Reference!Q:V,6,FALSE)</f>
        <v>IC225</v>
      </c>
      <c r="AU1199" s="13" t="str">
        <f>VLOOKUP(D1199,[2]Reference!$Q:$U,2,FALSE)</f>
        <v>Cl 91 Loco</v>
      </c>
      <c r="AV1199" s="19">
        <f t="shared" si="226"/>
        <v>45111</v>
      </c>
      <c r="AW1199" s="12" t="str">
        <f>+VLOOKUP(X1199,[2]Reference!BN:BO,2,FALSE)</f>
        <v>Fleet</v>
      </c>
      <c r="AX1199" s="20" t="str">
        <f t="shared" si="227"/>
        <v>HB</v>
      </c>
      <c r="AY1199" s="20" t="str">
        <f>VLOOKUP(AX1199,[2]Reference!AH:AI,2,FALSE)</f>
        <v>LNER</v>
      </c>
      <c r="AZ1199" s="20" t="str">
        <f>VLOOKUP(D1199,[2]Reference!Q:V,6,FALSE)</f>
        <v>IC225</v>
      </c>
      <c r="BA1199" s="20" t="str">
        <f>VLOOKUP(D1199,[2]Reference!Q:V,3,FALSE)</f>
        <v>IC225</v>
      </c>
    </row>
    <row r="1200" spans="1:53" ht="13.5" x14ac:dyDescent="0.25">
      <c r="A1200" s="33" t="s">
        <v>5913</v>
      </c>
      <c r="B1200" s="34">
        <v>45105</v>
      </c>
      <c r="C1200" s="33" t="s">
        <v>54</v>
      </c>
      <c r="D1200" s="33" t="s">
        <v>578</v>
      </c>
      <c r="E1200" s="33" t="s">
        <v>579</v>
      </c>
      <c r="F1200" s="33" t="s">
        <v>578</v>
      </c>
      <c r="G1200" s="33" t="s">
        <v>146</v>
      </c>
      <c r="H1200" s="33" t="s">
        <v>198</v>
      </c>
      <c r="I1200" s="33" t="s">
        <v>209</v>
      </c>
      <c r="J1200" s="33" t="s">
        <v>210</v>
      </c>
      <c r="K1200" s="33" t="s">
        <v>201</v>
      </c>
      <c r="L1200" s="33" t="s">
        <v>5914</v>
      </c>
      <c r="M1200" s="33" t="s">
        <v>1751</v>
      </c>
      <c r="N1200" s="35">
        <v>5</v>
      </c>
      <c r="O1200" s="35">
        <v>5</v>
      </c>
      <c r="P1200" s="35">
        <v>0</v>
      </c>
      <c r="Q1200" s="35">
        <v>1</v>
      </c>
      <c r="R1200" s="35">
        <v>0</v>
      </c>
      <c r="S1200" s="35">
        <v>0</v>
      </c>
      <c r="T1200" s="35">
        <v>0</v>
      </c>
      <c r="U1200" s="35">
        <v>2</v>
      </c>
      <c r="V1200" s="35">
        <v>65</v>
      </c>
      <c r="W1200" s="33" t="s">
        <v>5915</v>
      </c>
      <c r="X1200" s="33" t="s">
        <v>119</v>
      </c>
      <c r="Y1200" s="33" t="s">
        <v>66</v>
      </c>
      <c r="Z1200" s="33" t="s">
        <v>5280</v>
      </c>
      <c r="AA1200" s="33" t="s">
        <v>4659</v>
      </c>
      <c r="AB1200" s="36">
        <v>1</v>
      </c>
      <c r="AC1200" s="36">
        <v>0</v>
      </c>
      <c r="AD1200" s="37">
        <v>1</v>
      </c>
      <c r="AE1200" s="37">
        <v>1</v>
      </c>
      <c r="AF1200" s="12" t="str">
        <f t="shared" si="216"/>
        <v>615380</v>
      </c>
      <c r="AG1200" s="13" t="str">
        <f>VLOOKUP(D1200,[2]Reference!$Q:$U,4,FALSE)</f>
        <v>Fleet</v>
      </c>
      <c r="AH1200" s="13" t="str">
        <f>VLOOKUP(D1200,[2]Reference!$Q:$U,5,FALSE)</f>
        <v>LNER</v>
      </c>
      <c r="AI1200" s="14">
        <f t="shared" si="217"/>
        <v>1</v>
      </c>
      <c r="AJ1200" s="14">
        <f t="shared" si="218"/>
        <v>0</v>
      </c>
      <c r="AK1200" s="14">
        <f t="shared" si="219"/>
        <v>1</v>
      </c>
      <c r="AL1200" s="15">
        <f t="shared" si="220"/>
        <v>0</v>
      </c>
      <c r="AM1200" s="14">
        <f t="shared" si="221"/>
        <v>5</v>
      </c>
      <c r="AN1200" s="16">
        <f t="shared" si="222"/>
        <v>45108</v>
      </c>
      <c r="AO1200" s="17">
        <f>VLOOKUP(B1200,[2]Reference!D:E,2,1)</f>
        <v>202404</v>
      </c>
      <c r="AP1200" s="12" t="str">
        <f t="shared" si="223"/>
        <v>7</v>
      </c>
      <c r="AQ1200" s="18">
        <f t="shared" si="224"/>
        <v>1</v>
      </c>
      <c r="AR1200" s="18">
        <f t="shared" si="225"/>
        <v>1</v>
      </c>
      <c r="AS1200" s="13" t="str">
        <f>VLOOKUP(D1200,[2]Reference!$Q:$U,3,FALSE)</f>
        <v>Azuma</v>
      </c>
      <c r="AT1200" s="13" t="str">
        <f>VLOOKUP(D1200,[2]Reference!Q:V,6,FALSE)</f>
        <v>Depot</v>
      </c>
      <c r="AU1200" s="13" t="str">
        <f>VLOOKUP(D1200,[2]Reference!$Q:$U,2,FALSE)</f>
        <v>Bounds Green</v>
      </c>
      <c r="AV1200" s="19">
        <f t="shared" si="226"/>
        <v>45112</v>
      </c>
      <c r="AW1200" s="12" t="str">
        <f>+VLOOKUP(X1200,[2]Reference!BN:BO,2,FALSE)</f>
        <v>Depot</v>
      </c>
      <c r="AX1200" s="20" t="str">
        <f t="shared" si="227"/>
        <v>HB</v>
      </c>
      <c r="AY1200" s="20" t="str">
        <f>VLOOKUP(AX1200,[2]Reference!AH:AI,2,FALSE)</f>
        <v>LNER</v>
      </c>
      <c r="AZ1200" s="20" t="str">
        <f>VLOOKUP(D1200,[2]Reference!Q:V,6,FALSE)</f>
        <v>Depot</v>
      </c>
      <c r="BA1200" s="20" t="str">
        <f>VLOOKUP(D1200,[2]Reference!Q:V,3,FALSE)</f>
        <v>Azuma</v>
      </c>
    </row>
    <row r="1201" spans="1:53" ht="13.5" x14ac:dyDescent="0.25">
      <c r="A1201" s="33" t="s">
        <v>5916</v>
      </c>
      <c r="B1201" s="34">
        <v>45105</v>
      </c>
      <c r="C1201" s="33" t="s">
        <v>54</v>
      </c>
      <c r="D1201" s="33" t="s">
        <v>55</v>
      </c>
      <c r="E1201" s="33" t="s">
        <v>56</v>
      </c>
      <c r="F1201" s="33" t="s">
        <v>55</v>
      </c>
      <c r="G1201" s="33" t="s">
        <v>94</v>
      </c>
      <c r="H1201" s="33" t="s">
        <v>258</v>
      </c>
      <c r="I1201" s="33" t="s">
        <v>568</v>
      </c>
      <c r="J1201" s="33" t="s">
        <v>569</v>
      </c>
      <c r="K1201" s="33" t="s">
        <v>98</v>
      </c>
      <c r="L1201" s="33" t="s">
        <v>5917</v>
      </c>
      <c r="M1201" s="33" t="s">
        <v>296</v>
      </c>
      <c r="N1201" s="35">
        <v>7</v>
      </c>
      <c r="O1201" s="35">
        <v>7</v>
      </c>
      <c r="P1201" s="35">
        <v>0</v>
      </c>
      <c r="Q1201" s="35">
        <v>0</v>
      </c>
      <c r="R1201" s="35">
        <v>0</v>
      </c>
      <c r="S1201" s="35">
        <v>0</v>
      </c>
      <c r="T1201" s="35">
        <v>0</v>
      </c>
      <c r="U1201" s="35">
        <v>1</v>
      </c>
      <c r="V1201" s="35">
        <v>7</v>
      </c>
      <c r="W1201" s="33" t="s">
        <v>5918</v>
      </c>
      <c r="X1201" s="33" t="s">
        <v>80</v>
      </c>
      <c r="Y1201" s="33" t="s">
        <v>66</v>
      </c>
      <c r="Z1201" s="33" t="s">
        <v>5280</v>
      </c>
      <c r="AA1201" s="33" t="s">
        <v>4659</v>
      </c>
      <c r="AB1201" s="36">
        <v>0</v>
      </c>
      <c r="AC1201" s="36">
        <v>0</v>
      </c>
      <c r="AD1201" s="37">
        <v>0</v>
      </c>
      <c r="AE1201" s="37">
        <v>0</v>
      </c>
      <c r="AF1201" s="12" t="str">
        <f t="shared" si="216"/>
        <v>616281</v>
      </c>
      <c r="AG1201" s="13" t="str">
        <f>VLOOKUP(D1201,[2]Reference!$Q:$U,4,FALSE)</f>
        <v>Fleet</v>
      </c>
      <c r="AH1201" s="13" t="str">
        <f>VLOOKUP(D1201,[2]Reference!$Q:$U,5,FALSE)</f>
        <v>LNER</v>
      </c>
      <c r="AI1201" s="14">
        <f t="shared" si="217"/>
        <v>0</v>
      </c>
      <c r="AJ1201" s="14">
        <f t="shared" si="218"/>
        <v>0</v>
      </c>
      <c r="AK1201" s="14">
        <f t="shared" si="219"/>
        <v>0</v>
      </c>
      <c r="AL1201" s="15">
        <f t="shared" si="220"/>
        <v>0</v>
      </c>
      <c r="AM1201" s="14">
        <f t="shared" si="221"/>
        <v>7</v>
      </c>
      <c r="AN1201" s="16">
        <f t="shared" si="222"/>
        <v>45108</v>
      </c>
      <c r="AO1201" s="17">
        <f>VLOOKUP(B1201,[2]Reference!D:E,2,1)</f>
        <v>202404</v>
      </c>
      <c r="AP1201" s="12" t="str">
        <f t="shared" si="223"/>
        <v>7</v>
      </c>
      <c r="AQ1201" s="18">
        <f t="shared" si="224"/>
        <v>0</v>
      </c>
      <c r="AR1201" s="18">
        <f t="shared" si="225"/>
        <v>0</v>
      </c>
      <c r="AS1201" s="13" t="str">
        <f>VLOOKUP(D1201,[2]Reference!$Q:$U,3,FALSE)</f>
        <v>Azuma</v>
      </c>
      <c r="AT1201" s="13" t="str">
        <f>VLOOKUP(D1201,[2]Reference!Q:V,6,FALSE)</f>
        <v>Azuma</v>
      </c>
      <c r="AU1201" s="13" t="str">
        <f>VLOOKUP(D1201,[2]Reference!$Q:$U,2,FALSE)</f>
        <v>Hitachi - Class 800</v>
      </c>
      <c r="AV1201" s="19">
        <f t="shared" si="226"/>
        <v>45112</v>
      </c>
      <c r="AW1201" s="12" t="str">
        <f>+VLOOKUP(X1201,[2]Reference!BN:BO,2,FALSE)</f>
        <v>Fleet</v>
      </c>
      <c r="AX1201" s="20" t="str">
        <f t="shared" si="227"/>
        <v>HB</v>
      </c>
      <c r="AY1201" s="20" t="str">
        <f>VLOOKUP(AX1201,[2]Reference!AH:AI,2,FALSE)</f>
        <v>LNER</v>
      </c>
      <c r="AZ1201" s="20" t="str">
        <f>VLOOKUP(D1201,[2]Reference!Q:V,6,FALSE)</f>
        <v>Azuma</v>
      </c>
      <c r="BA1201" s="20" t="str">
        <f>VLOOKUP(D1201,[2]Reference!Q:V,3,FALSE)</f>
        <v>Azuma</v>
      </c>
    </row>
    <row r="1202" spans="1:53" ht="13.5" x14ac:dyDescent="0.25">
      <c r="A1202" s="33" t="s">
        <v>5919</v>
      </c>
      <c r="B1202" s="34">
        <v>45106</v>
      </c>
      <c r="C1202" s="33" t="s">
        <v>54</v>
      </c>
      <c r="D1202" s="33" t="s">
        <v>215</v>
      </c>
      <c r="E1202" s="33" t="s">
        <v>216</v>
      </c>
      <c r="F1202" s="33" t="s">
        <v>215</v>
      </c>
      <c r="G1202" s="33" t="s">
        <v>94</v>
      </c>
      <c r="H1202" s="33" t="s">
        <v>217</v>
      </c>
      <c r="I1202" s="33" t="s">
        <v>218</v>
      </c>
      <c r="J1202" s="33" t="s">
        <v>219</v>
      </c>
      <c r="K1202" s="33" t="s">
        <v>167</v>
      </c>
      <c r="L1202" s="33" t="s">
        <v>5920</v>
      </c>
      <c r="M1202" s="33" t="s">
        <v>478</v>
      </c>
      <c r="N1202" s="35">
        <v>3</v>
      </c>
      <c r="O1202" s="35">
        <v>3</v>
      </c>
      <c r="P1202" s="35">
        <v>0</v>
      </c>
      <c r="Q1202" s="35">
        <v>0</v>
      </c>
      <c r="R1202" s="35">
        <v>0</v>
      </c>
      <c r="S1202" s="35">
        <v>0</v>
      </c>
      <c r="T1202" s="35">
        <v>0</v>
      </c>
      <c r="U1202" s="35">
        <v>1</v>
      </c>
      <c r="V1202" s="35">
        <v>3</v>
      </c>
      <c r="W1202" s="33" t="s">
        <v>5921</v>
      </c>
      <c r="X1202" s="33" t="s">
        <v>119</v>
      </c>
      <c r="Y1202" s="33" t="s">
        <v>66</v>
      </c>
      <c r="Z1202" s="33" t="s">
        <v>5280</v>
      </c>
      <c r="AA1202" s="33" t="s">
        <v>4659</v>
      </c>
      <c r="AB1202" s="36">
        <v>0</v>
      </c>
      <c r="AC1202" s="36">
        <v>0</v>
      </c>
      <c r="AD1202" s="37">
        <v>0</v>
      </c>
      <c r="AE1202" s="37">
        <v>0</v>
      </c>
      <c r="AF1202" s="12" t="str">
        <f t="shared" si="216"/>
        <v>619755</v>
      </c>
      <c r="AG1202" s="13" t="str">
        <f>VLOOKUP(D1202,[2]Reference!$Q:$U,4,FALSE)</f>
        <v>Fleet</v>
      </c>
      <c r="AH1202" s="13" t="str">
        <f>VLOOKUP(D1202,[2]Reference!$Q:$U,5,FALSE)</f>
        <v>LNER</v>
      </c>
      <c r="AI1202" s="14">
        <f t="shared" si="217"/>
        <v>0</v>
      </c>
      <c r="AJ1202" s="14">
        <f t="shared" si="218"/>
        <v>0</v>
      </c>
      <c r="AK1202" s="14">
        <f t="shared" si="219"/>
        <v>0</v>
      </c>
      <c r="AL1202" s="15">
        <f t="shared" si="220"/>
        <v>0</v>
      </c>
      <c r="AM1202" s="14">
        <f t="shared" si="221"/>
        <v>3</v>
      </c>
      <c r="AN1202" s="16">
        <f t="shared" si="222"/>
        <v>45108</v>
      </c>
      <c r="AO1202" s="17">
        <f>VLOOKUP(B1202,[2]Reference!D:E,2,1)</f>
        <v>202404</v>
      </c>
      <c r="AP1202" s="12" t="str">
        <f t="shared" si="223"/>
        <v>7</v>
      </c>
      <c r="AQ1202" s="18">
        <f t="shared" si="224"/>
        <v>0</v>
      </c>
      <c r="AR1202" s="18">
        <f t="shared" si="225"/>
        <v>0</v>
      </c>
      <c r="AS1202" s="13" t="str">
        <f>VLOOKUP(D1202,[2]Reference!$Q:$U,3,FALSE)</f>
        <v>Other</v>
      </c>
      <c r="AT1202" s="13" t="str">
        <f>VLOOKUP(D1202,[2]Reference!Q:V,6,FALSE)</f>
        <v>Other</v>
      </c>
      <c r="AU1202" s="13" t="str">
        <f>VLOOKUP(D1202,[2]Reference!$Q:$U,2,FALSE)</f>
        <v>ISS - Contractors</v>
      </c>
      <c r="AV1202" s="19">
        <f t="shared" si="226"/>
        <v>45113</v>
      </c>
      <c r="AW1202" s="12" t="str">
        <f>+VLOOKUP(X1202,[2]Reference!BN:BO,2,FALSE)</f>
        <v>Depot</v>
      </c>
      <c r="AX1202" s="20" t="str">
        <f t="shared" si="227"/>
        <v>HB</v>
      </c>
      <c r="AY1202" s="20" t="str">
        <f>VLOOKUP(AX1202,[2]Reference!AH:AI,2,FALSE)</f>
        <v>LNER</v>
      </c>
      <c r="AZ1202" s="20" t="str">
        <f>VLOOKUP(D1202,[2]Reference!Q:V,6,FALSE)</f>
        <v>Other</v>
      </c>
      <c r="BA1202" s="20" t="str">
        <f>VLOOKUP(D1202,[2]Reference!Q:V,3,FALSE)</f>
        <v>Other</v>
      </c>
    </row>
    <row r="1203" spans="1:53" ht="13.5" x14ac:dyDescent="0.25">
      <c r="A1203" s="33" t="s">
        <v>5922</v>
      </c>
      <c r="B1203" s="34">
        <v>45107</v>
      </c>
      <c r="C1203" s="33" t="s">
        <v>54</v>
      </c>
      <c r="D1203" s="33" t="s">
        <v>55</v>
      </c>
      <c r="E1203" s="33" t="s">
        <v>56</v>
      </c>
      <c r="F1203" s="33" t="s">
        <v>55</v>
      </c>
      <c r="G1203" s="33" t="s">
        <v>121</v>
      </c>
      <c r="H1203" s="33" t="s">
        <v>339</v>
      </c>
      <c r="I1203" s="33" t="s">
        <v>700</v>
      </c>
      <c r="J1203" s="33" t="s">
        <v>701</v>
      </c>
      <c r="K1203" s="33" t="s">
        <v>981</v>
      </c>
      <c r="L1203" s="33" t="s">
        <v>5923</v>
      </c>
      <c r="M1203" s="33" t="s">
        <v>89</v>
      </c>
      <c r="N1203" s="35">
        <v>59</v>
      </c>
      <c r="O1203" s="35">
        <v>50</v>
      </c>
      <c r="P1203" s="35">
        <v>9</v>
      </c>
      <c r="Q1203" s="35">
        <v>0</v>
      </c>
      <c r="R1203" s="35">
        <v>0</v>
      </c>
      <c r="S1203" s="35">
        <v>0</v>
      </c>
      <c r="T1203" s="35">
        <v>0</v>
      </c>
      <c r="U1203" s="35">
        <v>3</v>
      </c>
      <c r="V1203" s="35">
        <v>59</v>
      </c>
      <c r="W1203" s="33" t="s">
        <v>5924</v>
      </c>
      <c r="X1203" s="33" t="s">
        <v>80</v>
      </c>
      <c r="Y1203" s="33" t="s">
        <v>66</v>
      </c>
      <c r="Z1203" s="33" t="s">
        <v>5280</v>
      </c>
      <c r="AA1203" s="33" t="s">
        <v>4659</v>
      </c>
      <c r="AB1203" s="36">
        <v>0</v>
      </c>
      <c r="AC1203" s="36">
        <v>0</v>
      </c>
      <c r="AD1203" s="37">
        <v>0.67</v>
      </c>
      <c r="AE1203" s="37">
        <v>1.1299999999999999</v>
      </c>
      <c r="AF1203" s="12" t="str">
        <f t="shared" si="216"/>
        <v>621320</v>
      </c>
      <c r="AG1203" s="13" t="str">
        <f>VLOOKUP(D1203,[2]Reference!$Q:$U,4,FALSE)</f>
        <v>Fleet</v>
      </c>
      <c r="AH1203" s="13" t="str">
        <f>VLOOKUP(D1203,[2]Reference!$Q:$U,5,FALSE)</f>
        <v>LNER</v>
      </c>
      <c r="AI1203" s="14">
        <f t="shared" si="217"/>
        <v>0</v>
      </c>
      <c r="AJ1203" s="14">
        <f t="shared" si="218"/>
        <v>0</v>
      </c>
      <c r="AK1203" s="14">
        <f t="shared" si="219"/>
        <v>0</v>
      </c>
      <c r="AL1203" s="15">
        <f t="shared" si="220"/>
        <v>0.67</v>
      </c>
      <c r="AM1203" s="14">
        <f t="shared" si="221"/>
        <v>59</v>
      </c>
      <c r="AN1203" s="16">
        <f t="shared" si="222"/>
        <v>45108</v>
      </c>
      <c r="AO1203" s="17">
        <f>VLOOKUP(B1203,[2]Reference!D:E,2,1)</f>
        <v>202404</v>
      </c>
      <c r="AP1203" s="12" t="str">
        <f t="shared" si="223"/>
        <v>7</v>
      </c>
      <c r="AQ1203" s="18">
        <f t="shared" si="224"/>
        <v>0.67</v>
      </c>
      <c r="AR1203" s="18">
        <f t="shared" si="225"/>
        <v>1.1299999999999999</v>
      </c>
      <c r="AS1203" s="13" t="str">
        <f>VLOOKUP(D1203,[2]Reference!$Q:$U,3,FALSE)</f>
        <v>Azuma</v>
      </c>
      <c r="AT1203" s="13" t="str">
        <f>VLOOKUP(D1203,[2]Reference!Q:V,6,FALSE)</f>
        <v>Azuma</v>
      </c>
      <c r="AU1203" s="13" t="str">
        <f>VLOOKUP(D1203,[2]Reference!$Q:$U,2,FALSE)</f>
        <v>Hitachi - Class 800</v>
      </c>
      <c r="AV1203" s="19">
        <f t="shared" si="226"/>
        <v>45114</v>
      </c>
      <c r="AW1203" s="12" t="str">
        <f>+VLOOKUP(X1203,[2]Reference!BN:BO,2,FALSE)</f>
        <v>Fleet</v>
      </c>
      <c r="AX1203" s="20" t="str">
        <f t="shared" si="227"/>
        <v>HB</v>
      </c>
      <c r="AY1203" s="20" t="str">
        <f>VLOOKUP(AX1203,[2]Reference!AH:AI,2,FALSE)</f>
        <v>LNER</v>
      </c>
      <c r="AZ1203" s="20" t="str">
        <f>VLOOKUP(D1203,[2]Reference!Q:V,6,FALSE)</f>
        <v>Azuma</v>
      </c>
      <c r="BA1203" s="20" t="str">
        <f>VLOOKUP(D1203,[2]Reference!Q:V,3,FALSE)</f>
        <v>Azuma</v>
      </c>
    </row>
    <row r="1204" spans="1:53" ht="13.5" x14ac:dyDescent="0.25">
      <c r="A1204" s="33" t="s">
        <v>5925</v>
      </c>
      <c r="B1204" s="34">
        <v>45107</v>
      </c>
      <c r="C1204" s="33" t="s">
        <v>54</v>
      </c>
      <c r="D1204" s="33" t="s">
        <v>92</v>
      </c>
      <c r="E1204" s="33" t="s">
        <v>93</v>
      </c>
      <c r="F1204" s="33" t="s">
        <v>92</v>
      </c>
      <c r="G1204" s="33" t="s">
        <v>129</v>
      </c>
      <c r="H1204" s="33" t="s">
        <v>58</v>
      </c>
      <c r="I1204" s="33" t="s">
        <v>1937</v>
      </c>
      <c r="J1204" s="33" t="s">
        <v>1938</v>
      </c>
      <c r="K1204" s="33" t="s">
        <v>1207</v>
      </c>
      <c r="L1204" s="33" t="s">
        <v>5926</v>
      </c>
      <c r="M1204" s="33" t="s">
        <v>894</v>
      </c>
      <c r="N1204" s="35">
        <v>5</v>
      </c>
      <c r="O1204" s="35">
        <v>5</v>
      </c>
      <c r="P1204" s="35">
        <v>0</v>
      </c>
      <c r="Q1204" s="35">
        <v>0</v>
      </c>
      <c r="R1204" s="35">
        <v>0</v>
      </c>
      <c r="S1204" s="35">
        <v>0</v>
      </c>
      <c r="T1204" s="35">
        <v>0</v>
      </c>
      <c r="U1204" s="35">
        <v>1</v>
      </c>
      <c r="V1204" s="35">
        <v>5</v>
      </c>
      <c r="W1204" s="33" t="s">
        <v>5927</v>
      </c>
      <c r="X1204" s="33" t="s">
        <v>65</v>
      </c>
      <c r="Y1204" s="33" t="s">
        <v>66</v>
      </c>
      <c r="Z1204" s="33" t="s">
        <v>5280</v>
      </c>
      <c r="AA1204" s="33" t="s">
        <v>4659</v>
      </c>
      <c r="AB1204" s="36">
        <v>0</v>
      </c>
      <c r="AC1204" s="36">
        <v>0</v>
      </c>
      <c r="AD1204" s="37">
        <v>0</v>
      </c>
      <c r="AE1204" s="37">
        <v>0</v>
      </c>
      <c r="AF1204" s="12" t="str">
        <f t="shared" si="216"/>
        <v>622394</v>
      </c>
      <c r="AG1204" s="13" t="str">
        <f>VLOOKUP(D1204,[2]Reference!$Q:$U,4,FALSE)</f>
        <v>Fleet</v>
      </c>
      <c r="AH1204" s="13" t="str">
        <f>VLOOKUP(D1204,[2]Reference!$Q:$U,5,FALSE)</f>
        <v>LNER</v>
      </c>
      <c r="AI1204" s="14">
        <f t="shared" si="217"/>
        <v>0</v>
      </c>
      <c r="AJ1204" s="14">
        <f t="shared" si="218"/>
        <v>0</v>
      </c>
      <c r="AK1204" s="14">
        <f t="shared" si="219"/>
        <v>0</v>
      </c>
      <c r="AL1204" s="15">
        <f t="shared" si="220"/>
        <v>0</v>
      </c>
      <c r="AM1204" s="14">
        <f t="shared" si="221"/>
        <v>5</v>
      </c>
      <c r="AN1204" s="16">
        <f t="shared" si="222"/>
        <v>45108</v>
      </c>
      <c r="AO1204" s="17">
        <f>VLOOKUP(B1204,[2]Reference!D:E,2,1)</f>
        <v>202404</v>
      </c>
      <c r="AP1204" s="12" t="str">
        <f t="shared" si="223"/>
        <v>7</v>
      </c>
      <c r="AQ1204" s="18">
        <f t="shared" si="224"/>
        <v>0</v>
      </c>
      <c r="AR1204" s="18">
        <f t="shared" si="225"/>
        <v>0</v>
      </c>
      <c r="AS1204" s="13" t="str">
        <f>VLOOKUP(D1204,[2]Reference!$Q:$U,3,FALSE)</f>
        <v>Azuma</v>
      </c>
      <c r="AT1204" s="13" t="str">
        <f>VLOOKUP(D1204,[2]Reference!Q:V,6,FALSE)</f>
        <v>Azuma</v>
      </c>
      <c r="AU1204" s="13" t="str">
        <f>VLOOKUP(D1204,[2]Reference!$Q:$U,2,FALSE)</f>
        <v>Hitachi - Class 801</v>
      </c>
      <c r="AV1204" s="19">
        <f t="shared" si="226"/>
        <v>45114</v>
      </c>
      <c r="AW1204" s="12" t="str">
        <f>+VLOOKUP(X1204,[2]Reference!BN:BO,2,FALSE)</f>
        <v>Depot</v>
      </c>
      <c r="AX1204" s="20" t="str">
        <f t="shared" si="227"/>
        <v>HB</v>
      </c>
      <c r="AY1204" s="20" t="str">
        <f>VLOOKUP(AX1204,[2]Reference!AH:AI,2,FALSE)</f>
        <v>LNER</v>
      </c>
      <c r="AZ1204" s="20" t="str">
        <f>VLOOKUP(D1204,[2]Reference!Q:V,6,FALSE)</f>
        <v>Azuma</v>
      </c>
      <c r="BA1204" s="20" t="str">
        <f>VLOOKUP(D1204,[2]Reference!Q:V,3,FALSE)</f>
        <v>Azuma</v>
      </c>
    </row>
    <row r="1205" spans="1:53" ht="13.5" x14ac:dyDescent="0.25">
      <c r="A1205" s="33" t="s">
        <v>5929</v>
      </c>
      <c r="B1205" s="34">
        <v>45108</v>
      </c>
      <c r="C1205" s="33" t="s">
        <v>54</v>
      </c>
      <c r="D1205" s="33" t="s">
        <v>55</v>
      </c>
      <c r="E1205" s="33" t="s">
        <v>56</v>
      </c>
      <c r="F1205" s="33" t="s">
        <v>55</v>
      </c>
      <c r="G1205" s="33" t="s">
        <v>129</v>
      </c>
      <c r="H1205" s="33" t="s">
        <v>95</v>
      </c>
      <c r="I1205" s="33" t="s">
        <v>147</v>
      </c>
      <c r="J1205" s="33" t="s">
        <v>148</v>
      </c>
      <c r="K1205" s="33" t="s">
        <v>172</v>
      </c>
      <c r="L1205" s="33" t="s">
        <v>5930</v>
      </c>
      <c r="M1205" s="33" t="s">
        <v>998</v>
      </c>
      <c r="N1205" s="35">
        <v>83</v>
      </c>
      <c r="O1205" s="35">
        <v>19</v>
      </c>
      <c r="P1205" s="35">
        <v>64</v>
      </c>
      <c r="Q1205" s="35">
        <v>0</v>
      </c>
      <c r="R1205" s="35">
        <v>0</v>
      </c>
      <c r="S1205" s="35">
        <v>0</v>
      </c>
      <c r="T1205" s="35">
        <v>0</v>
      </c>
      <c r="U1205" s="35">
        <v>12</v>
      </c>
      <c r="V1205" s="35">
        <v>83</v>
      </c>
      <c r="W1205" s="33" t="s">
        <v>5931</v>
      </c>
      <c r="X1205" s="33" t="s">
        <v>80</v>
      </c>
      <c r="Y1205" s="33" t="s">
        <v>66</v>
      </c>
      <c r="Z1205" s="33" t="s">
        <v>5280</v>
      </c>
      <c r="AA1205" s="33" t="s">
        <v>4659</v>
      </c>
      <c r="AB1205" s="36">
        <v>0</v>
      </c>
      <c r="AC1205" s="36">
        <v>0</v>
      </c>
      <c r="AD1205" s="37">
        <v>0</v>
      </c>
      <c r="AE1205" s="37">
        <v>1.8</v>
      </c>
      <c r="AF1205" s="12" t="str">
        <f t="shared" si="216"/>
        <v>624082</v>
      </c>
      <c r="AG1205" s="13" t="str">
        <f>VLOOKUP(D1205,[2]Reference!$Q:$U,4,FALSE)</f>
        <v>Fleet</v>
      </c>
      <c r="AH1205" s="13" t="str">
        <f>VLOOKUP(D1205,[2]Reference!$Q:$U,5,FALSE)</f>
        <v>LNER</v>
      </c>
      <c r="AI1205" s="14">
        <f t="shared" si="217"/>
        <v>0</v>
      </c>
      <c r="AJ1205" s="14">
        <f t="shared" si="218"/>
        <v>0</v>
      </c>
      <c r="AK1205" s="14">
        <f t="shared" si="219"/>
        <v>0</v>
      </c>
      <c r="AL1205" s="15">
        <f t="shared" si="220"/>
        <v>0</v>
      </c>
      <c r="AM1205" s="14">
        <f t="shared" si="221"/>
        <v>83</v>
      </c>
      <c r="AN1205" s="16">
        <f t="shared" si="222"/>
        <v>45108</v>
      </c>
      <c r="AO1205" s="17">
        <f>VLOOKUP(B1205,[2]Reference!D:E,2,1)</f>
        <v>202404</v>
      </c>
      <c r="AP1205" s="12" t="str">
        <f t="shared" si="223"/>
        <v>7</v>
      </c>
      <c r="AQ1205" s="18">
        <f t="shared" si="224"/>
        <v>0</v>
      </c>
      <c r="AR1205" s="18">
        <f t="shared" si="225"/>
        <v>1.8</v>
      </c>
      <c r="AS1205" s="13" t="str">
        <f>VLOOKUP(D1205,[2]Reference!$Q:$U,3,FALSE)</f>
        <v>Azuma</v>
      </c>
      <c r="AT1205" s="13" t="str">
        <f>VLOOKUP(D1205,[2]Reference!Q:V,6,FALSE)</f>
        <v>Azuma</v>
      </c>
      <c r="AU1205" s="13" t="str">
        <f>VLOOKUP(D1205,[2]Reference!$Q:$U,2,FALSE)</f>
        <v>Hitachi - Class 800</v>
      </c>
      <c r="AV1205" s="19">
        <f t="shared" si="226"/>
        <v>45115</v>
      </c>
      <c r="AW1205" s="12" t="str">
        <f>+VLOOKUP(X1205,[2]Reference!BN:BO,2,FALSE)</f>
        <v>Fleet</v>
      </c>
      <c r="AX1205" s="20" t="str">
        <f t="shared" si="227"/>
        <v>HB</v>
      </c>
      <c r="AY1205" s="20" t="str">
        <f>VLOOKUP(AX1205,[2]Reference!AH:AI,2,FALSE)</f>
        <v>LNER</v>
      </c>
      <c r="AZ1205" s="20" t="str">
        <f>VLOOKUP(D1205,[2]Reference!Q:V,6,FALSE)</f>
        <v>Azuma</v>
      </c>
      <c r="BA1205" s="20" t="str">
        <f>VLOOKUP(D1205,[2]Reference!Q:V,3,FALSE)</f>
        <v>Azuma</v>
      </c>
    </row>
    <row r="1206" spans="1:53" ht="13.5" x14ac:dyDescent="0.25">
      <c r="A1206" s="33" t="s">
        <v>5932</v>
      </c>
      <c r="B1206" s="34">
        <v>45108</v>
      </c>
      <c r="C1206" s="33" t="s">
        <v>54</v>
      </c>
      <c r="D1206" s="33" t="s">
        <v>536</v>
      </c>
      <c r="E1206" s="33" t="s">
        <v>537</v>
      </c>
      <c r="F1206" s="33" t="s">
        <v>536</v>
      </c>
      <c r="G1206" s="33" t="s">
        <v>146</v>
      </c>
      <c r="H1206" s="33" t="s">
        <v>95</v>
      </c>
      <c r="I1206" s="33" t="s">
        <v>555</v>
      </c>
      <c r="J1206" s="33" t="s">
        <v>556</v>
      </c>
      <c r="K1206" s="33" t="s">
        <v>201</v>
      </c>
      <c r="L1206" s="33" t="s">
        <v>5933</v>
      </c>
      <c r="M1206" s="33" t="s">
        <v>132</v>
      </c>
      <c r="N1206" s="35">
        <v>4</v>
      </c>
      <c r="O1206" s="35">
        <v>4</v>
      </c>
      <c r="P1206" s="35">
        <v>0</v>
      </c>
      <c r="Q1206" s="35">
        <v>0</v>
      </c>
      <c r="R1206" s="35">
        <v>0</v>
      </c>
      <c r="S1206" s="35">
        <v>0</v>
      </c>
      <c r="T1206" s="35">
        <v>0</v>
      </c>
      <c r="U1206" s="35">
        <v>1</v>
      </c>
      <c r="V1206" s="35">
        <v>4</v>
      </c>
      <c r="W1206" s="33" t="s">
        <v>5934</v>
      </c>
      <c r="X1206" s="33" t="s">
        <v>80</v>
      </c>
      <c r="Y1206" s="33" t="s">
        <v>66</v>
      </c>
      <c r="Z1206" s="33" t="s">
        <v>5280</v>
      </c>
      <c r="AA1206" s="33" t="s">
        <v>4659</v>
      </c>
      <c r="AB1206" s="36">
        <v>0</v>
      </c>
      <c r="AC1206" s="36">
        <v>0</v>
      </c>
      <c r="AD1206" s="37">
        <v>0</v>
      </c>
      <c r="AE1206" s="37">
        <v>0</v>
      </c>
      <c r="AF1206" s="12" t="str">
        <f t="shared" si="216"/>
        <v>625321</v>
      </c>
      <c r="AG1206" s="13" t="str">
        <f>VLOOKUP(D1206,[2]Reference!$Q:$U,4,FALSE)</f>
        <v>Fleet</v>
      </c>
      <c r="AH1206" s="13" t="str">
        <f>VLOOKUP(D1206,[2]Reference!$Q:$U,5,FALSE)</f>
        <v>LNER</v>
      </c>
      <c r="AI1206" s="14">
        <f t="shared" si="217"/>
        <v>0</v>
      </c>
      <c r="AJ1206" s="14">
        <f t="shared" si="218"/>
        <v>0</v>
      </c>
      <c r="AK1206" s="14">
        <f t="shared" si="219"/>
        <v>0</v>
      </c>
      <c r="AL1206" s="15">
        <f t="shared" si="220"/>
        <v>0</v>
      </c>
      <c r="AM1206" s="14">
        <f t="shared" si="221"/>
        <v>4</v>
      </c>
      <c r="AN1206" s="16">
        <f t="shared" si="222"/>
        <v>45108</v>
      </c>
      <c r="AO1206" s="17">
        <f>VLOOKUP(B1206,[2]Reference!D:E,2,1)</f>
        <v>202404</v>
      </c>
      <c r="AP1206" s="12" t="str">
        <f t="shared" si="223"/>
        <v>7</v>
      </c>
      <c r="AQ1206" s="18">
        <f t="shared" si="224"/>
        <v>0</v>
      </c>
      <c r="AR1206" s="18">
        <f t="shared" si="225"/>
        <v>0</v>
      </c>
      <c r="AS1206" s="13" t="str">
        <f>VLOOKUP(D1206,[2]Reference!$Q:$U,3,FALSE)</f>
        <v>IC225</v>
      </c>
      <c r="AT1206" s="13" t="str">
        <f>VLOOKUP(D1206,[2]Reference!Q:V,6,FALSE)</f>
        <v>IC225</v>
      </c>
      <c r="AU1206" s="13" t="str">
        <f>VLOOKUP(D1206,[2]Reference!$Q:$U,2,FALSE)</f>
        <v>MK4 DVT</v>
      </c>
      <c r="AV1206" s="19">
        <f t="shared" si="226"/>
        <v>45115</v>
      </c>
      <c r="AW1206" s="12" t="str">
        <f>+VLOOKUP(X1206,[2]Reference!BN:BO,2,FALSE)</f>
        <v>Fleet</v>
      </c>
      <c r="AX1206" s="20" t="str">
        <f t="shared" si="227"/>
        <v>HB</v>
      </c>
      <c r="AY1206" s="20" t="str">
        <f>VLOOKUP(AX1206,[2]Reference!AH:AI,2,FALSE)</f>
        <v>LNER</v>
      </c>
      <c r="AZ1206" s="20" t="str">
        <f>VLOOKUP(D1206,[2]Reference!Q:V,6,FALSE)</f>
        <v>IC225</v>
      </c>
      <c r="BA1206" s="20" t="str">
        <f>VLOOKUP(D1206,[2]Reference!Q:V,3,FALSE)</f>
        <v>IC225</v>
      </c>
    </row>
    <row r="1207" spans="1:53" ht="13.5" x14ac:dyDescent="0.25">
      <c r="A1207" s="33" t="s">
        <v>5936</v>
      </c>
      <c r="B1207" s="34">
        <v>45109</v>
      </c>
      <c r="C1207" s="33" t="s">
        <v>54</v>
      </c>
      <c r="D1207" s="33" t="s">
        <v>92</v>
      </c>
      <c r="E1207" s="33" t="s">
        <v>93</v>
      </c>
      <c r="F1207" s="33" t="s">
        <v>92</v>
      </c>
      <c r="G1207" s="33" t="s">
        <v>72</v>
      </c>
      <c r="H1207" s="33" t="s">
        <v>73</v>
      </c>
      <c r="I1207" s="33" t="s">
        <v>122</v>
      </c>
      <c r="J1207" s="33" t="s">
        <v>123</v>
      </c>
      <c r="K1207" s="33" t="s">
        <v>163</v>
      </c>
      <c r="L1207" s="33" t="s">
        <v>5937</v>
      </c>
      <c r="M1207" s="33" t="s">
        <v>3063</v>
      </c>
      <c r="N1207" s="35">
        <v>225</v>
      </c>
      <c r="O1207" s="35">
        <v>86</v>
      </c>
      <c r="P1207" s="35">
        <v>139</v>
      </c>
      <c r="Q1207" s="35">
        <v>0</v>
      </c>
      <c r="R1207" s="35">
        <v>2</v>
      </c>
      <c r="S1207" s="35">
        <v>1</v>
      </c>
      <c r="T1207" s="35">
        <v>1</v>
      </c>
      <c r="U1207" s="35">
        <v>11</v>
      </c>
      <c r="V1207" s="35">
        <v>375</v>
      </c>
      <c r="W1207" s="33" t="s">
        <v>5938</v>
      </c>
      <c r="X1207" s="33" t="s">
        <v>80</v>
      </c>
      <c r="Y1207" s="33" t="s">
        <v>66</v>
      </c>
      <c r="Z1207" s="33" t="s">
        <v>4658</v>
      </c>
      <c r="AA1207" s="33" t="s">
        <v>4659</v>
      </c>
      <c r="AB1207" s="36">
        <v>1</v>
      </c>
      <c r="AC1207" s="36">
        <v>3</v>
      </c>
      <c r="AD1207" s="37">
        <v>4.03</v>
      </c>
      <c r="AE1207" s="37">
        <v>6.26</v>
      </c>
      <c r="AF1207" s="12" t="str">
        <f t="shared" si="216"/>
        <v>626406</v>
      </c>
      <c r="AG1207" s="13" t="str">
        <f>VLOOKUP(D1207,[2]Reference!$Q:$U,4,FALSE)</f>
        <v>Fleet</v>
      </c>
      <c r="AH1207" s="13" t="str">
        <f>VLOOKUP(D1207,[2]Reference!$Q:$U,5,FALSE)</f>
        <v>LNER</v>
      </c>
      <c r="AI1207" s="14">
        <f t="shared" si="217"/>
        <v>1</v>
      </c>
      <c r="AJ1207" s="14">
        <f t="shared" si="218"/>
        <v>1.5</v>
      </c>
      <c r="AK1207" s="14">
        <f t="shared" si="219"/>
        <v>2.5</v>
      </c>
      <c r="AL1207" s="15">
        <f t="shared" si="220"/>
        <v>1.5300000000000002</v>
      </c>
      <c r="AM1207" s="14">
        <f t="shared" si="221"/>
        <v>225</v>
      </c>
      <c r="AN1207" s="16">
        <f t="shared" si="222"/>
        <v>45115</v>
      </c>
      <c r="AO1207" s="17">
        <f>VLOOKUP(B1207,[2]Reference!D:E,2,1)</f>
        <v>202404</v>
      </c>
      <c r="AP1207" s="12" t="str">
        <f t="shared" si="223"/>
        <v>7</v>
      </c>
      <c r="AQ1207" s="18">
        <f t="shared" si="224"/>
        <v>4.03</v>
      </c>
      <c r="AR1207" s="18">
        <f t="shared" si="225"/>
        <v>6.26</v>
      </c>
      <c r="AS1207" s="13" t="str">
        <f>VLOOKUP(D1207,[2]Reference!$Q:$U,3,FALSE)</f>
        <v>Azuma</v>
      </c>
      <c r="AT1207" s="13" t="str">
        <f>VLOOKUP(D1207,[2]Reference!Q:V,6,FALSE)</f>
        <v>Azuma</v>
      </c>
      <c r="AU1207" s="13" t="str">
        <f>VLOOKUP(D1207,[2]Reference!$Q:$U,2,FALSE)</f>
        <v>Hitachi - Class 801</v>
      </c>
      <c r="AV1207" s="19">
        <f t="shared" si="226"/>
        <v>45116</v>
      </c>
      <c r="AW1207" s="12" t="str">
        <f>+VLOOKUP(X1207,[2]Reference!BN:BO,2,FALSE)</f>
        <v>Fleet</v>
      </c>
      <c r="AX1207" s="20" t="str">
        <f t="shared" si="227"/>
        <v>HB</v>
      </c>
      <c r="AY1207" s="20" t="str">
        <f>VLOOKUP(AX1207,[2]Reference!AH:AI,2,FALSE)</f>
        <v>LNER</v>
      </c>
      <c r="AZ1207" s="20" t="str">
        <f>VLOOKUP(D1207,[2]Reference!Q:V,6,FALSE)</f>
        <v>Azuma</v>
      </c>
      <c r="BA1207" s="20" t="str">
        <f>VLOOKUP(D1207,[2]Reference!Q:V,3,FALSE)</f>
        <v>Azuma</v>
      </c>
    </row>
    <row r="1208" spans="1:53" ht="13.5" x14ac:dyDescent="0.25">
      <c r="A1208" s="33" t="s">
        <v>5940</v>
      </c>
      <c r="B1208" s="34">
        <v>45109</v>
      </c>
      <c r="C1208" s="33" t="s">
        <v>54</v>
      </c>
      <c r="D1208" s="33" t="s">
        <v>92</v>
      </c>
      <c r="E1208" s="33" t="s">
        <v>93</v>
      </c>
      <c r="F1208" s="33" t="s">
        <v>92</v>
      </c>
      <c r="G1208" s="33" t="s">
        <v>83</v>
      </c>
      <c r="H1208" s="33" t="s">
        <v>95</v>
      </c>
      <c r="I1208" s="33" t="s">
        <v>147</v>
      </c>
      <c r="J1208" s="33" t="s">
        <v>148</v>
      </c>
      <c r="K1208" s="33" t="s">
        <v>503</v>
      </c>
      <c r="L1208" s="33" t="s">
        <v>2518</v>
      </c>
      <c r="M1208" s="33" t="s">
        <v>151</v>
      </c>
      <c r="N1208" s="35">
        <v>6</v>
      </c>
      <c r="O1208" s="35">
        <v>6</v>
      </c>
      <c r="P1208" s="35">
        <v>0</v>
      </c>
      <c r="Q1208" s="35">
        <v>0</v>
      </c>
      <c r="R1208" s="35">
        <v>0</v>
      </c>
      <c r="S1208" s="35">
        <v>0</v>
      </c>
      <c r="T1208" s="35">
        <v>0</v>
      </c>
      <c r="U1208" s="35">
        <v>1</v>
      </c>
      <c r="V1208" s="35">
        <v>6</v>
      </c>
      <c r="W1208" s="33" t="s">
        <v>5941</v>
      </c>
      <c r="X1208" s="33" t="s">
        <v>80</v>
      </c>
      <c r="Y1208" s="33" t="s">
        <v>66</v>
      </c>
      <c r="Z1208" s="33" t="s">
        <v>4658</v>
      </c>
      <c r="AA1208" s="33" t="s">
        <v>4659</v>
      </c>
      <c r="AB1208" s="36">
        <v>0</v>
      </c>
      <c r="AC1208" s="36">
        <v>0</v>
      </c>
      <c r="AD1208" s="37">
        <v>0</v>
      </c>
      <c r="AE1208" s="37">
        <v>0</v>
      </c>
      <c r="AF1208" s="12" t="str">
        <f t="shared" si="216"/>
        <v>626899</v>
      </c>
      <c r="AG1208" s="13" t="str">
        <f>VLOOKUP(D1208,[2]Reference!$Q:$U,4,FALSE)</f>
        <v>Fleet</v>
      </c>
      <c r="AH1208" s="13" t="str">
        <f>VLOOKUP(D1208,[2]Reference!$Q:$U,5,FALSE)</f>
        <v>LNER</v>
      </c>
      <c r="AI1208" s="14">
        <f t="shared" si="217"/>
        <v>0</v>
      </c>
      <c r="AJ1208" s="14">
        <f t="shared" si="218"/>
        <v>0</v>
      </c>
      <c r="AK1208" s="14">
        <f t="shared" si="219"/>
        <v>0</v>
      </c>
      <c r="AL1208" s="15">
        <f t="shared" si="220"/>
        <v>0</v>
      </c>
      <c r="AM1208" s="14">
        <f t="shared" si="221"/>
        <v>6</v>
      </c>
      <c r="AN1208" s="16">
        <f t="shared" si="222"/>
        <v>45115</v>
      </c>
      <c r="AO1208" s="17">
        <f>VLOOKUP(B1208,[2]Reference!D:E,2,1)</f>
        <v>202404</v>
      </c>
      <c r="AP1208" s="12" t="str">
        <f t="shared" si="223"/>
        <v>7</v>
      </c>
      <c r="AQ1208" s="18">
        <f t="shared" si="224"/>
        <v>0</v>
      </c>
      <c r="AR1208" s="18">
        <f t="shared" si="225"/>
        <v>0</v>
      </c>
      <c r="AS1208" s="13" t="str">
        <f>VLOOKUP(D1208,[2]Reference!$Q:$U,3,FALSE)</f>
        <v>Azuma</v>
      </c>
      <c r="AT1208" s="13" t="str">
        <f>VLOOKUP(D1208,[2]Reference!Q:V,6,FALSE)</f>
        <v>Azuma</v>
      </c>
      <c r="AU1208" s="13" t="str">
        <f>VLOOKUP(D1208,[2]Reference!$Q:$U,2,FALSE)</f>
        <v>Hitachi - Class 801</v>
      </c>
      <c r="AV1208" s="19">
        <f t="shared" si="226"/>
        <v>45116</v>
      </c>
      <c r="AW1208" s="12" t="str">
        <f>+VLOOKUP(X1208,[2]Reference!BN:BO,2,FALSE)</f>
        <v>Fleet</v>
      </c>
      <c r="AX1208" s="20" t="str">
        <f t="shared" si="227"/>
        <v>HB</v>
      </c>
      <c r="AY1208" s="20" t="str">
        <f>VLOOKUP(AX1208,[2]Reference!AH:AI,2,FALSE)</f>
        <v>LNER</v>
      </c>
      <c r="AZ1208" s="20" t="str">
        <f>VLOOKUP(D1208,[2]Reference!Q:V,6,FALSE)</f>
        <v>Azuma</v>
      </c>
      <c r="BA1208" s="20" t="str">
        <f>VLOOKUP(D1208,[2]Reference!Q:V,3,FALSE)</f>
        <v>Azuma</v>
      </c>
    </row>
    <row r="1209" spans="1:53" ht="13.5" x14ac:dyDescent="0.25">
      <c r="A1209" s="33" t="s">
        <v>5942</v>
      </c>
      <c r="B1209" s="34">
        <v>45109</v>
      </c>
      <c r="C1209" s="33" t="s">
        <v>54</v>
      </c>
      <c r="D1209" s="33" t="s">
        <v>92</v>
      </c>
      <c r="E1209" s="33" t="s">
        <v>93</v>
      </c>
      <c r="F1209" s="33" t="s">
        <v>92</v>
      </c>
      <c r="G1209" s="33" t="s">
        <v>94</v>
      </c>
      <c r="H1209" s="33" t="s">
        <v>217</v>
      </c>
      <c r="I1209" s="33" t="s">
        <v>218</v>
      </c>
      <c r="J1209" s="33" t="s">
        <v>219</v>
      </c>
      <c r="K1209" s="33" t="s">
        <v>1131</v>
      </c>
      <c r="L1209" s="33" t="s">
        <v>5943</v>
      </c>
      <c r="M1209" s="33" t="s">
        <v>899</v>
      </c>
      <c r="N1209" s="35">
        <v>17</v>
      </c>
      <c r="O1209" s="35">
        <v>8</v>
      </c>
      <c r="P1209" s="35">
        <v>9</v>
      </c>
      <c r="Q1209" s="35">
        <v>0</v>
      </c>
      <c r="R1209" s="35">
        <v>0</v>
      </c>
      <c r="S1209" s="35">
        <v>0</v>
      </c>
      <c r="T1209" s="35">
        <v>0</v>
      </c>
      <c r="U1209" s="35">
        <v>2</v>
      </c>
      <c r="V1209" s="35">
        <v>17</v>
      </c>
      <c r="W1209" s="33" t="s">
        <v>5944</v>
      </c>
      <c r="X1209" s="33" t="s">
        <v>119</v>
      </c>
      <c r="Y1209" s="33" t="s">
        <v>66</v>
      </c>
      <c r="Z1209" s="33" t="s">
        <v>4658</v>
      </c>
      <c r="AA1209" s="33" t="s">
        <v>4659</v>
      </c>
      <c r="AB1209" s="36">
        <v>0</v>
      </c>
      <c r="AC1209" s="36">
        <v>0</v>
      </c>
      <c r="AD1209" s="37">
        <v>0</v>
      </c>
      <c r="AE1209" s="37">
        <v>0</v>
      </c>
      <c r="AF1209" s="12" t="str">
        <f t="shared" si="216"/>
        <v>627144</v>
      </c>
      <c r="AG1209" s="13" t="str">
        <f>VLOOKUP(D1209,[2]Reference!$Q:$U,4,FALSE)</f>
        <v>Fleet</v>
      </c>
      <c r="AH1209" s="13" t="str">
        <f>VLOOKUP(D1209,[2]Reference!$Q:$U,5,FALSE)</f>
        <v>LNER</v>
      </c>
      <c r="AI1209" s="14">
        <f t="shared" si="217"/>
        <v>0</v>
      </c>
      <c r="AJ1209" s="14">
        <f t="shared" si="218"/>
        <v>0</v>
      </c>
      <c r="AK1209" s="14">
        <f t="shared" si="219"/>
        <v>0</v>
      </c>
      <c r="AL1209" s="15">
        <f t="shared" si="220"/>
        <v>0</v>
      </c>
      <c r="AM1209" s="14">
        <f t="shared" si="221"/>
        <v>17</v>
      </c>
      <c r="AN1209" s="16">
        <f t="shared" si="222"/>
        <v>45115</v>
      </c>
      <c r="AO1209" s="17">
        <f>VLOOKUP(B1209,[2]Reference!D:E,2,1)</f>
        <v>202404</v>
      </c>
      <c r="AP1209" s="12" t="str">
        <f t="shared" si="223"/>
        <v>7</v>
      </c>
      <c r="AQ1209" s="18">
        <f t="shared" si="224"/>
        <v>0</v>
      </c>
      <c r="AR1209" s="18">
        <f t="shared" si="225"/>
        <v>0</v>
      </c>
      <c r="AS1209" s="13" t="str">
        <f>VLOOKUP(D1209,[2]Reference!$Q:$U,3,FALSE)</f>
        <v>Azuma</v>
      </c>
      <c r="AT1209" s="13" t="str">
        <f>VLOOKUP(D1209,[2]Reference!Q:V,6,FALSE)</f>
        <v>Azuma</v>
      </c>
      <c r="AU1209" s="13" t="str">
        <f>VLOOKUP(D1209,[2]Reference!$Q:$U,2,FALSE)</f>
        <v>Hitachi - Class 801</v>
      </c>
      <c r="AV1209" s="19">
        <f t="shared" si="226"/>
        <v>45116</v>
      </c>
      <c r="AW1209" s="12" t="str">
        <f>+VLOOKUP(X1209,[2]Reference!BN:BO,2,FALSE)</f>
        <v>Depot</v>
      </c>
      <c r="AX1209" s="20" t="str">
        <f t="shared" si="227"/>
        <v>HB</v>
      </c>
      <c r="AY1209" s="20" t="str">
        <f>VLOOKUP(AX1209,[2]Reference!AH:AI,2,FALSE)</f>
        <v>LNER</v>
      </c>
      <c r="AZ1209" s="20" t="str">
        <f>VLOOKUP(D1209,[2]Reference!Q:V,6,FALSE)</f>
        <v>Azuma</v>
      </c>
      <c r="BA1209" s="20" t="str">
        <f>VLOOKUP(D1209,[2]Reference!Q:V,3,FALSE)</f>
        <v>Azuma</v>
      </c>
    </row>
    <row r="1210" spans="1:53" ht="13.5" x14ac:dyDescent="0.25">
      <c r="A1210" s="33" t="s">
        <v>5945</v>
      </c>
      <c r="B1210" s="34">
        <v>45110</v>
      </c>
      <c r="C1210" s="33" t="s">
        <v>54</v>
      </c>
      <c r="D1210" s="33" t="s">
        <v>536</v>
      </c>
      <c r="E1210" s="33" t="s">
        <v>537</v>
      </c>
      <c r="F1210" s="33" t="s">
        <v>536</v>
      </c>
      <c r="G1210" s="33" t="s">
        <v>72</v>
      </c>
      <c r="H1210" s="33" t="s">
        <v>339</v>
      </c>
      <c r="I1210" s="33" t="s">
        <v>694</v>
      </c>
      <c r="J1210" s="33" t="s">
        <v>695</v>
      </c>
      <c r="K1210" s="33" t="s">
        <v>76</v>
      </c>
      <c r="L1210" s="33" t="s">
        <v>1171</v>
      </c>
      <c r="M1210" s="33" t="s">
        <v>107</v>
      </c>
      <c r="N1210" s="35">
        <v>0</v>
      </c>
      <c r="O1210" s="35">
        <v>0</v>
      </c>
      <c r="P1210" s="35">
        <v>0</v>
      </c>
      <c r="Q1210" s="35">
        <v>2</v>
      </c>
      <c r="R1210" s="35">
        <v>0</v>
      </c>
      <c r="S1210" s="35">
        <v>0</v>
      </c>
      <c r="T1210" s="35">
        <v>0</v>
      </c>
      <c r="U1210" s="35">
        <v>2</v>
      </c>
      <c r="V1210" s="35">
        <v>120</v>
      </c>
      <c r="W1210" s="33" t="s">
        <v>5946</v>
      </c>
      <c r="X1210" s="33" t="s">
        <v>80</v>
      </c>
      <c r="Y1210" s="33" t="s">
        <v>66</v>
      </c>
      <c r="Z1210" s="33" t="s">
        <v>4658</v>
      </c>
      <c r="AA1210" s="33" t="s">
        <v>4659</v>
      </c>
      <c r="AB1210" s="36">
        <v>2</v>
      </c>
      <c r="AC1210" s="36">
        <v>0</v>
      </c>
      <c r="AD1210" s="37">
        <v>2</v>
      </c>
      <c r="AE1210" s="37">
        <v>2</v>
      </c>
      <c r="AF1210" s="12" t="str">
        <f t="shared" si="216"/>
        <v>627899</v>
      </c>
      <c r="AG1210" s="13" t="str">
        <f>VLOOKUP(D1210,[2]Reference!$Q:$U,4,FALSE)</f>
        <v>Fleet</v>
      </c>
      <c r="AH1210" s="13" t="str">
        <f>VLOOKUP(D1210,[2]Reference!$Q:$U,5,FALSE)</f>
        <v>LNER</v>
      </c>
      <c r="AI1210" s="14">
        <f t="shared" si="217"/>
        <v>2</v>
      </c>
      <c r="AJ1210" s="14">
        <f t="shared" si="218"/>
        <v>0</v>
      </c>
      <c r="AK1210" s="14">
        <f t="shared" si="219"/>
        <v>2</v>
      </c>
      <c r="AL1210" s="15">
        <f t="shared" si="220"/>
        <v>0</v>
      </c>
      <c r="AM1210" s="14">
        <f t="shared" si="221"/>
        <v>0</v>
      </c>
      <c r="AN1210" s="16">
        <f t="shared" si="222"/>
        <v>45115</v>
      </c>
      <c r="AO1210" s="17">
        <f>VLOOKUP(B1210,[2]Reference!D:E,2,1)</f>
        <v>202404</v>
      </c>
      <c r="AP1210" s="12" t="str">
        <f t="shared" si="223"/>
        <v>7</v>
      </c>
      <c r="AQ1210" s="18">
        <f t="shared" si="224"/>
        <v>2</v>
      </c>
      <c r="AR1210" s="18">
        <f t="shared" si="225"/>
        <v>2</v>
      </c>
      <c r="AS1210" s="13" t="str">
        <f>VLOOKUP(D1210,[2]Reference!$Q:$U,3,FALSE)</f>
        <v>IC225</v>
      </c>
      <c r="AT1210" s="13" t="str">
        <f>VLOOKUP(D1210,[2]Reference!Q:V,6,FALSE)</f>
        <v>IC225</v>
      </c>
      <c r="AU1210" s="13" t="str">
        <f>VLOOKUP(D1210,[2]Reference!$Q:$U,2,FALSE)</f>
        <v>MK4 DVT</v>
      </c>
      <c r="AV1210" s="19">
        <f t="shared" si="226"/>
        <v>45117</v>
      </c>
      <c r="AW1210" s="12" t="str">
        <f>+VLOOKUP(X1210,[2]Reference!BN:BO,2,FALSE)</f>
        <v>Fleet</v>
      </c>
      <c r="AX1210" s="20" t="str">
        <f t="shared" si="227"/>
        <v>HB</v>
      </c>
      <c r="AY1210" s="20" t="str">
        <f>VLOOKUP(AX1210,[2]Reference!AH:AI,2,FALSE)</f>
        <v>LNER</v>
      </c>
      <c r="AZ1210" s="20" t="str">
        <f>VLOOKUP(D1210,[2]Reference!Q:V,6,FALSE)</f>
        <v>IC225</v>
      </c>
      <c r="BA1210" s="20" t="str">
        <f>VLOOKUP(D1210,[2]Reference!Q:V,3,FALSE)</f>
        <v>IC225</v>
      </c>
    </row>
    <row r="1211" spans="1:53" ht="13.5" x14ac:dyDescent="0.25">
      <c r="A1211" s="33" t="s">
        <v>5947</v>
      </c>
      <c r="B1211" s="34">
        <v>45110</v>
      </c>
      <c r="C1211" s="33" t="s">
        <v>54</v>
      </c>
      <c r="D1211" s="33" t="s">
        <v>70</v>
      </c>
      <c r="E1211" s="33" t="s">
        <v>71</v>
      </c>
      <c r="F1211" s="33" t="s">
        <v>70</v>
      </c>
      <c r="G1211" s="33" t="s">
        <v>94</v>
      </c>
      <c r="H1211" s="33" t="s">
        <v>138</v>
      </c>
      <c r="I1211" s="33" t="s">
        <v>395</v>
      </c>
      <c r="J1211" s="33" t="s">
        <v>396</v>
      </c>
      <c r="K1211" s="33" t="s">
        <v>684</v>
      </c>
      <c r="L1211" s="33" t="s">
        <v>1310</v>
      </c>
      <c r="M1211" s="33" t="s">
        <v>419</v>
      </c>
      <c r="N1211" s="35">
        <v>3</v>
      </c>
      <c r="O1211" s="35">
        <v>3</v>
      </c>
      <c r="P1211" s="35">
        <v>0</v>
      </c>
      <c r="Q1211" s="35">
        <v>0</v>
      </c>
      <c r="R1211" s="35">
        <v>0</v>
      </c>
      <c r="S1211" s="35">
        <v>0</v>
      </c>
      <c r="T1211" s="35">
        <v>0</v>
      </c>
      <c r="U1211" s="35">
        <v>1</v>
      </c>
      <c r="V1211" s="35">
        <v>3</v>
      </c>
      <c r="W1211" s="33" t="s">
        <v>5948</v>
      </c>
      <c r="X1211" s="33" t="s">
        <v>80</v>
      </c>
      <c r="Y1211" s="33" t="s">
        <v>66</v>
      </c>
      <c r="Z1211" s="33" t="s">
        <v>4658</v>
      </c>
      <c r="AA1211" s="33" t="s">
        <v>4659</v>
      </c>
      <c r="AB1211" s="36">
        <v>0</v>
      </c>
      <c r="AC1211" s="36">
        <v>0</v>
      </c>
      <c r="AD1211" s="37">
        <v>0</v>
      </c>
      <c r="AE1211" s="37">
        <v>0</v>
      </c>
      <c r="AF1211" s="12" t="str">
        <f t="shared" si="216"/>
        <v>628627</v>
      </c>
      <c r="AG1211" s="13" t="str">
        <f>VLOOKUP(D1211,[2]Reference!$Q:$U,4,FALSE)</f>
        <v>Fleet</v>
      </c>
      <c r="AH1211" s="13" t="str">
        <f>VLOOKUP(D1211,[2]Reference!$Q:$U,5,FALSE)</f>
        <v>LNER</v>
      </c>
      <c r="AI1211" s="14">
        <f t="shared" si="217"/>
        <v>0</v>
      </c>
      <c r="AJ1211" s="14">
        <f t="shared" si="218"/>
        <v>0</v>
      </c>
      <c r="AK1211" s="14">
        <f t="shared" si="219"/>
        <v>0</v>
      </c>
      <c r="AL1211" s="15">
        <f t="shared" si="220"/>
        <v>0</v>
      </c>
      <c r="AM1211" s="14">
        <f t="shared" si="221"/>
        <v>3</v>
      </c>
      <c r="AN1211" s="16">
        <f t="shared" si="222"/>
        <v>45115</v>
      </c>
      <c r="AO1211" s="17">
        <f>VLOOKUP(B1211,[2]Reference!D:E,2,1)</f>
        <v>202404</v>
      </c>
      <c r="AP1211" s="12" t="str">
        <f t="shared" si="223"/>
        <v>7</v>
      </c>
      <c r="AQ1211" s="18">
        <f t="shared" si="224"/>
        <v>0</v>
      </c>
      <c r="AR1211" s="18">
        <f t="shared" si="225"/>
        <v>0</v>
      </c>
      <c r="AS1211" s="13" t="str">
        <f>VLOOKUP(D1211,[2]Reference!$Q:$U,3,FALSE)</f>
        <v>IC225</v>
      </c>
      <c r="AT1211" s="13" t="str">
        <f>VLOOKUP(D1211,[2]Reference!Q:V,6,FALSE)</f>
        <v>IC225</v>
      </c>
      <c r="AU1211" s="13" t="str">
        <f>VLOOKUP(D1211,[2]Reference!$Q:$U,2,FALSE)</f>
        <v>Cl 91 Loco</v>
      </c>
      <c r="AV1211" s="19">
        <f t="shared" si="226"/>
        <v>45117</v>
      </c>
      <c r="AW1211" s="12" t="str">
        <f>+VLOOKUP(X1211,[2]Reference!BN:BO,2,FALSE)</f>
        <v>Fleet</v>
      </c>
      <c r="AX1211" s="20" t="str">
        <f t="shared" si="227"/>
        <v>HB</v>
      </c>
      <c r="AY1211" s="20" t="str">
        <f>VLOOKUP(AX1211,[2]Reference!AH:AI,2,FALSE)</f>
        <v>LNER</v>
      </c>
      <c r="AZ1211" s="20" t="str">
        <f>VLOOKUP(D1211,[2]Reference!Q:V,6,FALSE)</f>
        <v>IC225</v>
      </c>
      <c r="BA1211" s="20" t="str">
        <f>VLOOKUP(D1211,[2]Reference!Q:V,3,FALSE)</f>
        <v>IC225</v>
      </c>
    </row>
    <row r="1212" spans="1:53" ht="13.5" x14ac:dyDescent="0.25">
      <c r="A1212" s="33" t="s">
        <v>5949</v>
      </c>
      <c r="B1212" s="34">
        <v>45110</v>
      </c>
      <c r="C1212" s="33" t="s">
        <v>54</v>
      </c>
      <c r="D1212" s="33" t="s">
        <v>55</v>
      </c>
      <c r="E1212" s="33" t="s">
        <v>56</v>
      </c>
      <c r="F1212" s="33" t="s">
        <v>55</v>
      </c>
      <c r="G1212" s="33" t="s">
        <v>231</v>
      </c>
      <c r="H1212" s="33" t="s">
        <v>84</v>
      </c>
      <c r="I1212" s="33" t="s">
        <v>251</v>
      </c>
      <c r="J1212" s="33" t="s">
        <v>252</v>
      </c>
      <c r="K1212" s="33" t="s">
        <v>1236</v>
      </c>
      <c r="L1212" s="33" t="s">
        <v>5950</v>
      </c>
      <c r="M1212" s="33" t="s">
        <v>998</v>
      </c>
      <c r="N1212" s="35">
        <v>7</v>
      </c>
      <c r="O1212" s="35">
        <v>7</v>
      </c>
      <c r="P1212" s="35">
        <v>0</v>
      </c>
      <c r="Q1212" s="35">
        <v>0</v>
      </c>
      <c r="R1212" s="35">
        <v>0</v>
      </c>
      <c r="S1212" s="35">
        <v>0</v>
      </c>
      <c r="T1212" s="35">
        <v>0</v>
      </c>
      <c r="U1212" s="35">
        <v>1</v>
      </c>
      <c r="V1212" s="35">
        <v>7</v>
      </c>
      <c r="W1212" s="33" t="s">
        <v>5951</v>
      </c>
      <c r="X1212" s="33" t="s">
        <v>80</v>
      </c>
      <c r="Y1212" s="33" t="s">
        <v>66</v>
      </c>
      <c r="Z1212" s="33" t="s">
        <v>4658</v>
      </c>
      <c r="AA1212" s="33" t="s">
        <v>4659</v>
      </c>
      <c r="AB1212" s="36">
        <v>0</v>
      </c>
      <c r="AC1212" s="36">
        <v>0</v>
      </c>
      <c r="AD1212" s="37">
        <v>0</v>
      </c>
      <c r="AE1212" s="37">
        <v>0</v>
      </c>
      <c r="AF1212" s="12" t="str">
        <f t="shared" si="216"/>
        <v>629619</v>
      </c>
      <c r="AG1212" s="13" t="str">
        <f>VLOOKUP(D1212,[2]Reference!$Q:$U,4,FALSE)</f>
        <v>Fleet</v>
      </c>
      <c r="AH1212" s="13" t="str">
        <f>VLOOKUP(D1212,[2]Reference!$Q:$U,5,FALSE)</f>
        <v>LNER</v>
      </c>
      <c r="AI1212" s="14">
        <f t="shared" si="217"/>
        <v>0</v>
      </c>
      <c r="AJ1212" s="14">
        <f t="shared" si="218"/>
        <v>0</v>
      </c>
      <c r="AK1212" s="14">
        <f t="shared" si="219"/>
        <v>0</v>
      </c>
      <c r="AL1212" s="15">
        <f t="shared" si="220"/>
        <v>0</v>
      </c>
      <c r="AM1212" s="14">
        <f t="shared" si="221"/>
        <v>7</v>
      </c>
      <c r="AN1212" s="16">
        <f t="shared" si="222"/>
        <v>45115</v>
      </c>
      <c r="AO1212" s="17">
        <f>VLOOKUP(B1212,[2]Reference!D:E,2,1)</f>
        <v>202404</v>
      </c>
      <c r="AP1212" s="12" t="str">
        <f t="shared" si="223"/>
        <v>7</v>
      </c>
      <c r="AQ1212" s="18">
        <f t="shared" si="224"/>
        <v>0</v>
      </c>
      <c r="AR1212" s="18">
        <f t="shared" si="225"/>
        <v>0</v>
      </c>
      <c r="AS1212" s="13" t="str">
        <f>VLOOKUP(D1212,[2]Reference!$Q:$U,3,FALSE)</f>
        <v>Azuma</v>
      </c>
      <c r="AT1212" s="13" t="str">
        <f>VLOOKUP(D1212,[2]Reference!Q:V,6,FALSE)</f>
        <v>Azuma</v>
      </c>
      <c r="AU1212" s="13" t="str">
        <f>VLOOKUP(D1212,[2]Reference!$Q:$U,2,FALSE)</f>
        <v>Hitachi - Class 800</v>
      </c>
      <c r="AV1212" s="19">
        <f t="shared" si="226"/>
        <v>45117</v>
      </c>
      <c r="AW1212" s="12" t="str">
        <f>+VLOOKUP(X1212,[2]Reference!BN:BO,2,FALSE)</f>
        <v>Fleet</v>
      </c>
      <c r="AX1212" s="20" t="str">
        <f t="shared" si="227"/>
        <v>HB</v>
      </c>
      <c r="AY1212" s="20" t="str">
        <f>VLOOKUP(AX1212,[2]Reference!AH:AI,2,FALSE)</f>
        <v>LNER</v>
      </c>
      <c r="AZ1212" s="20" t="str">
        <f>VLOOKUP(D1212,[2]Reference!Q:V,6,FALSE)</f>
        <v>Azuma</v>
      </c>
      <c r="BA1212" s="20" t="str">
        <f>VLOOKUP(D1212,[2]Reference!Q:V,3,FALSE)</f>
        <v>Azuma</v>
      </c>
    </row>
    <row r="1213" spans="1:53" ht="13.5" x14ac:dyDescent="0.25">
      <c r="A1213" s="33" t="s">
        <v>5952</v>
      </c>
      <c r="B1213" s="34">
        <v>45111</v>
      </c>
      <c r="C1213" s="33" t="s">
        <v>54</v>
      </c>
      <c r="D1213" s="33" t="s">
        <v>70</v>
      </c>
      <c r="E1213" s="33" t="s">
        <v>71</v>
      </c>
      <c r="F1213" s="33" t="s">
        <v>70</v>
      </c>
      <c r="G1213" s="33" t="s">
        <v>72</v>
      </c>
      <c r="H1213" s="33" t="s">
        <v>339</v>
      </c>
      <c r="I1213" s="33" t="s">
        <v>340</v>
      </c>
      <c r="J1213" s="33" t="s">
        <v>341</v>
      </c>
      <c r="K1213" s="33" t="s">
        <v>1324</v>
      </c>
      <c r="L1213" s="33" t="s">
        <v>5953</v>
      </c>
      <c r="M1213" s="33" t="s">
        <v>107</v>
      </c>
      <c r="N1213" s="35">
        <v>14</v>
      </c>
      <c r="O1213" s="35">
        <v>0</v>
      </c>
      <c r="P1213" s="35">
        <v>14</v>
      </c>
      <c r="Q1213" s="35">
        <v>2</v>
      </c>
      <c r="R1213" s="35">
        <v>0</v>
      </c>
      <c r="S1213" s="35">
        <v>0</v>
      </c>
      <c r="T1213" s="35">
        <v>0</v>
      </c>
      <c r="U1213" s="35">
        <v>4</v>
      </c>
      <c r="V1213" s="35">
        <v>134</v>
      </c>
      <c r="W1213" s="33" t="s">
        <v>5954</v>
      </c>
      <c r="X1213" s="33" t="s">
        <v>80</v>
      </c>
      <c r="Y1213" s="33" t="s">
        <v>66</v>
      </c>
      <c r="Z1213" s="33" t="s">
        <v>4658</v>
      </c>
      <c r="AA1213" s="33" t="s">
        <v>4659</v>
      </c>
      <c r="AB1213" s="36">
        <v>2</v>
      </c>
      <c r="AC1213" s="36">
        <v>0</v>
      </c>
      <c r="AD1213" s="37">
        <v>2</v>
      </c>
      <c r="AE1213" s="37">
        <v>2</v>
      </c>
      <c r="AF1213" s="12" t="str">
        <f t="shared" si="216"/>
        <v>630822</v>
      </c>
      <c r="AG1213" s="13" t="str">
        <f>VLOOKUP(D1213,[2]Reference!$Q:$U,4,FALSE)</f>
        <v>Fleet</v>
      </c>
      <c r="AH1213" s="13" t="str">
        <f>VLOOKUP(D1213,[2]Reference!$Q:$U,5,FALSE)</f>
        <v>LNER</v>
      </c>
      <c r="AI1213" s="14">
        <f t="shared" si="217"/>
        <v>2</v>
      </c>
      <c r="AJ1213" s="14">
        <f t="shared" si="218"/>
        <v>0</v>
      </c>
      <c r="AK1213" s="14">
        <f t="shared" si="219"/>
        <v>2</v>
      </c>
      <c r="AL1213" s="15">
        <f t="shared" si="220"/>
        <v>0</v>
      </c>
      <c r="AM1213" s="14">
        <f t="shared" si="221"/>
        <v>14</v>
      </c>
      <c r="AN1213" s="16">
        <f t="shared" si="222"/>
        <v>45115</v>
      </c>
      <c r="AO1213" s="17">
        <f>VLOOKUP(B1213,[2]Reference!D:E,2,1)</f>
        <v>202404</v>
      </c>
      <c r="AP1213" s="12" t="str">
        <f t="shared" si="223"/>
        <v>7</v>
      </c>
      <c r="AQ1213" s="18">
        <f t="shared" si="224"/>
        <v>2</v>
      </c>
      <c r="AR1213" s="18">
        <f t="shared" si="225"/>
        <v>2</v>
      </c>
      <c r="AS1213" s="13" t="str">
        <f>VLOOKUP(D1213,[2]Reference!$Q:$U,3,FALSE)</f>
        <v>IC225</v>
      </c>
      <c r="AT1213" s="13" t="str">
        <f>VLOOKUP(D1213,[2]Reference!Q:V,6,FALSE)</f>
        <v>IC225</v>
      </c>
      <c r="AU1213" s="13" t="str">
        <f>VLOOKUP(D1213,[2]Reference!$Q:$U,2,FALSE)</f>
        <v>Cl 91 Loco</v>
      </c>
      <c r="AV1213" s="19">
        <f t="shared" si="226"/>
        <v>45118</v>
      </c>
      <c r="AW1213" s="12" t="str">
        <f>+VLOOKUP(X1213,[2]Reference!BN:BO,2,FALSE)</f>
        <v>Fleet</v>
      </c>
      <c r="AX1213" s="20" t="str">
        <f t="shared" si="227"/>
        <v>HB</v>
      </c>
      <c r="AY1213" s="20" t="str">
        <f>VLOOKUP(AX1213,[2]Reference!AH:AI,2,FALSE)</f>
        <v>LNER</v>
      </c>
      <c r="AZ1213" s="20" t="str">
        <f>VLOOKUP(D1213,[2]Reference!Q:V,6,FALSE)</f>
        <v>IC225</v>
      </c>
      <c r="BA1213" s="20" t="str">
        <f>VLOOKUP(D1213,[2]Reference!Q:V,3,FALSE)</f>
        <v>IC225</v>
      </c>
    </row>
    <row r="1214" spans="1:53" ht="13.5" x14ac:dyDescent="0.25">
      <c r="A1214" s="33" t="s">
        <v>5955</v>
      </c>
      <c r="B1214" s="34">
        <v>45111</v>
      </c>
      <c r="C1214" s="33" t="s">
        <v>54</v>
      </c>
      <c r="D1214" s="33" t="s">
        <v>70</v>
      </c>
      <c r="E1214" s="33" t="s">
        <v>71</v>
      </c>
      <c r="F1214" s="33" t="s">
        <v>70</v>
      </c>
      <c r="G1214" s="33" t="s">
        <v>129</v>
      </c>
      <c r="H1214" s="33" t="s">
        <v>73</v>
      </c>
      <c r="I1214" s="33" t="s">
        <v>843</v>
      </c>
      <c r="J1214" s="33" t="s">
        <v>844</v>
      </c>
      <c r="K1214" s="33" t="s">
        <v>172</v>
      </c>
      <c r="L1214" s="33" t="s">
        <v>5956</v>
      </c>
      <c r="M1214" s="33" t="s">
        <v>185</v>
      </c>
      <c r="N1214" s="35">
        <v>13</v>
      </c>
      <c r="O1214" s="35">
        <v>7</v>
      </c>
      <c r="P1214" s="35">
        <v>6</v>
      </c>
      <c r="Q1214" s="35">
        <v>0</v>
      </c>
      <c r="R1214" s="35">
        <v>0</v>
      </c>
      <c r="S1214" s="35">
        <v>0</v>
      </c>
      <c r="T1214" s="35">
        <v>0</v>
      </c>
      <c r="U1214" s="35">
        <v>2</v>
      </c>
      <c r="V1214" s="35">
        <v>13</v>
      </c>
      <c r="W1214" s="33" t="s">
        <v>5957</v>
      </c>
      <c r="X1214" s="33" t="s">
        <v>80</v>
      </c>
      <c r="Y1214" s="33" t="s">
        <v>66</v>
      </c>
      <c r="Z1214" s="33" t="s">
        <v>4658</v>
      </c>
      <c r="AA1214" s="33" t="s">
        <v>4659</v>
      </c>
      <c r="AB1214" s="36">
        <v>0</v>
      </c>
      <c r="AC1214" s="36">
        <v>0</v>
      </c>
      <c r="AD1214" s="37">
        <v>0</v>
      </c>
      <c r="AE1214" s="37">
        <v>0</v>
      </c>
      <c r="AF1214" s="12" t="str">
        <f t="shared" si="216"/>
        <v>631462</v>
      </c>
      <c r="AG1214" s="13" t="str">
        <f>VLOOKUP(D1214,[2]Reference!$Q:$U,4,FALSE)</f>
        <v>Fleet</v>
      </c>
      <c r="AH1214" s="13" t="str">
        <f>VLOOKUP(D1214,[2]Reference!$Q:$U,5,FALSE)</f>
        <v>LNER</v>
      </c>
      <c r="AI1214" s="14">
        <f t="shared" si="217"/>
        <v>0</v>
      </c>
      <c r="AJ1214" s="14">
        <f t="shared" si="218"/>
        <v>0</v>
      </c>
      <c r="AK1214" s="14">
        <f t="shared" si="219"/>
        <v>0</v>
      </c>
      <c r="AL1214" s="15">
        <f t="shared" si="220"/>
        <v>0</v>
      </c>
      <c r="AM1214" s="14">
        <f t="shared" si="221"/>
        <v>13</v>
      </c>
      <c r="AN1214" s="16">
        <f t="shared" si="222"/>
        <v>45115</v>
      </c>
      <c r="AO1214" s="17">
        <f>VLOOKUP(B1214,[2]Reference!D:E,2,1)</f>
        <v>202404</v>
      </c>
      <c r="AP1214" s="12" t="str">
        <f t="shared" si="223"/>
        <v>7</v>
      </c>
      <c r="AQ1214" s="18">
        <f t="shared" si="224"/>
        <v>0</v>
      </c>
      <c r="AR1214" s="18">
        <f t="shared" si="225"/>
        <v>0</v>
      </c>
      <c r="AS1214" s="13" t="str">
        <f>VLOOKUP(D1214,[2]Reference!$Q:$U,3,FALSE)</f>
        <v>IC225</v>
      </c>
      <c r="AT1214" s="13" t="str">
        <f>VLOOKUP(D1214,[2]Reference!Q:V,6,FALSE)</f>
        <v>IC225</v>
      </c>
      <c r="AU1214" s="13" t="str">
        <f>VLOOKUP(D1214,[2]Reference!$Q:$U,2,FALSE)</f>
        <v>Cl 91 Loco</v>
      </c>
      <c r="AV1214" s="19">
        <f t="shared" si="226"/>
        <v>45118</v>
      </c>
      <c r="AW1214" s="12" t="str">
        <f>+VLOOKUP(X1214,[2]Reference!BN:BO,2,FALSE)</f>
        <v>Fleet</v>
      </c>
      <c r="AX1214" s="20" t="str">
        <f t="shared" si="227"/>
        <v>HB</v>
      </c>
      <c r="AY1214" s="20" t="str">
        <f>VLOOKUP(AX1214,[2]Reference!AH:AI,2,FALSE)</f>
        <v>LNER</v>
      </c>
      <c r="AZ1214" s="20" t="str">
        <f>VLOOKUP(D1214,[2]Reference!Q:V,6,FALSE)</f>
        <v>IC225</v>
      </c>
      <c r="BA1214" s="20" t="str">
        <f>VLOOKUP(D1214,[2]Reference!Q:V,3,FALSE)</f>
        <v>IC225</v>
      </c>
    </row>
    <row r="1215" spans="1:53" ht="13.5" x14ac:dyDescent="0.25">
      <c r="A1215" s="33" t="s">
        <v>5959</v>
      </c>
      <c r="B1215" s="34">
        <v>45111</v>
      </c>
      <c r="C1215" s="33" t="s">
        <v>54</v>
      </c>
      <c r="D1215" s="33" t="s">
        <v>92</v>
      </c>
      <c r="E1215" s="33" t="s">
        <v>93</v>
      </c>
      <c r="F1215" s="33" t="s">
        <v>92</v>
      </c>
      <c r="G1215" s="33" t="s">
        <v>121</v>
      </c>
      <c r="H1215" s="33" t="s">
        <v>138</v>
      </c>
      <c r="I1215" s="33" t="s">
        <v>357</v>
      </c>
      <c r="J1215" s="33" t="s">
        <v>358</v>
      </c>
      <c r="K1215" s="33" t="s">
        <v>294</v>
      </c>
      <c r="L1215" s="33" t="s">
        <v>5960</v>
      </c>
      <c r="M1215" s="33" t="s">
        <v>347</v>
      </c>
      <c r="N1215" s="35">
        <v>8</v>
      </c>
      <c r="O1215" s="35">
        <v>8</v>
      </c>
      <c r="P1215" s="35">
        <v>0</v>
      </c>
      <c r="Q1215" s="35">
        <v>0</v>
      </c>
      <c r="R1215" s="35">
        <v>0</v>
      </c>
      <c r="S1215" s="35">
        <v>0</v>
      </c>
      <c r="T1215" s="35">
        <v>0</v>
      </c>
      <c r="U1215" s="35">
        <v>1</v>
      </c>
      <c r="V1215" s="35">
        <v>8</v>
      </c>
      <c r="W1215" s="33" t="s">
        <v>5961</v>
      </c>
      <c r="X1215" s="33" t="s">
        <v>80</v>
      </c>
      <c r="Y1215" s="33" t="s">
        <v>66</v>
      </c>
      <c r="Z1215" s="33" t="s">
        <v>4658</v>
      </c>
      <c r="AA1215" s="33" t="s">
        <v>4659</v>
      </c>
      <c r="AB1215" s="36">
        <v>0</v>
      </c>
      <c r="AC1215" s="36">
        <v>0</v>
      </c>
      <c r="AD1215" s="37">
        <v>0</v>
      </c>
      <c r="AE1215" s="37">
        <v>0</v>
      </c>
      <c r="AF1215" s="12" t="str">
        <f t="shared" si="216"/>
        <v>632136</v>
      </c>
      <c r="AG1215" s="13" t="str">
        <f>VLOOKUP(D1215,[2]Reference!$Q:$U,4,FALSE)</f>
        <v>Fleet</v>
      </c>
      <c r="AH1215" s="13" t="str">
        <f>VLOOKUP(D1215,[2]Reference!$Q:$U,5,FALSE)</f>
        <v>LNER</v>
      </c>
      <c r="AI1215" s="14">
        <f t="shared" si="217"/>
        <v>0</v>
      </c>
      <c r="AJ1215" s="14">
        <f t="shared" si="218"/>
        <v>0</v>
      </c>
      <c r="AK1215" s="14">
        <f t="shared" si="219"/>
        <v>0</v>
      </c>
      <c r="AL1215" s="15">
        <f t="shared" si="220"/>
        <v>0</v>
      </c>
      <c r="AM1215" s="14">
        <f t="shared" si="221"/>
        <v>8</v>
      </c>
      <c r="AN1215" s="16">
        <f t="shared" si="222"/>
        <v>45115</v>
      </c>
      <c r="AO1215" s="17">
        <f>VLOOKUP(B1215,[2]Reference!D:E,2,1)</f>
        <v>202404</v>
      </c>
      <c r="AP1215" s="12" t="str">
        <f t="shared" si="223"/>
        <v>7</v>
      </c>
      <c r="AQ1215" s="18">
        <f t="shared" si="224"/>
        <v>0</v>
      </c>
      <c r="AR1215" s="18">
        <f t="shared" si="225"/>
        <v>0</v>
      </c>
      <c r="AS1215" s="13" t="str">
        <f>VLOOKUP(D1215,[2]Reference!$Q:$U,3,FALSE)</f>
        <v>Azuma</v>
      </c>
      <c r="AT1215" s="13" t="str">
        <f>VLOOKUP(D1215,[2]Reference!Q:V,6,FALSE)</f>
        <v>Azuma</v>
      </c>
      <c r="AU1215" s="13" t="str">
        <f>VLOOKUP(D1215,[2]Reference!$Q:$U,2,FALSE)</f>
        <v>Hitachi - Class 801</v>
      </c>
      <c r="AV1215" s="19">
        <f t="shared" si="226"/>
        <v>45118</v>
      </c>
      <c r="AW1215" s="12" t="str">
        <f>+VLOOKUP(X1215,[2]Reference!BN:BO,2,FALSE)</f>
        <v>Fleet</v>
      </c>
      <c r="AX1215" s="20" t="str">
        <f t="shared" si="227"/>
        <v>HB</v>
      </c>
      <c r="AY1215" s="20" t="str">
        <f>VLOOKUP(AX1215,[2]Reference!AH:AI,2,FALSE)</f>
        <v>LNER</v>
      </c>
      <c r="AZ1215" s="20" t="str">
        <f>VLOOKUP(D1215,[2]Reference!Q:V,6,FALSE)</f>
        <v>Azuma</v>
      </c>
      <c r="BA1215" s="20" t="str">
        <f>VLOOKUP(D1215,[2]Reference!Q:V,3,FALSE)</f>
        <v>Azuma</v>
      </c>
    </row>
    <row r="1216" spans="1:53" ht="13.5" x14ac:dyDescent="0.25">
      <c r="A1216" s="33" t="s">
        <v>5962</v>
      </c>
      <c r="B1216" s="34">
        <v>45112</v>
      </c>
      <c r="C1216" s="33" t="s">
        <v>54</v>
      </c>
      <c r="D1216" s="33" t="s">
        <v>92</v>
      </c>
      <c r="E1216" s="33" t="s">
        <v>93</v>
      </c>
      <c r="F1216" s="33" t="s">
        <v>92</v>
      </c>
      <c r="G1216" s="33" t="s">
        <v>121</v>
      </c>
      <c r="H1216" s="33" t="s">
        <v>198</v>
      </c>
      <c r="I1216" s="33" t="s">
        <v>209</v>
      </c>
      <c r="J1216" s="33" t="s">
        <v>210</v>
      </c>
      <c r="K1216" s="33" t="s">
        <v>3575</v>
      </c>
      <c r="L1216" s="33" t="s">
        <v>5963</v>
      </c>
      <c r="M1216" s="33" t="s">
        <v>955</v>
      </c>
      <c r="N1216" s="35">
        <v>0</v>
      </c>
      <c r="O1216" s="35">
        <v>0</v>
      </c>
      <c r="P1216" s="35">
        <v>0</v>
      </c>
      <c r="Q1216" s="35">
        <v>1</v>
      </c>
      <c r="R1216" s="35">
        <v>0</v>
      </c>
      <c r="S1216" s="35">
        <v>0</v>
      </c>
      <c r="T1216" s="35">
        <v>0</v>
      </c>
      <c r="U1216" s="35">
        <v>1</v>
      </c>
      <c r="V1216" s="35">
        <v>90</v>
      </c>
      <c r="W1216" s="33" t="s">
        <v>5964</v>
      </c>
      <c r="X1216" s="33" t="s">
        <v>119</v>
      </c>
      <c r="Y1216" s="33" t="s">
        <v>66</v>
      </c>
      <c r="Z1216" s="33" t="s">
        <v>4658</v>
      </c>
      <c r="AA1216" s="33" t="s">
        <v>4659</v>
      </c>
      <c r="AB1216" s="36">
        <v>1</v>
      </c>
      <c r="AC1216" s="36">
        <v>0</v>
      </c>
      <c r="AD1216" s="37">
        <v>1</v>
      </c>
      <c r="AE1216" s="37">
        <v>1</v>
      </c>
      <c r="AF1216" s="12" t="str">
        <f t="shared" si="216"/>
        <v>633595</v>
      </c>
      <c r="AG1216" s="13" t="str">
        <f>VLOOKUP(D1216,[2]Reference!$Q:$U,4,FALSE)</f>
        <v>Fleet</v>
      </c>
      <c r="AH1216" s="13" t="str">
        <f>VLOOKUP(D1216,[2]Reference!$Q:$U,5,FALSE)</f>
        <v>LNER</v>
      </c>
      <c r="AI1216" s="14">
        <f t="shared" si="217"/>
        <v>1</v>
      </c>
      <c r="AJ1216" s="14">
        <f t="shared" si="218"/>
        <v>0</v>
      </c>
      <c r="AK1216" s="14">
        <f t="shared" si="219"/>
        <v>1</v>
      </c>
      <c r="AL1216" s="15">
        <f t="shared" si="220"/>
        <v>0</v>
      </c>
      <c r="AM1216" s="14">
        <f t="shared" si="221"/>
        <v>0</v>
      </c>
      <c r="AN1216" s="16">
        <f t="shared" si="222"/>
        <v>45115</v>
      </c>
      <c r="AO1216" s="17">
        <f>VLOOKUP(B1216,[2]Reference!D:E,2,1)</f>
        <v>202404</v>
      </c>
      <c r="AP1216" s="12" t="str">
        <f t="shared" si="223"/>
        <v>7</v>
      </c>
      <c r="AQ1216" s="18">
        <f t="shared" si="224"/>
        <v>1</v>
      </c>
      <c r="AR1216" s="18">
        <f t="shared" si="225"/>
        <v>1</v>
      </c>
      <c r="AS1216" s="13" t="str">
        <f>VLOOKUP(D1216,[2]Reference!$Q:$U,3,FALSE)</f>
        <v>Azuma</v>
      </c>
      <c r="AT1216" s="13" t="str">
        <f>VLOOKUP(D1216,[2]Reference!Q:V,6,FALSE)</f>
        <v>Azuma</v>
      </c>
      <c r="AU1216" s="13" t="str">
        <f>VLOOKUP(D1216,[2]Reference!$Q:$U,2,FALSE)</f>
        <v>Hitachi - Class 801</v>
      </c>
      <c r="AV1216" s="19">
        <f t="shared" si="226"/>
        <v>45119</v>
      </c>
      <c r="AW1216" s="12" t="str">
        <f>+VLOOKUP(X1216,[2]Reference!BN:BO,2,FALSE)</f>
        <v>Depot</v>
      </c>
      <c r="AX1216" s="20" t="str">
        <f t="shared" si="227"/>
        <v>HB</v>
      </c>
      <c r="AY1216" s="20" t="str">
        <f>VLOOKUP(AX1216,[2]Reference!AH:AI,2,FALSE)</f>
        <v>LNER</v>
      </c>
      <c r="AZ1216" s="20" t="str">
        <f>VLOOKUP(D1216,[2]Reference!Q:V,6,FALSE)</f>
        <v>Azuma</v>
      </c>
      <c r="BA1216" s="20" t="str">
        <f>VLOOKUP(D1216,[2]Reference!Q:V,3,FALSE)</f>
        <v>Azuma</v>
      </c>
    </row>
    <row r="1217" spans="1:53" ht="13.5" x14ac:dyDescent="0.25">
      <c r="A1217" s="33" t="s">
        <v>5965</v>
      </c>
      <c r="B1217" s="34">
        <v>45112</v>
      </c>
      <c r="C1217" s="33" t="s">
        <v>54</v>
      </c>
      <c r="D1217" s="33" t="s">
        <v>300</v>
      </c>
      <c r="E1217" s="33" t="s">
        <v>301</v>
      </c>
      <c r="F1217" s="33" t="s">
        <v>300</v>
      </c>
      <c r="G1217" s="33" t="s">
        <v>129</v>
      </c>
      <c r="H1217" s="33" t="s">
        <v>198</v>
      </c>
      <c r="I1217" s="33" t="s">
        <v>2139</v>
      </c>
      <c r="J1217" s="33" t="s">
        <v>2140</v>
      </c>
      <c r="K1217" s="33" t="s">
        <v>179</v>
      </c>
      <c r="L1217" s="33" t="s">
        <v>2489</v>
      </c>
      <c r="M1217" s="33" t="s">
        <v>998</v>
      </c>
      <c r="N1217" s="35">
        <v>4</v>
      </c>
      <c r="O1217" s="35">
        <v>0</v>
      </c>
      <c r="P1217" s="35">
        <v>4</v>
      </c>
      <c r="Q1217" s="35">
        <v>0</v>
      </c>
      <c r="R1217" s="35">
        <v>0</v>
      </c>
      <c r="S1217" s="35">
        <v>0</v>
      </c>
      <c r="T1217" s="35">
        <v>0</v>
      </c>
      <c r="U1217" s="35">
        <v>1</v>
      </c>
      <c r="V1217" s="35">
        <v>4</v>
      </c>
      <c r="W1217" s="33" t="s">
        <v>5966</v>
      </c>
      <c r="X1217" s="33" t="s">
        <v>119</v>
      </c>
      <c r="Y1217" s="33" t="s">
        <v>66</v>
      </c>
      <c r="Z1217" s="33" t="s">
        <v>4658</v>
      </c>
      <c r="AA1217" s="33" t="s">
        <v>4659</v>
      </c>
      <c r="AB1217" s="36">
        <v>0</v>
      </c>
      <c r="AC1217" s="36">
        <v>0</v>
      </c>
      <c r="AD1217" s="37">
        <v>0</v>
      </c>
      <c r="AE1217" s="37">
        <v>0.21</v>
      </c>
      <c r="AF1217" s="12" t="str">
        <f t="shared" si="216"/>
        <v>633814</v>
      </c>
      <c r="AG1217" s="13" t="str">
        <f>VLOOKUP(D1217,[2]Reference!$Q:$U,4,FALSE)</f>
        <v>Fleet</v>
      </c>
      <c r="AH1217" s="13" t="str">
        <f>VLOOKUP(D1217,[2]Reference!$Q:$U,5,FALSE)</f>
        <v>LNER</v>
      </c>
      <c r="AI1217" s="14">
        <f t="shared" si="217"/>
        <v>0</v>
      </c>
      <c r="AJ1217" s="14">
        <f t="shared" si="218"/>
        <v>0</v>
      </c>
      <c r="AK1217" s="14">
        <f t="shared" si="219"/>
        <v>0</v>
      </c>
      <c r="AL1217" s="15">
        <f t="shared" si="220"/>
        <v>0</v>
      </c>
      <c r="AM1217" s="14">
        <f t="shared" si="221"/>
        <v>4</v>
      </c>
      <c r="AN1217" s="16">
        <f t="shared" si="222"/>
        <v>45115</v>
      </c>
      <c r="AO1217" s="17">
        <f>VLOOKUP(B1217,[2]Reference!D:E,2,1)</f>
        <v>202404</v>
      </c>
      <c r="AP1217" s="12" t="str">
        <f t="shared" si="223"/>
        <v>7</v>
      </c>
      <c r="AQ1217" s="18">
        <f t="shared" si="224"/>
        <v>0</v>
      </c>
      <c r="AR1217" s="18">
        <f t="shared" si="225"/>
        <v>0.21</v>
      </c>
      <c r="AS1217" s="13" t="str">
        <f>VLOOKUP(D1217,[2]Reference!$Q:$U,3,FALSE)</f>
        <v>Other</v>
      </c>
      <c r="AT1217" s="13" t="str">
        <f>VLOOKUP(D1217,[2]Reference!Q:V,6,FALSE)</f>
        <v>Other</v>
      </c>
      <c r="AU1217" s="13" t="str">
        <f>VLOOKUP(D1217,[2]Reference!$Q:$U,2,FALSE)</f>
        <v>Hitachi - Control</v>
      </c>
      <c r="AV1217" s="19">
        <f t="shared" si="226"/>
        <v>45119</v>
      </c>
      <c r="AW1217" s="12" t="str">
        <f>+VLOOKUP(X1217,[2]Reference!BN:BO,2,FALSE)</f>
        <v>Depot</v>
      </c>
      <c r="AX1217" s="20" t="str">
        <f t="shared" si="227"/>
        <v>HB</v>
      </c>
      <c r="AY1217" s="20" t="str">
        <f>VLOOKUP(AX1217,[2]Reference!AH:AI,2,FALSE)</f>
        <v>LNER</v>
      </c>
      <c r="AZ1217" s="20" t="str">
        <f>VLOOKUP(D1217,[2]Reference!Q:V,6,FALSE)</f>
        <v>Other</v>
      </c>
      <c r="BA1217" s="20" t="str">
        <f>VLOOKUP(D1217,[2]Reference!Q:V,3,FALSE)</f>
        <v>Other</v>
      </c>
    </row>
    <row r="1218" spans="1:53" ht="13.5" x14ac:dyDescent="0.25">
      <c r="A1218" s="33" t="s">
        <v>5967</v>
      </c>
      <c r="B1218" s="34">
        <v>45112</v>
      </c>
      <c r="C1218" s="33" t="s">
        <v>54</v>
      </c>
      <c r="D1218" s="33" t="s">
        <v>55</v>
      </c>
      <c r="E1218" s="33" t="s">
        <v>56</v>
      </c>
      <c r="F1218" s="33" t="s">
        <v>55</v>
      </c>
      <c r="G1218" s="33" t="s">
        <v>231</v>
      </c>
      <c r="H1218" s="33" t="s">
        <v>84</v>
      </c>
      <c r="I1218" s="33" t="s">
        <v>251</v>
      </c>
      <c r="J1218" s="33" t="s">
        <v>252</v>
      </c>
      <c r="K1218" s="33" t="s">
        <v>1163</v>
      </c>
      <c r="L1218" s="33" t="s">
        <v>1300</v>
      </c>
      <c r="M1218" s="33" t="s">
        <v>296</v>
      </c>
      <c r="N1218" s="35">
        <v>5</v>
      </c>
      <c r="O1218" s="35">
        <v>5</v>
      </c>
      <c r="P1218" s="35">
        <v>0</v>
      </c>
      <c r="Q1218" s="35">
        <v>0</v>
      </c>
      <c r="R1218" s="35">
        <v>0</v>
      </c>
      <c r="S1218" s="35">
        <v>0</v>
      </c>
      <c r="T1218" s="35">
        <v>0</v>
      </c>
      <c r="U1218" s="35">
        <v>1</v>
      </c>
      <c r="V1218" s="35">
        <v>5</v>
      </c>
      <c r="W1218" s="33" t="s">
        <v>5968</v>
      </c>
      <c r="X1218" s="33" t="s">
        <v>80</v>
      </c>
      <c r="Y1218" s="33" t="s">
        <v>66</v>
      </c>
      <c r="Z1218" s="33" t="s">
        <v>4658</v>
      </c>
      <c r="AA1218" s="33" t="s">
        <v>4659</v>
      </c>
      <c r="AB1218" s="36">
        <v>0</v>
      </c>
      <c r="AC1218" s="36">
        <v>0</v>
      </c>
      <c r="AD1218" s="37">
        <v>0</v>
      </c>
      <c r="AE1218" s="37">
        <v>0</v>
      </c>
      <c r="AF1218" s="12" t="str">
        <f t="shared" ref="AF1218:AF1281" si="228">LEFT(A1218,6)</f>
        <v>635502</v>
      </c>
      <c r="AG1218" s="13" t="str">
        <f>VLOOKUP(D1218,[2]Reference!$Q:$U,4,FALSE)</f>
        <v>Fleet</v>
      </c>
      <c r="AH1218" s="13" t="str">
        <f>VLOOKUP(D1218,[2]Reference!$Q:$U,5,FALSE)</f>
        <v>LNER</v>
      </c>
      <c r="AI1218" s="14">
        <f t="shared" ref="AI1218:AI1281" si="229">+AB1218</f>
        <v>0</v>
      </c>
      <c r="AJ1218" s="14">
        <f t="shared" ref="AJ1218:AJ1281" si="230">+AC1218/2</f>
        <v>0</v>
      </c>
      <c r="AK1218" s="14">
        <f t="shared" ref="AK1218:AK1281" si="231">SUM(AI1218:AJ1218)</f>
        <v>0</v>
      </c>
      <c r="AL1218" s="15">
        <f t="shared" ref="AL1218:AL1281" si="232">+AD1218-AK1218</f>
        <v>0</v>
      </c>
      <c r="AM1218" s="14">
        <f t="shared" ref="AM1218:AM1281" si="233">+N1218</f>
        <v>5</v>
      </c>
      <c r="AN1218" s="16">
        <f t="shared" ref="AN1218:AN1281" si="234">B1218+(7-WEEKDAY(B1218))</f>
        <v>45115</v>
      </c>
      <c r="AO1218" s="17">
        <f>VLOOKUP(B1218,[2]Reference!D:E,2,1)</f>
        <v>202404</v>
      </c>
      <c r="AP1218" s="12" t="str">
        <f t="shared" ref="AP1218:AP1281" si="235">LEFT(X1218,1)</f>
        <v>7</v>
      </c>
      <c r="AQ1218" s="18">
        <f t="shared" ref="AQ1218:AQ1281" si="236">+AD1218</f>
        <v>0</v>
      </c>
      <c r="AR1218" s="18">
        <f t="shared" ref="AR1218:AR1281" si="237">+AE1218</f>
        <v>0</v>
      </c>
      <c r="AS1218" s="13" t="str">
        <f>VLOOKUP(D1218,[2]Reference!$Q:$U,3,FALSE)</f>
        <v>Azuma</v>
      </c>
      <c r="AT1218" s="13" t="str">
        <f>VLOOKUP(D1218,[2]Reference!Q:V,6,FALSE)</f>
        <v>Azuma</v>
      </c>
      <c r="AU1218" s="13" t="str">
        <f>VLOOKUP(D1218,[2]Reference!$Q:$U,2,FALSE)</f>
        <v>Hitachi - Class 800</v>
      </c>
      <c r="AV1218" s="19">
        <f t="shared" ref="AV1218:AV1281" si="238">+B1218+7</f>
        <v>45119</v>
      </c>
      <c r="AW1218" s="12" t="str">
        <f>+VLOOKUP(X1218,[2]Reference!BN:BO,2,FALSE)</f>
        <v>Fleet</v>
      </c>
      <c r="AX1218" s="20" t="str">
        <f t="shared" ref="AX1218:AX1281" si="239">MID(F1218,2,2)</f>
        <v>HB</v>
      </c>
      <c r="AY1218" s="20" t="str">
        <f>VLOOKUP(AX1218,[2]Reference!AH:AI,2,FALSE)</f>
        <v>LNER</v>
      </c>
      <c r="AZ1218" s="20" t="str">
        <f>VLOOKUP(D1218,[2]Reference!Q:V,6,FALSE)</f>
        <v>Azuma</v>
      </c>
      <c r="BA1218" s="20" t="str">
        <f>VLOOKUP(D1218,[2]Reference!Q:V,3,FALSE)</f>
        <v>Azuma</v>
      </c>
    </row>
    <row r="1219" spans="1:53" ht="13.5" x14ac:dyDescent="0.25">
      <c r="A1219" s="33" t="s">
        <v>5972</v>
      </c>
      <c r="B1219" s="34">
        <v>45113</v>
      </c>
      <c r="C1219" s="33" t="s">
        <v>54</v>
      </c>
      <c r="D1219" s="33" t="s">
        <v>300</v>
      </c>
      <c r="E1219" s="33" t="s">
        <v>301</v>
      </c>
      <c r="F1219" s="33" t="s">
        <v>300</v>
      </c>
      <c r="G1219" s="33" t="s">
        <v>72</v>
      </c>
      <c r="H1219" s="33" t="s">
        <v>217</v>
      </c>
      <c r="I1219" s="33" t="s">
        <v>1384</v>
      </c>
      <c r="J1219" s="33" t="s">
        <v>898</v>
      </c>
      <c r="K1219" s="33" t="s">
        <v>261</v>
      </c>
      <c r="L1219" s="33" t="s">
        <v>5973</v>
      </c>
      <c r="M1219" s="33" t="s">
        <v>267</v>
      </c>
      <c r="N1219" s="35">
        <v>6</v>
      </c>
      <c r="O1219" s="35">
        <v>6</v>
      </c>
      <c r="P1219" s="35">
        <v>0</v>
      </c>
      <c r="Q1219" s="35">
        <v>0</v>
      </c>
      <c r="R1219" s="35">
        <v>0</v>
      </c>
      <c r="S1219" s="35">
        <v>0</v>
      </c>
      <c r="T1219" s="35">
        <v>0</v>
      </c>
      <c r="U1219" s="35">
        <v>1</v>
      </c>
      <c r="V1219" s="35">
        <v>6</v>
      </c>
      <c r="W1219" s="33" t="s">
        <v>5974</v>
      </c>
      <c r="X1219" s="33" t="s">
        <v>119</v>
      </c>
      <c r="Y1219" s="33" t="s">
        <v>66</v>
      </c>
      <c r="Z1219" s="33" t="s">
        <v>4658</v>
      </c>
      <c r="AA1219" s="33" t="s">
        <v>4659</v>
      </c>
      <c r="AB1219" s="36">
        <v>0</v>
      </c>
      <c r="AC1219" s="36">
        <v>0</v>
      </c>
      <c r="AD1219" s="37">
        <v>0</v>
      </c>
      <c r="AE1219" s="37">
        <v>0</v>
      </c>
      <c r="AF1219" s="12" t="str">
        <f t="shared" si="228"/>
        <v>637782</v>
      </c>
      <c r="AG1219" s="13" t="str">
        <f>VLOOKUP(D1219,[2]Reference!$Q:$U,4,FALSE)</f>
        <v>Fleet</v>
      </c>
      <c r="AH1219" s="13" t="str">
        <f>VLOOKUP(D1219,[2]Reference!$Q:$U,5,FALSE)</f>
        <v>LNER</v>
      </c>
      <c r="AI1219" s="14">
        <f t="shared" si="229"/>
        <v>0</v>
      </c>
      <c r="AJ1219" s="14">
        <f t="shared" si="230"/>
        <v>0</v>
      </c>
      <c r="AK1219" s="14">
        <f t="shared" si="231"/>
        <v>0</v>
      </c>
      <c r="AL1219" s="15">
        <f t="shared" si="232"/>
        <v>0</v>
      </c>
      <c r="AM1219" s="14">
        <f t="shared" si="233"/>
        <v>6</v>
      </c>
      <c r="AN1219" s="16">
        <f t="shared" si="234"/>
        <v>45115</v>
      </c>
      <c r="AO1219" s="17">
        <f>VLOOKUP(B1219,[2]Reference!D:E,2,1)</f>
        <v>202404</v>
      </c>
      <c r="AP1219" s="12" t="str">
        <f t="shared" si="235"/>
        <v>7</v>
      </c>
      <c r="AQ1219" s="18">
        <f t="shared" si="236"/>
        <v>0</v>
      </c>
      <c r="AR1219" s="18">
        <f t="shared" si="237"/>
        <v>0</v>
      </c>
      <c r="AS1219" s="13" t="str">
        <f>VLOOKUP(D1219,[2]Reference!$Q:$U,3,FALSE)</f>
        <v>Other</v>
      </c>
      <c r="AT1219" s="13" t="str">
        <f>VLOOKUP(D1219,[2]Reference!Q:V,6,FALSE)</f>
        <v>Other</v>
      </c>
      <c r="AU1219" s="13" t="str">
        <f>VLOOKUP(D1219,[2]Reference!$Q:$U,2,FALSE)</f>
        <v>Hitachi - Control</v>
      </c>
      <c r="AV1219" s="19">
        <f t="shared" si="238"/>
        <v>45120</v>
      </c>
      <c r="AW1219" s="12" t="str">
        <f>+VLOOKUP(X1219,[2]Reference!BN:BO,2,FALSE)</f>
        <v>Depot</v>
      </c>
      <c r="AX1219" s="20" t="str">
        <f t="shared" si="239"/>
        <v>HB</v>
      </c>
      <c r="AY1219" s="20" t="str">
        <f>VLOOKUP(AX1219,[2]Reference!AH:AI,2,FALSE)</f>
        <v>LNER</v>
      </c>
      <c r="AZ1219" s="20" t="str">
        <f>VLOOKUP(D1219,[2]Reference!Q:V,6,FALSE)</f>
        <v>Other</v>
      </c>
      <c r="BA1219" s="20" t="str">
        <f>VLOOKUP(D1219,[2]Reference!Q:V,3,FALSE)</f>
        <v>Other</v>
      </c>
    </row>
    <row r="1220" spans="1:53" ht="13.5" x14ac:dyDescent="0.25">
      <c r="A1220" s="33" t="s">
        <v>5975</v>
      </c>
      <c r="B1220" s="34">
        <v>45113</v>
      </c>
      <c r="C1220" s="33" t="s">
        <v>54</v>
      </c>
      <c r="D1220" s="33" t="s">
        <v>70</v>
      </c>
      <c r="E1220" s="33" t="s">
        <v>71</v>
      </c>
      <c r="F1220" s="33" t="s">
        <v>70</v>
      </c>
      <c r="G1220" s="33" t="s">
        <v>146</v>
      </c>
      <c r="H1220" s="33" t="s">
        <v>73</v>
      </c>
      <c r="I1220" s="33" t="s">
        <v>654</v>
      </c>
      <c r="J1220" s="33" t="s">
        <v>655</v>
      </c>
      <c r="K1220" s="33" t="s">
        <v>948</v>
      </c>
      <c r="L1220" s="33" t="s">
        <v>5976</v>
      </c>
      <c r="M1220" s="33" t="s">
        <v>165</v>
      </c>
      <c r="N1220" s="35">
        <v>6</v>
      </c>
      <c r="O1220" s="35">
        <v>6</v>
      </c>
      <c r="P1220" s="35">
        <v>0</v>
      </c>
      <c r="Q1220" s="35">
        <v>0</v>
      </c>
      <c r="R1220" s="35">
        <v>0</v>
      </c>
      <c r="S1220" s="35">
        <v>0</v>
      </c>
      <c r="T1220" s="35">
        <v>0</v>
      </c>
      <c r="U1220" s="35">
        <v>1</v>
      </c>
      <c r="V1220" s="35">
        <v>6</v>
      </c>
      <c r="W1220" s="33" t="s">
        <v>5977</v>
      </c>
      <c r="X1220" s="33" t="s">
        <v>80</v>
      </c>
      <c r="Y1220" s="33" t="s">
        <v>66</v>
      </c>
      <c r="Z1220" s="33" t="s">
        <v>4658</v>
      </c>
      <c r="AA1220" s="33" t="s">
        <v>4659</v>
      </c>
      <c r="AB1220" s="36">
        <v>0</v>
      </c>
      <c r="AC1220" s="36">
        <v>0</v>
      </c>
      <c r="AD1220" s="37">
        <v>0</v>
      </c>
      <c r="AE1220" s="37">
        <v>0</v>
      </c>
      <c r="AF1220" s="12" t="str">
        <f t="shared" si="228"/>
        <v>637870</v>
      </c>
      <c r="AG1220" s="13" t="str">
        <f>VLOOKUP(D1220,[2]Reference!$Q:$U,4,FALSE)</f>
        <v>Fleet</v>
      </c>
      <c r="AH1220" s="13" t="str">
        <f>VLOOKUP(D1220,[2]Reference!$Q:$U,5,FALSE)</f>
        <v>LNER</v>
      </c>
      <c r="AI1220" s="14">
        <f t="shared" si="229"/>
        <v>0</v>
      </c>
      <c r="AJ1220" s="14">
        <f t="shared" si="230"/>
        <v>0</v>
      </c>
      <c r="AK1220" s="14">
        <f t="shared" si="231"/>
        <v>0</v>
      </c>
      <c r="AL1220" s="15">
        <f t="shared" si="232"/>
        <v>0</v>
      </c>
      <c r="AM1220" s="14">
        <f t="shared" si="233"/>
        <v>6</v>
      </c>
      <c r="AN1220" s="16">
        <f t="shared" si="234"/>
        <v>45115</v>
      </c>
      <c r="AO1220" s="17">
        <f>VLOOKUP(B1220,[2]Reference!D:E,2,1)</f>
        <v>202404</v>
      </c>
      <c r="AP1220" s="12" t="str">
        <f t="shared" si="235"/>
        <v>7</v>
      </c>
      <c r="AQ1220" s="18">
        <f t="shared" si="236"/>
        <v>0</v>
      </c>
      <c r="AR1220" s="18">
        <f t="shared" si="237"/>
        <v>0</v>
      </c>
      <c r="AS1220" s="13" t="str">
        <f>VLOOKUP(D1220,[2]Reference!$Q:$U,3,FALSE)</f>
        <v>IC225</v>
      </c>
      <c r="AT1220" s="13" t="str">
        <f>VLOOKUP(D1220,[2]Reference!Q:V,6,FALSE)</f>
        <v>IC225</v>
      </c>
      <c r="AU1220" s="13" t="str">
        <f>VLOOKUP(D1220,[2]Reference!$Q:$U,2,FALSE)</f>
        <v>Cl 91 Loco</v>
      </c>
      <c r="AV1220" s="19">
        <f t="shared" si="238"/>
        <v>45120</v>
      </c>
      <c r="AW1220" s="12" t="str">
        <f>+VLOOKUP(X1220,[2]Reference!BN:BO,2,FALSE)</f>
        <v>Fleet</v>
      </c>
      <c r="AX1220" s="20" t="str">
        <f t="shared" si="239"/>
        <v>HB</v>
      </c>
      <c r="AY1220" s="20" t="str">
        <f>VLOOKUP(AX1220,[2]Reference!AH:AI,2,FALSE)</f>
        <v>LNER</v>
      </c>
      <c r="AZ1220" s="20" t="str">
        <f>VLOOKUP(D1220,[2]Reference!Q:V,6,FALSE)</f>
        <v>IC225</v>
      </c>
      <c r="BA1220" s="20" t="str">
        <f>VLOOKUP(D1220,[2]Reference!Q:V,3,FALSE)</f>
        <v>IC225</v>
      </c>
    </row>
    <row r="1221" spans="1:53" ht="13.5" x14ac:dyDescent="0.25">
      <c r="A1221" s="33" t="s">
        <v>5980</v>
      </c>
      <c r="B1221" s="34">
        <v>45114</v>
      </c>
      <c r="C1221" s="33" t="s">
        <v>54</v>
      </c>
      <c r="D1221" s="33" t="s">
        <v>215</v>
      </c>
      <c r="E1221" s="33" t="s">
        <v>216</v>
      </c>
      <c r="F1221" s="33" t="s">
        <v>215</v>
      </c>
      <c r="G1221" s="33" t="s">
        <v>129</v>
      </c>
      <c r="H1221" s="33" t="s">
        <v>217</v>
      </c>
      <c r="I1221" s="33" t="s">
        <v>218</v>
      </c>
      <c r="J1221" s="33" t="s">
        <v>219</v>
      </c>
      <c r="K1221" s="33" t="s">
        <v>172</v>
      </c>
      <c r="L1221" s="33" t="s">
        <v>5981</v>
      </c>
      <c r="M1221" s="33" t="s">
        <v>305</v>
      </c>
      <c r="N1221" s="35">
        <v>8</v>
      </c>
      <c r="O1221" s="35">
        <v>5</v>
      </c>
      <c r="P1221" s="35">
        <v>3</v>
      </c>
      <c r="Q1221" s="35">
        <v>0</v>
      </c>
      <c r="R1221" s="35">
        <v>0</v>
      </c>
      <c r="S1221" s="35">
        <v>0</v>
      </c>
      <c r="T1221" s="35">
        <v>0</v>
      </c>
      <c r="U1221" s="35">
        <v>2</v>
      </c>
      <c r="V1221" s="35">
        <v>8</v>
      </c>
      <c r="W1221" s="33" t="s">
        <v>5982</v>
      </c>
      <c r="X1221" s="33" t="s">
        <v>119</v>
      </c>
      <c r="Y1221" s="33" t="s">
        <v>66</v>
      </c>
      <c r="Z1221" s="33" t="s">
        <v>4658</v>
      </c>
      <c r="AA1221" s="33" t="s">
        <v>4659</v>
      </c>
      <c r="AB1221" s="36">
        <v>0</v>
      </c>
      <c r="AC1221" s="36">
        <v>0</v>
      </c>
      <c r="AD1221" s="37">
        <v>0</v>
      </c>
      <c r="AE1221" s="37">
        <v>0.33</v>
      </c>
      <c r="AF1221" s="12" t="str">
        <f t="shared" si="228"/>
        <v>639979</v>
      </c>
      <c r="AG1221" s="13" t="str">
        <f>VLOOKUP(D1221,[2]Reference!$Q:$U,4,FALSE)</f>
        <v>Fleet</v>
      </c>
      <c r="AH1221" s="13" t="str">
        <f>VLOOKUP(D1221,[2]Reference!$Q:$U,5,FALSE)</f>
        <v>LNER</v>
      </c>
      <c r="AI1221" s="14">
        <f t="shared" si="229"/>
        <v>0</v>
      </c>
      <c r="AJ1221" s="14">
        <f t="shared" si="230"/>
        <v>0</v>
      </c>
      <c r="AK1221" s="14">
        <f t="shared" si="231"/>
        <v>0</v>
      </c>
      <c r="AL1221" s="15">
        <f t="shared" si="232"/>
        <v>0</v>
      </c>
      <c r="AM1221" s="14">
        <f t="shared" si="233"/>
        <v>8</v>
      </c>
      <c r="AN1221" s="16">
        <f t="shared" si="234"/>
        <v>45115</v>
      </c>
      <c r="AO1221" s="17">
        <f>VLOOKUP(B1221,[2]Reference!D:E,2,1)</f>
        <v>202404</v>
      </c>
      <c r="AP1221" s="12" t="str">
        <f t="shared" si="235"/>
        <v>7</v>
      </c>
      <c r="AQ1221" s="18">
        <f t="shared" si="236"/>
        <v>0</v>
      </c>
      <c r="AR1221" s="18">
        <f t="shared" si="237"/>
        <v>0.33</v>
      </c>
      <c r="AS1221" s="13" t="str">
        <f>VLOOKUP(D1221,[2]Reference!$Q:$U,3,FALSE)</f>
        <v>Other</v>
      </c>
      <c r="AT1221" s="13" t="str">
        <f>VLOOKUP(D1221,[2]Reference!Q:V,6,FALSE)</f>
        <v>Other</v>
      </c>
      <c r="AU1221" s="13" t="str">
        <f>VLOOKUP(D1221,[2]Reference!$Q:$U,2,FALSE)</f>
        <v>ISS - Contractors</v>
      </c>
      <c r="AV1221" s="19">
        <f t="shared" si="238"/>
        <v>45121</v>
      </c>
      <c r="AW1221" s="12" t="str">
        <f>+VLOOKUP(X1221,[2]Reference!BN:BO,2,FALSE)</f>
        <v>Depot</v>
      </c>
      <c r="AX1221" s="20" t="str">
        <f t="shared" si="239"/>
        <v>HB</v>
      </c>
      <c r="AY1221" s="20" t="str">
        <f>VLOOKUP(AX1221,[2]Reference!AH:AI,2,FALSE)</f>
        <v>LNER</v>
      </c>
      <c r="AZ1221" s="20" t="str">
        <f>VLOOKUP(D1221,[2]Reference!Q:V,6,FALSE)</f>
        <v>Other</v>
      </c>
      <c r="BA1221" s="20" t="str">
        <f>VLOOKUP(D1221,[2]Reference!Q:V,3,FALSE)</f>
        <v>Other</v>
      </c>
    </row>
    <row r="1222" spans="1:53" ht="13.5" x14ac:dyDescent="0.25">
      <c r="A1222" s="33" t="s">
        <v>5984</v>
      </c>
      <c r="B1222" s="34">
        <v>45114</v>
      </c>
      <c r="C1222" s="33" t="s">
        <v>54</v>
      </c>
      <c r="D1222" s="33" t="s">
        <v>55</v>
      </c>
      <c r="E1222" s="33" t="s">
        <v>56</v>
      </c>
      <c r="F1222" s="33" t="s">
        <v>55</v>
      </c>
      <c r="G1222" s="33" t="s">
        <v>94</v>
      </c>
      <c r="H1222" s="33" t="s">
        <v>138</v>
      </c>
      <c r="I1222" s="33" t="s">
        <v>357</v>
      </c>
      <c r="J1222" s="33" t="s">
        <v>358</v>
      </c>
      <c r="K1222" s="33" t="s">
        <v>167</v>
      </c>
      <c r="L1222" s="33" t="s">
        <v>5985</v>
      </c>
      <c r="M1222" s="33" t="s">
        <v>181</v>
      </c>
      <c r="N1222" s="35">
        <v>5</v>
      </c>
      <c r="O1222" s="35">
        <v>5</v>
      </c>
      <c r="P1222" s="35">
        <v>0</v>
      </c>
      <c r="Q1222" s="35">
        <v>0</v>
      </c>
      <c r="R1222" s="35">
        <v>0</v>
      </c>
      <c r="S1222" s="35">
        <v>0</v>
      </c>
      <c r="T1222" s="35">
        <v>0</v>
      </c>
      <c r="U1222" s="35">
        <v>1</v>
      </c>
      <c r="V1222" s="35">
        <v>5</v>
      </c>
      <c r="W1222" s="33" t="s">
        <v>5986</v>
      </c>
      <c r="X1222" s="33" t="s">
        <v>80</v>
      </c>
      <c r="Y1222" s="33" t="s">
        <v>66</v>
      </c>
      <c r="Z1222" s="33" t="s">
        <v>4658</v>
      </c>
      <c r="AA1222" s="33" t="s">
        <v>4659</v>
      </c>
      <c r="AB1222" s="36">
        <v>0</v>
      </c>
      <c r="AC1222" s="36">
        <v>0</v>
      </c>
      <c r="AD1222" s="37">
        <v>0</v>
      </c>
      <c r="AE1222" s="37">
        <v>0.28000000000000003</v>
      </c>
      <c r="AF1222" s="12" t="str">
        <f t="shared" si="228"/>
        <v>640595</v>
      </c>
      <c r="AG1222" s="13" t="str">
        <f>VLOOKUP(D1222,[2]Reference!$Q:$U,4,FALSE)</f>
        <v>Fleet</v>
      </c>
      <c r="AH1222" s="13" t="str">
        <f>VLOOKUP(D1222,[2]Reference!$Q:$U,5,FALSE)</f>
        <v>LNER</v>
      </c>
      <c r="AI1222" s="14">
        <f t="shared" si="229"/>
        <v>0</v>
      </c>
      <c r="AJ1222" s="14">
        <f t="shared" si="230"/>
        <v>0</v>
      </c>
      <c r="AK1222" s="14">
        <f t="shared" si="231"/>
        <v>0</v>
      </c>
      <c r="AL1222" s="15">
        <f t="shared" si="232"/>
        <v>0</v>
      </c>
      <c r="AM1222" s="14">
        <f t="shared" si="233"/>
        <v>5</v>
      </c>
      <c r="AN1222" s="16">
        <f t="shared" si="234"/>
        <v>45115</v>
      </c>
      <c r="AO1222" s="17">
        <f>VLOOKUP(B1222,[2]Reference!D:E,2,1)</f>
        <v>202404</v>
      </c>
      <c r="AP1222" s="12" t="str">
        <f t="shared" si="235"/>
        <v>7</v>
      </c>
      <c r="AQ1222" s="18">
        <f t="shared" si="236"/>
        <v>0</v>
      </c>
      <c r="AR1222" s="18">
        <f t="shared" si="237"/>
        <v>0.28000000000000003</v>
      </c>
      <c r="AS1222" s="13" t="str">
        <f>VLOOKUP(D1222,[2]Reference!$Q:$U,3,FALSE)</f>
        <v>Azuma</v>
      </c>
      <c r="AT1222" s="13" t="str">
        <f>VLOOKUP(D1222,[2]Reference!Q:V,6,FALSE)</f>
        <v>Azuma</v>
      </c>
      <c r="AU1222" s="13" t="str">
        <f>VLOOKUP(D1222,[2]Reference!$Q:$U,2,FALSE)</f>
        <v>Hitachi - Class 800</v>
      </c>
      <c r="AV1222" s="19">
        <f t="shared" si="238"/>
        <v>45121</v>
      </c>
      <c r="AW1222" s="12" t="str">
        <f>+VLOOKUP(X1222,[2]Reference!BN:BO,2,FALSE)</f>
        <v>Fleet</v>
      </c>
      <c r="AX1222" s="20" t="str">
        <f t="shared" si="239"/>
        <v>HB</v>
      </c>
      <c r="AY1222" s="20" t="str">
        <f>VLOOKUP(AX1222,[2]Reference!AH:AI,2,FALSE)</f>
        <v>LNER</v>
      </c>
      <c r="AZ1222" s="20" t="str">
        <f>VLOOKUP(D1222,[2]Reference!Q:V,6,FALSE)</f>
        <v>Azuma</v>
      </c>
      <c r="BA1222" s="20" t="str">
        <f>VLOOKUP(D1222,[2]Reference!Q:V,3,FALSE)</f>
        <v>Azuma</v>
      </c>
    </row>
    <row r="1223" spans="1:53" ht="13.5" x14ac:dyDescent="0.25">
      <c r="A1223" s="33" t="s">
        <v>5988</v>
      </c>
      <c r="B1223" s="34">
        <v>45114</v>
      </c>
      <c r="C1223" s="33" t="s">
        <v>54</v>
      </c>
      <c r="D1223" s="33" t="s">
        <v>55</v>
      </c>
      <c r="E1223" s="33" t="s">
        <v>56</v>
      </c>
      <c r="F1223" s="33" t="s">
        <v>55</v>
      </c>
      <c r="G1223" s="33" t="s">
        <v>146</v>
      </c>
      <c r="H1223" s="33" t="s">
        <v>73</v>
      </c>
      <c r="I1223" s="33" t="s">
        <v>1005</v>
      </c>
      <c r="J1223" s="33" t="s">
        <v>1006</v>
      </c>
      <c r="K1223" s="33" t="s">
        <v>201</v>
      </c>
      <c r="L1223" s="33" t="s">
        <v>5989</v>
      </c>
      <c r="M1223" s="33" t="s">
        <v>533</v>
      </c>
      <c r="N1223" s="35">
        <v>62</v>
      </c>
      <c r="O1223" s="35">
        <v>36</v>
      </c>
      <c r="P1223" s="35">
        <v>26</v>
      </c>
      <c r="Q1223" s="35">
        <v>1</v>
      </c>
      <c r="R1223" s="35">
        <v>1</v>
      </c>
      <c r="S1223" s="35">
        <v>0</v>
      </c>
      <c r="T1223" s="35">
        <v>0</v>
      </c>
      <c r="U1223" s="35">
        <v>5</v>
      </c>
      <c r="V1223" s="35">
        <v>212</v>
      </c>
      <c r="W1223" s="33" t="s">
        <v>5990</v>
      </c>
      <c r="X1223" s="33" t="s">
        <v>80</v>
      </c>
      <c r="Y1223" s="33" t="s">
        <v>66</v>
      </c>
      <c r="Z1223" s="33" t="s">
        <v>4658</v>
      </c>
      <c r="AA1223" s="33" t="s">
        <v>4659</v>
      </c>
      <c r="AB1223" s="36">
        <v>1</v>
      </c>
      <c r="AC1223" s="36">
        <v>1</v>
      </c>
      <c r="AD1223" s="37">
        <v>2.84</v>
      </c>
      <c r="AE1223" s="37">
        <v>2.84</v>
      </c>
      <c r="AF1223" s="12" t="str">
        <f t="shared" si="228"/>
        <v>641115</v>
      </c>
      <c r="AG1223" s="13" t="str">
        <f>VLOOKUP(D1223,[2]Reference!$Q:$U,4,FALSE)</f>
        <v>Fleet</v>
      </c>
      <c r="AH1223" s="13" t="str">
        <f>VLOOKUP(D1223,[2]Reference!$Q:$U,5,FALSE)</f>
        <v>LNER</v>
      </c>
      <c r="AI1223" s="14">
        <f t="shared" si="229"/>
        <v>1</v>
      </c>
      <c r="AJ1223" s="14">
        <f t="shared" si="230"/>
        <v>0.5</v>
      </c>
      <c r="AK1223" s="14">
        <f t="shared" si="231"/>
        <v>1.5</v>
      </c>
      <c r="AL1223" s="15">
        <f t="shared" si="232"/>
        <v>1.3399999999999999</v>
      </c>
      <c r="AM1223" s="14">
        <f t="shared" si="233"/>
        <v>62</v>
      </c>
      <c r="AN1223" s="16">
        <f t="shared" si="234"/>
        <v>45115</v>
      </c>
      <c r="AO1223" s="17">
        <f>VLOOKUP(B1223,[2]Reference!D:E,2,1)</f>
        <v>202404</v>
      </c>
      <c r="AP1223" s="12" t="str">
        <f t="shared" si="235"/>
        <v>7</v>
      </c>
      <c r="AQ1223" s="18">
        <f t="shared" si="236"/>
        <v>2.84</v>
      </c>
      <c r="AR1223" s="18">
        <f t="shared" si="237"/>
        <v>2.84</v>
      </c>
      <c r="AS1223" s="13" t="str">
        <f>VLOOKUP(D1223,[2]Reference!$Q:$U,3,FALSE)</f>
        <v>Azuma</v>
      </c>
      <c r="AT1223" s="13" t="str">
        <f>VLOOKUP(D1223,[2]Reference!Q:V,6,FALSE)</f>
        <v>Azuma</v>
      </c>
      <c r="AU1223" s="13" t="str">
        <f>VLOOKUP(D1223,[2]Reference!$Q:$U,2,FALSE)</f>
        <v>Hitachi - Class 800</v>
      </c>
      <c r="AV1223" s="19">
        <f t="shared" si="238"/>
        <v>45121</v>
      </c>
      <c r="AW1223" s="12" t="str">
        <f>+VLOOKUP(X1223,[2]Reference!BN:BO,2,FALSE)</f>
        <v>Fleet</v>
      </c>
      <c r="AX1223" s="20" t="str">
        <f t="shared" si="239"/>
        <v>HB</v>
      </c>
      <c r="AY1223" s="20" t="str">
        <f>VLOOKUP(AX1223,[2]Reference!AH:AI,2,FALSE)</f>
        <v>LNER</v>
      </c>
      <c r="AZ1223" s="20" t="str">
        <f>VLOOKUP(D1223,[2]Reference!Q:V,6,FALSE)</f>
        <v>Azuma</v>
      </c>
      <c r="BA1223" s="20" t="str">
        <f>VLOOKUP(D1223,[2]Reference!Q:V,3,FALSE)</f>
        <v>Azuma</v>
      </c>
    </row>
    <row r="1224" spans="1:53" ht="13.5" x14ac:dyDescent="0.25">
      <c r="A1224" s="33" t="s">
        <v>5991</v>
      </c>
      <c r="B1224" s="34">
        <v>45114</v>
      </c>
      <c r="C1224" s="33" t="s">
        <v>54</v>
      </c>
      <c r="D1224" s="33" t="s">
        <v>55</v>
      </c>
      <c r="E1224" s="33" t="s">
        <v>56</v>
      </c>
      <c r="F1224" s="33" t="s">
        <v>55</v>
      </c>
      <c r="G1224" s="33" t="s">
        <v>72</v>
      </c>
      <c r="H1224" s="33" t="s">
        <v>339</v>
      </c>
      <c r="I1224" s="33" t="s">
        <v>3685</v>
      </c>
      <c r="J1224" s="33" t="s">
        <v>3686</v>
      </c>
      <c r="K1224" s="33" t="s">
        <v>261</v>
      </c>
      <c r="L1224" s="33" t="s">
        <v>5992</v>
      </c>
      <c r="M1224" s="33" t="s">
        <v>181</v>
      </c>
      <c r="N1224" s="35">
        <v>4</v>
      </c>
      <c r="O1224" s="35">
        <v>4</v>
      </c>
      <c r="P1224" s="35">
        <v>0</v>
      </c>
      <c r="Q1224" s="35">
        <v>0</v>
      </c>
      <c r="R1224" s="35">
        <v>0</v>
      </c>
      <c r="S1224" s="35">
        <v>0</v>
      </c>
      <c r="T1224" s="35">
        <v>0</v>
      </c>
      <c r="U1224" s="35">
        <v>1</v>
      </c>
      <c r="V1224" s="35">
        <v>4</v>
      </c>
      <c r="W1224" s="33" t="s">
        <v>5993</v>
      </c>
      <c r="X1224" s="33" t="s">
        <v>80</v>
      </c>
      <c r="Y1224" s="33" t="s">
        <v>66</v>
      </c>
      <c r="Z1224" s="33" t="s">
        <v>4658</v>
      </c>
      <c r="AA1224" s="33" t="s">
        <v>4659</v>
      </c>
      <c r="AB1224" s="36">
        <v>0</v>
      </c>
      <c r="AC1224" s="36">
        <v>0</v>
      </c>
      <c r="AD1224" s="37">
        <v>0</v>
      </c>
      <c r="AE1224" s="37">
        <v>0</v>
      </c>
      <c r="AF1224" s="12" t="str">
        <f t="shared" si="228"/>
        <v>641332</v>
      </c>
      <c r="AG1224" s="13" t="str">
        <f>VLOOKUP(D1224,[2]Reference!$Q:$U,4,FALSE)</f>
        <v>Fleet</v>
      </c>
      <c r="AH1224" s="13" t="str">
        <f>VLOOKUP(D1224,[2]Reference!$Q:$U,5,FALSE)</f>
        <v>LNER</v>
      </c>
      <c r="AI1224" s="14">
        <f t="shared" si="229"/>
        <v>0</v>
      </c>
      <c r="AJ1224" s="14">
        <f t="shared" si="230"/>
        <v>0</v>
      </c>
      <c r="AK1224" s="14">
        <f t="shared" si="231"/>
        <v>0</v>
      </c>
      <c r="AL1224" s="15">
        <f t="shared" si="232"/>
        <v>0</v>
      </c>
      <c r="AM1224" s="14">
        <f t="shared" si="233"/>
        <v>4</v>
      </c>
      <c r="AN1224" s="16">
        <f t="shared" si="234"/>
        <v>45115</v>
      </c>
      <c r="AO1224" s="17">
        <f>VLOOKUP(B1224,[2]Reference!D:E,2,1)</f>
        <v>202404</v>
      </c>
      <c r="AP1224" s="12" t="str">
        <f t="shared" si="235"/>
        <v>7</v>
      </c>
      <c r="AQ1224" s="18">
        <f t="shared" si="236"/>
        <v>0</v>
      </c>
      <c r="AR1224" s="18">
        <f t="shared" si="237"/>
        <v>0</v>
      </c>
      <c r="AS1224" s="13" t="str">
        <f>VLOOKUP(D1224,[2]Reference!$Q:$U,3,FALSE)</f>
        <v>Azuma</v>
      </c>
      <c r="AT1224" s="13" t="str">
        <f>VLOOKUP(D1224,[2]Reference!Q:V,6,FALSE)</f>
        <v>Azuma</v>
      </c>
      <c r="AU1224" s="13" t="str">
        <f>VLOOKUP(D1224,[2]Reference!$Q:$U,2,FALSE)</f>
        <v>Hitachi - Class 800</v>
      </c>
      <c r="AV1224" s="19">
        <f t="shared" si="238"/>
        <v>45121</v>
      </c>
      <c r="AW1224" s="12" t="str">
        <f>+VLOOKUP(X1224,[2]Reference!BN:BO,2,FALSE)</f>
        <v>Fleet</v>
      </c>
      <c r="AX1224" s="20" t="str">
        <f t="shared" si="239"/>
        <v>HB</v>
      </c>
      <c r="AY1224" s="20" t="str">
        <f>VLOOKUP(AX1224,[2]Reference!AH:AI,2,FALSE)</f>
        <v>LNER</v>
      </c>
      <c r="AZ1224" s="20" t="str">
        <f>VLOOKUP(D1224,[2]Reference!Q:V,6,FALSE)</f>
        <v>Azuma</v>
      </c>
      <c r="BA1224" s="20" t="str">
        <f>VLOOKUP(D1224,[2]Reference!Q:V,3,FALSE)</f>
        <v>Azuma</v>
      </c>
    </row>
    <row r="1225" spans="1:53" ht="13.5" x14ac:dyDescent="0.25">
      <c r="A1225" s="33" t="s">
        <v>5994</v>
      </c>
      <c r="B1225" s="34">
        <v>45115</v>
      </c>
      <c r="C1225" s="33" t="s">
        <v>54</v>
      </c>
      <c r="D1225" s="33" t="s">
        <v>536</v>
      </c>
      <c r="E1225" s="33" t="s">
        <v>537</v>
      </c>
      <c r="F1225" s="33" t="s">
        <v>536</v>
      </c>
      <c r="G1225" s="33" t="s">
        <v>72</v>
      </c>
      <c r="H1225" s="33" t="s">
        <v>339</v>
      </c>
      <c r="I1225" s="33" t="s">
        <v>3261</v>
      </c>
      <c r="J1225" s="33" t="s">
        <v>3262</v>
      </c>
      <c r="K1225" s="33" t="s">
        <v>261</v>
      </c>
      <c r="L1225" s="33" t="s">
        <v>5995</v>
      </c>
      <c r="M1225" s="33" t="s">
        <v>419</v>
      </c>
      <c r="N1225" s="35">
        <v>49</v>
      </c>
      <c r="O1225" s="35">
        <v>14</v>
      </c>
      <c r="P1225" s="35">
        <v>35</v>
      </c>
      <c r="Q1225" s="35">
        <v>0</v>
      </c>
      <c r="R1225" s="35">
        <v>0</v>
      </c>
      <c r="S1225" s="35">
        <v>0</v>
      </c>
      <c r="T1225" s="35">
        <v>0</v>
      </c>
      <c r="U1225" s="35">
        <v>5</v>
      </c>
      <c r="V1225" s="35">
        <v>49</v>
      </c>
      <c r="W1225" s="33" t="s">
        <v>5996</v>
      </c>
      <c r="X1225" s="33" t="s">
        <v>80</v>
      </c>
      <c r="Y1225" s="33" t="s">
        <v>66</v>
      </c>
      <c r="Z1225" s="33" t="s">
        <v>4658</v>
      </c>
      <c r="AA1225" s="33" t="s">
        <v>4659</v>
      </c>
      <c r="AB1225" s="36">
        <v>0</v>
      </c>
      <c r="AC1225" s="36">
        <v>0</v>
      </c>
      <c r="AD1225" s="37">
        <v>0</v>
      </c>
      <c r="AE1225" s="37">
        <v>2</v>
      </c>
      <c r="AF1225" s="12" t="str">
        <f t="shared" si="228"/>
        <v>643263</v>
      </c>
      <c r="AG1225" s="13" t="str">
        <f>VLOOKUP(D1225,[2]Reference!$Q:$U,4,FALSE)</f>
        <v>Fleet</v>
      </c>
      <c r="AH1225" s="13" t="str">
        <f>VLOOKUP(D1225,[2]Reference!$Q:$U,5,FALSE)</f>
        <v>LNER</v>
      </c>
      <c r="AI1225" s="14">
        <f t="shared" si="229"/>
        <v>0</v>
      </c>
      <c r="AJ1225" s="14">
        <f t="shared" si="230"/>
        <v>0</v>
      </c>
      <c r="AK1225" s="14">
        <f t="shared" si="231"/>
        <v>0</v>
      </c>
      <c r="AL1225" s="15">
        <f t="shared" si="232"/>
        <v>0</v>
      </c>
      <c r="AM1225" s="14">
        <f t="shared" si="233"/>
        <v>49</v>
      </c>
      <c r="AN1225" s="16">
        <f t="shared" si="234"/>
        <v>45115</v>
      </c>
      <c r="AO1225" s="17">
        <f>VLOOKUP(B1225,[2]Reference!D:E,2,1)</f>
        <v>202404</v>
      </c>
      <c r="AP1225" s="12" t="str">
        <f t="shared" si="235"/>
        <v>7</v>
      </c>
      <c r="AQ1225" s="18">
        <f t="shared" si="236"/>
        <v>0</v>
      </c>
      <c r="AR1225" s="18">
        <f t="shared" si="237"/>
        <v>2</v>
      </c>
      <c r="AS1225" s="13" t="str">
        <f>VLOOKUP(D1225,[2]Reference!$Q:$U,3,FALSE)</f>
        <v>IC225</v>
      </c>
      <c r="AT1225" s="13" t="str">
        <f>VLOOKUP(D1225,[2]Reference!Q:V,6,FALSE)</f>
        <v>IC225</v>
      </c>
      <c r="AU1225" s="13" t="str">
        <f>VLOOKUP(D1225,[2]Reference!$Q:$U,2,FALSE)</f>
        <v>MK4 DVT</v>
      </c>
      <c r="AV1225" s="19">
        <f t="shared" si="238"/>
        <v>45122</v>
      </c>
      <c r="AW1225" s="12" t="str">
        <f>+VLOOKUP(X1225,[2]Reference!BN:BO,2,FALSE)</f>
        <v>Fleet</v>
      </c>
      <c r="AX1225" s="20" t="str">
        <f t="shared" si="239"/>
        <v>HB</v>
      </c>
      <c r="AY1225" s="20" t="str">
        <f>VLOOKUP(AX1225,[2]Reference!AH:AI,2,FALSE)</f>
        <v>LNER</v>
      </c>
      <c r="AZ1225" s="20" t="str">
        <f>VLOOKUP(D1225,[2]Reference!Q:V,6,FALSE)</f>
        <v>IC225</v>
      </c>
      <c r="BA1225" s="20" t="str">
        <f>VLOOKUP(D1225,[2]Reference!Q:V,3,FALSE)</f>
        <v>IC225</v>
      </c>
    </row>
    <row r="1226" spans="1:53" ht="13.5" x14ac:dyDescent="0.25">
      <c r="A1226" s="33" t="s">
        <v>5997</v>
      </c>
      <c r="B1226" s="34">
        <v>45115</v>
      </c>
      <c r="C1226" s="33" t="s">
        <v>54</v>
      </c>
      <c r="D1226" s="33" t="s">
        <v>92</v>
      </c>
      <c r="E1226" s="33" t="s">
        <v>93</v>
      </c>
      <c r="F1226" s="33" t="s">
        <v>92</v>
      </c>
      <c r="G1226" s="33" t="s">
        <v>129</v>
      </c>
      <c r="H1226" s="33" t="s">
        <v>84</v>
      </c>
      <c r="I1226" s="33" t="s">
        <v>85</v>
      </c>
      <c r="J1226" s="33" t="s">
        <v>86</v>
      </c>
      <c r="K1226" s="33" t="s">
        <v>1207</v>
      </c>
      <c r="L1226" s="33" t="s">
        <v>5998</v>
      </c>
      <c r="M1226" s="33" t="s">
        <v>589</v>
      </c>
      <c r="N1226" s="35">
        <v>5</v>
      </c>
      <c r="O1226" s="35">
        <v>5</v>
      </c>
      <c r="P1226" s="35">
        <v>0</v>
      </c>
      <c r="Q1226" s="35">
        <v>0</v>
      </c>
      <c r="R1226" s="35">
        <v>0</v>
      </c>
      <c r="S1226" s="35">
        <v>0</v>
      </c>
      <c r="T1226" s="35">
        <v>0</v>
      </c>
      <c r="U1226" s="35">
        <v>1</v>
      </c>
      <c r="V1226" s="35">
        <v>5</v>
      </c>
      <c r="W1226" s="33" t="s">
        <v>5999</v>
      </c>
      <c r="X1226" s="33" t="s">
        <v>80</v>
      </c>
      <c r="Y1226" s="33" t="s">
        <v>66</v>
      </c>
      <c r="Z1226" s="33" t="s">
        <v>4658</v>
      </c>
      <c r="AA1226" s="33" t="s">
        <v>4659</v>
      </c>
      <c r="AB1226" s="36">
        <v>0</v>
      </c>
      <c r="AC1226" s="36">
        <v>0</v>
      </c>
      <c r="AD1226" s="37">
        <v>0</v>
      </c>
      <c r="AE1226" s="37">
        <v>0.23</v>
      </c>
      <c r="AF1226" s="12" t="str">
        <f t="shared" si="228"/>
        <v>643963</v>
      </c>
      <c r="AG1226" s="13" t="str">
        <f>VLOOKUP(D1226,[2]Reference!$Q:$U,4,FALSE)</f>
        <v>Fleet</v>
      </c>
      <c r="AH1226" s="13" t="str">
        <f>VLOOKUP(D1226,[2]Reference!$Q:$U,5,FALSE)</f>
        <v>LNER</v>
      </c>
      <c r="AI1226" s="14">
        <f t="shared" si="229"/>
        <v>0</v>
      </c>
      <c r="AJ1226" s="14">
        <f t="shared" si="230"/>
        <v>0</v>
      </c>
      <c r="AK1226" s="14">
        <f t="shared" si="231"/>
        <v>0</v>
      </c>
      <c r="AL1226" s="15">
        <f t="shared" si="232"/>
        <v>0</v>
      </c>
      <c r="AM1226" s="14">
        <f t="shared" si="233"/>
        <v>5</v>
      </c>
      <c r="AN1226" s="16">
        <f t="shared" si="234"/>
        <v>45115</v>
      </c>
      <c r="AO1226" s="17">
        <f>VLOOKUP(B1226,[2]Reference!D:E,2,1)</f>
        <v>202404</v>
      </c>
      <c r="AP1226" s="12" t="str">
        <f t="shared" si="235"/>
        <v>7</v>
      </c>
      <c r="AQ1226" s="18">
        <f t="shared" si="236"/>
        <v>0</v>
      </c>
      <c r="AR1226" s="18">
        <f t="shared" si="237"/>
        <v>0.23</v>
      </c>
      <c r="AS1226" s="13" t="str">
        <f>VLOOKUP(D1226,[2]Reference!$Q:$U,3,FALSE)</f>
        <v>Azuma</v>
      </c>
      <c r="AT1226" s="13" t="str">
        <f>VLOOKUP(D1226,[2]Reference!Q:V,6,FALSE)</f>
        <v>Azuma</v>
      </c>
      <c r="AU1226" s="13" t="str">
        <f>VLOOKUP(D1226,[2]Reference!$Q:$U,2,FALSE)</f>
        <v>Hitachi - Class 801</v>
      </c>
      <c r="AV1226" s="19">
        <f t="shared" si="238"/>
        <v>45122</v>
      </c>
      <c r="AW1226" s="12" t="str">
        <f>+VLOOKUP(X1226,[2]Reference!BN:BO,2,FALSE)</f>
        <v>Fleet</v>
      </c>
      <c r="AX1226" s="20" t="str">
        <f t="shared" si="239"/>
        <v>HB</v>
      </c>
      <c r="AY1226" s="20" t="str">
        <f>VLOOKUP(AX1226,[2]Reference!AH:AI,2,FALSE)</f>
        <v>LNER</v>
      </c>
      <c r="AZ1226" s="20" t="str">
        <f>VLOOKUP(D1226,[2]Reference!Q:V,6,FALSE)</f>
        <v>Azuma</v>
      </c>
      <c r="BA1226" s="20" t="str">
        <f>VLOOKUP(D1226,[2]Reference!Q:V,3,FALSE)</f>
        <v>Azuma</v>
      </c>
    </row>
    <row r="1227" spans="1:53" ht="13.5" x14ac:dyDescent="0.25">
      <c r="A1227" s="33" t="s">
        <v>6000</v>
      </c>
      <c r="B1227" s="34">
        <v>45115</v>
      </c>
      <c r="C1227" s="33" t="s">
        <v>54</v>
      </c>
      <c r="D1227" s="33" t="s">
        <v>536</v>
      </c>
      <c r="E1227" s="33" t="s">
        <v>537</v>
      </c>
      <c r="F1227" s="33" t="s">
        <v>536</v>
      </c>
      <c r="G1227" s="33" t="s">
        <v>94</v>
      </c>
      <c r="H1227" s="33" t="s">
        <v>73</v>
      </c>
      <c r="I1227" s="33" t="s">
        <v>6001</v>
      </c>
      <c r="J1227" s="33" t="s">
        <v>6002</v>
      </c>
      <c r="K1227" s="33" t="s">
        <v>930</v>
      </c>
      <c r="L1227" s="33" t="s">
        <v>6003</v>
      </c>
      <c r="M1227" s="33" t="s">
        <v>664</v>
      </c>
      <c r="N1227" s="35">
        <v>0</v>
      </c>
      <c r="O1227" s="35">
        <v>0</v>
      </c>
      <c r="P1227" s="35">
        <v>0</v>
      </c>
      <c r="Q1227" s="35">
        <v>2</v>
      </c>
      <c r="R1227" s="35">
        <v>0</v>
      </c>
      <c r="S1227" s="35">
        <v>0</v>
      </c>
      <c r="T1227" s="35">
        <v>0</v>
      </c>
      <c r="U1227" s="35">
        <v>2</v>
      </c>
      <c r="V1227" s="35">
        <v>135</v>
      </c>
      <c r="W1227" s="33" t="s">
        <v>6004</v>
      </c>
      <c r="X1227" s="33" t="s">
        <v>80</v>
      </c>
      <c r="Y1227" s="33" t="s">
        <v>66</v>
      </c>
      <c r="Z1227" s="33" t="s">
        <v>4658</v>
      </c>
      <c r="AA1227" s="33" t="s">
        <v>4659</v>
      </c>
      <c r="AB1227" s="36">
        <v>2</v>
      </c>
      <c r="AC1227" s="36">
        <v>0</v>
      </c>
      <c r="AD1227" s="37">
        <v>2</v>
      </c>
      <c r="AE1227" s="37">
        <v>2</v>
      </c>
      <c r="AF1227" s="12" t="str">
        <f t="shared" si="228"/>
        <v>644132</v>
      </c>
      <c r="AG1227" s="13" t="str">
        <f>VLOOKUP(D1227,[2]Reference!$Q:$U,4,FALSE)</f>
        <v>Fleet</v>
      </c>
      <c r="AH1227" s="13" t="str">
        <f>VLOOKUP(D1227,[2]Reference!$Q:$U,5,FALSE)</f>
        <v>LNER</v>
      </c>
      <c r="AI1227" s="14">
        <f t="shared" si="229"/>
        <v>2</v>
      </c>
      <c r="AJ1227" s="14">
        <f t="shared" si="230"/>
        <v>0</v>
      </c>
      <c r="AK1227" s="14">
        <f t="shared" si="231"/>
        <v>2</v>
      </c>
      <c r="AL1227" s="15">
        <f t="shared" si="232"/>
        <v>0</v>
      </c>
      <c r="AM1227" s="14">
        <f t="shared" si="233"/>
        <v>0</v>
      </c>
      <c r="AN1227" s="16">
        <f t="shared" si="234"/>
        <v>45115</v>
      </c>
      <c r="AO1227" s="17">
        <f>VLOOKUP(B1227,[2]Reference!D:E,2,1)</f>
        <v>202404</v>
      </c>
      <c r="AP1227" s="12" t="str">
        <f t="shared" si="235"/>
        <v>7</v>
      </c>
      <c r="AQ1227" s="18">
        <f t="shared" si="236"/>
        <v>2</v>
      </c>
      <c r="AR1227" s="18">
        <f t="shared" si="237"/>
        <v>2</v>
      </c>
      <c r="AS1227" s="13" t="str">
        <f>VLOOKUP(D1227,[2]Reference!$Q:$U,3,FALSE)</f>
        <v>IC225</v>
      </c>
      <c r="AT1227" s="13" t="str">
        <f>VLOOKUP(D1227,[2]Reference!Q:V,6,FALSE)</f>
        <v>IC225</v>
      </c>
      <c r="AU1227" s="13" t="str">
        <f>VLOOKUP(D1227,[2]Reference!$Q:$U,2,FALSE)</f>
        <v>MK4 DVT</v>
      </c>
      <c r="AV1227" s="19">
        <f t="shared" si="238"/>
        <v>45122</v>
      </c>
      <c r="AW1227" s="12" t="str">
        <f>+VLOOKUP(X1227,[2]Reference!BN:BO,2,FALSE)</f>
        <v>Fleet</v>
      </c>
      <c r="AX1227" s="20" t="str">
        <f t="shared" si="239"/>
        <v>HB</v>
      </c>
      <c r="AY1227" s="20" t="str">
        <f>VLOOKUP(AX1227,[2]Reference!AH:AI,2,FALSE)</f>
        <v>LNER</v>
      </c>
      <c r="AZ1227" s="20" t="str">
        <f>VLOOKUP(D1227,[2]Reference!Q:V,6,FALSE)</f>
        <v>IC225</v>
      </c>
      <c r="BA1227" s="20" t="str">
        <f>VLOOKUP(D1227,[2]Reference!Q:V,3,FALSE)</f>
        <v>IC225</v>
      </c>
    </row>
    <row r="1228" spans="1:53" ht="13.5" x14ac:dyDescent="0.25">
      <c r="A1228" s="33" t="s">
        <v>6005</v>
      </c>
      <c r="B1228" s="34">
        <v>45116</v>
      </c>
      <c r="C1228" s="33" t="s">
        <v>54</v>
      </c>
      <c r="D1228" s="33" t="s">
        <v>70</v>
      </c>
      <c r="E1228" s="33" t="s">
        <v>71</v>
      </c>
      <c r="F1228" s="33" t="s">
        <v>70</v>
      </c>
      <c r="G1228" s="33" t="s">
        <v>72</v>
      </c>
      <c r="H1228" s="33" t="s">
        <v>73</v>
      </c>
      <c r="I1228" s="33" t="s">
        <v>2299</v>
      </c>
      <c r="J1228" s="33" t="s">
        <v>2300</v>
      </c>
      <c r="K1228" s="33" t="s">
        <v>261</v>
      </c>
      <c r="L1228" s="33" t="s">
        <v>6006</v>
      </c>
      <c r="M1228" s="33" t="s">
        <v>419</v>
      </c>
      <c r="N1228" s="35">
        <v>13</v>
      </c>
      <c r="O1228" s="35">
        <v>0</v>
      </c>
      <c r="P1228" s="35">
        <v>13</v>
      </c>
      <c r="Q1228" s="35">
        <v>0</v>
      </c>
      <c r="R1228" s="35">
        <v>0</v>
      </c>
      <c r="S1228" s="35">
        <v>0</v>
      </c>
      <c r="T1228" s="35">
        <v>0</v>
      </c>
      <c r="U1228" s="35">
        <v>1</v>
      </c>
      <c r="V1228" s="35">
        <v>13</v>
      </c>
      <c r="W1228" s="33" t="s">
        <v>6007</v>
      </c>
      <c r="X1228" s="33" t="s">
        <v>80</v>
      </c>
      <c r="Y1228" s="33" t="s">
        <v>66</v>
      </c>
      <c r="Z1228" s="33" t="s">
        <v>5161</v>
      </c>
      <c r="AA1228" s="33" t="s">
        <v>4659</v>
      </c>
      <c r="AB1228" s="36">
        <v>0</v>
      </c>
      <c r="AC1228" s="36">
        <v>0</v>
      </c>
      <c r="AD1228" s="37">
        <v>0</v>
      </c>
      <c r="AE1228" s="37">
        <v>0</v>
      </c>
      <c r="AF1228" s="12" t="str">
        <f t="shared" si="228"/>
        <v>645261</v>
      </c>
      <c r="AG1228" s="13" t="str">
        <f>VLOOKUP(D1228,[2]Reference!$Q:$U,4,FALSE)</f>
        <v>Fleet</v>
      </c>
      <c r="AH1228" s="13" t="str">
        <f>VLOOKUP(D1228,[2]Reference!$Q:$U,5,FALSE)</f>
        <v>LNER</v>
      </c>
      <c r="AI1228" s="14">
        <f t="shared" si="229"/>
        <v>0</v>
      </c>
      <c r="AJ1228" s="14">
        <f t="shared" si="230"/>
        <v>0</v>
      </c>
      <c r="AK1228" s="14">
        <f t="shared" si="231"/>
        <v>0</v>
      </c>
      <c r="AL1228" s="15">
        <f t="shared" si="232"/>
        <v>0</v>
      </c>
      <c r="AM1228" s="14">
        <f t="shared" si="233"/>
        <v>13</v>
      </c>
      <c r="AN1228" s="16">
        <f t="shared" si="234"/>
        <v>45122</v>
      </c>
      <c r="AO1228" s="17">
        <f>VLOOKUP(B1228,[2]Reference!D:E,2,1)</f>
        <v>202404</v>
      </c>
      <c r="AP1228" s="12" t="str">
        <f t="shared" si="235"/>
        <v>7</v>
      </c>
      <c r="AQ1228" s="18">
        <f t="shared" si="236"/>
        <v>0</v>
      </c>
      <c r="AR1228" s="18">
        <f t="shared" si="237"/>
        <v>0</v>
      </c>
      <c r="AS1228" s="13" t="str">
        <f>VLOOKUP(D1228,[2]Reference!$Q:$U,3,FALSE)</f>
        <v>IC225</v>
      </c>
      <c r="AT1228" s="13" t="str">
        <f>VLOOKUP(D1228,[2]Reference!Q:V,6,FALSE)</f>
        <v>IC225</v>
      </c>
      <c r="AU1228" s="13" t="str">
        <f>VLOOKUP(D1228,[2]Reference!$Q:$U,2,FALSE)</f>
        <v>Cl 91 Loco</v>
      </c>
      <c r="AV1228" s="19">
        <f t="shared" si="238"/>
        <v>45123</v>
      </c>
      <c r="AW1228" s="12" t="str">
        <f>+VLOOKUP(X1228,[2]Reference!BN:BO,2,FALSE)</f>
        <v>Fleet</v>
      </c>
      <c r="AX1228" s="20" t="str">
        <f t="shared" si="239"/>
        <v>HB</v>
      </c>
      <c r="AY1228" s="20" t="str">
        <f>VLOOKUP(AX1228,[2]Reference!AH:AI,2,FALSE)</f>
        <v>LNER</v>
      </c>
      <c r="AZ1228" s="20" t="str">
        <f>VLOOKUP(D1228,[2]Reference!Q:V,6,FALSE)</f>
        <v>IC225</v>
      </c>
      <c r="BA1228" s="20" t="str">
        <f>VLOOKUP(D1228,[2]Reference!Q:V,3,FALSE)</f>
        <v>IC225</v>
      </c>
    </row>
    <row r="1229" spans="1:53" ht="13.5" x14ac:dyDescent="0.25">
      <c r="A1229" s="33" t="s">
        <v>6008</v>
      </c>
      <c r="B1229" s="34">
        <v>45116</v>
      </c>
      <c r="C1229" s="33" t="s">
        <v>54</v>
      </c>
      <c r="D1229" s="33" t="s">
        <v>70</v>
      </c>
      <c r="E1229" s="33" t="s">
        <v>71</v>
      </c>
      <c r="F1229" s="33" t="s">
        <v>70</v>
      </c>
      <c r="G1229" s="33" t="s">
        <v>146</v>
      </c>
      <c r="H1229" s="33" t="s">
        <v>730</v>
      </c>
      <c r="I1229" s="33" t="s">
        <v>1667</v>
      </c>
      <c r="J1229" s="33" t="s">
        <v>1668</v>
      </c>
      <c r="K1229" s="33" t="s">
        <v>201</v>
      </c>
      <c r="L1229" s="33" t="s">
        <v>6009</v>
      </c>
      <c r="M1229" s="33" t="s">
        <v>419</v>
      </c>
      <c r="N1229" s="35">
        <v>3</v>
      </c>
      <c r="O1229" s="35">
        <v>3</v>
      </c>
      <c r="P1229" s="35">
        <v>0</v>
      </c>
      <c r="Q1229" s="35">
        <v>0</v>
      </c>
      <c r="R1229" s="35">
        <v>0</v>
      </c>
      <c r="S1229" s="35">
        <v>0</v>
      </c>
      <c r="T1229" s="35">
        <v>0</v>
      </c>
      <c r="U1229" s="35">
        <v>1</v>
      </c>
      <c r="V1229" s="35">
        <v>3</v>
      </c>
      <c r="W1229" s="33" t="s">
        <v>6010</v>
      </c>
      <c r="X1229" s="33" t="s">
        <v>80</v>
      </c>
      <c r="Y1229" s="33" t="s">
        <v>66</v>
      </c>
      <c r="Z1229" s="33" t="s">
        <v>5161</v>
      </c>
      <c r="AA1229" s="33" t="s">
        <v>4659</v>
      </c>
      <c r="AB1229" s="36">
        <v>0</v>
      </c>
      <c r="AC1229" s="36">
        <v>0</v>
      </c>
      <c r="AD1229" s="37">
        <v>0</v>
      </c>
      <c r="AE1229" s="37">
        <v>0</v>
      </c>
      <c r="AF1229" s="12" t="str">
        <f t="shared" si="228"/>
        <v>645578</v>
      </c>
      <c r="AG1229" s="13" t="str">
        <f>VLOOKUP(D1229,[2]Reference!$Q:$U,4,FALSE)</f>
        <v>Fleet</v>
      </c>
      <c r="AH1229" s="13" t="str">
        <f>VLOOKUP(D1229,[2]Reference!$Q:$U,5,FALSE)</f>
        <v>LNER</v>
      </c>
      <c r="AI1229" s="14">
        <f t="shared" si="229"/>
        <v>0</v>
      </c>
      <c r="AJ1229" s="14">
        <f t="shared" si="230"/>
        <v>0</v>
      </c>
      <c r="AK1229" s="14">
        <f t="shared" si="231"/>
        <v>0</v>
      </c>
      <c r="AL1229" s="15">
        <f t="shared" si="232"/>
        <v>0</v>
      </c>
      <c r="AM1229" s="14">
        <f t="shared" si="233"/>
        <v>3</v>
      </c>
      <c r="AN1229" s="16">
        <f t="shared" si="234"/>
        <v>45122</v>
      </c>
      <c r="AO1229" s="17">
        <f>VLOOKUP(B1229,[2]Reference!D:E,2,1)</f>
        <v>202404</v>
      </c>
      <c r="AP1229" s="12" t="str">
        <f t="shared" si="235"/>
        <v>7</v>
      </c>
      <c r="AQ1229" s="18">
        <f t="shared" si="236"/>
        <v>0</v>
      </c>
      <c r="AR1229" s="18">
        <f t="shared" si="237"/>
        <v>0</v>
      </c>
      <c r="AS1229" s="13" t="str">
        <f>VLOOKUP(D1229,[2]Reference!$Q:$U,3,FALSE)</f>
        <v>IC225</v>
      </c>
      <c r="AT1229" s="13" t="str">
        <f>VLOOKUP(D1229,[2]Reference!Q:V,6,FALSE)</f>
        <v>IC225</v>
      </c>
      <c r="AU1229" s="13" t="str">
        <f>VLOOKUP(D1229,[2]Reference!$Q:$U,2,FALSE)</f>
        <v>Cl 91 Loco</v>
      </c>
      <c r="AV1229" s="19">
        <f t="shared" si="238"/>
        <v>45123</v>
      </c>
      <c r="AW1229" s="12" t="str">
        <f>+VLOOKUP(X1229,[2]Reference!BN:BO,2,FALSE)</f>
        <v>Fleet</v>
      </c>
      <c r="AX1229" s="20" t="str">
        <f t="shared" si="239"/>
        <v>HB</v>
      </c>
      <c r="AY1229" s="20" t="str">
        <f>VLOOKUP(AX1229,[2]Reference!AH:AI,2,FALSE)</f>
        <v>LNER</v>
      </c>
      <c r="AZ1229" s="20" t="str">
        <f>VLOOKUP(D1229,[2]Reference!Q:V,6,FALSE)</f>
        <v>IC225</v>
      </c>
      <c r="BA1229" s="20" t="str">
        <f>VLOOKUP(D1229,[2]Reference!Q:V,3,FALSE)</f>
        <v>IC225</v>
      </c>
    </row>
    <row r="1230" spans="1:53" ht="13.5" x14ac:dyDescent="0.25">
      <c r="A1230" s="33" t="s">
        <v>6011</v>
      </c>
      <c r="B1230" s="34">
        <v>45116</v>
      </c>
      <c r="C1230" s="33" t="s">
        <v>54</v>
      </c>
      <c r="D1230" s="33" t="s">
        <v>55</v>
      </c>
      <c r="E1230" s="33" t="s">
        <v>56</v>
      </c>
      <c r="F1230" s="33" t="s">
        <v>55</v>
      </c>
      <c r="G1230" s="33" t="s">
        <v>121</v>
      </c>
      <c r="H1230" s="33" t="s">
        <v>73</v>
      </c>
      <c r="I1230" s="33" t="s">
        <v>122</v>
      </c>
      <c r="J1230" s="33" t="s">
        <v>123</v>
      </c>
      <c r="K1230" s="33" t="s">
        <v>124</v>
      </c>
      <c r="L1230" s="33" t="s">
        <v>6012</v>
      </c>
      <c r="M1230" s="33" t="s">
        <v>181</v>
      </c>
      <c r="N1230" s="35">
        <v>4</v>
      </c>
      <c r="O1230" s="35">
        <v>4</v>
      </c>
      <c r="P1230" s="35">
        <v>0</v>
      </c>
      <c r="Q1230" s="35">
        <v>0</v>
      </c>
      <c r="R1230" s="35">
        <v>0</v>
      </c>
      <c r="S1230" s="35">
        <v>0</v>
      </c>
      <c r="T1230" s="35">
        <v>0</v>
      </c>
      <c r="U1230" s="35">
        <v>1</v>
      </c>
      <c r="V1230" s="35">
        <v>4</v>
      </c>
      <c r="W1230" s="33" t="s">
        <v>6013</v>
      </c>
      <c r="X1230" s="33" t="s">
        <v>80</v>
      </c>
      <c r="Y1230" s="33" t="s">
        <v>66</v>
      </c>
      <c r="Z1230" s="33" t="s">
        <v>5161</v>
      </c>
      <c r="AA1230" s="33" t="s">
        <v>4659</v>
      </c>
      <c r="AB1230" s="36">
        <v>0</v>
      </c>
      <c r="AC1230" s="36">
        <v>0</v>
      </c>
      <c r="AD1230" s="37">
        <v>0</v>
      </c>
      <c r="AE1230" s="37">
        <v>0.19</v>
      </c>
      <c r="AF1230" s="12" t="str">
        <f t="shared" si="228"/>
        <v>645697</v>
      </c>
      <c r="AG1230" s="13" t="str">
        <f>VLOOKUP(D1230,[2]Reference!$Q:$U,4,FALSE)</f>
        <v>Fleet</v>
      </c>
      <c r="AH1230" s="13" t="str">
        <f>VLOOKUP(D1230,[2]Reference!$Q:$U,5,FALSE)</f>
        <v>LNER</v>
      </c>
      <c r="AI1230" s="14">
        <f t="shared" si="229"/>
        <v>0</v>
      </c>
      <c r="AJ1230" s="14">
        <f t="shared" si="230"/>
        <v>0</v>
      </c>
      <c r="AK1230" s="14">
        <f t="shared" si="231"/>
        <v>0</v>
      </c>
      <c r="AL1230" s="15">
        <f t="shared" si="232"/>
        <v>0</v>
      </c>
      <c r="AM1230" s="14">
        <f t="shared" si="233"/>
        <v>4</v>
      </c>
      <c r="AN1230" s="16">
        <f t="shared" si="234"/>
        <v>45122</v>
      </c>
      <c r="AO1230" s="17">
        <f>VLOOKUP(B1230,[2]Reference!D:E,2,1)</f>
        <v>202404</v>
      </c>
      <c r="AP1230" s="12" t="str">
        <f t="shared" si="235"/>
        <v>7</v>
      </c>
      <c r="AQ1230" s="18">
        <f t="shared" si="236"/>
        <v>0</v>
      </c>
      <c r="AR1230" s="18">
        <f t="shared" si="237"/>
        <v>0.19</v>
      </c>
      <c r="AS1230" s="13" t="str">
        <f>VLOOKUP(D1230,[2]Reference!$Q:$U,3,FALSE)</f>
        <v>Azuma</v>
      </c>
      <c r="AT1230" s="13" t="str">
        <f>VLOOKUP(D1230,[2]Reference!Q:V,6,FALSE)</f>
        <v>Azuma</v>
      </c>
      <c r="AU1230" s="13" t="str">
        <f>VLOOKUP(D1230,[2]Reference!$Q:$U,2,FALSE)</f>
        <v>Hitachi - Class 800</v>
      </c>
      <c r="AV1230" s="19">
        <f t="shared" si="238"/>
        <v>45123</v>
      </c>
      <c r="AW1230" s="12" t="str">
        <f>+VLOOKUP(X1230,[2]Reference!BN:BO,2,FALSE)</f>
        <v>Fleet</v>
      </c>
      <c r="AX1230" s="20" t="str">
        <f t="shared" si="239"/>
        <v>HB</v>
      </c>
      <c r="AY1230" s="20" t="str">
        <f>VLOOKUP(AX1230,[2]Reference!AH:AI,2,FALSE)</f>
        <v>LNER</v>
      </c>
      <c r="AZ1230" s="20" t="str">
        <f>VLOOKUP(D1230,[2]Reference!Q:V,6,FALSE)</f>
        <v>Azuma</v>
      </c>
      <c r="BA1230" s="20" t="str">
        <f>VLOOKUP(D1230,[2]Reference!Q:V,3,FALSE)</f>
        <v>Azuma</v>
      </c>
    </row>
    <row r="1231" spans="1:53" ht="13.5" x14ac:dyDescent="0.25">
      <c r="A1231" s="33" t="s">
        <v>6014</v>
      </c>
      <c r="B1231" s="34">
        <v>45116</v>
      </c>
      <c r="C1231" s="33" t="s">
        <v>54</v>
      </c>
      <c r="D1231" s="33" t="s">
        <v>92</v>
      </c>
      <c r="E1231" s="33" t="s">
        <v>93</v>
      </c>
      <c r="F1231" s="33" t="s">
        <v>92</v>
      </c>
      <c r="G1231" s="33" t="s">
        <v>146</v>
      </c>
      <c r="H1231" s="33" t="s">
        <v>84</v>
      </c>
      <c r="I1231" s="33" t="s">
        <v>4601</v>
      </c>
      <c r="J1231" s="33" t="s">
        <v>1735</v>
      </c>
      <c r="K1231" s="33" t="s">
        <v>149</v>
      </c>
      <c r="L1231" s="33" t="s">
        <v>6015</v>
      </c>
      <c r="M1231" s="33" t="s">
        <v>899</v>
      </c>
      <c r="N1231" s="35">
        <v>15</v>
      </c>
      <c r="O1231" s="35">
        <v>15</v>
      </c>
      <c r="P1231" s="35">
        <v>0</v>
      </c>
      <c r="Q1231" s="35">
        <v>0</v>
      </c>
      <c r="R1231" s="35">
        <v>1</v>
      </c>
      <c r="S1231" s="35">
        <v>0</v>
      </c>
      <c r="T1231" s="35">
        <v>0</v>
      </c>
      <c r="U1231" s="35">
        <v>2</v>
      </c>
      <c r="V1231" s="35">
        <v>53</v>
      </c>
      <c r="W1231" s="33" t="s">
        <v>6016</v>
      </c>
      <c r="X1231" s="33" t="s">
        <v>80</v>
      </c>
      <c r="Y1231" s="33" t="s">
        <v>66</v>
      </c>
      <c r="Z1231" s="33" t="s">
        <v>5161</v>
      </c>
      <c r="AA1231" s="33" t="s">
        <v>4659</v>
      </c>
      <c r="AB1231" s="36">
        <v>0</v>
      </c>
      <c r="AC1231" s="36">
        <v>1</v>
      </c>
      <c r="AD1231" s="37">
        <v>1</v>
      </c>
      <c r="AE1231" s="37">
        <v>1.63</v>
      </c>
      <c r="AF1231" s="12" t="str">
        <f t="shared" si="228"/>
        <v>645818</v>
      </c>
      <c r="AG1231" s="13" t="str">
        <f>VLOOKUP(D1231,[2]Reference!$Q:$U,4,FALSE)</f>
        <v>Fleet</v>
      </c>
      <c r="AH1231" s="13" t="str">
        <f>VLOOKUP(D1231,[2]Reference!$Q:$U,5,FALSE)</f>
        <v>LNER</v>
      </c>
      <c r="AI1231" s="14">
        <f t="shared" si="229"/>
        <v>0</v>
      </c>
      <c r="AJ1231" s="14">
        <f t="shared" si="230"/>
        <v>0.5</v>
      </c>
      <c r="AK1231" s="14">
        <f t="shared" si="231"/>
        <v>0.5</v>
      </c>
      <c r="AL1231" s="15">
        <f t="shared" si="232"/>
        <v>0.5</v>
      </c>
      <c r="AM1231" s="14">
        <f t="shared" si="233"/>
        <v>15</v>
      </c>
      <c r="AN1231" s="16">
        <f t="shared" si="234"/>
        <v>45122</v>
      </c>
      <c r="AO1231" s="17">
        <f>VLOOKUP(B1231,[2]Reference!D:E,2,1)</f>
        <v>202404</v>
      </c>
      <c r="AP1231" s="12" t="str">
        <f t="shared" si="235"/>
        <v>7</v>
      </c>
      <c r="AQ1231" s="18">
        <f t="shared" si="236"/>
        <v>1</v>
      </c>
      <c r="AR1231" s="18">
        <f t="shared" si="237"/>
        <v>1.63</v>
      </c>
      <c r="AS1231" s="13" t="str">
        <f>VLOOKUP(D1231,[2]Reference!$Q:$U,3,FALSE)</f>
        <v>Azuma</v>
      </c>
      <c r="AT1231" s="13" t="str">
        <f>VLOOKUP(D1231,[2]Reference!Q:V,6,FALSE)</f>
        <v>Azuma</v>
      </c>
      <c r="AU1231" s="13" t="str">
        <f>VLOOKUP(D1231,[2]Reference!$Q:$U,2,FALSE)</f>
        <v>Hitachi - Class 801</v>
      </c>
      <c r="AV1231" s="19">
        <f t="shared" si="238"/>
        <v>45123</v>
      </c>
      <c r="AW1231" s="12" t="str">
        <f>+VLOOKUP(X1231,[2]Reference!BN:BO,2,FALSE)</f>
        <v>Fleet</v>
      </c>
      <c r="AX1231" s="20" t="str">
        <f t="shared" si="239"/>
        <v>HB</v>
      </c>
      <c r="AY1231" s="20" t="str">
        <f>VLOOKUP(AX1231,[2]Reference!AH:AI,2,FALSE)</f>
        <v>LNER</v>
      </c>
      <c r="AZ1231" s="20" t="str">
        <f>VLOOKUP(D1231,[2]Reference!Q:V,6,FALSE)</f>
        <v>Azuma</v>
      </c>
      <c r="BA1231" s="20" t="str">
        <f>VLOOKUP(D1231,[2]Reference!Q:V,3,FALSE)</f>
        <v>Azuma</v>
      </c>
    </row>
    <row r="1232" spans="1:53" ht="13.5" x14ac:dyDescent="0.25">
      <c r="A1232" s="33" t="s">
        <v>6017</v>
      </c>
      <c r="B1232" s="34">
        <v>45116</v>
      </c>
      <c r="C1232" s="33" t="s">
        <v>54</v>
      </c>
      <c r="D1232" s="33" t="s">
        <v>92</v>
      </c>
      <c r="E1232" s="33" t="s">
        <v>93</v>
      </c>
      <c r="F1232" s="33" t="s">
        <v>92</v>
      </c>
      <c r="G1232" s="33" t="s">
        <v>94</v>
      </c>
      <c r="H1232" s="33" t="s">
        <v>730</v>
      </c>
      <c r="I1232" s="33" t="s">
        <v>2730</v>
      </c>
      <c r="J1232" s="33" t="s">
        <v>2731</v>
      </c>
      <c r="K1232" s="33" t="s">
        <v>1182</v>
      </c>
      <c r="L1232" s="33" t="s">
        <v>6018</v>
      </c>
      <c r="M1232" s="33" t="s">
        <v>894</v>
      </c>
      <c r="N1232" s="35">
        <v>23</v>
      </c>
      <c r="O1232" s="35">
        <v>14</v>
      </c>
      <c r="P1232" s="35">
        <v>9</v>
      </c>
      <c r="Q1232" s="35">
        <v>0</v>
      </c>
      <c r="R1232" s="35">
        <v>0</v>
      </c>
      <c r="S1232" s="35">
        <v>0</v>
      </c>
      <c r="T1232" s="35">
        <v>0</v>
      </c>
      <c r="U1232" s="35">
        <v>2</v>
      </c>
      <c r="V1232" s="35">
        <v>23</v>
      </c>
      <c r="W1232" s="33" t="s">
        <v>6019</v>
      </c>
      <c r="X1232" s="33" t="s">
        <v>80</v>
      </c>
      <c r="Y1232" s="33" t="s">
        <v>66</v>
      </c>
      <c r="Z1232" s="33" t="s">
        <v>5161</v>
      </c>
      <c r="AA1232" s="33" t="s">
        <v>4659</v>
      </c>
      <c r="AB1232" s="36">
        <v>0</v>
      </c>
      <c r="AC1232" s="36">
        <v>0</v>
      </c>
      <c r="AD1232" s="37">
        <v>0</v>
      </c>
      <c r="AE1232" s="37">
        <v>0</v>
      </c>
      <c r="AF1232" s="12" t="str">
        <f t="shared" si="228"/>
        <v>646181</v>
      </c>
      <c r="AG1232" s="13" t="str">
        <f>VLOOKUP(D1232,[2]Reference!$Q:$U,4,FALSE)</f>
        <v>Fleet</v>
      </c>
      <c r="AH1232" s="13" t="str">
        <f>VLOOKUP(D1232,[2]Reference!$Q:$U,5,FALSE)</f>
        <v>LNER</v>
      </c>
      <c r="AI1232" s="14">
        <f t="shared" si="229"/>
        <v>0</v>
      </c>
      <c r="AJ1232" s="14">
        <f t="shared" si="230"/>
        <v>0</v>
      </c>
      <c r="AK1232" s="14">
        <f t="shared" si="231"/>
        <v>0</v>
      </c>
      <c r="AL1232" s="15">
        <f t="shared" si="232"/>
        <v>0</v>
      </c>
      <c r="AM1232" s="14">
        <f t="shared" si="233"/>
        <v>23</v>
      </c>
      <c r="AN1232" s="16">
        <f t="shared" si="234"/>
        <v>45122</v>
      </c>
      <c r="AO1232" s="17">
        <f>VLOOKUP(B1232,[2]Reference!D:E,2,1)</f>
        <v>202404</v>
      </c>
      <c r="AP1232" s="12" t="str">
        <f t="shared" si="235"/>
        <v>7</v>
      </c>
      <c r="AQ1232" s="18">
        <f t="shared" si="236"/>
        <v>0</v>
      </c>
      <c r="AR1232" s="18">
        <f t="shared" si="237"/>
        <v>0</v>
      </c>
      <c r="AS1232" s="13" t="str">
        <f>VLOOKUP(D1232,[2]Reference!$Q:$U,3,FALSE)</f>
        <v>Azuma</v>
      </c>
      <c r="AT1232" s="13" t="str">
        <f>VLOOKUP(D1232,[2]Reference!Q:V,6,FALSE)</f>
        <v>Azuma</v>
      </c>
      <c r="AU1232" s="13" t="str">
        <f>VLOOKUP(D1232,[2]Reference!$Q:$U,2,FALSE)</f>
        <v>Hitachi - Class 801</v>
      </c>
      <c r="AV1232" s="19">
        <f t="shared" si="238"/>
        <v>45123</v>
      </c>
      <c r="AW1232" s="12" t="str">
        <f>+VLOOKUP(X1232,[2]Reference!BN:BO,2,FALSE)</f>
        <v>Fleet</v>
      </c>
      <c r="AX1232" s="20" t="str">
        <f t="shared" si="239"/>
        <v>HB</v>
      </c>
      <c r="AY1232" s="20" t="str">
        <f>VLOOKUP(AX1232,[2]Reference!AH:AI,2,FALSE)</f>
        <v>LNER</v>
      </c>
      <c r="AZ1232" s="20" t="str">
        <f>VLOOKUP(D1232,[2]Reference!Q:V,6,FALSE)</f>
        <v>Azuma</v>
      </c>
      <c r="BA1232" s="20" t="str">
        <f>VLOOKUP(D1232,[2]Reference!Q:V,3,FALSE)</f>
        <v>Azuma</v>
      </c>
    </row>
    <row r="1233" spans="1:53" ht="13.5" x14ac:dyDescent="0.25">
      <c r="A1233" s="33" t="s">
        <v>6020</v>
      </c>
      <c r="B1233" s="34">
        <v>45117</v>
      </c>
      <c r="C1233" s="33" t="s">
        <v>54</v>
      </c>
      <c r="D1233" s="33" t="s">
        <v>110</v>
      </c>
      <c r="E1233" s="33" t="s">
        <v>111</v>
      </c>
      <c r="F1233" s="33" t="s">
        <v>110</v>
      </c>
      <c r="G1233" s="33" t="s">
        <v>83</v>
      </c>
      <c r="H1233" s="33" t="s">
        <v>112</v>
      </c>
      <c r="I1233" s="33" t="s">
        <v>1215</v>
      </c>
      <c r="J1233" s="33" t="s">
        <v>1216</v>
      </c>
      <c r="K1233" s="33" t="s">
        <v>713</v>
      </c>
      <c r="L1233" s="33" t="s">
        <v>6021</v>
      </c>
      <c r="M1233" s="33" t="s">
        <v>100</v>
      </c>
      <c r="N1233" s="35">
        <v>5</v>
      </c>
      <c r="O1233" s="35">
        <v>0</v>
      </c>
      <c r="P1233" s="35">
        <v>5</v>
      </c>
      <c r="Q1233" s="35">
        <v>0</v>
      </c>
      <c r="R1233" s="35">
        <v>0</v>
      </c>
      <c r="S1233" s="35">
        <v>0</v>
      </c>
      <c r="T1233" s="35">
        <v>0</v>
      </c>
      <c r="U1233" s="35">
        <v>1</v>
      </c>
      <c r="V1233" s="35">
        <v>5</v>
      </c>
      <c r="W1233" s="33" t="s">
        <v>6022</v>
      </c>
      <c r="X1233" s="33" t="s">
        <v>119</v>
      </c>
      <c r="Y1233" s="33" t="s">
        <v>66</v>
      </c>
      <c r="Z1233" s="33" t="s">
        <v>5161</v>
      </c>
      <c r="AA1233" s="33" t="s">
        <v>4659</v>
      </c>
      <c r="AB1233" s="36">
        <v>0</v>
      </c>
      <c r="AC1233" s="36">
        <v>0</v>
      </c>
      <c r="AD1233" s="37">
        <v>0</v>
      </c>
      <c r="AE1233" s="37">
        <v>0</v>
      </c>
      <c r="AF1233" s="12" t="str">
        <f t="shared" si="228"/>
        <v>647331</v>
      </c>
      <c r="AG1233" s="13" t="str">
        <f>VLOOKUP(D1233,[2]Reference!$Q:$U,4,FALSE)</f>
        <v>Fleet</v>
      </c>
      <c r="AH1233" s="13" t="str">
        <f>VLOOKUP(D1233,[2]Reference!$Q:$U,5,FALSE)</f>
        <v>LNER</v>
      </c>
      <c r="AI1233" s="14">
        <f t="shared" si="229"/>
        <v>0</v>
      </c>
      <c r="AJ1233" s="14">
        <f t="shared" si="230"/>
        <v>0</v>
      </c>
      <c r="AK1233" s="14">
        <f t="shared" si="231"/>
        <v>0</v>
      </c>
      <c r="AL1233" s="15">
        <f t="shared" si="232"/>
        <v>0</v>
      </c>
      <c r="AM1233" s="14">
        <f t="shared" si="233"/>
        <v>5</v>
      </c>
      <c r="AN1233" s="16">
        <f t="shared" si="234"/>
        <v>45122</v>
      </c>
      <c r="AO1233" s="17">
        <f>VLOOKUP(B1233,[2]Reference!D:E,2,1)</f>
        <v>202404</v>
      </c>
      <c r="AP1233" s="12" t="str">
        <f t="shared" si="235"/>
        <v>7</v>
      </c>
      <c r="AQ1233" s="18">
        <f t="shared" si="236"/>
        <v>0</v>
      </c>
      <c r="AR1233" s="18">
        <f t="shared" si="237"/>
        <v>0</v>
      </c>
      <c r="AS1233" s="13" t="str">
        <f>VLOOKUP(D1233,[2]Reference!$Q:$U,3,FALSE)</f>
        <v>Azuma</v>
      </c>
      <c r="AT1233" s="13" t="str">
        <f>VLOOKUP(D1233,[2]Reference!Q:V,6,FALSE)</f>
        <v>Depot</v>
      </c>
      <c r="AU1233" s="13" t="str">
        <f>VLOOKUP(D1233,[2]Reference!$Q:$U,2,FALSE)</f>
        <v>Craigentinny</v>
      </c>
      <c r="AV1233" s="19">
        <f t="shared" si="238"/>
        <v>45124</v>
      </c>
      <c r="AW1233" s="12" t="str">
        <f>+VLOOKUP(X1233,[2]Reference!BN:BO,2,FALSE)</f>
        <v>Depot</v>
      </c>
      <c r="AX1233" s="20" t="str">
        <f t="shared" si="239"/>
        <v>HB</v>
      </c>
      <c r="AY1233" s="20" t="str">
        <f>VLOOKUP(AX1233,[2]Reference!AH:AI,2,FALSE)</f>
        <v>LNER</v>
      </c>
      <c r="AZ1233" s="20" t="str">
        <f>VLOOKUP(D1233,[2]Reference!Q:V,6,FALSE)</f>
        <v>Depot</v>
      </c>
      <c r="BA1233" s="20" t="str">
        <f>VLOOKUP(D1233,[2]Reference!Q:V,3,FALSE)</f>
        <v>Azuma</v>
      </c>
    </row>
    <row r="1234" spans="1:53" ht="13.5" x14ac:dyDescent="0.25">
      <c r="A1234" s="33" t="s">
        <v>6023</v>
      </c>
      <c r="B1234" s="34">
        <v>45117</v>
      </c>
      <c r="C1234" s="33" t="s">
        <v>54</v>
      </c>
      <c r="D1234" s="33" t="s">
        <v>161</v>
      </c>
      <c r="E1234" s="33" t="s">
        <v>162</v>
      </c>
      <c r="F1234" s="33" t="s">
        <v>161</v>
      </c>
      <c r="G1234" s="33" t="s">
        <v>129</v>
      </c>
      <c r="H1234" s="33" t="s">
        <v>95</v>
      </c>
      <c r="I1234" s="33" t="s">
        <v>147</v>
      </c>
      <c r="J1234" s="33" t="s">
        <v>148</v>
      </c>
      <c r="K1234" s="33" t="s">
        <v>179</v>
      </c>
      <c r="L1234" s="33" t="s">
        <v>6024</v>
      </c>
      <c r="M1234" s="33" t="s">
        <v>107</v>
      </c>
      <c r="N1234" s="35">
        <v>15</v>
      </c>
      <c r="O1234" s="35">
        <v>7</v>
      </c>
      <c r="P1234" s="35">
        <v>8</v>
      </c>
      <c r="Q1234" s="35">
        <v>0</v>
      </c>
      <c r="R1234" s="35">
        <v>0</v>
      </c>
      <c r="S1234" s="35">
        <v>0</v>
      </c>
      <c r="T1234" s="35">
        <v>0</v>
      </c>
      <c r="U1234" s="35">
        <v>2</v>
      </c>
      <c r="V1234" s="35">
        <v>15</v>
      </c>
      <c r="W1234" s="33" t="s">
        <v>6025</v>
      </c>
      <c r="X1234" s="33" t="s">
        <v>80</v>
      </c>
      <c r="Y1234" s="33" t="s">
        <v>66</v>
      </c>
      <c r="Z1234" s="33" t="s">
        <v>4658</v>
      </c>
      <c r="AA1234" s="33" t="s">
        <v>4659</v>
      </c>
      <c r="AB1234" s="36">
        <v>0</v>
      </c>
      <c r="AC1234" s="36">
        <v>0</v>
      </c>
      <c r="AD1234" s="37">
        <v>0</v>
      </c>
      <c r="AE1234" s="37">
        <v>0</v>
      </c>
      <c r="AF1234" s="12" t="str">
        <f t="shared" si="228"/>
        <v>647393</v>
      </c>
      <c r="AG1234" s="13" t="str">
        <f>VLOOKUP(D1234,[2]Reference!$Q:$U,4,FALSE)</f>
        <v>Fleet</v>
      </c>
      <c r="AH1234" s="13" t="str">
        <f>VLOOKUP(D1234,[2]Reference!$Q:$U,5,FALSE)</f>
        <v>LNER</v>
      </c>
      <c r="AI1234" s="14">
        <f t="shared" si="229"/>
        <v>0</v>
      </c>
      <c r="AJ1234" s="14">
        <f t="shared" si="230"/>
        <v>0</v>
      </c>
      <c r="AK1234" s="14">
        <f t="shared" si="231"/>
        <v>0</v>
      </c>
      <c r="AL1234" s="15">
        <f t="shared" si="232"/>
        <v>0</v>
      </c>
      <c r="AM1234" s="14">
        <f t="shared" si="233"/>
        <v>15</v>
      </c>
      <c r="AN1234" s="16">
        <f t="shared" si="234"/>
        <v>45122</v>
      </c>
      <c r="AO1234" s="17">
        <f>VLOOKUP(B1234,[2]Reference!D:E,2,1)</f>
        <v>202404</v>
      </c>
      <c r="AP1234" s="12" t="str">
        <f t="shared" si="235"/>
        <v>7</v>
      </c>
      <c r="AQ1234" s="18">
        <f t="shared" si="236"/>
        <v>0</v>
      </c>
      <c r="AR1234" s="18">
        <f t="shared" si="237"/>
        <v>0</v>
      </c>
      <c r="AS1234" s="13" t="str">
        <f>VLOOKUP(D1234,[2]Reference!$Q:$U,3,FALSE)</f>
        <v>IC225</v>
      </c>
      <c r="AT1234" s="13" t="str">
        <f>VLOOKUP(D1234,[2]Reference!Q:V,6,FALSE)</f>
        <v>IC225</v>
      </c>
      <c r="AU1234" s="13" t="str">
        <f>VLOOKUP(D1234,[2]Reference!$Q:$U,2,FALSE)</f>
        <v>MK4 Coach</v>
      </c>
      <c r="AV1234" s="19">
        <f t="shared" si="238"/>
        <v>45124</v>
      </c>
      <c r="AW1234" s="12" t="str">
        <f>+VLOOKUP(X1234,[2]Reference!BN:BO,2,FALSE)</f>
        <v>Fleet</v>
      </c>
      <c r="AX1234" s="20" t="str">
        <f t="shared" si="239"/>
        <v>HB</v>
      </c>
      <c r="AY1234" s="20" t="str">
        <f>VLOOKUP(AX1234,[2]Reference!AH:AI,2,FALSE)</f>
        <v>LNER</v>
      </c>
      <c r="AZ1234" s="20" t="str">
        <f>VLOOKUP(D1234,[2]Reference!Q:V,6,FALSE)</f>
        <v>IC225</v>
      </c>
      <c r="BA1234" s="20" t="str">
        <f>VLOOKUP(D1234,[2]Reference!Q:V,3,FALSE)</f>
        <v>IC225</v>
      </c>
    </row>
    <row r="1235" spans="1:53" ht="13.5" x14ac:dyDescent="0.25">
      <c r="A1235" s="33" t="s">
        <v>6027</v>
      </c>
      <c r="B1235" s="34">
        <v>45117</v>
      </c>
      <c r="C1235" s="33" t="s">
        <v>54</v>
      </c>
      <c r="D1235" s="33" t="s">
        <v>92</v>
      </c>
      <c r="E1235" s="33" t="s">
        <v>93</v>
      </c>
      <c r="F1235" s="33" t="s">
        <v>92</v>
      </c>
      <c r="G1235" s="33" t="s">
        <v>121</v>
      </c>
      <c r="H1235" s="33" t="s">
        <v>73</v>
      </c>
      <c r="I1235" s="33" t="s">
        <v>2862</v>
      </c>
      <c r="J1235" s="33" t="s">
        <v>2863</v>
      </c>
      <c r="K1235" s="33" t="s">
        <v>1138</v>
      </c>
      <c r="L1235" s="33" t="s">
        <v>6028</v>
      </c>
      <c r="M1235" s="33" t="s">
        <v>6029</v>
      </c>
      <c r="N1235" s="35">
        <v>5</v>
      </c>
      <c r="O1235" s="35">
        <v>5</v>
      </c>
      <c r="P1235" s="35">
        <v>0</v>
      </c>
      <c r="Q1235" s="35">
        <v>0</v>
      </c>
      <c r="R1235" s="35">
        <v>0</v>
      </c>
      <c r="S1235" s="35">
        <v>0</v>
      </c>
      <c r="T1235" s="35">
        <v>0</v>
      </c>
      <c r="U1235" s="35">
        <v>1</v>
      </c>
      <c r="V1235" s="35">
        <v>5</v>
      </c>
      <c r="W1235" s="33" t="s">
        <v>6030</v>
      </c>
      <c r="X1235" s="33" t="s">
        <v>80</v>
      </c>
      <c r="Y1235" s="33" t="s">
        <v>66</v>
      </c>
      <c r="Z1235" s="33" t="s">
        <v>4658</v>
      </c>
      <c r="AA1235" s="33" t="s">
        <v>4659</v>
      </c>
      <c r="AB1235" s="36">
        <v>0</v>
      </c>
      <c r="AC1235" s="36">
        <v>0</v>
      </c>
      <c r="AD1235" s="37">
        <v>0</v>
      </c>
      <c r="AE1235" s="37">
        <v>0</v>
      </c>
      <c r="AF1235" s="12" t="str">
        <f t="shared" si="228"/>
        <v>648000</v>
      </c>
      <c r="AG1235" s="13" t="str">
        <f>VLOOKUP(D1235,[2]Reference!$Q:$U,4,FALSE)</f>
        <v>Fleet</v>
      </c>
      <c r="AH1235" s="13" t="str">
        <f>VLOOKUP(D1235,[2]Reference!$Q:$U,5,FALSE)</f>
        <v>LNER</v>
      </c>
      <c r="AI1235" s="14">
        <f t="shared" si="229"/>
        <v>0</v>
      </c>
      <c r="AJ1235" s="14">
        <f t="shared" si="230"/>
        <v>0</v>
      </c>
      <c r="AK1235" s="14">
        <f t="shared" si="231"/>
        <v>0</v>
      </c>
      <c r="AL1235" s="15">
        <f t="shared" si="232"/>
        <v>0</v>
      </c>
      <c r="AM1235" s="14">
        <f t="shared" si="233"/>
        <v>5</v>
      </c>
      <c r="AN1235" s="16">
        <f t="shared" si="234"/>
        <v>45122</v>
      </c>
      <c r="AO1235" s="17">
        <f>VLOOKUP(B1235,[2]Reference!D:E,2,1)</f>
        <v>202404</v>
      </c>
      <c r="AP1235" s="12" t="str">
        <f t="shared" si="235"/>
        <v>7</v>
      </c>
      <c r="AQ1235" s="18">
        <f t="shared" si="236"/>
        <v>0</v>
      </c>
      <c r="AR1235" s="18">
        <f t="shared" si="237"/>
        <v>0</v>
      </c>
      <c r="AS1235" s="13" t="str">
        <f>VLOOKUP(D1235,[2]Reference!$Q:$U,3,FALSE)</f>
        <v>Azuma</v>
      </c>
      <c r="AT1235" s="13" t="str">
        <f>VLOOKUP(D1235,[2]Reference!Q:V,6,FALSE)</f>
        <v>Azuma</v>
      </c>
      <c r="AU1235" s="13" t="str">
        <f>VLOOKUP(D1235,[2]Reference!$Q:$U,2,FALSE)</f>
        <v>Hitachi - Class 801</v>
      </c>
      <c r="AV1235" s="19">
        <f t="shared" si="238"/>
        <v>45124</v>
      </c>
      <c r="AW1235" s="12" t="str">
        <f>+VLOOKUP(X1235,[2]Reference!BN:BO,2,FALSE)</f>
        <v>Fleet</v>
      </c>
      <c r="AX1235" s="20" t="str">
        <f t="shared" si="239"/>
        <v>HB</v>
      </c>
      <c r="AY1235" s="20" t="str">
        <f>VLOOKUP(AX1235,[2]Reference!AH:AI,2,FALSE)</f>
        <v>LNER</v>
      </c>
      <c r="AZ1235" s="20" t="str">
        <f>VLOOKUP(D1235,[2]Reference!Q:V,6,FALSE)</f>
        <v>Azuma</v>
      </c>
      <c r="BA1235" s="20" t="str">
        <f>VLOOKUP(D1235,[2]Reference!Q:V,3,FALSE)</f>
        <v>Azuma</v>
      </c>
    </row>
    <row r="1236" spans="1:53" ht="13.5" x14ac:dyDescent="0.25">
      <c r="A1236" s="33" t="s">
        <v>6031</v>
      </c>
      <c r="B1236" s="34">
        <v>45117</v>
      </c>
      <c r="C1236" s="33" t="s">
        <v>54</v>
      </c>
      <c r="D1236" s="33" t="s">
        <v>92</v>
      </c>
      <c r="E1236" s="33" t="s">
        <v>93</v>
      </c>
      <c r="F1236" s="33" t="s">
        <v>92</v>
      </c>
      <c r="G1236" s="33" t="s">
        <v>154</v>
      </c>
      <c r="H1236" s="33" t="s">
        <v>73</v>
      </c>
      <c r="I1236" s="33" t="s">
        <v>1840</v>
      </c>
      <c r="J1236" s="33" t="s">
        <v>1841</v>
      </c>
      <c r="K1236" s="33" t="s">
        <v>438</v>
      </c>
      <c r="L1236" s="33" t="s">
        <v>6032</v>
      </c>
      <c r="M1236" s="33" t="s">
        <v>381</v>
      </c>
      <c r="N1236" s="35">
        <v>140</v>
      </c>
      <c r="O1236" s="35">
        <v>47</v>
      </c>
      <c r="P1236" s="35">
        <v>93</v>
      </c>
      <c r="Q1236" s="35">
        <v>0</v>
      </c>
      <c r="R1236" s="35">
        <v>0</v>
      </c>
      <c r="S1236" s="35">
        <v>0</v>
      </c>
      <c r="T1236" s="35">
        <v>0</v>
      </c>
      <c r="U1236" s="35">
        <v>5</v>
      </c>
      <c r="V1236" s="35">
        <v>140</v>
      </c>
      <c r="W1236" s="33" t="s">
        <v>6033</v>
      </c>
      <c r="X1236" s="33" t="s">
        <v>80</v>
      </c>
      <c r="Y1236" s="33" t="s">
        <v>66</v>
      </c>
      <c r="Z1236" s="33" t="s">
        <v>5161</v>
      </c>
      <c r="AA1236" s="33" t="s">
        <v>4659</v>
      </c>
      <c r="AB1236" s="36">
        <v>0</v>
      </c>
      <c r="AC1236" s="36">
        <v>0</v>
      </c>
      <c r="AD1236" s="37">
        <v>0.88</v>
      </c>
      <c r="AE1236" s="37">
        <v>1.88</v>
      </c>
      <c r="AF1236" s="12" t="str">
        <f t="shared" si="228"/>
        <v>648929</v>
      </c>
      <c r="AG1236" s="13" t="str">
        <f>VLOOKUP(D1236,[2]Reference!$Q:$U,4,FALSE)</f>
        <v>Fleet</v>
      </c>
      <c r="AH1236" s="13" t="str">
        <f>VLOOKUP(D1236,[2]Reference!$Q:$U,5,FALSE)</f>
        <v>LNER</v>
      </c>
      <c r="AI1236" s="14">
        <f t="shared" si="229"/>
        <v>0</v>
      </c>
      <c r="AJ1236" s="14">
        <f t="shared" si="230"/>
        <v>0</v>
      </c>
      <c r="AK1236" s="14">
        <f t="shared" si="231"/>
        <v>0</v>
      </c>
      <c r="AL1236" s="15">
        <f t="shared" si="232"/>
        <v>0.88</v>
      </c>
      <c r="AM1236" s="14">
        <f t="shared" si="233"/>
        <v>140</v>
      </c>
      <c r="AN1236" s="16">
        <f t="shared" si="234"/>
        <v>45122</v>
      </c>
      <c r="AO1236" s="17">
        <f>VLOOKUP(B1236,[2]Reference!D:E,2,1)</f>
        <v>202404</v>
      </c>
      <c r="AP1236" s="12" t="str">
        <f t="shared" si="235"/>
        <v>7</v>
      </c>
      <c r="AQ1236" s="18">
        <f t="shared" si="236"/>
        <v>0.88</v>
      </c>
      <c r="AR1236" s="18">
        <f t="shared" si="237"/>
        <v>1.88</v>
      </c>
      <c r="AS1236" s="13" t="str">
        <f>VLOOKUP(D1236,[2]Reference!$Q:$U,3,FALSE)</f>
        <v>Azuma</v>
      </c>
      <c r="AT1236" s="13" t="str">
        <f>VLOOKUP(D1236,[2]Reference!Q:V,6,FALSE)</f>
        <v>Azuma</v>
      </c>
      <c r="AU1236" s="13" t="str">
        <f>VLOOKUP(D1236,[2]Reference!$Q:$U,2,FALSE)</f>
        <v>Hitachi - Class 801</v>
      </c>
      <c r="AV1236" s="19">
        <f t="shared" si="238"/>
        <v>45124</v>
      </c>
      <c r="AW1236" s="12" t="str">
        <f>+VLOOKUP(X1236,[2]Reference!BN:BO,2,FALSE)</f>
        <v>Fleet</v>
      </c>
      <c r="AX1236" s="20" t="str">
        <f t="shared" si="239"/>
        <v>HB</v>
      </c>
      <c r="AY1236" s="20" t="str">
        <f>VLOOKUP(AX1236,[2]Reference!AH:AI,2,FALSE)</f>
        <v>LNER</v>
      </c>
      <c r="AZ1236" s="20" t="str">
        <f>VLOOKUP(D1236,[2]Reference!Q:V,6,FALSE)</f>
        <v>Azuma</v>
      </c>
      <c r="BA1236" s="20" t="str">
        <f>VLOOKUP(D1236,[2]Reference!Q:V,3,FALSE)</f>
        <v>Azuma</v>
      </c>
    </row>
    <row r="1237" spans="1:53" ht="13.5" x14ac:dyDescent="0.25">
      <c r="A1237" s="33" t="s">
        <v>6035</v>
      </c>
      <c r="B1237" s="34">
        <v>45118</v>
      </c>
      <c r="C1237" s="33" t="s">
        <v>54</v>
      </c>
      <c r="D1237" s="33" t="s">
        <v>92</v>
      </c>
      <c r="E1237" s="33" t="s">
        <v>93</v>
      </c>
      <c r="F1237" s="33" t="s">
        <v>92</v>
      </c>
      <c r="G1237" s="33" t="s">
        <v>121</v>
      </c>
      <c r="H1237" s="33" t="s">
        <v>95</v>
      </c>
      <c r="I1237" s="33" t="s">
        <v>147</v>
      </c>
      <c r="J1237" s="33" t="s">
        <v>148</v>
      </c>
      <c r="K1237" s="33" t="s">
        <v>124</v>
      </c>
      <c r="L1237" s="33" t="s">
        <v>6036</v>
      </c>
      <c r="M1237" s="33" t="s">
        <v>935</v>
      </c>
      <c r="N1237" s="35">
        <v>17</v>
      </c>
      <c r="O1237" s="35">
        <v>7</v>
      </c>
      <c r="P1237" s="35">
        <v>10</v>
      </c>
      <c r="Q1237" s="35">
        <v>0</v>
      </c>
      <c r="R1237" s="35">
        <v>0</v>
      </c>
      <c r="S1237" s="35">
        <v>0</v>
      </c>
      <c r="T1237" s="35">
        <v>0</v>
      </c>
      <c r="U1237" s="35">
        <v>1</v>
      </c>
      <c r="V1237" s="35">
        <v>17</v>
      </c>
      <c r="W1237" s="33" t="s">
        <v>6037</v>
      </c>
      <c r="X1237" s="33" t="s">
        <v>80</v>
      </c>
      <c r="Y1237" s="33" t="s">
        <v>66</v>
      </c>
      <c r="Z1237" s="33" t="s">
        <v>5161</v>
      </c>
      <c r="AA1237" s="33" t="s">
        <v>4659</v>
      </c>
      <c r="AB1237" s="36">
        <v>0</v>
      </c>
      <c r="AC1237" s="36">
        <v>0</v>
      </c>
      <c r="AD1237" s="37">
        <v>0</v>
      </c>
      <c r="AE1237" s="37">
        <v>0.65</v>
      </c>
      <c r="AF1237" s="12" t="str">
        <f t="shared" si="228"/>
        <v>650294</v>
      </c>
      <c r="AG1237" s="13" t="str">
        <f>VLOOKUP(D1237,[2]Reference!$Q:$U,4,FALSE)</f>
        <v>Fleet</v>
      </c>
      <c r="AH1237" s="13" t="str">
        <f>VLOOKUP(D1237,[2]Reference!$Q:$U,5,FALSE)</f>
        <v>LNER</v>
      </c>
      <c r="AI1237" s="14">
        <f t="shared" si="229"/>
        <v>0</v>
      </c>
      <c r="AJ1237" s="14">
        <f t="shared" si="230"/>
        <v>0</v>
      </c>
      <c r="AK1237" s="14">
        <f t="shared" si="231"/>
        <v>0</v>
      </c>
      <c r="AL1237" s="15">
        <f t="shared" si="232"/>
        <v>0</v>
      </c>
      <c r="AM1237" s="14">
        <f t="shared" si="233"/>
        <v>17</v>
      </c>
      <c r="AN1237" s="16">
        <f t="shared" si="234"/>
        <v>45122</v>
      </c>
      <c r="AO1237" s="17">
        <f>VLOOKUP(B1237,[2]Reference!D:E,2,1)</f>
        <v>202404</v>
      </c>
      <c r="AP1237" s="12" t="str">
        <f t="shared" si="235"/>
        <v>7</v>
      </c>
      <c r="AQ1237" s="18">
        <f t="shared" si="236"/>
        <v>0</v>
      </c>
      <c r="AR1237" s="18">
        <f t="shared" si="237"/>
        <v>0.65</v>
      </c>
      <c r="AS1237" s="13" t="str">
        <f>VLOOKUP(D1237,[2]Reference!$Q:$U,3,FALSE)</f>
        <v>Azuma</v>
      </c>
      <c r="AT1237" s="13" t="str">
        <f>VLOOKUP(D1237,[2]Reference!Q:V,6,FALSE)</f>
        <v>Azuma</v>
      </c>
      <c r="AU1237" s="13" t="str">
        <f>VLOOKUP(D1237,[2]Reference!$Q:$U,2,FALSE)</f>
        <v>Hitachi - Class 801</v>
      </c>
      <c r="AV1237" s="19">
        <f t="shared" si="238"/>
        <v>45125</v>
      </c>
      <c r="AW1237" s="12" t="str">
        <f>+VLOOKUP(X1237,[2]Reference!BN:BO,2,FALSE)</f>
        <v>Fleet</v>
      </c>
      <c r="AX1237" s="20" t="str">
        <f t="shared" si="239"/>
        <v>HB</v>
      </c>
      <c r="AY1237" s="20" t="str">
        <f>VLOOKUP(AX1237,[2]Reference!AH:AI,2,FALSE)</f>
        <v>LNER</v>
      </c>
      <c r="AZ1237" s="20" t="str">
        <f>VLOOKUP(D1237,[2]Reference!Q:V,6,FALSE)</f>
        <v>Azuma</v>
      </c>
      <c r="BA1237" s="20" t="str">
        <f>VLOOKUP(D1237,[2]Reference!Q:V,3,FALSE)</f>
        <v>Azuma</v>
      </c>
    </row>
    <row r="1238" spans="1:53" ht="13.5" x14ac:dyDescent="0.25">
      <c r="A1238" s="33" t="s">
        <v>6038</v>
      </c>
      <c r="B1238" s="34">
        <v>45118</v>
      </c>
      <c r="C1238" s="33" t="s">
        <v>54</v>
      </c>
      <c r="D1238" s="33" t="s">
        <v>92</v>
      </c>
      <c r="E1238" s="33" t="s">
        <v>93</v>
      </c>
      <c r="F1238" s="33" t="s">
        <v>92</v>
      </c>
      <c r="G1238" s="33" t="s">
        <v>72</v>
      </c>
      <c r="H1238" s="33" t="s">
        <v>339</v>
      </c>
      <c r="I1238" s="33" t="s">
        <v>694</v>
      </c>
      <c r="J1238" s="33" t="s">
        <v>695</v>
      </c>
      <c r="K1238" s="33" t="s">
        <v>261</v>
      </c>
      <c r="L1238" s="33" t="s">
        <v>6039</v>
      </c>
      <c r="M1238" s="33" t="s">
        <v>314</v>
      </c>
      <c r="N1238" s="35">
        <v>34</v>
      </c>
      <c r="O1238" s="35">
        <v>19</v>
      </c>
      <c r="P1238" s="35">
        <v>15</v>
      </c>
      <c r="Q1238" s="35">
        <v>0</v>
      </c>
      <c r="R1238" s="35">
        <v>0</v>
      </c>
      <c r="S1238" s="35">
        <v>0</v>
      </c>
      <c r="T1238" s="35">
        <v>0</v>
      </c>
      <c r="U1238" s="35">
        <v>3</v>
      </c>
      <c r="V1238" s="35">
        <v>34</v>
      </c>
      <c r="W1238" s="33" t="s">
        <v>6040</v>
      </c>
      <c r="X1238" s="33" t="s">
        <v>80</v>
      </c>
      <c r="Y1238" s="33" t="s">
        <v>66</v>
      </c>
      <c r="Z1238" s="33" t="s">
        <v>5161</v>
      </c>
      <c r="AA1238" s="33" t="s">
        <v>4659</v>
      </c>
      <c r="AB1238" s="36">
        <v>0</v>
      </c>
      <c r="AC1238" s="36">
        <v>0</v>
      </c>
      <c r="AD1238" s="37">
        <v>0</v>
      </c>
      <c r="AE1238" s="37">
        <v>1</v>
      </c>
      <c r="AF1238" s="12" t="str">
        <f t="shared" si="228"/>
        <v>651166</v>
      </c>
      <c r="AG1238" s="13" t="str">
        <f>VLOOKUP(D1238,[2]Reference!$Q:$U,4,FALSE)</f>
        <v>Fleet</v>
      </c>
      <c r="AH1238" s="13" t="str">
        <f>VLOOKUP(D1238,[2]Reference!$Q:$U,5,FALSE)</f>
        <v>LNER</v>
      </c>
      <c r="AI1238" s="14">
        <f t="shared" si="229"/>
        <v>0</v>
      </c>
      <c r="AJ1238" s="14">
        <f t="shared" si="230"/>
        <v>0</v>
      </c>
      <c r="AK1238" s="14">
        <f t="shared" si="231"/>
        <v>0</v>
      </c>
      <c r="AL1238" s="15">
        <f t="shared" si="232"/>
        <v>0</v>
      </c>
      <c r="AM1238" s="14">
        <f t="shared" si="233"/>
        <v>34</v>
      </c>
      <c r="AN1238" s="16">
        <f t="shared" si="234"/>
        <v>45122</v>
      </c>
      <c r="AO1238" s="17">
        <f>VLOOKUP(B1238,[2]Reference!D:E,2,1)</f>
        <v>202404</v>
      </c>
      <c r="AP1238" s="12" t="str">
        <f t="shared" si="235"/>
        <v>7</v>
      </c>
      <c r="AQ1238" s="18">
        <f t="shared" si="236"/>
        <v>0</v>
      </c>
      <c r="AR1238" s="18">
        <f t="shared" si="237"/>
        <v>1</v>
      </c>
      <c r="AS1238" s="13" t="str">
        <f>VLOOKUP(D1238,[2]Reference!$Q:$U,3,FALSE)</f>
        <v>Azuma</v>
      </c>
      <c r="AT1238" s="13" t="str">
        <f>VLOOKUP(D1238,[2]Reference!Q:V,6,FALSE)</f>
        <v>Azuma</v>
      </c>
      <c r="AU1238" s="13" t="str">
        <f>VLOOKUP(D1238,[2]Reference!$Q:$U,2,FALSE)</f>
        <v>Hitachi - Class 801</v>
      </c>
      <c r="AV1238" s="19">
        <f t="shared" si="238"/>
        <v>45125</v>
      </c>
      <c r="AW1238" s="12" t="str">
        <f>+VLOOKUP(X1238,[2]Reference!BN:BO,2,FALSE)</f>
        <v>Fleet</v>
      </c>
      <c r="AX1238" s="20" t="str">
        <f t="shared" si="239"/>
        <v>HB</v>
      </c>
      <c r="AY1238" s="20" t="str">
        <f>VLOOKUP(AX1238,[2]Reference!AH:AI,2,FALSE)</f>
        <v>LNER</v>
      </c>
      <c r="AZ1238" s="20" t="str">
        <f>VLOOKUP(D1238,[2]Reference!Q:V,6,FALSE)</f>
        <v>Azuma</v>
      </c>
      <c r="BA1238" s="20" t="str">
        <f>VLOOKUP(D1238,[2]Reference!Q:V,3,FALSE)</f>
        <v>Azuma</v>
      </c>
    </row>
    <row r="1239" spans="1:53" ht="13.5" x14ac:dyDescent="0.25">
      <c r="A1239" s="33" t="s">
        <v>6042</v>
      </c>
      <c r="B1239" s="34">
        <v>45119</v>
      </c>
      <c r="C1239" s="33" t="s">
        <v>54</v>
      </c>
      <c r="D1239" s="33" t="s">
        <v>161</v>
      </c>
      <c r="E1239" s="33" t="s">
        <v>162</v>
      </c>
      <c r="F1239" s="33" t="s">
        <v>161</v>
      </c>
      <c r="G1239" s="33" t="s">
        <v>146</v>
      </c>
      <c r="H1239" s="33" t="s">
        <v>95</v>
      </c>
      <c r="I1239" s="33" t="s">
        <v>147</v>
      </c>
      <c r="J1239" s="33" t="s">
        <v>148</v>
      </c>
      <c r="K1239" s="33" t="s">
        <v>201</v>
      </c>
      <c r="L1239" s="33" t="s">
        <v>6043</v>
      </c>
      <c r="M1239" s="33" t="s">
        <v>324</v>
      </c>
      <c r="N1239" s="35">
        <v>3</v>
      </c>
      <c r="O1239" s="35">
        <v>3</v>
      </c>
      <c r="P1239" s="35">
        <v>0</v>
      </c>
      <c r="Q1239" s="35">
        <v>0</v>
      </c>
      <c r="R1239" s="35">
        <v>0</v>
      </c>
      <c r="S1239" s="35">
        <v>0</v>
      </c>
      <c r="T1239" s="35">
        <v>0</v>
      </c>
      <c r="U1239" s="35">
        <v>1</v>
      </c>
      <c r="V1239" s="35">
        <v>3</v>
      </c>
      <c r="W1239" s="33" t="s">
        <v>6044</v>
      </c>
      <c r="X1239" s="33" t="s">
        <v>80</v>
      </c>
      <c r="Y1239" s="33" t="s">
        <v>66</v>
      </c>
      <c r="Z1239" s="33" t="s">
        <v>5161</v>
      </c>
      <c r="AA1239" s="33" t="s">
        <v>4659</v>
      </c>
      <c r="AB1239" s="36">
        <v>0</v>
      </c>
      <c r="AC1239" s="36">
        <v>0</v>
      </c>
      <c r="AD1239" s="37">
        <v>0</v>
      </c>
      <c r="AE1239" s="37">
        <v>0</v>
      </c>
      <c r="AF1239" s="12" t="str">
        <f t="shared" si="228"/>
        <v>652957</v>
      </c>
      <c r="AG1239" s="13" t="str">
        <f>VLOOKUP(D1239,[2]Reference!$Q:$U,4,FALSE)</f>
        <v>Fleet</v>
      </c>
      <c r="AH1239" s="13" t="str">
        <f>VLOOKUP(D1239,[2]Reference!$Q:$U,5,FALSE)</f>
        <v>LNER</v>
      </c>
      <c r="AI1239" s="14">
        <f t="shared" si="229"/>
        <v>0</v>
      </c>
      <c r="AJ1239" s="14">
        <f t="shared" si="230"/>
        <v>0</v>
      </c>
      <c r="AK1239" s="14">
        <f t="shared" si="231"/>
        <v>0</v>
      </c>
      <c r="AL1239" s="15">
        <f t="shared" si="232"/>
        <v>0</v>
      </c>
      <c r="AM1239" s="14">
        <f t="shared" si="233"/>
        <v>3</v>
      </c>
      <c r="AN1239" s="16">
        <f t="shared" si="234"/>
        <v>45122</v>
      </c>
      <c r="AO1239" s="17">
        <f>VLOOKUP(B1239,[2]Reference!D:E,2,1)</f>
        <v>202404</v>
      </c>
      <c r="AP1239" s="12" t="str">
        <f t="shared" si="235"/>
        <v>7</v>
      </c>
      <c r="AQ1239" s="18">
        <f t="shared" si="236"/>
        <v>0</v>
      </c>
      <c r="AR1239" s="18">
        <f t="shared" si="237"/>
        <v>0</v>
      </c>
      <c r="AS1239" s="13" t="str">
        <f>VLOOKUP(D1239,[2]Reference!$Q:$U,3,FALSE)</f>
        <v>IC225</v>
      </c>
      <c r="AT1239" s="13" t="str">
        <f>VLOOKUP(D1239,[2]Reference!Q:V,6,FALSE)</f>
        <v>IC225</v>
      </c>
      <c r="AU1239" s="13" t="str">
        <f>VLOOKUP(D1239,[2]Reference!$Q:$U,2,FALSE)</f>
        <v>MK4 Coach</v>
      </c>
      <c r="AV1239" s="19">
        <f t="shared" si="238"/>
        <v>45126</v>
      </c>
      <c r="AW1239" s="12" t="str">
        <f>+VLOOKUP(X1239,[2]Reference!BN:BO,2,FALSE)</f>
        <v>Fleet</v>
      </c>
      <c r="AX1239" s="20" t="str">
        <f t="shared" si="239"/>
        <v>HB</v>
      </c>
      <c r="AY1239" s="20" t="str">
        <f>VLOOKUP(AX1239,[2]Reference!AH:AI,2,FALSE)</f>
        <v>LNER</v>
      </c>
      <c r="AZ1239" s="20" t="str">
        <f>VLOOKUP(D1239,[2]Reference!Q:V,6,FALSE)</f>
        <v>IC225</v>
      </c>
      <c r="BA1239" s="20" t="str">
        <f>VLOOKUP(D1239,[2]Reference!Q:V,3,FALSE)</f>
        <v>IC225</v>
      </c>
    </row>
    <row r="1240" spans="1:53" ht="13.5" x14ac:dyDescent="0.25">
      <c r="A1240" s="33" t="s">
        <v>6046</v>
      </c>
      <c r="B1240" s="34">
        <v>45120</v>
      </c>
      <c r="C1240" s="33" t="s">
        <v>54</v>
      </c>
      <c r="D1240" s="33" t="s">
        <v>55</v>
      </c>
      <c r="E1240" s="33" t="s">
        <v>56</v>
      </c>
      <c r="F1240" s="33" t="s">
        <v>55</v>
      </c>
      <c r="G1240" s="33" t="s">
        <v>94</v>
      </c>
      <c r="H1240" s="33" t="s">
        <v>258</v>
      </c>
      <c r="I1240" s="33" t="s">
        <v>568</v>
      </c>
      <c r="J1240" s="33" t="s">
        <v>569</v>
      </c>
      <c r="K1240" s="33" t="s">
        <v>98</v>
      </c>
      <c r="L1240" s="33" t="s">
        <v>6047</v>
      </c>
      <c r="M1240" s="33" t="s">
        <v>296</v>
      </c>
      <c r="N1240" s="35">
        <v>47</v>
      </c>
      <c r="O1240" s="35">
        <v>39</v>
      </c>
      <c r="P1240" s="35">
        <v>8</v>
      </c>
      <c r="Q1240" s="35">
        <v>0</v>
      </c>
      <c r="R1240" s="35">
        <v>0</v>
      </c>
      <c r="S1240" s="35">
        <v>0</v>
      </c>
      <c r="T1240" s="35">
        <v>0</v>
      </c>
      <c r="U1240" s="35">
        <v>2</v>
      </c>
      <c r="V1240" s="35">
        <v>47</v>
      </c>
      <c r="W1240" s="33" t="s">
        <v>6048</v>
      </c>
      <c r="X1240" s="33" t="s">
        <v>80</v>
      </c>
      <c r="Y1240" s="33" t="s">
        <v>66</v>
      </c>
      <c r="Z1240" s="33" t="s">
        <v>5161</v>
      </c>
      <c r="AA1240" s="33" t="s">
        <v>4659</v>
      </c>
      <c r="AB1240" s="36">
        <v>0</v>
      </c>
      <c r="AC1240" s="36">
        <v>0</v>
      </c>
      <c r="AD1240" s="37">
        <v>0</v>
      </c>
      <c r="AE1240" s="37">
        <v>1.6</v>
      </c>
      <c r="AF1240" s="12" t="str">
        <f t="shared" si="228"/>
        <v>655893</v>
      </c>
      <c r="AG1240" s="13" t="str">
        <f>VLOOKUP(D1240,[2]Reference!$Q:$U,4,FALSE)</f>
        <v>Fleet</v>
      </c>
      <c r="AH1240" s="13" t="str">
        <f>VLOOKUP(D1240,[2]Reference!$Q:$U,5,FALSE)</f>
        <v>LNER</v>
      </c>
      <c r="AI1240" s="14">
        <f t="shared" si="229"/>
        <v>0</v>
      </c>
      <c r="AJ1240" s="14">
        <f t="shared" si="230"/>
        <v>0</v>
      </c>
      <c r="AK1240" s="14">
        <f t="shared" si="231"/>
        <v>0</v>
      </c>
      <c r="AL1240" s="15">
        <f t="shared" si="232"/>
        <v>0</v>
      </c>
      <c r="AM1240" s="14">
        <f t="shared" si="233"/>
        <v>47</v>
      </c>
      <c r="AN1240" s="16">
        <f t="shared" si="234"/>
        <v>45122</v>
      </c>
      <c r="AO1240" s="17">
        <f>VLOOKUP(B1240,[2]Reference!D:E,2,1)</f>
        <v>202404</v>
      </c>
      <c r="AP1240" s="12" t="str">
        <f t="shared" si="235"/>
        <v>7</v>
      </c>
      <c r="AQ1240" s="18">
        <f t="shared" si="236"/>
        <v>0</v>
      </c>
      <c r="AR1240" s="18">
        <f t="shared" si="237"/>
        <v>1.6</v>
      </c>
      <c r="AS1240" s="13" t="str">
        <f>VLOOKUP(D1240,[2]Reference!$Q:$U,3,FALSE)</f>
        <v>Azuma</v>
      </c>
      <c r="AT1240" s="13" t="str">
        <f>VLOOKUP(D1240,[2]Reference!Q:V,6,FALSE)</f>
        <v>Azuma</v>
      </c>
      <c r="AU1240" s="13" t="str">
        <f>VLOOKUP(D1240,[2]Reference!$Q:$U,2,FALSE)</f>
        <v>Hitachi - Class 800</v>
      </c>
      <c r="AV1240" s="19">
        <f t="shared" si="238"/>
        <v>45127</v>
      </c>
      <c r="AW1240" s="12" t="str">
        <f>+VLOOKUP(X1240,[2]Reference!BN:BO,2,FALSE)</f>
        <v>Fleet</v>
      </c>
      <c r="AX1240" s="20" t="str">
        <f t="shared" si="239"/>
        <v>HB</v>
      </c>
      <c r="AY1240" s="20" t="str">
        <f>VLOOKUP(AX1240,[2]Reference!AH:AI,2,FALSE)</f>
        <v>LNER</v>
      </c>
      <c r="AZ1240" s="20" t="str">
        <f>VLOOKUP(D1240,[2]Reference!Q:V,6,FALSE)</f>
        <v>Azuma</v>
      </c>
      <c r="BA1240" s="20" t="str">
        <f>VLOOKUP(D1240,[2]Reference!Q:V,3,FALSE)</f>
        <v>Azuma</v>
      </c>
    </row>
    <row r="1241" spans="1:53" ht="13.5" x14ac:dyDescent="0.25">
      <c r="A1241" s="33" t="s">
        <v>6050</v>
      </c>
      <c r="B1241" s="34">
        <v>45120</v>
      </c>
      <c r="C1241" s="33" t="s">
        <v>54</v>
      </c>
      <c r="D1241" s="33" t="s">
        <v>55</v>
      </c>
      <c r="E1241" s="33" t="s">
        <v>56</v>
      </c>
      <c r="F1241" s="33" t="s">
        <v>55</v>
      </c>
      <c r="G1241" s="33" t="s">
        <v>154</v>
      </c>
      <c r="H1241" s="33" t="s">
        <v>138</v>
      </c>
      <c r="I1241" s="33" t="s">
        <v>3007</v>
      </c>
      <c r="J1241" s="33" t="s">
        <v>3008</v>
      </c>
      <c r="K1241" s="33" t="s">
        <v>920</v>
      </c>
      <c r="L1241" s="33" t="s">
        <v>6051</v>
      </c>
      <c r="M1241" s="33" t="s">
        <v>1055</v>
      </c>
      <c r="N1241" s="35">
        <v>62</v>
      </c>
      <c r="O1241" s="35">
        <v>31</v>
      </c>
      <c r="P1241" s="35">
        <v>31</v>
      </c>
      <c r="Q1241" s="35">
        <v>0</v>
      </c>
      <c r="R1241" s="35">
        <v>0</v>
      </c>
      <c r="S1241" s="35">
        <v>0</v>
      </c>
      <c r="T1241" s="35">
        <v>0</v>
      </c>
      <c r="U1241" s="35">
        <v>2</v>
      </c>
      <c r="V1241" s="35">
        <v>62</v>
      </c>
      <c r="W1241" s="33" t="s">
        <v>6052</v>
      </c>
      <c r="X1241" s="33" t="s">
        <v>80</v>
      </c>
      <c r="Y1241" s="33" t="s">
        <v>66</v>
      </c>
      <c r="Z1241" s="33" t="s">
        <v>5161</v>
      </c>
      <c r="AA1241" s="33" t="s">
        <v>4659</v>
      </c>
      <c r="AB1241" s="36">
        <v>0</v>
      </c>
      <c r="AC1241" s="36">
        <v>0</v>
      </c>
      <c r="AD1241" s="37">
        <v>0.9</v>
      </c>
      <c r="AE1241" s="37">
        <v>0.9</v>
      </c>
      <c r="AF1241" s="12" t="str">
        <f t="shared" si="228"/>
        <v>657140</v>
      </c>
      <c r="AG1241" s="13" t="str">
        <f>VLOOKUP(D1241,[2]Reference!$Q:$U,4,FALSE)</f>
        <v>Fleet</v>
      </c>
      <c r="AH1241" s="13" t="str">
        <f>VLOOKUP(D1241,[2]Reference!$Q:$U,5,FALSE)</f>
        <v>LNER</v>
      </c>
      <c r="AI1241" s="14">
        <f t="shared" si="229"/>
        <v>0</v>
      </c>
      <c r="AJ1241" s="14">
        <f t="shared" si="230"/>
        <v>0</v>
      </c>
      <c r="AK1241" s="14">
        <f t="shared" si="231"/>
        <v>0</v>
      </c>
      <c r="AL1241" s="15">
        <f t="shared" si="232"/>
        <v>0.9</v>
      </c>
      <c r="AM1241" s="14">
        <f t="shared" si="233"/>
        <v>62</v>
      </c>
      <c r="AN1241" s="16">
        <f t="shared" si="234"/>
        <v>45122</v>
      </c>
      <c r="AO1241" s="17">
        <f>VLOOKUP(B1241,[2]Reference!D:E,2,1)</f>
        <v>202404</v>
      </c>
      <c r="AP1241" s="12" t="str">
        <f t="shared" si="235"/>
        <v>7</v>
      </c>
      <c r="AQ1241" s="18">
        <f t="shared" si="236"/>
        <v>0.9</v>
      </c>
      <c r="AR1241" s="18">
        <f t="shared" si="237"/>
        <v>0.9</v>
      </c>
      <c r="AS1241" s="13" t="str">
        <f>VLOOKUP(D1241,[2]Reference!$Q:$U,3,FALSE)</f>
        <v>Azuma</v>
      </c>
      <c r="AT1241" s="13" t="str">
        <f>VLOOKUP(D1241,[2]Reference!Q:V,6,FALSE)</f>
        <v>Azuma</v>
      </c>
      <c r="AU1241" s="13" t="str">
        <f>VLOOKUP(D1241,[2]Reference!$Q:$U,2,FALSE)</f>
        <v>Hitachi - Class 800</v>
      </c>
      <c r="AV1241" s="19">
        <f t="shared" si="238"/>
        <v>45127</v>
      </c>
      <c r="AW1241" s="12" t="str">
        <f>+VLOOKUP(X1241,[2]Reference!BN:BO,2,FALSE)</f>
        <v>Fleet</v>
      </c>
      <c r="AX1241" s="20" t="str">
        <f t="shared" si="239"/>
        <v>HB</v>
      </c>
      <c r="AY1241" s="20" t="str">
        <f>VLOOKUP(AX1241,[2]Reference!AH:AI,2,FALSE)</f>
        <v>LNER</v>
      </c>
      <c r="AZ1241" s="20" t="str">
        <f>VLOOKUP(D1241,[2]Reference!Q:V,6,FALSE)</f>
        <v>Azuma</v>
      </c>
      <c r="BA1241" s="20" t="str">
        <f>VLOOKUP(D1241,[2]Reference!Q:V,3,FALSE)</f>
        <v>Azuma</v>
      </c>
    </row>
    <row r="1242" spans="1:53" ht="13.5" x14ac:dyDescent="0.25">
      <c r="A1242" s="33" t="s">
        <v>6053</v>
      </c>
      <c r="B1242" s="34">
        <v>45121</v>
      </c>
      <c r="C1242" s="33" t="s">
        <v>54</v>
      </c>
      <c r="D1242" s="33" t="s">
        <v>70</v>
      </c>
      <c r="E1242" s="33" t="s">
        <v>71</v>
      </c>
      <c r="F1242" s="33" t="s">
        <v>70</v>
      </c>
      <c r="G1242" s="33" t="s">
        <v>129</v>
      </c>
      <c r="H1242" s="33" t="s">
        <v>237</v>
      </c>
      <c r="I1242" s="33" t="s">
        <v>416</v>
      </c>
      <c r="J1242" s="33" t="s">
        <v>417</v>
      </c>
      <c r="K1242" s="33" t="s">
        <v>901</v>
      </c>
      <c r="L1242" s="33" t="s">
        <v>6054</v>
      </c>
      <c r="M1242" s="33" t="s">
        <v>419</v>
      </c>
      <c r="N1242" s="35">
        <v>8</v>
      </c>
      <c r="O1242" s="35">
        <v>8</v>
      </c>
      <c r="P1242" s="35">
        <v>0</v>
      </c>
      <c r="Q1242" s="35">
        <v>0</v>
      </c>
      <c r="R1242" s="35">
        <v>0</v>
      </c>
      <c r="S1242" s="35">
        <v>0</v>
      </c>
      <c r="T1242" s="35">
        <v>0</v>
      </c>
      <c r="U1242" s="35">
        <v>1</v>
      </c>
      <c r="V1242" s="35">
        <v>8</v>
      </c>
      <c r="W1242" s="33" t="s">
        <v>6055</v>
      </c>
      <c r="X1242" s="33" t="s">
        <v>80</v>
      </c>
      <c r="Y1242" s="33" t="s">
        <v>66</v>
      </c>
      <c r="Z1242" s="33" t="s">
        <v>5161</v>
      </c>
      <c r="AA1242" s="33" t="s">
        <v>4659</v>
      </c>
      <c r="AB1242" s="36">
        <v>0</v>
      </c>
      <c r="AC1242" s="36">
        <v>0</v>
      </c>
      <c r="AD1242" s="37">
        <v>0</v>
      </c>
      <c r="AE1242" s="37">
        <v>1</v>
      </c>
      <c r="AF1242" s="12" t="str">
        <f t="shared" si="228"/>
        <v>657942</v>
      </c>
      <c r="AG1242" s="13" t="str">
        <f>VLOOKUP(D1242,[2]Reference!$Q:$U,4,FALSE)</f>
        <v>Fleet</v>
      </c>
      <c r="AH1242" s="13" t="str">
        <f>VLOOKUP(D1242,[2]Reference!$Q:$U,5,FALSE)</f>
        <v>LNER</v>
      </c>
      <c r="AI1242" s="14">
        <f t="shared" si="229"/>
        <v>0</v>
      </c>
      <c r="AJ1242" s="14">
        <f t="shared" si="230"/>
        <v>0</v>
      </c>
      <c r="AK1242" s="14">
        <f t="shared" si="231"/>
        <v>0</v>
      </c>
      <c r="AL1242" s="15">
        <f t="shared" si="232"/>
        <v>0</v>
      </c>
      <c r="AM1242" s="14">
        <f t="shared" si="233"/>
        <v>8</v>
      </c>
      <c r="AN1242" s="16">
        <f t="shared" si="234"/>
        <v>45122</v>
      </c>
      <c r="AO1242" s="17">
        <f>VLOOKUP(B1242,[2]Reference!D:E,2,1)</f>
        <v>202404</v>
      </c>
      <c r="AP1242" s="12" t="str">
        <f t="shared" si="235"/>
        <v>7</v>
      </c>
      <c r="AQ1242" s="18">
        <f t="shared" si="236"/>
        <v>0</v>
      </c>
      <c r="AR1242" s="18">
        <f t="shared" si="237"/>
        <v>1</v>
      </c>
      <c r="AS1242" s="13" t="str">
        <f>VLOOKUP(D1242,[2]Reference!$Q:$U,3,FALSE)</f>
        <v>IC225</v>
      </c>
      <c r="AT1242" s="13" t="str">
        <f>VLOOKUP(D1242,[2]Reference!Q:V,6,FALSE)</f>
        <v>IC225</v>
      </c>
      <c r="AU1242" s="13" t="str">
        <f>VLOOKUP(D1242,[2]Reference!$Q:$U,2,FALSE)</f>
        <v>Cl 91 Loco</v>
      </c>
      <c r="AV1242" s="19">
        <f t="shared" si="238"/>
        <v>45128</v>
      </c>
      <c r="AW1242" s="12" t="str">
        <f>+VLOOKUP(X1242,[2]Reference!BN:BO,2,FALSE)</f>
        <v>Fleet</v>
      </c>
      <c r="AX1242" s="20" t="str">
        <f t="shared" si="239"/>
        <v>HB</v>
      </c>
      <c r="AY1242" s="20" t="str">
        <f>VLOOKUP(AX1242,[2]Reference!AH:AI,2,FALSE)</f>
        <v>LNER</v>
      </c>
      <c r="AZ1242" s="20" t="str">
        <f>VLOOKUP(D1242,[2]Reference!Q:V,6,FALSE)</f>
        <v>IC225</v>
      </c>
      <c r="BA1242" s="20" t="str">
        <f>VLOOKUP(D1242,[2]Reference!Q:V,3,FALSE)</f>
        <v>IC225</v>
      </c>
    </row>
    <row r="1243" spans="1:53" ht="13.5" x14ac:dyDescent="0.25">
      <c r="A1243" s="33" t="s">
        <v>6056</v>
      </c>
      <c r="B1243" s="34">
        <v>45121</v>
      </c>
      <c r="C1243" s="33" t="s">
        <v>54</v>
      </c>
      <c r="D1243" s="33" t="s">
        <v>110</v>
      </c>
      <c r="E1243" s="33" t="s">
        <v>111</v>
      </c>
      <c r="F1243" s="33" t="s">
        <v>110</v>
      </c>
      <c r="G1243" s="33" t="s">
        <v>83</v>
      </c>
      <c r="H1243" s="33" t="s">
        <v>112</v>
      </c>
      <c r="I1243" s="33" t="s">
        <v>285</v>
      </c>
      <c r="J1243" s="33" t="s">
        <v>286</v>
      </c>
      <c r="K1243" s="33" t="s">
        <v>713</v>
      </c>
      <c r="L1243" s="33" t="s">
        <v>6057</v>
      </c>
      <c r="M1243" s="33" t="s">
        <v>660</v>
      </c>
      <c r="N1243" s="35">
        <v>43</v>
      </c>
      <c r="O1243" s="35">
        <v>0</v>
      </c>
      <c r="P1243" s="35">
        <v>43</v>
      </c>
      <c r="Q1243" s="35">
        <v>0</v>
      </c>
      <c r="R1243" s="35">
        <v>0</v>
      </c>
      <c r="S1243" s="35">
        <v>0</v>
      </c>
      <c r="T1243" s="35">
        <v>0</v>
      </c>
      <c r="U1243" s="35">
        <v>5</v>
      </c>
      <c r="V1243" s="35">
        <v>43</v>
      </c>
      <c r="W1243" s="33" t="s">
        <v>6058</v>
      </c>
      <c r="X1243" s="33" t="s">
        <v>119</v>
      </c>
      <c r="Y1243" s="33" t="s">
        <v>66</v>
      </c>
      <c r="Z1243" s="33" t="s">
        <v>5161</v>
      </c>
      <c r="AA1243" s="33" t="s">
        <v>4659</v>
      </c>
      <c r="AB1243" s="36">
        <v>0</v>
      </c>
      <c r="AC1243" s="36">
        <v>0</v>
      </c>
      <c r="AD1243" s="37">
        <v>0</v>
      </c>
      <c r="AE1243" s="37">
        <v>2.4700000000000002</v>
      </c>
      <c r="AF1243" s="12" t="str">
        <f t="shared" si="228"/>
        <v>658291</v>
      </c>
      <c r="AG1243" s="13" t="str">
        <f>VLOOKUP(D1243,[2]Reference!$Q:$U,4,FALSE)</f>
        <v>Fleet</v>
      </c>
      <c r="AH1243" s="13" t="str">
        <f>VLOOKUP(D1243,[2]Reference!$Q:$U,5,FALSE)</f>
        <v>LNER</v>
      </c>
      <c r="AI1243" s="14">
        <f t="shared" si="229"/>
        <v>0</v>
      </c>
      <c r="AJ1243" s="14">
        <f t="shared" si="230"/>
        <v>0</v>
      </c>
      <c r="AK1243" s="14">
        <f t="shared" si="231"/>
        <v>0</v>
      </c>
      <c r="AL1243" s="15">
        <f t="shared" si="232"/>
        <v>0</v>
      </c>
      <c r="AM1243" s="14">
        <f t="shared" si="233"/>
        <v>43</v>
      </c>
      <c r="AN1243" s="16">
        <f t="shared" si="234"/>
        <v>45122</v>
      </c>
      <c r="AO1243" s="17">
        <f>VLOOKUP(B1243,[2]Reference!D:E,2,1)</f>
        <v>202404</v>
      </c>
      <c r="AP1243" s="12" t="str">
        <f t="shared" si="235"/>
        <v>7</v>
      </c>
      <c r="AQ1243" s="18">
        <f t="shared" si="236"/>
        <v>0</v>
      </c>
      <c r="AR1243" s="18">
        <f t="shared" si="237"/>
        <v>2.4700000000000002</v>
      </c>
      <c r="AS1243" s="13" t="str">
        <f>VLOOKUP(D1243,[2]Reference!$Q:$U,3,FALSE)</f>
        <v>Azuma</v>
      </c>
      <c r="AT1243" s="13" t="str">
        <f>VLOOKUP(D1243,[2]Reference!Q:V,6,FALSE)</f>
        <v>Depot</v>
      </c>
      <c r="AU1243" s="13" t="str">
        <f>VLOOKUP(D1243,[2]Reference!$Q:$U,2,FALSE)</f>
        <v>Craigentinny</v>
      </c>
      <c r="AV1243" s="19">
        <f t="shared" si="238"/>
        <v>45128</v>
      </c>
      <c r="AW1243" s="12" t="str">
        <f>+VLOOKUP(X1243,[2]Reference!BN:BO,2,FALSE)</f>
        <v>Depot</v>
      </c>
      <c r="AX1243" s="20" t="str">
        <f t="shared" si="239"/>
        <v>HB</v>
      </c>
      <c r="AY1243" s="20" t="str">
        <f>VLOOKUP(AX1243,[2]Reference!AH:AI,2,FALSE)</f>
        <v>LNER</v>
      </c>
      <c r="AZ1243" s="20" t="str">
        <f>VLOOKUP(D1243,[2]Reference!Q:V,6,FALSE)</f>
        <v>Depot</v>
      </c>
      <c r="BA1243" s="20" t="str">
        <f>VLOOKUP(D1243,[2]Reference!Q:V,3,FALSE)</f>
        <v>Azuma</v>
      </c>
    </row>
    <row r="1244" spans="1:53" ht="13.5" x14ac:dyDescent="0.25">
      <c r="A1244" s="33" t="s">
        <v>6060</v>
      </c>
      <c r="B1244" s="34">
        <v>45121</v>
      </c>
      <c r="C1244" s="33" t="s">
        <v>54</v>
      </c>
      <c r="D1244" s="33" t="s">
        <v>92</v>
      </c>
      <c r="E1244" s="33" t="s">
        <v>93</v>
      </c>
      <c r="F1244" s="33" t="s">
        <v>92</v>
      </c>
      <c r="G1244" s="33" t="s">
        <v>129</v>
      </c>
      <c r="H1244" s="33" t="s">
        <v>327</v>
      </c>
      <c r="I1244" s="33" t="s">
        <v>328</v>
      </c>
      <c r="J1244" s="33" t="s">
        <v>329</v>
      </c>
      <c r="K1244" s="33" t="s">
        <v>6061</v>
      </c>
      <c r="L1244" s="33" t="s">
        <v>2111</v>
      </c>
      <c r="M1244" s="33" t="s">
        <v>610</v>
      </c>
      <c r="N1244" s="35">
        <v>3</v>
      </c>
      <c r="O1244" s="35">
        <v>3</v>
      </c>
      <c r="P1244" s="35">
        <v>0</v>
      </c>
      <c r="Q1244" s="35">
        <v>0</v>
      </c>
      <c r="R1244" s="35">
        <v>0</v>
      </c>
      <c r="S1244" s="35">
        <v>0</v>
      </c>
      <c r="T1244" s="35">
        <v>0</v>
      </c>
      <c r="U1244" s="35">
        <v>1</v>
      </c>
      <c r="V1244" s="35">
        <v>3</v>
      </c>
      <c r="W1244" s="33" t="s">
        <v>6062</v>
      </c>
      <c r="X1244" s="33" t="s">
        <v>80</v>
      </c>
      <c r="Y1244" s="33" t="s">
        <v>66</v>
      </c>
      <c r="Z1244" s="33" t="s">
        <v>5161</v>
      </c>
      <c r="AA1244" s="33" t="s">
        <v>4659</v>
      </c>
      <c r="AB1244" s="36">
        <v>0</v>
      </c>
      <c r="AC1244" s="36">
        <v>0</v>
      </c>
      <c r="AD1244" s="37">
        <v>0</v>
      </c>
      <c r="AE1244" s="37">
        <v>0</v>
      </c>
      <c r="AF1244" s="12" t="str">
        <f t="shared" si="228"/>
        <v>659824</v>
      </c>
      <c r="AG1244" s="13" t="str">
        <f>VLOOKUP(D1244,[2]Reference!$Q:$U,4,FALSE)</f>
        <v>Fleet</v>
      </c>
      <c r="AH1244" s="13" t="str">
        <f>VLOOKUP(D1244,[2]Reference!$Q:$U,5,FALSE)</f>
        <v>LNER</v>
      </c>
      <c r="AI1244" s="14">
        <f t="shared" si="229"/>
        <v>0</v>
      </c>
      <c r="AJ1244" s="14">
        <f t="shared" si="230"/>
        <v>0</v>
      </c>
      <c r="AK1244" s="14">
        <f t="shared" si="231"/>
        <v>0</v>
      </c>
      <c r="AL1244" s="15">
        <f t="shared" si="232"/>
        <v>0</v>
      </c>
      <c r="AM1244" s="14">
        <f t="shared" si="233"/>
        <v>3</v>
      </c>
      <c r="AN1244" s="16">
        <f t="shared" si="234"/>
        <v>45122</v>
      </c>
      <c r="AO1244" s="17">
        <f>VLOOKUP(B1244,[2]Reference!D:E,2,1)</f>
        <v>202404</v>
      </c>
      <c r="AP1244" s="12" t="str">
        <f t="shared" si="235"/>
        <v>7</v>
      </c>
      <c r="AQ1244" s="18">
        <f t="shared" si="236"/>
        <v>0</v>
      </c>
      <c r="AR1244" s="18">
        <f t="shared" si="237"/>
        <v>0</v>
      </c>
      <c r="AS1244" s="13" t="str">
        <f>VLOOKUP(D1244,[2]Reference!$Q:$U,3,FALSE)</f>
        <v>Azuma</v>
      </c>
      <c r="AT1244" s="13" t="str">
        <f>VLOOKUP(D1244,[2]Reference!Q:V,6,FALSE)</f>
        <v>Azuma</v>
      </c>
      <c r="AU1244" s="13" t="str">
        <f>VLOOKUP(D1244,[2]Reference!$Q:$U,2,FALSE)</f>
        <v>Hitachi - Class 801</v>
      </c>
      <c r="AV1244" s="19">
        <f t="shared" si="238"/>
        <v>45128</v>
      </c>
      <c r="AW1244" s="12" t="str">
        <f>+VLOOKUP(X1244,[2]Reference!BN:BO,2,FALSE)</f>
        <v>Fleet</v>
      </c>
      <c r="AX1244" s="20" t="str">
        <f t="shared" si="239"/>
        <v>HB</v>
      </c>
      <c r="AY1244" s="20" t="str">
        <f>VLOOKUP(AX1244,[2]Reference!AH:AI,2,FALSE)</f>
        <v>LNER</v>
      </c>
      <c r="AZ1244" s="20" t="str">
        <f>VLOOKUP(D1244,[2]Reference!Q:V,6,FALSE)</f>
        <v>Azuma</v>
      </c>
      <c r="BA1244" s="20" t="str">
        <f>VLOOKUP(D1244,[2]Reference!Q:V,3,FALSE)</f>
        <v>Azuma</v>
      </c>
    </row>
    <row r="1245" spans="1:53" ht="13.5" x14ac:dyDescent="0.25">
      <c r="A1245" s="33" t="s">
        <v>6063</v>
      </c>
      <c r="B1245" s="34">
        <v>45121</v>
      </c>
      <c r="C1245" s="33" t="s">
        <v>54</v>
      </c>
      <c r="D1245" s="33" t="s">
        <v>92</v>
      </c>
      <c r="E1245" s="33" t="s">
        <v>93</v>
      </c>
      <c r="F1245" s="33" t="s">
        <v>92</v>
      </c>
      <c r="G1245" s="33" t="s">
        <v>121</v>
      </c>
      <c r="H1245" s="33" t="s">
        <v>95</v>
      </c>
      <c r="I1245" s="33" t="s">
        <v>147</v>
      </c>
      <c r="J1245" s="33" t="s">
        <v>148</v>
      </c>
      <c r="K1245" s="33" t="s">
        <v>294</v>
      </c>
      <c r="L1245" s="33" t="s">
        <v>2749</v>
      </c>
      <c r="M1245" s="33" t="s">
        <v>894</v>
      </c>
      <c r="N1245" s="35">
        <v>3</v>
      </c>
      <c r="O1245" s="35">
        <v>3</v>
      </c>
      <c r="P1245" s="35">
        <v>0</v>
      </c>
      <c r="Q1245" s="35">
        <v>0</v>
      </c>
      <c r="R1245" s="35">
        <v>0</v>
      </c>
      <c r="S1245" s="35">
        <v>0</v>
      </c>
      <c r="T1245" s="35">
        <v>0</v>
      </c>
      <c r="U1245" s="35">
        <v>1</v>
      </c>
      <c r="V1245" s="35">
        <v>3</v>
      </c>
      <c r="W1245" s="33" t="s">
        <v>6064</v>
      </c>
      <c r="X1245" s="33" t="s">
        <v>80</v>
      </c>
      <c r="Y1245" s="33" t="s">
        <v>66</v>
      </c>
      <c r="Z1245" s="33" t="s">
        <v>5161</v>
      </c>
      <c r="AA1245" s="33" t="s">
        <v>4659</v>
      </c>
      <c r="AB1245" s="36">
        <v>0</v>
      </c>
      <c r="AC1245" s="36">
        <v>0</v>
      </c>
      <c r="AD1245" s="37">
        <v>0</v>
      </c>
      <c r="AE1245" s="37">
        <v>0</v>
      </c>
      <c r="AF1245" s="12" t="str">
        <f t="shared" si="228"/>
        <v>659862</v>
      </c>
      <c r="AG1245" s="13" t="str">
        <f>VLOOKUP(D1245,[2]Reference!$Q:$U,4,FALSE)</f>
        <v>Fleet</v>
      </c>
      <c r="AH1245" s="13" t="str">
        <f>VLOOKUP(D1245,[2]Reference!$Q:$U,5,FALSE)</f>
        <v>LNER</v>
      </c>
      <c r="AI1245" s="14">
        <f t="shared" si="229"/>
        <v>0</v>
      </c>
      <c r="AJ1245" s="14">
        <f t="shared" si="230"/>
        <v>0</v>
      </c>
      <c r="AK1245" s="14">
        <f t="shared" si="231"/>
        <v>0</v>
      </c>
      <c r="AL1245" s="15">
        <f t="shared" si="232"/>
        <v>0</v>
      </c>
      <c r="AM1245" s="14">
        <f t="shared" si="233"/>
        <v>3</v>
      </c>
      <c r="AN1245" s="16">
        <f t="shared" si="234"/>
        <v>45122</v>
      </c>
      <c r="AO1245" s="17">
        <f>VLOOKUP(B1245,[2]Reference!D:E,2,1)</f>
        <v>202404</v>
      </c>
      <c r="AP1245" s="12" t="str">
        <f t="shared" si="235"/>
        <v>7</v>
      </c>
      <c r="AQ1245" s="18">
        <f t="shared" si="236"/>
        <v>0</v>
      </c>
      <c r="AR1245" s="18">
        <f t="shared" si="237"/>
        <v>0</v>
      </c>
      <c r="AS1245" s="13" t="str">
        <f>VLOOKUP(D1245,[2]Reference!$Q:$U,3,FALSE)</f>
        <v>Azuma</v>
      </c>
      <c r="AT1245" s="13" t="str">
        <f>VLOOKUP(D1245,[2]Reference!Q:V,6,FALSE)</f>
        <v>Azuma</v>
      </c>
      <c r="AU1245" s="13" t="str">
        <f>VLOOKUP(D1245,[2]Reference!$Q:$U,2,FALSE)</f>
        <v>Hitachi - Class 801</v>
      </c>
      <c r="AV1245" s="19">
        <f t="shared" si="238"/>
        <v>45128</v>
      </c>
      <c r="AW1245" s="12" t="str">
        <f>+VLOOKUP(X1245,[2]Reference!BN:BO,2,FALSE)</f>
        <v>Fleet</v>
      </c>
      <c r="AX1245" s="20" t="str">
        <f t="shared" si="239"/>
        <v>HB</v>
      </c>
      <c r="AY1245" s="20" t="str">
        <f>VLOOKUP(AX1245,[2]Reference!AH:AI,2,FALSE)</f>
        <v>LNER</v>
      </c>
      <c r="AZ1245" s="20" t="str">
        <f>VLOOKUP(D1245,[2]Reference!Q:V,6,FALSE)</f>
        <v>Azuma</v>
      </c>
      <c r="BA1245" s="20" t="str">
        <f>VLOOKUP(D1245,[2]Reference!Q:V,3,FALSE)</f>
        <v>Azuma</v>
      </c>
    </row>
    <row r="1246" spans="1:53" ht="13.5" x14ac:dyDescent="0.25">
      <c r="A1246" s="33" t="s">
        <v>6065</v>
      </c>
      <c r="B1246" s="34">
        <v>45122</v>
      </c>
      <c r="C1246" s="33" t="s">
        <v>54</v>
      </c>
      <c r="D1246" s="33" t="s">
        <v>92</v>
      </c>
      <c r="E1246" s="33" t="s">
        <v>93</v>
      </c>
      <c r="F1246" s="33" t="s">
        <v>92</v>
      </c>
      <c r="G1246" s="33" t="s">
        <v>146</v>
      </c>
      <c r="H1246" s="33" t="s">
        <v>339</v>
      </c>
      <c r="I1246" s="33" t="s">
        <v>694</v>
      </c>
      <c r="J1246" s="33" t="s">
        <v>695</v>
      </c>
      <c r="K1246" s="33" t="s">
        <v>201</v>
      </c>
      <c r="L1246" s="33" t="s">
        <v>6066</v>
      </c>
      <c r="M1246" s="33" t="s">
        <v>571</v>
      </c>
      <c r="N1246" s="35">
        <v>4</v>
      </c>
      <c r="O1246" s="35">
        <v>0</v>
      </c>
      <c r="P1246" s="35">
        <v>4</v>
      </c>
      <c r="Q1246" s="35">
        <v>0</v>
      </c>
      <c r="R1246" s="35">
        <v>0</v>
      </c>
      <c r="S1246" s="35">
        <v>0</v>
      </c>
      <c r="T1246" s="35">
        <v>0</v>
      </c>
      <c r="U1246" s="35">
        <v>1</v>
      </c>
      <c r="V1246" s="35">
        <v>4</v>
      </c>
      <c r="W1246" s="33" t="s">
        <v>6067</v>
      </c>
      <c r="X1246" s="33" t="s">
        <v>80</v>
      </c>
      <c r="Y1246" s="33" t="s">
        <v>66</v>
      </c>
      <c r="Z1246" s="33" t="s">
        <v>5161</v>
      </c>
      <c r="AA1246" s="33" t="s">
        <v>4659</v>
      </c>
      <c r="AB1246" s="36">
        <v>0</v>
      </c>
      <c r="AC1246" s="36">
        <v>0</v>
      </c>
      <c r="AD1246" s="37">
        <v>0</v>
      </c>
      <c r="AE1246" s="37">
        <v>0</v>
      </c>
      <c r="AF1246" s="12" t="str">
        <f t="shared" si="228"/>
        <v>661445</v>
      </c>
      <c r="AG1246" s="13" t="str">
        <f>VLOOKUP(D1246,[2]Reference!$Q:$U,4,FALSE)</f>
        <v>Fleet</v>
      </c>
      <c r="AH1246" s="13" t="str">
        <f>VLOOKUP(D1246,[2]Reference!$Q:$U,5,FALSE)</f>
        <v>LNER</v>
      </c>
      <c r="AI1246" s="14">
        <f t="shared" si="229"/>
        <v>0</v>
      </c>
      <c r="AJ1246" s="14">
        <f t="shared" si="230"/>
        <v>0</v>
      </c>
      <c r="AK1246" s="14">
        <f t="shared" si="231"/>
        <v>0</v>
      </c>
      <c r="AL1246" s="15">
        <f t="shared" si="232"/>
        <v>0</v>
      </c>
      <c r="AM1246" s="14">
        <f t="shared" si="233"/>
        <v>4</v>
      </c>
      <c r="AN1246" s="16">
        <f t="shared" si="234"/>
        <v>45122</v>
      </c>
      <c r="AO1246" s="17">
        <f>VLOOKUP(B1246,[2]Reference!D:E,2,1)</f>
        <v>202404</v>
      </c>
      <c r="AP1246" s="12" t="str">
        <f t="shared" si="235"/>
        <v>7</v>
      </c>
      <c r="AQ1246" s="18">
        <f t="shared" si="236"/>
        <v>0</v>
      </c>
      <c r="AR1246" s="18">
        <f t="shared" si="237"/>
        <v>0</v>
      </c>
      <c r="AS1246" s="13" t="str">
        <f>VLOOKUP(D1246,[2]Reference!$Q:$U,3,FALSE)</f>
        <v>Azuma</v>
      </c>
      <c r="AT1246" s="13" t="str">
        <f>VLOOKUP(D1246,[2]Reference!Q:V,6,FALSE)</f>
        <v>Azuma</v>
      </c>
      <c r="AU1246" s="13" t="str">
        <f>VLOOKUP(D1246,[2]Reference!$Q:$U,2,FALSE)</f>
        <v>Hitachi - Class 801</v>
      </c>
      <c r="AV1246" s="19">
        <f t="shared" si="238"/>
        <v>45129</v>
      </c>
      <c r="AW1246" s="12" t="str">
        <f>+VLOOKUP(X1246,[2]Reference!BN:BO,2,FALSE)</f>
        <v>Fleet</v>
      </c>
      <c r="AX1246" s="20" t="str">
        <f t="shared" si="239"/>
        <v>HB</v>
      </c>
      <c r="AY1246" s="20" t="str">
        <f>VLOOKUP(AX1246,[2]Reference!AH:AI,2,FALSE)</f>
        <v>LNER</v>
      </c>
      <c r="AZ1246" s="20" t="str">
        <f>VLOOKUP(D1246,[2]Reference!Q:V,6,FALSE)</f>
        <v>Azuma</v>
      </c>
      <c r="BA1246" s="20" t="str">
        <f>VLOOKUP(D1246,[2]Reference!Q:V,3,FALSE)</f>
        <v>Azuma</v>
      </c>
    </row>
    <row r="1247" spans="1:53" ht="13.5" x14ac:dyDescent="0.25">
      <c r="A1247" s="33" t="s">
        <v>6068</v>
      </c>
      <c r="B1247" s="34">
        <v>45122</v>
      </c>
      <c r="C1247" s="33" t="s">
        <v>54</v>
      </c>
      <c r="D1247" s="33" t="s">
        <v>110</v>
      </c>
      <c r="E1247" s="33" t="s">
        <v>111</v>
      </c>
      <c r="F1247" s="33" t="s">
        <v>110</v>
      </c>
      <c r="G1247" s="33" t="s">
        <v>154</v>
      </c>
      <c r="H1247" s="33" t="s">
        <v>112</v>
      </c>
      <c r="I1247" s="33" t="s">
        <v>3093</v>
      </c>
      <c r="J1247" s="33" t="s">
        <v>3094</v>
      </c>
      <c r="K1247" s="33" t="s">
        <v>155</v>
      </c>
      <c r="L1247" s="33" t="s">
        <v>6069</v>
      </c>
      <c r="M1247" s="33" t="s">
        <v>332</v>
      </c>
      <c r="N1247" s="35">
        <v>11</v>
      </c>
      <c r="O1247" s="35">
        <v>6</v>
      </c>
      <c r="P1247" s="35">
        <v>5</v>
      </c>
      <c r="Q1247" s="35">
        <v>0</v>
      </c>
      <c r="R1247" s="35">
        <v>0</v>
      </c>
      <c r="S1247" s="35">
        <v>0</v>
      </c>
      <c r="T1247" s="35">
        <v>0</v>
      </c>
      <c r="U1247" s="35">
        <v>2</v>
      </c>
      <c r="V1247" s="35">
        <v>11</v>
      </c>
      <c r="W1247" s="33" t="s">
        <v>6070</v>
      </c>
      <c r="X1247" s="33" t="s">
        <v>119</v>
      </c>
      <c r="Y1247" s="33" t="s">
        <v>66</v>
      </c>
      <c r="Z1247" s="33" t="s">
        <v>5161</v>
      </c>
      <c r="AA1247" s="33" t="s">
        <v>4659</v>
      </c>
      <c r="AB1247" s="36">
        <v>0</v>
      </c>
      <c r="AC1247" s="36">
        <v>0</v>
      </c>
      <c r="AD1247" s="37">
        <v>0</v>
      </c>
      <c r="AE1247" s="37">
        <v>0</v>
      </c>
      <c r="AF1247" s="12" t="str">
        <f t="shared" si="228"/>
        <v>661462</v>
      </c>
      <c r="AG1247" s="13" t="str">
        <f>VLOOKUP(D1247,[2]Reference!$Q:$U,4,FALSE)</f>
        <v>Fleet</v>
      </c>
      <c r="AH1247" s="13" t="str">
        <f>VLOOKUP(D1247,[2]Reference!$Q:$U,5,FALSE)</f>
        <v>LNER</v>
      </c>
      <c r="AI1247" s="14">
        <f t="shared" si="229"/>
        <v>0</v>
      </c>
      <c r="AJ1247" s="14">
        <f t="shared" si="230"/>
        <v>0</v>
      </c>
      <c r="AK1247" s="14">
        <f t="shared" si="231"/>
        <v>0</v>
      </c>
      <c r="AL1247" s="15">
        <f t="shared" si="232"/>
        <v>0</v>
      </c>
      <c r="AM1247" s="14">
        <f t="shared" si="233"/>
        <v>11</v>
      </c>
      <c r="AN1247" s="16">
        <f t="shared" si="234"/>
        <v>45122</v>
      </c>
      <c r="AO1247" s="17">
        <f>VLOOKUP(B1247,[2]Reference!D:E,2,1)</f>
        <v>202404</v>
      </c>
      <c r="AP1247" s="12" t="str">
        <f t="shared" si="235"/>
        <v>7</v>
      </c>
      <c r="AQ1247" s="18">
        <f t="shared" si="236"/>
        <v>0</v>
      </c>
      <c r="AR1247" s="18">
        <f t="shared" si="237"/>
        <v>0</v>
      </c>
      <c r="AS1247" s="13" t="str">
        <f>VLOOKUP(D1247,[2]Reference!$Q:$U,3,FALSE)</f>
        <v>Azuma</v>
      </c>
      <c r="AT1247" s="13" t="str">
        <f>VLOOKUP(D1247,[2]Reference!Q:V,6,FALSE)</f>
        <v>Depot</v>
      </c>
      <c r="AU1247" s="13" t="str">
        <f>VLOOKUP(D1247,[2]Reference!$Q:$U,2,FALSE)</f>
        <v>Craigentinny</v>
      </c>
      <c r="AV1247" s="19">
        <f t="shared" si="238"/>
        <v>45129</v>
      </c>
      <c r="AW1247" s="12" t="str">
        <f>+VLOOKUP(X1247,[2]Reference!BN:BO,2,FALSE)</f>
        <v>Depot</v>
      </c>
      <c r="AX1247" s="20" t="str">
        <f t="shared" si="239"/>
        <v>HB</v>
      </c>
      <c r="AY1247" s="20" t="str">
        <f>VLOOKUP(AX1247,[2]Reference!AH:AI,2,FALSE)</f>
        <v>LNER</v>
      </c>
      <c r="AZ1247" s="20" t="str">
        <f>VLOOKUP(D1247,[2]Reference!Q:V,6,FALSE)</f>
        <v>Depot</v>
      </c>
      <c r="BA1247" s="20" t="str">
        <f>VLOOKUP(D1247,[2]Reference!Q:V,3,FALSE)</f>
        <v>Azuma</v>
      </c>
    </row>
    <row r="1248" spans="1:53" ht="13.5" x14ac:dyDescent="0.25">
      <c r="A1248" s="33" t="s">
        <v>6072</v>
      </c>
      <c r="B1248" s="34">
        <v>45123</v>
      </c>
      <c r="C1248" s="33" t="s">
        <v>54</v>
      </c>
      <c r="D1248" s="33" t="s">
        <v>536</v>
      </c>
      <c r="E1248" s="33" t="s">
        <v>537</v>
      </c>
      <c r="F1248" s="33" t="s">
        <v>536</v>
      </c>
      <c r="G1248" s="33" t="s">
        <v>72</v>
      </c>
      <c r="H1248" s="33" t="s">
        <v>73</v>
      </c>
      <c r="I1248" s="33" t="s">
        <v>6073</v>
      </c>
      <c r="J1248" s="33" t="s">
        <v>6074</v>
      </c>
      <c r="K1248" s="33" t="s">
        <v>261</v>
      </c>
      <c r="L1248" s="33" t="s">
        <v>6075</v>
      </c>
      <c r="M1248" s="33" t="s">
        <v>664</v>
      </c>
      <c r="N1248" s="35">
        <v>9</v>
      </c>
      <c r="O1248" s="35">
        <v>0</v>
      </c>
      <c r="P1248" s="35">
        <v>9</v>
      </c>
      <c r="Q1248" s="35">
        <v>0</v>
      </c>
      <c r="R1248" s="35">
        <v>0</v>
      </c>
      <c r="S1248" s="35">
        <v>1</v>
      </c>
      <c r="T1248" s="35">
        <v>0</v>
      </c>
      <c r="U1248" s="35">
        <v>3</v>
      </c>
      <c r="V1248" s="35">
        <v>39</v>
      </c>
      <c r="W1248" s="33" t="s">
        <v>6076</v>
      </c>
      <c r="X1248" s="33" t="s">
        <v>80</v>
      </c>
      <c r="Y1248" s="33" t="s">
        <v>66</v>
      </c>
      <c r="Z1248" s="33" t="s">
        <v>5002</v>
      </c>
      <c r="AA1248" s="33" t="s">
        <v>4659</v>
      </c>
      <c r="AB1248" s="36">
        <v>0</v>
      </c>
      <c r="AC1248" s="36">
        <v>1</v>
      </c>
      <c r="AD1248" s="37">
        <v>1</v>
      </c>
      <c r="AE1248" s="37">
        <v>1</v>
      </c>
      <c r="AF1248" s="12" t="str">
        <f t="shared" si="228"/>
        <v>663339</v>
      </c>
      <c r="AG1248" s="13" t="str">
        <f>VLOOKUP(D1248,[2]Reference!$Q:$U,4,FALSE)</f>
        <v>Fleet</v>
      </c>
      <c r="AH1248" s="13" t="str">
        <f>VLOOKUP(D1248,[2]Reference!$Q:$U,5,FALSE)</f>
        <v>LNER</v>
      </c>
      <c r="AI1248" s="14">
        <f t="shared" si="229"/>
        <v>0</v>
      </c>
      <c r="AJ1248" s="14">
        <f t="shared" si="230"/>
        <v>0.5</v>
      </c>
      <c r="AK1248" s="14">
        <f t="shared" si="231"/>
        <v>0.5</v>
      </c>
      <c r="AL1248" s="15">
        <f t="shared" si="232"/>
        <v>0.5</v>
      </c>
      <c r="AM1248" s="14">
        <f t="shared" si="233"/>
        <v>9</v>
      </c>
      <c r="AN1248" s="16">
        <f t="shared" si="234"/>
        <v>45129</v>
      </c>
      <c r="AO1248" s="17">
        <f>VLOOKUP(B1248,[2]Reference!D:E,2,1)</f>
        <v>202404</v>
      </c>
      <c r="AP1248" s="12" t="str">
        <f t="shared" si="235"/>
        <v>7</v>
      </c>
      <c r="AQ1248" s="18">
        <f t="shared" si="236"/>
        <v>1</v>
      </c>
      <c r="AR1248" s="18">
        <f t="shared" si="237"/>
        <v>1</v>
      </c>
      <c r="AS1248" s="13" t="str">
        <f>VLOOKUP(D1248,[2]Reference!$Q:$U,3,FALSE)</f>
        <v>IC225</v>
      </c>
      <c r="AT1248" s="13" t="str">
        <f>VLOOKUP(D1248,[2]Reference!Q:V,6,FALSE)</f>
        <v>IC225</v>
      </c>
      <c r="AU1248" s="13" t="str">
        <f>VLOOKUP(D1248,[2]Reference!$Q:$U,2,FALSE)</f>
        <v>MK4 DVT</v>
      </c>
      <c r="AV1248" s="19">
        <f t="shared" si="238"/>
        <v>45130</v>
      </c>
      <c r="AW1248" s="12" t="str">
        <f>+VLOOKUP(X1248,[2]Reference!BN:BO,2,FALSE)</f>
        <v>Fleet</v>
      </c>
      <c r="AX1248" s="20" t="str">
        <f t="shared" si="239"/>
        <v>HB</v>
      </c>
      <c r="AY1248" s="20" t="str">
        <f>VLOOKUP(AX1248,[2]Reference!AH:AI,2,FALSE)</f>
        <v>LNER</v>
      </c>
      <c r="AZ1248" s="20" t="str">
        <f>VLOOKUP(D1248,[2]Reference!Q:V,6,FALSE)</f>
        <v>IC225</v>
      </c>
      <c r="BA1248" s="20" t="str">
        <f>VLOOKUP(D1248,[2]Reference!Q:V,3,FALSE)</f>
        <v>IC225</v>
      </c>
    </row>
    <row r="1249" spans="1:53" ht="13.5" x14ac:dyDescent="0.25">
      <c r="A1249" s="33" t="s">
        <v>6077</v>
      </c>
      <c r="B1249" s="34">
        <v>45123</v>
      </c>
      <c r="C1249" s="33" t="s">
        <v>54</v>
      </c>
      <c r="D1249" s="33" t="s">
        <v>300</v>
      </c>
      <c r="E1249" s="33" t="s">
        <v>301</v>
      </c>
      <c r="F1249" s="33" t="s">
        <v>300</v>
      </c>
      <c r="G1249" s="33" t="s">
        <v>72</v>
      </c>
      <c r="H1249" s="33" t="s">
        <v>198</v>
      </c>
      <c r="I1249" s="33" t="s">
        <v>209</v>
      </c>
      <c r="J1249" s="33" t="s">
        <v>210</v>
      </c>
      <c r="K1249" s="33" t="s">
        <v>261</v>
      </c>
      <c r="L1249" s="33" t="s">
        <v>6078</v>
      </c>
      <c r="M1249" s="33" t="s">
        <v>117</v>
      </c>
      <c r="N1249" s="35">
        <v>23</v>
      </c>
      <c r="O1249" s="35">
        <v>23</v>
      </c>
      <c r="P1249" s="35">
        <v>0</v>
      </c>
      <c r="Q1249" s="35">
        <v>0</v>
      </c>
      <c r="R1249" s="35">
        <v>0</v>
      </c>
      <c r="S1249" s="35">
        <v>0</v>
      </c>
      <c r="T1249" s="35">
        <v>0</v>
      </c>
      <c r="U1249" s="35">
        <v>2</v>
      </c>
      <c r="V1249" s="35">
        <v>23</v>
      </c>
      <c r="W1249" s="33" t="s">
        <v>6079</v>
      </c>
      <c r="X1249" s="33" t="s">
        <v>119</v>
      </c>
      <c r="Y1249" s="33" t="s">
        <v>66</v>
      </c>
      <c r="Z1249" s="33" t="s">
        <v>5161</v>
      </c>
      <c r="AA1249" s="33" t="s">
        <v>4659</v>
      </c>
      <c r="AB1249" s="36">
        <v>0</v>
      </c>
      <c r="AC1249" s="36">
        <v>0</v>
      </c>
      <c r="AD1249" s="37">
        <v>0</v>
      </c>
      <c r="AE1249" s="37">
        <v>0</v>
      </c>
      <c r="AF1249" s="12" t="str">
        <f t="shared" si="228"/>
        <v>663472</v>
      </c>
      <c r="AG1249" s="13" t="str">
        <f>VLOOKUP(D1249,[2]Reference!$Q:$U,4,FALSE)</f>
        <v>Fleet</v>
      </c>
      <c r="AH1249" s="13" t="str">
        <f>VLOOKUP(D1249,[2]Reference!$Q:$U,5,FALSE)</f>
        <v>LNER</v>
      </c>
      <c r="AI1249" s="14">
        <f t="shared" si="229"/>
        <v>0</v>
      </c>
      <c r="AJ1249" s="14">
        <f t="shared" si="230"/>
        <v>0</v>
      </c>
      <c r="AK1249" s="14">
        <f t="shared" si="231"/>
        <v>0</v>
      </c>
      <c r="AL1249" s="15">
        <f t="shared" si="232"/>
        <v>0</v>
      </c>
      <c r="AM1249" s="14">
        <f t="shared" si="233"/>
        <v>23</v>
      </c>
      <c r="AN1249" s="16">
        <f t="shared" si="234"/>
        <v>45129</v>
      </c>
      <c r="AO1249" s="17">
        <f>VLOOKUP(B1249,[2]Reference!D:E,2,1)</f>
        <v>202404</v>
      </c>
      <c r="AP1249" s="12" t="str">
        <f t="shared" si="235"/>
        <v>7</v>
      </c>
      <c r="AQ1249" s="18">
        <f t="shared" si="236"/>
        <v>0</v>
      </c>
      <c r="AR1249" s="18">
        <f t="shared" si="237"/>
        <v>0</v>
      </c>
      <c r="AS1249" s="13" t="str">
        <f>VLOOKUP(D1249,[2]Reference!$Q:$U,3,FALSE)</f>
        <v>Other</v>
      </c>
      <c r="AT1249" s="13" t="str">
        <f>VLOOKUP(D1249,[2]Reference!Q:V,6,FALSE)</f>
        <v>Other</v>
      </c>
      <c r="AU1249" s="13" t="str">
        <f>VLOOKUP(D1249,[2]Reference!$Q:$U,2,FALSE)</f>
        <v>Hitachi - Control</v>
      </c>
      <c r="AV1249" s="19">
        <f t="shared" si="238"/>
        <v>45130</v>
      </c>
      <c r="AW1249" s="12" t="str">
        <f>+VLOOKUP(X1249,[2]Reference!BN:BO,2,FALSE)</f>
        <v>Depot</v>
      </c>
      <c r="AX1249" s="20" t="str">
        <f t="shared" si="239"/>
        <v>HB</v>
      </c>
      <c r="AY1249" s="20" t="str">
        <f>VLOOKUP(AX1249,[2]Reference!AH:AI,2,FALSE)</f>
        <v>LNER</v>
      </c>
      <c r="AZ1249" s="20" t="str">
        <f>VLOOKUP(D1249,[2]Reference!Q:V,6,FALSE)</f>
        <v>Other</v>
      </c>
      <c r="BA1249" s="20" t="str">
        <f>VLOOKUP(D1249,[2]Reference!Q:V,3,FALSE)</f>
        <v>Other</v>
      </c>
    </row>
    <row r="1250" spans="1:53" ht="13.5" x14ac:dyDescent="0.25">
      <c r="A1250" s="33" t="s">
        <v>6080</v>
      </c>
      <c r="B1250" s="34">
        <v>45124</v>
      </c>
      <c r="C1250" s="33" t="s">
        <v>54</v>
      </c>
      <c r="D1250" s="33" t="s">
        <v>55</v>
      </c>
      <c r="E1250" s="33" t="s">
        <v>56</v>
      </c>
      <c r="F1250" s="33" t="s">
        <v>55</v>
      </c>
      <c r="G1250" s="33" t="s">
        <v>231</v>
      </c>
      <c r="H1250" s="33" t="s">
        <v>84</v>
      </c>
      <c r="I1250" s="33" t="s">
        <v>251</v>
      </c>
      <c r="J1250" s="33" t="s">
        <v>252</v>
      </c>
      <c r="K1250" s="33" t="s">
        <v>919</v>
      </c>
      <c r="L1250" s="33" t="s">
        <v>1038</v>
      </c>
      <c r="M1250" s="33" t="s">
        <v>143</v>
      </c>
      <c r="N1250" s="35">
        <v>6</v>
      </c>
      <c r="O1250" s="35">
        <v>6</v>
      </c>
      <c r="P1250" s="35">
        <v>0</v>
      </c>
      <c r="Q1250" s="35">
        <v>0</v>
      </c>
      <c r="R1250" s="35">
        <v>0</v>
      </c>
      <c r="S1250" s="35">
        <v>0</v>
      </c>
      <c r="T1250" s="35">
        <v>0</v>
      </c>
      <c r="U1250" s="35">
        <v>1</v>
      </c>
      <c r="V1250" s="35">
        <v>6</v>
      </c>
      <c r="W1250" s="33" t="s">
        <v>6081</v>
      </c>
      <c r="X1250" s="33" t="s">
        <v>80</v>
      </c>
      <c r="Y1250" s="33" t="s">
        <v>66</v>
      </c>
      <c r="Z1250" s="33" t="s">
        <v>5002</v>
      </c>
      <c r="AA1250" s="33" t="s">
        <v>4659</v>
      </c>
      <c r="AB1250" s="36">
        <v>0</v>
      </c>
      <c r="AC1250" s="36">
        <v>0</v>
      </c>
      <c r="AD1250" s="37">
        <v>0</v>
      </c>
      <c r="AE1250" s="37">
        <v>0</v>
      </c>
      <c r="AF1250" s="12" t="str">
        <f t="shared" si="228"/>
        <v>665036</v>
      </c>
      <c r="AG1250" s="13" t="str">
        <f>VLOOKUP(D1250,[2]Reference!$Q:$U,4,FALSE)</f>
        <v>Fleet</v>
      </c>
      <c r="AH1250" s="13" t="str">
        <f>VLOOKUP(D1250,[2]Reference!$Q:$U,5,FALSE)</f>
        <v>LNER</v>
      </c>
      <c r="AI1250" s="14">
        <f t="shared" si="229"/>
        <v>0</v>
      </c>
      <c r="AJ1250" s="14">
        <f t="shared" si="230"/>
        <v>0</v>
      </c>
      <c r="AK1250" s="14">
        <f t="shared" si="231"/>
        <v>0</v>
      </c>
      <c r="AL1250" s="15">
        <f t="shared" si="232"/>
        <v>0</v>
      </c>
      <c r="AM1250" s="14">
        <f t="shared" si="233"/>
        <v>6</v>
      </c>
      <c r="AN1250" s="16">
        <f t="shared" si="234"/>
        <v>45129</v>
      </c>
      <c r="AO1250" s="17">
        <f>VLOOKUP(B1250,[2]Reference!D:E,2,1)</f>
        <v>202404</v>
      </c>
      <c r="AP1250" s="12" t="str">
        <f t="shared" si="235"/>
        <v>7</v>
      </c>
      <c r="AQ1250" s="18">
        <f t="shared" si="236"/>
        <v>0</v>
      </c>
      <c r="AR1250" s="18">
        <f t="shared" si="237"/>
        <v>0</v>
      </c>
      <c r="AS1250" s="13" t="str">
        <f>VLOOKUP(D1250,[2]Reference!$Q:$U,3,FALSE)</f>
        <v>Azuma</v>
      </c>
      <c r="AT1250" s="13" t="str">
        <f>VLOOKUP(D1250,[2]Reference!Q:V,6,FALSE)</f>
        <v>Azuma</v>
      </c>
      <c r="AU1250" s="13" t="str">
        <f>VLOOKUP(D1250,[2]Reference!$Q:$U,2,FALSE)</f>
        <v>Hitachi - Class 800</v>
      </c>
      <c r="AV1250" s="19">
        <f t="shared" si="238"/>
        <v>45131</v>
      </c>
      <c r="AW1250" s="12" t="str">
        <f>+VLOOKUP(X1250,[2]Reference!BN:BO,2,FALSE)</f>
        <v>Fleet</v>
      </c>
      <c r="AX1250" s="20" t="str">
        <f t="shared" si="239"/>
        <v>HB</v>
      </c>
      <c r="AY1250" s="20" t="str">
        <f>VLOOKUP(AX1250,[2]Reference!AH:AI,2,FALSE)</f>
        <v>LNER</v>
      </c>
      <c r="AZ1250" s="20" t="str">
        <f>VLOOKUP(D1250,[2]Reference!Q:V,6,FALSE)</f>
        <v>Azuma</v>
      </c>
      <c r="BA1250" s="20" t="str">
        <f>VLOOKUP(D1250,[2]Reference!Q:V,3,FALSE)</f>
        <v>Azuma</v>
      </c>
    </row>
    <row r="1251" spans="1:53" ht="13.5" x14ac:dyDescent="0.25">
      <c r="A1251" s="33" t="s">
        <v>6082</v>
      </c>
      <c r="B1251" s="34">
        <v>45125</v>
      </c>
      <c r="C1251" s="33" t="s">
        <v>54</v>
      </c>
      <c r="D1251" s="33" t="s">
        <v>92</v>
      </c>
      <c r="E1251" s="33" t="s">
        <v>93</v>
      </c>
      <c r="F1251" s="33" t="s">
        <v>92</v>
      </c>
      <c r="G1251" s="33" t="s">
        <v>129</v>
      </c>
      <c r="H1251" s="33" t="s">
        <v>327</v>
      </c>
      <c r="I1251" s="33" t="s">
        <v>2666</v>
      </c>
      <c r="J1251" s="33" t="s">
        <v>2667</v>
      </c>
      <c r="K1251" s="33" t="s">
        <v>1207</v>
      </c>
      <c r="L1251" s="33" t="s">
        <v>6083</v>
      </c>
      <c r="M1251" s="33" t="s">
        <v>440</v>
      </c>
      <c r="N1251" s="35">
        <v>20</v>
      </c>
      <c r="O1251" s="35">
        <v>5</v>
      </c>
      <c r="P1251" s="35">
        <v>15</v>
      </c>
      <c r="Q1251" s="35">
        <v>0</v>
      </c>
      <c r="R1251" s="35">
        <v>0</v>
      </c>
      <c r="S1251" s="35">
        <v>0</v>
      </c>
      <c r="T1251" s="35">
        <v>0</v>
      </c>
      <c r="U1251" s="35">
        <v>3</v>
      </c>
      <c r="V1251" s="35">
        <v>20</v>
      </c>
      <c r="W1251" s="33" t="s">
        <v>6084</v>
      </c>
      <c r="X1251" s="33" t="s">
        <v>80</v>
      </c>
      <c r="Y1251" s="33" t="s">
        <v>66</v>
      </c>
      <c r="Z1251" s="33" t="s">
        <v>5002</v>
      </c>
      <c r="AA1251" s="33" t="s">
        <v>4659</v>
      </c>
      <c r="AB1251" s="36">
        <v>0</v>
      </c>
      <c r="AC1251" s="36">
        <v>0</v>
      </c>
      <c r="AD1251" s="37">
        <v>0</v>
      </c>
      <c r="AE1251" s="37">
        <v>0</v>
      </c>
      <c r="AF1251" s="12" t="str">
        <f t="shared" si="228"/>
        <v>667841</v>
      </c>
      <c r="AG1251" s="13" t="str">
        <f>VLOOKUP(D1251,[2]Reference!$Q:$U,4,FALSE)</f>
        <v>Fleet</v>
      </c>
      <c r="AH1251" s="13" t="str">
        <f>VLOOKUP(D1251,[2]Reference!$Q:$U,5,FALSE)</f>
        <v>LNER</v>
      </c>
      <c r="AI1251" s="14">
        <f t="shared" si="229"/>
        <v>0</v>
      </c>
      <c r="AJ1251" s="14">
        <f t="shared" si="230"/>
        <v>0</v>
      </c>
      <c r="AK1251" s="14">
        <f t="shared" si="231"/>
        <v>0</v>
      </c>
      <c r="AL1251" s="15">
        <f t="shared" si="232"/>
        <v>0</v>
      </c>
      <c r="AM1251" s="14">
        <f t="shared" si="233"/>
        <v>20</v>
      </c>
      <c r="AN1251" s="16">
        <f t="shared" si="234"/>
        <v>45129</v>
      </c>
      <c r="AO1251" s="17">
        <f>VLOOKUP(B1251,[2]Reference!D:E,2,1)</f>
        <v>202404</v>
      </c>
      <c r="AP1251" s="12" t="str">
        <f t="shared" si="235"/>
        <v>7</v>
      </c>
      <c r="AQ1251" s="18">
        <f t="shared" si="236"/>
        <v>0</v>
      </c>
      <c r="AR1251" s="18">
        <f t="shared" si="237"/>
        <v>0</v>
      </c>
      <c r="AS1251" s="13" t="str">
        <f>VLOOKUP(D1251,[2]Reference!$Q:$U,3,FALSE)</f>
        <v>Azuma</v>
      </c>
      <c r="AT1251" s="13" t="str">
        <f>VLOOKUP(D1251,[2]Reference!Q:V,6,FALSE)</f>
        <v>Azuma</v>
      </c>
      <c r="AU1251" s="13" t="str">
        <f>VLOOKUP(D1251,[2]Reference!$Q:$U,2,FALSE)</f>
        <v>Hitachi - Class 801</v>
      </c>
      <c r="AV1251" s="19">
        <f t="shared" si="238"/>
        <v>45132</v>
      </c>
      <c r="AW1251" s="12" t="str">
        <f>+VLOOKUP(X1251,[2]Reference!BN:BO,2,FALSE)</f>
        <v>Fleet</v>
      </c>
      <c r="AX1251" s="20" t="str">
        <f t="shared" si="239"/>
        <v>HB</v>
      </c>
      <c r="AY1251" s="20" t="str">
        <f>VLOOKUP(AX1251,[2]Reference!AH:AI,2,FALSE)</f>
        <v>LNER</v>
      </c>
      <c r="AZ1251" s="20" t="str">
        <f>VLOOKUP(D1251,[2]Reference!Q:V,6,FALSE)</f>
        <v>Azuma</v>
      </c>
      <c r="BA1251" s="20" t="str">
        <f>VLOOKUP(D1251,[2]Reference!Q:V,3,FALSE)</f>
        <v>Azuma</v>
      </c>
    </row>
    <row r="1252" spans="1:53" ht="13.5" x14ac:dyDescent="0.25">
      <c r="A1252" s="33" t="s">
        <v>6085</v>
      </c>
      <c r="B1252" s="34">
        <v>45125</v>
      </c>
      <c r="C1252" s="33" t="s">
        <v>54</v>
      </c>
      <c r="D1252" s="33" t="s">
        <v>70</v>
      </c>
      <c r="E1252" s="33" t="s">
        <v>71</v>
      </c>
      <c r="F1252" s="33" t="s">
        <v>70</v>
      </c>
      <c r="G1252" s="33" t="s">
        <v>129</v>
      </c>
      <c r="H1252" s="33" t="s">
        <v>237</v>
      </c>
      <c r="I1252" s="33" t="s">
        <v>1024</v>
      </c>
      <c r="J1252" s="33" t="s">
        <v>1025</v>
      </c>
      <c r="K1252" s="33" t="s">
        <v>969</v>
      </c>
      <c r="L1252" s="33" t="s">
        <v>4390</v>
      </c>
      <c r="M1252" s="33" t="s">
        <v>107</v>
      </c>
      <c r="N1252" s="35">
        <v>24</v>
      </c>
      <c r="O1252" s="35">
        <v>16</v>
      </c>
      <c r="P1252" s="35">
        <v>8</v>
      </c>
      <c r="Q1252" s="35">
        <v>0</v>
      </c>
      <c r="R1252" s="35">
        <v>0</v>
      </c>
      <c r="S1252" s="35">
        <v>0</v>
      </c>
      <c r="T1252" s="35">
        <v>0</v>
      </c>
      <c r="U1252" s="35">
        <v>2</v>
      </c>
      <c r="V1252" s="35">
        <v>24</v>
      </c>
      <c r="W1252" s="33" t="s">
        <v>6086</v>
      </c>
      <c r="X1252" s="33" t="s">
        <v>80</v>
      </c>
      <c r="Y1252" s="33" t="s">
        <v>66</v>
      </c>
      <c r="Z1252" s="33" t="s">
        <v>5002</v>
      </c>
      <c r="AA1252" s="33" t="s">
        <v>4659</v>
      </c>
      <c r="AB1252" s="36">
        <v>0</v>
      </c>
      <c r="AC1252" s="36">
        <v>0</v>
      </c>
      <c r="AD1252" s="37">
        <v>0</v>
      </c>
      <c r="AE1252" s="37">
        <v>0.84</v>
      </c>
      <c r="AF1252" s="12" t="str">
        <f t="shared" si="228"/>
        <v>668549</v>
      </c>
      <c r="AG1252" s="13" t="str">
        <f>VLOOKUP(D1252,[2]Reference!$Q:$U,4,FALSE)</f>
        <v>Fleet</v>
      </c>
      <c r="AH1252" s="13" t="str">
        <f>VLOOKUP(D1252,[2]Reference!$Q:$U,5,FALSE)</f>
        <v>LNER</v>
      </c>
      <c r="AI1252" s="14">
        <f t="shared" si="229"/>
        <v>0</v>
      </c>
      <c r="AJ1252" s="14">
        <f t="shared" si="230"/>
        <v>0</v>
      </c>
      <c r="AK1252" s="14">
        <f t="shared" si="231"/>
        <v>0</v>
      </c>
      <c r="AL1252" s="15">
        <f t="shared" si="232"/>
        <v>0</v>
      </c>
      <c r="AM1252" s="14">
        <f t="shared" si="233"/>
        <v>24</v>
      </c>
      <c r="AN1252" s="16">
        <f t="shared" si="234"/>
        <v>45129</v>
      </c>
      <c r="AO1252" s="17">
        <f>VLOOKUP(B1252,[2]Reference!D:E,2,1)</f>
        <v>202404</v>
      </c>
      <c r="AP1252" s="12" t="str">
        <f t="shared" si="235"/>
        <v>7</v>
      </c>
      <c r="AQ1252" s="18">
        <f t="shared" si="236"/>
        <v>0</v>
      </c>
      <c r="AR1252" s="18">
        <f t="shared" si="237"/>
        <v>0.84</v>
      </c>
      <c r="AS1252" s="13" t="str">
        <f>VLOOKUP(D1252,[2]Reference!$Q:$U,3,FALSE)</f>
        <v>IC225</v>
      </c>
      <c r="AT1252" s="13" t="str">
        <f>VLOOKUP(D1252,[2]Reference!Q:V,6,FALSE)</f>
        <v>IC225</v>
      </c>
      <c r="AU1252" s="13" t="str">
        <f>VLOOKUP(D1252,[2]Reference!$Q:$U,2,FALSE)</f>
        <v>Cl 91 Loco</v>
      </c>
      <c r="AV1252" s="19">
        <f t="shared" si="238"/>
        <v>45132</v>
      </c>
      <c r="AW1252" s="12" t="str">
        <f>+VLOOKUP(X1252,[2]Reference!BN:BO,2,FALSE)</f>
        <v>Fleet</v>
      </c>
      <c r="AX1252" s="20" t="str">
        <f t="shared" si="239"/>
        <v>HB</v>
      </c>
      <c r="AY1252" s="20" t="str">
        <f>VLOOKUP(AX1252,[2]Reference!AH:AI,2,FALSE)</f>
        <v>LNER</v>
      </c>
      <c r="AZ1252" s="20" t="str">
        <f>VLOOKUP(D1252,[2]Reference!Q:V,6,FALSE)</f>
        <v>IC225</v>
      </c>
      <c r="BA1252" s="20" t="str">
        <f>VLOOKUP(D1252,[2]Reference!Q:V,3,FALSE)</f>
        <v>IC225</v>
      </c>
    </row>
    <row r="1253" spans="1:53" ht="13.5" x14ac:dyDescent="0.25">
      <c r="A1253" s="33" t="s">
        <v>6087</v>
      </c>
      <c r="B1253" s="34">
        <v>45126</v>
      </c>
      <c r="C1253" s="33" t="s">
        <v>54</v>
      </c>
      <c r="D1253" s="33" t="s">
        <v>92</v>
      </c>
      <c r="E1253" s="33" t="s">
        <v>93</v>
      </c>
      <c r="F1253" s="33" t="s">
        <v>92</v>
      </c>
      <c r="G1253" s="33" t="s">
        <v>121</v>
      </c>
      <c r="H1253" s="33" t="s">
        <v>339</v>
      </c>
      <c r="I1253" s="33" t="s">
        <v>694</v>
      </c>
      <c r="J1253" s="33" t="s">
        <v>695</v>
      </c>
      <c r="K1253" s="33" t="s">
        <v>373</v>
      </c>
      <c r="L1253" s="33" t="s">
        <v>6088</v>
      </c>
      <c r="M1253" s="33" t="s">
        <v>381</v>
      </c>
      <c r="N1253" s="35">
        <v>46</v>
      </c>
      <c r="O1253" s="35">
        <v>20</v>
      </c>
      <c r="P1253" s="35">
        <v>26</v>
      </c>
      <c r="Q1253" s="35">
        <v>0</v>
      </c>
      <c r="R1253" s="35">
        <v>0</v>
      </c>
      <c r="S1253" s="35">
        <v>0</v>
      </c>
      <c r="T1253" s="35">
        <v>0</v>
      </c>
      <c r="U1253" s="35">
        <v>3</v>
      </c>
      <c r="V1253" s="35">
        <v>46</v>
      </c>
      <c r="W1253" s="33" t="s">
        <v>6089</v>
      </c>
      <c r="X1253" s="33" t="s">
        <v>80</v>
      </c>
      <c r="Y1253" s="33" t="s">
        <v>66</v>
      </c>
      <c r="Z1253" s="33" t="s">
        <v>5002</v>
      </c>
      <c r="AA1253" s="33" t="s">
        <v>4659</v>
      </c>
      <c r="AB1253" s="36">
        <v>0</v>
      </c>
      <c r="AC1253" s="36">
        <v>0</v>
      </c>
      <c r="AD1253" s="37">
        <v>0.99</v>
      </c>
      <c r="AE1253" s="37">
        <v>0.99</v>
      </c>
      <c r="AF1253" s="12" t="str">
        <f t="shared" si="228"/>
        <v>672188</v>
      </c>
      <c r="AG1253" s="13" t="str">
        <f>VLOOKUP(D1253,[2]Reference!$Q:$U,4,FALSE)</f>
        <v>Fleet</v>
      </c>
      <c r="AH1253" s="13" t="str">
        <f>VLOOKUP(D1253,[2]Reference!$Q:$U,5,FALSE)</f>
        <v>LNER</v>
      </c>
      <c r="AI1253" s="14">
        <f t="shared" si="229"/>
        <v>0</v>
      </c>
      <c r="AJ1253" s="14">
        <f t="shared" si="230"/>
        <v>0</v>
      </c>
      <c r="AK1253" s="14">
        <f t="shared" si="231"/>
        <v>0</v>
      </c>
      <c r="AL1253" s="15">
        <f t="shared" si="232"/>
        <v>0.99</v>
      </c>
      <c r="AM1253" s="14">
        <f t="shared" si="233"/>
        <v>46</v>
      </c>
      <c r="AN1253" s="16">
        <f t="shared" si="234"/>
        <v>45129</v>
      </c>
      <c r="AO1253" s="17">
        <f>VLOOKUP(B1253,[2]Reference!D:E,2,1)</f>
        <v>202404</v>
      </c>
      <c r="AP1253" s="12" t="str">
        <f t="shared" si="235"/>
        <v>7</v>
      </c>
      <c r="AQ1253" s="18">
        <f t="shared" si="236"/>
        <v>0.99</v>
      </c>
      <c r="AR1253" s="18">
        <f t="shared" si="237"/>
        <v>0.99</v>
      </c>
      <c r="AS1253" s="13" t="str">
        <f>VLOOKUP(D1253,[2]Reference!$Q:$U,3,FALSE)</f>
        <v>Azuma</v>
      </c>
      <c r="AT1253" s="13" t="str">
        <f>VLOOKUP(D1253,[2]Reference!Q:V,6,FALSE)</f>
        <v>Azuma</v>
      </c>
      <c r="AU1253" s="13" t="str">
        <f>VLOOKUP(D1253,[2]Reference!$Q:$U,2,FALSE)</f>
        <v>Hitachi - Class 801</v>
      </c>
      <c r="AV1253" s="19">
        <f t="shared" si="238"/>
        <v>45133</v>
      </c>
      <c r="AW1253" s="12" t="str">
        <f>+VLOOKUP(X1253,[2]Reference!BN:BO,2,FALSE)</f>
        <v>Fleet</v>
      </c>
      <c r="AX1253" s="20" t="str">
        <f t="shared" si="239"/>
        <v>HB</v>
      </c>
      <c r="AY1253" s="20" t="str">
        <f>VLOOKUP(AX1253,[2]Reference!AH:AI,2,FALSE)</f>
        <v>LNER</v>
      </c>
      <c r="AZ1253" s="20" t="str">
        <f>VLOOKUP(D1253,[2]Reference!Q:V,6,FALSE)</f>
        <v>Azuma</v>
      </c>
      <c r="BA1253" s="20" t="str">
        <f>VLOOKUP(D1253,[2]Reference!Q:V,3,FALSE)</f>
        <v>Azuma</v>
      </c>
    </row>
    <row r="1254" spans="1:53" ht="13.5" x14ac:dyDescent="0.25">
      <c r="A1254" s="33" t="s">
        <v>6091</v>
      </c>
      <c r="B1254" s="34">
        <v>45127</v>
      </c>
      <c r="C1254" s="33" t="s">
        <v>54</v>
      </c>
      <c r="D1254" s="33" t="s">
        <v>92</v>
      </c>
      <c r="E1254" s="33" t="s">
        <v>93</v>
      </c>
      <c r="F1254" s="33" t="s">
        <v>92</v>
      </c>
      <c r="G1254" s="33" t="s">
        <v>121</v>
      </c>
      <c r="H1254" s="33" t="s">
        <v>339</v>
      </c>
      <c r="I1254" s="33" t="s">
        <v>700</v>
      </c>
      <c r="J1254" s="33" t="s">
        <v>701</v>
      </c>
      <c r="K1254" s="33" t="s">
        <v>1274</v>
      </c>
      <c r="L1254" s="33" t="s">
        <v>6092</v>
      </c>
      <c r="M1254" s="33" t="s">
        <v>347</v>
      </c>
      <c r="N1254" s="35">
        <v>8</v>
      </c>
      <c r="O1254" s="35">
        <v>8</v>
      </c>
      <c r="P1254" s="35">
        <v>0</v>
      </c>
      <c r="Q1254" s="35">
        <v>0</v>
      </c>
      <c r="R1254" s="35">
        <v>0</v>
      </c>
      <c r="S1254" s="35">
        <v>0</v>
      </c>
      <c r="T1254" s="35">
        <v>0</v>
      </c>
      <c r="U1254" s="35">
        <v>1</v>
      </c>
      <c r="V1254" s="35">
        <v>8</v>
      </c>
      <c r="W1254" s="33" t="s">
        <v>6093</v>
      </c>
      <c r="X1254" s="33" t="s">
        <v>80</v>
      </c>
      <c r="Y1254" s="33" t="s">
        <v>66</v>
      </c>
      <c r="Z1254" s="33" t="s">
        <v>5002</v>
      </c>
      <c r="AA1254" s="33" t="s">
        <v>4659</v>
      </c>
      <c r="AB1254" s="36">
        <v>0</v>
      </c>
      <c r="AC1254" s="36">
        <v>0</v>
      </c>
      <c r="AD1254" s="37">
        <v>0</v>
      </c>
      <c r="AE1254" s="37">
        <v>0</v>
      </c>
      <c r="AF1254" s="12" t="str">
        <f t="shared" si="228"/>
        <v>673767</v>
      </c>
      <c r="AG1254" s="13" t="str">
        <f>VLOOKUP(D1254,[2]Reference!$Q:$U,4,FALSE)</f>
        <v>Fleet</v>
      </c>
      <c r="AH1254" s="13" t="str">
        <f>VLOOKUP(D1254,[2]Reference!$Q:$U,5,FALSE)</f>
        <v>LNER</v>
      </c>
      <c r="AI1254" s="14">
        <f t="shared" si="229"/>
        <v>0</v>
      </c>
      <c r="AJ1254" s="14">
        <f t="shared" si="230"/>
        <v>0</v>
      </c>
      <c r="AK1254" s="14">
        <f t="shared" si="231"/>
        <v>0</v>
      </c>
      <c r="AL1254" s="15">
        <f t="shared" si="232"/>
        <v>0</v>
      </c>
      <c r="AM1254" s="14">
        <f t="shared" si="233"/>
        <v>8</v>
      </c>
      <c r="AN1254" s="16">
        <f t="shared" si="234"/>
        <v>45129</v>
      </c>
      <c r="AO1254" s="17">
        <f>VLOOKUP(B1254,[2]Reference!D:E,2,1)</f>
        <v>202404</v>
      </c>
      <c r="AP1254" s="12" t="str">
        <f t="shared" si="235"/>
        <v>7</v>
      </c>
      <c r="AQ1254" s="18">
        <f t="shared" si="236"/>
        <v>0</v>
      </c>
      <c r="AR1254" s="18">
        <f t="shared" si="237"/>
        <v>0</v>
      </c>
      <c r="AS1254" s="13" t="str">
        <f>VLOOKUP(D1254,[2]Reference!$Q:$U,3,FALSE)</f>
        <v>Azuma</v>
      </c>
      <c r="AT1254" s="13" t="str">
        <f>VLOOKUP(D1254,[2]Reference!Q:V,6,FALSE)</f>
        <v>Azuma</v>
      </c>
      <c r="AU1254" s="13" t="str">
        <f>VLOOKUP(D1254,[2]Reference!$Q:$U,2,FALSE)</f>
        <v>Hitachi - Class 801</v>
      </c>
      <c r="AV1254" s="19">
        <f t="shared" si="238"/>
        <v>45134</v>
      </c>
      <c r="AW1254" s="12" t="str">
        <f>+VLOOKUP(X1254,[2]Reference!BN:BO,2,FALSE)</f>
        <v>Fleet</v>
      </c>
      <c r="AX1254" s="20" t="str">
        <f t="shared" si="239"/>
        <v>HB</v>
      </c>
      <c r="AY1254" s="20" t="str">
        <f>VLOOKUP(AX1254,[2]Reference!AH:AI,2,FALSE)</f>
        <v>LNER</v>
      </c>
      <c r="AZ1254" s="20" t="str">
        <f>VLOOKUP(D1254,[2]Reference!Q:V,6,FALSE)</f>
        <v>Azuma</v>
      </c>
      <c r="BA1254" s="20" t="str">
        <f>VLOOKUP(D1254,[2]Reference!Q:V,3,FALSE)</f>
        <v>Azuma</v>
      </c>
    </row>
    <row r="1255" spans="1:53" ht="13.5" x14ac:dyDescent="0.25">
      <c r="A1255" s="33" t="s">
        <v>6094</v>
      </c>
      <c r="B1255" s="34">
        <v>45127</v>
      </c>
      <c r="C1255" s="33" t="s">
        <v>54</v>
      </c>
      <c r="D1255" s="33" t="s">
        <v>92</v>
      </c>
      <c r="E1255" s="33" t="s">
        <v>93</v>
      </c>
      <c r="F1255" s="33" t="s">
        <v>92</v>
      </c>
      <c r="G1255" s="33" t="s">
        <v>83</v>
      </c>
      <c r="H1255" s="33" t="s">
        <v>339</v>
      </c>
      <c r="I1255" s="33" t="s">
        <v>694</v>
      </c>
      <c r="J1255" s="33" t="s">
        <v>695</v>
      </c>
      <c r="K1255" s="33" t="s">
        <v>6095</v>
      </c>
      <c r="L1255" s="33" t="s">
        <v>6096</v>
      </c>
      <c r="M1255" s="33" t="s">
        <v>381</v>
      </c>
      <c r="N1255" s="35">
        <v>10</v>
      </c>
      <c r="O1255" s="35">
        <v>10</v>
      </c>
      <c r="P1255" s="35">
        <v>0</v>
      </c>
      <c r="Q1255" s="35">
        <v>0</v>
      </c>
      <c r="R1255" s="35">
        <v>0</v>
      </c>
      <c r="S1255" s="35">
        <v>0</v>
      </c>
      <c r="T1255" s="35">
        <v>0</v>
      </c>
      <c r="U1255" s="35">
        <v>1</v>
      </c>
      <c r="V1255" s="35">
        <v>10</v>
      </c>
      <c r="W1255" s="33" t="s">
        <v>6097</v>
      </c>
      <c r="X1255" s="33" t="s">
        <v>80</v>
      </c>
      <c r="Y1255" s="33" t="s">
        <v>66</v>
      </c>
      <c r="Z1255" s="33" t="s">
        <v>5002</v>
      </c>
      <c r="AA1255" s="33" t="s">
        <v>4659</v>
      </c>
      <c r="AB1255" s="36">
        <v>0</v>
      </c>
      <c r="AC1255" s="36">
        <v>0</v>
      </c>
      <c r="AD1255" s="37">
        <v>0</v>
      </c>
      <c r="AE1255" s="37">
        <v>0</v>
      </c>
      <c r="AF1255" s="12" t="str">
        <f t="shared" si="228"/>
        <v>674342</v>
      </c>
      <c r="AG1255" s="13" t="str">
        <f>VLOOKUP(D1255,[2]Reference!$Q:$U,4,FALSE)</f>
        <v>Fleet</v>
      </c>
      <c r="AH1255" s="13" t="str">
        <f>VLOOKUP(D1255,[2]Reference!$Q:$U,5,FALSE)</f>
        <v>LNER</v>
      </c>
      <c r="AI1255" s="14">
        <f t="shared" si="229"/>
        <v>0</v>
      </c>
      <c r="AJ1255" s="14">
        <f t="shared" si="230"/>
        <v>0</v>
      </c>
      <c r="AK1255" s="14">
        <f t="shared" si="231"/>
        <v>0</v>
      </c>
      <c r="AL1255" s="15">
        <f t="shared" si="232"/>
        <v>0</v>
      </c>
      <c r="AM1255" s="14">
        <f t="shared" si="233"/>
        <v>10</v>
      </c>
      <c r="AN1255" s="16">
        <f t="shared" si="234"/>
        <v>45129</v>
      </c>
      <c r="AO1255" s="17">
        <f>VLOOKUP(B1255,[2]Reference!D:E,2,1)</f>
        <v>202404</v>
      </c>
      <c r="AP1255" s="12" t="str">
        <f t="shared" si="235"/>
        <v>7</v>
      </c>
      <c r="AQ1255" s="18">
        <f t="shared" si="236"/>
        <v>0</v>
      </c>
      <c r="AR1255" s="18">
        <f t="shared" si="237"/>
        <v>0</v>
      </c>
      <c r="AS1255" s="13" t="str">
        <f>VLOOKUP(D1255,[2]Reference!$Q:$U,3,FALSE)</f>
        <v>Azuma</v>
      </c>
      <c r="AT1255" s="13" t="str">
        <f>VLOOKUP(D1255,[2]Reference!Q:V,6,FALSE)</f>
        <v>Azuma</v>
      </c>
      <c r="AU1255" s="13" t="str">
        <f>VLOOKUP(D1255,[2]Reference!$Q:$U,2,FALSE)</f>
        <v>Hitachi - Class 801</v>
      </c>
      <c r="AV1255" s="19">
        <f t="shared" si="238"/>
        <v>45134</v>
      </c>
      <c r="AW1255" s="12" t="str">
        <f>+VLOOKUP(X1255,[2]Reference!BN:BO,2,FALSE)</f>
        <v>Fleet</v>
      </c>
      <c r="AX1255" s="20" t="str">
        <f t="shared" si="239"/>
        <v>HB</v>
      </c>
      <c r="AY1255" s="20" t="str">
        <f>VLOOKUP(AX1255,[2]Reference!AH:AI,2,FALSE)</f>
        <v>LNER</v>
      </c>
      <c r="AZ1255" s="20" t="str">
        <f>VLOOKUP(D1255,[2]Reference!Q:V,6,FALSE)</f>
        <v>Azuma</v>
      </c>
      <c r="BA1255" s="20" t="str">
        <f>VLOOKUP(D1255,[2]Reference!Q:V,3,FALSE)</f>
        <v>Azuma</v>
      </c>
    </row>
    <row r="1256" spans="1:53" ht="13.5" x14ac:dyDescent="0.25">
      <c r="A1256" s="33" t="s">
        <v>6098</v>
      </c>
      <c r="B1256" s="34">
        <v>45128</v>
      </c>
      <c r="C1256" s="33" t="s">
        <v>54</v>
      </c>
      <c r="D1256" s="33" t="s">
        <v>92</v>
      </c>
      <c r="E1256" s="33" t="s">
        <v>93</v>
      </c>
      <c r="F1256" s="33" t="s">
        <v>92</v>
      </c>
      <c r="G1256" s="33" t="s">
        <v>146</v>
      </c>
      <c r="H1256" s="33" t="s">
        <v>198</v>
      </c>
      <c r="I1256" s="33" t="s">
        <v>209</v>
      </c>
      <c r="J1256" s="33" t="s">
        <v>210</v>
      </c>
      <c r="K1256" s="33" t="s">
        <v>1062</v>
      </c>
      <c r="L1256" s="33" t="s">
        <v>6099</v>
      </c>
      <c r="M1256" s="33" t="s">
        <v>289</v>
      </c>
      <c r="N1256" s="35">
        <v>32</v>
      </c>
      <c r="O1256" s="35">
        <v>9</v>
      </c>
      <c r="P1256" s="35">
        <v>23</v>
      </c>
      <c r="Q1256" s="35">
        <v>1</v>
      </c>
      <c r="R1256" s="35">
        <v>0</v>
      </c>
      <c r="S1256" s="35">
        <v>0</v>
      </c>
      <c r="T1256" s="35">
        <v>0</v>
      </c>
      <c r="U1256" s="35">
        <v>5</v>
      </c>
      <c r="V1256" s="35">
        <v>92</v>
      </c>
      <c r="W1256" s="33" t="s">
        <v>6100</v>
      </c>
      <c r="X1256" s="33" t="s">
        <v>119</v>
      </c>
      <c r="Y1256" s="33" t="s">
        <v>66</v>
      </c>
      <c r="Z1256" s="33" t="s">
        <v>5002</v>
      </c>
      <c r="AA1256" s="33" t="s">
        <v>4659</v>
      </c>
      <c r="AB1256" s="36">
        <v>1</v>
      </c>
      <c r="AC1256" s="36">
        <v>0</v>
      </c>
      <c r="AD1256" s="37">
        <v>1</v>
      </c>
      <c r="AE1256" s="37">
        <v>1</v>
      </c>
      <c r="AF1256" s="12" t="str">
        <f t="shared" si="228"/>
        <v>675069</v>
      </c>
      <c r="AG1256" s="13" t="str">
        <f>VLOOKUP(D1256,[2]Reference!$Q:$U,4,FALSE)</f>
        <v>Fleet</v>
      </c>
      <c r="AH1256" s="13" t="str">
        <f>VLOOKUP(D1256,[2]Reference!$Q:$U,5,FALSE)</f>
        <v>LNER</v>
      </c>
      <c r="AI1256" s="14">
        <f t="shared" si="229"/>
        <v>1</v>
      </c>
      <c r="AJ1256" s="14">
        <f t="shared" si="230"/>
        <v>0</v>
      </c>
      <c r="AK1256" s="14">
        <f t="shared" si="231"/>
        <v>1</v>
      </c>
      <c r="AL1256" s="15">
        <f t="shared" si="232"/>
        <v>0</v>
      </c>
      <c r="AM1256" s="14">
        <f t="shared" si="233"/>
        <v>32</v>
      </c>
      <c r="AN1256" s="16">
        <f t="shared" si="234"/>
        <v>45129</v>
      </c>
      <c r="AO1256" s="17">
        <f>VLOOKUP(B1256,[2]Reference!D:E,2,1)</f>
        <v>202404</v>
      </c>
      <c r="AP1256" s="12" t="str">
        <f t="shared" si="235"/>
        <v>7</v>
      </c>
      <c r="AQ1256" s="18">
        <f t="shared" si="236"/>
        <v>1</v>
      </c>
      <c r="AR1256" s="18">
        <f t="shared" si="237"/>
        <v>1</v>
      </c>
      <c r="AS1256" s="13" t="str">
        <f>VLOOKUP(D1256,[2]Reference!$Q:$U,3,FALSE)</f>
        <v>Azuma</v>
      </c>
      <c r="AT1256" s="13" t="str">
        <f>VLOOKUP(D1256,[2]Reference!Q:V,6,FALSE)</f>
        <v>Azuma</v>
      </c>
      <c r="AU1256" s="13" t="str">
        <f>VLOOKUP(D1256,[2]Reference!$Q:$U,2,FALSE)</f>
        <v>Hitachi - Class 801</v>
      </c>
      <c r="AV1256" s="19">
        <f t="shared" si="238"/>
        <v>45135</v>
      </c>
      <c r="AW1256" s="12" t="str">
        <f>+VLOOKUP(X1256,[2]Reference!BN:BO,2,FALSE)</f>
        <v>Depot</v>
      </c>
      <c r="AX1256" s="20" t="str">
        <f t="shared" si="239"/>
        <v>HB</v>
      </c>
      <c r="AY1256" s="20" t="str">
        <f>VLOOKUP(AX1256,[2]Reference!AH:AI,2,FALSE)</f>
        <v>LNER</v>
      </c>
      <c r="AZ1256" s="20" t="str">
        <f>VLOOKUP(D1256,[2]Reference!Q:V,6,FALSE)</f>
        <v>Azuma</v>
      </c>
      <c r="BA1256" s="20" t="str">
        <f>VLOOKUP(D1256,[2]Reference!Q:V,3,FALSE)</f>
        <v>Azuma</v>
      </c>
    </row>
    <row r="1257" spans="1:53" ht="13.5" x14ac:dyDescent="0.25">
      <c r="A1257" s="33" t="s">
        <v>6101</v>
      </c>
      <c r="B1257" s="34">
        <v>45128</v>
      </c>
      <c r="C1257" s="33" t="s">
        <v>54</v>
      </c>
      <c r="D1257" s="33" t="s">
        <v>161</v>
      </c>
      <c r="E1257" s="33" t="s">
        <v>162</v>
      </c>
      <c r="F1257" s="33" t="s">
        <v>161</v>
      </c>
      <c r="G1257" s="33" t="s">
        <v>146</v>
      </c>
      <c r="H1257" s="33" t="s">
        <v>405</v>
      </c>
      <c r="I1257" s="33" t="s">
        <v>1917</v>
      </c>
      <c r="J1257" s="33" t="s">
        <v>3839</v>
      </c>
      <c r="K1257" s="33" t="s">
        <v>201</v>
      </c>
      <c r="L1257" s="33" t="s">
        <v>6102</v>
      </c>
      <c r="M1257" s="33" t="s">
        <v>165</v>
      </c>
      <c r="N1257" s="35">
        <v>36</v>
      </c>
      <c r="O1257" s="35">
        <v>29</v>
      </c>
      <c r="P1257" s="35">
        <v>7</v>
      </c>
      <c r="Q1257" s="35">
        <v>0</v>
      </c>
      <c r="R1257" s="35">
        <v>0</v>
      </c>
      <c r="S1257" s="35">
        <v>0</v>
      </c>
      <c r="T1257" s="35">
        <v>0</v>
      </c>
      <c r="U1257" s="35">
        <v>2</v>
      </c>
      <c r="V1257" s="35">
        <v>36</v>
      </c>
      <c r="W1257" s="33" t="s">
        <v>6103</v>
      </c>
      <c r="X1257" s="33" t="s">
        <v>80</v>
      </c>
      <c r="Y1257" s="33" t="s">
        <v>66</v>
      </c>
      <c r="Z1257" s="33" t="s">
        <v>5002</v>
      </c>
      <c r="AA1257" s="33" t="s">
        <v>4659</v>
      </c>
      <c r="AB1257" s="36">
        <v>0</v>
      </c>
      <c r="AC1257" s="36">
        <v>0</v>
      </c>
      <c r="AD1257" s="37">
        <v>0.62</v>
      </c>
      <c r="AE1257" s="37">
        <v>0.62</v>
      </c>
      <c r="AF1257" s="12" t="str">
        <f t="shared" si="228"/>
        <v>677058</v>
      </c>
      <c r="AG1257" s="13" t="str">
        <f>VLOOKUP(D1257,[2]Reference!$Q:$U,4,FALSE)</f>
        <v>Fleet</v>
      </c>
      <c r="AH1257" s="13" t="str">
        <f>VLOOKUP(D1257,[2]Reference!$Q:$U,5,FALSE)</f>
        <v>LNER</v>
      </c>
      <c r="AI1257" s="14">
        <f t="shared" si="229"/>
        <v>0</v>
      </c>
      <c r="AJ1257" s="14">
        <f t="shared" si="230"/>
        <v>0</v>
      </c>
      <c r="AK1257" s="14">
        <f t="shared" si="231"/>
        <v>0</v>
      </c>
      <c r="AL1257" s="15">
        <f t="shared" si="232"/>
        <v>0.62</v>
      </c>
      <c r="AM1257" s="14">
        <f t="shared" si="233"/>
        <v>36</v>
      </c>
      <c r="AN1257" s="16">
        <f t="shared" si="234"/>
        <v>45129</v>
      </c>
      <c r="AO1257" s="17">
        <f>VLOOKUP(B1257,[2]Reference!D:E,2,1)</f>
        <v>202404</v>
      </c>
      <c r="AP1257" s="12" t="str">
        <f t="shared" si="235"/>
        <v>7</v>
      </c>
      <c r="AQ1257" s="18">
        <f t="shared" si="236"/>
        <v>0.62</v>
      </c>
      <c r="AR1257" s="18">
        <f t="shared" si="237"/>
        <v>0.62</v>
      </c>
      <c r="AS1257" s="13" t="str">
        <f>VLOOKUP(D1257,[2]Reference!$Q:$U,3,FALSE)</f>
        <v>IC225</v>
      </c>
      <c r="AT1257" s="13" t="str">
        <f>VLOOKUP(D1257,[2]Reference!Q:V,6,FALSE)</f>
        <v>IC225</v>
      </c>
      <c r="AU1257" s="13" t="str">
        <f>VLOOKUP(D1257,[2]Reference!$Q:$U,2,FALSE)</f>
        <v>MK4 Coach</v>
      </c>
      <c r="AV1257" s="19">
        <f t="shared" si="238"/>
        <v>45135</v>
      </c>
      <c r="AW1257" s="12" t="str">
        <f>+VLOOKUP(X1257,[2]Reference!BN:BO,2,FALSE)</f>
        <v>Fleet</v>
      </c>
      <c r="AX1257" s="20" t="str">
        <f t="shared" si="239"/>
        <v>HB</v>
      </c>
      <c r="AY1257" s="20" t="str">
        <f>VLOOKUP(AX1257,[2]Reference!AH:AI,2,FALSE)</f>
        <v>LNER</v>
      </c>
      <c r="AZ1257" s="20" t="str">
        <f>VLOOKUP(D1257,[2]Reference!Q:V,6,FALSE)</f>
        <v>IC225</v>
      </c>
      <c r="BA1257" s="20" t="str">
        <f>VLOOKUP(D1257,[2]Reference!Q:V,3,FALSE)</f>
        <v>IC225</v>
      </c>
    </row>
    <row r="1258" spans="1:53" ht="13.5" x14ac:dyDescent="0.25">
      <c r="A1258" s="33" t="s">
        <v>6105</v>
      </c>
      <c r="B1258" s="34">
        <v>45130</v>
      </c>
      <c r="C1258" s="33" t="s">
        <v>54</v>
      </c>
      <c r="D1258" s="33" t="s">
        <v>92</v>
      </c>
      <c r="E1258" s="33" t="s">
        <v>93</v>
      </c>
      <c r="F1258" s="33" t="s">
        <v>92</v>
      </c>
      <c r="G1258" s="33" t="s">
        <v>94</v>
      </c>
      <c r="H1258" s="33" t="s">
        <v>95</v>
      </c>
      <c r="I1258" s="33" t="s">
        <v>147</v>
      </c>
      <c r="J1258" s="33" t="s">
        <v>148</v>
      </c>
      <c r="K1258" s="33" t="s">
        <v>98</v>
      </c>
      <c r="L1258" s="33" t="s">
        <v>6106</v>
      </c>
      <c r="M1258" s="33" t="s">
        <v>1029</v>
      </c>
      <c r="N1258" s="35">
        <v>22</v>
      </c>
      <c r="O1258" s="35">
        <v>22</v>
      </c>
      <c r="P1258" s="35">
        <v>0</v>
      </c>
      <c r="Q1258" s="35">
        <v>0</v>
      </c>
      <c r="R1258" s="35">
        <v>0</v>
      </c>
      <c r="S1258" s="35">
        <v>0</v>
      </c>
      <c r="T1258" s="35">
        <v>0</v>
      </c>
      <c r="U1258" s="35">
        <v>1</v>
      </c>
      <c r="V1258" s="35">
        <v>22</v>
      </c>
      <c r="W1258" s="33" t="s">
        <v>6107</v>
      </c>
      <c r="X1258" s="33" t="s">
        <v>80</v>
      </c>
      <c r="Y1258" s="33" t="s">
        <v>66</v>
      </c>
      <c r="Z1258" s="33" t="s">
        <v>5281</v>
      </c>
      <c r="AA1258" s="33" t="s">
        <v>5089</v>
      </c>
      <c r="AB1258" s="36">
        <v>0</v>
      </c>
      <c r="AC1258" s="36">
        <v>0</v>
      </c>
      <c r="AD1258" s="37">
        <v>0</v>
      </c>
      <c r="AE1258" s="37">
        <v>0.85</v>
      </c>
      <c r="AF1258" s="12" t="str">
        <f t="shared" si="228"/>
        <v>679699</v>
      </c>
      <c r="AG1258" s="13" t="str">
        <f>VLOOKUP(D1258,[2]Reference!$Q:$U,4,FALSE)</f>
        <v>Fleet</v>
      </c>
      <c r="AH1258" s="13" t="str">
        <f>VLOOKUP(D1258,[2]Reference!$Q:$U,5,FALSE)</f>
        <v>LNER</v>
      </c>
      <c r="AI1258" s="14">
        <f t="shared" si="229"/>
        <v>0</v>
      </c>
      <c r="AJ1258" s="14">
        <f t="shared" si="230"/>
        <v>0</v>
      </c>
      <c r="AK1258" s="14">
        <f t="shared" si="231"/>
        <v>0</v>
      </c>
      <c r="AL1258" s="15">
        <f t="shared" si="232"/>
        <v>0</v>
      </c>
      <c r="AM1258" s="14">
        <f t="shared" si="233"/>
        <v>22</v>
      </c>
      <c r="AN1258" s="16">
        <f t="shared" si="234"/>
        <v>45136</v>
      </c>
      <c r="AO1258" s="17">
        <f>VLOOKUP(B1258,[2]Reference!D:E,2,1)</f>
        <v>202405</v>
      </c>
      <c r="AP1258" s="12" t="str">
        <f t="shared" si="235"/>
        <v>7</v>
      </c>
      <c r="AQ1258" s="18">
        <f t="shared" si="236"/>
        <v>0</v>
      </c>
      <c r="AR1258" s="18">
        <f t="shared" si="237"/>
        <v>0.85</v>
      </c>
      <c r="AS1258" s="13" t="str">
        <f>VLOOKUP(D1258,[2]Reference!$Q:$U,3,FALSE)</f>
        <v>Azuma</v>
      </c>
      <c r="AT1258" s="13" t="str">
        <f>VLOOKUP(D1258,[2]Reference!Q:V,6,FALSE)</f>
        <v>Azuma</v>
      </c>
      <c r="AU1258" s="13" t="str">
        <f>VLOOKUP(D1258,[2]Reference!$Q:$U,2,FALSE)</f>
        <v>Hitachi - Class 801</v>
      </c>
      <c r="AV1258" s="19">
        <f t="shared" si="238"/>
        <v>45137</v>
      </c>
      <c r="AW1258" s="12" t="str">
        <f>+VLOOKUP(X1258,[2]Reference!BN:BO,2,FALSE)</f>
        <v>Fleet</v>
      </c>
      <c r="AX1258" s="20" t="str">
        <f t="shared" si="239"/>
        <v>HB</v>
      </c>
      <c r="AY1258" s="20" t="str">
        <f>VLOOKUP(AX1258,[2]Reference!AH:AI,2,FALSE)</f>
        <v>LNER</v>
      </c>
      <c r="AZ1258" s="20" t="str">
        <f>VLOOKUP(D1258,[2]Reference!Q:V,6,FALSE)</f>
        <v>Azuma</v>
      </c>
      <c r="BA1258" s="20" t="str">
        <f>VLOOKUP(D1258,[2]Reference!Q:V,3,FALSE)</f>
        <v>Azuma</v>
      </c>
    </row>
    <row r="1259" spans="1:53" ht="13.5" x14ac:dyDescent="0.25">
      <c r="A1259" s="33" t="s">
        <v>6108</v>
      </c>
      <c r="B1259" s="34">
        <v>45130</v>
      </c>
      <c r="C1259" s="33" t="s">
        <v>54</v>
      </c>
      <c r="D1259" s="33" t="s">
        <v>55</v>
      </c>
      <c r="E1259" s="33" t="s">
        <v>56</v>
      </c>
      <c r="F1259" s="33" t="s">
        <v>55</v>
      </c>
      <c r="G1259" s="33" t="s">
        <v>83</v>
      </c>
      <c r="H1259" s="33" t="s">
        <v>84</v>
      </c>
      <c r="I1259" s="33" t="s">
        <v>251</v>
      </c>
      <c r="J1259" s="33" t="s">
        <v>252</v>
      </c>
      <c r="K1259" s="33" t="s">
        <v>3602</v>
      </c>
      <c r="L1259" s="33" t="s">
        <v>6109</v>
      </c>
      <c r="M1259" s="33" t="s">
        <v>440</v>
      </c>
      <c r="N1259" s="35">
        <v>8</v>
      </c>
      <c r="O1259" s="35">
        <v>8</v>
      </c>
      <c r="P1259" s="35">
        <v>0</v>
      </c>
      <c r="Q1259" s="35">
        <v>0</v>
      </c>
      <c r="R1259" s="35">
        <v>0</v>
      </c>
      <c r="S1259" s="35">
        <v>0</v>
      </c>
      <c r="T1259" s="35">
        <v>0</v>
      </c>
      <c r="U1259" s="35">
        <v>1</v>
      </c>
      <c r="V1259" s="35">
        <v>8</v>
      </c>
      <c r="W1259" s="33" t="s">
        <v>6110</v>
      </c>
      <c r="X1259" s="33" t="s">
        <v>80</v>
      </c>
      <c r="Y1259" s="33" t="s">
        <v>66</v>
      </c>
      <c r="Z1259" s="33" t="s">
        <v>5281</v>
      </c>
      <c r="AA1259" s="33" t="s">
        <v>5089</v>
      </c>
      <c r="AB1259" s="36">
        <v>0</v>
      </c>
      <c r="AC1259" s="36">
        <v>0</v>
      </c>
      <c r="AD1259" s="37">
        <v>0</v>
      </c>
      <c r="AE1259" s="37">
        <v>0</v>
      </c>
      <c r="AF1259" s="12" t="str">
        <f t="shared" si="228"/>
        <v>679787</v>
      </c>
      <c r="AG1259" s="13" t="str">
        <f>VLOOKUP(D1259,[2]Reference!$Q:$U,4,FALSE)</f>
        <v>Fleet</v>
      </c>
      <c r="AH1259" s="13" t="str">
        <f>VLOOKUP(D1259,[2]Reference!$Q:$U,5,FALSE)</f>
        <v>LNER</v>
      </c>
      <c r="AI1259" s="14">
        <f t="shared" si="229"/>
        <v>0</v>
      </c>
      <c r="AJ1259" s="14">
        <f t="shared" si="230"/>
        <v>0</v>
      </c>
      <c r="AK1259" s="14">
        <f t="shared" si="231"/>
        <v>0</v>
      </c>
      <c r="AL1259" s="15">
        <f t="shared" si="232"/>
        <v>0</v>
      </c>
      <c r="AM1259" s="14">
        <f t="shared" si="233"/>
        <v>8</v>
      </c>
      <c r="AN1259" s="16">
        <f t="shared" si="234"/>
        <v>45136</v>
      </c>
      <c r="AO1259" s="17">
        <f>VLOOKUP(B1259,[2]Reference!D:E,2,1)</f>
        <v>202405</v>
      </c>
      <c r="AP1259" s="12" t="str">
        <f t="shared" si="235"/>
        <v>7</v>
      </c>
      <c r="AQ1259" s="18">
        <f t="shared" si="236"/>
        <v>0</v>
      </c>
      <c r="AR1259" s="18">
        <f t="shared" si="237"/>
        <v>0</v>
      </c>
      <c r="AS1259" s="13" t="str">
        <f>VLOOKUP(D1259,[2]Reference!$Q:$U,3,FALSE)</f>
        <v>Azuma</v>
      </c>
      <c r="AT1259" s="13" t="str">
        <f>VLOOKUP(D1259,[2]Reference!Q:V,6,FALSE)</f>
        <v>Azuma</v>
      </c>
      <c r="AU1259" s="13" t="str">
        <f>VLOOKUP(D1259,[2]Reference!$Q:$U,2,FALSE)</f>
        <v>Hitachi - Class 800</v>
      </c>
      <c r="AV1259" s="19">
        <f t="shared" si="238"/>
        <v>45137</v>
      </c>
      <c r="AW1259" s="12" t="str">
        <f>+VLOOKUP(X1259,[2]Reference!BN:BO,2,FALSE)</f>
        <v>Fleet</v>
      </c>
      <c r="AX1259" s="20" t="str">
        <f t="shared" si="239"/>
        <v>HB</v>
      </c>
      <c r="AY1259" s="20" t="str">
        <f>VLOOKUP(AX1259,[2]Reference!AH:AI,2,FALSE)</f>
        <v>LNER</v>
      </c>
      <c r="AZ1259" s="20" t="str">
        <f>VLOOKUP(D1259,[2]Reference!Q:V,6,FALSE)</f>
        <v>Azuma</v>
      </c>
      <c r="BA1259" s="20" t="str">
        <f>VLOOKUP(D1259,[2]Reference!Q:V,3,FALSE)</f>
        <v>Azuma</v>
      </c>
    </row>
    <row r="1260" spans="1:53" ht="13.5" x14ac:dyDescent="0.25">
      <c r="A1260" s="33" t="s">
        <v>6111</v>
      </c>
      <c r="B1260" s="34">
        <v>45130</v>
      </c>
      <c r="C1260" s="33" t="s">
        <v>54</v>
      </c>
      <c r="D1260" s="33" t="s">
        <v>70</v>
      </c>
      <c r="E1260" s="33" t="s">
        <v>71</v>
      </c>
      <c r="F1260" s="33" t="s">
        <v>70</v>
      </c>
      <c r="G1260" s="33" t="s">
        <v>146</v>
      </c>
      <c r="H1260" s="33" t="s">
        <v>339</v>
      </c>
      <c r="I1260" s="33" t="s">
        <v>487</v>
      </c>
      <c r="J1260" s="33" t="s">
        <v>488</v>
      </c>
      <c r="K1260" s="33" t="s">
        <v>1160</v>
      </c>
      <c r="L1260" s="33" t="s">
        <v>6112</v>
      </c>
      <c r="M1260" s="33" t="s">
        <v>107</v>
      </c>
      <c r="N1260" s="35">
        <v>22</v>
      </c>
      <c r="O1260" s="35">
        <v>16</v>
      </c>
      <c r="P1260" s="35">
        <v>6</v>
      </c>
      <c r="Q1260" s="35">
        <v>0</v>
      </c>
      <c r="R1260" s="35">
        <v>0</v>
      </c>
      <c r="S1260" s="35">
        <v>0</v>
      </c>
      <c r="T1260" s="35">
        <v>0</v>
      </c>
      <c r="U1260" s="35">
        <v>2</v>
      </c>
      <c r="V1260" s="35">
        <v>22</v>
      </c>
      <c r="W1260" s="33" t="s">
        <v>6113</v>
      </c>
      <c r="X1260" s="33" t="s">
        <v>80</v>
      </c>
      <c r="Y1260" s="33" t="s">
        <v>66</v>
      </c>
      <c r="Z1260" s="33" t="s">
        <v>5281</v>
      </c>
      <c r="AA1260" s="33" t="s">
        <v>5089</v>
      </c>
      <c r="AB1260" s="36">
        <v>0</v>
      </c>
      <c r="AC1260" s="36">
        <v>0</v>
      </c>
      <c r="AD1260" s="37">
        <v>0</v>
      </c>
      <c r="AE1260" s="37">
        <v>1</v>
      </c>
      <c r="AF1260" s="12" t="str">
        <f t="shared" si="228"/>
        <v>679977</v>
      </c>
      <c r="AG1260" s="13" t="str">
        <f>VLOOKUP(D1260,[2]Reference!$Q:$U,4,FALSE)</f>
        <v>Fleet</v>
      </c>
      <c r="AH1260" s="13" t="str">
        <f>VLOOKUP(D1260,[2]Reference!$Q:$U,5,FALSE)</f>
        <v>LNER</v>
      </c>
      <c r="AI1260" s="14">
        <f t="shared" si="229"/>
        <v>0</v>
      </c>
      <c r="AJ1260" s="14">
        <f t="shared" si="230"/>
        <v>0</v>
      </c>
      <c r="AK1260" s="14">
        <f t="shared" si="231"/>
        <v>0</v>
      </c>
      <c r="AL1260" s="15">
        <f t="shared" si="232"/>
        <v>0</v>
      </c>
      <c r="AM1260" s="14">
        <f t="shared" si="233"/>
        <v>22</v>
      </c>
      <c r="AN1260" s="16">
        <f t="shared" si="234"/>
        <v>45136</v>
      </c>
      <c r="AO1260" s="17">
        <f>VLOOKUP(B1260,[2]Reference!D:E,2,1)</f>
        <v>202405</v>
      </c>
      <c r="AP1260" s="12" t="str">
        <f t="shared" si="235"/>
        <v>7</v>
      </c>
      <c r="AQ1260" s="18">
        <f t="shared" si="236"/>
        <v>0</v>
      </c>
      <c r="AR1260" s="18">
        <f t="shared" si="237"/>
        <v>1</v>
      </c>
      <c r="AS1260" s="13" t="str">
        <f>VLOOKUP(D1260,[2]Reference!$Q:$U,3,FALSE)</f>
        <v>IC225</v>
      </c>
      <c r="AT1260" s="13" t="str">
        <f>VLOOKUP(D1260,[2]Reference!Q:V,6,FALSE)</f>
        <v>IC225</v>
      </c>
      <c r="AU1260" s="13" t="str">
        <f>VLOOKUP(D1260,[2]Reference!$Q:$U,2,FALSE)</f>
        <v>Cl 91 Loco</v>
      </c>
      <c r="AV1260" s="19">
        <f t="shared" si="238"/>
        <v>45137</v>
      </c>
      <c r="AW1260" s="12" t="str">
        <f>+VLOOKUP(X1260,[2]Reference!BN:BO,2,FALSE)</f>
        <v>Fleet</v>
      </c>
      <c r="AX1260" s="20" t="str">
        <f t="shared" si="239"/>
        <v>HB</v>
      </c>
      <c r="AY1260" s="20" t="str">
        <f>VLOOKUP(AX1260,[2]Reference!AH:AI,2,FALSE)</f>
        <v>LNER</v>
      </c>
      <c r="AZ1260" s="20" t="str">
        <f>VLOOKUP(D1260,[2]Reference!Q:V,6,FALSE)</f>
        <v>IC225</v>
      </c>
      <c r="BA1260" s="20" t="str">
        <f>VLOOKUP(D1260,[2]Reference!Q:V,3,FALSE)</f>
        <v>IC225</v>
      </c>
    </row>
    <row r="1261" spans="1:53" ht="13.5" x14ac:dyDescent="0.25">
      <c r="A1261" s="33" t="s">
        <v>6115</v>
      </c>
      <c r="B1261" s="34">
        <v>45131</v>
      </c>
      <c r="C1261" s="33" t="s">
        <v>54</v>
      </c>
      <c r="D1261" s="33" t="s">
        <v>161</v>
      </c>
      <c r="E1261" s="33" t="s">
        <v>162</v>
      </c>
      <c r="F1261" s="33" t="s">
        <v>161</v>
      </c>
      <c r="G1261" s="33" t="s">
        <v>129</v>
      </c>
      <c r="H1261" s="33" t="s">
        <v>95</v>
      </c>
      <c r="I1261" s="33" t="s">
        <v>147</v>
      </c>
      <c r="J1261" s="33" t="s">
        <v>148</v>
      </c>
      <c r="K1261" s="33" t="s">
        <v>172</v>
      </c>
      <c r="L1261" s="33" t="s">
        <v>6116</v>
      </c>
      <c r="M1261" s="33" t="s">
        <v>165</v>
      </c>
      <c r="N1261" s="35">
        <v>3</v>
      </c>
      <c r="O1261" s="35">
        <v>3</v>
      </c>
      <c r="P1261" s="35">
        <v>0</v>
      </c>
      <c r="Q1261" s="35">
        <v>0</v>
      </c>
      <c r="R1261" s="35">
        <v>0</v>
      </c>
      <c r="S1261" s="35">
        <v>0</v>
      </c>
      <c r="T1261" s="35">
        <v>0</v>
      </c>
      <c r="U1261" s="35">
        <v>1</v>
      </c>
      <c r="V1261" s="35">
        <v>3</v>
      </c>
      <c r="W1261" s="33" t="s">
        <v>6117</v>
      </c>
      <c r="X1261" s="33" t="s">
        <v>80</v>
      </c>
      <c r="Y1261" s="33" t="s">
        <v>66</v>
      </c>
      <c r="Z1261" s="33" t="s">
        <v>5281</v>
      </c>
      <c r="AA1261" s="33" t="s">
        <v>5089</v>
      </c>
      <c r="AB1261" s="36">
        <v>0</v>
      </c>
      <c r="AC1261" s="36">
        <v>0</v>
      </c>
      <c r="AD1261" s="37">
        <v>0</v>
      </c>
      <c r="AE1261" s="37">
        <v>0</v>
      </c>
      <c r="AF1261" s="12" t="str">
        <f t="shared" si="228"/>
        <v>681339</v>
      </c>
      <c r="AG1261" s="13" t="str">
        <f>VLOOKUP(D1261,[2]Reference!$Q:$U,4,FALSE)</f>
        <v>Fleet</v>
      </c>
      <c r="AH1261" s="13" t="str">
        <f>VLOOKUP(D1261,[2]Reference!$Q:$U,5,FALSE)</f>
        <v>LNER</v>
      </c>
      <c r="AI1261" s="14">
        <f t="shared" si="229"/>
        <v>0</v>
      </c>
      <c r="AJ1261" s="14">
        <f t="shared" si="230"/>
        <v>0</v>
      </c>
      <c r="AK1261" s="14">
        <f t="shared" si="231"/>
        <v>0</v>
      </c>
      <c r="AL1261" s="15">
        <f t="shared" si="232"/>
        <v>0</v>
      </c>
      <c r="AM1261" s="14">
        <f t="shared" si="233"/>
        <v>3</v>
      </c>
      <c r="AN1261" s="16">
        <f t="shared" si="234"/>
        <v>45136</v>
      </c>
      <c r="AO1261" s="17">
        <f>VLOOKUP(B1261,[2]Reference!D:E,2,1)</f>
        <v>202405</v>
      </c>
      <c r="AP1261" s="12" t="str">
        <f t="shared" si="235"/>
        <v>7</v>
      </c>
      <c r="AQ1261" s="18">
        <f t="shared" si="236"/>
        <v>0</v>
      </c>
      <c r="AR1261" s="18">
        <f t="shared" si="237"/>
        <v>0</v>
      </c>
      <c r="AS1261" s="13" t="str">
        <f>VLOOKUP(D1261,[2]Reference!$Q:$U,3,FALSE)</f>
        <v>IC225</v>
      </c>
      <c r="AT1261" s="13" t="str">
        <f>VLOOKUP(D1261,[2]Reference!Q:V,6,FALSE)</f>
        <v>IC225</v>
      </c>
      <c r="AU1261" s="13" t="str">
        <f>VLOOKUP(D1261,[2]Reference!$Q:$U,2,FALSE)</f>
        <v>MK4 Coach</v>
      </c>
      <c r="AV1261" s="19">
        <f t="shared" si="238"/>
        <v>45138</v>
      </c>
      <c r="AW1261" s="12" t="str">
        <f>+VLOOKUP(X1261,[2]Reference!BN:BO,2,FALSE)</f>
        <v>Fleet</v>
      </c>
      <c r="AX1261" s="20" t="str">
        <f t="shared" si="239"/>
        <v>HB</v>
      </c>
      <c r="AY1261" s="20" t="str">
        <f>VLOOKUP(AX1261,[2]Reference!AH:AI,2,FALSE)</f>
        <v>LNER</v>
      </c>
      <c r="AZ1261" s="20" t="str">
        <f>VLOOKUP(D1261,[2]Reference!Q:V,6,FALSE)</f>
        <v>IC225</v>
      </c>
      <c r="BA1261" s="20" t="str">
        <f>VLOOKUP(D1261,[2]Reference!Q:V,3,FALSE)</f>
        <v>IC225</v>
      </c>
    </row>
    <row r="1262" spans="1:53" ht="13.5" x14ac:dyDescent="0.25">
      <c r="A1262" s="33" t="s">
        <v>6118</v>
      </c>
      <c r="B1262" s="34">
        <v>45131</v>
      </c>
      <c r="C1262" s="33" t="s">
        <v>54</v>
      </c>
      <c r="D1262" s="33" t="s">
        <v>70</v>
      </c>
      <c r="E1262" s="33" t="s">
        <v>71</v>
      </c>
      <c r="F1262" s="33" t="s">
        <v>70</v>
      </c>
      <c r="G1262" s="33" t="s">
        <v>72</v>
      </c>
      <c r="H1262" s="33" t="s">
        <v>138</v>
      </c>
      <c r="I1262" s="33" t="s">
        <v>3846</v>
      </c>
      <c r="J1262" s="33" t="s">
        <v>3847</v>
      </c>
      <c r="K1262" s="33" t="s">
        <v>261</v>
      </c>
      <c r="L1262" s="33" t="s">
        <v>1171</v>
      </c>
      <c r="M1262" s="33" t="s">
        <v>185</v>
      </c>
      <c r="N1262" s="35">
        <v>4</v>
      </c>
      <c r="O1262" s="35">
        <v>0</v>
      </c>
      <c r="P1262" s="35">
        <v>4</v>
      </c>
      <c r="Q1262" s="35">
        <v>1</v>
      </c>
      <c r="R1262" s="35">
        <v>0</v>
      </c>
      <c r="S1262" s="35">
        <v>0</v>
      </c>
      <c r="T1262" s="35">
        <v>0</v>
      </c>
      <c r="U1262" s="35">
        <v>2</v>
      </c>
      <c r="V1262" s="35">
        <v>64</v>
      </c>
      <c r="W1262" s="33" t="s">
        <v>6119</v>
      </c>
      <c r="X1262" s="33" t="s">
        <v>80</v>
      </c>
      <c r="Y1262" s="33" t="s">
        <v>66</v>
      </c>
      <c r="Z1262" s="33" t="s">
        <v>5281</v>
      </c>
      <c r="AA1262" s="33" t="s">
        <v>5089</v>
      </c>
      <c r="AB1262" s="36">
        <v>1</v>
      </c>
      <c r="AC1262" s="36">
        <v>0</v>
      </c>
      <c r="AD1262" s="37">
        <v>1.05</v>
      </c>
      <c r="AE1262" s="37">
        <v>1.05</v>
      </c>
      <c r="AF1262" s="12" t="str">
        <f t="shared" si="228"/>
        <v>681358</v>
      </c>
      <c r="AG1262" s="13" t="str">
        <f>VLOOKUP(D1262,[2]Reference!$Q:$U,4,FALSE)</f>
        <v>Fleet</v>
      </c>
      <c r="AH1262" s="13" t="str">
        <f>VLOOKUP(D1262,[2]Reference!$Q:$U,5,FALSE)</f>
        <v>LNER</v>
      </c>
      <c r="AI1262" s="14">
        <f t="shared" si="229"/>
        <v>1</v>
      </c>
      <c r="AJ1262" s="14">
        <f t="shared" si="230"/>
        <v>0</v>
      </c>
      <c r="AK1262" s="14">
        <f t="shared" si="231"/>
        <v>1</v>
      </c>
      <c r="AL1262" s="15">
        <f t="shared" si="232"/>
        <v>5.0000000000000044E-2</v>
      </c>
      <c r="AM1262" s="14">
        <f t="shared" si="233"/>
        <v>4</v>
      </c>
      <c r="AN1262" s="16">
        <f t="shared" si="234"/>
        <v>45136</v>
      </c>
      <c r="AO1262" s="17">
        <f>VLOOKUP(B1262,[2]Reference!D:E,2,1)</f>
        <v>202405</v>
      </c>
      <c r="AP1262" s="12" t="str">
        <f t="shared" si="235"/>
        <v>7</v>
      </c>
      <c r="AQ1262" s="18">
        <f t="shared" si="236"/>
        <v>1.05</v>
      </c>
      <c r="AR1262" s="18">
        <f t="shared" si="237"/>
        <v>1.05</v>
      </c>
      <c r="AS1262" s="13" t="str">
        <f>VLOOKUP(D1262,[2]Reference!$Q:$U,3,FALSE)</f>
        <v>IC225</v>
      </c>
      <c r="AT1262" s="13" t="str">
        <f>VLOOKUP(D1262,[2]Reference!Q:V,6,FALSE)</f>
        <v>IC225</v>
      </c>
      <c r="AU1262" s="13" t="str">
        <f>VLOOKUP(D1262,[2]Reference!$Q:$U,2,FALSE)</f>
        <v>Cl 91 Loco</v>
      </c>
      <c r="AV1262" s="19">
        <f t="shared" si="238"/>
        <v>45138</v>
      </c>
      <c r="AW1262" s="12" t="str">
        <f>+VLOOKUP(X1262,[2]Reference!BN:BO,2,FALSE)</f>
        <v>Fleet</v>
      </c>
      <c r="AX1262" s="20" t="str">
        <f t="shared" si="239"/>
        <v>HB</v>
      </c>
      <c r="AY1262" s="20" t="str">
        <f>VLOOKUP(AX1262,[2]Reference!AH:AI,2,FALSE)</f>
        <v>LNER</v>
      </c>
      <c r="AZ1262" s="20" t="str">
        <f>VLOOKUP(D1262,[2]Reference!Q:V,6,FALSE)</f>
        <v>IC225</v>
      </c>
      <c r="BA1262" s="20" t="str">
        <f>VLOOKUP(D1262,[2]Reference!Q:V,3,FALSE)</f>
        <v>IC225</v>
      </c>
    </row>
    <row r="1263" spans="1:53" ht="13.5" x14ac:dyDescent="0.25">
      <c r="A1263" s="33" t="s">
        <v>6120</v>
      </c>
      <c r="B1263" s="34">
        <v>45131</v>
      </c>
      <c r="C1263" s="33" t="s">
        <v>54</v>
      </c>
      <c r="D1263" s="33" t="s">
        <v>55</v>
      </c>
      <c r="E1263" s="33" t="s">
        <v>56</v>
      </c>
      <c r="F1263" s="33" t="s">
        <v>55</v>
      </c>
      <c r="G1263" s="33" t="s">
        <v>231</v>
      </c>
      <c r="H1263" s="33" t="s">
        <v>84</v>
      </c>
      <c r="I1263" s="33" t="s">
        <v>251</v>
      </c>
      <c r="J1263" s="33" t="s">
        <v>252</v>
      </c>
      <c r="K1263" s="33" t="s">
        <v>919</v>
      </c>
      <c r="L1263" s="33" t="s">
        <v>988</v>
      </c>
      <c r="M1263" s="33" t="s">
        <v>143</v>
      </c>
      <c r="N1263" s="35">
        <v>7</v>
      </c>
      <c r="O1263" s="35">
        <v>7</v>
      </c>
      <c r="P1263" s="35">
        <v>0</v>
      </c>
      <c r="Q1263" s="35">
        <v>0</v>
      </c>
      <c r="R1263" s="35">
        <v>0</v>
      </c>
      <c r="S1263" s="35">
        <v>0</v>
      </c>
      <c r="T1263" s="35">
        <v>0</v>
      </c>
      <c r="U1263" s="35">
        <v>1</v>
      </c>
      <c r="V1263" s="35">
        <v>7</v>
      </c>
      <c r="W1263" s="33" t="s">
        <v>6121</v>
      </c>
      <c r="X1263" s="33" t="s">
        <v>80</v>
      </c>
      <c r="Y1263" s="33" t="s">
        <v>66</v>
      </c>
      <c r="Z1263" s="33" t="s">
        <v>5281</v>
      </c>
      <c r="AA1263" s="33" t="s">
        <v>5089</v>
      </c>
      <c r="AB1263" s="36">
        <v>0</v>
      </c>
      <c r="AC1263" s="36">
        <v>0</v>
      </c>
      <c r="AD1263" s="37">
        <v>0</v>
      </c>
      <c r="AE1263" s="37">
        <v>0</v>
      </c>
      <c r="AF1263" s="12" t="str">
        <f t="shared" si="228"/>
        <v>681539</v>
      </c>
      <c r="AG1263" s="13" t="str">
        <f>VLOOKUP(D1263,[2]Reference!$Q:$U,4,FALSE)</f>
        <v>Fleet</v>
      </c>
      <c r="AH1263" s="13" t="str">
        <f>VLOOKUP(D1263,[2]Reference!$Q:$U,5,FALSE)</f>
        <v>LNER</v>
      </c>
      <c r="AI1263" s="14">
        <f t="shared" si="229"/>
        <v>0</v>
      </c>
      <c r="AJ1263" s="14">
        <f t="shared" si="230"/>
        <v>0</v>
      </c>
      <c r="AK1263" s="14">
        <f t="shared" si="231"/>
        <v>0</v>
      </c>
      <c r="AL1263" s="15">
        <f t="shared" si="232"/>
        <v>0</v>
      </c>
      <c r="AM1263" s="14">
        <f t="shared" si="233"/>
        <v>7</v>
      </c>
      <c r="AN1263" s="16">
        <f t="shared" si="234"/>
        <v>45136</v>
      </c>
      <c r="AO1263" s="17">
        <f>VLOOKUP(B1263,[2]Reference!D:E,2,1)</f>
        <v>202405</v>
      </c>
      <c r="AP1263" s="12" t="str">
        <f t="shared" si="235"/>
        <v>7</v>
      </c>
      <c r="AQ1263" s="18">
        <f t="shared" si="236"/>
        <v>0</v>
      </c>
      <c r="AR1263" s="18">
        <f t="shared" si="237"/>
        <v>0</v>
      </c>
      <c r="AS1263" s="13" t="str">
        <f>VLOOKUP(D1263,[2]Reference!$Q:$U,3,FALSE)</f>
        <v>Azuma</v>
      </c>
      <c r="AT1263" s="13" t="str">
        <f>VLOOKUP(D1263,[2]Reference!Q:V,6,FALSE)</f>
        <v>Azuma</v>
      </c>
      <c r="AU1263" s="13" t="str">
        <f>VLOOKUP(D1263,[2]Reference!$Q:$U,2,FALSE)</f>
        <v>Hitachi - Class 800</v>
      </c>
      <c r="AV1263" s="19">
        <f t="shared" si="238"/>
        <v>45138</v>
      </c>
      <c r="AW1263" s="12" t="str">
        <f>+VLOOKUP(X1263,[2]Reference!BN:BO,2,FALSE)</f>
        <v>Fleet</v>
      </c>
      <c r="AX1263" s="20" t="str">
        <f t="shared" si="239"/>
        <v>HB</v>
      </c>
      <c r="AY1263" s="20" t="str">
        <f>VLOOKUP(AX1263,[2]Reference!AH:AI,2,FALSE)</f>
        <v>LNER</v>
      </c>
      <c r="AZ1263" s="20" t="str">
        <f>VLOOKUP(D1263,[2]Reference!Q:V,6,FALSE)</f>
        <v>Azuma</v>
      </c>
      <c r="BA1263" s="20" t="str">
        <f>VLOOKUP(D1263,[2]Reference!Q:V,3,FALSE)</f>
        <v>Azuma</v>
      </c>
    </row>
    <row r="1264" spans="1:53" ht="13.5" x14ac:dyDescent="0.25">
      <c r="A1264" s="33" t="s">
        <v>6122</v>
      </c>
      <c r="B1264" s="34">
        <v>45131</v>
      </c>
      <c r="C1264" s="33" t="s">
        <v>54</v>
      </c>
      <c r="D1264" s="33" t="s">
        <v>92</v>
      </c>
      <c r="E1264" s="33" t="s">
        <v>93</v>
      </c>
      <c r="F1264" s="33" t="s">
        <v>92</v>
      </c>
      <c r="G1264" s="33" t="s">
        <v>121</v>
      </c>
      <c r="H1264" s="33" t="s">
        <v>198</v>
      </c>
      <c r="I1264" s="33" t="s">
        <v>209</v>
      </c>
      <c r="J1264" s="33" t="s">
        <v>210</v>
      </c>
      <c r="K1264" s="33" t="s">
        <v>124</v>
      </c>
      <c r="L1264" s="33" t="s">
        <v>1829</v>
      </c>
      <c r="M1264" s="33" t="s">
        <v>314</v>
      </c>
      <c r="N1264" s="35">
        <v>8</v>
      </c>
      <c r="O1264" s="35">
        <v>0</v>
      </c>
      <c r="P1264" s="35">
        <v>8</v>
      </c>
      <c r="Q1264" s="35">
        <v>1</v>
      </c>
      <c r="R1264" s="35">
        <v>0</v>
      </c>
      <c r="S1264" s="35">
        <v>0</v>
      </c>
      <c r="T1264" s="35">
        <v>0</v>
      </c>
      <c r="U1264" s="35">
        <v>2</v>
      </c>
      <c r="V1264" s="35">
        <v>83</v>
      </c>
      <c r="W1264" s="33" t="s">
        <v>6123</v>
      </c>
      <c r="X1264" s="33" t="s">
        <v>119</v>
      </c>
      <c r="Y1264" s="33" t="s">
        <v>66</v>
      </c>
      <c r="Z1264" s="33" t="s">
        <v>5281</v>
      </c>
      <c r="AA1264" s="33" t="s">
        <v>5089</v>
      </c>
      <c r="AB1264" s="36">
        <v>1</v>
      </c>
      <c r="AC1264" s="36">
        <v>0</v>
      </c>
      <c r="AD1264" s="37">
        <v>1</v>
      </c>
      <c r="AE1264" s="37">
        <v>1</v>
      </c>
      <c r="AF1264" s="12" t="str">
        <f t="shared" si="228"/>
        <v>681542</v>
      </c>
      <c r="AG1264" s="13" t="str">
        <f>VLOOKUP(D1264,[2]Reference!$Q:$U,4,FALSE)</f>
        <v>Fleet</v>
      </c>
      <c r="AH1264" s="13" t="str">
        <f>VLOOKUP(D1264,[2]Reference!$Q:$U,5,FALSE)</f>
        <v>LNER</v>
      </c>
      <c r="AI1264" s="14">
        <f t="shared" si="229"/>
        <v>1</v>
      </c>
      <c r="AJ1264" s="14">
        <f t="shared" si="230"/>
        <v>0</v>
      </c>
      <c r="AK1264" s="14">
        <f t="shared" si="231"/>
        <v>1</v>
      </c>
      <c r="AL1264" s="15">
        <f t="shared" si="232"/>
        <v>0</v>
      </c>
      <c r="AM1264" s="14">
        <f t="shared" si="233"/>
        <v>8</v>
      </c>
      <c r="AN1264" s="16">
        <f t="shared" si="234"/>
        <v>45136</v>
      </c>
      <c r="AO1264" s="17">
        <f>VLOOKUP(B1264,[2]Reference!D:E,2,1)</f>
        <v>202405</v>
      </c>
      <c r="AP1264" s="12" t="str">
        <f t="shared" si="235"/>
        <v>7</v>
      </c>
      <c r="AQ1264" s="18">
        <f t="shared" si="236"/>
        <v>1</v>
      </c>
      <c r="AR1264" s="18">
        <f t="shared" si="237"/>
        <v>1</v>
      </c>
      <c r="AS1264" s="13" t="str">
        <f>VLOOKUP(D1264,[2]Reference!$Q:$U,3,FALSE)</f>
        <v>Azuma</v>
      </c>
      <c r="AT1264" s="13" t="str">
        <f>VLOOKUP(D1264,[2]Reference!Q:V,6,FALSE)</f>
        <v>Azuma</v>
      </c>
      <c r="AU1264" s="13" t="str">
        <f>VLOOKUP(D1264,[2]Reference!$Q:$U,2,FALSE)</f>
        <v>Hitachi - Class 801</v>
      </c>
      <c r="AV1264" s="19">
        <f t="shared" si="238"/>
        <v>45138</v>
      </c>
      <c r="AW1264" s="12" t="str">
        <f>+VLOOKUP(X1264,[2]Reference!BN:BO,2,FALSE)</f>
        <v>Depot</v>
      </c>
      <c r="AX1264" s="20" t="str">
        <f t="shared" si="239"/>
        <v>HB</v>
      </c>
      <c r="AY1264" s="20" t="str">
        <f>VLOOKUP(AX1264,[2]Reference!AH:AI,2,FALSE)</f>
        <v>LNER</v>
      </c>
      <c r="AZ1264" s="20" t="str">
        <f>VLOOKUP(D1264,[2]Reference!Q:V,6,FALSE)</f>
        <v>Azuma</v>
      </c>
      <c r="BA1264" s="20" t="str">
        <f>VLOOKUP(D1264,[2]Reference!Q:V,3,FALSE)</f>
        <v>Azuma</v>
      </c>
    </row>
    <row r="1265" spans="1:53" ht="13.5" x14ac:dyDescent="0.25">
      <c r="A1265" s="33" t="s">
        <v>6124</v>
      </c>
      <c r="B1265" s="34">
        <v>45131</v>
      </c>
      <c r="C1265" s="33" t="s">
        <v>54</v>
      </c>
      <c r="D1265" s="33" t="s">
        <v>55</v>
      </c>
      <c r="E1265" s="33" t="s">
        <v>56</v>
      </c>
      <c r="F1265" s="33" t="s">
        <v>55</v>
      </c>
      <c r="G1265" s="33" t="s">
        <v>146</v>
      </c>
      <c r="H1265" s="33" t="s">
        <v>327</v>
      </c>
      <c r="I1265" s="33" t="s">
        <v>2666</v>
      </c>
      <c r="J1265" s="33" t="s">
        <v>2667</v>
      </c>
      <c r="K1265" s="33" t="s">
        <v>1089</v>
      </c>
      <c r="L1265" s="33" t="s">
        <v>6125</v>
      </c>
      <c r="M1265" s="33" t="s">
        <v>296</v>
      </c>
      <c r="N1265" s="35">
        <v>3</v>
      </c>
      <c r="O1265" s="35">
        <v>3</v>
      </c>
      <c r="P1265" s="35">
        <v>0</v>
      </c>
      <c r="Q1265" s="35">
        <v>0</v>
      </c>
      <c r="R1265" s="35">
        <v>0</v>
      </c>
      <c r="S1265" s="35">
        <v>0</v>
      </c>
      <c r="T1265" s="35">
        <v>0</v>
      </c>
      <c r="U1265" s="35">
        <v>1</v>
      </c>
      <c r="V1265" s="35">
        <v>3</v>
      </c>
      <c r="W1265" s="33" t="s">
        <v>6126</v>
      </c>
      <c r="X1265" s="33" t="s">
        <v>80</v>
      </c>
      <c r="Y1265" s="33" t="s">
        <v>66</v>
      </c>
      <c r="Z1265" s="33" t="s">
        <v>5281</v>
      </c>
      <c r="AA1265" s="33" t="s">
        <v>5089</v>
      </c>
      <c r="AB1265" s="36">
        <v>0</v>
      </c>
      <c r="AC1265" s="36">
        <v>0</v>
      </c>
      <c r="AD1265" s="37">
        <v>0</v>
      </c>
      <c r="AE1265" s="37">
        <v>0</v>
      </c>
      <c r="AF1265" s="12" t="str">
        <f t="shared" si="228"/>
        <v>681736</v>
      </c>
      <c r="AG1265" s="13" t="str">
        <f>VLOOKUP(D1265,[2]Reference!$Q:$U,4,FALSE)</f>
        <v>Fleet</v>
      </c>
      <c r="AH1265" s="13" t="str">
        <f>VLOOKUP(D1265,[2]Reference!$Q:$U,5,FALSE)</f>
        <v>LNER</v>
      </c>
      <c r="AI1265" s="14">
        <f t="shared" si="229"/>
        <v>0</v>
      </c>
      <c r="AJ1265" s="14">
        <f t="shared" si="230"/>
        <v>0</v>
      </c>
      <c r="AK1265" s="14">
        <f t="shared" si="231"/>
        <v>0</v>
      </c>
      <c r="AL1265" s="15">
        <f t="shared" si="232"/>
        <v>0</v>
      </c>
      <c r="AM1265" s="14">
        <f t="shared" si="233"/>
        <v>3</v>
      </c>
      <c r="AN1265" s="16">
        <f t="shared" si="234"/>
        <v>45136</v>
      </c>
      <c r="AO1265" s="17">
        <f>VLOOKUP(B1265,[2]Reference!D:E,2,1)</f>
        <v>202405</v>
      </c>
      <c r="AP1265" s="12" t="str">
        <f t="shared" si="235"/>
        <v>7</v>
      </c>
      <c r="AQ1265" s="18">
        <f t="shared" si="236"/>
        <v>0</v>
      </c>
      <c r="AR1265" s="18">
        <f t="shared" si="237"/>
        <v>0</v>
      </c>
      <c r="AS1265" s="13" t="str">
        <f>VLOOKUP(D1265,[2]Reference!$Q:$U,3,FALSE)</f>
        <v>Azuma</v>
      </c>
      <c r="AT1265" s="13" t="str">
        <f>VLOOKUP(D1265,[2]Reference!Q:V,6,FALSE)</f>
        <v>Azuma</v>
      </c>
      <c r="AU1265" s="13" t="str">
        <f>VLOOKUP(D1265,[2]Reference!$Q:$U,2,FALSE)</f>
        <v>Hitachi - Class 800</v>
      </c>
      <c r="AV1265" s="19">
        <f t="shared" si="238"/>
        <v>45138</v>
      </c>
      <c r="AW1265" s="12" t="str">
        <f>+VLOOKUP(X1265,[2]Reference!BN:BO,2,FALSE)</f>
        <v>Fleet</v>
      </c>
      <c r="AX1265" s="20" t="str">
        <f t="shared" si="239"/>
        <v>HB</v>
      </c>
      <c r="AY1265" s="20" t="str">
        <f>VLOOKUP(AX1265,[2]Reference!AH:AI,2,FALSE)</f>
        <v>LNER</v>
      </c>
      <c r="AZ1265" s="20" t="str">
        <f>VLOOKUP(D1265,[2]Reference!Q:V,6,FALSE)</f>
        <v>Azuma</v>
      </c>
      <c r="BA1265" s="20" t="str">
        <f>VLOOKUP(D1265,[2]Reference!Q:V,3,FALSE)</f>
        <v>Azuma</v>
      </c>
    </row>
    <row r="1266" spans="1:53" ht="13.5" x14ac:dyDescent="0.25">
      <c r="A1266" s="33" t="s">
        <v>6127</v>
      </c>
      <c r="B1266" s="34">
        <v>45132</v>
      </c>
      <c r="C1266" s="33" t="s">
        <v>54</v>
      </c>
      <c r="D1266" s="33" t="s">
        <v>70</v>
      </c>
      <c r="E1266" s="33" t="s">
        <v>71</v>
      </c>
      <c r="F1266" s="33" t="s">
        <v>70</v>
      </c>
      <c r="G1266" s="33" t="s">
        <v>72</v>
      </c>
      <c r="H1266" s="33" t="s">
        <v>237</v>
      </c>
      <c r="I1266" s="33" t="s">
        <v>2803</v>
      </c>
      <c r="J1266" s="33" t="s">
        <v>2804</v>
      </c>
      <c r="K1266" s="33" t="s">
        <v>163</v>
      </c>
      <c r="L1266" s="33" t="s">
        <v>4556</v>
      </c>
      <c r="M1266" s="33" t="s">
        <v>107</v>
      </c>
      <c r="N1266" s="35">
        <v>121</v>
      </c>
      <c r="O1266" s="35">
        <v>36</v>
      </c>
      <c r="P1266" s="35">
        <v>85</v>
      </c>
      <c r="Q1266" s="35">
        <v>1</v>
      </c>
      <c r="R1266" s="35">
        <v>1</v>
      </c>
      <c r="S1266" s="35">
        <v>0</v>
      </c>
      <c r="T1266" s="35">
        <v>0</v>
      </c>
      <c r="U1266" s="35">
        <v>8</v>
      </c>
      <c r="V1266" s="35">
        <v>241</v>
      </c>
      <c r="W1266" s="33" t="s">
        <v>6128</v>
      </c>
      <c r="X1266" s="33" t="s">
        <v>80</v>
      </c>
      <c r="Y1266" s="33" t="s">
        <v>66</v>
      </c>
      <c r="Z1266" s="33" t="s">
        <v>5281</v>
      </c>
      <c r="AA1266" s="33" t="s">
        <v>5089</v>
      </c>
      <c r="AB1266" s="36">
        <v>2</v>
      </c>
      <c r="AC1266" s="36">
        <v>0</v>
      </c>
      <c r="AD1266" s="37">
        <v>2.44</v>
      </c>
      <c r="AE1266" s="37">
        <v>2.85</v>
      </c>
      <c r="AF1266" s="12" t="str">
        <f t="shared" si="228"/>
        <v>683951</v>
      </c>
      <c r="AG1266" s="13" t="str">
        <f>VLOOKUP(D1266,[2]Reference!$Q:$U,4,FALSE)</f>
        <v>Fleet</v>
      </c>
      <c r="AH1266" s="13" t="str">
        <f>VLOOKUP(D1266,[2]Reference!$Q:$U,5,FALSE)</f>
        <v>LNER</v>
      </c>
      <c r="AI1266" s="14">
        <f t="shared" si="229"/>
        <v>2</v>
      </c>
      <c r="AJ1266" s="14">
        <f t="shared" si="230"/>
        <v>0</v>
      </c>
      <c r="AK1266" s="14">
        <f t="shared" si="231"/>
        <v>2</v>
      </c>
      <c r="AL1266" s="15">
        <f t="shared" si="232"/>
        <v>0.43999999999999995</v>
      </c>
      <c r="AM1266" s="14">
        <f t="shared" si="233"/>
        <v>121</v>
      </c>
      <c r="AN1266" s="16">
        <f t="shared" si="234"/>
        <v>45136</v>
      </c>
      <c r="AO1266" s="17">
        <f>VLOOKUP(B1266,[2]Reference!D:E,2,1)</f>
        <v>202405</v>
      </c>
      <c r="AP1266" s="12" t="str">
        <f t="shared" si="235"/>
        <v>7</v>
      </c>
      <c r="AQ1266" s="18">
        <f t="shared" si="236"/>
        <v>2.44</v>
      </c>
      <c r="AR1266" s="18">
        <f t="shared" si="237"/>
        <v>2.85</v>
      </c>
      <c r="AS1266" s="13" t="str">
        <f>VLOOKUP(D1266,[2]Reference!$Q:$U,3,FALSE)</f>
        <v>IC225</v>
      </c>
      <c r="AT1266" s="13" t="str">
        <f>VLOOKUP(D1266,[2]Reference!Q:V,6,FALSE)</f>
        <v>IC225</v>
      </c>
      <c r="AU1266" s="13" t="str">
        <f>VLOOKUP(D1266,[2]Reference!$Q:$U,2,FALSE)</f>
        <v>Cl 91 Loco</v>
      </c>
      <c r="AV1266" s="19">
        <f t="shared" si="238"/>
        <v>45139</v>
      </c>
      <c r="AW1266" s="12" t="str">
        <f>+VLOOKUP(X1266,[2]Reference!BN:BO,2,FALSE)</f>
        <v>Fleet</v>
      </c>
      <c r="AX1266" s="20" t="str">
        <f t="shared" si="239"/>
        <v>HB</v>
      </c>
      <c r="AY1266" s="20" t="str">
        <f>VLOOKUP(AX1266,[2]Reference!AH:AI,2,FALSE)</f>
        <v>LNER</v>
      </c>
      <c r="AZ1266" s="20" t="str">
        <f>VLOOKUP(D1266,[2]Reference!Q:V,6,FALSE)</f>
        <v>IC225</v>
      </c>
      <c r="BA1266" s="20" t="str">
        <f>VLOOKUP(D1266,[2]Reference!Q:V,3,FALSE)</f>
        <v>IC225</v>
      </c>
    </row>
    <row r="1267" spans="1:53" ht="13.5" x14ac:dyDescent="0.25">
      <c r="A1267" s="33" t="s">
        <v>6129</v>
      </c>
      <c r="B1267" s="34">
        <v>45132</v>
      </c>
      <c r="C1267" s="33" t="s">
        <v>54</v>
      </c>
      <c r="D1267" s="33" t="s">
        <v>161</v>
      </c>
      <c r="E1267" s="33" t="s">
        <v>162</v>
      </c>
      <c r="F1267" s="33" t="s">
        <v>161</v>
      </c>
      <c r="G1267" s="33" t="s">
        <v>129</v>
      </c>
      <c r="H1267" s="33" t="s">
        <v>95</v>
      </c>
      <c r="I1267" s="33" t="s">
        <v>555</v>
      </c>
      <c r="J1267" s="33" t="s">
        <v>556</v>
      </c>
      <c r="K1267" s="33" t="s">
        <v>172</v>
      </c>
      <c r="L1267" s="33" t="s">
        <v>6130</v>
      </c>
      <c r="M1267" s="33" t="s">
        <v>132</v>
      </c>
      <c r="N1267" s="35">
        <v>454</v>
      </c>
      <c r="O1267" s="35">
        <v>7</v>
      </c>
      <c r="P1267" s="35">
        <v>447</v>
      </c>
      <c r="Q1267" s="35">
        <v>4</v>
      </c>
      <c r="R1267" s="35">
        <v>2</v>
      </c>
      <c r="S1267" s="35">
        <v>1</v>
      </c>
      <c r="T1267" s="35">
        <v>0</v>
      </c>
      <c r="U1267" s="35">
        <v>26</v>
      </c>
      <c r="V1267" s="35">
        <v>844</v>
      </c>
      <c r="W1267" s="33" t="s">
        <v>6131</v>
      </c>
      <c r="X1267" s="33" t="s">
        <v>80</v>
      </c>
      <c r="Y1267" s="33" t="s">
        <v>66</v>
      </c>
      <c r="Z1267" s="33" t="s">
        <v>5281</v>
      </c>
      <c r="AA1267" s="33" t="s">
        <v>5089</v>
      </c>
      <c r="AB1267" s="36">
        <v>5</v>
      </c>
      <c r="AC1267" s="36">
        <v>2</v>
      </c>
      <c r="AD1267" s="37">
        <v>11.38</v>
      </c>
      <c r="AE1267" s="37">
        <v>17.95</v>
      </c>
      <c r="AF1267" s="12" t="str">
        <f t="shared" si="228"/>
        <v>684194</v>
      </c>
      <c r="AG1267" s="13" t="str">
        <f>VLOOKUP(D1267,[2]Reference!$Q:$U,4,FALSE)</f>
        <v>Fleet</v>
      </c>
      <c r="AH1267" s="13" t="str">
        <f>VLOOKUP(D1267,[2]Reference!$Q:$U,5,FALSE)</f>
        <v>LNER</v>
      </c>
      <c r="AI1267" s="14">
        <f t="shared" si="229"/>
        <v>5</v>
      </c>
      <c r="AJ1267" s="14">
        <f t="shared" si="230"/>
        <v>1</v>
      </c>
      <c r="AK1267" s="14">
        <f t="shared" si="231"/>
        <v>6</v>
      </c>
      <c r="AL1267" s="15">
        <f t="shared" si="232"/>
        <v>5.3800000000000008</v>
      </c>
      <c r="AM1267" s="14">
        <f t="shared" si="233"/>
        <v>454</v>
      </c>
      <c r="AN1267" s="16">
        <f t="shared" si="234"/>
        <v>45136</v>
      </c>
      <c r="AO1267" s="17">
        <f>VLOOKUP(B1267,[2]Reference!D:E,2,1)</f>
        <v>202405</v>
      </c>
      <c r="AP1267" s="12" t="str">
        <f t="shared" si="235"/>
        <v>7</v>
      </c>
      <c r="AQ1267" s="18">
        <f t="shared" si="236"/>
        <v>11.38</v>
      </c>
      <c r="AR1267" s="18">
        <f t="shared" si="237"/>
        <v>17.95</v>
      </c>
      <c r="AS1267" s="13" t="str">
        <f>VLOOKUP(D1267,[2]Reference!$Q:$U,3,FALSE)</f>
        <v>IC225</v>
      </c>
      <c r="AT1267" s="13" t="str">
        <f>VLOOKUP(D1267,[2]Reference!Q:V,6,FALSE)</f>
        <v>IC225</v>
      </c>
      <c r="AU1267" s="13" t="str">
        <f>VLOOKUP(D1267,[2]Reference!$Q:$U,2,FALSE)</f>
        <v>MK4 Coach</v>
      </c>
      <c r="AV1267" s="19">
        <f t="shared" si="238"/>
        <v>45139</v>
      </c>
      <c r="AW1267" s="12" t="str">
        <f>+VLOOKUP(X1267,[2]Reference!BN:BO,2,FALSE)</f>
        <v>Fleet</v>
      </c>
      <c r="AX1267" s="20" t="str">
        <f t="shared" si="239"/>
        <v>HB</v>
      </c>
      <c r="AY1267" s="20" t="str">
        <f>VLOOKUP(AX1267,[2]Reference!AH:AI,2,FALSE)</f>
        <v>LNER</v>
      </c>
      <c r="AZ1267" s="20" t="str">
        <f>VLOOKUP(D1267,[2]Reference!Q:V,6,FALSE)</f>
        <v>IC225</v>
      </c>
      <c r="BA1267" s="20" t="str">
        <f>VLOOKUP(D1267,[2]Reference!Q:V,3,FALSE)</f>
        <v>IC225</v>
      </c>
    </row>
    <row r="1268" spans="1:53" ht="13.5" x14ac:dyDescent="0.25">
      <c r="A1268" s="33" t="s">
        <v>6132</v>
      </c>
      <c r="B1268" s="34">
        <v>45132</v>
      </c>
      <c r="C1268" s="33" t="s">
        <v>54</v>
      </c>
      <c r="D1268" s="33" t="s">
        <v>70</v>
      </c>
      <c r="E1268" s="33" t="s">
        <v>71</v>
      </c>
      <c r="F1268" s="33" t="s">
        <v>70</v>
      </c>
      <c r="G1268" s="33" t="s">
        <v>154</v>
      </c>
      <c r="H1268" s="33" t="s">
        <v>237</v>
      </c>
      <c r="I1268" s="33" t="s">
        <v>2803</v>
      </c>
      <c r="J1268" s="33" t="s">
        <v>2804</v>
      </c>
      <c r="K1268" s="33" t="s">
        <v>1255</v>
      </c>
      <c r="L1268" s="33" t="s">
        <v>6133</v>
      </c>
      <c r="M1268" s="33" t="s">
        <v>324</v>
      </c>
      <c r="N1268" s="35">
        <v>4</v>
      </c>
      <c r="O1268" s="35">
        <v>4</v>
      </c>
      <c r="P1268" s="35">
        <v>0</v>
      </c>
      <c r="Q1268" s="35">
        <v>0</v>
      </c>
      <c r="R1268" s="35">
        <v>0</v>
      </c>
      <c r="S1268" s="35">
        <v>0</v>
      </c>
      <c r="T1268" s="35">
        <v>0</v>
      </c>
      <c r="U1268" s="35">
        <v>1</v>
      </c>
      <c r="V1268" s="35">
        <v>4</v>
      </c>
      <c r="W1268" s="33" t="s">
        <v>6134</v>
      </c>
      <c r="X1268" s="33" t="s">
        <v>80</v>
      </c>
      <c r="Y1268" s="33" t="s">
        <v>66</v>
      </c>
      <c r="Z1268" s="33" t="s">
        <v>5281</v>
      </c>
      <c r="AA1268" s="33" t="s">
        <v>5089</v>
      </c>
      <c r="AB1268" s="36">
        <v>0</v>
      </c>
      <c r="AC1268" s="36">
        <v>0</v>
      </c>
      <c r="AD1268" s="37">
        <v>0</v>
      </c>
      <c r="AE1268" s="37">
        <v>0</v>
      </c>
      <c r="AF1268" s="12" t="str">
        <f t="shared" si="228"/>
        <v>684346</v>
      </c>
      <c r="AG1268" s="13" t="str">
        <f>VLOOKUP(D1268,[2]Reference!$Q:$U,4,FALSE)</f>
        <v>Fleet</v>
      </c>
      <c r="AH1268" s="13" t="str">
        <f>VLOOKUP(D1268,[2]Reference!$Q:$U,5,FALSE)</f>
        <v>LNER</v>
      </c>
      <c r="AI1268" s="14">
        <f t="shared" si="229"/>
        <v>0</v>
      </c>
      <c r="AJ1268" s="14">
        <f t="shared" si="230"/>
        <v>0</v>
      </c>
      <c r="AK1268" s="14">
        <f t="shared" si="231"/>
        <v>0</v>
      </c>
      <c r="AL1268" s="15">
        <f t="shared" si="232"/>
        <v>0</v>
      </c>
      <c r="AM1268" s="14">
        <f t="shared" si="233"/>
        <v>4</v>
      </c>
      <c r="AN1268" s="16">
        <f t="shared" si="234"/>
        <v>45136</v>
      </c>
      <c r="AO1268" s="17">
        <f>VLOOKUP(B1268,[2]Reference!D:E,2,1)</f>
        <v>202405</v>
      </c>
      <c r="AP1268" s="12" t="str">
        <f t="shared" si="235"/>
        <v>7</v>
      </c>
      <c r="AQ1268" s="18">
        <f t="shared" si="236"/>
        <v>0</v>
      </c>
      <c r="AR1268" s="18">
        <f t="shared" si="237"/>
        <v>0</v>
      </c>
      <c r="AS1268" s="13" t="str">
        <f>VLOOKUP(D1268,[2]Reference!$Q:$U,3,FALSE)</f>
        <v>IC225</v>
      </c>
      <c r="AT1268" s="13" t="str">
        <f>VLOOKUP(D1268,[2]Reference!Q:V,6,FALSE)</f>
        <v>IC225</v>
      </c>
      <c r="AU1268" s="13" t="str">
        <f>VLOOKUP(D1268,[2]Reference!$Q:$U,2,FALSE)</f>
        <v>Cl 91 Loco</v>
      </c>
      <c r="AV1268" s="19">
        <f t="shared" si="238"/>
        <v>45139</v>
      </c>
      <c r="AW1268" s="12" t="str">
        <f>+VLOOKUP(X1268,[2]Reference!BN:BO,2,FALSE)</f>
        <v>Fleet</v>
      </c>
      <c r="AX1268" s="20" t="str">
        <f t="shared" si="239"/>
        <v>HB</v>
      </c>
      <c r="AY1268" s="20" t="str">
        <f>VLOOKUP(AX1268,[2]Reference!AH:AI,2,FALSE)</f>
        <v>LNER</v>
      </c>
      <c r="AZ1268" s="20" t="str">
        <f>VLOOKUP(D1268,[2]Reference!Q:V,6,FALSE)</f>
        <v>IC225</v>
      </c>
      <c r="BA1268" s="20" t="str">
        <f>VLOOKUP(D1268,[2]Reference!Q:V,3,FALSE)</f>
        <v>IC225</v>
      </c>
    </row>
    <row r="1269" spans="1:53" ht="13.5" x14ac:dyDescent="0.25">
      <c r="A1269" s="33" t="s">
        <v>6135</v>
      </c>
      <c r="B1269" s="34">
        <v>45132</v>
      </c>
      <c r="C1269" s="33" t="s">
        <v>54</v>
      </c>
      <c r="D1269" s="33" t="s">
        <v>70</v>
      </c>
      <c r="E1269" s="33" t="s">
        <v>71</v>
      </c>
      <c r="F1269" s="33" t="s">
        <v>70</v>
      </c>
      <c r="G1269" s="33" t="s">
        <v>129</v>
      </c>
      <c r="H1269" s="33" t="s">
        <v>237</v>
      </c>
      <c r="I1269" s="33" t="s">
        <v>238</v>
      </c>
      <c r="J1269" s="33" t="s">
        <v>239</v>
      </c>
      <c r="K1269" s="33" t="s">
        <v>179</v>
      </c>
      <c r="L1269" s="33" t="s">
        <v>6136</v>
      </c>
      <c r="M1269" s="33" t="s">
        <v>324</v>
      </c>
      <c r="N1269" s="35">
        <v>13</v>
      </c>
      <c r="O1269" s="35">
        <v>0</v>
      </c>
      <c r="P1269" s="35">
        <v>13</v>
      </c>
      <c r="Q1269" s="35">
        <v>0</v>
      </c>
      <c r="R1269" s="35">
        <v>0</v>
      </c>
      <c r="S1269" s="35">
        <v>0</v>
      </c>
      <c r="T1269" s="35">
        <v>0</v>
      </c>
      <c r="U1269" s="35">
        <v>1</v>
      </c>
      <c r="V1269" s="35">
        <v>13</v>
      </c>
      <c r="W1269" s="33" t="s">
        <v>6137</v>
      </c>
      <c r="X1269" s="33" t="s">
        <v>80</v>
      </c>
      <c r="Y1269" s="33" t="s">
        <v>66</v>
      </c>
      <c r="Z1269" s="33" t="s">
        <v>5281</v>
      </c>
      <c r="AA1269" s="33" t="s">
        <v>5089</v>
      </c>
      <c r="AB1269" s="36">
        <v>0</v>
      </c>
      <c r="AC1269" s="36">
        <v>0</v>
      </c>
      <c r="AD1269" s="37">
        <v>0</v>
      </c>
      <c r="AE1269" s="37">
        <v>0.93</v>
      </c>
      <c r="AF1269" s="12" t="str">
        <f t="shared" si="228"/>
        <v>684651</v>
      </c>
      <c r="AG1269" s="13" t="str">
        <f>VLOOKUP(D1269,[2]Reference!$Q:$U,4,FALSE)</f>
        <v>Fleet</v>
      </c>
      <c r="AH1269" s="13" t="str">
        <f>VLOOKUP(D1269,[2]Reference!$Q:$U,5,FALSE)</f>
        <v>LNER</v>
      </c>
      <c r="AI1269" s="14">
        <f t="shared" si="229"/>
        <v>0</v>
      </c>
      <c r="AJ1269" s="14">
        <f t="shared" si="230"/>
        <v>0</v>
      </c>
      <c r="AK1269" s="14">
        <f t="shared" si="231"/>
        <v>0</v>
      </c>
      <c r="AL1269" s="15">
        <f t="shared" si="232"/>
        <v>0</v>
      </c>
      <c r="AM1269" s="14">
        <f t="shared" si="233"/>
        <v>13</v>
      </c>
      <c r="AN1269" s="16">
        <f t="shared" si="234"/>
        <v>45136</v>
      </c>
      <c r="AO1269" s="17">
        <f>VLOOKUP(B1269,[2]Reference!D:E,2,1)</f>
        <v>202405</v>
      </c>
      <c r="AP1269" s="12" t="str">
        <f t="shared" si="235"/>
        <v>7</v>
      </c>
      <c r="AQ1269" s="18">
        <f t="shared" si="236"/>
        <v>0</v>
      </c>
      <c r="AR1269" s="18">
        <f t="shared" si="237"/>
        <v>0.93</v>
      </c>
      <c r="AS1269" s="13" t="str">
        <f>VLOOKUP(D1269,[2]Reference!$Q:$U,3,FALSE)</f>
        <v>IC225</v>
      </c>
      <c r="AT1269" s="13" t="str">
        <f>VLOOKUP(D1269,[2]Reference!Q:V,6,FALSE)</f>
        <v>IC225</v>
      </c>
      <c r="AU1269" s="13" t="str">
        <f>VLOOKUP(D1269,[2]Reference!$Q:$U,2,FALSE)</f>
        <v>Cl 91 Loco</v>
      </c>
      <c r="AV1269" s="19">
        <f t="shared" si="238"/>
        <v>45139</v>
      </c>
      <c r="AW1269" s="12" t="str">
        <f>+VLOOKUP(X1269,[2]Reference!BN:BO,2,FALSE)</f>
        <v>Fleet</v>
      </c>
      <c r="AX1269" s="20" t="str">
        <f t="shared" si="239"/>
        <v>HB</v>
      </c>
      <c r="AY1269" s="20" t="str">
        <f>VLOOKUP(AX1269,[2]Reference!AH:AI,2,FALSE)</f>
        <v>LNER</v>
      </c>
      <c r="AZ1269" s="20" t="str">
        <f>VLOOKUP(D1269,[2]Reference!Q:V,6,FALSE)</f>
        <v>IC225</v>
      </c>
      <c r="BA1269" s="20" t="str">
        <f>VLOOKUP(D1269,[2]Reference!Q:V,3,FALSE)</f>
        <v>IC225</v>
      </c>
    </row>
    <row r="1270" spans="1:53" ht="13.5" x14ac:dyDescent="0.25">
      <c r="A1270" s="33" t="s">
        <v>6139</v>
      </c>
      <c r="B1270" s="34">
        <v>45133</v>
      </c>
      <c r="C1270" s="33" t="s">
        <v>54</v>
      </c>
      <c r="D1270" s="33" t="s">
        <v>536</v>
      </c>
      <c r="E1270" s="33" t="s">
        <v>537</v>
      </c>
      <c r="F1270" s="33" t="s">
        <v>536</v>
      </c>
      <c r="G1270" s="33" t="s">
        <v>146</v>
      </c>
      <c r="H1270" s="33" t="s">
        <v>95</v>
      </c>
      <c r="I1270" s="33" t="s">
        <v>555</v>
      </c>
      <c r="J1270" s="33" t="s">
        <v>556</v>
      </c>
      <c r="K1270" s="33" t="s">
        <v>201</v>
      </c>
      <c r="L1270" s="33" t="s">
        <v>6140</v>
      </c>
      <c r="M1270" s="33" t="s">
        <v>132</v>
      </c>
      <c r="N1270" s="35">
        <v>18</v>
      </c>
      <c r="O1270" s="35">
        <v>14</v>
      </c>
      <c r="P1270" s="35">
        <v>4</v>
      </c>
      <c r="Q1270" s="35">
        <v>0</v>
      </c>
      <c r="R1270" s="35">
        <v>0</v>
      </c>
      <c r="S1270" s="35">
        <v>0</v>
      </c>
      <c r="T1270" s="35">
        <v>0</v>
      </c>
      <c r="U1270" s="35">
        <v>1</v>
      </c>
      <c r="V1270" s="35">
        <v>18</v>
      </c>
      <c r="W1270" s="33" t="s">
        <v>6141</v>
      </c>
      <c r="X1270" s="33" t="s">
        <v>80</v>
      </c>
      <c r="Y1270" s="33" t="s">
        <v>66</v>
      </c>
      <c r="Z1270" s="33" t="s">
        <v>5281</v>
      </c>
      <c r="AA1270" s="33" t="s">
        <v>5089</v>
      </c>
      <c r="AB1270" s="36">
        <v>0</v>
      </c>
      <c r="AC1270" s="36">
        <v>0</v>
      </c>
      <c r="AD1270" s="37">
        <v>0</v>
      </c>
      <c r="AE1270" s="37">
        <v>1</v>
      </c>
      <c r="AF1270" s="12" t="str">
        <f t="shared" si="228"/>
        <v>687055</v>
      </c>
      <c r="AG1270" s="13" t="str">
        <f>VLOOKUP(D1270,[2]Reference!$Q:$U,4,FALSE)</f>
        <v>Fleet</v>
      </c>
      <c r="AH1270" s="13" t="str">
        <f>VLOOKUP(D1270,[2]Reference!$Q:$U,5,FALSE)</f>
        <v>LNER</v>
      </c>
      <c r="AI1270" s="14">
        <f t="shared" si="229"/>
        <v>0</v>
      </c>
      <c r="AJ1270" s="14">
        <f t="shared" si="230"/>
        <v>0</v>
      </c>
      <c r="AK1270" s="14">
        <f t="shared" si="231"/>
        <v>0</v>
      </c>
      <c r="AL1270" s="15">
        <f t="shared" si="232"/>
        <v>0</v>
      </c>
      <c r="AM1270" s="14">
        <f t="shared" si="233"/>
        <v>18</v>
      </c>
      <c r="AN1270" s="16">
        <f t="shared" si="234"/>
        <v>45136</v>
      </c>
      <c r="AO1270" s="17">
        <f>VLOOKUP(B1270,[2]Reference!D:E,2,1)</f>
        <v>202405</v>
      </c>
      <c r="AP1270" s="12" t="str">
        <f t="shared" si="235"/>
        <v>7</v>
      </c>
      <c r="AQ1270" s="18">
        <f t="shared" si="236"/>
        <v>0</v>
      </c>
      <c r="AR1270" s="18">
        <f t="shared" si="237"/>
        <v>1</v>
      </c>
      <c r="AS1270" s="13" t="str">
        <f>VLOOKUP(D1270,[2]Reference!$Q:$U,3,FALSE)</f>
        <v>IC225</v>
      </c>
      <c r="AT1270" s="13" t="str">
        <f>VLOOKUP(D1270,[2]Reference!Q:V,6,FALSE)</f>
        <v>IC225</v>
      </c>
      <c r="AU1270" s="13" t="str">
        <f>VLOOKUP(D1270,[2]Reference!$Q:$U,2,FALSE)</f>
        <v>MK4 DVT</v>
      </c>
      <c r="AV1270" s="19">
        <f t="shared" si="238"/>
        <v>45140</v>
      </c>
      <c r="AW1270" s="12" t="str">
        <f>+VLOOKUP(X1270,[2]Reference!BN:BO,2,FALSE)</f>
        <v>Fleet</v>
      </c>
      <c r="AX1270" s="20" t="str">
        <f t="shared" si="239"/>
        <v>HB</v>
      </c>
      <c r="AY1270" s="20" t="str">
        <f>VLOOKUP(AX1270,[2]Reference!AH:AI,2,FALSE)</f>
        <v>LNER</v>
      </c>
      <c r="AZ1270" s="20" t="str">
        <f>VLOOKUP(D1270,[2]Reference!Q:V,6,FALSE)</f>
        <v>IC225</v>
      </c>
      <c r="BA1270" s="20" t="str">
        <f>VLOOKUP(D1270,[2]Reference!Q:V,3,FALSE)</f>
        <v>IC225</v>
      </c>
    </row>
    <row r="1271" spans="1:53" ht="13.5" x14ac:dyDescent="0.25">
      <c r="A1271" s="33" t="s">
        <v>6142</v>
      </c>
      <c r="B1271" s="34">
        <v>45133</v>
      </c>
      <c r="C1271" s="33" t="s">
        <v>54</v>
      </c>
      <c r="D1271" s="33" t="s">
        <v>536</v>
      </c>
      <c r="E1271" s="33" t="s">
        <v>537</v>
      </c>
      <c r="F1271" s="33" t="s">
        <v>536</v>
      </c>
      <c r="G1271" s="33" t="s">
        <v>154</v>
      </c>
      <c r="H1271" s="33" t="s">
        <v>73</v>
      </c>
      <c r="I1271" s="33" t="s">
        <v>592</v>
      </c>
      <c r="J1271" s="33" t="s">
        <v>593</v>
      </c>
      <c r="K1271" s="33" t="s">
        <v>2385</v>
      </c>
      <c r="L1271" s="33" t="s">
        <v>6143</v>
      </c>
      <c r="M1271" s="33" t="s">
        <v>185</v>
      </c>
      <c r="N1271" s="35">
        <v>10</v>
      </c>
      <c r="O1271" s="35">
        <v>2</v>
      </c>
      <c r="P1271" s="35">
        <v>8</v>
      </c>
      <c r="Q1271" s="35">
        <v>0</v>
      </c>
      <c r="R1271" s="35">
        <v>0</v>
      </c>
      <c r="S1271" s="35">
        <v>0</v>
      </c>
      <c r="T1271" s="35">
        <v>0</v>
      </c>
      <c r="U1271" s="35">
        <v>2</v>
      </c>
      <c r="V1271" s="35">
        <v>10</v>
      </c>
      <c r="W1271" s="33" t="s">
        <v>6144</v>
      </c>
      <c r="X1271" s="33" t="s">
        <v>80</v>
      </c>
      <c r="Y1271" s="33" t="s">
        <v>66</v>
      </c>
      <c r="Z1271" s="33" t="s">
        <v>5281</v>
      </c>
      <c r="AA1271" s="33" t="s">
        <v>5089</v>
      </c>
      <c r="AB1271" s="36">
        <v>0</v>
      </c>
      <c r="AC1271" s="36">
        <v>0</v>
      </c>
      <c r="AD1271" s="37">
        <v>0</v>
      </c>
      <c r="AE1271" s="37">
        <v>0</v>
      </c>
      <c r="AF1271" s="12" t="str">
        <f t="shared" si="228"/>
        <v>687669</v>
      </c>
      <c r="AG1271" s="13" t="str">
        <f>VLOOKUP(D1271,[2]Reference!$Q:$U,4,FALSE)</f>
        <v>Fleet</v>
      </c>
      <c r="AH1271" s="13" t="str">
        <f>VLOOKUP(D1271,[2]Reference!$Q:$U,5,FALSE)</f>
        <v>LNER</v>
      </c>
      <c r="AI1271" s="14">
        <f t="shared" si="229"/>
        <v>0</v>
      </c>
      <c r="AJ1271" s="14">
        <f t="shared" si="230"/>
        <v>0</v>
      </c>
      <c r="AK1271" s="14">
        <f t="shared" si="231"/>
        <v>0</v>
      </c>
      <c r="AL1271" s="15">
        <f t="shared" si="232"/>
        <v>0</v>
      </c>
      <c r="AM1271" s="14">
        <f t="shared" si="233"/>
        <v>10</v>
      </c>
      <c r="AN1271" s="16">
        <f t="shared" si="234"/>
        <v>45136</v>
      </c>
      <c r="AO1271" s="17">
        <f>VLOOKUP(B1271,[2]Reference!D:E,2,1)</f>
        <v>202405</v>
      </c>
      <c r="AP1271" s="12" t="str">
        <f t="shared" si="235"/>
        <v>7</v>
      </c>
      <c r="AQ1271" s="18">
        <f t="shared" si="236"/>
        <v>0</v>
      </c>
      <c r="AR1271" s="18">
        <f t="shared" si="237"/>
        <v>0</v>
      </c>
      <c r="AS1271" s="13" t="str">
        <f>VLOOKUP(D1271,[2]Reference!$Q:$U,3,FALSE)</f>
        <v>IC225</v>
      </c>
      <c r="AT1271" s="13" t="str">
        <f>VLOOKUP(D1271,[2]Reference!Q:V,6,FALSE)</f>
        <v>IC225</v>
      </c>
      <c r="AU1271" s="13" t="str">
        <f>VLOOKUP(D1271,[2]Reference!$Q:$U,2,FALSE)</f>
        <v>MK4 DVT</v>
      </c>
      <c r="AV1271" s="19">
        <f t="shared" si="238"/>
        <v>45140</v>
      </c>
      <c r="AW1271" s="12" t="str">
        <f>+VLOOKUP(X1271,[2]Reference!BN:BO,2,FALSE)</f>
        <v>Fleet</v>
      </c>
      <c r="AX1271" s="20" t="str">
        <f t="shared" si="239"/>
        <v>HB</v>
      </c>
      <c r="AY1271" s="20" t="str">
        <f>VLOOKUP(AX1271,[2]Reference!AH:AI,2,FALSE)</f>
        <v>LNER</v>
      </c>
      <c r="AZ1271" s="20" t="str">
        <f>VLOOKUP(D1271,[2]Reference!Q:V,6,FALSE)</f>
        <v>IC225</v>
      </c>
      <c r="BA1271" s="20" t="str">
        <f>VLOOKUP(D1271,[2]Reference!Q:V,3,FALSE)</f>
        <v>IC225</v>
      </c>
    </row>
    <row r="1272" spans="1:53" ht="13.5" x14ac:dyDescent="0.25">
      <c r="A1272" s="33" t="s">
        <v>6146</v>
      </c>
      <c r="B1272" s="34">
        <v>45134</v>
      </c>
      <c r="C1272" s="33" t="s">
        <v>54</v>
      </c>
      <c r="D1272" s="33" t="s">
        <v>536</v>
      </c>
      <c r="E1272" s="33" t="s">
        <v>537</v>
      </c>
      <c r="F1272" s="33" t="s">
        <v>536</v>
      </c>
      <c r="G1272" s="33" t="s">
        <v>72</v>
      </c>
      <c r="H1272" s="33" t="s">
        <v>95</v>
      </c>
      <c r="I1272" s="33" t="s">
        <v>1276</v>
      </c>
      <c r="J1272" s="33" t="s">
        <v>1277</v>
      </c>
      <c r="K1272" s="33" t="s">
        <v>163</v>
      </c>
      <c r="L1272" s="33" t="s">
        <v>3312</v>
      </c>
      <c r="M1272" s="33" t="s">
        <v>419</v>
      </c>
      <c r="N1272" s="35">
        <v>3</v>
      </c>
      <c r="O1272" s="35">
        <v>3</v>
      </c>
      <c r="P1272" s="35">
        <v>0</v>
      </c>
      <c r="Q1272" s="35">
        <v>0</v>
      </c>
      <c r="R1272" s="35">
        <v>0</v>
      </c>
      <c r="S1272" s="35">
        <v>0</v>
      </c>
      <c r="T1272" s="35">
        <v>0</v>
      </c>
      <c r="U1272" s="35">
        <v>1</v>
      </c>
      <c r="V1272" s="35">
        <v>3</v>
      </c>
      <c r="W1272" s="33" t="s">
        <v>6147</v>
      </c>
      <c r="X1272" s="33" t="s">
        <v>80</v>
      </c>
      <c r="Y1272" s="33" t="s">
        <v>66</v>
      </c>
      <c r="Z1272" s="33" t="s">
        <v>5281</v>
      </c>
      <c r="AA1272" s="33" t="s">
        <v>5089</v>
      </c>
      <c r="AB1272" s="36">
        <v>0</v>
      </c>
      <c r="AC1272" s="36">
        <v>0</v>
      </c>
      <c r="AD1272" s="37">
        <v>0</v>
      </c>
      <c r="AE1272" s="37">
        <v>0</v>
      </c>
      <c r="AF1272" s="12" t="str">
        <f t="shared" si="228"/>
        <v>690319</v>
      </c>
      <c r="AG1272" s="13" t="str">
        <f>VLOOKUP(D1272,[2]Reference!$Q:$U,4,FALSE)</f>
        <v>Fleet</v>
      </c>
      <c r="AH1272" s="13" t="str">
        <f>VLOOKUP(D1272,[2]Reference!$Q:$U,5,FALSE)</f>
        <v>LNER</v>
      </c>
      <c r="AI1272" s="14">
        <f t="shared" si="229"/>
        <v>0</v>
      </c>
      <c r="AJ1272" s="14">
        <f t="shared" si="230"/>
        <v>0</v>
      </c>
      <c r="AK1272" s="14">
        <f t="shared" si="231"/>
        <v>0</v>
      </c>
      <c r="AL1272" s="15">
        <f t="shared" si="232"/>
        <v>0</v>
      </c>
      <c r="AM1272" s="14">
        <f t="shared" si="233"/>
        <v>3</v>
      </c>
      <c r="AN1272" s="16">
        <f t="shared" si="234"/>
        <v>45136</v>
      </c>
      <c r="AO1272" s="17">
        <f>VLOOKUP(B1272,[2]Reference!D:E,2,1)</f>
        <v>202405</v>
      </c>
      <c r="AP1272" s="12" t="str">
        <f t="shared" si="235"/>
        <v>7</v>
      </c>
      <c r="AQ1272" s="18">
        <f t="shared" si="236"/>
        <v>0</v>
      </c>
      <c r="AR1272" s="18">
        <f t="shared" si="237"/>
        <v>0</v>
      </c>
      <c r="AS1272" s="13" t="str">
        <f>VLOOKUP(D1272,[2]Reference!$Q:$U,3,FALSE)</f>
        <v>IC225</v>
      </c>
      <c r="AT1272" s="13" t="str">
        <f>VLOOKUP(D1272,[2]Reference!Q:V,6,FALSE)</f>
        <v>IC225</v>
      </c>
      <c r="AU1272" s="13" t="str">
        <f>VLOOKUP(D1272,[2]Reference!$Q:$U,2,FALSE)</f>
        <v>MK4 DVT</v>
      </c>
      <c r="AV1272" s="19">
        <f t="shared" si="238"/>
        <v>45141</v>
      </c>
      <c r="AW1272" s="12" t="str">
        <f>+VLOOKUP(X1272,[2]Reference!BN:BO,2,FALSE)</f>
        <v>Fleet</v>
      </c>
      <c r="AX1272" s="20" t="str">
        <f t="shared" si="239"/>
        <v>HB</v>
      </c>
      <c r="AY1272" s="20" t="str">
        <f>VLOOKUP(AX1272,[2]Reference!AH:AI,2,FALSE)</f>
        <v>LNER</v>
      </c>
      <c r="AZ1272" s="20" t="str">
        <f>VLOOKUP(D1272,[2]Reference!Q:V,6,FALSE)</f>
        <v>IC225</v>
      </c>
      <c r="BA1272" s="20" t="str">
        <f>VLOOKUP(D1272,[2]Reference!Q:V,3,FALSE)</f>
        <v>IC225</v>
      </c>
    </row>
    <row r="1273" spans="1:53" ht="13.5" x14ac:dyDescent="0.25">
      <c r="A1273" s="33" t="s">
        <v>6148</v>
      </c>
      <c r="B1273" s="34">
        <v>45134</v>
      </c>
      <c r="C1273" s="33" t="s">
        <v>54</v>
      </c>
      <c r="D1273" s="33" t="s">
        <v>161</v>
      </c>
      <c r="E1273" s="33" t="s">
        <v>162</v>
      </c>
      <c r="F1273" s="33" t="s">
        <v>161</v>
      </c>
      <c r="G1273" s="33" t="s">
        <v>154</v>
      </c>
      <c r="H1273" s="33" t="s">
        <v>95</v>
      </c>
      <c r="I1273" s="33" t="s">
        <v>147</v>
      </c>
      <c r="J1273" s="33" t="s">
        <v>148</v>
      </c>
      <c r="K1273" s="33" t="s">
        <v>155</v>
      </c>
      <c r="L1273" s="33" t="s">
        <v>6149</v>
      </c>
      <c r="M1273" s="33" t="s">
        <v>132</v>
      </c>
      <c r="N1273" s="35">
        <v>10</v>
      </c>
      <c r="O1273" s="35">
        <v>7</v>
      </c>
      <c r="P1273" s="35">
        <v>3</v>
      </c>
      <c r="Q1273" s="35">
        <v>0</v>
      </c>
      <c r="R1273" s="35">
        <v>0</v>
      </c>
      <c r="S1273" s="35">
        <v>0</v>
      </c>
      <c r="T1273" s="35">
        <v>0</v>
      </c>
      <c r="U1273" s="35">
        <v>1</v>
      </c>
      <c r="V1273" s="35">
        <v>10</v>
      </c>
      <c r="W1273" s="33" t="s">
        <v>6150</v>
      </c>
      <c r="X1273" s="33" t="s">
        <v>80</v>
      </c>
      <c r="Y1273" s="33" t="s">
        <v>66</v>
      </c>
      <c r="Z1273" s="33" t="s">
        <v>5281</v>
      </c>
      <c r="AA1273" s="33" t="s">
        <v>5089</v>
      </c>
      <c r="AB1273" s="36">
        <v>0</v>
      </c>
      <c r="AC1273" s="36">
        <v>0</v>
      </c>
      <c r="AD1273" s="37">
        <v>0</v>
      </c>
      <c r="AE1273" s="37">
        <v>0</v>
      </c>
      <c r="AF1273" s="12" t="str">
        <f t="shared" si="228"/>
        <v>690588</v>
      </c>
      <c r="AG1273" s="13" t="str">
        <f>VLOOKUP(D1273,[2]Reference!$Q:$U,4,FALSE)</f>
        <v>Fleet</v>
      </c>
      <c r="AH1273" s="13" t="str">
        <f>VLOOKUP(D1273,[2]Reference!$Q:$U,5,FALSE)</f>
        <v>LNER</v>
      </c>
      <c r="AI1273" s="14">
        <f t="shared" si="229"/>
        <v>0</v>
      </c>
      <c r="AJ1273" s="14">
        <f t="shared" si="230"/>
        <v>0</v>
      </c>
      <c r="AK1273" s="14">
        <f t="shared" si="231"/>
        <v>0</v>
      </c>
      <c r="AL1273" s="15">
        <f t="shared" si="232"/>
        <v>0</v>
      </c>
      <c r="AM1273" s="14">
        <f t="shared" si="233"/>
        <v>10</v>
      </c>
      <c r="AN1273" s="16">
        <f t="shared" si="234"/>
        <v>45136</v>
      </c>
      <c r="AO1273" s="17">
        <f>VLOOKUP(B1273,[2]Reference!D:E,2,1)</f>
        <v>202405</v>
      </c>
      <c r="AP1273" s="12" t="str">
        <f t="shared" si="235"/>
        <v>7</v>
      </c>
      <c r="AQ1273" s="18">
        <f t="shared" si="236"/>
        <v>0</v>
      </c>
      <c r="AR1273" s="18">
        <f t="shared" si="237"/>
        <v>0</v>
      </c>
      <c r="AS1273" s="13" t="str">
        <f>VLOOKUP(D1273,[2]Reference!$Q:$U,3,FALSE)</f>
        <v>IC225</v>
      </c>
      <c r="AT1273" s="13" t="str">
        <f>VLOOKUP(D1273,[2]Reference!Q:V,6,FALSE)</f>
        <v>IC225</v>
      </c>
      <c r="AU1273" s="13" t="str">
        <f>VLOOKUP(D1273,[2]Reference!$Q:$U,2,FALSE)</f>
        <v>MK4 Coach</v>
      </c>
      <c r="AV1273" s="19">
        <f t="shared" si="238"/>
        <v>45141</v>
      </c>
      <c r="AW1273" s="12" t="str">
        <f>+VLOOKUP(X1273,[2]Reference!BN:BO,2,FALSE)</f>
        <v>Fleet</v>
      </c>
      <c r="AX1273" s="20" t="str">
        <f t="shared" si="239"/>
        <v>HB</v>
      </c>
      <c r="AY1273" s="20" t="str">
        <f>VLOOKUP(AX1273,[2]Reference!AH:AI,2,FALSE)</f>
        <v>LNER</v>
      </c>
      <c r="AZ1273" s="20" t="str">
        <f>VLOOKUP(D1273,[2]Reference!Q:V,6,FALSE)</f>
        <v>IC225</v>
      </c>
      <c r="BA1273" s="20" t="str">
        <f>VLOOKUP(D1273,[2]Reference!Q:V,3,FALSE)</f>
        <v>IC225</v>
      </c>
    </row>
    <row r="1274" spans="1:53" ht="13.5" x14ac:dyDescent="0.25">
      <c r="A1274" s="33" t="s">
        <v>6151</v>
      </c>
      <c r="B1274" s="34">
        <v>45134</v>
      </c>
      <c r="C1274" s="33" t="s">
        <v>54</v>
      </c>
      <c r="D1274" s="33" t="s">
        <v>92</v>
      </c>
      <c r="E1274" s="33" t="s">
        <v>93</v>
      </c>
      <c r="F1274" s="33" t="s">
        <v>92</v>
      </c>
      <c r="G1274" s="33" t="s">
        <v>154</v>
      </c>
      <c r="H1274" s="33" t="s">
        <v>84</v>
      </c>
      <c r="I1274" s="33" t="s">
        <v>85</v>
      </c>
      <c r="J1274" s="33" t="s">
        <v>86</v>
      </c>
      <c r="K1274" s="33" t="s">
        <v>155</v>
      </c>
      <c r="L1274" s="33" t="s">
        <v>6152</v>
      </c>
      <c r="M1274" s="33" t="s">
        <v>929</v>
      </c>
      <c r="N1274" s="35">
        <v>38</v>
      </c>
      <c r="O1274" s="35">
        <v>11</v>
      </c>
      <c r="P1274" s="35">
        <v>27</v>
      </c>
      <c r="Q1274" s="35">
        <v>0</v>
      </c>
      <c r="R1274" s="35">
        <v>0</v>
      </c>
      <c r="S1274" s="35">
        <v>0</v>
      </c>
      <c r="T1274" s="35">
        <v>0</v>
      </c>
      <c r="U1274" s="35">
        <v>2</v>
      </c>
      <c r="V1274" s="35">
        <v>38</v>
      </c>
      <c r="W1274" s="33" t="s">
        <v>6153</v>
      </c>
      <c r="X1274" s="33" t="s">
        <v>80</v>
      </c>
      <c r="Y1274" s="33" t="s">
        <v>66</v>
      </c>
      <c r="Z1274" s="33" t="s">
        <v>5281</v>
      </c>
      <c r="AA1274" s="33" t="s">
        <v>5089</v>
      </c>
      <c r="AB1274" s="36">
        <v>0</v>
      </c>
      <c r="AC1274" s="36">
        <v>0</v>
      </c>
      <c r="AD1274" s="37">
        <v>0</v>
      </c>
      <c r="AE1274" s="37">
        <v>0.94</v>
      </c>
      <c r="AF1274" s="12" t="str">
        <f t="shared" si="228"/>
        <v>690777</v>
      </c>
      <c r="AG1274" s="13" t="str">
        <f>VLOOKUP(D1274,[2]Reference!$Q:$U,4,FALSE)</f>
        <v>Fleet</v>
      </c>
      <c r="AH1274" s="13" t="str">
        <f>VLOOKUP(D1274,[2]Reference!$Q:$U,5,FALSE)</f>
        <v>LNER</v>
      </c>
      <c r="AI1274" s="14">
        <f t="shared" si="229"/>
        <v>0</v>
      </c>
      <c r="AJ1274" s="14">
        <f t="shared" si="230"/>
        <v>0</v>
      </c>
      <c r="AK1274" s="14">
        <f t="shared" si="231"/>
        <v>0</v>
      </c>
      <c r="AL1274" s="15">
        <f t="shared" si="232"/>
        <v>0</v>
      </c>
      <c r="AM1274" s="14">
        <f t="shared" si="233"/>
        <v>38</v>
      </c>
      <c r="AN1274" s="16">
        <f t="shared" si="234"/>
        <v>45136</v>
      </c>
      <c r="AO1274" s="17">
        <f>VLOOKUP(B1274,[2]Reference!D:E,2,1)</f>
        <v>202405</v>
      </c>
      <c r="AP1274" s="12" t="str">
        <f t="shared" si="235"/>
        <v>7</v>
      </c>
      <c r="AQ1274" s="18">
        <f t="shared" si="236"/>
        <v>0</v>
      </c>
      <c r="AR1274" s="18">
        <f t="shared" si="237"/>
        <v>0.94</v>
      </c>
      <c r="AS1274" s="13" t="str">
        <f>VLOOKUP(D1274,[2]Reference!$Q:$U,3,FALSE)</f>
        <v>Azuma</v>
      </c>
      <c r="AT1274" s="13" t="str">
        <f>VLOOKUP(D1274,[2]Reference!Q:V,6,FALSE)</f>
        <v>Azuma</v>
      </c>
      <c r="AU1274" s="13" t="str">
        <f>VLOOKUP(D1274,[2]Reference!$Q:$U,2,FALSE)</f>
        <v>Hitachi - Class 801</v>
      </c>
      <c r="AV1274" s="19">
        <f t="shared" si="238"/>
        <v>45141</v>
      </c>
      <c r="AW1274" s="12" t="str">
        <f>+VLOOKUP(X1274,[2]Reference!BN:BO,2,FALSE)</f>
        <v>Fleet</v>
      </c>
      <c r="AX1274" s="20" t="str">
        <f t="shared" si="239"/>
        <v>HB</v>
      </c>
      <c r="AY1274" s="20" t="str">
        <f>VLOOKUP(AX1274,[2]Reference!AH:AI,2,FALSE)</f>
        <v>LNER</v>
      </c>
      <c r="AZ1274" s="20" t="str">
        <f>VLOOKUP(D1274,[2]Reference!Q:V,6,FALSE)</f>
        <v>Azuma</v>
      </c>
      <c r="BA1274" s="20" t="str">
        <f>VLOOKUP(D1274,[2]Reference!Q:V,3,FALSE)</f>
        <v>Azuma</v>
      </c>
    </row>
    <row r="1275" spans="1:53" ht="13.5" x14ac:dyDescent="0.25">
      <c r="A1275" s="33" t="s">
        <v>6154</v>
      </c>
      <c r="B1275" s="34">
        <v>45135</v>
      </c>
      <c r="C1275" s="33" t="s">
        <v>54</v>
      </c>
      <c r="D1275" s="33" t="s">
        <v>55</v>
      </c>
      <c r="E1275" s="33" t="s">
        <v>56</v>
      </c>
      <c r="F1275" s="33" t="s">
        <v>55</v>
      </c>
      <c r="G1275" s="33" t="s">
        <v>94</v>
      </c>
      <c r="H1275" s="33" t="s">
        <v>730</v>
      </c>
      <c r="I1275" s="33" t="s">
        <v>731</v>
      </c>
      <c r="J1275" s="33" t="s">
        <v>732</v>
      </c>
      <c r="K1275" s="33" t="s">
        <v>526</v>
      </c>
      <c r="L1275" s="33" t="s">
        <v>6155</v>
      </c>
      <c r="M1275" s="33" t="s">
        <v>89</v>
      </c>
      <c r="N1275" s="35">
        <v>166</v>
      </c>
      <c r="O1275" s="35">
        <v>70</v>
      </c>
      <c r="P1275" s="35">
        <v>96</v>
      </c>
      <c r="Q1275" s="35">
        <v>2</v>
      </c>
      <c r="R1275" s="35">
        <v>0</v>
      </c>
      <c r="S1275" s="35">
        <v>0</v>
      </c>
      <c r="T1275" s="35">
        <v>0</v>
      </c>
      <c r="U1275" s="35">
        <v>13</v>
      </c>
      <c r="V1275" s="35">
        <v>286</v>
      </c>
      <c r="W1275" s="33" t="s">
        <v>6156</v>
      </c>
      <c r="X1275" s="33" t="s">
        <v>80</v>
      </c>
      <c r="Y1275" s="33" t="s">
        <v>66</v>
      </c>
      <c r="Z1275" s="33" t="s">
        <v>5281</v>
      </c>
      <c r="AA1275" s="33" t="s">
        <v>5089</v>
      </c>
      <c r="AB1275" s="36">
        <v>2</v>
      </c>
      <c r="AC1275" s="36">
        <v>0</v>
      </c>
      <c r="AD1275" s="37">
        <v>2.97</v>
      </c>
      <c r="AE1275" s="37">
        <v>5.89</v>
      </c>
      <c r="AF1275" s="12" t="str">
        <f t="shared" si="228"/>
        <v>692342</v>
      </c>
      <c r="AG1275" s="13" t="str">
        <f>VLOOKUP(D1275,[2]Reference!$Q:$U,4,FALSE)</f>
        <v>Fleet</v>
      </c>
      <c r="AH1275" s="13" t="str">
        <f>VLOOKUP(D1275,[2]Reference!$Q:$U,5,FALSE)</f>
        <v>LNER</v>
      </c>
      <c r="AI1275" s="14">
        <f t="shared" si="229"/>
        <v>2</v>
      </c>
      <c r="AJ1275" s="14">
        <f t="shared" si="230"/>
        <v>0</v>
      </c>
      <c r="AK1275" s="14">
        <f t="shared" si="231"/>
        <v>2</v>
      </c>
      <c r="AL1275" s="15">
        <f t="shared" si="232"/>
        <v>0.9700000000000002</v>
      </c>
      <c r="AM1275" s="14">
        <f t="shared" si="233"/>
        <v>166</v>
      </c>
      <c r="AN1275" s="16">
        <f t="shared" si="234"/>
        <v>45136</v>
      </c>
      <c r="AO1275" s="17">
        <f>VLOOKUP(B1275,[2]Reference!D:E,2,1)</f>
        <v>202405</v>
      </c>
      <c r="AP1275" s="12" t="str">
        <f t="shared" si="235"/>
        <v>7</v>
      </c>
      <c r="AQ1275" s="18">
        <f t="shared" si="236"/>
        <v>2.97</v>
      </c>
      <c r="AR1275" s="18">
        <f t="shared" si="237"/>
        <v>5.89</v>
      </c>
      <c r="AS1275" s="13" t="str">
        <f>VLOOKUP(D1275,[2]Reference!$Q:$U,3,FALSE)</f>
        <v>Azuma</v>
      </c>
      <c r="AT1275" s="13" t="str">
        <f>VLOOKUP(D1275,[2]Reference!Q:V,6,FALSE)</f>
        <v>Azuma</v>
      </c>
      <c r="AU1275" s="13" t="str">
        <f>VLOOKUP(D1275,[2]Reference!$Q:$U,2,FALSE)</f>
        <v>Hitachi - Class 800</v>
      </c>
      <c r="AV1275" s="19">
        <f t="shared" si="238"/>
        <v>45142</v>
      </c>
      <c r="AW1275" s="12" t="str">
        <f>+VLOOKUP(X1275,[2]Reference!BN:BO,2,FALSE)</f>
        <v>Fleet</v>
      </c>
      <c r="AX1275" s="20" t="str">
        <f t="shared" si="239"/>
        <v>HB</v>
      </c>
      <c r="AY1275" s="20" t="str">
        <f>VLOOKUP(AX1275,[2]Reference!AH:AI,2,FALSE)</f>
        <v>LNER</v>
      </c>
      <c r="AZ1275" s="20" t="str">
        <f>VLOOKUP(D1275,[2]Reference!Q:V,6,FALSE)</f>
        <v>Azuma</v>
      </c>
      <c r="BA1275" s="20" t="str">
        <f>VLOOKUP(D1275,[2]Reference!Q:V,3,FALSE)</f>
        <v>Azuma</v>
      </c>
    </row>
    <row r="1276" spans="1:53" ht="13.5" x14ac:dyDescent="0.25">
      <c r="A1276" s="33" t="s">
        <v>6157</v>
      </c>
      <c r="B1276" s="34">
        <v>45135</v>
      </c>
      <c r="C1276" s="33" t="s">
        <v>54</v>
      </c>
      <c r="D1276" s="33" t="s">
        <v>92</v>
      </c>
      <c r="E1276" s="33" t="s">
        <v>93</v>
      </c>
      <c r="F1276" s="33" t="s">
        <v>92</v>
      </c>
      <c r="G1276" s="33" t="s">
        <v>121</v>
      </c>
      <c r="H1276" s="33" t="s">
        <v>95</v>
      </c>
      <c r="I1276" s="33" t="s">
        <v>147</v>
      </c>
      <c r="J1276" s="33" t="s">
        <v>148</v>
      </c>
      <c r="K1276" s="33" t="s">
        <v>294</v>
      </c>
      <c r="L1276" s="33" t="s">
        <v>6158</v>
      </c>
      <c r="M1276" s="33" t="s">
        <v>935</v>
      </c>
      <c r="N1276" s="35">
        <v>4</v>
      </c>
      <c r="O1276" s="35">
        <v>4</v>
      </c>
      <c r="P1276" s="35">
        <v>0</v>
      </c>
      <c r="Q1276" s="35">
        <v>0</v>
      </c>
      <c r="R1276" s="35">
        <v>0</v>
      </c>
      <c r="S1276" s="35">
        <v>0</v>
      </c>
      <c r="T1276" s="35">
        <v>0</v>
      </c>
      <c r="U1276" s="35">
        <v>1</v>
      </c>
      <c r="V1276" s="35">
        <v>4</v>
      </c>
      <c r="W1276" s="33" t="s">
        <v>6159</v>
      </c>
      <c r="X1276" s="33" t="s">
        <v>80</v>
      </c>
      <c r="Y1276" s="33" t="s">
        <v>66</v>
      </c>
      <c r="Z1276" s="33" t="s">
        <v>5281</v>
      </c>
      <c r="AA1276" s="33" t="s">
        <v>5089</v>
      </c>
      <c r="AB1276" s="36">
        <v>0</v>
      </c>
      <c r="AC1276" s="36">
        <v>0</v>
      </c>
      <c r="AD1276" s="37">
        <v>0</v>
      </c>
      <c r="AE1276" s="37">
        <v>0</v>
      </c>
      <c r="AF1276" s="12" t="str">
        <f t="shared" si="228"/>
        <v>692420</v>
      </c>
      <c r="AG1276" s="13" t="str">
        <f>VLOOKUP(D1276,[2]Reference!$Q:$U,4,FALSE)</f>
        <v>Fleet</v>
      </c>
      <c r="AH1276" s="13" t="str">
        <f>VLOOKUP(D1276,[2]Reference!$Q:$U,5,FALSE)</f>
        <v>LNER</v>
      </c>
      <c r="AI1276" s="14">
        <f t="shared" si="229"/>
        <v>0</v>
      </c>
      <c r="AJ1276" s="14">
        <f t="shared" si="230"/>
        <v>0</v>
      </c>
      <c r="AK1276" s="14">
        <f t="shared" si="231"/>
        <v>0</v>
      </c>
      <c r="AL1276" s="15">
        <f t="shared" si="232"/>
        <v>0</v>
      </c>
      <c r="AM1276" s="14">
        <f t="shared" si="233"/>
        <v>4</v>
      </c>
      <c r="AN1276" s="16">
        <f t="shared" si="234"/>
        <v>45136</v>
      </c>
      <c r="AO1276" s="17">
        <f>VLOOKUP(B1276,[2]Reference!D:E,2,1)</f>
        <v>202405</v>
      </c>
      <c r="AP1276" s="12" t="str">
        <f t="shared" si="235"/>
        <v>7</v>
      </c>
      <c r="AQ1276" s="18">
        <f t="shared" si="236"/>
        <v>0</v>
      </c>
      <c r="AR1276" s="18">
        <f t="shared" si="237"/>
        <v>0</v>
      </c>
      <c r="AS1276" s="13" t="str">
        <f>VLOOKUP(D1276,[2]Reference!$Q:$U,3,FALSE)</f>
        <v>Azuma</v>
      </c>
      <c r="AT1276" s="13" t="str">
        <f>VLOOKUP(D1276,[2]Reference!Q:V,6,FALSE)</f>
        <v>Azuma</v>
      </c>
      <c r="AU1276" s="13" t="str">
        <f>VLOOKUP(D1276,[2]Reference!$Q:$U,2,FALSE)</f>
        <v>Hitachi - Class 801</v>
      </c>
      <c r="AV1276" s="19">
        <f t="shared" si="238"/>
        <v>45142</v>
      </c>
      <c r="AW1276" s="12" t="str">
        <f>+VLOOKUP(X1276,[2]Reference!BN:BO,2,FALSE)</f>
        <v>Fleet</v>
      </c>
      <c r="AX1276" s="20" t="str">
        <f t="shared" si="239"/>
        <v>HB</v>
      </c>
      <c r="AY1276" s="20" t="str">
        <f>VLOOKUP(AX1276,[2]Reference!AH:AI,2,FALSE)</f>
        <v>LNER</v>
      </c>
      <c r="AZ1276" s="20" t="str">
        <f>VLOOKUP(D1276,[2]Reference!Q:V,6,FALSE)</f>
        <v>Azuma</v>
      </c>
      <c r="BA1276" s="20" t="str">
        <f>VLOOKUP(D1276,[2]Reference!Q:V,3,FALSE)</f>
        <v>Azuma</v>
      </c>
    </row>
    <row r="1277" spans="1:53" ht="13.5" x14ac:dyDescent="0.25">
      <c r="A1277" s="33" t="s">
        <v>6160</v>
      </c>
      <c r="B1277" s="34">
        <v>45135</v>
      </c>
      <c r="C1277" s="33" t="s">
        <v>54</v>
      </c>
      <c r="D1277" s="33" t="s">
        <v>55</v>
      </c>
      <c r="E1277" s="33" t="s">
        <v>56</v>
      </c>
      <c r="F1277" s="33" t="s">
        <v>55</v>
      </c>
      <c r="G1277" s="33" t="s">
        <v>121</v>
      </c>
      <c r="H1277" s="33" t="s">
        <v>138</v>
      </c>
      <c r="I1277" s="33" t="s">
        <v>244</v>
      </c>
      <c r="J1277" s="33" t="s">
        <v>245</v>
      </c>
      <c r="K1277" s="33" t="s">
        <v>294</v>
      </c>
      <c r="L1277" s="33" t="s">
        <v>6161</v>
      </c>
      <c r="M1277" s="33" t="s">
        <v>523</v>
      </c>
      <c r="N1277" s="35">
        <v>11</v>
      </c>
      <c r="O1277" s="35">
        <v>4</v>
      </c>
      <c r="P1277" s="35">
        <v>7</v>
      </c>
      <c r="Q1277" s="35">
        <v>0</v>
      </c>
      <c r="R1277" s="35">
        <v>0</v>
      </c>
      <c r="S1277" s="35">
        <v>0</v>
      </c>
      <c r="T1277" s="35">
        <v>0</v>
      </c>
      <c r="U1277" s="35">
        <v>3</v>
      </c>
      <c r="V1277" s="35">
        <v>11</v>
      </c>
      <c r="W1277" s="33" t="s">
        <v>6162</v>
      </c>
      <c r="X1277" s="33" t="s">
        <v>80</v>
      </c>
      <c r="Y1277" s="33" t="s">
        <v>66</v>
      </c>
      <c r="Z1277" s="33" t="s">
        <v>5281</v>
      </c>
      <c r="AA1277" s="33" t="s">
        <v>5089</v>
      </c>
      <c r="AB1277" s="36">
        <v>0</v>
      </c>
      <c r="AC1277" s="36">
        <v>0</v>
      </c>
      <c r="AD1277" s="37">
        <v>0</v>
      </c>
      <c r="AE1277" s="37">
        <v>0.32</v>
      </c>
      <c r="AF1277" s="12" t="str">
        <f t="shared" si="228"/>
        <v>692536</v>
      </c>
      <c r="AG1277" s="13" t="str">
        <f>VLOOKUP(D1277,[2]Reference!$Q:$U,4,FALSE)</f>
        <v>Fleet</v>
      </c>
      <c r="AH1277" s="13" t="str">
        <f>VLOOKUP(D1277,[2]Reference!$Q:$U,5,FALSE)</f>
        <v>LNER</v>
      </c>
      <c r="AI1277" s="14">
        <f t="shared" si="229"/>
        <v>0</v>
      </c>
      <c r="AJ1277" s="14">
        <f t="shared" si="230"/>
        <v>0</v>
      </c>
      <c r="AK1277" s="14">
        <f t="shared" si="231"/>
        <v>0</v>
      </c>
      <c r="AL1277" s="15">
        <f t="shared" si="232"/>
        <v>0</v>
      </c>
      <c r="AM1277" s="14">
        <f t="shared" si="233"/>
        <v>11</v>
      </c>
      <c r="AN1277" s="16">
        <f t="shared" si="234"/>
        <v>45136</v>
      </c>
      <c r="AO1277" s="17">
        <f>VLOOKUP(B1277,[2]Reference!D:E,2,1)</f>
        <v>202405</v>
      </c>
      <c r="AP1277" s="12" t="str">
        <f t="shared" si="235"/>
        <v>7</v>
      </c>
      <c r="AQ1277" s="18">
        <f t="shared" si="236"/>
        <v>0</v>
      </c>
      <c r="AR1277" s="18">
        <f t="shared" si="237"/>
        <v>0.32</v>
      </c>
      <c r="AS1277" s="13" t="str">
        <f>VLOOKUP(D1277,[2]Reference!$Q:$U,3,FALSE)</f>
        <v>Azuma</v>
      </c>
      <c r="AT1277" s="13" t="str">
        <f>VLOOKUP(D1277,[2]Reference!Q:V,6,FALSE)</f>
        <v>Azuma</v>
      </c>
      <c r="AU1277" s="13" t="str">
        <f>VLOOKUP(D1277,[2]Reference!$Q:$U,2,FALSE)</f>
        <v>Hitachi - Class 800</v>
      </c>
      <c r="AV1277" s="19">
        <f t="shared" si="238"/>
        <v>45142</v>
      </c>
      <c r="AW1277" s="12" t="str">
        <f>+VLOOKUP(X1277,[2]Reference!BN:BO,2,FALSE)</f>
        <v>Fleet</v>
      </c>
      <c r="AX1277" s="20" t="str">
        <f t="shared" si="239"/>
        <v>HB</v>
      </c>
      <c r="AY1277" s="20" t="str">
        <f>VLOOKUP(AX1277,[2]Reference!AH:AI,2,FALSE)</f>
        <v>LNER</v>
      </c>
      <c r="AZ1277" s="20" t="str">
        <f>VLOOKUP(D1277,[2]Reference!Q:V,6,FALSE)</f>
        <v>Azuma</v>
      </c>
      <c r="BA1277" s="20" t="str">
        <f>VLOOKUP(D1277,[2]Reference!Q:V,3,FALSE)</f>
        <v>Azuma</v>
      </c>
    </row>
    <row r="1278" spans="1:53" ht="13.5" x14ac:dyDescent="0.25">
      <c r="A1278" s="33" t="s">
        <v>6163</v>
      </c>
      <c r="B1278" s="34">
        <v>45137</v>
      </c>
      <c r="C1278" s="33" t="s">
        <v>54</v>
      </c>
      <c r="D1278" s="33" t="s">
        <v>92</v>
      </c>
      <c r="E1278" s="33" t="s">
        <v>93</v>
      </c>
      <c r="F1278" s="33" t="s">
        <v>92</v>
      </c>
      <c r="G1278" s="33" t="s">
        <v>83</v>
      </c>
      <c r="H1278" s="33" t="s">
        <v>138</v>
      </c>
      <c r="I1278" s="33" t="s">
        <v>139</v>
      </c>
      <c r="J1278" s="33" t="s">
        <v>140</v>
      </c>
      <c r="K1278" s="33" t="s">
        <v>1254</v>
      </c>
      <c r="L1278" s="33" t="s">
        <v>6164</v>
      </c>
      <c r="M1278" s="33" t="s">
        <v>894</v>
      </c>
      <c r="N1278" s="35">
        <v>7</v>
      </c>
      <c r="O1278" s="35">
        <v>7</v>
      </c>
      <c r="P1278" s="35">
        <v>0</v>
      </c>
      <c r="Q1278" s="35">
        <v>0</v>
      </c>
      <c r="R1278" s="35">
        <v>0</v>
      </c>
      <c r="S1278" s="35">
        <v>0</v>
      </c>
      <c r="T1278" s="35">
        <v>0</v>
      </c>
      <c r="U1278" s="35">
        <v>1</v>
      </c>
      <c r="V1278" s="35">
        <v>7</v>
      </c>
      <c r="W1278" s="33" t="s">
        <v>6165</v>
      </c>
      <c r="X1278" s="33" t="s">
        <v>80</v>
      </c>
      <c r="Y1278" s="33" t="s">
        <v>66</v>
      </c>
      <c r="Z1278" s="33" t="s">
        <v>5088</v>
      </c>
      <c r="AA1278" s="33" t="s">
        <v>5089</v>
      </c>
      <c r="AB1278" s="36">
        <v>0</v>
      </c>
      <c r="AC1278" s="36">
        <v>0</v>
      </c>
      <c r="AD1278" s="37">
        <v>0.08</v>
      </c>
      <c r="AE1278" s="37">
        <v>0.08</v>
      </c>
      <c r="AF1278" s="12" t="str">
        <f t="shared" si="228"/>
        <v>697074</v>
      </c>
      <c r="AG1278" s="13" t="str">
        <f>VLOOKUP(D1278,[2]Reference!$Q:$U,4,FALSE)</f>
        <v>Fleet</v>
      </c>
      <c r="AH1278" s="13" t="str">
        <f>VLOOKUP(D1278,[2]Reference!$Q:$U,5,FALSE)</f>
        <v>LNER</v>
      </c>
      <c r="AI1278" s="14">
        <f t="shared" si="229"/>
        <v>0</v>
      </c>
      <c r="AJ1278" s="14">
        <f t="shared" si="230"/>
        <v>0</v>
      </c>
      <c r="AK1278" s="14">
        <f t="shared" si="231"/>
        <v>0</v>
      </c>
      <c r="AL1278" s="15">
        <f t="shared" si="232"/>
        <v>0.08</v>
      </c>
      <c r="AM1278" s="14">
        <f t="shared" si="233"/>
        <v>7</v>
      </c>
      <c r="AN1278" s="16">
        <f t="shared" si="234"/>
        <v>45143</v>
      </c>
      <c r="AO1278" s="17">
        <f>VLOOKUP(B1278,[2]Reference!D:E,2,1)</f>
        <v>202405</v>
      </c>
      <c r="AP1278" s="12" t="str">
        <f t="shared" si="235"/>
        <v>7</v>
      </c>
      <c r="AQ1278" s="18">
        <f t="shared" si="236"/>
        <v>0.08</v>
      </c>
      <c r="AR1278" s="18">
        <f t="shared" si="237"/>
        <v>0.08</v>
      </c>
      <c r="AS1278" s="13" t="str">
        <f>VLOOKUP(D1278,[2]Reference!$Q:$U,3,FALSE)</f>
        <v>Azuma</v>
      </c>
      <c r="AT1278" s="13" t="str">
        <f>VLOOKUP(D1278,[2]Reference!Q:V,6,FALSE)</f>
        <v>Azuma</v>
      </c>
      <c r="AU1278" s="13" t="str">
        <f>VLOOKUP(D1278,[2]Reference!$Q:$U,2,FALSE)</f>
        <v>Hitachi - Class 801</v>
      </c>
      <c r="AV1278" s="19">
        <f t="shared" si="238"/>
        <v>45144</v>
      </c>
      <c r="AW1278" s="12" t="str">
        <f>+VLOOKUP(X1278,[2]Reference!BN:BO,2,FALSE)</f>
        <v>Fleet</v>
      </c>
      <c r="AX1278" s="20" t="str">
        <f t="shared" si="239"/>
        <v>HB</v>
      </c>
      <c r="AY1278" s="20" t="str">
        <f>VLOOKUP(AX1278,[2]Reference!AH:AI,2,FALSE)</f>
        <v>LNER</v>
      </c>
      <c r="AZ1278" s="20" t="str">
        <f>VLOOKUP(D1278,[2]Reference!Q:V,6,FALSE)</f>
        <v>Azuma</v>
      </c>
      <c r="BA1278" s="20" t="str">
        <f>VLOOKUP(D1278,[2]Reference!Q:V,3,FALSE)</f>
        <v>Azuma</v>
      </c>
    </row>
    <row r="1279" spans="1:53" ht="13.5" x14ac:dyDescent="0.25">
      <c r="A1279" s="33" t="s">
        <v>6166</v>
      </c>
      <c r="B1279" s="34">
        <v>45137</v>
      </c>
      <c r="C1279" s="33" t="s">
        <v>54</v>
      </c>
      <c r="D1279" s="33" t="s">
        <v>55</v>
      </c>
      <c r="E1279" s="33" t="s">
        <v>56</v>
      </c>
      <c r="F1279" s="33" t="s">
        <v>55</v>
      </c>
      <c r="G1279" s="33" t="s">
        <v>231</v>
      </c>
      <c r="H1279" s="33" t="s">
        <v>84</v>
      </c>
      <c r="I1279" s="33" t="s">
        <v>251</v>
      </c>
      <c r="J1279" s="33" t="s">
        <v>252</v>
      </c>
      <c r="K1279" s="33" t="s">
        <v>1113</v>
      </c>
      <c r="L1279" s="33" t="s">
        <v>6167</v>
      </c>
      <c r="M1279" s="33" t="s">
        <v>255</v>
      </c>
      <c r="N1279" s="35">
        <v>7</v>
      </c>
      <c r="O1279" s="35">
        <v>7</v>
      </c>
      <c r="P1279" s="35">
        <v>0</v>
      </c>
      <c r="Q1279" s="35">
        <v>0</v>
      </c>
      <c r="R1279" s="35">
        <v>0</v>
      </c>
      <c r="S1279" s="35">
        <v>0</v>
      </c>
      <c r="T1279" s="35">
        <v>0</v>
      </c>
      <c r="U1279" s="35">
        <v>1</v>
      </c>
      <c r="V1279" s="35">
        <v>7</v>
      </c>
      <c r="W1279" s="33" t="s">
        <v>6168</v>
      </c>
      <c r="X1279" s="33" t="s">
        <v>80</v>
      </c>
      <c r="Y1279" s="33" t="s">
        <v>66</v>
      </c>
      <c r="Z1279" s="33" t="s">
        <v>5088</v>
      </c>
      <c r="AA1279" s="33" t="s">
        <v>5089</v>
      </c>
      <c r="AB1279" s="36">
        <v>0</v>
      </c>
      <c r="AC1279" s="36">
        <v>0</v>
      </c>
      <c r="AD1279" s="37">
        <v>0</v>
      </c>
      <c r="AE1279" s="37">
        <v>0.3</v>
      </c>
      <c r="AF1279" s="12" t="str">
        <f t="shared" si="228"/>
        <v>697095</v>
      </c>
      <c r="AG1279" s="13" t="str">
        <f>VLOOKUP(D1279,[2]Reference!$Q:$U,4,FALSE)</f>
        <v>Fleet</v>
      </c>
      <c r="AH1279" s="13" t="str">
        <f>VLOOKUP(D1279,[2]Reference!$Q:$U,5,FALSE)</f>
        <v>LNER</v>
      </c>
      <c r="AI1279" s="14">
        <f t="shared" si="229"/>
        <v>0</v>
      </c>
      <c r="AJ1279" s="14">
        <f t="shared" si="230"/>
        <v>0</v>
      </c>
      <c r="AK1279" s="14">
        <f t="shared" si="231"/>
        <v>0</v>
      </c>
      <c r="AL1279" s="15">
        <f t="shared" si="232"/>
        <v>0</v>
      </c>
      <c r="AM1279" s="14">
        <f t="shared" si="233"/>
        <v>7</v>
      </c>
      <c r="AN1279" s="16">
        <f t="shared" si="234"/>
        <v>45143</v>
      </c>
      <c r="AO1279" s="17">
        <f>VLOOKUP(B1279,[2]Reference!D:E,2,1)</f>
        <v>202405</v>
      </c>
      <c r="AP1279" s="12" t="str">
        <f t="shared" si="235"/>
        <v>7</v>
      </c>
      <c r="AQ1279" s="18">
        <f t="shared" si="236"/>
        <v>0</v>
      </c>
      <c r="AR1279" s="18">
        <f t="shared" si="237"/>
        <v>0.3</v>
      </c>
      <c r="AS1279" s="13" t="str">
        <f>VLOOKUP(D1279,[2]Reference!$Q:$U,3,FALSE)</f>
        <v>Azuma</v>
      </c>
      <c r="AT1279" s="13" t="str">
        <f>VLOOKUP(D1279,[2]Reference!Q:V,6,FALSE)</f>
        <v>Azuma</v>
      </c>
      <c r="AU1279" s="13" t="str">
        <f>VLOOKUP(D1279,[2]Reference!$Q:$U,2,FALSE)</f>
        <v>Hitachi - Class 800</v>
      </c>
      <c r="AV1279" s="19">
        <f t="shared" si="238"/>
        <v>45144</v>
      </c>
      <c r="AW1279" s="12" t="str">
        <f>+VLOOKUP(X1279,[2]Reference!BN:BO,2,FALSE)</f>
        <v>Fleet</v>
      </c>
      <c r="AX1279" s="20" t="str">
        <f t="shared" si="239"/>
        <v>HB</v>
      </c>
      <c r="AY1279" s="20" t="str">
        <f>VLOOKUP(AX1279,[2]Reference!AH:AI,2,FALSE)</f>
        <v>LNER</v>
      </c>
      <c r="AZ1279" s="20" t="str">
        <f>VLOOKUP(D1279,[2]Reference!Q:V,6,FALSE)</f>
        <v>Azuma</v>
      </c>
      <c r="BA1279" s="20" t="str">
        <f>VLOOKUP(D1279,[2]Reference!Q:V,3,FALSE)</f>
        <v>Azuma</v>
      </c>
    </row>
    <row r="1280" spans="1:53" ht="13.5" x14ac:dyDescent="0.25">
      <c r="A1280" s="33" t="s">
        <v>6169</v>
      </c>
      <c r="B1280" s="34">
        <v>45138</v>
      </c>
      <c r="C1280" s="33" t="s">
        <v>54</v>
      </c>
      <c r="D1280" s="33" t="s">
        <v>814</v>
      </c>
      <c r="E1280" s="33" t="s">
        <v>815</v>
      </c>
      <c r="F1280" s="33" t="s">
        <v>814</v>
      </c>
      <c r="G1280" s="33" t="s">
        <v>72</v>
      </c>
      <c r="H1280" s="33" t="s">
        <v>112</v>
      </c>
      <c r="I1280" s="33" t="s">
        <v>3404</v>
      </c>
      <c r="J1280" s="33" t="s">
        <v>3405</v>
      </c>
      <c r="K1280" s="33" t="s">
        <v>359</v>
      </c>
      <c r="L1280" s="33" t="s">
        <v>6170</v>
      </c>
      <c r="M1280" s="33" t="s">
        <v>419</v>
      </c>
      <c r="N1280" s="35">
        <v>10</v>
      </c>
      <c r="O1280" s="35">
        <v>0</v>
      </c>
      <c r="P1280" s="35">
        <v>10</v>
      </c>
      <c r="Q1280" s="35">
        <v>0</v>
      </c>
      <c r="R1280" s="35">
        <v>0</v>
      </c>
      <c r="S1280" s="35">
        <v>0</v>
      </c>
      <c r="T1280" s="35">
        <v>0</v>
      </c>
      <c r="U1280" s="35">
        <v>2</v>
      </c>
      <c r="V1280" s="35">
        <v>10</v>
      </c>
      <c r="W1280" s="33" t="s">
        <v>6171</v>
      </c>
      <c r="X1280" s="33" t="s">
        <v>119</v>
      </c>
      <c r="Y1280" s="33" t="s">
        <v>66</v>
      </c>
      <c r="Z1280" s="33" t="s">
        <v>5088</v>
      </c>
      <c r="AA1280" s="33" t="s">
        <v>5089</v>
      </c>
      <c r="AB1280" s="36">
        <v>0</v>
      </c>
      <c r="AC1280" s="36">
        <v>0</v>
      </c>
      <c r="AD1280" s="37">
        <v>0</v>
      </c>
      <c r="AE1280" s="37">
        <v>0</v>
      </c>
      <c r="AF1280" s="12" t="str">
        <f t="shared" si="228"/>
        <v>698122</v>
      </c>
      <c r="AG1280" s="13" t="str">
        <f>VLOOKUP(D1280,[2]Reference!$Q:$U,4,FALSE)</f>
        <v>Fleet</v>
      </c>
      <c r="AH1280" s="13" t="str">
        <f>VLOOKUP(D1280,[2]Reference!$Q:$U,5,FALSE)</f>
        <v>LNER</v>
      </c>
      <c r="AI1280" s="14">
        <f t="shared" si="229"/>
        <v>0</v>
      </c>
      <c r="AJ1280" s="14">
        <f t="shared" si="230"/>
        <v>0</v>
      </c>
      <c r="AK1280" s="14">
        <f t="shared" si="231"/>
        <v>0</v>
      </c>
      <c r="AL1280" s="15">
        <f t="shared" si="232"/>
        <v>0</v>
      </c>
      <c r="AM1280" s="14">
        <f t="shared" si="233"/>
        <v>10</v>
      </c>
      <c r="AN1280" s="16">
        <f t="shared" si="234"/>
        <v>45143</v>
      </c>
      <c r="AO1280" s="17">
        <f>VLOOKUP(B1280,[2]Reference!D:E,2,1)</f>
        <v>202405</v>
      </c>
      <c r="AP1280" s="12" t="str">
        <f t="shared" si="235"/>
        <v>7</v>
      </c>
      <c r="AQ1280" s="18">
        <f t="shared" si="236"/>
        <v>0</v>
      </c>
      <c r="AR1280" s="18">
        <f t="shared" si="237"/>
        <v>0</v>
      </c>
      <c r="AS1280" s="13" t="str">
        <f>VLOOKUP(D1280,[2]Reference!$Q:$U,3,FALSE)</f>
        <v>Azuma</v>
      </c>
      <c r="AT1280" s="13" t="str">
        <f>VLOOKUP(D1280,[2]Reference!Q:V,6,FALSE)</f>
        <v>Depot</v>
      </c>
      <c r="AU1280" s="13" t="str">
        <f>VLOOKUP(D1280,[2]Reference!$Q:$U,2,FALSE)</f>
        <v>Neville Hill</v>
      </c>
      <c r="AV1280" s="19">
        <f t="shared" si="238"/>
        <v>45145</v>
      </c>
      <c r="AW1280" s="12" t="str">
        <f>+VLOOKUP(X1280,[2]Reference!BN:BO,2,FALSE)</f>
        <v>Depot</v>
      </c>
      <c r="AX1280" s="20" t="str">
        <f t="shared" si="239"/>
        <v>HB</v>
      </c>
      <c r="AY1280" s="20" t="str">
        <f>VLOOKUP(AX1280,[2]Reference!AH:AI,2,FALSE)</f>
        <v>LNER</v>
      </c>
      <c r="AZ1280" s="20" t="str">
        <f>VLOOKUP(D1280,[2]Reference!Q:V,6,FALSE)</f>
        <v>Depot</v>
      </c>
      <c r="BA1280" s="20" t="str">
        <f>VLOOKUP(D1280,[2]Reference!Q:V,3,FALSE)</f>
        <v>Azuma</v>
      </c>
    </row>
    <row r="1281" spans="1:53" ht="13.5" x14ac:dyDescent="0.25">
      <c r="A1281" s="33" t="s">
        <v>6172</v>
      </c>
      <c r="B1281" s="34">
        <v>45138</v>
      </c>
      <c r="C1281" s="33" t="s">
        <v>54</v>
      </c>
      <c r="D1281" s="33" t="s">
        <v>161</v>
      </c>
      <c r="E1281" s="33" t="s">
        <v>162</v>
      </c>
      <c r="F1281" s="33" t="s">
        <v>161</v>
      </c>
      <c r="G1281" s="33" t="s">
        <v>129</v>
      </c>
      <c r="H1281" s="33" t="s">
        <v>95</v>
      </c>
      <c r="I1281" s="33" t="s">
        <v>147</v>
      </c>
      <c r="J1281" s="33" t="s">
        <v>148</v>
      </c>
      <c r="K1281" s="33" t="s">
        <v>172</v>
      </c>
      <c r="L1281" s="33" t="s">
        <v>6173</v>
      </c>
      <c r="M1281" s="33" t="s">
        <v>324</v>
      </c>
      <c r="N1281" s="35">
        <v>6</v>
      </c>
      <c r="O1281" s="35">
        <v>3</v>
      </c>
      <c r="P1281" s="35">
        <v>3</v>
      </c>
      <c r="Q1281" s="35">
        <v>0</v>
      </c>
      <c r="R1281" s="35">
        <v>0</v>
      </c>
      <c r="S1281" s="35">
        <v>0</v>
      </c>
      <c r="T1281" s="35">
        <v>0</v>
      </c>
      <c r="U1281" s="35">
        <v>1</v>
      </c>
      <c r="V1281" s="35">
        <v>6</v>
      </c>
      <c r="W1281" s="33" t="s">
        <v>6174</v>
      </c>
      <c r="X1281" s="33" t="s">
        <v>80</v>
      </c>
      <c r="Y1281" s="33" t="s">
        <v>66</v>
      </c>
      <c r="Z1281" s="33" t="s">
        <v>5088</v>
      </c>
      <c r="AA1281" s="33" t="s">
        <v>5089</v>
      </c>
      <c r="AB1281" s="36">
        <v>0</v>
      </c>
      <c r="AC1281" s="36">
        <v>0</v>
      </c>
      <c r="AD1281" s="37">
        <v>0</v>
      </c>
      <c r="AE1281" s="37">
        <v>0</v>
      </c>
      <c r="AF1281" s="12" t="str">
        <f t="shared" si="228"/>
        <v>698160</v>
      </c>
      <c r="AG1281" s="13" t="str">
        <f>VLOOKUP(D1281,[2]Reference!$Q:$U,4,FALSE)</f>
        <v>Fleet</v>
      </c>
      <c r="AH1281" s="13" t="str">
        <f>VLOOKUP(D1281,[2]Reference!$Q:$U,5,FALSE)</f>
        <v>LNER</v>
      </c>
      <c r="AI1281" s="14">
        <f t="shared" si="229"/>
        <v>0</v>
      </c>
      <c r="AJ1281" s="14">
        <f t="shared" si="230"/>
        <v>0</v>
      </c>
      <c r="AK1281" s="14">
        <f t="shared" si="231"/>
        <v>0</v>
      </c>
      <c r="AL1281" s="15">
        <f t="shared" si="232"/>
        <v>0</v>
      </c>
      <c r="AM1281" s="14">
        <f t="shared" si="233"/>
        <v>6</v>
      </c>
      <c r="AN1281" s="16">
        <f t="shared" si="234"/>
        <v>45143</v>
      </c>
      <c r="AO1281" s="17">
        <f>VLOOKUP(B1281,[2]Reference!D:E,2,1)</f>
        <v>202405</v>
      </c>
      <c r="AP1281" s="12" t="str">
        <f t="shared" si="235"/>
        <v>7</v>
      </c>
      <c r="AQ1281" s="18">
        <f t="shared" si="236"/>
        <v>0</v>
      </c>
      <c r="AR1281" s="18">
        <f t="shared" si="237"/>
        <v>0</v>
      </c>
      <c r="AS1281" s="13" t="str">
        <f>VLOOKUP(D1281,[2]Reference!$Q:$U,3,FALSE)</f>
        <v>IC225</v>
      </c>
      <c r="AT1281" s="13" t="str">
        <f>VLOOKUP(D1281,[2]Reference!Q:V,6,FALSE)</f>
        <v>IC225</v>
      </c>
      <c r="AU1281" s="13" t="str">
        <f>VLOOKUP(D1281,[2]Reference!$Q:$U,2,FALSE)</f>
        <v>MK4 Coach</v>
      </c>
      <c r="AV1281" s="19">
        <f t="shared" si="238"/>
        <v>45145</v>
      </c>
      <c r="AW1281" s="12" t="str">
        <f>+VLOOKUP(X1281,[2]Reference!BN:BO,2,FALSE)</f>
        <v>Fleet</v>
      </c>
      <c r="AX1281" s="20" t="str">
        <f t="shared" si="239"/>
        <v>HB</v>
      </c>
      <c r="AY1281" s="20" t="str">
        <f>VLOOKUP(AX1281,[2]Reference!AH:AI,2,FALSE)</f>
        <v>LNER</v>
      </c>
      <c r="AZ1281" s="20" t="str">
        <f>VLOOKUP(D1281,[2]Reference!Q:V,6,FALSE)</f>
        <v>IC225</v>
      </c>
      <c r="BA1281" s="20" t="str">
        <f>VLOOKUP(D1281,[2]Reference!Q:V,3,FALSE)</f>
        <v>IC225</v>
      </c>
    </row>
    <row r="1282" spans="1:53" ht="13.5" x14ac:dyDescent="0.25">
      <c r="A1282" s="33" t="s">
        <v>6175</v>
      </c>
      <c r="B1282" s="34">
        <v>45138</v>
      </c>
      <c r="C1282" s="33" t="s">
        <v>54</v>
      </c>
      <c r="D1282" s="33" t="s">
        <v>814</v>
      </c>
      <c r="E1282" s="33" t="s">
        <v>815</v>
      </c>
      <c r="F1282" s="33" t="s">
        <v>814</v>
      </c>
      <c r="G1282" s="33" t="s">
        <v>72</v>
      </c>
      <c r="H1282" s="33" t="s">
        <v>112</v>
      </c>
      <c r="I1282" s="33" t="s">
        <v>1215</v>
      </c>
      <c r="J1282" s="33" t="s">
        <v>1216</v>
      </c>
      <c r="K1282" s="33" t="s">
        <v>359</v>
      </c>
      <c r="L1282" s="33" t="s">
        <v>6176</v>
      </c>
      <c r="M1282" s="33" t="s">
        <v>234</v>
      </c>
      <c r="N1282" s="35">
        <v>2</v>
      </c>
      <c r="O1282" s="35">
        <v>0</v>
      </c>
      <c r="P1282" s="35">
        <v>2</v>
      </c>
      <c r="Q1282" s="35">
        <v>0</v>
      </c>
      <c r="R1282" s="35">
        <v>0</v>
      </c>
      <c r="S1282" s="35">
        <v>0</v>
      </c>
      <c r="T1282" s="35">
        <v>0</v>
      </c>
      <c r="U1282" s="35">
        <v>1</v>
      </c>
      <c r="V1282" s="35">
        <v>2</v>
      </c>
      <c r="W1282" s="33" t="s">
        <v>6177</v>
      </c>
      <c r="X1282" s="33" t="s">
        <v>119</v>
      </c>
      <c r="Y1282" s="33" t="s">
        <v>66</v>
      </c>
      <c r="Z1282" s="33" t="s">
        <v>5088</v>
      </c>
      <c r="AA1282" s="33" t="s">
        <v>5089</v>
      </c>
      <c r="AB1282" s="36">
        <v>0</v>
      </c>
      <c r="AC1282" s="36">
        <v>0</v>
      </c>
      <c r="AD1282" s="37">
        <v>0</v>
      </c>
      <c r="AE1282" s="37">
        <v>0</v>
      </c>
      <c r="AF1282" s="12" t="str">
        <f t="shared" ref="AF1282:AF1345" si="240">LEFT(A1282,6)</f>
        <v>698220</v>
      </c>
      <c r="AG1282" s="13" t="str">
        <f>VLOOKUP(D1282,[2]Reference!$Q:$U,4,FALSE)</f>
        <v>Fleet</v>
      </c>
      <c r="AH1282" s="13" t="str">
        <f>VLOOKUP(D1282,[2]Reference!$Q:$U,5,FALSE)</f>
        <v>LNER</v>
      </c>
      <c r="AI1282" s="14">
        <f t="shared" ref="AI1282:AI1345" si="241">+AB1282</f>
        <v>0</v>
      </c>
      <c r="AJ1282" s="14">
        <f t="shared" ref="AJ1282:AJ1345" si="242">+AC1282/2</f>
        <v>0</v>
      </c>
      <c r="AK1282" s="14">
        <f t="shared" ref="AK1282:AK1345" si="243">SUM(AI1282:AJ1282)</f>
        <v>0</v>
      </c>
      <c r="AL1282" s="15">
        <f t="shared" ref="AL1282:AL1345" si="244">+AD1282-AK1282</f>
        <v>0</v>
      </c>
      <c r="AM1282" s="14">
        <f t="shared" ref="AM1282:AM1345" si="245">+N1282</f>
        <v>2</v>
      </c>
      <c r="AN1282" s="16">
        <f t="shared" ref="AN1282:AN1345" si="246">B1282+(7-WEEKDAY(B1282))</f>
        <v>45143</v>
      </c>
      <c r="AO1282" s="17">
        <f>VLOOKUP(B1282,[2]Reference!D:E,2,1)</f>
        <v>202405</v>
      </c>
      <c r="AP1282" s="12" t="str">
        <f t="shared" ref="AP1282:AP1345" si="247">LEFT(X1282,1)</f>
        <v>7</v>
      </c>
      <c r="AQ1282" s="18">
        <f t="shared" ref="AQ1282:AQ1345" si="248">+AD1282</f>
        <v>0</v>
      </c>
      <c r="AR1282" s="18">
        <f t="shared" ref="AR1282:AR1345" si="249">+AE1282</f>
        <v>0</v>
      </c>
      <c r="AS1282" s="13" t="str">
        <f>VLOOKUP(D1282,[2]Reference!$Q:$U,3,FALSE)</f>
        <v>Azuma</v>
      </c>
      <c r="AT1282" s="13" t="str">
        <f>VLOOKUP(D1282,[2]Reference!Q:V,6,FALSE)</f>
        <v>Depot</v>
      </c>
      <c r="AU1282" s="13" t="str">
        <f>VLOOKUP(D1282,[2]Reference!$Q:$U,2,FALSE)</f>
        <v>Neville Hill</v>
      </c>
      <c r="AV1282" s="19">
        <f t="shared" ref="AV1282:AV1345" si="250">+B1282+7</f>
        <v>45145</v>
      </c>
      <c r="AW1282" s="12" t="str">
        <f>+VLOOKUP(X1282,[2]Reference!BN:BO,2,FALSE)</f>
        <v>Depot</v>
      </c>
      <c r="AX1282" s="20" t="str">
        <f t="shared" ref="AX1282:AX1345" si="251">MID(F1282,2,2)</f>
        <v>HB</v>
      </c>
      <c r="AY1282" s="20" t="str">
        <f>VLOOKUP(AX1282,[2]Reference!AH:AI,2,FALSE)</f>
        <v>LNER</v>
      </c>
      <c r="AZ1282" s="20" t="str">
        <f>VLOOKUP(D1282,[2]Reference!Q:V,6,FALSE)</f>
        <v>Depot</v>
      </c>
      <c r="BA1282" s="20" t="str">
        <f>VLOOKUP(D1282,[2]Reference!Q:V,3,FALSE)</f>
        <v>Azuma</v>
      </c>
    </row>
    <row r="1283" spans="1:53" ht="13.5" x14ac:dyDescent="0.25">
      <c r="A1283" s="33" t="s">
        <v>6178</v>
      </c>
      <c r="B1283" s="34">
        <v>45138</v>
      </c>
      <c r="C1283" s="33" t="s">
        <v>54</v>
      </c>
      <c r="D1283" s="33" t="s">
        <v>70</v>
      </c>
      <c r="E1283" s="33" t="s">
        <v>71</v>
      </c>
      <c r="F1283" s="33" t="s">
        <v>70</v>
      </c>
      <c r="G1283" s="33" t="s">
        <v>72</v>
      </c>
      <c r="H1283" s="33" t="s">
        <v>237</v>
      </c>
      <c r="I1283" s="33" t="s">
        <v>1591</v>
      </c>
      <c r="J1283" s="33" t="s">
        <v>1592</v>
      </c>
      <c r="K1283" s="33" t="s">
        <v>359</v>
      </c>
      <c r="L1283" s="33" t="s">
        <v>6179</v>
      </c>
      <c r="M1283" s="33" t="s">
        <v>78</v>
      </c>
      <c r="N1283" s="35">
        <v>38</v>
      </c>
      <c r="O1283" s="35">
        <v>0</v>
      </c>
      <c r="P1283" s="35">
        <v>38</v>
      </c>
      <c r="Q1283" s="35">
        <v>0</v>
      </c>
      <c r="R1283" s="35">
        <v>0</v>
      </c>
      <c r="S1283" s="35">
        <v>0</v>
      </c>
      <c r="T1283" s="35">
        <v>0</v>
      </c>
      <c r="U1283" s="35">
        <v>4</v>
      </c>
      <c r="V1283" s="35">
        <v>38</v>
      </c>
      <c r="W1283" s="33" t="s">
        <v>6180</v>
      </c>
      <c r="X1283" s="33" t="s">
        <v>80</v>
      </c>
      <c r="Y1283" s="33" t="s">
        <v>66</v>
      </c>
      <c r="Z1283" s="33" t="s">
        <v>5088</v>
      </c>
      <c r="AA1283" s="33" t="s">
        <v>5089</v>
      </c>
      <c r="AB1283" s="36">
        <v>0</v>
      </c>
      <c r="AC1283" s="36">
        <v>0</v>
      </c>
      <c r="AD1283" s="37">
        <v>0</v>
      </c>
      <c r="AE1283" s="37">
        <v>0</v>
      </c>
      <c r="AF1283" s="12" t="str">
        <f t="shared" si="240"/>
        <v>698278</v>
      </c>
      <c r="AG1283" s="13" t="str">
        <f>VLOOKUP(D1283,[2]Reference!$Q:$U,4,FALSE)</f>
        <v>Fleet</v>
      </c>
      <c r="AH1283" s="13" t="str">
        <f>VLOOKUP(D1283,[2]Reference!$Q:$U,5,FALSE)</f>
        <v>LNER</v>
      </c>
      <c r="AI1283" s="14">
        <f t="shared" si="241"/>
        <v>0</v>
      </c>
      <c r="AJ1283" s="14">
        <f t="shared" si="242"/>
        <v>0</v>
      </c>
      <c r="AK1283" s="14">
        <f t="shared" si="243"/>
        <v>0</v>
      </c>
      <c r="AL1283" s="15">
        <f t="shared" si="244"/>
        <v>0</v>
      </c>
      <c r="AM1283" s="14">
        <f t="shared" si="245"/>
        <v>38</v>
      </c>
      <c r="AN1283" s="16">
        <f t="shared" si="246"/>
        <v>45143</v>
      </c>
      <c r="AO1283" s="17">
        <f>VLOOKUP(B1283,[2]Reference!D:E,2,1)</f>
        <v>202405</v>
      </c>
      <c r="AP1283" s="12" t="str">
        <f t="shared" si="247"/>
        <v>7</v>
      </c>
      <c r="AQ1283" s="18">
        <f t="shared" si="248"/>
        <v>0</v>
      </c>
      <c r="AR1283" s="18">
        <f t="shared" si="249"/>
        <v>0</v>
      </c>
      <c r="AS1283" s="13" t="str">
        <f>VLOOKUP(D1283,[2]Reference!$Q:$U,3,FALSE)</f>
        <v>IC225</v>
      </c>
      <c r="AT1283" s="13" t="str">
        <f>VLOOKUP(D1283,[2]Reference!Q:V,6,FALSE)</f>
        <v>IC225</v>
      </c>
      <c r="AU1283" s="13" t="str">
        <f>VLOOKUP(D1283,[2]Reference!$Q:$U,2,FALSE)</f>
        <v>Cl 91 Loco</v>
      </c>
      <c r="AV1283" s="19">
        <f t="shared" si="250"/>
        <v>45145</v>
      </c>
      <c r="AW1283" s="12" t="str">
        <f>+VLOOKUP(X1283,[2]Reference!BN:BO,2,FALSE)</f>
        <v>Fleet</v>
      </c>
      <c r="AX1283" s="20" t="str">
        <f t="shared" si="251"/>
        <v>HB</v>
      </c>
      <c r="AY1283" s="20" t="str">
        <f>VLOOKUP(AX1283,[2]Reference!AH:AI,2,FALSE)</f>
        <v>LNER</v>
      </c>
      <c r="AZ1283" s="20" t="str">
        <f>VLOOKUP(D1283,[2]Reference!Q:V,6,FALSE)</f>
        <v>IC225</v>
      </c>
      <c r="BA1283" s="20" t="str">
        <f>VLOOKUP(D1283,[2]Reference!Q:V,3,FALSE)</f>
        <v>IC225</v>
      </c>
    </row>
    <row r="1284" spans="1:53" ht="13.5" x14ac:dyDescent="0.25">
      <c r="A1284" s="33" t="s">
        <v>6181</v>
      </c>
      <c r="B1284" s="34">
        <v>45138</v>
      </c>
      <c r="C1284" s="33" t="s">
        <v>54</v>
      </c>
      <c r="D1284" s="33" t="s">
        <v>55</v>
      </c>
      <c r="E1284" s="33" t="s">
        <v>56</v>
      </c>
      <c r="F1284" s="33" t="s">
        <v>55</v>
      </c>
      <c r="G1284" s="33" t="s">
        <v>146</v>
      </c>
      <c r="H1284" s="33" t="s">
        <v>405</v>
      </c>
      <c r="I1284" s="33" t="s">
        <v>4034</v>
      </c>
      <c r="J1284" s="33" t="s">
        <v>4035</v>
      </c>
      <c r="K1284" s="33" t="s">
        <v>201</v>
      </c>
      <c r="L1284" s="33" t="s">
        <v>6182</v>
      </c>
      <c r="M1284" s="33" t="s">
        <v>947</v>
      </c>
      <c r="N1284" s="35">
        <v>28</v>
      </c>
      <c r="O1284" s="35">
        <v>15</v>
      </c>
      <c r="P1284" s="35">
        <v>13</v>
      </c>
      <c r="Q1284" s="35">
        <v>0</v>
      </c>
      <c r="R1284" s="35">
        <v>0</v>
      </c>
      <c r="S1284" s="35">
        <v>0</v>
      </c>
      <c r="T1284" s="35">
        <v>0</v>
      </c>
      <c r="U1284" s="35">
        <v>5</v>
      </c>
      <c r="V1284" s="35">
        <v>28</v>
      </c>
      <c r="W1284" s="33" t="s">
        <v>6183</v>
      </c>
      <c r="X1284" s="33" t="s">
        <v>80</v>
      </c>
      <c r="Y1284" s="33" t="s">
        <v>66</v>
      </c>
      <c r="Z1284" s="33" t="s">
        <v>5088</v>
      </c>
      <c r="AA1284" s="33" t="s">
        <v>5089</v>
      </c>
      <c r="AB1284" s="36">
        <v>0</v>
      </c>
      <c r="AC1284" s="36">
        <v>0</v>
      </c>
      <c r="AD1284" s="37">
        <v>0</v>
      </c>
      <c r="AE1284" s="37">
        <v>0</v>
      </c>
      <c r="AF1284" s="12" t="str">
        <f t="shared" si="240"/>
        <v>698763</v>
      </c>
      <c r="AG1284" s="13" t="str">
        <f>VLOOKUP(D1284,[2]Reference!$Q:$U,4,FALSE)</f>
        <v>Fleet</v>
      </c>
      <c r="AH1284" s="13" t="str">
        <f>VLOOKUP(D1284,[2]Reference!$Q:$U,5,FALSE)</f>
        <v>LNER</v>
      </c>
      <c r="AI1284" s="14">
        <f t="shared" si="241"/>
        <v>0</v>
      </c>
      <c r="AJ1284" s="14">
        <f t="shared" si="242"/>
        <v>0</v>
      </c>
      <c r="AK1284" s="14">
        <f t="shared" si="243"/>
        <v>0</v>
      </c>
      <c r="AL1284" s="15">
        <f t="shared" si="244"/>
        <v>0</v>
      </c>
      <c r="AM1284" s="14">
        <f t="shared" si="245"/>
        <v>28</v>
      </c>
      <c r="AN1284" s="16">
        <f t="shared" si="246"/>
        <v>45143</v>
      </c>
      <c r="AO1284" s="17">
        <f>VLOOKUP(B1284,[2]Reference!D:E,2,1)</f>
        <v>202405</v>
      </c>
      <c r="AP1284" s="12" t="str">
        <f t="shared" si="247"/>
        <v>7</v>
      </c>
      <c r="AQ1284" s="18">
        <f t="shared" si="248"/>
        <v>0</v>
      </c>
      <c r="AR1284" s="18">
        <f t="shared" si="249"/>
        <v>0</v>
      </c>
      <c r="AS1284" s="13" t="str">
        <f>VLOOKUP(D1284,[2]Reference!$Q:$U,3,FALSE)</f>
        <v>Azuma</v>
      </c>
      <c r="AT1284" s="13" t="str">
        <f>VLOOKUP(D1284,[2]Reference!Q:V,6,FALSE)</f>
        <v>Azuma</v>
      </c>
      <c r="AU1284" s="13" t="str">
        <f>VLOOKUP(D1284,[2]Reference!$Q:$U,2,FALSE)</f>
        <v>Hitachi - Class 800</v>
      </c>
      <c r="AV1284" s="19">
        <f t="shared" si="250"/>
        <v>45145</v>
      </c>
      <c r="AW1284" s="12" t="str">
        <f>+VLOOKUP(X1284,[2]Reference!BN:BO,2,FALSE)</f>
        <v>Fleet</v>
      </c>
      <c r="AX1284" s="20" t="str">
        <f t="shared" si="251"/>
        <v>HB</v>
      </c>
      <c r="AY1284" s="20" t="str">
        <f>VLOOKUP(AX1284,[2]Reference!AH:AI,2,FALSE)</f>
        <v>LNER</v>
      </c>
      <c r="AZ1284" s="20" t="str">
        <f>VLOOKUP(D1284,[2]Reference!Q:V,6,FALSE)</f>
        <v>Azuma</v>
      </c>
      <c r="BA1284" s="20" t="str">
        <f>VLOOKUP(D1284,[2]Reference!Q:V,3,FALSE)</f>
        <v>Azuma</v>
      </c>
    </row>
    <row r="1285" spans="1:53" ht="13.5" x14ac:dyDescent="0.25">
      <c r="A1285" s="33" t="s">
        <v>6184</v>
      </c>
      <c r="B1285" s="34">
        <v>45138</v>
      </c>
      <c r="C1285" s="33" t="s">
        <v>54</v>
      </c>
      <c r="D1285" s="33" t="s">
        <v>55</v>
      </c>
      <c r="E1285" s="33" t="s">
        <v>56</v>
      </c>
      <c r="F1285" s="33" t="s">
        <v>55</v>
      </c>
      <c r="G1285" s="33" t="s">
        <v>231</v>
      </c>
      <c r="H1285" s="33" t="s">
        <v>138</v>
      </c>
      <c r="I1285" s="33" t="s">
        <v>139</v>
      </c>
      <c r="J1285" s="33" t="s">
        <v>140</v>
      </c>
      <c r="K1285" s="33" t="s">
        <v>1624</v>
      </c>
      <c r="L1285" s="33" t="s">
        <v>6185</v>
      </c>
      <c r="M1285" s="33" t="s">
        <v>181</v>
      </c>
      <c r="N1285" s="35">
        <v>6</v>
      </c>
      <c r="O1285" s="35">
        <v>6</v>
      </c>
      <c r="P1285" s="35">
        <v>0</v>
      </c>
      <c r="Q1285" s="35">
        <v>0</v>
      </c>
      <c r="R1285" s="35">
        <v>0</v>
      </c>
      <c r="S1285" s="35">
        <v>0</v>
      </c>
      <c r="T1285" s="35">
        <v>0</v>
      </c>
      <c r="U1285" s="35">
        <v>1</v>
      </c>
      <c r="V1285" s="35">
        <v>6</v>
      </c>
      <c r="W1285" s="33" t="s">
        <v>6186</v>
      </c>
      <c r="X1285" s="33" t="s">
        <v>80</v>
      </c>
      <c r="Y1285" s="33" t="s">
        <v>66</v>
      </c>
      <c r="Z1285" s="33" t="s">
        <v>5088</v>
      </c>
      <c r="AA1285" s="33" t="s">
        <v>5089</v>
      </c>
      <c r="AB1285" s="36">
        <v>0</v>
      </c>
      <c r="AC1285" s="36">
        <v>0</v>
      </c>
      <c r="AD1285" s="37">
        <v>0</v>
      </c>
      <c r="AE1285" s="37">
        <v>0</v>
      </c>
      <c r="AF1285" s="12" t="str">
        <f t="shared" si="240"/>
        <v>699130</v>
      </c>
      <c r="AG1285" s="13" t="str">
        <f>VLOOKUP(D1285,[2]Reference!$Q:$U,4,FALSE)</f>
        <v>Fleet</v>
      </c>
      <c r="AH1285" s="13" t="str">
        <f>VLOOKUP(D1285,[2]Reference!$Q:$U,5,FALSE)</f>
        <v>LNER</v>
      </c>
      <c r="AI1285" s="14">
        <f t="shared" si="241"/>
        <v>0</v>
      </c>
      <c r="AJ1285" s="14">
        <f t="shared" si="242"/>
        <v>0</v>
      </c>
      <c r="AK1285" s="14">
        <f t="shared" si="243"/>
        <v>0</v>
      </c>
      <c r="AL1285" s="15">
        <f t="shared" si="244"/>
        <v>0</v>
      </c>
      <c r="AM1285" s="14">
        <f t="shared" si="245"/>
        <v>6</v>
      </c>
      <c r="AN1285" s="16">
        <f t="shared" si="246"/>
        <v>45143</v>
      </c>
      <c r="AO1285" s="17">
        <f>VLOOKUP(B1285,[2]Reference!D:E,2,1)</f>
        <v>202405</v>
      </c>
      <c r="AP1285" s="12" t="str">
        <f t="shared" si="247"/>
        <v>7</v>
      </c>
      <c r="AQ1285" s="18">
        <f t="shared" si="248"/>
        <v>0</v>
      </c>
      <c r="AR1285" s="18">
        <f t="shared" si="249"/>
        <v>0</v>
      </c>
      <c r="AS1285" s="13" t="str">
        <f>VLOOKUP(D1285,[2]Reference!$Q:$U,3,FALSE)</f>
        <v>Azuma</v>
      </c>
      <c r="AT1285" s="13" t="str">
        <f>VLOOKUP(D1285,[2]Reference!Q:V,6,FALSE)</f>
        <v>Azuma</v>
      </c>
      <c r="AU1285" s="13" t="str">
        <f>VLOOKUP(D1285,[2]Reference!$Q:$U,2,FALSE)</f>
        <v>Hitachi - Class 800</v>
      </c>
      <c r="AV1285" s="19">
        <f t="shared" si="250"/>
        <v>45145</v>
      </c>
      <c r="AW1285" s="12" t="str">
        <f>+VLOOKUP(X1285,[2]Reference!BN:BO,2,FALSE)</f>
        <v>Fleet</v>
      </c>
      <c r="AX1285" s="20" t="str">
        <f t="shared" si="251"/>
        <v>HB</v>
      </c>
      <c r="AY1285" s="20" t="str">
        <f>VLOOKUP(AX1285,[2]Reference!AH:AI,2,FALSE)</f>
        <v>LNER</v>
      </c>
      <c r="AZ1285" s="20" t="str">
        <f>VLOOKUP(D1285,[2]Reference!Q:V,6,FALSE)</f>
        <v>Azuma</v>
      </c>
      <c r="BA1285" s="20" t="str">
        <f>VLOOKUP(D1285,[2]Reference!Q:V,3,FALSE)</f>
        <v>Azuma</v>
      </c>
    </row>
    <row r="1286" spans="1:53" ht="13.5" x14ac:dyDescent="0.25">
      <c r="A1286" s="33" t="s">
        <v>6187</v>
      </c>
      <c r="B1286" s="34">
        <v>45138</v>
      </c>
      <c r="C1286" s="33" t="s">
        <v>54</v>
      </c>
      <c r="D1286" s="33" t="s">
        <v>92</v>
      </c>
      <c r="E1286" s="33" t="s">
        <v>93</v>
      </c>
      <c r="F1286" s="33" t="s">
        <v>92</v>
      </c>
      <c r="G1286" s="33" t="s">
        <v>154</v>
      </c>
      <c r="H1286" s="33" t="s">
        <v>73</v>
      </c>
      <c r="I1286" s="33" t="s">
        <v>1242</v>
      </c>
      <c r="J1286" s="33" t="s">
        <v>1243</v>
      </c>
      <c r="K1286" s="33" t="s">
        <v>155</v>
      </c>
      <c r="L1286" s="33" t="s">
        <v>6188</v>
      </c>
      <c r="M1286" s="33" t="s">
        <v>5871</v>
      </c>
      <c r="N1286" s="35">
        <v>7</v>
      </c>
      <c r="O1286" s="35">
        <v>7</v>
      </c>
      <c r="P1286" s="35">
        <v>0</v>
      </c>
      <c r="Q1286" s="35">
        <v>0</v>
      </c>
      <c r="R1286" s="35">
        <v>0</v>
      </c>
      <c r="S1286" s="35">
        <v>0</v>
      </c>
      <c r="T1286" s="35">
        <v>0</v>
      </c>
      <c r="U1286" s="35">
        <v>1</v>
      </c>
      <c r="V1286" s="35">
        <v>7</v>
      </c>
      <c r="W1286" s="33" t="s">
        <v>6189</v>
      </c>
      <c r="X1286" s="33" t="s">
        <v>80</v>
      </c>
      <c r="Y1286" s="33" t="s">
        <v>66</v>
      </c>
      <c r="Z1286" s="33" t="s">
        <v>5088</v>
      </c>
      <c r="AA1286" s="33" t="s">
        <v>5089</v>
      </c>
      <c r="AB1286" s="36">
        <v>0</v>
      </c>
      <c r="AC1286" s="36">
        <v>0</v>
      </c>
      <c r="AD1286" s="37">
        <v>0</v>
      </c>
      <c r="AE1286" s="37">
        <v>0</v>
      </c>
      <c r="AF1286" s="12" t="str">
        <f t="shared" si="240"/>
        <v>699682</v>
      </c>
      <c r="AG1286" s="13" t="str">
        <f>VLOOKUP(D1286,[2]Reference!$Q:$U,4,FALSE)</f>
        <v>Fleet</v>
      </c>
      <c r="AH1286" s="13" t="str">
        <f>VLOOKUP(D1286,[2]Reference!$Q:$U,5,FALSE)</f>
        <v>LNER</v>
      </c>
      <c r="AI1286" s="14">
        <f t="shared" si="241"/>
        <v>0</v>
      </c>
      <c r="AJ1286" s="14">
        <f t="shared" si="242"/>
        <v>0</v>
      </c>
      <c r="AK1286" s="14">
        <f t="shared" si="243"/>
        <v>0</v>
      </c>
      <c r="AL1286" s="15">
        <f t="shared" si="244"/>
        <v>0</v>
      </c>
      <c r="AM1286" s="14">
        <f t="shared" si="245"/>
        <v>7</v>
      </c>
      <c r="AN1286" s="16">
        <f t="shared" si="246"/>
        <v>45143</v>
      </c>
      <c r="AO1286" s="17">
        <f>VLOOKUP(B1286,[2]Reference!D:E,2,1)</f>
        <v>202405</v>
      </c>
      <c r="AP1286" s="12" t="str">
        <f t="shared" si="247"/>
        <v>7</v>
      </c>
      <c r="AQ1286" s="18">
        <f t="shared" si="248"/>
        <v>0</v>
      </c>
      <c r="AR1286" s="18">
        <f t="shared" si="249"/>
        <v>0</v>
      </c>
      <c r="AS1286" s="13" t="str">
        <f>VLOOKUP(D1286,[2]Reference!$Q:$U,3,FALSE)</f>
        <v>Azuma</v>
      </c>
      <c r="AT1286" s="13" t="str">
        <f>VLOOKUP(D1286,[2]Reference!Q:V,6,FALSE)</f>
        <v>Azuma</v>
      </c>
      <c r="AU1286" s="13" t="str">
        <f>VLOOKUP(D1286,[2]Reference!$Q:$U,2,FALSE)</f>
        <v>Hitachi - Class 801</v>
      </c>
      <c r="AV1286" s="19">
        <f t="shared" si="250"/>
        <v>45145</v>
      </c>
      <c r="AW1286" s="12" t="str">
        <f>+VLOOKUP(X1286,[2]Reference!BN:BO,2,FALSE)</f>
        <v>Fleet</v>
      </c>
      <c r="AX1286" s="20" t="str">
        <f t="shared" si="251"/>
        <v>HB</v>
      </c>
      <c r="AY1286" s="20" t="str">
        <f>VLOOKUP(AX1286,[2]Reference!AH:AI,2,FALSE)</f>
        <v>LNER</v>
      </c>
      <c r="AZ1286" s="20" t="str">
        <f>VLOOKUP(D1286,[2]Reference!Q:V,6,FALSE)</f>
        <v>Azuma</v>
      </c>
      <c r="BA1286" s="20" t="str">
        <f>VLOOKUP(D1286,[2]Reference!Q:V,3,FALSE)</f>
        <v>Azuma</v>
      </c>
    </row>
    <row r="1287" spans="1:53" ht="13.5" x14ac:dyDescent="0.25">
      <c r="A1287" s="33" t="s">
        <v>6190</v>
      </c>
      <c r="B1287" s="34">
        <v>45139</v>
      </c>
      <c r="C1287" s="33" t="s">
        <v>54</v>
      </c>
      <c r="D1287" s="33" t="s">
        <v>55</v>
      </c>
      <c r="E1287" s="33" t="s">
        <v>56</v>
      </c>
      <c r="F1287" s="33" t="s">
        <v>55</v>
      </c>
      <c r="G1287" s="33" t="s">
        <v>146</v>
      </c>
      <c r="H1287" s="33" t="s">
        <v>95</v>
      </c>
      <c r="I1287" s="33" t="s">
        <v>147</v>
      </c>
      <c r="J1287" s="33" t="s">
        <v>148</v>
      </c>
      <c r="K1287" s="33" t="s">
        <v>149</v>
      </c>
      <c r="L1287" s="33" t="s">
        <v>6191</v>
      </c>
      <c r="M1287" s="33" t="s">
        <v>267</v>
      </c>
      <c r="N1287" s="35">
        <v>107</v>
      </c>
      <c r="O1287" s="35">
        <v>40</v>
      </c>
      <c r="P1287" s="35">
        <v>67</v>
      </c>
      <c r="Q1287" s="35">
        <v>0</v>
      </c>
      <c r="R1287" s="35">
        <v>0</v>
      </c>
      <c r="S1287" s="35">
        <v>0</v>
      </c>
      <c r="T1287" s="35">
        <v>0</v>
      </c>
      <c r="U1287" s="35">
        <v>7</v>
      </c>
      <c r="V1287" s="35">
        <v>107</v>
      </c>
      <c r="W1287" s="33" t="s">
        <v>6192</v>
      </c>
      <c r="X1287" s="33" t="s">
        <v>80</v>
      </c>
      <c r="Y1287" s="33" t="s">
        <v>66</v>
      </c>
      <c r="Z1287" s="33" t="s">
        <v>5088</v>
      </c>
      <c r="AA1287" s="33" t="s">
        <v>5089</v>
      </c>
      <c r="AB1287" s="36">
        <v>0</v>
      </c>
      <c r="AC1287" s="36">
        <v>0</v>
      </c>
      <c r="AD1287" s="37">
        <v>1.36</v>
      </c>
      <c r="AE1287" s="37">
        <v>1.36</v>
      </c>
      <c r="AF1287" s="12" t="str">
        <f t="shared" si="240"/>
        <v>701707</v>
      </c>
      <c r="AG1287" s="13" t="str">
        <f>VLOOKUP(D1287,[2]Reference!$Q:$U,4,FALSE)</f>
        <v>Fleet</v>
      </c>
      <c r="AH1287" s="13" t="str">
        <f>VLOOKUP(D1287,[2]Reference!$Q:$U,5,FALSE)</f>
        <v>LNER</v>
      </c>
      <c r="AI1287" s="14">
        <f t="shared" si="241"/>
        <v>0</v>
      </c>
      <c r="AJ1287" s="14">
        <f t="shared" si="242"/>
        <v>0</v>
      </c>
      <c r="AK1287" s="14">
        <f t="shared" si="243"/>
        <v>0</v>
      </c>
      <c r="AL1287" s="15">
        <f t="shared" si="244"/>
        <v>1.36</v>
      </c>
      <c r="AM1287" s="14">
        <f t="shared" si="245"/>
        <v>107</v>
      </c>
      <c r="AN1287" s="16">
        <f t="shared" si="246"/>
        <v>45143</v>
      </c>
      <c r="AO1287" s="17">
        <f>VLOOKUP(B1287,[2]Reference!D:E,2,1)</f>
        <v>202405</v>
      </c>
      <c r="AP1287" s="12" t="str">
        <f t="shared" si="247"/>
        <v>7</v>
      </c>
      <c r="AQ1287" s="18">
        <f t="shared" si="248"/>
        <v>1.36</v>
      </c>
      <c r="AR1287" s="18">
        <f t="shared" si="249"/>
        <v>1.36</v>
      </c>
      <c r="AS1287" s="13" t="str">
        <f>VLOOKUP(D1287,[2]Reference!$Q:$U,3,FALSE)</f>
        <v>Azuma</v>
      </c>
      <c r="AT1287" s="13" t="str">
        <f>VLOOKUP(D1287,[2]Reference!Q:V,6,FALSE)</f>
        <v>Azuma</v>
      </c>
      <c r="AU1287" s="13" t="str">
        <f>VLOOKUP(D1287,[2]Reference!$Q:$U,2,FALSE)</f>
        <v>Hitachi - Class 800</v>
      </c>
      <c r="AV1287" s="19">
        <f t="shared" si="250"/>
        <v>45146</v>
      </c>
      <c r="AW1287" s="12" t="str">
        <f>+VLOOKUP(X1287,[2]Reference!BN:BO,2,FALSE)</f>
        <v>Fleet</v>
      </c>
      <c r="AX1287" s="20" t="str">
        <f t="shared" si="251"/>
        <v>HB</v>
      </c>
      <c r="AY1287" s="20" t="str">
        <f>VLOOKUP(AX1287,[2]Reference!AH:AI,2,FALSE)</f>
        <v>LNER</v>
      </c>
      <c r="AZ1287" s="20" t="str">
        <f>VLOOKUP(D1287,[2]Reference!Q:V,6,FALSE)</f>
        <v>Azuma</v>
      </c>
      <c r="BA1287" s="20" t="str">
        <f>VLOOKUP(D1287,[2]Reference!Q:V,3,FALSE)</f>
        <v>Azuma</v>
      </c>
    </row>
    <row r="1288" spans="1:53" ht="13.5" x14ac:dyDescent="0.25">
      <c r="A1288" s="33" t="s">
        <v>6195</v>
      </c>
      <c r="B1288" s="34">
        <v>45140</v>
      </c>
      <c r="C1288" s="33" t="s">
        <v>54</v>
      </c>
      <c r="D1288" s="33" t="s">
        <v>92</v>
      </c>
      <c r="E1288" s="33" t="s">
        <v>93</v>
      </c>
      <c r="F1288" s="33" t="s">
        <v>92</v>
      </c>
      <c r="G1288" s="33" t="s">
        <v>72</v>
      </c>
      <c r="H1288" s="33" t="s">
        <v>95</v>
      </c>
      <c r="I1288" s="33" t="s">
        <v>147</v>
      </c>
      <c r="J1288" s="33" t="s">
        <v>148</v>
      </c>
      <c r="K1288" s="33" t="s">
        <v>163</v>
      </c>
      <c r="L1288" s="33" t="s">
        <v>6196</v>
      </c>
      <c r="M1288" s="33" t="s">
        <v>6197</v>
      </c>
      <c r="N1288" s="35">
        <v>4</v>
      </c>
      <c r="O1288" s="35">
        <v>4</v>
      </c>
      <c r="P1288" s="35">
        <v>0</v>
      </c>
      <c r="Q1288" s="35">
        <v>0</v>
      </c>
      <c r="R1288" s="35">
        <v>0</v>
      </c>
      <c r="S1288" s="35">
        <v>0</v>
      </c>
      <c r="T1288" s="35">
        <v>0</v>
      </c>
      <c r="U1288" s="35">
        <v>1</v>
      </c>
      <c r="V1288" s="35">
        <v>4</v>
      </c>
      <c r="W1288" s="33" t="s">
        <v>6198</v>
      </c>
      <c r="X1288" s="33" t="s">
        <v>80</v>
      </c>
      <c r="Y1288" s="33" t="s">
        <v>66</v>
      </c>
      <c r="Z1288" s="33" t="s">
        <v>5088</v>
      </c>
      <c r="AA1288" s="33" t="s">
        <v>5089</v>
      </c>
      <c r="AB1288" s="36">
        <v>0</v>
      </c>
      <c r="AC1288" s="36">
        <v>0</v>
      </c>
      <c r="AD1288" s="37">
        <v>0</v>
      </c>
      <c r="AE1288" s="37">
        <v>0</v>
      </c>
      <c r="AF1288" s="12" t="str">
        <f t="shared" si="240"/>
        <v>705233</v>
      </c>
      <c r="AG1288" s="13" t="str">
        <f>VLOOKUP(D1288,[2]Reference!$Q:$U,4,FALSE)</f>
        <v>Fleet</v>
      </c>
      <c r="AH1288" s="13" t="str">
        <f>VLOOKUP(D1288,[2]Reference!$Q:$U,5,FALSE)</f>
        <v>LNER</v>
      </c>
      <c r="AI1288" s="14">
        <f t="shared" si="241"/>
        <v>0</v>
      </c>
      <c r="AJ1288" s="14">
        <f t="shared" si="242"/>
        <v>0</v>
      </c>
      <c r="AK1288" s="14">
        <f t="shared" si="243"/>
        <v>0</v>
      </c>
      <c r="AL1288" s="15">
        <f t="shared" si="244"/>
        <v>0</v>
      </c>
      <c r="AM1288" s="14">
        <f t="shared" si="245"/>
        <v>4</v>
      </c>
      <c r="AN1288" s="16">
        <f t="shared" si="246"/>
        <v>45143</v>
      </c>
      <c r="AO1288" s="17">
        <f>VLOOKUP(B1288,[2]Reference!D:E,2,1)</f>
        <v>202405</v>
      </c>
      <c r="AP1288" s="12" t="str">
        <f t="shared" si="247"/>
        <v>7</v>
      </c>
      <c r="AQ1288" s="18">
        <f t="shared" si="248"/>
        <v>0</v>
      </c>
      <c r="AR1288" s="18">
        <f t="shared" si="249"/>
        <v>0</v>
      </c>
      <c r="AS1288" s="13" t="str">
        <f>VLOOKUP(D1288,[2]Reference!$Q:$U,3,FALSE)</f>
        <v>Azuma</v>
      </c>
      <c r="AT1288" s="13" t="str">
        <f>VLOOKUP(D1288,[2]Reference!Q:V,6,FALSE)</f>
        <v>Azuma</v>
      </c>
      <c r="AU1288" s="13" t="str">
        <f>VLOOKUP(D1288,[2]Reference!$Q:$U,2,FALSE)</f>
        <v>Hitachi - Class 801</v>
      </c>
      <c r="AV1288" s="19">
        <f t="shared" si="250"/>
        <v>45147</v>
      </c>
      <c r="AW1288" s="12" t="str">
        <f>+VLOOKUP(X1288,[2]Reference!BN:BO,2,FALSE)</f>
        <v>Fleet</v>
      </c>
      <c r="AX1288" s="20" t="str">
        <f t="shared" si="251"/>
        <v>HB</v>
      </c>
      <c r="AY1288" s="20" t="str">
        <f>VLOOKUP(AX1288,[2]Reference!AH:AI,2,FALSE)</f>
        <v>LNER</v>
      </c>
      <c r="AZ1288" s="20" t="str">
        <f>VLOOKUP(D1288,[2]Reference!Q:V,6,FALSE)</f>
        <v>Azuma</v>
      </c>
      <c r="BA1288" s="20" t="str">
        <f>VLOOKUP(D1288,[2]Reference!Q:V,3,FALSE)</f>
        <v>Azuma</v>
      </c>
    </row>
    <row r="1289" spans="1:53" ht="13.5" x14ac:dyDescent="0.25">
      <c r="A1289" s="33" t="s">
        <v>6200</v>
      </c>
      <c r="B1289" s="34">
        <v>45142</v>
      </c>
      <c r="C1289" s="33" t="s">
        <v>54</v>
      </c>
      <c r="D1289" s="33" t="s">
        <v>215</v>
      </c>
      <c r="E1289" s="33" t="s">
        <v>216</v>
      </c>
      <c r="F1289" s="33" t="s">
        <v>215</v>
      </c>
      <c r="G1289" s="33" t="s">
        <v>129</v>
      </c>
      <c r="H1289" s="33" t="s">
        <v>217</v>
      </c>
      <c r="I1289" s="33" t="s">
        <v>218</v>
      </c>
      <c r="J1289" s="33" t="s">
        <v>219</v>
      </c>
      <c r="K1289" s="33" t="s">
        <v>172</v>
      </c>
      <c r="L1289" s="33" t="s">
        <v>6201</v>
      </c>
      <c r="M1289" s="33" t="s">
        <v>305</v>
      </c>
      <c r="N1289" s="35">
        <v>82</v>
      </c>
      <c r="O1289" s="35">
        <v>8</v>
      </c>
      <c r="P1289" s="35">
        <v>74</v>
      </c>
      <c r="Q1289" s="35">
        <v>0</v>
      </c>
      <c r="R1289" s="35">
        <v>0</v>
      </c>
      <c r="S1289" s="35">
        <v>0</v>
      </c>
      <c r="T1289" s="35">
        <v>0</v>
      </c>
      <c r="U1289" s="35">
        <v>4</v>
      </c>
      <c r="V1289" s="35">
        <v>82</v>
      </c>
      <c r="W1289" s="33" t="s">
        <v>6202</v>
      </c>
      <c r="X1289" s="33" t="s">
        <v>119</v>
      </c>
      <c r="Y1289" s="33" t="s">
        <v>66</v>
      </c>
      <c r="Z1289" s="33" t="s">
        <v>5088</v>
      </c>
      <c r="AA1289" s="33" t="s">
        <v>5089</v>
      </c>
      <c r="AB1289" s="36">
        <v>0</v>
      </c>
      <c r="AC1289" s="36">
        <v>0</v>
      </c>
      <c r="AD1289" s="37">
        <v>0.13</v>
      </c>
      <c r="AE1289" s="37">
        <v>3.1</v>
      </c>
      <c r="AF1289" s="12" t="str">
        <f t="shared" si="240"/>
        <v>711138</v>
      </c>
      <c r="AG1289" s="13" t="str">
        <f>VLOOKUP(D1289,[2]Reference!$Q:$U,4,FALSE)</f>
        <v>Fleet</v>
      </c>
      <c r="AH1289" s="13" t="str">
        <f>VLOOKUP(D1289,[2]Reference!$Q:$U,5,FALSE)</f>
        <v>LNER</v>
      </c>
      <c r="AI1289" s="14">
        <f t="shared" si="241"/>
        <v>0</v>
      </c>
      <c r="AJ1289" s="14">
        <f t="shared" si="242"/>
        <v>0</v>
      </c>
      <c r="AK1289" s="14">
        <f t="shared" si="243"/>
        <v>0</v>
      </c>
      <c r="AL1289" s="15">
        <f t="shared" si="244"/>
        <v>0.13</v>
      </c>
      <c r="AM1289" s="14">
        <f t="shared" si="245"/>
        <v>82</v>
      </c>
      <c r="AN1289" s="16">
        <f t="shared" si="246"/>
        <v>45143</v>
      </c>
      <c r="AO1289" s="17">
        <f>VLOOKUP(B1289,[2]Reference!D:E,2,1)</f>
        <v>202405</v>
      </c>
      <c r="AP1289" s="12" t="str">
        <f t="shared" si="247"/>
        <v>7</v>
      </c>
      <c r="AQ1289" s="18">
        <f t="shared" si="248"/>
        <v>0.13</v>
      </c>
      <c r="AR1289" s="18">
        <f t="shared" si="249"/>
        <v>3.1</v>
      </c>
      <c r="AS1289" s="13" t="str">
        <f>VLOOKUP(D1289,[2]Reference!$Q:$U,3,FALSE)</f>
        <v>Other</v>
      </c>
      <c r="AT1289" s="13" t="str">
        <f>VLOOKUP(D1289,[2]Reference!Q:V,6,FALSE)</f>
        <v>Other</v>
      </c>
      <c r="AU1289" s="13" t="str">
        <f>VLOOKUP(D1289,[2]Reference!$Q:$U,2,FALSE)</f>
        <v>ISS - Contractors</v>
      </c>
      <c r="AV1289" s="19">
        <f t="shared" si="250"/>
        <v>45149</v>
      </c>
      <c r="AW1289" s="12" t="str">
        <f>+VLOOKUP(X1289,[2]Reference!BN:BO,2,FALSE)</f>
        <v>Depot</v>
      </c>
      <c r="AX1289" s="20" t="str">
        <f t="shared" si="251"/>
        <v>HB</v>
      </c>
      <c r="AY1289" s="20" t="str">
        <f>VLOOKUP(AX1289,[2]Reference!AH:AI,2,FALSE)</f>
        <v>LNER</v>
      </c>
      <c r="AZ1289" s="20" t="str">
        <f>VLOOKUP(D1289,[2]Reference!Q:V,6,FALSE)</f>
        <v>Other</v>
      </c>
      <c r="BA1289" s="20" t="str">
        <f>VLOOKUP(D1289,[2]Reference!Q:V,3,FALSE)</f>
        <v>Other</v>
      </c>
    </row>
    <row r="1290" spans="1:53" ht="13.5" x14ac:dyDescent="0.25">
      <c r="A1290" s="33" t="s">
        <v>6203</v>
      </c>
      <c r="B1290" s="34">
        <v>45143</v>
      </c>
      <c r="C1290" s="33" t="s">
        <v>54</v>
      </c>
      <c r="D1290" s="33" t="s">
        <v>92</v>
      </c>
      <c r="E1290" s="33" t="s">
        <v>93</v>
      </c>
      <c r="F1290" s="33" t="s">
        <v>92</v>
      </c>
      <c r="G1290" s="33" t="s">
        <v>146</v>
      </c>
      <c r="H1290" s="33" t="s">
        <v>73</v>
      </c>
      <c r="I1290" s="33" t="s">
        <v>122</v>
      </c>
      <c r="J1290" s="33" t="s">
        <v>123</v>
      </c>
      <c r="K1290" s="33" t="s">
        <v>201</v>
      </c>
      <c r="L1290" s="33" t="s">
        <v>5782</v>
      </c>
      <c r="M1290" s="33" t="s">
        <v>1099</v>
      </c>
      <c r="N1290" s="35">
        <v>5</v>
      </c>
      <c r="O1290" s="35">
        <v>5</v>
      </c>
      <c r="P1290" s="35">
        <v>0</v>
      </c>
      <c r="Q1290" s="35">
        <v>0</v>
      </c>
      <c r="R1290" s="35">
        <v>0</v>
      </c>
      <c r="S1290" s="35">
        <v>0</v>
      </c>
      <c r="T1290" s="35">
        <v>0</v>
      </c>
      <c r="U1290" s="35">
        <v>1</v>
      </c>
      <c r="V1290" s="35">
        <v>5</v>
      </c>
      <c r="W1290" s="33" t="s">
        <v>6204</v>
      </c>
      <c r="X1290" s="33" t="s">
        <v>80</v>
      </c>
      <c r="Y1290" s="33" t="s">
        <v>66</v>
      </c>
      <c r="Z1290" s="33" t="s">
        <v>5088</v>
      </c>
      <c r="AA1290" s="33" t="s">
        <v>5089</v>
      </c>
      <c r="AB1290" s="36">
        <v>0</v>
      </c>
      <c r="AC1290" s="36">
        <v>0</v>
      </c>
      <c r="AD1290" s="37">
        <v>0</v>
      </c>
      <c r="AE1290" s="37">
        <v>0</v>
      </c>
      <c r="AF1290" s="12" t="str">
        <f t="shared" si="240"/>
        <v>712722</v>
      </c>
      <c r="AG1290" s="13" t="str">
        <f>VLOOKUP(D1290,[2]Reference!$Q:$U,4,FALSE)</f>
        <v>Fleet</v>
      </c>
      <c r="AH1290" s="13" t="str">
        <f>VLOOKUP(D1290,[2]Reference!$Q:$U,5,FALSE)</f>
        <v>LNER</v>
      </c>
      <c r="AI1290" s="14">
        <f t="shared" si="241"/>
        <v>0</v>
      </c>
      <c r="AJ1290" s="14">
        <f t="shared" si="242"/>
        <v>0</v>
      </c>
      <c r="AK1290" s="14">
        <f t="shared" si="243"/>
        <v>0</v>
      </c>
      <c r="AL1290" s="15">
        <f t="shared" si="244"/>
        <v>0</v>
      </c>
      <c r="AM1290" s="14">
        <f t="shared" si="245"/>
        <v>5</v>
      </c>
      <c r="AN1290" s="16">
        <f t="shared" si="246"/>
        <v>45143</v>
      </c>
      <c r="AO1290" s="17">
        <f>VLOOKUP(B1290,[2]Reference!D:E,2,1)</f>
        <v>202405</v>
      </c>
      <c r="AP1290" s="12" t="str">
        <f t="shared" si="247"/>
        <v>7</v>
      </c>
      <c r="AQ1290" s="18">
        <f t="shared" si="248"/>
        <v>0</v>
      </c>
      <c r="AR1290" s="18">
        <f t="shared" si="249"/>
        <v>0</v>
      </c>
      <c r="AS1290" s="13" t="str">
        <f>VLOOKUP(D1290,[2]Reference!$Q:$U,3,FALSE)</f>
        <v>Azuma</v>
      </c>
      <c r="AT1290" s="13" t="str">
        <f>VLOOKUP(D1290,[2]Reference!Q:V,6,FALSE)</f>
        <v>Azuma</v>
      </c>
      <c r="AU1290" s="13" t="str">
        <f>VLOOKUP(D1290,[2]Reference!$Q:$U,2,FALSE)</f>
        <v>Hitachi - Class 801</v>
      </c>
      <c r="AV1290" s="19">
        <f t="shared" si="250"/>
        <v>45150</v>
      </c>
      <c r="AW1290" s="12" t="str">
        <f>+VLOOKUP(X1290,[2]Reference!BN:BO,2,FALSE)</f>
        <v>Fleet</v>
      </c>
      <c r="AX1290" s="20" t="str">
        <f t="shared" si="251"/>
        <v>HB</v>
      </c>
      <c r="AY1290" s="20" t="str">
        <f>VLOOKUP(AX1290,[2]Reference!AH:AI,2,FALSE)</f>
        <v>LNER</v>
      </c>
      <c r="AZ1290" s="20" t="str">
        <f>VLOOKUP(D1290,[2]Reference!Q:V,6,FALSE)</f>
        <v>Azuma</v>
      </c>
      <c r="BA1290" s="20" t="str">
        <f>VLOOKUP(D1290,[2]Reference!Q:V,3,FALSE)</f>
        <v>Azuma</v>
      </c>
    </row>
    <row r="1291" spans="1:53" ht="13.5" x14ac:dyDescent="0.25">
      <c r="A1291" s="33" t="s">
        <v>6206</v>
      </c>
      <c r="B1291" s="34">
        <v>45143</v>
      </c>
      <c r="C1291" s="33" t="s">
        <v>54</v>
      </c>
      <c r="D1291" s="33" t="s">
        <v>536</v>
      </c>
      <c r="E1291" s="33" t="s">
        <v>537</v>
      </c>
      <c r="F1291" s="33" t="s">
        <v>536</v>
      </c>
      <c r="G1291" s="33" t="s">
        <v>129</v>
      </c>
      <c r="H1291" s="33" t="s">
        <v>73</v>
      </c>
      <c r="I1291" s="33" t="s">
        <v>6073</v>
      </c>
      <c r="J1291" s="33" t="s">
        <v>6074</v>
      </c>
      <c r="K1291" s="33" t="s">
        <v>975</v>
      </c>
      <c r="L1291" s="33" t="s">
        <v>6207</v>
      </c>
      <c r="M1291" s="33" t="s">
        <v>78</v>
      </c>
      <c r="N1291" s="35">
        <v>47</v>
      </c>
      <c r="O1291" s="35">
        <v>15</v>
      </c>
      <c r="P1291" s="35">
        <v>32</v>
      </c>
      <c r="Q1291" s="35">
        <v>0</v>
      </c>
      <c r="R1291" s="35">
        <v>0</v>
      </c>
      <c r="S1291" s="35">
        <v>0</v>
      </c>
      <c r="T1291" s="35">
        <v>0</v>
      </c>
      <c r="U1291" s="35">
        <v>3</v>
      </c>
      <c r="V1291" s="35">
        <v>47</v>
      </c>
      <c r="W1291" s="33" t="s">
        <v>6208</v>
      </c>
      <c r="X1291" s="33" t="s">
        <v>80</v>
      </c>
      <c r="Y1291" s="33" t="s">
        <v>66</v>
      </c>
      <c r="Z1291" s="33" t="s">
        <v>5088</v>
      </c>
      <c r="AA1291" s="33" t="s">
        <v>5089</v>
      </c>
      <c r="AB1291" s="36">
        <v>0</v>
      </c>
      <c r="AC1291" s="36">
        <v>0</v>
      </c>
      <c r="AD1291" s="37">
        <v>0</v>
      </c>
      <c r="AE1291" s="37">
        <v>1.54</v>
      </c>
      <c r="AF1291" s="12" t="str">
        <f t="shared" si="240"/>
        <v>713726</v>
      </c>
      <c r="AG1291" s="13" t="str">
        <f>VLOOKUP(D1291,[2]Reference!$Q:$U,4,FALSE)</f>
        <v>Fleet</v>
      </c>
      <c r="AH1291" s="13" t="str">
        <f>VLOOKUP(D1291,[2]Reference!$Q:$U,5,FALSE)</f>
        <v>LNER</v>
      </c>
      <c r="AI1291" s="14">
        <f t="shared" si="241"/>
        <v>0</v>
      </c>
      <c r="AJ1291" s="14">
        <f t="shared" si="242"/>
        <v>0</v>
      </c>
      <c r="AK1291" s="14">
        <f t="shared" si="243"/>
        <v>0</v>
      </c>
      <c r="AL1291" s="15">
        <f t="shared" si="244"/>
        <v>0</v>
      </c>
      <c r="AM1291" s="14">
        <f t="shared" si="245"/>
        <v>47</v>
      </c>
      <c r="AN1291" s="16">
        <f t="shared" si="246"/>
        <v>45143</v>
      </c>
      <c r="AO1291" s="17">
        <f>VLOOKUP(B1291,[2]Reference!D:E,2,1)</f>
        <v>202405</v>
      </c>
      <c r="AP1291" s="12" t="str">
        <f t="shared" si="247"/>
        <v>7</v>
      </c>
      <c r="AQ1291" s="18">
        <f t="shared" si="248"/>
        <v>0</v>
      </c>
      <c r="AR1291" s="18">
        <f t="shared" si="249"/>
        <v>1.54</v>
      </c>
      <c r="AS1291" s="13" t="str">
        <f>VLOOKUP(D1291,[2]Reference!$Q:$U,3,FALSE)</f>
        <v>IC225</v>
      </c>
      <c r="AT1291" s="13" t="str">
        <f>VLOOKUP(D1291,[2]Reference!Q:V,6,FALSE)</f>
        <v>IC225</v>
      </c>
      <c r="AU1291" s="13" t="str">
        <f>VLOOKUP(D1291,[2]Reference!$Q:$U,2,FALSE)</f>
        <v>MK4 DVT</v>
      </c>
      <c r="AV1291" s="19">
        <f t="shared" si="250"/>
        <v>45150</v>
      </c>
      <c r="AW1291" s="12" t="str">
        <f>+VLOOKUP(X1291,[2]Reference!BN:BO,2,FALSE)</f>
        <v>Fleet</v>
      </c>
      <c r="AX1291" s="20" t="str">
        <f t="shared" si="251"/>
        <v>HB</v>
      </c>
      <c r="AY1291" s="20" t="str">
        <f>VLOOKUP(AX1291,[2]Reference!AH:AI,2,FALSE)</f>
        <v>LNER</v>
      </c>
      <c r="AZ1291" s="20" t="str">
        <f>VLOOKUP(D1291,[2]Reference!Q:V,6,FALSE)</f>
        <v>IC225</v>
      </c>
      <c r="BA1291" s="20" t="str">
        <f>VLOOKUP(D1291,[2]Reference!Q:V,3,FALSE)</f>
        <v>IC225</v>
      </c>
    </row>
    <row r="1292" spans="1:53" ht="13.5" x14ac:dyDescent="0.25">
      <c r="A1292" s="33" t="s">
        <v>6210</v>
      </c>
      <c r="B1292" s="34">
        <v>45144</v>
      </c>
      <c r="C1292" s="33" t="s">
        <v>54</v>
      </c>
      <c r="D1292" s="33" t="s">
        <v>161</v>
      </c>
      <c r="E1292" s="33" t="s">
        <v>162</v>
      </c>
      <c r="F1292" s="33" t="s">
        <v>161</v>
      </c>
      <c r="G1292" s="33" t="s">
        <v>72</v>
      </c>
      <c r="H1292" s="33" t="s">
        <v>138</v>
      </c>
      <c r="I1292" s="33" t="s">
        <v>1047</v>
      </c>
      <c r="J1292" s="33" t="s">
        <v>1048</v>
      </c>
      <c r="K1292" s="33" t="s">
        <v>1212</v>
      </c>
      <c r="L1292" s="33" t="s">
        <v>6211</v>
      </c>
      <c r="M1292" s="33" t="s">
        <v>664</v>
      </c>
      <c r="N1292" s="35">
        <v>5</v>
      </c>
      <c r="O1292" s="35">
        <v>5</v>
      </c>
      <c r="P1292" s="35">
        <v>0</v>
      </c>
      <c r="Q1292" s="35">
        <v>0</v>
      </c>
      <c r="R1292" s="35">
        <v>0</v>
      </c>
      <c r="S1292" s="35">
        <v>0</v>
      </c>
      <c r="T1292" s="35">
        <v>0</v>
      </c>
      <c r="U1292" s="35">
        <v>1</v>
      </c>
      <c r="V1292" s="35">
        <v>5</v>
      </c>
      <c r="W1292" s="33" t="s">
        <v>6212</v>
      </c>
      <c r="X1292" s="33" t="s">
        <v>80</v>
      </c>
      <c r="Y1292" s="33" t="s">
        <v>66</v>
      </c>
      <c r="Z1292" s="33" t="s">
        <v>5282</v>
      </c>
      <c r="AA1292" s="33" t="s">
        <v>5089</v>
      </c>
      <c r="AB1292" s="36">
        <v>0</v>
      </c>
      <c r="AC1292" s="36">
        <v>0</v>
      </c>
      <c r="AD1292" s="37">
        <v>0</v>
      </c>
      <c r="AE1292" s="37">
        <v>0</v>
      </c>
      <c r="AF1292" s="12" t="str">
        <f t="shared" si="240"/>
        <v>715070</v>
      </c>
      <c r="AG1292" s="13" t="str">
        <f>VLOOKUP(D1292,[2]Reference!$Q:$U,4,FALSE)</f>
        <v>Fleet</v>
      </c>
      <c r="AH1292" s="13" t="str">
        <f>VLOOKUP(D1292,[2]Reference!$Q:$U,5,FALSE)</f>
        <v>LNER</v>
      </c>
      <c r="AI1292" s="14">
        <f t="shared" si="241"/>
        <v>0</v>
      </c>
      <c r="AJ1292" s="14">
        <f t="shared" si="242"/>
        <v>0</v>
      </c>
      <c r="AK1292" s="14">
        <f t="shared" si="243"/>
        <v>0</v>
      </c>
      <c r="AL1292" s="15">
        <f t="shared" si="244"/>
        <v>0</v>
      </c>
      <c r="AM1292" s="14">
        <f t="shared" si="245"/>
        <v>5</v>
      </c>
      <c r="AN1292" s="16">
        <f t="shared" si="246"/>
        <v>45150</v>
      </c>
      <c r="AO1292" s="17">
        <f>VLOOKUP(B1292,[2]Reference!D:E,2,1)</f>
        <v>202405</v>
      </c>
      <c r="AP1292" s="12" t="str">
        <f t="shared" si="247"/>
        <v>7</v>
      </c>
      <c r="AQ1292" s="18">
        <f t="shared" si="248"/>
        <v>0</v>
      </c>
      <c r="AR1292" s="18">
        <f t="shared" si="249"/>
        <v>0</v>
      </c>
      <c r="AS1292" s="13" t="str">
        <f>VLOOKUP(D1292,[2]Reference!$Q:$U,3,FALSE)</f>
        <v>IC225</v>
      </c>
      <c r="AT1292" s="13" t="str">
        <f>VLOOKUP(D1292,[2]Reference!Q:V,6,FALSE)</f>
        <v>IC225</v>
      </c>
      <c r="AU1292" s="13" t="str">
        <f>VLOOKUP(D1292,[2]Reference!$Q:$U,2,FALSE)</f>
        <v>MK4 Coach</v>
      </c>
      <c r="AV1292" s="19">
        <f t="shared" si="250"/>
        <v>45151</v>
      </c>
      <c r="AW1292" s="12" t="str">
        <f>+VLOOKUP(X1292,[2]Reference!BN:BO,2,FALSE)</f>
        <v>Fleet</v>
      </c>
      <c r="AX1292" s="20" t="str">
        <f t="shared" si="251"/>
        <v>HB</v>
      </c>
      <c r="AY1292" s="20" t="str">
        <f>VLOOKUP(AX1292,[2]Reference!AH:AI,2,FALSE)</f>
        <v>LNER</v>
      </c>
      <c r="AZ1292" s="20" t="str">
        <f>VLOOKUP(D1292,[2]Reference!Q:V,6,FALSE)</f>
        <v>IC225</v>
      </c>
      <c r="BA1292" s="20" t="str">
        <f>VLOOKUP(D1292,[2]Reference!Q:V,3,FALSE)</f>
        <v>IC225</v>
      </c>
    </row>
    <row r="1293" spans="1:53" ht="13.5" x14ac:dyDescent="0.25">
      <c r="A1293" s="33" t="s">
        <v>6213</v>
      </c>
      <c r="B1293" s="34">
        <v>45144</v>
      </c>
      <c r="C1293" s="33" t="s">
        <v>54</v>
      </c>
      <c r="D1293" s="33" t="s">
        <v>452</v>
      </c>
      <c r="E1293" s="33" t="s">
        <v>453</v>
      </c>
      <c r="F1293" s="33" t="s">
        <v>452</v>
      </c>
      <c r="G1293" s="33" t="s">
        <v>231</v>
      </c>
      <c r="H1293" s="33" t="s">
        <v>112</v>
      </c>
      <c r="I1293" s="33" t="s">
        <v>285</v>
      </c>
      <c r="J1293" s="33" t="s">
        <v>286</v>
      </c>
      <c r="K1293" s="33" t="s">
        <v>1108</v>
      </c>
      <c r="L1293" s="33" t="s">
        <v>4170</v>
      </c>
      <c r="M1293" s="33" t="s">
        <v>523</v>
      </c>
      <c r="N1293" s="35">
        <v>7</v>
      </c>
      <c r="O1293" s="35">
        <v>7</v>
      </c>
      <c r="P1293" s="35">
        <v>0</v>
      </c>
      <c r="Q1293" s="35">
        <v>0</v>
      </c>
      <c r="R1293" s="35">
        <v>0</v>
      </c>
      <c r="S1293" s="35">
        <v>0</v>
      </c>
      <c r="T1293" s="35">
        <v>0</v>
      </c>
      <c r="U1293" s="35">
        <v>1</v>
      </c>
      <c r="V1293" s="35">
        <v>7</v>
      </c>
      <c r="W1293" s="33" t="s">
        <v>6214</v>
      </c>
      <c r="X1293" s="33" t="s">
        <v>119</v>
      </c>
      <c r="Y1293" s="33" t="s">
        <v>66</v>
      </c>
      <c r="Z1293" s="33" t="s">
        <v>5282</v>
      </c>
      <c r="AA1293" s="33" t="s">
        <v>5089</v>
      </c>
      <c r="AB1293" s="36">
        <v>0</v>
      </c>
      <c r="AC1293" s="36">
        <v>0</v>
      </c>
      <c r="AD1293" s="37">
        <v>0.14000000000000001</v>
      </c>
      <c r="AE1293" s="37">
        <v>0.14000000000000001</v>
      </c>
      <c r="AF1293" s="12" t="str">
        <f t="shared" si="240"/>
        <v>715171</v>
      </c>
      <c r="AG1293" s="13" t="str">
        <f>VLOOKUP(D1293,[2]Reference!$Q:$U,4,FALSE)</f>
        <v>Fleet</v>
      </c>
      <c r="AH1293" s="13" t="str">
        <f>VLOOKUP(D1293,[2]Reference!$Q:$U,5,FALSE)</f>
        <v>LNER</v>
      </c>
      <c r="AI1293" s="14">
        <f t="shared" si="241"/>
        <v>0</v>
      </c>
      <c r="AJ1293" s="14">
        <f t="shared" si="242"/>
        <v>0</v>
      </c>
      <c r="AK1293" s="14">
        <f t="shared" si="243"/>
        <v>0</v>
      </c>
      <c r="AL1293" s="15">
        <f t="shared" si="244"/>
        <v>0.14000000000000001</v>
      </c>
      <c r="AM1293" s="14">
        <f t="shared" si="245"/>
        <v>7</v>
      </c>
      <c r="AN1293" s="16">
        <f t="shared" si="246"/>
        <v>45150</v>
      </c>
      <c r="AO1293" s="17">
        <f>VLOOKUP(B1293,[2]Reference!D:E,2,1)</f>
        <v>202405</v>
      </c>
      <c r="AP1293" s="12" t="str">
        <f t="shared" si="247"/>
        <v>7</v>
      </c>
      <c r="AQ1293" s="18">
        <f t="shared" si="248"/>
        <v>0.14000000000000001</v>
      </c>
      <c r="AR1293" s="18">
        <f t="shared" si="249"/>
        <v>0.14000000000000001</v>
      </c>
      <c r="AS1293" s="13" t="str">
        <f>VLOOKUP(D1293,[2]Reference!$Q:$U,3,FALSE)</f>
        <v>Azuma</v>
      </c>
      <c r="AT1293" s="13" t="str">
        <f>VLOOKUP(D1293,[2]Reference!Q:V,6,FALSE)</f>
        <v>Depot</v>
      </c>
      <c r="AU1293" s="13" t="str">
        <f>VLOOKUP(D1293,[2]Reference!$Q:$U,2,FALSE)</f>
        <v>Clayhills (Aberdeen)</v>
      </c>
      <c r="AV1293" s="19">
        <f t="shared" si="250"/>
        <v>45151</v>
      </c>
      <c r="AW1293" s="12" t="str">
        <f>+VLOOKUP(X1293,[2]Reference!BN:BO,2,FALSE)</f>
        <v>Depot</v>
      </c>
      <c r="AX1293" s="20" t="str">
        <f t="shared" si="251"/>
        <v>HB</v>
      </c>
      <c r="AY1293" s="20" t="str">
        <f>VLOOKUP(AX1293,[2]Reference!AH:AI,2,FALSE)</f>
        <v>LNER</v>
      </c>
      <c r="AZ1293" s="20" t="str">
        <f>VLOOKUP(D1293,[2]Reference!Q:V,6,FALSE)</f>
        <v>Depot</v>
      </c>
      <c r="BA1293" s="20" t="str">
        <f>VLOOKUP(D1293,[2]Reference!Q:V,3,FALSE)</f>
        <v>Azuma</v>
      </c>
    </row>
    <row r="1294" spans="1:53" ht="13.5" x14ac:dyDescent="0.25">
      <c r="A1294" s="33" t="s">
        <v>6216</v>
      </c>
      <c r="B1294" s="34">
        <v>45145</v>
      </c>
      <c r="C1294" s="33" t="s">
        <v>54</v>
      </c>
      <c r="D1294" s="33" t="s">
        <v>92</v>
      </c>
      <c r="E1294" s="33" t="s">
        <v>93</v>
      </c>
      <c r="F1294" s="33" t="s">
        <v>92</v>
      </c>
      <c r="G1294" s="33" t="s">
        <v>129</v>
      </c>
      <c r="H1294" s="33" t="s">
        <v>95</v>
      </c>
      <c r="I1294" s="33" t="s">
        <v>147</v>
      </c>
      <c r="J1294" s="33" t="s">
        <v>148</v>
      </c>
      <c r="K1294" s="33" t="s">
        <v>220</v>
      </c>
      <c r="L1294" s="33" t="s">
        <v>6217</v>
      </c>
      <c r="M1294" s="33" t="s">
        <v>1099</v>
      </c>
      <c r="N1294" s="35">
        <v>4</v>
      </c>
      <c r="O1294" s="35">
        <v>4</v>
      </c>
      <c r="P1294" s="35">
        <v>0</v>
      </c>
      <c r="Q1294" s="35">
        <v>0</v>
      </c>
      <c r="R1294" s="35">
        <v>0</v>
      </c>
      <c r="S1294" s="35">
        <v>0</v>
      </c>
      <c r="T1294" s="35">
        <v>0</v>
      </c>
      <c r="U1294" s="35">
        <v>1</v>
      </c>
      <c r="V1294" s="35">
        <v>4</v>
      </c>
      <c r="W1294" s="33" t="s">
        <v>6218</v>
      </c>
      <c r="X1294" s="33" t="s">
        <v>80</v>
      </c>
      <c r="Y1294" s="33" t="s">
        <v>66</v>
      </c>
      <c r="Z1294" s="33" t="s">
        <v>5282</v>
      </c>
      <c r="AA1294" s="33" t="s">
        <v>5089</v>
      </c>
      <c r="AB1294" s="36">
        <v>0</v>
      </c>
      <c r="AC1294" s="36">
        <v>0</v>
      </c>
      <c r="AD1294" s="37">
        <v>0</v>
      </c>
      <c r="AE1294" s="37">
        <v>0</v>
      </c>
      <c r="AF1294" s="12" t="str">
        <f t="shared" si="240"/>
        <v>717273</v>
      </c>
      <c r="AG1294" s="13" t="str">
        <f>VLOOKUP(D1294,[2]Reference!$Q:$U,4,FALSE)</f>
        <v>Fleet</v>
      </c>
      <c r="AH1294" s="13" t="str">
        <f>VLOOKUP(D1294,[2]Reference!$Q:$U,5,FALSE)</f>
        <v>LNER</v>
      </c>
      <c r="AI1294" s="14">
        <f t="shared" si="241"/>
        <v>0</v>
      </c>
      <c r="AJ1294" s="14">
        <f t="shared" si="242"/>
        <v>0</v>
      </c>
      <c r="AK1294" s="14">
        <f t="shared" si="243"/>
        <v>0</v>
      </c>
      <c r="AL1294" s="15">
        <f t="shared" si="244"/>
        <v>0</v>
      </c>
      <c r="AM1294" s="14">
        <f t="shared" si="245"/>
        <v>4</v>
      </c>
      <c r="AN1294" s="16">
        <f t="shared" si="246"/>
        <v>45150</v>
      </c>
      <c r="AO1294" s="17">
        <f>VLOOKUP(B1294,[2]Reference!D:E,2,1)</f>
        <v>202405</v>
      </c>
      <c r="AP1294" s="12" t="str">
        <f t="shared" si="247"/>
        <v>7</v>
      </c>
      <c r="AQ1294" s="18">
        <f t="shared" si="248"/>
        <v>0</v>
      </c>
      <c r="AR1294" s="18">
        <f t="shared" si="249"/>
        <v>0</v>
      </c>
      <c r="AS1294" s="13" t="str">
        <f>VLOOKUP(D1294,[2]Reference!$Q:$U,3,FALSE)</f>
        <v>Azuma</v>
      </c>
      <c r="AT1294" s="13" t="str">
        <f>VLOOKUP(D1294,[2]Reference!Q:V,6,FALSE)</f>
        <v>Azuma</v>
      </c>
      <c r="AU1294" s="13" t="str">
        <f>VLOOKUP(D1294,[2]Reference!$Q:$U,2,FALSE)</f>
        <v>Hitachi - Class 801</v>
      </c>
      <c r="AV1294" s="19">
        <f t="shared" si="250"/>
        <v>45152</v>
      </c>
      <c r="AW1294" s="12" t="str">
        <f>+VLOOKUP(X1294,[2]Reference!BN:BO,2,FALSE)</f>
        <v>Fleet</v>
      </c>
      <c r="AX1294" s="20" t="str">
        <f t="shared" si="251"/>
        <v>HB</v>
      </c>
      <c r="AY1294" s="20" t="str">
        <f>VLOOKUP(AX1294,[2]Reference!AH:AI,2,FALSE)</f>
        <v>LNER</v>
      </c>
      <c r="AZ1294" s="20" t="str">
        <f>VLOOKUP(D1294,[2]Reference!Q:V,6,FALSE)</f>
        <v>Azuma</v>
      </c>
      <c r="BA1294" s="20" t="str">
        <f>VLOOKUP(D1294,[2]Reference!Q:V,3,FALSE)</f>
        <v>Azuma</v>
      </c>
    </row>
    <row r="1295" spans="1:53" ht="13.5" x14ac:dyDescent="0.25">
      <c r="A1295" s="33" t="s">
        <v>6219</v>
      </c>
      <c r="B1295" s="34">
        <v>45145</v>
      </c>
      <c r="C1295" s="33" t="s">
        <v>54</v>
      </c>
      <c r="D1295" s="33" t="s">
        <v>578</v>
      </c>
      <c r="E1295" s="33" t="s">
        <v>579</v>
      </c>
      <c r="F1295" s="33" t="s">
        <v>578</v>
      </c>
      <c r="G1295" s="33" t="s">
        <v>146</v>
      </c>
      <c r="H1295" s="33" t="s">
        <v>112</v>
      </c>
      <c r="I1295" s="33" t="s">
        <v>1215</v>
      </c>
      <c r="J1295" s="33" t="s">
        <v>1216</v>
      </c>
      <c r="K1295" s="33" t="s">
        <v>2001</v>
      </c>
      <c r="L1295" s="33" t="s">
        <v>6220</v>
      </c>
      <c r="M1295" s="33" t="s">
        <v>935</v>
      </c>
      <c r="N1295" s="35">
        <v>26</v>
      </c>
      <c r="O1295" s="35">
        <v>0</v>
      </c>
      <c r="P1295" s="35">
        <v>26</v>
      </c>
      <c r="Q1295" s="35">
        <v>0</v>
      </c>
      <c r="R1295" s="35">
        <v>0</v>
      </c>
      <c r="S1295" s="35">
        <v>0</v>
      </c>
      <c r="T1295" s="35">
        <v>0</v>
      </c>
      <c r="U1295" s="35">
        <v>2</v>
      </c>
      <c r="V1295" s="35">
        <v>26</v>
      </c>
      <c r="W1295" s="33" t="s">
        <v>6221</v>
      </c>
      <c r="X1295" s="33" t="s">
        <v>119</v>
      </c>
      <c r="Y1295" s="33" t="s">
        <v>66</v>
      </c>
      <c r="Z1295" s="33" t="s">
        <v>5282</v>
      </c>
      <c r="AA1295" s="33" t="s">
        <v>5089</v>
      </c>
      <c r="AB1295" s="36">
        <v>0</v>
      </c>
      <c r="AC1295" s="36">
        <v>0</v>
      </c>
      <c r="AD1295" s="37">
        <v>0</v>
      </c>
      <c r="AE1295" s="37">
        <v>0.75</v>
      </c>
      <c r="AF1295" s="12" t="str">
        <f t="shared" si="240"/>
        <v>717340</v>
      </c>
      <c r="AG1295" s="13" t="str">
        <f>VLOOKUP(D1295,[2]Reference!$Q:$U,4,FALSE)</f>
        <v>Fleet</v>
      </c>
      <c r="AH1295" s="13" t="str">
        <f>VLOOKUP(D1295,[2]Reference!$Q:$U,5,FALSE)</f>
        <v>LNER</v>
      </c>
      <c r="AI1295" s="14">
        <f t="shared" si="241"/>
        <v>0</v>
      </c>
      <c r="AJ1295" s="14">
        <f t="shared" si="242"/>
        <v>0</v>
      </c>
      <c r="AK1295" s="14">
        <f t="shared" si="243"/>
        <v>0</v>
      </c>
      <c r="AL1295" s="15">
        <f t="shared" si="244"/>
        <v>0</v>
      </c>
      <c r="AM1295" s="14">
        <f t="shared" si="245"/>
        <v>26</v>
      </c>
      <c r="AN1295" s="16">
        <f t="shared" si="246"/>
        <v>45150</v>
      </c>
      <c r="AO1295" s="17">
        <f>VLOOKUP(B1295,[2]Reference!D:E,2,1)</f>
        <v>202405</v>
      </c>
      <c r="AP1295" s="12" t="str">
        <f t="shared" si="247"/>
        <v>7</v>
      </c>
      <c r="AQ1295" s="18">
        <f t="shared" si="248"/>
        <v>0</v>
      </c>
      <c r="AR1295" s="18">
        <f t="shared" si="249"/>
        <v>0.75</v>
      </c>
      <c r="AS1295" s="13" t="str">
        <f>VLOOKUP(D1295,[2]Reference!$Q:$U,3,FALSE)</f>
        <v>Azuma</v>
      </c>
      <c r="AT1295" s="13" t="str">
        <f>VLOOKUP(D1295,[2]Reference!Q:V,6,FALSE)</f>
        <v>Depot</v>
      </c>
      <c r="AU1295" s="13" t="str">
        <f>VLOOKUP(D1295,[2]Reference!$Q:$U,2,FALSE)</f>
        <v>Bounds Green</v>
      </c>
      <c r="AV1295" s="19">
        <f t="shared" si="250"/>
        <v>45152</v>
      </c>
      <c r="AW1295" s="12" t="str">
        <f>+VLOOKUP(X1295,[2]Reference!BN:BO,2,FALSE)</f>
        <v>Depot</v>
      </c>
      <c r="AX1295" s="20" t="str">
        <f t="shared" si="251"/>
        <v>HB</v>
      </c>
      <c r="AY1295" s="20" t="str">
        <f>VLOOKUP(AX1295,[2]Reference!AH:AI,2,FALSE)</f>
        <v>LNER</v>
      </c>
      <c r="AZ1295" s="20" t="str">
        <f>VLOOKUP(D1295,[2]Reference!Q:V,6,FALSE)</f>
        <v>Depot</v>
      </c>
      <c r="BA1295" s="20" t="str">
        <f>VLOOKUP(D1295,[2]Reference!Q:V,3,FALSE)</f>
        <v>Azuma</v>
      </c>
    </row>
    <row r="1296" spans="1:53" ht="13.5" x14ac:dyDescent="0.25">
      <c r="A1296" s="33" t="s">
        <v>6222</v>
      </c>
      <c r="B1296" s="34">
        <v>45145</v>
      </c>
      <c r="C1296" s="33" t="s">
        <v>54</v>
      </c>
      <c r="D1296" s="33" t="s">
        <v>55</v>
      </c>
      <c r="E1296" s="33" t="s">
        <v>56</v>
      </c>
      <c r="F1296" s="33" t="s">
        <v>55</v>
      </c>
      <c r="G1296" s="33" t="s">
        <v>231</v>
      </c>
      <c r="H1296" s="33" t="s">
        <v>84</v>
      </c>
      <c r="I1296" s="33" t="s">
        <v>251</v>
      </c>
      <c r="J1296" s="33" t="s">
        <v>252</v>
      </c>
      <c r="K1296" s="33" t="s">
        <v>919</v>
      </c>
      <c r="L1296" s="33" t="s">
        <v>1038</v>
      </c>
      <c r="M1296" s="33" t="s">
        <v>234</v>
      </c>
      <c r="N1296" s="35">
        <v>6</v>
      </c>
      <c r="O1296" s="35">
        <v>6</v>
      </c>
      <c r="P1296" s="35">
        <v>0</v>
      </c>
      <c r="Q1296" s="35">
        <v>0</v>
      </c>
      <c r="R1296" s="35">
        <v>0</v>
      </c>
      <c r="S1296" s="35">
        <v>0</v>
      </c>
      <c r="T1296" s="35">
        <v>0</v>
      </c>
      <c r="U1296" s="35">
        <v>1</v>
      </c>
      <c r="V1296" s="35">
        <v>6</v>
      </c>
      <c r="W1296" s="33" t="s">
        <v>6223</v>
      </c>
      <c r="X1296" s="33" t="s">
        <v>80</v>
      </c>
      <c r="Y1296" s="33" t="s">
        <v>66</v>
      </c>
      <c r="Z1296" s="33" t="s">
        <v>5282</v>
      </c>
      <c r="AA1296" s="33" t="s">
        <v>5089</v>
      </c>
      <c r="AB1296" s="36">
        <v>0</v>
      </c>
      <c r="AC1296" s="36">
        <v>0</v>
      </c>
      <c r="AD1296" s="37">
        <v>0</v>
      </c>
      <c r="AE1296" s="37">
        <v>0.26</v>
      </c>
      <c r="AF1296" s="12" t="str">
        <f t="shared" si="240"/>
        <v>717355</v>
      </c>
      <c r="AG1296" s="13" t="str">
        <f>VLOOKUP(D1296,[2]Reference!$Q:$U,4,FALSE)</f>
        <v>Fleet</v>
      </c>
      <c r="AH1296" s="13" t="str">
        <f>VLOOKUP(D1296,[2]Reference!$Q:$U,5,FALSE)</f>
        <v>LNER</v>
      </c>
      <c r="AI1296" s="14">
        <f t="shared" si="241"/>
        <v>0</v>
      </c>
      <c r="AJ1296" s="14">
        <f t="shared" si="242"/>
        <v>0</v>
      </c>
      <c r="AK1296" s="14">
        <f t="shared" si="243"/>
        <v>0</v>
      </c>
      <c r="AL1296" s="15">
        <f t="shared" si="244"/>
        <v>0</v>
      </c>
      <c r="AM1296" s="14">
        <f t="shared" si="245"/>
        <v>6</v>
      </c>
      <c r="AN1296" s="16">
        <f t="shared" si="246"/>
        <v>45150</v>
      </c>
      <c r="AO1296" s="17">
        <f>VLOOKUP(B1296,[2]Reference!D:E,2,1)</f>
        <v>202405</v>
      </c>
      <c r="AP1296" s="12" t="str">
        <f t="shared" si="247"/>
        <v>7</v>
      </c>
      <c r="AQ1296" s="18">
        <f t="shared" si="248"/>
        <v>0</v>
      </c>
      <c r="AR1296" s="18">
        <f t="shared" si="249"/>
        <v>0.26</v>
      </c>
      <c r="AS1296" s="13" t="str">
        <f>VLOOKUP(D1296,[2]Reference!$Q:$U,3,FALSE)</f>
        <v>Azuma</v>
      </c>
      <c r="AT1296" s="13" t="str">
        <f>VLOOKUP(D1296,[2]Reference!Q:V,6,FALSE)</f>
        <v>Azuma</v>
      </c>
      <c r="AU1296" s="13" t="str">
        <f>VLOOKUP(D1296,[2]Reference!$Q:$U,2,FALSE)</f>
        <v>Hitachi - Class 800</v>
      </c>
      <c r="AV1296" s="19">
        <f t="shared" si="250"/>
        <v>45152</v>
      </c>
      <c r="AW1296" s="12" t="str">
        <f>+VLOOKUP(X1296,[2]Reference!BN:BO,2,FALSE)</f>
        <v>Fleet</v>
      </c>
      <c r="AX1296" s="20" t="str">
        <f t="shared" si="251"/>
        <v>HB</v>
      </c>
      <c r="AY1296" s="20" t="str">
        <f>VLOOKUP(AX1296,[2]Reference!AH:AI,2,FALSE)</f>
        <v>LNER</v>
      </c>
      <c r="AZ1296" s="20" t="str">
        <f>VLOOKUP(D1296,[2]Reference!Q:V,6,FALSE)</f>
        <v>Azuma</v>
      </c>
      <c r="BA1296" s="20" t="str">
        <f>VLOOKUP(D1296,[2]Reference!Q:V,3,FALSE)</f>
        <v>Azuma</v>
      </c>
    </row>
    <row r="1297" spans="1:53" ht="13.5" x14ac:dyDescent="0.25">
      <c r="A1297" s="33" t="s">
        <v>6224</v>
      </c>
      <c r="B1297" s="34">
        <v>45145</v>
      </c>
      <c r="C1297" s="33" t="s">
        <v>54</v>
      </c>
      <c r="D1297" s="33" t="s">
        <v>92</v>
      </c>
      <c r="E1297" s="33" t="s">
        <v>93</v>
      </c>
      <c r="F1297" s="33" t="s">
        <v>92</v>
      </c>
      <c r="G1297" s="33" t="s">
        <v>129</v>
      </c>
      <c r="H1297" s="33" t="s">
        <v>405</v>
      </c>
      <c r="I1297" s="33" t="s">
        <v>6225</v>
      </c>
      <c r="J1297" s="33" t="s">
        <v>6226</v>
      </c>
      <c r="K1297" s="33" t="s">
        <v>6227</v>
      </c>
      <c r="L1297" s="33" t="s">
        <v>6228</v>
      </c>
      <c r="M1297" s="33" t="s">
        <v>206</v>
      </c>
      <c r="N1297" s="35">
        <v>20</v>
      </c>
      <c r="O1297" s="35">
        <v>12</v>
      </c>
      <c r="P1297" s="35">
        <v>8</v>
      </c>
      <c r="Q1297" s="35">
        <v>0</v>
      </c>
      <c r="R1297" s="35">
        <v>0</v>
      </c>
      <c r="S1297" s="35">
        <v>0</v>
      </c>
      <c r="T1297" s="35">
        <v>0</v>
      </c>
      <c r="U1297" s="35">
        <v>2</v>
      </c>
      <c r="V1297" s="35">
        <v>20</v>
      </c>
      <c r="W1297" s="33" t="s">
        <v>6229</v>
      </c>
      <c r="X1297" s="33" t="s">
        <v>80</v>
      </c>
      <c r="Y1297" s="33" t="s">
        <v>66</v>
      </c>
      <c r="Z1297" s="33" t="s">
        <v>5282</v>
      </c>
      <c r="AA1297" s="33" t="s">
        <v>5089</v>
      </c>
      <c r="AB1297" s="36">
        <v>0</v>
      </c>
      <c r="AC1297" s="36">
        <v>0</v>
      </c>
      <c r="AD1297" s="37">
        <v>0</v>
      </c>
      <c r="AE1297" s="37">
        <v>0.68</v>
      </c>
      <c r="AF1297" s="12" t="str">
        <f t="shared" si="240"/>
        <v>718687</v>
      </c>
      <c r="AG1297" s="13" t="str">
        <f>VLOOKUP(D1297,[2]Reference!$Q:$U,4,FALSE)</f>
        <v>Fleet</v>
      </c>
      <c r="AH1297" s="13" t="str">
        <f>VLOOKUP(D1297,[2]Reference!$Q:$U,5,FALSE)</f>
        <v>LNER</v>
      </c>
      <c r="AI1297" s="14">
        <f t="shared" si="241"/>
        <v>0</v>
      </c>
      <c r="AJ1297" s="14">
        <f t="shared" si="242"/>
        <v>0</v>
      </c>
      <c r="AK1297" s="14">
        <f t="shared" si="243"/>
        <v>0</v>
      </c>
      <c r="AL1297" s="15">
        <f t="shared" si="244"/>
        <v>0</v>
      </c>
      <c r="AM1297" s="14">
        <f t="shared" si="245"/>
        <v>20</v>
      </c>
      <c r="AN1297" s="16">
        <f t="shared" si="246"/>
        <v>45150</v>
      </c>
      <c r="AO1297" s="17">
        <f>VLOOKUP(B1297,[2]Reference!D:E,2,1)</f>
        <v>202405</v>
      </c>
      <c r="AP1297" s="12" t="str">
        <f t="shared" si="247"/>
        <v>7</v>
      </c>
      <c r="AQ1297" s="18">
        <f t="shared" si="248"/>
        <v>0</v>
      </c>
      <c r="AR1297" s="18">
        <f t="shared" si="249"/>
        <v>0.68</v>
      </c>
      <c r="AS1297" s="13" t="str">
        <f>VLOOKUP(D1297,[2]Reference!$Q:$U,3,FALSE)</f>
        <v>Azuma</v>
      </c>
      <c r="AT1297" s="13" t="str">
        <f>VLOOKUP(D1297,[2]Reference!Q:V,6,FALSE)</f>
        <v>Azuma</v>
      </c>
      <c r="AU1297" s="13" t="str">
        <f>VLOOKUP(D1297,[2]Reference!$Q:$U,2,FALSE)</f>
        <v>Hitachi - Class 801</v>
      </c>
      <c r="AV1297" s="19">
        <f t="shared" si="250"/>
        <v>45152</v>
      </c>
      <c r="AW1297" s="12" t="str">
        <f>+VLOOKUP(X1297,[2]Reference!BN:BO,2,FALSE)</f>
        <v>Fleet</v>
      </c>
      <c r="AX1297" s="20" t="str">
        <f t="shared" si="251"/>
        <v>HB</v>
      </c>
      <c r="AY1297" s="20" t="str">
        <f>VLOOKUP(AX1297,[2]Reference!AH:AI,2,FALSE)</f>
        <v>LNER</v>
      </c>
      <c r="AZ1297" s="20" t="str">
        <f>VLOOKUP(D1297,[2]Reference!Q:V,6,FALSE)</f>
        <v>Azuma</v>
      </c>
      <c r="BA1297" s="20" t="str">
        <f>VLOOKUP(D1297,[2]Reference!Q:V,3,FALSE)</f>
        <v>Azuma</v>
      </c>
    </row>
    <row r="1298" spans="1:53" ht="13.5" x14ac:dyDescent="0.25">
      <c r="A1298" s="33" t="s">
        <v>6230</v>
      </c>
      <c r="B1298" s="34">
        <v>45145</v>
      </c>
      <c r="C1298" s="33" t="s">
        <v>54</v>
      </c>
      <c r="D1298" s="33" t="s">
        <v>70</v>
      </c>
      <c r="E1298" s="33" t="s">
        <v>71</v>
      </c>
      <c r="F1298" s="33" t="s">
        <v>70</v>
      </c>
      <c r="G1298" s="33" t="s">
        <v>72</v>
      </c>
      <c r="H1298" s="33" t="s">
        <v>237</v>
      </c>
      <c r="I1298" s="33" t="s">
        <v>1024</v>
      </c>
      <c r="J1298" s="33" t="s">
        <v>1025</v>
      </c>
      <c r="K1298" s="33" t="s">
        <v>261</v>
      </c>
      <c r="L1298" s="33" t="s">
        <v>6041</v>
      </c>
      <c r="M1298" s="33" t="s">
        <v>185</v>
      </c>
      <c r="N1298" s="35">
        <v>15</v>
      </c>
      <c r="O1298" s="35">
        <v>15</v>
      </c>
      <c r="P1298" s="35">
        <v>0</v>
      </c>
      <c r="Q1298" s="35">
        <v>0</v>
      </c>
      <c r="R1298" s="35">
        <v>1</v>
      </c>
      <c r="S1298" s="35">
        <v>0</v>
      </c>
      <c r="T1298" s="35">
        <v>0</v>
      </c>
      <c r="U1298" s="35">
        <v>2</v>
      </c>
      <c r="V1298" s="35">
        <v>45</v>
      </c>
      <c r="W1298" s="33" t="s">
        <v>6231</v>
      </c>
      <c r="X1298" s="33" t="s">
        <v>80</v>
      </c>
      <c r="Y1298" s="33" t="s">
        <v>66</v>
      </c>
      <c r="Z1298" s="33" t="s">
        <v>5282</v>
      </c>
      <c r="AA1298" s="33" t="s">
        <v>5089</v>
      </c>
      <c r="AB1298" s="36">
        <v>0</v>
      </c>
      <c r="AC1298" s="36">
        <v>1</v>
      </c>
      <c r="AD1298" s="37">
        <v>1</v>
      </c>
      <c r="AE1298" s="37">
        <v>1.48</v>
      </c>
      <c r="AF1298" s="12" t="str">
        <f t="shared" si="240"/>
        <v>718962</v>
      </c>
      <c r="AG1298" s="13" t="str">
        <f>VLOOKUP(D1298,[2]Reference!$Q:$U,4,FALSE)</f>
        <v>Fleet</v>
      </c>
      <c r="AH1298" s="13" t="str">
        <f>VLOOKUP(D1298,[2]Reference!$Q:$U,5,FALSE)</f>
        <v>LNER</v>
      </c>
      <c r="AI1298" s="14">
        <f t="shared" si="241"/>
        <v>0</v>
      </c>
      <c r="AJ1298" s="14">
        <f t="shared" si="242"/>
        <v>0.5</v>
      </c>
      <c r="AK1298" s="14">
        <f t="shared" si="243"/>
        <v>0.5</v>
      </c>
      <c r="AL1298" s="15">
        <f t="shared" si="244"/>
        <v>0.5</v>
      </c>
      <c r="AM1298" s="14">
        <f t="shared" si="245"/>
        <v>15</v>
      </c>
      <c r="AN1298" s="16">
        <f t="shared" si="246"/>
        <v>45150</v>
      </c>
      <c r="AO1298" s="17">
        <f>VLOOKUP(B1298,[2]Reference!D:E,2,1)</f>
        <v>202405</v>
      </c>
      <c r="AP1298" s="12" t="str">
        <f t="shared" si="247"/>
        <v>7</v>
      </c>
      <c r="AQ1298" s="18">
        <f t="shared" si="248"/>
        <v>1</v>
      </c>
      <c r="AR1298" s="18">
        <f t="shared" si="249"/>
        <v>1.48</v>
      </c>
      <c r="AS1298" s="13" t="str">
        <f>VLOOKUP(D1298,[2]Reference!$Q:$U,3,FALSE)</f>
        <v>IC225</v>
      </c>
      <c r="AT1298" s="13" t="str">
        <f>VLOOKUP(D1298,[2]Reference!Q:V,6,FALSE)</f>
        <v>IC225</v>
      </c>
      <c r="AU1298" s="13" t="str">
        <f>VLOOKUP(D1298,[2]Reference!$Q:$U,2,FALSE)</f>
        <v>Cl 91 Loco</v>
      </c>
      <c r="AV1298" s="19">
        <f t="shared" si="250"/>
        <v>45152</v>
      </c>
      <c r="AW1298" s="12" t="str">
        <f>+VLOOKUP(X1298,[2]Reference!BN:BO,2,FALSE)</f>
        <v>Fleet</v>
      </c>
      <c r="AX1298" s="20" t="str">
        <f t="shared" si="251"/>
        <v>HB</v>
      </c>
      <c r="AY1298" s="20" t="str">
        <f>VLOOKUP(AX1298,[2]Reference!AH:AI,2,FALSE)</f>
        <v>LNER</v>
      </c>
      <c r="AZ1298" s="20" t="str">
        <f>VLOOKUP(D1298,[2]Reference!Q:V,6,FALSE)</f>
        <v>IC225</v>
      </c>
      <c r="BA1298" s="20" t="str">
        <f>VLOOKUP(D1298,[2]Reference!Q:V,3,FALSE)</f>
        <v>IC225</v>
      </c>
    </row>
    <row r="1299" spans="1:53" ht="13.5" x14ac:dyDescent="0.25">
      <c r="A1299" s="33" t="s">
        <v>6232</v>
      </c>
      <c r="B1299" s="34">
        <v>45146</v>
      </c>
      <c r="C1299" s="33" t="s">
        <v>54</v>
      </c>
      <c r="D1299" s="33" t="s">
        <v>55</v>
      </c>
      <c r="E1299" s="33" t="s">
        <v>56</v>
      </c>
      <c r="F1299" s="33" t="s">
        <v>55</v>
      </c>
      <c r="G1299" s="33" t="s">
        <v>231</v>
      </c>
      <c r="H1299" s="33" t="s">
        <v>84</v>
      </c>
      <c r="I1299" s="33" t="s">
        <v>251</v>
      </c>
      <c r="J1299" s="33" t="s">
        <v>252</v>
      </c>
      <c r="K1299" s="33" t="s">
        <v>919</v>
      </c>
      <c r="L1299" s="33" t="s">
        <v>3999</v>
      </c>
      <c r="M1299" s="33" t="s">
        <v>267</v>
      </c>
      <c r="N1299" s="35">
        <v>12</v>
      </c>
      <c r="O1299" s="35">
        <v>6</v>
      </c>
      <c r="P1299" s="35">
        <v>6</v>
      </c>
      <c r="Q1299" s="35">
        <v>0</v>
      </c>
      <c r="R1299" s="35">
        <v>0</v>
      </c>
      <c r="S1299" s="35">
        <v>0</v>
      </c>
      <c r="T1299" s="35">
        <v>0</v>
      </c>
      <c r="U1299" s="35">
        <v>1</v>
      </c>
      <c r="V1299" s="35">
        <v>12</v>
      </c>
      <c r="W1299" s="33" t="s">
        <v>6233</v>
      </c>
      <c r="X1299" s="33" t="s">
        <v>80</v>
      </c>
      <c r="Y1299" s="33" t="s">
        <v>66</v>
      </c>
      <c r="Z1299" s="33" t="s">
        <v>5282</v>
      </c>
      <c r="AA1299" s="33" t="s">
        <v>5089</v>
      </c>
      <c r="AB1299" s="36">
        <v>0</v>
      </c>
      <c r="AC1299" s="36">
        <v>0</v>
      </c>
      <c r="AD1299" s="37">
        <v>0</v>
      </c>
      <c r="AE1299" s="37">
        <v>0</v>
      </c>
      <c r="AF1299" s="12" t="str">
        <f t="shared" si="240"/>
        <v>719840</v>
      </c>
      <c r="AG1299" s="13" t="str">
        <f>VLOOKUP(D1299,[2]Reference!$Q:$U,4,FALSE)</f>
        <v>Fleet</v>
      </c>
      <c r="AH1299" s="13" t="str">
        <f>VLOOKUP(D1299,[2]Reference!$Q:$U,5,FALSE)</f>
        <v>LNER</v>
      </c>
      <c r="AI1299" s="14">
        <f t="shared" si="241"/>
        <v>0</v>
      </c>
      <c r="AJ1299" s="14">
        <f t="shared" si="242"/>
        <v>0</v>
      </c>
      <c r="AK1299" s="14">
        <f t="shared" si="243"/>
        <v>0</v>
      </c>
      <c r="AL1299" s="15">
        <f t="shared" si="244"/>
        <v>0</v>
      </c>
      <c r="AM1299" s="14">
        <f t="shared" si="245"/>
        <v>12</v>
      </c>
      <c r="AN1299" s="16">
        <f t="shared" si="246"/>
        <v>45150</v>
      </c>
      <c r="AO1299" s="17">
        <f>VLOOKUP(B1299,[2]Reference!D:E,2,1)</f>
        <v>202405</v>
      </c>
      <c r="AP1299" s="12" t="str">
        <f t="shared" si="247"/>
        <v>7</v>
      </c>
      <c r="AQ1299" s="18">
        <f t="shared" si="248"/>
        <v>0</v>
      </c>
      <c r="AR1299" s="18">
        <f t="shared" si="249"/>
        <v>0</v>
      </c>
      <c r="AS1299" s="13" t="str">
        <f>VLOOKUP(D1299,[2]Reference!$Q:$U,3,FALSE)</f>
        <v>Azuma</v>
      </c>
      <c r="AT1299" s="13" t="str">
        <f>VLOOKUP(D1299,[2]Reference!Q:V,6,FALSE)</f>
        <v>Azuma</v>
      </c>
      <c r="AU1299" s="13" t="str">
        <f>VLOOKUP(D1299,[2]Reference!$Q:$U,2,FALSE)</f>
        <v>Hitachi - Class 800</v>
      </c>
      <c r="AV1299" s="19">
        <f t="shared" si="250"/>
        <v>45153</v>
      </c>
      <c r="AW1299" s="12" t="str">
        <f>+VLOOKUP(X1299,[2]Reference!BN:BO,2,FALSE)</f>
        <v>Fleet</v>
      </c>
      <c r="AX1299" s="20" t="str">
        <f t="shared" si="251"/>
        <v>HB</v>
      </c>
      <c r="AY1299" s="20" t="str">
        <f>VLOOKUP(AX1299,[2]Reference!AH:AI,2,FALSE)</f>
        <v>LNER</v>
      </c>
      <c r="AZ1299" s="20" t="str">
        <f>VLOOKUP(D1299,[2]Reference!Q:V,6,FALSE)</f>
        <v>Azuma</v>
      </c>
      <c r="BA1299" s="20" t="str">
        <f>VLOOKUP(D1299,[2]Reference!Q:V,3,FALSE)</f>
        <v>Azuma</v>
      </c>
    </row>
    <row r="1300" spans="1:53" ht="13.5" x14ac:dyDescent="0.25">
      <c r="A1300" s="33" t="s">
        <v>6234</v>
      </c>
      <c r="B1300" s="34">
        <v>45146</v>
      </c>
      <c r="C1300" s="33" t="s">
        <v>54</v>
      </c>
      <c r="D1300" s="33" t="s">
        <v>70</v>
      </c>
      <c r="E1300" s="33" t="s">
        <v>71</v>
      </c>
      <c r="F1300" s="33" t="s">
        <v>70</v>
      </c>
      <c r="G1300" s="33" t="s">
        <v>72</v>
      </c>
      <c r="H1300" s="33" t="s">
        <v>237</v>
      </c>
      <c r="I1300" s="33" t="s">
        <v>1024</v>
      </c>
      <c r="J1300" s="33" t="s">
        <v>1025</v>
      </c>
      <c r="K1300" s="33" t="s">
        <v>76</v>
      </c>
      <c r="L1300" s="33" t="s">
        <v>2006</v>
      </c>
      <c r="M1300" s="33" t="s">
        <v>324</v>
      </c>
      <c r="N1300" s="35">
        <v>0</v>
      </c>
      <c r="O1300" s="35">
        <v>0</v>
      </c>
      <c r="P1300" s="35">
        <v>0</v>
      </c>
      <c r="Q1300" s="35">
        <v>2</v>
      </c>
      <c r="R1300" s="35">
        <v>0</v>
      </c>
      <c r="S1300" s="35">
        <v>0</v>
      </c>
      <c r="T1300" s="35">
        <v>0</v>
      </c>
      <c r="U1300" s="35">
        <v>2</v>
      </c>
      <c r="V1300" s="35">
        <v>135</v>
      </c>
      <c r="W1300" s="33" t="s">
        <v>6235</v>
      </c>
      <c r="X1300" s="33" t="s">
        <v>80</v>
      </c>
      <c r="Y1300" s="33" t="s">
        <v>66</v>
      </c>
      <c r="Z1300" s="33" t="s">
        <v>5282</v>
      </c>
      <c r="AA1300" s="33" t="s">
        <v>5089</v>
      </c>
      <c r="AB1300" s="36">
        <v>2</v>
      </c>
      <c r="AC1300" s="36">
        <v>0</v>
      </c>
      <c r="AD1300" s="37">
        <v>2</v>
      </c>
      <c r="AE1300" s="37">
        <v>2</v>
      </c>
      <c r="AF1300" s="12" t="str">
        <f t="shared" si="240"/>
        <v>721479</v>
      </c>
      <c r="AG1300" s="13" t="str">
        <f>VLOOKUP(D1300,[2]Reference!$Q:$U,4,FALSE)</f>
        <v>Fleet</v>
      </c>
      <c r="AH1300" s="13" t="str">
        <f>VLOOKUP(D1300,[2]Reference!$Q:$U,5,FALSE)</f>
        <v>LNER</v>
      </c>
      <c r="AI1300" s="14">
        <f t="shared" si="241"/>
        <v>2</v>
      </c>
      <c r="AJ1300" s="14">
        <f t="shared" si="242"/>
        <v>0</v>
      </c>
      <c r="AK1300" s="14">
        <f t="shared" si="243"/>
        <v>2</v>
      </c>
      <c r="AL1300" s="15">
        <f t="shared" si="244"/>
        <v>0</v>
      </c>
      <c r="AM1300" s="14">
        <f t="shared" si="245"/>
        <v>0</v>
      </c>
      <c r="AN1300" s="16">
        <f t="shared" si="246"/>
        <v>45150</v>
      </c>
      <c r="AO1300" s="17">
        <f>VLOOKUP(B1300,[2]Reference!D:E,2,1)</f>
        <v>202405</v>
      </c>
      <c r="AP1300" s="12" t="str">
        <f t="shared" si="247"/>
        <v>7</v>
      </c>
      <c r="AQ1300" s="18">
        <f t="shared" si="248"/>
        <v>2</v>
      </c>
      <c r="AR1300" s="18">
        <f t="shared" si="249"/>
        <v>2</v>
      </c>
      <c r="AS1300" s="13" t="str">
        <f>VLOOKUP(D1300,[2]Reference!$Q:$U,3,FALSE)</f>
        <v>IC225</v>
      </c>
      <c r="AT1300" s="13" t="str">
        <f>VLOOKUP(D1300,[2]Reference!Q:V,6,FALSE)</f>
        <v>IC225</v>
      </c>
      <c r="AU1300" s="13" t="str">
        <f>VLOOKUP(D1300,[2]Reference!$Q:$U,2,FALSE)</f>
        <v>Cl 91 Loco</v>
      </c>
      <c r="AV1300" s="19">
        <f t="shared" si="250"/>
        <v>45153</v>
      </c>
      <c r="AW1300" s="12" t="str">
        <f>+VLOOKUP(X1300,[2]Reference!BN:BO,2,FALSE)</f>
        <v>Fleet</v>
      </c>
      <c r="AX1300" s="20" t="str">
        <f t="shared" si="251"/>
        <v>HB</v>
      </c>
      <c r="AY1300" s="20" t="str">
        <f>VLOOKUP(AX1300,[2]Reference!AH:AI,2,FALSE)</f>
        <v>LNER</v>
      </c>
      <c r="AZ1300" s="20" t="str">
        <f>VLOOKUP(D1300,[2]Reference!Q:V,6,FALSE)</f>
        <v>IC225</v>
      </c>
      <c r="BA1300" s="20" t="str">
        <f>VLOOKUP(D1300,[2]Reference!Q:V,3,FALSE)</f>
        <v>IC225</v>
      </c>
    </row>
    <row r="1301" spans="1:53" ht="13.5" x14ac:dyDescent="0.25">
      <c r="A1301" s="33" t="s">
        <v>6236</v>
      </c>
      <c r="B1301" s="34">
        <v>45147</v>
      </c>
      <c r="C1301" s="33" t="s">
        <v>54</v>
      </c>
      <c r="D1301" s="33" t="s">
        <v>1373</v>
      </c>
      <c r="E1301" s="33" t="s">
        <v>1374</v>
      </c>
      <c r="F1301" s="33" t="s">
        <v>1373</v>
      </c>
      <c r="G1301" s="33" t="s">
        <v>129</v>
      </c>
      <c r="H1301" s="33" t="s">
        <v>217</v>
      </c>
      <c r="I1301" s="33" t="s">
        <v>1384</v>
      </c>
      <c r="J1301" s="33" t="s">
        <v>898</v>
      </c>
      <c r="K1301" s="33" t="s">
        <v>179</v>
      </c>
      <c r="L1301" s="33" t="s">
        <v>6237</v>
      </c>
      <c r="M1301" s="33" t="s">
        <v>1099</v>
      </c>
      <c r="N1301" s="35">
        <v>3</v>
      </c>
      <c r="O1301" s="35">
        <v>3</v>
      </c>
      <c r="P1301" s="35">
        <v>0</v>
      </c>
      <c r="Q1301" s="35">
        <v>0</v>
      </c>
      <c r="R1301" s="35">
        <v>0</v>
      </c>
      <c r="S1301" s="35">
        <v>0</v>
      </c>
      <c r="T1301" s="35">
        <v>0</v>
      </c>
      <c r="U1301" s="35">
        <v>1</v>
      </c>
      <c r="V1301" s="35">
        <v>3</v>
      </c>
      <c r="W1301" s="33" t="s">
        <v>6238</v>
      </c>
      <c r="X1301" s="33" t="s">
        <v>119</v>
      </c>
      <c r="Y1301" s="33" t="s">
        <v>66</v>
      </c>
      <c r="Z1301" s="33" t="s">
        <v>5282</v>
      </c>
      <c r="AA1301" s="33" t="s">
        <v>5089</v>
      </c>
      <c r="AB1301" s="36">
        <v>0</v>
      </c>
      <c r="AC1301" s="36">
        <v>0</v>
      </c>
      <c r="AD1301" s="37">
        <v>0</v>
      </c>
      <c r="AE1301" s="37">
        <v>0</v>
      </c>
      <c r="AF1301" s="12" t="str">
        <f t="shared" si="240"/>
        <v>723599</v>
      </c>
      <c r="AG1301" s="13" t="str">
        <f>VLOOKUP(D1301,[2]Reference!$Q:$U,4,FALSE)</f>
        <v>Fleet</v>
      </c>
      <c r="AH1301" s="13" t="str">
        <f>VLOOKUP(D1301,[2]Reference!$Q:$U,5,FALSE)</f>
        <v>LNER</v>
      </c>
      <c r="AI1301" s="14">
        <f t="shared" si="241"/>
        <v>0</v>
      </c>
      <c r="AJ1301" s="14">
        <f t="shared" si="242"/>
        <v>0</v>
      </c>
      <c r="AK1301" s="14">
        <f t="shared" si="243"/>
        <v>0</v>
      </c>
      <c r="AL1301" s="15">
        <f t="shared" si="244"/>
        <v>0</v>
      </c>
      <c r="AM1301" s="14">
        <f t="shared" si="245"/>
        <v>3</v>
      </c>
      <c r="AN1301" s="16">
        <f t="shared" si="246"/>
        <v>45150</v>
      </c>
      <c r="AO1301" s="17">
        <f>VLOOKUP(B1301,[2]Reference!D:E,2,1)</f>
        <v>202405</v>
      </c>
      <c r="AP1301" s="12" t="str">
        <f t="shared" si="247"/>
        <v>7</v>
      </c>
      <c r="AQ1301" s="18">
        <f t="shared" si="248"/>
        <v>0</v>
      </c>
      <c r="AR1301" s="18">
        <f t="shared" si="249"/>
        <v>0</v>
      </c>
      <c r="AS1301" s="13" t="str">
        <f>VLOOKUP(D1301,[2]Reference!$Q:$U,3,FALSE)</f>
        <v>Other</v>
      </c>
      <c r="AT1301" s="13" t="str">
        <f>VLOOKUP(D1301,[2]Reference!Q:V,6,FALSE)</f>
        <v>Other</v>
      </c>
      <c r="AU1301" s="13" t="str">
        <f>VLOOKUP(D1301,[2]Reference!$Q:$U,2,FALSE)</f>
        <v>Fleet HQ (Inc YMC and TRMs)</v>
      </c>
      <c r="AV1301" s="19">
        <f t="shared" si="250"/>
        <v>45154</v>
      </c>
      <c r="AW1301" s="12" t="str">
        <f>+VLOOKUP(X1301,[2]Reference!BN:BO,2,FALSE)</f>
        <v>Depot</v>
      </c>
      <c r="AX1301" s="20" t="str">
        <f t="shared" si="251"/>
        <v>HB</v>
      </c>
      <c r="AY1301" s="20" t="str">
        <f>VLOOKUP(AX1301,[2]Reference!AH:AI,2,FALSE)</f>
        <v>LNER</v>
      </c>
      <c r="AZ1301" s="20" t="str">
        <f>VLOOKUP(D1301,[2]Reference!Q:V,6,FALSE)</f>
        <v>Other</v>
      </c>
      <c r="BA1301" s="20" t="str">
        <f>VLOOKUP(D1301,[2]Reference!Q:V,3,FALSE)</f>
        <v>Other</v>
      </c>
    </row>
    <row r="1302" spans="1:53" ht="13.5" x14ac:dyDescent="0.25">
      <c r="A1302" s="33" t="s">
        <v>6239</v>
      </c>
      <c r="B1302" s="34">
        <v>45147</v>
      </c>
      <c r="C1302" s="33" t="s">
        <v>54</v>
      </c>
      <c r="D1302" s="33" t="s">
        <v>70</v>
      </c>
      <c r="E1302" s="33" t="s">
        <v>71</v>
      </c>
      <c r="F1302" s="33" t="s">
        <v>70</v>
      </c>
      <c r="G1302" s="33" t="s">
        <v>146</v>
      </c>
      <c r="H1302" s="33" t="s">
        <v>237</v>
      </c>
      <c r="I1302" s="33" t="s">
        <v>1024</v>
      </c>
      <c r="J1302" s="33" t="s">
        <v>1025</v>
      </c>
      <c r="K1302" s="33" t="s">
        <v>1368</v>
      </c>
      <c r="L1302" s="33" t="s">
        <v>6240</v>
      </c>
      <c r="M1302" s="33" t="s">
        <v>78</v>
      </c>
      <c r="N1302" s="35">
        <v>28</v>
      </c>
      <c r="O1302" s="35">
        <v>17</v>
      </c>
      <c r="P1302" s="35">
        <v>11</v>
      </c>
      <c r="Q1302" s="35">
        <v>2</v>
      </c>
      <c r="R1302" s="35">
        <v>1</v>
      </c>
      <c r="S1302" s="35">
        <v>0</v>
      </c>
      <c r="T1302" s="35">
        <v>0</v>
      </c>
      <c r="U1302" s="35">
        <v>5</v>
      </c>
      <c r="V1302" s="35">
        <v>208</v>
      </c>
      <c r="W1302" s="33" t="s">
        <v>6241</v>
      </c>
      <c r="X1302" s="33" t="s">
        <v>80</v>
      </c>
      <c r="Y1302" s="33" t="s">
        <v>66</v>
      </c>
      <c r="Z1302" s="33" t="s">
        <v>5282</v>
      </c>
      <c r="AA1302" s="33" t="s">
        <v>5089</v>
      </c>
      <c r="AB1302" s="36">
        <v>3</v>
      </c>
      <c r="AC1302" s="36">
        <v>0</v>
      </c>
      <c r="AD1302" s="37">
        <v>3</v>
      </c>
      <c r="AE1302" s="37">
        <v>3</v>
      </c>
      <c r="AF1302" s="12" t="str">
        <f t="shared" si="240"/>
        <v>723914</v>
      </c>
      <c r="AG1302" s="13" t="str">
        <f>VLOOKUP(D1302,[2]Reference!$Q:$U,4,FALSE)</f>
        <v>Fleet</v>
      </c>
      <c r="AH1302" s="13" t="str">
        <f>VLOOKUP(D1302,[2]Reference!$Q:$U,5,FALSE)</f>
        <v>LNER</v>
      </c>
      <c r="AI1302" s="14">
        <f t="shared" si="241"/>
        <v>3</v>
      </c>
      <c r="AJ1302" s="14">
        <f t="shared" si="242"/>
        <v>0</v>
      </c>
      <c r="AK1302" s="14">
        <f t="shared" si="243"/>
        <v>3</v>
      </c>
      <c r="AL1302" s="15">
        <f t="shared" si="244"/>
        <v>0</v>
      </c>
      <c r="AM1302" s="14">
        <f t="shared" si="245"/>
        <v>28</v>
      </c>
      <c r="AN1302" s="16">
        <f t="shared" si="246"/>
        <v>45150</v>
      </c>
      <c r="AO1302" s="17">
        <f>VLOOKUP(B1302,[2]Reference!D:E,2,1)</f>
        <v>202405</v>
      </c>
      <c r="AP1302" s="12" t="str">
        <f t="shared" si="247"/>
        <v>7</v>
      </c>
      <c r="AQ1302" s="18">
        <f t="shared" si="248"/>
        <v>3</v>
      </c>
      <c r="AR1302" s="18">
        <f t="shared" si="249"/>
        <v>3</v>
      </c>
      <c r="AS1302" s="13" t="str">
        <f>VLOOKUP(D1302,[2]Reference!$Q:$U,3,FALSE)</f>
        <v>IC225</v>
      </c>
      <c r="AT1302" s="13" t="str">
        <f>VLOOKUP(D1302,[2]Reference!Q:V,6,FALSE)</f>
        <v>IC225</v>
      </c>
      <c r="AU1302" s="13" t="str">
        <f>VLOOKUP(D1302,[2]Reference!$Q:$U,2,FALSE)</f>
        <v>Cl 91 Loco</v>
      </c>
      <c r="AV1302" s="19">
        <f t="shared" si="250"/>
        <v>45154</v>
      </c>
      <c r="AW1302" s="12" t="str">
        <f>+VLOOKUP(X1302,[2]Reference!BN:BO,2,FALSE)</f>
        <v>Fleet</v>
      </c>
      <c r="AX1302" s="20" t="str">
        <f t="shared" si="251"/>
        <v>HB</v>
      </c>
      <c r="AY1302" s="20" t="str">
        <f>VLOOKUP(AX1302,[2]Reference!AH:AI,2,FALSE)</f>
        <v>LNER</v>
      </c>
      <c r="AZ1302" s="20" t="str">
        <f>VLOOKUP(D1302,[2]Reference!Q:V,6,FALSE)</f>
        <v>IC225</v>
      </c>
      <c r="BA1302" s="20" t="str">
        <f>VLOOKUP(D1302,[2]Reference!Q:V,3,FALSE)</f>
        <v>IC225</v>
      </c>
    </row>
    <row r="1303" spans="1:53" ht="13.5" x14ac:dyDescent="0.25">
      <c r="A1303" s="33" t="s">
        <v>6242</v>
      </c>
      <c r="B1303" s="34">
        <v>45148</v>
      </c>
      <c r="C1303" s="33" t="s">
        <v>54</v>
      </c>
      <c r="D1303" s="33" t="s">
        <v>215</v>
      </c>
      <c r="E1303" s="33" t="s">
        <v>216</v>
      </c>
      <c r="F1303" s="33" t="s">
        <v>215</v>
      </c>
      <c r="G1303" s="33" t="s">
        <v>72</v>
      </c>
      <c r="H1303" s="33" t="s">
        <v>217</v>
      </c>
      <c r="I1303" s="33" t="s">
        <v>218</v>
      </c>
      <c r="J1303" s="33" t="s">
        <v>219</v>
      </c>
      <c r="K1303" s="33" t="s">
        <v>141</v>
      </c>
      <c r="L1303" s="33" t="s">
        <v>6243</v>
      </c>
      <c r="M1303" s="33" t="s">
        <v>5040</v>
      </c>
      <c r="N1303" s="35">
        <v>4</v>
      </c>
      <c r="O1303" s="35">
        <v>4</v>
      </c>
      <c r="P1303" s="35">
        <v>0</v>
      </c>
      <c r="Q1303" s="35">
        <v>0</v>
      </c>
      <c r="R1303" s="35">
        <v>0</v>
      </c>
      <c r="S1303" s="35">
        <v>0</v>
      </c>
      <c r="T1303" s="35">
        <v>0</v>
      </c>
      <c r="U1303" s="35">
        <v>1</v>
      </c>
      <c r="V1303" s="35">
        <v>4</v>
      </c>
      <c r="W1303" s="33" t="s">
        <v>6244</v>
      </c>
      <c r="X1303" s="33" t="s">
        <v>119</v>
      </c>
      <c r="Y1303" s="33" t="s">
        <v>66</v>
      </c>
      <c r="Z1303" s="33" t="s">
        <v>5282</v>
      </c>
      <c r="AA1303" s="33" t="s">
        <v>5089</v>
      </c>
      <c r="AB1303" s="36">
        <v>0</v>
      </c>
      <c r="AC1303" s="36">
        <v>0</v>
      </c>
      <c r="AD1303" s="37">
        <v>0</v>
      </c>
      <c r="AE1303" s="37">
        <v>0</v>
      </c>
      <c r="AF1303" s="12" t="str">
        <f t="shared" si="240"/>
        <v>725478</v>
      </c>
      <c r="AG1303" s="13" t="str">
        <f>VLOOKUP(D1303,[2]Reference!$Q:$U,4,FALSE)</f>
        <v>Fleet</v>
      </c>
      <c r="AH1303" s="13" t="str">
        <f>VLOOKUP(D1303,[2]Reference!$Q:$U,5,FALSE)</f>
        <v>LNER</v>
      </c>
      <c r="AI1303" s="14">
        <f t="shared" si="241"/>
        <v>0</v>
      </c>
      <c r="AJ1303" s="14">
        <f t="shared" si="242"/>
        <v>0</v>
      </c>
      <c r="AK1303" s="14">
        <f t="shared" si="243"/>
        <v>0</v>
      </c>
      <c r="AL1303" s="15">
        <f t="shared" si="244"/>
        <v>0</v>
      </c>
      <c r="AM1303" s="14">
        <f t="shared" si="245"/>
        <v>4</v>
      </c>
      <c r="AN1303" s="16">
        <f t="shared" si="246"/>
        <v>45150</v>
      </c>
      <c r="AO1303" s="17">
        <f>VLOOKUP(B1303,[2]Reference!D:E,2,1)</f>
        <v>202405</v>
      </c>
      <c r="AP1303" s="12" t="str">
        <f t="shared" si="247"/>
        <v>7</v>
      </c>
      <c r="AQ1303" s="18">
        <f t="shared" si="248"/>
        <v>0</v>
      </c>
      <c r="AR1303" s="18">
        <f t="shared" si="249"/>
        <v>0</v>
      </c>
      <c r="AS1303" s="13" t="str">
        <f>VLOOKUP(D1303,[2]Reference!$Q:$U,3,FALSE)</f>
        <v>Other</v>
      </c>
      <c r="AT1303" s="13" t="str">
        <f>VLOOKUP(D1303,[2]Reference!Q:V,6,FALSE)</f>
        <v>Other</v>
      </c>
      <c r="AU1303" s="13" t="str">
        <f>VLOOKUP(D1303,[2]Reference!$Q:$U,2,FALSE)</f>
        <v>ISS - Contractors</v>
      </c>
      <c r="AV1303" s="19">
        <f t="shared" si="250"/>
        <v>45155</v>
      </c>
      <c r="AW1303" s="12" t="str">
        <f>+VLOOKUP(X1303,[2]Reference!BN:BO,2,FALSE)</f>
        <v>Depot</v>
      </c>
      <c r="AX1303" s="20" t="str">
        <f t="shared" si="251"/>
        <v>HB</v>
      </c>
      <c r="AY1303" s="20" t="str">
        <f>VLOOKUP(AX1303,[2]Reference!AH:AI,2,FALSE)</f>
        <v>LNER</v>
      </c>
      <c r="AZ1303" s="20" t="str">
        <f>VLOOKUP(D1303,[2]Reference!Q:V,6,FALSE)</f>
        <v>Other</v>
      </c>
      <c r="BA1303" s="20" t="str">
        <f>VLOOKUP(D1303,[2]Reference!Q:V,3,FALSE)</f>
        <v>Other</v>
      </c>
    </row>
    <row r="1304" spans="1:53" ht="13.5" x14ac:dyDescent="0.25">
      <c r="A1304" s="33" t="s">
        <v>6245</v>
      </c>
      <c r="B1304" s="34">
        <v>45148</v>
      </c>
      <c r="C1304" s="33" t="s">
        <v>54</v>
      </c>
      <c r="D1304" s="33" t="s">
        <v>161</v>
      </c>
      <c r="E1304" s="33" t="s">
        <v>162</v>
      </c>
      <c r="F1304" s="33" t="s">
        <v>161</v>
      </c>
      <c r="G1304" s="33" t="s">
        <v>129</v>
      </c>
      <c r="H1304" s="33" t="s">
        <v>95</v>
      </c>
      <c r="I1304" s="33" t="s">
        <v>147</v>
      </c>
      <c r="J1304" s="33" t="s">
        <v>148</v>
      </c>
      <c r="K1304" s="33" t="s">
        <v>969</v>
      </c>
      <c r="L1304" s="33" t="s">
        <v>6246</v>
      </c>
      <c r="M1304" s="33" t="s">
        <v>165</v>
      </c>
      <c r="N1304" s="35">
        <v>3</v>
      </c>
      <c r="O1304" s="35">
        <v>3</v>
      </c>
      <c r="P1304" s="35">
        <v>0</v>
      </c>
      <c r="Q1304" s="35">
        <v>0</v>
      </c>
      <c r="R1304" s="35">
        <v>0</v>
      </c>
      <c r="S1304" s="35">
        <v>0</v>
      </c>
      <c r="T1304" s="35">
        <v>0</v>
      </c>
      <c r="U1304" s="35">
        <v>1</v>
      </c>
      <c r="V1304" s="35">
        <v>3</v>
      </c>
      <c r="W1304" s="33" t="s">
        <v>6247</v>
      </c>
      <c r="X1304" s="33" t="s">
        <v>80</v>
      </c>
      <c r="Y1304" s="33" t="s">
        <v>66</v>
      </c>
      <c r="Z1304" s="33" t="s">
        <v>5282</v>
      </c>
      <c r="AA1304" s="33" t="s">
        <v>5089</v>
      </c>
      <c r="AB1304" s="36">
        <v>0</v>
      </c>
      <c r="AC1304" s="36">
        <v>0</v>
      </c>
      <c r="AD1304" s="37">
        <v>0</v>
      </c>
      <c r="AE1304" s="37">
        <v>0</v>
      </c>
      <c r="AF1304" s="12" t="str">
        <f t="shared" si="240"/>
        <v>726026</v>
      </c>
      <c r="AG1304" s="13" t="str">
        <f>VLOOKUP(D1304,[2]Reference!$Q:$U,4,FALSE)</f>
        <v>Fleet</v>
      </c>
      <c r="AH1304" s="13" t="str">
        <f>VLOOKUP(D1304,[2]Reference!$Q:$U,5,FALSE)</f>
        <v>LNER</v>
      </c>
      <c r="AI1304" s="14">
        <f t="shared" si="241"/>
        <v>0</v>
      </c>
      <c r="AJ1304" s="14">
        <f t="shared" si="242"/>
        <v>0</v>
      </c>
      <c r="AK1304" s="14">
        <f t="shared" si="243"/>
        <v>0</v>
      </c>
      <c r="AL1304" s="15">
        <f t="shared" si="244"/>
        <v>0</v>
      </c>
      <c r="AM1304" s="14">
        <f t="shared" si="245"/>
        <v>3</v>
      </c>
      <c r="AN1304" s="16">
        <f t="shared" si="246"/>
        <v>45150</v>
      </c>
      <c r="AO1304" s="17">
        <f>VLOOKUP(B1304,[2]Reference!D:E,2,1)</f>
        <v>202405</v>
      </c>
      <c r="AP1304" s="12" t="str">
        <f t="shared" si="247"/>
        <v>7</v>
      </c>
      <c r="AQ1304" s="18">
        <f t="shared" si="248"/>
        <v>0</v>
      </c>
      <c r="AR1304" s="18">
        <f t="shared" si="249"/>
        <v>0</v>
      </c>
      <c r="AS1304" s="13" t="str">
        <f>VLOOKUP(D1304,[2]Reference!$Q:$U,3,FALSE)</f>
        <v>IC225</v>
      </c>
      <c r="AT1304" s="13" t="str">
        <f>VLOOKUP(D1304,[2]Reference!Q:V,6,FALSE)</f>
        <v>IC225</v>
      </c>
      <c r="AU1304" s="13" t="str">
        <f>VLOOKUP(D1304,[2]Reference!$Q:$U,2,FALSE)</f>
        <v>MK4 Coach</v>
      </c>
      <c r="AV1304" s="19">
        <f t="shared" si="250"/>
        <v>45155</v>
      </c>
      <c r="AW1304" s="12" t="str">
        <f>+VLOOKUP(X1304,[2]Reference!BN:BO,2,FALSE)</f>
        <v>Fleet</v>
      </c>
      <c r="AX1304" s="20" t="str">
        <f t="shared" si="251"/>
        <v>HB</v>
      </c>
      <c r="AY1304" s="20" t="str">
        <f>VLOOKUP(AX1304,[2]Reference!AH:AI,2,FALSE)</f>
        <v>LNER</v>
      </c>
      <c r="AZ1304" s="20" t="str">
        <f>VLOOKUP(D1304,[2]Reference!Q:V,6,FALSE)</f>
        <v>IC225</v>
      </c>
      <c r="BA1304" s="20" t="str">
        <f>VLOOKUP(D1304,[2]Reference!Q:V,3,FALSE)</f>
        <v>IC225</v>
      </c>
    </row>
    <row r="1305" spans="1:53" ht="13.5" x14ac:dyDescent="0.25">
      <c r="A1305" s="33" t="s">
        <v>6248</v>
      </c>
      <c r="B1305" s="34">
        <v>45148</v>
      </c>
      <c r="C1305" s="33" t="s">
        <v>54</v>
      </c>
      <c r="D1305" s="33" t="s">
        <v>55</v>
      </c>
      <c r="E1305" s="33" t="s">
        <v>56</v>
      </c>
      <c r="F1305" s="33" t="s">
        <v>55</v>
      </c>
      <c r="G1305" s="33" t="s">
        <v>72</v>
      </c>
      <c r="H1305" s="33" t="s">
        <v>73</v>
      </c>
      <c r="I1305" s="33" t="s">
        <v>1005</v>
      </c>
      <c r="J1305" s="33" t="s">
        <v>1006</v>
      </c>
      <c r="K1305" s="33" t="s">
        <v>261</v>
      </c>
      <c r="L1305" s="33" t="s">
        <v>4260</v>
      </c>
      <c r="M1305" s="33" t="s">
        <v>1045</v>
      </c>
      <c r="N1305" s="35">
        <v>5</v>
      </c>
      <c r="O1305" s="35">
        <v>0</v>
      </c>
      <c r="P1305" s="35">
        <v>5</v>
      </c>
      <c r="Q1305" s="35">
        <v>2</v>
      </c>
      <c r="R1305" s="35">
        <v>0</v>
      </c>
      <c r="S1305" s="35">
        <v>0</v>
      </c>
      <c r="T1305" s="35">
        <v>0</v>
      </c>
      <c r="U1305" s="35">
        <v>3</v>
      </c>
      <c r="V1305" s="35">
        <v>125</v>
      </c>
      <c r="W1305" s="33" t="s">
        <v>6249</v>
      </c>
      <c r="X1305" s="33" t="s">
        <v>80</v>
      </c>
      <c r="Y1305" s="33" t="s">
        <v>66</v>
      </c>
      <c r="Z1305" s="33" t="s">
        <v>5282</v>
      </c>
      <c r="AA1305" s="33" t="s">
        <v>5089</v>
      </c>
      <c r="AB1305" s="36">
        <v>2</v>
      </c>
      <c r="AC1305" s="36">
        <v>0</v>
      </c>
      <c r="AD1305" s="37">
        <v>2</v>
      </c>
      <c r="AE1305" s="37">
        <v>2</v>
      </c>
      <c r="AF1305" s="12" t="str">
        <f t="shared" si="240"/>
        <v>726408</v>
      </c>
      <c r="AG1305" s="13" t="str">
        <f>VLOOKUP(D1305,[2]Reference!$Q:$U,4,FALSE)</f>
        <v>Fleet</v>
      </c>
      <c r="AH1305" s="13" t="str">
        <f>VLOOKUP(D1305,[2]Reference!$Q:$U,5,FALSE)</f>
        <v>LNER</v>
      </c>
      <c r="AI1305" s="14">
        <f t="shared" si="241"/>
        <v>2</v>
      </c>
      <c r="AJ1305" s="14">
        <f t="shared" si="242"/>
        <v>0</v>
      </c>
      <c r="AK1305" s="14">
        <f t="shared" si="243"/>
        <v>2</v>
      </c>
      <c r="AL1305" s="15">
        <f t="shared" si="244"/>
        <v>0</v>
      </c>
      <c r="AM1305" s="14">
        <f t="shared" si="245"/>
        <v>5</v>
      </c>
      <c r="AN1305" s="16">
        <f t="shared" si="246"/>
        <v>45150</v>
      </c>
      <c r="AO1305" s="17">
        <f>VLOOKUP(B1305,[2]Reference!D:E,2,1)</f>
        <v>202405</v>
      </c>
      <c r="AP1305" s="12" t="str">
        <f t="shared" si="247"/>
        <v>7</v>
      </c>
      <c r="AQ1305" s="18">
        <f t="shared" si="248"/>
        <v>2</v>
      </c>
      <c r="AR1305" s="18">
        <f t="shared" si="249"/>
        <v>2</v>
      </c>
      <c r="AS1305" s="13" t="str">
        <f>VLOOKUP(D1305,[2]Reference!$Q:$U,3,FALSE)</f>
        <v>Azuma</v>
      </c>
      <c r="AT1305" s="13" t="str">
        <f>VLOOKUP(D1305,[2]Reference!Q:V,6,FALSE)</f>
        <v>Azuma</v>
      </c>
      <c r="AU1305" s="13" t="str">
        <f>VLOOKUP(D1305,[2]Reference!$Q:$U,2,FALSE)</f>
        <v>Hitachi - Class 800</v>
      </c>
      <c r="AV1305" s="19">
        <f t="shared" si="250"/>
        <v>45155</v>
      </c>
      <c r="AW1305" s="12" t="str">
        <f>+VLOOKUP(X1305,[2]Reference!BN:BO,2,FALSE)</f>
        <v>Fleet</v>
      </c>
      <c r="AX1305" s="20" t="str">
        <f t="shared" si="251"/>
        <v>HB</v>
      </c>
      <c r="AY1305" s="20" t="str">
        <f>VLOOKUP(AX1305,[2]Reference!AH:AI,2,FALSE)</f>
        <v>LNER</v>
      </c>
      <c r="AZ1305" s="20" t="str">
        <f>VLOOKUP(D1305,[2]Reference!Q:V,6,FALSE)</f>
        <v>Azuma</v>
      </c>
      <c r="BA1305" s="20" t="str">
        <f>VLOOKUP(D1305,[2]Reference!Q:V,3,FALSE)</f>
        <v>Azuma</v>
      </c>
    </row>
    <row r="1306" spans="1:53" ht="13.5" x14ac:dyDescent="0.25">
      <c r="A1306" s="33" t="s">
        <v>6250</v>
      </c>
      <c r="B1306" s="34">
        <v>45149</v>
      </c>
      <c r="C1306" s="33" t="s">
        <v>54</v>
      </c>
      <c r="D1306" s="33" t="s">
        <v>92</v>
      </c>
      <c r="E1306" s="33" t="s">
        <v>93</v>
      </c>
      <c r="F1306" s="33" t="s">
        <v>92</v>
      </c>
      <c r="G1306" s="33" t="s">
        <v>121</v>
      </c>
      <c r="H1306" s="33" t="s">
        <v>198</v>
      </c>
      <c r="I1306" s="33" t="s">
        <v>209</v>
      </c>
      <c r="J1306" s="33" t="s">
        <v>210</v>
      </c>
      <c r="K1306" s="33" t="s">
        <v>124</v>
      </c>
      <c r="L1306" s="33" t="s">
        <v>4669</v>
      </c>
      <c r="M1306" s="33" t="s">
        <v>402</v>
      </c>
      <c r="N1306" s="35">
        <v>2</v>
      </c>
      <c r="O1306" s="35">
        <v>0</v>
      </c>
      <c r="P1306" s="35">
        <v>2</v>
      </c>
      <c r="Q1306" s="35">
        <v>1</v>
      </c>
      <c r="R1306" s="35">
        <v>0</v>
      </c>
      <c r="S1306" s="35">
        <v>0</v>
      </c>
      <c r="T1306" s="35">
        <v>0</v>
      </c>
      <c r="U1306" s="35">
        <v>2</v>
      </c>
      <c r="V1306" s="35">
        <v>77</v>
      </c>
      <c r="W1306" s="33" t="s">
        <v>6251</v>
      </c>
      <c r="X1306" s="33" t="s">
        <v>119</v>
      </c>
      <c r="Y1306" s="33" t="s">
        <v>66</v>
      </c>
      <c r="Z1306" s="33" t="s">
        <v>5282</v>
      </c>
      <c r="AA1306" s="33" t="s">
        <v>5089</v>
      </c>
      <c r="AB1306" s="36">
        <v>1</v>
      </c>
      <c r="AC1306" s="36">
        <v>0</v>
      </c>
      <c r="AD1306" s="37">
        <v>1</v>
      </c>
      <c r="AE1306" s="37">
        <v>1</v>
      </c>
      <c r="AF1306" s="12" t="str">
        <f t="shared" si="240"/>
        <v>728298</v>
      </c>
      <c r="AG1306" s="13" t="str">
        <f>VLOOKUP(D1306,[2]Reference!$Q:$U,4,FALSE)</f>
        <v>Fleet</v>
      </c>
      <c r="AH1306" s="13" t="str">
        <f>VLOOKUP(D1306,[2]Reference!$Q:$U,5,FALSE)</f>
        <v>LNER</v>
      </c>
      <c r="AI1306" s="14">
        <f t="shared" si="241"/>
        <v>1</v>
      </c>
      <c r="AJ1306" s="14">
        <f t="shared" si="242"/>
        <v>0</v>
      </c>
      <c r="AK1306" s="14">
        <f t="shared" si="243"/>
        <v>1</v>
      </c>
      <c r="AL1306" s="15">
        <f t="shared" si="244"/>
        <v>0</v>
      </c>
      <c r="AM1306" s="14">
        <f t="shared" si="245"/>
        <v>2</v>
      </c>
      <c r="AN1306" s="16">
        <f t="shared" si="246"/>
        <v>45150</v>
      </c>
      <c r="AO1306" s="17">
        <f>VLOOKUP(B1306,[2]Reference!D:E,2,1)</f>
        <v>202405</v>
      </c>
      <c r="AP1306" s="12" t="str">
        <f t="shared" si="247"/>
        <v>7</v>
      </c>
      <c r="AQ1306" s="18">
        <f t="shared" si="248"/>
        <v>1</v>
      </c>
      <c r="AR1306" s="18">
        <f t="shared" si="249"/>
        <v>1</v>
      </c>
      <c r="AS1306" s="13" t="str">
        <f>VLOOKUP(D1306,[2]Reference!$Q:$U,3,FALSE)</f>
        <v>Azuma</v>
      </c>
      <c r="AT1306" s="13" t="str">
        <f>VLOOKUP(D1306,[2]Reference!Q:V,6,FALSE)</f>
        <v>Azuma</v>
      </c>
      <c r="AU1306" s="13" t="str">
        <f>VLOOKUP(D1306,[2]Reference!$Q:$U,2,FALSE)</f>
        <v>Hitachi - Class 801</v>
      </c>
      <c r="AV1306" s="19">
        <f t="shared" si="250"/>
        <v>45156</v>
      </c>
      <c r="AW1306" s="12" t="str">
        <f>+VLOOKUP(X1306,[2]Reference!BN:BO,2,FALSE)</f>
        <v>Depot</v>
      </c>
      <c r="AX1306" s="20" t="str">
        <f t="shared" si="251"/>
        <v>HB</v>
      </c>
      <c r="AY1306" s="20" t="str">
        <f>VLOOKUP(AX1306,[2]Reference!AH:AI,2,FALSE)</f>
        <v>LNER</v>
      </c>
      <c r="AZ1306" s="20" t="str">
        <f>VLOOKUP(D1306,[2]Reference!Q:V,6,FALSE)</f>
        <v>Azuma</v>
      </c>
      <c r="BA1306" s="20" t="str">
        <f>VLOOKUP(D1306,[2]Reference!Q:V,3,FALSE)</f>
        <v>Azuma</v>
      </c>
    </row>
    <row r="1307" spans="1:53" ht="13.5" x14ac:dyDescent="0.25">
      <c r="A1307" s="33" t="s">
        <v>6252</v>
      </c>
      <c r="B1307" s="34">
        <v>45149</v>
      </c>
      <c r="C1307" s="33" t="s">
        <v>54</v>
      </c>
      <c r="D1307" s="33" t="s">
        <v>70</v>
      </c>
      <c r="E1307" s="33" t="s">
        <v>71</v>
      </c>
      <c r="F1307" s="33" t="s">
        <v>70</v>
      </c>
      <c r="G1307" s="33" t="s">
        <v>72</v>
      </c>
      <c r="H1307" s="33" t="s">
        <v>339</v>
      </c>
      <c r="I1307" s="33" t="s">
        <v>340</v>
      </c>
      <c r="J1307" s="33" t="s">
        <v>341</v>
      </c>
      <c r="K1307" s="33" t="s">
        <v>261</v>
      </c>
      <c r="L1307" s="33" t="s">
        <v>6253</v>
      </c>
      <c r="M1307" s="33" t="s">
        <v>664</v>
      </c>
      <c r="N1307" s="35">
        <v>2</v>
      </c>
      <c r="O1307" s="35">
        <v>2</v>
      </c>
      <c r="P1307" s="35">
        <v>0</v>
      </c>
      <c r="Q1307" s="35">
        <v>0</v>
      </c>
      <c r="R1307" s="35">
        <v>0</v>
      </c>
      <c r="S1307" s="35">
        <v>0</v>
      </c>
      <c r="T1307" s="35">
        <v>0</v>
      </c>
      <c r="U1307" s="35">
        <v>1</v>
      </c>
      <c r="V1307" s="35">
        <v>2</v>
      </c>
      <c r="W1307" s="33" t="s">
        <v>6254</v>
      </c>
      <c r="X1307" s="33" t="s">
        <v>80</v>
      </c>
      <c r="Y1307" s="33" t="s">
        <v>66</v>
      </c>
      <c r="Z1307" s="33" t="s">
        <v>5282</v>
      </c>
      <c r="AA1307" s="33" t="s">
        <v>5089</v>
      </c>
      <c r="AB1307" s="36">
        <v>0</v>
      </c>
      <c r="AC1307" s="36">
        <v>0</v>
      </c>
      <c r="AD1307" s="37">
        <v>0</v>
      </c>
      <c r="AE1307" s="37">
        <v>0</v>
      </c>
      <c r="AF1307" s="12" t="str">
        <f t="shared" si="240"/>
        <v>728670</v>
      </c>
      <c r="AG1307" s="13" t="str">
        <f>VLOOKUP(D1307,[2]Reference!$Q:$U,4,FALSE)</f>
        <v>Fleet</v>
      </c>
      <c r="AH1307" s="13" t="str">
        <f>VLOOKUP(D1307,[2]Reference!$Q:$U,5,FALSE)</f>
        <v>LNER</v>
      </c>
      <c r="AI1307" s="14">
        <f t="shared" si="241"/>
        <v>0</v>
      </c>
      <c r="AJ1307" s="14">
        <f t="shared" si="242"/>
        <v>0</v>
      </c>
      <c r="AK1307" s="14">
        <f t="shared" si="243"/>
        <v>0</v>
      </c>
      <c r="AL1307" s="15">
        <f t="shared" si="244"/>
        <v>0</v>
      </c>
      <c r="AM1307" s="14">
        <f t="shared" si="245"/>
        <v>2</v>
      </c>
      <c r="AN1307" s="16">
        <f t="shared" si="246"/>
        <v>45150</v>
      </c>
      <c r="AO1307" s="17">
        <f>VLOOKUP(B1307,[2]Reference!D:E,2,1)</f>
        <v>202405</v>
      </c>
      <c r="AP1307" s="12" t="str">
        <f t="shared" si="247"/>
        <v>7</v>
      </c>
      <c r="AQ1307" s="18">
        <f t="shared" si="248"/>
        <v>0</v>
      </c>
      <c r="AR1307" s="18">
        <f t="shared" si="249"/>
        <v>0</v>
      </c>
      <c r="AS1307" s="13" t="str">
        <f>VLOOKUP(D1307,[2]Reference!$Q:$U,3,FALSE)</f>
        <v>IC225</v>
      </c>
      <c r="AT1307" s="13" t="str">
        <f>VLOOKUP(D1307,[2]Reference!Q:V,6,FALSE)</f>
        <v>IC225</v>
      </c>
      <c r="AU1307" s="13" t="str">
        <f>VLOOKUP(D1307,[2]Reference!$Q:$U,2,FALSE)</f>
        <v>Cl 91 Loco</v>
      </c>
      <c r="AV1307" s="19">
        <f t="shared" si="250"/>
        <v>45156</v>
      </c>
      <c r="AW1307" s="12" t="str">
        <f>+VLOOKUP(X1307,[2]Reference!BN:BO,2,FALSE)</f>
        <v>Fleet</v>
      </c>
      <c r="AX1307" s="20" t="str">
        <f t="shared" si="251"/>
        <v>HB</v>
      </c>
      <c r="AY1307" s="20" t="str">
        <f>VLOOKUP(AX1307,[2]Reference!AH:AI,2,FALSE)</f>
        <v>LNER</v>
      </c>
      <c r="AZ1307" s="20" t="str">
        <f>VLOOKUP(D1307,[2]Reference!Q:V,6,FALSE)</f>
        <v>IC225</v>
      </c>
      <c r="BA1307" s="20" t="str">
        <f>VLOOKUP(D1307,[2]Reference!Q:V,3,FALSE)</f>
        <v>IC225</v>
      </c>
    </row>
    <row r="1308" spans="1:53" ht="13.5" x14ac:dyDescent="0.25">
      <c r="A1308" s="33" t="s">
        <v>6255</v>
      </c>
      <c r="B1308" s="34">
        <v>45149</v>
      </c>
      <c r="C1308" s="33" t="s">
        <v>54</v>
      </c>
      <c r="D1308" s="33" t="s">
        <v>55</v>
      </c>
      <c r="E1308" s="33" t="s">
        <v>56</v>
      </c>
      <c r="F1308" s="33" t="s">
        <v>55</v>
      </c>
      <c r="G1308" s="33" t="s">
        <v>146</v>
      </c>
      <c r="H1308" s="33" t="s">
        <v>138</v>
      </c>
      <c r="I1308" s="33" t="s">
        <v>3007</v>
      </c>
      <c r="J1308" s="33" t="s">
        <v>3008</v>
      </c>
      <c r="K1308" s="33" t="s">
        <v>201</v>
      </c>
      <c r="L1308" s="33" t="s">
        <v>6256</v>
      </c>
      <c r="M1308" s="33" t="s">
        <v>63</v>
      </c>
      <c r="N1308" s="35">
        <v>12</v>
      </c>
      <c r="O1308" s="35">
        <v>12</v>
      </c>
      <c r="P1308" s="35">
        <v>0</v>
      </c>
      <c r="Q1308" s="35">
        <v>0</v>
      </c>
      <c r="R1308" s="35">
        <v>0</v>
      </c>
      <c r="S1308" s="35">
        <v>0</v>
      </c>
      <c r="T1308" s="35">
        <v>0</v>
      </c>
      <c r="U1308" s="35">
        <v>1</v>
      </c>
      <c r="V1308" s="35">
        <v>12</v>
      </c>
      <c r="W1308" s="33" t="s">
        <v>6257</v>
      </c>
      <c r="X1308" s="33" t="s">
        <v>80</v>
      </c>
      <c r="Y1308" s="33" t="s">
        <v>66</v>
      </c>
      <c r="Z1308" s="33" t="s">
        <v>5282</v>
      </c>
      <c r="AA1308" s="33" t="s">
        <v>5089</v>
      </c>
      <c r="AB1308" s="36">
        <v>0</v>
      </c>
      <c r="AC1308" s="36">
        <v>0</v>
      </c>
      <c r="AD1308" s="37">
        <v>0</v>
      </c>
      <c r="AE1308" s="37">
        <v>0</v>
      </c>
      <c r="AF1308" s="12" t="str">
        <f t="shared" si="240"/>
        <v>729627</v>
      </c>
      <c r="AG1308" s="13" t="str">
        <f>VLOOKUP(D1308,[2]Reference!$Q:$U,4,FALSE)</f>
        <v>Fleet</v>
      </c>
      <c r="AH1308" s="13" t="str">
        <f>VLOOKUP(D1308,[2]Reference!$Q:$U,5,FALSE)</f>
        <v>LNER</v>
      </c>
      <c r="AI1308" s="14">
        <f t="shared" si="241"/>
        <v>0</v>
      </c>
      <c r="AJ1308" s="14">
        <f t="shared" si="242"/>
        <v>0</v>
      </c>
      <c r="AK1308" s="14">
        <f t="shared" si="243"/>
        <v>0</v>
      </c>
      <c r="AL1308" s="15">
        <f t="shared" si="244"/>
        <v>0</v>
      </c>
      <c r="AM1308" s="14">
        <f t="shared" si="245"/>
        <v>12</v>
      </c>
      <c r="AN1308" s="16">
        <f t="shared" si="246"/>
        <v>45150</v>
      </c>
      <c r="AO1308" s="17">
        <f>VLOOKUP(B1308,[2]Reference!D:E,2,1)</f>
        <v>202405</v>
      </c>
      <c r="AP1308" s="12" t="str">
        <f t="shared" si="247"/>
        <v>7</v>
      </c>
      <c r="AQ1308" s="18">
        <f t="shared" si="248"/>
        <v>0</v>
      </c>
      <c r="AR1308" s="18">
        <f t="shared" si="249"/>
        <v>0</v>
      </c>
      <c r="AS1308" s="13" t="str">
        <f>VLOOKUP(D1308,[2]Reference!$Q:$U,3,FALSE)</f>
        <v>Azuma</v>
      </c>
      <c r="AT1308" s="13" t="str">
        <f>VLOOKUP(D1308,[2]Reference!Q:V,6,FALSE)</f>
        <v>Azuma</v>
      </c>
      <c r="AU1308" s="13" t="str">
        <f>VLOOKUP(D1308,[2]Reference!$Q:$U,2,FALSE)</f>
        <v>Hitachi - Class 800</v>
      </c>
      <c r="AV1308" s="19">
        <f t="shared" si="250"/>
        <v>45156</v>
      </c>
      <c r="AW1308" s="12" t="str">
        <f>+VLOOKUP(X1308,[2]Reference!BN:BO,2,FALSE)</f>
        <v>Fleet</v>
      </c>
      <c r="AX1308" s="20" t="str">
        <f t="shared" si="251"/>
        <v>HB</v>
      </c>
      <c r="AY1308" s="20" t="str">
        <f>VLOOKUP(AX1308,[2]Reference!AH:AI,2,FALSE)</f>
        <v>LNER</v>
      </c>
      <c r="AZ1308" s="20" t="str">
        <f>VLOOKUP(D1308,[2]Reference!Q:V,6,FALSE)</f>
        <v>Azuma</v>
      </c>
      <c r="BA1308" s="20" t="str">
        <f>VLOOKUP(D1308,[2]Reference!Q:V,3,FALSE)</f>
        <v>Azuma</v>
      </c>
    </row>
    <row r="1309" spans="1:53" ht="13.5" x14ac:dyDescent="0.25">
      <c r="A1309" s="33" t="s">
        <v>6258</v>
      </c>
      <c r="B1309" s="34">
        <v>45150</v>
      </c>
      <c r="C1309" s="33" t="s">
        <v>54</v>
      </c>
      <c r="D1309" s="33" t="s">
        <v>55</v>
      </c>
      <c r="E1309" s="33" t="s">
        <v>56</v>
      </c>
      <c r="F1309" s="33" t="s">
        <v>55</v>
      </c>
      <c r="G1309" s="33" t="s">
        <v>231</v>
      </c>
      <c r="H1309" s="33" t="s">
        <v>84</v>
      </c>
      <c r="I1309" s="33" t="s">
        <v>251</v>
      </c>
      <c r="J1309" s="33" t="s">
        <v>252</v>
      </c>
      <c r="K1309" s="33" t="s">
        <v>919</v>
      </c>
      <c r="L1309" s="33" t="s">
        <v>3999</v>
      </c>
      <c r="M1309" s="33" t="s">
        <v>267</v>
      </c>
      <c r="N1309" s="35">
        <v>4</v>
      </c>
      <c r="O1309" s="35">
        <v>4</v>
      </c>
      <c r="P1309" s="35">
        <v>0</v>
      </c>
      <c r="Q1309" s="35">
        <v>0</v>
      </c>
      <c r="R1309" s="35">
        <v>0</v>
      </c>
      <c r="S1309" s="35">
        <v>0</v>
      </c>
      <c r="T1309" s="35">
        <v>0</v>
      </c>
      <c r="U1309" s="35">
        <v>1</v>
      </c>
      <c r="V1309" s="35">
        <v>4</v>
      </c>
      <c r="W1309" s="33" t="s">
        <v>6259</v>
      </c>
      <c r="X1309" s="33" t="s">
        <v>80</v>
      </c>
      <c r="Y1309" s="33" t="s">
        <v>66</v>
      </c>
      <c r="Z1309" s="33" t="s">
        <v>5282</v>
      </c>
      <c r="AA1309" s="33" t="s">
        <v>5089</v>
      </c>
      <c r="AB1309" s="36">
        <v>0</v>
      </c>
      <c r="AC1309" s="36">
        <v>0</v>
      </c>
      <c r="AD1309" s="37">
        <v>0</v>
      </c>
      <c r="AE1309" s="37">
        <v>0</v>
      </c>
      <c r="AF1309" s="12" t="str">
        <f t="shared" si="240"/>
        <v>731871</v>
      </c>
      <c r="AG1309" s="13" t="str">
        <f>VLOOKUP(D1309,[2]Reference!$Q:$U,4,FALSE)</f>
        <v>Fleet</v>
      </c>
      <c r="AH1309" s="13" t="str">
        <f>VLOOKUP(D1309,[2]Reference!$Q:$U,5,FALSE)</f>
        <v>LNER</v>
      </c>
      <c r="AI1309" s="14">
        <f t="shared" si="241"/>
        <v>0</v>
      </c>
      <c r="AJ1309" s="14">
        <f t="shared" si="242"/>
        <v>0</v>
      </c>
      <c r="AK1309" s="14">
        <f t="shared" si="243"/>
        <v>0</v>
      </c>
      <c r="AL1309" s="15">
        <f t="shared" si="244"/>
        <v>0</v>
      </c>
      <c r="AM1309" s="14">
        <f t="shared" si="245"/>
        <v>4</v>
      </c>
      <c r="AN1309" s="16">
        <f t="shared" si="246"/>
        <v>45150</v>
      </c>
      <c r="AO1309" s="17">
        <f>VLOOKUP(B1309,[2]Reference!D:E,2,1)</f>
        <v>202405</v>
      </c>
      <c r="AP1309" s="12" t="str">
        <f t="shared" si="247"/>
        <v>7</v>
      </c>
      <c r="AQ1309" s="18">
        <f t="shared" si="248"/>
        <v>0</v>
      </c>
      <c r="AR1309" s="18">
        <f t="shared" si="249"/>
        <v>0</v>
      </c>
      <c r="AS1309" s="13" t="str">
        <f>VLOOKUP(D1309,[2]Reference!$Q:$U,3,FALSE)</f>
        <v>Azuma</v>
      </c>
      <c r="AT1309" s="13" t="str">
        <f>VLOOKUP(D1309,[2]Reference!Q:V,6,FALSE)</f>
        <v>Azuma</v>
      </c>
      <c r="AU1309" s="13" t="str">
        <f>VLOOKUP(D1309,[2]Reference!$Q:$U,2,FALSE)</f>
        <v>Hitachi - Class 800</v>
      </c>
      <c r="AV1309" s="19">
        <f t="shared" si="250"/>
        <v>45157</v>
      </c>
      <c r="AW1309" s="12" t="str">
        <f>+VLOOKUP(X1309,[2]Reference!BN:BO,2,FALSE)</f>
        <v>Fleet</v>
      </c>
      <c r="AX1309" s="20" t="str">
        <f t="shared" si="251"/>
        <v>HB</v>
      </c>
      <c r="AY1309" s="20" t="str">
        <f>VLOOKUP(AX1309,[2]Reference!AH:AI,2,FALSE)</f>
        <v>LNER</v>
      </c>
      <c r="AZ1309" s="20" t="str">
        <f>VLOOKUP(D1309,[2]Reference!Q:V,6,FALSE)</f>
        <v>Azuma</v>
      </c>
      <c r="BA1309" s="20" t="str">
        <f>VLOOKUP(D1309,[2]Reference!Q:V,3,FALSE)</f>
        <v>Azuma</v>
      </c>
    </row>
    <row r="1310" spans="1:53" ht="13.5" x14ac:dyDescent="0.25">
      <c r="A1310" s="33" t="s">
        <v>6261</v>
      </c>
      <c r="B1310" s="34">
        <v>45150</v>
      </c>
      <c r="C1310" s="33" t="s">
        <v>54</v>
      </c>
      <c r="D1310" s="33" t="s">
        <v>70</v>
      </c>
      <c r="E1310" s="33" t="s">
        <v>71</v>
      </c>
      <c r="F1310" s="33" t="s">
        <v>70</v>
      </c>
      <c r="G1310" s="33" t="s">
        <v>146</v>
      </c>
      <c r="H1310" s="33" t="s">
        <v>339</v>
      </c>
      <c r="I1310" s="33" t="s">
        <v>694</v>
      </c>
      <c r="J1310" s="33" t="s">
        <v>695</v>
      </c>
      <c r="K1310" s="33" t="s">
        <v>201</v>
      </c>
      <c r="L1310" s="33" t="s">
        <v>6262</v>
      </c>
      <c r="M1310" s="33" t="s">
        <v>165</v>
      </c>
      <c r="N1310" s="35">
        <v>34</v>
      </c>
      <c r="O1310" s="35">
        <v>20</v>
      </c>
      <c r="P1310" s="35">
        <v>14</v>
      </c>
      <c r="Q1310" s="35">
        <v>0</v>
      </c>
      <c r="R1310" s="35">
        <v>0</v>
      </c>
      <c r="S1310" s="35">
        <v>0</v>
      </c>
      <c r="T1310" s="35">
        <v>0</v>
      </c>
      <c r="U1310" s="35">
        <v>3</v>
      </c>
      <c r="V1310" s="35">
        <v>34</v>
      </c>
      <c r="W1310" s="33" t="s">
        <v>6263</v>
      </c>
      <c r="X1310" s="33" t="s">
        <v>80</v>
      </c>
      <c r="Y1310" s="33" t="s">
        <v>66</v>
      </c>
      <c r="Z1310" s="33" t="s">
        <v>5282</v>
      </c>
      <c r="AA1310" s="33" t="s">
        <v>5089</v>
      </c>
      <c r="AB1310" s="36">
        <v>0</v>
      </c>
      <c r="AC1310" s="36">
        <v>0</v>
      </c>
      <c r="AD1310" s="37">
        <v>0</v>
      </c>
      <c r="AE1310" s="37">
        <v>1.1000000000000001</v>
      </c>
      <c r="AF1310" s="12" t="str">
        <f t="shared" si="240"/>
        <v>731956</v>
      </c>
      <c r="AG1310" s="13" t="str">
        <f>VLOOKUP(D1310,[2]Reference!$Q:$U,4,FALSE)</f>
        <v>Fleet</v>
      </c>
      <c r="AH1310" s="13" t="str">
        <f>VLOOKUP(D1310,[2]Reference!$Q:$U,5,FALSE)</f>
        <v>LNER</v>
      </c>
      <c r="AI1310" s="14">
        <f t="shared" si="241"/>
        <v>0</v>
      </c>
      <c r="AJ1310" s="14">
        <f t="shared" si="242"/>
        <v>0</v>
      </c>
      <c r="AK1310" s="14">
        <f t="shared" si="243"/>
        <v>0</v>
      </c>
      <c r="AL1310" s="15">
        <f t="shared" si="244"/>
        <v>0</v>
      </c>
      <c r="AM1310" s="14">
        <f t="shared" si="245"/>
        <v>34</v>
      </c>
      <c r="AN1310" s="16">
        <f t="shared" si="246"/>
        <v>45150</v>
      </c>
      <c r="AO1310" s="17">
        <f>VLOOKUP(B1310,[2]Reference!D:E,2,1)</f>
        <v>202405</v>
      </c>
      <c r="AP1310" s="12" t="str">
        <f t="shared" si="247"/>
        <v>7</v>
      </c>
      <c r="AQ1310" s="18">
        <f t="shared" si="248"/>
        <v>0</v>
      </c>
      <c r="AR1310" s="18">
        <f t="shared" si="249"/>
        <v>1.1000000000000001</v>
      </c>
      <c r="AS1310" s="13" t="str">
        <f>VLOOKUP(D1310,[2]Reference!$Q:$U,3,FALSE)</f>
        <v>IC225</v>
      </c>
      <c r="AT1310" s="13" t="str">
        <f>VLOOKUP(D1310,[2]Reference!Q:V,6,FALSE)</f>
        <v>IC225</v>
      </c>
      <c r="AU1310" s="13" t="str">
        <f>VLOOKUP(D1310,[2]Reference!$Q:$U,2,FALSE)</f>
        <v>Cl 91 Loco</v>
      </c>
      <c r="AV1310" s="19">
        <f t="shared" si="250"/>
        <v>45157</v>
      </c>
      <c r="AW1310" s="12" t="str">
        <f>+VLOOKUP(X1310,[2]Reference!BN:BO,2,FALSE)</f>
        <v>Fleet</v>
      </c>
      <c r="AX1310" s="20" t="str">
        <f t="shared" si="251"/>
        <v>HB</v>
      </c>
      <c r="AY1310" s="20" t="str">
        <f>VLOOKUP(AX1310,[2]Reference!AH:AI,2,FALSE)</f>
        <v>LNER</v>
      </c>
      <c r="AZ1310" s="20" t="str">
        <f>VLOOKUP(D1310,[2]Reference!Q:V,6,FALSE)</f>
        <v>IC225</v>
      </c>
      <c r="BA1310" s="20" t="str">
        <f>VLOOKUP(D1310,[2]Reference!Q:V,3,FALSE)</f>
        <v>IC225</v>
      </c>
    </row>
    <row r="1311" spans="1:53" ht="13.5" x14ac:dyDescent="0.25">
      <c r="A1311" s="33" t="s">
        <v>6264</v>
      </c>
      <c r="B1311" s="34">
        <v>45150</v>
      </c>
      <c r="C1311" s="33" t="s">
        <v>54</v>
      </c>
      <c r="D1311" s="33" t="s">
        <v>92</v>
      </c>
      <c r="E1311" s="33" t="s">
        <v>93</v>
      </c>
      <c r="F1311" s="33" t="s">
        <v>92</v>
      </c>
      <c r="G1311" s="33" t="s">
        <v>121</v>
      </c>
      <c r="H1311" s="33" t="s">
        <v>95</v>
      </c>
      <c r="I1311" s="33" t="s">
        <v>96</v>
      </c>
      <c r="J1311" s="33" t="s">
        <v>97</v>
      </c>
      <c r="K1311" s="33" t="s">
        <v>294</v>
      </c>
      <c r="L1311" s="33" t="s">
        <v>6265</v>
      </c>
      <c r="M1311" s="33" t="s">
        <v>869</v>
      </c>
      <c r="N1311" s="35">
        <v>12</v>
      </c>
      <c r="O1311" s="35">
        <v>12</v>
      </c>
      <c r="P1311" s="35">
        <v>0</v>
      </c>
      <c r="Q1311" s="35">
        <v>0</v>
      </c>
      <c r="R1311" s="35">
        <v>0</v>
      </c>
      <c r="S1311" s="35">
        <v>0</v>
      </c>
      <c r="T1311" s="35">
        <v>0</v>
      </c>
      <c r="U1311" s="35">
        <v>1</v>
      </c>
      <c r="V1311" s="35">
        <v>12</v>
      </c>
      <c r="W1311" s="33" t="s">
        <v>6266</v>
      </c>
      <c r="X1311" s="33" t="s">
        <v>80</v>
      </c>
      <c r="Y1311" s="33" t="s">
        <v>66</v>
      </c>
      <c r="Z1311" s="33" t="s">
        <v>5282</v>
      </c>
      <c r="AA1311" s="33" t="s">
        <v>5089</v>
      </c>
      <c r="AB1311" s="36">
        <v>0</v>
      </c>
      <c r="AC1311" s="36">
        <v>0</v>
      </c>
      <c r="AD1311" s="37">
        <v>0</v>
      </c>
      <c r="AE1311" s="37">
        <v>0.86</v>
      </c>
      <c r="AF1311" s="12" t="str">
        <f t="shared" si="240"/>
        <v>732045</v>
      </c>
      <c r="AG1311" s="13" t="str">
        <f>VLOOKUP(D1311,[2]Reference!$Q:$U,4,FALSE)</f>
        <v>Fleet</v>
      </c>
      <c r="AH1311" s="13" t="str">
        <f>VLOOKUP(D1311,[2]Reference!$Q:$U,5,FALSE)</f>
        <v>LNER</v>
      </c>
      <c r="AI1311" s="14">
        <f t="shared" si="241"/>
        <v>0</v>
      </c>
      <c r="AJ1311" s="14">
        <f t="shared" si="242"/>
        <v>0</v>
      </c>
      <c r="AK1311" s="14">
        <f t="shared" si="243"/>
        <v>0</v>
      </c>
      <c r="AL1311" s="15">
        <f t="shared" si="244"/>
        <v>0</v>
      </c>
      <c r="AM1311" s="14">
        <f t="shared" si="245"/>
        <v>12</v>
      </c>
      <c r="AN1311" s="16">
        <f t="shared" si="246"/>
        <v>45150</v>
      </c>
      <c r="AO1311" s="17">
        <f>VLOOKUP(B1311,[2]Reference!D:E,2,1)</f>
        <v>202405</v>
      </c>
      <c r="AP1311" s="12" t="str">
        <f t="shared" si="247"/>
        <v>7</v>
      </c>
      <c r="AQ1311" s="18">
        <f t="shared" si="248"/>
        <v>0</v>
      </c>
      <c r="AR1311" s="18">
        <f t="shared" si="249"/>
        <v>0.86</v>
      </c>
      <c r="AS1311" s="13" t="str">
        <f>VLOOKUP(D1311,[2]Reference!$Q:$U,3,FALSE)</f>
        <v>Azuma</v>
      </c>
      <c r="AT1311" s="13" t="str">
        <f>VLOOKUP(D1311,[2]Reference!Q:V,6,FALSE)</f>
        <v>Azuma</v>
      </c>
      <c r="AU1311" s="13" t="str">
        <f>VLOOKUP(D1311,[2]Reference!$Q:$U,2,FALSE)</f>
        <v>Hitachi - Class 801</v>
      </c>
      <c r="AV1311" s="19">
        <f t="shared" si="250"/>
        <v>45157</v>
      </c>
      <c r="AW1311" s="12" t="str">
        <f>+VLOOKUP(X1311,[2]Reference!BN:BO,2,FALSE)</f>
        <v>Fleet</v>
      </c>
      <c r="AX1311" s="20" t="str">
        <f t="shared" si="251"/>
        <v>HB</v>
      </c>
      <c r="AY1311" s="20" t="str">
        <f>VLOOKUP(AX1311,[2]Reference!AH:AI,2,FALSE)</f>
        <v>LNER</v>
      </c>
      <c r="AZ1311" s="20" t="str">
        <f>VLOOKUP(D1311,[2]Reference!Q:V,6,FALSE)</f>
        <v>Azuma</v>
      </c>
      <c r="BA1311" s="20" t="str">
        <f>VLOOKUP(D1311,[2]Reference!Q:V,3,FALSE)</f>
        <v>Azuma</v>
      </c>
    </row>
    <row r="1312" spans="1:53" ht="13.5" x14ac:dyDescent="0.25">
      <c r="A1312" s="33" t="s">
        <v>6267</v>
      </c>
      <c r="B1312" s="34">
        <v>45150</v>
      </c>
      <c r="C1312" s="33" t="s">
        <v>54</v>
      </c>
      <c r="D1312" s="33" t="s">
        <v>1373</v>
      </c>
      <c r="E1312" s="33" t="s">
        <v>1374</v>
      </c>
      <c r="F1312" s="33" t="s">
        <v>1373</v>
      </c>
      <c r="G1312" s="33" t="s">
        <v>129</v>
      </c>
      <c r="H1312" s="33" t="s">
        <v>217</v>
      </c>
      <c r="I1312" s="33" t="s">
        <v>1384</v>
      </c>
      <c r="J1312" s="33" t="s">
        <v>898</v>
      </c>
      <c r="K1312" s="33" t="s">
        <v>172</v>
      </c>
      <c r="L1312" s="33" t="s">
        <v>6268</v>
      </c>
      <c r="M1312" s="33" t="s">
        <v>381</v>
      </c>
      <c r="N1312" s="35">
        <v>3</v>
      </c>
      <c r="O1312" s="35">
        <v>3</v>
      </c>
      <c r="P1312" s="35">
        <v>0</v>
      </c>
      <c r="Q1312" s="35">
        <v>0</v>
      </c>
      <c r="R1312" s="35">
        <v>0</v>
      </c>
      <c r="S1312" s="35">
        <v>0</v>
      </c>
      <c r="T1312" s="35">
        <v>0</v>
      </c>
      <c r="U1312" s="35">
        <v>1</v>
      </c>
      <c r="V1312" s="35">
        <v>3</v>
      </c>
      <c r="W1312" s="33" t="s">
        <v>6269</v>
      </c>
      <c r="X1312" s="33" t="s">
        <v>119</v>
      </c>
      <c r="Y1312" s="33" t="s">
        <v>66</v>
      </c>
      <c r="Z1312" s="33" t="s">
        <v>5282</v>
      </c>
      <c r="AA1312" s="33" t="s">
        <v>5089</v>
      </c>
      <c r="AB1312" s="36">
        <v>0</v>
      </c>
      <c r="AC1312" s="36">
        <v>0</v>
      </c>
      <c r="AD1312" s="37">
        <v>0</v>
      </c>
      <c r="AE1312" s="37">
        <v>0</v>
      </c>
      <c r="AF1312" s="12" t="str">
        <f t="shared" si="240"/>
        <v>732097</v>
      </c>
      <c r="AG1312" s="13" t="str">
        <f>VLOOKUP(D1312,[2]Reference!$Q:$U,4,FALSE)</f>
        <v>Fleet</v>
      </c>
      <c r="AH1312" s="13" t="str">
        <f>VLOOKUP(D1312,[2]Reference!$Q:$U,5,FALSE)</f>
        <v>LNER</v>
      </c>
      <c r="AI1312" s="14">
        <f t="shared" si="241"/>
        <v>0</v>
      </c>
      <c r="AJ1312" s="14">
        <f t="shared" si="242"/>
        <v>0</v>
      </c>
      <c r="AK1312" s="14">
        <f t="shared" si="243"/>
        <v>0</v>
      </c>
      <c r="AL1312" s="15">
        <f t="shared" si="244"/>
        <v>0</v>
      </c>
      <c r="AM1312" s="14">
        <f t="shared" si="245"/>
        <v>3</v>
      </c>
      <c r="AN1312" s="16">
        <f t="shared" si="246"/>
        <v>45150</v>
      </c>
      <c r="AO1312" s="17">
        <f>VLOOKUP(B1312,[2]Reference!D:E,2,1)</f>
        <v>202405</v>
      </c>
      <c r="AP1312" s="12" t="str">
        <f t="shared" si="247"/>
        <v>7</v>
      </c>
      <c r="AQ1312" s="18">
        <f t="shared" si="248"/>
        <v>0</v>
      </c>
      <c r="AR1312" s="18">
        <f t="shared" si="249"/>
        <v>0</v>
      </c>
      <c r="AS1312" s="13" t="str">
        <f>VLOOKUP(D1312,[2]Reference!$Q:$U,3,FALSE)</f>
        <v>Other</v>
      </c>
      <c r="AT1312" s="13" t="str">
        <f>VLOOKUP(D1312,[2]Reference!Q:V,6,FALSE)</f>
        <v>Other</v>
      </c>
      <c r="AU1312" s="13" t="str">
        <f>VLOOKUP(D1312,[2]Reference!$Q:$U,2,FALSE)</f>
        <v>Fleet HQ (Inc YMC and TRMs)</v>
      </c>
      <c r="AV1312" s="19">
        <f t="shared" si="250"/>
        <v>45157</v>
      </c>
      <c r="AW1312" s="12" t="str">
        <f>+VLOOKUP(X1312,[2]Reference!BN:BO,2,FALSE)</f>
        <v>Depot</v>
      </c>
      <c r="AX1312" s="20" t="str">
        <f t="shared" si="251"/>
        <v>HB</v>
      </c>
      <c r="AY1312" s="20" t="str">
        <f>VLOOKUP(AX1312,[2]Reference!AH:AI,2,FALSE)</f>
        <v>LNER</v>
      </c>
      <c r="AZ1312" s="20" t="str">
        <f>VLOOKUP(D1312,[2]Reference!Q:V,6,FALSE)</f>
        <v>Other</v>
      </c>
      <c r="BA1312" s="20" t="str">
        <f>VLOOKUP(D1312,[2]Reference!Q:V,3,FALSE)</f>
        <v>Other</v>
      </c>
    </row>
    <row r="1313" spans="1:53" ht="13.5" x14ac:dyDescent="0.25">
      <c r="A1313" s="33" t="s">
        <v>6270</v>
      </c>
      <c r="B1313" s="34">
        <v>45150</v>
      </c>
      <c r="C1313" s="33" t="s">
        <v>54</v>
      </c>
      <c r="D1313" s="33" t="s">
        <v>161</v>
      </c>
      <c r="E1313" s="33" t="s">
        <v>162</v>
      </c>
      <c r="F1313" s="33" t="s">
        <v>161</v>
      </c>
      <c r="G1313" s="33" t="s">
        <v>72</v>
      </c>
      <c r="H1313" s="33" t="s">
        <v>258</v>
      </c>
      <c r="I1313" s="33" t="s">
        <v>568</v>
      </c>
      <c r="J1313" s="33" t="s">
        <v>569</v>
      </c>
      <c r="K1313" s="33" t="s">
        <v>76</v>
      </c>
      <c r="L1313" s="33" t="s">
        <v>4353</v>
      </c>
      <c r="M1313" s="33" t="s">
        <v>664</v>
      </c>
      <c r="N1313" s="35">
        <v>0</v>
      </c>
      <c r="O1313" s="35">
        <v>0</v>
      </c>
      <c r="P1313" s="35">
        <v>0</v>
      </c>
      <c r="Q1313" s="35">
        <v>2</v>
      </c>
      <c r="R1313" s="35">
        <v>0</v>
      </c>
      <c r="S1313" s="35">
        <v>0</v>
      </c>
      <c r="T1313" s="35">
        <v>0</v>
      </c>
      <c r="U1313" s="35">
        <v>2</v>
      </c>
      <c r="V1313" s="35">
        <v>120</v>
      </c>
      <c r="W1313" s="33" t="s">
        <v>6271</v>
      </c>
      <c r="X1313" s="33" t="s">
        <v>80</v>
      </c>
      <c r="Y1313" s="33" t="s">
        <v>66</v>
      </c>
      <c r="Z1313" s="33" t="s">
        <v>5282</v>
      </c>
      <c r="AA1313" s="33" t="s">
        <v>5089</v>
      </c>
      <c r="AB1313" s="36">
        <v>2</v>
      </c>
      <c r="AC1313" s="36">
        <v>0</v>
      </c>
      <c r="AD1313" s="37">
        <v>2</v>
      </c>
      <c r="AE1313" s="37">
        <v>2</v>
      </c>
      <c r="AF1313" s="12" t="str">
        <f t="shared" si="240"/>
        <v>732249</v>
      </c>
      <c r="AG1313" s="13" t="str">
        <f>VLOOKUP(D1313,[2]Reference!$Q:$U,4,FALSE)</f>
        <v>Fleet</v>
      </c>
      <c r="AH1313" s="13" t="str">
        <f>VLOOKUP(D1313,[2]Reference!$Q:$U,5,FALSE)</f>
        <v>LNER</v>
      </c>
      <c r="AI1313" s="14">
        <f t="shared" si="241"/>
        <v>2</v>
      </c>
      <c r="AJ1313" s="14">
        <f t="shared" si="242"/>
        <v>0</v>
      </c>
      <c r="AK1313" s="14">
        <f t="shared" si="243"/>
        <v>2</v>
      </c>
      <c r="AL1313" s="15">
        <f t="shared" si="244"/>
        <v>0</v>
      </c>
      <c r="AM1313" s="14">
        <f t="shared" si="245"/>
        <v>0</v>
      </c>
      <c r="AN1313" s="16">
        <f t="shared" si="246"/>
        <v>45150</v>
      </c>
      <c r="AO1313" s="17">
        <f>VLOOKUP(B1313,[2]Reference!D:E,2,1)</f>
        <v>202405</v>
      </c>
      <c r="AP1313" s="12" t="str">
        <f t="shared" si="247"/>
        <v>7</v>
      </c>
      <c r="AQ1313" s="18">
        <f t="shared" si="248"/>
        <v>2</v>
      </c>
      <c r="AR1313" s="18">
        <f t="shared" si="249"/>
        <v>2</v>
      </c>
      <c r="AS1313" s="13" t="str">
        <f>VLOOKUP(D1313,[2]Reference!$Q:$U,3,FALSE)</f>
        <v>IC225</v>
      </c>
      <c r="AT1313" s="13" t="str">
        <f>VLOOKUP(D1313,[2]Reference!Q:V,6,FALSE)</f>
        <v>IC225</v>
      </c>
      <c r="AU1313" s="13" t="str">
        <f>VLOOKUP(D1313,[2]Reference!$Q:$U,2,FALSE)</f>
        <v>MK4 Coach</v>
      </c>
      <c r="AV1313" s="19">
        <f t="shared" si="250"/>
        <v>45157</v>
      </c>
      <c r="AW1313" s="12" t="str">
        <f>+VLOOKUP(X1313,[2]Reference!BN:BO,2,FALSE)</f>
        <v>Fleet</v>
      </c>
      <c r="AX1313" s="20" t="str">
        <f t="shared" si="251"/>
        <v>HB</v>
      </c>
      <c r="AY1313" s="20" t="str">
        <f>VLOOKUP(AX1313,[2]Reference!AH:AI,2,FALSE)</f>
        <v>LNER</v>
      </c>
      <c r="AZ1313" s="20" t="str">
        <f>VLOOKUP(D1313,[2]Reference!Q:V,6,FALSE)</f>
        <v>IC225</v>
      </c>
      <c r="BA1313" s="20" t="str">
        <f>VLOOKUP(D1313,[2]Reference!Q:V,3,FALSE)</f>
        <v>IC225</v>
      </c>
    </row>
    <row r="1314" spans="1:53" ht="13.5" x14ac:dyDescent="0.25">
      <c r="A1314" s="33" t="s">
        <v>6273</v>
      </c>
      <c r="B1314" s="34">
        <v>45150</v>
      </c>
      <c r="C1314" s="33" t="s">
        <v>54</v>
      </c>
      <c r="D1314" s="33" t="s">
        <v>70</v>
      </c>
      <c r="E1314" s="33" t="s">
        <v>71</v>
      </c>
      <c r="F1314" s="33" t="s">
        <v>70</v>
      </c>
      <c r="G1314" s="33" t="s">
        <v>129</v>
      </c>
      <c r="H1314" s="33" t="s">
        <v>237</v>
      </c>
      <c r="I1314" s="33" t="s">
        <v>425</v>
      </c>
      <c r="J1314" s="33" t="s">
        <v>426</v>
      </c>
      <c r="K1314" s="33" t="s">
        <v>261</v>
      </c>
      <c r="L1314" s="33" t="s">
        <v>6274</v>
      </c>
      <c r="M1314" s="33" t="s">
        <v>185</v>
      </c>
      <c r="N1314" s="35">
        <v>6</v>
      </c>
      <c r="O1314" s="35">
        <v>6</v>
      </c>
      <c r="P1314" s="35">
        <v>0</v>
      </c>
      <c r="Q1314" s="35">
        <v>0</v>
      </c>
      <c r="R1314" s="35">
        <v>0</v>
      </c>
      <c r="S1314" s="35">
        <v>1</v>
      </c>
      <c r="T1314" s="35">
        <v>0</v>
      </c>
      <c r="U1314" s="35">
        <v>2</v>
      </c>
      <c r="V1314" s="35">
        <v>44</v>
      </c>
      <c r="W1314" s="33" t="s">
        <v>6275</v>
      </c>
      <c r="X1314" s="33" t="s">
        <v>80</v>
      </c>
      <c r="Y1314" s="33" t="s">
        <v>66</v>
      </c>
      <c r="Z1314" s="33" t="s">
        <v>5330</v>
      </c>
      <c r="AA1314" s="33" t="s">
        <v>5089</v>
      </c>
      <c r="AB1314" s="36">
        <v>0</v>
      </c>
      <c r="AC1314" s="36">
        <v>1</v>
      </c>
      <c r="AD1314" s="37">
        <v>1</v>
      </c>
      <c r="AE1314" s="37">
        <v>1</v>
      </c>
      <c r="AF1314" s="12" t="str">
        <f t="shared" si="240"/>
        <v>733868</v>
      </c>
      <c r="AG1314" s="13" t="str">
        <f>VLOOKUP(D1314,[2]Reference!$Q:$U,4,FALSE)</f>
        <v>Fleet</v>
      </c>
      <c r="AH1314" s="13" t="str">
        <f>VLOOKUP(D1314,[2]Reference!$Q:$U,5,FALSE)</f>
        <v>LNER</v>
      </c>
      <c r="AI1314" s="14">
        <f t="shared" si="241"/>
        <v>0</v>
      </c>
      <c r="AJ1314" s="14">
        <f t="shared" si="242"/>
        <v>0.5</v>
      </c>
      <c r="AK1314" s="14">
        <f t="shared" si="243"/>
        <v>0.5</v>
      </c>
      <c r="AL1314" s="15">
        <f t="shared" si="244"/>
        <v>0.5</v>
      </c>
      <c r="AM1314" s="14">
        <f t="shared" si="245"/>
        <v>6</v>
      </c>
      <c r="AN1314" s="16">
        <f t="shared" si="246"/>
        <v>45150</v>
      </c>
      <c r="AO1314" s="17">
        <f>VLOOKUP(B1314,[2]Reference!D:E,2,1)</f>
        <v>202405</v>
      </c>
      <c r="AP1314" s="12" t="str">
        <f t="shared" si="247"/>
        <v>7</v>
      </c>
      <c r="AQ1314" s="18">
        <f t="shared" si="248"/>
        <v>1</v>
      </c>
      <c r="AR1314" s="18">
        <f t="shared" si="249"/>
        <v>1</v>
      </c>
      <c r="AS1314" s="13" t="str">
        <f>VLOOKUP(D1314,[2]Reference!$Q:$U,3,FALSE)</f>
        <v>IC225</v>
      </c>
      <c r="AT1314" s="13" t="str">
        <f>VLOOKUP(D1314,[2]Reference!Q:V,6,FALSE)</f>
        <v>IC225</v>
      </c>
      <c r="AU1314" s="13" t="str">
        <f>VLOOKUP(D1314,[2]Reference!$Q:$U,2,FALSE)</f>
        <v>Cl 91 Loco</v>
      </c>
      <c r="AV1314" s="19">
        <f t="shared" si="250"/>
        <v>45157</v>
      </c>
      <c r="AW1314" s="12" t="str">
        <f>+VLOOKUP(X1314,[2]Reference!BN:BO,2,FALSE)</f>
        <v>Fleet</v>
      </c>
      <c r="AX1314" s="20" t="str">
        <f t="shared" si="251"/>
        <v>HB</v>
      </c>
      <c r="AY1314" s="20" t="str">
        <f>VLOOKUP(AX1314,[2]Reference!AH:AI,2,FALSE)</f>
        <v>LNER</v>
      </c>
      <c r="AZ1314" s="20" t="str">
        <f>VLOOKUP(D1314,[2]Reference!Q:V,6,FALSE)</f>
        <v>IC225</v>
      </c>
      <c r="BA1314" s="20" t="str">
        <f>VLOOKUP(D1314,[2]Reference!Q:V,3,FALSE)</f>
        <v>IC225</v>
      </c>
    </row>
    <row r="1315" spans="1:53" ht="13.5" x14ac:dyDescent="0.25">
      <c r="A1315" s="33" t="s">
        <v>6276</v>
      </c>
      <c r="B1315" s="34">
        <v>45151</v>
      </c>
      <c r="C1315" s="33" t="s">
        <v>54</v>
      </c>
      <c r="D1315" s="33" t="s">
        <v>55</v>
      </c>
      <c r="E1315" s="33" t="s">
        <v>56</v>
      </c>
      <c r="F1315" s="33" t="s">
        <v>55</v>
      </c>
      <c r="G1315" s="33" t="s">
        <v>72</v>
      </c>
      <c r="H1315" s="33" t="s">
        <v>405</v>
      </c>
      <c r="I1315" s="33" t="s">
        <v>1434</v>
      </c>
      <c r="J1315" s="33" t="s">
        <v>1435</v>
      </c>
      <c r="K1315" s="33" t="s">
        <v>359</v>
      </c>
      <c r="L1315" s="33" t="s">
        <v>6277</v>
      </c>
      <c r="M1315" s="33" t="s">
        <v>904</v>
      </c>
      <c r="N1315" s="35">
        <v>40</v>
      </c>
      <c r="O1315" s="35">
        <v>0</v>
      </c>
      <c r="P1315" s="35">
        <v>40</v>
      </c>
      <c r="Q1315" s="35">
        <v>0</v>
      </c>
      <c r="R1315" s="35">
        <v>0</v>
      </c>
      <c r="S1315" s="35">
        <v>0</v>
      </c>
      <c r="T1315" s="35">
        <v>0</v>
      </c>
      <c r="U1315" s="35">
        <v>3</v>
      </c>
      <c r="V1315" s="35">
        <v>40</v>
      </c>
      <c r="W1315" s="33" t="s">
        <v>6278</v>
      </c>
      <c r="X1315" s="33" t="s">
        <v>80</v>
      </c>
      <c r="Y1315" s="33" t="s">
        <v>66</v>
      </c>
      <c r="Z1315" s="33" t="s">
        <v>5330</v>
      </c>
      <c r="AA1315" s="33" t="s">
        <v>5089</v>
      </c>
      <c r="AB1315" s="36">
        <v>0</v>
      </c>
      <c r="AC1315" s="36">
        <v>0</v>
      </c>
      <c r="AD1315" s="37">
        <v>0</v>
      </c>
      <c r="AE1315" s="37">
        <v>0.97</v>
      </c>
      <c r="AF1315" s="12" t="str">
        <f t="shared" si="240"/>
        <v>734274</v>
      </c>
      <c r="AG1315" s="13" t="str">
        <f>VLOOKUP(D1315,[2]Reference!$Q:$U,4,FALSE)</f>
        <v>Fleet</v>
      </c>
      <c r="AH1315" s="13" t="str">
        <f>VLOOKUP(D1315,[2]Reference!$Q:$U,5,FALSE)</f>
        <v>LNER</v>
      </c>
      <c r="AI1315" s="14">
        <f t="shared" si="241"/>
        <v>0</v>
      </c>
      <c r="AJ1315" s="14">
        <f t="shared" si="242"/>
        <v>0</v>
      </c>
      <c r="AK1315" s="14">
        <f t="shared" si="243"/>
        <v>0</v>
      </c>
      <c r="AL1315" s="15">
        <f t="shared" si="244"/>
        <v>0</v>
      </c>
      <c r="AM1315" s="14">
        <f t="shared" si="245"/>
        <v>40</v>
      </c>
      <c r="AN1315" s="16">
        <f t="shared" si="246"/>
        <v>45157</v>
      </c>
      <c r="AO1315" s="17">
        <f>VLOOKUP(B1315,[2]Reference!D:E,2,1)</f>
        <v>202405</v>
      </c>
      <c r="AP1315" s="12" t="str">
        <f t="shared" si="247"/>
        <v>7</v>
      </c>
      <c r="AQ1315" s="18">
        <f t="shared" si="248"/>
        <v>0</v>
      </c>
      <c r="AR1315" s="18">
        <f t="shared" si="249"/>
        <v>0.97</v>
      </c>
      <c r="AS1315" s="13" t="str">
        <f>VLOOKUP(D1315,[2]Reference!$Q:$U,3,FALSE)</f>
        <v>Azuma</v>
      </c>
      <c r="AT1315" s="13" t="str">
        <f>VLOOKUP(D1315,[2]Reference!Q:V,6,FALSE)</f>
        <v>Azuma</v>
      </c>
      <c r="AU1315" s="13" t="str">
        <f>VLOOKUP(D1315,[2]Reference!$Q:$U,2,FALSE)</f>
        <v>Hitachi - Class 800</v>
      </c>
      <c r="AV1315" s="19">
        <f t="shared" si="250"/>
        <v>45158</v>
      </c>
      <c r="AW1315" s="12" t="str">
        <f>+VLOOKUP(X1315,[2]Reference!BN:BO,2,FALSE)</f>
        <v>Fleet</v>
      </c>
      <c r="AX1315" s="20" t="str">
        <f t="shared" si="251"/>
        <v>HB</v>
      </c>
      <c r="AY1315" s="20" t="str">
        <f>VLOOKUP(AX1315,[2]Reference!AH:AI,2,FALSE)</f>
        <v>LNER</v>
      </c>
      <c r="AZ1315" s="20" t="str">
        <f>VLOOKUP(D1315,[2]Reference!Q:V,6,FALSE)</f>
        <v>Azuma</v>
      </c>
      <c r="BA1315" s="20" t="str">
        <f>VLOOKUP(D1315,[2]Reference!Q:V,3,FALSE)</f>
        <v>Azuma</v>
      </c>
    </row>
    <row r="1316" spans="1:53" ht="13.5" x14ac:dyDescent="0.25">
      <c r="A1316" s="33" t="s">
        <v>6279</v>
      </c>
      <c r="B1316" s="34">
        <v>45151</v>
      </c>
      <c r="C1316" s="33" t="s">
        <v>54</v>
      </c>
      <c r="D1316" s="33" t="s">
        <v>110</v>
      </c>
      <c r="E1316" s="33" t="s">
        <v>111</v>
      </c>
      <c r="F1316" s="33" t="s">
        <v>110</v>
      </c>
      <c r="G1316" s="33" t="s">
        <v>121</v>
      </c>
      <c r="H1316" s="33" t="s">
        <v>112</v>
      </c>
      <c r="I1316" s="33" t="s">
        <v>621</v>
      </c>
      <c r="J1316" s="33" t="s">
        <v>622</v>
      </c>
      <c r="K1316" s="33" t="s">
        <v>613</v>
      </c>
      <c r="L1316" s="33" t="s">
        <v>6280</v>
      </c>
      <c r="M1316" s="33" t="s">
        <v>894</v>
      </c>
      <c r="N1316" s="35">
        <v>7</v>
      </c>
      <c r="O1316" s="35">
        <v>4</v>
      </c>
      <c r="P1316" s="35">
        <v>3</v>
      </c>
      <c r="Q1316" s="35">
        <v>0</v>
      </c>
      <c r="R1316" s="35">
        <v>0</v>
      </c>
      <c r="S1316" s="35">
        <v>0</v>
      </c>
      <c r="T1316" s="35">
        <v>0</v>
      </c>
      <c r="U1316" s="35">
        <v>2</v>
      </c>
      <c r="V1316" s="35">
        <v>7</v>
      </c>
      <c r="W1316" s="33" t="s">
        <v>6281</v>
      </c>
      <c r="X1316" s="33" t="s">
        <v>119</v>
      </c>
      <c r="Y1316" s="33" t="s">
        <v>66</v>
      </c>
      <c r="Z1316" s="33" t="s">
        <v>5330</v>
      </c>
      <c r="AA1316" s="33" t="s">
        <v>5089</v>
      </c>
      <c r="AB1316" s="36">
        <v>0</v>
      </c>
      <c r="AC1316" s="36">
        <v>0</v>
      </c>
      <c r="AD1316" s="37">
        <v>0</v>
      </c>
      <c r="AE1316" s="37">
        <v>0</v>
      </c>
      <c r="AF1316" s="12" t="str">
        <f t="shared" si="240"/>
        <v>734438</v>
      </c>
      <c r="AG1316" s="13" t="str">
        <f>VLOOKUP(D1316,[2]Reference!$Q:$U,4,FALSE)</f>
        <v>Fleet</v>
      </c>
      <c r="AH1316" s="13" t="str">
        <f>VLOOKUP(D1316,[2]Reference!$Q:$U,5,FALSE)</f>
        <v>LNER</v>
      </c>
      <c r="AI1316" s="14">
        <f t="shared" si="241"/>
        <v>0</v>
      </c>
      <c r="AJ1316" s="14">
        <f t="shared" si="242"/>
        <v>0</v>
      </c>
      <c r="AK1316" s="14">
        <f t="shared" si="243"/>
        <v>0</v>
      </c>
      <c r="AL1316" s="15">
        <f t="shared" si="244"/>
        <v>0</v>
      </c>
      <c r="AM1316" s="14">
        <f t="shared" si="245"/>
        <v>7</v>
      </c>
      <c r="AN1316" s="16">
        <f t="shared" si="246"/>
        <v>45157</v>
      </c>
      <c r="AO1316" s="17">
        <f>VLOOKUP(B1316,[2]Reference!D:E,2,1)</f>
        <v>202405</v>
      </c>
      <c r="AP1316" s="12" t="str">
        <f t="shared" si="247"/>
        <v>7</v>
      </c>
      <c r="AQ1316" s="18">
        <f t="shared" si="248"/>
        <v>0</v>
      </c>
      <c r="AR1316" s="18">
        <f t="shared" si="249"/>
        <v>0</v>
      </c>
      <c r="AS1316" s="13" t="str">
        <f>VLOOKUP(D1316,[2]Reference!$Q:$U,3,FALSE)</f>
        <v>Azuma</v>
      </c>
      <c r="AT1316" s="13" t="str">
        <f>VLOOKUP(D1316,[2]Reference!Q:V,6,FALSE)</f>
        <v>Depot</v>
      </c>
      <c r="AU1316" s="13" t="str">
        <f>VLOOKUP(D1316,[2]Reference!$Q:$U,2,FALSE)</f>
        <v>Craigentinny</v>
      </c>
      <c r="AV1316" s="19">
        <f t="shared" si="250"/>
        <v>45158</v>
      </c>
      <c r="AW1316" s="12" t="str">
        <f>+VLOOKUP(X1316,[2]Reference!BN:BO,2,FALSE)</f>
        <v>Depot</v>
      </c>
      <c r="AX1316" s="20" t="str">
        <f t="shared" si="251"/>
        <v>HB</v>
      </c>
      <c r="AY1316" s="20" t="str">
        <f>VLOOKUP(AX1316,[2]Reference!AH:AI,2,FALSE)</f>
        <v>LNER</v>
      </c>
      <c r="AZ1316" s="20" t="str">
        <f>VLOOKUP(D1316,[2]Reference!Q:V,6,FALSE)</f>
        <v>Depot</v>
      </c>
      <c r="BA1316" s="20" t="str">
        <f>VLOOKUP(D1316,[2]Reference!Q:V,3,FALSE)</f>
        <v>Azuma</v>
      </c>
    </row>
    <row r="1317" spans="1:53" ht="13.5" x14ac:dyDescent="0.25">
      <c r="A1317" s="33" t="s">
        <v>6282</v>
      </c>
      <c r="B1317" s="34">
        <v>45151</v>
      </c>
      <c r="C1317" s="33" t="s">
        <v>54</v>
      </c>
      <c r="D1317" s="33" t="s">
        <v>110</v>
      </c>
      <c r="E1317" s="33" t="s">
        <v>111</v>
      </c>
      <c r="F1317" s="33" t="s">
        <v>110</v>
      </c>
      <c r="G1317" s="33" t="s">
        <v>83</v>
      </c>
      <c r="H1317" s="33" t="s">
        <v>112</v>
      </c>
      <c r="I1317" s="33" t="s">
        <v>621</v>
      </c>
      <c r="J1317" s="33" t="s">
        <v>622</v>
      </c>
      <c r="K1317" s="33" t="s">
        <v>713</v>
      </c>
      <c r="L1317" s="33" t="s">
        <v>6283</v>
      </c>
      <c r="M1317" s="33" t="s">
        <v>381</v>
      </c>
      <c r="N1317" s="35">
        <v>7</v>
      </c>
      <c r="O1317" s="35">
        <v>0</v>
      </c>
      <c r="P1317" s="35">
        <v>7</v>
      </c>
      <c r="Q1317" s="35">
        <v>0</v>
      </c>
      <c r="R1317" s="35">
        <v>0</v>
      </c>
      <c r="S1317" s="35">
        <v>0</v>
      </c>
      <c r="T1317" s="35">
        <v>0</v>
      </c>
      <c r="U1317" s="35">
        <v>2</v>
      </c>
      <c r="V1317" s="35">
        <v>7</v>
      </c>
      <c r="W1317" s="33" t="s">
        <v>6284</v>
      </c>
      <c r="X1317" s="33" t="s">
        <v>119</v>
      </c>
      <c r="Y1317" s="33" t="s">
        <v>66</v>
      </c>
      <c r="Z1317" s="33" t="s">
        <v>5330</v>
      </c>
      <c r="AA1317" s="33" t="s">
        <v>5089</v>
      </c>
      <c r="AB1317" s="36">
        <v>0</v>
      </c>
      <c r="AC1317" s="36">
        <v>0</v>
      </c>
      <c r="AD1317" s="37">
        <v>0</v>
      </c>
      <c r="AE1317" s="37">
        <v>0</v>
      </c>
      <c r="AF1317" s="12" t="str">
        <f t="shared" si="240"/>
        <v>734508</v>
      </c>
      <c r="AG1317" s="13" t="str">
        <f>VLOOKUP(D1317,[2]Reference!$Q:$U,4,FALSE)</f>
        <v>Fleet</v>
      </c>
      <c r="AH1317" s="13" t="str">
        <f>VLOOKUP(D1317,[2]Reference!$Q:$U,5,FALSE)</f>
        <v>LNER</v>
      </c>
      <c r="AI1317" s="14">
        <f t="shared" si="241"/>
        <v>0</v>
      </c>
      <c r="AJ1317" s="14">
        <f t="shared" si="242"/>
        <v>0</v>
      </c>
      <c r="AK1317" s="14">
        <f t="shared" si="243"/>
        <v>0</v>
      </c>
      <c r="AL1317" s="15">
        <f t="shared" si="244"/>
        <v>0</v>
      </c>
      <c r="AM1317" s="14">
        <f t="shared" si="245"/>
        <v>7</v>
      </c>
      <c r="AN1317" s="16">
        <f t="shared" si="246"/>
        <v>45157</v>
      </c>
      <c r="AO1317" s="17">
        <f>VLOOKUP(B1317,[2]Reference!D:E,2,1)</f>
        <v>202405</v>
      </c>
      <c r="AP1317" s="12" t="str">
        <f t="shared" si="247"/>
        <v>7</v>
      </c>
      <c r="AQ1317" s="18">
        <f t="shared" si="248"/>
        <v>0</v>
      </c>
      <c r="AR1317" s="18">
        <f t="shared" si="249"/>
        <v>0</v>
      </c>
      <c r="AS1317" s="13" t="str">
        <f>VLOOKUP(D1317,[2]Reference!$Q:$U,3,FALSE)</f>
        <v>Azuma</v>
      </c>
      <c r="AT1317" s="13" t="str">
        <f>VLOOKUP(D1317,[2]Reference!Q:V,6,FALSE)</f>
        <v>Depot</v>
      </c>
      <c r="AU1317" s="13" t="str">
        <f>VLOOKUP(D1317,[2]Reference!$Q:$U,2,FALSE)</f>
        <v>Craigentinny</v>
      </c>
      <c r="AV1317" s="19">
        <f t="shared" si="250"/>
        <v>45158</v>
      </c>
      <c r="AW1317" s="12" t="str">
        <f>+VLOOKUP(X1317,[2]Reference!BN:BO,2,FALSE)</f>
        <v>Depot</v>
      </c>
      <c r="AX1317" s="20" t="str">
        <f t="shared" si="251"/>
        <v>HB</v>
      </c>
      <c r="AY1317" s="20" t="str">
        <f>VLOOKUP(AX1317,[2]Reference!AH:AI,2,FALSE)</f>
        <v>LNER</v>
      </c>
      <c r="AZ1317" s="20" t="str">
        <f>VLOOKUP(D1317,[2]Reference!Q:V,6,FALSE)</f>
        <v>Depot</v>
      </c>
      <c r="BA1317" s="20" t="str">
        <f>VLOOKUP(D1317,[2]Reference!Q:V,3,FALSE)</f>
        <v>Azuma</v>
      </c>
    </row>
    <row r="1318" spans="1:53" ht="13.5" x14ac:dyDescent="0.25">
      <c r="A1318" s="33" t="s">
        <v>6285</v>
      </c>
      <c r="B1318" s="34">
        <v>45151</v>
      </c>
      <c r="C1318" s="33" t="s">
        <v>54</v>
      </c>
      <c r="D1318" s="33" t="s">
        <v>161</v>
      </c>
      <c r="E1318" s="33" t="s">
        <v>162</v>
      </c>
      <c r="F1318" s="33" t="s">
        <v>161</v>
      </c>
      <c r="G1318" s="33" t="s">
        <v>129</v>
      </c>
      <c r="H1318" s="33" t="s">
        <v>95</v>
      </c>
      <c r="I1318" s="33" t="s">
        <v>147</v>
      </c>
      <c r="J1318" s="33" t="s">
        <v>148</v>
      </c>
      <c r="K1318" s="33" t="s">
        <v>179</v>
      </c>
      <c r="L1318" s="33" t="s">
        <v>6286</v>
      </c>
      <c r="M1318" s="33" t="s">
        <v>165</v>
      </c>
      <c r="N1318" s="35">
        <v>4</v>
      </c>
      <c r="O1318" s="35">
        <v>4</v>
      </c>
      <c r="P1318" s="35">
        <v>0</v>
      </c>
      <c r="Q1318" s="35">
        <v>0</v>
      </c>
      <c r="R1318" s="35">
        <v>0</v>
      </c>
      <c r="S1318" s="35">
        <v>0</v>
      </c>
      <c r="T1318" s="35">
        <v>0</v>
      </c>
      <c r="U1318" s="35">
        <v>1</v>
      </c>
      <c r="V1318" s="35">
        <v>4</v>
      </c>
      <c r="W1318" s="33" t="s">
        <v>3102</v>
      </c>
      <c r="X1318" s="33" t="s">
        <v>80</v>
      </c>
      <c r="Y1318" s="33" t="s">
        <v>66</v>
      </c>
      <c r="Z1318" s="33" t="s">
        <v>5330</v>
      </c>
      <c r="AA1318" s="33" t="s">
        <v>5089</v>
      </c>
      <c r="AB1318" s="36">
        <v>0</v>
      </c>
      <c r="AC1318" s="36">
        <v>0</v>
      </c>
      <c r="AD1318" s="37">
        <v>0</v>
      </c>
      <c r="AE1318" s="37">
        <v>0</v>
      </c>
      <c r="AF1318" s="12" t="str">
        <f t="shared" si="240"/>
        <v>734842</v>
      </c>
      <c r="AG1318" s="13" t="str">
        <f>VLOOKUP(D1318,[2]Reference!$Q:$U,4,FALSE)</f>
        <v>Fleet</v>
      </c>
      <c r="AH1318" s="13" t="str">
        <f>VLOOKUP(D1318,[2]Reference!$Q:$U,5,FALSE)</f>
        <v>LNER</v>
      </c>
      <c r="AI1318" s="14">
        <f t="shared" si="241"/>
        <v>0</v>
      </c>
      <c r="AJ1318" s="14">
        <f t="shared" si="242"/>
        <v>0</v>
      </c>
      <c r="AK1318" s="14">
        <f t="shared" si="243"/>
        <v>0</v>
      </c>
      <c r="AL1318" s="15">
        <f t="shared" si="244"/>
        <v>0</v>
      </c>
      <c r="AM1318" s="14">
        <f t="shared" si="245"/>
        <v>4</v>
      </c>
      <c r="AN1318" s="16">
        <f t="shared" si="246"/>
        <v>45157</v>
      </c>
      <c r="AO1318" s="17">
        <f>VLOOKUP(B1318,[2]Reference!D:E,2,1)</f>
        <v>202405</v>
      </c>
      <c r="AP1318" s="12" t="str">
        <f t="shared" si="247"/>
        <v>7</v>
      </c>
      <c r="AQ1318" s="18">
        <f t="shared" si="248"/>
        <v>0</v>
      </c>
      <c r="AR1318" s="18">
        <f t="shared" si="249"/>
        <v>0</v>
      </c>
      <c r="AS1318" s="13" t="str">
        <f>VLOOKUP(D1318,[2]Reference!$Q:$U,3,FALSE)</f>
        <v>IC225</v>
      </c>
      <c r="AT1318" s="13" t="str">
        <f>VLOOKUP(D1318,[2]Reference!Q:V,6,FALSE)</f>
        <v>IC225</v>
      </c>
      <c r="AU1318" s="13" t="str">
        <f>VLOOKUP(D1318,[2]Reference!$Q:$U,2,FALSE)</f>
        <v>MK4 Coach</v>
      </c>
      <c r="AV1318" s="19">
        <f t="shared" si="250"/>
        <v>45158</v>
      </c>
      <c r="AW1318" s="12" t="str">
        <f>+VLOOKUP(X1318,[2]Reference!BN:BO,2,FALSE)</f>
        <v>Fleet</v>
      </c>
      <c r="AX1318" s="20" t="str">
        <f t="shared" si="251"/>
        <v>HB</v>
      </c>
      <c r="AY1318" s="20" t="str">
        <f>VLOOKUP(AX1318,[2]Reference!AH:AI,2,FALSE)</f>
        <v>LNER</v>
      </c>
      <c r="AZ1318" s="20" t="str">
        <f>VLOOKUP(D1318,[2]Reference!Q:V,6,FALSE)</f>
        <v>IC225</v>
      </c>
      <c r="BA1318" s="20" t="str">
        <f>VLOOKUP(D1318,[2]Reference!Q:V,3,FALSE)</f>
        <v>IC225</v>
      </c>
    </row>
    <row r="1319" spans="1:53" ht="13.5" x14ac:dyDescent="0.25">
      <c r="A1319" s="33" t="s">
        <v>6287</v>
      </c>
      <c r="B1319" s="34">
        <v>45151</v>
      </c>
      <c r="C1319" s="33" t="s">
        <v>54</v>
      </c>
      <c r="D1319" s="33" t="s">
        <v>55</v>
      </c>
      <c r="E1319" s="33" t="s">
        <v>56</v>
      </c>
      <c r="F1319" s="33" t="s">
        <v>55</v>
      </c>
      <c r="G1319" s="33" t="s">
        <v>121</v>
      </c>
      <c r="H1319" s="33" t="s">
        <v>73</v>
      </c>
      <c r="I1319" s="33" t="s">
        <v>122</v>
      </c>
      <c r="J1319" s="33" t="s">
        <v>123</v>
      </c>
      <c r="K1319" s="33" t="s">
        <v>124</v>
      </c>
      <c r="L1319" s="33" t="s">
        <v>6288</v>
      </c>
      <c r="M1319" s="33" t="s">
        <v>1045</v>
      </c>
      <c r="N1319" s="35">
        <v>51</v>
      </c>
      <c r="O1319" s="35">
        <v>14</v>
      </c>
      <c r="P1319" s="35">
        <v>37</v>
      </c>
      <c r="Q1319" s="35">
        <v>0</v>
      </c>
      <c r="R1319" s="35">
        <v>0</v>
      </c>
      <c r="S1319" s="35">
        <v>0</v>
      </c>
      <c r="T1319" s="35">
        <v>0</v>
      </c>
      <c r="U1319" s="35">
        <v>5</v>
      </c>
      <c r="V1319" s="35">
        <v>51</v>
      </c>
      <c r="W1319" s="33" t="s">
        <v>6289</v>
      </c>
      <c r="X1319" s="33" t="s">
        <v>80</v>
      </c>
      <c r="Y1319" s="33" t="s">
        <v>66</v>
      </c>
      <c r="Z1319" s="33" t="s">
        <v>5330</v>
      </c>
      <c r="AA1319" s="33" t="s">
        <v>5089</v>
      </c>
      <c r="AB1319" s="36">
        <v>0</v>
      </c>
      <c r="AC1319" s="36">
        <v>0</v>
      </c>
      <c r="AD1319" s="37">
        <v>0</v>
      </c>
      <c r="AE1319" s="37">
        <v>0.7</v>
      </c>
      <c r="AF1319" s="12" t="str">
        <f t="shared" si="240"/>
        <v>734935</v>
      </c>
      <c r="AG1319" s="13" t="str">
        <f>VLOOKUP(D1319,[2]Reference!$Q:$U,4,FALSE)</f>
        <v>Fleet</v>
      </c>
      <c r="AH1319" s="13" t="str">
        <f>VLOOKUP(D1319,[2]Reference!$Q:$U,5,FALSE)</f>
        <v>LNER</v>
      </c>
      <c r="AI1319" s="14">
        <f t="shared" si="241"/>
        <v>0</v>
      </c>
      <c r="AJ1319" s="14">
        <f t="shared" si="242"/>
        <v>0</v>
      </c>
      <c r="AK1319" s="14">
        <f t="shared" si="243"/>
        <v>0</v>
      </c>
      <c r="AL1319" s="15">
        <f t="shared" si="244"/>
        <v>0</v>
      </c>
      <c r="AM1319" s="14">
        <f t="shared" si="245"/>
        <v>51</v>
      </c>
      <c r="AN1319" s="16">
        <f t="shared" si="246"/>
        <v>45157</v>
      </c>
      <c r="AO1319" s="17">
        <f>VLOOKUP(B1319,[2]Reference!D:E,2,1)</f>
        <v>202405</v>
      </c>
      <c r="AP1319" s="12" t="str">
        <f t="shared" si="247"/>
        <v>7</v>
      </c>
      <c r="AQ1319" s="18">
        <f t="shared" si="248"/>
        <v>0</v>
      </c>
      <c r="AR1319" s="18">
        <f t="shared" si="249"/>
        <v>0.7</v>
      </c>
      <c r="AS1319" s="13" t="str">
        <f>VLOOKUP(D1319,[2]Reference!$Q:$U,3,FALSE)</f>
        <v>Azuma</v>
      </c>
      <c r="AT1319" s="13" t="str">
        <f>VLOOKUP(D1319,[2]Reference!Q:V,6,FALSE)</f>
        <v>Azuma</v>
      </c>
      <c r="AU1319" s="13" t="str">
        <f>VLOOKUP(D1319,[2]Reference!$Q:$U,2,FALSE)</f>
        <v>Hitachi - Class 800</v>
      </c>
      <c r="AV1319" s="19">
        <f t="shared" si="250"/>
        <v>45158</v>
      </c>
      <c r="AW1319" s="12" t="str">
        <f>+VLOOKUP(X1319,[2]Reference!BN:BO,2,FALSE)</f>
        <v>Fleet</v>
      </c>
      <c r="AX1319" s="20" t="str">
        <f t="shared" si="251"/>
        <v>HB</v>
      </c>
      <c r="AY1319" s="20" t="str">
        <f>VLOOKUP(AX1319,[2]Reference!AH:AI,2,FALSE)</f>
        <v>LNER</v>
      </c>
      <c r="AZ1319" s="20" t="str">
        <f>VLOOKUP(D1319,[2]Reference!Q:V,6,FALSE)</f>
        <v>Azuma</v>
      </c>
      <c r="BA1319" s="20" t="str">
        <f>VLOOKUP(D1319,[2]Reference!Q:V,3,FALSE)</f>
        <v>Azuma</v>
      </c>
    </row>
    <row r="1320" spans="1:53" ht="13.5" x14ac:dyDescent="0.25">
      <c r="A1320" s="33" t="s">
        <v>6290</v>
      </c>
      <c r="B1320" s="34">
        <v>45151</v>
      </c>
      <c r="C1320" s="33" t="s">
        <v>54</v>
      </c>
      <c r="D1320" s="33" t="s">
        <v>55</v>
      </c>
      <c r="E1320" s="33" t="s">
        <v>56</v>
      </c>
      <c r="F1320" s="33" t="s">
        <v>55</v>
      </c>
      <c r="G1320" s="33" t="s">
        <v>154</v>
      </c>
      <c r="H1320" s="33" t="s">
        <v>258</v>
      </c>
      <c r="I1320" s="33" t="s">
        <v>5720</v>
      </c>
      <c r="J1320" s="33" t="s">
        <v>5721</v>
      </c>
      <c r="K1320" s="33" t="s">
        <v>155</v>
      </c>
      <c r="L1320" s="33" t="s">
        <v>6291</v>
      </c>
      <c r="M1320" s="33" t="s">
        <v>143</v>
      </c>
      <c r="N1320" s="35">
        <v>15</v>
      </c>
      <c r="O1320" s="35">
        <v>8</v>
      </c>
      <c r="P1320" s="35">
        <v>7</v>
      </c>
      <c r="Q1320" s="35">
        <v>0</v>
      </c>
      <c r="R1320" s="35">
        <v>0</v>
      </c>
      <c r="S1320" s="35">
        <v>0</v>
      </c>
      <c r="T1320" s="35">
        <v>0</v>
      </c>
      <c r="U1320" s="35">
        <v>1</v>
      </c>
      <c r="V1320" s="35">
        <v>15</v>
      </c>
      <c r="W1320" s="33" t="s">
        <v>6292</v>
      </c>
      <c r="X1320" s="33" t="s">
        <v>80</v>
      </c>
      <c r="Y1320" s="33" t="s">
        <v>66</v>
      </c>
      <c r="Z1320" s="33" t="s">
        <v>5330</v>
      </c>
      <c r="AA1320" s="33" t="s">
        <v>5089</v>
      </c>
      <c r="AB1320" s="36">
        <v>0</v>
      </c>
      <c r="AC1320" s="36">
        <v>0</v>
      </c>
      <c r="AD1320" s="37">
        <v>0</v>
      </c>
      <c r="AE1320" s="37">
        <v>1</v>
      </c>
      <c r="AF1320" s="12" t="str">
        <f t="shared" si="240"/>
        <v>735272</v>
      </c>
      <c r="AG1320" s="13" t="str">
        <f>VLOOKUP(D1320,[2]Reference!$Q:$U,4,FALSE)</f>
        <v>Fleet</v>
      </c>
      <c r="AH1320" s="13" t="str">
        <f>VLOOKUP(D1320,[2]Reference!$Q:$U,5,FALSE)</f>
        <v>LNER</v>
      </c>
      <c r="AI1320" s="14">
        <f t="shared" si="241"/>
        <v>0</v>
      </c>
      <c r="AJ1320" s="14">
        <f t="shared" si="242"/>
        <v>0</v>
      </c>
      <c r="AK1320" s="14">
        <f t="shared" si="243"/>
        <v>0</v>
      </c>
      <c r="AL1320" s="15">
        <f t="shared" si="244"/>
        <v>0</v>
      </c>
      <c r="AM1320" s="14">
        <f t="shared" si="245"/>
        <v>15</v>
      </c>
      <c r="AN1320" s="16">
        <f t="shared" si="246"/>
        <v>45157</v>
      </c>
      <c r="AO1320" s="17">
        <f>VLOOKUP(B1320,[2]Reference!D:E,2,1)</f>
        <v>202405</v>
      </c>
      <c r="AP1320" s="12" t="str">
        <f t="shared" si="247"/>
        <v>7</v>
      </c>
      <c r="AQ1320" s="18">
        <f t="shared" si="248"/>
        <v>0</v>
      </c>
      <c r="AR1320" s="18">
        <f t="shared" si="249"/>
        <v>1</v>
      </c>
      <c r="AS1320" s="13" t="str">
        <f>VLOOKUP(D1320,[2]Reference!$Q:$U,3,FALSE)</f>
        <v>Azuma</v>
      </c>
      <c r="AT1320" s="13" t="str">
        <f>VLOOKUP(D1320,[2]Reference!Q:V,6,FALSE)</f>
        <v>Azuma</v>
      </c>
      <c r="AU1320" s="13" t="str">
        <f>VLOOKUP(D1320,[2]Reference!$Q:$U,2,FALSE)</f>
        <v>Hitachi - Class 800</v>
      </c>
      <c r="AV1320" s="19">
        <f t="shared" si="250"/>
        <v>45158</v>
      </c>
      <c r="AW1320" s="12" t="str">
        <f>+VLOOKUP(X1320,[2]Reference!BN:BO,2,FALSE)</f>
        <v>Fleet</v>
      </c>
      <c r="AX1320" s="20" t="str">
        <f t="shared" si="251"/>
        <v>HB</v>
      </c>
      <c r="AY1320" s="20" t="str">
        <f>VLOOKUP(AX1320,[2]Reference!AH:AI,2,FALSE)</f>
        <v>LNER</v>
      </c>
      <c r="AZ1320" s="20" t="str">
        <f>VLOOKUP(D1320,[2]Reference!Q:V,6,FALSE)</f>
        <v>Azuma</v>
      </c>
      <c r="BA1320" s="20" t="str">
        <f>VLOOKUP(D1320,[2]Reference!Q:V,3,FALSE)</f>
        <v>Azuma</v>
      </c>
    </row>
    <row r="1321" spans="1:53" ht="13.5" x14ac:dyDescent="0.25">
      <c r="A1321" s="33" t="s">
        <v>6293</v>
      </c>
      <c r="B1321" s="34">
        <v>45152</v>
      </c>
      <c r="C1321" s="33" t="s">
        <v>54</v>
      </c>
      <c r="D1321" s="33" t="s">
        <v>70</v>
      </c>
      <c r="E1321" s="33" t="s">
        <v>71</v>
      </c>
      <c r="F1321" s="33" t="s">
        <v>70</v>
      </c>
      <c r="G1321" s="33" t="s">
        <v>72</v>
      </c>
      <c r="H1321" s="33" t="s">
        <v>237</v>
      </c>
      <c r="I1321" s="33" t="s">
        <v>2803</v>
      </c>
      <c r="J1321" s="33" t="s">
        <v>2804</v>
      </c>
      <c r="K1321" s="33" t="s">
        <v>163</v>
      </c>
      <c r="L1321" s="33" t="s">
        <v>6294</v>
      </c>
      <c r="M1321" s="33" t="s">
        <v>78</v>
      </c>
      <c r="N1321" s="35">
        <v>9</v>
      </c>
      <c r="O1321" s="35">
        <v>5</v>
      </c>
      <c r="P1321" s="35">
        <v>4</v>
      </c>
      <c r="Q1321" s="35">
        <v>0</v>
      </c>
      <c r="R1321" s="35">
        <v>0</v>
      </c>
      <c r="S1321" s="35">
        <v>0</v>
      </c>
      <c r="T1321" s="35">
        <v>0</v>
      </c>
      <c r="U1321" s="35">
        <v>2</v>
      </c>
      <c r="V1321" s="35">
        <v>9</v>
      </c>
      <c r="W1321" s="33" t="s">
        <v>6295</v>
      </c>
      <c r="X1321" s="33" t="s">
        <v>80</v>
      </c>
      <c r="Y1321" s="33" t="s">
        <v>66</v>
      </c>
      <c r="Z1321" s="33" t="s">
        <v>5330</v>
      </c>
      <c r="AA1321" s="33" t="s">
        <v>5089</v>
      </c>
      <c r="AB1321" s="36">
        <v>0</v>
      </c>
      <c r="AC1321" s="36">
        <v>0</v>
      </c>
      <c r="AD1321" s="37">
        <v>0</v>
      </c>
      <c r="AE1321" s="37">
        <v>0</v>
      </c>
      <c r="AF1321" s="12" t="str">
        <f t="shared" si="240"/>
        <v>736945</v>
      </c>
      <c r="AG1321" s="13" t="str">
        <f>VLOOKUP(D1321,[2]Reference!$Q:$U,4,FALSE)</f>
        <v>Fleet</v>
      </c>
      <c r="AH1321" s="13" t="str">
        <f>VLOOKUP(D1321,[2]Reference!$Q:$U,5,FALSE)</f>
        <v>LNER</v>
      </c>
      <c r="AI1321" s="14">
        <f t="shared" si="241"/>
        <v>0</v>
      </c>
      <c r="AJ1321" s="14">
        <f t="shared" si="242"/>
        <v>0</v>
      </c>
      <c r="AK1321" s="14">
        <f t="shared" si="243"/>
        <v>0</v>
      </c>
      <c r="AL1321" s="15">
        <f t="shared" si="244"/>
        <v>0</v>
      </c>
      <c r="AM1321" s="14">
        <f t="shared" si="245"/>
        <v>9</v>
      </c>
      <c r="AN1321" s="16">
        <f t="shared" si="246"/>
        <v>45157</v>
      </c>
      <c r="AO1321" s="17">
        <f>VLOOKUP(B1321,[2]Reference!D:E,2,1)</f>
        <v>202405</v>
      </c>
      <c r="AP1321" s="12" t="str">
        <f t="shared" si="247"/>
        <v>7</v>
      </c>
      <c r="AQ1321" s="18">
        <f t="shared" si="248"/>
        <v>0</v>
      </c>
      <c r="AR1321" s="18">
        <f t="shared" si="249"/>
        <v>0</v>
      </c>
      <c r="AS1321" s="13" t="str">
        <f>VLOOKUP(D1321,[2]Reference!$Q:$U,3,FALSE)</f>
        <v>IC225</v>
      </c>
      <c r="AT1321" s="13" t="str">
        <f>VLOOKUP(D1321,[2]Reference!Q:V,6,FALSE)</f>
        <v>IC225</v>
      </c>
      <c r="AU1321" s="13" t="str">
        <f>VLOOKUP(D1321,[2]Reference!$Q:$U,2,FALSE)</f>
        <v>Cl 91 Loco</v>
      </c>
      <c r="AV1321" s="19">
        <f t="shared" si="250"/>
        <v>45159</v>
      </c>
      <c r="AW1321" s="12" t="str">
        <f>+VLOOKUP(X1321,[2]Reference!BN:BO,2,FALSE)</f>
        <v>Fleet</v>
      </c>
      <c r="AX1321" s="20" t="str">
        <f t="shared" si="251"/>
        <v>HB</v>
      </c>
      <c r="AY1321" s="20" t="str">
        <f>VLOOKUP(AX1321,[2]Reference!AH:AI,2,FALSE)</f>
        <v>LNER</v>
      </c>
      <c r="AZ1321" s="20" t="str">
        <f>VLOOKUP(D1321,[2]Reference!Q:V,6,FALSE)</f>
        <v>IC225</v>
      </c>
      <c r="BA1321" s="20" t="str">
        <f>VLOOKUP(D1321,[2]Reference!Q:V,3,FALSE)</f>
        <v>IC225</v>
      </c>
    </row>
    <row r="1322" spans="1:53" ht="13.5" x14ac:dyDescent="0.25">
      <c r="A1322" s="33" t="s">
        <v>6296</v>
      </c>
      <c r="B1322" s="34">
        <v>45152</v>
      </c>
      <c r="C1322" s="33" t="s">
        <v>54</v>
      </c>
      <c r="D1322" s="33" t="s">
        <v>161</v>
      </c>
      <c r="E1322" s="33" t="s">
        <v>162</v>
      </c>
      <c r="F1322" s="33" t="s">
        <v>161</v>
      </c>
      <c r="G1322" s="33" t="s">
        <v>154</v>
      </c>
      <c r="H1322" s="33" t="s">
        <v>95</v>
      </c>
      <c r="I1322" s="33" t="s">
        <v>147</v>
      </c>
      <c r="J1322" s="33" t="s">
        <v>148</v>
      </c>
      <c r="K1322" s="33" t="s">
        <v>155</v>
      </c>
      <c r="L1322" s="33" t="s">
        <v>6297</v>
      </c>
      <c r="M1322" s="33" t="s">
        <v>107</v>
      </c>
      <c r="N1322" s="35">
        <v>3</v>
      </c>
      <c r="O1322" s="35">
        <v>3</v>
      </c>
      <c r="P1322" s="35">
        <v>0</v>
      </c>
      <c r="Q1322" s="35">
        <v>0</v>
      </c>
      <c r="R1322" s="35">
        <v>0</v>
      </c>
      <c r="S1322" s="35">
        <v>0</v>
      </c>
      <c r="T1322" s="35">
        <v>0</v>
      </c>
      <c r="U1322" s="35">
        <v>1</v>
      </c>
      <c r="V1322" s="35">
        <v>3</v>
      </c>
      <c r="W1322" s="33" t="s">
        <v>6298</v>
      </c>
      <c r="X1322" s="33" t="s">
        <v>80</v>
      </c>
      <c r="Y1322" s="33" t="s">
        <v>66</v>
      </c>
      <c r="Z1322" s="33" t="s">
        <v>5330</v>
      </c>
      <c r="AA1322" s="33" t="s">
        <v>5089</v>
      </c>
      <c r="AB1322" s="36">
        <v>0</v>
      </c>
      <c r="AC1322" s="36">
        <v>0</v>
      </c>
      <c r="AD1322" s="37">
        <v>0</v>
      </c>
      <c r="AE1322" s="37">
        <v>0</v>
      </c>
      <c r="AF1322" s="12" t="str">
        <f t="shared" si="240"/>
        <v>737323</v>
      </c>
      <c r="AG1322" s="13" t="str">
        <f>VLOOKUP(D1322,[2]Reference!$Q:$U,4,FALSE)</f>
        <v>Fleet</v>
      </c>
      <c r="AH1322" s="13" t="str">
        <f>VLOOKUP(D1322,[2]Reference!$Q:$U,5,FALSE)</f>
        <v>LNER</v>
      </c>
      <c r="AI1322" s="14">
        <f t="shared" si="241"/>
        <v>0</v>
      </c>
      <c r="AJ1322" s="14">
        <f t="shared" si="242"/>
        <v>0</v>
      </c>
      <c r="AK1322" s="14">
        <f t="shared" si="243"/>
        <v>0</v>
      </c>
      <c r="AL1322" s="15">
        <f t="shared" si="244"/>
        <v>0</v>
      </c>
      <c r="AM1322" s="14">
        <f t="shared" si="245"/>
        <v>3</v>
      </c>
      <c r="AN1322" s="16">
        <f t="shared" si="246"/>
        <v>45157</v>
      </c>
      <c r="AO1322" s="17">
        <f>VLOOKUP(B1322,[2]Reference!D:E,2,1)</f>
        <v>202405</v>
      </c>
      <c r="AP1322" s="12" t="str">
        <f t="shared" si="247"/>
        <v>7</v>
      </c>
      <c r="AQ1322" s="18">
        <f t="shared" si="248"/>
        <v>0</v>
      </c>
      <c r="AR1322" s="18">
        <f t="shared" si="249"/>
        <v>0</v>
      </c>
      <c r="AS1322" s="13" t="str">
        <f>VLOOKUP(D1322,[2]Reference!$Q:$U,3,FALSE)</f>
        <v>IC225</v>
      </c>
      <c r="AT1322" s="13" t="str">
        <f>VLOOKUP(D1322,[2]Reference!Q:V,6,FALSE)</f>
        <v>IC225</v>
      </c>
      <c r="AU1322" s="13" t="str">
        <f>VLOOKUP(D1322,[2]Reference!$Q:$U,2,FALSE)</f>
        <v>MK4 Coach</v>
      </c>
      <c r="AV1322" s="19">
        <f t="shared" si="250"/>
        <v>45159</v>
      </c>
      <c r="AW1322" s="12" t="str">
        <f>+VLOOKUP(X1322,[2]Reference!BN:BO,2,FALSE)</f>
        <v>Fleet</v>
      </c>
      <c r="AX1322" s="20" t="str">
        <f t="shared" si="251"/>
        <v>HB</v>
      </c>
      <c r="AY1322" s="20" t="str">
        <f>VLOOKUP(AX1322,[2]Reference!AH:AI,2,FALSE)</f>
        <v>LNER</v>
      </c>
      <c r="AZ1322" s="20" t="str">
        <f>VLOOKUP(D1322,[2]Reference!Q:V,6,FALSE)</f>
        <v>IC225</v>
      </c>
      <c r="BA1322" s="20" t="str">
        <f>VLOOKUP(D1322,[2]Reference!Q:V,3,FALSE)</f>
        <v>IC225</v>
      </c>
    </row>
    <row r="1323" spans="1:53" ht="13.5" x14ac:dyDescent="0.25">
      <c r="A1323" s="33" t="s">
        <v>6299</v>
      </c>
      <c r="B1323" s="34">
        <v>45152</v>
      </c>
      <c r="C1323" s="33" t="s">
        <v>54</v>
      </c>
      <c r="D1323" s="33" t="s">
        <v>92</v>
      </c>
      <c r="E1323" s="33" t="s">
        <v>93</v>
      </c>
      <c r="F1323" s="33" t="s">
        <v>92</v>
      </c>
      <c r="G1323" s="33" t="s">
        <v>146</v>
      </c>
      <c r="H1323" s="33" t="s">
        <v>95</v>
      </c>
      <c r="I1323" s="33" t="s">
        <v>147</v>
      </c>
      <c r="J1323" s="33" t="s">
        <v>148</v>
      </c>
      <c r="K1323" s="33" t="s">
        <v>149</v>
      </c>
      <c r="L1323" s="33" t="s">
        <v>6300</v>
      </c>
      <c r="M1323" s="33" t="s">
        <v>793</v>
      </c>
      <c r="N1323" s="35">
        <v>13</v>
      </c>
      <c r="O1323" s="35">
        <v>9</v>
      </c>
      <c r="P1323" s="35">
        <v>4</v>
      </c>
      <c r="Q1323" s="35">
        <v>0</v>
      </c>
      <c r="R1323" s="35">
        <v>0</v>
      </c>
      <c r="S1323" s="35">
        <v>0</v>
      </c>
      <c r="T1323" s="35">
        <v>0</v>
      </c>
      <c r="U1323" s="35">
        <v>2</v>
      </c>
      <c r="V1323" s="35">
        <v>13</v>
      </c>
      <c r="W1323" s="33" t="s">
        <v>6301</v>
      </c>
      <c r="X1323" s="33" t="s">
        <v>80</v>
      </c>
      <c r="Y1323" s="33" t="s">
        <v>66</v>
      </c>
      <c r="Z1323" s="33" t="s">
        <v>5330</v>
      </c>
      <c r="AA1323" s="33" t="s">
        <v>5089</v>
      </c>
      <c r="AB1323" s="36">
        <v>0</v>
      </c>
      <c r="AC1323" s="36">
        <v>0</v>
      </c>
      <c r="AD1323" s="37">
        <v>0</v>
      </c>
      <c r="AE1323" s="37">
        <v>0</v>
      </c>
      <c r="AF1323" s="12" t="str">
        <f t="shared" si="240"/>
        <v>737458</v>
      </c>
      <c r="AG1323" s="13" t="str">
        <f>VLOOKUP(D1323,[2]Reference!$Q:$U,4,FALSE)</f>
        <v>Fleet</v>
      </c>
      <c r="AH1323" s="13" t="str">
        <f>VLOOKUP(D1323,[2]Reference!$Q:$U,5,FALSE)</f>
        <v>LNER</v>
      </c>
      <c r="AI1323" s="14">
        <f t="shared" si="241"/>
        <v>0</v>
      </c>
      <c r="AJ1323" s="14">
        <f t="shared" si="242"/>
        <v>0</v>
      </c>
      <c r="AK1323" s="14">
        <f t="shared" si="243"/>
        <v>0</v>
      </c>
      <c r="AL1323" s="15">
        <f t="shared" si="244"/>
        <v>0</v>
      </c>
      <c r="AM1323" s="14">
        <f t="shared" si="245"/>
        <v>13</v>
      </c>
      <c r="AN1323" s="16">
        <f t="shared" si="246"/>
        <v>45157</v>
      </c>
      <c r="AO1323" s="17">
        <f>VLOOKUP(B1323,[2]Reference!D:E,2,1)</f>
        <v>202405</v>
      </c>
      <c r="AP1323" s="12" t="str">
        <f t="shared" si="247"/>
        <v>7</v>
      </c>
      <c r="AQ1323" s="18">
        <f t="shared" si="248"/>
        <v>0</v>
      </c>
      <c r="AR1323" s="18">
        <f t="shared" si="249"/>
        <v>0</v>
      </c>
      <c r="AS1323" s="13" t="str">
        <f>VLOOKUP(D1323,[2]Reference!$Q:$U,3,FALSE)</f>
        <v>Azuma</v>
      </c>
      <c r="AT1323" s="13" t="str">
        <f>VLOOKUP(D1323,[2]Reference!Q:V,6,FALSE)</f>
        <v>Azuma</v>
      </c>
      <c r="AU1323" s="13" t="str">
        <f>VLOOKUP(D1323,[2]Reference!$Q:$U,2,FALSE)</f>
        <v>Hitachi - Class 801</v>
      </c>
      <c r="AV1323" s="19">
        <f t="shared" si="250"/>
        <v>45159</v>
      </c>
      <c r="AW1323" s="12" t="str">
        <f>+VLOOKUP(X1323,[2]Reference!BN:BO,2,FALSE)</f>
        <v>Fleet</v>
      </c>
      <c r="AX1323" s="20" t="str">
        <f t="shared" si="251"/>
        <v>HB</v>
      </c>
      <c r="AY1323" s="20" t="str">
        <f>VLOOKUP(AX1323,[2]Reference!AH:AI,2,FALSE)</f>
        <v>LNER</v>
      </c>
      <c r="AZ1323" s="20" t="str">
        <f>VLOOKUP(D1323,[2]Reference!Q:V,6,FALSE)</f>
        <v>Azuma</v>
      </c>
      <c r="BA1323" s="20" t="str">
        <f>VLOOKUP(D1323,[2]Reference!Q:V,3,FALSE)</f>
        <v>Azuma</v>
      </c>
    </row>
    <row r="1324" spans="1:53" ht="13.5" x14ac:dyDescent="0.25">
      <c r="A1324" s="33" t="s">
        <v>6303</v>
      </c>
      <c r="B1324" s="34">
        <v>45153</v>
      </c>
      <c r="C1324" s="33" t="s">
        <v>54</v>
      </c>
      <c r="D1324" s="33" t="s">
        <v>161</v>
      </c>
      <c r="E1324" s="33" t="s">
        <v>162</v>
      </c>
      <c r="F1324" s="33" t="s">
        <v>161</v>
      </c>
      <c r="G1324" s="33" t="s">
        <v>146</v>
      </c>
      <c r="H1324" s="33" t="s">
        <v>95</v>
      </c>
      <c r="I1324" s="33" t="s">
        <v>147</v>
      </c>
      <c r="J1324" s="33" t="s">
        <v>148</v>
      </c>
      <c r="K1324" s="33" t="s">
        <v>201</v>
      </c>
      <c r="L1324" s="33" t="s">
        <v>6304</v>
      </c>
      <c r="M1324" s="33" t="s">
        <v>165</v>
      </c>
      <c r="N1324" s="35">
        <v>12</v>
      </c>
      <c r="O1324" s="35">
        <v>9</v>
      </c>
      <c r="P1324" s="35">
        <v>3</v>
      </c>
      <c r="Q1324" s="35">
        <v>0</v>
      </c>
      <c r="R1324" s="35">
        <v>0</v>
      </c>
      <c r="S1324" s="35">
        <v>0</v>
      </c>
      <c r="T1324" s="35">
        <v>0</v>
      </c>
      <c r="U1324" s="35">
        <v>2</v>
      </c>
      <c r="V1324" s="35">
        <v>12</v>
      </c>
      <c r="W1324" s="33" t="s">
        <v>6305</v>
      </c>
      <c r="X1324" s="33" t="s">
        <v>80</v>
      </c>
      <c r="Y1324" s="33" t="s">
        <v>66</v>
      </c>
      <c r="Z1324" s="33" t="s">
        <v>5330</v>
      </c>
      <c r="AA1324" s="33" t="s">
        <v>5089</v>
      </c>
      <c r="AB1324" s="36">
        <v>0</v>
      </c>
      <c r="AC1324" s="36">
        <v>0</v>
      </c>
      <c r="AD1324" s="37">
        <v>0</v>
      </c>
      <c r="AE1324" s="37">
        <v>0.75</v>
      </c>
      <c r="AF1324" s="12" t="str">
        <f t="shared" si="240"/>
        <v>741190</v>
      </c>
      <c r="AG1324" s="13" t="str">
        <f>VLOOKUP(D1324,[2]Reference!$Q:$U,4,FALSE)</f>
        <v>Fleet</v>
      </c>
      <c r="AH1324" s="13" t="str">
        <f>VLOOKUP(D1324,[2]Reference!$Q:$U,5,FALSE)</f>
        <v>LNER</v>
      </c>
      <c r="AI1324" s="14">
        <f t="shared" si="241"/>
        <v>0</v>
      </c>
      <c r="AJ1324" s="14">
        <f t="shared" si="242"/>
        <v>0</v>
      </c>
      <c r="AK1324" s="14">
        <f t="shared" si="243"/>
        <v>0</v>
      </c>
      <c r="AL1324" s="15">
        <f t="shared" si="244"/>
        <v>0</v>
      </c>
      <c r="AM1324" s="14">
        <f t="shared" si="245"/>
        <v>12</v>
      </c>
      <c r="AN1324" s="16">
        <f t="shared" si="246"/>
        <v>45157</v>
      </c>
      <c r="AO1324" s="17">
        <f>VLOOKUP(B1324,[2]Reference!D:E,2,1)</f>
        <v>202405</v>
      </c>
      <c r="AP1324" s="12" t="str">
        <f t="shared" si="247"/>
        <v>7</v>
      </c>
      <c r="AQ1324" s="18">
        <f t="shared" si="248"/>
        <v>0</v>
      </c>
      <c r="AR1324" s="18">
        <f t="shared" si="249"/>
        <v>0.75</v>
      </c>
      <c r="AS1324" s="13" t="str">
        <f>VLOOKUP(D1324,[2]Reference!$Q:$U,3,FALSE)</f>
        <v>IC225</v>
      </c>
      <c r="AT1324" s="13" t="str">
        <f>VLOOKUP(D1324,[2]Reference!Q:V,6,FALSE)</f>
        <v>IC225</v>
      </c>
      <c r="AU1324" s="13" t="str">
        <f>VLOOKUP(D1324,[2]Reference!$Q:$U,2,FALSE)</f>
        <v>MK4 Coach</v>
      </c>
      <c r="AV1324" s="19">
        <f t="shared" si="250"/>
        <v>45160</v>
      </c>
      <c r="AW1324" s="12" t="str">
        <f>+VLOOKUP(X1324,[2]Reference!BN:BO,2,FALSE)</f>
        <v>Fleet</v>
      </c>
      <c r="AX1324" s="20" t="str">
        <f t="shared" si="251"/>
        <v>HB</v>
      </c>
      <c r="AY1324" s="20" t="str">
        <f>VLOOKUP(AX1324,[2]Reference!AH:AI,2,FALSE)</f>
        <v>LNER</v>
      </c>
      <c r="AZ1324" s="20" t="str">
        <f>VLOOKUP(D1324,[2]Reference!Q:V,6,FALSE)</f>
        <v>IC225</v>
      </c>
      <c r="BA1324" s="20" t="str">
        <f>VLOOKUP(D1324,[2]Reference!Q:V,3,FALSE)</f>
        <v>IC225</v>
      </c>
    </row>
    <row r="1325" spans="1:53" ht="13.5" x14ac:dyDescent="0.25">
      <c r="A1325" s="33" t="s">
        <v>6306</v>
      </c>
      <c r="B1325" s="34">
        <v>45154</v>
      </c>
      <c r="C1325" s="33" t="s">
        <v>54</v>
      </c>
      <c r="D1325" s="33" t="s">
        <v>364</v>
      </c>
      <c r="E1325" s="33" t="s">
        <v>365</v>
      </c>
      <c r="F1325" s="33" t="s">
        <v>364</v>
      </c>
      <c r="G1325" s="33" t="s">
        <v>121</v>
      </c>
      <c r="H1325" s="33" t="s">
        <v>112</v>
      </c>
      <c r="I1325" s="33" t="s">
        <v>285</v>
      </c>
      <c r="J1325" s="33" t="s">
        <v>286</v>
      </c>
      <c r="K1325" s="33" t="s">
        <v>366</v>
      </c>
      <c r="L1325" s="33" t="s">
        <v>6307</v>
      </c>
      <c r="M1325" s="33" t="s">
        <v>181</v>
      </c>
      <c r="N1325" s="35">
        <v>0</v>
      </c>
      <c r="O1325" s="35">
        <v>0</v>
      </c>
      <c r="P1325" s="35">
        <v>0</v>
      </c>
      <c r="Q1325" s="35">
        <v>0</v>
      </c>
      <c r="R1325" s="35">
        <v>0</v>
      </c>
      <c r="S1325" s="35">
        <v>1</v>
      </c>
      <c r="T1325" s="35">
        <v>0</v>
      </c>
      <c r="U1325" s="35">
        <v>1</v>
      </c>
      <c r="V1325" s="35">
        <v>90</v>
      </c>
      <c r="W1325" s="33" t="s">
        <v>6308</v>
      </c>
      <c r="X1325" s="33" t="s">
        <v>119</v>
      </c>
      <c r="Y1325" s="33" t="s">
        <v>66</v>
      </c>
      <c r="Z1325" s="33" t="s">
        <v>5330</v>
      </c>
      <c r="AA1325" s="33" t="s">
        <v>5089</v>
      </c>
      <c r="AB1325" s="36">
        <v>0</v>
      </c>
      <c r="AC1325" s="36">
        <v>1</v>
      </c>
      <c r="AD1325" s="37">
        <v>1</v>
      </c>
      <c r="AE1325" s="37">
        <v>1</v>
      </c>
      <c r="AF1325" s="12" t="str">
        <f t="shared" si="240"/>
        <v>741876</v>
      </c>
      <c r="AG1325" s="13" t="str">
        <f>VLOOKUP(D1325,[2]Reference!$Q:$U,4,FALSE)</f>
        <v>Fleet</v>
      </c>
      <c r="AH1325" s="13" t="str">
        <f>VLOOKUP(D1325,[2]Reference!$Q:$U,5,FALSE)</f>
        <v>LNER</v>
      </c>
      <c r="AI1325" s="14">
        <f t="shared" si="241"/>
        <v>0</v>
      </c>
      <c r="AJ1325" s="14">
        <f t="shared" si="242"/>
        <v>0.5</v>
      </c>
      <c r="AK1325" s="14">
        <f t="shared" si="243"/>
        <v>0.5</v>
      </c>
      <c r="AL1325" s="15">
        <f t="shared" si="244"/>
        <v>0.5</v>
      </c>
      <c r="AM1325" s="14">
        <f t="shared" si="245"/>
        <v>0</v>
      </c>
      <c r="AN1325" s="16">
        <f t="shared" si="246"/>
        <v>45157</v>
      </c>
      <c r="AO1325" s="17">
        <f>VLOOKUP(B1325,[2]Reference!D:E,2,1)</f>
        <v>202405</v>
      </c>
      <c r="AP1325" s="12" t="str">
        <f t="shared" si="247"/>
        <v>7</v>
      </c>
      <c r="AQ1325" s="18">
        <f t="shared" si="248"/>
        <v>1</v>
      </c>
      <c r="AR1325" s="18">
        <f t="shared" si="249"/>
        <v>1</v>
      </c>
      <c r="AS1325" s="13" t="str">
        <f>VLOOKUP(D1325,[2]Reference!$Q:$U,3,FALSE)</f>
        <v>Azuma</v>
      </c>
      <c r="AT1325" s="13" t="str">
        <f>VLOOKUP(D1325,[2]Reference!Q:V,6,FALSE)</f>
        <v>Depot</v>
      </c>
      <c r="AU1325" s="13" t="str">
        <f>VLOOKUP(D1325,[2]Reference!$Q:$U,2,FALSE)</f>
        <v>Heaton</v>
      </c>
      <c r="AV1325" s="19">
        <f t="shared" si="250"/>
        <v>45161</v>
      </c>
      <c r="AW1325" s="12" t="str">
        <f>+VLOOKUP(X1325,[2]Reference!BN:BO,2,FALSE)</f>
        <v>Depot</v>
      </c>
      <c r="AX1325" s="20" t="str">
        <f t="shared" si="251"/>
        <v>HB</v>
      </c>
      <c r="AY1325" s="20" t="str">
        <f>VLOOKUP(AX1325,[2]Reference!AH:AI,2,FALSE)</f>
        <v>LNER</v>
      </c>
      <c r="AZ1325" s="20" t="str">
        <f>VLOOKUP(D1325,[2]Reference!Q:V,6,FALSE)</f>
        <v>Depot</v>
      </c>
      <c r="BA1325" s="20" t="str">
        <f>VLOOKUP(D1325,[2]Reference!Q:V,3,FALSE)</f>
        <v>Azuma</v>
      </c>
    </row>
    <row r="1326" spans="1:53" ht="13.5" x14ac:dyDescent="0.25">
      <c r="A1326" s="33" t="s">
        <v>6309</v>
      </c>
      <c r="B1326" s="34">
        <v>45154</v>
      </c>
      <c r="C1326" s="33" t="s">
        <v>54</v>
      </c>
      <c r="D1326" s="33" t="s">
        <v>55</v>
      </c>
      <c r="E1326" s="33" t="s">
        <v>56</v>
      </c>
      <c r="F1326" s="33" t="s">
        <v>55</v>
      </c>
      <c r="G1326" s="33" t="s">
        <v>231</v>
      </c>
      <c r="H1326" s="33" t="s">
        <v>84</v>
      </c>
      <c r="I1326" s="33" t="s">
        <v>251</v>
      </c>
      <c r="J1326" s="33" t="s">
        <v>252</v>
      </c>
      <c r="K1326" s="33" t="s">
        <v>919</v>
      </c>
      <c r="L1326" s="33" t="s">
        <v>988</v>
      </c>
      <c r="M1326" s="33" t="s">
        <v>523</v>
      </c>
      <c r="N1326" s="35">
        <v>7</v>
      </c>
      <c r="O1326" s="35">
        <v>7</v>
      </c>
      <c r="P1326" s="35">
        <v>0</v>
      </c>
      <c r="Q1326" s="35">
        <v>0</v>
      </c>
      <c r="R1326" s="35">
        <v>0</v>
      </c>
      <c r="S1326" s="35">
        <v>0</v>
      </c>
      <c r="T1326" s="35">
        <v>0</v>
      </c>
      <c r="U1326" s="35">
        <v>1</v>
      </c>
      <c r="V1326" s="35">
        <v>7</v>
      </c>
      <c r="W1326" s="33" t="s">
        <v>6310</v>
      </c>
      <c r="X1326" s="33" t="s">
        <v>80</v>
      </c>
      <c r="Y1326" s="33" t="s">
        <v>66</v>
      </c>
      <c r="Z1326" s="33" t="s">
        <v>5330</v>
      </c>
      <c r="AA1326" s="33" t="s">
        <v>5089</v>
      </c>
      <c r="AB1326" s="36">
        <v>0</v>
      </c>
      <c r="AC1326" s="36">
        <v>0</v>
      </c>
      <c r="AD1326" s="37">
        <v>0</v>
      </c>
      <c r="AE1326" s="37">
        <v>0</v>
      </c>
      <c r="AF1326" s="12" t="str">
        <f t="shared" si="240"/>
        <v>742336</v>
      </c>
      <c r="AG1326" s="13" t="str">
        <f>VLOOKUP(D1326,[2]Reference!$Q:$U,4,FALSE)</f>
        <v>Fleet</v>
      </c>
      <c r="AH1326" s="13" t="str">
        <f>VLOOKUP(D1326,[2]Reference!$Q:$U,5,FALSE)</f>
        <v>LNER</v>
      </c>
      <c r="AI1326" s="14">
        <f t="shared" si="241"/>
        <v>0</v>
      </c>
      <c r="AJ1326" s="14">
        <f t="shared" si="242"/>
        <v>0</v>
      </c>
      <c r="AK1326" s="14">
        <f t="shared" si="243"/>
        <v>0</v>
      </c>
      <c r="AL1326" s="15">
        <f t="shared" si="244"/>
        <v>0</v>
      </c>
      <c r="AM1326" s="14">
        <f t="shared" si="245"/>
        <v>7</v>
      </c>
      <c r="AN1326" s="16">
        <f t="shared" si="246"/>
        <v>45157</v>
      </c>
      <c r="AO1326" s="17">
        <f>VLOOKUP(B1326,[2]Reference!D:E,2,1)</f>
        <v>202405</v>
      </c>
      <c r="AP1326" s="12" t="str">
        <f t="shared" si="247"/>
        <v>7</v>
      </c>
      <c r="AQ1326" s="18">
        <f t="shared" si="248"/>
        <v>0</v>
      </c>
      <c r="AR1326" s="18">
        <f t="shared" si="249"/>
        <v>0</v>
      </c>
      <c r="AS1326" s="13" t="str">
        <f>VLOOKUP(D1326,[2]Reference!$Q:$U,3,FALSE)</f>
        <v>Azuma</v>
      </c>
      <c r="AT1326" s="13" t="str">
        <f>VLOOKUP(D1326,[2]Reference!Q:V,6,FALSE)</f>
        <v>Azuma</v>
      </c>
      <c r="AU1326" s="13" t="str">
        <f>VLOOKUP(D1326,[2]Reference!$Q:$U,2,FALSE)</f>
        <v>Hitachi - Class 800</v>
      </c>
      <c r="AV1326" s="19">
        <f t="shared" si="250"/>
        <v>45161</v>
      </c>
      <c r="AW1326" s="12" t="str">
        <f>+VLOOKUP(X1326,[2]Reference!BN:BO,2,FALSE)</f>
        <v>Fleet</v>
      </c>
      <c r="AX1326" s="20" t="str">
        <f t="shared" si="251"/>
        <v>HB</v>
      </c>
      <c r="AY1326" s="20" t="str">
        <f>VLOOKUP(AX1326,[2]Reference!AH:AI,2,FALSE)</f>
        <v>LNER</v>
      </c>
      <c r="AZ1326" s="20" t="str">
        <f>VLOOKUP(D1326,[2]Reference!Q:V,6,FALSE)</f>
        <v>Azuma</v>
      </c>
      <c r="BA1326" s="20" t="str">
        <f>VLOOKUP(D1326,[2]Reference!Q:V,3,FALSE)</f>
        <v>Azuma</v>
      </c>
    </row>
    <row r="1327" spans="1:53" ht="13.5" x14ac:dyDescent="0.25">
      <c r="A1327" s="33" t="s">
        <v>6311</v>
      </c>
      <c r="B1327" s="34">
        <v>45154</v>
      </c>
      <c r="C1327" s="33" t="s">
        <v>54</v>
      </c>
      <c r="D1327" s="33" t="s">
        <v>55</v>
      </c>
      <c r="E1327" s="33" t="s">
        <v>56</v>
      </c>
      <c r="F1327" s="33" t="s">
        <v>55</v>
      </c>
      <c r="G1327" s="33" t="s">
        <v>83</v>
      </c>
      <c r="H1327" s="33" t="s">
        <v>84</v>
      </c>
      <c r="I1327" s="33" t="s">
        <v>251</v>
      </c>
      <c r="J1327" s="33" t="s">
        <v>252</v>
      </c>
      <c r="K1327" s="33" t="s">
        <v>1312</v>
      </c>
      <c r="L1327" s="33" t="s">
        <v>2105</v>
      </c>
      <c r="M1327" s="33" t="s">
        <v>143</v>
      </c>
      <c r="N1327" s="35">
        <v>32</v>
      </c>
      <c r="O1327" s="35">
        <v>4</v>
      </c>
      <c r="P1327" s="35">
        <v>28</v>
      </c>
      <c r="Q1327" s="35">
        <v>0</v>
      </c>
      <c r="R1327" s="35">
        <v>0</v>
      </c>
      <c r="S1327" s="35">
        <v>0</v>
      </c>
      <c r="T1327" s="35">
        <v>0</v>
      </c>
      <c r="U1327" s="35">
        <v>3</v>
      </c>
      <c r="V1327" s="35">
        <v>32</v>
      </c>
      <c r="W1327" s="33" t="s">
        <v>6312</v>
      </c>
      <c r="X1327" s="33" t="s">
        <v>80</v>
      </c>
      <c r="Y1327" s="33" t="s">
        <v>66</v>
      </c>
      <c r="Z1327" s="33" t="s">
        <v>5330</v>
      </c>
      <c r="AA1327" s="33" t="s">
        <v>5089</v>
      </c>
      <c r="AB1327" s="36">
        <v>0</v>
      </c>
      <c r="AC1327" s="36">
        <v>0</v>
      </c>
      <c r="AD1327" s="37">
        <v>0</v>
      </c>
      <c r="AE1327" s="37">
        <v>0.74</v>
      </c>
      <c r="AF1327" s="12" t="str">
        <f t="shared" si="240"/>
        <v>742672</v>
      </c>
      <c r="AG1327" s="13" t="str">
        <f>VLOOKUP(D1327,[2]Reference!$Q:$U,4,FALSE)</f>
        <v>Fleet</v>
      </c>
      <c r="AH1327" s="13" t="str">
        <f>VLOOKUP(D1327,[2]Reference!$Q:$U,5,FALSE)</f>
        <v>LNER</v>
      </c>
      <c r="AI1327" s="14">
        <f t="shared" si="241"/>
        <v>0</v>
      </c>
      <c r="AJ1327" s="14">
        <f t="shared" si="242"/>
        <v>0</v>
      </c>
      <c r="AK1327" s="14">
        <f t="shared" si="243"/>
        <v>0</v>
      </c>
      <c r="AL1327" s="15">
        <f t="shared" si="244"/>
        <v>0</v>
      </c>
      <c r="AM1327" s="14">
        <f t="shared" si="245"/>
        <v>32</v>
      </c>
      <c r="AN1327" s="16">
        <f t="shared" si="246"/>
        <v>45157</v>
      </c>
      <c r="AO1327" s="17">
        <f>VLOOKUP(B1327,[2]Reference!D:E,2,1)</f>
        <v>202405</v>
      </c>
      <c r="AP1327" s="12" t="str">
        <f t="shared" si="247"/>
        <v>7</v>
      </c>
      <c r="AQ1327" s="18">
        <f t="shared" si="248"/>
        <v>0</v>
      </c>
      <c r="AR1327" s="18">
        <f t="shared" si="249"/>
        <v>0.74</v>
      </c>
      <c r="AS1327" s="13" t="str">
        <f>VLOOKUP(D1327,[2]Reference!$Q:$U,3,FALSE)</f>
        <v>Azuma</v>
      </c>
      <c r="AT1327" s="13" t="str">
        <f>VLOOKUP(D1327,[2]Reference!Q:V,6,FALSE)</f>
        <v>Azuma</v>
      </c>
      <c r="AU1327" s="13" t="str">
        <f>VLOOKUP(D1327,[2]Reference!$Q:$U,2,FALSE)</f>
        <v>Hitachi - Class 800</v>
      </c>
      <c r="AV1327" s="19">
        <f t="shared" si="250"/>
        <v>45161</v>
      </c>
      <c r="AW1327" s="12" t="str">
        <f>+VLOOKUP(X1327,[2]Reference!BN:BO,2,FALSE)</f>
        <v>Fleet</v>
      </c>
      <c r="AX1327" s="20" t="str">
        <f t="shared" si="251"/>
        <v>HB</v>
      </c>
      <c r="AY1327" s="20" t="str">
        <f>VLOOKUP(AX1327,[2]Reference!AH:AI,2,FALSE)</f>
        <v>LNER</v>
      </c>
      <c r="AZ1327" s="20" t="str">
        <f>VLOOKUP(D1327,[2]Reference!Q:V,6,FALSE)</f>
        <v>Azuma</v>
      </c>
      <c r="BA1327" s="20" t="str">
        <f>VLOOKUP(D1327,[2]Reference!Q:V,3,FALSE)</f>
        <v>Azuma</v>
      </c>
    </row>
    <row r="1328" spans="1:53" ht="13.5" x14ac:dyDescent="0.25">
      <c r="A1328" s="33" t="s">
        <v>6313</v>
      </c>
      <c r="B1328" s="34">
        <v>45154</v>
      </c>
      <c r="C1328" s="33" t="s">
        <v>54</v>
      </c>
      <c r="D1328" s="33" t="s">
        <v>161</v>
      </c>
      <c r="E1328" s="33" t="s">
        <v>162</v>
      </c>
      <c r="F1328" s="33" t="s">
        <v>161</v>
      </c>
      <c r="G1328" s="33" t="s">
        <v>129</v>
      </c>
      <c r="H1328" s="33" t="s">
        <v>95</v>
      </c>
      <c r="I1328" s="33" t="s">
        <v>147</v>
      </c>
      <c r="J1328" s="33" t="s">
        <v>148</v>
      </c>
      <c r="K1328" s="33" t="s">
        <v>220</v>
      </c>
      <c r="L1328" s="33" t="s">
        <v>6314</v>
      </c>
      <c r="M1328" s="33" t="s">
        <v>324</v>
      </c>
      <c r="N1328" s="35">
        <v>5</v>
      </c>
      <c r="O1328" s="35">
        <v>5</v>
      </c>
      <c r="P1328" s="35">
        <v>0</v>
      </c>
      <c r="Q1328" s="35">
        <v>0</v>
      </c>
      <c r="R1328" s="35">
        <v>0</v>
      </c>
      <c r="S1328" s="35">
        <v>0</v>
      </c>
      <c r="T1328" s="35">
        <v>0</v>
      </c>
      <c r="U1328" s="35">
        <v>1</v>
      </c>
      <c r="V1328" s="35">
        <v>5</v>
      </c>
      <c r="W1328" s="33" t="s">
        <v>6315</v>
      </c>
      <c r="X1328" s="33" t="s">
        <v>80</v>
      </c>
      <c r="Y1328" s="33" t="s">
        <v>66</v>
      </c>
      <c r="Z1328" s="33" t="s">
        <v>5330</v>
      </c>
      <c r="AA1328" s="33" t="s">
        <v>5089</v>
      </c>
      <c r="AB1328" s="36">
        <v>0</v>
      </c>
      <c r="AC1328" s="36">
        <v>0</v>
      </c>
      <c r="AD1328" s="37">
        <v>0</v>
      </c>
      <c r="AE1328" s="37">
        <v>0</v>
      </c>
      <c r="AF1328" s="12" t="str">
        <f t="shared" si="240"/>
        <v>742829</v>
      </c>
      <c r="AG1328" s="13" t="str">
        <f>VLOOKUP(D1328,[2]Reference!$Q:$U,4,FALSE)</f>
        <v>Fleet</v>
      </c>
      <c r="AH1328" s="13" t="str">
        <f>VLOOKUP(D1328,[2]Reference!$Q:$U,5,FALSE)</f>
        <v>LNER</v>
      </c>
      <c r="AI1328" s="14">
        <f t="shared" si="241"/>
        <v>0</v>
      </c>
      <c r="AJ1328" s="14">
        <f t="shared" si="242"/>
        <v>0</v>
      </c>
      <c r="AK1328" s="14">
        <f t="shared" si="243"/>
        <v>0</v>
      </c>
      <c r="AL1328" s="15">
        <f t="shared" si="244"/>
        <v>0</v>
      </c>
      <c r="AM1328" s="14">
        <f t="shared" si="245"/>
        <v>5</v>
      </c>
      <c r="AN1328" s="16">
        <f t="shared" si="246"/>
        <v>45157</v>
      </c>
      <c r="AO1328" s="17">
        <f>VLOOKUP(B1328,[2]Reference!D:E,2,1)</f>
        <v>202405</v>
      </c>
      <c r="AP1328" s="12" t="str">
        <f t="shared" si="247"/>
        <v>7</v>
      </c>
      <c r="AQ1328" s="18">
        <f t="shared" si="248"/>
        <v>0</v>
      </c>
      <c r="AR1328" s="18">
        <f t="shared" si="249"/>
        <v>0</v>
      </c>
      <c r="AS1328" s="13" t="str">
        <f>VLOOKUP(D1328,[2]Reference!$Q:$U,3,FALSE)</f>
        <v>IC225</v>
      </c>
      <c r="AT1328" s="13" t="str">
        <f>VLOOKUP(D1328,[2]Reference!Q:V,6,FALSE)</f>
        <v>IC225</v>
      </c>
      <c r="AU1328" s="13" t="str">
        <f>VLOOKUP(D1328,[2]Reference!$Q:$U,2,FALSE)</f>
        <v>MK4 Coach</v>
      </c>
      <c r="AV1328" s="19">
        <f t="shared" si="250"/>
        <v>45161</v>
      </c>
      <c r="AW1328" s="12" t="str">
        <f>+VLOOKUP(X1328,[2]Reference!BN:BO,2,FALSE)</f>
        <v>Fleet</v>
      </c>
      <c r="AX1328" s="20" t="str">
        <f t="shared" si="251"/>
        <v>HB</v>
      </c>
      <c r="AY1328" s="20" t="str">
        <f>VLOOKUP(AX1328,[2]Reference!AH:AI,2,FALSE)</f>
        <v>LNER</v>
      </c>
      <c r="AZ1328" s="20" t="str">
        <f>VLOOKUP(D1328,[2]Reference!Q:V,6,FALSE)</f>
        <v>IC225</v>
      </c>
      <c r="BA1328" s="20" t="str">
        <f>VLOOKUP(D1328,[2]Reference!Q:V,3,FALSE)</f>
        <v>IC225</v>
      </c>
    </row>
    <row r="1329" spans="1:53" ht="13.5" x14ac:dyDescent="0.25">
      <c r="A1329" s="33" t="s">
        <v>6317</v>
      </c>
      <c r="B1329" s="34">
        <v>45155</v>
      </c>
      <c r="C1329" s="33" t="s">
        <v>54</v>
      </c>
      <c r="D1329" s="33" t="s">
        <v>92</v>
      </c>
      <c r="E1329" s="33" t="s">
        <v>93</v>
      </c>
      <c r="F1329" s="33" t="s">
        <v>92</v>
      </c>
      <c r="G1329" s="33" t="s">
        <v>72</v>
      </c>
      <c r="H1329" s="33" t="s">
        <v>198</v>
      </c>
      <c r="I1329" s="33" t="s">
        <v>209</v>
      </c>
      <c r="J1329" s="33" t="s">
        <v>210</v>
      </c>
      <c r="K1329" s="33" t="s">
        <v>261</v>
      </c>
      <c r="L1329" s="33" t="s">
        <v>4294</v>
      </c>
      <c r="M1329" s="33" t="s">
        <v>248</v>
      </c>
      <c r="N1329" s="35">
        <v>5</v>
      </c>
      <c r="O1329" s="35">
        <v>0</v>
      </c>
      <c r="P1329" s="35">
        <v>5</v>
      </c>
      <c r="Q1329" s="35">
        <v>0</v>
      </c>
      <c r="R1329" s="35">
        <v>0</v>
      </c>
      <c r="S1329" s="35">
        <v>0</v>
      </c>
      <c r="T1329" s="35">
        <v>0</v>
      </c>
      <c r="U1329" s="35">
        <v>1</v>
      </c>
      <c r="V1329" s="35">
        <v>5</v>
      </c>
      <c r="W1329" s="33" t="s">
        <v>6318</v>
      </c>
      <c r="X1329" s="33" t="s">
        <v>119</v>
      </c>
      <c r="Y1329" s="33" t="s">
        <v>66</v>
      </c>
      <c r="Z1329" s="33" t="s">
        <v>5330</v>
      </c>
      <c r="AA1329" s="33" t="s">
        <v>5089</v>
      </c>
      <c r="AB1329" s="36">
        <v>0</v>
      </c>
      <c r="AC1329" s="36">
        <v>0</v>
      </c>
      <c r="AD1329" s="37">
        <v>0</v>
      </c>
      <c r="AE1329" s="37">
        <v>0</v>
      </c>
      <c r="AF1329" s="12" t="str">
        <f t="shared" si="240"/>
        <v>745093</v>
      </c>
      <c r="AG1329" s="13" t="str">
        <f>VLOOKUP(D1329,[2]Reference!$Q:$U,4,FALSE)</f>
        <v>Fleet</v>
      </c>
      <c r="AH1329" s="13" t="str">
        <f>VLOOKUP(D1329,[2]Reference!$Q:$U,5,FALSE)</f>
        <v>LNER</v>
      </c>
      <c r="AI1329" s="14">
        <f t="shared" si="241"/>
        <v>0</v>
      </c>
      <c r="AJ1329" s="14">
        <f t="shared" si="242"/>
        <v>0</v>
      </c>
      <c r="AK1329" s="14">
        <f t="shared" si="243"/>
        <v>0</v>
      </c>
      <c r="AL1329" s="15">
        <f t="shared" si="244"/>
        <v>0</v>
      </c>
      <c r="AM1329" s="14">
        <f t="shared" si="245"/>
        <v>5</v>
      </c>
      <c r="AN1329" s="16">
        <f t="shared" si="246"/>
        <v>45157</v>
      </c>
      <c r="AO1329" s="17">
        <f>VLOOKUP(B1329,[2]Reference!D:E,2,1)</f>
        <v>202405</v>
      </c>
      <c r="AP1329" s="12" t="str">
        <f t="shared" si="247"/>
        <v>7</v>
      </c>
      <c r="AQ1329" s="18">
        <f t="shared" si="248"/>
        <v>0</v>
      </c>
      <c r="AR1329" s="18">
        <f t="shared" si="249"/>
        <v>0</v>
      </c>
      <c r="AS1329" s="13" t="str">
        <f>VLOOKUP(D1329,[2]Reference!$Q:$U,3,FALSE)</f>
        <v>Azuma</v>
      </c>
      <c r="AT1329" s="13" t="str">
        <f>VLOOKUP(D1329,[2]Reference!Q:V,6,FALSE)</f>
        <v>Azuma</v>
      </c>
      <c r="AU1329" s="13" t="str">
        <f>VLOOKUP(D1329,[2]Reference!$Q:$U,2,FALSE)</f>
        <v>Hitachi - Class 801</v>
      </c>
      <c r="AV1329" s="19">
        <f t="shared" si="250"/>
        <v>45162</v>
      </c>
      <c r="AW1329" s="12" t="str">
        <f>+VLOOKUP(X1329,[2]Reference!BN:BO,2,FALSE)</f>
        <v>Depot</v>
      </c>
      <c r="AX1329" s="20" t="str">
        <f t="shared" si="251"/>
        <v>HB</v>
      </c>
      <c r="AY1329" s="20" t="str">
        <f>VLOOKUP(AX1329,[2]Reference!AH:AI,2,FALSE)</f>
        <v>LNER</v>
      </c>
      <c r="AZ1329" s="20" t="str">
        <f>VLOOKUP(D1329,[2]Reference!Q:V,6,FALSE)</f>
        <v>Azuma</v>
      </c>
      <c r="BA1329" s="20" t="str">
        <f>VLOOKUP(D1329,[2]Reference!Q:V,3,FALSE)</f>
        <v>Azuma</v>
      </c>
    </row>
    <row r="1330" spans="1:53" ht="13.5" x14ac:dyDescent="0.25">
      <c r="A1330" s="33" t="s">
        <v>6319</v>
      </c>
      <c r="B1330" s="34">
        <v>45155</v>
      </c>
      <c r="C1330" s="33" t="s">
        <v>54</v>
      </c>
      <c r="D1330" s="33" t="s">
        <v>92</v>
      </c>
      <c r="E1330" s="33" t="s">
        <v>93</v>
      </c>
      <c r="F1330" s="33" t="s">
        <v>92</v>
      </c>
      <c r="G1330" s="33" t="s">
        <v>94</v>
      </c>
      <c r="H1330" s="33" t="s">
        <v>217</v>
      </c>
      <c r="I1330" s="33" t="s">
        <v>218</v>
      </c>
      <c r="J1330" s="33" t="s">
        <v>219</v>
      </c>
      <c r="K1330" s="33" t="s">
        <v>167</v>
      </c>
      <c r="L1330" s="33" t="s">
        <v>6320</v>
      </c>
      <c r="M1330" s="33" t="s">
        <v>793</v>
      </c>
      <c r="N1330" s="35">
        <v>5</v>
      </c>
      <c r="O1330" s="35">
        <v>5</v>
      </c>
      <c r="P1330" s="35">
        <v>0</v>
      </c>
      <c r="Q1330" s="35">
        <v>0</v>
      </c>
      <c r="R1330" s="35">
        <v>0</v>
      </c>
      <c r="S1330" s="35">
        <v>0</v>
      </c>
      <c r="T1330" s="35">
        <v>0</v>
      </c>
      <c r="U1330" s="35">
        <v>1</v>
      </c>
      <c r="V1330" s="35">
        <v>5</v>
      </c>
      <c r="W1330" s="33" t="s">
        <v>6321</v>
      </c>
      <c r="X1330" s="33" t="s">
        <v>119</v>
      </c>
      <c r="Y1330" s="33" t="s">
        <v>66</v>
      </c>
      <c r="Z1330" s="33" t="s">
        <v>5330</v>
      </c>
      <c r="AA1330" s="33" t="s">
        <v>5089</v>
      </c>
      <c r="AB1330" s="36">
        <v>0</v>
      </c>
      <c r="AC1330" s="36">
        <v>0</v>
      </c>
      <c r="AD1330" s="37">
        <v>0</v>
      </c>
      <c r="AE1330" s="37">
        <v>0</v>
      </c>
      <c r="AF1330" s="12" t="str">
        <f t="shared" si="240"/>
        <v>745521</v>
      </c>
      <c r="AG1330" s="13" t="str">
        <f>VLOOKUP(D1330,[2]Reference!$Q:$U,4,FALSE)</f>
        <v>Fleet</v>
      </c>
      <c r="AH1330" s="13" t="str">
        <f>VLOOKUP(D1330,[2]Reference!$Q:$U,5,FALSE)</f>
        <v>LNER</v>
      </c>
      <c r="AI1330" s="14">
        <f t="shared" si="241"/>
        <v>0</v>
      </c>
      <c r="AJ1330" s="14">
        <f t="shared" si="242"/>
        <v>0</v>
      </c>
      <c r="AK1330" s="14">
        <f t="shared" si="243"/>
        <v>0</v>
      </c>
      <c r="AL1330" s="15">
        <f t="shared" si="244"/>
        <v>0</v>
      </c>
      <c r="AM1330" s="14">
        <f t="shared" si="245"/>
        <v>5</v>
      </c>
      <c r="AN1330" s="16">
        <f t="shared" si="246"/>
        <v>45157</v>
      </c>
      <c r="AO1330" s="17">
        <f>VLOOKUP(B1330,[2]Reference!D:E,2,1)</f>
        <v>202405</v>
      </c>
      <c r="AP1330" s="12" t="str">
        <f t="shared" si="247"/>
        <v>7</v>
      </c>
      <c r="AQ1330" s="18">
        <f t="shared" si="248"/>
        <v>0</v>
      </c>
      <c r="AR1330" s="18">
        <f t="shared" si="249"/>
        <v>0</v>
      </c>
      <c r="AS1330" s="13" t="str">
        <f>VLOOKUP(D1330,[2]Reference!$Q:$U,3,FALSE)</f>
        <v>Azuma</v>
      </c>
      <c r="AT1330" s="13" t="str">
        <f>VLOOKUP(D1330,[2]Reference!Q:V,6,FALSE)</f>
        <v>Azuma</v>
      </c>
      <c r="AU1330" s="13" t="str">
        <f>VLOOKUP(D1330,[2]Reference!$Q:$U,2,FALSE)</f>
        <v>Hitachi - Class 801</v>
      </c>
      <c r="AV1330" s="19">
        <f t="shared" si="250"/>
        <v>45162</v>
      </c>
      <c r="AW1330" s="12" t="str">
        <f>+VLOOKUP(X1330,[2]Reference!BN:BO,2,FALSE)</f>
        <v>Depot</v>
      </c>
      <c r="AX1330" s="20" t="str">
        <f t="shared" si="251"/>
        <v>HB</v>
      </c>
      <c r="AY1330" s="20" t="str">
        <f>VLOOKUP(AX1330,[2]Reference!AH:AI,2,FALSE)</f>
        <v>LNER</v>
      </c>
      <c r="AZ1330" s="20" t="str">
        <f>VLOOKUP(D1330,[2]Reference!Q:V,6,FALSE)</f>
        <v>Azuma</v>
      </c>
      <c r="BA1330" s="20" t="str">
        <f>VLOOKUP(D1330,[2]Reference!Q:V,3,FALSE)</f>
        <v>Azuma</v>
      </c>
    </row>
    <row r="1331" spans="1:53" ht="13.5" x14ac:dyDescent="0.25">
      <c r="A1331" s="33" t="s">
        <v>6322</v>
      </c>
      <c r="B1331" s="34">
        <v>45155</v>
      </c>
      <c r="C1331" s="33" t="s">
        <v>54</v>
      </c>
      <c r="D1331" s="33" t="s">
        <v>55</v>
      </c>
      <c r="E1331" s="33" t="s">
        <v>56</v>
      </c>
      <c r="F1331" s="33" t="s">
        <v>55</v>
      </c>
      <c r="G1331" s="33" t="s">
        <v>129</v>
      </c>
      <c r="H1331" s="33" t="s">
        <v>327</v>
      </c>
      <c r="I1331" s="33" t="s">
        <v>2666</v>
      </c>
      <c r="J1331" s="33" t="s">
        <v>2667</v>
      </c>
      <c r="K1331" s="33" t="s">
        <v>915</v>
      </c>
      <c r="L1331" s="33" t="s">
        <v>1239</v>
      </c>
      <c r="M1331" s="33" t="s">
        <v>89</v>
      </c>
      <c r="N1331" s="35">
        <v>84</v>
      </c>
      <c r="O1331" s="35">
        <v>62</v>
      </c>
      <c r="P1331" s="35">
        <v>22</v>
      </c>
      <c r="Q1331" s="35">
        <v>2</v>
      </c>
      <c r="R1331" s="35">
        <v>1</v>
      </c>
      <c r="S1331" s="35">
        <v>0</v>
      </c>
      <c r="T1331" s="35">
        <v>0</v>
      </c>
      <c r="U1331" s="35">
        <v>6</v>
      </c>
      <c r="V1331" s="35">
        <v>364</v>
      </c>
      <c r="W1331" s="33" t="s">
        <v>6323</v>
      </c>
      <c r="X1331" s="33" t="s">
        <v>80</v>
      </c>
      <c r="Y1331" s="33" t="s">
        <v>66</v>
      </c>
      <c r="Z1331" s="33" t="s">
        <v>5330</v>
      </c>
      <c r="AA1331" s="33" t="s">
        <v>5089</v>
      </c>
      <c r="AB1331" s="36">
        <v>2</v>
      </c>
      <c r="AC1331" s="36">
        <v>1</v>
      </c>
      <c r="AD1331" s="37">
        <v>3.07</v>
      </c>
      <c r="AE1331" s="37">
        <v>4.07</v>
      </c>
      <c r="AF1331" s="12" t="str">
        <f t="shared" si="240"/>
        <v>746336</v>
      </c>
      <c r="AG1331" s="13" t="str">
        <f>VLOOKUP(D1331,[2]Reference!$Q:$U,4,FALSE)</f>
        <v>Fleet</v>
      </c>
      <c r="AH1331" s="13" t="str">
        <f>VLOOKUP(D1331,[2]Reference!$Q:$U,5,FALSE)</f>
        <v>LNER</v>
      </c>
      <c r="AI1331" s="14">
        <f t="shared" si="241"/>
        <v>2</v>
      </c>
      <c r="AJ1331" s="14">
        <f t="shared" si="242"/>
        <v>0.5</v>
      </c>
      <c r="AK1331" s="14">
        <f t="shared" si="243"/>
        <v>2.5</v>
      </c>
      <c r="AL1331" s="15">
        <f t="shared" si="244"/>
        <v>0.56999999999999984</v>
      </c>
      <c r="AM1331" s="14">
        <f t="shared" si="245"/>
        <v>84</v>
      </c>
      <c r="AN1331" s="16">
        <f t="shared" si="246"/>
        <v>45157</v>
      </c>
      <c r="AO1331" s="17">
        <f>VLOOKUP(B1331,[2]Reference!D:E,2,1)</f>
        <v>202405</v>
      </c>
      <c r="AP1331" s="12" t="str">
        <f t="shared" si="247"/>
        <v>7</v>
      </c>
      <c r="AQ1331" s="18">
        <f t="shared" si="248"/>
        <v>3.07</v>
      </c>
      <c r="AR1331" s="18">
        <f t="shared" si="249"/>
        <v>4.07</v>
      </c>
      <c r="AS1331" s="13" t="str">
        <f>VLOOKUP(D1331,[2]Reference!$Q:$U,3,FALSE)</f>
        <v>Azuma</v>
      </c>
      <c r="AT1331" s="13" t="str">
        <f>VLOOKUP(D1331,[2]Reference!Q:V,6,FALSE)</f>
        <v>Azuma</v>
      </c>
      <c r="AU1331" s="13" t="str">
        <f>VLOOKUP(D1331,[2]Reference!$Q:$U,2,FALSE)</f>
        <v>Hitachi - Class 800</v>
      </c>
      <c r="AV1331" s="19">
        <f t="shared" si="250"/>
        <v>45162</v>
      </c>
      <c r="AW1331" s="12" t="str">
        <f>+VLOOKUP(X1331,[2]Reference!BN:BO,2,FALSE)</f>
        <v>Fleet</v>
      </c>
      <c r="AX1331" s="20" t="str">
        <f t="shared" si="251"/>
        <v>HB</v>
      </c>
      <c r="AY1331" s="20" t="str">
        <f>VLOOKUP(AX1331,[2]Reference!AH:AI,2,FALSE)</f>
        <v>LNER</v>
      </c>
      <c r="AZ1331" s="20" t="str">
        <f>VLOOKUP(D1331,[2]Reference!Q:V,6,FALSE)</f>
        <v>Azuma</v>
      </c>
      <c r="BA1331" s="20" t="str">
        <f>VLOOKUP(D1331,[2]Reference!Q:V,3,FALSE)</f>
        <v>Azuma</v>
      </c>
    </row>
    <row r="1332" spans="1:53" ht="13.5" x14ac:dyDescent="0.25">
      <c r="A1332" s="33" t="s">
        <v>6324</v>
      </c>
      <c r="B1332" s="34">
        <v>45155</v>
      </c>
      <c r="C1332" s="33" t="s">
        <v>54</v>
      </c>
      <c r="D1332" s="33" t="s">
        <v>55</v>
      </c>
      <c r="E1332" s="33" t="s">
        <v>56</v>
      </c>
      <c r="F1332" s="33" t="s">
        <v>55</v>
      </c>
      <c r="G1332" s="33" t="s">
        <v>129</v>
      </c>
      <c r="H1332" s="33" t="s">
        <v>138</v>
      </c>
      <c r="I1332" s="33" t="s">
        <v>1528</v>
      </c>
      <c r="J1332" s="33" t="s">
        <v>1529</v>
      </c>
      <c r="K1332" s="33" t="s">
        <v>220</v>
      </c>
      <c r="L1332" s="33" t="s">
        <v>3536</v>
      </c>
      <c r="M1332" s="33" t="s">
        <v>255</v>
      </c>
      <c r="N1332" s="35">
        <v>3</v>
      </c>
      <c r="O1332" s="35">
        <v>3</v>
      </c>
      <c r="P1332" s="35">
        <v>0</v>
      </c>
      <c r="Q1332" s="35">
        <v>0</v>
      </c>
      <c r="R1332" s="35">
        <v>0</v>
      </c>
      <c r="S1332" s="35">
        <v>0</v>
      </c>
      <c r="T1332" s="35">
        <v>0</v>
      </c>
      <c r="U1332" s="35">
        <v>1</v>
      </c>
      <c r="V1332" s="35">
        <v>3</v>
      </c>
      <c r="W1332" s="33" t="s">
        <v>6325</v>
      </c>
      <c r="X1332" s="33" t="s">
        <v>80</v>
      </c>
      <c r="Y1332" s="33" t="s">
        <v>66</v>
      </c>
      <c r="Z1332" s="33" t="s">
        <v>5330</v>
      </c>
      <c r="AA1332" s="33" t="s">
        <v>5089</v>
      </c>
      <c r="AB1332" s="36">
        <v>0</v>
      </c>
      <c r="AC1332" s="36">
        <v>0</v>
      </c>
      <c r="AD1332" s="37">
        <v>0</v>
      </c>
      <c r="AE1332" s="37">
        <v>0</v>
      </c>
      <c r="AF1332" s="12" t="str">
        <f t="shared" si="240"/>
        <v>746342</v>
      </c>
      <c r="AG1332" s="13" t="str">
        <f>VLOOKUP(D1332,[2]Reference!$Q:$U,4,FALSE)</f>
        <v>Fleet</v>
      </c>
      <c r="AH1332" s="13" t="str">
        <f>VLOOKUP(D1332,[2]Reference!$Q:$U,5,FALSE)</f>
        <v>LNER</v>
      </c>
      <c r="AI1332" s="14">
        <f t="shared" si="241"/>
        <v>0</v>
      </c>
      <c r="AJ1332" s="14">
        <f t="shared" si="242"/>
        <v>0</v>
      </c>
      <c r="AK1332" s="14">
        <f t="shared" si="243"/>
        <v>0</v>
      </c>
      <c r="AL1332" s="15">
        <f t="shared" si="244"/>
        <v>0</v>
      </c>
      <c r="AM1332" s="14">
        <f t="shared" si="245"/>
        <v>3</v>
      </c>
      <c r="AN1332" s="16">
        <f t="shared" si="246"/>
        <v>45157</v>
      </c>
      <c r="AO1332" s="17">
        <f>VLOOKUP(B1332,[2]Reference!D:E,2,1)</f>
        <v>202405</v>
      </c>
      <c r="AP1332" s="12" t="str">
        <f t="shared" si="247"/>
        <v>7</v>
      </c>
      <c r="AQ1332" s="18">
        <f t="shared" si="248"/>
        <v>0</v>
      </c>
      <c r="AR1332" s="18">
        <f t="shared" si="249"/>
        <v>0</v>
      </c>
      <c r="AS1332" s="13" t="str">
        <f>VLOOKUP(D1332,[2]Reference!$Q:$U,3,FALSE)</f>
        <v>Azuma</v>
      </c>
      <c r="AT1332" s="13" t="str">
        <f>VLOOKUP(D1332,[2]Reference!Q:V,6,FALSE)</f>
        <v>Azuma</v>
      </c>
      <c r="AU1332" s="13" t="str">
        <f>VLOOKUP(D1332,[2]Reference!$Q:$U,2,FALSE)</f>
        <v>Hitachi - Class 800</v>
      </c>
      <c r="AV1332" s="19">
        <f t="shared" si="250"/>
        <v>45162</v>
      </c>
      <c r="AW1332" s="12" t="str">
        <f>+VLOOKUP(X1332,[2]Reference!BN:BO,2,FALSE)</f>
        <v>Fleet</v>
      </c>
      <c r="AX1332" s="20" t="str">
        <f t="shared" si="251"/>
        <v>HB</v>
      </c>
      <c r="AY1332" s="20" t="str">
        <f>VLOOKUP(AX1332,[2]Reference!AH:AI,2,FALSE)</f>
        <v>LNER</v>
      </c>
      <c r="AZ1332" s="20" t="str">
        <f>VLOOKUP(D1332,[2]Reference!Q:V,6,FALSE)</f>
        <v>Azuma</v>
      </c>
      <c r="BA1332" s="20" t="str">
        <f>VLOOKUP(D1332,[2]Reference!Q:V,3,FALSE)</f>
        <v>Azuma</v>
      </c>
    </row>
    <row r="1333" spans="1:53" ht="13.5" x14ac:dyDescent="0.25">
      <c r="A1333" s="33" t="s">
        <v>6327</v>
      </c>
      <c r="B1333" s="34">
        <v>45157</v>
      </c>
      <c r="C1333" s="33" t="s">
        <v>54</v>
      </c>
      <c r="D1333" s="33" t="s">
        <v>70</v>
      </c>
      <c r="E1333" s="33" t="s">
        <v>71</v>
      </c>
      <c r="F1333" s="33" t="s">
        <v>70</v>
      </c>
      <c r="G1333" s="33" t="s">
        <v>146</v>
      </c>
      <c r="H1333" s="33" t="s">
        <v>339</v>
      </c>
      <c r="I1333" s="33" t="s">
        <v>694</v>
      </c>
      <c r="J1333" s="33" t="s">
        <v>695</v>
      </c>
      <c r="K1333" s="33" t="s">
        <v>201</v>
      </c>
      <c r="L1333" s="33" t="s">
        <v>1828</v>
      </c>
      <c r="M1333" s="33" t="s">
        <v>165</v>
      </c>
      <c r="N1333" s="35">
        <v>26</v>
      </c>
      <c r="O1333" s="35">
        <v>4</v>
      </c>
      <c r="P1333" s="35">
        <v>22</v>
      </c>
      <c r="Q1333" s="35">
        <v>1</v>
      </c>
      <c r="R1333" s="35">
        <v>1</v>
      </c>
      <c r="S1333" s="35">
        <v>1</v>
      </c>
      <c r="T1333" s="35">
        <v>0</v>
      </c>
      <c r="U1333" s="35">
        <v>7</v>
      </c>
      <c r="V1333" s="35">
        <v>146</v>
      </c>
      <c r="W1333" s="33" t="s">
        <v>6328</v>
      </c>
      <c r="X1333" s="33" t="s">
        <v>80</v>
      </c>
      <c r="Y1333" s="33" t="s">
        <v>66</v>
      </c>
      <c r="Z1333" s="33" t="s">
        <v>5330</v>
      </c>
      <c r="AA1333" s="33" t="s">
        <v>5089</v>
      </c>
      <c r="AB1333" s="36">
        <v>1</v>
      </c>
      <c r="AC1333" s="36">
        <v>2</v>
      </c>
      <c r="AD1333" s="37">
        <v>3.07</v>
      </c>
      <c r="AE1333" s="37">
        <v>3.07</v>
      </c>
      <c r="AF1333" s="12" t="str">
        <f t="shared" si="240"/>
        <v>751262</v>
      </c>
      <c r="AG1333" s="13" t="str">
        <f>VLOOKUP(D1333,[2]Reference!$Q:$U,4,FALSE)</f>
        <v>Fleet</v>
      </c>
      <c r="AH1333" s="13" t="str">
        <f>VLOOKUP(D1333,[2]Reference!$Q:$U,5,FALSE)</f>
        <v>LNER</v>
      </c>
      <c r="AI1333" s="14">
        <f t="shared" si="241"/>
        <v>1</v>
      </c>
      <c r="AJ1333" s="14">
        <f t="shared" si="242"/>
        <v>1</v>
      </c>
      <c r="AK1333" s="14">
        <f t="shared" si="243"/>
        <v>2</v>
      </c>
      <c r="AL1333" s="15">
        <f t="shared" si="244"/>
        <v>1.0699999999999998</v>
      </c>
      <c r="AM1333" s="14">
        <f t="shared" si="245"/>
        <v>26</v>
      </c>
      <c r="AN1333" s="16">
        <f t="shared" si="246"/>
        <v>45157</v>
      </c>
      <c r="AO1333" s="17">
        <f>VLOOKUP(B1333,[2]Reference!D:E,2,1)</f>
        <v>202405</v>
      </c>
      <c r="AP1333" s="12" t="str">
        <f t="shared" si="247"/>
        <v>7</v>
      </c>
      <c r="AQ1333" s="18">
        <f t="shared" si="248"/>
        <v>3.07</v>
      </c>
      <c r="AR1333" s="18">
        <f t="shared" si="249"/>
        <v>3.07</v>
      </c>
      <c r="AS1333" s="13" t="str">
        <f>VLOOKUP(D1333,[2]Reference!$Q:$U,3,FALSE)</f>
        <v>IC225</v>
      </c>
      <c r="AT1333" s="13" t="str">
        <f>VLOOKUP(D1333,[2]Reference!Q:V,6,FALSE)</f>
        <v>IC225</v>
      </c>
      <c r="AU1333" s="13" t="str">
        <f>VLOOKUP(D1333,[2]Reference!$Q:$U,2,FALSE)</f>
        <v>Cl 91 Loco</v>
      </c>
      <c r="AV1333" s="19">
        <f t="shared" si="250"/>
        <v>45164</v>
      </c>
      <c r="AW1333" s="12" t="str">
        <f>+VLOOKUP(X1333,[2]Reference!BN:BO,2,FALSE)</f>
        <v>Fleet</v>
      </c>
      <c r="AX1333" s="20" t="str">
        <f t="shared" si="251"/>
        <v>HB</v>
      </c>
      <c r="AY1333" s="20" t="str">
        <f>VLOOKUP(AX1333,[2]Reference!AH:AI,2,FALSE)</f>
        <v>LNER</v>
      </c>
      <c r="AZ1333" s="20" t="str">
        <f>VLOOKUP(D1333,[2]Reference!Q:V,6,FALSE)</f>
        <v>IC225</v>
      </c>
      <c r="BA1333" s="20" t="str">
        <f>VLOOKUP(D1333,[2]Reference!Q:V,3,FALSE)</f>
        <v>IC225</v>
      </c>
    </row>
    <row r="1334" spans="1:53" ht="13.5" x14ac:dyDescent="0.25">
      <c r="A1334" s="33" t="s">
        <v>6329</v>
      </c>
      <c r="B1334" s="34">
        <v>45157</v>
      </c>
      <c r="C1334" s="33" t="s">
        <v>54</v>
      </c>
      <c r="D1334" s="33" t="s">
        <v>161</v>
      </c>
      <c r="E1334" s="33" t="s">
        <v>162</v>
      </c>
      <c r="F1334" s="33" t="s">
        <v>161</v>
      </c>
      <c r="G1334" s="33" t="s">
        <v>94</v>
      </c>
      <c r="H1334" s="33" t="s">
        <v>339</v>
      </c>
      <c r="I1334" s="33" t="s">
        <v>487</v>
      </c>
      <c r="J1334" s="33" t="s">
        <v>488</v>
      </c>
      <c r="K1334" s="33" t="s">
        <v>98</v>
      </c>
      <c r="L1334" s="33" t="s">
        <v>6330</v>
      </c>
      <c r="M1334" s="33" t="s">
        <v>324</v>
      </c>
      <c r="N1334" s="35">
        <v>68</v>
      </c>
      <c r="O1334" s="35">
        <v>59</v>
      </c>
      <c r="P1334" s="35">
        <v>9</v>
      </c>
      <c r="Q1334" s="35">
        <v>0</v>
      </c>
      <c r="R1334" s="35">
        <v>0</v>
      </c>
      <c r="S1334" s="35">
        <v>0</v>
      </c>
      <c r="T1334" s="35">
        <v>0</v>
      </c>
      <c r="U1334" s="35">
        <v>4</v>
      </c>
      <c r="V1334" s="35">
        <v>68</v>
      </c>
      <c r="W1334" s="33" t="s">
        <v>6331</v>
      </c>
      <c r="X1334" s="33" t="s">
        <v>80</v>
      </c>
      <c r="Y1334" s="33" t="s">
        <v>66</v>
      </c>
      <c r="Z1334" s="33" t="s">
        <v>5330</v>
      </c>
      <c r="AA1334" s="33" t="s">
        <v>5089</v>
      </c>
      <c r="AB1334" s="36">
        <v>0</v>
      </c>
      <c r="AC1334" s="36">
        <v>0</v>
      </c>
      <c r="AD1334" s="37">
        <v>0.93</v>
      </c>
      <c r="AE1334" s="37">
        <v>0.93</v>
      </c>
      <c r="AF1334" s="12" t="str">
        <f t="shared" si="240"/>
        <v>751947</v>
      </c>
      <c r="AG1334" s="13" t="str">
        <f>VLOOKUP(D1334,[2]Reference!$Q:$U,4,FALSE)</f>
        <v>Fleet</v>
      </c>
      <c r="AH1334" s="13" t="str">
        <f>VLOOKUP(D1334,[2]Reference!$Q:$U,5,FALSE)</f>
        <v>LNER</v>
      </c>
      <c r="AI1334" s="14">
        <f t="shared" si="241"/>
        <v>0</v>
      </c>
      <c r="AJ1334" s="14">
        <f t="shared" si="242"/>
        <v>0</v>
      </c>
      <c r="AK1334" s="14">
        <f t="shared" si="243"/>
        <v>0</v>
      </c>
      <c r="AL1334" s="15">
        <f t="shared" si="244"/>
        <v>0.93</v>
      </c>
      <c r="AM1334" s="14">
        <f t="shared" si="245"/>
        <v>68</v>
      </c>
      <c r="AN1334" s="16">
        <f t="shared" si="246"/>
        <v>45157</v>
      </c>
      <c r="AO1334" s="17">
        <f>VLOOKUP(B1334,[2]Reference!D:E,2,1)</f>
        <v>202405</v>
      </c>
      <c r="AP1334" s="12" t="str">
        <f t="shared" si="247"/>
        <v>7</v>
      </c>
      <c r="AQ1334" s="18">
        <f t="shared" si="248"/>
        <v>0.93</v>
      </c>
      <c r="AR1334" s="18">
        <f t="shared" si="249"/>
        <v>0.93</v>
      </c>
      <c r="AS1334" s="13" t="str">
        <f>VLOOKUP(D1334,[2]Reference!$Q:$U,3,FALSE)</f>
        <v>IC225</v>
      </c>
      <c r="AT1334" s="13" t="str">
        <f>VLOOKUP(D1334,[2]Reference!Q:V,6,FALSE)</f>
        <v>IC225</v>
      </c>
      <c r="AU1334" s="13" t="str">
        <f>VLOOKUP(D1334,[2]Reference!$Q:$U,2,FALSE)</f>
        <v>MK4 Coach</v>
      </c>
      <c r="AV1334" s="19">
        <f t="shared" si="250"/>
        <v>45164</v>
      </c>
      <c r="AW1334" s="12" t="str">
        <f>+VLOOKUP(X1334,[2]Reference!BN:BO,2,FALSE)</f>
        <v>Fleet</v>
      </c>
      <c r="AX1334" s="20" t="str">
        <f t="shared" si="251"/>
        <v>HB</v>
      </c>
      <c r="AY1334" s="20" t="str">
        <f>VLOOKUP(AX1334,[2]Reference!AH:AI,2,FALSE)</f>
        <v>LNER</v>
      </c>
      <c r="AZ1334" s="20" t="str">
        <f>VLOOKUP(D1334,[2]Reference!Q:V,6,FALSE)</f>
        <v>IC225</v>
      </c>
      <c r="BA1334" s="20" t="str">
        <f>VLOOKUP(D1334,[2]Reference!Q:V,3,FALSE)</f>
        <v>IC225</v>
      </c>
    </row>
    <row r="1335" spans="1:53" ht="13.5" x14ac:dyDescent="0.25">
      <c r="A1335" s="33" t="s">
        <v>6332</v>
      </c>
      <c r="B1335" s="34">
        <v>45157</v>
      </c>
      <c r="C1335" s="33" t="s">
        <v>54</v>
      </c>
      <c r="D1335" s="33" t="s">
        <v>110</v>
      </c>
      <c r="E1335" s="33" t="s">
        <v>111</v>
      </c>
      <c r="F1335" s="33" t="s">
        <v>110</v>
      </c>
      <c r="G1335" s="33" t="s">
        <v>121</v>
      </c>
      <c r="H1335" s="33" t="s">
        <v>198</v>
      </c>
      <c r="I1335" s="33" t="s">
        <v>209</v>
      </c>
      <c r="J1335" s="33" t="s">
        <v>210</v>
      </c>
      <c r="K1335" s="33" t="s">
        <v>124</v>
      </c>
      <c r="L1335" s="33" t="s">
        <v>6333</v>
      </c>
      <c r="M1335" s="33" t="s">
        <v>332</v>
      </c>
      <c r="N1335" s="35">
        <v>14</v>
      </c>
      <c r="O1335" s="35">
        <v>14</v>
      </c>
      <c r="P1335" s="35">
        <v>0</v>
      </c>
      <c r="Q1335" s="35">
        <v>0</v>
      </c>
      <c r="R1335" s="35">
        <v>0</v>
      </c>
      <c r="S1335" s="35">
        <v>0</v>
      </c>
      <c r="T1335" s="35">
        <v>0</v>
      </c>
      <c r="U1335" s="35">
        <v>1</v>
      </c>
      <c r="V1335" s="35">
        <v>14</v>
      </c>
      <c r="W1335" s="33" t="s">
        <v>6334</v>
      </c>
      <c r="X1335" s="33" t="s">
        <v>119</v>
      </c>
      <c r="Y1335" s="33" t="s">
        <v>66</v>
      </c>
      <c r="Z1335" s="33" t="s">
        <v>5330</v>
      </c>
      <c r="AA1335" s="33" t="s">
        <v>5089</v>
      </c>
      <c r="AB1335" s="36">
        <v>0</v>
      </c>
      <c r="AC1335" s="36">
        <v>0</v>
      </c>
      <c r="AD1335" s="37">
        <v>0</v>
      </c>
      <c r="AE1335" s="37">
        <v>0.61</v>
      </c>
      <c r="AF1335" s="12" t="str">
        <f t="shared" si="240"/>
        <v>752674</v>
      </c>
      <c r="AG1335" s="13" t="str">
        <f>VLOOKUP(D1335,[2]Reference!$Q:$U,4,FALSE)</f>
        <v>Fleet</v>
      </c>
      <c r="AH1335" s="13" t="str">
        <f>VLOOKUP(D1335,[2]Reference!$Q:$U,5,FALSE)</f>
        <v>LNER</v>
      </c>
      <c r="AI1335" s="14">
        <f t="shared" si="241"/>
        <v>0</v>
      </c>
      <c r="AJ1335" s="14">
        <f t="shared" si="242"/>
        <v>0</v>
      </c>
      <c r="AK1335" s="14">
        <f t="shared" si="243"/>
        <v>0</v>
      </c>
      <c r="AL1335" s="15">
        <f t="shared" si="244"/>
        <v>0</v>
      </c>
      <c r="AM1335" s="14">
        <f t="shared" si="245"/>
        <v>14</v>
      </c>
      <c r="AN1335" s="16">
        <f t="shared" si="246"/>
        <v>45157</v>
      </c>
      <c r="AO1335" s="17">
        <f>VLOOKUP(B1335,[2]Reference!D:E,2,1)</f>
        <v>202405</v>
      </c>
      <c r="AP1335" s="12" t="str">
        <f t="shared" si="247"/>
        <v>7</v>
      </c>
      <c r="AQ1335" s="18">
        <f t="shared" si="248"/>
        <v>0</v>
      </c>
      <c r="AR1335" s="18">
        <f t="shared" si="249"/>
        <v>0.61</v>
      </c>
      <c r="AS1335" s="13" t="str">
        <f>VLOOKUP(D1335,[2]Reference!$Q:$U,3,FALSE)</f>
        <v>Azuma</v>
      </c>
      <c r="AT1335" s="13" t="str">
        <f>VLOOKUP(D1335,[2]Reference!Q:V,6,FALSE)</f>
        <v>Depot</v>
      </c>
      <c r="AU1335" s="13" t="str">
        <f>VLOOKUP(D1335,[2]Reference!$Q:$U,2,FALSE)</f>
        <v>Craigentinny</v>
      </c>
      <c r="AV1335" s="19">
        <f t="shared" si="250"/>
        <v>45164</v>
      </c>
      <c r="AW1335" s="12" t="str">
        <f>+VLOOKUP(X1335,[2]Reference!BN:BO,2,FALSE)</f>
        <v>Depot</v>
      </c>
      <c r="AX1335" s="20" t="str">
        <f t="shared" si="251"/>
        <v>HB</v>
      </c>
      <c r="AY1335" s="20" t="str">
        <f>VLOOKUP(AX1335,[2]Reference!AH:AI,2,FALSE)</f>
        <v>LNER</v>
      </c>
      <c r="AZ1335" s="20" t="str">
        <f>VLOOKUP(D1335,[2]Reference!Q:V,6,FALSE)</f>
        <v>Depot</v>
      </c>
      <c r="BA1335" s="20" t="str">
        <f>VLOOKUP(D1335,[2]Reference!Q:V,3,FALSE)</f>
        <v>Azuma</v>
      </c>
    </row>
    <row r="1336" spans="1:53" ht="13.5" x14ac:dyDescent="0.25">
      <c r="A1336" s="33" t="s">
        <v>6335</v>
      </c>
      <c r="B1336" s="34">
        <v>45158</v>
      </c>
      <c r="C1336" s="33" t="s">
        <v>54</v>
      </c>
      <c r="D1336" s="33" t="s">
        <v>215</v>
      </c>
      <c r="E1336" s="33" t="s">
        <v>216</v>
      </c>
      <c r="F1336" s="33" t="s">
        <v>215</v>
      </c>
      <c r="G1336" s="33" t="s">
        <v>154</v>
      </c>
      <c r="H1336" s="33" t="s">
        <v>217</v>
      </c>
      <c r="I1336" s="33" t="s">
        <v>218</v>
      </c>
      <c r="J1336" s="33" t="s">
        <v>219</v>
      </c>
      <c r="K1336" s="33" t="s">
        <v>155</v>
      </c>
      <c r="L1336" s="33" t="s">
        <v>6336</v>
      </c>
      <c r="M1336" s="33" t="s">
        <v>169</v>
      </c>
      <c r="N1336" s="35">
        <v>5</v>
      </c>
      <c r="O1336" s="35">
        <v>5</v>
      </c>
      <c r="P1336" s="35">
        <v>0</v>
      </c>
      <c r="Q1336" s="35">
        <v>0</v>
      </c>
      <c r="R1336" s="35">
        <v>0</v>
      </c>
      <c r="S1336" s="35">
        <v>0</v>
      </c>
      <c r="T1336" s="35">
        <v>0</v>
      </c>
      <c r="U1336" s="35">
        <v>1</v>
      </c>
      <c r="V1336" s="35">
        <v>5</v>
      </c>
      <c r="W1336" s="33" t="s">
        <v>6337</v>
      </c>
      <c r="X1336" s="33" t="s">
        <v>119</v>
      </c>
      <c r="Y1336" s="33" t="s">
        <v>66</v>
      </c>
      <c r="Z1336" s="33" t="s">
        <v>5330</v>
      </c>
      <c r="AA1336" s="33" t="s">
        <v>5089</v>
      </c>
      <c r="AB1336" s="36">
        <v>0</v>
      </c>
      <c r="AC1336" s="36">
        <v>0</v>
      </c>
      <c r="AD1336" s="37">
        <v>0</v>
      </c>
      <c r="AE1336" s="37">
        <v>0</v>
      </c>
      <c r="AF1336" s="12" t="str">
        <f t="shared" si="240"/>
        <v>753325</v>
      </c>
      <c r="AG1336" s="13" t="str">
        <f>VLOOKUP(D1336,[2]Reference!$Q:$U,4,FALSE)</f>
        <v>Fleet</v>
      </c>
      <c r="AH1336" s="13" t="str">
        <f>VLOOKUP(D1336,[2]Reference!$Q:$U,5,FALSE)</f>
        <v>LNER</v>
      </c>
      <c r="AI1336" s="14">
        <f t="shared" si="241"/>
        <v>0</v>
      </c>
      <c r="AJ1336" s="14">
        <f t="shared" si="242"/>
        <v>0</v>
      </c>
      <c r="AK1336" s="14">
        <f t="shared" si="243"/>
        <v>0</v>
      </c>
      <c r="AL1336" s="15">
        <f t="shared" si="244"/>
        <v>0</v>
      </c>
      <c r="AM1336" s="14">
        <f t="shared" si="245"/>
        <v>5</v>
      </c>
      <c r="AN1336" s="16">
        <f t="shared" si="246"/>
        <v>45164</v>
      </c>
      <c r="AO1336" s="17">
        <f>VLOOKUP(B1336,[2]Reference!D:E,2,1)</f>
        <v>202406</v>
      </c>
      <c r="AP1336" s="12" t="str">
        <f t="shared" si="247"/>
        <v>7</v>
      </c>
      <c r="AQ1336" s="18">
        <f t="shared" si="248"/>
        <v>0</v>
      </c>
      <c r="AR1336" s="18">
        <f t="shared" si="249"/>
        <v>0</v>
      </c>
      <c r="AS1336" s="13" t="str">
        <f>VLOOKUP(D1336,[2]Reference!$Q:$U,3,FALSE)</f>
        <v>Other</v>
      </c>
      <c r="AT1336" s="13" t="str">
        <f>VLOOKUP(D1336,[2]Reference!Q:V,6,FALSE)</f>
        <v>Other</v>
      </c>
      <c r="AU1336" s="13" t="str">
        <f>VLOOKUP(D1336,[2]Reference!$Q:$U,2,FALSE)</f>
        <v>ISS - Contractors</v>
      </c>
      <c r="AV1336" s="19">
        <f t="shared" si="250"/>
        <v>45165</v>
      </c>
      <c r="AW1336" s="12" t="str">
        <f>+VLOOKUP(X1336,[2]Reference!BN:BO,2,FALSE)</f>
        <v>Depot</v>
      </c>
      <c r="AX1336" s="20" t="str">
        <f t="shared" si="251"/>
        <v>HB</v>
      </c>
      <c r="AY1336" s="20" t="str">
        <f>VLOOKUP(AX1336,[2]Reference!AH:AI,2,FALSE)</f>
        <v>LNER</v>
      </c>
      <c r="AZ1336" s="20" t="str">
        <f>VLOOKUP(D1336,[2]Reference!Q:V,6,FALSE)</f>
        <v>Other</v>
      </c>
      <c r="BA1336" s="20" t="str">
        <f>VLOOKUP(D1336,[2]Reference!Q:V,3,FALSE)</f>
        <v>Other</v>
      </c>
    </row>
    <row r="1337" spans="1:53" ht="13.5" x14ac:dyDescent="0.25">
      <c r="A1337" s="33" t="s">
        <v>6338</v>
      </c>
      <c r="B1337" s="34">
        <v>45158</v>
      </c>
      <c r="C1337" s="33" t="s">
        <v>54</v>
      </c>
      <c r="D1337" s="33" t="s">
        <v>814</v>
      </c>
      <c r="E1337" s="33" t="s">
        <v>815</v>
      </c>
      <c r="F1337" s="33" t="s">
        <v>814</v>
      </c>
      <c r="G1337" s="33" t="s">
        <v>72</v>
      </c>
      <c r="H1337" s="33" t="s">
        <v>112</v>
      </c>
      <c r="I1337" s="33" t="s">
        <v>1215</v>
      </c>
      <c r="J1337" s="33" t="s">
        <v>1216</v>
      </c>
      <c r="K1337" s="33" t="s">
        <v>359</v>
      </c>
      <c r="L1337" s="33" t="s">
        <v>2017</v>
      </c>
      <c r="M1337" s="33" t="s">
        <v>117</v>
      </c>
      <c r="N1337" s="35">
        <v>11</v>
      </c>
      <c r="O1337" s="35">
        <v>0</v>
      </c>
      <c r="P1337" s="35">
        <v>11</v>
      </c>
      <c r="Q1337" s="35">
        <v>0</v>
      </c>
      <c r="R1337" s="35">
        <v>0</v>
      </c>
      <c r="S1337" s="35">
        <v>0</v>
      </c>
      <c r="T1337" s="35">
        <v>0</v>
      </c>
      <c r="U1337" s="35">
        <v>1</v>
      </c>
      <c r="V1337" s="35">
        <v>11</v>
      </c>
      <c r="W1337" s="33" t="s">
        <v>6339</v>
      </c>
      <c r="X1337" s="33" t="s">
        <v>119</v>
      </c>
      <c r="Y1337" s="33" t="s">
        <v>66</v>
      </c>
      <c r="Z1337" s="33" t="s">
        <v>5331</v>
      </c>
      <c r="AA1337" s="33" t="s">
        <v>5263</v>
      </c>
      <c r="AB1337" s="36">
        <v>0</v>
      </c>
      <c r="AC1337" s="36">
        <v>0</v>
      </c>
      <c r="AD1337" s="37">
        <v>0</v>
      </c>
      <c r="AE1337" s="37">
        <v>0</v>
      </c>
      <c r="AF1337" s="12" t="str">
        <f t="shared" si="240"/>
        <v>753530</v>
      </c>
      <c r="AG1337" s="13" t="str">
        <f>VLOOKUP(D1337,[2]Reference!$Q:$U,4,FALSE)</f>
        <v>Fleet</v>
      </c>
      <c r="AH1337" s="13" t="str">
        <f>VLOOKUP(D1337,[2]Reference!$Q:$U,5,FALSE)</f>
        <v>LNER</v>
      </c>
      <c r="AI1337" s="14">
        <f t="shared" si="241"/>
        <v>0</v>
      </c>
      <c r="AJ1337" s="14">
        <f t="shared" si="242"/>
        <v>0</v>
      </c>
      <c r="AK1337" s="14">
        <f t="shared" si="243"/>
        <v>0</v>
      </c>
      <c r="AL1337" s="15">
        <f t="shared" si="244"/>
        <v>0</v>
      </c>
      <c r="AM1337" s="14">
        <f t="shared" si="245"/>
        <v>11</v>
      </c>
      <c r="AN1337" s="16">
        <f t="shared" si="246"/>
        <v>45164</v>
      </c>
      <c r="AO1337" s="17">
        <f>VLOOKUP(B1337,[2]Reference!D:E,2,1)</f>
        <v>202406</v>
      </c>
      <c r="AP1337" s="12" t="str">
        <f t="shared" si="247"/>
        <v>7</v>
      </c>
      <c r="AQ1337" s="18">
        <f t="shared" si="248"/>
        <v>0</v>
      </c>
      <c r="AR1337" s="18">
        <f t="shared" si="249"/>
        <v>0</v>
      </c>
      <c r="AS1337" s="13" t="str">
        <f>VLOOKUP(D1337,[2]Reference!$Q:$U,3,FALSE)</f>
        <v>Azuma</v>
      </c>
      <c r="AT1337" s="13" t="str">
        <f>VLOOKUP(D1337,[2]Reference!Q:V,6,FALSE)</f>
        <v>Depot</v>
      </c>
      <c r="AU1337" s="13" t="str">
        <f>VLOOKUP(D1337,[2]Reference!$Q:$U,2,FALSE)</f>
        <v>Neville Hill</v>
      </c>
      <c r="AV1337" s="19">
        <f t="shared" si="250"/>
        <v>45165</v>
      </c>
      <c r="AW1337" s="12" t="str">
        <f>+VLOOKUP(X1337,[2]Reference!BN:BO,2,FALSE)</f>
        <v>Depot</v>
      </c>
      <c r="AX1337" s="20" t="str">
        <f t="shared" si="251"/>
        <v>HB</v>
      </c>
      <c r="AY1337" s="20" t="str">
        <f>VLOOKUP(AX1337,[2]Reference!AH:AI,2,FALSE)</f>
        <v>LNER</v>
      </c>
      <c r="AZ1337" s="20" t="str">
        <f>VLOOKUP(D1337,[2]Reference!Q:V,6,FALSE)</f>
        <v>Depot</v>
      </c>
      <c r="BA1337" s="20" t="str">
        <f>VLOOKUP(D1337,[2]Reference!Q:V,3,FALSE)</f>
        <v>Azuma</v>
      </c>
    </row>
    <row r="1338" spans="1:53" ht="13.5" x14ac:dyDescent="0.25">
      <c r="A1338" s="33" t="s">
        <v>6340</v>
      </c>
      <c r="B1338" s="34">
        <v>45158</v>
      </c>
      <c r="C1338" s="33" t="s">
        <v>54</v>
      </c>
      <c r="D1338" s="33" t="s">
        <v>536</v>
      </c>
      <c r="E1338" s="33" t="s">
        <v>537</v>
      </c>
      <c r="F1338" s="33" t="s">
        <v>536</v>
      </c>
      <c r="G1338" s="33" t="s">
        <v>72</v>
      </c>
      <c r="H1338" s="33" t="s">
        <v>339</v>
      </c>
      <c r="I1338" s="33" t="s">
        <v>3261</v>
      </c>
      <c r="J1338" s="33" t="s">
        <v>3262</v>
      </c>
      <c r="K1338" s="33" t="s">
        <v>261</v>
      </c>
      <c r="L1338" s="33" t="s">
        <v>6341</v>
      </c>
      <c r="M1338" s="33" t="s">
        <v>78</v>
      </c>
      <c r="N1338" s="35">
        <v>4</v>
      </c>
      <c r="O1338" s="35">
        <v>4</v>
      </c>
      <c r="P1338" s="35">
        <v>0</v>
      </c>
      <c r="Q1338" s="35">
        <v>0</v>
      </c>
      <c r="R1338" s="35">
        <v>0</v>
      </c>
      <c r="S1338" s="35">
        <v>0</v>
      </c>
      <c r="T1338" s="35">
        <v>0</v>
      </c>
      <c r="U1338" s="35">
        <v>1</v>
      </c>
      <c r="V1338" s="35">
        <v>4</v>
      </c>
      <c r="W1338" s="33" t="s">
        <v>6342</v>
      </c>
      <c r="X1338" s="33" t="s">
        <v>80</v>
      </c>
      <c r="Y1338" s="33" t="s">
        <v>66</v>
      </c>
      <c r="Z1338" s="33" t="s">
        <v>5331</v>
      </c>
      <c r="AA1338" s="33" t="s">
        <v>5263</v>
      </c>
      <c r="AB1338" s="36">
        <v>0</v>
      </c>
      <c r="AC1338" s="36">
        <v>0</v>
      </c>
      <c r="AD1338" s="37">
        <v>0</v>
      </c>
      <c r="AE1338" s="37">
        <v>0</v>
      </c>
      <c r="AF1338" s="12" t="str">
        <f t="shared" si="240"/>
        <v>754118</v>
      </c>
      <c r="AG1338" s="13" t="str">
        <f>VLOOKUP(D1338,[2]Reference!$Q:$U,4,FALSE)</f>
        <v>Fleet</v>
      </c>
      <c r="AH1338" s="13" t="str">
        <f>VLOOKUP(D1338,[2]Reference!$Q:$U,5,FALSE)</f>
        <v>LNER</v>
      </c>
      <c r="AI1338" s="14">
        <f t="shared" si="241"/>
        <v>0</v>
      </c>
      <c r="AJ1338" s="14">
        <f t="shared" si="242"/>
        <v>0</v>
      </c>
      <c r="AK1338" s="14">
        <f t="shared" si="243"/>
        <v>0</v>
      </c>
      <c r="AL1338" s="15">
        <f t="shared" si="244"/>
        <v>0</v>
      </c>
      <c r="AM1338" s="14">
        <f t="shared" si="245"/>
        <v>4</v>
      </c>
      <c r="AN1338" s="16">
        <f t="shared" si="246"/>
        <v>45164</v>
      </c>
      <c r="AO1338" s="17">
        <f>VLOOKUP(B1338,[2]Reference!D:E,2,1)</f>
        <v>202406</v>
      </c>
      <c r="AP1338" s="12" t="str">
        <f t="shared" si="247"/>
        <v>7</v>
      </c>
      <c r="AQ1338" s="18">
        <f t="shared" si="248"/>
        <v>0</v>
      </c>
      <c r="AR1338" s="18">
        <f t="shared" si="249"/>
        <v>0</v>
      </c>
      <c r="AS1338" s="13" t="str">
        <f>VLOOKUP(D1338,[2]Reference!$Q:$U,3,FALSE)</f>
        <v>IC225</v>
      </c>
      <c r="AT1338" s="13" t="str">
        <f>VLOOKUP(D1338,[2]Reference!Q:V,6,FALSE)</f>
        <v>IC225</v>
      </c>
      <c r="AU1338" s="13" t="str">
        <f>VLOOKUP(D1338,[2]Reference!$Q:$U,2,FALSE)</f>
        <v>MK4 DVT</v>
      </c>
      <c r="AV1338" s="19">
        <f t="shared" si="250"/>
        <v>45165</v>
      </c>
      <c r="AW1338" s="12" t="str">
        <f>+VLOOKUP(X1338,[2]Reference!BN:BO,2,FALSE)</f>
        <v>Fleet</v>
      </c>
      <c r="AX1338" s="20" t="str">
        <f t="shared" si="251"/>
        <v>HB</v>
      </c>
      <c r="AY1338" s="20" t="str">
        <f>VLOOKUP(AX1338,[2]Reference!AH:AI,2,FALSE)</f>
        <v>LNER</v>
      </c>
      <c r="AZ1338" s="20" t="str">
        <f>VLOOKUP(D1338,[2]Reference!Q:V,6,FALSE)</f>
        <v>IC225</v>
      </c>
      <c r="BA1338" s="20" t="str">
        <f>VLOOKUP(D1338,[2]Reference!Q:V,3,FALSE)</f>
        <v>IC225</v>
      </c>
    </row>
    <row r="1339" spans="1:53" ht="13.5" x14ac:dyDescent="0.25">
      <c r="A1339" s="33" t="s">
        <v>6343</v>
      </c>
      <c r="B1339" s="34">
        <v>45158</v>
      </c>
      <c r="C1339" s="33" t="s">
        <v>54</v>
      </c>
      <c r="D1339" s="33" t="s">
        <v>215</v>
      </c>
      <c r="E1339" s="33" t="s">
        <v>216</v>
      </c>
      <c r="F1339" s="33" t="s">
        <v>215</v>
      </c>
      <c r="G1339" s="33" t="s">
        <v>72</v>
      </c>
      <c r="H1339" s="33" t="s">
        <v>217</v>
      </c>
      <c r="I1339" s="33" t="s">
        <v>218</v>
      </c>
      <c r="J1339" s="33" t="s">
        <v>219</v>
      </c>
      <c r="K1339" s="33" t="s">
        <v>261</v>
      </c>
      <c r="L1339" s="33" t="s">
        <v>6344</v>
      </c>
      <c r="M1339" s="33" t="s">
        <v>523</v>
      </c>
      <c r="N1339" s="35">
        <v>4</v>
      </c>
      <c r="O1339" s="35">
        <v>4</v>
      </c>
      <c r="P1339" s="35">
        <v>0</v>
      </c>
      <c r="Q1339" s="35">
        <v>0</v>
      </c>
      <c r="R1339" s="35">
        <v>0</v>
      </c>
      <c r="S1339" s="35">
        <v>0</v>
      </c>
      <c r="T1339" s="35">
        <v>0</v>
      </c>
      <c r="U1339" s="35">
        <v>1</v>
      </c>
      <c r="V1339" s="35">
        <v>4</v>
      </c>
      <c r="W1339" s="33" t="s">
        <v>6345</v>
      </c>
      <c r="X1339" s="33" t="s">
        <v>119</v>
      </c>
      <c r="Y1339" s="33" t="s">
        <v>66</v>
      </c>
      <c r="Z1339" s="33" t="s">
        <v>5331</v>
      </c>
      <c r="AA1339" s="33" t="s">
        <v>5263</v>
      </c>
      <c r="AB1339" s="36">
        <v>0</v>
      </c>
      <c r="AC1339" s="36">
        <v>0</v>
      </c>
      <c r="AD1339" s="37">
        <v>0</v>
      </c>
      <c r="AE1339" s="37">
        <v>0</v>
      </c>
      <c r="AF1339" s="12" t="str">
        <f t="shared" si="240"/>
        <v>754752</v>
      </c>
      <c r="AG1339" s="13" t="str">
        <f>VLOOKUP(D1339,[2]Reference!$Q:$U,4,FALSE)</f>
        <v>Fleet</v>
      </c>
      <c r="AH1339" s="13" t="str">
        <f>VLOOKUP(D1339,[2]Reference!$Q:$U,5,FALSE)</f>
        <v>LNER</v>
      </c>
      <c r="AI1339" s="14">
        <f t="shared" si="241"/>
        <v>0</v>
      </c>
      <c r="AJ1339" s="14">
        <f t="shared" si="242"/>
        <v>0</v>
      </c>
      <c r="AK1339" s="14">
        <f t="shared" si="243"/>
        <v>0</v>
      </c>
      <c r="AL1339" s="15">
        <f t="shared" si="244"/>
        <v>0</v>
      </c>
      <c r="AM1339" s="14">
        <f t="shared" si="245"/>
        <v>4</v>
      </c>
      <c r="AN1339" s="16">
        <f t="shared" si="246"/>
        <v>45164</v>
      </c>
      <c r="AO1339" s="17">
        <f>VLOOKUP(B1339,[2]Reference!D:E,2,1)</f>
        <v>202406</v>
      </c>
      <c r="AP1339" s="12" t="str">
        <f t="shared" si="247"/>
        <v>7</v>
      </c>
      <c r="AQ1339" s="18">
        <f t="shared" si="248"/>
        <v>0</v>
      </c>
      <c r="AR1339" s="18">
        <f t="shared" si="249"/>
        <v>0</v>
      </c>
      <c r="AS1339" s="13" t="str">
        <f>VLOOKUP(D1339,[2]Reference!$Q:$U,3,FALSE)</f>
        <v>Other</v>
      </c>
      <c r="AT1339" s="13" t="str">
        <f>VLOOKUP(D1339,[2]Reference!Q:V,6,FALSE)</f>
        <v>Other</v>
      </c>
      <c r="AU1339" s="13" t="str">
        <f>VLOOKUP(D1339,[2]Reference!$Q:$U,2,FALSE)</f>
        <v>ISS - Contractors</v>
      </c>
      <c r="AV1339" s="19">
        <f t="shared" si="250"/>
        <v>45165</v>
      </c>
      <c r="AW1339" s="12" t="str">
        <f>+VLOOKUP(X1339,[2]Reference!BN:BO,2,FALSE)</f>
        <v>Depot</v>
      </c>
      <c r="AX1339" s="20" t="str">
        <f t="shared" si="251"/>
        <v>HB</v>
      </c>
      <c r="AY1339" s="20" t="str">
        <f>VLOOKUP(AX1339,[2]Reference!AH:AI,2,FALSE)</f>
        <v>LNER</v>
      </c>
      <c r="AZ1339" s="20" t="str">
        <f>VLOOKUP(D1339,[2]Reference!Q:V,6,FALSE)</f>
        <v>Other</v>
      </c>
      <c r="BA1339" s="20" t="str">
        <f>VLOOKUP(D1339,[2]Reference!Q:V,3,FALSE)</f>
        <v>Other</v>
      </c>
    </row>
    <row r="1340" spans="1:53" ht="13.5" x14ac:dyDescent="0.25">
      <c r="A1340" s="33" t="s">
        <v>6348</v>
      </c>
      <c r="B1340" s="34">
        <v>45161</v>
      </c>
      <c r="C1340" s="33" t="s">
        <v>54</v>
      </c>
      <c r="D1340" s="33" t="s">
        <v>55</v>
      </c>
      <c r="E1340" s="33" t="s">
        <v>56</v>
      </c>
      <c r="F1340" s="33" t="s">
        <v>55</v>
      </c>
      <c r="G1340" s="33" t="s">
        <v>146</v>
      </c>
      <c r="H1340" s="33" t="s">
        <v>138</v>
      </c>
      <c r="I1340" s="33" t="s">
        <v>1498</v>
      </c>
      <c r="J1340" s="33" t="s">
        <v>1499</v>
      </c>
      <c r="K1340" s="33" t="s">
        <v>201</v>
      </c>
      <c r="L1340" s="33" t="s">
        <v>6349</v>
      </c>
      <c r="M1340" s="33" t="s">
        <v>181</v>
      </c>
      <c r="N1340" s="35">
        <v>50.5</v>
      </c>
      <c r="O1340" s="35">
        <v>21.5</v>
      </c>
      <c r="P1340" s="35">
        <v>29</v>
      </c>
      <c r="Q1340" s="35">
        <v>0</v>
      </c>
      <c r="R1340" s="35">
        <v>0</v>
      </c>
      <c r="S1340" s="35">
        <v>0</v>
      </c>
      <c r="T1340" s="35">
        <v>0</v>
      </c>
      <c r="U1340" s="35">
        <v>6</v>
      </c>
      <c r="V1340" s="35">
        <v>50.5</v>
      </c>
      <c r="W1340" s="33" t="s">
        <v>6350</v>
      </c>
      <c r="X1340" s="33" t="s">
        <v>80</v>
      </c>
      <c r="Y1340" s="33" t="s">
        <v>66</v>
      </c>
      <c r="Z1340" s="33" t="s">
        <v>5331</v>
      </c>
      <c r="AA1340" s="33" t="s">
        <v>5263</v>
      </c>
      <c r="AB1340" s="36">
        <v>0</v>
      </c>
      <c r="AC1340" s="36">
        <v>0</v>
      </c>
      <c r="AD1340" s="37">
        <v>0.49</v>
      </c>
      <c r="AE1340" s="37">
        <v>1.1299999999999999</v>
      </c>
      <c r="AF1340" s="12" t="str">
        <f t="shared" si="240"/>
        <v>762753</v>
      </c>
      <c r="AG1340" s="13" t="str">
        <f>VLOOKUP(D1340,[2]Reference!$Q:$U,4,FALSE)</f>
        <v>Fleet</v>
      </c>
      <c r="AH1340" s="13" t="str">
        <f>VLOOKUP(D1340,[2]Reference!$Q:$U,5,FALSE)</f>
        <v>LNER</v>
      </c>
      <c r="AI1340" s="14">
        <f t="shared" si="241"/>
        <v>0</v>
      </c>
      <c r="AJ1340" s="14">
        <f t="shared" si="242"/>
        <v>0</v>
      </c>
      <c r="AK1340" s="14">
        <f t="shared" si="243"/>
        <v>0</v>
      </c>
      <c r="AL1340" s="15">
        <f t="shared" si="244"/>
        <v>0.49</v>
      </c>
      <c r="AM1340" s="14">
        <f t="shared" si="245"/>
        <v>50.5</v>
      </c>
      <c r="AN1340" s="16">
        <f t="shared" si="246"/>
        <v>45164</v>
      </c>
      <c r="AO1340" s="17">
        <f>VLOOKUP(B1340,[2]Reference!D:E,2,1)</f>
        <v>202406</v>
      </c>
      <c r="AP1340" s="12" t="str">
        <f t="shared" si="247"/>
        <v>7</v>
      </c>
      <c r="AQ1340" s="18">
        <f t="shared" si="248"/>
        <v>0.49</v>
      </c>
      <c r="AR1340" s="18">
        <f t="shared" si="249"/>
        <v>1.1299999999999999</v>
      </c>
      <c r="AS1340" s="13" t="str">
        <f>VLOOKUP(D1340,[2]Reference!$Q:$U,3,FALSE)</f>
        <v>Azuma</v>
      </c>
      <c r="AT1340" s="13" t="str">
        <f>VLOOKUP(D1340,[2]Reference!Q:V,6,FALSE)</f>
        <v>Azuma</v>
      </c>
      <c r="AU1340" s="13" t="str">
        <f>VLOOKUP(D1340,[2]Reference!$Q:$U,2,FALSE)</f>
        <v>Hitachi - Class 800</v>
      </c>
      <c r="AV1340" s="19">
        <f t="shared" si="250"/>
        <v>45168</v>
      </c>
      <c r="AW1340" s="12" t="str">
        <f>+VLOOKUP(X1340,[2]Reference!BN:BO,2,FALSE)</f>
        <v>Fleet</v>
      </c>
      <c r="AX1340" s="20" t="str">
        <f t="shared" si="251"/>
        <v>HB</v>
      </c>
      <c r="AY1340" s="20" t="str">
        <f>VLOOKUP(AX1340,[2]Reference!AH:AI,2,FALSE)</f>
        <v>LNER</v>
      </c>
      <c r="AZ1340" s="20" t="str">
        <f>VLOOKUP(D1340,[2]Reference!Q:V,6,FALSE)</f>
        <v>Azuma</v>
      </c>
      <c r="BA1340" s="20" t="str">
        <f>VLOOKUP(D1340,[2]Reference!Q:V,3,FALSE)</f>
        <v>Azuma</v>
      </c>
    </row>
    <row r="1341" spans="1:53" ht="13.5" x14ac:dyDescent="0.25">
      <c r="A1341" s="33" t="s">
        <v>6351</v>
      </c>
      <c r="B1341" s="34">
        <v>45162</v>
      </c>
      <c r="C1341" s="33" t="s">
        <v>54</v>
      </c>
      <c r="D1341" s="33" t="s">
        <v>70</v>
      </c>
      <c r="E1341" s="33" t="s">
        <v>71</v>
      </c>
      <c r="F1341" s="33" t="s">
        <v>70</v>
      </c>
      <c r="G1341" s="33" t="s">
        <v>72</v>
      </c>
      <c r="H1341" s="33" t="s">
        <v>58</v>
      </c>
      <c r="I1341" s="33" t="s">
        <v>188</v>
      </c>
      <c r="J1341" s="33" t="s">
        <v>189</v>
      </c>
      <c r="K1341" s="33" t="s">
        <v>1646</v>
      </c>
      <c r="L1341" s="33" t="s">
        <v>6352</v>
      </c>
      <c r="M1341" s="33" t="s">
        <v>324</v>
      </c>
      <c r="N1341" s="35">
        <v>12</v>
      </c>
      <c r="O1341" s="35">
        <v>4</v>
      </c>
      <c r="P1341" s="35">
        <v>8</v>
      </c>
      <c r="Q1341" s="35">
        <v>0</v>
      </c>
      <c r="R1341" s="35">
        <v>0</v>
      </c>
      <c r="S1341" s="35">
        <v>0</v>
      </c>
      <c r="T1341" s="35">
        <v>0</v>
      </c>
      <c r="U1341" s="35">
        <v>3</v>
      </c>
      <c r="V1341" s="35">
        <v>12</v>
      </c>
      <c r="W1341" s="33" t="s">
        <v>6353</v>
      </c>
      <c r="X1341" s="33" t="s">
        <v>65</v>
      </c>
      <c r="Y1341" s="33" t="s">
        <v>66</v>
      </c>
      <c r="Z1341" s="33" t="s">
        <v>5331</v>
      </c>
      <c r="AA1341" s="33" t="s">
        <v>5263</v>
      </c>
      <c r="AB1341" s="36">
        <v>0</v>
      </c>
      <c r="AC1341" s="36">
        <v>0</v>
      </c>
      <c r="AD1341" s="37">
        <v>0</v>
      </c>
      <c r="AE1341" s="37">
        <v>1</v>
      </c>
      <c r="AF1341" s="12" t="str">
        <f t="shared" si="240"/>
        <v>764280</v>
      </c>
      <c r="AG1341" s="13" t="str">
        <f>VLOOKUP(D1341,[2]Reference!$Q:$U,4,FALSE)</f>
        <v>Fleet</v>
      </c>
      <c r="AH1341" s="13" t="str">
        <f>VLOOKUP(D1341,[2]Reference!$Q:$U,5,FALSE)</f>
        <v>LNER</v>
      </c>
      <c r="AI1341" s="14">
        <f t="shared" si="241"/>
        <v>0</v>
      </c>
      <c r="AJ1341" s="14">
        <f t="shared" si="242"/>
        <v>0</v>
      </c>
      <c r="AK1341" s="14">
        <f t="shared" si="243"/>
        <v>0</v>
      </c>
      <c r="AL1341" s="15">
        <f t="shared" si="244"/>
        <v>0</v>
      </c>
      <c r="AM1341" s="14">
        <f t="shared" si="245"/>
        <v>12</v>
      </c>
      <c r="AN1341" s="16">
        <f t="shared" si="246"/>
        <v>45164</v>
      </c>
      <c r="AO1341" s="17">
        <f>VLOOKUP(B1341,[2]Reference!D:E,2,1)</f>
        <v>202406</v>
      </c>
      <c r="AP1341" s="12" t="str">
        <f t="shared" si="247"/>
        <v>7</v>
      </c>
      <c r="AQ1341" s="18">
        <f t="shared" si="248"/>
        <v>0</v>
      </c>
      <c r="AR1341" s="18">
        <f t="shared" si="249"/>
        <v>1</v>
      </c>
      <c r="AS1341" s="13" t="str">
        <f>VLOOKUP(D1341,[2]Reference!$Q:$U,3,FALSE)</f>
        <v>IC225</v>
      </c>
      <c r="AT1341" s="13" t="str">
        <f>VLOOKUP(D1341,[2]Reference!Q:V,6,FALSE)</f>
        <v>IC225</v>
      </c>
      <c r="AU1341" s="13" t="str">
        <f>VLOOKUP(D1341,[2]Reference!$Q:$U,2,FALSE)</f>
        <v>Cl 91 Loco</v>
      </c>
      <c r="AV1341" s="19">
        <f t="shared" si="250"/>
        <v>45169</v>
      </c>
      <c r="AW1341" s="12" t="str">
        <f>+VLOOKUP(X1341,[2]Reference!BN:BO,2,FALSE)</f>
        <v>Depot</v>
      </c>
      <c r="AX1341" s="20" t="str">
        <f t="shared" si="251"/>
        <v>HB</v>
      </c>
      <c r="AY1341" s="20" t="str">
        <f>VLOOKUP(AX1341,[2]Reference!AH:AI,2,FALSE)</f>
        <v>LNER</v>
      </c>
      <c r="AZ1341" s="20" t="str">
        <f>VLOOKUP(D1341,[2]Reference!Q:V,6,FALSE)</f>
        <v>IC225</v>
      </c>
      <c r="BA1341" s="20" t="str">
        <f>VLOOKUP(D1341,[2]Reference!Q:V,3,FALSE)</f>
        <v>IC225</v>
      </c>
    </row>
    <row r="1342" spans="1:53" ht="13.5" x14ac:dyDescent="0.25">
      <c r="A1342" s="33" t="s">
        <v>6357</v>
      </c>
      <c r="B1342" s="34">
        <v>45166</v>
      </c>
      <c r="C1342" s="33" t="s">
        <v>54</v>
      </c>
      <c r="D1342" s="33" t="s">
        <v>70</v>
      </c>
      <c r="E1342" s="33" t="s">
        <v>71</v>
      </c>
      <c r="F1342" s="33" t="s">
        <v>70</v>
      </c>
      <c r="G1342" s="33" t="s">
        <v>129</v>
      </c>
      <c r="H1342" s="33" t="s">
        <v>58</v>
      </c>
      <c r="I1342" s="33" t="s">
        <v>188</v>
      </c>
      <c r="J1342" s="33" t="s">
        <v>189</v>
      </c>
      <c r="K1342" s="33" t="s">
        <v>1207</v>
      </c>
      <c r="L1342" s="33" t="s">
        <v>6358</v>
      </c>
      <c r="M1342" s="33" t="s">
        <v>185</v>
      </c>
      <c r="N1342" s="35">
        <v>30</v>
      </c>
      <c r="O1342" s="35">
        <v>10</v>
      </c>
      <c r="P1342" s="35">
        <v>20</v>
      </c>
      <c r="Q1342" s="35">
        <v>0</v>
      </c>
      <c r="R1342" s="35">
        <v>0</v>
      </c>
      <c r="S1342" s="35">
        <v>0</v>
      </c>
      <c r="T1342" s="35">
        <v>0</v>
      </c>
      <c r="U1342" s="35">
        <v>2</v>
      </c>
      <c r="V1342" s="35">
        <v>30</v>
      </c>
      <c r="W1342" s="33" t="s">
        <v>6359</v>
      </c>
      <c r="X1342" s="33" t="s">
        <v>65</v>
      </c>
      <c r="Y1342" s="33" t="s">
        <v>66</v>
      </c>
      <c r="Z1342" s="33" t="s">
        <v>5264</v>
      </c>
      <c r="AA1342" s="33" t="s">
        <v>5263</v>
      </c>
      <c r="AB1342" s="36">
        <v>0</v>
      </c>
      <c r="AC1342" s="36">
        <v>0</v>
      </c>
      <c r="AD1342" s="37">
        <v>0</v>
      </c>
      <c r="AE1342" s="37">
        <v>1</v>
      </c>
      <c r="AF1342" s="12" t="str">
        <f t="shared" si="240"/>
        <v>773377</v>
      </c>
      <c r="AG1342" s="13" t="str">
        <f>VLOOKUP(D1342,[2]Reference!$Q:$U,4,FALSE)</f>
        <v>Fleet</v>
      </c>
      <c r="AH1342" s="13" t="str">
        <f>VLOOKUP(D1342,[2]Reference!$Q:$U,5,FALSE)</f>
        <v>LNER</v>
      </c>
      <c r="AI1342" s="14">
        <f t="shared" si="241"/>
        <v>0</v>
      </c>
      <c r="AJ1342" s="14">
        <f t="shared" si="242"/>
        <v>0</v>
      </c>
      <c r="AK1342" s="14">
        <f t="shared" si="243"/>
        <v>0</v>
      </c>
      <c r="AL1342" s="15">
        <f t="shared" si="244"/>
        <v>0</v>
      </c>
      <c r="AM1342" s="14">
        <f t="shared" si="245"/>
        <v>30</v>
      </c>
      <c r="AN1342" s="16">
        <f t="shared" si="246"/>
        <v>45171</v>
      </c>
      <c r="AO1342" s="17">
        <f>VLOOKUP(B1342,[2]Reference!D:E,2,1)</f>
        <v>202406</v>
      </c>
      <c r="AP1342" s="12" t="str">
        <f t="shared" si="247"/>
        <v>7</v>
      </c>
      <c r="AQ1342" s="18">
        <f t="shared" si="248"/>
        <v>0</v>
      </c>
      <c r="AR1342" s="18">
        <f t="shared" si="249"/>
        <v>1</v>
      </c>
      <c r="AS1342" s="13" t="str">
        <f>VLOOKUP(D1342,[2]Reference!$Q:$U,3,FALSE)</f>
        <v>IC225</v>
      </c>
      <c r="AT1342" s="13" t="str">
        <f>VLOOKUP(D1342,[2]Reference!Q:V,6,FALSE)</f>
        <v>IC225</v>
      </c>
      <c r="AU1342" s="13" t="str">
        <f>VLOOKUP(D1342,[2]Reference!$Q:$U,2,FALSE)</f>
        <v>Cl 91 Loco</v>
      </c>
      <c r="AV1342" s="19">
        <f t="shared" si="250"/>
        <v>45173</v>
      </c>
      <c r="AW1342" s="12" t="str">
        <f>+VLOOKUP(X1342,[2]Reference!BN:BO,2,FALSE)</f>
        <v>Depot</v>
      </c>
      <c r="AX1342" s="20" t="str">
        <f t="shared" si="251"/>
        <v>HB</v>
      </c>
      <c r="AY1342" s="20" t="str">
        <f>VLOOKUP(AX1342,[2]Reference!AH:AI,2,FALSE)</f>
        <v>LNER</v>
      </c>
      <c r="AZ1342" s="20" t="str">
        <f>VLOOKUP(D1342,[2]Reference!Q:V,6,FALSE)</f>
        <v>IC225</v>
      </c>
      <c r="BA1342" s="20" t="str">
        <f>VLOOKUP(D1342,[2]Reference!Q:V,3,FALSE)</f>
        <v>IC225</v>
      </c>
    </row>
    <row r="1343" spans="1:53" ht="13.5" x14ac:dyDescent="0.25">
      <c r="A1343" s="33" t="s">
        <v>6360</v>
      </c>
      <c r="B1343" s="34">
        <v>45166</v>
      </c>
      <c r="C1343" s="33" t="s">
        <v>54</v>
      </c>
      <c r="D1343" s="33" t="s">
        <v>92</v>
      </c>
      <c r="E1343" s="33" t="s">
        <v>93</v>
      </c>
      <c r="F1343" s="33" t="s">
        <v>92</v>
      </c>
      <c r="G1343" s="33" t="s">
        <v>94</v>
      </c>
      <c r="H1343" s="33" t="s">
        <v>217</v>
      </c>
      <c r="I1343" s="33" t="s">
        <v>218</v>
      </c>
      <c r="J1343" s="33" t="s">
        <v>219</v>
      </c>
      <c r="K1343" s="33" t="s">
        <v>167</v>
      </c>
      <c r="L1343" s="33" t="s">
        <v>6361</v>
      </c>
      <c r="M1343" s="33" t="s">
        <v>289</v>
      </c>
      <c r="N1343" s="35">
        <v>5</v>
      </c>
      <c r="O1343" s="35">
        <v>5</v>
      </c>
      <c r="P1343" s="35">
        <v>0</v>
      </c>
      <c r="Q1343" s="35">
        <v>0</v>
      </c>
      <c r="R1343" s="35">
        <v>0</v>
      </c>
      <c r="S1343" s="35">
        <v>0</v>
      </c>
      <c r="T1343" s="35">
        <v>0</v>
      </c>
      <c r="U1343" s="35">
        <v>1</v>
      </c>
      <c r="V1343" s="35">
        <v>5</v>
      </c>
      <c r="W1343" s="33" t="s">
        <v>6362</v>
      </c>
      <c r="X1343" s="33" t="s">
        <v>119</v>
      </c>
      <c r="Y1343" s="33" t="s">
        <v>66</v>
      </c>
      <c r="Z1343" s="33" t="s">
        <v>5264</v>
      </c>
      <c r="AA1343" s="33" t="s">
        <v>5263</v>
      </c>
      <c r="AB1343" s="36">
        <v>0</v>
      </c>
      <c r="AC1343" s="36">
        <v>0</v>
      </c>
      <c r="AD1343" s="37">
        <v>0</v>
      </c>
      <c r="AE1343" s="37">
        <v>0</v>
      </c>
      <c r="AF1343" s="12" t="str">
        <f t="shared" si="240"/>
        <v>773619</v>
      </c>
      <c r="AG1343" s="13" t="str">
        <f>VLOOKUP(D1343,[2]Reference!$Q:$U,4,FALSE)</f>
        <v>Fleet</v>
      </c>
      <c r="AH1343" s="13" t="str">
        <f>VLOOKUP(D1343,[2]Reference!$Q:$U,5,FALSE)</f>
        <v>LNER</v>
      </c>
      <c r="AI1343" s="14">
        <f t="shared" si="241"/>
        <v>0</v>
      </c>
      <c r="AJ1343" s="14">
        <f t="shared" si="242"/>
        <v>0</v>
      </c>
      <c r="AK1343" s="14">
        <f t="shared" si="243"/>
        <v>0</v>
      </c>
      <c r="AL1343" s="15">
        <f t="shared" si="244"/>
        <v>0</v>
      </c>
      <c r="AM1343" s="14">
        <f t="shared" si="245"/>
        <v>5</v>
      </c>
      <c r="AN1343" s="16">
        <f t="shared" si="246"/>
        <v>45171</v>
      </c>
      <c r="AO1343" s="17">
        <f>VLOOKUP(B1343,[2]Reference!D:E,2,1)</f>
        <v>202406</v>
      </c>
      <c r="AP1343" s="12" t="str">
        <f t="shared" si="247"/>
        <v>7</v>
      </c>
      <c r="AQ1343" s="18">
        <f t="shared" si="248"/>
        <v>0</v>
      </c>
      <c r="AR1343" s="18">
        <f t="shared" si="249"/>
        <v>0</v>
      </c>
      <c r="AS1343" s="13" t="str">
        <f>VLOOKUP(D1343,[2]Reference!$Q:$U,3,FALSE)</f>
        <v>Azuma</v>
      </c>
      <c r="AT1343" s="13" t="str">
        <f>VLOOKUP(D1343,[2]Reference!Q:V,6,FALSE)</f>
        <v>Azuma</v>
      </c>
      <c r="AU1343" s="13" t="str">
        <f>VLOOKUP(D1343,[2]Reference!$Q:$U,2,FALSE)</f>
        <v>Hitachi - Class 801</v>
      </c>
      <c r="AV1343" s="19">
        <f t="shared" si="250"/>
        <v>45173</v>
      </c>
      <c r="AW1343" s="12" t="str">
        <f>+VLOOKUP(X1343,[2]Reference!BN:BO,2,FALSE)</f>
        <v>Depot</v>
      </c>
      <c r="AX1343" s="20" t="str">
        <f t="shared" si="251"/>
        <v>HB</v>
      </c>
      <c r="AY1343" s="20" t="str">
        <f>VLOOKUP(AX1343,[2]Reference!AH:AI,2,FALSE)</f>
        <v>LNER</v>
      </c>
      <c r="AZ1343" s="20" t="str">
        <f>VLOOKUP(D1343,[2]Reference!Q:V,6,FALSE)</f>
        <v>Azuma</v>
      </c>
      <c r="BA1343" s="20" t="str">
        <f>VLOOKUP(D1343,[2]Reference!Q:V,3,FALSE)</f>
        <v>Azuma</v>
      </c>
    </row>
    <row r="1344" spans="1:53" ht="13.5" x14ac:dyDescent="0.25">
      <c r="A1344" s="33" t="s">
        <v>6363</v>
      </c>
      <c r="B1344" s="34">
        <v>45166</v>
      </c>
      <c r="C1344" s="33" t="s">
        <v>54</v>
      </c>
      <c r="D1344" s="33" t="s">
        <v>55</v>
      </c>
      <c r="E1344" s="33" t="s">
        <v>56</v>
      </c>
      <c r="F1344" s="33" t="s">
        <v>55</v>
      </c>
      <c r="G1344" s="33" t="s">
        <v>121</v>
      </c>
      <c r="H1344" s="33" t="s">
        <v>258</v>
      </c>
      <c r="I1344" s="33" t="s">
        <v>5903</v>
      </c>
      <c r="J1344" s="33" t="s">
        <v>5904</v>
      </c>
      <c r="K1344" s="33" t="s">
        <v>2029</v>
      </c>
      <c r="L1344" s="33" t="s">
        <v>6364</v>
      </c>
      <c r="M1344" s="33" t="s">
        <v>998</v>
      </c>
      <c r="N1344" s="35">
        <v>347</v>
      </c>
      <c r="O1344" s="35">
        <v>194</v>
      </c>
      <c r="P1344" s="35">
        <v>153</v>
      </c>
      <c r="Q1344" s="35">
        <v>0</v>
      </c>
      <c r="R1344" s="35">
        <v>0</v>
      </c>
      <c r="S1344" s="35">
        <v>0</v>
      </c>
      <c r="T1344" s="35">
        <v>0</v>
      </c>
      <c r="U1344" s="35">
        <v>17</v>
      </c>
      <c r="V1344" s="35">
        <v>347</v>
      </c>
      <c r="W1344" s="33" t="s">
        <v>6365</v>
      </c>
      <c r="X1344" s="33" t="s">
        <v>80</v>
      </c>
      <c r="Y1344" s="33" t="s">
        <v>66</v>
      </c>
      <c r="Z1344" s="33" t="s">
        <v>5264</v>
      </c>
      <c r="AA1344" s="33" t="s">
        <v>5263</v>
      </c>
      <c r="AB1344" s="36">
        <v>0</v>
      </c>
      <c r="AC1344" s="36">
        <v>0</v>
      </c>
      <c r="AD1344" s="37">
        <v>1.67</v>
      </c>
      <c r="AE1344" s="37">
        <v>5.75</v>
      </c>
      <c r="AF1344" s="12" t="str">
        <f t="shared" si="240"/>
        <v>774092</v>
      </c>
      <c r="AG1344" s="13" t="str">
        <f>VLOOKUP(D1344,[2]Reference!$Q:$U,4,FALSE)</f>
        <v>Fleet</v>
      </c>
      <c r="AH1344" s="13" t="str">
        <f>VLOOKUP(D1344,[2]Reference!$Q:$U,5,FALSE)</f>
        <v>LNER</v>
      </c>
      <c r="AI1344" s="14">
        <f t="shared" si="241"/>
        <v>0</v>
      </c>
      <c r="AJ1344" s="14">
        <f t="shared" si="242"/>
        <v>0</v>
      </c>
      <c r="AK1344" s="14">
        <f t="shared" si="243"/>
        <v>0</v>
      </c>
      <c r="AL1344" s="15">
        <f t="shared" si="244"/>
        <v>1.67</v>
      </c>
      <c r="AM1344" s="14">
        <f t="shared" si="245"/>
        <v>347</v>
      </c>
      <c r="AN1344" s="16">
        <f t="shared" si="246"/>
        <v>45171</v>
      </c>
      <c r="AO1344" s="17">
        <f>VLOOKUP(B1344,[2]Reference!D:E,2,1)</f>
        <v>202406</v>
      </c>
      <c r="AP1344" s="12" t="str">
        <f t="shared" si="247"/>
        <v>7</v>
      </c>
      <c r="AQ1344" s="18">
        <f t="shared" si="248"/>
        <v>1.67</v>
      </c>
      <c r="AR1344" s="18">
        <f t="shared" si="249"/>
        <v>5.75</v>
      </c>
      <c r="AS1344" s="13" t="str">
        <f>VLOOKUP(D1344,[2]Reference!$Q:$U,3,FALSE)</f>
        <v>Azuma</v>
      </c>
      <c r="AT1344" s="13" t="str">
        <f>VLOOKUP(D1344,[2]Reference!Q:V,6,FALSE)</f>
        <v>Azuma</v>
      </c>
      <c r="AU1344" s="13" t="str">
        <f>VLOOKUP(D1344,[2]Reference!$Q:$U,2,FALSE)</f>
        <v>Hitachi - Class 800</v>
      </c>
      <c r="AV1344" s="19">
        <f t="shared" si="250"/>
        <v>45173</v>
      </c>
      <c r="AW1344" s="12" t="str">
        <f>+VLOOKUP(X1344,[2]Reference!BN:BO,2,FALSE)</f>
        <v>Fleet</v>
      </c>
      <c r="AX1344" s="20" t="str">
        <f t="shared" si="251"/>
        <v>HB</v>
      </c>
      <c r="AY1344" s="20" t="str">
        <f>VLOOKUP(AX1344,[2]Reference!AH:AI,2,FALSE)</f>
        <v>LNER</v>
      </c>
      <c r="AZ1344" s="20" t="str">
        <f>VLOOKUP(D1344,[2]Reference!Q:V,6,FALSE)</f>
        <v>Azuma</v>
      </c>
      <c r="BA1344" s="20" t="str">
        <f>VLOOKUP(D1344,[2]Reference!Q:V,3,FALSE)</f>
        <v>Azuma</v>
      </c>
    </row>
    <row r="1345" spans="1:53" ht="13.5" x14ac:dyDescent="0.25">
      <c r="A1345" s="33" t="s">
        <v>6366</v>
      </c>
      <c r="B1345" s="34">
        <v>45167</v>
      </c>
      <c r="C1345" s="33" t="s">
        <v>54</v>
      </c>
      <c r="D1345" s="33" t="s">
        <v>161</v>
      </c>
      <c r="E1345" s="33" t="s">
        <v>162</v>
      </c>
      <c r="F1345" s="33" t="s">
        <v>161</v>
      </c>
      <c r="G1345" s="33" t="s">
        <v>72</v>
      </c>
      <c r="H1345" s="33" t="s">
        <v>95</v>
      </c>
      <c r="I1345" s="33" t="s">
        <v>147</v>
      </c>
      <c r="J1345" s="33" t="s">
        <v>148</v>
      </c>
      <c r="K1345" s="33" t="s">
        <v>1879</v>
      </c>
      <c r="L1345" s="33" t="s">
        <v>6367</v>
      </c>
      <c r="M1345" s="33" t="s">
        <v>185</v>
      </c>
      <c r="N1345" s="35">
        <v>12</v>
      </c>
      <c r="O1345" s="35">
        <v>5</v>
      </c>
      <c r="P1345" s="35">
        <v>7</v>
      </c>
      <c r="Q1345" s="35">
        <v>0</v>
      </c>
      <c r="R1345" s="35">
        <v>0</v>
      </c>
      <c r="S1345" s="35">
        <v>0</v>
      </c>
      <c r="T1345" s="35">
        <v>0</v>
      </c>
      <c r="U1345" s="35">
        <v>2</v>
      </c>
      <c r="V1345" s="35">
        <v>12</v>
      </c>
      <c r="W1345" s="33" t="s">
        <v>6368</v>
      </c>
      <c r="X1345" s="33" t="s">
        <v>80</v>
      </c>
      <c r="Y1345" s="33" t="s">
        <v>66</v>
      </c>
      <c r="Z1345" s="33" t="s">
        <v>5264</v>
      </c>
      <c r="AA1345" s="33" t="s">
        <v>5263</v>
      </c>
      <c r="AB1345" s="36">
        <v>0</v>
      </c>
      <c r="AC1345" s="36">
        <v>0</v>
      </c>
      <c r="AD1345" s="37">
        <v>0</v>
      </c>
      <c r="AE1345" s="37">
        <v>0.44</v>
      </c>
      <c r="AF1345" s="12" t="str">
        <f t="shared" si="240"/>
        <v>775712</v>
      </c>
      <c r="AG1345" s="13" t="str">
        <f>VLOOKUP(D1345,[2]Reference!$Q:$U,4,FALSE)</f>
        <v>Fleet</v>
      </c>
      <c r="AH1345" s="13" t="str">
        <f>VLOOKUP(D1345,[2]Reference!$Q:$U,5,FALSE)</f>
        <v>LNER</v>
      </c>
      <c r="AI1345" s="14">
        <f t="shared" si="241"/>
        <v>0</v>
      </c>
      <c r="AJ1345" s="14">
        <f t="shared" si="242"/>
        <v>0</v>
      </c>
      <c r="AK1345" s="14">
        <f t="shared" si="243"/>
        <v>0</v>
      </c>
      <c r="AL1345" s="15">
        <f t="shared" si="244"/>
        <v>0</v>
      </c>
      <c r="AM1345" s="14">
        <f t="shared" si="245"/>
        <v>12</v>
      </c>
      <c r="AN1345" s="16">
        <f t="shared" si="246"/>
        <v>45171</v>
      </c>
      <c r="AO1345" s="17">
        <f>VLOOKUP(B1345,[2]Reference!D:E,2,1)</f>
        <v>202406</v>
      </c>
      <c r="AP1345" s="12" t="str">
        <f t="shared" si="247"/>
        <v>7</v>
      </c>
      <c r="AQ1345" s="18">
        <f t="shared" si="248"/>
        <v>0</v>
      </c>
      <c r="AR1345" s="18">
        <f t="shared" si="249"/>
        <v>0.44</v>
      </c>
      <c r="AS1345" s="13" t="str">
        <f>VLOOKUP(D1345,[2]Reference!$Q:$U,3,FALSE)</f>
        <v>IC225</v>
      </c>
      <c r="AT1345" s="13" t="str">
        <f>VLOOKUP(D1345,[2]Reference!Q:V,6,FALSE)</f>
        <v>IC225</v>
      </c>
      <c r="AU1345" s="13" t="str">
        <f>VLOOKUP(D1345,[2]Reference!$Q:$U,2,FALSE)</f>
        <v>MK4 Coach</v>
      </c>
      <c r="AV1345" s="19">
        <f t="shared" si="250"/>
        <v>45174</v>
      </c>
      <c r="AW1345" s="12" t="str">
        <f>+VLOOKUP(X1345,[2]Reference!BN:BO,2,FALSE)</f>
        <v>Fleet</v>
      </c>
      <c r="AX1345" s="20" t="str">
        <f t="shared" si="251"/>
        <v>HB</v>
      </c>
      <c r="AY1345" s="20" t="str">
        <f>VLOOKUP(AX1345,[2]Reference!AH:AI,2,FALSE)</f>
        <v>LNER</v>
      </c>
      <c r="AZ1345" s="20" t="str">
        <f>VLOOKUP(D1345,[2]Reference!Q:V,6,FALSE)</f>
        <v>IC225</v>
      </c>
      <c r="BA1345" s="20" t="str">
        <f>VLOOKUP(D1345,[2]Reference!Q:V,3,FALSE)</f>
        <v>IC225</v>
      </c>
    </row>
    <row r="1346" spans="1:53" ht="13.5" x14ac:dyDescent="0.25">
      <c r="A1346" s="33" t="s">
        <v>6369</v>
      </c>
      <c r="B1346" s="34">
        <v>45167</v>
      </c>
      <c r="C1346" s="33" t="s">
        <v>54</v>
      </c>
      <c r="D1346" s="33" t="s">
        <v>55</v>
      </c>
      <c r="E1346" s="33" t="s">
        <v>56</v>
      </c>
      <c r="F1346" s="33" t="s">
        <v>55</v>
      </c>
      <c r="G1346" s="33" t="s">
        <v>231</v>
      </c>
      <c r="H1346" s="33" t="s">
        <v>198</v>
      </c>
      <c r="I1346" s="33" t="s">
        <v>209</v>
      </c>
      <c r="J1346" s="33" t="s">
        <v>210</v>
      </c>
      <c r="K1346" s="33" t="s">
        <v>1108</v>
      </c>
      <c r="L1346" s="33" t="s">
        <v>1988</v>
      </c>
      <c r="M1346" s="33" t="s">
        <v>533</v>
      </c>
      <c r="N1346" s="35">
        <v>23</v>
      </c>
      <c r="O1346" s="35">
        <v>0</v>
      </c>
      <c r="P1346" s="35">
        <v>23</v>
      </c>
      <c r="Q1346" s="35">
        <v>1</v>
      </c>
      <c r="R1346" s="35">
        <v>0</v>
      </c>
      <c r="S1346" s="35">
        <v>0</v>
      </c>
      <c r="T1346" s="35">
        <v>0</v>
      </c>
      <c r="U1346" s="35">
        <v>5</v>
      </c>
      <c r="V1346" s="35">
        <v>183</v>
      </c>
      <c r="W1346" s="33" t="s">
        <v>6370</v>
      </c>
      <c r="X1346" s="33" t="s">
        <v>119</v>
      </c>
      <c r="Y1346" s="33" t="s">
        <v>66</v>
      </c>
      <c r="Z1346" s="33" t="s">
        <v>5264</v>
      </c>
      <c r="AA1346" s="33" t="s">
        <v>5263</v>
      </c>
      <c r="AB1346" s="36">
        <v>1</v>
      </c>
      <c r="AC1346" s="36">
        <v>0</v>
      </c>
      <c r="AD1346" s="37">
        <v>1</v>
      </c>
      <c r="AE1346" s="37">
        <v>2</v>
      </c>
      <c r="AF1346" s="12" t="str">
        <f t="shared" ref="AF1346:AF1409" si="252">LEFT(A1346,6)</f>
        <v>775720</v>
      </c>
      <c r="AG1346" s="13" t="str">
        <f>VLOOKUP(D1346,[2]Reference!$Q:$U,4,FALSE)</f>
        <v>Fleet</v>
      </c>
      <c r="AH1346" s="13" t="str">
        <f>VLOOKUP(D1346,[2]Reference!$Q:$U,5,FALSE)</f>
        <v>LNER</v>
      </c>
      <c r="AI1346" s="14">
        <f t="shared" ref="AI1346:AI1409" si="253">+AB1346</f>
        <v>1</v>
      </c>
      <c r="AJ1346" s="14">
        <f t="shared" ref="AJ1346:AJ1409" si="254">+AC1346/2</f>
        <v>0</v>
      </c>
      <c r="AK1346" s="14">
        <f t="shared" ref="AK1346:AK1409" si="255">SUM(AI1346:AJ1346)</f>
        <v>1</v>
      </c>
      <c r="AL1346" s="15">
        <f t="shared" ref="AL1346:AL1409" si="256">+AD1346-AK1346</f>
        <v>0</v>
      </c>
      <c r="AM1346" s="14">
        <f t="shared" ref="AM1346:AM1409" si="257">+N1346</f>
        <v>23</v>
      </c>
      <c r="AN1346" s="16">
        <f t="shared" ref="AN1346:AN1409" si="258">B1346+(7-WEEKDAY(B1346))</f>
        <v>45171</v>
      </c>
      <c r="AO1346" s="17">
        <f>VLOOKUP(B1346,[2]Reference!D:E,2,1)</f>
        <v>202406</v>
      </c>
      <c r="AP1346" s="12" t="str">
        <f t="shared" ref="AP1346:AP1409" si="259">LEFT(X1346,1)</f>
        <v>7</v>
      </c>
      <c r="AQ1346" s="18">
        <f t="shared" ref="AQ1346:AQ1409" si="260">+AD1346</f>
        <v>1</v>
      </c>
      <c r="AR1346" s="18">
        <f t="shared" ref="AR1346:AR1409" si="261">+AE1346</f>
        <v>2</v>
      </c>
      <c r="AS1346" s="13" t="str">
        <f>VLOOKUP(D1346,[2]Reference!$Q:$U,3,FALSE)</f>
        <v>Azuma</v>
      </c>
      <c r="AT1346" s="13" t="str">
        <f>VLOOKUP(D1346,[2]Reference!Q:V,6,FALSE)</f>
        <v>Azuma</v>
      </c>
      <c r="AU1346" s="13" t="str">
        <f>VLOOKUP(D1346,[2]Reference!$Q:$U,2,FALSE)</f>
        <v>Hitachi - Class 800</v>
      </c>
      <c r="AV1346" s="19">
        <f t="shared" ref="AV1346:AV1409" si="262">+B1346+7</f>
        <v>45174</v>
      </c>
      <c r="AW1346" s="12" t="str">
        <f>+VLOOKUP(X1346,[2]Reference!BN:BO,2,FALSE)</f>
        <v>Depot</v>
      </c>
      <c r="AX1346" s="20" t="str">
        <f t="shared" ref="AX1346:AX1409" si="263">MID(F1346,2,2)</f>
        <v>HB</v>
      </c>
      <c r="AY1346" s="20" t="str">
        <f>VLOOKUP(AX1346,[2]Reference!AH:AI,2,FALSE)</f>
        <v>LNER</v>
      </c>
      <c r="AZ1346" s="20" t="str">
        <f>VLOOKUP(D1346,[2]Reference!Q:V,6,FALSE)</f>
        <v>Azuma</v>
      </c>
      <c r="BA1346" s="20" t="str">
        <f>VLOOKUP(D1346,[2]Reference!Q:V,3,FALSE)</f>
        <v>Azuma</v>
      </c>
    </row>
    <row r="1347" spans="1:53" ht="13.5" x14ac:dyDescent="0.25">
      <c r="A1347" s="33" t="s">
        <v>6372</v>
      </c>
      <c r="B1347" s="34">
        <v>45167</v>
      </c>
      <c r="C1347" s="33" t="s">
        <v>54</v>
      </c>
      <c r="D1347" s="33" t="s">
        <v>283</v>
      </c>
      <c r="E1347" s="33" t="s">
        <v>284</v>
      </c>
      <c r="F1347" s="33" t="s">
        <v>283</v>
      </c>
      <c r="G1347" s="33" t="s">
        <v>129</v>
      </c>
      <c r="H1347" s="33" t="s">
        <v>112</v>
      </c>
      <c r="I1347" s="33" t="s">
        <v>3093</v>
      </c>
      <c r="J1347" s="33" t="s">
        <v>3094</v>
      </c>
      <c r="K1347" s="33" t="s">
        <v>179</v>
      </c>
      <c r="L1347" s="33" t="s">
        <v>6373</v>
      </c>
      <c r="M1347" s="33" t="s">
        <v>955</v>
      </c>
      <c r="N1347" s="35">
        <v>3</v>
      </c>
      <c r="O1347" s="35">
        <v>0</v>
      </c>
      <c r="P1347" s="35">
        <v>3</v>
      </c>
      <c r="Q1347" s="35">
        <v>0</v>
      </c>
      <c r="R1347" s="35">
        <v>0</v>
      </c>
      <c r="S1347" s="35">
        <v>0</v>
      </c>
      <c r="T1347" s="35">
        <v>0</v>
      </c>
      <c r="U1347" s="35">
        <v>1</v>
      </c>
      <c r="V1347" s="35">
        <v>3</v>
      </c>
      <c r="W1347" s="33" t="s">
        <v>6374</v>
      </c>
      <c r="X1347" s="33" t="s">
        <v>119</v>
      </c>
      <c r="Y1347" s="33" t="s">
        <v>66</v>
      </c>
      <c r="Z1347" s="33" t="s">
        <v>5264</v>
      </c>
      <c r="AA1347" s="33" t="s">
        <v>5263</v>
      </c>
      <c r="AB1347" s="36">
        <v>0</v>
      </c>
      <c r="AC1347" s="36">
        <v>0</v>
      </c>
      <c r="AD1347" s="37">
        <v>0</v>
      </c>
      <c r="AE1347" s="37">
        <v>0</v>
      </c>
      <c r="AF1347" s="12" t="str">
        <f t="shared" si="252"/>
        <v>776600</v>
      </c>
      <c r="AG1347" s="13" t="str">
        <f>VLOOKUP(D1347,[2]Reference!$Q:$U,4,FALSE)</f>
        <v>Fleet</v>
      </c>
      <c r="AH1347" s="13" t="str">
        <f>VLOOKUP(D1347,[2]Reference!$Q:$U,5,FALSE)</f>
        <v>LNER</v>
      </c>
      <c r="AI1347" s="14">
        <f t="shared" si="253"/>
        <v>0</v>
      </c>
      <c r="AJ1347" s="14">
        <f t="shared" si="254"/>
        <v>0</v>
      </c>
      <c r="AK1347" s="14">
        <f t="shared" si="255"/>
        <v>0</v>
      </c>
      <c r="AL1347" s="15">
        <f t="shared" si="256"/>
        <v>0</v>
      </c>
      <c r="AM1347" s="14">
        <f t="shared" si="257"/>
        <v>3</v>
      </c>
      <c r="AN1347" s="16">
        <f t="shared" si="258"/>
        <v>45171</v>
      </c>
      <c r="AO1347" s="17">
        <f>VLOOKUP(B1347,[2]Reference!D:E,2,1)</f>
        <v>202406</v>
      </c>
      <c r="AP1347" s="12" t="str">
        <f t="shared" si="259"/>
        <v>7</v>
      </c>
      <c r="AQ1347" s="18">
        <f t="shared" si="260"/>
        <v>0</v>
      </c>
      <c r="AR1347" s="18">
        <f t="shared" si="261"/>
        <v>0</v>
      </c>
      <c r="AS1347" s="13" t="str">
        <f>VLOOKUP(D1347,[2]Reference!$Q:$U,3,FALSE)</f>
        <v>Azuma</v>
      </c>
      <c r="AT1347" s="13" t="str">
        <f>VLOOKUP(D1347,[2]Reference!Q:V,6,FALSE)</f>
        <v>Depot</v>
      </c>
      <c r="AU1347" s="13" t="str">
        <f>VLOOKUP(D1347,[2]Reference!$Q:$U,2,FALSE)</f>
        <v>Hitachi - Doncaster Carr</v>
      </c>
      <c r="AV1347" s="19">
        <f t="shared" si="262"/>
        <v>45174</v>
      </c>
      <c r="AW1347" s="12" t="str">
        <f>+VLOOKUP(X1347,[2]Reference!BN:BO,2,FALSE)</f>
        <v>Depot</v>
      </c>
      <c r="AX1347" s="20" t="str">
        <f t="shared" si="263"/>
        <v>HB</v>
      </c>
      <c r="AY1347" s="20" t="str">
        <f>VLOOKUP(AX1347,[2]Reference!AH:AI,2,FALSE)</f>
        <v>LNER</v>
      </c>
      <c r="AZ1347" s="20" t="str">
        <f>VLOOKUP(D1347,[2]Reference!Q:V,6,FALSE)</f>
        <v>Depot</v>
      </c>
      <c r="BA1347" s="20" t="str">
        <f>VLOOKUP(D1347,[2]Reference!Q:V,3,FALSE)</f>
        <v>Azuma</v>
      </c>
    </row>
    <row r="1348" spans="1:53" ht="13.5" x14ac:dyDescent="0.25">
      <c r="A1348" s="33" t="s">
        <v>6375</v>
      </c>
      <c r="B1348" s="34">
        <v>45168</v>
      </c>
      <c r="C1348" s="33" t="s">
        <v>54</v>
      </c>
      <c r="D1348" s="33" t="s">
        <v>536</v>
      </c>
      <c r="E1348" s="33" t="s">
        <v>537</v>
      </c>
      <c r="F1348" s="33" t="s">
        <v>536</v>
      </c>
      <c r="G1348" s="33" t="s">
        <v>129</v>
      </c>
      <c r="H1348" s="33" t="s">
        <v>73</v>
      </c>
      <c r="I1348" s="33" t="s">
        <v>1242</v>
      </c>
      <c r="J1348" s="33" t="s">
        <v>1243</v>
      </c>
      <c r="K1348" s="33" t="s">
        <v>130</v>
      </c>
      <c r="L1348" s="33" t="s">
        <v>965</v>
      </c>
      <c r="M1348" s="33" t="s">
        <v>132</v>
      </c>
      <c r="N1348" s="35">
        <v>7</v>
      </c>
      <c r="O1348" s="35">
        <v>7</v>
      </c>
      <c r="P1348" s="35">
        <v>0</v>
      </c>
      <c r="Q1348" s="35">
        <v>0</v>
      </c>
      <c r="R1348" s="35">
        <v>0</v>
      </c>
      <c r="S1348" s="35">
        <v>0</v>
      </c>
      <c r="T1348" s="35">
        <v>0</v>
      </c>
      <c r="U1348" s="35">
        <v>1</v>
      </c>
      <c r="V1348" s="35">
        <v>7</v>
      </c>
      <c r="W1348" s="33" t="s">
        <v>6376</v>
      </c>
      <c r="X1348" s="33" t="s">
        <v>80</v>
      </c>
      <c r="Y1348" s="33" t="s">
        <v>66</v>
      </c>
      <c r="Z1348" s="33" t="s">
        <v>5264</v>
      </c>
      <c r="AA1348" s="33" t="s">
        <v>5263</v>
      </c>
      <c r="AB1348" s="36">
        <v>0</v>
      </c>
      <c r="AC1348" s="36">
        <v>0</v>
      </c>
      <c r="AD1348" s="37">
        <v>0</v>
      </c>
      <c r="AE1348" s="37">
        <v>0</v>
      </c>
      <c r="AF1348" s="12" t="str">
        <f t="shared" si="252"/>
        <v>778549</v>
      </c>
      <c r="AG1348" s="13" t="str">
        <f>VLOOKUP(D1348,[2]Reference!$Q:$U,4,FALSE)</f>
        <v>Fleet</v>
      </c>
      <c r="AH1348" s="13" t="str">
        <f>VLOOKUP(D1348,[2]Reference!$Q:$U,5,FALSE)</f>
        <v>LNER</v>
      </c>
      <c r="AI1348" s="14">
        <f t="shared" si="253"/>
        <v>0</v>
      </c>
      <c r="AJ1348" s="14">
        <f t="shared" si="254"/>
        <v>0</v>
      </c>
      <c r="AK1348" s="14">
        <f t="shared" si="255"/>
        <v>0</v>
      </c>
      <c r="AL1348" s="15">
        <f t="shared" si="256"/>
        <v>0</v>
      </c>
      <c r="AM1348" s="14">
        <f t="shared" si="257"/>
        <v>7</v>
      </c>
      <c r="AN1348" s="16">
        <f t="shared" si="258"/>
        <v>45171</v>
      </c>
      <c r="AO1348" s="17">
        <f>VLOOKUP(B1348,[2]Reference!D:E,2,1)</f>
        <v>202406</v>
      </c>
      <c r="AP1348" s="12" t="str">
        <f t="shared" si="259"/>
        <v>7</v>
      </c>
      <c r="AQ1348" s="18">
        <f t="shared" si="260"/>
        <v>0</v>
      </c>
      <c r="AR1348" s="18">
        <f t="shared" si="261"/>
        <v>0</v>
      </c>
      <c r="AS1348" s="13" t="str">
        <f>VLOOKUP(D1348,[2]Reference!$Q:$U,3,FALSE)</f>
        <v>IC225</v>
      </c>
      <c r="AT1348" s="13" t="str">
        <f>VLOOKUP(D1348,[2]Reference!Q:V,6,FALSE)</f>
        <v>IC225</v>
      </c>
      <c r="AU1348" s="13" t="str">
        <f>VLOOKUP(D1348,[2]Reference!$Q:$U,2,FALSE)</f>
        <v>MK4 DVT</v>
      </c>
      <c r="AV1348" s="19">
        <f t="shared" si="262"/>
        <v>45175</v>
      </c>
      <c r="AW1348" s="12" t="str">
        <f>+VLOOKUP(X1348,[2]Reference!BN:BO,2,FALSE)</f>
        <v>Fleet</v>
      </c>
      <c r="AX1348" s="20" t="str">
        <f t="shared" si="263"/>
        <v>HB</v>
      </c>
      <c r="AY1348" s="20" t="str">
        <f>VLOOKUP(AX1348,[2]Reference!AH:AI,2,FALSE)</f>
        <v>LNER</v>
      </c>
      <c r="AZ1348" s="20" t="str">
        <f>VLOOKUP(D1348,[2]Reference!Q:V,6,FALSE)</f>
        <v>IC225</v>
      </c>
      <c r="BA1348" s="20" t="str">
        <f>VLOOKUP(D1348,[2]Reference!Q:V,3,FALSE)</f>
        <v>IC225</v>
      </c>
    </row>
    <row r="1349" spans="1:53" ht="13.5" x14ac:dyDescent="0.25">
      <c r="A1349" s="33" t="s">
        <v>6378</v>
      </c>
      <c r="B1349" s="34">
        <v>45168</v>
      </c>
      <c r="C1349" s="33" t="s">
        <v>54</v>
      </c>
      <c r="D1349" s="33" t="s">
        <v>92</v>
      </c>
      <c r="E1349" s="33" t="s">
        <v>93</v>
      </c>
      <c r="F1349" s="33" t="s">
        <v>92</v>
      </c>
      <c r="G1349" s="33" t="s">
        <v>83</v>
      </c>
      <c r="H1349" s="33" t="s">
        <v>217</v>
      </c>
      <c r="I1349" s="33" t="s">
        <v>218</v>
      </c>
      <c r="J1349" s="33" t="s">
        <v>219</v>
      </c>
      <c r="K1349" s="33" t="s">
        <v>503</v>
      </c>
      <c r="L1349" s="33" t="s">
        <v>6379</v>
      </c>
      <c r="M1349" s="33" t="s">
        <v>459</v>
      </c>
      <c r="N1349" s="35">
        <v>46</v>
      </c>
      <c r="O1349" s="35">
        <v>17</v>
      </c>
      <c r="P1349" s="35">
        <v>29</v>
      </c>
      <c r="Q1349" s="35">
        <v>0</v>
      </c>
      <c r="R1349" s="35">
        <v>0</v>
      </c>
      <c r="S1349" s="35">
        <v>0</v>
      </c>
      <c r="T1349" s="35">
        <v>0</v>
      </c>
      <c r="U1349" s="35">
        <v>3</v>
      </c>
      <c r="V1349" s="35">
        <v>46</v>
      </c>
      <c r="W1349" s="33" t="s">
        <v>6380</v>
      </c>
      <c r="X1349" s="33" t="s">
        <v>119</v>
      </c>
      <c r="Y1349" s="33" t="s">
        <v>66</v>
      </c>
      <c r="Z1349" s="33" t="s">
        <v>5264</v>
      </c>
      <c r="AA1349" s="33" t="s">
        <v>5263</v>
      </c>
      <c r="AB1349" s="36">
        <v>0</v>
      </c>
      <c r="AC1349" s="36">
        <v>0</v>
      </c>
      <c r="AD1349" s="37">
        <v>0.68</v>
      </c>
      <c r="AE1349" s="37">
        <v>0.68</v>
      </c>
      <c r="AF1349" s="12" t="str">
        <f t="shared" si="252"/>
        <v>779291</v>
      </c>
      <c r="AG1349" s="13" t="str">
        <f>VLOOKUP(D1349,[2]Reference!$Q:$U,4,FALSE)</f>
        <v>Fleet</v>
      </c>
      <c r="AH1349" s="13" t="str">
        <f>VLOOKUP(D1349,[2]Reference!$Q:$U,5,FALSE)</f>
        <v>LNER</v>
      </c>
      <c r="AI1349" s="14">
        <f t="shared" si="253"/>
        <v>0</v>
      </c>
      <c r="AJ1349" s="14">
        <f t="shared" si="254"/>
        <v>0</v>
      </c>
      <c r="AK1349" s="14">
        <f t="shared" si="255"/>
        <v>0</v>
      </c>
      <c r="AL1349" s="15">
        <f t="shared" si="256"/>
        <v>0.68</v>
      </c>
      <c r="AM1349" s="14">
        <f t="shared" si="257"/>
        <v>46</v>
      </c>
      <c r="AN1349" s="16">
        <f t="shared" si="258"/>
        <v>45171</v>
      </c>
      <c r="AO1349" s="17">
        <f>VLOOKUP(B1349,[2]Reference!D:E,2,1)</f>
        <v>202406</v>
      </c>
      <c r="AP1349" s="12" t="str">
        <f t="shared" si="259"/>
        <v>7</v>
      </c>
      <c r="AQ1349" s="18">
        <f t="shared" si="260"/>
        <v>0.68</v>
      </c>
      <c r="AR1349" s="18">
        <f t="shared" si="261"/>
        <v>0.68</v>
      </c>
      <c r="AS1349" s="13" t="str">
        <f>VLOOKUP(D1349,[2]Reference!$Q:$U,3,FALSE)</f>
        <v>Azuma</v>
      </c>
      <c r="AT1349" s="13" t="str">
        <f>VLOOKUP(D1349,[2]Reference!Q:V,6,FALSE)</f>
        <v>Azuma</v>
      </c>
      <c r="AU1349" s="13" t="str">
        <f>VLOOKUP(D1349,[2]Reference!$Q:$U,2,FALSE)</f>
        <v>Hitachi - Class 801</v>
      </c>
      <c r="AV1349" s="19">
        <f t="shared" si="262"/>
        <v>45175</v>
      </c>
      <c r="AW1349" s="12" t="str">
        <f>+VLOOKUP(X1349,[2]Reference!BN:BO,2,FALSE)</f>
        <v>Depot</v>
      </c>
      <c r="AX1349" s="20" t="str">
        <f t="shared" si="263"/>
        <v>HB</v>
      </c>
      <c r="AY1349" s="20" t="str">
        <f>VLOOKUP(AX1349,[2]Reference!AH:AI,2,FALSE)</f>
        <v>LNER</v>
      </c>
      <c r="AZ1349" s="20" t="str">
        <f>VLOOKUP(D1349,[2]Reference!Q:V,6,FALSE)</f>
        <v>Azuma</v>
      </c>
      <c r="BA1349" s="20" t="str">
        <f>VLOOKUP(D1349,[2]Reference!Q:V,3,FALSE)</f>
        <v>Azuma</v>
      </c>
    </row>
    <row r="1350" spans="1:53" ht="13.5" x14ac:dyDescent="0.25">
      <c r="A1350" s="33" t="s">
        <v>6383</v>
      </c>
      <c r="B1350" s="34">
        <v>45171</v>
      </c>
      <c r="C1350" s="33" t="s">
        <v>54</v>
      </c>
      <c r="D1350" s="33" t="s">
        <v>55</v>
      </c>
      <c r="E1350" s="33" t="s">
        <v>56</v>
      </c>
      <c r="F1350" s="33" t="s">
        <v>55</v>
      </c>
      <c r="G1350" s="33" t="s">
        <v>129</v>
      </c>
      <c r="H1350" s="33" t="s">
        <v>138</v>
      </c>
      <c r="I1350" s="33" t="s">
        <v>6384</v>
      </c>
      <c r="J1350" s="33" t="s">
        <v>6385</v>
      </c>
      <c r="K1350" s="33" t="s">
        <v>179</v>
      </c>
      <c r="L1350" s="33" t="s">
        <v>6386</v>
      </c>
      <c r="M1350" s="33" t="s">
        <v>181</v>
      </c>
      <c r="N1350" s="35">
        <v>9</v>
      </c>
      <c r="O1350" s="35">
        <v>9</v>
      </c>
      <c r="P1350" s="35">
        <v>0</v>
      </c>
      <c r="Q1350" s="35">
        <v>0</v>
      </c>
      <c r="R1350" s="35">
        <v>0</v>
      </c>
      <c r="S1350" s="35">
        <v>0</v>
      </c>
      <c r="T1350" s="35">
        <v>0</v>
      </c>
      <c r="U1350" s="35">
        <v>1</v>
      </c>
      <c r="V1350" s="35">
        <v>9</v>
      </c>
      <c r="W1350" s="33" t="s">
        <v>6387</v>
      </c>
      <c r="X1350" s="33" t="s">
        <v>80</v>
      </c>
      <c r="Y1350" s="33" t="s">
        <v>66</v>
      </c>
      <c r="Z1350" s="33" t="s">
        <v>5264</v>
      </c>
      <c r="AA1350" s="33" t="s">
        <v>5263</v>
      </c>
      <c r="AB1350" s="36">
        <v>0</v>
      </c>
      <c r="AC1350" s="36">
        <v>0</v>
      </c>
      <c r="AD1350" s="37">
        <v>0</v>
      </c>
      <c r="AE1350" s="37">
        <v>0</v>
      </c>
      <c r="AF1350" s="12" t="str">
        <f t="shared" si="252"/>
        <v>785562</v>
      </c>
      <c r="AG1350" s="13" t="str">
        <f>VLOOKUP(D1350,[2]Reference!$Q:$U,4,FALSE)</f>
        <v>Fleet</v>
      </c>
      <c r="AH1350" s="13" t="str">
        <f>VLOOKUP(D1350,[2]Reference!$Q:$U,5,FALSE)</f>
        <v>LNER</v>
      </c>
      <c r="AI1350" s="14">
        <f t="shared" si="253"/>
        <v>0</v>
      </c>
      <c r="AJ1350" s="14">
        <f t="shared" si="254"/>
        <v>0</v>
      </c>
      <c r="AK1350" s="14">
        <f t="shared" si="255"/>
        <v>0</v>
      </c>
      <c r="AL1350" s="15">
        <f t="shared" si="256"/>
        <v>0</v>
      </c>
      <c r="AM1350" s="14">
        <f t="shared" si="257"/>
        <v>9</v>
      </c>
      <c r="AN1350" s="16">
        <f t="shared" si="258"/>
        <v>45171</v>
      </c>
      <c r="AO1350" s="17">
        <f>VLOOKUP(B1350,[2]Reference!D:E,2,1)</f>
        <v>202406</v>
      </c>
      <c r="AP1350" s="12" t="str">
        <f t="shared" si="259"/>
        <v>7</v>
      </c>
      <c r="AQ1350" s="18">
        <f t="shared" si="260"/>
        <v>0</v>
      </c>
      <c r="AR1350" s="18">
        <f t="shared" si="261"/>
        <v>0</v>
      </c>
      <c r="AS1350" s="13" t="str">
        <f>VLOOKUP(D1350,[2]Reference!$Q:$U,3,FALSE)</f>
        <v>Azuma</v>
      </c>
      <c r="AT1350" s="13" t="str">
        <f>VLOOKUP(D1350,[2]Reference!Q:V,6,FALSE)</f>
        <v>Azuma</v>
      </c>
      <c r="AU1350" s="13" t="str">
        <f>VLOOKUP(D1350,[2]Reference!$Q:$U,2,FALSE)</f>
        <v>Hitachi - Class 800</v>
      </c>
      <c r="AV1350" s="19">
        <f t="shared" si="262"/>
        <v>45178</v>
      </c>
      <c r="AW1350" s="12" t="str">
        <f>+VLOOKUP(X1350,[2]Reference!BN:BO,2,FALSE)</f>
        <v>Fleet</v>
      </c>
      <c r="AX1350" s="20" t="str">
        <f t="shared" si="263"/>
        <v>HB</v>
      </c>
      <c r="AY1350" s="20" t="str">
        <f>VLOOKUP(AX1350,[2]Reference!AH:AI,2,FALSE)</f>
        <v>LNER</v>
      </c>
      <c r="AZ1350" s="20" t="str">
        <f>VLOOKUP(D1350,[2]Reference!Q:V,6,FALSE)</f>
        <v>Azuma</v>
      </c>
      <c r="BA1350" s="20" t="str">
        <f>VLOOKUP(D1350,[2]Reference!Q:V,3,FALSE)</f>
        <v>Azuma</v>
      </c>
    </row>
    <row r="1351" spans="1:53" ht="13.5" x14ac:dyDescent="0.25">
      <c r="A1351" s="33" t="s">
        <v>6388</v>
      </c>
      <c r="B1351" s="34">
        <v>45171</v>
      </c>
      <c r="C1351" s="33" t="s">
        <v>54</v>
      </c>
      <c r="D1351" s="33" t="s">
        <v>215</v>
      </c>
      <c r="E1351" s="33" t="s">
        <v>216</v>
      </c>
      <c r="F1351" s="33" t="s">
        <v>215</v>
      </c>
      <c r="G1351" s="33" t="s">
        <v>94</v>
      </c>
      <c r="H1351" s="33" t="s">
        <v>217</v>
      </c>
      <c r="I1351" s="33" t="s">
        <v>218</v>
      </c>
      <c r="J1351" s="33" t="s">
        <v>219</v>
      </c>
      <c r="K1351" s="33" t="s">
        <v>167</v>
      </c>
      <c r="L1351" s="33" t="s">
        <v>6389</v>
      </c>
      <c r="M1351" s="33" t="s">
        <v>1029</v>
      </c>
      <c r="N1351" s="35">
        <v>9</v>
      </c>
      <c r="O1351" s="35">
        <v>9</v>
      </c>
      <c r="P1351" s="35">
        <v>0</v>
      </c>
      <c r="Q1351" s="35">
        <v>0</v>
      </c>
      <c r="R1351" s="35">
        <v>0</v>
      </c>
      <c r="S1351" s="35">
        <v>0</v>
      </c>
      <c r="T1351" s="35">
        <v>0</v>
      </c>
      <c r="U1351" s="35">
        <v>1</v>
      </c>
      <c r="V1351" s="35">
        <v>9</v>
      </c>
      <c r="W1351" s="33" t="s">
        <v>6390</v>
      </c>
      <c r="X1351" s="33" t="s">
        <v>119</v>
      </c>
      <c r="Y1351" s="33" t="s">
        <v>66</v>
      </c>
      <c r="Z1351" s="33" t="s">
        <v>5264</v>
      </c>
      <c r="AA1351" s="33" t="s">
        <v>5263</v>
      </c>
      <c r="AB1351" s="36">
        <v>0</v>
      </c>
      <c r="AC1351" s="36">
        <v>0</v>
      </c>
      <c r="AD1351" s="37">
        <v>0</v>
      </c>
      <c r="AE1351" s="37">
        <v>0</v>
      </c>
      <c r="AF1351" s="12" t="str">
        <f t="shared" si="252"/>
        <v>785829</v>
      </c>
      <c r="AG1351" s="13" t="str">
        <f>VLOOKUP(D1351,[2]Reference!$Q:$U,4,FALSE)</f>
        <v>Fleet</v>
      </c>
      <c r="AH1351" s="13" t="str">
        <f>VLOOKUP(D1351,[2]Reference!$Q:$U,5,FALSE)</f>
        <v>LNER</v>
      </c>
      <c r="AI1351" s="14">
        <f t="shared" si="253"/>
        <v>0</v>
      </c>
      <c r="AJ1351" s="14">
        <f t="shared" si="254"/>
        <v>0</v>
      </c>
      <c r="AK1351" s="14">
        <f t="shared" si="255"/>
        <v>0</v>
      </c>
      <c r="AL1351" s="15">
        <f t="shared" si="256"/>
        <v>0</v>
      </c>
      <c r="AM1351" s="14">
        <f t="shared" si="257"/>
        <v>9</v>
      </c>
      <c r="AN1351" s="16">
        <f t="shared" si="258"/>
        <v>45171</v>
      </c>
      <c r="AO1351" s="17">
        <f>VLOOKUP(B1351,[2]Reference!D:E,2,1)</f>
        <v>202406</v>
      </c>
      <c r="AP1351" s="12" t="str">
        <f t="shared" si="259"/>
        <v>7</v>
      </c>
      <c r="AQ1351" s="18">
        <f t="shared" si="260"/>
        <v>0</v>
      </c>
      <c r="AR1351" s="18">
        <f t="shared" si="261"/>
        <v>0</v>
      </c>
      <c r="AS1351" s="13" t="str">
        <f>VLOOKUP(D1351,[2]Reference!$Q:$U,3,FALSE)</f>
        <v>Other</v>
      </c>
      <c r="AT1351" s="13" t="str">
        <f>VLOOKUP(D1351,[2]Reference!Q:V,6,FALSE)</f>
        <v>Other</v>
      </c>
      <c r="AU1351" s="13" t="str">
        <f>VLOOKUP(D1351,[2]Reference!$Q:$U,2,FALSE)</f>
        <v>ISS - Contractors</v>
      </c>
      <c r="AV1351" s="19">
        <f t="shared" si="262"/>
        <v>45178</v>
      </c>
      <c r="AW1351" s="12" t="str">
        <f>+VLOOKUP(X1351,[2]Reference!BN:BO,2,FALSE)</f>
        <v>Depot</v>
      </c>
      <c r="AX1351" s="20" t="str">
        <f t="shared" si="263"/>
        <v>HB</v>
      </c>
      <c r="AY1351" s="20" t="str">
        <f>VLOOKUP(AX1351,[2]Reference!AH:AI,2,FALSE)</f>
        <v>LNER</v>
      </c>
      <c r="AZ1351" s="20" t="str">
        <f>VLOOKUP(D1351,[2]Reference!Q:V,6,FALSE)</f>
        <v>Other</v>
      </c>
      <c r="BA1351" s="20" t="str">
        <f>VLOOKUP(D1351,[2]Reference!Q:V,3,FALSE)</f>
        <v>Other</v>
      </c>
    </row>
    <row r="1352" spans="1:53" ht="13.5" x14ac:dyDescent="0.25">
      <c r="A1352" s="33" t="s">
        <v>6391</v>
      </c>
      <c r="B1352" s="34">
        <v>45173</v>
      </c>
      <c r="C1352" s="33" t="s">
        <v>54</v>
      </c>
      <c r="D1352" s="33" t="s">
        <v>70</v>
      </c>
      <c r="E1352" s="33" t="s">
        <v>71</v>
      </c>
      <c r="F1352" s="33" t="s">
        <v>70</v>
      </c>
      <c r="G1352" s="33" t="s">
        <v>146</v>
      </c>
      <c r="H1352" s="33" t="s">
        <v>73</v>
      </c>
      <c r="I1352" s="33" t="s">
        <v>1165</v>
      </c>
      <c r="J1352" s="33" t="s">
        <v>1166</v>
      </c>
      <c r="K1352" s="33" t="s">
        <v>201</v>
      </c>
      <c r="L1352" s="33" t="s">
        <v>6392</v>
      </c>
      <c r="M1352" s="33" t="s">
        <v>165</v>
      </c>
      <c r="N1352" s="35">
        <v>14</v>
      </c>
      <c r="O1352" s="35">
        <v>10</v>
      </c>
      <c r="P1352" s="35">
        <v>4</v>
      </c>
      <c r="Q1352" s="35">
        <v>0</v>
      </c>
      <c r="R1352" s="35">
        <v>0</v>
      </c>
      <c r="S1352" s="35">
        <v>0</v>
      </c>
      <c r="T1352" s="35">
        <v>0</v>
      </c>
      <c r="U1352" s="35">
        <v>2</v>
      </c>
      <c r="V1352" s="35">
        <v>14</v>
      </c>
      <c r="W1352" s="33" t="s">
        <v>6393</v>
      </c>
      <c r="X1352" s="33" t="s">
        <v>80</v>
      </c>
      <c r="Y1352" s="33" t="s">
        <v>66</v>
      </c>
      <c r="Z1352" s="33" t="s">
        <v>5265</v>
      </c>
      <c r="AA1352" s="33" t="s">
        <v>5263</v>
      </c>
      <c r="AB1352" s="36">
        <v>0</v>
      </c>
      <c r="AC1352" s="36">
        <v>0</v>
      </c>
      <c r="AD1352" s="37">
        <v>0</v>
      </c>
      <c r="AE1352" s="37">
        <v>0</v>
      </c>
      <c r="AF1352" s="12" t="str">
        <f t="shared" si="252"/>
        <v>790512</v>
      </c>
      <c r="AG1352" s="13" t="str">
        <f>VLOOKUP(D1352,[2]Reference!$Q:$U,4,FALSE)</f>
        <v>Fleet</v>
      </c>
      <c r="AH1352" s="13" t="str">
        <f>VLOOKUP(D1352,[2]Reference!$Q:$U,5,FALSE)</f>
        <v>LNER</v>
      </c>
      <c r="AI1352" s="14">
        <f t="shared" si="253"/>
        <v>0</v>
      </c>
      <c r="AJ1352" s="14">
        <f t="shared" si="254"/>
        <v>0</v>
      </c>
      <c r="AK1352" s="14">
        <f t="shared" si="255"/>
        <v>0</v>
      </c>
      <c r="AL1352" s="15">
        <f t="shared" si="256"/>
        <v>0</v>
      </c>
      <c r="AM1352" s="14">
        <f t="shared" si="257"/>
        <v>14</v>
      </c>
      <c r="AN1352" s="16">
        <f t="shared" si="258"/>
        <v>45178</v>
      </c>
      <c r="AO1352" s="17">
        <f>VLOOKUP(B1352,[2]Reference!D:E,2,1)</f>
        <v>202406</v>
      </c>
      <c r="AP1352" s="12" t="str">
        <f t="shared" si="259"/>
        <v>7</v>
      </c>
      <c r="AQ1352" s="18">
        <f t="shared" si="260"/>
        <v>0</v>
      </c>
      <c r="AR1352" s="18">
        <f t="shared" si="261"/>
        <v>0</v>
      </c>
      <c r="AS1352" s="13" t="str">
        <f>VLOOKUP(D1352,[2]Reference!$Q:$U,3,FALSE)</f>
        <v>IC225</v>
      </c>
      <c r="AT1352" s="13" t="str">
        <f>VLOOKUP(D1352,[2]Reference!Q:V,6,FALSE)</f>
        <v>IC225</v>
      </c>
      <c r="AU1352" s="13" t="str">
        <f>VLOOKUP(D1352,[2]Reference!$Q:$U,2,FALSE)</f>
        <v>Cl 91 Loco</v>
      </c>
      <c r="AV1352" s="19">
        <f t="shared" si="262"/>
        <v>45180</v>
      </c>
      <c r="AW1352" s="12" t="str">
        <f>+VLOOKUP(X1352,[2]Reference!BN:BO,2,FALSE)</f>
        <v>Fleet</v>
      </c>
      <c r="AX1352" s="20" t="str">
        <f t="shared" si="263"/>
        <v>HB</v>
      </c>
      <c r="AY1352" s="20" t="str">
        <f>VLOOKUP(AX1352,[2]Reference!AH:AI,2,FALSE)</f>
        <v>LNER</v>
      </c>
      <c r="AZ1352" s="20" t="str">
        <f>VLOOKUP(D1352,[2]Reference!Q:V,6,FALSE)</f>
        <v>IC225</v>
      </c>
      <c r="BA1352" s="20" t="str">
        <f>VLOOKUP(D1352,[2]Reference!Q:V,3,FALSE)</f>
        <v>IC225</v>
      </c>
    </row>
    <row r="1353" spans="1:53" ht="13.5" x14ac:dyDescent="0.25">
      <c r="A1353" s="33" t="s">
        <v>6394</v>
      </c>
      <c r="B1353" s="34">
        <v>45174</v>
      </c>
      <c r="C1353" s="33" t="s">
        <v>54</v>
      </c>
      <c r="D1353" s="33" t="s">
        <v>92</v>
      </c>
      <c r="E1353" s="33" t="s">
        <v>93</v>
      </c>
      <c r="F1353" s="33" t="s">
        <v>92</v>
      </c>
      <c r="G1353" s="33" t="s">
        <v>83</v>
      </c>
      <c r="H1353" s="33" t="s">
        <v>73</v>
      </c>
      <c r="I1353" s="33" t="s">
        <v>1320</v>
      </c>
      <c r="J1353" s="33" t="s">
        <v>1321</v>
      </c>
      <c r="K1353" s="33" t="s">
        <v>3241</v>
      </c>
      <c r="L1353" s="33" t="s">
        <v>6395</v>
      </c>
      <c r="M1353" s="33" t="s">
        <v>151</v>
      </c>
      <c r="N1353" s="35">
        <v>20</v>
      </c>
      <c r="O1353" s="35">
        <v>11</v>
      </c>
      <c r="P1353" s="35">
        <v>9</v>
      </c>
      <c r="Q1353" s="35">
        <v>0</v>
      </c>
      <c r="R1353" s="35">
        <v>0</v>
      </c>
      <c r="S1353" s="35">
        <v>0</v>
      </c>
      <c r="T1353" s="35">
        <v>0</v>
      </c>
      <c r="U1353" s="35">
        <v>3</v>
      </c>
      <c r="V1353" s="35">
        <v>20</v>
      </c>
      <c r="W1353" s="33" t="s">
        <v>6396</v>
      </c>
      <c r="X1353" s="33" t="s">
        <v>80</v>
      </c>
      <c r="Y1353" s="33" t="s">
        <v>66</v>
      </c>
      <c r="Z1353" s="33" t="s">
        <v>5265</v>
      </c>
      <c r="AA1353" s="33" t="s">
        <v>5263</v>
      </c>
      <c r="AB1353" s="36">
        <v>0</v>
      </c>
      <c r="AC1353" s="36">
        <v>0</v>
      </c>
      <c r="AD1353" s="37">
        <v>0</v>
      </c>
      <c r="AE1353" s="37">
        <v>0</v>
      </c>
      <c r="AF1353" s="12" t="str">
        <f t="shared" si="252"/>
        <v>792451</v>
      </c>
      <c r="AG1353" s="13" t="str">
        <f>VLOOKUP(D1353,[2]Reference!$Q:$U,4,FALSE)</f>
        <v>Fleet</v>
      </c>
      <c r="AH1353" s="13" t="str">
        <f>VLOOKUP(D1353,[2]Reference!$Q:$U,5,FALSE)</f>
        <v>LNER</v>
      </c>
      <c r="AI1353" s="14">
        <f t="shared" si="253"/>
        <v>0</v>
      </c>
      <c r="AJ1353" s="14">
        <f t="shared" si="254"/>
        <v>0</v>
      </c>
      <c r="AK1353" s="14">
        <f t="shared" si="255"/>
        <v>0</v>
      </c>
      <c r="AL1353" s="15">
        <f t="shared" si="256"/>
        <v>0</v>
      </c>
      <c r="AM1353" s="14">
        <f t="shared" si="257"/>
        <v>20</v>
      </c>
      <c r="AN1353" s="16">
        <f t="shared" si="258"/>
        <v>45178</v>
      </c>
      <c r="AO1353" s="17">
        <f>VLOOKUP(B1353,[2]Reference!D:E,2,1)</f>
        <v>202406</v>
      </c>
      <c r="AP1353" s="12" t="str">
        <f t="shared" si="259"/>
        <v>7</v>
      </c>
      <c r="AQ1353" s="18">
        <f t="shared" si="260"/>
        <v>0</v>
      </c>
      <c r="AR1353" s="18">
        <f t="shared" si="261"/>
        <v>0</v>
      </c>
      <c r="AS1353" s="13" t="str">
        <f>VLOOKUP(D1353,[2]Reference!$Q:$U,3,FALSE)</f>
        <v>Azuma</v>
      </c>
      <c r="AT1353" s="13" t="str">
        <f>VLOOKUP(D1353,[2]Reference!Q:V,6,FALSE)</f>
        <v>Azuma</v>
      </c>
      <c r="AU1353" s="13" t="str">
        <f>VLOOKUP(D1353,[2]Reference!$Q:$U,2,FALSE)</f>
        <v>Hitachi - Class 801</v>
      </c>
      <c r="AV1353" s="19">
        <f t="shared" si="262"/>
        <v>45181</v>
      </c>
      <c r="AW1353" s="12" t="str">
        <f>+VLOOKUP(X1353,[2]Reference!BN:BO,2,FALSE)</f>
        <v>Fleet</v>
      </c>
      <c r="AX1353" s="20" t="str">
        <f t="shared" si="263"/>
        <v>HB</v>
      </c>
      <c r="AY1353" s="20" t="str">
        <f>VLOOKUP(AX1353,[2]Reference!AH:AI,2,FALSE)</f>
        <v>LNER</v>
      </c>
      <c r="AZ1353" s="20" t="str">
        <f>VLOOKUP(D1353,[2]Reference!Q:V,6,FALSE)</f>
        <v>Azuma</v>
      </c>
      <c r="BA1353" s="20" t="str">
        <f>VLOOKUP(D1353,[2]Reference!Q:V,3,FALSE)</f>
        <v>Azuma</v>
      </c>
    </row>
    <row r="1354" spans="1:53" ht="13.5" x14ac:dyDescent="0.25">
      <c r="A1354" s="33" t="s">
        <v>6397</v>
      </c>
      <c r="B1354" s="34">
        <v>45175</v>
      </c>
      <c r="C1354" s="33" t="s">
        <v>54</v>
      </c>
      <c r="D1354" s="33" t="s">
        <v>92</v>
      </c>
      <c r="E1354" s="33" t="s">
        <v>93</v>
      </c>
      <c r="F1354" s="33" t="s">
        <v>92</v>
      </c>
      <c r="G1354" s="33" t="s">
        <v>146</v>
      </c>
      <c r="H1354" s="33" t="s">
        <v>138</v>
      </c>
      <c r="I1354" s="33" t="s">
        <v>357</v>
      </c>
      <c r="J1354" s="33" t="s">
        <v>358</v>
      </c>
      <c r="K1354" s="33" t="s">
        <v>149</v>
      </c>
      <c r="L1354" s="33" t="s">
        <v>6398</v>
      </c>
      <c r="M1354" s="33" t="s">
        <v>305</v>
      </c>
      <c r="N1354" s="35">
        <v>26</v>
      </c>
      <c r="O1354" s="35">
        <v>13</v>
      </c>
      <c r="P1354" s="35">
        <v>13</v>
      </c>
      <c r="Q1354" s="35">
        <v>0</v>
      </c>
      <c r="R1354" s="35">
        <v>0</v>
      </c>
      <c r="S1354" s="35">
        <v>0</v>
      </c>
      <c r="T1354" s="35">
        <v>0</v>
      </c>
      <c r="U1354" s="35">
        <v>1</v>
      </c>
      <c r="V1354" s="35">
        <v>26</v>
      </c>
      <c r="W1354" s="33" t="s">
        <v>6399</v>
      </c>
      <c r="X1354" s="33" t="s">
        <v>80</v>
      </c>
      <c r="Y1354" s="33" t="s">
        <v>66</v>
      </c>
      <c r="Z1354" s="33" t="s">
        <v>5265</v>
      </c>
      <c r="AA1354" s="33" t="s">
        <v>5263</v>
      </c>
      <c r="AB1354" s="36">
        <v>0</v>
      </c>
      <c r="AC1354" s="36">
        <v>0</v>
      </c>
      <c r="AD1354" s="37">
        <v>0.7</v>
      </c>
      <c r="AE1354" s="37">
        <v>0.7</v>
      </c>
      <c r="AF1354" s="12" t="str">
        <f t="shared" si="252"/>
        <v>796638</v>
      </c>
      <c r="AG1354" s="13" t="str">
        <f>VLOOKUP(D1354,[2]Reference!$Q:$U,4,FALSE)</f>
        <v>Fleet</v>
      </c>
      <c r="AH1354" s="13" t="str">
        <f>VLOOKUP(D1354,[2]Reference!$Q:$U,5,FALSE)</f>
        <v>LNER</v>
      </c>
      <c r="AI1354" s="14">
        <f t="shared" si="253"/>
        <v>0</v>
      </c>
      <c r="AJ1354" s="14">
        <f t="shared" si="254"/>
        <v>0</v>
      </c>
      <c r="AK1354" s="14">
        <f t="shared" si="255"/>
        <v>0</v>
      </c>
      <c r="AL1354" s="15">
        <f t="shared" si="256"/>
        <v>0.7</v>
      </c>
      <c r="AM1354" s="14">
        <f t="shared" si="257"/>
        <v>26</v>
      </c>
      <c r="AN1354" s="16">
        <f t="shared" si="258"/>
        <v>45178</v>
      </c>
      <c r="AO1354" s="17">
        <f>VLOOKUP(B1354,[2]Reference!D:E,2,1)</f>
        <v>202406</v>
      </c>
      <c r="AP1354" s="12" t="str">
        <f t="shared" si="259"/>
        <v>7</v>
      </c>
      <c r="AQ1354" s="18">
        <f t="shared" si="260"/>
        <v>0.7</v>
      </c>
      <c r="AR1354" s="18">
        <f t="shared" si="261"/>
        <v>0.7</v>
      </c>
      <c r="AS1354" s="13" t="str">
        <f>VLOOKUP(D1354,[2]Reference!$Q:$U,3,FALSE)</f>
        <v>Azuma</v>
      </c>
      <c r="AT1354" s="13" t="str">
        <f>VLOOKUP(D1354,[2]Reference!Q:V,6,FALSE)</f>
        <v>Azuma</v>
      </c>
      <c r="AU1354" s="13" t="str">
        <f>VLOOKUP(D1354,[2]Reference!$Q:$U,2,FALSE)</f>
        <v>Hitachi - Class 801</v>
      </c>
      <c r="AV1354" s="19">
        <f t="shared" si="262"/>
        <v>45182</v>
      </c>
      <c r="AW1354" s="12" t="str">
        <f>+VLOOKUP(X1354,[2]Reference!BN:BO,2,FALSE)</f>
        <v>Fleet</v>
      </c>
      <c r="AX1354" s="20" t="str">
        <f t="shared" si="263"/>
        <v>HB</v>
      </c>
      <c r="AY1354" s="20" t="str">
        <f>VLOOKUP(AX1354,[2]Reference!AH:AI,2,FALSE)</f>
        <v>LNER</v>
      </c>
      <c r="AZ1354" s="20" t="str">
        <f>VLOOKUP(D1354,[2]Reference!Q:V,6,FALSE)</f>
        <v>Azuma</v>
      </c>
      <c r="BA1354" s="20" t="str">
        <f>VLOOKUP(D1354,[2]Reference!Q:V,3,FALSE)</f>
        <v>Azuma</v>
      </c>
    </row>
    <row r="1355" spans="1:53" ht="13.5" x14ac:dyDescent="0.25">
      <c r="A1355" s="33" t="s">
        <v>6400</v>
      </c>
      <c r="B1355" s="34">
        <v>45176</v>
      </c>
      <c r="C1355" s="33" t="s">
        <v>54</v>
      </c>
      <c r="D1355" s="33" t="s">
        <v>161</v>
      </c>
      <c r="E1355" s="33" t="s">
        <v>162</v>
      </c>
      <c r="F1355" s="33" t="s">
        <v>161</v>
      </c>
      <c r="G1355" s="33" t="s">
        <v>154</v>
      </c>
      <c r="H1355" s="33" t="s">
        <v>95</v>
      </c>
      <c r="I1355" s="33" t="s">
        <v>147</v>
      </c>
      <c r="J1355" s="33" t="s">
        <v>148</v>
      </c>
      <c r="K1355" s="33" t="s">
        <v>155</v>
      </c>
      <c r="L1355" s="33" t="s">
        <v>6401</v>
      </c>
      <c r="M1355" s="33" t="s">
        <v>132</v>
      </c>
      <c r="N1355" s="35">
        <v>3</v>
      </c>
      <c r="O1355" s="35">
        <v>3</v>
      </c>
      <c r="P1355" s="35">
        <v>0</v>
      </c>
      <c r="Q1355" s="35">
        <v>0</v>
      </c>
      <c r="R1355" s="35">
        <v>0</v>
      </c>
      <c r="S1355" s="35">
        <v>0</v>
      </c>
      <c r="T1355" s="35">
        <v>0</v>
      </c>
      <c r="U1355" s="35">
        <v>1</v>
      </c>
      <c r="V1355" s="35">
        <v>3</v>
      </c>
      <c r="W1355" s="33" t="s">
        <v>6402</v>
      </c>
      <c r="X1355" s="33" t="s">
        <v>80</v>
      </c>
      <c r="Y1355" s="33" t="s">
        <v>66</v>
      </c>
      <c r="Z1355" s="33" t="s">
        <v>5265</v>
      </c>
      <c r="AA1355" s="33" t="s">
        <v>5263</v>
      </c>
      <c r="AB1355" s="36">
        <v>0</v>
      </c>
      <c r="AC1355" s="36">
        <v>0</v>
      </c>
      <c r="AD1355" s="37">
        <v>0</v>
      </c>
      <c r="AE1355" s="37">
        <v>0</v>
      </c>
      <c r="AF1355" s="12" t="str">
        <f t="shared" si="252"/>
        <v>798390</v>
      </c>
      <c r="AG1355" s="13" t="str">
        <f>VLOOKUP(D1355,[2]Reference!$Q:$U,4,FALSE)</f>
        <v>Fleet</v>
      </c>
      <c r="AH1355" s="13" t="str">
        <f>VLOOKUP(D1355,[2]Reference!$Q:$U,5,FALSE)</f>
        <v>LNER</v>
      </c>
      <c r="AI1355" s="14">
        <f t="shared" si="253"/>
        <v>0</v>
      </c>
      <c r="AJ1355" s="14">
        <f t="shared" si="254"/>
        <v>0</v>
      </c>
      <c r="AK1355" s="14">
        <f t="shared" si="255"/>
        <v>0</v>
      </c>
      <c r="AL1355" s="15">
        <f t="shared" si="256"/>
        <v>0</v>
      </c>
      <c r="AM1355" s="14">
        <f t="shared" si="257"/>
        <v>3</v>
      </c>
      <c r="AN1355" s="16">
        <f t="shared" si="258"/>
        <v>45178</v>
      </c>
      <c r="AO1355" s="17">
        <f>VLOOKUP(B1355,[2]Reference!D:E,2,1)</f>
        <v>202406</v>
      </c>
      <c r="AP1355" s="12" t="str">
        <f t="shared" si="259"/>
        <v>7</v>
      </c>
      <c r="AQ1355" s="18">
        <f t="shared" si="260"/>
        <v>0</v>
      </c>
      <c r="AR1355" s="18">
        <f t="shared" si="261"/>
        <v>0</v>
      </c>
      <c r="AS1355" s="13" t="str">
        <f>VLOOKUP(D1355,[2]Reference!$Q:$U,3,FALSE)</f>
        <v>IC225</v>
      </c>
      <c r="AT1355" s="13" t="str">
        <f>VLOOKUP(D1355,[2]Reference!Q:V,6,FALSE)</f>
        <v>IC225</v>
      </c>
      <c r="AU1355" s="13" t="str">
        <f>VLOOKUP(D1355,[2]Reference!$Q:$U,2,FALSE)</f>
        <v>MK4 Coach</v>
      </c>
      <c r="AV1355" s="19">
        <f t="shared" si="262"/>
        <v>45183</v>
      </c>
      <c r="AW1355" s="12" t="str">
        <f>+VLOOKUP(X1355,[2]Reference!BN:BO,2,FALSE)</f>
        <v>Fleet</v>
      </c>
      <c r="AX1355" s="20" t="str">
        <f t="shared" si="263"/>
        <v>HB</v>
      </c>
      <c r="AY1355" s="20" t="str">
        <f>VLOOKUP(AX1355,[2]Reference!AH:AI,2,FALSE)</f>
        <v>LNER</v>
      </c>
      <c r="AZ1355" s="20" t="str">
        <f>VLOOKUP(D1355,[2]Reference!Q:V,6,FALSE)</f>
        <v>IC225</v>
      </c>
      <c r="BA1355" s="20" t="str">
        <f>VLOOKUP(D1355,[2]Reference!Q:V,3,FALSE)</f>
        <v>IC225</v>
      </c>
    </row>
    <row r="1356" spans="1:53" ht="13.5" x14ac:dyDescent="0.25">
      <c r="A1356" s="33" t="s">
        <v>6403</v>
      </c>
      <c r="B1356" s="34">
        <v>45176</v>
      </c>
      <c r="C1356" s="33" t="s">
        <v>54</v>
      </c>
      <c r="D1356" s="33" t="s">
        <v>92</v>
      </c>
      <c r="E1356" s="33" t="s">
        <v>93</v>
      </c>
      <c r="F1356" s="33" t="s">
        <v>92</v>
      </c>
      <c r="G1356" s="33" t="s">
        <v>121</v>
      </c>
      <c r="H1356" s="33" t="s">
        <v>327</v>
      </c>
      <c r="I1356" s="33" t="s">
        <v>328</v>
      </c>
      <c r="J1356" s="33" t="s">
        <v>329</v>
      </c>
      <c r="K1356" s="33" t="s">
        <v>124</v>
      </c>
      <c r="L1356" s="33" t="s">
        <v>6404</v>
      </c>
      <c r="M1356" s="33" t="s">
        <v>929</v>
      </c>
      <c r="N1356" s="35">
        <v>46</v>
      </c>
      <c r="O1356" s="35">
        <v>35</v>
      </c>
      <c r="P1356" s="35">
        <v>11</v>
      </c>
      <c r="Q1356" s="35">
        <v>0</v>
      </c>
      <c r="R1356" s="35">
        <v>0</v>
      </c>
      <c r="S1356" s="35">
        <v>0</v>
      </c>
      <c r="T1356" s="35">
        <v>0</v>
      </c>
      <c r="U1356" s="35">
        <v>3</v>
      </c>
      <c r="V1356" s="35">
        <v>46</v>
      </c>
      <c r="W1356" s="33" t="s">
        <v>6405</v>
      </c>
      <c r="X1356" s="33" t="s">
        <v>80</v>
      </c>
      <c r="Y1356" s="33" t="s">
        <v>66</v>
      </c>
      <c r="Z1356" s="33" t="s">
        <v>5265</v>
      </c>
      <c r="AA1356" s="33" t="s">
        <v>5263</v>
      </c>
      <c r="AB1356" s="36">
        <v>0</v>
      </c>
      <c r="AC1356" s="36">
        <v>0</v>
      </c>
      <c r="AD1356" s="37">
        <v>0</v>
      </c>
      <c r="AE1356" s="37">
        <v>1</v>
      </c>
      <c r="AF1356" s="12" t="str">
        <f t="shared" si="252"/>
        <v>799138</v>
      </c>
      <c r="AG1356" s="13" t="str">
        <f>VLOOKUP(D1356,[2]Reference!$Q:$U,4,FALSE)</f>
        <v>Fleet</v>
      </c>
      <c r="AH1356" s="13" t="str">
        <f>VLOOKUP(D1356,[2]Reference!$Q:$U,5,FALSE)</f>
        <v>LNER</v>
      </c>
      <c r="AI1356" s="14">
        <f t="shared" si="253"/>
        <v>0</v>
      </c>
      <c r="AJ1356" s="14">
        <f t="shared" si="254"/>
        <v>0</v>
      </c>
      <c r="AK1356" s="14">
        <f t="shared" si="255"/>
        <v>0</v>
      </c>
      <c r="AL1356" s="15">
        <f t="shared" si="256"/>
        <v>0</v>
      </c>
      <c r="AM1356" s="14">
        <f t="shared" si="257"/>
        <v>46</v>
      </c>
      <c r="AN1356" s="16">
        <f t="shared" si="258"/>
        <v>45178</v>
      </c>
      <c r="AO1356" s="17">
        <f>VLOOKUP(B1356,[2]Reference!D:E,2,1)</f>
        <v>202406</v>
      </c>
      <c r="AP1356" s="12" t="str">
        <f t="shared" si="259"/>
        <v>7</v>
      </c>
      <c r="AQ1356" s="18">
        <f t="shared" si="260"/>
        <v>0</v>
      </c>
      <c r="AR1356" s="18">
        <f t="shared" si="261"/>
        <v>1</v>
      </c>
      <c r="AS1356" s="13" t="str">
        <f>VLOOKUP(D1356,[2]Reference!$Q:$U,3,FALSE)</f>
        <v>Azuma</v>
      </c>
      <c r="AT1356" s="13" t="str">
        <f>VLOOKUP(D1356,[2]Reference!Q:V,6,FALSE)</f>
        <v>Azuma</v>
      </c>
      <c r="AU1356" s="13" t="str">
        <f>VLOOKUP(D1356,[2]Reference!$Q:$U,2,FALSE)</f>
        <v>Hitachi - Class 801</v>
      </c>
      <c r="AV1356" s="19">
        <f t="shared" si="262"/>
        <v>45183</v>
      </c>
      <c r="AW1356" s="12" t="str">
        <f>+VLOOKUP(X1356,[2]Reference!BN:BO,2,FALSE)</f>
        <v>Fleet</v>
      </c>
      <c r="AX1356" s="20" t="str">
        <f t="shared" si="263"/>
        <v>HB</v>
      </c>
      <c r="AY1356" s="20" t="str">
        <f>VLOOKUP(AX1356,[2]Reference!AH:AI,2,FALSE)</f>
        <v>LNER</v>
      </c>
      <c r="AZ1356" s="20" t="str">
        <f>VLOOKUP(D1356,[2]Reference!Q:V,6,FALSE)</f>
        <v>Azuma</v>
      </c>
      <c r="BA1356" s="20" t="str">
        <f>VLOOKUP(D1356,[2]Reference!Q:V,3,FALSE)</f>
        <v>Azuma</v>
      </c>
    </row>
    <row r="1357" spans="1:53" ht="13.5" x14ac:dyDescent="0.25">
      <c r="A1357" s="33" t="s">
        <v>6406</v>
      </c>
      <c r="B1357" s="34">
        <v>45176</v>
      </c>
      <c r="C1357" s="33" t="s">
        <v>54</v>
      </c>
      <c r="D1357" s="33" t="s">
        <v>92</v>
      </c>
      <c r="E1357" s="33" t="s">
        <v>93</v>
      </c>
      <c r="F1357" s="33" t="s">
        <v>92</v>
      </c>
      <c r="G1357" s="33" t="s">
        <v>121</v>
      </c>
      <c r="H1357" s="33" t="s">
        <v>73</v>
      </c>
      <c r="I1357" s="33" t="s">
        <v>2299</v>
      </c>
      <c r="J1357" s="33" t="s">
        <v>2300</v>
      </c>
      <c r="K1357" s="33" t="s">
        <v>940</v>
      </c>
      <c r="L1357" s="33" t="s">
        <v>6407</v>
      </c>
      <c r="M1357" s="33" t="s">
        <v>169</v>
      </c>
      <c r="N1357" s="35">
        <v>11</v>
      </c>
      <c r="O1357" s="35">
        <v>5</v>
      </c>
      <c r="P1357" s="35">
        <v>6</v>
      </c>
      <c r="Q1357" s="35">
        <v>0</v>
      </c>
      <c r="R1357" s="35">
        <v>0</v>
      </c>
      <c r="S1357" s="35">
        <v>0</v>
      </c>
      <c r="T1357" s="35">
        <v>0</v>
      </c>
      <c r="U1357" s="35">
        <v>1</v>
      </c>
      <c r="V1357" s="35">
        <v>11</v>
      </c>
      <c r="W1357" s="33" t="s">
        <v>6408</v>
      </c>
      <c r="X1357" s="33" t="s">
        <v>80</v>
      </c>
      <c r="Y1357" s="33" t="s">
        <v>66</v>
      </c>
      <c r="Z1357" s="33" t="s">
        <v>5265</v>
      </c>
      <c r="AA1357" s="33" t="s">
        <v>5263</v>
      </c>
      <c r="AB1357" s="36">
        <v>0</v>
      </c>
      <c r="AC1357" s="36">
        <v>0</v>
      </c>
      <c r="AD1357" s="37">
        <v>0</v>
      </c>
      <c r="AE1357" s="37">
        <v>0.73</v>
      </c>
      <c r="AF1357" s="12" t="str">
        <f t="shared" si="252"/>
        <v>799337</v>
      </c>
      <c r="AG1357" s="13" t="str">
        <f>VLOOKUP(D1357,[2]Reference!$Q:$U,4,FALSE)</f>
        <v>Fleet</v>
      </c>
      <c r="AH1357" s="13" t="str">
        <f>VLOOKUP(D1357,[2]Reference!$Q:$U,5,FALSE)</f>
        <v>LNER</v>
      </c>
      <c r="AI1357" s="14">
        <f t="shared" si="253"/>
        <v>0</v>
      </c>
      <c r="AJ1357" s="14">
        <f t="shared" si="254"/>
        <v>0</v>
      </c>
      <c r="AK1357" s="14">
        <f t="shared" si="255"/>
        <v>0</v>
      </c>
      <c r="AL1357" s="15">
        <f t="shared" si="256"/>
        <v>0</v>
      </c>
      <c r="AM1357" s="14">
        <f t="shared" si="257"/>
        <v>11</v>
      </c>
      <c r="AN1357" s="16">
        <f t="shared" si="258"/>
        <v>45178</v>
      </c>
      <c r="AO1357" s="17">
        <f>VLOOKUP(B1357,[2]Reference!D:E,2,1)</f>
        <v>202406</v>
      </c>
      <c r="AP1357" s="12" t="str">
        <f t="shared" si="259"/>
        <v>7</v>
      </c>
      <c r="AQ1357" s="18">
        <f t="shared" si="260"/>
        <v>0</v>
      </c>
      <c r="AR1357" s="18">
        <f t="shared" si="261"/>
        <v>0.73</v>
      </c>
      <c r="AS1357" s="13" t="str">
        <f>VLOOKUP(D1357,[2]Reference!$Q:$U,3,FALSE)</f>
        <v>Azuma</v>
      </c>
      <c r="AT1357" s="13" t="str">
        <f>VLOOKUP(D1357,[2]Reference!Q:V,6,FALSE)</f>
        <v>Azuma</v>
      </c>
      <c r="AU1357" s="13" t="str">
        <f>VLOOKUP(D1357,[2]Reference!$Q:$U,2,FALSE)</f>
        <v>Hitachi - Class 801</v>
      </c>
      <c r="AV1357" s="19">
        <f t="shared" si="262"/>
        <v>45183</v>
      </c>
      <c r="AW1357" s="12" t="str">
        <f>+VLOOKUP(X1357,[2]Reference!BN:BO,2,FALSE)</f>
        <v>Fleet</v>
      </c>
      <c r="AX1357" s="20" t="str">
        <f t="shared" si="263"/>
        <v>HB</v>
      </c>
      <c r="AY1357" s="20" t="str">
        <f>VLOOKUP(AX1357,[2]Reference!AH:AI,2,FALSE)</f>
        <v>LNER</v>
      </c>
      <c r="AZ1357" s="20" t="str">
        <f>VLOOKUP(D1357,[2]Reference!Q:V,6,FALSE)</f>
        <v>Azuma</v>
      </c>
      <c r="BA1357" s="20" t="str">
        <f>VLOOKUP(D1357,[2]Reference!Q:V,3,FALSE)</f>
        <v>Azuma</v>
      </c>
    </row>
    <row r="1358" spans="1:53" ht="13.5" x14ac:dyDescent="0.25">
      <c r="A1358" s="33" t="s">
        <v>6409</v>
      </c>
      <c r="B1358" s="34">
        <v>45176</v>
      </c>
      <c r="C1358" s="33" t="s">
        <v>54</v>
      </c>
      <c r="D1358" s="33" t="s">
        <v>92</v>
      </c>
      <c r="E1358" s="33" t="s">
        <v>93</v>
      </c>
      <c r="F1358" s="33" t="s">
        <v>92</v>
      </c>
      <c r="G1358" s="33" t="s">
        <v>129</v>
      </c>
      <c r="H1358" s="33" t="s">
        <v>339</v>
      </c>
      <c r="I1358" s="33" t="s">
        <v>1459</v>
      </c>
      <c r="J1358" s="33" t="s">
        <v>1460</v>
      </c>
      <c r="K1358" s="33" t="s">
        <v>220</v>
      </c>
      <c r="L1358" s="33" t="s">
        <v>6410</v>
      </c>
      <c r="M1358" s="33" t="s">
        <v>402</v>
      </c>
      <c r="N1358" s="35">
        <v>64</v>
      </c>
      <c r="O1358" s="35">
        <v>64</v>
      </c>
      <c r="P1358" s="35">
        <v>0</v>
      </c>
      <c r="Q1358" s="35">
        <v>0</v>
      </c>
      <c r="R1358" s="35">
        <v>1</v>
      </c>
      <c r="S1358" s="35">
        <v>0</v>
      </c>
      <c r="T1358" s="35">
        <v>0</v>
      </c>
      <c r="U1358" s="35">
        <v>1</v>
      </c>
      <c r="V1358" s="35">
        <v>139</v>
      </c>
      <c r="W1358" s="33" t="s">
        <v>6411</v>
      </c>
      <c r="X1358" s="33" t="s">
        <v>80</v>
      </c>
      <c r="Y1358" s="33" t="s">
        <v>66</v>
      </c>
      <c r="Z1358" s="33" t="s">
        <v>5265</v>
      </c>
      <c r="AA1358" s="33" t="s">
        <v>5263</v>
      </c>
      <c r="AB1358" s="36">
        <v>1</v>
      </c>
      <c r="AC1358" s="36">
        <v>0</v>
      </c>
      <c r="AD1358" s="37">
        <v>1</v>
      </c>
      <c r="AE1358" s="37">
        <v>1</v>
      </c>
      <c r="AF1358" s="12" t="str">
        <f t="shared" si="252"/>
        <v>800149</v>
      </c>
      <c r="AG1358" s="13" t="str">
        <f>VLOOKUP(D1358,[2]Reference!$Q:$U,4,FALSE)</f>
        <v>Fleet</v>
      </c>
      <c r="AH1358" s="13" t="str">
        <f>VLOOKUP(D1358,[2]Reference!$Q:$U,5,FALSE)</f>
        <v>LNER</v>
      </c>
      <c r="AI1358" s="14">
        <f t="shared" si="253"/>
        <v>1</v>
      </c>
      <c r="AJ1358" s="14">
        <f t="shared" si="254"/>
        <v>0</v>
      </c>
      <c r="AK1358" s="14">
        <f t="shared" si="255"/>
        <v>1</v>
      </c>
      <c r="AL1358" s="15">
        <f t="shared" si="256"/>
        <v>0</v>
      </c>
      <c r="AM1358" s="14">
        <f t="shared" si="257"/>
        <v>64</v>
      </c>
      <c r="AN1358" s="16">
        <f t="shared" si="258"/>
        <v>45178</v>
      </c>
      <c r="AO1358" s="17">
        <f>VLOOKUP(B1358,[2]Reference!D:E,2,1)</f>
        <v>202406</v>
      </c>
      <c r="AP1358" s="12" t="str">
        <f t="shared" si="259"/>
        <v>7</v>
      </c>
      <c r="AQ1358" s="18">
        <f t="shared" si="260"/>
        <v>1</v>
      </c>
      <c r="AR1358" s="18">
        <f t="shared" si="261"/>
        <v>1</v>
      </c>
      <c r="AS1358" s="13" t="str">
        <f>VLOOKUP(D1358,[2]Reference!$Q:$U,3,FALSE)</f>
        <v>Azuma</v>
      </c>
      <c r="AT1358" s="13" t="str">
        <f>VLOOKUP(D1358,[2]Reference!Q:V,6,FALSE)</f>
        <v>Azuma</v>
      </c>
      <c r="AU1358" s="13" t="str">
        <f>VLOOKUP(D1358,[2]Reference!$Q:$U,2,FALSE)</f>
        <v>Hitachi - Class 801</v>
      </c>
      <c r="AV1358" s="19">
        <f t="shared" si="262"/>
        <v>45183</v>
      </c>
      <c r="AW1358" s="12" t="str">
        <f>+VLOOKUP(X1358,[2]Reference!BN:BO,2,FALSE)</f>
        <v>Fleet</v>
      </c>
      <c r="AX1358" s="20" t="str">
        <f t="shared" si="263"/>
        <v>HB</v>
      </c>
      <c r="AY1358" s="20" t="str">
        <f>VLOOKUP(AX1358,[2]Reference!AH:AI,2,FALSE)</f>
        <v>LNER</v>
      </c>
      <c r="AZ1358" s="20" t="str">
        <f>VLOOKUP(D1358,[2]Reference!Q:V,6,FALSE)</f>
        <v>Azuma</v>
      </c>
      <c r="BA1358" s="20" t="str">
        <f>VLOOKUP(D1358,[2]Reference!Q:V,3,FALSE)</f>
        <v>Azuma</v>
      </c>
    </row>
    <row r="1359" spans="1:53" ht="13.5" x14ac:dyDescent="0.25">
      <c r="A1359" s="33" t="s">
        <v>6412</v>
      </c>
      <c r="B1359" s="34">
        <v>45177</v>
      </c>
      <c r="C1359" s="33" t="s">
        <v>54</v>
      </c>
      <c r="D1359" s="33" t="s">
        <v>70</v>
      </c>
      <c r="E1359" s="33" t="s">
        <v>71</v>
      </c>
      <c r="F1359" s="33" t="s">
        <v>70</v>
      </c>
      <c r="G1359" s="33" t="s">
        <v>72</v>
      </c>
      <c r="H1359" s="33" t="s">
        <v>73</v>
      </c>
      <c r="I1359" s="33" t="s">
        <v>6413</v>
      </c>
      <c r="J1359" s="33" t="s">
        <v>6414</v>
      </c>
      <c r="K1359" s="33" t="s">
        <v>261</v>
      </c>
      <c r="L1359" s="33" t="s">
        <v>6415</v>
      </c>
      <c r="M1359" s="33" t="s">
        <v>132</v>
      </c>
      <c r="N1359" s="35">
        <v>16</v>
      </c>
      <c r="O1359" s="35">
        <v>6</v>
      </c>
      <c r="P1359" s="35">
        <v>10</v>
      </c>
      <c r="Q1359" s="35">
        <v>2</v>
      </c>
      <c r="R1359" s="35">
        <v>0</v>
      </c>
      <c r="S1359" s="35">
        <v>0</v>
      </c>
      <c r="T1359" s="35">
        <v>0</v>
      </c>
      <c r="U1359" s="35">
        <v>5</v>
      </c>
      <c r="V1359" s="35">
        <v>136</v>
      </c>
      <c r="W1359" s="33" t="s">
        <v>6416</v>
      </c>
      <c r="X1359" s="33" t="s">
        <v>80</v>
      </c>
      <c r="Y1359" s="33" t="s">
        <v>66</v>
      </c>
      <c r="Z1359" s="33" t="s">
        <v>5265</v>
      </c>
      <c r="AA1359" s="33" t="s">
        <v>5263</v>
      </c>
      <c r="AB1359" s="36">
        <v>2</v>
      </c>
      <c r="AC1359" s="36">
        <v>0</v>
      </c>
      <c r="AD1359" s="37">
        <v>2</v>
      </c>
      <c r="AE1359" s="37">
        <v>2.6</v>
      </c>
      <c r="AF1359" s="12" t="str">
        <f t="shared" si="252"/>
        <v>801551</v>
      </c>
      <c r="AG1359" s="13" t="str">
        <f>VLOOKUP(D1359,[2]Reference!$Q:$U,4,FALSE)</f>
        <v>Fleet</v>
      </c>
      <c r="AH1359" s="13" t="str">
        <f>VLOOKUP(D1359,[2]Reference!$Q:$U,5,FALSE)</f>
        <v>LNER</v>
      </c>
      <c r="AI1359" s="14">
        <f t="shared" si="253"/>
        <v>2</v>
      </c>
      <c r="AJ1359" s="14">
        <f t="shared" si="254"/>
        <v>0</v>
      </c>
      <c r="AK1359" s="14">
        <f t="shared" si="255"/>
        <v>2</v>
      </c>
      <c r="AL1359" s="15">
        <f t="shared" si="256"/>
        <v>0</v>
      </c>
      <c r="AM1359" s="14">
        <f t="shared" si="257"/>
        <v>16</v>
      </c>
      <c r="AN1359" s="16">
        <f t="shared" si="258"/>
        <v>45178</v>
      </c>
      <c r="AO1359" s="17">
        <f>VLOOKUP(B1359,[2]Reference!D:E,2,1)</f>
        <v>202406</v>
      </c>
      <c r="AP1359" s="12" t="str">
        <f t="shared" si="259"/>
        <v>7</v>
      </c>
      <c r="AQ1359" s="18">
        <f t="shared" si="260"/>
        <v>2</v>
      </c>
      <c r="AR1359" s="18">
        <f t="shared" si="261"/>
        <v>2.6</v>
      </c>
      <c r="AS1359" s="13" t="str">
        <f>VLOOKUP(D1359,[2]Reference!$Q:$U,3,FALSE)</f>
        <v>IC225</v>
      </c>
      <c r="AT1359" s="13" t="str">
        <f>VLOOKUP(D1359,[2]Reference!Q:V,6,FALSE)</f>
        <v>IC225</v>
      </c>
      <c r="AU1359" s="13" t="str">
        <f>VLOOKUP(D1359,[2]Reference!$Q:$U,2,FALSE)</f>
        <v>Cl 91 Loco</v>
      </c>
      <c r="AV1359" s="19">
        <f t="shared" si="262"/>
        <v>45184</v>
      </c>
      <c r="AW1359" s="12" t="str">
        <f>+VLOOKUP(X1359,[2]Reference!BN:BO,2,FALSE)</f>
        <v>Fleet</v>
      </c>
      <c r="AX1359" s="20" t="str">
        <f t="shared" si="263"/>
        <v>HB</v>
      </c>
      <c r="AY1359" s="20" t="str">
        <f>VLOOKUP(AX1359,[2]Reference!AH:AI,2,FALSE)</f>
        <v>LNER</v>
      </c>
      <c r="AZ1359" s="20" t="str">
        <f>VLOOKUP(D1359,[2]Reference!Q:V,6,FALSE)</f>
        <v>IC225</v>
      </c>
      <c r="BA1359" s="20" t="str">
        <f>VLOOKUP(D1359,[2]Reference!Q:V,3,FALSE)</f>
        <v>IC225</v>
      </c>
    </row>
    <row r="1360" spans="1:53" ht="13.5" x14ac:dyDescent="0.25">
      <c r="A1360" s="33" t="s">
        <v>6417</v>
      </c>
      <c r="B1360" s="34">
        <v>45178</v>
      </c>
      <c r="C1360" s="33" t="s">
        <v>54</v>
      </c>
      <c r="D1360" s="33" t="s">
        <v>92</v>
      </c>
      <c r="E1360" s="33" t="s">
        <v>93</v>
      </c>
      <c r="F1360" s="33" t="s">
        <v>92</v>
      </c>
      <c r="G1360" s="33" t="s">
        <v>94</v>
      </c>
      <c r="H1360" s="33" t="s">
        <v>138</v>
      </c>
      <c r="I1360" s="33" t="s">
        <v>6418</v>
      </c>
      <c r="J1360" s="33" t="s">
        <v>6419</v>
      </c>
      <c r="K1360" s="33" t="s">
        <v>167</v>
      </c>
      <c r="L1360" s="33" t="s">
        <v>6420</v>
      </c>
      <c r="M1360" s="33" t="s">
        <v>143</v>
      </c>
      <c r="N1360" s="35">
        <v>20</v>
      </c>
      <c r="O1360" s="35">
        <v>10</v>
      </c>
      <c r="P1360" s="35">
        <v>10</v>
      </c>
      <c r="Q1360" s="35">
        <v>0</v>
      </c>
      <c r="R1360" s="35">
        <v>0</v>
      </c>
      <c r="S1360" s="35">
        <v>0</v>
      </c>
      <c r="T1360" s="35">
        <v>0</v>
      </c>
      <c r="U1360" s="35">
        <v>1</v>
      </c>
      <c r="V1360" s="35">
        <v>20</v>
      </c>
      <c r="W1360" s="33" t="s">
        <v>6421</v>
      </c>
      <c r="X1360" s="33" t="s">
        <v>80</v>
      </c>
      <c r="Y1360" s="33" t="s">
        <v>66</v>
      </c>
      <c r="Z1360" s="33" t="s">
        <v>5265</v>
      </c>
      <c r="AA1360" s="33" t="s">
        <v>5263</v>
      </c>
      <c r="AB1360" s="36">
        <v>0</v>
      </c>
      <c r="AC1360" s="36">
        <v>0</v>
      </c>
      <c r="AD1360" s="37">
        <v>0.53</v>
      </c>
      <c r="AE1360" s="37">
        <v>0.53</v>
      </c>
      <c r="AF1360" s="12" t="str">
        <f t="shared" si="252"/>
        <v>804580</v>
      </c>
      <c r="AG1360" s="13" t="str">
        <f>VLOOKUP(D1360,[2]Reference!$Q:$U,4,FALSE)</f>
        <v>Fleet</v>
      </c>
      <c r="AH1360" s="13" t="str">
        <f>VLOOKUP(D1360,[2]Reference!$Q:$U,5,FALSE)</f>
        <v>LNER</v>
      </c>
      <c r="AI1360" s="14">
        <f t="shared" si="253"/>
        <v>0</v>
      </c>
      <c r="AJ1360" s="14">
        <f t="shared" si="254"/>
        <v>0</v>
      </c>
      <c r="AK1360" s="14">
        <f t="shared" si="255"/>
        <v>0</v>
      </c>
      <c r="AL1360" s="15">
        <f t="shared" si="256"/>
        <v>0.53</v>
      </c>
      <c r="AM1360" s="14">
        <f t="shared" si="257"/>
        <v>20</v>
      </c>
      <c r="AN1360" s="16">
        <f t="shared" si="258"/>
        <v>45178</v>
      </c>
      <c r="AO1360" s="17">
        <f>VLOOKUP(B1360,[2]Reference!D:E,2,1)</f>
        <v>202406</v>
      </c>
      <c r="AP1360" s="12" t="str">
        <f t="shared" si="259"/>
        <v>7</v>
      </c>
      <c r="AQ1360" s="18">
        <f t="shared" si="260"/>
        <v>0.53</v>
      </c>
      <c r="AR1360" s="18">
        <f t="shared" si="261"/>
        <v>0.53</v>
      </c>
      <c r="AS1360" s="13" t="str">
        <f>VLOOKUP(D1360,[2]Reference!$Q:$U,3,FALSE)</f>
        <v>Azuma</v>
      </c>
      <c r="AT1360" s="13" t="str">
        <f>VLOOKUP(D1360,[2]Reference!Q:V,6,FALSE)</f>
        <v>Azuma</v>
      </c>
      <c r="AU1360" s="13" t="str">
        <f>VLOOKUP(D1360,[2]Reference!$Q:$U,2,FALSE)</f>
        <v>Hitachi - Class 801</v>
      </c>
      <c r="AV1360" s="19">
        <f t="shared" si="262"/>
        <v>45185</v>
      </c>
      <c r="AW1360" s="12" t="str">
        <f>+VLOOKUP(X1360,[2]Reference!BN:BO,2,FALSE)</f>
        <v>Fleet</v>
      </c>
      <c r="AX1360" s="20" t="str">
        <f t="shared" si="263"/>
        <v>HB</v>
      </c>
      <c r="AY1360" s="20" t="str">
        <f>VLOOKUP(AX1360,[2]Reference!AH:AI,2,FALSE)</f>
        <v>LNER</v>
      </c>
      <c r="AZ1360" s="20" t="str">
        <f>VLOOKUP(D1360,[2]Reference!Q:V,6,FALSE)</f>
        <v>Azuma</v>
      </c>
      <c r="BA1360" s="20" t="str">
        <f>VLOOKUP(D1360,[2]Reference!Q:V,3,FALSE)</f>
        <v>Azuma</v>
      </c>
    </row>
    <row r="1361" spans="1:53" ht="13.5" x14ac:dyDescent="0.25">
      <c r="A1361" s="33" t="s">
        <v>6422</v>
      </c>
      <c r="B1361" s="34">
        <v>45178</v>
      </c>
      <c r="C1361" s="33" t="s">
        <v>54</v>
      </c>
      <c r="D1361" s="33" t="s">
        <v>55</v>
      </c>
      <c r="E1361" s="33" t="s">
        <v>56</v>
      </c>
      <c r="F1361" s="33" t="s">
        <v>55</v>
      </c>
      <c r="G1361" s="33" t="s">
        <v>83</v>
      </c>
      <c r="H1361" s="33" t="s">
        <v>73</v>
      </c>
      <c r="I1361" s="33" t="s">
        <v>4404</v>
      </c>
      <c r="J1361" s="33" t="s">
        <v>4405</v>
      </c>
      <c r="K1361" s="33" t="s">
        <v>503</v>
      </c>
      <c r="L1361" s="33" t="s">
        <v>6423</v>
      </c>
      <c r="M1361" s="33" t="s">
        <v>234</v>
      </c>
      <c r="N1361" s="35">
        <v>43</v>
      </c>
      <c r="O1361" s="35">
        <v>21</v>
      </c>
      <c r="P1361" s="35">
        <v>22</v>
      </c>
      <c r="Q1361" s="35">
        <v>0</v>
      </c>
      <c r="R1361" s="35">
        <v>0</v>
      </c>
      <c r="S1361" s="35">
        <v>0</v>
      </c>
      <c r="T1361" s="35">
        <v>0</v>
      </c>
      <c r="U1361" s="35">
        <v>2</v>
      </c>
      <c r="V1361" s="35">
        <v>43</v>
      </c>
      <c r="W1361" s="33" t="s">
        <v>6424</v>
      </c>
      <c r="X1361" s="33" t="s">
        <v>80</v>
      </c>
      <c r="Y1361" s="33" t="s">
        <v>66</v>
      </c>
      <c r="Z1361" s="33" t="s">
        <v>5265</v>
      </c>
      <c r="AA1361" s="33" t="s">
        <v>5263</v>
      </c>
      <c r="AB1361" s="36">
        <v>0</v>
      </c>
      <c r="AC1361" s="36">
        <v>0</v>
      </c>
      <c r="AD1361" s="37">
        <v>0.79</v>
      </c>
      <c r="AE1361" s="37">
        <v>0.79</v>
      </c>
      <c r="AF1361" s="12" t="str">
        <f t="shared" si="252"/>
        <v>805049</v>
      </c>
      <c r="AG1361" s="13" t="str">
        <f>VLOOKUP(D1361,[2]Reference!$Q:$U,4,FALSE)</f>
        <v>Fleet</v>
      </c>
      <c r="AH1361" s="13" t="str">
        <f>VLOOKUP(D1361,[2]Reference!$Q:$U,5,FALSE)</f>
        <v>LNER</v>
      </c>
      <c r="AI1361" s="14">
        <f t="shared" si="253"/>
        <v>0</v>
      </c>
      <c r="AJ1361" s="14">
        <f t="shared" si="254"/>
        <v>0</v>
      </c>
      <c r="AK1361" s="14">
        <f t="shared" si="255"/>
        <v>0</v>
      </c>
      <c r="AL1361" s="15">
        <f t="shared" si="256"/>
        <v>0.79</v>
      </c>
      <c r="AM1361" s="14">
        <f t="shared" si="257"/>
        <v>43</v>
      </c>
      <c r="AN1361" s="16">
        <f t="shared" si="258"/>
        <v>45178</v>
      </c>
      <c r="AO1361" s="17">
        <f>VLOOKUP(B1361,[2]Reference!D:E,2,1)</f>
        <v>202406</v>
      </c>
      <c r="AP1361" s="12" t="str">
        <f t="shared" si="259"/>
        <v>7</v>
      </c>
      <c r="AQ1361" s="18">
        <f t="shared" si="260"/>
        <v>0.79</v>
      </c>
      <c r="AR1361" s="18">
        <f t="shared" si="261"/>
        <v>0.79</v>
      </c>
      <c r="AS1361" s="13" t="str">
        <f>VLOOKUP(D1361,[2]Reference!$Q:$U,3,FALSE)</f>
        <v>Azuma</v>
      </c>
      <c r="AT1361" s="13" t="str">
        <f>VLOOKUP(D1361,[2]Reference!Q:V,6,FALSE)</f>
        <v>Azuma</v>
      </c>
      <c r="AU1361" s="13" t="str">
        <f>VLOOKUP(D1361,[2]Reference!$Q:$U,2,FALSE)</f>
        <v>Hitachi - Class 800</v>
      </c>
      <c r="AV1361" s="19">
        <f t="shared" si="262"/>
        <v>45185</v>
      </c>
      <c r="AW1361" s="12" t="str">
        <f>+VLOOKUP(X1361,[2]Reference!BN:BO,2,FALSE)</f>
        <v>Fleet</v>
      </c>
      <c r="AX1361" s="20" t="str">
        <f t="shared" si="263"/>
        <v>HB</v>
      </c>
      <c r="AY1361" s="20" t="str">
        <f>VLOOKUP(AX1361,[2]Reference!AH:AI,2,FALSE)</f>
        <v>LNER</v>
      </c>
      <c r="AZ1361" s="20" t="str">
        <f>VLOOKUP(D1361,[2]Reference!Q:V,6,FALSE)</f>
        <v>Azuma</v>
      </c>
      <c r="BA1361" s="20" t="str">
        <f>VLOOKUP(D1361,[2]Reference!Q:V,3,FALSE)</f>
        <v>Azuma</v>
      </c>
    </row>
    <row r="1362" spans="1:53" ht="13.5" x14ac:dyDescent="0.25">
      <c r="A1362" s="33" t="s">
        <v>6425</v>
      </c>
      <c r="B1362" s="34">
        <v>45179</v>
      </c>
      <c r="C1362" s="33" t="s">
        <v>54</v>
      </c>
      <c r="D1362" s="33" t="s">
        <v>92</v>
      </c>
      <c r="E1362" s="33" t="s">
        <v>93</v>
      </c>
      <c r="F1362" s="33" t="s">
        <v>92</v>
      </c>
      <c r="G1362" s="33" t="s">
        <v>83</v>
      </c>
      <c r="H1362" s="33" t="s">
        <v>84</v>
      </c>
      <c r="I1362" s="33" t="s">
        <v>1016</v>
      </c>
      <c r="J1362" s="33" t="s">
        <v>1017</v>
      </c>
      <c r="K1362" s="33" t="s">
        <v>115</v>
      </c>
      <c r="L1362" s="33" t="s">
        <v>6426</v>
      </c>
      <c r="M1362" s="33" t="s">
        <v>1029</v>
      </c>
      <c r="N1362" s="35">
        <v>5</v>
      </c>
      <c r="O1362" s="35">
        <v>0</v>
      </c>
      <c r="P1362" s="35">
        <v>5</v>
      </c>
      <c r="Q1362" s="35">
        <v>0</v>
      </c>
      <c r="R1362" s="35">
        <v>0</v>
      </c>
      <c r="S1362" s="35">
        <v>0</v>
      </c>
      <c r="T1362" s="35">
        <v>0</v>
      </c>
      <c r="U1362" s="35">
        <v>1</v>
      </c>
      <c r="V1362" s="35">
        <v>5</v>
      </c>
      <c r="W1362" s="33" t="s">
        <v>6427</v>
      </c>
      <c r="X1362" s="33" t="s">
        <v>80</v>
      </c>
      <c r="Y1362" s="33" t="s">
        <v>66</v>
      </c>
      <c r="Z1362" s="33" t="s">
        <v>5262</v>
      </c>
      <c r="AA1362" s="33" t="s">
        <v>5263</v>
      </c>
      <c r="AB1362" s="36">
        <v>0</v>
      </c>
      <c r="AC1362" s="36">
        <v>0</v>
      </c>
      <c r="AD1362" s="37">
        <v>0</v>
      </c>
      <c r="AE1362" s="37">
        <v>0</v>
      </c>
      <c r="AF1362" s="12" t="str">
        <f t="shared" si="252"/>
        <v>806354</v>
      </c>
      <c r="AG1362" s="13" t="str">
        <f>VLOOKUP(D1362,[2]Reference!$Q:$U,4,FALSE)</f>
        <v>Fleet</v>
      </c>
      <c r="AH1362" s="13" t="str">
        <f>VLOOKUP(D1362,[2]Reference!$Q:$U,5,FALSE)</f>
        <v>LNER</v>
      </c>
      <c r="AI1362" s="14">
        <f t="shared" si="253"/>
        <v>0</v>
      </c>
      <c r="AJ1362" s="14">
        <f t="shared" si="254"/>
        <v>0</v>
      </c>
      <c r="AK1362" s="14">
        <f t="shared" si="255"/>
        <v>0</v>
      </c>
      <c r="AL1362" s="15">
        <f t="shared" si="256"/>
        <v>0</v>
      </c>
      <c r="AM1362" s="14">
        <f t="shared" si="257"/>
        <v>5</v>
      </c>
      <c r="AN1362" s="16">
        <f t="shared" si="258"/>
        <v>45185</v>
      </c>
      <c r="AO1362" s="17">
        <f>VLOOKUP(B1362,[2]Reference!D:E,2,1)</f>
        <v>202406</v>
      </c>
      <c r="AP1362" s="12" t="str">
        <f t="shared" si="259"/>
        <v>7</v>
      </c>
      <c r="AQ1362" s="18">
        <f t="shared" si="260"/>
        <v>0</v>
      </c>
      <c r="AR1362" s="18">
        <f t="shared" si="261"/>
        <v>0</v>
      </c>
      <c r="AS1362" s="13" t="str">
        <f>VLOOKUP(D1362,[2]Reference!$Q:$U,3,FALSE)</f>
        <v>Azuma</v>
      </c>
      <c r="AT1362" s="13" t="str">
        <f>VLOOKUP(D1362,[2]Reference!Q:V,6,FALSE)</f>
        <v>Azuma</v>
      </c>
      <c r="AU1362" s="13" t="str">
        <f>VLOOKUP(D1362,[2]Reference!$Q:$U,2,FALSE)</f>
        <v>Hitachi - Class 801</v>
      </c>
      <c r="AV1362" s="19">
        <f t="shared" si="262"/>
        <v>45186</v>
      </c>
      <c r="AW1362" s="12" t="str">
        <f>+VLOOKUP(X1362,[2]Reference!BN:BO,2,FALSE)</f>
        <v>Fleet</v>
      </c>
      <c r="AX1362" s="20" t="str">
        <f t="shared" si="263"/>
        <v>HB</v>
      </c>
      <c r="AY1362" s="20" t="str">
        <f>VLOOKUP(AX1362,[2]Reference!AH:AI,2,FALSE)</f>
        <v>LNER</v>
      </c>
      <c r="AZ1362" s="20" t="str">
        <f>VLOOKUP(D1362,[2]Reference!Q:V,6,FALSE)</f>
        <v>Azuma</v>
      </c>
      <c r="BA1362" s="20" t="str">
        <f>VLOOKUP(D1362,[2]Reference!Q:V,3,FALSE)</f>
        <v>Azuma</v>
      </c>
    </row>
    <row r="1363" spans="1:53" ht="13.5" x14ac:dyDescent="0.25">
      <c r="A1363" s="33" t="s">
        <v>6428</v>
      </c>
      <c r="B1363" s="34">
        <v>45179</v>
      </c>
      <c r="C1363" s="33" t="s">
        <v>54</v>
      </c>
      <c r="D1363" s="33" t="s">
        <v>70</v>
      </c>
      <c r="E1363" s="33" t="s">
        <v>71</v>
      </c>
      <c r="F1363" s="33" t="s">
        <v>70</v>
      </c>
      <c r="G1363" s="33" t="s">
        <v>146</v>
      </c>
      <c r="H1363" s="33" t="s">
        <v>237</v>
      </c>
      <c r="I1363" s="33" t="s">
        <v>1591</v>
      </c>
      <c r="J1363" s="33" t="s">
        <v>1592</v>
      </c>
      <c r="K1363" s="33" t="s">
        <v>1849</v>
      </c>
      <c r="L1363" s="33" t="s">
        <v>6429</v>
      </c>
      <c r="M1363" s="33" t="s">
        <v>185</v>
      </c>
      <c r="N1363" s="35">
        <v>3</v>
      </c>
      <c r="O1363" s="35">
        <v>3</v>
      </c>
      <c r="P1363" s="35">
        <v>0</v>
      </c>
      <c r="Q1363" s="35">
        <v>0</v>
      </c>
      <c r="R1363" s="35">
        <v>0</v>
      </c>
      <c r="S1363" s="35">
        <v>0</v>
      </c>
      <c r="T1363" s="35">
        <v>0</v>
      </c>
      <c r="U1363" s="35">
        <v>1</v>
      </c>
      <c r="V1363" s="35">
        <v>3</v>
      </c>
      <c r="W1363" s="33" t="s">
        <v>6430</v>
      </c>
      <c r="X1363" s="33" t="s">
        <v>80</v>
      </c>
      <c r="Y1363" s="33" t="s">
        <v>66</v>
      </c>
      <c r="Z1363" s="33" t="s">
        <v>5262</v>
      </c>
      <c r="AA1363" s="33" t="s">
        <v>5263</v>
      </c>
      <c r="AB1363" s="36">
        <v>0</v>
      </c>
      <c r="AC1363" s="36">
        <v>0</v>
      </c>
      <c r="AD1363" s="37">
        <v>0</v>
      </c>
      <c r="AE1363" s="37">
        <v>0.23</v>
      </c>
      <c r="AF1363" s="12" t="str">
        <f t="shared" si="252"/>
        <v>806560</v>
      </c>
      <c r="AG1363" s="13" t="str">
        <f>VLOOKUP(D1363,[2]Reference!$Q:$U,4,FALSE)</f>
        <v>Fleet</v>
      </c>
      <c r="AH1363" s="13" t="str">
        <f>VLOOKUP(D1363,[2]Reference!$Q:$U,5,FALSE)</f>
        <v>LNER</v>
      </c>
      <c r="AI1363" s="14">
        <f t="shared" si="253"/>
        <v>0</v>
      </c>
      <c r="AJ1363" s="14">
        <f t="shared" si="254"/>
        <v>0</v>
      </c>
      <c r="AK1363" s="14">
        <f t="shared" si="255"/>
        <v>0</v>
      </c>
      <c r="AL1363" s="15">
        <f t="shared" si="256"/>
        <v>0</v>
      </c>
      <c r="AM1363" s="14">
        <f t="shared" si="257"/>
        <v>3</v>
      </c>
      <c r="AN1363" s="16">
        <f t="shared" si="258"/>
        <v>45185</v>
      </c>
      <c r="AO1363" s="17">
        <f>VLOOKUP(B1363,[2]Reference!D:E,2,1)</f>
        <v>202406</v>
      </c>
      <c r="AP1363" s="12" t="str">
        <f t="shared" si="259"/>
        <v>7</v>
      </c>
      <c r="AQ1363" s="18">
        <f t="shared" si="260"/>
        <v>0</v>
      </c>
      <c r="AR1363" s="18">
        <f t="shared" si="261"/>
        <v>0.23</v>
      </c>
      <c r="AS1363" s="13" t="str">
        <f>VLOOKUP(D1363,[2]Reference!$Q:$U,3,FALSE)</f>
        <v>IC225</v>
      </c>
      <c r="AT1363" s="13" t="str">
        <f>VLOOKUP(D1363,[2]Reference!Q:V,6,FALSE)</f>
        <v>IC225</v>
      </c>
      <c r="AU1363" s="13" t="str">
        <f>VLOOKUP(D1363,[2]Reference!$Q:$U,2,FALSE)</f>
        <v>Cl 91 Loco</v>
      </c>
      <c r="AV1363" s="19">
        <f t="shared" si="262"/>
        <v>45186</v>
      </c>
      <c r="AW1363" s="12" t="str">
        <f>+VLOOKUP(X1363,[2]Reference!BN:BO,2,FALSE)</f>
        <v>Fleet</v>
      </c>
      <c r="AX1363" s="20" t="str">
        <f t="shared" si="263"/>
        <v>HB</v>
      </c>
      <c r="AY1363" s="20" t="str">
        <f>VLOOKUP(AX1363,[2]Reference!AH:AI,2,FALSE)</f>
        <v>LNER</v>
      </c>
      <c r="AZ1363" s="20" t="str">
        <f>VLOOKUP(D1363,[2]Reference!Q:V,6,FALSE)</f>
        <v>IC225</v>
      </c>
      <c r="BA1363" s="20" t="str">
        <f>VLOOKUP(D1363,[2]Reference!Q:V,3,FALSE)</f>
        <v>IC225</v>
      </c>
    </row>
    <row r="1364" spans="1:53" ht="13.5" x14ac:dyDescent="0.25">
      <c r="A1364" s="33" t="s">
        <v>6432</v>
      </c>
      <c r="B1364" s="34">
        <v>45179</v>
      </c>
      <c r="C1364" s="33" t="s">
        <v>54</v>
      </c>
      <c r="D1364" s="33" t="s">
        <v>92</v>
      </c>
      <c r="E1364" s="33" t="s">
        <v>93</v>
      </c>
      <c r="F1364" s="33" t="s">
        <v>92</v>
      </c>
      <c r="G1364" s="33" t="s">
        <v>94</v>
      </c>
      <c r="H1364" s="33" t="s">
        <v>84</v>
      </c>
      <c r="I1364" s="33" t="s">
        <v>5319</v>
      </c>
      <c r="J1364" s="33" t="s">
        <v>5320</v>
      </c>
      <c r="K1364" s="33" t="s">
        <v>6433</v>
      </c>
      <c r="L1364" s="33" t="s">
        <v>6434</v>
      </c>
      <c r="M1364" s="33" t="s">
        <v>6435</v>
      </c>
      <c r="N1364" s="35">
        <v>51</v>
      </c>
      <c r="O1364" s="35">
        <v>13</v>
      </c>
      <c r="P1364" s="35">
        <v>38</v>
      </c>
      <c r="Q1364" s="35">
        <v>0</v>
      </c>
      <c r="R1364" s="35">
        <v>0</v>
      </c>
      <c r="S1364" s="35">
        <v>0</v>
      </c>
      <c r="T1364" s="35">
        <v>0</v>
      </c>
      <c r="U1364" s="35">
        <v>7</v>
      </c>
      <c r="V1364" s="35">
        <v>51</v>
      </c>
      <c r="W1364" s="33" t="s">
        <v>6436</v>
      </c>
      <c r="X1364" s="33" t="s">
        <v>80</v>
      </c>
      <c r="Y1364" s="33" t="s">
        <v>66</v>
      </c>
      <c r="Z1364" s="33" t="s">
        <v>5262</v>
      </c>
      <c r="AA1364" s="33" t="s">
        <v>5263</v>
      </c>
      <c r="AB1364" s="36">
        <v>0</v>
      </c>
      <c r="AC1364" s="36">
        <v>0</v>
      </c>
      <c r="AD1364" s="37">
        <v>0.55000000000000004</v>
      </c>
      <c r="AE1364" s="37">
        <v>0.55000000000000004</v>
      </c>
      <c r="AF1364" s="12" t="str">
        <f t="shared" si="252"/>
        <v>807022</v>
      </c>
      <c r="AG1364" s="13" t="str">
        <f>VLOOKUP(D1364,[2]Reference!$Q:$U,4,FALSE)</f>
        <v>Fleet</v>
      </c>
      <c r="AH1364" s="13" t="str">
        <f>VLOOKUP(D1364,[2]Reference!$Q:$U,5,FALSE)</f>
        <v>LNER</v>
      </c>
      <c r="AI1364" s="14">
        <f t="shared" si="253"/>
        <v>0</v>
      </c>
      <c r="AJ1364" s="14">
        <f t="shared" si="254"/>
        <v>0</v>
      </c>
      <c r="AK1364" s="14">
        <f t="shared" si="255"/>
        <v>0</v>
      </c>
      <c r="AL1364" s="15">
        <f t="shared" si="256"/>
        <v>0.55000000000000004</v>
      </c>
      <c r="AM1364" s="14">
        <f t="shared" si="257"/>
        <v>51</v>
      </c>
      <c r="AN1364" s="16">
        <f t="shared" si="258"/>
        <v>45185</v>
      </c>
      <c r="AO1364" s="17">
        <f>VLOOKUP(B1364,[2]Reference!D:E,2,1)</f>
        <v>202406</v>
      </c>
      <c r="AP1364" s="12" t="str">
        <f t="shared" si="259"/>
        <v>7</v>
      </c>
      <c r="AQ1364" s="18">
        <f t="shared" si="260"/>
        <v>0.55000000000000004</v>
      </c>
      <c r="AR1364" s="18">
        <f t="shared" si="261"/>
        <v>0.55000000000000004</v>
      </c>
      <c r="AS1364" s="13" t="str">
        <f>VLOOKUP(D1364,[2]Reference!$Q:$U,3,FALSE)</f>
        <v>Azuma</v>
      </c>
      <c r="AT1364" s="13" t="str">
        <f>VLOOKUP(D1364,[2]Reference!Q:V,6,FALSE)</f>
        <v>Azuma</v>
      </c>
      <c r="AU1364" s="13" t="str">
        <f>VLOOKUP(D1364,[2]Reference!$Q:$U,2,FALSE)</f>
        <v>Hitachi - Class 801</v>
      </c>
      <c r="AV1364" s="19">
        <f t="shared" si="262"/>
        <v>45186</v>
      </c>
      <c r="AW1364" s="12" t="str">
        <f>+VLOOKUP(X1364,[2]Reference!BN:BO,2,FALSE)</f>
        <v>Fleet</v>
      </c>
      <c r="AX1364" s="20" t="str">
        <f t="shared" si="263"/>
        <v>HB</v>
      </c>
      <c r="AY1364" s="20" t="str">
        <f>VLOOKUP(AX1364,[2]Reference!AH:AI,2,FALSE)</f>
        <v>LNER</v>
      </c>
      <c r="AZ1364" s="20" t="str">
        <f>VLOOKUP(D1364,[2]Reference!Q:V,6,FALSE)</f>
        <v>Azuma</v>
      </c>
      <c r="BA1364" s="20" t="str">
        <f>VLOOKUP(D1364,[2]Reference!Q:V,3,FALSE)</f>
        <v>Azuma</v>
      </c>
    </row>
    <row r="1365" spans="1:53" ht="13.5" x14ac:dyDescent="0.25">
      <c r="A1365" s="33" t="s">
        <v>6437</v>
      </c>
      <c r="B1365" s="34">
        <v>45179</v>
      </c>
      <c r="C1365" s="33" t="s">
        <v>54</v>
      </c>
      <c r="D1365" s="33" t="s">
        <v>92</v>
      </c>
      <c r="E1365" s="33" t="s">
        <v>93</v>
      </c>
      <c r="F1365" s="33" t="s">
        <v>92</v>
      </c>
      <c r="G1365" s="33" t="s">
        <v>94</v>
      </c>
      <c r="H1365" s="33" t="s">
        <v>730</v>
      </c>
      <c r="I1365" s="33" t="s">
        <v>4572</v>
      </c>
      <c r="J1365" s="33" t="s">
        <v>4573</v>
      </c>
      <c r="K1365" s="33" t="s">
        <v>1963</v>
      </c>
      <c r="L1365" s="33" t="s">
        <v>6438</v>
      </c>
      <c r="M1365" s="33" t="s">
        <v>581</v>
      </c>
      <c r="N1365" s="35">
        <v>7</v>
      </c>
      <c r="O1365" s="35">
        <v>7</v>
      </c>
      <c r="P1365" s="35">
        <v>0</v>
      </c>
      <c r="Q1365" s="35">
        <v>0</v>
      </c>
      <c r="R1365" s="35">
        <v>0</v>
      </c>
      <c r="S1365" s="35">
        <v>0</v>
      </c>
      <c r="T1365" s="35">
        <v>0</v>
      </c>
      <c r="U1365" s="35">
        <v>1</v>
      </c>
      <c r="V1365" s="35">
        <v>7</v>
      </c>
      <c r="W1365" s="33" t="s">
        <v>6439</v>
      </c>
      <c r="X1365" s="33" t="s">
        <v>80</v>
      </c>
      <c r="Y1365" s="33" t="s">
        <v>66</v>
      </c>
      <c r="Z1365" s="33" t="s">
        <v>5262</v>
      </c>
      <c r="AA1365" s="33" t="s">
        <v>5263</v>
      </c>
      <c r="AB1365" s="36">
        <v>0</v>
      </c>
      <c r="AC1365" s="36">
        <v>0</v>
      </c>
      <c r="AD1365" s="37">
        <v>0</v>
      </c>
      <c r="AE1365" s="37">
        <v>0</v>
      </c>
      <c r="AF1365" s="12" t="str">
        <f t="shared" si="252"/>
        <v>807418</v>
      </c>
      <c r="AG1365" s="13" t="str">
        <f>VLOOKUP(D1365,[2]Reference!$Q:$U,4,FALSE)</f>
        <v>Fleet</v>
      </c>
      <c r="AH1365" s="13" t="str">
        <f>VLOOKUP(D1365,[2]Reference!$Q:$U,5,FALSE)</f>
        <v>LNER</v>
      </c>
      <c r="AI1365" s="14">
        <f t="shared" si="253"/>
        <v>0</v>
      </c>
      <c r="AJ1365" s="14">
        <f t="shared" si="254"/>
        <v>0</v>
      </c>
      <c r="AK1365" s="14">
        <f t="shared" si="255"/>
        <v>0</v>
      </c>
      <c r="AL1365" s="15">
        <f t="shared" si="256"/>
        <v>0</v>
      </c>
      <c r="AM1365" s="14">
        <f t="shared" si="257"/>
        <v>7</v>
      </c>
      <c r="AN1365" s="16">
        <f t="shared" si="258"/>
        <v>45185</v>
      </c>
      <c r="AO1365" s="17">
        <f>VLOOKUP(B1365,[2]Reference!D:E,2,1)</f>
        <v>202406</v>
      </c>
      <c r="AP1365" s="12" t="str">
        <f t="shared" si="259"/>
        <v>7</v>
      </c>
      <c r="AQ1365" s="18">
        <f t="shared" si="260"/>
        <v>0</v>
      </c>
      <c r="AR1365" s="18">
        <f t="shared" si="261"/>
        <v>0</v>
      </c>
      <c r="AS1365" s="13" t="str">
        <f>VLOOKUP(D1365,[2]Reference!$Q:$U,3,FALSE)</f>
        <v>Azuma</v>
      </c>
      <c r="AT1365" s="13" t="str">
        <f>VLOOKUP(D1365,[2]Reference!Q:V,6,FALSE)</f>
        <v>Azuma</v>
      </c>
      <c r="AU1365" s="13" t="str">
        <f>VLOOKUP(D1365,[2]Reference!$Q:$U,2,FALSE)</f>
        <v>Hitachi - Class 801</v>
      </c>
      <c r="AV1365" s="19">
        <f t="shared" si="262"/>
        <v>45186</v>
      </c>
      <c r="AW1365" s="12" t="str">
        <f>+VLOOKUP(X1365,[2]Reference!BN:BO,2,FALSE)</f>
        <v>Fleet</v>
      </c>
      <c r="AX1365" s="20" t="str">
        <f t="shared" si="263"/>
        <v>HB</v>
      </c>
      <c r="AY1365" s="20" t="str">
        <f>VLOOKUP(AX1365,[2]Reference!AH:AI,2,FALSE)</f>
        <v>LNER</v>
      </c>
      <c r="AZ1365" s="20" t="str">
        <f>VLOOKUP(D1365,[2]Reference!Q:V,6,FALSE)</f>
        <v>Azuma</v>
      </c>
      <c r="BA1365" s="20" t="str">
        <f>VLOOKUP(D1365,[2]Reference!Q:V,3,FALSE)</f>
        <v>Azuma</v>
      </c>
    </row>
    <row r="1366" spans="1:53" ht="13.5" x14ac:dyDescent="0.25">
      <c r="A1366" s="33" t="s">
        <v>6440</v>
      </c>
      <c r="B1366" s="34">
        <v>45180</v>
      </c>
      <c r="C1366" s="33" t="s">
        <v>54</v>
      </c>
      <c r="D1366" s="33" t="s">
        <v>161</v>
      </c>
      <c r="E1366" s="33" t="s">
        <v>162</v>
      </c>
      <c r="F1366" s="33" t="s">
        <v>161</v>
      </c>
      <c r="G1366" s="33" t="s">
        <v>129</v>
      </c>
      <c r="H1366" s="33" t="s">
        <v>138</v>
      </c>
      <c r="I1366" s="33" t="s">
        <v>139</v>
      </c>
      <c r="J1366" s="33" t="s">
        <v>140</v>
      </c>
      <c r="K1366" s="33" t="s">
        <v>179</v>
      </c>
      <c r="L1366" s="33" t="s">
        <v>6441</v>
      </c>
      <c r="M1366" s="33" t="s">
        <v>664</v>
      </c>
      <c r="N1366" s="35">
        <v>29</v>
      </c>
      <c r="O1366" s="35">
        <v>13</v>
      </c>
      <c r="P1366" s="35">
        <v>16</v>
      </c>
      <c r="Q1366" s="35">
        <v>0</v>
      </c>
      <c r="R1366" s="35">
        <v>1</v>
      </c>
      <c r="S1366" s="35">
        <v>0</v>
      </c>
      <c r="T1366" s="35">
        <v>0</v>
      </c>
      <c r="U1366" s="35">
        <v>4</v>
      </c>
      <c r="V1366" s="35">
        <v>67</v>
      </c>
      <c r="W1366" s="33" t="s">
        <v>6442</v>
      </c>
      <c r="X1366" s="33" t="s">
        <v>80</v>
      </c>
      <c r="Y1366" s="33" t="s">
        <v>66</v>
      </c>
      <c r="Z1366" s="33" t="s">
        <v>5262</v>
      </c>
      <c r="AA1366" s="33" t="s">
        <v>5263</v>
      </c>
      <c r="AB1366" s="36">
        <v>0</v>
      </c>
      <c r="AC1366" s="36">
        <v>1</v>
      </c>
      <c r="AD1366" s="37">
        <v>1</v>
      </c>
      <c r="AE1366" s="37">
        <v>1.8</v>
      </c>
      <c r="AF1366" s="12" t="str">
        <f t="shared" si="252"/>
        <v>807765</v>
      </c>
      <c r="AG1366" s="13" t="str">
        <f>VLOOKUP(D1366,[2]Reference!$Q:$U,4,FALSE)</f>
        <v>Fleet</v>
      </c>
      <c r="AH1366" s="13" t="str">
        <f>VLOOKUP(D1366,[2]Reference!$Q:$U,5,FALSE)</f>
        <v>LNER</v>
      </c>
      <c r="AI1366" s="14">
        <f t="shared" si="253"/>
        <v>0</v>
      </c>
      <c r="AJ1366" s="14">
        <f t="shared" si="254"/>
        <v>0.5</v>
      </c>
      <c r="AK1366" s="14">
        <f t="shared" si="255"/>
        <v>0.5</v>
      </c>
      <c r="AL1366" s="15">
        <f t="shared" si="256"/>
        <v>0.5</v>
      </c>
      <c r="AM1366" s="14">
        <f t="shared" si="257"/>
        <v>29</v>
      </c>
      <c r="AN1366" s="16">
        <f t="shared" si="258"/>
        <v>45185</v>
      </c>
      <c r="AO1366" s="17">
        <f>VLOOKUP(B1366,[2]Reference!D:E,2,1)</f>
        <v>202406</v>
      </c>
      <c r="AP1366" s="12" t="str">
        <f t="shared" si="259"/>
        <v>7</v>
      </c>
      <c r="AQ1366" s="18">
        <f t="shared" si="260"/>
        <v>1</v>
      </c>
      <c r="AR1366" s="18">
        <f t="shared" si="261"/>
        <v>1.8</v>
      </c>
      <c r="AS1366" s="13" t="str">
        <f>VLOOKUP(D1366,[2]Reference!$Q:$U,3,FALSE)</f>
        <v>IC225</v>
      </c>
      <c r="AT1366" s="13" t="str">
        <f>VLOOKUP(D1366,[2]Reference!Q:V,6,FALSE)</f>
        <v>IC225</v>
      </c>
      <c r="AU1366" s="13" t="str">
        <f>VLOOKUP(D1366,[2]Reference!$Q:$U,2,FALSE)</f>
        <v>MK4 Coach</v>
      </c>
      <c r="AV1366" s="19">
        <f t="shared" si="262"/>
        <v>45187</v>
      </c>
      <c r="AW1366" s="12" t="str">
        <f>+VLOOKUP(X1366,[2]Reference!BN:BO,2,FALSE)</f>
        <v>Fleet</v>
      </c>
      <c r="AX1366" s="20" t="str">
        <f t="shared" si="263"/>
        <v>HB</v>
      </c>
      <c r="AY1366" s="20" t="str">
        <f>VLOOKUP(AX1366,[2]Reference!AH:AI,2,FALSE)</f>
        <v>LNER</v>
      </c>
      <c r="AZ1366" s="20" t="str">
        <f>VLOOKUP(D1366,[2]Reference!Q:V,6,FALSE)</f>
        <v>IC225</v>
      </c>
      <c r="BA1366" s="20" t="str">
        <f>VLOOKUP(D1366,[2]Reference!Q:V,3,FALSE)</f>
        <v>IC225</v>
      </c>
    </row>
    <row r="1367" spans="1:53" ht="13.5" x14ac:dyDescent="0.25">
      <c r="A1367" s="33" t="s">
        <v>6443</v>
      </c>
      <c r="B1367" s="34">
        <v>45180</v>
      </c>
      <c r="C1367" s="33" t="s">
        <v>54</v>
      </c>
      <c r="D1367" s="33" t="s">
        <v>536</v>
      </c>
      <c r="E1367" s="33" t="s">
        <v>537</v>
      </c>
      <c r="F1367" s="33" t="s">
        <v>536</v>
      </c>
      <c r="G1367" s="33" t="s">
        <v>146</v>
      </c>
      <c r="H1367" s="33" t="s">
        <v>258</v>
      </c>
      <c r="I1367" s="33" t="s">
        <v>6444</v>
      </c>
      <c r="J1367" s="33" t="s">
        <v>6445</v>
      </c>
      <c r="K1367" s="33" t="s">
        <v>201</v>
      </c>
      <c r="L1367" s="33" t="s">
        <v>6446</v>
      </c>
      <c r="M1367" s="33" t="s">
        <v>185</v>
      </c>
      <c r="N1367" s="35">
        <v>27</v>
      </c>
      <c r="O1367" s="35">
        <v>8</v>
      </c>
      <c r="P1367" s="35">
        <v>19</v>
      </c>
      <c r="Q1367" s="35">
        <v>0</v>
      </c>
      <c r="R1367" s="35">
        <v>0</v>
      </c>
      <c r="S1367" s="35">
        <v>0</v>
      </c>
      <c r="T1367" s="35">
        <v>0</v>
      </c>
      <c r="U1367" s="35">
        <v>1</v>
      </c>
      <c r="V1367" s="35">
        <v>27</v>
      </c>
      <c r="W1367" s="33" t="s">
        <v>6447</v>
      </c>
      <c r="X1367" s="33" t="s">
        <v>80</v>
      </c>
      <c r="Y1367" s="33" t="s">
        <v>66</v>
      </c>
      <c r="Z1367" s="33" t="s">
        <v>5262</v>
      </c>
      <c r="AA1367" s="33" t="s">
        <v>5263</v>
      </c>
      <c r="AB1367" s="36">
        <v>0</v>
      </c>
      <c r="AC1367" s="36">
        <v>0</v>
      </c>
      <c r="AD1367" s="37">
        <v>0</v>
      </c>
      <c r="AE1367" s="37">
        <v>0.9</v>
      </c>
      <c r="AF1367" s="12" t="str">
        <f t="shared" si="252"/>
        <v>809450</v>
      </c>
      <c r="AG1367" s="13" t="str">
        <f>VLOOKUP(D1367,[2]Reference!$Q:$U,4,FALSE)</f>
        <v>Fleet</v>
      </c>
      <c r="AH1367" s="13" t="str">
        <f>VLOOKUP(D1367,[2]Reference!$Q:$U,5,FALSE)</f>
        <v>LNER</v>
      </c>
      <c r="AI1367" s="14">
        <f t="shared" si="253"/>
        <v>0</v>
      </c>
      <c r="AJ1367" s="14">
        <f t="shared" si="254"/>
        <v>0</v>
      </c>
      <c r="AK1367" s="14">
        <f t="shared" si="255"/>
        <v>0</v>
      </c>
      <c r="AL1367" s="15">
        <f t="shared" si="256"/>
        <v>0</v>
      </c>
      <c r="AM1367" s="14">
        <f t="shared" si="257"/>
        <v>27</v>
      </c>
      <c r="AN1367" s="16">
        <f t="shared" si="258"/>
        <v>45185</v>
      </c>
      <c r="AO1367" s="17">
        <f>VLOOKUP(B1367,[2]Reference!D:E,2,1)</f>
        <v>202406</v>
      </c>
      <c r="AP1367" s="12" t="str">
        <f t="shared" si="259"/>
        <v>7</v>
      </c>
      <c r="AQ1367" s="18">
        <f t="shared" si="260"/>
        <v>0</v>
      </c>
      <c r="AR1367" s="18">
        <f t="shared" si="261"/>
        <v>0.9</v>
      </c>
      <c r="AS1367" s="13" t="str">
        <f>VLOOKUP(D1367,[2]Reference!$Q:$U,3,FALSE)</f>
        <v>IC225</v>
      </c>
      <c r="AT1367" s="13" t="str">
        <f>VLOOKUP(D1367,[2]Reference!Q:V,6,FALSE)</f>
        <v>IC225</v>
      </c>
      <c r="AU1367" s="13" t="str">
        <f>VLOOKUP(D1367,[2]Reference!$Q:$U,2,FALSE)</f>
        <v>MK4 DVT</v>
      </c>
      <c r="AV1367" s="19">
        <f t="shared" si="262"/>
        <v>45187</v>
      </c>
      <c r="AW1367" s="12" t="str">
        <f>+VLOOKUP(X1367,[2]Reference!BN:BO,2,FALSE)</f>
        <v>Fleet</v>
      </c>
      <c r="AX1367" s="20" t="str">
        <f t="shared" si="263"/>
        <v>HB</v>
      </c>
      <c r="AY1367" s="20" t="str">
        <f>VLOOKUP(AX1367,[2]Reference!AH:AI,2,FALSE)</f>
        <v>LNER</v>
      </c>
      <c r="AZ1367" s="20" t="str">
        <f>VLOOKUP(D1367,[2]Reference!Q:V,6,FALSE)</f>
        <v>IC225</v>
      </c>
      <c r="BA1367" s="20" t="str">
        <f>VLOOKUP(D1367,[2]Reference!Q:V,3,FALSE)</f>
        <v>IC225</v>
      </c>
    </row>
    <row r="1368" spans="1:53" ht="13.5" x14ac:dyDescent="0.25">
      <c r="A1368" s="33" t="s">
        <v>6448</v>
      </c>
      <c r="B1368" s="34">
        <v>45180</v>
      </c>
      <c r="C1368" s="33" t="s">
        <v>54</v>
      </c>
      <c r="D1368" s="33" t="s">
        <v>70</v>
      </c>
      <c r="E1368" s="33" t="s">
        <v>71</v>
      </c>
      <c r="F1368" s="33" t="s">
        <v>70</v>
      </c>
      <c r="G1368" s="33" t="s">
        <v>129</v>
      </c>
      <c r="H1368" s="33" t="s">
        <v>237</v>
      </c>
      <c r="I1368" s="33" t="s">
        <v>1024</v>
      </c>
      <c r="J1368" s="33" t="s">
        <v>1025</v>
      </c>
      <c r="K1368" s="33" t="s">
        <v>901</v>
      </c>
      <c r="L1368" s="33" t="s">
        <v>6449</v>
      </c>
      <c r="M1368" s="33" t="s">
        <v>107</v>
      </c>
      <c r="N1368" s="35">
        <v>239</v>
      </c>
      <c r="O1368" s="35">
        <v>67</v>
      </c>
      <c r="P1368" s="35">
        <v>172</v>
      </c>
      <c r="Q1368" s="35">
        <v>0</v>
      </c>
      <c r="R1368" s="35">
        <v>0</v>
      </c>
      <c r="S1368" s="35">
        <v>0</v>
      </c>
      <c r="T1368" s="35">
        <v>0</v>
      </c>
      <c r="U1368" s="35">
        <v>10</v>
      </c>
      <c r="V1368" s="35">
        <v>239</v>
      </c>
      <c r="W1368" s="33" t="s">
        <v>6450</v>
      </c>
      <c r="X1368" s="33" t="s">
        <v>80</v>
      </c>
      <c r="Y1368" s="33" t="s">
        <v>66</v>
      </c>
      <c r="Z1368" s="33" t="s">
        <v>5262</v>
      </c>
      <c r="AA1368" s="33" t="s">
        <v>5263</v>
      </c>
      <c r="AB1368" s="36">
        <v>0</v>
      </c>
      <c r="AC1368" s="36">
        <v>0</v>
      </c>
      <c r="AD1368" s="37">
        <v>2</v>
      </c>
      <c r="AE1368" s="37">
        <v>5.61</v>
      </c>
      <c r="AF1368" s="12" t="str">
        <f t="shared" si="252"/>
        <v>810268</v>
      </c>
      <c r="AG1368" s="13" t="str">
        <f>VLOOKUP(D1368,[2]Reference!$Q:$U,4,FALSE)</f>
        <v>Fleet</v>
      </c>
      <c r="AH1368" s="13" t="str">
        <f>VLOOKUP(D1368,[2]Reference!$Q:$U,5,FALSE)</f>
        <v>LNER</v>
      </c>
      <c r="AI1368" s="14">
        <f t="shared" si="253"/>
        <v>0</v>
      </c>
      <c r="AJ1368" s="14">
        <f t="shared" si="254"/>
        <v>0</v>
      </c>
      <c r="AK1368" s="14">
        <f t="shared" si="255"/>
        <v>0</v>
      </c>
      <c r="AL1368" s="15">
        <f t="shared" si="256"/>
        <v>2</v>
      </c>
      <c r="AM1368" s="14">
        <f t="shared" si="257"/>
        <v>239</v>
      </c>
      <c r="AN1368" s="16">
        <f t="shared" si="258"/>
        <v>45185</v>
      </c>
      <c r="AO1368" s="17">
        <f>VLOOKUP(B1368,[2]Reference!D:E,2,1)</f>
        <v>202406</v>
      </c>
      <c r="AP1368" s="12" t="str">
        <f t="shared" si="259"/>
        <v>7</v>
      </c>
      <c r="AQ1368" s="18">
        <f t="shared" si="260"/>
        <v>2</v>
      </c>
      <c r="AR1368" s="18">
        <f t="shared" si="261"/>
        <v>5.61</v>
      </c>
      <c r="AS1368" s="13" t="str">
        <f>VLOOKUP(D1368,[2]Reference!$Q:$U,3,FALSE)</f>
        <v>IC225</v>
      </c>
      <c r="AT1368" s="13" t="str">
        <f>VLOOKUP(D1368,[2]Reference!Q:V,6,FALSE)</f>
        <v>IC225</v>
      </c>
      <c r="AU1368" s="13" t="str">
        <f>VLOOKUP(D1368,[2]Reference!$Q:$U,2,FALSE)</f>
        <v>Cl 91 Loco</v>
      </c>
      <c r="AV1368" s="19">
        <f t="shared" si="262"/>
        <v>45187</v>
      </c>
      <c r="AW1368" s="12" t="str">
        <f>+VLOOKUP(X1368,[2]Reference!BN:BO,2,FALSE)</f>
        <v>Fleet</v>
      </c>
      <c r="AX1368" s="20" t="str">
        <f t="shared" si="263"/>
        <v>HB</v>
      </c>
      <c r="AY1368" s="20" t="str">
        <f>VLOOKUP(AX1368,[2]Reference!AH:AI,2,FALSE)</f>
        <v>LNER</v>
      </c>
      <c r="AZ1368" s="20" t="str">
        <f>VLOOKUP(D1368,[2]Reference!Q:V,6,FALSE)</f>
        <v>IC225</v>
      </c>
      <c r="BA1368" s="20" t="str">
        <f>VLOOKUP(D1368,[2]Reference!Q:V,3,FALSE)</f>
        <v>IC225</v>
      </c>
    </row>
    <row r="1369" spans="1:53" ht="13.5" x14ac:dyDescent="0.25">
      <c r="A1369" s="33" t="s">
        <v>6451</v>
      </c>
      <c r="B1369" s="34">
        <v>45181</v>
      </c>
      <c r="C1369" s="33" t="s">
        <v>54</v>
      </c>
      <c r="D1369" s="33" t="s">
        <v>536</v>
      </c>
      <c r="E1369" s="33" t="s">
        <v>537</v>
      </c>
      <c r="F1369" s="33" t="s">
        <v>536</v>
      </c>
      <c r="G1369" s="33" t="s">
        <v>129</v>
      </c>
      <c r="H1369" s="33" t="s">
        <v>73</v>
      </c>
      <c r="I1369" s="33" t="s">
        <v>530</v>
      </c>
      <c r="J1369" s="33" t="s">
        <v>531</v>
      </c>
      <c r="K1369" s="33" t="s">
        <v>179</v>
      </c>
      <c r="L1369" s="33" t="s">
        <v>6452</v>
      </c>
      <c r="M1369" s="33" t="s">
        <v>132</v>
      </c>
      <c r="N1369" s="35">
        <v>136</v>
      </c>
      <c r="O1369" s="35">
        <v>32</v>
      </c>
      <c r="P1369" s="35">
        <v>104</v>
      </c>
      <c r="Q1369" s="35">
        <v>0</v>
      </c>
      <c r="R1369" s="35">
        <v>1</v>
      </c>
      <c r="S1369" s="35">
        <v>0</v>
      </c>
      <c r="T1369" s="35">
        <v>0</v>
      </c>
      <c r="U1369" s="35">
        <v>7</v>
      </c>
      <c r="V1369" s="35">
        <v>166</v>
      </c>
      <c r="W1369" s="33" t="s">
        <v>6453</v>
      </c>
      <c r="X1369" s="33" t="s">
        <v>80</v>
      </c>
      <c r="Y1369" s="33" t="s">
        <v>66</v>
      </c>
      <c r="Z1369" s="33" t="s">
        <v>5262</v>
      </c>
      <c r="AA1369" s="33" t="s">
        <v>5263</v>
      </c>
      <c r="AB1369" s="36">
        <v>0</v>
      </c>
      <c r="AC1369" s="36">
        <v>1</v>
      </c>
      <c r="AD1369" s="37">
        <v>2</v>
      </c>
      <c r="AE1369" s="37">
        <v>4.7699999999999996</v>
      </c>
      <c r="AF1369" s="12" t="str">
        <f t="shared" si="252"/>
        <v>811923</v>
      </c>
      <c r="AG1369" s="13" t="str">
        <f>VLOOKUP(D1369,[2]Reference!$Q:$U,4,FALSE)</f>
        <v>Fleet</v>
      </c>
      <c r="AH1369" s="13" t="str">
        <f>VLOOKUP(D1369,[2]Reference!$Q:$U,5,FALSE)</f>
        <v>LNER</v>
      </c>
      <c r="AI1369" s="14">
        <f t="shared" si="253"/>
        <v>0</v>
      </c>
      <c r="AJ1369" s="14">
        <f t="shared" si="254"/>
        <v>0.5</v>
      </c>
      <c r="AK1369" s="14">
        <f t="shared" si="255"/>
        <v>0.5</v>
      </c>
      <c r="AL1369" s="15">
        <f t="shared" si="256"/>
        <v>1.5</v>
      </c>
      <c r="AM1369" s="14">
        <f t="shared" si="257"/>
        <v>136</v>
      </c>
      <c r="AN1369" s="16">
        <f t="shared" si="258"/>
        <v>45185</v>
      </c>
      <c r="AO1369" s="17">
        <f>VLOOKUP(B1369,[2]Reference!D:E,2,1)</f>
        <v>202406</v>
      </c>
      <c r="AP1369" s="12" t="str">
        <f t="shared" si="259"/>
        <v>7</v>
      </c>
      <c r="AQ1369" s="18">
        <f t="shared" si="260"/>
        <v>2</v>
      </c>
      <c r="AR1369" s="18">
        <f t="shared" si="261"/>
        <v>4.7699999999999996</v>
      </c>
      <c r="AS1369" s="13" t="str">
        <f>VLOOKUP(D1369,[2]Reference!$Q:$U,3,FALSE)</f>
        <v>IC225</v>
      </c>
      <c r="AT1369" s="13" t="str">
        <f>VLOOKUP(D1369,[2]Reference!Q:V,6,FALSE)</f>
        <v>IC225</v>
      </c>
      <c r="AU1369" s="13" t="str">
        <f>VLOOKUP(D1369,[2]Reference!$Q:$U,2,FALSE)</f>
        <v>MK4 DVT</v>
      </c>
      <c r="AV1369" s="19">
        <f t="shared" si="262"/>
        <v>45188</v>
      </c>
      <c r="AW1369" s="12" t="str">
        <f>+VLOOKUP(X1369,[2]Reference!BN:BO,2,FALSE)</f>
        <v>Fleet</v>
      </c>
      <c r="AX1369" s="20" t="str">
        <f t="shared" si="263"/>
        <v>HB</v>
      </c>
      <c r="AY1369" s="20" t="str">
        <f>VLOOKUP(AX1369,[2]Reference!AH:AI,2,FALSE)</f>
        <v>LNER</v>
      </c>
      <c r="AZ1369" s="20" t="str">
        <f>VLOOKUP(D1369,[2]Reference!Q:V,6,FALSE)</f>
        <v>IC225</v>
      </c>
      <c r="BA1369" s="20" t="str">
        <f>VLOOKUP(D1369,[2]Reference!Q:V,3,FALSE)</f>
        <v>IC225</v>
      </c>
    </row>
    <row r="1370" spans="1:53" ht="13.5" x14ac:dyDescent="0.25">
      <c r="A1370" s="33" t="s">
        <v>6454</v>
      </c>
      <c r="B1370" s="34">
        <v>45181</v>
      </c>
      <c r="C1370" s="33" t="s">
        <v>54</v>
      </c>
      <c r="D1370" s="33" t="s">
        <v>70</v>
      </c>
      <c r="E1370" s="33" t="s">
        <v>71</v>
      </c>
      <c r="F1370" s="33" t="s">
        <v>70</v>
      </c>
      <c r="G1370" s="33" t="s">
        <v>129</v>
      </c>
      <c r="H1370" s="33" t="s">
        <v>237</v>
      </c>
      <c r="I1370" s="33" t="s">
        <v>1024</v>
      </c>
      <c r="J1370" s="33" t="s">
        <v>1025</v>
      </c>
      <c r="K1370" s="33" t="s">
        <v>179</v>
      </c>
      <c r="L1370" s="33" t="s">
        <v>6455</v>
      </c>
      <c r="M1370" s="33" t="s">
        <v>132</v>
      </c>
      <c r="N1370" s="35">
        <v>4</v>
      </c>
      <c r="O1370" s="35">
        <v>4</v>
      </c>
      <c r="P1370" s="35">
        <v>0</v>
      </c>
      <c r="Q1370" s="35">
        <v>0</v>
      </c>
      <c r="R1370" s="35">
        <v>0</v>
      </c>
      <c r="S1370" s="35">
        <v>0</v>
      </c>
      <c r="T1370" s="35">
        <v>0</v>
      </c>
      <c r="U1370" s="35">
        <v>1</v>
      </c>
      <c r="V1370" s="35">
        <v>4</v>
      </c>
      <c r="W1370" s="33" t="s">
        <v>3102</v>
      </c>
      <c r="X1370" s="33" t="s">
        <v>80</v>
      </c>
      <c r="Y1370" s="33" t="s">
        <v>66</v>
      </c>
      <c r="Z1370" s="33" t="s">
        <v>5262</v>
      </c>
      <c r="AA1370" s="33" t="s">
        <v>5263</v>
      </c>
      <c r="AB1370" s="36">
        <v>0</v>
      </c>
      <c r="AC1370" s="36">
        <v>0</v>
      </c>
      <c r="AD1370" s="37">
        <v>0</v>
      </c>
      <c r="AE1370" s="37">
        <v>0</v>
      </c>
      <c r="AF1370" s="12" t="str">
        <f t="shared" si="252"/>
        <v>813024</v>
      </c>
      <c r="AG1370" s="13" t="str">
        <f>VLOOKUP(D1370,[2]Reference!$Q:$U,4,FALSE)</f>
        <v>Fleet</v>
      </c>
      <c r="AH1370" s="13" t="str">
        <f>VLOOKUP(D1370,[2]Reference!$Q:$U,5,FALSE)</f>
        <v>LNER</v>
      </c>
      <c r="AI1370" s="14">
        <f t="shared" si="253"/>
        <v>0</v>
      </c>
      <c r="AJ1370" s="14">
        <f t="shared" si="254"/>
        <v>0</v>
      </c>
      <c r="AK1370" s="14">
        <f t="shared" si="255"/>
        <v>0</v>
      </c>
      <c r="AL1370" s="15">
        <f t="shared" si="256"/>
        <v>0</v>
      </c>
      <c r="AM1370" s="14">
        <f t="shared" si="257"/>
        <v>4</v>
      </c>
      <c r="AN1370" s="16">
        <f t="shared" si="258"/>
        <v>45185</v>
      </c>
      <c r="AO1370" s="17">
        <f>VLOOKUP(B1370,[2]Reference!D:E,2,1)</f>
        <v>202406</v>
      </c>
      <c r="AP1370" s="12" t="str">
        <f t="shared" si="259"/>
        <v>7</v>
      </c>
      <c r="AQ1370" s="18">
        <f t="shared" si="260"/>
        <v>0</v>
      </c>
      <c r="AR1370" s="18">
        <f t="shared" si="261"/>
        <v>0</v>
      </c>
      <c r="AS1370" s="13" t="str">
        <f>VLOOKUP(D1370,[2]Reference!$Q:$U,3,FALSE)</f>
        <v>IC225</v>
      </c>
      <c r="AT1370" s="13" t="str">
        <f>VLOOKUP(D1370,[2]Reference!Q:V,6,FALSE)</f>
        <v>IC225</v>
      </c>
      <c r="AU1370" s="13" t="str">
        <f>VLOOKUP(D1370,[2]Reference!$Q:$U,2,FALSE)</f>
        <v>Cl 91 Loco</v>
      </c>
      <c r="AV1370" s="19">
        <f t="shared" si="262"/>
        <v>45188</v>
      </c>
      <c r="AW1370" s="12" t="str">
        <f>+VLOOKUP(X1370,[2]Reference!BN:BO,2,FALSE)</f>
        <v>Fleet</v>
      </c>
      <c r="AX1370" s="20" t="str">
        <f t="shared" si="263"/>
        <v>HB</v>
      </c>
      <c r="AY1370" s="20" t="str">
        <f>VLOOKUP(AX1370,[2]Reference!AH:AI,2,FALSE)</f>
        <v>LNER</v>
      </c>
      <c r="AZ1370" s="20" t="str">
        <f>VLOOKUP(D1370,[2]Reference!Q:V,6,FALSE)</f>
        <v>IC225</v>
      </c>
      <c r="BA1370" s="20" t="str">
        <f>VLOOKUP(D1370,[2]Reference!Q:V,3,FALSE)</f>
        <v>IC225</v>
      </c>
    </row>
    <row r="1371" spans="1:53" ht="13.5" x14ac:dyDescent="0.25">
      <c r="A1371" s="33" t="s">
        <v>6456</v>
      </c>
      <c r="B1371" s="34">
        <v>45182</v>
      </c>
      <c r="C1371" s="33" t="s">
        <v>54</v>
      </c>
      <c r="D1371" s="33" t="s">
        <v>70</v>
      </c>
      <c r="E1371" s="33" t="s">
        <v>71</v>
      </c>
      <c r="F1371" s="33" t="s">
        <v>70</v>
      </c>
      <c r="G1371" s="33" t="s">
        <v>72</v>
      </c>
      <c r="H1371" s="33" t="s">
        <v>58</v>
      </c>
      <c r="I1371" s="33" t="s">
        <v>188</v>
      </c>
      <c r="J1371" s="33" t="s">
        <v>189</v>
      </c>
      <c r="K1371" s="33" t="s">
        <v>1646</v>
      </c>
      <c r="L1371" s="33" t="s">
        <v>6457</v>
      </c>
      <c r="M1371" s="33" t="s">
        <v>78</v>
      </c>
      <c r="N1371" s="35">
        <v>2</v>
      </c>
      <c r="O1371" s="35">
        <v>2</v>
      </c>
      <c r="P1371" s="35">
        <v>0</v>
      </c>
      <c r="Q1371" s="35">
        <v>0</v>
      </c>
      <c r="R1371" s="35">
        <v>0</v>
      </c>
      <c r="S1371" s="35">
        <v>0</v>
      </c>
      <c r="T1371" s="35">
        <v>0</v>
      </c>
      <c r="U1371" s="35">
        <v>1</v>
      </c>
      <c r="V1371" s="35">
        <v>2</v>
      </c>
      <c r="W1371" s="33" t="s">
        <v>6458</v>
      </c>
      <c r="X1371" s="33" t="s">
        <v>65</v>
      </c>
      <c r="Y1371" s="33" t="s">
        <v>66</v>
      </c>
      <c r="Z1371" s="33" t="s">
        <v>5262</v>
      </c>
      <c r="AA1371" s="33" t="s">
        <v>5263</v>
      </c>
      <c r="AB1371" s="36">
        <v>0</v>
      </c>
      <c r="AC1371" s="36">
        <v>0</v>
      </c>
      <c r="AD1371" s="37">
        <v>0</v>
      </c>
      <c r="AE1371" s="37">
        <v>0</v>
      </c>
      <c r="AF1371" s="12" t="str">
        <f t="shared" si="252"/>
        <v>814152</v>
      </c>
      <c r="AG1371" s="13" t="str">
        <f>VLOOKUP(D1371,[2]Reference!$Q:$U,4,FALSE)</f>
        <v>Fleet</v>
      </c>
      <c r="AH1371" s="13" t="str">
        <f>VLOOKUP(D1371,[2]Reference!$Q:$U,5,FALSE)</f>
        <v>LNER</v>
      </c>
      <c r="AI1371" s="14">
        <f t="shared" si="253"/>
        <v>0</v>
      </c>
      <c r="AJ1371" s="14">
        <f t="shared" si="254"/>
        <v>0</v>
      </c>
      <c r="AK1371" s="14">
        <f t="shared" si="255"/>
        <v>0</v>
      </c>
      <c r="AL1371" s="15">
        <f t="shared" si="256"/>
        <v>0</v>
      </c>
      <c r="AM1371" s="14">
        <f t="shared" si="257"/>
        <v>2</v>
      </c>
      <c r="AN1371" s="16">
        <f t="shared" si="258"/>
        <v>45185</v>
      </c>
      <c r="AO1371" s="17">
        <f>VLOOKUP(B1371,[2]Reference!D:E,2,1)</f>
        <v>202406</v>
      </c>
      <c r="AP1371" s="12" t="str">
        <f t="shared" si="259"/>
        <v>7</v>
      </c>
      <c r="AQ1371" s="18">
        <f t="shared" si="260"/>
        <v>0</v>
      </c>
      <c r="AR1371" s="18">
        <f t="shared" si="261"/>
        <v>0</v>
      </c>
      <c r="AS1371" s="13" t="str">
        <f>VLOOKUP(D1371,[2]Reference!$Q:$U,3,FALSE)</f>
        <v>IC225</v>
      </c>
      <c r="AT1371" s="13" t="str">
        <f>VLOOKUP(D1371,[2]Reference!Q:V,6,FALSE)</f>
        <v>IC225</v>
      </c>
      <c r="AU1371" s="13" t="str">
        <f>VLOOKUP(D1371,[2]Reference!$Q:$U,2,FALSE)</f>
        <v>Cl 91 Loco</v>
      </c>
      <c r="AV1371" s="19">
        <f t="shared" si="262"/>
        <v>45189</v>
      </c>
      <c r="AW1371" s="12" t="str">
        <f>+VLOOKUP(X1371,[2]Reference!BN:BO,2,FALSE)</f>
        <v>Depot</v>
      </c>
      <c r="AX1371" s="20" t="str">
        <f t="shared" si="263"/>
        <v>HB</v>
      </c>
      <c r="AY1371" s="20" t="str">
        <f>VLOOKUP(AX1371,[2]Reference!AH:AI,2,FALSE)</f>
        <v>LNER</v>
      </c>
      <c r="AZ1371" s="20" t="str">
        <f>VLOOKUP(D1371,[2]Reference!Q:V,6,FALSE)</f>
        <v>IC225</v>
      </c>
      <c r="BA1371" s="20" t="str">
        <f>VLOOKUP(D1371,[2]Reference!Q:V,3,FALSE)</f>
        <v>IC225</v>
      </c>
    </row>
    <row r="1372" spans="1:53" ht="13.5" x14ac:dyDescent="0.25">
      <c r="A1372" s="33" t="s">
        <v>6459</v>
      </c>
      <c r="B1372" s="34">
        <v>45182</v>
      </c>
      <c r="C1372" s="33" t="s">
        <v>54</v>
      </c>
      <c r="D1372" s="33" t="s">
        <v>92</v>
      </c>
      <c r="E1372" s="33" t="s">
        <v>93</v>
      </c>
      <c r="F1372" s="33" t="s">
        <v>92</v>
      </c>
      <c r="G1372" s="33" t="s">
        <v>154</v>
      </c>
      <c r="H1372" s="33" t="s">
        <v>73</v>
      </c>
      <c r="I1372" s="33" t="s">
        <v>1569</v>
      </c>
      <c r="J1372" s="33" t="s">
        <v>1570</v>
      </c>
      <c r="K1372" s="33" t="s">
        <v>155</v>
      </c>
      <c r="L1372" s="33" t="s">
        <v>6460</v>
      </c>
      <c r="M1372" s="33" t="s">
        <v>1029</v>
      </c>
      <c r="N1372" s="35">
        <v>4</v>
      </c>
      <c r="O1372" s="35">
        <v>4</v>
      </c>
      <c r="P1372" s="35">
        <v>0</v>
      </c>
      <c r="Q1372" s="35">
        <v>0</v>
      </c>
      <c r="R1372" s="35">
        <v>0</v>
      </c>
      <c r="S1372" s="35">
        <v>0</v>
      </c>
      <c r="T1372" s="35">
        <v>0</v>
      </c>
      <c r="U1372" s="35">
        <v>1</v>
      </c>
      <c r="V1372" s="35">
        <v>4</v>
      </c>
      <c r="W1372" s="33" t="s">
        <v>6461</v>
      </c>
      <c r="X1372" s="33" t="s">
        <v>80</v>
      </c>
      <c r="Y1372" s="33" t="s">
        <v>66</v>
      </c>
      <c r="Z1372" s="33" t="s">
        <v>5262</v>
      </c>
      <c r="AA1372" s="33" t="s">
        <v>5263</v>
      </c>
      <c r="AB1372" s="36">
        <v>0</v>
      </c>
      <c r="AC1372" s="36">
        <v>0</v>
      </c>
      <c r="AD1372" s="37">
        <v>0</v>
      </c>
      <c r="AE1372" s="37">
        <v>0</v>
      </c>
      <c r="AF1372" s="12" t="str">
        <f t="shared" si="252"/>
        <v>814567</v>
      </c>
      <c r="AG1372" s="13" t="str">
        <f>VLOOKUP(D1372,[2]Reference!$Q:$U,4,FALSE)</f>
        <v>Fleet</v>
      </c>
      <c r="AH1372" s="13" t="str">
        <f>VLOOKUP(D1372,[2]Reference!$Q:$U,5,FALSE)</f>
        <v>LNER</v>
      </c>
      <c r="AI1372" s="14">
        <f t="shared" si="253"/>
        <v>0</v>
      </c>
      <c r="AJ1372" s="14">
        <f t="shared" si="254"/>
        <v>0</v>
      </c>
      <c r="AK1372" s="14">
        <f t="shared" si="255"/>
        <v>0</v>
      </c>
      <c r="AL1372" s="15">
        <f t="shared" si="256"/>
        <v>0</v>
      </c>
      <c r="AM1372" s="14">
        <f t="shared" si="257"/>
        <v>4</v>
      </c>
      <c r="AN1372" s="16">
        <f t="shared" si="258"/>
        <v>45185</v>
      </c>
      <c r="AO1372" s="17">
        <f>VLOOKUP(B1372,[2]Reference!D:E,2,1)</f>
        <v>202406</v>
      </c>
      <c r="AP1372" s="12" t="str">
        <f t="shared" si="259"/>
        <v>7</v>
      </c>
      <c r="AQ1372" s="18">
        <f t="shared" si="260"/>
        <v>0</v>
      </c>
      <c r="AR1372" s="18">
        <f t="shared" si="261"/>
        <v>0</v>
      </c>
      <c r="AS1372" s="13" t="str">
        <f>VLOOKUP(D1372,[2]Reference!$Q:$U,3,FALSE)</f>
        <v>Azuma</v>
      </c>
      <c r="AT1372" s="13" t="str">
        <f>VLOOKUP(D1372,[2]Reference!Q:V,6,FALSE)</f>
        <v>Azuma</v>
      </c>
      <c r="AU1372" s="13" t="str">
        <f>VLOOKUP(D1372,[2]Reference!$Q:$U,2,FALSE)</f>
        <v>Hitachi - Class 801</v>
      </c>
      <c r="AV1372" s="19">
        <f t="shared" si="262"/>
        <v>45189</v>
      </c>
      <c r="AW1372" s="12" t="str">
        <f>+VLOOKUP(X1372,[2]Reference!BN:BO,2,FALSE)</f>
        <v>Fleet</v>
      </c>
      <c r="AX1372" s="20" t="str">
        <f t="shared" si="263"/>
        <v>HB</v>
      </c>
      <c r="AY1372" s="20" t="str">
        <f>VLOOKUP(AX1372,[2]Reference!AH:AI,2,FALSE)</f>
        <v>LNER</v>
      </c>
      <c r="AZ1372" s="20" t="str">
        <f>VLOOKUP(D1372,[2]Reference!Q:V,6,FALSE)</f>
        <v>Azuma</v>
      </c>
      <c r="BA1372" s="20" t="str">
        <f>VLOOKUP(D1372,[2]Reference!Q:V,3,FALSE)</f>
        <v>Azuma</v>
      </c>
    </row>
    <row r="1373" spans="1:53" ht="13.5" x14ac:dyDescent="0.25">
      <c r="A1373" s="33" t="s">
        <v>6462</v>
      </c>
      <c r="B1373" s="34">
        <v>45182</v>
      </c>
      <c r="C1373" s="33" t="s">
        <v>54</v>
      </c>
      <c r="D1373" s="33" t="s">
        <v>70</v>
      </c>
      <c r="E1373" s="33" t="s">
        <v>71</v>
      </c>
      <c r="F1373" s="33" t="s">
        <v>70</v>
      </c>
      <c r="G1373" s="33" t="s">
        <v>146</v>
      </c>
      <c r="H1373" s="33" t="s">
        <v>73</v>
      </c>
      <c r="I1373" s="33" t="s">
        <v>1329</v>
      </c>
      <c r="J1373" s="33" t="s">
        <v>1330</v>
      </c>
      <c r="K1373" s="33" t="s">
        <v>201</v>
      </c>
      <c r="L1373" s="33" t="s">
        <v>6463</v>
      </c>
      <c r="M1373" s="33" t="s">
        <v>664</v>
      </c>
      <c r="N1373" s="35">
        <v>8</v>
      </c>
      <c r="O1373" s="35">
        <v>5</v>
      </c>
      <c r="P1373" s="35">
        <v>3</v>
      </c>
      <c r="Q1373" s="35">
        <v>0</v>
      </c>
      <c r="R1373" s="35">
        <v>0</v>
      </c>
      <c r="S1373" s="35">
        <v>0</v>
      </c>
      <c r="T1373" s="35">
        <v>0</v>
      </c>
      <c r="U1373" s="35">
        <v>2</v>
      </c>
      <c r="V1373" s="35">
        <v>8</v>
      </c>
      <c r="W1373" s="33" t="s">
        <v>3102</v>
      </c>
      <c r="X1373" s="33" t="s">
        <v>80</v>
      </c>
      <c r="Y1373" s="33" t="s">
        <v>66</v>
      </c>
      <c r="Z1373" s="33" t="s">
        <v>5262</v>
      </c>
      <c r="AA1373" s="33" t="s">
        <v>5263</v>
      </c>
      <c r="AB1373" s="36">
        <v>0</v>
      </c>
      <c r="AC1373" s="36">
        <v>0</v>
      </c>
      <c r="AD1373" s="37">
        <v>0</v>
      </c>
      <c r="AE1373" s="37">
        <v>0</v>
      </c>
      <c r="AF1373" s="12" t="str">
        <f t="shared" si="252"/>
        <v>814638</v>
      </c>
      <c r="AG1373" s="13" t="str">
        <f>VLOOKUP(D1373,[2]Reference!$Q:$U,4,FALSE)</f>
        <v>Fleet</v>
      </c>
      <c r="AH1373" s="13" t="str">
        <f>VLOOKUP(D1373,[2]Reference!$Q:$U,5,FALSE)</f>
        <v>LNER</v>
      </c>
      <c r="AI1373" s="14">
        <f t="shared" si="253"/>
        <v>0</v>
      </c>
      <c r="AJ1373" s="14">
        <f t="shared" si="254"/>
        <v>0</v>
      </c>
      <c r="AK1373" s="14">
        <f t="shared" si="255"/>
        <v>0</v>
      </c>
      <c r="AL1373" s="15">
        <f t="shared" si="256"/>
        <v>0</v>
      </c>
      <c r="AM1373" s="14">
        <f t="shared" si="257"/>
        <v>8</v>
      </c>
      <c r="AN1373" s="16">
        <f t="shared" si="258"/>
        <v>45185</v>
      </c>
      <c r="AO1373" s="17">
        <f>VLOOKUP(B1373,[2]Reference!D:E,2,1)</f>
        <v>202406</v>
      </c>
      <c r="AP1373" s="12" t="str">
        <f t="shared" si="259"/>
        <v>7</v>
      </c>
      <c r="AQ1373" s="18">
        <f t="shared" si="260"/>
        <v>0</v>
      </c>
      <c r="AR1373" s="18">
        <f t="shared" si="261"/>
        <v>0</v>
      </c>
      <c r="AS1373" s="13" t="str">
        <f>VLOOKUP(D1373,[2]Reference!$Q:$U,3,FALSE)</f>
        <v>IC225</v>
      </c>
      <c r="AT1373" s="13" t="str">
        <f>VLOOKUP(D1373,[2]Reference!Q:V,6,FALSE)</f>
        <v>IC225</v>
      </c>
      <c r="AU1373" s="13" t="str">
        <f>VLOOKUP(D1373,[2]Reference!$Q:$U,2,FALSE)</f>
        <v>Cl 91 Loco</v>
      </c>
      <c r="AV1373" s="19">
        <f t="shared" si="262"/>
        <v>45189</v>
      </c>
      <c r="AW1373" s="12" t="str">
        <f>+VLOOKUP(X1373,[2]Reference!BN:BO,2,FALSE)</f>
        <v>Fleet</v>
      </c>
      <c r="AX1373" s="20" t="str">
        <f t="shared" si="263"/>
        <v>HB</v>
      </c>
      <c r="AY1373" s="20" t="str">
        <f>VLOOKUP(AX1373,[2]Reference!AH:AI,2,FALSE)</f>
        <v>LNER</v>
      </c>
      <c r="AZ1373" s="20" t="str">
        <f>VLOOKUP(D1373,[2]Reference!Q:V,6,FALSE)</f>
        <v>IC225</v>
      </c>
      <c r="BA1373" s="20" t="str">
        <f>VLOOKUP(D1373,[2]Reference!Q:V,3,FALSE)</f>
        <v>IC225</v>
      </c>
    </row>
    <row r="1374" spans="1:53" ht="13.5" x14ac:dyDescent="0.25">
      <c r="A1374" s="33" t="s">
        <v>6464</v>
      </c>
      <c r="B1374" s="34">
        <v>45182</v>
      </c>
      <c r="C1374" s="33" t="s">
        <v>54</v>
      </c>
      <c r="D1374" s="33" t="s">
        <v>536</v>
      </c>
      <c r="E1374" s="33" t="s">
        <v>537</v>
      </c>
      <c r="F1374" s="33" t="s">
        <v>536</v>
      </c>
      <c r="G1374" s="33" t="s">
        <v>94</v>
      </c>
      <c r="H1374" s="33" t="s">
        <v>95</v>
      </c>
      <c r="I1374" s="33" t="s">
        <v>555</v>
      </c>
      <c r="J1374" s="33" t="s">
        <v>556</v>
      </c>
      <c r="K1374" s="33" t="s">
        <v>98</v>
      </c>
      <c r="L1374" s="33" t="s">
        <v>6465</v>
      </c>
      <c r="M1374" s="33" t="s">
        <v>132</v>
      </c>
      <c r="N1374" s="35">
        <v>4</v>
      </c>
      <c r="O1374" s="35">
        <v>4</v>
      </c>
      <c r="P1374" s="35">
        <v>0</v>
      </c>
      <c r="Q1374" s="35">
        <v>0</v>
      </c>
      <c r="R1374" s="35">
        <v>0</v>
      </c>
      <c r="S1374" s="35">
        <v>0</v>
      </c>
      <c r="T1374" s="35">
        <v>0</v>
      </c>
      <c r="U1374" s="35">
        <v>1</v>
      </c>
      <c r="V1374" s="35">
        <v>4</v>
      </c>
      <c r="W1374" s="33" t="s">
        <v>3102</v>
      </c>
      <c r="X1374" s="33" t="s">
        <v>80</v>
      </c>
      <c r="Y1374" s="33" t="s">
        <v>66</v>
      </c>
      <c r="Z1374" s="33" t="s">
        <v>5262</v>
      </c>
      <c r="AA1374" s="33" t="s">
        <v>5263</v>
      </c>
      <c r="AB1374" s="36">
        <v>0</v>
      </c>
      <c r="AC1374" s="36">
        <v>0</v>
      </c>
      <c r="AD1374" s="37">
        <v>0</v>
      </c>
      <c r="AE1374" s="37">
        <v>0</v>
      </c>
      <c r="AF1374" s="12" t="str">
        <f t="shared" si="252"/>
        <v>814854</v>
      </c>
      <c r="AG1374" s="13" t="str">
        <f>VLOOKUP(D1374,[2]Reference!$Q:$U,4,FALSE)</f>
        <v>Fleet</v>
      </c>
      <c r="AH1374" s="13" t="str">
        <f>VLOOKUP(D1374,[2]Reference!$Q:$U,5,FALSE)</f>
        <v>LNER</v>
      </c>
      <c r="AI1374" s="14">
        <f t="shared" si="253"/>
        <v>0</v>
      </c>
      <c r="AJ1374" s="14">
        <f t="shared" si="254"/>
        <v>0</v>
      </c>
      <c r="AK1374" s="14">
        <f t="shared" si="255"/>
        <v>0</v>
      </c>
      <c r="AL1374" s="15">
        <f t="shared" si="256"/>
        <v>0</v>
      </c>
      <c r="AM1374" s="14">
        <f t="shared" si="257"/>
        <v>4</v>
      </c>
      <c r="AN1374" s="16">
        <f t="shared" si="258"/>
        <v>45185</v>
      </c>
      <c r="AO1374" s="17">
        <f>VLOOKUP(B1374,[2]Reference!D:E,2,1)</f>
        <v>202406</v>
      </c>
      <c r="AP1374" s="12" t="str">
        <f t="shared" si="259"/>
        <v>7</v>
      </c>
      <c r="AQ1374" s="18">
        <f t="shared" si="260"/>
        <v>0</v>
      </c>
      <c r="AR1374" s="18">
        <f t="shared" si="261"/>
        <v>0</v>
      </c>
      <c r="AS1374" s="13" t="str">
        <f>VLOOKUP(D1374,[2]Reference!$Q:$U,3,FALSE)</f>
        <v>IC225</v>
      </c>
      <c r="AT1374" s="13" t="str">
        <f>VLOOKUP(D1374,[2]Reference!Q:V,6,FALSE)</f>
        <v>IC225</v>
      </c>
      <c r="AU1374" s="13" t="str">
        <f>VLOOKUP(D1374,[2]Reference!$Q:$U,2,FALSE)</f>
        <v>MK4 DVT</v>
      </c>
      <c r="AV1374" s="19">
        <f t="shared" si="262"/>
        <v>45189</v>
      </c>
      <c r="AW1374" s="12" t="str">
        <f>+VLOOKUP(X1374,[2]Reference!BN:BO,2,FALSE)</f>
        <v>Fleet</v>
      </c>
      <c r="AX1374" s="20" t="str">
        <f t="shared" si="263"/>
        <v>HB</v>
      </c>
      <c r="AY1374" s="20" t="str">
        <f>VLOOKUP(AX1374,[2]Reference!AH:AI,2,FALSE)</f>
        <v>LNER</v>
      </c>
      <c r="AZ1374" s="20" t="str">
        <f>VLOOKUP(D1374,[2]Reference!Q:V,6,FALSE)</f>
        <v>IC225</v>
      </c>
      <c r="BA1374" s="20" t="str">
        <f>VLOOKUP(D1374,[2]Reference!Q:V,3,FALSE)</f>
        <v>IC225</v>
      </c>
    </row>
    <row r="1375" spans="1:53" ht="13.5" x14ac:dyDescent="0.25">
      <c r="A1375" s="33" t="s">
        <v>6466</v>
      </c>
      <c r="B1375" s="34">
        <v>45182</v>
      </c>
      <c r="C1375" s="33" t="s">
        <v>54</v>
      </c>
      <c r="D1375" s="33" t="s">
        <v>92</v>
      </c>
      <c r="E1375" s="33" t="s">
        <v>93</v>
      </c>
      <c r="F1375" s="33" t="s">
        <v>92</v>
      </c>
      <c r="G1375" s="33" t="s">
        <v>146</v>
      </c>
      <c r="H1375" s="33" t="s">
        <v>339</v>
      </c>
      <c r="I1375" s="33" t="s">
        <v>700</v>
      </c>
      <c r="J1375" s="33" t="s">
        <v>701</v>
      </c>
      <c r="K1375" s="33" t="s">
        <v>149</v>
      </c>
      <c r="L1375" s="33" t="s">
        <v>6467</v>
      </c>
      <c r="M1375" s="33" t="s">
        <v>206</v>
      </c>
      <c r="N1375" s="35">
        <v>120</v>
      </c>
      <c r="O1375" s="35">
        <v>7</v>
      </c>
      <c r="P1375" s="35">
        <v>113</v>
      </c>
      <c r="Q1375" s="35">
        <v>0</v>
      </c>
      <c r="R1375" s="35">
        <v>1</v>
      </c>
      <c r="S1375" s="35">
        <v>0</v>
      </c>
      <c r="T1375" s="35">
        <v>0</v>
      </c>
      <c r="U1375" s="35">
        <v>14</v>
      </c>
      <c r="V1375" s="35">
        <v>195</v>
      </c>
      <c r="W1375" s="33" t="s">
        <v>6468</v>
      </c>
      <c r="X1375" s="33" t="s">
        <v>80</v>
      </c>
      <c r="Y1375" s="33" t="s">
        <v>66</v>
      </c>
      <c r="Z1375" s="33" t="s">
        <v>5262</v>
      </c>
      <c r="AA1375" s="33" t="s">
        <v>5263</v>
      </c>
      <c r="AB1375" s="36">
        <v>1</v>
      </c>
      <c r="AC1375" s="36">
        <v>0</v>
      </c>
      <c r="AD1375" s="37">
        <v>1.06</v>
      </c>
      <c r="AE1375" s="37">
        <v>4.3099999999999996</v>
      </c>
      <c r="AF1375" s="12" t="str">
        <f t="shared" si="252"/>
        <v>814997</v>
      </c>
      <c r="AG1375" s="13" t="str">
        <f>VLOOKUP(D1375,[2]Reference!$Q:$U,4,FALSE)</f>
        <v>Fleet</v>
      </c>
      <c r="AH1375" s="13" t="str">
        <f>VLOOKUP(D1375,[2]Reference!$Q:$U,5,FALSE)</f>
        <v>LNER</v>
      </c>
      <c r="AI1375" s="14">
        <f t="shared" si="253"/>
        <v>1</v>
      </c>
      <c r="AJ1375" s="14">
        <f t="shared" si="254"/>
        <v>0</v>
      </c>
      <c r="AK1375" s="14">
        <f t="shared" si="255"/>
        <v>1</v>
      </c>
      <c r="AL1375" s="15">
        <f t="shared" si="256"/>
        <v>6.0000000000000053E-2</v>
      </c>
      <c r="AM1375" s="14">
        <f t="shared" si="257"/>
        <v>120</v>
      </c>
      <c r="AN1375" s="16">
        <f t="shared" si="258"/>
        <v>45185</v>
      </c>
      <c r="AO1375" s="17">
        <f>VLOOKUP(B1375,[2]Reference!D:E,2,1)</f>
        <v>202406</v>
      </c>
      <c r="AP1375" s="12" t="str">
        <f t="shared" si="259"/>
        <v>7</v>
      </c>
      <c r="AQ1375" s="18">
        <f t="shared" si="260"/>
        <v>1.06</v>
      </c>
      <c r="AR1375" s="18">
        <f t="shared" si="261"/>
        <v>4.3099999999999996</v>
      </c>
      <c r="AS1375" s="13" t="str">
        <f>VLOOKUP(D1375,[2]Reference!$Q:$U,3,FALSE)</f>
        <v>Azuma</v>
      </c>
      <c r="AT1375" s="13" t="str">
        <f>VLOOKUP(D1375,[2]Reference!Q:V,6,FALSE)</f>
        <v>Azuma</v>
      </c>
      <c r="AU1375" s="13" t="str">
        <f>VLOOKUP(D1375,[2]Reference!$Q:$U,2,FALSE)</f>
        <v>Hitachi - Class 801</v>
      </c>
      <c r="AV1375" s="19">
        <f t="shared" si="262"/>
        <v>45189</v>
      </c>
      <c r="AW1375" s="12" t="str">
        <f>+VLOOKUP(X1375,[2]Reference!BN:BO,2,FALSE)</f>
        <v>Fleet</v>
      </c>
      <c r="AX1375" s="20" t="str">
        <f t="shared" si="263"/>
        <v>HB</v>
      </c>
      <c r="AY1375" s="20" t="str">
        <f>VLOOKUP(AX1375,[2]Reference!AH:AI,2,FALSE)</f>
        <v>LNER</v>
      </c>
      <c r="AZ1375" s="20" t="str">
        <f>VLOOKUP(D1375,[2]Reference!Q:V,6,FALSE)</f>
        <v>Azuma</v>
      </c>
      <c r="BA1375" s="20" t="str">
        <f>VLOOKUP(D1375,[2]Reference!Q:V,3,FALSE)</f>
        <v>Azuma</v>
      </c>
    </row>
    <row r="1376" spans="1:53" ht="13.5" x14ac:dyDescent="0.25">
      <c r="A1376" s="33" t="s">
        <v>6469</v>
      </c>
      <c r="B1376" s="34">
        <v>45183</v>
      </c>
      <c r="C1376" s="33" t="s">
        <v>54</v>
      </c>
      <c r="D1376" s="33" t="s">
        <v>536</v>
      </c>
      <c r="E1376" s="33" t="s">
        <v>537</v>
      </c>
      <c r="F1376" s="33" t="s">
        <v>536</v>
      </c>
      <c r="G1376" s="33" t="s">
        <v>129</v>
      </c>
      <c r="H1376" s="33" t="s">
        <v>95</v>
      </c>
      <c r="I1376" s="33" t="s">
        <v>555</v>
      </c>
      <c r="J1376" s="33" t="s">
        <v>556</v>
      </c>
      <c r="K1376" s="33" t="s">
        <v>172</v>
      </c>
      <c r="L1376" s="33" t="s">
        <v>6470</v>
      </c>
      <c r="M1376" s="33" t="s">
        <v>132</v>
      </c>
      <c r="N1376" s="35">
        <v>9</v>
      </c>
      <c r="O1376" s="35">
        <v>9</v>
      </c>
      <c r="P1376" s="35">
        <v>0</v>
      </c>
      <c r="Q1376" s="35">
        <v>0</v>
      </c>
      <c r="R1376" s="35">
        <v>0</v>
      </c>
      <c r="S1376" s="35">
        <v>0</v>
      </c>
      <c r="T1376" s="35">
        <v>0</v>
      </c>
      <c r="U1376" s="35">
        <v>1</v>
      </c>
      <c r="V1376" s="35">
        <v>9</v>
      </c>
      <c r="W1376" s="33" t="s">
        <v>3102</v>
      </c>
      <c r="X1376" s="33" t="s">
        <v>80</v>
      </c>
      <c r="Y1376" s="33" t="s">
        <v>66</v>
      </c>
      <c r="Z1376" s="33" t="s">
        <v>5262</v>
      </c>
      <c r="AA1376" s="33" t="s">
        <v>5263</v>
      </c>
      <c r="AB1376" s="36">
        <v>0</v>
      </c>
      <c r="AC1376" s="36">
        <v>0</v>
      </c>
      <c r="AD1376" s="37">
        <v>0</v>
      </c>
      <c r="AE1376" s="37">
        <v>0.69</v>
      </c>
      <c r="AF1376" s="12" t="str">
        <f t="shared" si="252"/>
        <v>816841</v>
      </c>
      <c r="AG1376" s="13" t="str">
        <f>VLOOKUP(D1376,[2]Reference!$Q:$U,4,FALSE)</f>
        <v>Fleet</v>
      </c>
      <c r="AH1376" s="13" t="str">
        <f>VLOOKUP(D1376,[2]Reference!$Q:$U,5,FALSE)</f>
        <v>LNER</v>
      </c>
      <c r="AI1376" s="14">
        <f t="shared" si="253"/>
        <v>0</v>
      </c>
      <c r="AJ1376" s="14">
        <f t="shared" si="254"/>
        <v>0</v>
      </c>
      <c r="AK1376" s="14">
        <f t="shared" si="255"/>
        <v>0</v>
      </c>
      <c r="AL1376" s="15">
        <f t="shared" si="256"/>
        <v>0</v>
      </c>
      <c r="AM1376" s="14">
        <f t="shared" si="257"/>
        <v>9</v>
      </c>
      <c r="AN1376" s="16">
        <f t="shared" si="258"/>
        <v>45185</v>
      </c>
      <c r="AO1376" s="17">
        <f>VLOOKUP(B1376,[2]Reference!D:E,2,1)</f>
        <v>202406</v>
      </c>
      <c r="AP1376" s="12" t="str">
        <f t="shared" si="259"/>
        <v>7</v>
      </c>
      <c r="AQ1376" s="18">
        <f t="shared" si="260"/>
        <v>0</v>
      </c>
      <c r="AR1376" s="18">
        <f t="shared" si="261"/>
        <v>0.69</v>
      </c>
      <c r="AS1376" s="13" t="str">
        <f>VLOOKUP(D1376,[2]Reference!$Q:$U,3,FALSE)</f>
        <v>IC225</v>
      </c>
      <c r="AT1376" s="13" t="str">
        <f>VLOOKUP(D1376,[2]Reference!Q:V,6,FALSE)</f>
        <v>IC225</v>
      </c>
      <c r="AU1376" s="13" t="str">
        <f>VLOOKUP(D1376,[2]Reference!$Q:$U,2,FALSE)</f>
        <v>MK4 DVT</v>
      </c>
      <c r="AV1376" s="19">
        <f t="shared" si="262"/>
        <v>45190</v>
      </c>
      <c r="AW1376" s="12" t="str">
        <f>+VLOOKUP(X1376,[2]Reference!BN:BO,2,FALSE)</f>
        <v>Fleet</v>
      </c>
      <c r="AX1376" s="20" t="str">
        <f t="shared" si="263"/>
        <v>HB</v>
      </c>
      <c r="AY1376" s="20" t="str">
        <f>VLOOKUP(AX1376,[2]Reference!AH:AI,2,FALSE)</f>
        <v>LNER</v>
      </c>
      <c r="AZ1376" s="20" t="str">
        <f>VLOOKUP(D1376,[2]Reference!Q:V,6,FALSE)</f>
        <v>IC225</v>
      </c>
      <c r="BA1376" s="20" t="str">
        <f>VLOOKUP(D1376,[2]Reference!Q:V,3,FALSE)</f>
        <v>IC225</v>
      </c>
    </row>
    <row r="1377" spans="1:53" ht="13.5" x14ac:dyDescent="0.25">
      <c r="A1377" s="33" t="s">
        <v>6472</v>
      </c>
      <c r="B1377" s="34">
        <v>45184</v>
      </c>
      <c r="C1377" s="33" t="s">
        <v>54</v>
      </c>
      <c r="D1377" s="33" t="s">
        <v>536</v>
      </c>
      <c r="E1377" s="33" t="s">
        <v>537</v>
      </c>
      <c r="F1377" s="33" t="s">
        <v>536</v>
      </c>
      <c r="G1377" s="33" t="s">
        <v>72</v>
      </c>
      <c r="H1377" s="33" t="s">
        <v>339</v>
      </c>
      <c r="I1377" s="33" t="s">
        <v>3261</v>
      </c>
      <c r="J1377" s="33" t="s">
        <v>3262</v>
      </c>
      <c r="K1377" s="33" t="s">
        <v>261</v>
      </c>
      <c r="L1377" s="33" t="s">
        <v>6371</v>
      </c>
      <c r="M1377" s="33" t="s">
        <v>324</v>
      </c>
      <c r="N1377" s="35">
        <v>3</v>
      </c>
      <c r="O1377" s="35">
        <v>3</v>
      </c>
      <c r="P1377" s="35">
        <v>0</v>
      </c>
      <c r="Q1377" s="35">
        <v>0</v>
      </c>
      <c r="R1377" s="35">
        <v>0</v>
      </c>
      <c r="S1377" s="35">
        <v>0</v>
      </c>
      <c r="T1377" s="35">
        <v>0</v>
      </c>
      <c r="U1377" s="35">
        <v>1</v>
      </c>
      <c r="V1377" s="35">
        <v>3</v>
      </c>
      <c r="W1377" s="33" t="s">
        <v>6473</v>
      </c>
      <c r="X1377" s="33" t="s">
        <v>80</v>
      </c>
      <c r="Y1377" s="33" t="s">
        <v>66</v>
      </c>
      <c r="Z1377" s="33" t="s">
        <v>5262</v>
      </c>
      <c r="AA1377" s="33" t="s">
        <v>5263</v>
      </c>
      <c r="AB1377" s="36">
        <v>0</v>
      </c>
      <c r="AC1377" s="36">
        <v>0</v>
      </c>
      <c r="AD1377" s="37">
        <v>0</v>
      </c>
      <c r="AE1377" s="37">
        <v>0</v>
      </c>
      <c r="AF1377" s="12" t="str">
        <f t="shared" si="252"/>
        <v>819973</v>
      </c>
      <c r="AG1377" s="13" t="str">
        <f>VLOOKUP(D1377,[2]Reference!$Q:$U,4,FALSE)</f>
        <v>Fleet</v>
      </c>
      <c r="AH1377" s="13" t="str">
        <f>VLOOKUP(D1377,[2]Reference!$Q:$U,5,FALSE)</f>
        <v>LNER</v>
      </c>
      <c r="AI1377" s="14">
        <f t="shared" si="253"/>
        <v>0</v>
      </c>
      <c r="AJ1377" s="14">
        <f t="shared" si="254"/>
        <v>0</v>
      </c>
      <c r="AK1377" s="14">
        <f t="shared" si="255"/>
        <v>0</v>
      </c>
      <c r="AL1377" s="15">
        <f t="shared" si="256"/>
        <v>0</v>
      </c>
      <c r="AM1377" s="14">
        <f t="shared" si="257"/>
        <v>3</v>
      </c>
      <c r="AN1377" s="16">
        <f t="shared" si="258"/>
        <v>45185</v>
      </c>
      <c r="AO1377" s="17">
        <f>VLOOKUP(B1377,[2]Reference!D:E,2,1)</f>
        <v>202406</v>
      </c>
      <c r="AP1377" s="12" t="str">
        <f t="shared" si="259"/>
        <v>7</v>
      </c>
      <c r="AQ1377" s="18">
        <f t="shared" si="260"/>
        <v>0</v>
      </c>
      <c r="AR1377" s="18">
        <f t="shared" si="261"/>
        <v>0</v>
      </c>
      <c r="AS1377" s="13" t="str">
        <f>VLOOKUP(D1377,[2]Reference!$Q:$U,3,FALSE)</f>
        <v>IC225</v>
      </c>
      <c r="AT1377" s="13" t="str">
        <f>VLOOKUP(D1377,[2]Reference!Q:V,6,FALSE)</f>
        <v>IC225</v>
      </c>
      <c r="AU1377" s="13" t="str">
        <f>VLOOKUP(D1377,[2]Reference!$Q:$U,2,FALSE)</f>
        <v>MK4 DVT</v>
      </c>
      <c r="AV1377" s="19">
        <f t="shared" si="262"/>
        <v>45191</v>
      </c>
      <c r="AW1377" s="12" t="str">
        <f>+VLOOKUP(X1377,[2]Reference!BN:BO,2,FALSE)</f>
        <v>Fleet</v>
      </c>
      <c r="AX1377" s="20" t="str">
        <f t="shared" si="263"/>
        <v>HB</v>
      </c>
      <c r="AY1377" s="20" t="str">
        <f>VLOOKUP(AX1377,[2]Reference!AH:AI,2,FALSE)</f>
        <v>LNER</v>
      </c>
      <c r="AZ1377" s="20" t="str">
        <f>VLOOKUP(D1377,[2]Reference!Q:V,6,FALSE)</f>
        <v>IC225</v>
      </c>
      <c r="BA1377" s="20" t="str">
        <f>VLOOKUP(D1377,[2]Reference!Q:V,3,FALSE)</f>
        <v>IC225</v>
      </c>
    </row>
    <row r="1378" spans="1:53" ht="13.5" x14ac:dyDescent="0.25">
      <c r="A1378" s="33" t="s">
        <v>6474</v>
      </c>
      <c r="B1378" s="34">
        <v>45184</v>
      </c>
      <c r="C1378" s="33" t="s">
        <v>54</v>
      </c>
      <c r="D1378" s="33" t="s">
        <v>161</v>
      </c>
      <c r="E1378" s="33" t="s">
        <v>162</v>
      </c>
      <c r="F1378" s="33" t="s">
        <v>161</v>
      </c>
      <c r="G1378" s="33" t="s">
        <v>154</v>
      </c>
      <c r="H1378" s="33" t="s">
        <v>95</v>
      </c>
      <c r="I1378" s="33" t="s">
        <v>147</v>
      </c>
      <c r="J1378" s="33" t="s">
        <v>148</v>
      </c>
      <c r="K1378" s="33" t="s">
        <v>155</v>
      </c>
      <c r="L1378" s="33" t="s">
        <v>2533</v>
      </c>
      <c r="M1378" s="33" t="s">
        <v>324</v>
      </c>
      <c r="N1378" s="35">
        <v>4</v>
      </c>
      <c r="O1378" s="35">
        <v>4</v>
      </c>
      <c r="P1378" s="35">
        <v>0</v>
      </c>
      <c r="Q1378" s="35">
        <v>0</v>
      </c>
      <c r="R1378" s="35">
        <v>0</v>
      </c>
      <c r="S1378" s="35">
        <v>0</v>
      </c>
      <c r="T1378" s="35">
        <v>0</v>
      </c>
      <c r="U1378" s="35">
        <v>1</v>
      </c>
      <c r="V1378" s="35">
        <v>4</v>
      </c>
      <c r="W1378" s="33" t="s">
        <v>6475</v>
      </c>
      <c r="X1378" s="33" t="s">
        <v>80</v>
      </c>
      <c r="Y1378" s="33" t="s">
        <v>66</v>
      </c>
      <c r="Z1378" s="33" t="s">
        <v>5262</v>
      </c>
      <c r="AA1378" s="33" t="s">
        <v>5263</v>
      </c>
      <c r="AB1378" s="36">
        <v>0</v>
      </c>
      <c r="AC1378" s="36">
        <v>0</v>
      </c>
      <c r="AD1378" s="37">
        <v>0</v>
      </c>
      <c r="AE1378" s="37">
        <v>0</v>
      </c>
      <c r="AF1378" s="12" t="str">
        <f t="shared" si="252"/>
        <v>821369</v>
      </c>
      <c r="AG1378" s="13" t="str">
        <f>VLOOKUP(D1378,[2]Reference!$Q:$U,4,FALSE)</f>
        <v>Fleet</v>
      </c>
      <c r="AH1378" s="13" t="str">
        <f>VLOOKUP(D1378,[2]Reference!$Q:$U,5,FALSE)</f>
        <v>LNER</v>
      </c>
      <c r="AI1378" s="14">
        <f t="shared" si="253"/>
        <v>0</v>
      </c>
      <c r="AJ1378" s="14">
        <f t="shared" si="254"/>
        <v>0</v>
      </c>
      <c r="AK1378" s="14">
        <f t="shared" si="255"/>
        <v>0</v>
      </c>
      <c r="AL1378" s="15">
        <f t="shared" si="256"/>
        <v>0</v>
      </c>
      <c r="AM1378" s="14">
        <f t="shared" si="257"/>
        <v>4</v>
      </c>
      <c r="AN1378" s="16">
        <f t="shared" si="258"/>
        <v>45185</v>
      </c>
      <c r="AO1378" s="17">
        <f>VLOOKUP(B1378,[2]Reference!D:E,2,1)</f>
        <v>202406</v>
      </c>
      <c r="AP1378" s="12" t="str">
        <f t="shared" si="259"/>
        <v>7</v>
      </c>
      <c r="AQ1378" s="18">
        <f t="shared" si="260"/>
        <v>0</v>
      </c>
      <c r="AR1378" s="18">
        <f t="shared" si="261"/>
        <v>0</v>
      </c>
      <c r="AS1378" s="13" t="str">
        <f>VLOOKUP(D1378,[2]Reference!$Q:$U,3,FALSE)</f>
        <v>IC225</v>
      </c>
      <c r="AT1378" s="13" t="str">
        <f>VLOOKUP(D1378,[2]Reference!Q:V,6,FALSE)</f>
        <v>IC225</v>
      </c>
      <c r="AU1378" s="13" t="str">
        <f>VLOOKUP(D1378,[2]Reference!$Q:$U,2,FALSE)</f>
        <v>MK4 Coach</v>
      </c>
      <c r="AV1378" s="19">
        <f t="shared" si="262"/>
        <v>45191</v>
      </c>
      <c r="AW1378" s="12" t="str">
        <f>+VLOOKUP(X1378,[2]Reference!BN:BO,2,FALSE)</f>
        <v>Fleet</v>
      </c>
      <c r="AX1378" s="20" t="str">
        <f t="shared" si="263"/>
        <v>HB</v>
      </c>
      <c r="AY1378" s="20" t="str">
        <f>VLOOKUP(AX1378,[2]Reference!AH:AI,2,FALSE)</f>
        <v>LNER</v>
      </c>
      <c r="AZ1378" s="20" t="str">
        <f>VLOOKUP(D1378,[2]Reference!Q:V,6,FALSE)</f>
        <v>IC225</v>
      </c>
      <c r="BA1378" s="20" t="str">
        <f>VLOOKUP(D1378,[2]Reference!Q:V,3,FALSE)</f>
        <v>IC225</v>
      </c>
    </row>
    <row r="1379" spans="1:53" ht="13.5" x14ac:dyDescent="0.25">
      <c r="A1379" s="33" t="s">
        <v>6477</v>
      </c>
      <c r="B1379" s="34">
        <v>45185</v>
      </c>
      <c r="C1379" s="33" t="s">
        <v>54</v>
      </c>
      <c r="D1379" s="33" t="s">
        <v>92</v>
      </c>
      <c r="E1379" s="33" t="s">
        <v>93</v>
      </c>
      <c r="F1379" s="33" t="s">
        <v>92</v>
      </c>
      <c r="G1379" s="33" t="s">
        <v>146</v>
      </c>
      <c r="H1379" s="33" t="s">
        <v>217</v>
      </c>
      <c r="I1379" s="33" t="s">
        <v>3250</v>
      </c>
      <c r="J1379" s="33" t="s">
        <v>3251</v>
      </c>
      <c r="K1379" s="33" t="s">
        <v>201</v>
      </c>
      <c r="L1379" s="33" t="s">
        <v>6478</v>
      </c>
      <c r="M1379" s="33" t="s">
        <v>869</v>
      </c>
      <c r="N1379" s="35">
        <v>40</v>
      </c>
      <c r="O1379" s="35">
        <v>32</v>
      </c>
      <c r="P1379" s="35">
        <v>8</v>
      </c>
      <c r="Q1379" s="35">
        <v>2</v>
      </c>
      <c r="R1379" s="35">
        <v>0</v>
      </c>
      <c r="S1379" s="35">
        <v>0</v>
      </c>
      <c r="T1379" s="35">
        <v>0</v>
      </c>
      <c r="U1379" s="35">
        <v>5</v>
      </c>
      <c r="V1379" s="35">
        <v>160</v>
      </c>
      <c r="W1379" s="33" t="s">
        <v>6479</v>
      </c>
      <c r="X1379" s="33" t="s">
        <v>119</v>
      </c>
      <c r="Y1379" s="33" t="s">
        <v>66</v>
      </c>
      <c r="Z1379" s="33" t="s">
        <v>5262</v>
      </c>
      <c r="AA1379" s="33" t="s">
        <v>5263</v>
      </c>
      <c r="AB1379" s="36">
        <v>2</v>
      </c>
      <c r="AC1379" s="36">
        <v>0</v>
      </c>
      <c r="AD1379" s="37">
        <v>2</v>
      </c>
      <c r="AE1379" s="37">
        <v>3</v>
      </c>
      <c r="AF1379" s="12" t="str">
        <f t="shared" si="252"/>
        <v>822825</v>
      </c>
      <c r="AG1379" s="13" t="str">
        <f>VLOOKUP(D1379,[2]Reference!$Q:$U,4,FALSE)</f>
        <v>Fleet</v>
      </c>
      <c r="AH1379" s="13" t="str">
        <f>VLOOKUP(D1379,[2]Reference!$Q:$U,5,FALSE)</f>
        <v>LNER</v>
      </c>
      <c r="AI1379" s="14">
        <f t="shared" si="253"/>
        <v>2</v>
      </c>
      <c r="AJ1379" s="14">
        <f t="shared" si="254"/>
        <v>0</v>
      </c>
      <c r="AK1379" s="14">
        <f t="shared" si="255"/>
        <v>2</v>
      </c>
      <c r="AL1379" s="15">
        <f t="shared" si="256"/>
        <v>0</v>
      </c>
      <c r="AM1379" s="14">
        <f t="shared" si="257"/>
        <v>40</v>
      </c>
      <c r="AN1379" s="16">
        <f t="shared" si="258"/>
        <v>45185</v>
      </c>
      <c r="AO1379" s="17">
        <f>VLOOKUP(B1379,[2]Reference!D:E,2,1)</f>
        <v>202406</v>
      </c>
      <c r="AP1379" s="12" t="str">
        <f t="shared" si="259"/>
        <v>7</v>
      </c>
      <c r="AQ1379" s="18">
        <f t="shared" si="260"/>
        <v>2</v>
      </c>
      <c r="AR1379" s="18">
        <f t="shared" si="261"/>
        <v>3</v>
      </c>
      <c r="AS1379" s="13" t="str">
        <f>VLOOKUP(D1379,[2]Reference!$Q:$U,3,FALSE)</f>
        <v>Azuma</v>
      </c>
      <c r="AT1379" s="13" t="str">
        <f>VLOOKUP(D1379,[2]Reference!Q:V,6,FALSE)</f>
        <v>Azuma</v>
      </c>
      <c r="AU1379" s="13" t="str">
        <f>VLOOKUP(D1379,[2]Reference!$Q:$U,2,FALSE)</f>
        <v>Hitachi - Class 801</v>
      </c>
      <c r="AV1379" s="19">
        <f t="shared" si="262"/>
        <v>45192</v>
      </c>
      <c r="AW1379" s="12" t="str">
        <f>+VLOOKUP(X1379,[2]Reference!BN:BO,2,FALSE)</f>
        <v>Depot</v>
      </c>
      <c r="AX1379" s="20" t="str">
        <f t="shared" si="263"/>
        <v>HB</v>
      </c>
      <c r="AY1379" s="20" t="str">
        <f>VLOOKUP(AX1379,[2]Reference!AH:AI,2,FALSE)</f>
        <v>LNER</v>
      </c>
      <c r="AZ1379" s="20" t="str">
        <f>VLOOKUP(D1379,[2]Reference!Q:V,6,FALSE)</f>
        <v>Azuma</v>
      </c>
      <c r="BA1379" s="20" t="str">
        <f>VLOOKUP(D1379,[2]Reference!Q:V,3,FALSE)</f>
        <v>Azuma</v>
      </c>
    </row>
    <row r="1380" spans="1:53" ht="13.5" x14ac:dyDescent="0.25">
      <c r="A1380" s="33" t="s">
        <v>6480</v>
      </c>
      <c r="B1380" s="34">
        <v>45185</v>
      </c>
      <c r="C1380" s="33" t="s">
        <v>54</v>
      </c>
      <c r="D1380" s="33" t="s">
        <v>161</v>
      </c>
      <c r="E1380" s="33" t="s">
        <v>162</v>
      </c>
      <c r="F1380" s="33" t="s">
        <v>161</v>
      </c>
      <c r="G1380" s="33" t="s">
        <v>146</v>
      </c>
      <c r="H1380" s="33" t="s">
        <v>95</v>
      </c>
      <c r="I1380" s="33" t="s">
        <v>147</v>
      </c>
      <c r="J1380" s="33" t="s">
        <v>148</v>
      </c>
      <c r="K1380" s="33" t="s">
        <v>201</v>
      </c>
      <c r="L1380" s="33" t="s">
        <v>6481</v>
      </c>
      <c r="M1380" s="33" t="s">
        <v>107</v>
      </c>
      <c r="N1380" s="35">
        <v>3</v>
      </c>
      <c r="O1380" s="35">
        <v>3</v>
      </c>
      <c r="P1380" s="35">
        <v>0</v>
      </c>
      <c r="Q1380" s="35">
        <v>0</v>
      </c>
      <c r="R1380" s="35">
        <v>0</v>
      </c>
      <c r="S1380" s="35">
        <v>0</v>
      </c>
      <c r="T1380" s="35">
        <v>0</v>
      </c>
      <c r="U1380" s="35">
        <v>1</v>
      </c>
      <c r="V1380" s="35">
        <v>3</v>
      </c>
      <c r="W1380" s="33" t="s">
        <v>6482</v>
      </c>
      <c r="X1380" s="33" t="s">
        <v>80</v>
      </c>
      <c r="Y1380" s="33" t="s">
        <v>66</v>
      </c>
      <c r="Z1380" s="33" t="s">
        <v>5262</v>
      </c>
      <c r="AA1380" s="33" t="s">
        <v>5263</v>
      </c>
      <c r="AB1380" s="36">
        <v>0</v>
      </c>
      <c r="AC1380" s="36">
        <v>0</v>
      </c>
      <c r="AD1380" s="37">
        <v>0</v>
      </c>
      <c r="AE1380" s="37">
        <v>0</v>
      </c>
      <c r="AF1380" s="12" t="str">
        <f t="shared" si="252"/>
        <v>823082</v>
      </c>
      <c r="AG1380" s="13" t="str">
        <f>VLOOKUP(D1380,[2]Reference!$Q:$U,4,FALSE)</f>
        <v>Fleet</v>
      </c>
      <c r="AH1380" s="13" t="str">
        <f>VLOOKUP(D1380,[2]Reference!$Q:$U,5,FALSE)</f>
        <v>LNER</v>
      </c>
      <c r="AI1380" s="14">
        <f t="shared" si="253"/>
        <v>0</v>
      </c>
      <c r="AJ1380" s="14">
        <f t="shared" si="254"/>
        <v>0</v>
      </c>
      <c r="AK1380" s="14">
        <f t="shared" si="255"/>
        <v>0</v>
      </c>
      <c r="AL1380" s="15">
        <f t="shared" si="256"/>
        <v>0</v>
      </c>
      <c r="AM1380" s="14">
        <f t="shared" si="257"/>
        <v>3</v>
      </c>
      <c r="AN1380" s="16">
        <f t="shared" si="258"/>
        <v>45185</v>
      </c>
      <c r="AO1380" s="17">
        <f>VLOOKUP(B1380,[2]Reference!D:E,2,1)</f>
        <v>202406</v>
      </c>
      <c r="AP1380" s="12" t="str">
        <f t="shared" si="259"/>
        <v>7</v>
      </c>
      <c r="AQ1380" s="18">
        <f t="shared" si="260"/>
        <v>0</v>
      </c>
      <c r="AR1380" s="18">
        <f t="shared" si="261"/>
        <v>0</v>
      </c>
      <c r="AS1380" s="13" t="str">
        <f>VLOOKUP(D1380,[2]Reference!$Q:$U,3,FALSE)</f>
        <v>IC225</v>
      </c>
      <c r="AT1380" s="13" t="str">
        <f>VLOOKUP(D1380,[2]Reference!Q:V,6,FALSE)</f>
        <v>IC225</v>
      </c>
      <c r="AU1380" s="13" t="str">
        <f>VLOOKUP(D1380,[2]Reference!$Q:$U,2,FALSE)</f>
        <v>MK4 Coach</v>
      </c>
      <c r="AV1380" s="19">
        <f t="shared" si="262"/>
        <v>45192</v>
      </c>
      <c r="AW1380" s="12" t="str">
        <f>+VLOOKUP(X1380,[2]Reference!BN:BO,2,FALSE)</f>
        <v>Fleet</v>
      </c>
      <c r="AX1380" s="20" t="str">
        <f t="shared" si="263"/>
        <v>HB</v>
      </c>
      <c r="AY1380" s="20" t="str">
        <f>VLOOKUP(AX1380,[2]Reference!AH:AI,2,FALSE)</f>
        <v>LNER</v>
      </c>
      <c r="AZ1380" s="20" t="str">
        <f>VLOOKUP(D1380,[2]Reference!Q:V,6,FALSE)</f>
        <v>IC225</v>
      </c>
      <c r="BA1380" s="20" t="str">
        <f>VLOOKUP(D1380,[2]Reference!Q:V,3,FALSE)</f>
        <v>IC225</v>
      </c>
    </row>
    <row r="1381" spans="1:53" ht="13.5" x14ac:dyDescent="0.25">
      <c r="A1381" s="33" t="s">
        <v>6483</v>
      </c>
      <c r="B1381" s="34">
        <v>45185</v>
      </c>
      <c r="C1381" s="33" t="s">
        <v>54</v>
      </c>
      <c r="D1381" s="33" t="s">
        <v>92</v>
      </c>
      <c r="E1381" s="33" t="s">
        <v>93</v>
      </c>
      <c r="F1381" s="33" t="s">
        <v>92</v>
      </c>
      <c r="G1381" s="33" t="s">
        <v>94</v>
      </c>
      <c r="H1381" s="33" t="s">
        <v>84</v>
      </c>
      <c r="I1381" s="33" t="s">
        <v>5319</v>
      </c>
      <c r="J1381" s="33" t="s">
        <v>5320</v>
      </c>
      <c r="K1381" s="33" t="s">
        <v>2018</v>
      </c>
      <c r="L1381" s="33" t="s">
        <v>6484</v>
      </c>
      <c r="M1381" s="33" t="s">
        <v>151</v>
      </c>
      <c r="N1381" s="35">
        <v>7</v>
      </c>
      <c r="O1381" s="35">
        <v>7</v>
      </c>
      <c r="P1381" s="35">
        <v>0</v>
      </c>
      <c r="Q1381" s="35">
        <v>0</v>
      </c>
      <c r="R1381" s="35">
        <v>0</v>
      </c>
      <c r="S1381" s="35">
        <v>0</v>
      </c>
      <c r="T1381" s="35">
        <v>0</v>
      </c>
      <c r="U1381" s="35">
        <v>1</v>
      </c>
      <c r="V1381" s="35">
        <v>7</v>
      </c>
      <c r="W1381" s="33" t="s">
        <v>6485</v>
      </c>
      <c r="X1381" s="33" t="s">
        <v>80</v>
      </c>
      <c r="Y1381" s="33" t="s">
        <v>66</v>
      </c>
      <c r="Z1381" s="33" t="s">
        <v>5262</v>
      </c>
      <c r="AA1381" s="33" t="s">
        <v>5263</v>
      </c>
      <c r="AB1381" s="36">
        <v>0</v>
      </c>
      <c r="AC1381" s="36">
        <v>0</v>
      </c>
      <c r="AD1381" s="37">
        <v>0</v>
      </c>
      <c r="AE1381" s="37">
        <v>0</v>
      </c>
      <c r="AF1381" s="12" t="str">
        <f t="shared" si="252"/>
        <v>823639</v>
      </c>
      <c r="AG1381" s="13" t="str">
        <f>VLOOKUP(D1381,[2]Reference!$Q:$U,4,FALSE)</f>
        <v>Fleet</v>
      </c>
      <c r="AH1381" s="13" t="str">
        <f>VLOOKUP(D1381,[2]Reference!$Q:$U,5,FALSE)</f>
        <v>LNER</v>
      </c>
      <c r="AI1381" s="14">
        <f t="shared" si="253"/>
        <v>0</v>
      </c>
      <c r="AJ1381" s="14">
        <f t="shared" si="254"/>
        <v>0</v>
      </c>
      <c r="AK1381" s="14">
        <f t="shared" si="255"/>
        <v>0</v>
      </c>
      <c r="AL1381" s="15">
        <f t="shared" si="256"/>
        <v>0</v>
      </c>
      <c r="AM1381" s="14">
        <f t="shared" si="257"/>
        <v>7</v>
      </c>
      <c r="AN1381" s="16">
        <f t="shared" si="258"/>
        <v>45185</v>
      </c>
      <c r="AO1381" s="17">
        <f>VLOOKUP(B1381,[2]Reference!D:E,2,1)</f>
        <v>202406</v>
      </c>
      <c r="AP1381" s="12" t="str">
        <f t="shared" si="259"/>
        <v>7</v>
      </c>
      <c r="AQ1381" s="18">
        <f t="shared" si="260"/>
        <v>0</v>
      </c>
      <c r="AR1381" s="18">
        <f t="shared" si="261"/>
        <v>0</v>
      </c>
      <c r="AS1381" s="13" t="str">
        <f>VLOOKUP(D1381,[2]Reference!$Q:$U,3,FALSE)</f>
        <v>Azuma</v>
      </c>
      <c r="AT1381" s="13" t="str">
        <f>VLOOKUP(D1381,[2]Reference!Q:V,6,FALSE)</f>
        <v>Azuma</v>
      </c>
      <c r="AU1381" s="13" t="str">
        <f>VLOOKUP(D1381,[2]Reference!$Q:$U,2,FALSE)</f>
        <v>Hitachi - Class 801</v>
      </c>
      <c r="AV1381" s="19">
        <f t="shared" si="262"/>
        <v>45192</v>
      </c>
      <c r="AW1381" s="12" t="str">
        <f>+VLOOKUP(X1381,[2]Reference!BN:BO,2,FALSE)</f>
        <v>Fleet</v>
      </c>
      <c r="AX1381" s="20" t="str">
        <f t="shared" si="263"/>
        <v>HB</v>
      </c>
      <c r="AY1381" s="20" t="str">
        <f>VLOOKUP(AX1381,[2]Reference!AH:AI,2,FALSE)</f>
        <v>LNER</v>
      </c>
      <c r="AZ1381" s="20" t="str">
        <f>VLOOKUP(D1381,[2]Reference!Q:V,6,FALSE)</f>
        <v>Azuma</v>
      </c>
      <c r="BA1381" s="20" t="str">
        <f>VLOOKUP(D1381,[2]Reference!Q:V,3,FALSE)</f>
        <v>Azuma</v>
      </c>
    </row>
    <row r="1382" spans="1:53" ht="13.5" x14ac:dyDescent="0.25">
      <c r="A1382" s="33" t="s">
        <v>6487</v>
      </c>
      <c r="B1382" s="34">
        <v>45185</v>
      </c>
      <c r="C1382" s="33" t="s">
        <v>54</v>
      </c>
      <c r="D1382" s="33" t="s">
        <v>536</v>
      </c>
      <c r="E1382" s="33" t="s">
        <v>537</v>
      </c>
      <c r="F1382" s="33" t="s">
        <v>536</v>
      </c>
      <c r="G1382" s="33" t="s">
        <v>154</v>
      </c>
      <c r="H1382" s="33" t="s">
        <v>95</v>
      </c>
      <c r="I1382" s="33" t="s">
        <v>555</v>
      </c>
      <c r="J1382" s="33" t="s">
        <v>556</v>
      </c>
      <c r="K1382" s="33" t="s">
        <v>155</v>
      </c>
      <c r="L1382" s="33" t="s">
        <v>4792</v>
      </c>
      <c r="M1382" s="33" t="s">
        <v>132</v>
      </c>
      <c r="N1382" s="35">
        <v>9</v>
      </c>
      <c r="O1382" s="35">
        <v>6</v>
      </c>
      <c r="P1382" s="35">
        <v>3</v>
      </c>
      <c r="Q1382" s="35">
        <v>0</v>
      </c>
      <c r="R1382" s="35">
        <v>0</v>
      </c>
      <c r="S1382" s="35">
        <v>0</v>
      </c>
      <c r="T1382" s="35">
        <v>0</v>
      </c>
      <c r="U1382" s="35">
        <v>3</v>
      </c>
      <c r="V1382" s="35">
        <v>9</v>
      </c>
      <c r="W1382" s="33" t="s">
        <v>6488</v>
      </c>
      <c r="X1382" s="33" t="s">
        <v>80</v>
      </c>
      <c r="Y1382" s="33" t="s">
        <v>66</v>
      </c>
      <c r="Z1382" s="33" t="s">
        <v>5262</v>
      </c>
      <c r="AA1382" s="33" t="s">
        <v>5263</v>
      </c>
      <c r="AB1382" s="36">
        <v>0</v>
      </c>
      <c r="AC1382" s="36">
        <v>0</v>
      </c>
      <c r="AD1382" s="37">
        <v>0</v>
      </c>
      <c r="AE1382" s="37">
        <v>0</v>
      </c>
      <c r="AF1382" s="12" t="str">
        <f t="shared" si="252"/>
        <v>823861</v>
      </c>
      <c r="AG1382" s="13" t="str">
        <f>VLOOKUP(D1382,[2]Reference!$Q:$U,4,FALSE)</f>
        <v>Fleet</v>
      </c>
      <c r="AH1382" s="13" t="str">
        <f>VLOOKUP(D1382,[2]Reference!$Q:$U,5,FALSE)</f>
        <v>LNER</v>
      </c>
      <c r="AI1382" s="14">
        <f t="shared" si="253"/>
        <v>0</v>
      </c>
      <c r="AJ1382" s="14">
        <f t="shared" si="254"/>
        <v>0</v>
      </c>
      <c r="AK1382" s="14">
        <f t="shared" si="255"/>
        <v>0</v>
      </c>
      <c r="AL1382" s="15">
        <f t="shared" si="256"/>
        <v>0</v>
      </c>
      <c r="AM1382" s="14">
        <f t="shared" si="257"/>
        <v>9</v>
      </c>
      <c r="AN1382" s="16">
        <f t="shared" si="258"/>
        <v>45185</v>
      </c>
      <c r="AO1382" s="17">
        <f>VLOOKUP(B1382,[2]Reference!D:E,2,1)</f>
        <v>202406</v>
      </c>
      <c r="AP1382" s="12" t="str">
        <f t="shared" si="259"/>
        <v>7</v>
      </c>
      <c r="AQ1382" s="18">
        <f t="shared" si="260"/>
        <v>0</v>
      </c>
      <c r="AR1382" s="18">
        <f t="shared" si="261"/>
        <v>0</v>
      </c>
      <c r="AS1382" s="13" t="str">
        <f>VLOOKUP(D1382,[2]Reference!$Q:$U,3,FALSE)</f>
        <v>IC225</v>
      </c>
      <c r="AT1382" s="13" t="str">
        <f>VLOOKUP(D1382,[2]Reference!Q:V,6,FALSE)</f>
        <v>IC225</v>
      </c>
      <c r="AU1382" s="13" t="str">
        <f>VLOOKUP(D1382,[2]Reference!$Q:$U,2,FALSE)</f>
        <v>MK4 DVT</v>
      </c>
      <c r="AV1382" s="19">
        <f t="shared" si="262"/>
        <v>45192</v>
      </c>
      <c r="AW1382" s="12" t="str">
        <f>+VLOOKUP(X1382,[2]Reference!BN:BO,2,FALSE)</f>
        <v>Fleet</v>
      </c>
      <c r="AX1382" s="20" t="str">
        <f t="shared" si="263"/>
        <v>HB</v>
      </c>
      <c r="AY1382" s="20" t="str">
        <f>VLOOKUP(AX1382,[2]Reference!AH:AI,2,FALSE)</f>
        <v>LNER</v>
      </c>
      <c r="AZ1382" s="20" t="str">
        <f>VLOOKUP(D1382,[2]Reference!Q:V,6,FALSE)</f>
        <v>IC225</v>
      </c>
      <c r="BA1382" s="20" t="str">
        <f>VLOOKUP(D1382,[2]Reference!Q:V,3,FALSE)</f>
        <v>IC225</v>
      </c>
    </row>
    <row r="1383" spans="1:53" ht="13.5" x14ac:dyDescent="0.25">
      <c r="A1383" s="33" t="s">
        <v>6489</v>
      </c>
      <c r="B1383" s="34">
        <v>45185</v>
      </c>
      <c r="C1383" s="33" t="s">
        <v>54</v>
      </c>
      <c r="D1383" s="33" t="s">
        <v>92</v>
      </c>
      <c r="E1383" s="33" t="s">
        <v>93</v>
      </c>
      <c r="F1383" s="33" t="s">
        <v>92</v>
      </c>
      <c r="G1383" s="33" t="s">
        <v>146</v>
      </c>
      <c r="H1383" s="33" t="s">
        <v>327</v>
      </c>
      <c r="I1383" s="33" t="s">
        <v>1177</v>
      </c>
      <c r="J1383" s="33" t="s">
        <v>1178</v>
      </c>
      <c r="K1383" s="33" t="s">
        <v>1878</v>
      </c>
      <c r="L1383" s="33" t="s">
        <v>6490</v>
      </c>
      <c r="M1383" s="33" t="s">
        <v>2182</v>
      </c>
      <c r="N1383" s="35">
        <v>221</v>
      </c>
      <c r="O1383" s="35">
        <v>125</v>
      </c>
      <c r="P1383" s="35">
        <v>96</v>
      </c>
      <c r="Q1383" s="35">
        <v>0</v>
      </c>
      <c r="R1383" s="35">
        <v>1</v>
      </c>
      <c r="S1383" s="35">
        <v>0</v>
      </c>
      <c r="T1383" s="35">
        <v>0</v>
      </c>
      <c r="U1383" s="35">
        <v>11</v>
      </c>
      <c r="V1383" s="35">
        <v>251</v>
      </c>
      <c r="W1383" s="33" t="s">
        <v>6491</v>
      </c>
      <c r="X1383" s="33" t="s">
        <v>80</v>
      </c>
      <c r="Y1383" s="33" t="s">
        <v>66</v>
      </c>
      <c r="Z1383" s="33" t="s">
        <v>5262</v>
      </c>
      <c r="AA1383" s="33" t="s">
        <v>5263</v>
      </c>
      <c r="AB1383" s="36">
        <v>0</v>
      </c>
      <c r="AC1383" s="36">
        <v>1</v>
      </c>
      <c r="AD1383" s="37">
        <v>4.26</v>
      </c>
      <c r="AE1383" s="37">
        <v>7.1</v>
      </c>
      <c r="AF1383" s="12" t="str">
        <f t="shared" si="252"/>
        <v>824027</v>
      </c>
      <c r="AG1383" s="13" t="str">
        <f>VLOOKUP(D1383,[2]Reference!$Q:$U,4,FALSE)</f>
        <v>Fleet</v>
      </c>
      <c r="AH1383" s="13" t="str">
        <f>VLOOKUP(D1383,[2]Reference!$Q:$U,5,FALSE)</f>
        <v>LNER</v>
      </c>
      <c r="AI1383" s="14">
        <f t="shared" si="253"/>
        <v>0</v>
      </c>
      <c r="AJ1383" s="14">
        <f t="shared" si="254"/>
        <v>0.5</v>
      </c>
      <c r="AK1383" s="14">
        <f t="shared" si="255"/>
        <v>0.5</v>
      </c>
      <c r="AL1383" s="15">
        <f t="shared" si="256"/>
        <v>3.76</v>
      </c>
      <c r="AM1383" s="14">
        <f t="shared" si="257"/>
        <v>221</v>
      </c>
      <c r="AN1383" s="16">
        <f t="shared" si="258"/>
        <v>45185</v>
      </c>
      <c r="AO1383" s="17">
        <f>VLOOKUP(B1383,[2]Reference!D:E,2,1)</f>
        <v>202406</v>
      </c>
      <c r="AP1383" s="12" t="str">
        <f t="shared" si="259"/>
        <v>7</v>
      </c>
      <c r="AQ1383" s="18">
        <f t="shared" si="260"/>
        <v>4.26</v>
      </c>
      <c r="AR1383" s="18">
        <f t="shared" si="261"/>
        <v>7.1</v>
      </c>
      <c r="AS1383" s="13" t="str">
        <f>VLOOKUP(D1383,[2]Reference!$Q:$U,3,FALSE)</f>
        <v>Azuma</v>
      </c>
      <c r="AT1383" s="13" t="str">
        <f>VLOOKUP(D1383,[2]Reference!Q:V,6,FALSE)</f>
        <v>Azuma</v>
      </c>
      <c r="AU1383" s="13" t="str">
        <f>VLOOKUP(D1383,[2]Reference!$Q:$U,2,FALSE)</f>
        <v>Hitachi - Class 801</v>
      </c>
      <c r="AV1383" s="19">
        <f t="shared" si="262"/>
        <v>45192</v>
      </c>
      <c r="AW1383" s="12" t="str">
        <f>+VLOOKUP(X1383,[2]Reference!BN:BO,2,FALSE)</f>
        <v>Fleet</v>
      </c>
      <c r="AX1383" s="20" t="str">
        <f t="shared" si="263"/>
        <v>HB</v>
      </c>
      <c r="AY1383" s="20" t="str">
        <f>VLOOKUP(AX1383,[2]Reference!AH:AI,2,FALSE)</f>
        <v>LNER</v>
      </c>
      <c r="AZ1383" s="20" t="str">
        <f>VLOOKUP(D1383,[2]Reference!Q:V,6,FALSE)</f>
        <v>Azuma</v>
      </c>
      <c r="BA1383" s="20" t="str">
        <f>VLOOKUP(D1383,[2]Reference!Q:V,3,FALSE)</f>
        <v>Azuma</v>
      </c>
    </row>
    <row r="1384" spans="1:53" ht="13.5" x14ac:dyDescent="0.25">
      <c r="A1384" s="33" t="s">
        <v>6493</v>
      </c>
      <c r="B1384" s="34">
        <v>45186</v>
      </c>
      <c r="C1384" s="33" t="s">
        <v>54</v>
      </c>
      <c r="D1384" s="33" t="s">
        <v>92</v>
      </c>
      <c r="E1384" s="33" t="s">
        <v>93</v>
      </c>
      <c r="F1384" s="33" t="s">
        <v>92</v>
      </c>
      <c r="G1384" s="33" t="s">
        <v>72</v>
      </c>
      <c r="H1384" s="33" t="s">
        <v>84</v>
      </c>
      <c r="I1384" s="33" t="s">
        <v>251</v>
      </c>
      <c r="J1384" s="33" t="s">
        <v>252</v>
      </c>
      <c r="K1384" s="33" t="s">
        <v>359</v>
      </c>
      <c r="L1384" s="33" t="s">
        <v>6494</v>
      </c>
      <c r="M1384" s="33" t="s">
        <v>610</v>
      </c>
      <c r="N1384" s="35">
        <v>34</v>
      </c>
      <c r="O1384" s="35">
        <v>0</v>
      </c>
      <c r="P1384" s="35">
        <v>34</v>
      </c>
      <c r="Q1384" s="35">
        <v>0</v>
      </c>
      <c r="R1384" s="35">
        <v>0</v>
      </c>
      <c r="S1384" s="35">
        <v>0</v>
      </c>
      <c r="T1384" s="35">
        <v>0</v>
      </c>
      <c r="U1384" s="35">
        <v>2</v>
      </c>
      <c r="V1384" s="35">
        <v>34</v>
      </c>
      <c r="W1384" s="33" t="s">
        <v>6495</v>
      </c>
      <c r="X1384" s="33" t="s">
        <v>80</v>
      </c>
      <c r="Y1384" s="33" t="s">
        <v>66</v>
      </c>
      <c r="Z1384" s="33" t="s">
        <v>5266</v>
      </c>
      <c r="AA1384" s="33" t="s">
        <v>5267</v>
      </c>
      <c r="AB1384" s="36">
        <v>0</v>
      </c>
      <c r="AC1384" s="36">
        <v>0</v>
      </c>
      <c r="AD1384" s="37">
        <v>0.09</v>
      </c>
      <c r="AE1384" s="37">
        <v>1</v>
      </c>
      <c r="AF1384" s="12" t="str">
        <f t="shared" si="252"/>
        <v>824803</v>
      </c>
      <c r="AG1384" s="13" t="str">
        <f>VLOOKUP(D1384,[2]Reference!$Q:$U,4,FALSE)</f>
        <v>Fleet</v>
      </c>
      <c r="AH1384" s="13" t="str">
        <f>VLOOKUP(D1384,[2]Reference!$Q:$U,5,FALSE)</f>
        <v>LNER</v>
      </c>
      <c r="AI1384" s="14">
        <f t="shared" si="253"/>
        <v>0</v>
      </c>
      <c r="AJ1384" s="14">
        <f t="shared" si="254"/>
        <v>0</v>
      </c>
      <c r="AK1384" s="14">
        <f t="shared" si="255"/>
        <v>0</v>
      </c>
      <c r="AL1384" s="15">
        <f t="shared" si="256"/>
        <v>0.09</v>
      </c>
      <c r="AM1384" s="14">
        <f t="shared" si="257"/>
        <v>34</v>
      </c>
      <c r="AN1384" s="16">
        <f t="shared" si="258"/>
        <v>45192</v>
      </c>
      <c r="AO1384" s="17">
        <f>VLOOKUP(B1384,[2]Reference!D:E,2,1)</f>
        <v>202407</v>
      </c>
      <c r="AP1384" s="12" t="str">
        <f t="shared" si="259"/>
        <v>7</v>
      </c>
      <c r="AQ1384" s="18">
        <f t="shared" si="260"/>
        <v>0.09</v>
      </c>
      <c r="AR1384" s="18">
        <f t="shared" si="261"/>
        <v>1</v>
      </c>
      <c r="AS1384" s="13" t="str">
        <f>VLOOKUP(D1384,[2]Reference!$Q:$U,3,FALSE)</f>
        <v>Azuma</v>
      </c>
      <c r="AT1384" s="13" t="str">
        <f>VLOOKUP(D1384,[2]Reference!Q:V,6,FALSE)</f>
        <v>Azuma</v>
      </c>
      <c r="AU1384" s="13" t="str">
        <f>VLOOKUP(D1384,[2]Reference!$Q:$U,2,FALSE)</f>
        <v>Hitachi - Class 801</v>
      </c>
      <c r="AV1384" s="19">
        <f t="shared" si="262"/>
        <v>45193</v>
      </c>
      <c r="AW1384" s="12" t="str">
        <f>+VLOOKUP(X1384,[2]Reference!BN:BO,2,FALSE)</f>
        <v>Fleet</v>
      </c>
      <c r="AX1384" s="20" t="str">
        <f t="shared" si="263"/>
        <v>HB</v>
      </c>
      <c r="AY1384" s="20" t="str">
        <f>VLOOKUP(AX1384,[2]Reference!AH:AI,2,FALSE)</f>
        <v>LNER</v>
      </c>
      <c r="AZ1384" s="20" t="str">
        <f>VLOOKUP(D1384,[2]Reference!Q:V,6,FALSE)</f>
        <v>Azuma</v>
      </c>
      <c r="BA1384" s="20" t="str">
        <f>VLOOKUP(D1384,[2]Reference!Q:V,3,FALSE)</f>
        <v>Azuma</v>
      </c>
    </row>
    <row r="1385" spans="1:53" ht="13.5" x14ac:dyDescent="0.25">
      <c r="A1385" s="33" t="s">
        <v>6496</v>
      </c>
      <c r="B1385" s="34">
        <v>45186</v>
      </c>
      <c r="C1385" s="33" t="s">
        <v>54</v>
      </c>
      <c r="D1385" s="33" t="s">
        <v>92</v>
      </c>
      <c r="E1385" s="33" t="s">
        <v>93</v>
      </c>
      <c r="F1385" s="33" t="s">
        <v>92</v>
      </c>
      <c r="G1385" s="33" t="s">
        <v>146</v>
      </c>
      <c r="H1385" s="33" t="s">
        <v>73</v>
      </c>
      <c r="I1385" s="33" t="s">
        <v>2967</v>
      </c>
      <c r="J1385" s="33" t="s">
        <v>2968</v>
      </c>
      <c r="K1385" s="33" t="s">
        <v>201</v>
      </c>
      <c r="L1385" s="33" t="s">
        <v>6497</v>
      </c>
      <c r="M1385" s="33" t="s">
        <v>589</v>
      </c>
      <c r="N1385" s="35">
        <v>23</v>
      </c>
      <c r="O1385" s="35">
        <v>20</v>
      </c>
      <c r="P1385" s="35">
        <v>3</v>
      </c>
      <c r="Q1385" s="35">
        <v>0</v>
      </c>
      <c r="R1385" s="35">
        <v>0</v>
      </c>
      <c r="S1385" s="35">
        <v>0</v>
      </c>
      <c r="T1385" s="35">
        <v>0</v>
      </c>
      <c r="U1385" s="35">
        <v>2</v>
      </c>
      <c r="V1385" s="35">
        <v>23</v>
      </c>
      <c r="W1385" s="33" t="s">
        <v>6498</v>
      </c>
      <c r="X1385" s="33" t="s">
        <v>80</v>
      </c>
      <c r="Y1385" s="33" t="s">
        <v>66</v>
      </c>
      <c r="Z1385" s="33" t="s">
        <v>5266</v>
      </c>
      <c r="AA1385" s="33" t="s">
        <v>5267</v>
      </c>
      <c r="AB1385" s="36">
        <v>0</v>
      </c>
      <c r="AC1385" s="36">
        <v>0</v>
      </c>
      <c r="AD1385" s="37">
        <v>7.0000000000000007E-2</v>
      </c>
      <c r="AE1385" s="37">
        <v>7.0000000000000007E-2</v>
      </c>
      <c r="AF1385" s="12" t="str">
        <f t="shared" si="252"/>
        <v>825073</v>
      </c>
      <c r="AG1385" s="13" t="str">
        <f>VLOOKUP(D1385,[2]Reference!$Q:$U,4,FALSE)</f>
        <v>Fleet</v>
      </c>
      <c r="AH1385" s="13" t="str">
        <f>VLOOKUP(D1385,[2]Reference!$Q:$U,5,FALSE)</f>
        <v>LNER</v>
      </c>
      <c r="AI1385" s="14">
        <f t="shared" si="253"/>
        <v>0</v>
      </c>
      <c r="AJ1385" s="14">
        <f t="shared" si="254"/>
        <v>0</v>
      </c>
      <c r="AK1385" s="14">
        <f t="shared" si="255"/>
        <v>0</v>
      </c>
      <c r="AL1385" s="15">
        <f t="shared" si="256"/>
        <v>7.0000000000000007E-2</v>
      </c>
      <c r="AM1385" s="14">
        <f t="shared" si="257"/>
        <v>23</v>
      </c>
      <c r="AN1385" s="16">
        <f t="shared" si="258"/>
        <v>45192</v>
      </c>
      <c r="AO1385" s="17">
        <f>VLOOKUP(B1385,[2]Reference!D:E,2,1)</f>
        <v>202407</v>
      </c>
      <c r="AP1385" s="12" t="str">
        <f t="shared" si="259"/>
        <v>7</v>
      </c>
      <c r="AQ1385" s="18">
        <f t="shared" si="260"/>
        <v>7.0000000000000007E-2</v>
      </c>
      <c r="AR1385" s="18">
        <f t="shared" si="261"/>
        <v>7.0000000000000007E-2</v>
      </c>
      <c r="AS1385" s="13" t="str">
        <f>VLOOKUP(D1385,[2]Reference!$Q:$U,3,FALSE)</f>
        <v>Azuma</v>
      </c>
      <c r="AT1385" s="13" t="str">
        <f>VLOOKUP(D1385,[2]Reference!Q:V,6,FALSE)</f>
        <v>Azuma</v>
      </c>
      <c r="AU1385" s="13" t="str">
        <f>VLOOKUP(D1385,[2]Reference!$Q:$U,2,FALSE)</f>
        <v>Hitachi - Class 801</v>
      </c>
      <c r="AV1385" s="19">
        <f t="shared" si="262"/>
        <v>45193</v>
      </c>
      <c r="AW1385" s="12" t="str">
        <f>+VLOOKUP(X1385,[2]Reference!BN:BO,2,FALSE)</f>
        <v>Fleet</v>
      </c>
      <c r="AX1385" s="20" t="str">
        <f t="shared" si="263"/>
        <v>HB</v>
      </c>
      <c r="AY1385" s="20" t="str">
        <f>VLOOKUP(AX1385,[2]Reference!AH:AI,2,FALSE)</f>
        <v>LNER</v>
      </c>
      <c r="AZ1385" s="20" t="str">
        <f>VLOOKUP(D1385,[2]Reference!Q:V,6,FALSE)</f>
        <v>Azuma</v>
      </c>
      <c r="BA1385" s="20" t="str">
        <f>VLOOKUP(D1385,[2]Reference!Q:V,3,FALSE)</f>
        <v>Azuma</v>
      </c>
    </row>
    <row r="1386" spans="1:53" ht="13.5" x14ac:dyDescent="0.25">
      <c r="A1386" s="33" t="s">
        <v>6499</v>
      </c>
      <c r="B1386" s="34">
        <v>45187</v>
      </c>
      <c r="C1386" s="33" t="s">
        <v>54</v>
      </c>
      <c r="D1386" s="33" t="s">
        <v>92</v>
      </c>
      <c r="E1386" s="33" t="s">
        <v>93</v>
      </c>
      <c r="F1386" s="33" t="s">
        <v>92</v>
      </c>
      <c r="G1386" s="33" t="s">
        <v>121</v>
      </c>
      <c r="H1386" s="33" t="s">
        <v>95</v>
      </c>
      <c r="I1386" s="33" t="s">
        <v>147</v>
      </c>
      <c r="J1386" s="33" t="s">
        <v>148</v>
      </c>
      <c r="K1386" s="33" t="s">
        <v>124</v>
      </c>
      <c r="L1386" s="33" t="s">
        <v>6500</v>
      </c>
      <c r="M1386" s="33" t="s">
        <v>894</v>
      </c>
      <c r="N1386" s="35">
        <v>3</v>
      </c>
      <c r="O1386" s="35">
        <v>3</v>
      </c>
      <c r="P1386" s="35">
        <v>0</v>
      </c>
      <c r="Q1386" s="35">
        <v>0</v>
      </c>
      <c r="R1386" s="35">
        <v>0</v>
      </c>
      <c r="S1386" s="35">
        <v>0</v>
      </c>
      <c r="T1386" s="35">
        <v>0</v>
      </c>
      <c r="U1386" s="35">
        <v>1</v>
      </c>
      <c r="V1386" s="35">
        <v>3</v>
      </c>
      <c r="W1386" s="33" t="s">
        <v>6501</v>
      </c>
      <c r="X1386" s="33" t="s">
        <v>80</v>
      </c>
      <c r="Y1386" s="33" t="s">
        <v>66</v>
      </c>
      <c r="Z1386" s="33" t="s">
        <v>5266</v>
      </c>
      <c r="AA1386" s="33" t="s">
        <v>5267</v>
      </c>
      <c r="AB1386" s="36">
        <v>0</v>
      </c>
      <c r="AC1386" s="36">
        <v>0</v>
      </c>
      <c r="AD1386" s="37">
        <v>0</v>
      </c>
      <c r="AE1386" s="37">
        <v>0.12</v>
      </c>
      <c r="AF1386" s="12" t="str">
        <f t="shared" si="252"/>
        <v>828088</v>
      </c>
      <c r="AG1386" s="13" t="str">
        <f>VLOOKUP(D1386,[2]Reference!$Q:$U,4,FALSE)</f>
        <v>Fleet</v>
      </c>
      <c r="AH1386" s="13" t="str">
        <f>VLOOKUP(D1386,[2]Reference!$Q:$U,5,FALSE)</f>
        <v>LNER</v>
      </c>
      <c r="AI1386" s="14">
        <f t="shared" si="253"/>
        <v>0</v>
      </c>
      <c r="AJ1386" s="14">
        <f t="shared" si="254"/>
        <v>0</v>
      </c>
      <c r="AK1386" s="14">
        <f t="shared" si="255"/>
        <v>0</v>
      </c>
      <c r="AL1386" s="15">
        <f t="shared" si="256"/>
        <v>0</v>
      </c>
      <c r="AM1386" s="14">
        <f t="shared" si="257"/>
        <v>3</v>
      </c>
      <c r="AN1386" s="16">
        <f t="shared" si="258"/>
        <v>45192</v>
      </c>
      <c r="AO1386" s="17">
        <f>VLOOKUP(B1386,[2]Reference!D:E,2,1)</f>
        <v>202407</v>
      </c>
      <c r="AP1386" s="12" t="str">
        <f t="shared" si="259"/>
        <v>7</v>
      </c>
      <c r="AQ1386" s="18">
        <f t="shared" si="260"/>
        <v>0</v>
      </c>
      <c r="AR1386" s="18">
        <f t="shared" si="261"/>
        <v>0.12</v>
      </c>
      <c r="AS1386" s="13" t="str">
        <f>VLOOKUP(D1386,[2]Reference!$Q:$U,3,FALSE)</f>
        <v>Azuma</v>
      </c>
      <c r="AT1386" s="13" t="str">
        <f>VLOOKUP(D1386,[2]Reference!Q:V,6,FALSE)</f>
        <v>Azuma</v>
      </c>
      <c r="AU1386" s="13" t="str">
        <f>VLOOKUP(D1386,[2]Reference!$Q:$U,2,FALSE)</f>
        <v>Hitachi - Class 801</v>
      </c>
      <c r="AV1386" s="19">
        <f t="shared" si="262"/>
        <v>45194</v>
      </c>
      <c r="AW1386" s="12" t="str">
        <f>+VLOOKUP(X1386,[2]Reference!BN:BO,2,FALSE)</f>
        <v>Fleet</v>
      </c>
      <c r="AX1386" s="20" t="str">
        <f t="shared" si="263"/>
        <v>HB</v>
      </c>
      <c r="AY1386" s="20" t="str">
        <f>VLOOKUP(AX1386,[2]Reference!AH:AI,2,FALSE)</f>
        <v>LNER</v>
      </c>
      <c r="AZ1386" s="20" t="str">
        <f>VLOOKUP(D1386,[2]Reference!Q:V,6,FALSE)</f>
        <v>Azuma</v>
      </c>
      <c r="BA1386" s="20" t="str">
        <f>VLOOKUP(D1386,[2]Reference!Q:V,3,FALSE)</f>
        <v>Azuma</v>
      </c>
    </row>
    <row r="1387" spans="1:53" ht="13.5" x14ac:dyDescent="0.25">
      <c r="A1387" s="33" t="s">
        <v>6502</v>
      </c>
      <c r="B1387" s="34">
        <v>45187</v>
      </c>
      <c r="C1387" s="33" t="s">
        <v>54</v>
      </c>
      <c r="D1387" s="33" t="s">
        <v>92</v>
      </c>
      <c r="E1387" s="33" t="s">
        <v>93</v>
      </c>
      <c r="F1387" s="33" t="s">
        <v>92</v>
      </c>
      <c r="G1387" s="33" t="s">
        <v>154</v>
      </c>
      <c r="H1387" s="33" t="s">
        <v>73</v>
      </c>
      <c r="I1387" s="33" t="s">
        <v>530</v>
      </c>
      <c r="J1387" s="33" t="s">
        <v>531</v>
      </c>
      <c r="K1387" s="33" t="s">
        <v>1255</v>
      </c>
      <c r="L1387" s="33" t="s">
        <v>6503</v>
      </c>
      <c r="M1387" s="33" t="s">
        <v>660</v>
      </c>
      <c r="N1387" s="35">
        <v>245</v>
      </c>
      <c r="O1387" s="35">
        <v>48</v>
      </c>
      <c r="P1387" s="35">
        <v>197</v>
      </c>
      <c r="Q1387" s="35">
        <v>0</v>
      </c>
      <c r="R1387" s="35">
        <v>2</v>
      </c>
      <c r="S1387" s="35">
        <v>0</v>
      </c>
      <c r="T1387" s="35">
        <v>0</v>
      </c>
      <c r="U1387" s="35">
        <v>19</v>
      </c>
      <c r="V1387" s="35">
        <v>465</v>
      </c>
      <c r="W1387" s="33" t="s">
        <v>6504</v>
      </c>
      <c r="X1387" s="33" t="s">
        <v>80</v>
      </c>
      <c r="Y1387" s="33" t="s">
        <v>66</v>
      </c>
      <c r="Z1387" s="33" t="s">
        <v>5266</v>
      </c>
      <c r="AA1387" s="33" t="s">
        <v>5267</v>
      </c>
      <c r="AB1387" s="36">
        <v>2</v>
      </c>
      <c r="AC1387" s="36">
        <v>0</v>
      </c>
      <c r="AD1387" s="37">
        <v>2.78</v>
      </c>
      <c r="AE1387" s="37">
        <v>5.98</v>
      </c>
      <c r="AF1387" s="12" t="str">
        <f t="shared" si="252"/>
        <v>828105</v>
      </c>
      <c r="AG1387" s="13" t="str">
        <f>VLOOKUP(D1387,[2]Reference!$Q:$U,4,FALSE)</f>
        <v>Fleet</v>
      </c>
      <c r="AH1387" s="13" t="str">
        <f>VLOOKUP(D1387,[2]Reference!$Q:$U,5,FALSE)</f>
        <v>LNER</v>
      </c>
      <c r="AI1387" s="14">
        <f t="shared" si="253"/>
        <v>2</v>
      </c>
      <c r="AJ1387" s="14">
        <f t="shared" si="254"/>
        <v>0</v>
      </c>
      <c r="AK1387" s="14">
        <f t="shared" si="255"/>
        <v>2</v>
      </c>
      <c r="AL1387" s="15">
        <f t="shared" si="256"/>
        <v>0.7799999999999998</v>
      </c>
      <c r="AM1387" s="14">
        <f t="shared" si="257"/>
        <v>245</v>
      </c>
      <c r="AN1387" s="16">
        <f t="shared" si="258"/>
        <v>45192</v>
      </c>
      <c r="AO1387" s="17">
        <f>VLOOKUP(B1387,[2]Reference!D:E,2,1)</f>
        <v>202407</v>
      </c>
      <c r="AP1387" s="12" t="str">
        <f t="shared" si="259"/>
        <v>7</v>
      </c>
      <c r="AQ1387" s="18">
        <f t="shared" si="260"/>
        <v>2.78</v>
      </c>
      <c r="AR1387" s="18">
        <f t="shared" si="261"/>
        <v>5.98</v>
      </c>
      <c r="AS1387" s="13" t="str">
        <f>VLOOKUP(D1387,[2]Reference!$Q:$U,3,FALSE)</f>
        <v>Azuma</v>
      </c>
      <c r="AT1387" s="13" t="str">
        <f>VLOOKUP(D1387,[2]Reference!Q:V,6,FALSE)</f>
        <v>Azuma</v>
      </c>
      <c r="AU1387" s="13" t="str">
        <f>VLOOKUP(D1387,[2]Reference!$Q:$U,2,FALSE)</f>
        <v>Hitachi - Class 801</v>
      </c>
      <c r="AV1387" s="19">
        <f t="shared" si="262"/>
        <v>45194</v>
      </c>
      <c r="AW1387" s="12" t="str">
        <f>+VLOOKUP(X1387,[2]Reference!BN:BO,2,FALSE)</f>
        <v>Fleet</v>
      </c>
      <c r="AX1387" s="20" t="str">
        <f t="shared" si="263"/>
        <v>HB</v>
      </c>
      <c r="AY1387" s="20" t="str">
        <f>VLOOKUP(AX1387,[2]Reference!AH:AI,2,FALSE)</f>
        <v>LNER</v>
      </c>
      <c r="AZ1387" s="20" t="str">
        <f>VLOOKUP(D1387,[2]Reference!Q:V,6,FALSE)</f>
        <v>Azuma</v>
      </c>
      <c r="BA1387" s="20" t="str">
        <f>VLOOKUP(D1387,[2]Reference!Q:V,3,FALSE)</f>
        <v>Azuma</v>
      </c>
    </row>
    <row r="1388" spans="1:53" ht="13.5" x14ac:dyDescent="0.25">
      <c r="A1388" s="33" t="s">
        <v>6505</v>
      </c>
      <c r="B1388" s="34">
        <v>45188</v>
      </c>
      <c r="C1388" s="33" t="s">
        <v>54</v>
      </c>
      <c r="D1388" s="33" t="s">
        <v>536</v>
      </c>
      <c r="E1388" s="33" t="s">
        <v>537</v>
      </c>
      <c r="F1388" s="33" t="s">
        <v>536</v>
      </c>
      <c r="G1388" s="33" t="s">
        <v>94</v>
      </c>
      <c r="H1388" s="33" t="s">
        <v>339</v>
      </c>
      <c r="I1388" s="33" t="s">
        <v>487</v>
      </c>
      <c r="J1388" s="33" t="s">
        <v>488</v>
      </c>
      <c r="K1388" s="33" t="s">
        <v>98</v>
      </c>
      <c r="L1388" s="33" t="s">
        <v>4722</v>
      </c>
      <c r="M1388" s="33" t="s">
        <v>165</v>
      </c>
      <c r="N1388" s="35">
        <v>4</v>
      </c>
      <c r="O1388" s="35">
        <v>0</v>
      </c>
      <c r="P1388" s="35">
        <v>4</v>
      </c>
      <c r="Q1388" s="35">
        <v>2</v>
      </c>
      <c r="R1388" s="35">
        <v>0</v>
      </c>
      <c r="S1388" s="35">
        <v>0</v>
      </c>
      <c r="T1388" s="35">
        <v>0</v>
      </c>
      <c r="U1388" s="35">
        <v>3</v>
      </c>
      <c r="V1388" s="35">
        <v>139</v>
      </c>
      <c r="W1388" s="33" t="s">
        <v>6506</v>
      </c>
      <c r="X1388" s="33" t="s">
        <v>80</v>
      </c>
      <c r="Y1388" s="33" t="s">
        <v>66</v>
      </c>
      <c r="Z1388" s="33" t="s">
        <v>5266</v>
      </c>
      <c r="AA1388" s="33" t="s">
        <v>5267</v>
      </c>
      <c r="AB1388" s="36">
        <v>2</v>
      </c>
      <c r="AC1388" s="36">
        <v>0</v>
      </c>
      <c r="AD1388" s="37">
        <v>2</v>
      </c>
      <c r="AE1388" s="37">
        <v>2</v>
      </c>
      <c r="AF1388" s="12" t="str">
        <f t="shared" si="252"/>
        <v>829537</v>
      </c>
      <c r="AG1388" s="13" t="str">
        <f>VLOOKUP(D1388,[2]Reference!$Q:$U,4,FALSE)</f>
        <v>Fleet</v>
      </c>
      <c r="AH1388" s="13" t="str">
        <f>VLOOKUP(D1388,[2]Reference!$Q:$U,5,FALSE)</f>
        <v>LNER</v>
      </c>
      <c r="AI1388" s="14">
        <f t="shared" si="253"/>
        <v>2</v>
      </c>
      <c r="AJ1388" s="14">
        <f t="shared" si="254"/>
        <v>0</v>
      </c>
      <c r="AK1388" s="14">
        <f t="shared" si="255"/>
        <v>2</v>
      </c>
      <c r="AL1388" s="15">
        <f t="shared" si="256"/>
        <v>0</v>
      </c>
      <c r="AM1388" s="14">
        <f t="shared" si="257"/>
        <v>4</v>
      </c>
      <c r="AN1388" s="16">
        <f t="shared" si="258"/>
        <v>45192</v>
      </c>
      <c r="AO1388" s="17">
        <f>VLOOKUP(B1388,[2]Reference!D:E,2,1)</f>
        <v>202407</v>
      </c>
      <c r="AP1388" s="12" t="str">
        <f t="shared" si="259"/>
        <v>7</v>
      </c>
      <c r="AQ1388" s="18">
        <f t="shared" si="260"/>
        <v>2</v>
      </c>
      <c r="AR1388" s="18">
        <f t="shared" si="261"/>
        <v>2</v>
      </c>
      <c r="AS1388" s="13" t="str">
        <f>VLOOKUP(D1388,[2]Reference!$Q:$U,3,FALSE)</f>
        <v>IC225</v>
      </c>
      <c r="AT1388" s="13" t="str">
        <f>VLOOKUP(D1388,[2]Reference!Q:V,6,FALSE)</f>
        <v>IC225</v>
      </c>
      <c r="AU1388" s="13" t="str">
        <f>VLOOKUP(D1388,[2]Reference!$Q:$U,2,FALSE)</f>
        <v>MK4 DVT</v>
      </c>
      <c r="AV1388" s="19">
        <f t="shared" si="262"/>
        <v>45195</v>
      </c>
      <c r="AW1388" s="12" t="str">
        <f>+VLOOKUP(X1388,[2]Reference!BN:BO,2,FALSE)</f>
        <v>Fleet</v>
      </c>
      <c r="AX1388" s="20" t="str">
        <f t="shared" si="263"/>
        <v>HB</v>
      </c>
      <c r="AY1388" s="20" t="str">
        <f>VLOOKUP(AX1388,[2]Reference!AH:AI,2,FALSE)</f>
        <v>LNER</v>
      </c>
      <c r="AZ1388" s="20" t="str">
        <f>VLOOKUP(D1388,[2]Reference!Q:V,6,FALSE)</f>
        <v>IC225</v>
      </c>
      <c r="BA1388" s="20" t="str">
        <f>VLOOKUP(D1388,[2]Reference!Q:V,3,FALSE)</f>
        <v>IC225</v>
      </c>
    </row>
    <row r="1389" spans="1:53" ht="13.5" x14ac:dyDescent="0.25">
      <c r="A1389" s="33" t="s">
        <v>6507</v>
      </c>
      <c r="B1389" s="34">
        <v>45188</v>
      </c>
      <c r="C1389" s="33" t="s">
        <v>54</v>
      </c>
      <c r="D1389" s="33" t="s">
        <v>92</v>
      </c>
      <c r="E1389" s="33" t="s">
        <v>93</v>
      </c>
      <c r="F1389" s="33" t="s">
        <v>92</v>
      </c>
      <c r="G1389" s="33" t="s">
        <v>121</v>
      </c>
      <c r="H1389" s="33" t="s">
        <v>138</v>
      </c>
      <c r="I1389" s="33" t="s">
        <v>139</v>
      </c>
      <c r="J1389" s="33" t="s">
        <v>140</v>
      </c>
      <c r="K1389" s="33" t="s">
        <v>1543</v>
      </c>
      <c r="L1389" s="33" t="s">
        <v>6508</v>
      </c>
      <c r="M1389" s="33" t="s">
        <v>589</v>
      </c>
      <c r="N1389" s="35">
        <v>29</v>
      </c>
      <c r="O1389" s="35">
        <v>17</v>
      </c>
      <c r="P1389" s="35">
        <v>12</v>
      </c>
      <c r="Q1389" s="35">
        <v>0</v>
      </c>
      <c r="R1389" s="35">
        <v>0</v>
      </c>
      <c r="S1389" s="35">
        <v>0</v>
      </c>
      <c r="T1389" s="35">
        <v>0</v>
      </c>
      <c r="U1389" s="35">
        <v>3</v>
      </c>
      <c r="V1389" s="35">
        <v>29</v>
      </c>
      <c r="W1389" s="33" t="s">
        <v>6509</v>
      </c>
      <c r="X1389" s="33" t="s">
        <v>80</v>
      </c>
      <c r="Y1389" s="33" t="s">
        <v>66</v>
      </c>
      <c r="Z1389" s="33" t="s">
        <v>5266</v>
      </c>
      <c r="AA1389" s="33" t="s">
        <v>5267</v>
      </c>
      <c r="AB1389" s="36">
        <v>0</v>
      </c>
      <c r="AC1389" s="36">
        <v>0</v>
      </c>
      <c r="AD1389" s="37">
        <v>0</v>
      </c>
      <c r="AE1389" s="37">
        <v>0.92</v>
      </c>
      <c r="AF1389" s="12" t="str">
        <f t="shared" si="252"/>
        <v>830325</v>
      </c>
      <c r="AG1389" s="13" t="str">
        <f>VLOOKUP(D1389,[2]Reference!$Q:$U,4,FALSE)</f>
        <v>Fleet</v>
      </c>
      <c r="AH1389" s="13" t="str">
        <f>VLOOKUP(D1389,[2]Reference!$Q:$U,5,FALSE)</f>
        <v>LNER</v>
      </c>
      <c r="AI1389" s="14">
        <f t="shared" si="253"/>
        <v>0</v>
      </c>
      <c r="AJ1389" s="14">
        <f t="shared" si="254"/>
        <v>0</v>
      </c>
      <c r="AK1389" s="14">
        <f t="shared" si="255"/>
        <v>0</v>
      </c>
      <c r="AL1389" s="15">
        <f t="shared" si="256"/>
        <v>0</v>
      </c>
      <c r="AM1389" s="14">
        <f t="shared" si="257"/>
        <v>29</v>
      </c>
      <c r="AN1389" s="16">
        <f t="shared" si="258"/>
        <v>45192</v>
      </c>
      <c r="AO1389" s="17">
        <f>VLOOKUP(B1389,[2]Reference!D:E,2,1)</f>
        <v>202407</v>
      </c>
      <c r="AP1389" s="12" t="str">
        <f t="shared" si="259"/>
        <v>7</v>
      </c>
      <c r="AQ1389" s="18">
        <f t="shared" si="260"/>
        <v>0</v>
      </c>
      <c r="AR1389" s="18">
        <f t="shared" si="261"/>
        <v>0.92</v>
      </c>
      <c r="AS1389" s="13" t="str">
        <f>VLOOKUP(D1389,[2]Reference!$Q:$U,3,FALSE)</f>
        <v>Azuma</v>
      </c>
      <c r="AT1389" s="13" t="str">
        <f>VLOOKUP(D1389,[2]Reference!Q:V,6,FALSE)</f>
        <v>Azuma</v>
      </c>
      <c r="AU1389" s="13" t="str">
        <f>VLOOKUP(D1389,[2]Reference!$Q:$U,2,FALSE)</f>
        <v>Hitachi - Class 801</v>
      </c>
      <c r="AV1389" s="19">
        <f t="shared" si="262"/>
        <v>45195</v>
      </c>
      <c r="AW1389" s="12" t="str">
        <f>+VLOOKUP(X1389,[2]Reference!BN:BO,2,FALSE)</f>
        <v>Fleet</v>
      </c>
      <c r="AX1389" s="20" t="str">
        <f t="shared" si="263"/>
        <v>HB</v>
      </c>
      <c r="AY1389" s="20" t="str">
        <f>VLOOKUP(AX1389,[2]Reference!AH:AI,2,FALSE)</f>
        <v>LNER</v>
      </c>
      <c r="AZ1389" s="20" t="str">
        <f>VLOOKUP(D1389,[2]Reference!Q:V,6,FALSE)</f>
        <v>Azuma</v>
      </c>
      <c r="BA1389" s="20" t="str">
        <f>VLOOKUP(D1389,[2]Reference!Q:V,3,FALSE)</f>
        <v>Azuma</v>
      </c>
    </row>
    <row r="1390" spans="1:53" ht="13.5" x14ac:dyDescent="0.25">
      <c r="A1390" s="33" t="s">
        <v>6510</v>
      </c>
      <c r="B1390" s="34">
        <v>45188</v>
      </c>
      <c r="C1390" s="33" t="s">
        <v>54</v>
      </c>
      <c r="D1390" s="33" t="s">
        <v>161</v>
      </c>
      <c r="E1390" s="33" t="s">
        <v>162</v>
      </c>
      <c r="F1390" s="33" t="s">
        <v>161</v>
      </c>
      <c r="G1390" s="33" t="s">
        <v>72</v>
      </c>
      <c r="H1390" s="33" t="s">
        <v>95</v>
      </c>
      <c r="I1390" s="33" t="s">
        <v>147</v>
      </c>
      <c r="J1390" s="33" t="s">
        <v>148</v>
      </c>
      <c r="K1390" s="33" t="s">
        <v>261</v>
      </c>
      <c r="L1390" s="33" t="s">
        <v>6511</v>
      </c>
      <c r="M1390" s="33" t="s">
        <v>132</v>
      </c>
      <c r="N1390" s="35">
        <v>4</v>
      </c>
      <c r="O1390" s="35">
        <v>4</v>
      </c>
      <c r="P1390" s="35">
        <v>0</v>
      </c>
      <c r="Q1390" s="35">
        <v>0</v>
      </c>
      <c r="R1390" s="35">
        <v>0</v>
      </c>
      <c r="S1390" s="35">
        <v>0</v>
      </c>
      <c r="T1390" s="35">
        <v>0</v>
      </c>
      <c r="U1390" s="35">
        <v>1</v>
      </c>
      <c r="V1390" s="35">
        <v>4</v>
      </c>
      <c r="W1390" s="33" t="s">
        <v>6512</v>
      </c>
      <c r="X1390" s="33" t="s">
        <v>80</v>
      </c>
      <c r="Y1390" s="33" t="s">
        <v>66</v>
      </c>
      <c r="Z1390" s="33" t="s">
        <v>5266</v>
      </c>
      <c r="AA1390" s="33" t="s">
        <v>5267</v>
      </c>
      <c r="AB1390" s="36">
        <v>0</v>
      </c>
      <c r="AC1390" s="36">
        <v>0</v>
      </c>
      <c r="AD1390" s="37">
        <v>0</v>
      </c>
      <c r="AE1390" s="37">
        <v>0</v>
      </c>
      <c r="AF1390" s="12" t="str">
        <f t="shared" si="252"/>
        <v>830666</v>
      </c>
      <c r="AG1390" s="13" t="str">
        <f>VLOOKUP(D1390,[2]Reference!$Q:$U,4,FALSE)</f>
        <v>Fleet</v>
      </c>
      <c r="AH1390" s="13" t="str">
        <f>VLOOKUP(D1390,[2]Reference!$Q:$U,5,FALSE)</f>
        <v>LNER</v>
      </c>
      <c r="AI1390" s="14">
        <f t="shared" si="253"/>
        <v>0</v>
      </c>
      <c r="AJ1390" s="14">
        <f t="shared" si="254"/>
        <v>0</v>
      </c>
      <c r="AK1390" s="14">
        <f t="shared" si="255"/>
        <v>0</v>
      </c>
      <c r="AL1390" s="15">
        <f t="shared" si="256"/>
        <v>0</v>
      </c>
      <c r="AM1390" s="14">
        <f t="shared" si="257"/>
        <v>4</v>
      </c>
      <c r="AN1390" s="16">
        <f t="shared" si="258"/>
        <v>45192</v>
      </c>
      <c r="AO1390" s="17">
        <f>VLOOKUP(B1390,[2]Reference!D:E,2,1)</f>
        <v>202407</v>
      </c>
      <c r="AP1390" s="12" t="str">
        <f t="shared" si="259"/>
        <v>7</v>
      </c>
      <c r="AQ1390" s="18">
        <f t="shared" si="260"/>
        <v>0</v>
      </c>
      <c r="AR1390" s="18">
        <f t="shared" si="261"/>
        <v>0</v>
      </c>
      <c r="AS1390" s="13" t="str">
        <f>VLOOKUP(D1390,[2]Reference!$Q:$U,3,FALSE)</f>
        <v>IC225</v>
      </c>
      <c r="AT1390" s="13" t="str">
        <f>VLOOKUP(D1390,[2]Reference!Q:V,6,FALSE)</f>
        <v>IC225</v>
      </c>
      <c r="AU1390" s="13" t="str">
        <f>VLOOKUP(D1390,[2]Reference!$Q:$U,2,FALSE)</f>
        <v>MK4 Coach</v>
      </c>
      <c r="AV1390" s="19">
        <f t="shared" si="262"/>
        <v>45195</v>
      </c>
      <c r="AW1390" s="12" t="str">
        <f>+VLOOKUP(X1390,[2]Reference!BN:BO,2,FALSE)</f>
        <v>Fleet</v>
      </c>
      <c r="AX1390" s="20" t="str">
        <f t="shared" si="263"/>
        <v>HB</v>
      </c>
      <c r="AY1390" s="20" t="str">
        <f>VLOOKUP(AX1390,[2]Reference!AH:AI,2,FALSE)</f>
        <v>LNER</v>
      </c>
      <c r="AZ1390" s="20" t="str">
        <f>VLOOKUP(D1390,[2]Reference!Q:V,6,FALSE)</f>
        <v>IC225</v>
      </c>
      <c r="BA1390" s="20" t="str">
        <f>VLOOKUP(D1390,[2]Reference!Q:V,3,FALSE)</f>
        <v>IC225</v>
      </c>
    </row>
    <row r="1391" spans="1:53" ht="13.5" x14ac:dyDescent="0.25">
      <c r="A1391" s="33" t="s">
        <v>6514</v>
      </c>
      <c r="B1391" s="34">
        <v>45189</v>
      </c>
      <c r="C1391" s="33" t="s">
        <v>54</v>
      </c>
      <c r="D1391" s="33" t="s">
        <v>55</v>
      </c>
      <c r="E1391" s="33" t="s">
        <v>56</v>
      </c>
      <c r="F1391" s="33" t="s">
        <v>55</v>
      </c>
      <c r="G1391" s="33" t="s">
        <v>129</v>
      </c>
      <c r="H1391" s="33" t="s">
        <v>58</v>
      </c>
      <c r="I1391" s="33" t="s">
        <v>1937</v>
      </c>
      <c r="J1391" s="33" t="s">
        <v>1938</v>
      </c>
      <c r="K1391" s="33" t="s">
        <v>915</v>
      </c>
      <c r="L1391" s="33" t="s">
        <v>6515</v>
      </c>
      <c r="M1391" s="33" t="s">
        <v>248</v>
      </c>
      <c r="N1391" s="35">
        <v>3</v>
      </c>
      <c r="O1391" s="35">
        <v>3</v>
      </c>
      <c r="P1391" s="35">
        <v>0</v>
      </c>
      <c r="Q1391" s="35">
        <v>0</v>
      </c>
      <c r="R1391" s="35">
        <v>0</v>
      </c>
      <c r="S1391" s="35">
        <v>0</v>
      </c>
      <c r="T1391" s="35">
        <v>0</v>
      </c>
      <c r="U1391" s="35">
        <v>1</v>
      </c>
      <c r="V1391" s="35">
        <v>3</v>
      </c>
      <c r="W1391" s="33" t="s">
        <v>6516</v>
      </c>
      <c r="X1391" s="33" t="s">
        <v>65</v>
      </c>
      <c r="Y1391" s="33" t="s">
        <v>66</v>
      </c>
      <c r="Z1391" s="33" t="s">
        <v>5266</v>
      </c>
      <c r="AA1391" s="33" t="s">
        <v>5267</v>
      </c>
      <c r="AB1391" s="36">
        <v>0</v>
      </c>
      <c r="AC1391" s="36">
        <v>0</v>
      </c>
      <c r="AD1391" s="37">
        <v>0</v>
      </c>
      <c r="AE1391" s="37">
        <v>0</v>
      </c>
      <c r="AF1391" s="12" t="str">
        <f t="shared" si="252"/>
        <v>832769</v>
      </c>
      <c r="AG1391" s="13" t="str">
        <f>VLOOKUP(D1391,[2]Reference!$Q:$U,4,FALSE)</f>
        <v>Fleet</v>
      </c>
      <c r="AH1391" s="13" t="str">
        <f>VLOOKUP(D1391,[2]Reference!$Q:$U,5,FALSE)</f>
        <v>LNER</v>
      </c>
      <c r="AI1391" s="14">
        <f t="shared" si="253"/>
        <v>0</v>
      </c>
      <c r="AJ1391" s="14">
        <f t="shared" si="254"/>
        <v>0</v>
      </c>
      <c r="AK1391" s="14">
        <f t="shared" si="255"/>
        <v>0</v>
      </c>
      <c r="AL1391" s="15">
        <f t="shared" si="256"/>
        <v>0</v>
      </c>
      <c r="AM1391" s="14">
        <f t="shared" si="257"/>
        <v>3</v>
      </c>
      <c r="AN1391" s="16">
        <f t="shared" si="258"/>
        <v>45192</v>
      </c>
      <c r="AO1391" s="17">
        <f>VLOOKUP(B1391,[2]Reference!D:E,2,1)</f>
        <v>202407</v>
      </c>
      <c r="AP1391" s="12" t="str">
        <f t="shared" si="259"/>
        <v>7</v>
      </c>
      <c r="AQ1391" s="18">
        <f t="shared" si="260"/>
        <v>0</v>
      </c>
      <c r="AR1391" s="18">
        <f t="shared" si="261"/>
        <v>0</v>
      </c>
      <c r="AS1391" s="13" t="str">
        <f>VLOOKUP(D1391,[2]Reference!$Q:$U,3,FALSE)</f>
        <v>Azuma</v>
      </c>
      <c r="AT1391" s="13" t="str">
        <f>VLOOKUP(D1391,[2]Reference!Q:V,6,FALSE)</f>
        <v>Azuma</v>
      </c>
      <c r="AU1391" s="13" t="str">
        <f>VLOOKUP(D1391,[2]Reference!$Q:$U,2,FALSE)</f>
        <v>Hitachi - Class 800</v>
      </c>
      <c r="AV1391" s="19">
        <f t="shared" si="262"/>
        <v>45196</v>
      </c>
      <c r="AW1391" s="12" t="str">
        <f>+VLOOKUP(X1391,[2]Reference!BN:BO,2,FALSE)</f>
        <v>Depot</v>
      </c>
      <c r="AX1391" s="20" t="str">
        <f t="shared" si="263"/>
        <v>HB</v>
      </c>
      <c r="AY1391" s="20" t="str">
        <f>VLOOKUP(AX1391,[2]Reference!AH:AI,2,FALSE)</f>
        <v>LNER</v>
      </c>
      <c r="AZ1391" s="20" t="str">
        <f>VLOOKUP(D1391,[2]Reference!Q:V,6,FALSE)</f>
        <v>Azuma</v>
      </c>
      <c r="BA1391" s="20" t="str">
        <f>VLOOKUP(D1391,[2]Reference!Q:V,3,FALSE)</f>
        <v>Azuma</v>
      </c>
    </row>
    <row r="1392" spans="1:53" ht="13.5" x14ac:dyDescent="0.25">
      <c r="A1392" s="33" t="s">
        <v>6517</v>
      </c>
      <c r="B1392" s="34">
        <v>45189</v>
      </c>
      <c r="C1392" s="33" t="s">
        <v>54</v>
      </c>
      <c r="D1392" s="33" t="s">
        <v>92</v>
      </c>
      <c r="E1392" s="33" t="s">
        <v>93</v>
      </c>
      <c r="F1392" s="33" t="s">
        <v>92</v>
      </c>
      <c r="G1392" s="33" t="s">
        <v>146</v>
      </c>
      <c r="H1392" s="33" t="s">
        <v>95</v>
      </c>
      <c r="I1392" s="33" t="s">
        <v>147</v>
      </c>
      <c r="J1392" s="33" t="s">
        <v>148</v>
      </c>
      <c r="K1392" s="33" t="s">
        <v>1134</v>
      </c>
      <c r="L1392" s="33" t="s">
        <v>5166</v>
      </c>
      <c r="M1392" s="33" t="s">
        <v>894</v>
      </c>
      <c r="N1392" s="35">
        <v>37</v>
      </c>
      <c r="O1392" s="35">
        <v>7</v>
      </c>
      <c r="P1392" s="35">
        <v>30</v>
      </c>
      <c r="Q1392" s="35">
        <v>0</v>
      </c>
      <c r="R1392" s="35">
        <v>0</v>
      </c>
      <c r="S1392" s="35">
        <v>0</v>
      </c>
      <c r="T1392" s="35">
        <v>0</v>
      </c>
      <c r="U1392" s="35">
        <v>3</v>
      </c>
      <c r="V1392" s="35">
        <v>37</v>
      </c>
      <c r="W1392" s="33" t="s">
        <v>6518</v>
      </c>
      <c r="X1392" s="33" t="s">
        <v>80</v>
      </c>
      <c r="Y1392" s="33" t="s">
        <v>66</v>
      </c>
      <c r="Z1392" s="33" t="s">
        <v>5266</v>
      </c>
      <c r="AA1392" s="33" t="s">
        <v>5267</v>
      </c>
      <c r="AB1392" s="36">
        <v>0</v>
      </c>
      <c r="AC1392" s="36">
        <v>0</v>
      </c>
      <c r="AD1392" s="37">
        <v>0</v>
      </c>
      <c r="AE1392" s="37">
        <v>0.93</v>
      </c>
      <c r="AF1392" s="12" t="str">
        <f t="shared" si="252"/>
        <v>832866</v>
      </c>
      <c r="AG1392" s="13" t="str">
        <f>VLOOKUP(D1392,[2]Reference!$Q:$U,4,FALSE)</f>
        <v>Fleet</v>
      </c>
      <c r="AH1392" s="13" t="str">
        <f>VLOOKUP(D1392,[2]Reference!$Q:$U,5,FALSE)</f>
        <v>LNER</v>
      </c>
      <c r="AI1392" s="14">
        <f t="shared" si="253"/>
        <v>0</v>
      </c>
      <c r="AJ1392" s="14">
        <f t="shared" si="254"/>
        <v>0</v>
      </c>
      <c r="AK1392" s="14">
        <f t="shared" si="255"/>
        <v>0</v>
      </c>
      <c r="AL1392" s="15">
        <f t="shared" si="256"/>
        <v>0</v>
      </c>
      <c r="AM1392" s="14">
        <f t="shared" si="257"/>
        <v>37</v>
      </c>
      <c r="AN1392" s="16">
        <f t="shared" si="258"/>
        <v>45192</v>
      </c>
      <c r="AO1392" s="17">
        <f>VLOOKUP(B1392,[2]Reference!D:E,2,1)</f>
        <v>202407</v>
      </c>
      <c r="AP1392" s="12" t="str">
        <f t="shared" si="259"/>
        <v>7</v>
      </c>
      <c r="AQ1392" s="18">
        <f t="shared" si="260"/>
        <v>0</v>
      </c>
      <c r="AR1392" s="18">
        <f t="shared" si="261"/>
        <v>0.93</v>
      </c>
      <c r="AS1392" s="13" t="str">
        <f>VLOOKUP(D1392,[2]Reference!$Q:$U,3,FALSE)</f>
        <v>Azuma</v>
      </c>
      <c r="AT1392" s="13" t="str">
        <f>VLOOKUP(D1392,[2]Reference!Q:V,6,FALSE)</f>
        <v>Azuma</v>
      </c>
      <c r="AU1392" s="13" t="str">
        <f>VLOOKUP(D1392,[2]Reference!$Q:$U,2,FALSE)</f>
        <v>Hitachi - Class 801</v>
      </c>
      <c r="AV1392" s="19">
        <f t="shared" si="262"/>
        <v>45196</v>
      </c>
      <c r="AW1392" s="12" t="str">
        <f>+VLOOKUP(X1392,[2]Reference!BN:BO,2,FALSE)</f>
        <v>Fleet</v>
      </c>
      <c r="AX1392" s="20" t="str">
        <f t="shared" si="263"/>
        <v>HB</v>
      </c>
      <c r="AY1392" s="20" t="str">
        <f>VLOOKUP(AX1392,[2]Reference!AH:AI,2,FALSE)</f>
        <v>LNER</v>
      </c>
      <c r="AZ1392" s="20" t="str">
        <f>VLOOKUP(D1392,[2]Reference!Q:V,6,FALSE)</f>
        <v>Azuma</v>
      </c>
      <c r="BA1392" s="20" t="str">
        <f>VLOOKUP(D1392,[2]Reference!Q:V,3,FALSE)</f>
        <v>Azuma</v>
      </c>
    </row>
    <row r="1393" spans="1:53" ht="13.5" x14ac:dyDescent="0.25">
      <c r="A1393" s="33" t="s">
        <v>6519</v>
      </c>
      <c r="B1393" s="34">
        <v>45189</v>
      </c>
      <c r="C1393" s="33" t="s">
        <v>54</v>
      </c>
      <c r="D1393" s="33" t="s">
        <v>161</v>
      </c>
      <c r="E1393" s="33" t="s">
        <v>162</v>
      </c>
      <c r="F1393" s="33" t="s">
        <v>161</v>
      </c>
      <c r="G1393" s="33" t="s">
        <v>146</v>
      </c>
      <c r="H1393" s="33" t="s">
        <v>95</v>
      </c>
      <c r="I1393" s="33" t="s">
        <v>147</v>
      </c>
      <c r="J1393" s="33" t="s">
        <v>148</v>
      </c>
      <c r="K1393" s="33" t="s">
        <v>201</v>
      </c>
      <c r="L1393" s="33" t="s">
        <v>6481</v>
      </c>
      <c r="M1393" s="33" t="s">
        <v>664</v>
      </c>
      <c r="N1393" s="35">
        <v>3</v>
      </c>
      <c r="O1393" s="35">
        <v>3</v>
      </c>
      <c r="P1393" s="35">
        <v>0</v>
      </c>
      <c r="Q1393" s="35">
        <v>0</v>
      </c>
      <c r="R1393" s="35">
        <v>0</v>
      </c>
      <c r="S1393" s="35">
        <v>0</v>
      </c>
      <c r="T1393" s="35">
        <v>0</v>
      </c>
      <c r="U1393" s="35">
        <v>1</v>
      </c>
      <c r="V1393" s="35">
        <v>3</v>
      </c>
      <c r="W1393" s="33" t="s">
        <v>6520</v>
      </c>
      <c r="X1393" s="33" t="s">
        <v>80</v>
      </c>
      <c r="Y1393" s="33" t="s">
        <v>66</v>
      </c>
      <c r="Z1393" s="33" t="s">
        <v>5266</v>
      </c>
      <c r="AA1393" s="33" t="s">
        <v>5267</v>
      </c>
      <c r="AB1393" s="36">
        <v>0</v>
      </c>
      <c r="AC1393" s="36">
        <v>0</v>
      </c>
      <c r="AD1393" s="37">
        <v>0</v>
      </c>
      <c r="AE1393" s="37">
        <v>0</v>
      </c>
      <c r="AF1393" s="12" t="str">
        <f t="shared" si="252"/>
        <v>833262</v>
      </c>
      <c r="AG1393" s="13" t="str">
        <f>VLOOKUP(D1393,[2]Reference!$Q:$U,4,FALSE)</f>
        <v>Fleet</v>
      </c>
      <c r="AH1393" s="13" t="str">
        <f>VLOOKUP(D1393,[2]Reference!$Q:$U,5,FALSE)</f>
        <v>LNER</v>
      </c>
      <c r="AI1393" s="14">
        <f t="shared" si="253"/>
        <v>0</v>
      </c>
      <c r="AJ1393" s="14">
        <f t="shared" si="254"/>
        <v>0</v>
      </c>
      <c r="AK1393" s="14">
        <f t="shared" si="255"/>
        <v>0</v>
      </c>
      <c r="AL1393" s="15">
        <f t="shared" si="256"/>
        <v>0</v>
      </c>
      <c r="AM1393" s="14">
        <f t="shared" si="257"/>
        <v>3</v>
      </c>
      <c r="AN1393" s="16">
        <f t="shared" si="258"/>
        <v>45192</v>
      </c>
      <c r="AO1393" s="17">
        <f>VLOOKUP(B1393,[2]Reference!D:E,2,1)</f>
        <v>202407</v>
      </c>
      <c r="AP1393" s="12" t="str">
        <f t="shared" si="259"/>
        <v>7</v>
      </c>
      <c r="AQ1393" s="18">
        <f t="shared" si="260"/>
        <v>0</v>
      </c>
      <c r="AR1393" s="18">
        <f t="shared" si="261"/>
        <v>0</v>
      </c>
      <c r="AS1393" s="13" t="str">
        <f>VLOOKUP(D1393,[2]Reference!$Q:$U,3,FALSE)</f>
        <v>IC225</v>
      </c>
      <c r="AT1393" s="13" t="str">
        <f>VLOOKUP(D1393,[2]Reference!Q:V,6,FALSE)</f>
        <v>IC225</v>
      </c>
      <c r="AU1393" s="13" t="str">
        <f>VLOOKUP(D1393,[2]Reference!$Q:$U,2,FALSE)</f>
        <v>MK4 Coach</v>
      </c>
      <c r="AV1393" s="19">
        <f t="shared" si="262"/>
        <v>45196</v>
      </c>
      <c r="AW1393" s="12" t="str">
        <f>+VLOOKUP(X1393,[2]Reference!BN:BO,2,FALSE)</f>
        <v>Fleet</v>
      </c>
      <c r="AX1393" s="20" t="str">
        <f t="shared" si="263"/>
        <v>HB</v>
      </c>
      <c r="AY1393" s="20" t="str">
        <f>VLOOKUP(AX1393,[2]Reference!AH:AI,2,FALSE)</f>
        <v>LNER</v>
      </c>
      <c r="AZ1393" s="20" t="str">
        <f>VLOOKUP(D1393,[2]Reference!Q:V,6,FALSE)</f>
        <v>IC225</v>
      </c>
      <c r="BA1393" s="20" t="str">
        <f>VLOOKUP(D1393,[2]Reference!Q:V,3,FALSE)</f>
        <v>IC225</v>
      </c>
    </row>
    <row r="1394" spans="1:53" ht="13.5" x14ac:dyDescent="0.25">
      <c r="A1394" s="33" t="s">
        <v>6522</v>
      </c>
      <c r="B1394" s="34">
        <v>45189</v>
      </c>
      <c r="C1394" s="33" t="s">
        <v>54</v>
      </c>
      <c r="D1394" s="33" t="s">
        <v>92</v>
      </c>
      <c r="E1394" s="33" t="s">
        <v>93</v>
      </c>
      <c r="F1394" s="33" t="s">
        <v>92</v>
      </c>
      <c r="G1394" s="33" t="s">
        <v>121</v>
      </c>
      <c r="H1394" s="33" t="s">
        <v>95</v>
      </c>
      <c r="I1394" s="33" t="s">
        <v>147</v>
      </c>
      <c r="J1394" s="33" t="s">
        <v>148</v>
      </c>
      <c r="K1394" s="33" t="s">
        <v>613</v>
      </c>
      <c r="L1394" s="33" t="s">
        <v>6523</v>
      </c>
      <c r="M1394" s="33" t="s">
        <v>894</v>
      </c>
      <c r="N1394" s="35">
        <v>25</v>
      </c>
      <c r="O1394" s="35">
        <v>7</v>
      </c>
      <c r="P1394" s="35">
        <v>18</v>
      </c>
      <c r="Q1394" s="35">
        <v>0</v>
      </c>
      <c r="R1394" s="35">
        <v>0</v>
      </c>
      <c r="S1394" s="35">
        <v>0</v>
      </c>
      <c r="T1394" s="35">
        <v>0</v>
      </c>
      <c r="U1394" s="35">
        <v>2</v>
      </c>
      <c r="V1394" s="35">
        <v>25</v>
      </c>
      <c r="W1394" s="33" t="s">
        <v>6524</v>
      </c>
      <c r="X1394" s="33" t="s">
        <v>80</v>
      </c>
      <c r="Y1394" s="33" t="s">
        <v>66</v>
      </c>
      <c r="Z1394" s="33" t="s">
        <v>5266</v>
      </c>
      <c r="AA1394" s="33" t="s">
        <v>5267</v>
      </c>
      <c r="AB1394" s="36">
        <v>0</v>
      </c>
      <c r="AC1394" s="36">
        <v>0</v>
      </c>
      <c r="AD1394" s="37">
        <v>0</v>
      </c>
      <c r="AE1394" s="37">
        <v>0</v>
      </c>
      <c r="AF1394" s="12" t="str">
        <f t="shared" si="252"/>
        <v>834384</v>
      </c>
      <c r="AG1394" s="13" t="str">
        <f>VLOOKUP(D1394,[2]Reference!$Q:$U,4,FALSE)</f>
        <v>Fleet</v>
      </c>
      <c r="AH1394" s="13" t="str">
        <f>VLOOKUP(D1394,[2]Reference!$Q:$U,5,FALSE)</f>
        <v>LNER</v>
      </c>
      <c r="AI1394" s="14">
        <f t="shared" si="253"/>
        <v>0</v>
      </c>
      <c r="AJ1394" s="14">
        <f t="shared" si="254"/>
        <v>0</v>
      </c>
      <c r="AK1394" s="14">
        <f t="shared" si="255"/>
        <v>0</v>
      </c>
      <c r="AL1394" s="15">
        <f t="shared" si="256"/>
        <v>0</v>
      </c>
      <c r="AM1394" s="14">
        <f t="shared" si="257"/>
        <v>25</v>
      </c>
      <c r="AN1394" s="16">
        <f t="shared" si="258"/>
        <v>45192</v>
      </c>
      <c r="AO1394" s="17">
        <f>VLOOKUP(B1394,[2]Reference!D:E,2,1)</f>
        <v>202407</v>
      </c>
      <c r="AP1394" s="12" t="str">
        <f t="shared" si="259"/>
        <v>7</v>
      </c>
      <c r="AQ1394" s="18">
        <f t="shared" si="260"/>
        <v>0</v>
      </c>
      <c r="AR1394" s="18">
        <f t="shared" si="261"/>
        <v>0</v>
      </c>
      <c r="AS1394" s="13" t="str">
        <f>VLOOKUP(D1394,[2]Reference!$Q:$U,3,FALSE)</f>
        <v>Azuma</v>
      </c>
      <c r="AT1394" s="13" t="str">
        <f>VLOOKUP(D1394,[2]Reference!Q:V,6,FALSE)</f>
        <v>Azuma</v>
      </c>
      <c r="AU1394" s="13" t="str">
        <f>VLOOKUP(D1394,[2]Reference!$Q:$U,2,FALSE)</f>
        <v>Hitachi - Class 801</v>
      </c>
      <c r="AV1394" s="19">
        <f t="shared" si="262"/>
        <v>45196</v>
      </c>
      <c r="AW1394" s="12" t="str">
        <f>+VLOOKUP(X1394,[2]Reference!BN:BO,2,FALSE)</f>
        <v>Fleet</v>
      </c>
      <c r="AX1394" s="20" t="str">
        <f t="shared" si="263"/>
        <v>HB</v>
      </c>
      <c r="AY1394" s="20" t="str">
        <f>VLOOKUP(AX1394,[2]Reference!AH:AI,2,FALSE)</f>
        <v>LNER</v>
      </c>
      <c r="AZ1394" s="20" t="str">
        <f>VLOOKUP(D1394,[2]Reference!Q:V,6,FALSE)</f>
        <v>Azuma</v>
      </c>
      <c r="BA1394" s="20" t="str">
        <f>VLOOKUP(D1394,[2]Reference!Q:V,3,FALSE)</f>
        <v>Azuma</v>
      </c>
    </row>
    <row r="1395" spans="1:53" ht="13.5" x14ac:dyDescent="0.25">
      <c r="A1395" s="33" t="s">
        <v>6525</v>
      </c>
      <c r="B1395" s="34">
        <v>45189</v>
      </c>
      <c r="C1395" s="33" t="s">
        <v>54</v>
      </c>
      <c r="D1395" s="33" t="s">
        <v>70</v>
      </c>
      <c r="E1395" s="33" t="s">
        <v>71</v>
      </c>
      <c r="F1395" s="33" t="s">
        <v>70</v>
      </c>
      <c r="G1395" s="33" t="s">
        <v>154</v>
      </c>
      <c r="H1395" s="33" t="s">
        <v>58</v>
      </c>
      <c r="I1395" s="33" t="s">
        <v>188</v>
      </c>
      <c r="J1395" s="33" t="s">
        <v>189</v>
      </c>
      <c r="K1395" s="33" t="s">
        <v>1438</v>
      </c>
      <c r="L1395" s="33" t="s">
        <v>6526</v>
      </c>
      <c r="M1395" s="33" t="s">
        <v>324</v>
      </c>
      <c r="N1395" s="35">
        <v>6</v>
      </c>
      <c r="O1395" s="35">
        <v>3</v>
      </c>
      <c r="P1395" s="35">
        <v>3</v>
      </c>
      <c r="Q1395" s="35">
        <v>0</v>
      </c>
      <c r="R1395" s="35">
        <v>0</v>
      </c>
      <c r="S1395" s="35">
        <v>0</v>
      </c>
      <c r="T1395" s="35">
        <v>0</v>
      </c>
      <c r="U1395" s="35">
        <v>1</v>
      </c>
      <c r="V1395" s="35">
        <v>6</v>
      </c>
      <c r="W1395" s="33" t="s">
        <v>6527</v>
      </c>
      <c r="X1395" s="33" t="s">
        <v>65</v>
      </c>
      <c r="Y1395" s="33" t="s">
        <v>66</v>
      </c>
      <c r="Z1395" s="33" t="s">
        <v>5266</v>
      </c>
      <c r="AA1395" s="33" t="s">
        <v>5267</v>
      </c>
      <c r="AB1395" s="36">
        <v>0</v>
      </c>
      <c r="AC1395" s="36">
        <v>0</v>
      </c>
      <c r="AD1395" s="37">
        <v>0</v>
      </c>
      <c r="AE1395" s="37">
        <v>0</v>
      </c>
      <c r="AF1395" s="12" t="str">
        <f t="shared" si="252"/>
        <v>834685</v>
      </c>
      <c r="AG1395" s="13" t="str">
        <f>VLOOKUP(D1395,[2]Reference!$Q:$U,4,FALSE)</f>
        <v>Fleet</v>
      </c>
      <c r="AH1395" s="13" t="str">
        <f>VLOOKUP(D1395,[2]Reference!$Q:$U,5,FALSE)</f>
        <v>LNER</v>
      </c>
      <c r="AI1395" s="14">
        <f t="shared" si="253"/>
        <v>0</v>
      </c>
      <c r="AJ1395" s="14">
        <f t="shared" si="254"/>
        <v>0</v>
      </c>
      <c r="AK1395" s="14">
        <f t="shared" si="255"/>
        <v>0</v>
      </c>
      <c r="AL1395" s="15">
        <f t="shared" si="256"/>
        <v>0</v>
      </c>
      <c r="AM1395" s="14">
        <f t="shared" si="257"/>
        <v>6</v>
      </c>
      <c r="AN1395" s="16">
        <f t="shared" si="258"/>
        <v>45192</v>
      </c>
      <c r="AO1395" s="17">
        <f>VLOOKUP(B1395,[2]Reference!D:E,2,1)</f>
        <v>202407</v>
      </c>
      <c r="AP1395" s="12" t="str">
        <f t="shared" si="259"/>
        <v>7</v>
      </c>
      <c r="AQ1395" s="18">
        <f t="shared" si="260"/>
        <v>0</v>
      </c>
      <c r="AR1395" s="18">
        <f t="shared" si="261"/>
        <v>0</v>
      </c>
      <c r="AS1395" s="13" t="str">
        <f>VLOOKUP(D1395,[2]Reference!$Q:$U,3,FALSE)</f>
        <v>IC225</v>
      </c>
      <c r="AT1395" s="13" t="str">
        <f>VLOOKUP(D1395,[2]Reference!Q:V,6,FALSE)</f>
        <v>IC225</v>
      </c>
      <c r="AU1395" s="13" t="str">
        <f>VLOOKUP(D1395,[2]Reference!$Q:$U,2,FALSE)</f>
        <v>Cl 91 Loco</v>
      </c>
      <c r="AV1395" s="19">
        <f t="shared" si="262"/>
        <v>45196</v>
      </c>
      <c r="AW1395" s="12" t="str">
        <f>+VLOOKUP(X1395,[2]Reference!BN:BO,2,FALSE)</f>
        <v>Depot</v>
      </c>
      <c r="AX1395" s="20" t="str">
        <f t="shared" si="263"/>
        <v>HB</v>
      </c>
      <c r="AY1395" s="20" t="str">
        <f>VLOOKUP(AX1395,[2]Reference!AH:AI,2,FALSE)</f>
        <v>LNER</v>
      </c>
      <c r="AZ1395" s="20" t="str">
        <f>VLOOKUP(D1395,[2]Reference!Q:V,6,FALSE)</f>
        <v>IC225</v>
      </c>
      <c r="BA1395" s="20" t="str">
        <f>VLOOKUP(D1395,[2]Reference!Q:V,3,FALSE)</f>
        <v>IC225</v>
      </c>
    </row>
    <row r="1396" spans="1:53" ht="13.5" x14ac:dyDescent="0.25">
      <c r="A1396" s="33" t="s">
        <v>6528</v>
      </c>
      <c r="B1396" s="34">
        <v>45189</v>
      </c>
      <c r="C1396" s="33" t="s">
        <v>54</v>
      </c>
      <c r="D1396" s="33" t="s">
        <v>55</v>
      </c>
      <c r="E1396" s="33" t="s">
        <v>56</v>
      </c>
      <c r="F1396" s="33" t="s">
        <v>55</v>
      </c>
      <c r="G1396" s="33" t="s">
        <v>129</v>
      </c>
      <c r="H1396" s="33" t="s">
        <v>339</v>
      </c>
      <c r="I1396" s="33" t="s">
        <v>694</v>
      </c>
      <c r="J1396" s="33" t="s">
        <v>695</v>
      </c>
      <c r="K1396" s="33" t="s">
        <v>220</v>
      </c>
      <c r="L1396" s="33" t="s">
        <v>6529</v>
      </c>
      <c r="M1396" s="33" t="s">
        <v>523</v>
      </c>
      <c r="N1396" s="35">
        <v>68</v>
      </c>
      <c r="O1396" s="35">
        <v>68</v>
      </c>
      <c r="P1396" s="35">
        <v>0</v>
      </c>
      <c r="Q1396" s="35">
        <v>0</v>
      </c>
      <c r="R1396" s="35">
        <v>0</v>
      </c>
      <c r="S1396" s="35">
        <v>0</v>
      </c>
      <c r="T1396" s="35">
        <v>0</v>
      </c>
      <c r="U1396" s="35">
        <v>2</v>
      </c>
      <c r="V1396" s="35">
        <v>68</v>
      </c>
      <c r="W1396" s="33" t="s">
        <v>6530</v>
      </c>
      <c r="X1396" s="33" t="s">
        <v>80</v>
      </c>
      <c r="Y1396" s="33" t="s">
        <v>66</v>
      </c>
      <c r="Z1396" s="33" t="s">
        <v>5266</v>
      </c>
      <c r="AA1396" s="33" t="s">
        <v>5267</v>
      </c>
      <c r="AB1396" s="36">
        <v>0</v>
      </c>
      <c r="AC1396" s="36">
        <v>0</v>
      </c>
      <c r="AD1396" s="37">
        <v>0</v>
      </c>
      <c r="AE1396" s="37">
        <v>0</v>
      </c>
      <c r="AF1396" s="12" t="str">
        <f t="shared" si="252"/>
        <v>835244</v>
      </c>
      <c r="AG1396" s="13" t="str">
        <f>VLOOKUP(D1396,[2]Reference!$Q:$U,4,FALSE)</f>
        <v>Fleet</v>
      </c>
      <c r="AH1396" s="13" t="str">
        <f>VLOOKUP(D1396,[2]Reference!$Q:$U,5,FALSE)</f>
        <v>LNER</v>
      </c>
      <c r="AI1396" s="14">
        <f t="shared" si="253"/>
        <v>0</v>
      </c>
      <c r="AJ1396" s="14">
        <f t="shared" si="254"/>
        <v>0</v>
      </c>
      <c r="AK1396" s="14">
        <f t="shared" si="255"/>
        <v>0</v>
      </c>
      <c r="AL1396" s="15">
        <f t="shared" si="256"/>
        <v>0</v>
      </c>
      <c r="AM1396" s="14">
        <f t="shared" si="257"/>
        <v>68</v>
      </c>
      <c r="AN1396" s="16">
        <f t="shared" si="258"/>
        <v>45192</v>
      </c>
      <c r="AO1396" s="17">
        <f>VLOOKUP(B1396,[2]Reference!D:E,2,1)</f>
        <v>202407</v>
      </c>
      <c r="AP1396" s="12" t="str">
        <f t="shared" si="259"/>
        <v>7</v>
      </c>
      <c r="AQ1396" s="18">
        <f t="shared" si="260"/>
        <v>0</v>
      </c>
      <c r="AR1396" s="18">
        <f t="shared" si="261"/>
        <v>0</v>
      </c>
      <c r="AS1396" s="13" t="str">
        <f>VLOOKUP(D1396,[2]Reference!$Q:$U,3,FALSE)</f>
        <v>Azuma</v>
      </c>
      <c r="AT1396" s="13" t="str">
        <f>VLOOKUP(D1396,[2]Reference!Q:V,6,FALSE)</f>
        <v>Azuma</v>
      </c>
      <c r="AU1396" s="13" t="str">
        <f>VLOOKUP(D1396,[2]Reference!$Q:$U,2,FALSE)</f>
        <v>Hitachi - Class 800</v>
      </c>
      <c r="AV1396" s="19">
        <f t="shared" si="262"/>
        <v>45196</v>
      </c>
      <c r="AW1396" s="12" t="str">
        <f>+VLOOKUP(X1396,[2]Reference!BN:BO,2,FALSE)</f>
        <v>Fleet</v>
      </c>
      <c r="AX1396" s="20" t="str">
        <f t="shared" si="263"/>
        <v>HB</v>
      </c>
      <c r="AY1396" s="20" t="str">
        <f>VLOOKUP(AX1396,[2]Reference!AH:AI,2,FALSE)</f>
        <v>LNER</v>
      </c>
      <c r="AZ1396" s="20" t="str">
        <f>VLOOKUP(D1396,[2]Reference!Q:V,6,FALSE)</f>
        <v>Azuma</v>
      </c>
      <c r="BA1396" s="20" t="str">
        <f>VLOOKUP(D1396,[2]Reference!Q:V,3,FALSE)</f>
        <v>Azuma</v>
      </c>
    </row>
    <row r="1397" spans="1:53" ht="13.5" x14ac:dyDescent="0.25">
      <c r="A1397" s="33" t="s">
        <v>6531</v>
      </c>
      <c r="B1397" s="34">
        <v>45190</v>
      </c>
      <c r="C1397" s="33" t="s">
        <v>54</v>
      </c>
      <c r="D1397" s="33" t="s">
        <v>55</v>
      </c>
      <c r="E1397" s="33" t="s">
        <v>56</v>
      </c>
      <c r="F1397" s="33" t="s">
        <v>55</v>
      </c>
      <c r="G1397" s="33" t="s">
        <v>121</v>
      </c>
      <c r="H1397" s="33" t="s">
        <v>198</v>
      </c>
      <c r="I1397" s="33" t="s">
        <v>209</v>
      </c>
      <c r="J1397" s="33" t="s">
        <v>210</v>
      </c>
      <c r="K1397" s="33" t="s">
        <v>366</v>
      </c>
      <c r="L1397" s="33" t="s">
        <v>6532</v>
      </c>
      <c r="M1397" s="33" t="s">
        <v>523</v>
      </c>
      <c r="N1397" s="35">
        <v>39</v>
      </c>
      <c r="O1397" s="35">
        <v>14</v>
      </c>
      <c r="P1397" s="35">
        <v>25</v>
      </c>
      <c r="Q1397" s="35">
        <v>0</v>
      </c>
      <c r="R1397" s="35">
        <v>0</v>
      </c>
      <c r="S1397" s="35">
        <v>1</v>
      </c>
      <c r="T1397" s="35">
        <v>0</v>
      </c>
      <c r="U1397" s="35">
        <v>3</v>
      </c>
      <c r="V1397" s="35">
        <v>129</v>
      </c>
      <c r="W1397" s="33" t="s">
        <v>6533</v>
      </c>
      <c r="X1397" s="33" t="s">
        <v>119</v>
      </c>
      <c r="Y1397" s="33" t="s">
        <v>66</v>
      </c>
      <c r="Z1397" s="33" t="s">
        <v>5266</v>
      </c>
      <c r="AA1397" s="33" t="s">
        <v>5267</v>
      </c>
      <c r="AB1397" s="36">
        <v>0</v>
      </c>
      <c r="AC1397" s="36">
        <v>1</v>
      </c>
      <c r="AD1397" s="37">
        <v>1</v>
      </c>
      <c r="AE1397" s="37">
        <v>1</v>
      </c>
      <c r="AF1397" s="12" t="str">
        <f t="shared" si="252"/>
        <v>835728</v>
      </c>
      <c r="AG1397" s="13" t="str">
        <f>VLOOKUP(D1397,[2]Reference!$Q:$U,4,FALSE)</f>
        <v>Fleet</v>
      </c>
      <c r="AH1397" s="13" t="str">
        <f>VLOOKUP(D1397,[2]Reference!$Q:$U,5,FALSE)</f>
        <v>LNER</v>
      </c>
      <c r="AI1397" s="14">
        <f t="shared" si="253"/>
        <v>0</v>
      </c>
      <c r="AJ1397" s="14">
        <f t="shared" si="254"/>
        <v>0.5</v>
      </c>
      <c r="AK1397" s="14">
        <f t="shared" si="255"/>
        <v>0.5</v>
      </c>
      <c r="AL1397" s="15">
        <f t="shared" si="256"/>
        <v>0.5</v>
      </c>
      <c r="AM1397" s="14">
        <f t="shared" si="257"/>
        <v>39</v>
      </c>
      <c r="AN1397" s="16">
        <f t="shared" si="258"/>
        <v>45192</v>
      </c>
      <c r="AO1397" s="17">
        <f>VLOOKUP(B1397,[2]Reference!D:E,2,1)</f>
        <v>202407</v>
      </c>
      <c r="AP1397" s="12" t="str">
        <f t="shared" si="259"/>
        <v>7</v>
      </c>
      <c r="AQ1397" s="18">
        <f t="shared" si="260"/>
        <v>1</v>
      </c>
      <c r="AR1397" s="18">
        <f t="shared" si="261"/>
        <v>1</v>
      </c>
      <c r="AS1397" s="13" t="str">
        <f>VLOOKUP(D1397,[2]Reference!$Q:$U,3,FALSE)</f>
        <v>Azuma</v>
      </c>
      <c r="AT1397" s="13" t="str">
        <f>VLOOKUP(D1397,[2]Reference!Q:V,6,FALSE)</f>
        <v>Azuma</v>
      </c>
      <c r="AU1397" s="13" t="str">
        <f>VLOOKUP(D1397,[2]Reference!$Q:$U,2,FALSE)</f>
        <v>Hitachi - Class 800</v>
      </c>
      <c r="AV1397" s="19">
        <f t="shared" si="262"/>
        <v>45197</v>
      </c>
      <c r="AW1397" s="12" t="str">
        <f>+VLOOKUP(X1397,[2]Reference!BN:BO,2,FALSE)</f>
        <v>Depot</v>
      </c>
      <c r="AX1397" s="20" t="str">
        <f t="shared" si="263"/>
        <v>HB</v>
      </c>
      <c r="AY1397" s="20" t="str">
        <f>VLOOKUP(AX1397,[2]Reference!AH:AI,2,FALSE)</f>
        <v>LNER</v>
      </c>
      <c r="AZ1397" s="20" t="str">
        <f>VLOOKUP(D1397,[2]Reference!Q:V,6,FALSE)</f>
        <v>Azuma</v>
      </c>
      <c r="BA1397" s="20" t="str">
        <f>VLOOKUP(D1397,[2]Reference!Q:V,3,FALSE)</f>
        <v>Azuma</v>
      </c>
    </row>
    <row r="1398" spans="1:53" ht="13.5" x14ac:dyDescent="0.25">
      <c r="A1398" s="33" t="s">
        <v>6534</v>
      </c>
      <c r="B1398" s="34">
        <v>45190</v>
      </c>
      <c r="C1398" s="33" t="s">
        <v>54</v>
      </c>
      <c r="D1398" s="33" t="s">
        <v>536</v>
      </c>
      <c r="E1398" s="33" t="s">
        <v>537</v>
      </c>
      <c r="F1398" s="33" t="s">
        <v>536</v>
      </c>
      <c r="G1398" s="33" t="s">
        <v>129</v>
      </c>
      <c r="H1398" s="33" t="s">
        <v>95</v>
      </c>
      <c r="I1398" s="33" t="s">
        <v>1276</v>
      </c>
      <c r="J1398" s="33" t="s">
        <v>1277</v>
      </c>
      <c r="K1398" s="33" t="s">
        <v>172</v>
      </c>
      <c r="L1398" s="33" t="s">
        <v>6535</v>
      </c>
      <c r="M1398" s="33" t="s">
        <v>132</v>
      </c>
      <c r="N1398" s="35">
        <v>29</v>
      </c>
      <c r="O1398" s="35">
        <v>8</v>
      </c>
      <c r="P1398" s="35">
        <v>21</v>
      </c>
      <c r="Q1398" s="35">
        <v>0</v>
      </c>
      <c r="R1398" s="35">
        <v>0</v>
      </c>
      <c r="S1398" s="35">
        <v>0</v>
      </c>
      <c r="T1398" s="35">
        <v>0</v>
      </c>
      <c r="U1398" s="35">
        <v>5</v>
      </c>
      <c r="V1398" s="35">
        <v>29</v>
      </c>
      <c r="W1398" s="33" t="s">
        <v>6536</v>
      </c>
      <c r="X1398" s="33" t="s">
        <v>80</v>
      </c>
      <c r="Y1398" s="33" t="s">
        <v>66</v>
      </c>
      <c r="Z1398" s="33" t="s">
        <v>5266</v>
      </c>
      <c r="AA1398" s="33" t="s">
        <v>5267</v>
      </c>
      <c r="AB1398" s="36">
        <v>0</v>
      </c>
      <c r="AC1398" s="36">
        <v>0</v>
      </c>
      <c r="AD1398" s="37">
        <v>0</v>
      </c>
      <c r="AE1398" s="37">
        <v>1.28</v>
      </c>
      <c r="AF1398" s="12" t="str">
        <f t="shared" si="252"/>
        <v>836195</v>
      </c>
      <c r="AG1398" s="13" t="str">
        <f>VLOOKUP(D1398,[2]Reference!$Q:$U,4,FALSE)</f>
        <v>Fleet</v>
      </c>
      <c r="AH1398" s="13" t="str">
        <f>VLOOKUP(D1398,[2]Reference!$Q:$U,5,FALSE)</f>
        <v>LNER</v>
      </c>
      <c r="AI1398" s="14">
        <f t="shared" si="253"/>
        <v>0</v>
      </c>
      <c r="AJ1398" s="14">
        <f t="shared" si="254"/>
        <v>0</v>
      </c>
      <c r="AK1398" s="14">
        <f t="shared" si="255"/>
        <v>0</v>
      </c>
      <c r="AL1398" s="15">
        <f t="shared" si="256"/>
        <v>0</v>
      </c>
      <c r="AM1398" s="14">
        <f t="shared" si="257"/>
        <v>29</v>
      </c>
      <c r="AN1398" s="16">
        <f t="shared" si="258"/>
        <v>45192</v>
      </c>
      <c r="AO1398" s="17">
        <f>VLOOKUP(B1398,[2]Reference!D:E,2,1)</f>
        <v>202407</v>
      </c>
      <c r="AP1398" s="12" t="str">
        <f t="shared" si="259"/>
        <v>7</v>
      </c>
      <c r="AQ1398" s="18">
        <f t="shared" si="260"/>
        <v>0</v>
      </c>
      <c r="AR1398" s="18">
        <f t="shared" si="261"/>
        <v>1.28</v>
      </c>
      <c r="AS1398" s="13" t="str">
        <f>VLOOKUP(D1398,[2]Reference!$Q:$U,3,FALSE)</f>
        <v>IC225</v>
      </c>
      <c r="AT1398" s="13" t="str">
        <f>VLOOKUP(D1398,[2]Reference!Q:V,6,FALSE)</f>
        <v>IC225</v>
      </c>
      <c r="AU1398" s="13" t="str">
        <f>VLOOKUP(D1398,[2]Reference!$Q:$U,2,FALSE)</f>
        <v>MK4 DVT</v>
      </c>
      <c r="AV1398" s="19">
        <f t="shared" si="262"/>
        <v>45197</v>
      </c>
      <c r="AW1398" s="12" t="str">
        <f>+VLOOKUP(X1398,[2]Reference!BN:BO,2,FALSE)</f>
        <v>Fleet</v>
      </c>
      <c r="AX1398" s="20" t="str">
        <f t="shared" si="263"/>
        <v>HB</v>
      </c>
      <c r="AY1398" s="20" t="str">
        <f>VLOOKUP(AX1398,[2]Reference!AH:AI,2,FALSE)</f>
        <v>LNER</v>
      </c>
      <c r="AZ1398" s="20" t="str">
        <f>VLOOKUP(D1398,[2]Reference!Q:V,6,FALSE)</f>
        <v>IC225</v>
      </c>
      <c r="BA1398" s="20" t="str">
        <f>VLOOKUP(D1398,[2]Reference!Q:V,3,FALSE)</f>
        <v>IC225</v>
      </c>
    </row>
    <row r="1399" spans="1:53" ht="13.5" x14ac:dyDescent="0.25">
      <c r="A1399" s="33" t="s">
        <v>6539</v>
      </c>
      <c r="B1399" s="34">
        <v>45190</v>
      </c>
      <c r="C1399" s="33" t="s">
        <v>54</v>
      </c>
      <c r="D1399" s="33" t="s">
        <v>55</v>
      </c>
      <c r="E1399" s="33" t="s">
        <v>56</v>
      </c>
      <c r="F1399" s="33" t="s">
        <v>55</v>
      </c>
      <c r="G1399" s="33" t="s">
        <v>83</v>
      </c>
      <c r="H1399" s="33" t="s">
        <v>84</v>
      </c>
      <c r="I1399" s="33" t="s">
        <v>251</v>
      </c>
      <c r="J1399" s="33" t="s">
        <v>252</v>
      </c>
      <c r="K1399" s="33" t="s">
        <v>503</v>
      </c>
      <c r="L1399" s="33" t="s">
        <v>4935</v>
      </c>
      <c r="M1399" s="33" t="s">
        <v>89</v>
      </c>
      <c r="N1399" s="35">
        <v>3</v>
      </c>
      <c r="O1399" s="35">
        <v>3</v>
      </c>
      <c r="P1399" s="35">
        <v>0</v>
      </c>
      <c r="Q1399" s="35">
        <v>0</v>
      </c>
      <c r="R1399" s="35">
        <v>0</v>
      </c>
      <c r="S1399" s="35">
        <v>0</v>
      </c>
      <c r="T1399" s="35">
        <v>0</v>
      </c>
      <c r="U1399" s="35">
        <v>1</v>
      </c>
      <c r="V1399" s="35">
        <v>3</v>
      </c>
      <c r="W1399" s="33" t="s">
        <v>6540</v>
      </c>
      <c r="X1399" s="33" t="s">
        <v>80</v>
      </c>
      <c r="Y1399" s="33" t="s">
        <v>66</v>
      </c>
      <c r="Z1399" s="33" t="s">
        <v>5266</v>
      </c>
      <c r="AA1399" s="33" t="s">
        <v>5267</v>
      </c>
      <c r="AB1399" s="36">
        <v>0</v>
      </c>
      <c r="AC1399" s="36">
        <v>0</v>
      </c>
      <c r="AD1399" s="37">
        <v>0</v>
      </c>
      <c r="AE1399" s="37">
        <v>0</v>
      </c>
      <c r="AF1399" s="12" t="str">
        <f t="shared" si="252"/>
        <v>837776</v>
      </c>
      <c r="AG1399" s="13" t="str">
        <f>VLOOKUP(D1399,[2]Reference!$Q:$U,4,FALSE)</f>
        <v>Fleet</v>
      </c>
      <c r="AH1399" s="13" t="str">
        <f>VLOOKUP(D1399,[2]Reference!$Q:$U,5,FALSE)</f>
        <v>LNER</v>
      </c>
      <c r="AI1399" s="14">
        <f t="shared" si="253"/>
        <v>0</v>
      </c>
      <c r="AJ1399" s="14">
        <f t="shared" si="254"/>
        <v>0</v>
      </c>
      <c r="AK1399" s="14">
        <f t="shared" si="255"/>
        <v>0</v>
      </c>
      <c r="AL1399" s="15">
        <f t="shared" si="256"/>
        <v>0</v>
      </c>
      <c r="AM1399" s="14">
        <f t="shared" si="257"/>
        <v>3</v>
      </c>
      <c r="AN1399" s="16">
        <f t="shared" si="258"/>
        <v>45192</v>
      </c>
      <c r="AO1399" s="17">
        <f>VLOOKUP(B1399,[2]Reference!D:E,2,1)</f>
        <v>202407</v>
      </c>
      <c r="AP1399" s="12" t="str">
        <f t="shared" si="259"/>
        <v>7</v>
      </c>
      <c r="AQ1399" s="18">
        <f t="shared" si="260"/>
        <v>0</v>
      </c>
      <c r="AR1399" s="18">
        <f t="shared" si="261"/>
        <v>0</v>
      </c>
      <c r="AS1399" s="13" t="str">
        <f>VLOOKUP(D1399,[2]Reference!$Q:$U,3,FALSE)</f>
        <v>Azuma</v>
      </c>
      <c r="AT1399" s="13" t="str">
        <f>VLOOKUP(D1399,[2]Reference!Q:V,6,FALSE)</f>
        <v>Azuma</v>
      </c>
      <c r="AU1399" s="13" t="str">
        <f>VLOOKUP(D1399,[2]Reference!$Q:$U,2,FALSE)</f>
        <v>Hitachi - Class 800</v>
      </c>
      <c r="AV1399" s="19">
        <f t="shared" si="262"/>
        <v>45197</v>
      </c>
      <c r="AW1399" s="12" t="str">
        <f>+VLOOKUP(X1399,[2]Reference!BN:BO,2,FALSE)</f>
        <v>Fleet</v>
      </c>
      <c r="AX1399" s="20" t="str">
        <f t="shared" si="263"/>
        <v>HB</v>
      </c>
      <c r="AY1399" s="20" t="str">
        <f>VLOOKUP(AX1399,[2]Reference!AH:AI,2,FALSE)</f>
        <v>LNER</v>
      </c>
      <c r="AZ1399" s="20" t="str">
        <f>VLOOKUP(D1399,[2]Reference!Q:V,6,FALSE)</f>
        <v>Azuma</v>
      </c>
      <c r="BA1399" s="20" t="str">
        <f>VLOOKUP(D1399,[2]Reference!Q:V,3,FALSE)</f>
        <v>Azuma</v>
      </c>
    </row>
    <row r="1400" spans="1:53" ht="13.5" x14ac:dyDescent="0.25">
      <c r="A1400" s="33" t="s">
        <v>6541</v>
      </c>
      <c r="B1400" s="34">
        <v>45191</v>
      </c>
      <c r="C1400" s="33" t="s">
        <v>54</v>
      </c>
      <c r="D1400" s="33" t="s">
        <v>215</v>
      </c>
      <c r="E1400" s="33" t="s">
        <v>216</v>
      </c>
      <c r="F1400" s="33" t="s">
        <v>215</v>
      </c>
      <c r="G1400" s="33" t="s">
        <v>83</v>
      </c>
      <c r="H1400" s="33" t="s">
        <v>217</v>
      </c>
      <c r="I1400" s="33" t="s">
        <v>218</v>
      </c>
      <c r="J1400" s="33" t="s">
        <v>219</v>
      </c>
      <c r="K1400" s="33" t="s">
        <v>503</v>
      </c>
      <c r="L1400" s="33" t="s">
        <v>6542</v>
      </c>
      <c r="M1400" s="33" t="s">
        <v>899</v>
      </c>
      <c r="N1400" s="35">
        <v>21</v>
      </c>
      <c r="O1400" s="35">
        <v>7</v>
      </c>
      <c r="P1400" s="35">
        <v>14</v>
      </c>
      <c r="Q1400" s="35">
        <v>0</v>
      </c>
      <c r="R1400" s="35">
        <v>0</v>
      </c>
      <c r="S1400" s="35">
        <v>0</v>
      </c>
      <c r="T1400" s="35">
        <v>0</v>
      </c>
      <c r="U1400" s="35">
        <v>4</v>
      </c>
      <c r="V1400" s="35">
        <v>21</v>
      </c>
      <c r="W1400" s="33" t="s">
        <v>6543</v>
      </c>
      <c r="X1400" s="33" t="s">
        <v>119</v>
      </c>
      <c r="Y1400" s="33" t="s">
        <v>66</v>
      </c>
      <c r="Z1400" s="33" t="s">
        <v>5266</v>
      </c>
      <c r="AA1400" s="33" t="s">
        <v>5267</v>
      </c>
      <c r="AB1400" s="36">
        <v>0</v>
      </c>
      <c r="AC1400" s="36">
        <v>0</v>
      </c>
      <c r="AD1400" s="37">
        <v>0</v>
      </c>
      <c r="AE1400" s="37">
        <v>0</v>
      </c>
      <c r="AF1400" s="12" t="str">
        <f t="shared" si="252"/>
        <v>839490</v>
      </c>
      <c r="AG1400" s="13" t="str">
        <f>VLOOKUP(D1400,[2]Reference!$Q:$U,4,FALSE)</f>
        <v>Fleet</v>
      </c>
      <c r="AH1400" s="13" t="str">
        <f>VLOOKUP(D1400,[2]Reference!$Q:$U,5,FALSE)</f>
        <v>LNER</v>
      </c>
      <c r="AI1400" s="14">
        <f t="shared" si="253"/>
        <v>0</v>
      </c>
      <c r="AJ1400" s="14">
        <f t="shared" si="254"/>
        <v>0</v>
      </c>
      <c r="AK1400" s="14">
        <f t="shared" si="255"/>
        <v>0</v>
      </c>
      <c r="AL1400" s="15">
        <f t="shared" si="256"/>
        <v>0</v>
      </c>
      <c r="AM1400" s="14">
        <f t="shared" si="257"/>
        <v>21</v>
      </c>
      <c r="AN1400" s="16">
        <f t="shared" si="258"/>
        <v>45192</v>
      </c>
      <c r="AO1400" s="17">
        <f>VLOOKUP(B1400,[2]Reference!D:E,2,1)</f>
        <v>202407</v>
      </c>
      <c r="AP1400" s="12" t="str">
        <f t="shared" si="259"/>
        <v>7</v>
      </c>
      <c r="AQ1400" s="18">
        <f t="shared" si="260"/>
        <v>0</v>
      </c>
      <c r="AR1400" s="18">
        <f t="shared" si="261"/>
        <v>0</v>
      </c>
      <c r="AS1400" s="13" t="str">
        <f>VLOOKUP(D1400,[2]Reference!$Q:$U,3,FALSE)</f>
        <v>Other</v>
      </c>
      <c r="AT1400" s="13" t="str">
        <f>VLOOKUP(D1400,[2]Reference!Q:V,6,FALSE)</f>
        <v>Other</v>
      </c>
      <c r="AU1400" s="13" t="str">
        <f>VLOOKUP(D1400,[2]Reference!$Q:$U,2,FALSE)</f>
        <v>ISS - Contractors</v>
      </c>
      <c r="AV1400" s="19">
        <f t="shared" si="262"/>
        <v>45198</v>
      </c>
      <c r="AW1400" s="12" t="str">
        <f>+VLOOKUP(X1400,[2]Reference!BN:BO,2,FALSE)</f>
        <v>Depot</v>
      </c>
      <c r="AX1400" s="20" t="str">
        <f t="shared" si="263"/>
        <v>HB</v>
      </c>
      <c r="AY1400" s="20" t="str">
        <f>VLOOKUP(AX1400,[2]Reference!AH:AI,2,FALSE)</f>
        <v>LNER</v>
      </c>
      <c r="AZ1400" s="20" t="str">
        <f>VLOOKUP(D1400,[2]Reference!Q:V,6,FALSE)</f>
        <v>Other</v>
      </c>
      <c r="BA1400" s="20" t="str">
        <f>VLOOKUP(D1400,[2]Reference!Q:V,3,FALSE)</f>
        <v>Other</v>
      </c>
    </row>
    <row r="1401" spans="1:53" ht="13.5" x14ac:dyDescent="0.25">
      <c r="A1401" s="33" t="s">
        <v>6544</v>
      </c>
      <c r="B1401" s="34">
        <v>45191</v>
      </c>
      <c r="C1401" s="33" t="s">
        <v>54</v>
      </c>
      <c r="D1401" s="33" t="s">
        <v>55</v>
      </c>
      <c r="E1401" s="33" t="s">
        <v>56</v>
      </c>
      <c r="F1401" s="33" t="s">
        <v>55</v>
      </c>
      <c r="G1401" s="33" t="s">
        <v>146</v>
      </c>
      <c r="H1401" s="33" t="s">
        <v>730</v>
      </c>
      <c r="I1401" s="33" t="s">
        <v>731</v>
      </c>
      <c r="J1401" s="33" t="s">
        <v>732</v>
      </c>
      <c r="K1401" s="33" t="s">
        <v>1213</v>
      </c>
      <c r="L1401" s="33" t="s">
        <v>6545</v>
      </c>
      <c r="M1401" s="33" t="s">
        <v>523</v>
      </c>
      <c r="N1401" s="35">
        <v>192</v>
      </c>
      <c r="O1401" s="35">
        <v>94</v>
      </c>
      <c r="P1401" s="35">
        <v>98</v>
      </c>
      <c r="Q1401" s="35">
        <v>0</v>
      </c>
      <c r="R1401" s="35">
        <v>0</v>
      </c>
      <c r="S1401" s="35">
        <v>0</v>
      </c>
      <c r="T1401" s="35">
        <v>0</v>
      </c>
      <c r="U1401" s="35">
        <v>10</v>
      </c>
      <c r="V1401" s="35">
        <v>192</v>
      </c>
      <c r="W1401" s="33" t="s">
        <v>6546</v>
      </c>
      <c r="X1401" s="33" t="s">
        <v>80</v>
      </c>
      <c r="Y1401" s="33" t="s">
        <v>66</v>
      </c>
      <c r="Z1401" s="33" t="s">
        <v>5266</v>
      </c>
      <c r="AA1401" s="33" t="s">
        <v>5267</v>
      </c>
      <c r="AB1401" s="36">
        <v>0</v>
      </c>
      <c r="AC1401" s="36">
        <v>0</v>
      </c>
      <c r="AD1401" s="37">
        <v>2.46</v>
      </c>
      <c r="AE1401" s="37">
        <v>4.7</v>
      </c>
      <c r="AF1401" s="12" t="str">
        <f t="shared" si="252"/>
        <v>839750</v>
      </c>
      <c r="AG1401" s="13" t="str">
        <f>VLOOKUP(D1401,[2]Reference!$Q:$U,4,FALSE)</f>
        <v>Fleet</v>
      </c>
      <c r="AH1401" s="13" t="str">
        <f>VLOOKUP(D1401,[2]Reference!$Q:$U,5,FALSE)</f>
        <v>LNER</v>
      </c>
      <c r="AI1401" s="14">
        <f t="shared" si="253"/>
        <v>0</v>
      </c>
      <c r="AJ1401" s="14">
        <f t="shared" si="254"/>
        <v>0</v>
      </c>
      <c r="AK1401" s="14">
        <f t="shared" si="255"/>
        <v>0</v>
      </c>
      <c r="AL1401" s="15">
        <f t="shared" si="256"/>
        <v>2.46</v>
      </c>
      <c r="AM1401" s="14">
        <f t="shared" si="257"/>
        <v>192</v>
      </c>
      <c r="AN1401" s="16">
        <f t="shared" si="258"/>
        <v>45192</v>
      </c>
      <c r="AO1401" s="17">
        <f>VLOOKUP(B1401,[2]Reference!D:E,2,1)</f>
        <v>202407</v>
      </c>
      <c r="AP1401" s="12" t="str">
        <f t="shared" si="259"/>
        <v>7</v>
      </c>
      <c r="AQ1401" s="18">
        <f t="shared" si="260"/>
        <v>2.46</v>
      </c>
      <c r="AR1401" s="18">
        <f t="shared" si="261"/>
        <v>4.7</v>
      </c>
      <c r="AS1401" s="13" t="str">
        <f>VLOOKUP(D1401,[2]Reference!$Q:$U,3,FALSE)</f>
        <v>Azuma</v>
      </c>
      <c r="AT1401" s="13" t="str">
        <f>VLOOKUP(D1401,[2]Reference!Q:V,6,FALSE)</f>
        <v>Azuma</v>
      </c>
      <c r="AU1401" s="13" t="str">
        <f>VLOOKUP(D1401,[2]Reference!$Q:$U,2,FALSE)</f>
        <v>Hitachi - Class 800</v>
      </c>
      <c r="AV1401" s="19">
        <f t="shared" si="262"/>
        <v>45198</v>
      </c>
      <c r="AW1401" s="12" t="str">
        <f>+VLOOKUP(X1401,[2]Reference!BN:BO,2,FALSE)</f>
        <v>Fleet</v>
      </c>
      <c r="AX1401" s="20" t="str">
        <f t="shared" si="263"/>
        <v>HB</v>
      </c>
      <c r="AY1401" s="20" t="str">
        <f>VLOOKUP(AX1401,[2]Reference!AH:AI,2,FALSE)</f>
        <v>LNER</v>
      </c>
      <c r="AZ1401" s="20" t="str">
        <f>VLOOKUP(D1401,[2]Reference!Q:V,6,FALSE)</f>
        <v>Azuma</v>
      </c>
      <c r="BA1401" s="20" t="str">
        <f>VLOOKUP(D1401,[2]Reference!Q:V,3,FALSE)</f>
        <v>Azuma</v>
      </c>
    </row>
    <row r="1402" spans="1:53" ht="13.5" x14ac:dyDescent="0.25">
      <c r="A1402" s="33" t="s">
        <v>6547</v>
      </c>
      <c r="B1402" s="34">
        <v>45191</v>
      </c>
      <c r="C1402" s="33" t="s">
        <v>54</v>
      </c>
      <c r="D1402" s="33" t="s">
        <v>92</v>
      </c>
      <c r="E1402" s="33" t="s">
        <v>93</v>
      </c>
      <c r="F1402" s="33" t="s">
        <v>92</v>
      </c>
      <c r="G1402" s="33" t="s">
        <v>121</v>
      </c>
      <c r="H1402" s="33" t="s">
        <v>258</v>
      </c>
      <c r="I1402" s="33" t="s">
        <v>601</v>
      </c>
      <c r="J1402" s="33" t="s">
        <v>602</v>
      </c>
      <c r="K1402" s="33" t="s">
        <v>124</v>
      </c>
      <c r="L1402" s="33" t="s">
        <v>6548</v>
      </c>
      <c r="M1402" s="33" t="s">
        <v>151</v>
      </c>
      <c r="N1402" s="35">
        <v>21</v>
      </c>
      <c r="O1402" s="35">
        <v>9</v>
      </c>
      <c r="P1402" s="35">
        <v>12</v>
      </c>
      <c r="Q1402" s="35">
        <v>0</v>
      </c>
      <c r="R1402" s="35">
        <v>0</v>
      </c>
      <c r="S1402" s="35">
        <v>0</v>
      </c>
      <c r="T1402" s="35">
        <v>0</v>
      </c>
      <c r="U1402" s="35">
        <v>2</v>
      </c>
      <c r="V1402" s="35">
        <v>21</v>
      </c>
      <c r="W1402" s="33" t="s">
        <v>6549</v>
      </c>
      <c r="X1402" s="33" t="s">
        <v>80</v>
      </c>
      <c r="Y1402" s="33" t="s">
        <v>66</v>
      </c>
      <c r="Z1402" s="33" t="s">
        <v>5266</v>
      </c>
      <c r="AA1402" s="33" t="s">
        <v>5267</v>
      </c>
      <c r="AB1402" s="36">
        <v>0</v>
      </c>
      <c r="AC1402" s="36">
        <v>0</v>
      </c>
      <c r="AD1402" s="37">
        <v>0</v>
      </c>
      <c r="AE1402" s="37">
        <v>0</v>
      </c>
      <c r="AF1402" s="12" t="str">
        <f t="shared" si="252"/>
        <v>840392</v>
      </c>
      <c r="AG1402" s="13" t="str">
        <f>VLOOKUP(D1402,[2]Reference!$Q:$U,4,FALSE)</f>
        <v>Fleet</v>
      </c>
      <c r="AH1402" s="13" t="str">
        <f>VLOOKUP(D1402,[2]Reference!$Q:$U,5,FALSE)</f>
        <v>LNER</v>
      </c>
      <c r="AI1402" s="14">
        <f t="shared" si="253"/>
        <v>0</v>
      </c>
      <c r="AJ1402" s="14">
        <f t="shared" si="254"/>
        <v>0</v>
      </c>
      <c r="AK1402" s="14">
        <f t="shared" si="255"/>
        <v>0</v>
      </c>
      <c r="AL1402" s="15">
        <f t="shared" si="256"/>
        <v>0</v>
      </c>
      <c r="AM1402" s="14">
        <f t="shared" si="257"/>
        <v>21</v>
      </c>
      <c r="AN1402" s="16">
        <f t="shared" si="258"/>
        <v>45192</v>
      </c>
      <c r="AO1402" s="17">
        <f>VLOOKUP(B1402,[2]Reference!D:E,2,1)</f>
        <v>202407</v>
      </c>
      <c r="AP1402" s="12" t="str">
        <f t="shared" si="259"/>
        <v>7</v>
      </c>
      <c r="AQ1402" s="18">
        <f t="shared" si="260"/>
        <v>0</v>
      </c>
      <c r="AR1402" s="18">
        <f t="shared" si="261"/>
        <v>0</v>
      </c>
      <c r="AS1402" s="13" t="str">
        <f>VLOOKUP(D1402,[2]Reference!$Q:$U,3,FALSE)</f>
        <v>Azuma</v>
      </c>
      <c r="AT1402" s="13" t="str">
        <f>VLOOKUP(D1402,[2]Reference!Q:V,6,FALSE)</f>
        <v>Azuma</v>
      </c>
      <c r="AU1402" s="13" t="str">
        <f>VLOOKUP(D1402,[2]Reference!$Q:$U,2,FALSE)</f>
        <v>Hitachi - Class 801</v>
      </c>
      <c r="AV1402" s="19">
        <f t="shared" si="262"/>
        <v>45198</v>
      </c>
      <c r="AW1402" s="12" t="str">
        <f>+VLOOKUP(X1402,[2]Reference!BN:BO,2,FALSE)</f>
        <v>Fleet</v>
      </c>
      <c r="AX1402" s="20" t="str">
        <f t="shared" si="263"/>
        <v>HB</v>
      </c>
      <c r="AY1402" s="20" t="str">
        <f>VLOOKUP(AX1402,[2]Reference!AH:AI,2,FALSE)</f>
        <v>LNER</v>
      </c>
      <c r="AZ1402" s="20" t="str">
        <f>VLOOKUP(D1402,[2]Reference!Q:V,6,FALSE)</f>
        <v>Azuma</v>
      </c>
      <c r="BA1402" s="20" t="str">
        <f>VLOOKUP(D1402,[2]Reference!Q:V,3,FALSE)</f>
        <v>Azuma</v>
      </c>
    </row>
    <row r="1403" spans="1:53" ht="13.5" x14ac:dyDescent="0.25">
      <c r="A1403" s="33" t="s">
        <v>6550</v>
      </c>
      <c r="B1403" s="34">
        <v>45191</v>
      </c>
      <c r="C1403" s="33" t="s">
        <v>54</v>
      </c>
      <c r="D1403" s="33" t="s">
        <v>300</v>
      </c>
      <c r="E1403" s="33" t="s">
        <v>301</v>
      </c>
      <c r="F1403" s="33" t="s">
        <v>300</v>
      </c>
      <c r="G1403" s="33" t="s">
        <v>129</v>
      </c>
      <c r="H1403" s="33" t="s">
        <v>198</v>
      </c>
      <c r="I1403" s="33" t="s">
        <v>199</v>
      </c>
      <c r="J1403" s="33" t="s">
        <v>200</v>
      </c>
      <c r="K1403" s="33" t="s">
        <v>816</v>
      </c>
      <c r="L1403" s="33" t="s">
        <v>6551</v>
      </c>
      <c r="M1403" s="33" t="s">
        <v>193</v>
      </c>
      <c r="N1403" s="35">
        <v>0</v>
      </c>
      <c r="O1403" s="35">
        <v>0</v>
      </c>
      <c r="P1403" s="35">
        <v>0</v>
      </c>
      <c r="Q1403" s="35">
        <v>0</v>
      </c>
      <c r="R1403" s="35">
        <v>1</v>
      </c>
      <c r="S1403" s="35">
        <v>0</v>
      </c>
      <c r="T1403" s="35">
        <v>0</v>
      </c>
      <c r="U1403" s="35">
        <v>1</v>
      </c>
      <c r="V1403" s="35">
        <v>6</v>
      </c>
      <c r="W1403" s="33" t="s">
        <v>6552</v>
      </c>
      <c r="X1403" s="33" t="s">
        <v>119</v>
      </c>
      <c r="Y1403" s="33" t="s">
        <v>66</v>
      </c>
      <c r="Z1403" s="33" t="s">
        <v>5266</v>
      </c>
      <c r="AA1403" s="33" t="s">
        <v>5267</v>
      </c>
      <c r="AB1403" s="36">
        <v>0</v>
      </c>
      <c r="AC1403" s="36">
        <v>1</v>
      </c>
      <c r="AD1403" s="37">
        <v>1</v>
      </c>
      <c r="AE1403" s="37">
        <v>1</v>
      </c>
      <c r="AF1403" s="12" t="str">
        <f t="shared" si="252"/>
        <v>841333</v>
      </c>
      <c r="AG1403" s="13" t="str">
        <f>VLOOKUP(D1403,[2]Reference!$Q:$U,4,FALSE)</f>
        <v>Fleet</v>
      </c>
      <c r="AH1403" s="13" t="str">
        <f>VLOOKUP(D1403,[2]Reference!$Q:$U,5,FALSE)</f>
        <v>LNER</v>
      </c>
      <c r="AI1403" s="14">
        <f t="shared" si="253"/>
        <v>0</v>
      </c>
      <c r="AJ1403" s="14">
        <f t="shared" si="254"/>
        <v>0.5</v>
      </c>
      <c r="AK1403" s="14">
        <f t="shared" si="255"/>
        <v>0.5</v>
      </c>
      <c r="AL1403" s="15">
        <f t="shared" si="256"/>
        <v>0.5</v>
      </c>
      <c r="AM1403" s="14">
        <f t="shared" si="257"/>
        <v>0</v>
      </c>
      <c r="AN1403" s="16">
        <f t="shared" si="258"/>
        <v>45192</v>
      </c>
      <c r="AO1403" s="17">
        <f>VLOOKUP(B1403,[2]Reference!D:E,2,1)</f>
        <v>202407</v>
      </c>
      <c r="AP1403" s="12" t="str">
        <f t="shared" si="259"/>
        <v>7</v>
      </c>
      <c r="AQ1403" s="18">
        <f t="shared" si="260"/>
        <v>1</v>
      </c>
      <c r="AR1403" s="18">
        <f t="shared" si="261"/>
        <v>1</v>
      </c>
      <c r="AS1403" s="13" t="str">
        <f>VLOOKUP(D1403,[2]Reference!$Q:$U,3,FALSE)</f>
        <v>Other</v>
      </c>
      <c r="AT1403" s="13" t="str">
        <f>VLOOKUP(D1403,[2]Reference!Q:V,6,FALSE)</f>
        <v>Other</v>
      </c>
      <c r="AU1403" s="13" t="str">
        <f>VLOOKUP(D1403,[2]Reference!$Q:$U,2,FALSE)</f>
        <v>Hitachi - Control</v>
      </c>
      <c r="AV1403" s="19">
        <f t="shared" si="262"/>
        <v>45198</v>
      </c>
      <c r="AW1403" s="12" t="str">
        <f>+VLOOKUP(X1403,[2]Reference!BN:BO,2,FALSE)</f>
        <v>Depot</v>
      </c>
      <c r="AX1403" s="20" t="str">
        <f t="shared" si="263"/>
        <v>HB</v>
      </c>
      <c r="AY1403" s="20" t="str">
        <f>VLOOKUP(AX1403,[2]Reference!AH:AI,2,FALSE)</f>
        <v>LNER</v>
      </c>
      <c r="AZ1403" s="20" t="str">
        <f>VLOOKUP(D1403,[2]Reference!Q:V,6,FALSE)</f>
        <v>Other</v>
      </c>
      <c r="BA1403" s="20" t="str">
        <f>VLOOKUP(D1403,[2]Reference!Q:V,3,FALSE)</f>
        <v>Other</v>
      </c>
    </row>
    <row r="1404" spans="1:53" ht="13.5" x14ac:dyDescent="0.25">
      <c r="A1404" s="33" t="s">
        <v>6553</v>
      </c>
      <c r="B1404" s="34">
        <v>45192</v>
      </c>
      <c r="C1404" s="33" t="s">
        <v>54</v>
      </c>
      <c r="D1404" s="33" t="s">
        <v>55</v>
      </c>
      <c r="E1404" s="33" t="s">
        <v>56</v>
      </c>
      <c r="F1404" s="33" t="s">
        <v>55</v>
      </c>
      <c r="G1404" s="33" t="s">
        <v>146</v>
      </c>
      <c r="H1404" s="33" t="s">
        <v>405</v>
      </c>
      <c r="I1404" s="33" t="s">
        <v>6554</v>
      </c>
      <c r="J1404" s="33" t="s">
        <v>6555</v>
      </c>
      <c r="K1404" s="33" t="s">
        <v>1062</v>
      </c>
      <c r="L1404" s="33" t="s">
        <v>6556</v>
      </c>
      <c r="M1404" s="33" t="s">
        <v>947</v>
      </c>
      <c r="N1404" s="35">
        <v>14</v>
      </c>
      <c r="O1404" s="35">
        <v>0</v>
      </c>
      <c r="P1404" s="35">
        <v>14</v>
      </c>
      <c r="Q1404" s="35">
        <v>4</v>
      </c>
      <c r="R1404" s="35">
        <v>0</v>
      </c>
      <c r="S1404" s="35">
        <v>0</v>
      </c>
      <c r="T1404" s="35">
        <v>0</v>
      </c>
      <c r="U1404" s="35">
        <v>5</v>
      </c>
      <c r="V1404" s="35">
        <v>254</v>
      </c>
      <c r="W1404" s="33" t="s">
        <v>6557</v>
      </c>
      <c r="X1404" s="33" t="s">
        <v>80</v>
      </c>
      <c r="Y1404" s="33" t="s">
        <v>66</v>
      </c>
      <c r="Z1404" s="33" t="s">
        <v>5266</v>
      </c>
      <c r="AA1404" s="33" t="s">
        <v>5267</v>
      </c>
      <c r="AB1404" s="36">
        <v>4</v>
      </c>
      <c r="AC1404" s="36">
        <v>0</v>
      </c>
      <c r="AD1404" s="37">
        <v>4</v>
      </c>
      <c r="AE1404" s="37">
        <v>4</v>
      </c>
      <c r="AF1404" s="12" t="str">
        <f t="shared" si="252"/>
        <v>842148</v>
      </c>
      <c r="AG1404" s="13" t="str">
        <f>VLOOKUP(D1404,[2]Reference!$Q:$U,4,FALSE)</f>
        <v>Fleet</v>
      </c>
      <c r="AH1404" s="13" t="str">
        <f>VLOOKUP(D1404,[2]Reference!$Q:$U,5,FALSE)</f>
        <v>LNER</v>
      </c>
      <c r="AI1404" s="14">
        <f t="shared" si="253"/>
        <v>4</v>
      </c>
      <c r="AJ1404" s="14">
        <f t="shared" si="254"/>
        <v>0</v>
      </c>
      <c r="AK1404" s="14">
        <f t="shared" si="255"/>
        <v>4</v>
      </c>
      <c r="AL1404" s="15">
        <f t="shared" si="256"/>
        <v>0</v>
      </c>
      <c r="AM1404" s="14">
        <f t="shared" si="257"/>
        <v>14</v>
      </c>
      <c r="AN1404" s="16">
        <f t="shared" si="258"/>
        <v>45192</v>
      </c>
      <c r="AO1404" s="17">
        <f>VLOOKUP(B1404,[2]Reference!D:E,2,1)</f>
        <v>202407</v>
      </c>
      <c r="AP1404" s="12" t="str">
        <f t="shared" si="259"/>
        <v>7</v>
      </c>
      <c r="AQ1404" s="18">
        <f t="shared" si="260"/>
        <v>4</v>
      </c>
      <c r="AR1404" s="18">
        <f t="shared" si="261"/>
        <v>4</v>
      </c>
      <c r="AS1404" s="13" t="str">
        <f>VLOOKUP(D1404,[2]Reference!$Q:$U,3,FALSE)</f>
        <v>Azuma</v>
      </c>
      <c r="AT1404" s="13" t="str">
        <f>VLOOKUP(D1404,[2]Reference!Q:V,6,FALSE)</f>
        <v>Azuma</v>
      </c>
      <c r="AU1404" s="13" t="str">
        <f>VLOOKUP(D1404,[2]Reference!$Q:$U,2,FALSE)</f>
        <v>Hitachi - Class 800</v>
      </c>
      <c r="AV1404" s="19">
        <f t="shared" si="262"/>
        <v>45199</v>
      </c>
      <c r="AW1404" s="12" t="str">
        <f>+VLOOKUP(X1404,[2]Reference!BN:BO,2,FALSE)</f>
        <v>Fleet</v>
      </c>
      <c r="AX1404" s="20" t="str">
        <f t="shared" si="263"/>
        <v>HB</v>
      </c>
      <c r="AY1404" s="20" t="str">
        <f>VLOOKUP(AX1404,[2]Reference!AH:AI,2,FALSE)</f>
        <v>LNER</v>
      </c>
      <c r="AZ1404" s="20" t="str">
        <f>VLOOKUP(D1404,[2]Reference!Q:V,6,FALSE)</f>
        <v>Azuma</v>
      </c>
      <c r="BA1404" s="20" t="str">
        <f>VLOOKUP(D1404,[2]Reference!Q:V,3,FALSE)</f>
        <v>Azuma</v>
      </c>
    </row>
    <row r="1405" spans="1:53" ht="13.5" x14ac:dyDescent="0.25">
      <c r="A1405" s="33" t="s">
        <v>6559</v>
      </c>
      <c r="B1405" s="34">
        <v>45193</v>
      </c>
      <c r="C1405" s="33" t="s">
        <v>54</v>
      </c>
      <c r="D1405" s="33" t="s">
        <v>70</v>
      </c>
      <c r="E1405" s="33" t="s">
        <v>71</v>
      </c>
      <c r="F1405" s="33" t="s">
        <v>70</v>
      </c>
      <c r="G1405" s="33" t="s">
        <v>72</v>
      </c>
      <c r="H1405" s="33" t="s">
        <v>58</v>
      </c>
      <c r="I1405" s="33" t="s">
        <v>188</v>
      </c>
      <c r="J1405" s="33" t="s">
        <v>189</v>
      </c>
      <c r="K1405" s="33" t="s">
        <v>105</v>
      </c>
      <c r="L1405" s="33" t="s">
        <v>6560</v>
      </c>
      <c r="M1405" s="33" t="s">
        <v>324</v>
      </c>
      <c r="N1405" s="35">
        <v>4</v>
      </c>
      <c r="O1405" s="35">
        <v>4</v>
      </c>
      <c r="P1405" s="35">
        <v>0</v>
      </c>
      <c r="Q1405" s="35">
        <v>0</v>
      </c>
      <c r="R1405" s="35">
        <v>0</v>
      </c>
      <c r="S1405" s="35">
        <v>0</v>
      </c>
      <c r="T1405" s="35">
        <v>0</v>
      </c>
      <c r="U1405" s="35">
        <v>1</v>
      </c>
      <c r="V1405" s="35">
        <v>4</v>
      </c>
      <c r="W1405" s="33" t="s">
        <v>6561</v>
      </c>
      <c r="X1405" s="33" t="s">
        <v>65</v>
      </c>
      <c r="Y1405" s="33" t="s">
        <v>66</v>
      </c>
      <c r="Z1405" s="33" t="s">
        <v>5283</v>
      </c>
      <c r="AA1405" s="33" t="s">
        <v>5267</v>
      </c>
      <c r="AB1405" s="36">
        <v>0</v>
      </c>
      <c r="AC1405" s="36">
        <v>0</v>
      </c>
      <c r="AD1405" s="37">
        <v>0</v>
      </c>
      <c r="AE1405" s="37">
        <v>0</v>
      </c>
      <c r="AF1405" s="12" t="str">
        <f t="shared" si="252"/>
        <v>846016</v>
      </c>
      <c r="AG1405" s="13" t="str">
        <f>VLOOKUP(D1405,[2]Reference!$Q:$U,4,FALSE)</f>
        <v>Fleet</v>
      </c>
      <c r="AH1405" s="13" t="str">
        <f>VLOOKUP(D1405,[2]Reference!$Q:$U,5,FALSE)</f>
        <v>LNER</v>
      </c>
      <c r="AI1405" s="14">
        <f t="shared" si="253"/>
        <v>0</v>
      </c>
      <c r="AJ1405" s="14">
        <f t="shared" si="254"/>
        <v>0</v>
      </c>
      <c r="AK1405" s="14">
        <f t="shared" si="255"/>
        <v>0</v>
      </c>
      <c r="AL1405" s="15">
        <f t="shared" si="256"/>
        <v>0</v>
      </c>
      <c r="AM1405" s="14">
        <f t="shared" si="257"/>
        <v>4</v>
      </c>
      <c r="AN1405" s="16">
        <f t="shared" si="258"/>
        <v>45199</v>
      </c>
      <c r="AO1405" s="17">
        <f>VLOOKUP(B1405,[2]Reference!D:E,2,1)</f>
        <v>202407</v>
      </c>
      <c r="AP1405" s="12" t="str">
        <f t="shared" si="259"/>
        <v>7</v>
      </c>
      <c r="AQ1405" s="18">
        <f t="shared" si="260"/>
        <v>0</v>
      </c>
      <c r="AR1405" s="18">
        <f t="shared" si="261"/>
        <v>0</v>
      </c>
      <c r="AS1405" s="13" t="str">
        <f>VLOOKUP(D1405,[2]Reference!$Q:$U,3,FALSE)</f>
        <v>IC225</v>
      </c>
      <c r="AT1405" s="13" t="str">
        <f>VLOOKUP(D1405,[2]Reference!Q:V,6,FALSE)</f>
        <v>IC225</v>
      </c>
      <c r="AU1405" s="13" t="str">
        <f>VLOOKUP(D1405,[2]Reference!$Q:$U,2,FALSE)</f>
        <v>Cl 91 Loco</v>
      </c>
      <c r="AV1405" s="19">
        <f t="shared" si="262"/>
        <v>45200</v>
      </c>
      <c r="AW1405" s="12" t="str">
        <f>+VLOOKUP(X1405,[2]Reference!BN:BO,2,FALSE)</f>
        <v>Depot</v>
      </c>
      <c r="AX1405" s="20" t="str">
        <f t="shared" si="263"/>
        <v>HB</v>
      </c>
      <c r="AY1405" s="20" t="str">
        <f>VLOOKUP(AX1405,[2]Reference!AH:AI,2,FALSE)</f>
        <v>LNER</v>
      </c>
      <c r="AZ1405" s="20" t="str">
        <f>VLOOKUP(D1405,[2]Reference!Q:V,6,FALSE)</f>
        <v>IC225</v>
      </c>
      <c r="BA1405" s="20" t="str">
        <f>VLOOKUP(D1405,[2]Reference!Q:V,3,FALSE)</f>
        <v>IC225</v>
      </c>
    </row>
    <row r="1406" spans="1:53" ht="13.5" x14ac:dyDescent="0.25">
      <c r="A1406" s="33" t="s">
        <v>6562</v>
      </c>
      <c r="B1406" s="34">
        <v>45194</v>
      </c>
      <c r="C1406" s="33" t="s">
        <v>54</v>
      </c>
      <c r="D1406" s="33" t="s">
        <v>161</v>
      </c>
      <c r="E1406" s="33" t="s">
        <v>162</v>
      </c>
      <c r="F1406" s="33" t="s">
        <v>161</v>
      </c>
      <c r="G1406" s="33" t="s">
        <v>129</v>
      </c>
      <c r="H1406" s="33" t="s">
        <v>95</v>
      </c>
      <c r="I1406" s="33" t="s">
        <v>147</v>
      </c>
      <c r="J1406" s="33" t="s">
        <v>148</v>
      </c>
      <c r="K1406" s="33" t="s">
        <v>179</v>
      </c>
      <c r="L1406" s="33" t="s">
        <v>6563</v>
      </c>
      <c r="M1406" s="33" t="s">
        <v>664</v>
      </c>
      <c r="N1406" s="35">
        <v>6</v>
      </c>
      <c r="O1406" s="35">
        <v>6</v>
      </c>
      <c r="P1406" s="35">
        <v>0</v>
      </c>
      <c r="Q1406" s="35">
        <v>0</v>
      </c>
      <c r="R1406" s="35">
        <v>0</v>
      </c>
      <c r="S1406" s="35">
        <v>0</v>
      </c>
      <c r="T1406" s="35">
        <v>0</v>
      </c>
      <c r="U1406" s="35">
        <v>1</v>
      </c>
      <c r="V1406" s="35">
        <v>6</v>
      </c>
      <c r="W1406" s="33" t="s">
        <v>6564</v>
      </c>
      <c r="X1406" s="33" t="s">
        <v>80</v>
      </c>
      <c r="Y1406" s="33" t="s">
        <v>66</v>
      </c>
      <c r="Z1406" s="33" t="s">
        <v>5283</v>
      </c>
      <c r="AA1406" s="33" t="s">
        <v>5267</v>
      </c>
      <c r="AB1406" s="36">
        <v>0</v>
      </c>
      <c r="AC1406" s="36">
        <v>0</v>
      </c>
      <c r="AD1406" s="37">
        <v>0</v>
      </c>
      <c r="AE1406" s="37">
        <v>0.46</v>
      </c>
      <c r="AF1406" s="12" t="str">
        <f t="shared" si="252"/>
        <v>847149</v>
      </c>
      <c r="AG1406" s="13" t="str">
        <f>VLOOKUP(D1406,[2]Reference!$Q:$U,4,FALSE)</f>
        <v>Fleet</v>
      </c>
      <c r="AH1406" s="13" t="str">
        <f>VLOOKUP(D1406,[2]Reference!$Q:$U,5,FALSE)</f>
        <v>LNER</v>
      </c>
      <c r="AI1406" s="14">
        <f t="shared" si="253"/>
        <v>0</v>
      </c>
      <c r="AJ1406" s="14">
        <f t="shared" si="254"/>
        <v>0</v>
      </c>
      <c r="AK1406" s="14">
        <f t="shared" si="255"/>
        <v>0</v>
      </c>
      <c r="AL1406" s="15">
        <f t="shared" si="256"/>
        <v>0</v>
      </c>
      <c r="AM1406" s="14">
        <f t="shared" si="257"/>
        <v>6</v>
      </c>
      <c r="AN1406" s="16">
        <f t="shared" si="258"/>
        <v>45199</v>
      </c>
      <c r="AO1406" s="17">
        <f>VLOOKUP(B1406,[2]Reference!D:E,2,1)</f>
        <v>202407</v>
      </c>
      <c r="AP1406" s="12" t="str">
        <f t="shared" si="259"/>
        <v>7</v>
      </c>
      <c r="AQ1406" s="18">
        <f t="shared" si="260"/>
        <v>0</v>
      </c>
      <c r="AR1406" s="18">
        <f t="shared" si="261"/>
        <v>0.46</v>
      </c>
      <c r="AS1406" s="13" t="str">
        <f>VLOOKUP(D1406,[2]Reference!$Q:$U,3,FALSE)</f>
        <v>IC225</v>
      </c>
      <c r="AT1406" s="13" t="str">
        <f>VLOOKUP(D1406,[2]Reference!Q:V,6,FALSE)</f>
        <v>IC225</v>
      </c>
      <c r="AU1406" s="13" t="str">
        <f>VLOOKUP(D1406,[2]Reference!$Q:$U,2,FALSE)</f>
        <v>MK4 Coach</v>
      </c>
      <c r="AV1406" s="19">
        <f t="shared" si="262"/>
        <v>45201</v>
      </c>
      <c r="AW1406" s="12" t="str">
        <f>+VLOOKUP(X1406,[2]Reference!BN:BO,2,FALSE)</f>
        <v>Fleet</v>
      </c>
      <c r="AX1406" s="20" t="str">
        <f t="shared" si="263"/>
        <v>HB</v>
      </c>
      <c r="AY1406" s="20" t="str">
        <f>VLOOKUP(AX1406,[2]Reference!AH:AI,2,FALSE)</f>
        <v>LNER</v>
      </c>
      <c r="AZ1406" s="20" t="str">
        <f>VLOOKUP(D1406,[2]Reference!Q:V,6,FALSE)</f>
        <v>IC225</v>
      </c>
      <c r="BA1406" s="20" t="str">
        <f>VLOOKUP(D1406,[2]Reference!Q:V,3,FALSE)</f>
        <v>IC225</v>
      </c>
    </row>
    <row r="1407" spans="1:53" ht="13.5" x14ac:dyDescent="0.25">
      <c r="A1407" s="33" t="s">
        <v>6565</v>
      </c>
      <c r="B1407" s="34">
        <v>45194</v>
      </c>
      <c r="C1407" s="33" t="s">
        <v>54</v>
      </c>
      <c r="D1407" s="33" t="s">
        <v>92</v>
      </c>
      <c r="E1407" s="33" t="s">
        <v>93</v>
      </c>
      <c r="F1407" s="33" t="s">
        <v>92</v>
      </c>
      <c r="G1407" s="33" t="s">
        <v>146</v>
      </c>
      <c r="H1407" s="33" t="s">
        <v>95</v>
      </c>
      <c r="I1407" s="33" t="s">
        <v>147</v>
      </c>
      <c r="J1407" s="33" t="s">
        <v>148</v>
      </c>
      <c r="K1407" s="33" t="s">
        <v>201</v>
      </c>
      <c r="L1407" s="33" t="s">
        <v>6566</v>
      </c>
      <c r="M1407" s="33" t="s">
        <v>169</v>
      </c>
      <c r="N1407" s="35">
        <v>36</v>
      </c>
      <c r="O1407" s="35">
        <v>6</v>
      </c>
      <c r="P1407" s="35">
        <v>30</v>
      </c>
      <c r="Q1407" s="35">
        <v>0</v>
      </c>
      <c r="R1407" s="35">
        <v>0</v>
      </c>
      <c r="S1407" s="35">
        <v>0</v>
      </c>
      <c r="T1407" s="35">
        <v>0</v>
      </c>
      <c r="U1407" s="35">
        <v>3</v>
      </c>
      <c r="V1407" s="35">
        <v>36</v>
      </c>
      <c r="W1407" s="33" t="s">
        <v>6567</v>
      </c>
      <c r="X1407" s="33" t="s">
        <v>80</v>
      </c>
      <c r="Y1407" s="33" t="s">
        <v>66</v>
      </c>
      <c r="Z1407" s="33" t="s">
        <v>5283</v>
      </c>
      <c r="AA1407" s="33" t="s">
        <v>5267</v>
      </c>
      <c r="AB1407" s="36">
        <v>0</v>
      </c>
      <c r="AC1407" s="36">
        <v>0</v>
      </c>
      <c r="AD1407" s="37">
        <v>0</v>
      </c>
      <c r="AE1407" s="37">
        <v>1</v>
      </c>
      <c r="AF1407" s="12" t="str">
        <f t="shared" si="252"/>
        <v>847629</v>
      </c>
      <c r="AG1407" s="13" t="str">
        <f>VLOOKUP(D1407,[2]Reference!$Q:$U,4,FALSE)</f>
        <v>Fleet</v>
      </c>
      <c r="AH1407" s="13" t="str">
        <f>VLOOKUP(D1407,[2]Reference!$Q:$U,5,FALSE)</f>
        <v>LNER</v>
      </c>
      <c r="AI1407" s="14">
        <f t="shared" si="253"/>
        <v>0</v>
      </c>
      <c r="AJ1407" s="14">
        <f t="shared" si="254"/>
        <v>0</v>
      </c>
      <c r="AK1407" s="14">
        <f t="shared" si="255"/>
        <v>0</v>
      </c>
      <c r="AL1407" s="15">
        <f t="shared" si="256"/>
        <v>0</v>
      </c>
      <c r="AM1407" s="14">
        <f t="shared" si="257"/>
        <v>36</v>
      </c>
      <c r="AN1407" s="16">
        <f t="shared" si="258"/>
        <v>45199</v>
      </c>
      <c r="AO1407" s="17">
        <f>VLOOKUP(B1407,[2]Reference!D:E,2,1)</f>
        <v>202407</v>
      </c>
      <c r="AP1407" s="12" t="str">
        <f t="shared" si="259"/>
        <v>7</v>
      </c>
      <c r="AQ1407" s="18">
        <f t="shared" si="260"/>
        <v>0</v>
      </c>
      <c r="AR1407" s="18">
        <f t="shared" si="261"/>
        <v>1</v>
      </c>
      <c r="AS1407" s="13" t="str">
        <f>VLOOKUP(D1407,[2]Reference!$Q:$U,3,FALSE)</f>
        <v>Azuma</v>
      </c>
      <c r="AT1407" s="13" t="str">
        <f>VLOOKUP(D1407,[2]Reference!Q:V,6,FALSE)</f>
        <v>Azuma</v>
      </c>
      <c r="AU1407" s="13" t="str">
        <f>VLOOKUP(D1407,[2]Reference!$Q:$U,2,FALSE)</f>
        <v>Hitachi - Class 801</v>
      </c>
      <c r="AV1407" s="19">
        <f t="shared" si="262"/>
        <v>45201</v>
      </c>
      <c r="AW1407" s="12" t="str">
        <f>+VLOOKUP(X1407,[2]Reference!BN:BO,2,FALSE)</f>
        <v>Fleet</v>
      </c>
      <c r="AX1407" s="20" t="str">
        <f t="shared" si="263"/>
        <v>HB</v>
      </c>
      <c r="AY1407" s="20" t="str">
        <f>VLOOKUP(AX1407,[2]Reference!AH:AI,2,FALSE)</f>
        <v>LNER</v>
      </c>
      <c r="AZ1407" s="20" t="str">
        <f>VLOOKUP(D1407,[2]Reference!Q:V,6,FALSE)</f>
        <v>Azuma</v>
      </c>
      <c r="BA1407" s="20" t="str">
        <f>VLOOKUP(D1407,[2]Reference!Q:V,3,FALSE)</f>
        <v>Azuma</v>
      </c>
    </row>
    <row r="1408" spans="1:53" ht="13.5" x14ac:dyDescent="0.25">
      <c r="A1408" s="33" t="s">
        <v>6568</v>
      </c>
      <c r="B1408" s="34">
        <v>45195</v>
      </c>
      <c r="C1408" s="33" t="s">
        <v>54</v>
      </c>
      <c r="D1408" s="33" t="s">
        <v>92</v>
      </c>
      <c r="E1408" s="33" t="s">
        <v>93</v>
      </c>
      <c r="F1408" s="33" t="s">
        <v>92</v>
      </c>
      <c r="G1408" s="33" t="s">
        <v>146</v>
      </c>
      <c r="H1408" s="33" t="s">
        <v>339</v>
      </c>
      <c r="I1408" s="33" t="s">
        <v>700</v>
      </c>
      <c r="J1408" s="33" t="s">
        <v>701</v>
      </c>
      <c r="K1408" s="33" t="s">
        <v>1748</v>
      </c>
      <c r="L1408" s="33" t="s">
        <v>6569</v>
      </c>
      <c r="M1408" s="33" t="s">
        <v>589</v>
      </c>
      <c r="N1408" s="35">
        <v>300</v>
      </c>
      <c r="O1408" s="35">
        <v>56</v>
      </c>
      <c r="P1408" s="35">
        <v>244</v>
      </c>
      <c r="Q1408" s="35">
        <v>0</v>
      </c>
      <c r="R1408" s="35">
        <v>1</v>
      </c>
      <c r="S1408" s="35">
        <v>1</v>
      </c>
      <c r="T1408" s="35">
        <v>0</v>
      </c>
      <c r="U1408" s="35">
        <v>13</v>
      </c>
      <c r="V1408" s="35">
        <v>413</v>
      </c>
      <c r="W1408" s="33" t="s">
        <v>6570</v>
      </c>
      <c r="X1408" s="33" t="s">
        <v>80</v>
      </c>
      <c r="Y1408" s="33" t="s">
        <v>66</v>
      </c>
      <c r="Z1408" s="33" t="s">
        <v>5283</v>
      </c>
      <c r="AA1408" s="33" t="s">
        <v>5267</v>
      </c>
      <c r="AB1408" s="36">
        <v>1</v>
      </c>
      <c r="AC1408" s="36">
        <v>1</v>
      </c>
      <c r="AD1408" s="37">
        <v>3.67</v>
      </c>
      <c r="AE1408" s="37">
        <v>9.44</v>
      </c>
      <c r="AF1408" s="12" t="str">
        <f t="shared" si="252"/>
        <v>849531</v>
      </c>
      <c r="AG1408" s="13" t="str">
        <f>VLOOKUP(D1408,[2]Reference!$Q:$U,4,FALSE)</f>
        <v>Fleet</v>
      </c>
      <c r="AH1408" s="13" t="str">
        <f>VLOOKUP(D1408,[2]Reference!$Q:$U,5,FALSE)</f>
        <v>LNER</v>
      </c>
      <c r="AI1408" s="14">
        <f t="shared" si="253"/>
        <v>1</v>
      </c>
      <c r="AJ1408" s="14">
        <f t="shared" si="254"/>
        <v>0.5</v>
      </c>
      <c r="AK1408" s="14">
        <f t="shared" si="255"/>
        <v>1.5</v>
      </c>
      <c r="AL1408" s="15">
        <f t="shared" si="256"/>
        <v>2.17</v>
      </c>
      <c r="AM1408" s="14">
        <f t="shared" si="257"/>
        <v>300</v>
      </c>
      <c r="AN1408" s="16">
        <f t="shared" si="258"/>
        <v>45199</v>
      </c>
      <c r="AO1408" s="17">
        <f>VLOOKUP(B1408,[2]Reference!D:E,2,1)</f>
        <v>202407</v>
      </c>
      <c r="AP1408" s="12" t="str">
        <f t="shared" si="259"/>
        <v>7</v>
      </c>
      <c r="AQ1408" s="18">
        <f t="shared" si="260"/>
        <v>3.67</v>
      </c>
      <c r="AR1408" s="18">
        <f t="shared" si="261"/>
        <v>9.44</v>
      </c>
      <c r="AS1408" s="13" t="str">
        <f>VLOOKUP(D1408,[2]Reference!$Q:$U,3,FALSE)</f>
        <v>Azuma</v>
      </c>
      <c r="AT1408" s="13" t="str">
        <f>VLOOKUP(D1408,[2]Reference!Q:V,6,FALSE)</f>
        <v>Azuma</v>
      </c>
      <c r="AU1408" s="13" t="str">
        <f>VLOOKUP(D1408,[2]Reference!$Q:$U,2,FALSE)</f>
        <v>Hitachi - Class 801</v>
      </c>
      <c r="AV1408" s="19">
        <f t="shared" si="262"/>
        <v>45202</v>
      </c>
      <c r="AW1408" s="12" t="str">
        <f>+VLOOKUP(X1408,[2]Reference!BN:BO,2,FALSE)</f>
        <v>Fleet</v>
      </c>
      <c r="AX1408" s="20" t="str">
        <f t="shared" si="263"/>
        <v>HB</v>
      </c>
      <c r="AY1408" s="20" t="str">
        <f>VLOOKUP(AX1408,[2]Reference!AH:AI,2,FALSE)</f>
        <v>LNER</v>
      </c>
      <c r="AZ1408" s="20" t="str">
        <f>VLOOKUP(D1408,[2]Reference!Q:V,6,FALSE)</f>
        <v>Azuma</v>
      </c>
      <c r="BA1408" s="20" t="str">
        <f>VLOOKUP(D1408,[2]Reference!Q:V,3,FALSE)</f>
        <v>Azuma</v>
      </c>
    </row>
    <row r="1409" spans="1:53" ht="13.5" x14ac:dyDescent="0.25">
      <c r="A1409" s="33" t="s">
        <v>6571</v>
      </c>
      <c r="B1409" s="34">
        <v>45195</v>
      </c>
      <c r="C1409" s="33" t="s">
        <v>54</v>
      </c>
      <c r="D1409" s="33" t="s">
        <v>70</v>
      </c>
      <c r="E1409" s="33" t="s">
        <v>71</v>
      </c>
      <c r="F1409" s="33" t="s">
        <v>70</v>
      </c>
      <c r="G1409" s="33" t="s">
        <v>146</v>
      </c>
      <c r="H1409" s="33" t="s">
        <v>237</v>
      </c>
      <c r="I1409" s="33" t="s">
        <v>1024</v>
      </c>
      <c r="J1409" s="33" t="s">
        <v>1025</v>
      </c>
      <c r="K1409" s="33" t="s">
        <v>1650</v>
      </c>
      <c r="L1409" s="33" t="s">
        <v>6572</v>
      </c>
      <c r="M1409" s="33" t="s">
        <v>419</v>
      </c>
      <c r="N1409" s="35">
        <v>57</v>
      </c>
      <c r="O1409" s="35">
        <v>20</v>
      </c>
      <c r="P1409" s="35">
        <v>37</v>
      </c>
      <c r="Q1409" s="35">
        <v>1</v>
      </c>
      <c r="R1409" s="35">
        <v>0</v>
      </c>
      <c r="S1409" s="35">
        <v>0</v>
      </c>
      <c r="T1409" s="35">
        <v>0</v>
      </c>
      <c r="U1409" s="35">
        <v>9</v>
      </c>
      <c r="V1409" s="35">
        <v>117</v>
      </c>
      <c r="W1409" s="33" t="s">
        <v>6573</v>
      </c>
      <c r="X1409" s="33" t="s">
        <v>80</v>
      </c>
      <c r="Y1409" s="33" t="s">
        <v>66</v>
      </c>
      <c r="Z1409" s="33" t="s">
        <v>5283</v>
      </c>
      <c r="AA1409" s="33" t="s">
        <v>5267</v>
      </c>
      <c r="AB1409" s="36">
        <v>1</v>
      </c>
      <c r="AC1409" s="36">
        <v>0</v>
      </c>
      <c r="AD1409" s="37">
        <v>1</v>
      </c>
      <c r="AE1409" s="37">
        <v>2</v>
      </c>
      <c r="AF1409" s="12" t="str">
        <f t="shared" si="252"/>
        <v>850316</v>
      </c>
      <c r="AG1409" s="13" t="str">
        <f>VLOOKUP(D1409,[2]Reference!$Q:$U,4,FALSE)</f>
        <v>Fleet</v>
      </c>
      <c r="AH1409" s="13" t="str">
        <f>VLOOKUP(D1409,[2]Reference!$Q:$U,5,FALSE)</f>
        <v>LNER</v>
      </c>
      <c r="AI1409" s="14">
        <f t="shared" si="253"/>
        <v>1</v>
      </c>
      <c r="AJ1409" s="14">
        <f t="shared" si="254"/>
        <v>0</v>
      </c>
      <c r="AK1409" s="14">
        <f t="shared" si="255"/>
        <v>1</v>
      </c>
      <c r="AL1409" s="15">
        <f t="shared" si="256"/>
        <v>0</v>
      </c>
      <c r="AM1409" s="14">
        <f t="shared" si="257"/>
        <v>57</v>
      </c>
      <c r="AN1409" s="16">
        <f t="shared" si="258"/>
        <v>45199</v>
      </c>
      <c r="AO1409" s="17">
        <f>VLOOKUP(B1409,[2]Reference!D:E,2,1)</f>
        <v>202407</v>
      </c>
      <c r="AP1409" s="12" t="str">
        <f t="shared" si="259"/>
        <v>7</v>
      </c>
      <c r="AQ1409" s="18">
        <f t="shared" si="260"/>
        <v>1</v>
      </c>
      <c r="AR1409" s="18">
        <f t="shared" si="261"/>
        <v>2</v>
      </c>
      <c r="AS1409" s="13" t="str">
        <f>VLOOKUP(D1409,[2]Reference!$Q:$U,3,FALSE)</f>
        <v>IC225</v>
      </c>
      <c r="AT1409" s="13" t="str">
        <f>VLOOKUP(D1409,[2]Reference!Q:V,6,FALSE)</f>
        <v>IC225</v>
      </c>
      <c r="AU1409" s="13" t="str">
        <f>VLOOKUP(D1409,[2]Reference!$Q:$U,2,FALSE)</f>
        <v>Cl 91 Loco</v>
      </c>
      <c r="AV1409" s="19">
        <f t="shared" si="262"/>
        <v>45202</v>
      </c>
      <c r="AW1409" s="12" t="str">
        <f>+VLOOKUP(X1409,[2]Reference!BN:BO,2,FALSE)</f>
        <v>Fleet</v>
      </c>
      <c r="AX1409" s="20" t="str">
        <f t="shared" si="263"/>
        <v>HB</v>
      </c>
      <c r="AY1409" s="20" t="str">
        <f>VLOOKUP(AX1409,[2]Reference!AH:AI,2,FALSE)</f>
        <v>LNER</v>
      </c>
      <c r="AZ1409" s="20" t="str">
        <f>VLOOKUP(D1409,[2]Reference!Q:V,6,FALSE)</f>
        <v>IC225</v>
      </c>
      <c r="BA1409" s="20" t="str">
        <f>VLOOKUP(D1409,[2]Reference!Q:V,3,FALSE)</f>
        <v>IC225</v>
      </c>
    </row>
    <row r="1410" spans="1:53" ht="13.5" x14ac:dyDescent="0.25">
      <c r="A1410" s="33" t="s">
        <v>6574</v>
      </c>
      <c r="B1410" s="34">
        <v>45196</v>
      </c>
      <c r="C1410" s="33" t="s">
        <v>54</v>
      </c>
      <c r="D1410" s="33" t="s">
        <v>161</v>
      </c>
      <c r="E1410" s="33" t="s">
        <v>162</v>
      </c>
      <c r="F1410" s="33" t="s">
        <v>161</v>
      </c>
      <c r="G1410" s="33" t="s">
        <v>154</v>
      </c>
      <c r="H1410" s="33" t="s">
        <v>95</v>
      </c>
      <c r="I1410" s="33" t="s">
        <v>147</v>
      </c>
      <c r="J1410" s="33" t="s">
        <v>148</v>
      </c>
      <c r="K1410" s="33" t="s">
        <v>155</v>
      </c>
      <c r="L1410" s="33" t="s">
        <v>6575</v>
      </c>
      <c r="M1410" s="33" t="s">
        <v>107</v>
      </c>
      <c r="N1410" s="35">
        <v>3</v>
      </c>
      <c r="O1410" s="35">
        <v>3</v>
      </c>
      <c r="P1410" s="35">
        <v>0</v>
      </c>
      <c r="Q1410" s="35">
        <v>0</v>
      </c>
      <c r="R1410" s="35">
        <v>0</v>
      </c>
      <c r="S1410" s="35">
        <v>0</v>
      </c>
      <c r="T1410" s="35">
        <v>0</v>
      </c>
      <c r="U1410" s="35">
        <v>1</v>
      </c>
      <c r="V1410" s="35">
        <v>3</v>
      </c>
      <c r="W1410" s="33" t="s">
        <v>6576</v>
      </c>
      <c r="X1410" s="33" t="s">
        <v>80</v>
      </c>
      <c r="Y1410" s="33" t="s">
        <v>66</v>
      </c>
      <c r="Z1410" s="33" t="s">
        <v>5283</v>
      </c>
      <c r="AA1410" s="33" t="s">
        <v>5267</v>
      </c>
      <c r="AB1410" s="36">
        <v>0</v>
      </c>
      <c r="AC1410" s="36">
        <v>0</v>
      </c>
      <c r="AD1410" s="37">
        <v>0</v>
      </c>
      <c r="AE1410" s="37">
        <v>0</v>
      </c>
      <c r="AF1410" s="12" t="str">
        <f t="shared" ref="AF1410:AF1473" si="264">LEFT(A1410,6)</f>
        <v>853465</v>
      </c>
      <c r="AG1410" s="13" t="str">
        <f>VLOOKUP(D1410,[2]Reference!$Q:$U,4,FALSE)</f>
        <v>Fleet</v>
      </c>
      <c r="AH1410" s="13" t="str">
        <f>VLOOKUP(D1410,[2]Reference!$Q:$U,5,FALSE)</f>
        <v>LNER</v>
      </c>
      <c r="AI1410" s="14">
        <f t="shared" ref="AI1410:AI1473" si="265">+AB1410</f>
        <v>0</v>
      </c>
      <c r="AJ1410" s="14">
        <f t="shared" ref="AJ1410:AJ1473" si="266">+AC1410/2</f>
        <v>0</v>
      </c>
      <c r="AK1410" s="14">
        <f t="shared" ref="AK1410:AK1473" si="267">SUM(AI1410:AJ1410)</f>
        <v>0</v>
      </c>
      <c r="AL1410" s="15">
        <f t="shared" ref="AL1410:AL1473" si="268">+AD1410-AK1410</f>
        <v>0</v>
      </c>
      <c r="AM1410" s="14">
        <f t="shared" ref="AM1410:AM1473" si="269">+N1410</f>
        <v>3</v>
      </c>
      <c r="AN1410" s="16">
        <f t="shared" ref="AN1410:AN1473" si="270">B1410+(7-WEEKDAY(B1410))</f>
        <v>45199</v>
      </c>
      <c r="AO1410" s="17">
        <f>VLOOKUP(B1410,[2]Reference!D:E,2,1)</f>
        <v>202407</v>
      </c>
      <c r="AP1410" s="12" t="str">
        <f t="shared" ref="AP1410:AP1473" si="271">LEFT(X1410,1)</f>
        <v>7</v>
      </c>
      <c r="AQ1410" s="18">
        <f t="shared" ref="AQ1410:AQ1473" si="272">+AD1410</f>
        <v>0</v>
      </c>
      <c r="AR1410" s="18">
        <f t="shared" ref="AR1410:AR1473" si="273">+AE1410</f>
        <v>0</v>
      </c>
      <c r="AS1410" s="13" t="str">
        <f>VLOOKUP(D1410,[2]Reference!$Q:$U,3,FALSE)</f>
        <v>IC225</v>
      </c>
      <c r="AT1410" s="13" t="str">
        <f>VLOOKUP(D1410,[2]Reference!Q:V,6,FALSE)</f>
        <v>IC225</v>
      </c>
      <c r="AU1410" s="13" t="str">
        <f>VLOOKUP(D1410,[2]Reference!$Q:$U,2,FALSE)</f>
        <v>MK4 Coach</v>
      </c>
      <c r="AV1410" s="19">
        <f t="shared" ref="AV1410:AV1473" si="274">+B1410+7</f>
        <v>45203</v>
      </c>
      <c r="AW1410" s="12" t="str">
        <f>+VLOOKUP(X1410,[2]Reference!BN:BO,2,FALSE)</f>
        <v>Fleet</v>
      </c>
      <c r="AX1410" s="20" t="str">
        <f t="shared" ref="AX1410:AX1473" si="275">MID(F1410,2,2)</f>
        <v>HB</v>
      </c>
      <c r="AY1410" s="20" t="str">
        <f>VLOOKUP(AX1410,[2]Reference!AH:AI,2,FALSE)</f>
        <v>LNER</v>
      </c>
      <c r="AZ1410" s="20" t="str">
        <f>VLOOKUP(D1410,[2]Reference!Q:V,6,FALSE)</f>
        <v>IC225</v>
      </c>
      <c r="BA1410" s="20" t="str">
        <f>VLOOKUP(D1410,[2]Reference!Q:V,3,FALSE)</f>
        <v>IC225</v>
      </c>
    </row>
    <row r="1411" spans="1:53" ht="13.5" x14ac:dyDescent="0.25">
      <c r="A1411" s="33" t="s">
        <v>6577</v>
      </c>
      <c r="B1411" s="34">
        <v>45197</v>
      </c>
      <c r="C1411" s="33" t="s">
        <v>54</v>
      </c>
      <c r="D1411" s="33" t="s">
        <v>92</v>
      </c>
      <c r="E1411" s="33" t="s">
        <v>93</v>
      </c>
      <c r="F1411" s="33" t="s">
        <v>92</v>
      </c>
      <c r="G1411" s="33" t="s">
        <v>129</v>
      </c>
      <c r="H1411" s="33" t="s">
        <v>95</v>
      </c>
      <c r="I1411" s="33" t="s">
        <v>147</v>
      </c>
      <c r="J1411" s="33" t="s">
        <v>148</v>
      </c>
      <c r="K1411" s="33" t="s">
        <v>172</v>
      </c>
      <c r="L1411" s="33" t="s">
        <v>6578</v>
      </c>
      <c r="M1411" s="33" t="s">
        <v>793</v>
      </c>
      <c r="N1411" s="35">
        <v>28</v>
      </c>
      <c r="O1411" s="35">
        <v>15</v>
      </c>
      <c r="P1411" s="35">
        <v>13</v>
      </c>
      <c r="Q1411" s="35">
        <v>0</v>
      </c>
      <c r="R1411" s="35">
        <v>0</v>
      </c>
      <c r="S1411" s="35">
        <v>0</v>
      </c>
      <c r="T1411" s="35">
        <v>0</v>
      </c>
      <c r="U1411" s="35">
        <v>2</v>
      </c>
      <c r="V1411" s="35">
        <v>28</v>
      </c>
      <c r="W1411" s="33" t="s">
        <v>6579</v>
      </c>
      <c r="X1411" s="33" t="s">
        <v>80</v>
      </c>
      <c r="Y1411" s="33" t="s">
        <v>66</v>
      </c>
      <c r="Z1411" s="33" t="s">
        <v>5283</v>
      </c>
      <c r="AA1411" s="33" t="s">
        <v>5267</v>
      </c>
      <c r="AB1411" s="36">
        <v>0</v>
      </c>
      <c r="AC1411" s="36">
        <v>0</v>
      </c>
      <c r="AD1411" s="37">
        <v>0</v>
      </c>
      <c r="AE1411" s="37">
        <v>0</v>
      </c>
      <c r="AF1411" s="12" t="str">
        <f t="shared" si="264"/>
        <v>856967</v>
      </c>
      <c r="AG1411" s="13" t="str">
        <f>VLOOKUP(D1411,[2]Reference!$Q:$U,4,FALSE)</f>
        <v>Fleet</v>
      </c>
      <c r="AH1411" s="13" t="str">
        <f>VLOOKUP(D1411,[2]Reference!$Q:$U,5,FALSE)</f>
        <v>LNER</v>
      </c>
      <c r="AI1411" s="14">
        <f t="shared" si="265"/>
        <v>0</v>
      </c>
      <c r="AJ1411" s="14">
        <f t="shared" si="266"/>
        <v>0</v>
      </c>
      <c r="AK1411" s="14">
        <f t="shared" si="267"/>
        <v>0</v>
      </c>
      <c r="AL1411" s="15">
        <f t="shared" si="268"/>
        <v>0</v>
      </c>
      <c r="AM1411" s="14">
        <f t="shared" si="269"/>
        <v>28</v>
      </c>
      <c r="AN1411" s="16">
        <f t="shared" si="270"/>
        <v>45199</v>
      </c>
      <c r="AO1411" s="17">
        <f>VLOOKUP(B1411,[2]Reference!D:E,2,1)</f>
        <v>202407</v>
      </c>
      <c r="AP1411" s="12" t="str">
        <f t="shared" si="271"/>
        <v>7</v>
      </c>
      <c r="AQ1411" s="18">
        <f t="shared" si="272"/>
        <v>0</v>
      </c>
      <c r="AR1411" s="18">
        <f t="shared" si="273"/>
        <v>0</v>
      </c>
      <c r="AS1411" s="13" t="str">
        <f>VLOOKUP(D1411,[2]Reference!$Q:$U,3,FALSE)</f>
        <v>Azuma</v>
      </c>
      <c r="AT1411" s="13" t="str">
        <f>VLOOKUP(D1411,[2]Reference!Q:V,6,FALSE)</f>
        <v>Azuma</v>
      </c>
      <c r="AU1411" s="13" t="str">
        <f>VLOOKUP(D1411,[2]Reference!$Q:$U,2,FALSE)</f>
        <v>Hitachi - Class 801</v>
      </c>
      <c r="AV1411" s="19">
        <f t="shared" si="274"/>
        <v>45204</v>
      </c>
      <c r="AW1411" s="12" t="str">
        <f>+VLOOKUP(X1411,[2]Reference!BN:BO,2,FALSE)</f>
        <v>Fleet</v>
      </c>
      <c r="AX1411" s="20" t="str">
        <f t="shared" si="275"/>
        <v>HB</v>
      </c>
      <c r="AY1411" s="20" t="str">
        <f>VLOOKUP(AX1411,[2]Reference!AH:AI,2,FALSE)</f>
        <v>LNER</v>
      </c>
      <c r="AZ1411" s="20" t="str">
        <f>VLOOKUP(D1411,[2]Reference!Q:V,6,FALSE)</f>
        <v>Azuma</v>
      </c>
      <c r="BA1411" s="20" t="str">
        <f>VLOOKUP(D1411,[2]Reference!Q:V,3,FALSE)</f>
        <v>Azuma</v>
      </c>
    </row>
    <row r="1412" spans="1:53" ht="13.5" x14ac:dyDescent="0.25">
      <c r="A1412" s="33" t="s">
        <v>6580</v>
      </c>
      <c r="B1412" s="34">
        <v>45198</v>
      </c>
      <c r="C1412" s="33" t="s">
        <v>54</v>
      </c>
      <c r="D1412" s="33" t="s">
        <v>92</v>
      </c>
      <c r="E1412" s="33" t="s">
        <v>93</v>
      </c>
      <c r="F1412" s="33" t="s">
        <v>92</v>
      </c>
      <c r="G1412" s="33" t="s">
        <v>121</v>
      </c>
      <c r="H1412" s="33" t="s">
        <v>84</v>
      </c>
      <c r="I1412" s="33" t="s">
        <v>1992</v>
      </c>
      <c r="J1412" s="33" t="s">
        <v>1993</v>
      </c>
      <c r="K1412" s="33" t="s">
        <v>124</v>
      </c>
      <c r="L1412" s="33" t="s">
        <v>6581</v>
      </c>
      <c r="M1412" s="33" t="s">
        <v>151</v>
      </c>
      <c r="N1412" s="35">
        <v>28</v>
      </c>
      <c r="O1412" s="35">
        <v>16</v>
      </c>
      <c r="P1412" s="35">
        <v>12</v>
      </c>
      <c r="Q1412" s="35">
        <v>0</v>
      </c>
      <c r="R1412" s="35">
        <v>0</v>
      </c>
      <c r="S1412" s="35">
        <v>0</v>
      </c>
      <c r="T1412" s="35">
        <v>0</v>
      </c>
      <c r="U1412" s="35">
        <v>2</v>
      </c>
      <c r="V1412" s="35">
        <v>28</v>
      </c>
      <c r="W1412" s="33" t="s">
        <v>6582</v>
      </c>
      <c r="X1412" s="33" t="s">
        <v>80</v>
      </c>
      <c r="Y1412" s="33" t="s">
        <v>66</v>
      </c>
      <c r="Z1412" s="33" t="s">
        <v>5283</v>
      </c>
      <c r="AA1412" s="33" t="s">
        <v>5267</v>
      </c>
      <c r="AB1412" s="36">
        <v>0</v>
      </c>
      <c r="AC1412" s="36">
        <v>0</v>
      </c>
      <c r="AD1412" s="37">
        <v>0.89</v>
      </c>
      <c r="AE1412" s="37">
        <v>1.1200000000000001</v>
      </c>
      <c r="AF1412" s="12" t="str">
        <f t="shared" si="264"/>
        <v>859019</v>
      </c>
      <c r="AG1412" s="13" t="str">
        <f>VLOOKUP(D1412,[2]Reference!$Q:$U,4,FALSE)</f>
        <v>Fleet</v>
      </c>
      <c r="AH1412" s="13" t="str">
        <f>VLOOKUP(D1412,[2]Reference!$Q:$U,5,FALSE)</f>
        <v>LNER</v>
      </c>
      <c r="AI1412" s="14">
        <f t="shared" si="265"/>
        <v>0</v>
      </c>
      <c r="AJ1412" s="14">
        <f t="shared" si="266"/>
        <v>0</v>
      </c>
      <c r="AK1412" s="14">
        <f t="shared" si="267"/>
        <v>0</v>
      </c>
      <c r="AL1412" s="15">
        <f t="shared" si="268"/>
        <v>0.89</v>
      </c>
      <c r="AM1412" s="14">
        <f t="shared" si="269"/>
        <v>28</v>
      </c>
      <c r="AN1412" s="16">
        <f t="shared" si="270"/>
        <v>45199</v>
      </c>
      <c r="AO1412" s="17">
        <f>VLOOKUP(B1412,[2]Reference!D:E,2,1)</f>
        <v>202407</v>
      </c>
      <c r="AP1412" s="12" t="str">
        <f t="shared" si="271"/>
        <v>7</v>
      </c>
      <c r="AQ1412" s="18">
        <f t="shared" si="272"/>
        <v>0.89</v>
      </c>
      <c r="AR1412" s="18">
        <f t="shared" si="273"/>
        <v>1.1200000000000001</v>
      </c>
      <c r="AS1412" s="13" t="str">
        <f>VLOOKUP(D1412,[2]Reference!$Q:$U,3,FALSE)</f>
        <v>Azuma</v>
      </c>
      <c r="AT1412" s="13" t="str">
        <f>VLOOKUP(D1412,[2]Reference!Q:V,6,FALSE)</f>
        <v>Azuma</v>
      </c>
      <c r="AU1412" s="13" t="str">
        <f>VLOOKUP(D1412,[2]Reference!$Q:$U,2,FALSE)</f>
        <v>Hitachi - Class 801</v>
      </c>
      <c r="AV1412" s="19">
        <f t="shared" si="274"/>
        <v>45205</v>
      </c>
      <c r="AW1412" s="12" t="str">
        <f>+VLOOKUP(X1412,[2]Reference!BN:BO,2,FALSE)</f>
        <v>Fleet</v>
      </c>
      <c r="AX1412" s="20" t="str">
        <f t="shared" si="275"/>
        <v>HB</v>
      </c>
      <c r="AY1412" s="20" t="str">
        <f>VLOOKUP(AX1412,[2]Reference!AH:AI,2,FALSE)</f>
        <v>LNER</v>
      </c>
      <c r="AZ1412" s="20" t="str">
        <f>VLOOKUP(D1412,[2]Reference!Q:V,6,FALSE)</f>
        <v>Azuma</v>
      </c>
      <c r="BA1412" s="20" t="str">
        <f>VLOOKUP(D1412,[2]Reference!Q:V,3,FALSE)</f>
        <v>Azuma</v>
      </c>
    </row>
    <row r="1413" spans="1:53" ht="13.5" x14ac:dyDescent="0.25">
      <c r="A1413" s="33" t="s">
        <v>6583</v>
      </c>
      <c r="B1413" s="34">
        <v>45200</v>
      </c>
      <c r="C1413" s="33" t="s">
        <v>54</v>
      </c>
      <c r="D1413" s="33" t="s">
        <v>55</v>
      </c>
      <c r="E1413" s="33" t="s">
        <v>56</v>
      </c>
      <c r="F1413" s="33" t="s">
        <v>55</v>
      </c>
      <c r="G1413" s="33" t="s">
        <v>94</v>
      </c>
      <c r="H1413" s="33" t="s">
        <v>138</v>
      </c>
      <c r="I1413" s="33" t="s">
        <v>139</v>
      </c>
      <c r="J1413" s="33" t="s">
        <v>140</v>
      </c>
      <c r="K1413" s="33" t="s">
        <v>98</v>
      </c>
      <c r="L1413" s="33" t="s">
        <v>6584</v>
      </c>
      <c r="M1413" s="33" t="s">
        <v>255</v>
      </c>
      <c r="N1413" s="35">
        <v>32</v>
      </c>
      <c r="O1413" s="35">
        <v>21</v>
      </c>
      <c r="P1413" s="35">
        <v>11</v>
      </c>
      <c r="Q1413" s="35">
        <v>0</v>
      </c>
      <c r="R1413" s="35">
        <v>0</v>
      </c>
      <c r="S1413" s="35">
        <v>0</v>
      </c>
      <c r="T1413" s="35">
        <v>0</v>
      </c>
      <c r="U1413" s="35">
        <v>3</v>
      </c>
      <c r="V1413" s="35">
        <v>32</v>
      </c>
      <c r="W1413" s="33" t="s">
        <v>6585</v>
      </c>
      <c r="X1413" s="33" t="s">
        <v>80</v>
      </c>
      <c r="Y1413" s="33" t="s">
        <v>66</v>
      </c>
      <c r="Z1413" s="33" t="s">
        <v>5391</v>
      </c>
      <c r="AA1413" s="33" t="s">
        <v>5267</v>
      </c>
      <c r="AB1413" s="36">
        <v>0</v>
      </c>
      <c r="AC1413" s="36">
        <v>0</v>
      </c>
      <c r="AD1413" s="37">
        <v>0</v>
      </c>
      <c r="AE1413" s="37">
        <v>1</v>
      </c>
      <c r="AF1413" s="12" t="str">
        <f t="shared" si="264"/>
        <v>862936</v>
      </c>
      <c r="AG1413" s="13" t="str">
        <f>VLOOKUP(D1413,[2]Reference!$Q:$U,4,FALSE)</f>
        <v>Fleet</v>
      </c>
      <c r="AH1413" s="13" t="str">
        <f>VLOOKUP(D1413,[2]Reference!$Q:$U,5,FALSE)</f>
        <v>LNER</v>
      </c>
      <c r="AI1413" s="14">
        <f t="shared" si="265"/>
        <v>0</v>
      </c>
      <c r="AJ1413" s="14">
        <f t="shared" si="266"/>
        <v>0</v>
      </c>
      <c r="AK1413" s="14">
        <f t="shared" si="267"/>
        <v>0</v>
      </c>
      <c r="AL1413" s="15">
        <f t="shared" si="268"/>
        <v>0</v>
      </c>
      <c r="AM1413" s="14">
        <f t="shared" si="269"/>
        <v>32</v>
      </c>
      <c r="AN1413" s="16">
        <f t="shared" si="270"/>
        <v>45206</v>
      </c>
      <c r="AO1413" s="17">
        <f>VLOOKUP(B1413,[2]Reference!D:E,2,1)</f>
        <v>202407</v>
      </c>
      <c r="AP1413" s="12" t="str">
        <f t="shared" si="271"/>
        <v>7</v>
      </c>
      <c r="AQ1413" s="18">
        <f t="shared" si="272"/>
        <v>0</v>
      </c>
      <c r="AR1413" s="18">
        <f t="shared" si="273"/>
        <v>1</v>
      </c>
      <c r="AS1413" s="13" t="str">
        <f>VLOOKUP(D1413,[2]Reference!$Q:$U,3,FALSE)</f>
        <v>Azuma</v>
      </c>
      <c r="AT1413" s="13" t="str">
        <f>VLOOKUP(D1413,[2]Reference!Q:V,6,FALSE)</f>
        <v>Azuma</v>
      </c>
      <c r="AU1413" s="13" t="str">
        <f>VLOOKUP(D1413,[2]Reference!$Q:$U,2,FALSE)</f>
        <v>Hitachi - Class 800</v>
      </c>
      <c r="AV1413" s="19">
        <f t="shared" si="274"/>
        <v>45207</v>
      </c>
      <c r="AW1413" s="12" t="str">
        <f>+VLOOKUP(X1413,[2]Reference!BN:BO,2,FALSE)</f>
        <v>Fleet</v>
      </c>
      <c r="AX1413" s="20" t="str">
        <f t="shared" si="275"/>
        <v>HB</v>
      </c>
      <c r="AY1413" s="20" t="str">
        <f>VLOOKUP(AX1413,[2]Reference!AH:AI,2,FALSE)</f>
        <v>LNER</v>
      </c>
      <c r="AZ1413" s="20" t="str">
        <f>VLOOKUP(D1413,[2]Reference!Q:V,6,FALSE)</f>
        <v>Azuma</v>
      </c>
      <c r="BA1413" s="20" t="str">
        <f>VLOOKUP(D1413,[2]Reference!Q:V,3,FALSE)</f>
        <v>Azuma</v>
      </c>
    </row>
    <row r="1414" spans="1:53" ht="13.5" x14ac:dyDescent="0.25">
      <c r="A1414" s="33" t="s">
        <v>6586</v>
      </c>
      <c r="B1414" s="34">
        <v>45200</v>
      </c>
      <c r="C1414" s="33" t="s">
        <v>54</v>
      </c>
      <c r="D1414" s="33" t="s">
        <v>283</v>
      </c>
      <c r="E1414" s="33" t="s">
        <v>284</v>
      </c>
      <c r="F1414" s="33" t="s">
        <v>283</v>
      </c>
      <c r="G1414" s="33" t="s">
        <v>146</v>
      </c>
      <c r="H1414" s="33" t="s">
        <v>198</v>
      </c>
      <c r="I1414" s="33" t="s">
        <v>199</v>
      </c>
      <c r="J1414" s="33" t="s">
        <v>200</v>
      </c>
      <c r="K1414" s="33" t="s">
        <v>201</v>
      </c>
      <c r="L1414" s="33" t="s">
        <v>6587</v>
      </c>
      <c r="M1414" s="33" t="s">
        <v>5105</v>
      </c>
      <c r="N1414" s="35">
        <v>9</v>
      </c>
      <c r="O1414" s="35">
        <v>0</v>
      </c>
      <c r="P1414" s="35">
        <v>9</v>
      </c>
      <c r="Q1414" s="35">
        <v>0</v>
      </c>
      <c r="R1414" s="35">
        <v>0</v>
      </c>
      <c r="S1414" s="35">
        <v>0</v>
      </c>
      <c r="T1414" s="35">
        <v>0</v>
      </c>
      <c r="U1414" s="35">
        <v>2</v>
      </c>
      <c r="V1414" s="35">
        <v>9</v>
      </c>
      <c r="W1414" s="33" t="s">
        <v>6588</v>
      </c>
      <c r="X1414" s="33" t="s">
        <v>119</v>
      </c>
      <c r="Y1414" s="33" t="s">
        <v>66</v>
      </c>
      <c r="Z1414" s="33" t="s">
        <v>5391</v>
      </c>
      <c r="AA1414" s="33" t="s">
        <v>5267</v>
      </c>
      <c r="AB1414" s="36">
        <v>0</v>
      </c>
      <c r="AC1414" s="36">
        <v>0</v>
      </c>
      <c r="AD1414" s="37">
        <v>0</v>
      </c>
      <c r="AE1414" s="37">
        <v>0</v>
      </c>
      <c r="AF1414" s="12" t="str">
        <f t="shared" si="264"/>
        <v>863620</v>
      </c>
      <c r="AG1414" s="13" t="str">
        <f>VLOOKUP(D1414,[2]Reference!$Q:$U,4,FALSE)</f>
        <v>Fleet</v>
      </c>
      <c r="AH1414" s="13" t="str">
        <f>VLOOKUP(D1414,[2]Reference!$Q:$U,5,FALSE)</f>
        <v>LNER</v>
      </c>
      <c r="AI1414" s="14">
        <f t="shared" si="265"/>
        <v>0</v>
      </c>
      <c r="AJ1414" s="14">
        <f t="shared" si="266"/>
        <v>0</v>
      </c>
      <c r="AK1414" s="14">
        <f t="shared" si="267"/>
        <v>0</v>
      </c>
      <c r="AL1414" s="15">
        <f t="shared" si="268"/>
        <v>0</v>
      </c>
      <c r="AM1414" s="14">
        <f t="shared" si="269"/>
        <v>9</v>
      </c>
      <c r="AN1414" s="16">
        <f t="shared" si="270"/>
        <v>45206</v>
      </c>
      <c r="AO1414" s="17">
        <f>VLOOKUP(B1414,[2]Reference!D:E,2,1)</f>
        <v>202407</v>
      </c>
      <c r="AP1414" s="12" t="str">
        <f t="shared" si="271"/>
        <v>7</v>
      </c>
      <c r="AQ1414" s="18">
        <f t="shared" si="272"/>
        <v>0</v>
      </c>
      <c r="AR1414" s="18">
        <f t="shared" si="273"/>
        <v>0</v>
      </c>
      <c r="AS1414" s="13" t="str">
        <f>VLOOKUP(D1414,[2]Reference!$Q:$U,3,FALSE)</f>
        <v>Azuma</v>
      </c>
      <c r="AT1414" s="13" t="str">
        <f>VLOOKUP(D1414,[2]Reference!Q:V,6,FALSE)</f>
        <v>Depot</v>
      </c>
      <c r="AU1414" s="13" t="str">
        <f>VLOOKUP(D1414,[2]Reference!$Q:$U,2,FALSE)</f>
        <v>Hitachi - Doncaster Carr</v>
      </c>
      <c r="AV1414" s="19">
        <f t="shared" si="274"/>
        <v>45207</v>
      </c>
      <c r="AW1414" s="12" t="str">
        <f>+VLOOKUP(X1414,[2]Reference!BN:BO,2,FALSE)</f>
        <v>Depot</v>
      </c>
      <c r="AX1414" s="20" t="str">
        <f t="shared" si="275"/>
        <v>HB</v>
      </c>
      <c r="AY1414" s="20" t="str">
        <f>VLOOKUP(AX1414,[2]Reference!AH:AI,2,FALSE)</f>
        <v>LNER</v>
      </c>
      <c r="AZ1414" s="20" t="str">
        <f>VLOOKUP(D1414,[2]Reference!Q:V,6,FALSE)</f>
        <v>Depot</v>
      </c>
      <c r="BA1414" s="20" t="str">
        <f>VLOOKUP(D1414,[2]Reference!Q:V,3,FALSE)</f>
        <v>Azuma</v>
      </c>
    </row>
    <row r="1415" spans="1:53" ht="13.5" x14ac:dyDescent="0.25">
      <c r="A1415" s="33" t="s">
        <v>6589</v>
      </c>
      <c r="B1415" s="34">
        <v>45201</v>
      </c>
      <c r="C1415" s="33" t="s">
        <v>54</v>
      </c>
      <c r="D1415" s="33" t="s">
        <v>55</v>
      </c>
      <c r="E1415" s="33" t="s">
        <v>56</v>
      </c>
      <c r="F1415" s="33" t="s">
        <v>55</v>
      </c>
      <c r="G1415" s="33" t="s">
        <v>231</v>
      </c>
      <c r="H1415" s="33" t="s">
        <v>138</v>
      </c>
      <c r="I1415" s="33" t="s">
        <v>3007</v>
      </c>
      <c r="J1415" s="33" t="s">
        <v>3008</v>
      </c>
      <c r="K1415" s="33" t="s">
        <v>919</v>
      </c>
      <c r="L1415" s="33" t="s">
        <v>6590</v>
      </c>
      <c r="M1415" s="33" t="s">
        <v>181</v>
      </c>
      <c r="N1415" s="35">
        <v>25</v>
      </c>
      <c r="O1415" s="35">
        <v>13</v>
      </c>
      <c r="P1415" s="35">
        <v>12</v>
      </c>
      <c r="Q1415" s="35">
        <v>0</v>
      </c>
      <c r="R1415" s="35">
        <v>0</v>
      </c>
      <c r="S1415" s="35">
        <v>0</v>
      </c>
      <c r="T1415" s="35">
        <v>0</v>
      </c>
      <c r="U1415" s="35">
        <v>1</v>
      </c>
      <c r="V1415" s="35">
        <v>25</v>
      </c>
      <c r="W1415" s="33" t="s">
        <v>6591</v>
      </c>
      <c r="X1415" s="33" t="s">
        <v>80</v>
      </c>
      <c r="Y1415" s="33" t="s">
        <v>66</v>
      </c>
      <c r="Z1415" s="33" t="s">
        <v>5391</v>
      </c>
      <c r="AA1415" s="33" t="s">
        <v>5267</v>
      </c>
      <c r="AB1415" s="36">
        <v>0</v>
      </c>
      <c r="AC1415" s="36">
        <v>0</v>
      </c>
      <c r="AD1415" s="37">
        <v>0.42</v>
      </c>
      <c r="AE1415" s="37">
        <v>0.42</v>
      </c>
      <c r="AF1415" s="12" t="str">
        <f t="shared" si="264"/>
        <v>865047</v>
      </c>
      <c r="AG1415" s="13" t="str">
        <f>VLOOKUP(D1415,[2]Reference!$Q:$U,4,FALSE)</f>
        <v>Fleet</v>
      </c>
      <c r="AH1415" s="13" t="str">
        <f>VLOOKUP(D1415,[2]Reference!$Q:$U,5,FALSE)</f>
        <v>LNER</v>
      </c>
      <c r="AI1415" s="14">
        <f t="shared" si="265"/>
        <v>0</v>
      </c>
      <c r="AJ1415" s="14">
        <f t="shared" si="266"/>
        <v>0</v>
      </c>
      <c r="AK1415" s="14">
        <f t="shared" si="267"/>
        <v>0</v>
      </c>
      <c r="AL1415" s="15">
        <f t="shared" si="268"/>
        <v>0.42</v>
      </c>
      <c r="AM1415" s="14">
        <f t="shared" si="269"/>
        <v>25</v>
      </c>
      <c r="AN1415" s="16">
        <f t="shared" si="270"/>
        <v>45206</v>
      </c>
      <c r="AO1415" s="17">
        <f>VLOOKUP(B1415,[2]Reference!D:E,2,1)</f>
        <v>202407</v>
      </c>
      <c r="AP1415" s="12" t="str">
        <f t="shared" si="271"/>
        <v>7</v>
      </c>
      <c r="AQ1415" s="18">
        <f t="shared" si="272"/>
        <v>0.42</v>
      </c>
      <c r="AR1415" s="18">
        <f t="shared" si="273"/>
        <v>0.42</v>
      </c>
      <c r="AS1415" s="13" t="str">
        <f>VLOOKUP(D1415,[2]Reference!$Q:$U,3,FALSE)</f>
        <v>Azuma</v>
      </c>
      <c r="AT1415" s="13" t="str">
        <f>VLOOKUP(D1415,[2]Reference!Q:V,6,FALSE)</f>
        <v>Azuma</v>
      </c>
      <c r="AU1415" s="13" t="str">
        <f>VLOOKUP(D1415,[2]Reference!$Q:$U,2,FALSE)</f>
        <v>Hitachi - Class 800</v>
      </c>
      <c r="AV1415" s="19">
        <f t="shared" si="274"/>
        <v>45208</v>
      </c>
      <c r="AW1415" s="12" t="str">
        <f>+VLOOKUP(X1415,[2]Reference!BN:BO,2,FALSE)</f>
        <v>Fleet</v>
      </c>
      <c r="AX1415" s="20" t="str">
        <f t="shared" si="275"/>
        <v>HB</v>
      </c>
      <c r="AY1415" s="20" t="str">
        <f>VLOOKUP(AX1415,[2]Reference!AH:AI,2,FALSE)</f>
        <v>LNER</v>
      </c>
      <c r="AZ1415" s="20" t="str">
        <f>VLOOKUP(D1415,[2]Reference!Q:V,6,FALSE)</f>
        <v>Azuma</v>
      </c>
      <c r="BA1415" s="20" t="str">
        <f>VLOOKUP(D1415,[2]Reference!Q:V,3,FALSE)</f>
        <v>Azuma</v>
      </c>
    </row>
    <row r="1416" spans="1:53" ht="13.5" x14ac:dyDescent="0.25">
      <c r="A1416" s="33" t="s">
        <v>6592</v>
      </c>
      <c r="B1416" s="34">
        <v>45202</v>
      </c>
      <c r="C1416" s="33" t="s">
        <v>54</v>
      </c>
      <c r="D1416" s="33" t="s">
        <v>55</v>
      </c>
      <c r="E1416" s="33" t="s">
        <v>56</v>
      </c>
      <c r="F1416" s="33" t="s">
        <v>55</v>
      </c>
      <c r="G1416" s="33" t="s">
        <v>231</v>
      </c>
      <c r="H1416" s="33" t="s">
        <v>84</v>
      </c>
      <c r="I1416" s="33" t="s">
        <v>251</v>
      </c>
      <c r="J1416" s="33" t="s">
        <v>252</v>
      </c>
      <c r="K1416" s="33" t="s">
        <v>1549</v>
      </c>
      <c r="L1416" s="33" t="s">
        <v>2627</v>
      </c>
      <c r="M1416" s="33" t="s">
        <v>998</v>
      </c>
      <c r="N1416" s="35">
        <v>5</v>
      </c>
      <c r="O1416" s="35">
        <v>5</v>
      </c>
      <c r="P1416" s="35">
        <v>0</v>
      </c>
      <c r="Q1416" s="35">
        <v>0</v>
      </c>
      <c r="R1416" s="35">
        <v>0</v>
      </c>
      <c r="S1416" s="35">
        <v>0</v>
      </c>
      <c r="T1416" s="35">
        <v>0</v>
      </c>
      <c r="U1416" s="35">
        <v>1</v>
      </c>
      <c r="V1416" s="35">
        <v>5</v>
      </c>
      <c r="W1416" s="33" t="s">
        <v>6593</v>
      </c>
      <c r="X1416" s="33" t="s">
        <v>80</v>
      </c>
      <c r="Y1416" s="33" t="s">
        <v>66</v>
      </c>
      <c r="Z1416" s="33" t="s">
        <v>5391</v>
      </c>
      <c r="AA1416" s="33" t="s">
        <v>5267</v>
      </c>
      <c r="AB1416" s="36">
        <v>0</v>
      </c>
      <c r="AC1416" s="36">
        <v>0</v>
      </c>
      <c r="AD1416" s="37">
        <v>0</v>
      </c>
      <c r="AE1416" s="37">
        <v>0</v>
      </c>
      <c r="AF1416" s="12" t="str">
        <f t="shared" si="264"/>
        <v>868840</v>
      </c>
      <c r="AG1416" s="13" t="str">
        <f>VLOOKUP(D1416,[2]Reference!$Q:$U,4,FALSE)</f>
        <v>Fleet</v>
      </c>
      <c r="AH1416" s="13" t="str">
        <f>VLOOKUP(D1416,[2]Reference!$Q:$U,5,FALSE)</f>
        <v>LNER</v>
      </c>
      <c r="AI1416" s="14">
        <f t="shared" si="265"/>
        <v>0</v>
      </c>
      <c r="AJ1416" s="14">
        <f t="shared" si="266"/>
        <v>0</v>
      </c>
      <c r="AK1416" s="14">
        <f t="shared" si="267"/>
        <v>0</v>
      </c>
      <c r="AL1416" s="15">
        <f t="shared" si="268"/>
        <v>0</v>
      </c>
      <c r="AM1416" s="14">
        <f t="shared" si="269"/>
        <v>5</v>
      </c>
      <c r="AN1416" s="16">
        <f t="shared" si="270"/>
        <v>45206</v>
      </c>
      <c r="AO1416" s="17">
        <f>VLOOKUP(B1416,[2]Reference!D:E,2,1)</f>
        <v>202407</v>
      </c>
      <c r="AP1416" s="12" t="str">
        <f t="shared" si="271"/>
        <v>7</v>
      </c>
      <c r="AQ1416" s="18">
        <f t="shared" si="272"/>
        <v>0</v>
      </c>
      <c r="AR1416" s="18">
        <f t="shared" si="273"/>
        <v>0</v>
      </c>
      <c r="AS1416" s="13" t="str">
        <f>VLOOKUP(D1416,[2]Reference!$Q:$U,3,FALSE)</f>
        <v>Azuma</v>
      </c>
      <c r="AT1416" s="13" t="str">
        <f>VLOOKUP(D1416,[2]Reference!Q:V,6,FALSE)</f>
        <v>Azuma</v>
      </c>
      <c r="AU1416" s="13" t="str">
        <f>VLOOKUP(D1416,[2]Reference!$Q:$U,2,FALSE)</f>
        <v>Hitachi - Class 800</v>
      </c>
      <c r="AV1416" s="19">
        <f t="shared" si="274"/>
        <v>45209</v>
      </c>
      <c r="AW1416" s="12" t="str">
        <f>+VLOOKUP(X1416,[2]Reference!BN:BO,2,FALSE)</f>
        <v>Fleet</v>
      </c>
      <c r="AX1416" s="20" t="str">
        <f t="shared" si="275"/>
        <v>HB</v>
      </c>
      <c r="AY1416" s="20" t="str">
        <f>VLOOKUP(AX1416,[2]Reference!AH:AI,2,FALSE)</f>
        <v>LNER</v>
      </c>
      <c r="AZ1416" s="20" t="str">
        <f>VLOOKUP(D1416,[2]Reference!Q:V,6,FALSE)</f>
        <v>Azuma</v>
      </c>
      <c r="BA1416" s="20" t="str">
        <f>VLOOKUP(D1416,[2]Reference!Q:V,3,FALSE)</f>
        <v>Azuma</v>
      </c>
    </row>
    <row r="1417" spans="1:53" ht="13.5" x14ac:dyDescent="0.25">
      <c r="A1417" s="33" t="s">
        <v>6594</v>
      </c>
      <c r="B1417" s="34">
        <v>45203</v>
      </c>
      <c r="C1417" s="33" t="s">
        <v>54</v>
      </c>
      <c r="D1417" s="33" t="s">
        <v>55</v>
      </c>
      <c r="E1417" s="33" t="s">
        <v>56</v>
      </c>
      <c r="F1417" s="33" t="s">
        <v>55</v>
      </c>
      <c r="G1417" s="33" t="s">
        <v>129</v>
      </c>
      <c r="H1417" s="33" t="s">
        <v>138</v>
      </c>
      <c r="I1417" s="33" t="s">
        <v>1498</v>
      </c>
      <c r="J1417" s="33" t="s">
        <v>1499</v>
      </c>
      <c r="K1417" s="33" t="s">
        <v>172</v>
      </c>
      <c r="L1417" s="33" t="s">
        <v>6595</v>
      </c>
      <c r="M1417" s="33" t="s">
        <v>89</v>
      </c>
      <c r="N1417" s="35">
        <v>2</v>
      </c>
      <c r="O1417" s="35">
        <v>2</v>
      </c>
      <c r="P1417" s="35">
        <v>0</v>
      </c>
      <c r="Q1417" s="35">
        <v>0</v>
      </c>
      <c r="R1417" s="35">
        <v>0</v>
      </c>
      <c r="S1417" s="35">
        <v>0</v>
      </c>
      <c r="T1417" s="35">
        <v>0</v>
      </c>
      <c r="U1417" s="35">
        <v>1</v>
      </c>
      <c r="V1417" s="35">
        <v>2</v>
      </c>
      <c r="W1417" s="33" t="s">
        <v>6596</v>
      </c>
      <c r="X1417" s="33" t="s">
        <v>80</v>
      </c>
      <c r="Y1417" s="33" t="s">
        <v>66</v>
      </c>
      <c r="Z1417" s="33" t="s">
        <v>5391</v>
      </c>
      <c r="AA1417" s="33" t="s">
        <v>5267</v>
      </c>
      <c r="AB1417" s="36">
        <v>0</v>
      </c>
      <c r="AC1417" s="36">
        <v>0</v>
      </c>
      <c r="AD1417" s="37">
        <v>0</v>
      </c>
      <c r="AE1417" s="37">
        <v>0</v>
      </c>
      <c r="AF1417" s="12" t="str">
        <f t="shared" si="264"/>
        <v>871703</v>
      </c>
      <c r="AG1417" s="13" t="str">
        <f>VLOOKUP(D1417,[2]Reference!$Q:$U,4,FALSE)</f>
        <v>Fleet</v>
      </c>
      <c r="AH1417" s="13" t="str">
        <f>VLOOKUP(D1417,[2]Reference!$Q:$U,5,FALSE)</f>
        <v>LNER</v>
      </c>
      <c r="AI1417" s="14">
        <f t="shared" si="265"/>
        <v>0</v>
      </c>
      <c r="AJ1417" s="14">
        <f t="shared" si="266"/>
        <v>0</v>
      </c>
      <c r="AK1417" s="14">
        <f t="shared" si="267"/>
        <v>0</v>
      </c>
      <c r="AL1417" s="15">
        <f t="shared" si="268"/>
        <v>0</v>
      </c>
      <c r="AM1417" s="14">
        <f t="shared" si="269"/>
        <v>2</v>
      </c>
      <c r="AN1417" s="16">
        <f t="shared" si="270"/>
        <v>45206</v>
      </c>
      <c r="AO1417" s="17">
        <f>VLOOKUP(B1417,[2]Reference!D:E,2,1)</f>
        <v>202407</v>
      </c>
      <c r="AP1417" s="12" t="str">
        <f t="shared" si="271"/>
        <v>7</v>
      </c>
      <c r="AQ1417" s="18">
        <f t="shared" si="272"/>
        <v>0</v>
      </c>
      <c r="AR1417" s="18">
        <f t="shared" si="273"/>
        <v>0</v>
      </c>
      <c r="AS1417" s="13" t="str">
        <f>VLOOKUP(D1417,[2]Reference!$Q:$U,3,FALSE)</f>
        <v>Azuma</v>
      </c>
      <c r="AT1417" s="13" t="str">
        <f>VLOOKUP(D1417,[2]Reference!Q:V,6,FALSE)</f>
        <v>Azuma</v>
      </c>
      <c r="AU1417" s="13" t="str">
        <f>VLOOKUP(D1417,[2]Reference!$Q:$U,2,FALSE)</f>
        <v>Hitachi - Class 800</v>
      </c>
      <c r="AV1417" s="19">
        <f t="shared" si="274"/>
        <v>45210</v>
      </c>
      <c r="AW1417" s="12" t="str">
        <f>+VLOOKUP(X1417,[2]Reference!BN:BO,2,FALSE)</f>
        <v>Fleet</v>
      </c>
      <c r="AX1417" s="20" t="str">
        <f t="shared" si="275"/>
        <v>HB</v>
      </c>
      <c r="AY1417" s="20" t="str">
        <f>VLOOKUP(AX1417,[2]Reference!AH:AI,2,FALSE)</f>
        <v>LNER</v>
      </c>
      <c r="AZ1417" s="20" t="str">
        <f>VLOOKUP(D1417,[2]Reference!Q:V,6,FALSE)</f>
        <v>Azuma</v>
      </c>
      <c r="BA1417" s="20" t="str">
        <f>VLOOKUP(D1417,[2]Reference!Q:V,3,FALSE)</f>
        <v>Azuma</v>
      </c>
    </row>
    <row r="1418" spans="1:53" ht="13.5" x14ac:dyDescent="0.25">
      <c r="A1418" s="33" t="s">
        <v>6598</v>
      </c>
      <c r="B1418" s="34">
        <v>45204</v>
      </c>
      <c r="C1418" s="33" t="s">
        <v>54</v>
      </c>
      <c r="D1418" s="33" t="s">
        <v>55</v>
      </c>
      <c r="E1418" s="33" t="s">
        <v>56</v>
      </c>
      <c r="F1418" s="33" t="s">
        <v>55</v>
      </c>
      <c r="G1418" s="33" t="s">
        <v>121</v>
      </c>
      <c r="H1418" s="33" t="s">
        <v>58</v>
      </c>
      <c r="I1418" s="33" t="s">
        <v>59</v>
      </c>
      <c r="J1418" s="33" t="s">
        <v>60</v>
      </c>
      <c r="K1418" s="33" t="s">
        <v>1543</v>
      </c>
      <c r="L1418" s="33" t="s">
        <v>4432</v>
      </c>
      <c r="M1418" s="33" t="s">
        <v>248</v>
      </c>
      <c r="N1418" s="35">
        <v>1.5</v>
      </c>
      <c r="O1418" s="35">
        <v>1.5</v>
      </c>
      <c r="P1418" s="35">
        <v>0</v>
      </c>
      <c r="Q1418" s="35">
        <v>0</v>
      </c>
      <c r="R1418" s="35">
        <v>0</v>
      </c>
      <c r="S1418" s="35">
        <v>0</v>
      </c>
      <c r="T1418" s="35">
        <v>0</v>
      </c>
      <c r="U1418" s="35">
        <v>1</v>
      </c>
      <c r="V1418" s="35">
        <v>1.5</v>
      </c>
      <c r="W1418" s="33" t="s">
        <v>6599</v>
      </c>
      <c r="X1418" s="33" t="s">
        <v>65</v>
      </c>
      <c r="Y1418" s="33" t="s">
        <v>66</v>
      </c>
      <c r="Z1418" s="33" t="s">
        <v>5391</v>
      </c>
      <c r="AA1418" s="33" t="s">
        <v>5267</v>
      </c>
      <c r="AB1418" s="36">
        <v>0</v>
      </c>
      <c r="AC1418" s="36">
        <v>0</v>
      </c>
      <c r="AD1418" s="37">
        <v>0</v>
      </c>
      <c r="AE1418" s="37">
        <v>0</v>
      </c>
      <c r="AF1418" s="12" t="str">
        <f t="shared" si="264"/>
        <v>875223</v>
      </c>
      <c r="AG1418" s="13" t="str">
        <f>VLOOKUP(D1418,[2]Reference!$Q:$U,4,FALSE)</f>
        <v>Fleet</v>
      </c>
      <c r="AH1418" s="13" t="str">
        <f>VLOOKUP(D1418,[2]Reference!$Q:$U,5,FALSE)</f>
        <v>LNER</v>
      </c>
      <c r="AI1418" s="14">
        <f t="shared" si="265"/>
        <v>0</v>
      </c>
      <c r="AJ1418" s="14">
        <f t="shared" si="266"/>
        <v>0</v>
      </c>
      <c r="AK1418" s="14">
        <f t="shared" si="267"/>
        <v>0</v>
      </c>
      <c r="AL1418" s="15">
        <f t="shared" si="268"/>
        <v>0</v>
      </c>
      <c r="AM1418" s="14">
        <f t="shared" si="269"/>
        <v>1.5</v>
      </c>
      <c r="AN1418" s="16">
        <f t="shared" si="270"/>
        <v>45206</v>
      </c>
      <c r="AO1418" s="17">
        <f>VLOOKUP(B1418,[2]Reference!D:E,2,1)</f>
        <v>202407</v>
      </c>
      <c r="AP1418" s="12" t="str">
        <f t="shared" si="271"/>
        <v>7</v>
      </c>
      <c r="AQ1418" s="18">
        <f t="shared" si="272"/>
        <v>0</v>
      </c>
      <c r="AR1418" s="18">
        <f t="shared" si="273"/>
        <v>0</v>
      </c>
      <c r="AS1418" s="13" t="str">
        <f>VLOOKUP(D1418,[2]Reference!$Q:$U,3,FALSE)</f>
        <v>Azuma</v>
      </c>
      <c r="AT1418" s="13" t="str">
        <f>VLOOKUP(D1418,[2]Reference!Q:V,6,FALSE)</f>
        <v>Azuma</v>
      </c>
      <c r="AU1418" s="13" t="str">
        <f>VLOOKUP(D1418,[2]Reference!$Q:$U,2,FALSE)</f>
        <v>Hitachi - Class 800</v>
      </c>
      <c r="AV1418" s="19">
        <f t="shared" si="274"/>
        <v>45211</v>
      </c>
      <c r="AW1418" s="12" t="str">
        <f>+VLOOKUP(X1418,[2]Reference!BN:BO,2,FALSE)</f>
        <v>Depot</v>
      </c>
      <c r="AX1418" s="20" t="str">
        <f t="shared" si="275"/>
        <v>HB</v>
      </c>
      <c r="AY1418" s="20" t="str">
        <f>VLOOKUP(AX1418,[2]Reference!AH:AI,2,FALSE)</f>
        <v>LNER</v>
      </c>
      <c r="AZ1418" s="20" t="str">
        <f>VLOOKUP(D1418,[2]Reference!Q:V,6,FALSE)</f>
        <v>Azuma</v>
      </c>
      <c r="BA1418" s="20" t="str">
        <f>VLOOKUP(D1418,[2]Reference!Q:V,3,FALSE)</f>
        <v>Azuma</v>
      </c>
    </row>
    <row r="1419" spans="1:53" ht="13.5" x14ac:dyDescent="0.25">
      <c r="A1419" s="33" t="s">
        <v>6600</v>
      </c>
      <c r="B1419" s="34">
        <v>45205</v>
      </c>
      <c r="C1419" s="33" t="s">
        <v>54</v>
      </c>
      <c r="D1419" s="33" t="s">
        <v>55</v>
      </c>
      <c r="E1419" s="33" t="s">
        <v>56</v>
      </c>
      <c r="F1419" s="33" t="s">
        <v>55</v>
      </c>
      <c r="G1419" s="33" t="s">
        <v>121</v>
      </c>
      <c r="H1419" s="33" t="s">
        <v>73</v>
      </c>
      <c r="I1419" s="33" t="s">
        <v>122</v>
      </c>
      <c r="J1419" s="33" t="s">
        <v>123</v>
      </c>
      <c r="K1419" s="33" t="s">
        <v>124</v>
      </c>
      <c r="L1419" s="33" t="s">
        <v>6601</v>
      </c>
      <c r="M1419" s="33" t="s">
        <v>255</v>
      </c>
      <c r="N1419" s="35">
        <v>3</v>
      </c>
      <c r="O1419" s="35">
        <v>3</v>
      </c>
      <c r="P1419" s="35">
        <v>0</v>
      </c>
      <c r="Q1419" s="35">
        <v>0</v>
      </c>
      <c r="R1419" s="35">
        <v>0</v>
      </c>
      <c r="S1419" s="35">
        <v>0</v>
      </c>
      <c r="T1419" s="35">
        <v>0</v>
      </c>
      <c r="U1419" s="35">
        <v>1</v>
      </c>
      <c r="V1419" s="35">
        <v>3</v>
      </c>
      <c r="W1419" s="33" t="s">
        <v>6602</v>
      </c>
      <c r="X1419" s="33" t="s">
        <v>80</v>
      </c>
      <c r="Y1419" s="33" t="s">
        <v>66</v>
      </c>
      <c r="Z1419" s="33" t="s">
        <v>5391</v>
      </c>
      <c r="AA1419" s="33" t="s">
        <v>5267</v>
      </c>
      <c r="AB1419" s="36">
        <v>0</v>
      </c>
      <c r="AC1419" s="36">
        <v>0</v>
      </c>
      <c r="AD1419" s="37">
        <v>0</v>
      </c>
      <c r="AE1419" s="37">
        <v>0</v>
      </c>
      <c r="AF1419" s="12" t="str">
        <f t="shared" si="264"/>
        <v>876007</v>
      </c>
      <c r="AG1419" s="13" t="str">
        <f>VLOOKUP(D1419,[2]Reference!$Q:$U,4,FALSE)</f>
        <v>Fleet</v>
      </c>
      <c r="AH1419" s="13" t="str">
        <f>VLOOKUP(D1419,[2]Reference!$Q:$U,5,FALSE)</f>
        <v>LNER</v>
      </c>
      <c r="AI1419" s="14">
        <f t="shared" si="265"/>
        <v>0</v>
      </c>
      <c r="AJ1419" s="14">
        <f t="shared" si="266"/>
        <v>0</v>
      </c>
      <c r="AK1419" s="14">
        <f t="shared" si="267"/>
        <v>0</v>
      </c>
      <c r="AL1419" s="15">
        <f t="shared" si="268"/>
        <v>0</v>
      </c>
      <c r="AM1419" s="14">
        <f t="shared" si="269"/>
        <v>3</v>
      </c>
      <c r="AN1419" s="16">
        <f t="shared" si="270"/>
        <v>45206</v>
      </c>
      <c r="AO1419" s="17">
        <f>VLOOKUP(B1419,[2]Reference!D:E,2,1)</f>
        <v>202407</v>
      </c>
      <c r="AP1419" s="12" t="str">
        <f t="shared" si="271"/>
        <v>7</v>
      </c>
      <c r="AQ1419" s="18">
        <f t="shared" si="272"/>
        <v>0</v>
      </c>
      <c r="AR1419" s="18">
        <f t="shared" si="273"/>
        <v>0</v>
      </c>
      <c r="AS1419" s="13" t="str">
        <f>VLOOKUP(D1419,[2]Reference!$Q:$U,3,FALSE)</f>
        <v>Azuma</v>
      </c>
      <c r="AT1419" s="13" t="str">
        <f>VLOOKUP(D1419,[2]Reference!Q:V,6,FALSE)</f>
        <v>Azuma</v>
      </c>
      <c r="AU1419" s="13" t="str">
        <f>VLOOKUP(D1419,[2]Reference!$Q:$U,2,FALSE)</f>
        <v>Hitachi - Class 800</v>
      </c>
      <c r="AV1419" s="19">
        <f t="shared" si="274"/>
        <v>45212</v>
      </c>
      <c r="AW1419" s="12" t="str">
        <f>+VLOOKUP(X1419,[2]Reference!BN:BO,2,FALSE)</f>
        <v>Fleet</v>
      </c>
      <c r="AX1419" s="20" t="str">
        <f t="shared" si="275"/>
        <v>HB</v>
      </c>
      <c r="AY1419" s="20" t="str">
        <f>VLOOKUP(AX1419,[2]Reference!AH:AI,2,FALSE)</f>
        <v>LNER</v>
      </c>
      <c r="AZ1419" s="20" t="str">
        <f>VLOOKUP(D1419,[2]Reference!Q:V,6,FALSE)</f>
        <v>Azuma</v>
      </c>
      <c r="BA1419" s="20" t="str">
        <f>VLOOKUP(D1419,[2]Reference!Q:V,3,FALSE)</f>
        <v>Azuma</v>
      </c>
    </row>
    <row r="1420" spans="1:53" ht="13.5" x14ac:dyDescent="0.25">
      <c r="A1420" s="33" t="s">
        <v>6603</v>
      </c>
      <c r="B1420" s="34">
        <v>45205</v>
      </c>
      <c r="C1420" s="33" t="s">
        <v>54</v>
      </c>
      <c r="D1420" s="33" t="s">
        <v>283</v>
      </c>
      <c r="E1420" s="33" t="s">
        <v>284</v>
      </c>
      <c r="F1420" s="33" t="s">
        <v>283</v>
      </c>
      <c r="G1420" s="33" t="s">
        <v>129</v>
      </c>
      <c r="H1420" s="33" t="s">
        <v>112</v>
      </c>
      <c r="I1420" s="33" t="s">
        <v>285</v>
      </c>
      <c r="J1420" s="33" t="s">
        <v>286</v>
      </c>
      <c r="K1420" s="33" t="s">
        <v>179</v>
      </c>
      <c r="L1420" s="33" t="s">
        <v>6604</v>
      </c>
      <c r="M1420" s="33" t="s">
        <v>126</v>
      </c>
      <c r="N1420" s="35">
        <v>30</v>
      </c>
      <c r="O1420" s="35">
        <v>0</v>
      </c>
      <c r="P1420" s="35">
        <v>30</v>
      </c>
      <c r="Q1420" s="35">
        <v>0</v>
      </c>
      <c r="R1420" s="35">
        <v>0</v>
      </c>
      <c r="S1420" s="35">
        <v>0</v>
      </c>
      <c r="T1420" s="35">
        <v>0</v>
      </c>
      <c r="U1420" s="35">
        <v>1</v>
      </c>
      <c r="V1420" s="35">
        <v>30</v>
      </c>
      <c r="W1420" s="33" t="s">
        <v>6605</v>
      </c>
      <c r="X1420" s="33" t="s">
        <v>119</v>
      </c>
      <c r="Y1420" s="33" t="s">
        <v>66</v>
      </c>
      <c r="Z1420" s="33" t="s">
        <v>5391</v>
      </c>
      <c r="AA1420" s="33" t="s">
        <v>5267</v>
      </c>
      <c r="AB1420" s="36">
        <v>0</v>
      </c>
      <c r="AC1420" s="36">
        <v>0</v>
      </c>
      <c r="AD1420" s="37">
        <v>0</v>
      </c>
      <c r="AE1420" s="37">
        <v>0.91</v>
      </c>
      <c r="AF1420" s="12" t="str">
        <f t="shared" si="264"/>
        <v>876075</v>
      </c>
      <c r="AG1420" s="13" t="str">
        <f>VLOOKUP(D1420,[2]Reference!$Q:$U,4,FALSE)</f>
        <v>Fleet</v>
      </c>
      <c r="AH1420" s="13" t="str">
        <f>VLOOKUP(D1420,[2]Reference!$Q:$U,5,FALSE)</f>
        <v>LNER</v>
      </c>
      <c r="AI1420" s="14">
        <f t="shared" si="265"/>
        <v>0</v>
      </c>
      <c r="AJ1420" s="14">
        <f t="shared" si="266"/>
        <v>0</v>
      </c>
      <c r="AK1420" s="14">
        <f t="shared" si="267"/>
        <v>0</v>
      </c>
      <c r="AL1420" s="15">
        <f t="shared" si="268"/>
        <v>0</v>
      </c>
      <c r="AM1420" s="14">
        <f t="shared" si="269"/>
        <v>30</v>
      </c>
      <c r="AN1420" s="16">
        <f t="shared" si="270"/>
        <v>45206</v>
      </c>
      <c r="AO1420" s="17">
        <f>VLOOKUP(B1420,[2]Reference!D:E,2,1)</f>
        <v>202407</v>
      </c>
      <c r="AP1420" s="12" t="str">
        <f t="shared" si="271"/>
        <v>7</v>
      </c>
      <c r="AQ1420" s="18">
        <f t="shared" si="272"/>
        <v>0</v>
      </c>
      <c r="AR1420" s="18">
        <f t="shared" si="273"/>
        <v>0.91</v>
      </c>
      <c r="AS1420" s="13" t="str">
        <f>VLOOKUP(D1420,[2]Reference!$Q:$U,3,FALSE)</f>
        <v>Azuma</v>
      </c>
      <c r="AT1420" s="13" t="str">
        <f>VLOOKUP(D1420,[2]Reference!Q:V,6,FALSE)</f>
        <v>Depot</v>
      </c>
      <c r="AU1420" s="13" t="str">
        <f>VLOOKUP(D1420,[2]Reference!$Q:$U,2,FALSE)</f>
        <v>Hitachi - Doncaster Carr</v>
      </c>
      <c r="AV1420" s="19">
        <f t="shared" si="274"/>
        <v>45212</v>
      </c>
      <c r="AW1420" s="12" t="str">
        <f>+VLOOKUP(X1420,[2]Reference!BN:BO,2,FALSE)</f>
        <v>Depot</v>
      </c>
      <c r="AX1420" s="20" t="str">
        <f t="shared" si="275"/>
        <v>HB</v>
      </c>
      <c r="AY1420" s="20" t="str">
        <f>VLOOKUP(AX1420,[2]Reference!AH:AI,2,FALSE)</f>
        <v>LNER</v>
      </c>
      <c r="AZ1420" s="20" t="str">
        <f>VLOOKUP(D1420,[2]Reference!Q:V,6,FALSE)</f>
        <v>Depot</v>
      </c>
      <c r="BA1420" s="20" t="str">
        <f>VLOOKUP(D1420,[2]Reference!Q:V,3,FALSE)</f>
        <v>Azuma</v>
      </c>
    </row>
    <row r="1421" spans="1:53" ht="13.5" x14ac:dyDescent="0.25">
      <c r="A1421" s="33" t="s">
        <v>6606</v>
      </c>
      <c r="B1421" s="34">
        <v>45206</v>
      </c>
      <c r="C1421" s="33" t="s">
        <v>54</v>
      </c>
      <c r="D1421" s="33" t="s">
        <v>215</v>
      </c>
      <c r="E1421" s="33" t="s">
        <v>216</v>
      </c>
      <c r="F1421" s="33" t="s">
        <v>215</v>
      </c>
      <c r="G1421" s="33" t="s">
        <v>154</v>
      </c>
      <c r="H1421" s="33" t="s">
        <v>217</v>
      </c>
      <c r="I1421" s="33" t="s">
        <v>218</v>
      </c>
      <c r="J1421" s="33" t="s">
        <v>219</v>
      </c>
      <c r="K1421" s="33" t="s">
        <v>155</v>
      </c>
      <c r="L1421" s="33" t="s">
        <v>6607</v>
      </c>
      <c r="M1421" s="33" t="s">
        <v>894</v>
      </c>
      <c r="N1421" s="35">
        <v>3</v>
      </c>
      <c r="O1421" s="35">
        <v>3</v>
      </c>
      <c r="P1421" s="35">
        <v>0</v>
      </c>
      <c r="Q1421" s="35">
        <v>0</v>
      </c>
      <c r="R1421" s="35">
        <v>0</v>
      </c>
      <c r="S1421" s="35">
        <v>0</v>
      </c>
      <c r="T1421" s="35">
        <v>0</v>
      </c>
      <c r="U1421" s="35">
        <v>1</v>
      </c>
      <c r="V1421" s="35">
        <v>3</v>
      </c>
      <c r="W1421" s="33" t="s">
        <v>3102</v>
      </c>
      <c r="X1421" s="33" t="s">
        <v>119</v>
      </c>
      <c r="Y1421" s="33" t="s">
        <v>66</v>
      </c>
      <c r="Z1421" s="33" t="s">
        <v>5391</v>
      </c>
      <c r="AA1421" s="33" t="s">
        <v>5267</v>
      </c>
      <c r="AB1421" s="36">
        <v>0</v>
      </c>
      <c r="AC1421" s="36">
        <v>0</v>
      </c>
      <c r="AD1421" s="37">
        <v>0</v>
      </c>
      <c r="AE1421" s="37">
        <v>0</v>
      </c>
      <c r="AF1421" s="12" t="str">
        <f t="shared" si="264"/>
        <v>879596</v>
      </c>
      <c r="AG1421" s="13" t="str">
        <f>VLOOKUP(D1421,[2]Reference!$Q:$U,4,FALSE)</f>
        <v>Fleet</v>
      </c>
      <c r="AH1421" s="13" t="str">
        <f>VLOOKUP(D1421,[2]Reference!$Q:$U,5,FALSE)</f>
        <v>LNER</v>
      </c>
      <c r="AI1421" s="14">
        <f t="shared" si="265"/>
        <v>0</v>
      </c>
      <c r="AJ1421" s="14">
        <f t="shared" si="266"/>
        <v>0</v>
      </c>
      <c r="AK1421" s="14">
        <f t="shared" si="267"/>
        <v>0</v>
      </c>
      <c r="AL1421" s="15">
        <f t="shared" si="268"/>
        <v>0</v>
      </c>
      <c r="AM1421" s="14">
        <f t="shared" si="269"/>
        <v>3</v>
      </c>
      <c r="AN1421" s="16">
        <f t="shared" si="270"/>
        <v>45206</v>
      </c>
      <c r="AO1421" s="17">
        <f>VLOOKUP(B1421,[2]Reference!D:E,2,1)</f>
        <v>202407</v>
      </c>
      <c r="AP1421" s="12" t="str">
        <f t="shared" si="271"/>
        <v>7</v>
      </c>
      <c r="AQ1421" s="18">
        <f t="shared" si="272"/>
        <v>0</v>
      </c>
      <c r="AR1421" s="18">
        <f t="shared" si="273"/>
        <v>0</v>
      </c>
      <c r="AS1421" s="13" t="str">
        <f>VLOOKUP(D1421,[2]Reference!$Q:$U,3,FALSE)</f>
        <v>Other</v>
      </c>
      <c r="AT1421" s="13" t="str">
        <f>VLOOKUP(D1421,[2]Reference!Q:V,6,FALSE)</f>
        <v>Other</v>
      </c>
      <c r="AU1421" s="13" t="str">
        <f>VLOOKUP(D1421,[2]Reference!$Q:$U,2,FALSE)</f>
        <v>ISS - Contractors</v>
      </c>
      <c r="AV1421" s="19">
        <f t="shared" si="274"/>
        <v>45213</v>
      </c>
      <c r="AW1421" s="12" t="str">
        <f>+VLOOKUP(X1421,[2]Reference!BN:BO,2,FALSE)</f>
        <v>Depot</v>
      </c>
      <c r="AX1421" s="20" t="str">
        <f t="shared" si="275"/>
        <v>HB</v>
      </c>
      <c r="AY1421" s="20" t="str">
        <f>VLOOKUP(AX1421,[2]Reference!AH:AI,2,FALSE)</f>
        <v>LNER</v>
      </c>
      <c r="AZ1421" s="20" t="str">
        <f>VLOOKUP(D1421,[2]Reference!Q:V,6,FALSE)</f>
        <v>Other</v>
      </c>
      <c r="BA1421" s="20" t="str">
        <f>VLOOKUP(D1421,[2]Reference!Q:V,3,FALSE)</f>
        <v>Other</v>
      </c>
    </row>
    <row r="1422" spans="1:53" ht="13.5" x14ac:dyDescent="0.25">
      <c r="A1422" s="33" t="s">
        <v>6608</v>
      </c>
      <c r="B1422" s="34">
        <v>45206</v>
      </c>
      <c r="C1422" s="33" t="s">
        <v>54</v>
      </c>
      <c r="D1422" s="33" t="s">
        <v>70</v>
      </c>
      <c r="E1422" s="33" t="s">
        <v>71</v>
      </c>
      <c r="F1422" s="33" t="s">
        <v>70</v>
      </c>
      <c r="G1422" s="33" t="s">
        <v>72</v>
      </c>
      <c r="H1422" s="33" t="s">
        <v>237</v>
      </c>
      <c r="I1422" s="33" t="s">
        <v>6609</v>
      </c>
      <c r="J1422" s="33" t="s">
        <v>6610</v>
      </c>
      <c r="K1422" s="33" t="s">
        <v>1646</v>
      </c>
      <c r="L1422" s="33" t="s">
        <v>6611</v>
      </c>
      <c r="M1422" s="33" t="s">
        <v>132</v>
      </c>
      <c r="N1422" s="35">
        <v>56</v>
      </c>
      <c r="O1422" s="35">
        <v>37</v>
      </c>
      <c r="P1422" s="35">
        <v>19</v>
      </c>
      <c r="Q1422" s="35">
        <v>0</v>
      </c>
      <c r="R1422" s="35">
        <v>0</v>
      </c>
      <c r="S1422" s="35">
        <v>0</v>
      </c>
      <c r="T1422" s="35">
        <v>0</v>
      </c>
      <c r="U1422" s="35">
        <v>3</v>
      </c>
      <c r="V1422" s="35">
        <v>56</v>
      </c>
      <c r="W1422" s="33" t="s">
        <v>6612</v>
      </c>
      <c r="X1422" s="33" t="s">
        <v>80</v>
      </c>
      <c r="Y1422" s="33" t="s">
        <v>66</v>
      </c>
      <c r="Z1422" s="33" t="s">
        <v>5391</v>
      </c>
      <c r="AA1422" s="33" t="s">
        <v>5267</v>
      </c>
      <c r="AB1422" s="36">
        <v>0</v>
      </c>
      <c r="AC1422" s="36">
        <v>0</v>
      </c>
      <c r="AD1422" s="37">
        <v>1.29</v>
      </c>
      <c r="AE1422" s="37">
        <v>1.29</v>
      </c>
      <c r="AF1422" s="12" t="str">
        <f t="shared" si="264"/>
        <v>879772</v>
      </c>
      <c r="AG1422" s="13" t="str">
        <f>VLOOKUP(D1422,[2]Reference!$Q:$U,4,FALSE)</f>
        <v>Fleet</v>
      </c>
      <c r="AH1422" s="13" t="str">
        <f>VLOOKUP(D1422,[2]Reference!$Q:$U,5,FALSE)</f>
        <v>LNER</v>
      </c>
      <c r="AI1422" s="14">
        <f t="shared" si="265"/>
        <v>0</v>
      </c>
      <c r="AJ1422" s="14">
        <f t="shared" si="266"/>
        <v>0</v>
      </c>
      <c r="AK1422" s="14">
        <f t="shared" si="267"/>
        <v>0</v>
      </c>
      <c r="AL1422" s="15">
        <f t="shared" si="268"/>
        <v>1.29</v>
      </c>
      <c r="AM1422" s="14">
        <f t="shared" si="269"/>
        <v>56</v>
      </c>
      <c r="AN1422" s="16">
        <f t="shared" si="270"/>
        <v>45206</v>
      </c>
      <c r="AO1422" s="17">
        <f>VLOOKUP(B1422,[2]Reference!D:E,2,1)</f>
        <v>202407</v>
      </c>
      <c r="AP1422" s="12" t="str">
        <f t="shared" si="271"/>
        <v>7</v>
      </c>
      <c r="AQ1422" s="18">
        <f t="shared" si="272"/>
        <v>1.29</v>
      </c>
      <c r="AR1422" s="18">
        <f t="shared" si="273"/>
        <v>1.29</v>
      </c>
      <c r="AS1422" s="13" t="str">
        <f>VLOOKUP(D1422,[2]Reference!$Q:$U,3,FALSE)</f>
        <v>IC225</v>
      </c>
      <c r="AT1422" s="13" t="str">
        <f>VLOOKUP(D1422,[2]Reference!Q:V,6,FALSE)</f>
        <v>IC225</v>
      </c>
      <c r="AU1422" s="13" t="str">
        <f>VLOOKUP(D1422,[2]Reference!$Q:$U,2,FALSE)</f>
        <v>Cl 91 Loco</v>
      </c>
      <c r="AV1422" s="19">
        <f t="shared" si="274"/>
        <v>45213</v>
      </c>
      <c r="AW1422" s="12" t="str">
        <f>+VLOOKUP(X1422,[2]Reference!BN:BO,2,FALSE)</f>
        <v>Fleet</v>
      </c>
      <c r="AX1422" s="20" t="str">
        <f t="shared" si="275"/>
        <v>HB</v>
      </c>
      <c r="AY1422" s="20" t="str">
        <f>VLOOKUP(AX1422,[2]Reference!AH:AI,2,FALSE)</f>
        <v>LNER</v>
      </c>
      <c r="AZ1422" s="20" t="str">
        <f>VLOOKUP(D1422,[2]Reference!Q:V,6,FALSE)</f>
        <v>IC225</v>
      </c>
      <c r="BA1422" s="20" t="str">
        <f>VLOOKUP(D1422,[2]Reference!Q:V,3,FALSE)</f>
        <v>IC225</v>
      </c>
    </row>
    <row r="1423" spans="1:53" ht="13.5" x14ac:dyDescent="0.25">
      <c r="A1423" s="33" t="s">
        <v>6614</v>
      </c>
      <c r="B1423" s="34">
        <v>45206</v>
      </c>
      <c r="C1423" s="33" t="s">
        <v>54</v>
      </c>
      <c r="D1423" s="33" t="s">
        <v>215</v>
      </c>
      <c r="E1423" s="33" t="s">
        <v>216</v>
      </c>
      <c r="F1423" s="33" t="s">
        <v>215</v>
      </c>
      <c r="G1423" s="33" t="s">
        <v>121</v>
      </c>
      <c r="H1423" s="33" t="s">
        <v>217</v>
      </c>
      <c r="I1423" s="33" t="s">
        <v>218</v>
      </c>
      <c r="J1423" s="33" t="s">
        <v>219</v>
      </c>
      <c r="K1423" s="33" t="s">
        <v>294</v>
      </c>
      <c r="L1423" s="33" t="s">
        <v>4228</v>
      </c>
      <c r="M1423" s="33" t="s">
        <v>206</v>
      </c>
      <c r="N1423" s="35">
        <v>3</v>
      </c>
      <c r="O1423" s="35">
        <v>3</v>
      </c>
      <c r="P1423" s="35">
        <v>0</v>
      </c>
      <c r="Q1423" s="35">
        <v>0</v>
      </c>
      <c r="R1423" s="35">
        <v>0</v>
      </c>
      <c r="S1423" s="35">
        <v>0</v>
      </c>
      <c r="T1423" s="35">
        <v>0</v>
      </c>
      <c r="U1423" s="35">
        <v>1</v>
      </c>
      <c r="V1423" s="35">
        <v>3</v>
      </c>
      <c r="W1423" s="33" t="s">
        <v>3102</v>
      </c>
      <c r="X1423" s="33" t="s">
        <v>119</v>
      </c>
      <c r="Y1423" s="33" t="s">
        <v>66</v>
      </c>
      <c r="Z1423" s="33" t="s">
        <v>5391</v>
      </c>
      <c r="AA1423" s="33" t="s">
        <v>5267</v>
      </c>
      <c r="AB1423" s="36">
        <v>0</v>
      </c>
      <c r="AC1423" s="36">
        <v>0</v>
      </c>
      <c r="AD1423" s="37">
        <v>0</v>
      </c>
      <c r="AE1423" s="37">
        <v>0.09</v>
      </c>
      <c r="AF1423" s="12" t="str">
        <f t="shared" si="264"/>
        <v>880421</v>
      </c>
      <c r="AG1423" s="13" t="str">
        <f>VLOOKUP(D1423,[2]Reference!$Q:$U,4,FALSE)</f>
        <v>Fleet</v>
      </c>
      <c r="AH1423" s="13" t="str">
        <f>VLOOKUP(D1423,[2]Reference!$Q:$U,5,FALSE)</f>
        <v>LNER</v>
      </c>
      <c r="AI1423" s="14">
        <f t="shared" si="265"/>
        <v>0</v>
      </c>
      <c r="AJ1423" s="14">
        <f t="shared" si="266"/>
        <v>0</v>
      </c>
      <c r="AK1423" s="14">
        <f t="shared" si="267"/>
        <v>0</v>
      </c>
      <c r="AL1423" s="15">
        <f t="shared" si="268"/>
        <v>0</v>
      </c>
      <c r="AM1423" s="14">
        <f t="shared" si="269"/>
        <v>3</v>
      </c>
      <c r="AN1423" s="16">
        <f t="shared" si="270"/>
        <v>45206</v>
      </c>
      <c r="AO1423" s="17">
        <f>VLOOKUP(B1423,[2]Reference!D:E,2,1)</f>
        <v>202407</v>
      </c>
      <c r="AP1423" s="12" t="str">
        <f t="shared" si="271"/>
        <v>7</v>
      </c>
      <c r="AQ1423" s="18">
        <f t="shared" si="272"/>
        <v>0</v>
      </c>
      <c r="AR1423" s="18">
        <f t="shared" si="273"/>
        <v>0.09</v>
      </c>
      <c r="AS1423" s="13" t="str">
        <f>VLOOKUP(D1423,[2]Reference!$Q:$U,3,FALSE)</f>
        <v>Other</v>
      </c>
      <c r="AT1423" s="13" t="str">
        <f>VLOOKUP(D1423,[2]Reference!Q:V,6,FALSE)</f>
        <v>Other</v>
      </c>
      <c r="AU1423" s="13" t="str">
        <f>VLOOKUP(D1423,[2]Reference!$Q:$U,2,FALSE)</f>
        <v>ISS - Contractors</v>
      </c>
      <c r="AV1423" s="19">
        <f t="shared" si="274"/>
        <v>45213</v>
      </c>
      <c r="AW1423" s="12" t="str">
        <f>+VLOOKUP(X1423,[2]Reference!BN:BO,2,FALSE)</f>
        <v>Depot</v>
      </c>
      <c r="AX1423" s="20" t="str">
        <f t="shared" si="275"/>
        <v>HB</v>
      </c>
      <c r="AY1423" s="20" t="str">
        <f>VLOOKUP(AX1423,[2]Reference!AH:AI,2,FALSE)</f>
        <v>LNER</v>
      </c>
      <c r="AZ1423" s="20" t="str">
        <f>VLOOKUP(D1423,[2]Reference!Q:V,6,FALSE)</f>
        <v>Other</v>
      </c>
      <c r="BA1423" s="20" t="str">
        <f>VLOOKUP(D1423,[2]Reference!Q:V,3,FALSE)</f>
        <v>Other</v>
      </c>
    </row>
    <row r="1424" spans="1:53" ht="13.5" x14ac:dyDescent="0.25">
      <c r="A1424" s="33" t="s">
        <v>6615</v>
      </c>
      <c r="B1424" s="34">
        <v>45206</v>
      </c>
      <c r="C1424" s="33" t="s">
        <v>54</v>
      </c>
      <c r="D1424" s="33" t="s">
        <v>161</v>
      </c>
      <c r="E1424" s="33" t="s">
        <v>162</v>
      </c>
      <c r="F1424" s="33" t="s">
        <v>161</v>
      </c>
      <c r="G1424" s="33" t="s">
        <v>146</v>
      </c>
      <c r="H1424" s="33" t="s">
        <v>258</v>
      </c>
      <c r="I1424" s="33" t="s">
        <v>568</v>
      </c>
      <c r="J1424" s="33" t="s">
        <v>569</v>
      </c>
      <c r="K1424" s="33" t="s">
        <v>201</v>
      </c>
      <c r="L1424" s="33" t="s">
        <v>6616</v>
      </c>
      <c r="M1424" s="33" t="s">
        <v>185</v>
      </c>
      <c r="N1424" s="35">
        <v>35</v>
      </c>
      <c r="O1424" s="35">
        <v>25</v>
      </c>
      <c r="P1424" s="35">
        <v>10</v>
      </c>
      <c r="Q1424" s="35">
        <v>0</v>
      </c>
      <c r="R1424" s="35">
        <v>0</v>
      </c>
      <c r="S1424" s="35">
        <v>0</v>
      </c>
      <c r="T1424" s="35">
        <v>0</v>
      </c>
      <c r="U1424" s="35">
        <v>1</v>
      </c>
      <c r="V1424" s="35">
        <v>35</v>
      </c>
      <c r="W1424" s="33" t="s">
        <v>6617</v>
      </c>
      <c r="X1424" s="33" t="s">
        <v>80</v>
      </c>
      <c r="Y1424" s="33" t="s">
        <v>66</v>
      </c>
      <c r="Z1424" s="33" t="s">
        <v>5391</v>
      </c>
      <c r="AA1424" s="33" t="s">
        <v>5267</v>
      </c>
      <c r="AB1424" s="36">
        <v>0</v>
      </c>
      <c r="AC1424" s="36">
        <v>0</v>
      </c>
      <c r="AD1424" s="37">
        <v>0.8</v>
      </c>
      <c r="AE1424" s="37">
        <v>0.8</v>
      </c>
      <c r="AF1424" s="12" t="str">
        <f t="shared" si="264"/>
        <v>881033</v>
      </c>
      <c r="AG1424" s="13" t="str">
        <f>VLOOKUP(D1424,[2]Reference!$Q:$U,4,FALSE)</f>
        <v>Fleet</v>
      </c>
      <c r="AH1424" s="13" t="str">
        <f>VLOOKUP(D1424,[2]Reference!$Q:$U,5,FALSE)</f>
        <v>LNER</v>
      </c>
      <c r="AI1424" s="14">
        <f t="shared" si="265"/>
        <v>0</v>
      </c>
      <c r="AJ1424" s="14">
        <f t="shared" si="266"/>
        <v>0</v>
      </c>
      <c r="AK1424" s="14">
        <f t="shared" si="267"/>
        <v>0</v>
      </c>
      <c r="AL1424" s="15">
        <f t="shared" si="268"/>
        <v>0.8</v>
      </c>
      <c r="AM1424" s="14">
        <f t="shared" si="269"/>
        <v>35</v>
      </c>
      <c r="AN1424" s="16">
        <f t="shared" si="270"/>
        <v>45206</v>
      </c>
      <c r="AO1424" s="17">
        <f>VLOOKUP(B1424,[2]Reference!D:E,2,1)</f>
        <v>202407</v>
      </c>
      <c r="AP1424" s="12" t="str">
        <f t="shared" si="271"/>
        <v>7</v>
      </c>
      <c r="AQ1424" s="18">
        <f t="shared" si="272"/>
        <v>0.8</v>
      </c>
      <c r="AR1424" s="18">
        <f t="shared" si="273"/>
        <v>0.8</v>
      </c>
      <c r="AS1424" s="13" t="str">
        <f>VLOOKUP(D1424,[2]Reference!$Q:$U,3,FALSE)</f>
        <v>IC225</v>
      </c>
      <c r="AT1424" s="13" t="str">
        <f>VLOOKUP(D1424,[2]Reference!Q:V,6,FALSE)</f>
        <v>IC225</v>
      </c>
      <c r="AU1424" s="13" t="str">
        <f>VLOOKUP(D1424,[2]Reference!$Q:$U,2,FALSE)</f>
        <v>MK4 Coach</v>
      </c>
      <c r="AV1424" s="19">
        <f t="shared" si="274"/>
        <v>45213</v>
      </c>
      <c r="AW1424" s="12" t="str">
        <f>+VLOOKUP(X1424,[2]Reference!BN:BO,2,FALSE)</f>
        <v>Fleet</v>
      </c>
      <c r="AX1424" s="20" t="str">
        <f t="shared" si="275"/>
        <v>HB</v>
      </c>
      <c r="AY1424" s="20" t="str">
        <f>VLOOKUP(AX1424,[2]Reference!AH:AI,2,FALSE)</f>
        <v>LNER</v>
      </c>
      <c r="AZ1424" s="20" t="str">
        <f>VLOOKUP(D1424,[2]Reference!Q:V,6,FALSE)</f>
        <v>IC225</v>
      </c>
      <c r="BA1424" s="20" t="str">
        <f>VLOOKUP(D1424,[2]Reference!Q:V,3,FALSE)</f>
        <v>IC225</v>
      </c>
    </row>
    <row r="1425" spans="1:53" ht="13.5" x14ac:dyDescent="0.25">
      <c r="A1425" s="33" t="s">
        <v>6618</v>
      </c>
      <c r="B1425" s="34">
        <v>45207</v>
      </c>
      <c r="C1425" s="33" t="s">
        <v>54</v>
      </c>
      <c r="D1425" s="33" t="s">
        <v>55</v>
      </c>
      <c r="E1425" s="33" t="s">
        <v>56</v>
      </c>
      <c r="F1425" s="33" t="s">
        <v>55</v>
      </c>
      <c r="G1425" s="33" t="s">
        <v>154</v>
      </c>
      <c r="H1425" s="33" t="s">
        <v>730</v>
      </c>
      <c r="I1425" s="33" t="s">
        <v>4572</v>
      </c>
      <c r="J1425" s="33" t="s">
        <v>4573</v>
      </c>
      <c r="K1425" s="33" t="s">
        <v>1255</v>
      </c>
      <c r="L1425" s="33" t="s">
        <v>6619</v>
      </c>
      <c r="M1425" s="33" t="s">
        <v>484</v>
      </c>
      <c r="N1425" s="35">
        <v>9</v>
      </c>
      <c r="O1425" s="35">
        <v>9</v>
      </c>
      <c r="P1425" s="35">
        <v>0</v>
      </c>
      <c r="Q1425" s="35">
        <v>0</v>
      </c>
      <c r="R1425" s="35">
        <v>0</v>
      </c>
      <c r="S1425" s="35">
        <v>0</v>
      </c>
      <c r="T1425" s="35">
        <v>0</v>
      </c>
      <c r="U1425" s="35">
        <v>1</v>
      </c>
      <c r="V1425" s="35">
        <v>9</v>
      </c>
      <c r="W1425" s="33" t="s">
        <v>6620</v>
      </c>
      <c r="X1425" s="33" t="s">
        <v>80</v>
      </c>
      <c r="Y1425" s="33" t="s">
        <v>66</v>
      </c>
      <c r="Z1425" s="33" t="s">
        <v>5392</v>
      </c>
      <c r="AA1425" s="33" t="s">
        <v>5267</v>
      </c>
      <c r="AB1425" s="36">
        <v>0</v>
      </c>
      <c r="AC1425" s="36">
        <v>0</v>
      </c>
      <c r="AD1425" s="37">
        <v>0</v>
      </c>
      <c r="AE1425" s="37">
        <v>0</v>
      </c>
      <c r="AF1425" s="12" t="str">
        <f t="shared" si="264"/>
        <v>881851</v>
      </c>
      <c r="AG1425" s="13" t="str">
        <f>VLOOKUP(D1425,[2]Reference!$Q:$U,4,FALSE)</f>
        <v>Fleet</v>
      </c>
      <c r="AH1425" s="13" t="str">
        <f>VLOOKUP(D1425,[2]Reference!$Q:$U,5,FALSE)</f>
        <v>LNER</v>
      </c>
      <c r="AI1425" s="14">
        <f t="shared" si="265"/>
        <v>0</v>
      </c>
      <c r="AJ1425" s="14">
        <f t="shared" si="266"/>
        <v>0</v>
      </c>
      <c r="AK1425" s="14">
        <f t="shared" si="267"/>
        <v>0</v>
      </c>
      <c r="AL1425" s="15">
        <f t="shared" si="268"/>
        <v>0</v>
      </c>
      <c r="AM1425" s="14">
        <f t="shared" si="269"/>
        <v>9</v>
      </c>
      <c r="AN1425" s="16">
        <f t="shared" si="270"/>
        <v>45213</v>
      </c>
      <c r="AO1425" s="17">
        <f>VLOOKUP(B1425,[2]Reference!D:E,2,1)</f>
        <v>202407</v>
      </c>
      <c r="AP1425" s="12" t="str">
        <f t="shared" si="271"/>
        <v>7</v>
      </c>
      <c r="AQ1425" s="18">
        <f t="shared" si="272"/>
        <v>0</v>
      </c>
      <c r="AR1425" s="18">
        <f t="shared" si="273"/>
        <v>0</v>
      </c>
      <c r="AS1425" s="13" t="str">
        <f>VLOOKUP(D1425,[2]Reference!$Q:$U,3,FALSE)</f>
        <v>Azuma</v>
      </c>
      <c r="AT1425" s="13" t="str">
        <f>VLOOKUP(D1425,[2]Reference!Q:V,6,FALSE)</f>
        <v>Azuma</v>
      </c>
      <c r="AU1425" s="13" t="str">
        <f>VLOOKUP(D1425,[2]Reference!$Q:$U,2,FALSE)</f>
        <v>Hitachi - Class 800</v>
      </c>
      <c r="AV1425" s="19">
        <f t="shared" si="274"/>
        <v>45214</v>
      </c>
      <c r="AW1425" s="12" t="str">
        <f>+VLOOKUP(X1425,[2]Reference!BN:BO,2,FALSE)</f>
        <v>Fleet</v>
      </c>
      <c r="AX1425" s="20" t="str">
        <f t="shared" si="275"/>
        <v>HB</v>
      </c>
      <c r="AY1425" s="20" t="str">
        <f>VLOOKUP(AX1425,[2]Reference!AH:AI,2,FALSE)</f>
        <v>LNER</v>
      </c>
      <c r="AZ1425" s="20" t="str">
        <f>VLOOKUP(D1425,[2]Reference!Q:V,6,FALSE)</f>
        <v>Azuma</v>
      </c>
      <c r="BA1425" s="20" t="str">
        <f>VLOOKUP(D1425,[2]Reference!Q:V,3,FALSE)</f>
        <v>Azuma</v>
      </c>
    </row>
    <row r="1426" spans="1:53" ht="13.5" x14ac:dyDescent="0.25">
      <c r="A1426" s="33" t="s">
        <v>6621</v>
      </c>
      <c r="B1426" s="34">
        <v>45207</v>
      </c>
      <c r="C1426" s="33" t="s">
        <v>54</v>
      </c>
      <c r="D1426" s="33" t="s">
        <v>215</v>
      </c>
      <c r="E1426" s="33" t="s">
        <v>216</v>
      </c>
      <c r="F1426" s="33" t="s">
        <v>215</v>
      </c>
      <c r="G1426" s="33" t="s">
        <v>129</v>
      </c>
      <c r="H1426" s="33" t="s">
        <v>217</v>
      </c>
      <c r="I1426" s="33" t="s">
        <v>218</v>
      </c>
      <c r="J1426" s="33" t="s">
        <v>219</v>
      </c>
      <c r="K1426" s="33" t="s">
        <v>179</v>
      </c>
      <c r="L1426" s="33" t="s">
        <v>6205</v>
      </c>
      <c r="M1426" s="33" t="s">
        <v>929</v>
      </c>
      <c r="N1426" s="35">
        <v>3</v>
      </c>
      <c r="O1426" s="35">
        <v>3</v>
      </c>
      <c r="P1426" s="35">
        <v>0</v>
      </c>
      <c r="Q1426" s="35">
        <v>0</v>
      </c>
      <c r="R1426" s="35">
        <v>0</v>
      </c>
      <c r="S1426" s="35">
        <v>0</v>
      </c>
      <c r="T1426" s="35">
        <v>0</v>
      </c>
      <c r="U1426" s="35">
        <v>1</v>
      </c>
      <c r="V1426" s="35">
        <v>3</v>
      </c>
      <c r="W1426" s="33" t="s">
        <v>3102</v>
      </c>
      <c r="X1426" s="33" t="s">
        <v>119</v>
      </c>
      <c r="Y1426" s="33" t="s">
        <v>66</v>
      </c>
      <c r="Z1426" s="33" t="s">
        <v>5392</v>
      </c>
      <c r="AA1426" s="33" t="s">
        <v>5267</v>
      </c>
      <c r="AB1426" s="36">
        <v>0</v>
      </c>
      <c r="AC1426" s="36">
        <v>0</v>
      </c>
      <c r="AD1426" s="37">
        <v>0</v>
      </c>
      <c r="AE1426" s="37">
        <v>0</v>
      </c>
      <c r="AF1426" s="12" t="str">
        <f t="shared" si="264"/>
        <v>881984</v>
      </c>
      <c r="AG1426" s="13" t="str">
        <f>VLOOKUP(D1426,[2]Reference!$Q:$U,4,FALSE)</f>
        <v>Fleet</v>
      </c>
      <c r="AH1426" s="13" t="str">
        <f>VLOOKUP(D1426,[2]Reference!$Q:$U,5,FALSE)</f>
        <v>LNER</v>
      </c>
      <c r="AI1426" s="14">
        <f t="shared" si="265"/>
        <v>0</v>
      </c>
      <c r="AJ1426" s="14">
        <f t="shared" si="266"/>
        <v>0</v>
      </c>
      <c r="AK1426" s="14">
        <f t="shared" si="267"/>
        <v>0</v>
      </c>
      <c r="AL1426" s="15">
        <f t="shared" si="268"/>
        <v>0</v>
      </c>
      <c r="AM1426" s="14">
        <f t="shared" si="269"/>
        <v>3</v>
      </c>
      <c r="AN1426" s="16">
        <f t="shared" si="270"/>
        <v>45213</v>
      </c>
      <c r="AO1426" s="17">
        <f>VLOOKUP(B1426,[2]Reference!D:E,2,1)</f>
        <v>202407</v>
      </c>
      <c r="AP1426" s="12" t="str">
        <f t="shared" si="271"/>
        <v>7</v>
      </c>
      <c r="AQ1426" s="18">
        <f t="shared" si="272"/>
        <v>0</v>
      </c>
      <c r="AR1426" s="18">
        <f t="shared" si="273"/>
        <v>0</v>
      </c>
      <c r="AS1426" s="13" t="str">
        <f>VLOOKUP(D1426,[2]Reference!$Q:$U,3,FALSE)</f>
        <v>Other</v>
      </c>
      <c r="AT1426" s="13" t="str">
        <f>VLOOKUP(D1426,[2]Reference!Q:V,6,FALSE)</f>
        <v>Other</v>
      </c>
      <c r="AU1426" s="13" t="str">
        <f>VLOOKUP(D1426,[2]Reference!$Q:$U,2,FALSE)</f>
        <v>ISS - Contractors</v>
      </c>
      <c r="AV1426" s="19">
        <f t="shared" si="274"/>
        <v>45214</v>
      </c>
      <c r="AW1426" s="12" t="str">
        <f>+VLOOKUP(X1426,[2]Reference!BN:BO,2,FALSE)</f>
        <v>Depot</v>
      </c>
      <c r="AX1426" s="20" t="str">
        <f t="shared" si="275"/>
        <v>HB</v>
      </c>
      <c r="AY1426" s="20" t="str">
        <f>VLOOKUP(AX1426,[2]Reference!AH:AI,2,FALSE)</f>
        <v>LNER</v>
      </c>
      <c r="AZ1426" s="20" t="str">
        <f>VLOOKUP(D1426,[2]Reference!Q:V,6,FALSE)</f>
        <v>Other</v>
      </c>
      <c r="BA1426" s="20" t="str">
        <f>VLOOKUP(D1426,[2]Reference!Q:V,3,FALSE)</f>
        <v>Other</v>
      </c>
    </row>
    <row r="1427" spans="1:53" ht="13.5" x14ac:dyDescent="0.25">
      <c r="A1427" s="33" t="s">
        <v>6623</v>
      </c>
      <c r="B1427" s="34">
        <v>45207</v>
      </c>
      <c r="C1427" s="33" t="s">
        <v>54</v>
      </c>
      <c r="D1427" s="33" t="s">
        <v>161</v>
      </c>
      <c r="E1427" s="33" t="s">
        <v>162</v>
      </c>
      <c r="F1427" s="33" t="s">
        <v>161</v>
      </c>
      <c r="G1427" s="33" t="s">
        <v>129</v>
      </c>
      <c r="H1427" s="33" t="s">
        <v>95</v>
      </c>
      <c r="I1427" s="33" t="s">
        <v>147</v>
      </c>
      <c r="J1427" s="33" t="s">
        <v>148</v>
      </c>
      <c r="K1427" s="33" t="s">
        <v>220</v>
      </c>
      <c r="L1427" s="33" t="s">
        <v>5939</v>
      </c>
      <c r="M1427" s="33" t="s">
        <v>165</v>
      </c>
      <c r="N1427" s="35">
        <v>3</v>
      </c>
      <c r="O1427" s="35">
        <v>3</v>
      </c>
      <c r="P1427" s="35">
        <v>0</v>
      </c>
      <c r="Q1427" s="35">
        <v>0</v>
      </c>
      <c r="R1427" s="35">
        <v>0</v>
      </c>
      <c r="S1427" s="35">
        <v>0</v>
      </c>
      <c r="T1427" s="35">
        <v>0</v>
      </c>
      <c r="U1427" s="35">
        <v>1</v>
      </c>
      <c r="V1427" s="35">
        <v>3</v>
      </c>
      <c r="W1427" s="33" t="s">
        <v>3460</v>
      </c>
      <c r="X1427" s="33" t="s">
        <v>80</v>
      </c>
      <c r="Y1427" s="33" t="s">
        <v>66</v>
      </c>
      <c r="Z1427" s="33" t="s">
        <v>5392</v>
      </c>
      <c r="AA1427" s="33" t="s">
        <v>5267</v>
      </c>
      <c r="AB1427" s="36">
        <v>0</v>
      </c>
      <c r="AC1427" s="36">
        <v>0</v>
      </c>
      <c r="AD1427" s="37">
        <v>0</v>
      </c>
      <c r="AE1427" s="37">
        <v>0</v>
      </c>
      <c r="AF1427" s="12" t="str">
        <f t="shared" si="264"/>
        <v>882367</v>
      </c>
      <c r="AG1427" s="13" t="str">
        <f>VLOOKUP(D1427,[2]Reference!$Q:$U,4,FALSE)</f>
        <v>Fleet</v>
      </c>
      <c r="AH1427" s="13" t="str">
        <f>VLOOKUP(D1427,[2]Reference!$Q:$U,5,FALSE)</f>
        <v>LNER</v>
      </c>
      <c r="AI1427" s="14">
        <f t="shared" si="265"/>
        <v>0</v>
      </c>
      <c r="AJ1427" s="14">
        <f t="shared" si="266"/>
        <v>0</v>
      </c>
      <c r="AK1427" s="14">
        <f t="shared" si="267"/>
        <v>0</v>
      </c>
      <c r="AL1427" s="15">
        <f t="shared" si="268"/>
        <v>0</v>
      </c>
      <c r="AM1427" s="14">
        <f t="shared" si="269"/>
        <v>3</v>
      </c>
      <c r="AN1427" s="16">
        <f t="shared" si="270"/>
        <v>45213</v>
      </c>
      <c r="AO1427" s="17">
        <f>VLOOKUP(B1427,[2]Reference!D:E,2,1)</f>
        <v>202407</v>
      </c>
      <c r="AP1427" s="12" t="str">
        <f t="shared" si="271"/>
        <v>7</v>
      </c>
      <c r="AQ1427" s="18">
        <f t="shared" si="272"/>
        <v>0</v>
      </c>
      <c r="AR1427" s="18">
        <f t="shared" si="273"/>
        <v>0</v>
      </c>
      <c r="AS1427" s="13" t="str">
        <f>VLOOKUP(D1427,[2]Reference!$Q:$U,3,FALSE)</f>
        <v>IC225</v>
      </c>
      <c r="AT1427" s="13" t="str">
        <f>VLOOKUP(D1427,[2]Reference!Q:V,6,FALSE)</f>
        <v>IC225</v>
      </c>
      <c r="AU1427" s="13" t="str">
        <f>VLOOKUP(D1427,[2]Reference!$Q:$U,2,FALSE)</f>
        <v>MK4 Coach</v>
      </c>
      <c r="AV1427" s="19">
        <f t="shared" si="274"/>
        <v>45214</v>
      </c>
      <c r="AW1427" s="12" t="str">
        <f>+VLOOKUP(X1427,[2]Reference!BN:BO,2,FALSE)</f>
        <v>Fleet</v>
      </c>
      <c r="AX1427" s="20" t="str">
        <f t="shared" si="275"/>
        <v>HB</v>
      </c>
      <c r="AY1427" s="20" t="str">
        <f>VLOOKUP(AX1427,[2]Reference!AH:AI,2,FALSE)</f>
        <v>LNER</v>
      </c>
      <c r="AZ1427" s="20" t="str">
        <f>VLOOKUP(D1427,[2]Reference!Q:V,6,FALSE)</f>
        <v>IC225</v>
      </c>
      <c r="BA1427" s="20" t="str">
        <f>VLOOKUP(D1427,[2]Reference!Q:V,3,FALSE)</f>
        <v>IC225</v>
      </c>
    </row>
    <row r="1428" spans="1:53" ht="13.5" x14ac:dyDescent="0.25">
      <c r="A1428" s="33" t="s">
        <v>6625</v>
      </c>
      <c r="B1428" s="34">
        <v>45208</v>
      </c>
      <c r="C1428" s="33" t="s">
        <v>54</v>
      </c>
      <c r="D1428" s="33" t="s">
        <v>55</v>
      </c>
      <c r="E1428" s="33" t="s">
        <v>56</v>
      </c>
      <c r="F1428" s="33" t="s">
        <v>55</v>
      </c>
      <c r="G1428" s="33" t="s">
        <v>72</v>
      </c>
      <c r="H1428" s="33" t="s">
        <v>730</v>
      </c>
      <c r="I1428" s="33" t="s">
        <v>4572</v>
      </c>
      <c r="J1428" s="33" t="s">
        <v>4573</v>
      </c>
      <c r="K1428" s="33" t="s">
        <v>261</v>
      </c>
      <c r="L1428" s="33" t="s">
        <v>6626</v>
      </c>
      <c r="M1428" s="33" t="s">
        <v>484</v>
      </c>
      <c r="N1428" s="35">
        <v>5</v>
      </c>
      <c r="O1428" s="35">
        <v>5</v>
      </c>
      <c r="P1428" s="35">
        <v>0</v>
      </c>
      <c r="Q1428" s="35">
        <v>0</v>
      </c>
      <c r="R1428" s="35">
        <v>0</v>
      </c>
      <c r="S1428" s="35">
        <v>0</v>
      </c>
      <c r="T1428" s="35">
        <v>0</v>
      </c>
      <c r="U1428" s="35">
        <v>1</v>
      </c>
      <c r="V1428" s="35">
        <v>5</v>
      </c>
      <c r="W1428" s="33" t="s">
        <v>6627</v>
      </c>
      <c r="X1428" s="33" t="s">
        <v>80</v>
      </c>
      <c r="Y1428" s="33" t="s">
        <v>66</v>
      </c>
      <c r="Z1428" s="33" t="s">
        <v>5392</v>
      </c>
      <c r="AA1428" s="33" t="s">
        <v>5267</v>
      </c>
      <c r="AB1428" s="36">
        <v>0</v>
      </c>
      <c r="AC1428" s="36">
        <v>0</v>
      </c>
      <c r="AD1428" s="37">
        <v>0</v>
      </c>
      <c r="AE1428" s="37">
        <v>0</v>
      </c>
      <c r="AF1428" s="12" t="str">
        <f t="shared" si="264"/>
        <v>884077</v>
      </c>
      <c r="AG1428" s="13" t="str">
        <f>VLOOKUP(D1428,[2]Reference!$Q:$U,4,FALSE)</f>
        <v>Fleet</v>
      </c>
      <c r="AH1428" s="13" t="str">
        <f>VLOOKUP(D1428,[2]Reference!$Q:$U,5,FALSE)</f>
        <v>LNER</v>
      </c>
      <c r="AI1428" s="14">
        <f t="shared" si="265"/>
        <v>0</v>
      </c>
      <c r="AJ1428" s="14">
        <f t="shared" si="266"/>
        <v>0</v>
      </c>
      <c r="AK1428" s="14">
        <f t="shared" si="267"/>
        <v>0</v>
      </c>
      <c r="AL1428" s="15">
        <f t="shared" si="268"/>
        <v>0</v>
      </c>
      <c r="AM1428" s="14">
        <f t="shared" si="269"/>
        <v>5</v>
      </c>
      <c r="AN1428" s="16">
        <f t="shared" si="270"/>
        <v>45213</v>
      </c>
      <c r="AO1428" s="17">
        <f>VLOOKUP(B1428,[2]Reference!D:E,2,1)</f>
        <v>202407</v>
      </c>
      <c r="AP1428" s="12" t="str">
        <f t="shared" si="271"/>
        <v>7</v>
      </c>
      <c r="AQ1428" s="18">
        <f t="shared" si="272"/>
        <v>0</v>
      </c>
      <c r="AR1428" s="18">
        <f t="shared" si="273"/>
        <v>0</v>
      </c>
      <c r="AS1428" s="13" t="str">
        <f>VLOOKUP(D1428,[2]Reference!$Q:$U,3,FALSE)</f>
        <v>Azuma</v>
      </c>
      <c r="AT1428" s="13" t="str">
        <f>VLOOKUP(D1428,[2]Reference!Q:V,6,FALSE)</f>
        <v>Azuma</v>
      </c>
      <c r="AU1428" s="13" t="str">
        <f>VLOOKUP(D1428,[2]Reference!$Q:$U,2,FALSE)</f>
        <v>Hitachi - Class 800</v>
      </c>
      <c r="AV1428" s="19">
        <f t="shared" si="274"/>
        <v>45215</v>
      </c>
      <c r="AW1428" s="12" t="str">
        <f>+VLOOKUP(X1428,[2]Reference!BN:BO,2,FALSE)</f>
        <v>Fleet</v>
      </c>
      <c r="AX1428" s="20" t="str">
        <f t="shared" si="275"/>
        <v>HB</v>
      </c>
      <c r="AY1428" s="20" t="str">
        <f>VLOOKUP(AX1428,[2]Reference!AH:AI,2,FALSE)</f>
        <v>LNER</v>
      </c>
      <c r="AZ1428" s="20" t="str">
        <f>VLOOKUP(D1428,[2]Reference!Q:V,6,FALSE)</f>
        <v>Azuma</v>
      </c>
      <c r="BA1428" s="20" t="str">
        <f>VLOOKUP(D1428,[2]Reference!Q:V,3,FALSE)</f>
        <v>Azuma</v>
      </c>
    </row>
    <row r="1429" spans="1:53" ht="13.5" x14ac:dyDescent="0.25">
      <c r="A1429" s="33" t="s">
        <v>6628</v>
      </c>
      <c r="B1429" s="34">
        <v>45208</v>
      </c>
      <c r="C1429" s="33" t="s">
        <v>54</v>
      </c>
      <c r="D1429" s="33" t="s">
        <v>161</v>
      </c>
      <c r="E1429" s="33" t="s">
        <v>162</v>
      </c>
      <c r="F1429" s="33" t="s">
        <v>161</v>
      </c>
      <c r="G1429" s="33" t="s">
        <v>129</v>
      </c>
      <c r="H1429" s="33" t="s">
        <v>95</v>
      </c>
      <c r="I1429" s="33" t="s">
        <v>147</v>
      </c>
      <c r="J1429" s="33" t="s">
        <v>148</v>
      </c>
      <c r="K1429" s="33" t="s">
        <v>179</v>
      </c>
      <c r="L1429" s="33" t="s">
        <v>6629</v>
      </c>
      <c r="M1429" s="33" t="s">
        <v>132</v>
      </c>
      <c r="N1429" s="35">
        <v>6</v>
      </c>
      <c r="O1429" s="35">
        <v>6</v>
      </c>
      <c r="P1429" s="35">
        <v>0</v>
      </c>
      <c r="Q1429" s="35">
        <v>0</v>
      </c>
      <c r="R1429" s="35">
        <v>0</v>
      </c>
      <c r="S1429" s="35">
        <v>0</v>
      </c>
      <c r="T1429" s="35">
        <v>0</v>
      </c>
      <c r="U1429" s="35">
        <v>1</v>
      </c>
      <c r="V1429" s="35">
        <v>6</v>
      </c>
      <c r="W1429" s="33" t="s">
        <v>3102</v>
      </c>
      <c r="X1429" s="33" t="s">
        <v>80</v>
      </c>
      <c r="Y1429" s="33" t="s">
        <v>66</v>
      </c>
      <c r="Z1429" s="33" t="s">
        <v>5392</v>
      </c>
      <c r="AA1429" s="33" t="s">
        <v>5267</v>
      </c>
      <c r="AB1429" s="36">
        <v>0</v>
      </c>
      <c r="AC1429" s="36">
        <v>0</v>
      </c>
      <c r="AD1429" s="37">
        <v>0</v>
      </c>
      <c r="AE1429" s="37">
        <v>0.67</v>
      </c>
      <c r="AF1429" s="12" t="str">
        <f t="shared" si="264"/>
        <v>884378</v>
      </c>
      <c r="AG1429" s="13" t="str">
        <f>VLOOKUP(D1429,[2]Reference!$Q:$U,4,FALSE)</f>
        <v>Fleet</v>
      </c>
      <c r="AH1429" s="13" t="str">
        <f>VLOOKUP(D1429,[2]Reference!$Q:$U,5,FALSE)</f>
        <v>LNER</v>
      </c>
      <c r="AI1429" s="14">
        <f t="shared" si="265"/>
        <v>0</v>
      </c>
      <c r="AJ1429" s="14">
        <f t="shared" si="266"/>
        <v>0</v>
      </c>
      <c r="AK1429" s="14">
        <f t="shared" si="267"/>
        <v>0</v>
      </c>
      <c r="AL1429" s="15">
        <f t="shared" si="268"/>
        <v>0</v>
      </c>
      <c r="AM1429" s="14">
        <f t="shared" si="269"/>
        <v>6</v>
      </c>
      <c r="AN1429" s="16">
        <f t="shared" si="270"/>
        <v>45213</v>
      </c>
      <c r="AO1429" s="17">
        <f>VLOOKUP(B1429,[2]Reference!D:E,2,1)</f>
        <v>202407</v>
      </c>
      <c r="AP1429" s="12" t="str">
        <f t="shared" si="271"/>
        <v>7</v>
      </c>
      <c r="AQ1429" s="18">
        <f t="shared" si="272"/>
        <v>0</v>
      </c>
      <c r="AR1429" s="18">
        <f t="shared" si="273"/>
        <v>0.67</v>
      </c>
      <c r="AS1429" s="13" t="str">
        <f>VLOOKUP(D1429,[2]Reference!$Q:$U,3,FALSE)</f>
        <v>IC225</v>
      </c>
      <c r="AT1429" s="13" t="str">
        <f>VLOOKUP(D1429,[2]Reference!Q:V,6,FALSE)</f>
        <v>IC225</v>
      </c>
      <c r="AU1429" s="13" t="str">
        <f>VLOOKUP(D1429,[2]Reference!$Q:$U,2,FALSE)</f>
        <v>MK4 Coach</v>
      </c>
      <c r="AV1429" s="19">
        <f t="shared" si="274"/>
        <v>45215</v>
      </c>
      <c r="AW1429" s="12" t="str">
        <f>+VLOOKUP(X1429,[2]Reference!BN:BO,2,FALSE)</f>
        <v>Fleet</v>
      </c>
      <c r="AX1429" s="20" t="str">
        <f t="shared" si="275"/>
        <v>HB</v>
      </c>
      <c r="AY1429" s="20" t="str">
        <f>VLOOKUP(AX1429,[2]Reference!AH:AI,2,FALSE)</f>
        <v>LNER</v>
      </c>
      <c r="AZ1429" s="20" t="str">
        <f>VLOOKUP(D1429,[2]Reference!Q:V,6,FALSE)</f>
        <v>IC225</v>
      </c>
      <c r="BA1429" s="20" t="str">
        <f>VLOOKUP(D1429,[2]Reference!Q:V,3,FALSE)</f>
        <v>IC225</v>
      </c>
    </row>
    <row r="1430" spans="1:53" ht="13.5" x14ac:dyDescent="0.25">
      <c r="A1430" s="33" t="s">
        <v>6631</v>
      </c>
      <c r="B1430" s="34">
        <v>45209</v>
      </c>
      <c r="C1430" s="33" t="s">
        <v>54</v>
      </c>
      <c r="D1430" s="33" t="s">
        <v>92</v>
      </c>
      <c r="E1430" s="33" t="s">
        <v>93</v>
      </c>
      <c r="F1430" s="33" t="s">
        <v>92</v>
      </c>
      <c r="G1430" s="33" t="s">
        <v>121</v>
      </c>
      <c r="H1430" s="33" t="s">
        <v>73</v>
      </c>
      <c r="I1430" s="33" t="s">
        <v>122</v>
      </c>
      <c r="J1430" s="33" t="s">
        <v>123</v>
      </c>
      <c r="K1430" s="33" t="s">
        <v>2994</v>
      </c>
      <c r="L1430" s="33" t="s">
        <v>6632</v>
      </c>
      <c r="M1430" s="33" t="s">
        <v>151</v>
      </c>
      <c r="N1430" s="35">
        <v>60</v>
      </c>
      <c r="O1430" s="35">
        <v>25</v>
      </c>
      <c r="P1430" s="35">
        <v>35</v>
      </c>
      <c r="Q1430" s="35">
        <v>0</v>
      </c>
      <c r="R1430" s="35">
        <v>1</v>
      </c>
      <c r="S1430" s="35">
        <v>0</v>
      </c>
      <c r="T1430" s="35">
        <v>0</v>
      </c>
      <c r="U1430" s="35">
        <v>6</v>
      </c>
      <c r="V1430" s="35">
        <v>220</v>
      </c>
      <c r="W1430" s="33" t="s">
        <v>6633</v>
      </c>
      <c r="X1430" s="33" t="s">
        <v>80</v>
      </c>
      <c r="Y1430" s="33" t="s">
        <v>66</v>
      </c>
      <c r="Z1430" s="33" t="s">
        <v>5392</v>
      </c>
      <c r="AA1430" s="33" t="s">
        <v>5267</v>
      </c>
      <c r="AB1430" s="36">
        <v>1</v>
      </c>
      <c r="AC1430" s="36">
        <v>0</v>
      </c>
      <c r="AD1430" s="37">
        <v>1.58</v>
      </c>
      <c r="AE1430" s="37">
        <v>1.88</v>
      </c>
      <c r="AF1430" s="12" t="str">
        <f t="shared" si="264"/>
        <v>886811</v>
      </c>
      <c r="AG1430" s="13" t="str">
        <f>VLOOKUP(D1430,[2]Reference!$Q:$U,4,FALSE)</f>
        <v>Fleet</v>
      </c>
      <c r="AH1430" s="13" t="str">
        <f>VLOOKUP(D1430,[2]Reference!$Q:$U,5,FALSE)</f>
        <v>LNER</v>
      </c>
      <c r="AI1430" s="14">
        <f t="shared" si="265"/>
        <v>1</v>
      </c>
      <c r="AJ1430" s="14">
        <f t="shared" si="266"/>
        <v>0</v>
      </c>
      <c r="AK1430" s="14">
        <f t="shared" si="267"/>
        <v>1</v>
      </c>
      <c r="AL1430" s="15">
        <f t="shared" si="268"/>
        <v>0.58000000000000007</v>
      </c>
      <c r="AM1430" s="14">
        <f t="shared" si="269"/>
        <v>60</v>
      </c>
      <c r="AN1430" s="16">
        <f t="shared" si="270"/>
        <v>45213</v>
      </c>
      <c r="AO1430" s="17">
        <f>VLOOKUP(B1430,[2]Reference!D:E,2,1)</f>
        <v>202407</v>
      </c>
      <c r="AP1430" s="12" t="str">
        <f t="shared" si="271"/>
        <v>7</v>
      </c>
      <c r="AQ1430" s="18">
        <f t="shared" si="272"/>
        <v>1.58</v>
      </c>
      <c r="AR1430" s="18">
        <f t="shared" si="273"/>
        <v>1.88</v>
      </c>
      <c r="AS1430" s="13" t="str">
        <f>VLOOKUP(D1430,[2]Reference!$Q:$U,3,FALSE)</f>
        <v>Azuma</v>
      </c>
      <c r="AT1430" s="13" t="str">
        <f>VLOOKUP(D1430,[2]Reference!Q:V,6,FALSE)</f>
        <v>Azuma</v>
      </c>
      <c r="AU1430" s="13" t="str">
        <f>VLOOKUP(D1430,[2]Reference!$Q:$U,2,FALSE)</f>
        <v>Hitachi - Class 801</v>
      </c>
      <c r="AV1430" s="19">
        <f t="shared" si="274"/>
        <v>45216</v>
      </c>
      <c r="AW1430" s="12" t="str">
        <f>+VLOOKUP(X1430,[2]Reference!BN:BO,2,FALSE)</f>
        <v>Fleet</v>
      </c>
      <c r="AX1430" s="20" t="str">
        <f t="shared" si="275"/>
        <v>HB</v>
      </c>
      <c r="AY1430" s="20" t="str">
        <f>VLOOKUP(AX1430,[2]Reference!AH:AI,2,FALSE)</f>
        <v>LNER</v>
      </c>
      <c r="AZ1430" s="20" t="str">
        <f>VLOOKUP(D1430,[2]Reference!Q:V,6,FALSE)</f>
        <v>Azuma</v>
      </c>
      <c r="BA1430" s="20" t="str">
        <f>VLOOKUP(D1430,[2]Reference!Q:V,3,FALSE)</f>
        <v>Azuma</v>
      </c>
    </row>
    <row r="1431" spans="1:53" ht="13.5" x14ac:dyDescent="0.25">
      <c r="A1431" s="33" t="s">
        <v>6634</v>
      </c>
      <c r="B1431" s="34">
        <v>45209</v>
      </c>
      <c r="C1431" s="33" t="s">
        <v>54</v>
      </c>
      <c r="D1431" s="33" t="s">
        <v>92</v>
      </c>
      <c r="E1431" s="33" t="s">
        <v>93</v>
      </c>
      <c r="F1431" s="33" t="s">
        <v>92</v>
      </c>
      <c r="G1431" s="33" t="s">
        <v>83</v>
      </c>
      <c r="H1431" s="33" t="s">
        <v>405</v>
      </c>
      <c r="I1431" s="33" t="s">
        <v>6225</v>
      </c>
      <c r="J1431" s="33" t="s">
        <v>6226</v>
      </c>
      <c r="K1431" s="33" t="s">
        <v>980</v>
      </c>
      <c r="L1431" s="33" t="s">
        <v>6635</v>
      </c>
      <c r="M1431" s="33" t="s">
        <v>899</v>
      </c>
      <c r="N1431" s="35">
        <v>71</v>
      </c>
      <c r="O1431" s="35">
        <v>40</v>
      </c>
      <c r="P1431" s="35">
        <v>31</v>
      </c>
      <c r="Q1431" s="35">
        <v>0</v>
      </c>
      <c r="R1431" s="35">
        <v>0</v>
      </c>
      <c r="S1431" s="35">
        <v>0</v>
      </c>
      <c r="T1431" s="35">
        <v>0</v>
      </c>
      <c r="U1431" s="35">
        <v>3</v>
      </c>
      <c r="V1431" s="35">
        <v>71</v>
      </c>
      <c r="W1431" s="33" t="s">
        <v>6636</v>
      </c>
      <c r="X1431" s="33" t="s">
        <v>80</v>
      </c>
      <c r="Y1431" s="33" t="s">
        <v>66</v>
      </c>
      <c r="Z1431" s="33" t="s">
        <v>5392</v>
      </c>
      <c r="AA1431" s="33" t="s">
        <v>5267</v>
      </c>
      <c r="AB1431" s="36">
        <v>0</v>
      </c>
      <c r="AC1431" s="36">
        <v>0</v>
      </c>
      <c r="AD1431" s="37">
        <v>1.69</v>
      </c>
      <c r="AE1431" s="37">
        <v>1.69</v>
      </c>
      <c r="AF1431" s="12" t="str">
        <f t="shared" si="264"/>
        <v>887164</v>
      </c>
      <c r="AG1431" s="13" t="str">
        <f>VLOOKUP(D1431,[2]Reference!$Q:$U,4,FALSE)</f>
        <v>Fleet</v>
      </c>
      <c r="AH1431" s="13" t="str">
        <f>VLOOKUP(D1431,[2]Reference!$Q:$U,5,FALSE)</f>
        <v>LNER</v>
      </c>
      <c r="AI1431" s="14">
        <f t="shared" si="265"/>
        <v>0</v>
      </c>
      <c r="AJ1431" s="14">
        <f t="shared" si="266"/>
        <v>0</v>
      </c>
      <c r="AK1431" s="14">
        <f t="shared" si="267"/>
        <v>0</v>
      </c>
      <c r="AL1431" s="15">
        <f t="shared" si="268"/>
        <v>1.69</v>
      </c>
      <c r="AM1431" s="14">
        <f t="shared" si="269"/>
        <v>71</v>
      </c>
      <c r="AN1431" s="16">
        <f t="shared" si="270"/>
        <v>45213</v>
      </c>
      <c r="AO1431" s="17">
        <f>VLOOKUP(B1431,[2]Reference!D:E,2,1)</f>
        <v>202407</v>
      </c>
      <c r="AP1431" s="12" t="str">
        <f t="shared" si="271"/>
        <v>7</v>
      </c>
      <c r="AQ1431" s="18">
        <f t="shared" si="272"/>
        <v>1.69</v>
      </c>
      <c r="AR1431" s="18">
        <f t="shared" si="273"/>
        <v>1.69</v>
      </c>
      <c r="AS1431" s="13" t="str">
        <f>VLOOKUP(D1431,[2]Reference!$Q:$U,3,FALSE)</f>
        <v>Azuma</v>
      </c>
      <c r="AT1431" s="13" t="str">
        <f>VLOOKUP(D1431,[2]Reference!Q:V,6,FALSE)</f>
        <v>Azuma</v>
      </c>
      <c r="AU1431" s="13" t="str">
        <f>VLOOKUP(D1431,[2]Reference!$Q:$U,2,FALSE)</f>
        <v>Hitachi - Class 801</v>
      </c>
      <c r="AV1431" s="19">
        <f t="shared" si="274"/>
        <v>45216</v>
      </c>
      <c r="AW1431" s="12" t="str">
        <f>+VLOOKUP(X1431,[2]Reference!BN:BO,2,FALSE)</f>
        <v>Fleet</v>
      </c>
      <c r="AX1431" s="20" t="str">
        <f t="shared" si="275"/>
        <v>HB</v>
      </c>
      <c r="AY1431" s="20" t="str">
        <f>VLOOKUP(AX1431,[2]Reference!AH:AI,2,FALSE)</f>
        <v>LNER</v>
      </c>
      <c r="AZ1431" s="20" t="str">
        <f>VLOOKUP(D1431,[2]Reference!Q:V,6,FALSE)</f>
        <v>Azuma</v>
      </c>
      <c r="BA1431" s="20" t="str">
        <f>VLOOKUP(D1431,[2]Reference!Q:V,3,FALSE)</f>
        <v>Azuma</v>
      </c>
    </row>
    <row r="1432" spans="1:53" ht="13.5" x14ac:dyDescent="0.25">
      <c r="A1432" s="33" t="s">
        <v>6637</v>
      </c>
      <c r="B1432" s="34">
        <v>45210</v>
      </c>
      <c r="C1432" s="33" t="s">
        <v>54</v>
      </c>
      <c r="D1432" s="33" t="s">
        <v>55</v>
      </c>
      <c r="E1432" s="33" t="s">
        <v>56</v>
      </c>
      <c r="F1432" s="33" t="s">
        <v>55</v>
      </c>
      <c r="G1432" s="33" t="s">
        <v>146</v>
      </c>
      <c r="H1432" s="33" t="s">
        <v>95</v>
      </c>
      <c r="I1432" s="33" t="s">
        <v>147</v>
      </c>
      <c r="J1432" s="33" t="s">
        <v>148</v>
      </c>
      <c r="K1432" s="33" t="s">
        <v>149</v>
      </c>
      <c r="L1432" s="33" t="s">
        <v>6638</v>
      </c>
      <c r="M1432" s="33" t="s">
        <v>267</v>
      </c>
      <c r="N1432" s="35">
        <v>9</v>
      </c>
      <c r="O1432" s="35">
        <v>9</v>
      </c>
      <c r="P1432" s="35">
        <v>0</v>
      </c>
      <c r="Q1432" s="35">
        <v>0</v>
      </c>
      <c r="R1432" s="35">
        <v>0</v>
      </c>
      <c r="S1432" s="35">
        <v>0</v>
      </c>
      <c r="T1432" s="35">
        <v>0</v>
      </c>
      <c r="U1432" s="35">
        <v>1</v>
      </c>
      <c r="V1432" s="35">
        <v>9</v>
      </c>
      <c r="W1432" s="33" t="s">
        <v>6639</v>
      </c>
      <c r="X1432" s="33" t="s">
        <v>80</v>
      </c>
      <c r="Y1432" s="33" t="s">
        <v>66</v>
      </c>
      <c r="Z1432" s="33" t="s">
        <v>5392</v>
      </c>
      <c r="AA1432" s="33" t="s">
        <v>5267</v>
      </c>
      <c r="AB1432" s="36">
        <v>0</v>
      </c>
      <c r="AC1432" s="36">
        <v>0</v>
      </c>
      <c r="AD1432" s="37">
        <v>0</v>
      </c>
      <c r="AE1432" s="37">
        <v>0</v>
      </c>
      <c r="AF1432" s="12" t="str">
        <f t="shared" si="264"/>
        <v>891515</v>
      </c>
      <c r="AG1432" s="13" t="str">
        <f>VLOOKUP(D1432,[2]Reference!$Q:$U,4,FALSE)</f>
        <v>Fleet</v>
      </c>
      <c r="AH1432" s="13" t="str">
        <f>VLOOKUP(D1432,[2]Reference!$Q:$U,5,FALSE)</f>
        <v>LNER</v>
      </c>
      <c r="AI1432" s="14">
        <f t="shared" si="265"/>
        <v>0</v>
      </c>
      <c r="AJ1432" s="14">
        <f t="shared" si="266"/>
        <v>0</v>
      </c>
      <c r="AK1432" s="14">
        <f t="shared" si="267"/>
        <v>0</v>
      </c>
      <c r="AL1432" s="15">
        <f t="shared" si="268"/>
        <v>0</v>
      </c>
      <c r="AM1432" s="14">
        <f t="shared" si="269"/>
        <v>9</v>
      </c>
      <c r="AN1432" s="16">
        <f t="shared" si="270"/>
        <v>45213</v>
      </c>
      <c r="AO1432" s="17">
        <f>VLOOKUP(B1432,[2]Reference!D:E,2,1)</f>
        <v>202407</v>
      </c>
      <c r="AP1432" s="12" t="str">
        <f t="shared" si="271"/>
        <v>7</v>
      </c>
      <c r="AQ1432" s="18">
        <f t="shared" si="272"/>
        <v>0</v>
      </c>
      <c r="AR1432" s="18">
        <f t="shared" si="273"/>
        <v>0</v>
      </c>
      <c r="AS1432" s="13" t="str">
        <f>VLOOKUP(D1432,[2]Reference!$Q:$U,3,FALSE)</f>
        <v>Azuma</v>
      </c>
      <c r="AT1432" s="13" t="str">
        <f>VLOOKUP(D1432,[2]Reference!Q:V,6,FALSE)</f>
        <v>Azuma</v>
      </c>
      <c r="AU1432" s="13" t="str">
        <f>VLOOKUP(D1432,[2]Reference!$Q:$U,2,FALSE)</f>
        <v>Hitachi - Class 800</v>
      </c>
      <c r="AV1432" s="19">
        <f t="shared" si="274"/>
        <v>45217</v>
      </c>
      <c r="AW1432" s="12" t="str">
        <f>+VLOOKUP(X1432,[2]Reference!BN:BO,2,FALSE)</f>
        <v>Fleet</v>
      </c>
      <c r="AX1432" s="20" t="str">
        <f t="shared" si="275"/>
        <v>HB</v>
      </c>
      <c r="AY1432" s="20" t="str">
        <f>VLOOKUP(AX1432,[2]Reference!AH:AI,2,FALSE)</f>
        <v>LNER</v>
      </c>
      <c r="AZ1432" s="20" t="str">
        <f>VLOOKUP(D1432,[2]Reference!Q:V,6,FALSE)</f>
        <v>Azuma</v>
      </c>
      <c r="BA1432" s="20" t="str">
        <f>VLOOKUP(D1432,[2]Reference!Q:V,3,FALSE)</f>
        <v>Azuma</v>
      </c>
    </row>
    <row r="1433" spans="1:53" ht="13.5" x14ac:dyDescent="0.25">
      <c r="A1433" s="33" t="s">
        <v>6640</v>
      </c>
      <c r="B1433" s="34">
        <v>45211</v>
      </c>
      <c r="C1433" s="33" t="s">
        <v>54</v>
      </c>
      <c r="D1433" s="33" t="s">
        <v>55</v>
      </c>
      <c r="E1433" s="33" t="s">
        <v>56</v>
      </c>
      <c r="F1433" s="33" t="s">
        <v>55</v>
      </c>
      <c r="G1433" s="33" t="s">
        <v>129</v>
      </c>
      <c r="H1433" s="33" t="s">
        <v>95</v>
      </c>
      <c r="I1433" s="33" t="s">
        <v>96</v>
      </c>
      <c r="J1433" s="33" t="s">
        <v>97</v>
      </c>
      <c r="K1433" s="33" t="s">
        <v>220</v>
      </c>
      <c r="L1433" s="33" t="s">
        <v>6641</v>
      </c>
      <c r="M1433" s="33" t="s">
        <v>89</v>
      </c>
      <c r="N1433" s="35">
        <v>3</v>
      </c>
      <c r="O1433" s="35">
        <v>3</v>
      </c>
      <c r="P1433" s="35">
        <v>0</v>
      </c>
      <c r="Q1433" s="35">
        <v>0</v>
      </c>
      <c r="R1433" s="35">
        <v>0</v>
      </c>
      <c r="S1433" s="35">
        <v>0</v>
      </c>
      <c r="T1433" s="35">
        <v>0</v>
      </c>
      <c r="U1433" s="35">
        <v>1</v>
      </c>
      <c r="V1433" s="35">
        <v>3</v>
      </c>
      <c r="W1433" s="33" t="s">
        <v>6642</v>
      </c>
      <c r="X1433" s="33" t="s">
        <v>80</v>
      </c>
      <c r="Y1433" s="33" t="s">
        <v>66</v>
      </c>
      <c r="Z1433" s="33" t="s">
        <v>5392</v>
      </c>
      <c r="AA1433" s="33" t="s">
        <v>5267</v>
      </c>
      <c r="AB1433" s="36">
        <v>0</v>
      </c>
      <c r="AC1433" s="36">
        <v>0</v>
      </c>
      <c r="AD1433" s="37">
        <v>0</v>
      </c>
      <c r="AE1433" s="37">
        <v>0</v>
      </c>
      <c r="AF1433" s="12" t="str">
        <f t="shared" si="264"/>
        <v>894799</v>
      </c>
      <c r="AG1433" s="13" t="str">
        <f>VLOOKUP(D1433,[2]Reference!$Q:$U,4,FALSE)</f>
        <v>Fleet</v>
      </c>
      <c r="AH1433" s="13" t="str">
        <f>VLOOKUP(D1433,[2]Reference!$Q:$U,5,FALSE)</f>
        <v>LNER</v>
      </c>
      <c r="AI1433" s="14">
        <f t="shared" si="265"/>
        <v>0</v>
      </c>
      <c r="AJ1433" s="14">
        <f t="shared" si="266"/>
        <v>0</v>
      </c>
      <c r="AK1433" s="14">
        <f t="shared" si="267"/>
        <v>0</v>
      </c>
      <c r="AL1433" s="15">
        <f t="shared" si="268"/>
        <v>0</v>
      </c>
      <c r="AM1433" s="14">
        <f t="shared" si="269"/>
        <v>3</v>
      </c>
      <c r="AN1433" s="16">
        <f t="shared" si="270"/>
        <v>45213</v>
      </c>
      <c r="AO1433" s="17">
        <f>VLOOKUP(B1433,[2]Reference!D:E,2,1)</f>
        <v>202407</v>
      </c>
      <c r="AP1433" s="12" t="str">
        <f t="shared" si="271"/>
        <v>7</v>
      </c>
      <c r="AQ1433" s="18">
        <f t="shared" si="272"/>
        <v>0</v>
      </c>
      <c r="AR1433" s="18">
        <f t="shared" si="273"/>
        <v>0</v>
      </c>
      <c r="AS1433" s="13" t="str">
        <f>VLOOKUP(D1433,[2]Reference!$Q:$U,3,FALSE)</f>
        <v>Azuma</v>
      </c>
      <c r="AT1433" s="13" t="str">
        <f>VLOOKUP(D1433,[2]Reference!Q:V,6,FALSE)</f>
        <v>Azuma</v>
      </c>
      <c r="AU1433" s="13" t="str">
        <f>VLOOKUP(D1433,[2]Reference!$Q:$U,2,FALSE)</f>
        <v>Hitachi - Class 800</v>
      </c>
      <c r="AV1433" s="19">
        <f t="shared" si="274"/>
        <v>45218</v>
      </c>
      <c r="AW1433" s="12" t="str">
        <f>+VLOOKUP(X1433,[2]Reference!BN:BO,2,FALSE)</f>
        <v>Fleet</v>
      </c>
      <c r="AX1433" s="20" t="str">
        <f t="shared" si="275"/>
        <v>HB</v>
      </c>
      <c r="AY1433" s="20" t="str">
        <f>VLOOKUP(AX1433,[2]Reference!AH:AI,2,FALSE)</f>
        <v>LNER</v>
      </c>
      <c r="AZ1433" s="20" t="str">
        <f>VLOOKUP(D1433,[2]Reference!Q:V,6,FALSE)</f>
        <v>Azuma</v>
      </c>
      <c r="BA1433" s="20" t="str">
        <f>VLOOKUP(D1433,[2]Reference!Q:V,3,FALSE)</f>
        <v>Azuma</v>
      </c>
    </row>
    <row r="1434" spans="1:53" ht="13.5" x14ac:dyDescent="0.25">
      <c r="A1434" s="33" t="s">
        <v>6643</v>
      </c>
      <c r="B1434" s="34">
        <v>45211</v>
      </c>
      <c r="C1434" s="33" t="s">
        <v>54</v>
      </c>
      <c r="D1434" s="33" t="s">
        <v>55</v>
      </c>
      <c r="E1434" s="33" t="s">
        <v>56</v>
      </c>
      <c r="F1434" s="33" t="s">
        <v>55</v>
      </c>
      <c r="G1434" s="33" t="s">
        <v>72</v>
      </c>
      <c r="H1434" s="33" t="s">
        <v>138</v>
      </c>
      <c r="I1434" s="33" t="s">
        <v>139</v>
      </c>
      <c r="J1434" s="33" t="s">
        <v>140</v>
      </c>
      <c r="K1434" s="33" t="s">
        <v>163</v>
      </c>
      <c r="L1434" s="33" t="s">
        <v>6644</v>
      </c>
      <c r="M1434" s="33" t="s">
        <v>89</v>
      </c>
      <c r="N1434" s="35">
        <v>560</v>
      </c>
      <c r="O1434" s="35">
        <v>261</v>
      </c>
      <c r="P1434" s="35">
        <v>299</v>
      </c>
      <c r="Q1434" s="35">
        <v>1</v>
      </c>
      <c r="R1434" s="35">
        <v>2</v>
      </c>
      <c r="S1434" s="35">
        <v>0</v>
      </c>
      <c r="T1434" s="35">
        <v>1</v>
      </c>
      <c r="U1434" s="35">
        <v>14</v>
      </c>
      <c r="V1434" s="35">
        <v>710</v>
      </c>
      <c r="W1434" s="33" t="s">
        <v>6645</v>
      </c>
      <c r="X1434" s="33" t="s">
        <v>80</v>
      </c>
      <c r="Y1434" s="33" t="s">
        <v>66</v>
      </c>
      <c r="Z1434" s="33" t="s">
        <v>5392</v>
      </c>
      <c r="AA1434" s="33" t="s">
        <v>5267</v>
      </c>
      <c r="AB1434" s="36">
        <v>1</v>
      </c>
      <c r="AC1434" s="36">
        <v>3</v>
      </c>
      <c r="AD1434" s="37">
        <v>9.14</v>
      </c>
      <c r="AE1434" s="37">
        <v>10.14</v>
      </c>
      <c r="AF1434" s="12" t="str">
        <f t="shared" si="264"/>
        <v>895009</v>
      </c>
      <c r="AG1434" s="13" t="str">
        <f>VLOOKUP(D1434,[2]Reference!$Q:$U,4,FALSE)</f>
        <v>Fleet</v>
      </c>
      <c r="AH1434" s="13" t="str">
        <f>VLOOKUP(D1434,[2]Reference!$Q:$U,5,FALSE)</f>
        <v>LNER</v>
      </c>
      <c r="AI1434" s="14">
        <f t="shared" si="265"/>
        <v>1</v>
      </c>
      <c r="AJ1434" s="14">
        <f t="shared" si="266"/>
        <v>1.5</v>
      </c>
      <c r="AK1434" s="14">
        <f t="shared" si="267"/>
        <v>2.5</v>
      </c>
      <c r="AL1434" s="15">
        <f t="shared" si="268"/>
        <v>6.6400000000000006</v>
      </c>
      <c r="AM1434" s="14">
        <f t="shared" si="269"/>
        <v>560</v>
      </c>
      <c r="AN1434" s="16">
        <f t="shared" si="270"/>
        <v>45213</v>
      </c>
      <c r="AO1434" s="17">
        <f>VLOOKUP(B1434,[2]Reference!D:E,2,1)</f>
        <v>202407</v>
      </c>
      <c r="AP1434" s="12" t="str">
        <f t="shared" si="271"/>
        <v>7</v>
      </c>
      <c r="AQ1434" s="18">
        <f t="shared" si="272"/>
        <v>9.14</v>
      </c>
      <c r="AR1434" s="18">
        <f t="shared" si="273"/>
        <v>10.14</v>
      </c>
      <c r="AS1434" s="13" t="str">
        <f>VLOOKUP(D1434,[2]Reference!$Q:$U,3,FALSE)</f>
        <v>Azuma</v>
      </c>
      <c r="AT1434" s="13" t="str">
        <f>VLOOKUP(D1434,[2]Reference!Q:V,6,FALSE)</f>
        <v>Azuma</v>
      </c>
      <c r="AU1434" s="13" t="str">
        <f>VLOOKUP(D1434,[2]Reference!$Q:$U,2,FALSE)</f>
        <v>Hitachi - Class 800</v>
      </c>
      <c r="AV1434" s="19">
        <f t="shared" si="274"/>
        <v>45218</v>
      </c>
      <c r="AW1434" s="12" t="str">
        <f>+VLOOKUP(X1434,[2]Reference!BN:BO,2,FALSE)</f>
        <v>Fleet</v>
      </c>
      <c r="AX1434" s="20" t="str">
        <f t="shared" si="275"/>
        <v>HB</v>
      </c>
      <c r="AY1434" s="20" t="str">
        <f>VLOOKUP(AX1434,[2]Reference!AH:AI,2,FALSE)</f>
        <v>LNER</v>
      </c>
      <c r="AZ1434" s="20" t="str">
        <f>VLOOKUP(D1434,[2]Reference!Q:V,6,FALSE)</f>
        <v>Azuma</v>
      </c>
      <c r="BA1434" s="20" t="str">
        <f>VLOOKUP(D1434,[2]Reference!Q:V,3,FALSE)</f>
        <v>Azuma</v>
      </c>
    </row>
    <row r="1435" spans="1:53" ht="13.5" x14ac:dyDescent="0.25">
      <c r="A1435" s="33" t="s">
        <v>6646</v>
      </c>
      <c r="B1435" s="34">
        <v>45211</v>
      </c>
      <c r="C1435" s="33" t="s">
        <v>54</v>
      </c>
      <c r="D1435" s="33" t="s">
        <v>536</v>
      </c>
      <c r="E1435" s="33" t="s">
        <v>537</v>
      </c>
      <c r="F1435" s="33" t="s">
        <v>536</v>
      </c>
      <c r="G1435" s="33" t="s">
        <v>129</v>
      </c>
      <c r="H1435" s="33" t="s">
        <v>138</v>
      </c>
      <c r="I1435" s="33" t="s">
        <v>244</v>
      </c>
      <c r="J1435" s="33" t="s">
        <v>245</v>
      </c>
      <c r="K1435" s="33" t="s">
        <v>969</v>
      </c>
      <c r="L1435" s="33" t="s">
        <v>6647</v>
      </c>
      <c r="M1435" s="33" t="s">
        <v>664</v>
      </c>
      <c r="N1435" s="35">
        <v>9</v>
      </c>
      <c r="O1435" s="35">
        <v>6</v>
      </c>
      <c r="P1435" s="35">
        <v>3</v>
      </c>
      <c r="Q1435" s="35">
        <v>0</v>
      </c>
      <c r="R1435" s="35">
        <v>0</v>
      </c>
      <c r="S1435" s="35">
        <v>0</v>
      </c>
      <c r="T1435" s="35">
        <v>0</v>
      </c>
      <c r="U1435" s="35">
        <v>1</v>
      </c>
      <c r="V1435" s="35">
        <v>9</v>
      </c>
      <c r="W1435" s="33" t="s">
        <v>6648</v>
      </c>
      <c r="X1435" s="33" t="s">
        <v>80</v>
      </c>
      <c r="Y1435" s="33" t="s">
        <v>66</v>
      </c>
      <c r="Z1435" s="33" t="s">
        <v>5392</v>
      </c>
      <c r="AA1435" s="33" t="s">
        <v>5267</v>
      </c>
      <c r="AB1435" s="36">
        <v>0</v>
      </c>
      <c r="AC1435" s="36">
        <v>0</v>
      </c>
      <c r="AD1435" s="37">
        <v>0</v>
      </c>
      <c r="AE1435" s="37">
        <v>0.64</v>
      </c>
      <c r="AF1435" s="12" t="str">
        <f t="shared" si="264"/>
        <v>895025</v>
      </c>
      <c r="AG1435" s="13" t="str">
        <f>VLOOKUP(D1435,[2]Reference!$Q:$U,4,FALSE)</f>
        <v>Fleet</v>
      </c>
      <c r="AH1435" s="13" t="str">
        <f>VLOOKUP(D1435,[2]Reference!$Q:$U,5,FALSE)</f>
        <v>LNER</v>
      </c>
      <c r="AI1435" s="14">
        <f t="shared" si="265"/>
        <v>0</v>
      </c>
      <c r="AJ1435" s="14">
        <f t="shared" si="266"/>
        <v>0</v>
      </c>
      <c r="AK1435" s="14">
        <f t="shared" si="267"/>
        <v>0</v>
      </c>
      <c r="AL1435" s="15">
        <f t="shared" si="268"/>
        <v>0</v>
      </c>
      <c r="AM1435" s="14">
        <f t="shared" si="269"/>
        <v>9</v>
      </c>
      <c r="AN1435" s="16">
        <f t="shared" si="270"/>
        <v>45213</v>
      </c>
      <c r="AO1435" s="17">
        <f>VLOOKUP(B1435,[2]Reference!D:E,2,1)</f>
        <v>202407</v>
      </c>
      <c r="AP1435" s="12" t="str">
        <f t="shared" si="271"/>
        <v>7</v>
      </c>
      <c r="AQ1435" s="18">
        <f t="shared" si="272"/>
        <v>0</v>
      </c>
      <c r="AR1435" s="18">
        <f t="shared" si="273"/>
        <v>0.64</v>
      </c>
      <c r="AS1435" s="13" t="str">
        <f>VLOOKUP(D1435,[2]Reference!$Q:$U,3,FALSE)</f>
        <v>IC225</v>
      </c>
      <c r="AT1435" s="13" t="str">
        <f>VLOOKUP(D1435,[2]Reference!Q:V,6,FALSE)</f>
        <v>IC225</v>
      </c>
      <c r="AU1435" s="13" t="str">
        <f>VLOOKUP(D1435,[2]Reference!$Q:$U,2,FALSE)</f>
        <v>MK4 DVT</v>
      </c>
      <c r="AV1435" s="19">
        <f t="shared" si="274"/>
        <v>45218</v>
      </c>
      <c r="AW1435" s="12" t="str">
        <f>+VLOOKUP(X1435,[2]Reference!BN:BO,2,FALSE)</f>
        <v>Fleet</v>
      </c>
      <c r="AX1435" s="20" t="str">
        <f t="shared" si="275"/>
        <v>HB</v>
      </c>
      <c r="AY1435" s="20" t="str">
        <f>VLOOKUP(AX1435,[2]Reference!AH:AI,2,FALSE)</f>
        <v>LNER</v>
      </c>
      <c r="AZ1435" s="20" t="str">
        <f>VLOOKUP(D1435,[2]Reference!Q:V,6,FALSE)</f>
        <v>IC225</v>
      </c>
      <c r="BA1435" s="20" t="str">
        <f>VLOOKUP(D1435,[2]Reference!Q:V,3,FALSE)</f>
        <v>IC225</v>
      </c>
    </row>
    <row r="1436" spans="1:53" ht="13.5" x14ac:dyDescent="0.25">
      <c r="A1436" s="33" t="s">
        <v>6649</v>
      </c>
      <c r="B1436" s="34">
        <v>45212</v>
      </c>
      <c r="C1436" s="33" t="s">
        <v>54</v>
      </c>
      <c r="D1436" s="33" t="s">
        <v>92</v>
      </c>
      <c r="E1436" s="33" t="s">
        <v>93</v>
      </c>
      <c r="F1436" s="33" t="s">
        <v>92</v>
      </c>
      <c r="G1436" s="33" t="s">
        <v>146</v>
      </c>
      <c r="H1436" s="33" t="s">
        <v>198</v>
      </c>
      <c r="I1436" s="33" t="s">
        <v>209</v>
      </c>
      <c r="J1436" s="33" t="s">
        <v>210</v>
      </c>
      <c r="K1436" s="33" t="s">
        <v>717</v>
      </c>
      <c r="L1436" s="33" t="s">
        <v>659</v>
      </c>
      <c r="M1436" s="33" t="s">
        <v>478</v>
      </c>
      <c r="N1436" s="35">
        <v>0</v>
      </c>
      <c r="O1436" s="35">
        <v>0</v>
      </c>
      <c r="P1436" s="35">
        <v>0</v>
      </c>
      <c r="Q1436" s="35">
        <v>1</v>
      </c>
      <c r="R1436" s="35">
        <v>0</v>
      </c>
      <c r="S1436" s="35">
        <v>0</v>
      </c>
      <c r="T1436" s="35">
        <v>0</v>
      </c>
      <c r="U1436" s="35">
        <v>1</v>
      </c>
      <c r="V1436" s="35">
        <v>60</v>
      </c>
      <c r="W1436" s="33" t="s">
        <v>6650</v>
      </c>
      <c r="X1436" s="33" t="s">
        <v>119</v>
      </c>
      <c r="Y1436" s="33" t="s">
        <v>66</v>
      </c>
      <c r="Z1436" s="33" t="s">
        <v>5392</v>
      </c>
      <c r="AA1436" s="33" t="s">
        <v>5267</v>
      </c>
      <c r="AB1436" s="36">
        <v>1</v>
      </c>
      <c r="AC1436" s="36">
        <v>0</v>
      </c>
      <c r="AD1436" s="37">
        <v>1</v>
      </c>
      <c r="AE1436" s="37">
        <v>1</v>
      </c>
      <c r="AF1436" s="12" t="str">
        <f t="shared" si="264"/>
        <v>896233</v>
      </c>
      <c r="AG1436" s="13" t="str">
        <f>VLOOKUP(D1436,[2]Reference!$Q:$U,4,FALSE)</f>
        <v>Fleet</v>
      </c>
      <c r="AH1436" s="13" t="str">
        <f>VLOOKUP(D1436,[2]Reference!$Q:$U,5,FALSE)</f>
        <v>LNER</v>
      </c>
      <c r="AI1436" s="14">
        <f t="shared" si="265"/>
        <v>1</v>
      </c>
      <c r="AJ1436" s="14">
        <f t="shared" si="266"/>
        <v>0</v>
      </c>
      <c r="AK1436" s="14">
        <f t="shared" si="267"/>
        <v>1</v>
      </c>
      <c r="AL1436" s="15">
        <f t="shared" si="268"/>
        <v>0</v>
      </c>
      <c r="AM1436" s="14">
        <f t="shared" si="269"/>
        <v>0</v>
      </c>
      <c r="AN1436" s="16">
        <f t="shared" si="270"/>
        <v>45213</v>
      </c>
      <c r="AO1436" s="17">
        <f>VLOOKUP(B1436,[2]Reference!D:E,2,1)</f>
        <v>202407</v>
      </c>
      <c r="AP1436" s="12" t="str">
        <f t="shared" si="271"/>
        <v>7</v>
      </c>
      <c r="AQ1436" s="18">
        <f t="shared" si="272"/>
        <v>1</v>
      </c>
      <c r="AR1436" s="18">
        <f t="shared" si="273"/>
        <v>1</v>
      </c>
      <c r="AS1436" s="13" t="str">
        <f>VLOOKUP(D1436,[2]Reference!$Q:$U,3,FALSE)</f>
        <v>Azuma</v>
      </c>
      <c r="AT1436" s="13" t="str">
        <f>VLOOKUP(D1436,[2]Reference!Q:V,6,FALSE)</f>
        <v>Azuma</v>
      </c>
      <c r="AU1436" s="13" t="str">
        <f>VLOOKUP(D1436,[2]Reference!$Q:$U,2,FALSE)</f>
        <v>Hitachi - Class 801</v>
      </c>
      <c r="AV1436" s="19">
        <f t="shared" si="274"/>
        <v>45219</v>
      </c>
      <c r="AW1436" s="12" t="str">
        <f>+VLOOKUP(X1436,[2]Reference!BN:BO,2,FALSE)</f>
        <v>Depot</v>
      </c>
      <c r="AX1436" s="20" t="str">
        <f t="shared" si="275"/>
        <v>HB</v>
      </c>
      <c r="AY1436" s="20" t="str">
        <f>VLOOKUP(AX1436,[2]Reference!AH:AI,2,FALSE)</f>
        <v>LNER</v>
      </c>
      <c r="AZ1436" s="20" t="str">
        <f>VLOOKUP(D1436,[2]Reference!Q:V,6,FALSE)</f>
        <v>Azuma</v>
      </c>
      <c r="BA1436" s="20" t="str">
        <f>VLOOKUP(D1436,[2]Reference!Q:V,3,FALSE)</f>
        <v>Azuma</v>
      </c>
    </row>
    <row r="1437" spans="1:53" ht="13.5" x14ac:dyDescent="0.25">
      <c r="A1437" s="33" t="s">
        <v>6651</v>
      </c>
      <c r="B1437" s="34">
        <v>45212</v>
      </c>
      <c r="C1437" s="33" t="s">
        <v>54</v>
      </c>
      <c r="D1437" s="33" t="s">
        <v>92</v>
      </c>
      <c r="E1437" s="33" t="s">
        <v>93</v>
      </c>
      <c r="F1437" s="33" t="s">
        <v>92</v>
      </c>
      <c r="G1437" s="33" t="s">
        <v>94</v>
      </c>
      <c r="H1437" s="33" t="s">
        <v>58</v>
      </c>
      <c r="I1437" s="33" t="s">
        <v>59</v>
      </c>
      <c r="J1437" s="33" t="s">
        <v>60</v>
      </c>
      <c r="K1437" s="33" t="s">
        <v>1189</v>
      </c>
      <c r="L1437" s="33" t="s">
        <v>1990</v>
      </c>
      <c r="M1437" s="33" t="s">
        <v>610</v>
      </c>
      <c r="N1437" s="35">
        <v>7</v>
      </c>
      <c r="O1437" s="35">
        <v>4.5</v>
      </c>
      <c r="P1437" s="35">
        <v>2.5</v>
      </c>
      <c r="Q1437" s="35">
        <v>0</v>
      </c>
      <c r="R1437" s="35">
        <v>0</v>
      </c>
      <c r="S1437" s="35">
        <v>0</v>
      </c>
      <c r="T1437" s="35">
        <v>0</v>
      </c>
      <c r="U1437" s="35">
        <v>1</v>
      </c>
      <c r="V1437" s="35">
        <v>7</v>
      </c>
      <c r="W1437" s="33" t="s">
        <v>6652</v>
      </c>
      <c r="X1437" s="33" t="s">
        <v>65</v>
      </c>
      <c r="Y1437" s="33" t="s">
        <v>66</v>
      </c>
      <c r="Z1437" s="33" t="s">
        <v>5392</v>
      </c>
      <c r="AA1437" s="33" t="s">
        <v>5267</v>
      </c>
      <c r="AB1437" s="36">
        <v>0</v>
      </c>
      <c r="AC1437" s="36">
        <v>0</v>
      </c>
      <c r="AD1437" s="37">
        <v>0</v>
      </c>
      <c r="AE1437" s="37">
        <v>0</v>
      </c>
      <c r="AF1437" s="12" t="str">
        <f t="shared" si="264"/>
        <v>896470</v>
      </c>
      <c r="AG1437" s="13" t="str">
        <f>VLOOKUP(D1437,[2]Reference!$Q:$U,4,FALSE)</f>
        <v>Fleet</v>
      </c>
      <c r="AH1437" s="13" t="str">
        <f>VLOOKUP(D1437,[2]Reference!$Q:$U,5,FALSE)</f>
        <v>LNER</v>
      </c>
      <c r="AI1437" s="14">
        <f t="shared" si="265"/>
        <v>0</v>
      </c>
      <c r="AJ1437" s="14">
        <f t="shared" si="266"/>
        <v>0</v>
      </c>
      <c r="AK1437" s="14">
        <f t="shared" si="267"/>
        <v>0</v>
      </c>
      <c r="AL1437" s="15">
        <f t="shared" si="268"/>
        <v>0</v>
      </c>
      <c r="AM1437" s="14">
        <f t="shared" si="269"/>
        <v>7</v>
      </c>
      <c r="AN1437" s="16">
        <f t="shared" si="270"/>
        <v>45213</v>
      </c>
      <c r="AO1437" s="17">
        <f>VLOOKUP(B1437,[2]Reference!D:E,2,1)</f>
        <v>202407</v>
      </c>
      <c r="AP1437" s="12" t="str">
        <f t="shared" si="271"/>
        <v>7</v>
      </c>
      <c r="AQ1437" s="18">
        <f t="shared" si="272"/>
        <v>0</v>
      </c>
      <c r="AR1437" s="18">
        <f t="shared" si="273"/>
        <v>0</v>
      </c>
      <c r="AS1437" s="13" t="str">
        <f>VLOOKUP(D1437,[2]Reference!$Q:$U,3,FALSE)</f>
        <v>Azuma</v>
      </c>
      <c r="AT1437" s="13" t="str">
        <f>VLOOKUP(D1437,[2]Reference!Q:V,6,FALSE)</f>
        <v>Azuma</v>
      </c>
      <c r="AU1437" s="13" t="str">
        <f>VLOOKUP(D1437,[2]Reference!$Q:$U,2,FALSE)</f>
        <v>Hitachi - Class 801</v>
      </c>
      <c r="AV1437" s="19">
        <f t="shared" si="274"/>
        <v>45219</v>
      </c>
      <c r="AW1437" s="12" t="str">
        <f>+VLOOKUP(X1437,[2]Reference!BN:BO,2,FALSE)</f>
        <v>Depot</v>
      </c>
      <c r="AX1437" s="20" t="str">
        <f t="shared" si="275"/>
        <v>HB</v>
      </c>
      <c r="AY1437" s="20" t="str">
        <f>VLOOKUP(AX1437,[2]Reference!AH:AI,2,FALSE)</f>
        <v>LNER</v>
      </c>
      <c r="AZ1437" s="20" t="str">
        <f>VLOOKUP(D1437,[2]Reference!Q:V,6,FALSE)</f>
        <v>Azuma</v>
      </c>
      <c r="BA1437" s="20" t="str">
        <f>VLOOKUP(D1437,[2]Reference!Q:V,3,FALSE)</f>
        <v>Azuma</v>
      </c>
    </row>
    <row r="1438" spans="1:53" ht="13.5" x14ac:dyDescent="0.25">
      <c r="A1438" s="33" t="s">
        <v>6653</v>
      </c>
      <c r="B1438" s="34">
        <v>45212</v>
      </c>
      <c r="C1438" s="33" t="s">
        <v>54</v>
      </c>
      <c r="D1438" s="33" t="s">
        <v>283</v>
      </c>
      <c r="E1438" s="33" t="s">
        <v>284</v>
      </c>
      <c r="F1438" s="33" t="s">
        <v>283</v>
      </c>
      <c r="G1438" s="33" t="s">
        <v>129</v>
      </c>
      <c r="H1438" s="33" t="s">
        <v>112</v>
      </c>
      <c r="I1438" s="33" t="s">
        <v>378</v>
      </c>
      <c r="J1438" s="33" t="s">
        <v>379</v>
      </c>
      <c r="K1438" s="33" t="s">
        <v>179</v>
      </c>
      <c r="L1438" s="33" t="s">
        <v>6654</v>
      </c>
      <c r="M1438" s="33" t="s">
        <v>181</v>
      </c>
      <c r="N1438" s="35">
        <v>7</v>
      </c>
      <c r="O1438" s="35">
        <v>0</v>
      </c>
      <c r="P1438" s="35">
        <v>7</v>
      </c>
      <c r="Q1438" s="35">
        <v>0</v>
      </c>
      <c r="R1438" s="35">
        <v>0</v>
      </c>
      <c r="S1438" s="35">
        <v>0</v>
      </c>
      <c r="T1438" s="35">
        <v>0</v>
      </c>
      <c r="U1438" s="35">
        <v>1</v>
      </c>
      <c r="V1438" s="35">
        <v>7</v>
      </c>
      <c r="W1438" s="33" t="s">
        <v>6655</v>
      </c>
      <c r="X1438" s="33" t="s">
        <v>119</v>
      </c>
      <c r="Y1438" s="33" t="s">
        <v>66</v>
      </c>
      <c r="Z1438" s="33" t="s">
        <v>5392</v>
      </c>
      <c r="AA1438" s="33" t="s">
        <v>5267</v>
      </c>
      <c r="AB1438" s="36">
        <v>0</v>
      </c>
      <c r="AC1438" s="36">
        <v>0</v>
      </c>
      <c r="AD1438" s="37">
        <v>0</v>
      </c>
      <c r="AE1438" s="37">
        <v>0</v>
      </c>
      <c r="AF1438" s="12" t="str">
        <f t="shared" si="264"/>
        <v>896601</v>
      </c>
      <c r="AG1438" s="13" t="str">
        <f>VLOOKUP(D1438,[2]Reference!$Q:$U,4,FALSE)</f>
        <v>Fleet</v>
      </c>
      <c r="AH1438" s="13" t="str">
        <f>VLOOKUP(D1438,[2]Reference!$Q:$U,5,FALSE)</f>
        <v>LNER</v>
      </c>
      <c r="AI1438" s="14">
        <f t="shared" si="265"/>
        <v>0</v>
      </c>
      <c r="AJ1438" s="14">
        <f t="shared" si="266"/>
        <v>0</v>
      </c>
      <c r="AK1438" s="14">
        <f t="shared" si="267"/>
        <v>0</v>
      </c>
      <c r="AL1438" s="15">
        <f t="shared" si="268"/>
        <v>0</v>
      </c>
      <c r="AM1438" s="14">
        <f t="shared" si="269"/>
        <v>7</v>
      </c>
      <c r="AN1438" s="16">
        <f t="shared" si="270"/>
        <v>45213</v>
      </c>
      <c r="AO1438" s="17">
        <f>VLOOKUP(B1438,[2]Reference!D:E,2,1)</f>
        <v>202407</v>
      </c>
      <c r="AP1438" s="12" t="str">
        <f t="shared" si="271"/>
        <v>7</v>
      </c>
      <c r="AQ1438" s="18">
        <f t="shared" si="272"/>
        <v>0</v>
      </c>
      <c r="AR1438" s="18">
        <f t="shared" si="273"/>
        <v>0</v>
      </c>
      <c r="AS1438" s="13" t="str">
        <f>VLOOKUP(D1438,[2]Reference!$Q:$U,3,FALSE)</f>
        <v>Azuma</v>
      </c>
      <c r="AT1438" s="13" t="str">
        <f>VLOOKUP(D1438,[2]Reference!Q:V,6,FALSE)</f>
        <v>Depot</v>
      </c>
      <c r="AU1438" s="13" t="str">
        <f>VLOOKUP(D1438,[2]Reference!$Q:$U,2,FALSE)</f>
        <v>Hitachi - Doncaster Carr</v>
      </c>
      <c r="AV1438" s="19">
        <f t="shared" si="274"/>
        <v>45219</v>
      </c>
      <c r="AW1438" s="12" t="str">
        <f>+VLOOKUP(X1438,[2]Reference!BN:BO,2,FALSE)</f>
        <v>Depot</v>
      </c>
      <c r="AX1438" s="20" t="str">
        <f t="shared" si="275"/>
        <v>HB</v>
      </c>
      <c r="AY1438" s="20" t="str">
        <f>VLOOKUP(AX1438,[2]Reference!AH:AI,2,FALSE)</f>
        <v>LNER</v>
      </c>
      <c r="AZ1438" s="20" t="str">
        <f>VLOOKUP(D1438,[2]Reference!Q:V,6,FALSE)</f>
        <v>Depot</v>
      </c>
      <c r="BA1438" s="20" t="str">
        <f>VLOOKUP(D1438,[2]Reference!Q:V,3,FALSE)</f>
        <v>Azuma</v>
      </c>
    </row>
    <row r="1439" spans="1:53" ht="13.5" x14ac:dyDescent="0.25">
      <c r="A1439" s="33" t="s">
        <v>6657</v>
      </c>
      <c r="B1439" s="34">
        <v>45212</v>
      </c>
      <c r="C1439" s="33" t="s">
        <v>54</v>
      </c>
      <c r="D1439" s="33" t="s">
        <v>92</v>
      </c>
      <c r="E1439" s="33" t="s">
        <v>93</v>
      </c>
      <c r="F1439" s="33" t="s">
        <v>92</v>
      </c>
      <c r="G1439" s="33" t="s">
        <v>121</v>
      </c>
      <c r="H1439" s="33" t="s">
        <v>84</v>
      </c>
      <c r="I1439" s="33" t="s">
        <v>1016</v>
      </c>
      <c r="J1439" s="33" t="s">
        <v>1017</v>
      </c>
      <c r="K1439" s="33" t="s">
        <v>373</v>
      </c>
      <c r="L1439" s="33" t="s">
        <v>6658</v>
      </c>
      <c r="M1439" s="33" t="s">
        <v>431</v>
      </c>
      <c r="N1439" s="35">
        <v>9</v>
      </c>
      <c r="O1439" s="35">
        <v>9</v>
      </c>
      <c r="P1439" s="35">
        <v>0</v>
      </c>
      <c r="Q1439" s="35">
        <v>0</v>
      </c>
      <c r="R1439" s="35">
        <v>0</v>
      </c>
      <c r="S1439" s="35">
        <v>0</v>
      </c>
      <c r="T1439" s="35">
        <v>0</v>
      </c>
      <c r="U1439" s="35">
        <v>1</v>
      </c>
      <c r="V1439" s="35">
        <v>9</v>
      </c>
      <c r="W1439" s="33" t="s">
        <v>6659</v>
      </c>
      <c r="X1439" s="33" t="s">
        <v>80</v>
      </c>
      <c r="Y1439" s="33" t="s">
        <v>66</v>
      </c>
      <c r="Z1439" s="33" t="s">
        <v>5392</v>
      </c>
      <c r="AA1439" s="33" t="s">
        <v>5267</v>
      </c>
      <c r="AB1439" s="36">
        <v>0</v>
      </c>
      <c r="AC1439" s="36">
        <v>0</v>
      </c>
      <c r="AD1439" s="37">
        <v>0.21</v>
      </c>
      <c r="AE1439" s="37">
        <v>0.21</v>
      </c>
      <c r="AF1439" s="12" t="str">
        <f t="shared" si="264"/>
        <v>896727</v>
      </c>
      <c r="AG1439" s="13" t="str">
        <f>VLOOKUP(D1439,[2]Reference!$Q:$U,4,FALSE)</f>
        <v>Fleet</v>
      </c>
      <c r="AH1439" s="13" t="str">
        <f>VLOOKUP(D1439,[2]Reference!$Q:$U,5,FALSE)</f>
        <v>LNER</v>
      </c>
      <c r="AI1439" s="14">
        <f t="shared" si="265"/>
        <v>0</v>
      </c>
      <c r="AJ1439" s="14">
        <f t="shared" si="266"/>
        <v>0</v>
      </c>
      <c r="AK1439" s="14">
        <f t="shared" si="267"/>
        <v>0</v>
      </c>
      <c r="AL1439" s="15">
        <f t="shared" si="268"/>
        <v>0.21</v>
      </c>
      <c r="AM1439" s="14">
        <f t="shared" si="269"/>
        <v>9</v>
      </c>
      <c r="AN1439" s="16">
        <f t="shared" si="270"/>
        <v>45213</v>
      </c>
      <c r="AO1439" s="17">
        <f>VLOOKUP(B1439,[2]Reference!D:E,2,1)</f>
        <v>202407</v>
      </c>
      <c r="AP1439" s="12" t="str">
        <f t="shared" si="271"/>
        <v>7</v>
      </c>
      <c r="AQ1439" s="18">
        <f t="shared" si="272"/>
        <v>0.21</v>
      </c>
      <c r="AR1439" s="18">
        <f t="shared" si="273"/>
        <v>0.21</v>
      </c>
      <c r="AS1439" s="13" t="str">
        <f>VLOOKUP(D1439,[2]Reference!$Q:$U,3,FALSE)</f>
        <v>Azuma</v>
      </c>
      <c r="AT1439" s="13" t="str">
        <f>VLOOKUP(D1439,[2]Reference!Q:V,6,FALSE)</f>
        <v>Azuma</v>
      </c>
      <c r="AU1439" s="13" t="str">
        <f>VLOOKUP(D1439,[2]Reference!$Q:$U,2,FALSE)</f>
        <v>Hitachi - Class 801</v>
      </c>
      <c r="AV1439" s="19">
        <f t="shared" si="274"/>
        <v>45219</v>
      </c>
      <c r="AW1439" s="12" t="str">
        <f>+VLOOKUP(X1439,[2]Reference!BN:BO,2,FALSE)</f>
        <v>Fleet</v>
      </c>
      <c r="AX1439" s="20" t="str">
        <f t="shared" si="275"/>
        <v>HB</v>
      </c>
      <c r="AY1439" s="20" t="str">
        <f>VLOOKUP(AX1439,[2]Reference!AH:AI,2,FALSE)</f>
        <v>LNER</v>
      </c>
      <c r="AZ1439" s="20" t="str">
        <f>VLOOKUP(D1439,[2]Reference!Q:V,6,FALSE)</f>
        <v>Azuma</v>
      </c>
      <c r="BA1439" s="20" t="str">
        <f>VLOOKUP(D1439,[2]Reference!Q:V,3,FALSE)</f>
        <v>Azuma</v>
      </c>
    </row>
    <row r="1440" spans="1:53" ht="13.5" x14ac:dyDescent="0.25">
      <c r="A1440" s="33" t="s">
        <v>6660</v>
      </c>
      <c r="B1440" s="34">
        <v>45213</v>
      </c>
      <c r="C1440" s="33" t="s">
        <v>54</v>
      </c>
      <c r="D1440" s="33" t="s">
        <v>55</v>
      </c>
      <c r="E1440" s="33" t="s">
        <v>56</v>
      </c>
      <c r="F1440" s="33" t="s">
        <v>55</v>
      </c>
      <c r="G1440" s="33" t="s">
        <v>129</v>
      </c>
      <c r="H1440" s="33" t="s">
        <v>84</v>
      </c>
      <c r="I1440" s="33" t="s">
        <v>251</v>
      </c>
      <c r="J1440" s="33" t="s">
        <v>252</v>
      </c>
      <c r="K1440" s="33" t="s">
        <v>172</v>
      </c>
      <c r="L1440" s="33" t="s">
        <v>6661</v>
      </c>
      <c r="M1440" s="33" t="s">
        <v>484</v>
      </c>
      <c r="N1440" s="35">
        <v>4</v>
      </c>
      <c r="O1440" s="35">
        <v>4</v>
      </c>
      <c r="P1440" s="35">
        <v>0</v>
      </c>
      <c r="Q1440" s="35">
        <v>0</v>
      </c>
      <c r="R1440" s="35">
        <v>0</v>
      </c>
      <c r="S1440" s="35">
        <v>0</v>
      </c>
      <c r="T1440" s="35">
        <v>0</v>
      </c>
      <c r="U1440" s="35">
        <v>1</v>
      </c>
      <c r="V1440" s="35">
        <v>4</v>
      </c>
      <c r="W1440" s="33" t="s">
        <v>6662</v>
      </c>
      <c r="X1440" s="33" t="s">
        <v>80</v>
      </c>
      <c r="Y1440" s="33" t="s">
        <v>66</v>
      </c>
      <c r="Z1440" s="33" t="s">
        <v>5392</v>
      </c>
      <c r="AA1440" s="33" t="s">
        <v>5267</v>
      </c>
      <c r="AB1440" s="36">
        <v>0</v>
      </c>
      <c r="AC1440" s="36">
        <v>0</v>
      </c>
      <c r="AD1440" s="37">
        <v>0</v>
      </c>
      <c r="AE1440" s="37">
        <v>0.25</v>
      </c>
      <c r="AF1440" s="12" t="str">
        <f t="shared" si="264"/>
        <v>900147</v>
      </c>
      <c r="AG1440" s="13" t="str">
        <f>VLOOKUP(D1440,[2]Reference!$Q:$U,4,FALSE)</f>
        <v>Fleet</v>
      </c>
      <c r="AH1440" s="13" t="str">
        <f>VLOOKUP(D1440,[2]Reference!$Q:$U,5,FALSE)</f>
        <v>LNER</v>
      </c>
      <c r="AI1440" s="14">
        <f t="shared" si="265"/>
        <v>0</v>
      </c>
      <c r="AJ1440" s="14">
        <f t="shared" si="266"/>
        <v>0</v>
      </c>
      <c r="AK1440" s="14">
        <f t="shared" si="267"/>
        <v>0</v>
      </c>
      <c r="AL1440" s="15">
        <f t="shared" si="268"/>
        <v>0</v>
      </c>
      <c r="AM1440" s="14">
        <f t="shared" si="269"/>
        <v>4</v>
      </c>
      <c r="AN1440" s="16">
        <f t="shared" si="270"/>
        <v>45213</v>
      </c>
      <c r="AO1440" s="17">
        <f>VLOOKUP(B1440,[2]Reference!D:E,2,1)</f>
        <v>202407</v>
      </c>
      <c r="AP1440" s="12" t="str">
        <f t="shared" si="271"/>
        <v>7</v>
      </c>
      <c r="AQ1440" s="18">
        <f t="shared" si="272"/>
        <v>0</v>
      </c>
      <c r="AR1440" s="18">
        <f t="shared" si="273"/>
        <v>0.25</v>
      </c>
      <c r="AS1440" s="13" t="str">
        <f>VLOOKUP(D1440,[2]Reference!$Q:$U,3,FALSE)</f>
        <v>Azuma</v>
      </c>
      <c r="AT1440" s="13" t="str">
        <f>VLOOKUP(D1440,[2]Reference!Q:V,6,FALSE)</f>
        <v>Azuma</v>
      </c>
      <c r="AU1440" s="13" t="str">
        <f>VLOOKUP(D1440,[2]Reference!$Q:$U,2,FALSE)</f>
        <v>Hitachi - Class 800</v>
      </c>
      <c r="AV1440" s="19">
        <f t="shared" si="274"/>
        <v>45220</v>
      </c>
      <c r="AW1440" s="12" t="str">
        <f>+VLOOKUP(X1440,[2]Reference!BN:BO,2,FALSE)</f>
        <v>Fleet</v>
      </c>
      <c r="AX1440" s="20" t="str">
        <f t="shared" si="275"/>
        <v>HB</v>
      </c>
      <c r="AY1440" s="20" t="str">
        <f>VLOOKUP(AX1440,[2]Reference!AH:AI,2,FALSE)</f>
        <v>LNER</v>
      </c>
      <c r="AZ1440" s="20" t="str">
        <f>VLOOKUP(D1440,[2]Reference!Q:V,6,FALSE)</f>
        <v>Azuma</v>
      </c>
      <c r="BA1440" s="20" t="str">
        <f>VLOOKUP(D1440,[2]Reference!Q:V,3,FALSE)</f>
        <v>Azuma</v>
      </c>
    </row>
    <row r="1441" spans="1:53" ht="13.5" x14ac:dyDescent="0.25">
      <c r="A1441" s="33" t="s">
        <v>6663</v>
      </c>
      <c r="B1441" s="34">
        <v>45214</v>
      </c>
      <c r="C1441" s="33" t="s">
        <v>54</v>
      </c>
      <c r="D1441" s="33" t="s">
        <v>92</v>
      </c>
      <c r="E1441" s="33" t="s">
        <v>93</v>
      </c>
      <c r="F1441" s="33" t="s">
        <v>92</v>
      </c>
      <c r="G1441" s="33" t="s">
        <v>146</v>
      </c>
      <c r="H1441" s="33" t="s">
        <v>138</v>
      </c>
      <c r="I1441" s="33" t="s">
        <v>1498</v>
      </c>
      <c r="J1441" s="33" t="s">
        <v>1499</v>
      </c>
      <c r="K1441" s="33" t="s">
        <v>201</v>
      </c>
      <c r="L1441" s="33" t="s">
        <v>6664</v>
      </c>
      <c r="M1441" s="33" t="s">
        <v>589</v>
      </c>
      <c r="N1441" s="35">
        <v>9</v>
      </c>
      <c r="O1441" s="35">
        <v>5</v>
      </c>
      <c r="P1441" s="35">
        <v>4</v>
      </c>
      <c r="Q1441" s="35">
        <v>0</v>
      </c>
      <c r="R1441" s="35">
        <v>0</v>
      </c>
      <c r="S1441" s="35">
        <v>0</v>
      </c>
      <c r="T1441" s="35">
        <v>0</v>
      </c>
      <c r="U1441" s="35">
        <v>1</v>
      </c>
      <c r="V1441" s="35">
        <v>9</v>
      </c>
      <c r="W1441" s="33" t="s">
        <v>6665</v>
      </c>
      <c r="X1441" s="33" t="s">
        <v>80</v>
      </c>
      <c r="Y1441" s="33" t="s">
        <v>66</v>
      </c>
      <c r="Z1441" s="33" t="s">
        <v>5855</v>
      </c>
      <c r="AA1441" s="33" t="s">
        <v>3934</v>
      </c>
      <c r="AB1441" s="36">
        <v>0</v>
      </c>
      <c r="AC1441" s="36">
        <v>0</v>
      </c>
      <c r="AD1441" s="37">
        <v>0</v>
      </c>
      <c r="AE1441" s="37">
        <v>0.39</v>
      </c>
      <c r="AF1441" s="12" t="str">
        <f t="shared" si="264"/>
        <v>902370</v>
      </c>
      <c r="AG1441" s="13" t="str">
        <f>VLOOKUP(D1441,[2]Reference!$Q:$U,4,FALSE)</f>
        <v>Fleet</v>
      </c>
      <c r="AH1441" s="13" t="str">
        <f>VLOOKUP(D1441,[2]Reference!$Q:$U,5,FALSE)</f>
        <v>LNER</v>
      </c>
      <c r="AI1441" s="14">
        <f t="shared" si="265"/>
        <v>0</v>
      </c>
      <c r="AJ1441" s="14">
        <f t="shared" si="266"/>
        <v>0</v>
      </c>
      <c r="AK1441" s="14">
        <f t="shared" si="267"/>
        <v>0</v>
      </c>
      <c r="AL1441" s="15">
        <f t="shared" si="268"/>
        <v>0</v>
      </c>
      <c r="AM1441" s="14">
        <f t="shared" si="269"/>
        <v>9</v>
      </c>
      <c r="AN1441" s="16">
        <f t="shared" si="270"/>
        <v>45220</v>
      </c>
      <c r="AO1441" s="17">
        <f>VLOOKUP(B1441,[2]Reference!D:E,2,1)</f>
        <v>202408</v>
      </c>
      <c r="AP1441" s="12" t="str">
        <f t="shared" si="271"/>
        <v>7</v>
      </c>
      <c r="AQ1441" s="18">
        <f t="shared" si="272"/>
        <v>0</v>
      </c>
      <c r="AR1441" s="18">
        <f t="shared" si="273"/>
        <v>0.39</v>
      </c>
      <c r="AS1441" s="13" t="str">
        <f>VLOOKUP(D1441,[2]Reference!$Q:$U,3,FALSE)</f>
        <v>Azuma</v>
      </c>
      <c r="AT1441" s="13" t="str">
        <f>VLOOKUP(D1441,[2]Reference!Q:V,6,FALSE)</f>
        <v>Azuma</v>
      </c>
      <c r="AU1441" s="13" t="str">
        <f>VLOOKUP(D1441,[2]Reference!$Q:$U,2,FALSE)</f>
        <v>Hitachi - Class 801</v>
      </c>
      <c r="AV1441" s="19">
        <f t="shared" si="274"/>
        <v>45221</v>
      </c>
      <c r="AW1441" s="12" t="str">
        <f>+VLOOKUP(X1441,[2]Reference!BN:BO,2,FALSE)</f>
        <v>Fleet</v>
      </c>
      <c r="AX1441" s="20" t="str">
        <f t="shared" si="275"/>
        <v>HB</v>
      </c>
      <c r="AY1441" s="20" t="str">
        <f>VLOOKUP(AX1441,[2]Reference!AH:AI,2,FALSE)</f>
        <v>LNER</v>
      </c>
      <c r="AZ1441" s="20" t="str">
        <f>VLOOKUP(D1441,[2]Reference!Q:V,6,FALSE)</f>
        <v>Azuma</v>
      </c>
      <c r="BA1441" s="20" t="str">
        <f>VLOOKUP(D1441,[2]Reference!Q:V,3,FALSE)</f>
        <v>Azuma</v>
      </c>
    </row>
    <row r="1442" spans="1:53" ht="13.5" x14ac:dyDescent="0.25">
      <c r="A1442" s="33" t="s">
        <v>6666</v>
      </c>
      <c r="B1442" s="34">
        <v>45214</v>
      </c>
      <c r="C1442" s="33" t="s">
        <v>54</v>
      </c>
      <c r="D1442" s="33" t="s">
        <v>55</v>
      </c>
      <c r="E1442" s="33" t="s">
        <v>56</v>
      </c>
      <c r="F1442" s="33" t="s">
        <v>55</v>
      </c>
      <c r="G1442" s="33" t="s">
        <v>231</v>
      </c>
      <c r="H1442" s="33" t="s">
        <v>339</v>
      </c>
      <c r="I1442" s="33" t="s">
        <v>694</v>
      </c>
      <c r="J1442" s="33" t="s">
        <v>695</v>
      </c>
      <c r="K1442" s="33" t="s">
        <v>973</v>
      </c>
      <c r="L1442" s="33" t="s">
        <v>6667</v>
      </c>
      <c r="M1442" s="33" t="s">
        <v>459</v>
      </c>
      <c r="N1442" s="35">
        <v>79</v>
      </c>
      <c r="O1442" s="35">
        <v>29</v>
      </c>
      <c r="P1442" s="35">
        <v>50</v>
      </c>
      <c r="Q1442" s="35">
        <v>0</v>
      </c>
      <c r="R1442" s="35">
        <v>0</v>
      </c>
      <c r="S1442" s="35">
        <v>0</v>
      </c>
      <c r="T1442" s="35">
        <v>0</v>
      </c>
      <c r="U1442" s="35">
        <v>4</v>
      </c>
      <c r="V1442" s="35">
        <v>79</v>
      </c>
      <c r="W1442" s="33" t="s">
        <v>6668</v>
      </c>
      <c r="X1442" s="33" t="s">
        <v>80</v>
      </c>
      <c r="Y1442" s="33" t="s">
        <v>66</v>
      </c>
      <c r="Z1442" s="33" t="s">
        <v>5855</v>
      </c>
      <c r="AA1442" s="33" t="s">
        <v>3934</v>
      </c>
      <c r="AB1442" s="36">
        <v>0</v>
      </c>
      <c r="AC1442" s="36">
        <v>0</v>
      </c>
      <c r="AD1442" s="37">
        <v>0</v>
      </c>
      <c r="AE1442" s="37">
        <v>1.79</v>
      </c>
      <c r="AF1442" s="12" t="str">
        <f t="shared" si="264"/>
        <v>902545</v>
      </c>
      <c r="AG1442" s="13" t="str">
        <f>VLOOKUP(D1442,[2]Reference!$Q:$U,4,FALSE)</f>
        <v>Fleet</v>
      </c>
      <c r="AH1442" s="13" t="str">
        <f>VLOOKUP(D1442,[2]Reference!$Q:$U,5,FALSE)</f>
        <v>LNER</v>
      </c>
      <c r="AI1442" s="14">
        <f t="shared" si="265"/>
        <v>0</v>
      </c>
      <c r="AJ1442" s="14">
        <f t="shared" si="266"/>
        <v>0</v>
      </c>
      <c r="AK1442" s="14">
        <f t="shared" si="267"/>
        <v>0</v>
      </c>
      <c r="AL1442" s="15">
        <f t="shared" si="268"/>
        <v>0</v>
      </c>
      <c r="AM1442" s="14">
        <f t="shared" si="269"/>
        <v>79</v>
      </c>
      <c r="AN1442" s="16">
        <f t="shared" si="270"/>
        <v>45220</v>
      </c>
      <c r="AO1442" s="17">
        <f>VLOOKUP(B1442,[2]Reference!D:E,2,1)</f>
        <v>202408</v>
      </c>
      <c r="AP1442" s="12" t="str">
        <f t="shared" si="271"/>
        <v>7</v>
      </c>
      <c r="AQ1442" s="18">
        <f t="shared" si="272"/>
        <v>0</v>
      </c>
      <c r="AR1442" s="18">
        <f t="shared" si="273"/>
        <v>1.79</v>
      </c>
      <c r="AS1442" s="13" t="str">
        <f>VLOOKUP(D1442,[2]Reference!$Q:$U,3,FALSE)</f>
        <v>Azuma</v>
      </c>
      <c r="AT1442" s="13" t="str">
        <f>VLOOKUP(D1442,[2]Reference!Q:V,6,FALSE)</f>
        <v>Azuma</v>
      </c>
      <c r="AU1442" s="13" t="str">
        <f>VLOOKUP(D1442,[2]Reference!$Q:$U,2,FALSE)</f>
        <v>Hitachi - Class 800</v>
      </c>
      <c r="AV1442" s="19">
        <f t="shared" si="274"/>
        <v>45221</v>
      </c>
      <c r="AW1442" s="12" t="str">
        <f>+VLOOKUP(X1442,[2]Reference!BN:BO,2,FALSE)</f>
        <v>Fleet</v>
      </c>
      <c r="AX1442" s="20" t="str">
        <f t="shared" si="275"/>
        <v>HB</v>
      </c>
      <c r="AY1442" s="20" t="str">
        <f>VLOOKUP(AX1442,[2]Reference!AH:AI,2,FALSE)</f>
        <v>LNER</v>
      </c>
      <c r="AZ1442" s="20" t="str">
        <f>VLOOKUP(D1442,[2]Reference!Q:V,6,FALSE)</f>
        <v>Azuma</v>
      </c>
      <c r="BA1442" s="20" t="str">
        <f>VLOOKUP(D1442,[2]Reference!Q:V,3,FALSE)</f>
        <v>Azuma</v>
      </c>
    </row>
    <row r="1443" spans="1:53" ht="13.5" x14ac:dyDescent="0.25">
      <c r="A1443" s="33" t="s">
        <v>6669</v>
      </c>
      <c r="B1443" s="34">
        <v>45214</v>
      </c>
      <c r="C1443" s="33" t="s">
        <v>54</v>
      </c>
      <c r="D1443" s="33" t="s">
        <v>55</v>
      </c>
      <c r="E1443" s="33" t="s">
        <v>56</v>
      </c>
      <c r="F1443" s="33" t="s">
        <v>55</v>
      </c>
      <c r="G1443" s="33" t="s">
        <v>231</v>
      </c>
      <c r="H1443" s="33" t="s">
        <v>258</v>
      </c>
      <c r="I1443" s="33" t="s">
        <v>568</v>
      </c>
      <c r="J1443" s="33" t="s">
        <v>569</v>
      </c>
      <c r="K1443" s="33" t="s">
        <v>253</v>
      </c>
      <c r="L1443" s="33" t="s">
        <v>6670</v>
      </c>
      <c r="M1443" s="33" t="s">
        <v>234</v>
      </c>
      <c r="N1443" s="35">
        <v>8</v>
      </c>
      <c r="O1443" s="35">
        <v>8</v>
      </c>
      <c r="P1443" s="35">
        <v>0</v>
      </c>
      <c r="Q1443" s="35">
        <v>0</v>
      </c>
      <c r="R1443" s="35">
        <v>0</v>
      </c>
      <c r="S1443" s="35">
        <v>0</v>
      </c>
      <c r="T1443" s="35">
        <v>0</v>
      </c>
      <c r="U1443" s="35">
        <v>1</v>
      </c>
      <c r="V1443" s="35">
        <v>8</v>
      </c>
      <c r="W1443" s="33" t="s">
        <v>6671</v>
      </c>
      <c r="X1443" s="33" t="s">
        <v>80</v>
      </c>
      <c r="Y1443" s="33" t="s">
        <v>66</v>
      </c>
      <c r="Z1443" s="33" t="s">
        <v>5855</v>
      </c>
      <c r="AA1443" s="33" t="s">
        <v>3934</v>
      </c>
      <c r="AB1443" s="36">
        <v>0</v>
      </c>
      <c r="AC1443" s="36">
        <v>0</v>
      </c>
      <c r="AD1443" s="37">
        <v>0</v>
      </c>
      <c r="AE1443" s="37">
        <v>0</v>
      </c>
      <c r="AF1443" s="12" t="str">
        <f t="shared" si="264"/>
        <v>903461</v>
      </c>
      <c r="AG1443" s="13" t="str">
        <f>VLOOKUP(D1443,[2]Reference!$Q:$U,4,FALSE)</f>
        <v>Fleet</v>
      </c>
      <c r="AH1443" s="13" t="str">
        <f>VLOOKUP(D1443,[2]Reference!$Q:$U,5,FALSE)</f>
        <v>LNER</v>
      </c>
      <c r="AI1443" s="14">
        <f t="shared" si="265"/>
        <v>0</v>
      </c>
      <c r="AJ1443" s="14">
        <f t="shared" si="266"/>
        <v>0</v>
      </c>
      <c r="AK1443" s="14">
        <f t="shared" si="267"/>
        <v>0</v>
      </c>
      <c r="AL1443" s="15">
        <f t="shared" si="268"/>
        <v>0</v>
      </c>
      <c r="AM1443" s="14">
        <f t="shared" si="269"/>
        <v>8</v>
      </c>
      <c r="AN1443" s="16">
        <f t="shared" si="270"/>
        <v>45220</v>
      </c>
      <c r="AO1443" s="17">
        <f>VLOOKUP(B1443,[2]Reference!D:E,2,1)</f>
        <v>202408</v>
      </c>
      <c r="AP1443" s="12" t="str">
        <f t="shared" si="271"/>
        <v>7</v>
      </c>
      <c r="AQ1443" s="18">
        <f t="shared" si="272"/>
        <v>0</v>
      </c>
      <c r="AR1443" s="18">
        <f t="shared" si="273"/>
        <v>0</v>
      </c>
      <c r="AS1443" s="13" t="str">
        <f>VLOOKUP(D1443,[2]Reference!$Q:$U,3,FALSE)</f>
        <v>Azuma</v>
      </c>
      <c r="AT1443" s="13" t="str">
        <f>VLOOKUP(D1443,[2]Reference!Q:V,6,FALSE)</f>
        <v>Azuma</v>
      </c>
      <c r="AU1443" s="13" t="str">
        <f>VLOOKUP(D1443,[2]Reference!$Q:$U,2,FALSE)</f>
        <v>Hitachi - Class 800</v>
      </c>
      <c r="AV1443" s="19">
        <f t="shared" si="274"/>
        <v>45221</v>
      </c>
      <c r="AW1443" s="12" t="str">
        <f>+VLOOKUP(X1443,[2]Reference!BN:BO,2,FALSE)</f>
        <v>Fleet</v>
      </c>
      <c r="AX1443" s="20" t="str">
        <f t="shared" si="275"/>
        <v>HB</v>
      </c>
      <c r="AY1443" s="20" t="str">
        <f>VLOOKUP(AX1443,[2]Reference!AH:AI,2,FALSE)</f>
        <v>LNER</v>
      </c>
      <c r="AZ1443" s="20" t="str">
        <f>VLOOKUP(D1443,[2]Reference!Q:V,6,FALSE)</f>
        <v>Azuma</v>
      </c>
      <c r="BA1443" s="20" t="str">
        <f>VLOOKUP(D1443,[2]Reference!Q:V,3,FALSE)</f>
        <v>Azuma</v>
      </c>
    </row>
    <row r="1444" spans="1:53" ht="13.5" x14ac:dyDescent="0.25">
      <c r="A1444" s="33" t="s">
        <v>6672</v>
      </c>
      <c r="B1444" s="34">
        <v>45215</v>
      </c>
      <c r="C1444" s="33" t="s">
        <v>54</v>
      </c>
      <c r="D1444" s="33" t="s">
        <v>55</v>
      </c>
      <c r="E1444" s="33" t="s">
        <v>56</v>
      </c>
      <c r="F1444" s="33" t="s">
        <v>55</v>
      </c>
      <c r="G1444" s="33" t="s">
        <v>129</v>
      </c>
      <c r="H1444" s="33" t="s">
        <v>58</v>
      </c>
      <c r="I1444" s="33" t="s">
        <v>59</v>
      </c>
      <c r="J1444" s="33" t="s">
        <v>60</v>
      </c>
      <c r="K1444" s="33" t="s">
        <v>1170</v>
      </c>
      <c r="L1444" s="33" t="s">
        <v>6045</v>
      </c>
      <c r="M1444" s="33" t="s">
        <v>589</v>
      </c>
      <c r="N1444" s="35">
        <v>3</v>
      </c>
      <c r="O1444" s="35">
        <v>3</v>
      </c>
      <c r="P1444" s="35">
        <v>0</v>
      </c>
      <c r="Q1444" s="35">
        <v>0</v>
      </c>
      <c r="R1444" s="35">
        <v>0</v>
      </c>
      <c r="S1444" s="35">
        <v>0</v>
      </c>
      <c r="T1444" s="35">
        <v>0</v>
      </c>
      <c r="U1444" s="35">
        <v>1</v>
      </c>
      <c r="V1444" s="35">
        <v>3</v>
      </c>
      <c r="W1444" s="33" t="s">
        <v>6673</v>
      </c>
      <c r="X1444" s="33" t="s">
        <v>65</v>
      </c>
      <c r="Y1444" s="33" t="s">
        <v>66</v>
      </c>
      <c r="Z1444" s="33" t="s">
        <v>5855</v>
      </c>
      <c r="AA1444" s="33" t="s">
        <v>3934</v>
      </c>
      <c r="AB1444" s="36">
        <v>0</v>
      </c>
      <c r="AC1444" s="36">
        <v>0</v>
      </c>
      <c r="AD1444" s="37">
        <v>0</v>
      </c>
      <c r="AE1444" s="37">
        <v>0</v>
      </c>
      <c r="AF1444" s="12" t="str">
        <f t="shared" si="264"/>
        <v>904254</v>
      </c>
      <c r="AG1444" s="13" t="str">
        <f>VLOOKUP(D1444,[2]Reference!$Q:$U,4,FALSE)</f>
        <v>Fleet</v>
      </c>
      <c r="AH1444" s="13" t="str">
        <f>VLOOKUP(D1444,[2]Reference!$Q:$U,5,FALSE)</f>
        <v>LNER</v>
      </c>
      <c r="AI1444" s="14">
        <f t="shared" si="265"/>
        <v>0</v>
      </c>
      <c r="AJ1444" s="14">
        <f t="shared" si="266"/>
        <v>0</v>
      </c>
      <c r="AK1444" s="14">
        <f t="shared" si="267"/>
        <v>0</v>
      </c>
      <c r="AL1444" s="15">
        <f t="shared" si="268"/>
        <v>0</v>
      </c>
      <c r="AM1444" s="14">
        <f t="shared" si="269"/>
        <v>3</v>
      </c>
      <c r="AN1444" s="16">
        <f t="shared" si="270"/>
        <v>45220</v>
      </c>
      <c r="AO1444" s="17">
        <f>VLOOKUP(B1444,[2]Reference!D:E,2,1)</f>
        <v>202408</v>
      </c>
      <c r="AP1444" s="12" t="str">
        <f t="shared" si="271"/>
        <v>7</v>
      </c>
      <c r="AQ1444" s="18">
        <f t="shared" si="272"/>
        <v>0</v>
      </c>
      <c r="AR1444" s="18">
        <f t="shared" si="273"/>
        <v>0</v>
      </c>
      <c r="AS1444" s="13" t="str">
        <f>VLOOKUP(D1444,[2]Reference!$Q:$U,3,FALSE)</f>
        <v>Azuma</v>
      </c>
      <c r="AT1444" s="13" t="str">
        <f>VLOOKUP(D1444,[2]Reference!Q:V,6,FALSE)</f>
        <v>Azuma</v>
      </c>
      <c r="AU1444" s="13" t="str">
        <f>VLOOKUP(D1444,[2]Reference!$Q:$U,2,FALSE)</f>
        <v>Hitachi - Class 800</v>
      </c>
      <c r="AV1444" s="19">
        <f t="shared" si="274"/>
        <v>45222</v>
      </c>
      <c r="AW1444" s="12" t="str">
        <f>+VLOOKUP(X1444,[2]Reference!BN:BO,2,FALSE)</f>
        <v>Depot</v>
      </c>
      <c r="AX1444" s="20" t="str">
        <f t="shared" si="275"/>
        <v>HB</v>
      </c>
      <c r="AY1444" s="20" t="str">
        <f>VLOOKUP(AX1444,[2]Reference!AH:AI,2,FALSE)</f>
        <v>LNER</v>
      </c>
      <c r="AZ1444" s="20" t="str">
        <f>VLOOKUP(D1444,[2]Reference!Q:V,6,FALSE)</f>
        <v>Azuma</v>
      </c>
      <c r="BA1444" s="20" t="str">
        <f>VLOOKUP(D1444,[2]Reference!Q:V,3,FALSE)</f>
        <v>Azuma</v>
      </c>
    </row>
    <row r="1445" spans="1:53" ht="13.5" x14ac:dyDescent="0.25">
      <c r="A1445" s="33" t="s">
        <v>6674</v>
      </c>
      <c r="B1445" s="34">
        <v>45215</v>
      </c>
      <c r="C1445" s="33" t="s">
        <v>54</v>
      </c>
      <c r="D1445" s="33" t="s">
        <v>161</v>
      </c>
      <c r="E1445" s="33" t="s">
        <v>162</v>
      </c>
      <c r="F1445" s="33" t="s">
        <v>161</v>
      </c>
      <c r="G1445" s="33" t="s">
        <v>129</v>
      </c>
      <c r="H1445" s="33" t="s">
        <v>95</v>
      </c>
      <c r="I1445" s="33" t="s">
        <v>147</v>
      </c>
      <c r="J1445" s="33" t="s">
        <v>148</v>
      </c>
      <c r="K1445" s="33" t="s">
        <v>969</v>
      </c>
      <c r="L1445" s="33" t="s">
        <v>6675</v>
      </c>
      <c r="M1445" s="33" t="s">
        <v>78</v>
      </c>
      <c r="N1445" s="35">
        <v>91</v>
      </c>
      <c r="O1445" s="35">
        <v>37</v>
      </c>
      <c r="P1445" s="35">
        <v>54</v>
      </c>
      <c r="Q1445" s="35">
        <v>0</v>
      </c>
      <c r="R1445" s="35">
        <v>0</v>
      </c>
      <c r="S1445" s="35">
        <v>0</v>
      </c>
      <c r="T1445" s="35">
        <v>0</v>
      </c>
      <c r="U1445" s="35">
        <v>6</v>
      </c>
      <c r="V1445" s="35">
        <v>91</v>
      </c>
      <c r="W1445" s="33" t="s">
        <v>6676</v>
      </c>
      <c r="X1445" s="33" t="s">
        <v>80</v>
      </c>
      <c r="Y1445" s="33" t="s">
        <v>66</v>
      </c>
      <c r="Z1445" s="33" t="s">
        <v>5855</v>
      </c>
      <c r="AA1445" s="33" t="s">
        <v>3934</v>
      </c>
      <c r="AB1445" s="36">
        <v>0</v>
      </c>
      <c r="AC1445" s="36">
        <v>0</v>
      </c>
      <c r="AD1445" s="37">
        <v>1.27</v>
      </c>
      <c r="AE1445" s="37">
        <v>2.27</v>
      </c>
      <c r="AF1445" s="12" t="str">
        <f t="shared" si="264"/>
        <v>904997</v>
      </c>
      <c r="AG1445" s="13" t="str">
        <f>VLOOKUP(D1445,[2]Reference!$Q:$U,4,FALSE)</f>
        <v>Fleet</v>
      </c>
      <c r="AH1445" s="13" t="str">
        <f>VLOOKUP(D1445,[2]Reference!$Q:$U,5,FALSE)</f>
        <v>LNER</v>
      </c>
      <c r="AI1445" s="14">
        <f t="shared" si="265"/>
        <v>0</v>
      </c>
      <c r="AJ1445" s="14">
        <f t="shared" si="266"/>
        <v>0</v>
      </c>
      <c r="AK1445" s="14">
        <f t="shared" si="267"/>
        <v>0</v>
      </c>
      <c r="AL1445" s="15">
        <f t="shared" si="268"/>
        <v>1.27</v>
      </c>
      <c r="AM1445" s="14">
        <f t="shared" si="269"/>
        <v>91</v>
      </c>
      <c r="AN1445" s="16">
        <f t="shared" si="270"/>
        <v>45220</v>
      </c>
      <c r="AO1445" s="17">
        <f>VLOOKUP(B1445,[2]Reference!D:E,2,1)</f>
        <v>202408</v>
      </c>
      <c r="AP1445" s="12" t="str">
        <f t="shared" si="271"/>
        <v>7</v>
      </c>
      <c r="AQ1445" s="18">
        <f t="shared" si="272"/>
        <v>1.27</v>
      </c>
      <c r="AR1445" s="18">
        <f t="shared" si="273"/>
        <v>2.27</v>
      </c>
      <c r="AS1445" s="13" t="str">
        <f>VLOOKUP(D1445,[2]Reference!$Q:$U,3,FALSE)</f>
        <v>IC225</v>
      </c>
      <c r="AT1445" s="13" t="str">
        <f>VLOOKUP(D1445,[2]Reference!Q:V,6,FALSE)</f>
        <v>IC225</v>
      </c>
      <c r="AU1445" s="13" t="str">
        <f>VLOOKUP(D1445,[2]Reference!$Q:$U,2,FALSE)</f>
        <v>MK4 Coach</v>
      </c>
      <c r="AV1445" s="19">
        <f t="shared" si="274"/>
        <v>45222</v>
      </c>
      <c r="AW1445" s="12" t="str">
        <f>+VLOOKUP(X1445,[2]Reference!BN:BO,2,FALSE)</f>
        <v>Fleet</v>
      </c>
      <c r="AX1445" s="20" t="str">
        <f t="shared" si="275"/>
        <v>HB</v>
      </c>
      <c r="AY1445" s="20" t="str">
        <f>VLOOKUP(AX1445,[2]Reference!AH:AI,2,FALSE)</f>
        <v>LNER</v>
      </c>
      <c r="AZ1445" s="20" t="str">
        <f>VLOOKUP(D1445,[2]Reference!Q:V,6,FALSE)</f>
        <v>IC225</v>
      </c>
      <c r="BA1445" s="20" t="str">
        <f>VLOOKUP(D1445,[2]Reference!Q:V,3,FALSE)</f>
        <v>IC225</v>
      </c>
    </row>
    <row r="1446" spans="1:53" ht="13.5" x14ac:dyDescent="0.25">
      <c r="A1446" s="33" t="s">
        <v>6677</v>
      </c>
      <c r="B1446" s="34">
        <v>45215</v>
      </c>
      <c r="C1446" s="33" t="s">
        <v>54</v>
      </c>
      <c r="D1446" s="33" t="s">
        <v>92</v>
      </c>
      <c r="E1446" s="33" t="s">
        <v>93</v>
      </c>
      <c r="F1446" s="33" t="s">
        <v>92</v>
      </c>
      <c r="G1446" s="33" t="s">
        <v>94</v>
      </c>
      <c r="H1446" s="33" t="s">
        <v>217</v>
      </c>
      <c r="I1446" s="33" t="s">
        <v>218</v>
      </c>
      <c r="J1446" s="33" t="s">
        <v>219</v>
      </c>
      <c r="K1446" s="33" t="s">
        <v>167</v>
      </c>
      <c r="L1446" s="33" t="s">
        <v>6678</v>
      </c>
      <c r="M1446" s="33" t="s">
        <v>523</v>
      </c>
      <c r="N1446" s="35">
        <v>4</v>
      </c>
      <c r="O1446" s="35">
        <v>4</v>
      </c>
      <c r="P1446" s="35">
        <v>0</v>
      </c>
      <c r="Q1446" s="35">
        <v>0</v>
      </c>
      <c r="R1446" s="35">
        <v>0</v>
      </c>
      <c r="S1446" s="35">
        <v>0</v>
      </c>
      <c r="T1446" s="35">
        <v>0</v>
      </c>
      <c r="U1446" s="35">
        <v>1</v>
      </c>
      <c r="V1446" s="35">
        <v>4</v>
      </c>
      <c r="W1446" s="33" t="s">
        <v>6679</v>
      </c>
      <c r="X1446" s="33" t="s">
        <v>119</v>
      </c>
      <c r="Y1446" s="33" t="s">
        <v>66</v>
      </c>
      <c r="Z1446" s="33" t="s">
        <v>5855</v>
      </c>
      <c r="AA1446" s="33" t="s">
        <v>3934</v>
      </c>
      <c r="AB1446" s="36">
        <v>0</v>
      </c>
      <c r="AC1446" s="36">
        <v>0</v>
      </c>
      <c r="AD1446" s="37">
        <v>0.09</v>
      </c>
      <c r="AE1446" s="37">
        <v>0.09</v>
      </c>
      <c r="AF1446" s="12" t="str">
        <f t="shared" si="264"/>
        <v>906380</v>
      </c>
      <c r="AG1446" s="13" t="str">
        <f>VLOOKUP(D1446,[2]Reference!$Q:$U,4,FALSE)</f>
        <v>Fleet</v>
      </c>
      <c r="AH1446" s="13" t="str">
        <f>VLOOKUP(D1446,[2]Reference!$Q:$U,5,FALSE)</f>
        <v>LNER</v>
      </c>
      <c r="AI1446" s="14">
        <f t="shared" si="265"/>
        <v>0</v>
      </c>
      <c r="AJ1446" s="14">
        <f t="shared" si="266"/>
        <v>0</v>
      </c>
      <c r="AK1446" s="14">
        <f t="shared" si="267"/>
        <v>0</v>
      </c>
      <c r="AL1446" s="15">
        <f t="shared" si="268"/>
        <v>0.09</v>
      </c>
      <c r="AM1446" s="14">
        <f t="shared" si="269"/>
        <v>4</v>
      </c>
      <c r="AN1446" s="16">
        <f t="shared" si="270"/>
        <v>45220</v>
      </c>
      <c r="AO1446" s="17">
        <f>VLOOKUP(B1446,[2]Reference!D:E,2,1)</f>
        <v>202408</v>
      </c>
      <c r="AP1446" s="12" t="str">
        <f t="shared" si="271"/>
        <v>7</v>
      </c>
      <c r="AQ1446" s="18">
        <f t="shared" si="272"/>
        <v>0.09</v>
      </c>
      <c r="AR1446" s="18">
        <f t="shared" si="273"/>
        <v>0.09</v>
      </c>
      <c r="AS1446" s="13" t="str">
        <f>VLOOKUP(D1446,[2]Reference!$Q:$U,3,FALSE)</f>
        <v>Azuma</v>
      </c>
      <c r="AT1446" s="13" t="str">
        <f>VLOOKUP(D1446,[2]Reference!Q:V,6,FALSE)</f>
        <v>Azuma</v>
      </c>
      <c r="AU1446" s="13" t="str">
        <f>VLOOKUP(D1446,[2]Reference!$Q:$U,2,FALSE)</f>
        <v>Hitachi - Class 801</v>
      </c>
      <c r="AV1446" s="19">
        <f t="shared" si="274"/>
        <v>45222</v>
      </c>
      <c r="AW1446" s="12" t="str">
        <f>+VLOOKUP(X1446,[2]Reference!BN:BO,2,FALSE)</f>
        <v>Depot</v>
      </c>
      <c r="AX1446" s="20" t="str">
        <f t="shared" si="275"/>
        <v>HB</v>
      </c>
      <c r="AY1446" s="20" t="str">
        <f>VLOOKUP(AX1446,[2]Reference!AH:AI,2,FALSE)</f>
        <v>LNER</v>
      </c>
      <c r="AZ1446" s="20" t="str">
        <f>VLOOKUP(D1446,[2]Reference!Q:V,6,FALSE)</f>
        <v>Azuma</v>
      </c>
      <c r="BA1446" s="20" t="str">
        <f>VLOOKUP(D1446,[2]Reference!Q:V,3,FALSE)</f>
        <v>Azuma</v>
      </c>
    </row>
    <row r="1447" spans="1:53" ht="13.5" x14ac:dyDescent="0.25">
      <c r="A1447" s="33" t="s">
        <v>6680</v>
      </c>
      <c r="B1447" s="34">
        <v>45216</v>
      </c>
      <c r="C1447" s="33" t="s">
        <v>54</v>
      </c>
      <c r="D1447" s="33" t="s">
        <v>92</v>
      </c>
      <c r="E1447" s="33" t="s">
        <v>93</v>
      </c>
      <c r="F1447" s="33" t="s">
        <v>92</v>
      </c>
      <c r="G1447" s="33" t="s">
        <v>146</v>
      </c>
      <c r="H1447" s="33" t="s">
        <v>217</v>
      </c>
      <c r="I1447" s="33" t="s">
        <v>6681</v>
      </c>
      <c r="J1447" s="33" t="s">
        <v>6682</v>
      </c>
      <c r="K1447" s="33" t="s">
        <v>201</v>
      </c>
      <c r="L1447" s="33" t="s">
        <v>6683</v>
      </c>
      <c r="M1447" s="33" t="s">
        <v>4006</v>
      </c>
      <c r="N1447" s="35">
        <v>18</v>
      </c>
      <c r="O1447" s="35">
        <v>8</v>
      </c>
      <c r="P1447" s="35">
        <v>10</v>
      </c>
      <c r="Q1447" s="35">
        <v>0</v>
      </c>
      <c r="R1447" s="35">
        <v>0</v>
      </c>
      <c r="S1447" s="35">
        <v>0</v>
      </c>
      <c r="T1447" s="35">
        <v>0</v>
      </c>
      <c r="U1447" s="35">
        <v>1</v>
      </c>
      <c r="V1447" s="35">
        <v>18</v>
      </c>
      <c r="W1447" s="33" t="s">
        <v>6684</v>
      </c>
      <c r="X1447" s="33" t="s">
        <v>119</v>
      </c>
      <c r="Y1447" s="33" t="s">
        <v>66</v>
      </c>
      <c r="Z1447" s="33" t="s">
        <v>5855</v>
      </c>
      <c r="AA1447" s="33" t="s">
        <v>3934</v>
      </c>
      <c r="AB1447" s="36">
        <v>0</v>
      </c>
      <c r="AC1447" s="36">
        <v>0</v>
      </c>
      <c r="AD1447" s="37">
        <v>0</v>
      </c>
      <c r="AE1447" s="37">
        <v>0.82</v>
      </c>
      <c r="AF1447" s="12" t="str">
        <f t="shared" si="264"/>
        <v>907463</v>
      </c>
      <c r="AG1447" s="13" t="str">
        <f>VLOOKUP(D1447,[2]Reference!$Q:$U,4,FALSE)</f>
        <v>Fleet</v>
      </c>
      <c r="AH1447" s="13" t="str">
        <f>VLOOKUP(D1447,[2]Reference!$Q:$U,5,FALSE)</f>
        <v>LNER</v>
      </c>
      <c r="AI1447" s="14">
        <f t="shared" si="265"/>
        <v>0</v>
      </c>
      <c r="AJ1447" s="14">
        <f t="shared" si="266"/>
        <v>0</v>
      </c>
      <c r="AK1447" s="14">
        <f t="shared" si="267"/>
        <v>0</v>
      </c>
      <c r="AL1447" s="15">
        <f t="shared" si="268"/>
        <v>0</v>
      </c>
      <c r="AM1447" s="14">
        <f t="shared" si="269"/>
        <v>18</v>
      </c>
      <c r="AN1447" s="16">
        <f t="shared" si="270"/>
        <v>45220</v>
      </c>
      <c r="AO1447" s="17">
        <f>VLOOKUP(B1447,[2]Reference!D:E,2,1)</f>
        <v>202408</v>
      </c>
      <c r="AP1447" s="12" t="str">
        <f t="shared" si="271"/>
        <v>7</v>
      </c>
      <c r="AQ1447" s="18">
        <f t="shared" si="272"/>
        <v>0</v>
      </c>
      <c r="AR1447" s="18">
        <f t="shared" si="273"/>
        <v>0.82</v>
      </c>
      <c r="AS1447" s="13" t="str">
        <f>VLOOKUP(D1447,[2]Reference!$Q:$U,3,FALSE)</f>
        <v>Azuma</v>
      </c>
      <c r="AT1447" s="13" t="str">
        <f>VLOOKUP(D1447,[2]Reference!Q:V,6,FALSE)</f>
        <v>Azuma</v>
      </c>
      <c r="AU1447" s="13" t="str">
        <f>VLOOKUP(D1447,[2]Reference!$Q:$U,2,FALSE)</f>
        <v>Hitachi - Class 801</v>
      </c>
      <c r="AV1447" s="19">
        <f t="shared" si="274"/>
        <v>45223</v>
      </c>
      <c r="AW1447" s="12" t="str">
        <f>+VLOOKUP(X1447,[2]Reference!BN:BO,2,FALSE)</f>
        <v>Depot</v>
      </c>
      <c r="AX1447" s="20" t="str">
        <f t="shared" si="275"/>
        <v>HB</v>
      </c>
      <c r="AY1447" s="20" t="str">
        <f>VLOOKUP(AX1447,[2]Reference!AH:AI,2,FALSE)</f>
        <v>LNER</v>
      </c>
      <c r="AZ1447" s="20" t="str">
        <f>VLOOKUP(D1447,[2]Reference!Q:V,6,FALSE)</f>
        <v>Azuma</v>
      </c>
      <c r="BA1447" s="20" t="str">
        <f>VLOOKUP(D1447,[2]Reference!Q:V,3,FALSE)</f>
        <v>Azuma</v>
      </c>
    </row>
    <row r="1448" spans="1:53" ht="13.5" x14ac:dyDescent="0.25">
      <c r="A1448" s="33" t="s">
        <v>6685</v>
      </c>
      <c r="B1448" s="34">
        <v>45216</v>
      </c>
      <c r="C1448" s="33" t="s">
        <v>54</v>
      </c>
      <c r="D1448" s="33" t="s">
        <v>55</v>
      </c>
      <c r="E1448" s="33" t="s">
        <v>56</v>
      </c>
      <c r="F1448" s="33" t="s">
        <v>55</v>
      </c>
      <c r="G1448" s="33" t="s">
        <v>231</v>
      </c>
      <c r="H1448" s="33" t="s">
        <v>58</v>
      </c>
      <c r="I1448" s="33" t="s">
        <v>59</v>
      </c>
      <c r="J1448" s="33" t="s">
        <v>60</v>
      </c>
      <c r="K1448" s="33" t="s">
        <v>919</v>
      </c>
      <c r="L1448" s="33" t="s">
        <v>3999</v>
      </c>
      <c r="M1448" s="33" t="s">
        <v>89</v>
      </c>
      <c r="N1448" s="35">
        <v>2</v>
      </c>
      <c r="O1448" s="35">
        <v>2</v>
      </c>
      <c r="P1448" s="35">
        <v>0</v>
      </c>
      <c r="Q1448" s="35">
        <v>0</v>
      </c>
      <c r="R1448" s="35">
        <v>0</v>
      </c>
      <c r="S1448" s="35">
        <v>0</v>
      </c>
      <c r="T1448" s="35">
        <v>0</v>
      </c>
      <c r="U1448" s="35">
        <v>1</v>
      </c>
      <c r="V1448" s="35">
        <v>2</v>
      </c>
      <c r="W1448" s="33" t="s">
        <v>6686</v>
      </c>
      <c r="X1448" s="33" t="s">
        <v>65</v>
      </c>
      <c r="Y1448" s="33" t="s">
        <v>66</v>
      </c>
      <c r="Z1448" s="33" t="s">
        <v>5855</v>
      </c>
      <c r="AA1448" s="33" t="s">
        <v>3934</v>
      </c>
      <c r="AB1448" s="36">
        <v>0</v>
      </c>
      <c r="AC1448" s="36">
        <v>0</v>
      </c>
      <c r="AD1448" s="37">
        <v>0</v>
      </c>
      <c r="AE1448" s="37">
        <v>0.05</v>
      </c>
      <c r="AF1448" s="12" t="str">
        <f t="shared" si="264"/>
        <v>907928</v>
      </c>
      <c r="AG1448" s="13" t="str">
        <f>VLOOKUP(D1448,[2]Reference!$Q:$U,4,FALSE)</f>
        <v>Fleet</v>
      </c>
      <c r="AH1448" s="13" t="str">
        <f>VLOOKUP(D1448,[2]Reference!$Q:$U,5,FALSE)</f>
        <v>LNER</v>
      </c>
      <c r="AI1448" s="14">
        <f t="shared" si="265"/>
        <v>0</v>
      </c>
      <c r="AJ1448" s="14">
        <f t="shared" si="266"/>
        <v>0</v>
      </c>
      <c r="AK1448" s="14">
        <f t="shared" si="267"/>
        <v>0</v>
      </c>
      <c r="AL1448" s="15">
        <f t="shared" si="268"/>
        <v>0</v>
      </c>
      <c r="AM1448" s="14">
        <f t="shared" si="269"/>
        <v>2</v>
      </c>
      <c r="AN1448" s="16">
        <f t="shared" si="270"/>
        <v>45220</v>
      </c>
      <c r="AO1448" s="17">
        <f>VLOOKUP(B1448,[2]Reference!D:E,2,1)</f>
        <v>202408</v>
      </c>
      <c r="AP1448" s="12" t="str">
        <f t="shared" si="271"/>
        <v>7</v>
      </c>
      <c r="AQ1448" s="18">
        <f t="shared" si="272"/>
        <v>0</v>
      </c>
      <c r="AR1448" s="18">
        <f t="shared" si="273"/>
        <v>0.05</v>
      </c>
      <c r="AS1448" s="13" t="str">
        <f>VLOOKUP(D1448,[2]Reference!$Q:$U,3,FALSE)</f>
        <v>Azuma</v>
      </c>
      <c r="AT1448" s="13" t="str">
        <f>VLOOKUP(D1448,[2]Reference!Q:V,6,FALSE)</f>
        <v>Azuma</v>
      </c>
      <c r="AU1448" s="13" t="str">
        <f>VLOOKUP(D1448,[2]Reference!$Q:$U,2,FALSE)</f>
        <v>Hitachi - Class 800</v>
      </c>
      <c r="AV1448" s="19">
        <f t="shared" si="274"/>
        <v>45223</v>
      </c>
      <c r="AW1448" s="12" t="str">
        <f>+VLOOKUP(X1448,[2]Reference!BN:BO,2,FALSE)</f>
        <v>Depot</v>
      </c>
      <c r="AX1448" s="20" t="str">
        <f t="shared" si="275"/>
        <v>HB</v>
      </c>
      <c r="AY1448" s="20" t="str">
        <f>VLOOKUP(AX1448,[2]Reference!AH:AI,2,FALSE)</f>
        <v>LNER</v>
      </c>
      <c r="AZ1448" s="20" t="str">
        <f>VLOOKUP(D1448,[2]Reference!Q:V,6,FALSE)</f>
        <v>Azuma</v>
      </c>
      <c r="BA1448" s="20" t="str">
        <f>VLOOKUP(D1448,[2]Reference!Q:V,3,FALSE)</f>
        <v>Azuma</v>
      </c>
    </row>
    <row r="1449" spans="1:53" ht="13.5" x14ac:dyDescent="0.25">
      <c r="A1449" s="33" t="s">
        <v>6687</v>
      </c>
      <c r="B1449" s="34">
        <v>45216</v>
      </c>
      <c r="C1449" s="33" t="s">
        <v>54</v>
      </c>
      <c r="D1449" s="33" t="s">
        <v>161</v>
      </c>
      <c r="E1449" s="33" t="s">
        <v>162</v>
      </c>
      <c r="F1449" s="33" t="s">
        <v>161</v>
      </c>
      <c r="G1449" s="33" t="s">
        <v>72</v>
      </c>
      <c r="H1449" s="33" t="s">
        <v>84</v>
      </c>
      <c r="I1449" s="33" t="s">
        <v>5649</v>
      </c>
      <c r="J1449" s="33" t="s">
        <v>5650</v>
      </c>
      <c r="K1449" s="33" t="s">
        <v>261</v>
      </c>
      <c r="L1449" s="33" t="s">
        <v>4697</v>
      </c>
      <c r="M1449" s="33" t="s">
        <v>132</v>
      </c>
      <c r="N1449" s="35">
        <v>47</v>
      </c>
      <c r="O1449" s="35">
        <v>27</v>
      </c>
      <c r="P1449" s="35">
        <v>20</v>
      </c>
      <c r="Q1449" s="35">
        <v>0</v>
      </c>
      <c r="R1449" s="35">
        <v>0</v>
      </c>
      <c r="S1449" s="35">
        <v>0</v>
      </c>
      <c r="T1449" s="35">
        <v>0</v>
      </c>
      <c r="U1449" s="35">
        <v>2</v>
      </c>
      <c r="V1449" s="35">
        <v>47</v>
      </c>
      <c r="W1449" s="33" t="s">
        <v>6688</v>
      </c>
      <c r="X1449" s="33" t="s">
        <v>80</v>
      </c>
      <c r="Y1449" s="33" t="s">
        <v>66</v>
      </c>
      <c r="Z1449" s="33" t="s">
        <v>5855</v>
      </c>
      <c r="AA1449" s="33" t="s">
        <v>3934</v>
      </c>
      <c r="AB1449" s="36">
        <v>0</v>
      </c>
      <c r="AC1449" s="36">
        <v>0</v>
      </c>
      <c r="AD1449" s="37">
        <v>0.73</v>
      </c>
      <c r="AE1449" s="37">
        <v>1.1200000000000001</v>
      </c>
      <c r="AF1449" s="12" t="str">
        <f t="shared" si="264"/>
        <v>908522</v>
      </c>
      <c r="AG1449" s="13" t="str">
        <f>VLOOKUP(D1449,[2]Reference!$Q:$U,4,FALSE)</f>
        <v>Fleet</v>
      </c>
      <c r="AH1449" s="13" t="str">
        <f>VLOOKUP(D1449,[2]Reference!$Q:$U,5,FALSE)</f>
        <v>LNER</v>
      </c>
      <c r="AI1449" s="14">
        <f t="shared" si="265"/>
        <v>0</v>
      </c>
      <c r="AJ1449" s="14">
        <f t="shared" si="266"/>
        <v>0</v>
      </c>
      <c r="AK1449" s="14">
        <f t="shared" si="267"/>
        <v>0</v>
      </c>
      <c r="AL1449" s="15">
        <f t="shared" si="268"/>
        <v>0.73</v>
      </c>
      <c r="AM1449" s="14">
        <f t="shared" si="269"/>
        <v>47</v>
      </c>
      <c r="AN1449" s="16">
        <f t="shared" si="270"/>
        <v>45220</v>
      </c>
      <c r="AO1449" s="17">
        <f>VLOOKUP(B1449,[2]Reference!D:E,2,1)</f>
        <v>202408</v>
      </c>
      <c r="AP1449" s="12" t="str">
        <f t="shared" si="271"/>
        <v>7</v>
      </c>
      <c r="AQ1449" s="18">
        <f t="shared" si="272"/>
        <v>0.73</v>
      </c>
      <c r="AR1449" s="18">
        <f t="shared" si="273"/>
        <v>1.1200000000000001</v>
      </c>
      <c r="AS1449" s="13" t="str">
        <f>VLOOKUP(D1449,[2]Reference!$Q:$U,3,FALSE)</f>
        <v>IC225</v>
      </c>
      <c r="AT1449" s="13" t="str">
        <f>VLOOKUP(D1449,[2]Reference!Q:V,6,FALSE)</f>
        <v>IC225</v>
      </c>
      <c r="AU1449" s="13" t="str">
        <f>VLOOKUP(D1449,[2]Reference!$Q:$U,2,FALSE)</f>
        <v>MK4 Coach</v>
      </c>
      <c r="AV1449" s="19">
        <f t="shared" si="274"/>
        <v>45223</v>
      </c>
      <c r="AW1449" s="12" t="str">
        <f>+VLOOKUP(X1449,[2]Reference!BN:BO,2,FALSE)</f>
        <v>Fleet</v>
      </c>
      <c r="AX1449" s="20" t="str">
        <f t="shared" si="275"/>
        <v>HB</v>
      </c>
      <c r="AY1449" s="20" t="str">
        <f>VLOOKUP(AX1449,[2]Reference!AH:AI,2,FALSE)</f>
        <v>LNER</v>
      </c>
      <c r="AZ1449" s="20" t="str">
        <f>VLOOKUP(D1449,[2]Reference!Q:V,6,FALSE)</f>
        <v>IC225</v>
      </c>
      <c r="BA1449" s="20" t="str">
        <f>VLOOKUP(D1449,[2]Reference!Q:V,3,FALSE)</f>
        <v>IC225</v>
      </c>
    </row>
    <row r="1450" spans="1:53" ht="13.5" x14ac:dyDescent="0.25">
      <c r="A1450" s="33" t="s">
        <v>6689</v>
      </c>
      <c r="B1450" s="34">
        <v>45216</v>
      </c>
      <c r="C1450" s="33" t="s">
        <v>54</v>
      </c>
      <c r="D1450" s="33" t="s">
        <v>55</v>
      </c>
      <c r="E1450" s="33" t="s">
        <v>56</v>
      </c>
      <c r="F1450" s="33" t="s">
        <v>55</v>
      </c>
      <c r="G1450" s="33" t="s">
        <v>129</v>
      </c>
      <c r="H1450" s="33" t="s">
        <v>339</v>
      </c>
      <c r="I1450" s="33" t="s">
        <v>694</v>
      </c>
      <c r="J1450" s="33" t="s">
        <v>695</v>
      </c>
      <c r="K1450" s="33" t="s">
        <v>220</v>
      </c>
      <c r="L1450" s="33" t="s">
        <v>6690</v>
      </c>
      <c r="M1450" s="33" t="s">
        <v>354</v>
      </c>
      <c r="N1450" s="35">
        <v>58</v>
      </c>
      <c r="O1450" s="35">
        <v>30</v>
      </c>
      <c r="P1450" s="35">
        <v>28</v>
      </c>
      <c r="Q1450" s="35">
        <v>0</v>
      </c>
      <c r="R1450" s="35">
        <v>0</v>
      </c>
      <c r="S1450" s="35">
        <v>0</v>
      </c>
      <c r="T1450" s="35">
        <v>0</v>
      </c>
      <c r="U1450" s="35">
        <v>5</v>
      </c>
      <c r="V1450" s="35">
        <v>58</v>
      </c>
      <c r="W1450" s="33" t="s">
        <v>6691</v>
      </c>
      <c r="X1450" s="33" t="s">
        <v>80</v>
      </c>
      <c r="Y1450" s="33" t="s">
        <v>66</v>
      </c>
      <c r="Z1450" s="33" t="s">
        <v>5855</v>
      </c>
      <c r="AA1450" s="33" t="s">
        <v>3934</v>
      </c>
      <c r="AB1450" s="36">
        <v>0</v>
      </c>
      <c r="AC1450" s="36">
        <v>0</v>
      </c>
      <c r="AD1450" s="37">
        <v>0</v>
      </c>
      <c r="AE1450" s="37">
        <v>1.93</v>
      </c>
      <c r="AF1450" s="12" t="str">
        <f t="shared" si="264"/>
        <v>909648</v>
      </c>
      <c r="AG1450" s="13" t="str">
        <f>VLOOKUP(D1450,[2]Reference!$Q:$U,4,FALSE)</f>
        <v>Fleet</v>
      </c>
      <c r="AH1450" s="13" t="str">
        <f>VLOOKUP(D1450,[2]Reference!$Q:$U,5,FALSE)</f>
        <v>LNER</v>
      </c>
      <c r="AI1450" s="14">
        <f t="shared" si="265"/>
        <v>0</v>
      </c>
      <c r="AJ1450" s="14">
        <f t="shared" si="266"/>
        <v>0</v>
      </c>
      <c r="AK1450" s="14">
        <f t="shared" si="267"/>
        <v>0</v>
      </c>
      <c r="AL1450" s="15">
        <f t="shared" si="268"/>
        <v>0</v>
      </c>
      <c r="AM1450" s="14">
        <f t="shared" si="269"/>
        <v>58</v>
      </c>
      <c r="AN1450" s="16">
        <f t="shared" si="270"/>
        <v>45220</v>
      </c>
      <c r="AO1450" s="17">
        <f>VLOOKUP(B1450,[2]Reference!D:E,2,1)</f>
        <v>202408</v>
      </c>
      <c r="AP1450" s="12" t="str">
        <f t="shared" si="271"/>
        <v>7</v>
      </c>
      <c r="AQ1450" s="18">
        <f t="shared" si="272"/>
        <v>0</v>
      </c>
      <c r="AR1450" s="18">
        <f t="shared" si="273"/>
        <v>1.93</v>
      </c>
      <c r="AS1450" s="13" t="str">
        <f>VLOOKUP(D1450,[2]Reference!$Q:$U,3,FALSE)</f>
        <v>Azuma</v>
      </c>
      <c r="AT1450" s="13" t="str">
        <f>VLOOKUP(D1450,[2]Reference!Q:V,6,FALSE)</f>
        <v>Azuma</v>
      </c>
      <c r="AU1450" s="13" t="str">
        <f>VLOOKUP(D1450,[2]Reference!$Q:$U,2,FALSE)</f>
        <v>Hitachi - Class 800</v>
      </c>
      <c r="AV1450" s="19">
        <f t="shared" si="274"/>
        <v>45223</v>
      </c>
      <c r="AW1450" s="12" t="str">
        <f>+VLOOKUP(X1450,[2]Reference!BN:BO,2,FALSE)</f>
        <v>Fleet</v>
      </c>
      <c r="AX1450" s="20" t="str">
        <f t="shared" si="275"/>
        <v>HB</v>
      </c>
      <c r="AY1450" s="20" t="str">
        <f>VLOOKUP(AX1450,[2]Reference!AH:AI,2,FALSE)</f>
        <v>LNER</v>
      </c>
      <c r="AZ1450" s="20" t="str">
        <f>VLOOKUP(D1450,[2]Reference!Q:V,6,FALSE)</f>
        <v>Azuma</v>
      </c>
      <c r="BA1450" s="20" t="str">
        <f>VLOOKUP(D1450,[2]Reference!Q:V,3,FALSE)</f>
        <v>Azuma</v>
      </c>
    </row>
    <row r="1451" spans="1:53" ht="13.5" x14ac:dyDescent="0.25">
      <c r="A1451" s="33" t="s">
        <v>6692</v>
      </c>
      <c r="B1451" s="34">
        <v>45217</v>
      </c>
      <c r="C1451" s="33" t="s">
        <v>54</v>
      </c>
      <c r="D1451" s="33" t="s">
        <v>814</v>
      </c>
      <c r="E1451" s="33" t="s">
        <v>815</v>
      </c>
      <c r="F1451" s="33" t="s">
        <v>814</v>
      </c>
      <c r="G1451" s="33" t="s">
        <v>72</v>
      </c>
      <c r="H1451" s="33" t="s">
        <v>112</v>
      </c>
      <c r="I1451" s="33" t="s">
        <v>378</v>
      </c>
      <c r="J1451" s="33" t="s">
        <v>379</v>
      </c>
      <c r="K1451" s="33" t="s">
        <v>261</v>
      </c>
      <c r="L1451" s="33" t="s">
        <v>6693</v>
      </c>
      <c r="M1451" s="33" t="s">
        <v>212</v>
      </c>
      <c r="N1451" s="35">
        <v>51</v>
      </c>
      <c r="O1451" s="35">
        <v>19</v>
      </c>
      <c r="P1451" s="35">
        <v>32</v>
      </c>
      <c r="Q1451" s="35">
        <v>0</v>
      </c>
      <c r="R1451" s="35">
        <v>0</v>
      </c>
      <c r="S1451" s="35">
        <v>0</v>
      </c>
      <c r="T1451" s="35">
        <v>0</v>
      </c>
      <c r="U1451" s="35">
        <v>3</v>
      </c>
      <c r="V1451" s="35">
        <v>51</v>
      </c>
      <c r="W1451" s="33" t="s">
        <v>6694</v>
      </c>
      <c r="X1451" s="33" t="s">
        <v>119</v>
      </c>
      <c r="Y1451" s="33" t="s">
        <v>66</v>
      </c>
      <c r="Z1451" s="33" t="s">
        <v>5855</v>
      </c>
      <c r="AA1451" s="33" t="s">
        <v>3934</v>
      </c>
      <c r="AB1451" s="36">
        <v>0</v>
      </c>
      <c r="AC1451" s="36">
        <v>0</v>
      </c>
      <c r="AD1451" s="37">
        <v>0</v>
      </c>
      <c r="AE1451" s="37">
        <v>1.66</v>
      </c>
      <c r="AF1451" s="12" t="str">
        <f t="shared" si="264"/>
        <v>912703</v>
      </c>
      <c r="AG1451" s="13" t="str">
        <f>VLOOKUP(D1451,[2]Reference!$Q:$U,4,FALSE)</f>
        <v>Fleet</v>
      </c>
      <c r="AH1451" s="13" t="str">
        <f>VLOOKUP(D1451,[2]Reference!$Q:$U,5,FALSE)</f>
        <v>LNER</v>
      </c>
      <c r="AI1451" s="14">
        <f t="shared" si="265"/>
        <v>0</v>
      </c>
      <c r="AJ1451" s="14">
        <f t="shared" si="266"/>
        <v>0</v>
      </c>
      <c r="AK1451" s="14">
        <f t="shared" si="267"/>
        <v>0</v>
      </c>
      <c r="AL1451" s="15">
        <f t="shared" si="268"/>
        <v>0</v>
      </c>
      <c r="AM1451" s="14">
        <f t="shared" si="269"/>
        <v>51</v>
      </c>
      <c r="AN1451" s="16">
        <f t="shared" si="270"/>
        <v>45220</v>
      </c>
      <c r="AO1451" s="17">
        <f>VLOOKUP(B1451,[2]Reference!D:E,2,1)</f>
        <v>202408</v>
      </c>
      <c r="AP1451" s="12" t="str">
        <f t="shared" si="271"/>
        <v>7</v>
      </c>
      <c r="AQ1451" s="18">
        <f t="shared" si="272"/>
        <v>0</v>
      </c>
      <c r="AR1451" s="18">
        <f t="shared" si="273"/>
        <v>1.66</v>
      </c>
      <c r="AS1451" s="13" t="str">
        <f>VLOOKUP(D1451,[2]Reference!$Q:$U,3,FALSE)</f>
        <v>Azuma</v>
      </c>
      <c r="AT1451" s="13" t="str">
        <f>VLOOKUP(D1451,[2]Reference!Q:V,6,FALSE)</f>
        <v>Depot</v>
      </c>
      <c r="AU1451" s="13" t="str">
        <f>VLOOKUP(D1451,[2]Reference!$Q:$U,2,FALSE)</f>
        <v>Neville Hill</v>
      </c>
      <c r="AV1451" s="19">
        <f t="shared" si="274"/>
        <v>45224</v>
      </c>
      <c r="AW1451" s="12" t="str">
        <f>+VLOOKUP(X1451,[2]Reference!BN:BO,2,FALSE)</f>
        <v>Depot</v>
      </c>
      <c r="AX1451" s="20" t="str">
        <f t="shared" si="275"/>
        <v>HB</v>
      </c>
      <c r="AY1451" s="20" t="str">
        <f>VLOOKUP(AX1451,[2]Reference!AH:AI,2,FALSE)</f>
        <v>LNER</v>
      </c>
      <c r="AZ1451" s="20" t="str">
        <f>VLOOKUP(D1451,[2]Reference!Q:V,6,FALSE)</f>
        <v>Depot</v>
      </c>
      <c r="BA1451" s="20" t="str">
        <f>VLOOKUP(D1451,[2]Reference!Q:V,3,FALSE)</f>
        <v>Azuma</v>
      </c>
    </row>
    <row r="1452" spans="1:53" ht="13.5" x14ac:dyDescent="0.25">
      <c r="A1452" s="33" t="s">
        <v>6695</v>
      </c>
      <c r="B1452" s="34">
        <v>45218</v>
      </c>
      <c r="C1452" s="33" t="s">
        <v>54</v>
      </c>
      <c r="D1452" s="33" t="s">
        <v>161</v>
      </c>
      <c r="E1452" s="33" t="s">
        <v>162</v>
      </c>
      <c r="F1452" s="33" t="s">
        <v>161</v>
      </c>
      <c r="G1452" s="33" t="s">
        <v>129</v>
      </c>
      <c r="H1452" s="33" t="s">
        <v>73</v>
      </c>
      <c r="I1452" s="33" t="s">
        <v>6696</v>
      </c>
      <c r="J1452" s="33" t="s">
        <v>6697</v>
      </c>
      <c r="K1452" s="33" t="s">
        <v>179</v>
      </c>
      <c r="L1452" s="33" t="s">
        <v>6698</v>
      </c>
      <c r="M1452" s="33" t="s">
        <v>419</v>
      </c>
      <c r="N1452" s="35">
        <v>71</v>
      </c>
      <c r="O1452" s="35">
        <v>13</v>
      </c>
      <c r="P1452" s="35">
        <v>58</v>
      </c>
      <c r="Q1452" s="35">
        <v>0</v>
      </c>
      <c r="R1452" s="35">
        <v>1</v>
      </c>
      <c r="S1452" s="35">
        <v>1</v>
      </c>
      <c r="T1452" s="35">
        <v>0</v>
      </c>
      <c r="U1452" s="35">
        <v>6</v>
      </c>
      <c r="V1452" s="35">
        <v>101</v>
      </c>
      <c r="W1452" s="33" t="s">
        <v>6699</v>
      </c>
      <c r="X1452" s="33" t="s">
        <v>80</v>
      </c>
      <c r="Y1452" s="33" t="s">
        <v>66</v>
      </c>
      <c r="Z1452" s="33" t="s">
        <v>5855</v>
      </c>
      <c r="AA1452" s="33" t="s">
        <v>3934</v>
      </c>
      <c r="AB1452" s="36">
        <v>0</v>
      </c>
      <c r="AC1452" s="36">
        <v>1</v>
      </c>
      <c r="AD1452" s="37">
        <v>1</v>
      </c>
      <c r="AE1452" s="37">
        <v>3.76</v>
      </c>
      <c r="AF1452" s="12" t="str">
        <f t="shared" si="264"/>
        <v>914992</v>
      </c>
      <c r="AG1452" s="13" t="str">
        <f>VLOOKUP(D1452,[2]Reference!$Q:$U,4,FALSE)</f>
        <v>Fleet</v>
      </c>
      <c r="AH1452" s="13" t="str">
        <f>VLOOKUP(D1452,[2]Reference!$Q:$U,5,FALSE)</f>
        <v>LNER</v>
      </c>
      <c r="AI1452" s="14">
        <f t="shared" si="265"/>
        <v>0</v>
      </c>
      <c r="AJ1452" s="14">
        <f t="shared" si="266"/>
        <v>0.5</v>
      </c>
      <c r="AK1452" s="14">
        <f t="shared" si="267"/>
        <v>0.5</v>
      </c>
      <c r="AL1452" s="15">
        <f t="shared" si="268"/>
        <v>0.5</v>
      </c>
      <c r="AM1452" s="14">
        <f t="shared" si="269"/>
        <v>71</v>
      </c>
      <c r="AN1452" s="16">
        <f t="shared" si="270"/>
        <v>45220</v>
      </c>
      <c r="AO1452" s="17">
        <f>VLOOKUP(B1452,[2]Reference!D:E,2,1)</f>
        <v>202408</v>
      </c>
      <c r="AP1452" s="12" t="str">
        <f t="shared" si="271"/>
        <v>7</v>
      </c>
      <c r="AQ1452" s="18">
        <f t="shared" si="272"/>
        <v>1</v>
      </c>
      <c r="AR1452" s="18">
        <f t="shared" si="273"/>
        <v>3.76</v>
      </c>
      <c r="AS1452" s="13" t="str">
        <f>VLOOKUP(D1452,[2]Reference!$Q:$U,3,FALSE)</f>
        <v>IC225</v>
      </c>
      <c r="AT1452" s="13" t="str">
        <f>VLOOKUP(D1452,[2]Reference!Q:V,6,FALSE)</f>
        <v>IC225</v>
      </c>
      <c r="AU1452" s="13" t="str">
        <f>VLOOKUP(D1452,[2]Reference!$Q:$U,2,FALSE)</f>
        <v>MK4 Coach</v>
      </c>
      <c r="AV1452" s="19">
        <f t="shared" si="274"/>
        <v>45225</v>
      </c>
      <c r="AW1452" s="12" t="str">
        <f>+VLOOKUP(X1452,[2]Reference!BN:BO,2,FALSE)</f>
        <v>Fleet</v>
      </c>
      <c r="AX1452" s="20" t="str">
        <f t="shared" si="275"/>
        <v>HB</v>
      </c>
      <c r="AY1452" s="20" t="str">
        <f>VLOOKUP(AX1452,[2]Reference!AH:AI,2,FALSE)</f>
        <v>LNER</v>
      </c>
      <c r="AZ1452" s="20" t="str">
        <f>VLOOKUP(D1452,[2]Reference!Q:V,6,FALSE)</f>
        <v>IC225</v>
      </c>
      <c r="BA1452" s="20" t="str">
        <f>VLOOKUP(D1452,[2]Reference!Q:V,3,FALSE)</f>
        <v>IC225</v>
      </c>
    </row>
    <row r="1453" spans="1:53" ht="13.5" x14ac:dyDescent="0.25">
      <c r="A1453" s="33" t="s">
        <v>6700</v>
      </c>
      <c r="B1453" s="34">
        <v>45218</v>
      </c>
      <c r="C1453" s="33" t="s">
        <v>54</v>
      </c>
      <c r="D1453" s="33" t="s">
        <v>92</v>
      </c>
      <c r="E1453" s="33" t="s">
        <v>93</v>
      </c>
      <c r="F1453" s="33" t="s">
        <v>92</v>
      </c>
      <c r="G1453" s="33" t="s">
        <v>121</v>
      </c>
      <c r="H1453" s="33" t="s">
        <v>138</v>
      </c>
      <c r="I1453" s="33" t="s">
        <v>244</v>
      </c>
      <c r="J1453" s="33" t="s">
        <v>245</v>
      </c>
      <c r="K1453" s="33" t="s">
        <v>124</v>
      </c>
      <c r="L1453" s="33" t="s">
        <v>2485</v>
      </c>
      <c r="M1453" s="33" t="s">
        <v>899</v>
      </c>
      <c r="N1453" s="35">
        <v>3</v>
      </c>
      <c r="O1453" s="35">
        <v>3</v>
      </c>
      <c r="P1453" s="35">
        <v>0</v>
      </c>
      <c r="Q1453" s="35">
        <v>0</v>
      </c>
      <c r="R1453" s="35">
        <v>0</v>
      </c>
      <c r="S1453" s="35">
        <v>0</v>
      </c>
      <c r="T1453" s="35">
        <v>0</v>
      </c>
      <c r="U1453" s="35">
        <v>1</v>
      </c>
      <c r="V1453" s="35">
        <v>3</v>
      </c>
      <c r="W1453" s="33" t="s">
        <v>6701</v>
      </c>
      <c r="X1453" s="33" t="s">
        <v>80</v>
      </c>
      <c r="Y1453" s="33" t="s">
        <v>66</v>
      </c>
      <c r="Z1453" s="33" t="s">
        <v>5855</v>
      </c>
      <c r="AA1453" s="33" t="s">
        <v>3934</v>
      </c>
      <c r="AB1453" s="36">
        <v>0</v>
      </c>
      <c r="AC1453" s="36">
        <v>0</v>
      </c>
      <c r="AD1453" s="37">
        <v>0.04</v>
      </c>
      <c r="AE1453" s="37">
        <v>0.04</v>
      </c>
      <c r="AF1453" s="12" t="str">
        <f t="shared" si="264"/>
        <v>915225</v>
      </c>
      <c r="AG1453" s="13" t="str">
        <f>VLOOKUP(D1453,[2]Reference!$Q:$U,4,FALSE)</f>
        <v>Fleet</v>
      </c>
      <c r="AH1453" s="13" t="str">
        <f>VLOOKUP(D1453,[2]Reference!$Q:$U,5,FALSE)</f>
        <v>LNER</v>
      </c>
      <c r="AI1453" s="14">
        <f t="shared" si="265"/>
        <v>0</v>
      </c>
      <c r="AJ1453" s="14">
        <f t="shared" si="266"/>
        <v>0</v>
      </c>
      <c r="AK1453" s="14">
        <f t="shared" si="267"/>
        <v>0</v>
      </c>
      <c r="AL1453" s="15">
        <f t="shared" si="268"/>
        <v>0.04</v>
      </c>
      <c r="AM1453" s="14">
        <f t="shared" si="269"/>
        <v>3</v>
      </c>
      <c r="AN1453" s="16">
        <f t="shared" si="270"/>
        <v>45220</v>
      </c>
      <c r="AO1453" s="17">
        <f>VLOOKUP(B1453,[2]Reference!D:E,2,1)</f>
        <v>202408</v>
      </c>
      <c r="AP1453" s="12" t="str">
        <f t="shared" si="271"/>
        <v>7</v>
      </c>
      <c r="AQ1453" s="18">
        <f t="shared" si="272"/>
        <v>0.04</v>
      </c>
      <c r="AR1453" s="18">
        <f t="shared" si="273"/>
        <v>0.04</v>
      </c>
      <c r="AS1453" s="13" t="str">
        <f>VLOOKUP(D1453,[2]Reference!$Q:$U,3,FALSE)</f>
        <v>Azuma</v>
      </c>
      <c r="AT1453" s="13" t="str">
        <f>VLOOKUP(D1453,[2]Reference!Q:V,6,FALSE)</f>
        <v>Azuma</v>
      </c>
      <c r="AU1453" s="13" t="str">
        <f>VLOOKUP(D1453,[2]Reference!$Q:$U,2,FALSE)</f>
        <v>Hitachi - Class 801</v>
      </c>
      <c r="AV1453" s="19">
        <f t="shared" si="274"/>
        <v>45225</v>
      </c>
      <c r="AW1453" s="12" t="str">
        <f>+VLOOKUP(X1453,[2]Reference!BN:BO,2,FALSE)</f>
        <v>Fleet</v>
      </c>
      <c r="AX1453" s="20" t="str">
        <f t="shared" si="275"/>
        <v>HB</v>
      </c>
      <c r="AY1453" s="20" t="str">
        <f>VLOOKUP(AX1453,[2]Reference!AH:AI,2,FALSE)</f>
        <v>LNER</v>
      </c>
      <c r="AZ1453" s="20" t="str">
        <f>VLOOKUP(D1453,[2]Reference!Q:V,6,FALSE)</f>
        <v>Azuma</v>
      </c>
      <c r="BA1453" s="20" t="str">
        <f>VLOOKUP(D1453,[2]Reference!Q:V,3,FALSE)</f>
        <v>Azuma</v>
      </c>
    </row>
    <row r="1454" spans="1:53" ht="13.5" x14ac:dyDescent="0.25">
      <c r="A1454" s="33" t="s">
        <v>6702</v>
      </c>
      <c r="B1454" s="34">
        <v>45219</v>
      </c>
      <c r="C1454" s="33" t="s">
        <v>54</v>
      </c>
      <c r="D1454" s="33" t="s">
        <v>196</v>
      </c>
      <c r="E1454" s="33" t="s">
        <v>197</v>
      </c>
      <c r="F1454" s="33" t="s">
        <v>196</v>
      </c>
      <c r="G1454" s="33" t="s">
        <v>72</v>
      </c>
      <c r="H1454" s="33" t="s">
        <v>198</v>
      </c>
      <c r="I1454" s="33" t="s">
        <v>1823</v>
      </c>
      <c r="J1454" s="33" t="s">
        <v>1824</v>
      </c>
      <c r="K1454" s="33" t="s">
        <v>359</v>
      </c>
      <c r="L1454" s="33" t="s">
        <v>6703</v>
      </c>
      <c r="M1454" s="33" t="s">
        <v>664</v>
      </c>
      <c r="N1454" s="35">
        <v>25</v>
      </c>
      <c r="O1454" s="35">
        <v>0</v>
      </c>
      <c r="P1454" s="35">
        <v>25</v>
      </c>
      <c r="Q1454" s="35">
        <v>0</v>
      </c>
      <c r="R1454" s="35">
        <v>0</v>
      </c>
      <c r="S1454" s="35">
        <v>0</v>
      </c>
      <c r="T1454" s="35">
        <v>0</v>
      </c>
      <c r="U1454" s="35">
        <v>3</v>
      </c>
      <c r="V1454" s="35">
        <v>25</v>
      </c>
      <c r="W1454" s="33" t="s">
        <v>6704</v>
      </c>
      <c r="X1454" s="33" t="s">
        <v>119</v>
      </c>
      <c r="Y1454" s="33" t="s">
        <v>66</v>
      </c>
      <c r="Z1454" s="33" t="s">
        <v>5855</v>
      </c>
      <c r="AA1454" s="33" t="s">
        <v>3934</v>
      </c>
      <c r="AB1454" s="36">
        <v>0</v>
      </c>
      <c r="AC1454" s="36">
        <v>0</v>
      </c>
      <c r="AD1454" s="37">
        <v>7.0000000000000007E-2</v>
      </c>
      <c r="AE1454" s="37">
        <v>7.0000000000000007E-2</v>
      </c>
      <c r="AF1454" s="12" t="str">
        <f t="shared" si="264"/>
        <v>917783</v>
      </c>
      <c r="AG1454" s="13" t="str">
        <f>VLOOKUP(D1454,[2]Reference!$Q:$U,4,FALSE)</f>
        <v>Fleet</v>
      </c>
      <c r="AH1454" s="13" t="str">
        <f>VLOOKUP(D1454,[2]Reference!$Q:$U,5,FALSE)</f>
        <v>LNER</v>
      </c>
      <c r="AI1454" s="14">
        <f t="shared" si="265"/>
        <v>0</v>
      </c>
      <c r="AJ1454" s="14">
        <f t="shared" si="266"/>
        <v>0</v>
      </c>
      <c r="AK1454" s="14">
        <f t="shared" si="267"/>
        <v>0</v>
      </c>
      <c r="AL1454" s="15">
        <f t="shared" si="268"/>
        <v>7.0000000000000007E-2</v>
      </c>
      <c r="AM1454" s="14">
        <f t="shared" si="269"/>
        <v>25</v>
      </c>
      <c r="AN1454" s="16">
        <f t="shared" si="270"/>
        <v>45220</v>
      </c>
      <c r="AO1454" s="17">
        <f>VLOOKUP(B1454,[2]Reference!D:E,2,1)</f>
        <v>202408</v>
      </c>
      <c r="AP1454" s="12" t="str">
        <f t="shared" si="271"/>
        <v>7</v>
      </c>
      <c r="AQ1454" s="18">
        <f t="shared" si="272"/>
        <v>7.0000000000000007E-2</v>
      </c>
      <c r="AR1454" s="18">
        <f t="shared" si="273"/>
        <v>7.0000000000000007E-2</v>
      </c>
      <c r="AS1454" s="13" t="str">
        <f>VLOOKUP(D1454,[2]Reference!$Q:$U,3,FALSE)</f>
        <v>IC225</v>
      </c>
      <c r="AT1454" s="13" t="str">
        <f>VLOOKUP(D1454,[2]Reference!Q:V,6,FALSE)</f>
        <v>IC225</v>
      </c>
      <c r="AU1454" s="13" t="str">
        <f>VLOOKUP(D1454,[2]Reference!$Q:$U,2,FALSE)</f>
        <v>225 Fleet</v>
      </c>
      <c r="AV1454" s="19">
        <f t="shared" si="274"/>
        <v>45226</v>
      </c>
      <c r="AW1454" s="12" t="str">
        <f>+VLOOKUP(X1454,[2]Reference!BN:BO,2,FALSE)</f>
        <v>Depot</v>
      </c>
      <c r="AX1454" s="20" t="str">
        <f t="shared" si="275"/>
        <v>HB</v>
      </c>
      <c r="AY1454" s="20" t="str">
        <f>VLOOKUP(AX1454,[2]Reference!AH:AI,2,FALSE)</f>
        <v>LNER</v>
      </c>
      <c r="AZ1454" s="20" t="str">
        <f>VLOOKUP(D1454,[2]Reference!Q:V,6,FALSE)</f>
        <v>IC225</v>
      </c>
      <c r="BA1454" s="20" t="str">
        <f>VLOOKUP(D1454,[2]Reference!Q:V,3,FALSE)</f>
        <v>IC225</v>
      </c>
    </row>
    <row r="1455" spans="1:53" ht="13.5" x14ac:dyDescent="0.25">
      <c r="A1455" s="33" t="s">
        <v>6705</v>
      </c>
      <c r="B1455" s="34">
        <v>45219</v>
      </c>
      <c r="C1455" s="33" t="s">
        <v>54</v>
      </c>
      <c r="D1455" s="33" t="s">
        <v>92</v>
      </c>
      <c r="E1455" s="33" t="s">
        <v>93</v>
      </c>
      <c r="F1455" s="33" t="s">
        <v>92</v>
      </c>
      <c r="G1455" s="33" t="s">
        <v>94</v>
      </c>
      <c r="H1455" s="33" t="s">
        <v>339</v>
      </c>
      <c r="I1455" s="33" t="s">
        <v>6034</v>
      </c>
      <c r="J1455" s="33" t="s">
        <v>6706</v>
      </c>
      <c r="K1455" s="33" t="s">
        <v>167</v>
      </c>
      <c r="L1455" s="33" t="s">
        <v>6707</v>
      </c>
      <c r="M1455" s="33" t="s">
        <v>894</v>
      </c>
      <c r="N1455" s="35">
        <v>14</v>
      </c>
      <c r="O1455" s="35">
        <v>14</v>
      </c>
      <c r="P1455" s="35">
        <v>0</v>
      </c>
      <c r="Q1455" s="35">
        <v>0</v>
      </c>
      <c r="R1455" s="35">
        <v>0</v>
      </c>
      <c r="S1455" s="35">
        <v>0</v>
      </c>
      <c r="T1455" s="35">
        <v>0</v>
      </c>
      <c r="U1455" s="35">
        <v>2</v>
      </c>
      <c r="V1455" s="35">
        <v>14</v>
      </c>
      <c r="W1455" s="33" t="s">
        <v>6708</v>
      </c>
      <c r="X1455" s="33" t="s">
        <v>80</v>
      </c>
      <c r="Y1455" s="33" t="s">
        <v>66</v>
      </c>
      <c r="Z1455" s="33" t="s">
        <v>5855</v>
      </c>
      <c r="AA1455" s="33" t="s">
        <v>3934</v>
      </c>
      <c r="AB1455" s="36">
        <v>0</v>
      </c>
      <c r="AC1455" s="36">
        <v>0</v>
      </c>
      <c r="AD1455" s="37">
        <v>0</v>
      </c>
      <c r="AE1455" s="37">
        <v>0</v>
      </c>
      <c r="AF1455" s="12" t="str">
        <f t="shared" si="264"/>
        <v>918541</v>
      </c>
      <c r="AG1455" s="13" t="str">
        <f>VLOOKUP(D1455,[2]Reference!$Q:$U,4,FALSE)</f>
        <v>Fleet</v>
      </c>
      <c r="AH1455" s="13" t="str">
        <f>VLOOKUP(D1455,[2]Reference!$Q:$U,5,FALSE)</f>
        <v>LNER</v>
      </c>
      <c r="AI1455" s="14">
        <f t="shared" si="265"/>
        <v>0</v>
      </c>
      <c r="AJ1455" s="14">
        <f t="shared" si="266"/>
        <v>0</v>
      </c>
      <c r="AK1455" s="14">
        <f t="shared" si="267"/>
        <v>0</v>
      </c>
      <c r="AL1455" s="15">
        <f t="shared" si="268"/>
        <v>0</v>
      </c>
      <c r="AM1455" s="14">
        <f t="shared" si="269"/>
        <v>14</v>
      </c>
      <c r="AN1455" s="16">
        <f t="shared" si="270"/>
        <v>45220</v>
      </c>
      <c r="AO1455" s="17">
        <f>VLOOKUP(B1455,[2]Reference!D:E,2,1)</f>
        <v>202408</v>
      </c>
      <c r="AP1455" s="12" t="str">
        <f t="shared" si="271"/>
        <v>7</v>
      </c>
      <c r="AQ1455" s="18">
        <f t="shared" si="272"/>
        <v>0</v>
      </c>
      <c r="AR1455" s="18">
        <f t="shared" si="273"/>
        <v>0</v>
      </c>
      <c r="AS1455" s="13" t="str">
        <f>VLOOKUP(D1455,[2]Reference!$Q:$U,3,FALSE)</f>
        <v>Azuma</v>
      </c>
      <c r="AT1455" s="13" t="str">
        <f>VLOOKUP(D1455,[2]Reference!Q:V,6,FALSE)</f>
        <v>Azuma</v>
      </c>
      <c r="AU1455" s="13" t="str">
        <f>VLOOKUP(D1455,[2]Reference!$Q:$U,2,FALSE)</f>
        <v>Hitachi - Class 801</v>
      </c>
      <c r="AV1455" s="19">
        <f t="shared" si="274"/>
        <v>45226</v>
      </c>
      <c r="AW1455" s="12" t="str">
        <f>+VLOOKUP(X1455,[2]Reference!BN:BO,2,FALSE)</f>
        <v>Fleet</v>
      </c>
      <c r="AX1455" s="20" t="str">
        <f t="shared" si="275"/>
        <v>HB</v>
      </c>
      <c r="AY1455" s="20" t="str">
        <f>VLOOKUP(AX1455,[2]Reference!AH:AI,2,FALSE)</f>
        <v>LNER</v>
      </c>
      <c r="AZ1455" s="20" t="str">
        <f>VLOOKUP(D1455,[2]Reference!Q:V,6,FALSE)</f>
        <v>Azuma</v>
      </c>
      <c r="BA1455" s="20" t="str">
        <f>VLOOKUP(D1455,[2]Reference!Q:V,3,FALSE)</f>
        <v>Azuma</v>
      </c>
    </row>
    <row r="1456" spans="1:53" ht="13.5" x14ac:dyDescent="0.25">
      <c r="A1456" s="33" t="s">
        <v>6709</v>
      </c>
      <c r="B1456" s="34">
        <v>45220</v>
      </c>
      <c r="C1456" s="33" t="s">
        <v>54</v>
      </c>
      <c r="D1456" s="33" t="s">
        <v>55</v>
      </c>
      <c r="E1456" s="33" t="s">
        <v>56</v>
      </c>
      <c r="F1456" s="33" t="s">
        <v>55</v>
      </c>
      <c r="G1456" s="33" t="s">
        <v>121</v>
      </c>
      <c r="H1456" s="33" t="s">
        <v>138</v>
      </c>
      <c r="I1456" s="33" t="s">
        <v>139</v>
      </c>
      <c r="J1456" s="33" t="s">
        <v>140</v>
      </c>
      <c r="K1456" s="33" t="s">
        <v>124</v>
      </c>
      <c r="L1456" s="33" t="s">
        <v>6710</v>
      </c>
      <c r="M1456" s="33" t="s">
        <v>523</v>
      </c>
      <c r="N1456" s="35">
        <v>73</v>
      </c>
      <c r="O1456" s="35">
        <v>61</v>
      </c>
      <c r="P1456" s="35">
        <v>12</v>
      </c>
      <c r="Q1456" s="35">
        <v>0</v>
      </c>
      <c r="R1456" s="35">
        <v>0</v>
      </c>
      <c r="S1456" s="35">
        <v>0</v>
      </c>
      <c r="T1456" s="35">
        <v>0</v>
      </c>
      <c r="U1456" s="35">
        <v>1</v>
      </c>
      <c r="V1456" s="35">
        <v>73</v>
      </c>
      <c r="W1456" s="33" t="s">
        <v>6711</v>
      </c>
      <c r="X1456" s="33" t="s">
        <v>80</v>
      </c>
      <c r="Y1456" s="33" t="s">
        <v>66</v>
      </c>
      <c r="Z1456" s="33" t="s">
        <v>5855</v>
      </c>
      <c r="AA1456" s="33" t="s">
        <v>3934</v>
      </c>
      <c r="AB1456" s="36">
        <v>0</v>
      </c>
      <c r="AC1456" s="36">
        <v>0</v>
      </c>
      <c r="AD1456" s="37">
        <v>0.68</v>
      </c>
      <c r="AE1456" s="37">
        <v>0.68</v>
      </c>
      <c r="AF1456" s="12" t="str">
        <f t="shared" si="264"/>
        <v>921541</v>
      </c>
      <c r="AG1456" s="13" t="str">
        <f>VLOOKUP(D1456,[2]Reference!$Q:$U,4,FALSE)</f>
        <v>Fleet</v>
      </c>
      <c r="AH1456" s="13" t="str">
        <f>VLOOKUP(D1456,[2]Reference!$Q:$U,5,FALSE)</f>
        <v>LNER</v>
      </c>
      <c r="AI1456" s="14">
        <f t="shared" si="265"/>
        <v>0</v>
      </c>
      <c r="AJ1456" s="14">
        <f t="shared" si="266"/>
        <v>0</v>
      </c>
      <c r="AK1456" s="14">
        <f t="shared" si="267"/>
        <v>0</v>
      </c>
      <c r="AL1456" s="15">
        <f t="shared" si="268"/>
        <v>0.68</v>
      </c>
      <c r="AM1456" s="14">
        <f t="shared" si="269"/>
        <v>73</v>
      </c>
      <c r="AN1456" s="16">
        <f t="shared" si="270"/>
        <v>45220</v>
      </c>
      <c r="AO1456" s="17">
        <f>VLOOKUP(B1456,[2]Reference!D:E,2,1)</f>
        <v>202408</v>
      </c>
      <c r="AP1456" s="12" t="str">
        <f t="shared" si="271"/>
        <v>7</v>
      </c>
      <c r="AQ1456" s="18">
        <f t="shared" si="272"/>
        <v>0.68</v>
      </c>
      <c r="AR1456" s="18">
        <f t="shared" si="273"/>
        <v>0.68</v>
      </c>
      <c r="AS1456" s="13" t="str">
        <f>VLOOKUP(D1456,[2]Reference!$Q:$U,3,FALSE)</f>
        <v>Azuma</v>
      </c>
      <c r="AT1456" s="13" t="str">
        <f>VLOOKUP(D1456,[2]Reference!Q:V,6,FALSE)</f>
        <v>Azuma</v>
      </c>
      <c r="AU1456" s="13" t="str">
        <f>VLOOKUP(D1456,[2]Reference!$Q:$U,2,FALSE)</f>
        <v>Hitachi - Class 800</v>
      </c>
      <c r="AV1456" s="19">
        <f t="shared" si="274"/>
        <v>45227</v>
      </c>
      <c r="AW1456" s="12" t="str">
        <f>+VLOOKUP(X1456,[2]Reference!BN:BO,2,FALSE)</f>
        <v>Fleet</v>
      </c>
      <c r="AX1456" s="20" t="str">
        <f t="shared" si="275"/>
        <v>HB</v>
      </c>
      <c r="AY1456" s="20" t="str">
        <f>VLOOKUP(AX1456,[2]Reference!AH:AI,2,FALSE)</f>
        <v>LNER</v>
      </c>
      <c r="AZ1456" s="20" t="str">
        <f>VLOOKUP(D1456,[2]Reference!Q:V,6,FALSE)</f>
        <v>Azuma</v>
      </c>
      <c r="BA1456" s="20" t="str">
        <f>VLOOKUP(D1456,[2]Reference!Q:V,3,FALSE)</f>
        <v>Azuma</v>
      </c>
    </row>
    <row r="1457" spans="1:53" ht="13.5" x14ac:dyDescent="0.25">
      <c r="A1457" s="33" t="s">
        <v>6713</v>
      </c>
      <c r="B1457" s="34">
        <v>45221</v>
      </c>
      <c r="C1457" s="33" t="s">
        <v>54</v>
      </c>
      <c r="D1457" s="33" t="s">
        <v>55</v>
      </c>
      <c r="E1457" s="33" t="s">
        <v>56</v>
      </c>
      <c r="F1457" s="33" t="s">
        <v>55</v>
      </c>
      <c r="G1457" s="33" t="s">
        <v>57</v>
      </c>
      <c r="H1457" s="33" t="s">
        <v>58</v>
      </c>
      <c r="I1457" s="33" t="s">
        <v>59</v>
      </c>
      <c r="J1457" s="33" t="s">
        <v>60</v>
      </c>
      <c r="K1457" s="33" t="s">
        <v>61</v>
      </c>
      <c r="L1457" s="33" t="s">
        <v>6714</v>
      </c>
      <c r="M1457" s="33" t="s">
        <v>1045</v>
      </c>
      <c r="N1457" s="35">
        <v>2</v>
      </c>
      <c r="O1457" s="35">
        <v>2</v>
      </c>
      <c r="P1457" s="35">
        <v>0</v>
      </c>
      <c r="Q1457" s="35">
        <v>0</v>
      </c>
      <c r="R1457" s="35">
        <v>0</v>
      </c>
      <c r="S1457" s="35">
        <v>0</v>
      </c>
      <c r="T1457" s="35">
        <v>0</v>
      </c>
      <c r="U1457" s="35">
        <v>1</v>
      </c>
      <c r="V1457" s="35">
        <v>2</v>
      </c>
      <c r="W1457" s="33" t="s">
        <v>6715</v>
      </c>
      <c r="X1457" s="33" t="s">
        <v>65</v>
      </c>
      <c r="Y1457" s="33" t="s">
        <v>66</v>
      </c>
      <c r="Z1457" s="33" t="s">
        <v>5856</v>
      </c>
      <c r="AA1457" s="33" t="s">
        <v>3934</v>
      </c>
      <c r="AB1457" s="36">
        <v>0</v>
      </c>
      <c r="AC1457" s="36">
        <v>0</v>
      </c>
      <c r="AD1457" s="37">
        <v>0</v>
      </c>
      <c r="AE1457" s="37">
        <v>0</v>
      </c>
      <c r="AF1457" s="12" t="str">
        <f t="shared" si="264"/>
        <v>923785</v>
      </c>
      <c r="AG1457" s="13" t="str">
        <f>VLOOKUP(D1457,[2]Reference!$Q:$U,4,FALSE)</f>
        <v>Fleet</v>
      </c>
      <c r="AH1457" s="13" t="str">
        <f>VLOOKUP(D1457,[2]Reference!$Q:$U,5,FALSE)</f>
        <v>LNER</v>
      </c>
      <c r="AI1457" s="14">
        <f t="shared" si="265"/>
        <v>0</v>
      </c>
      <c r="AJ1457" s="14">
        <f t="shared" si="266"/>
        <v>0</v>
      </c>
      <c r="AK1457" s="14">
        <f t="shared" si="267"/>
        <v>0</v>
      </c>
      <c r="AL1457" s="15">
        <f t="shared" si="268"/>
        <v>0</v>
      </c>
      <c r="AM1457" s="14">
        <f t="shared" si="269"/>
        <v>2</v>
      </c>
      <c r="AN1457" s="16">
        <f t="shared" si="270"/>
        <v>45227</v>
      </c>
      <c r="AO1457" s="17">
        <f>VLOOKUP(B1457,[2]Reference!D:E,2,1)</f>
        <v>202408</v>
      </c>
      <c r="AP1457" s="12" t="str">
        <f t="shared" si="271"/>
        <v>7</v>
      </c>
      <c r="AQ1457" s="18">
        <f t="shared" si="272"/>
        <v>0</v>
      </c>
      <c r="AR1457" s="18">
        <f t="shared" si="273"/>
        <v>0</v>
      </c>
      <c r="AS1457" s="13" t="str">
        <f>VLOOKUP(D1457,[2]Reference!$Q:$U,3,FALSE)</f>
        <v>Azuma</v>
      </c>
      <c r="AT1457" s="13" t="str">
        <f>VLOOKUP(D1457,[2]Reference!Q:V,6,FALSE)</f>
        <v>Azuma</v>
      </c>
      <c r="AU1457" s="13" t="str">
        <f>VLOOKUP(D1457,[2]Reference!$Q:$U,2,FALSE)</f>
        <v>Hitachi - Class 800</v>
      </c>
      <c r="AV1457" s="19">
        <f t="shared" si="274"/>
        <v>45228</v>
      </c>
      <c r="AW1457" s="12" t="str">
        <f>+VLOOKUP(X1457,[2]Reference!BN:BO,2,FALSE)</f>
        <v>Depot</v>
      </c>
      <c r="AX1457" s="20" t="str">
        <f t="shared" si="275"/>
        <v>HB</v>
      </c>
      <c r="AY1457" s="20" t="str">
        <f>VLOOKUP(AX1457,[2]Reference!AH:AI,2,FALSE)</f>
        <v>LNER</v>
      </c>
      <c r="AZ1457" s="20" t="str">
        <f>VLOOKUP(D1457,[2]Reference!Q:V,6,FALSE)</f>
        <v>Azuma</v>
      </c>
      <c r="BA1457" s="20" t="str">
        <f>VLOOKUP(D1457,[2]Reference!Q:V,3,FALSE)</f>
        <v>Azuma</v>
      </c>
    </row>
    <row r="1458" spans="1:53" ht="13.5" x14ac:dyDescent="0.25">
      <c r="A1458" s="33" t="s">
        <v>6716</v>
      </c>
      <c r="B1458" s="34">
        <v>45221</v>
      </c>
      <c r="C1458" s="33" t="s">
        <v>54</v>
      </c>
      <c r="D1458" s="33" t="s">
        <v>161</v>
      </c>
      <c r="E1458" s="33" t="s">
        <v>162</v>
      </c>
      <c r="F1458" s="33" t="s">
        <v>161</v>
      </c>
      <c r="G1458" s="33" t="s">
        <v>72</v>
      </c>
      <c r="H1458" s="33" t="s">
        <v>73</v>
      </c>
      <c r="I1458" s="33" t="s">
        <v>6696</v>
      </c>
      <c r="J1458" s="33" t="s">
        <v>6697</v>
      </c>
      <c r="K1458" s="33" t="s">
        <v>1058</v>
      </c>
      <c r="L1458" s="33" t="s">
        <v>6075</v>
      </c>
      <c r="M1458" s="33" t="s">
        <v>419</v>
      </c>
      <c r="N1458" s="35">
        <v>109</v>
      </c>
      <c r="O1458" s="35">
        <v>50</v>
      </c>
      <c r="P1458" s="35">
        <v>59</v>
      </c>
      <c r="Q1458" s="35">
        <v>0</v>
      </c>
      <c r="R1458" s="35">
        <v>0</v>
      </c>
      <c r="S1458" s="35">
        <v>1</v>
      </c>
      <c r="T1458" s="35">
        <v>0</v>
      </c>
      <c r="U1458" s="35">
        <v>3</v>
      </c>
      <c r="V1458" s="35">
        <v>139</v>
      </c>
      <c r="W1458" s="33" t="s">
        <v>3102</v>
      </c>
      <c r="X1458" s="33" t="s">
        <v>80</v>
      </c>
      <c r="Y1458" s="33" t="s">
        <v>66</v>
      </c>
      <c r="Z1458" s="33" t="s">
        <v>5856</v>
      </c>
      <c r="AA1458" s="33" t="s">
        <v>3934</v>
      </c>
      <c r="AB1458" s="36">
        <v>0</v>
      </c>
      <c r="AC1458" s="36">
        <v>1</v>
      </c>
      <c r="AD1458" s="37">
        <v>1.74</v>
      </c>
      <c r="AE1458" s="37">
        <v>2.5299999999999998</v>
      </c>
      <c r="AF1458" s="12" t="str">
        <f t="shared" si="264"/>
        <v>923965</v>
      </c>
      <c r="AG1458" s="13" t="str">
        <f>VLOOKUP(D1458,[2]Reference!$Q:$U,4,FALSE)</f>
        <v>Fleet</v>
      </c>
      <c r="AH1458" s="13" t="str">
        <f>VLOOKUP(D1458,[2]Reference!$Q:$U,5,FALSE)</f>
        <v>LNER</v>
      </c>
      <c r="AI1458" s="14">
        <f t="shared" si="265"/>
        <v>0</v>
      </c>
      <c r="AJ1458" s="14">
        <f t="shared" si="266"/>
        <v>0.5</v>
      </c>
      <c r="AK1458" s="14">
        <f t="shared" si="267"/>
        <v>0.5</v>
      </c>
      <c r="AL1458" s="15">
        <f t="shared" si="268"/>
        <v>1.24</v>
      </c>
      <c r="AM1458" s="14">
        <f t="shared" si="269"/>
        <v>109</v>
      </c>
      <c r="AN1458" s="16">
        <f t="shared" si="270"/>
        <v>45227</v>
      </c>
      <c r="AO1458" s="17">
        <f>VLOOKUP(B1458,[2]Reference!D:E,2,1)</f>
        <v>202408</v>
      </c>
      <c r="AP1458" s="12" t="str">
        <f t="shared" si="271"/>
        <v>7</v>
      </c>
      <c r="AQ1458" s="18">
        <f t="shared" si="272"/>
        <v>1.74</v>
      </c>
      <c r="AR1458" s="18">
        <f t="shared" si="273"/>
        <v>2.5299999999999998</v>
      </c>
      <c r="AS1458" s="13" t="str">
        <f>VLOOKUP(D1458,[2]Reference!$Q:$U,3,FALSE)</f>
        <v>IC225</v>
      </c>
      <c r="AT1458" s="13" t="str">
        <f>VLOOKUP(D1458,[2]Reference!Q:V,6,FALSE)</f>
        <v>IC225</v>
      </c>
      <c r="AU1458" s="13" t="str">
        <f>VLOOKUP(D1458,[2]Reference!$Q:$U,2,FALSE)</f>
        <v>MK4 Coach</v>
      </c>
      <c r="AV1458" s="19">
        <f t="shared" si="274"/>
        <v>45228</v>
      </c>
      <c r="AW1458" s="12" t="str">
        <f>+VLOOKUP(X1458,[2]Reference!BN:BO,2,FALSE)</f>
        <v>Fleet</v>
      </c>
      <c r="AX1458" s="20" t="str">
        <f t="shared" si="275"/>
        <v>HB</v>
      </c>
      <c r="AY1458" s="20" t="str">
        <f>VLOOKUP(AX1458,[2]Reference!AH:AI,2,FALSE)</f>
        <v>LNER</v>
      </c>
      <c r="AZ1458" s="20" t="str">
        <f>VLOOKUP(D1458,[2]Reference!Q:V,6,FALSE)</f>
        <v>IC225</v>
      </c>
      <c r="BA1458" s="20" t="str">
        <f>VLOOKUP(D1458,[2]Reference!Q:V,3,FALSE)</f>
        <v>IC225</v>
      </c>
    </row>
    <row r="1459" spans="1:53" ht="13.5" x14ac:dyDescent="0.25">
      <c r="A1459" s="33" t="s">
        <v>6717</v>
      </c>
      <c r="B1459" s="34">
        <v>45222</v>
      </c>
      <c r="C1459" s="33" t="s">
        <v>54</v>
      </c>
      <c r="D1459" s="33" t="s">
        <v>578</v>
      </c>
      <c r="E1459" s="33" t="s">
        <v>579</v>
      </c>
      <c r="F1459" s="33" t="s">
        <v>578</v>
      </c>
      <c r="G1459" s="33" t="s">
        <v>146</v>
      </c>
      <c r="H1459" s="33" t="s">
        <v>112</v>
      </c>
      <c r="I1459" s="33" t="s">
        <v>378</v>
      </c>
      <c r="J1459" s="33" t="s">
        <v>379</v>
      </c>
      <c r="K1459" s="33" t="s">
        <v>201</v>
      </c>
      <c r="L1459" s="33" t="s">
        <v>6718</v>
      </c>
      <c r="M1459" s="33" t="s">
        <v>185</v>
      </c>
      <c r="N1459" s="35">
        <v>63</v>
      </c>
      <c r="O1459" s="35">
        <v>34</v>
      </c>
      <c r="P1459" s="35">
        <v>29</v>
      </c>
      <c r="Q1459" s="35">
        <v>0</v>
      </c>
      <c r="R1459" s="35">
        <v>0</v>
      </c>
      <c r="S1459" s="35">
        <v>0</v>
      </c>
      <c r="T1459" s="35">
        <v>0</v>
      </c>
      <c r="U1459" s="35">
        <v>2</v>
      </c>
      <c r="V1459" s="35">
        <v>63</v>
      </c>
      <c r="W1459" s="33" t="s">
        <v>6719</v>
      </c>
      <c r="X1459" s="33" t="s">
        <v>119</v>
      </c>
      <c r="Y1459" s="33" t="s">
        <v>66</v>
      </c>
      <c r="Z1459" s="33" t="s">
        <v>5856</v>
      </c>
      <c r="AA1459" s="33" t="s">
        <v>3934</v>
      </c>
      <c r="AB1459" s="36">
        <v>0</v>
      </c>
      <c r="AC1459" s="36">
        <v>0</v>
      </c>
      <c r="AD1459" s="37">
        <v>1</v>
      </c>
      <c r="AE1459" s="37">
        <v>2</v>
      </c>
      <c r="AF1459" s="12" t="str">
        <f t="shared" si="264"/>
        <v>927392</v>
      </c>
      <c r="AG1459" s="13" t="str">
        <f>VLOOKUP(D1459,[2]Reference!$Q:$U,4,FALSE)</f>
        <v>Fleet</v>
      </c>
      <c r="AH1459" s="13" t="str">
        <f>VLOOKUP(D1459,[2]Reference!$Q:$U,5,FALSE)</f>
        <v>LNER</v>
      </c>
      <c r="AI1459" s="14">
        <f t="shared" si="265"/>
        <v>0</v>
      </c>
      <c r="AJ1459" s="14">
        <f t="shared" si="266"/>
        <v>0</v>
      </c>
      <c r="AK1459" s="14">
        <f t="shared" si="267"/>
        <v>0</v>
      </c>
      <c r="AL1459" s="15">
        <f t="shared" si="268"/>
        <v>1</v>
      </c>
      <c r="AM1459" s="14">
        <f t="shared" si="269"/>
        <v>63</v>
      </c>
      <c r="AN1459" s="16">
        <f t="shared" si="270"/>
        <v>45227</v>
      </c>
      <c r="AO1459" s="17">
        <f>VLOOKUP(B1459,[2]Reference!D:E,2,1)</f>
        <v>202408</v>
      </c>
      <c r="AP1459" s="12" t="str">
        <f t="shared" si="271"/>
        <v>7</v>
      </c>
      <c r="AQ1459" s="18">
        <f t="shared" si="272"/>
        <v>1</v>
      </c>
      <c r="AR1459" s="18">
        <f t="shared" si="273"/>
        <v>2</v>
      </c>
      <c r="AS1459" s="13" t="str">
        <f>VLOOKUP(D1459,[2]Reference!$Q:$U,3,FALSE)</f>
        <v>Azuma</v>
      </c>
      <c r="AT1459" s="13" t="str">
        <f>VLOOKUP(D1459,[2]Reference!Q:V,6,FALSE)</f>
        <v>Depot</v>
      </c>
      <c r="AU1459" s="13" t="str">
        <f>VLOOKUP(D1459,[2]Reference!$Q:$U,2,FALSE)</f>
        <v>Bounds Green</v>
      </c>
      <c r="AV1459" s="19">
        <f t="shared" si="274"/>
        <v>45229</v>
      </c>
      <c r="AW1459" s="12" t="str">
        <f>+VLOOKUP(X1459,[2]Reference!BN:BO,2,FALSE)</f>
        <v>Depot</v>
      </c>
      <c r="AX1459" s="20" t="str">
        <f t="shared" si="275"/>
        <v>HB</v>
      </c>
      <c r="AY1459" s="20" t="str">
        <f>VLOOKUP(AX1459,[2]Reference!AH:AI,2,FALSE)</f>
        <v>LNER</v>
      </c>
      <c r="AZ1459" s="20" t="str">
        <f>VLOOKUP(D1459,[2]Reference!Q:V,6,FALSE)</f>
        <v>Depot</v>
      </c>
      <c r="BA1459" s="20" t="str">
        <f>VLOOKUP(D1459,[2]Reference!Q:V,3,FALSE)</f>
        <v>Azuma</v>
      </c>
    </row>
    <row r="1460" spans="1:53" ht="13.5" x14ac:dyDescent="0.25">
      <c r="A1460" s="33" t="s">
        <v>6720</v>
      </c>
      <c r="B1460" s="34">
        <v>45223</v>
      </c>
      <c r="C1460" s="33" t="s">
        <v>54</v>
      </c>
      <c r="D1460" s="33" t="s">
        <v>92</v>
      </c>
      <c r="E1460" s="33" t="s">
        <v>93</v>
      </c>
      <c r="F1460" s="33" t="s">
        <v>92</v>
      </c>
      <c r="G1460" s="33" t="s">
        <v>83</v>
      </c>
      <c r="H1460" s="33" t="s">
        <v>198</v>
      </c>
      <c r="I1460" s="33" t="s">
        <v>209</v>
      </c>
      <c r="J1460" s="33" t="s">
        <v>210</v>
      </c>
      <c r="K1460" s="33" t="s">
        <v>1060</v>
      </c>
      <c r="L1460" s="33" t="s">
        <v>2028</v>
      </c>
      <c r="M1460" s="33" t="s">
        <v>381</v>
      </c>
      <c r="N1460" s="35">
        <v>0</v>
      </c>
      <c r="O1460" s="35">
        <v>0</v>
      </c>
      <c r="P1460" s="35">
        <v>0</v>
      </c>
      <c r="Q1460" s="35">
        <v>1</v>
      </c>
      <c r="R1460" s="35">
        <v>0</v>
      </c>
      <c r="S1460" s="35">
        <v>0</v>
      </c>
      <c r="T1460" s="35">
        <v>0</v>
      </c>
      <c r="U1460" s="35">
        <v>1</v>
      </c>
      <c r="V1460" s="35">
        <v>160</v>
      </c>
      <c r="W1460" s="33" t="s">
        <v>6721</v>
      </c>
      <c r="X1460" s="33" t="s">
        <v>119</v>
      </c>
      <c r="Y1460" s="33" t="s">
        <v>66</v>
      </c>
      <c r="Z1460" s="33" t="s">
        <v>5856</v>
      </c>
      <c r="AA1460" s="33" t="s">
        <v>3934</v>
      </c>
      <c r="AB1460" s="36">
        <v>1</v>
      </c>
      <c r="AC1460" s="36">
        <v>0</v>
      </c>
      <c r="AD1460" s="37">
        <v>1</v>
      </c>
      <c r="AE1460" s="37">
        <v>1</v>
      </c>
      <c r="AF1460" s="12" t="str">
        <f t="shared" si="264"/>
        <v>928854</v>
      </c>
      <c r="AG1460" s="13" t="str">
        <f>VLOOKUP(D1460,[2]Reference!$Q:$U,4,FALSE)</f>
        <v>Fleet</v>
      </c>
      <c r="AH1460" s="13" t="str">
        <f>VLOOKUP(D1460,[2]Reference!$Q:$U,5,FALSE)</f>
        <v>LNER</v>
      </c>
      <c r="AI1460" s="14">
        <f t="shared" si="265"/>
        <v>1</v>
      </c>
      <c r="AJ1460" s="14">
        <f t="shared" si="266"/>
        <v>0</v>
      </c>
      <c r="AK1460" s="14">
        <f t="shared" si="267"/>
        <v>1</v>
      </c>
      <c r="AL1460" s="15">
        <f t="shared" si="268"/>
        <v>0</v>
      </c>
      <c r="AM1460" s="14">
        <f t="shared" si="269"/>
        <v>0</v>
      </c>
      <c r="AN1460" s="16">
        <f t="shared" si="270"/>
        <v>45227</v>
      </c>
      <c r="AO1460" s="17">
        <f>VLOOKUP(B1460,[2]Reference!D:E,2,1)</f>
        <v>202408</v>
      </c>
      <c r="AP1460" s="12" t="str">
        <f t="shared" si="271"/>
        <v>7</v>
      </c>
      <c r="AQ1460" s="18">
        <f t="shared" si="272"/>
        <v>1</v>
      </c>
      <c r="AR1460" s="18">
        <f t="shared" si="273"/>
        <v>1</v>
      </c>
      <c r="AS1460" s="13" t="str">
        <f>VLOOKUP(D1460,[2]Reference!$Q:$U,3,FALSE)</f>
        <v>Azuma</v>
      </c>
      <c r="AT1460" s="13" t="str">
        <f>VLOOKUP(D1460,[2]Reference!Q:V,6,FALSE)</f>
        <v>Azuma</v>
      </c>
      <c r="AU1460" s="13" t="str">
        <f>VLOOKUP(D1460,[2]Reference!$Q:$U,2,FALSE)</f>
        <v>Hitachi - Class 801</v>
      </c>
      <c r="AV1460" s="19">
        <f t="shared" si="274"/>
        <v>45230</v>
      </c>
      <c r="AW1460" s="12" t="str">
        <f>+VLOOKUP(X1460,[2]Reference!BN:BO,2,FALSE)</f>
        <v>Depot</v>
      </c>
      <c r="AX1460" s="20" t="str">
        <f t="shared" si="275"/>
        <v>HB</v>
      </c>
      <c r="AY1460" s="20" t="str">
        <f>VLOOKUP(AX1460,[2]Reference!AH:AI,2,FALSE)</f>
        <v>LNER</v>
      </c>
      <c r="AZ1460" s="20" t="str">
        <f>VLOOKUP(D1460,[2]Reference!Q:V,6,FALSE)</f>
        <v>Azuma</v>
      </c>
      <c r="BA1460" s="20" t="str">
        <f>VLOOKUP(D1460,[2]Reference!Q:V,3,FALSE)</f>
        <v>Azuma</v>
      </c>
    </row>
    <row r="1461" spans="1:53" ht="13.5" x14ac:dyDescent="0.25">
      <c r="A1461" s="33" t="s">
        <v>6722</v>
      </c>
      <c r="B1461" s="34">
        <v>45223</v>
      </c>
      <c r="C1461" s="33" t="s">
        <v>54</v>
      </c>
      <c r="D1461" s="33" t="s">
        <v>55</v>
      </c>
      <c r="E1461" s="33" t="s">
        <v>56</v>
      </c>
      <c r="F1461" s="33" t="s">
        <v>55</v>
      </c>
      <c r="G1461" s="33" t="s">
        <v>231</v>
      </c>
      <c r="H1461" s="33" t="s">
        <v>58</v>
      </c>
      <c r="I1461" s="33" t="s">
        <v>59</v>
      </c>
      <c r="J1461" s="33" t="s">
        <v>60</v>
      </c>
      <c r="K1461" s="33" t="s">
        <v>391</v>
      </c>
      <c r="L1461" s="33" t="s">
        <v>2319</v>
      </c>
      <c r="M1461" s="33" t="s">
        <v>296</v>
      </c>
      <c r="N1461" s="35">
        <v>1.5</v>
      </c>
      <c r="O1461" s="35">
        <v>1.5</v>
      </c>
      <c r="P1461" s="35">
        <v>0</v>
      </c>
      <c r="Q1461" s="35">
        <v>0</v>
      </c>
      <c r="R1461" s="35">
        <v>0</v>
      </c>
      <c r="S1461" s="35">
        <v>0</v>
      </c>
      <c r="T1461" s="35">
        <v>0</v>
      </c>
      <c r="U1461" s="35">
        <v>1</v>
      </c>
      <c r="V1461" s="35">
        <v>1.5</v>
      </c>
      <c r="W1461" s="33" t="s">
        <v>6723</v>
      </c>
      <c r="X1461" s="33" t="s">
        <v>65</v>
      </c>
      <c r="Y1461" s="33" t="s">
        <v>66</v>
      </c>
      <c r="Z1461" s="33" t="s">
        <v>5856</v>
      </c>
      <c r="AA1461" s="33" t="s">
        <v>3934</v>
      </c>
      <c r="AB1461" s="36">
        <v>0</v>
      </c>
      <c r="AC1461" s="36">
        <v>0</v>
      </c>
      <c r="AD1461" s="37">
        <v>0</v>
      </c>
      <c r="AE1461" s="37">
        <v>0</v>
      </c>
      <c r="AF1461" s="12" t="str">
        <f t="shared" si="264"/>
        <v>930134</v>
      </c>
      <c r="AG1461" s="13" t="str">
        <f>VLOOKUP(D1461,[2]Reference!$Q:$U,4,FALSE)</f>
        <v>Fleet</v>
      </c>
      <c r="AH1461" s="13" t="str">
        <f>VLOOKUP(D1461,[2]Reference!$Q:$U,5,FALSE)</f>
        <v>LNER</v>
      </c>
      <c r="AI1461" s="14">
        <f t="shared" si="265"/>
        <v>0</v>
      </c>
      <c r="AJ1461" s="14">
        <f t="shared" si="266"/>
        <v>0</v>
      </c>
      <c r="AK1461" s="14">
        <f t="shared" si="267"/>
        <v>0</v>
      </c>
      <c r="AL1461" s="15">
        <f t="shared" si="268"/>
        <v>0</v>
      </c>
      <c r="AM1461" s="14">
        <f t="shared" si="269"/>
        <v>1.5</v>
      </c>
      <c r="AN1461" s="16">
        <f t="shared" si="270"/>
        <v>45227</v>
      </c>
      <c r="AO1461" s="17">
        <f>VLOOKUP(B1461,[2]Reference!D:E,2,1)</f>
        <v>202408</v>
      </c>
      <c r="AP1461" s="12" t="str">
        <f t="shared" si="271"/>
        <v>7</v>
      </c>
      <c r="AQ1461" s="18">
        <f t="shared" si="272"/>
        <v>0</v>
      </c>
      <c r="AR1461" s="18">
        <f t="shared" si="273"/>
        <v>0</v>
      </c>
      <c r="AS1461" s="13" t="str">
        <f>VLOOKUP(D1461,[2]Reference!$Q:$U,3,FALSE)</f>
        <v>Azuma</v>
      </c>
      <c r="AT1461" s="13" t="str">
        <f>VLOOKUP(D1461,[2]Reference!Q:V,6,FALSE)</f>
        <v>Azuma</v>
      </c>
      <c r="AU1461" s="13" t="str">
        <f>VLOOKUP(D1461,[2]Reference!$Q:$U,2,FALSE)</f>
        <v>Hitachi - Class 800</v>
      </c>
      <c r="AV1461" s="19">
        <f t="shared" si="274"/>
        <v>45230</v>
      </c>
      <c r="AW1461" s="12" t="str">
        <f>+VLOOKUP(X1461,[2]Reference!BN:BO,2,FALSE)</f>
        <v>Depot</v>
      </c>
      <c r="AX1461" s="20" t="str">
        <f t="shared" si="275"/>
        <v>HB</v>
      </c>
      <c r="AY1461" s="20" t="str">
        <f>VLOOKUP(AX1461,[2]Reference!AH:AI,2,FALSE)</f>
        <v>LNER</v>
      </c>
      <c r="AZ1461" s="20" t="str">
        <f>VLOOKUP(D1461,[2]Reference!Q:V,6,FALSE)</f>
        <v>Azuma</v>
      </c>
      <c r="BA1461" s="20" t="str">
        <f>VLOOKUP(D1461,[2]Reference!Q:V,3,FALSE)</f>
        <v>Azuma</v>
      </c>
    </row>
    <row r="1462" spans="1:53" ht="13.5" x14ac:dyDescent="0.25">
      <c r="A1462" s="33" t="s">
        <v>6724</v>
      </c>
      <c r="B1462" s="34">
        <v>45223</v>
      </c>
      <c r="C1462" s="33" t="s">
        <v>54</v>
      </c>
      <c r="D1462" s="33" t="s">
        <v>161</v>
      </c>
      <c r="E1462" s="33" t="s">
        <v>162</v>
      </c>
      <c r="F1462" s="33" t="s">
        <v>161</v>
      </c>
      <c r="G1462" s="33" t="s">
        <v>146</v>
      </c>
      <c r="H1462" s="33" t="s">
        <v>258</v>
      </c>
      <c r="I1462" s="33" t="s">
        <v>6444</v>
      </c>
      <c r="J1462" s="33" t="s">
        <v>6445</v>
      </c>
      <c r="K1462" s="33" t="s">
        <v>201</v>
      </c>
      <c r="L1462" s="33" t="s">
        <v>6725</v>
      </c>
      <c r="M1462" s="33" t="s">
        <v>6726</v>
      </c>
      <c r="N1462" s="35">
        <v>10</v>
      </c>
      <c r="O1462" s="35">
        <v>10</v>
      </c>
      <c r="P1462" s="35">
        <v>0</v>
      </c>
      <c r="Q1462" s="35">
        <v>0</v>
      </c>
      <c r="R1462" s="35">
        <v>0</v>
      </c>
      <c r="S1462" s="35">
        <v>0</v>
      </c>
      <c r="T1462" s="35">
        <v>0</v>
      </c>
      <c r="U1462" s="35">
        <v>1</v>
      </c>
      <c r="V1462" s="35">
        <v>10</v>
      </c>
      <c r="W1462" s="33" t="s">
        <v>6727</v>
      </c>
      <c r="X1462" s="33" t="s">
        <v>80</v>
      </c>
      <c r="Y1462" s="33" t="s">
        <v>66</v>
      </c>
      <c r="Z1462" s="33" t="s">
        <v>5856</v>
      </c>
      <c r="AA1462" s="33" t="s">
        <v>3934</v>
      </c>
      <c r="AB1462" s="36">
        <v>0</v>
      </c>
      <c r="AC1462" s="36">
        <v>0</v>
      </c>
      <c r="AD1462" s="37">
        <v>0</v>
      </c>
      <c r="AE1462" s="37">
        <v>0</v>
      </c>
      <c r="AF1462" s="12" t="str">
        <f t="shared" si="264"/>
        <v>930496</v>
      </c>
      <c r="AG1462" s="13" t="str">
        <f>VLOOKUP(D1462,[2]Reference!$Q:$U,4,FALSE)</f>
        <v>Fleet</v>
      </c>
      <c r="AH1462" s="13" t="str">
        <f>VLOOKUP(D1462,[2]Reference!$Q:$U,5,FALSE)</f>
        <v>LNER</v>
      </c>
      <c r="AI1462" s="14">
        <f t="shared" si="265"/>
        <v>0</v>
      </c>
      <c r="AJ1462" s="14">
        <f t="shared" si="266"/>
        <v>0</v>
      </c>
      <c r="AK1462" s="14">
        <f t="shared" si="267"/>
        <v>0</v>
      </c>
      <c r="AL1462" s="15">
        <f t="shared" si="268"/>
        <v>0</v>
      </c>
      <c r="AM1462" s="14">
        <f t="shared" si="269"/>
        <v>10</v>
      </c>
      <c r="AN1462" s="16">
        <f t="shared" si="270"/>
        <v>45227</v>
      </c>
      <c r="AO1462" s="17">
        <f>VLOOKUP(B1462,[2]Reference!D:E,2,1)</f>
        <v>202408</v>
      </c>
      <c r="AP1462" s="12" t="str">
        <f t="shared" si="271"/>
        <v>7</v>
      </c>
      <c r="AQ1462" s="18">
        <f t="shared" si="272"/>
        <v>0</v>
      </c>
      <c r="AR1462" s="18">
        <f t="shared" si="273"/>
        <v>0</v>
      </c>
      <c r="AS1462" s="13" t="str">
        <f>VLOOKUP(D1462,[2]Reference!$Q:$U,3,FALSE)</f>
        <v>IC225</v>
      </c>
      <c r="AT1462" s="13" t="str">
        <f>VLOOKUP(D1462,[2]Reference!Q:V,6,FALSE)</f>
        <v>IC225</v>
      </c>
      <c r="AU1462" s="13" t="str">
        <f>VLOOKUP(D1462,[2]Reference!$Q:$U,2,FALSE)</f>
        <v>MK4 Coach</v>
      </c>
      <c r="AV1462" s="19">
        <f t="shared" si="274"/>
        <v>45230</v>
      </c>
      <c r="AW1462" s="12" t="str">
        <f>+VLOOKUP(X1462,[2]Reference!BN:BO,2,FALSE)</f>
        <v>Fleet</v>
      </c>
      <c r="AX1462" s="20" t="str">
        <f t="shared" si="275"/>
        <v>HB</v>
      </c>
      <c r="AY1462" s="20" t="str">
        <f>VLOOKUP(AX1462,[2]Reference!AH:AI,2,FALSE)</f>
        <v>LNER</v>
      </c>
      <c r="AZ1462" s="20" t="str">
        <f>VLOOKUP(D1462,[2]Reference!Q:V,6,FALSE)</f>
        <v>IC225</v>
      </c>
      <c r="BA1462" s="20" t="str">
        <f>VLOOKUP(D1462,[2]Reference!Q:V,3,FALSE)</f>
        <v>IC225</v>
      </c>
    </row>
    <row r="1463" spans="1:53" ht="13.5" x14ac:dyDescent="0.25">
      <c r="A1463" s="33" t="s">
        <v>6728</v>
      </c>
      <c r="B1463" s="34">
        <v>45223</v>
      </c>
      <c r="C1463" s="33" t="s">
        <v>54</v>
      </c>
      <c r="D1463" s="33" t="s">
        <v>55</v>
      </c>
      <c r="E1463" s="33" t="s">
        <v>56</v>
      </c>
      <c r="F1463" s="33" t="s">
        <v>55</v>
      </c>
      <c r="G1463" s="33" t="s">
        <v>231</v>
      </c>
      <c r="H1463" s="33" t="s">
        <v>84</v>
      </c>
      <c r="I1463" s="33" t="s">
        <v>251</v>
      </c>
      <c r="J1463" s="33" t="s">
        <v>252</v>
      </c>
      <c r="K1463" s="33" t="s">
        <v>391</v>
      </c>
      <c r="L1463" s="33" t="s">
        <v>6729</v>
      </c>
      <c r="M1463" s="33" t="s">
        <v>89</v>
      </c>
      <c r="N1463" s="35">
        <v>2</v>
      </c>
      <c r="O1463" s="35">
        <v>2</v>
      </c>
      <c r="P1463" s="35">
        <v>0</v>
      </c>
      <c r="Q1463" s="35">
        <v>0</v>
      </c>
      <c r="R1463" s="35">
        <v>0</v>
      </c>
      <c r="S1463" s="35">
        <v>0</v>
      </c>
      <c r="T1463" s="35">
        <v>0</v>
      </c>
      <c r="U1463" s="35">
        <v>1</v>
      </c>
      <c r="V1463" s="35">
        <v>2</v>
      </c>
      <c r="W1463" s="33" t="s">
        <v>6730</v>
      </c>
      <c r="X1463" s="33" t="s">
        <v>80</v>
      </c>
      <c r="Y1463" s="33" t="s">
        <v>66</v>
      </c>
      <c r="Z1463" s="33" t="s">
        <v>5856</v>
      </c>
      <c r="AA1463" s="33" t="s">
        <v>3934</v>
      </c>
      <c r="AB1463" s="36">
        <v>0</v>
      </c>
      <c r="AC1463" s="36">
        <v>0</v>
      </c>
      <c r="AD1463" s="37">
        <v>0</v>
      </c>
      <c r="AE1463" s="37">
        <v>0</v>
      </c>
      <c r="AF1463" s="12" t="str">
        <f t="shared" si="264"/>
        <v>930794</v>
      </c>
      <c r="AG1463" s="13" t="str">
        <f>VLOOKUP(D1463,[2]Reference!$Q:$U,4,FALSE)</f>
        <v>Fleet</v>
      </c>
      <c r="AH1463" s="13" t="str">
        <f>VLOOKUP(D1463,[2]Reference!$Q:$U,5,FALSE)</f>
        <v>LNER</v>
      </c>
      <c r="AI1463" s="14">
        <f t="shared" si="265"/>
        <v>0</v>
      </c>
      <c r="AJ1463" s="14">
        <f t="shared" si="266"/>
        <v>0</v>
      </c>
      <c r="AK1463" s="14">
        <f t="shared" si="267"/>
        <v>0</v>
      </c>
      <c r="AL1463" s="15">
        <f t="shared" si="268"/>
        <v>0</v>
      </c>
      <c r="AM1463" s="14">
        <f t="shared" si="269"/>
        <v>2</v>
      </c>
      <c r="AN1463" s="16">
        <f t="shared" si="270"/>
        <v>45227</v>
      </c>
      <c r="AO1463" s="17">
        <f>VLOOKUP(B1463,[2]Reference!D:E,2,1)</f>
        <v>202408</v>
      </c>
      <c r="AP1463" s="12" t="str">
        <f t="shared" si="271"/>
        <v>7</v>
      </c>
      <c r="AQ1463" s="18">
        <f t="shared" si="272"/>
        <v>0</v>
      </c>
      <c r="AR1463" s="18">
        <f t="shared" si="273"/>
        <v>0</v>
      </c>
      <c r="AS1463" s="13" t="str">
        <f>VLOOKUP(D1463,[2]Reference!$Q:$U,3,FALSE)</f>
        <v>Azuma</v>
      </c>
      <c r="AT1463" s="13" t="str">
        <f>VLOOKUP(D1463,[2]Reference!Q:V,6,FALSE)</f>
        <v>Azuma</v>
      </c>
      <c r="AU1463" s="13" t="str">
        <f>VLOOKUP(D1463,[2]Reference!$Q:$U,2,FALSE)</f>
        <v>Hitachi - Class 800</v>
      </c>
      <c r="AV1463" s="19">
        <f t="shared" si="274"/>
        <v>45230</v>
      </c>
      <c r="AW1463" s="12" t="str">
        <f>+VLOOKUP(X1463,[2]Reference!BN:BO,2,FALSE)</f>
        <v>Fleet</v>
      </c>
      <c r="AX1463" s="20" t="str">
        <f t="shared" si="275"/>
        <v>HB</v>
      </c>
      <c r="AY1463" s="20" t="str">
        <f>VLOOKUP(AX1463,[2]Reference!AH:AI,2,FALSE)</f>
        <v>LNER</v>
      </c>
      <c r="AZ1463" s="20" t="str">
        <f>VLOOKUP(D1463,[2]Reference!Q:V,6,FALSE)</f>
        <v>Azuma</v>
      </c>
      <c r="BA1463" s="20" t="str">
        <f>VLOOKUP(D1463,[2]Reference!Q:V,3,FALSE)</f>
        <v>Azuma</v>
      </c>
    </row>
    <row r="1464" spans="1:53" ht="13.5" x14ac:dyDescent="0.25">
      <c r="A1464" s="33" t="s">
        <v>6731</v>
      </c>
      <c r="B1464" s="34">
        <v>45224</v>
      </c>
      <c r="C1464" s="33" t="s">
        <v>54</v>
      </c>
      <c r="D1464" s="33" t="s">
        <v>283</v>
      </c>
      <c r="E1464" s="33" t="s">
        <v>284</v>
      </c>
      <c r="F1464" s="33" t="s">
        <v>283</v>
      </c>
      <c r="G1464" s="33" t="s">
        <v>72</v>
      </c>
      <c r="H1464" s="33" t="s">
        <v>112</v>
      </c>
      <c r="I1464" s="33" t="s">
        <v>1215</v>
      </c>
      <c r="J1464" s="33" t="s">
        <v>1216</v>
      </c>
      <c r="K1464" s="33" t="s">
        <v>359</v>
      </c>
      <c r="L1464" s="33" t="s">
        <v>6194</v>
      </c>
      <c r="M1464" s="33" t="s">
        <v>181</v>
      </c>
      <c r="N1464" s="35">
        <v>8</v>
      </c>
      <c r="O1464" s="35">
        <v>0</v>
      </c>
      <c r="P1464" s="35">
        <v>8</v>
      </c>
      <c r="Q1464" s="35">
        <v>0</v>
      </c>
      <c r="R1464" s="35">
        <v>0</v>
      </c>
      <c r="S1464" s="35">
        <v>0</v>
      </c>
      <c r="T1464" s="35">
        <v>0</v>
      </c>
      <c r="U1464" s="35">
        <v>2</v>
      </c>
      <c r="V1464" s="35">
        <v>8</v>
      </c>
      <c r="W1464" s="33" t="s">
        <v>6732</v>
      </c>
      <c r="X1464" s="33" t="s">
        <v>119</v>
      </c>
      <c r="Y1464" s="33" t="s">
        <v>66</v>
      </c>
      <c r="Z1464" s="33" t="s">
        <v>5856</v>
      </c>
      <c r="AA1464" s="33" t="s">
        <v>3934</v>
      </c>
      <c r="AB1464" s="36">
        <v>0</v>
      </c>
      <c r="AC1464" s="36">
        <v>0</v>
      </c>
      <c r="AD1464" s="37">
        <v>0</v>
      </c>
      <c r="AE1464" s="37">
        <v>0</v>
      </c>
      <c r="AF1464" s="12" t="str">
        <f t="shared" si="264"/>
        <v>932565</v>
      </c>
      <c r="AG1464" s="13" t="str">
        <f>VLOOKUP(D1464,[2]Reference!$Q:$U,4,FALSE)</f>
        <v>Fleet</v>
      </c>
      <c r="AH1464" s="13" t="str">
        <f>VLOOKUP(D1464,[2]Reference!$Q:$U,5,FALSE)</f>
        <v>LNER</v>
      </c>
      <c r="AI1464" s="14">
        <f t="shared" si="265"/>
        <v>0</v>
      </c>
      <c r="AJ1464" s="14">
        <f t="shared" si="266"/>
        <v>0</v>
      </c>
      <c r="AK1464" s="14">
        <f t="shared" si="267"/>
        <v>0</v>
      </c>
      <c r="AL1464" s="15">
        <f t="shared" si="268"/>
        <v>0</v>
      </c>
      <c r="AM1464" s="14">
        <f t="shared" si="269"/>
        <v>8</v>
      </c>
      <c r="AN1464" s="16">
        <f t="shared" si="270"/>
        <v>45227</v>
      </c>
      <c r="AO1464" s="17">
        <f>VLOOKUP(B1464,[2]Reference!D:E,2,1)</f>
        <v>202408</v>
      </c>
      <c r="AP1464" s="12" t="str">
        <f t="shared" si="271"/>
        <v>7</v>
      </c>
      <c r="AQ1464" s="18">
        <f t="shared" si="272"/>
        <v>0</v>
      </c>
      <c r="AR1464" s="18">
        <f t="shared" si="273"/>
        <v>0</v>
      </c>
      <c r="AS1464" s="13" t="str">
        <f>VLOOKUP(D1464,[2]Reference!$Q:$U,3,FALSE)</f>
        <v>Azuma</v>
      </c>
      <c r="AT1464" s="13" t="str">
        <f>VLOOKUP(D1464,[2]Reference!Q:V,6,FALSE)</f>
        <v>Depot</v>
      </c>
      <c r="AU1464" s="13" t="str">
        <f>VLOOKUP(D1464,[2]Reference!$Q:$U,2,FALSE)</f>
        <v>Hitachi - Doncaster Carr</v>
      </c>
      <c r="AV1464" s="19">
        <f t="shared" si="274"/>
        <v>45231</v>
      </c>
      <c r="AW1464" s="12" t="str">
        <f>+VLOOKUP(X1464,[2]Reference!BN:BO,2,FALSE)</f>
        <v>Depot</v>
      </c>
      <c r="AX1464" s="20" t="str">
        <f t="shared" si="275"/>
        <v>HB</v>
      </c>
      <c r="AY1464" s="20" t="str">
        <f>VLOOKUP(AX1464,[2]Reference!AH:AI,2,FALSE)</f>
        <v>LNER</v>
      </c>
      <c r="AZ1464" s="20" t="str">
        <f>VLOOKUP(D1464,[2]Reference!Q:V,6,FALSE)</f>
        <v>Depot</v>
      </c>
      <c r="BA1464" s="20" t="str">
        <f>VLOOKUP(D1464,[2]Reference!Q:V,3,FALSE)</f>
        <v>Azuma</v>
      </c>
    </row>
    <row r="1465" spans="1:53" ht="13.5" x14ac:dyDescent="0.25">
      <c r="A1465" s="33" t="s">
        <v>6733</v>
      </c>
      <c r="B1465" s="34">
        <v>45224</v>
      </c>
      <c r="C1465" s="33" t="s">
        <v>54</v>
      </c>
      <c r="D1465" s="33" t="s">
        <v>55</v>
      </c>
      <c r="E1465" s="33" t="s">
        <v>56</v>
      </c>
      <c r="F1465" s="33" t="s">
        <v>55</v>
      </c>
      <c r="G1465" s="33" t="s">
        <v>231</v>
      </c>
      <c r="H1465" s="33" t="s">
        <v>73</v>
      </c>
      <c r="I1465" s="33" t="s">
        <v>1840</v>
      </c>
      <c r="J1465" s="33" t="s">
        <v>1841</v>
      </c>
      <c r="K1465" s="33" t="s">
        <v>1108</v>
      </c>
      <c r="L1465" s="33" t="s">
        <v>6734</v>
      </c>
      <c r="M1465" s="33" t="s">
        <v>1045</v>
      </c>
      <c r="N1465" s="35">
        <v>20</v>
      </c>
      <c r="O1465" s="35">
        <v>9</v>
      </c>
      <c r="P1465" s="35">
        <v>11</v>
      </c>
      <c r="Q1465" s="35">
        <v>0</v>
      </c>
      <c r="R1465" s="35">
        <v>0</v>
      </c>
      <c r="S1465" s="35">
        <v>0</v>
      </c>
      <c r="T1465" s="35">
        <v>0</v>
      </c>
      <c r="U1465" s="35">
        <v>2</v>
      </c>
      <c r="V1465" s="35">
        <v>20</v>
      </c>
      <c r="W1465" s="33" t="s">
        <v>6735</v>
      </c>
      <c r="X1465" s="33" t="s">
        <v>80</v>
      </c>
      <c r="Y1465" s="33" t="s">
        <v>66</v>
      </c>
      <c r="Z1465" s="33" t="s">
        <v>5856</v>
      </c>
      <c r="AA1465" s="33" t="s">
        <v>3934</v>
      </c>
      <c r="AB1465" s="36">
        <v>0</v>
      </c>
      <c r="AC1465" s="36">
        <v>0</v>
      </c>
      <c r="AD1465" s="37">
        <v>0</v>
      </c>
      <c r="AE1465" s="37">
        <v>0.5</v>
      </c>
      <c r="AF1465" s="12" t="str">
        <f t="shared" si="264"/>
        <v>932794</v>
      </c>
      <c r="AG1465" s="13" t="str">
        <f>VLOOKUP(D1465,[2]Reference!$Q:$U,4,FALSE)</f>
        <v>Fleet</v>
      </c>
      <c r="AH1465" s="13" t="str">
        <f>VLOOKUP(D1465,[2]Reference!$Q:$U,5,FALSE)</f>
        <v>LNER</v>
      </c>
      <c r="AI1465" s="14">
        <f t="shared" si="265"/>
        <v>0</v>
      </c>
      <c r="AJ1465" s="14">
        <f t="shared" si="266"/>
        <v>0</v>
      </c>
      <c r="AK1465" s="14">
        <f t="shared" si="267"/>
        <v>0</v>
      </c>
      <c r="AL1465" s="15">
        <f t="shared" si="268"/>
        <v>0</v>
      </c>
      <c r="AM1465" s="14">
        <f t="shared" si="269"/>
        <v>20</v>
      </c>
      <c r="AN1465" s="16">
        <f t="shared" si="270"/>
        <v>45227</v>
      </c>
      <c r="AO1465" s="17">
        <f>VLOOKUP(B1465,[2]Reference!D:E,2,1)</f>
        <v>202408</v>
      </c>
      <c r="AP1465" s="12" t="str">
        <f t="shared" si="271"/>
        <v>7</v>
      </c>
      <c r="AQ1465" s="18">
        <f t="shared" si="272"/>
        <v>0</v>
      </c>
      <c r="AR1465" s="18">
        <f t="shared" si="273"/>
        <v>0.5</v>
      </c>
      <c r="AS1465" s="13" t="str">
        <f>VLOOKUP(D1465,[2]Reference!$Q:$U,3,FALSE)</f>
        <v>Azuma</v>
      </c>
      <c r="AT1465" s="13" t="str">
        <f>VLOOKUP(D1465,[2]Reference!Q:V,6,FALSE)</f>
        <v>Azuma</v>
      </c>
      <c r="AU1465" s="13" t="str">
        <f>VLOOKUP(D1465,[2]Reference!$Q:$U,2,FALSE)</f>
        <v>Hitachi - Class 800</v>
      </c>
      <c r="AV1465" s="19">
        <f t="shared" si="274"/>
        <v>45231</v>
      </c>
      <c r="AW1465" s="12" t="str">
        <f>+VLOOKUP(X1465,[2]Reference!BN:BO,2,FALSE)</f>
        <v>Fleet</v>
      </c>
      <c r="AX1465" s="20" t="str">
        <f t="shared" si="275"/>
        <v>HB</v>
      </c>
      <c r="AY1465" s="20" t="str">
        <f>VLOOKUP(AX1465,[2]Reference!AH:AI,2,FALSE)</f>
        <v>LNER</v>
      </c>
      <c r="AZ1465" s="20" t="str">
        <f>VLOOKUP(D1465,[2]Reference!Q:V,6,FALSE)</f>
        <v>Azuma</v>
      </c>
      <c r="BA1465" s="20" t="str">
        <f>VLOOKUP(D1465,[2]Reference!Q:V,3,FALSE)</f>
        <v>Azuma</v>
      </c>
    </row>
    <row r="1466" spans="1:53" ht="13.5" x14ac:dyDescent="0.25">
      <c r="A1466" s="33" t="s">
        <v>6736</v>
      </c>
      <c r="B1466" s="34">
        <v>45225</v>
      </c>
      <c r="C1466" s="33" t="s">
        <v>54</v>
      </c>
      <c r="D1466" s="33" t="s">
        <v>283</v>
      </c>
      <c r="E1466" s="33" t="s">
        <v>284</v>
      </c>
      <c r="F1466" s="33" t="s">
        <v>283</v>
      </c>
      <c r="G1466" s="33" t="s">
        <v>72</v>
      </c>
      <c r="H1466" s="33" t="s">
        <v>112</v>
      </c>
      <c r="I1466" s="33" t="s">
        <v>3404</v>
      </c>
      <c r="J1466" s="33" t="s">
        <v>3405</v>
      </c>
      <c r="K1466" s="33" t="s">
        <v>3279</v>
      </c>
      <c r="L1466" s="33" t="s">
        <v>6737</v>
      </c>
      <c r="M1466" s="33" t="s">
        <v>1045</v>
      </c>
      <c r="N1466" s="35">
        <v>43</v>
      </c>
      <c r="O1466" s="35">
        <v>0</v>
      </c>
      <c r="P1466" s="35">
        <v>43</v>
      </c>
      <c r="Q1466" s="35">
        <v>0</v>
      </c>
      <c r="R1466" s="35">
        <v>0</v>
      </c>
      <c r="S1466" s="35">
        <v>0</v>
      </c>
      <c r="T1466" s="35">
        <v>0</v>
      </c>
      <c r="U1466" s="35">
        <v>5</v>
      </c>
      <c r="V1466" s="35">
        <v>43</v>
      </c>
      <c r="W1466" s="33" t="s">
        <v>6738</v>
      </c>
      <c r="X1466" s="33" t="s">
        <v>119</v>
      </c>
      <c r="Y1466" s="33" t="s">
        <v>66</v>
      </c>
      <c r="Z1466" s="33" t="s">
        <v>5856</v>
      </c>
      <c r="AA1466" s="33" t="s">
        <v>3934</v>
      </c>
      <c r="AB1466" s="36">
        <v>0</v>
      </c>
      <c r="AC1466" s="36">
        <v>0</v>
      </c>
      <c r="AD1466" s="37">
        <v>0</v>
      </c>
      <c r="AE1466" s="37">
        <v>0.5</v>
      </c>
      <c r="AF1466" s="12" t="str">
        <f t="shared" si="264"/>
        <v>936256</v>
      </c>
      <c r="AG1466" s="13" t="str">
        <f>VLOOKUP(D1466,[2]Reference!$Q:$U,4,FALSE)</f>
        <v>Fleet</v>
      </c>
      <c r="AH1466" s="13" t="str">
        <f>VLOOKUP(D1466,[2]Reference!$Q:$U,5,FALSE)</f>
        <v>LNER</v>
      </c>
      <c r="AI1466" s="14">
        <f t="shared" si="265"/>
        <v>0</v>
      </c>
      <c r="AJ1466" s="14">
        <f t="shared" si="266"/>
        <v>0</v>
      </c>
      <c r="AK1466" s="14">
        <f t="shared" si="267"/>
        <v>0</v>
      </c>
      <c r="AL1466" s="15">
        <f t="shared" si="268"/>
        <v>0</v>
      </c>
      <c r="AM1466" s="14">
        <f t="shared" si="269"/>
        <v>43</v>
      </c>
      <c r="AN1466" s="16">
        <f t="shared" si="270"/>
        <v>45227</v>
      </c>
      <c r="AO1466" s="17">
        <f>VLOOKUP(B1466,[2]Reference!D:E,2,1)</f>
        <v>202408</v>
      </c>
      <c r="AP1466" s="12" t="str">
        <f t="shared" si="271"/>
        <v>7</v>
      </c>
      <c r="AQ1466" s="18">
        <f t="shared" si="272"/>
        <v>0</v>
      </c>
      <c r="AR1466" s="18">
        <f t="shared" si="273"/>
        <v>0.5</v>
      </c>
      <c r="AS1466" s="13" t="str">
        <f>VLOOKUP(D1466,[2]Reference!$Q:$U,3,FALSE)</f>
        <v>Azuma</v>
      </c>
      <c r="AT1466" s="13" t="str">
        <f>VLOOKUP(D1466,[2]Reference!Q:V,6,FALSE)</f>
        <v>Depot</v>
      </c>
      <c r="AU1466" s="13" t="str">
        <f>VLOOKUP(D1466,[2]Reference!$Q:$U,2,FALSE)</f>
        <v>Hitachi - Doncaster Carr</v>
      </c>
      <c r="AV1466" s="19">
        <f t="shared" si="274"/>
        <v>45232</v>
      </c>
      <c r="AW1466" s="12" t="str">
        <f>+VLOOKUP(X1466,[2]Reference!BN:BO,2,FALSE)</f>
        <v>Depot</v>
      </c>
      <c r="AX1466" s="20" t="str">
        <f t="shared" si="275"/>
        <v>HB</v>
      </c>
      <c r="AY1466" s="20" t="str">
        <f>VLOOKUP(AX1466,[2]Reference!AH:AI,2,FALSE)</f>
        <v>LNER</v>
      </c>
      <c r="AZ1466" s="20" t="str">
        <f>VLOOKUP(D1466,[2]Reference!Q:V,6,FALSE)</f>
        <v>Depot</v>
      </c>
      <c r="BA1466" s="20" t="str">
        <f>VLOOKUP(D1466,[2]Reference!Q:V,3,FALSE)</f>
        <v>Azuma</v>
      </c>
    </row>
    <row r="1467" spans="1:53" ht="13.5" x14ac:dyDescent="0.25">
      <c r="A1467" s="33" t="s">
        <v>6739</v>
      </c>
      <c r="B1467" s="34">
        <v>45225</v>
      </c>
      <c r="C1467" s="33" t="s">
        <v>54</v>
      </c>
      <c r="D1467" s="33" t="s">
        <v>215</v>
      </c>
      <c r="E1467" s="33" t="s">
        <v>216</v>
      </c>
      <c r="F1467" s="33" t="s">
        <v>215</v>
      </c>
      <c r="G1467" s="33" t="s">
        <v>121</v>
      </c>
      <c r="H1467" s="33" t="s">
        <v>217</v>
      </c>
      <c r="I1467" s="33" t="s">
        <v>218</v>
      </c>
      <c r="J1467" s="33" t="s">
        <v>219</v>
      </c>
      <c r="K1467" s="33" t="s">
        <v>294</v>
      </c>
      <c r="L1467" s="33" t="s">
        <v>2635</v>
      </c>
      <c r="M1467" s="33" t="s">
        <v>381</v>
      </c>
      <c r="N1467" s="35">
        <v>3</v>
      </c>
      <c r="O1467" s="35">
        <v>3</v>
      </c>
      <c r="P1467" s="35">
        <v>0</v>
      </c>
      <c r="Q1467" s="35">
        <v>0</v>
      </c>
      <c r="R1467" s="35">
        <v>0</v>
      </c>
      <c r="S1467" s="35">
        <v>0</v>
      </c>
      <c r="T1467" s="35">
        <v>0</v>
      </c>
      <c r="U1467" s="35">
        <v>1</v>
      </c>
      <c r="V1467" s="35">
        <v>3</v>
      </c>
      <c r="W1467" s="33" t="s">
        <v>6740</v>
      </c>
      <c r="X1467" s="33" t="s">
        <v>119</v>
      </c>
      <c r="Y1467" s="33" t="s">
        <v>66</v>
      </c>
      <c r="Z1467" s="33" t="s">
        <v>5856</v>
      </c>
      <c r="AA1467" s="33" t="s">
        <v>3934</v>
      </c>
      <c r="AB1467" s="36">
        <v>0</v>
      </c>
      <c r="AC1467" s="36">
        <v>0</v>
      </c>
      <c r="AD1467" s="37">
        <v>0</v>
      </c>
      <c r="AE1467" s="37">
        <v>0.25</v>
      </c>
      <c r="AF1467" s="12" t="str">
        <f t="shared" si="264"/>
        <v>936867</v>
      </c>
      <c r="AG1467" s="13" t="str">
        <f>VLOOKUP(D1467,[2]Reference!$Q:$U,4,FALSE)</f>
        <v>Fleet</v>
      </c>
      <c r="AH1467" s="13" t="str">
        <f>VLOOKUP(D1467,[2]Reference!$Q:$U,5,FALSE)</f>
        <v>LNER</v>
      </c>
      <c r="AI1467" s="14">
        <f t="shared" si="265"/>
        <v>0</v>
      </c>
      <c r="AJ1467" s="14">
        <f t="shared" si="266"/>
        <v>0</v>
      </c>
      <c r="AK1467" s="14">
        <f t="shared" si="267"/>
        <v>0</v>
      </c>
      <c r="AL1467" s="15">
        <f t="shared" si="268"/>
        <v>0</v>
      </c>
      <c r="AM1467" s="14">
        <f t="shared" si="269"/>
        <v>3</v>
      </c>
      <c r="AN1467" s="16">
        <f t="shared" si="270"/>
        <v>45227</v>
      </c>
      <c r="AO1467" s="17">
        <f>VLOOKUP(B1467,[2]Reference!D:E,2,1)</f>
        <v>202408</v>
      </c>
      <c r="AP1467" s="12" t="str">
        <f t="shared" si="271"/>
        <v>7</v>
      </c>
      <c r="AQ1467" s="18">
        <f t="shared" si="272"/>
        <v>0</v>
      </c>
      <c r="AR1467" s="18">
        <f t="shared" si="273"/>
        <v>0.25</v>
      </c>
      <c r="AS1467" s="13" t="str">
        <f>VLOOKUP(D1467,[2]Reference!$Q:$U,3,FALSE)</f>
        <v>Other</v>
      </c>
      <c r="AT1467" s="13" t="str">
        <f>VLOOKUP(D1467,[2]Reference!Q:V,6,FALSE)</f>
        <v>Other</v>
      </c>
      <c r="AU1467" s="13" t="str">
        <f>VLOOKUP(D1467,[2]Reference!$Q:$U,2,FALSE)</f>
        <v>ISS - Contractors</v>
      </c>
      <c r="AV1467" s="19">
        <f t="shared" si="274"/>
        <v>45232</v>
      </c>
      <c r="AW1467" s="12" t="str">
        <f>+VLOOKUP(X1467,[2]Reference!BN:BO,2,FALSE)</f>
        <v>Depot</v>
      </c>
      <c r="AX1467" s="20" t="str">
        <f t="shared" si="275"/>
        <v>HB</v>
      </c>
      <c r="AY1467" s="20" t="str">
        <f>VLOOKUP(AX1467,[2]Reference!AH:AI,2,FALSE)</f>
        <v>LNER</v>
      </c>
      <c r="AZ1467" s="20" t="str">
        <f>VLOOKUP(D1467,[2]Reference!Q:V,6,FALSE)</f>
        <v>Other</v>
      </c>
      <c r="BA1467" s="20" t="str">
        <f>VLOOKUP(D1467,[2]Reference!Q:V,3,FALSE)</f>
        <v>Other</v>
      </c>
    </row>
    <row r="1468" spans="1:53" ht="13.5" x14ac:dyDescent="0.25">
      <c r="A1468" s="33" t="s">
        <v>6741</v>
      </c>
      <c r="B1468" s="34">
        <v>45225</v>
      </c>
      <c r="C1468" s="33" t="s">
        <v>54</v>
      </c>
      <c r="D1468" s="33" t="s">
        <v>161</v>
      </c>
      <c r="E1468" s="33" t="s">
        <v>162</v>
      </c>
      <c r="F1468" s="33" t="s">
        <v>161</v>
      </c>
      <c r="G1468" s="33" t="s">
        <v>146</v>
      </c>
      <c r="H1468" s="33" t="s">
        <v>339</v>
      </c>
      <c r="I1468" s="33" t="s">
        <v>3261</v>
      </c>
      <c r="J1468" s="33" t="s">
        <v>3262</v>
      </c>
      <c r="K1468" s="33" t="s">
        <v>201</v>
      </c>
      <c r="L1468" s="33" t="s">
        <v>6742</v>
      </c>
      <c r="M1468" s="33" t="s">
        <v>664</v>
      </c>
      <c r="N1468" s="35">
        <v>21</v>
      </c>
      <c r="O1468" s="35">
        <v>18</v>
      </c>
      <c r="P1468" s="35">
        <v>3</v>
      </c>
      <c r="Q1468" s="35">
        <v>0</v>
      </c>
      <c r="R1468" s="35">
        <v>0</v>
      </c>
      <c r="S1468" s="35">
        <v>0</v>
      </c>
      <c r="T1468" s="35">
        <v>0</v>
      </c>
      <c r="U1468" s="35">
        <v>1</v>
      </c>
      <c r="V1468" s="35">
        <v>21</v>
      </c>
      <c r="W1468" s="33" t="s">
        <v>6743</v>
      </c>
      <c r="X1468" s="33" t="s">
        <v>80</v>
      </c>
      <c r="Y1468" s="33" t="s">
        <v>66</v>
      </c>
      <c r="Z1468" s="33" t="s">
        <v>5856</v>
      </c>
      <c r="AA1468" s="33" t="s">
        <v>3934</v>
      </c>
      <c r="AB1468" s="36">
        <v>0</v>
      </c>
      <c r="AC1468" s="36">
        <v>0</v>
      </c>
      <c r="AD1468" s="37">
        <v>0</v>
      </c>
      <c r="AE1468" s="37">
        <v>0.78</v>
      </c>
      <c r="AF1468" s="12" t="str">
        <f t="shared" si="264"/>
        <v>937603</v>
      </c>
      <c r="AG1468" s="13" t="str">
        <f>VLOOKUP(D1468,[2]Reference!$Q:$U,4,FALSE)</f>
        <v>Fleet</v>
      </c>
      <c r="AH1468" s="13" t="str">
        <f>VLOOKUP(D1468,[2]Reference!$Q:$U,5,FALSE)</f>
        <v>LNER</v>
      </c>
      <c r="AI1468" s="14">
        <f t="shared" si="265"/>
        <v>0</v>
      </c>
      <c r="AJ1468" s="14">
        <f t="shared" si="266"/>
        <v>0</v>
      </c>
      <c r="AK1468" s="14">
        <f t="shared" si="267"/>
        <v>0</v>
      </c>
      <c r="AL1468" s="15">
        <f t="shared" si="268"/>
        <v>0</v>
      </c>
      <c r="AM1468" s="14">
        <f t="shared" si="269"/>
        <v>21</v>
      </c>
      <c r="AN1468" s="16">
        <f t="shared" si="270"/>
        <v>45227</v>
      </c>
      <c r="AO1468" s="17">
        <f>VLOOKUP(B1468,[2]Reference!D:E,2,1)</f>
        <v>202408</v>
      </c>
      <c r="AP1468" s="12" t="str">
        <f t="shared" si="271"/>
        <v>7</v>
      </c>
      <c r="AQ1468" s="18">
        <f t="shared" si="272"/>
        <v>0</v>
      </c>
      <c r="AR1468" s="18">
        <f t="shared" si="273"/>
        <v>0.78</v>
      </c>
      <c r="AS1468" s="13" t="str">
        <f>VLOOKUP(D1468,[2]Reference!$Q:$U,3,FALSE)</f>
        <v>IC225</v>
      </c>
      <c r="AT1468" s="13" t="str">
        <f>VLOOKUP(D1468,[2]Reference!Q:V,6,FALSE)</f>
        <v>IC225</v>
      </c>
      <c r="AU1468" s="13" t="str">
        <f>VLOOKUP(D1468,[2]Reference!$Q:$U,2,FALSE)</f>
        <v>MK4 Coach</v>
      </c>
      <c r="AV1468" s="19">
        <f t="shared" si="274"/>
        <v>45232</v>
      </c>
      <c r="AW1468" s="12" t="str">
        <f>+VLOOKUP(X1468,[2]Reference!BN:BO,2,FALSE)</f>
        <v>Fleet</v>
      </c>
      <c r="AX1468" s="20" t="str">
        <f t="shared" si="275"/>
        <v>HB</v>
      </c>
      <c r="AY1468" s="20" t="str">
        <f>VLOOKUP(AX1468,[2]Reference!AH:AI,2,FALSE)</f>
        <v>LNER</v>
      </c>
      <c r="AZ1468" s="20" t="str">
        <f>VLOOKUP(D1468,[2]Reference!Q:V,6,FALSE)</f>
        <v>IC225</v>
      </c>
      <c r="BA1468" s="20" t="str">
        <f>VLOOKUP(D1468,[2]Reference!Q:V,3,FALSE)</f>
        <v>IC225</v>
      </c>
    </row>
    <row r="1469" spans="1:53" ht="13.5" x14ac:dyDescent="0.25">
      <c r="A1469" s="33" t="s">
        <v>6744</v>
      </c>
      <c r="B1469" s="34">
        <v>45225</v>
      </c>
      <c r="C1469" s="33" t="s">
        <v>54</v>
      </c>
      <c r="D1469" s="33" t="s">
        <v>283</v>
      </c>
      <c r="E1469" s="33" t="s">
        <v>284</v>
      </c>
      <c r="F1469" s="33" t="s">
        <v>283</v>
      </c>
      <c r="G1469" s="33" t="s">
        <v>72</v>
      </c>
      <c r="H1469" s="33" t="s">
        <v>112</v>
      </c>
      <c r="I1469" s="33" t="s">
        <v>1215</v>
      </c>
      <c r="J1469" s="33" t="s">
        <v>1216</v>
      </c>
      <c r="K1469" s="33" t="s">
        <v>261</v>
      </c>
      <c r="L1469" s="33" t="s">
        <v>6745</v>
      </c>
      <c r="M1469" s="33" t="s">
        <v>523</v>
      </c>
      <c r="N1469" s="35">
        <v>4</v>
      </c>
      <c r="O1469" s="35">
        <v>0</v>
      </c>
      <c r="P1469" s="35">
        <v>4</v>
      </c>
      <c r="Q1469" s="35">
        <v>0</v>
      </c>
      <c r="R1469" s="35">
        <v>0</v>
      </c>
      <c r="S1469" s="35">
        <v>0</v>
      </c>
      <c r="T1469" s="35">
        <v>0</v>
      </c>
      <c r="U1469" s="35">
        <v>1</v>
      </c>
      <c r="V1469" s="35">
        <v>4</v>
      </c>
      <c r="W1469" s="33" t="s">
        <v>6746</v>
      </c>
      <c r="X1469" s="33" t="s">
        <v>119</v>
      </c>
      <c r="Y1469" s="33" t="s">
        <v>66</v>
      </c>
      <c r="Z1469" s="33" t="s">
        <v>5856</v>
      </c>
      <c r="AA1469" s="33" t="s">
        <v>3934</v>
      </c>
      <c r="AB1469" s="36">
        <v>0</v>
      </c>
      <c r="AC1469" s="36">
        <v>0</v>
      </c>
      <c r="AD1469" s="37">
        <v>0</v>
      </c>
      <c r="AE1469" s="37">
        <v>0</v>
      </c>
      <c r="AF1469" s="12" t="str">
        <f t="shared" si="264"/>
        <v>938176</v>
      </c>
      <c r="AG1469" s="13" t="str">
        <f>VLOOKUP(D1469,[2]Reference!$Q:$U,4,FALSE)</f>
        <v>Fleet</v>
      </c>
      <c r="AH1469" s="13" t="str">
        <f>VLOOKUP(D1469,[2]Reference!$Q:$U,5,FALSE)</f>
        <v>LNER</v>
      </c>
      <c r="AI1469" s="14">
        <f t="shared" si="265"/>
        <v>0</v>
      </c>
      <c r="AJ1469" s="14">
        <f t="shared" si="266"/>
        <v>0</v>
      </c>
      <c r="AK1469" s="14">
        <f t="shared" si="267"/>
        <v>0</v>
      </c>
      <c r="AL1469" s="15">
        <f t="shared" si="268"/>
        <v>0</v>
      </c>
      <c r="AM1469" s="14">
        <f t="shared" si="269"/>
        <v>4</v>
      </c>
      <c r="AN1469" s="16">
        <f t="shared" si="270"/>
        <v>45227</v>
      </c>
      <c r="AO1469" s="17">
        <f>VLOOKUP(B1469,[2]Reference!D:E,2,1)</f>
        <v>202408</v>
      </c>
      <c r="AP1469" s="12" t="str">
        <f t="shared" si="271"/>
        <v>7</v>
      </c>
      <c r="AQ1469" s="18">
        <f t="shared" si="272"/>
        <v>0</v>
      </c>
      <c r="AR1469" s="18">
        <f t="shared" si="273"/>
        <v>0</v>
      </c>
      <c r="AS1469" s="13" t="str">
        <f>VLOOKUP(D1469,[2]Reference!$Q:$U,3,FALSE)</f>
        <v>Azuma</v>
      </c>
      <c r="AT1469" s="13" t="str">
        <f>VLOOKUP(D1469,[2]Reference!Q:V,6,FALSE)</f>
        <v>Depot</v>
      </c>
      <c r="AU1469" s="13" t="str">
        <f>VLOOKUP(D1469,[2]Reference!$Q:$U,2,FALSE)</f>
        <v>Hitachi - Doncaster Carr</v>
      </c>
      <c r="AV1469" s="19">
        <f t="shared" si="274"/>
        <v>45232</v>
      </c>
      <c r="AW1469" s="12" t="str">
        <f>+VLOOKUP(X1469,[2]Reference!BN:BO,2,FALSE)</f>
        <v>Depot</v>
      </c>
      <c r="AX1469" s="20" t="str">
        <f t="shared" si="275"/>
        <v>HB</v>
      </c>
      <c r="AY1469" s="20" t="str">
        <f>VLOOKUP(AX1469,[2]Reference!AH:AI,2,FALSE)</f>
        <v>LNER</v>
      </c>
      <c r="AZ1469" s="20" t="str">
        <f>VLOOKUP(D1469,[2]Reference!Q:V,6,FALSE)</f>
        <v>Depot</v>
      </c>
      <c r="BA1469" s="20" t="str">
        <f>VLOOKUP(D1469,[2]Reference!Q:V,3,FALSE)</f>
        <v>Azuma</v>
      </c>
    </row>
    <row r="1470" spans="1:53" ht="13.5" x14ac:dyDescent="0.25">
      <c r="A1470" s="33" t="s">
        <v>6747</v>
      </c>
      <c r="B1470" s="34">
        <v>45226</v>
      </c>
      <c r="C1470" s="33" t="s">
        <v>54</v>
      </c>
      <c r="D1470" s="33" t="s">
        <v>283</v>
      </c>
      <c r="E1470" s="33" t="s">
        <v>284</v>
      </c>
      <c r="F1470" s="33" t="s">
        <v>283</v>
      </c>
      <c r="G1470" s="33" t="s">
        <v>72</v>
      </c>
      <c r="H1470" s="33" t="s">
        <v>112</v>
      </c>
      <c r="I1470" s="33" t="s">
        <v>1215</v>
      </c>
      <c r="J1470" s="33" t="s">
        <v>1216</v>
      </c>
      <c r="K1470" s="33" t="s">
        <v>359</v>
      </c>
      <c r="L1470" s="33" t="s">
        <v>5781</v>
      </c>
      <c r="M1470" s="33" t="s">
        <v>523</v>
      </c>
      <c r="N1470" s="35">
        <v>5</v>
      </c>
      <c r="O1470" s="35">
        <v>0</v>
      </c>
      <c r="P1470" s="35">
        <v>5</v>
      </c>
      <c r="Q1470" s="35">
        <v>0</v>
      </c>
      <c r="R1470" s="35">
        <v>0</v>
      </c>
      <c r="S1470" s="35">
        <v>0</v>
      </c>
      <c r="T1470" s="35">
        <v>0</v>
      </c>
      <c r="U1470" s="35">
        <v>1</v>
      </c>
      <c r="V1470" s="35">
        <v>5</v>
      </c>
      <c r="W1470" s="33" t="s">
        <v>6748</v>
      </c>
      <c r="X1470" s="33" t="s">
        <v>119</v>
      </c>
      <c r="Y1470" s="33" t="s">
        <v>66</v>
      </c>
      <c r="Z1470" s="33" t="s">
        <v>5856</v>
      </c>
      <c r="AA1470" s="33" t="s">
        <v>3934</v>
      </c>
      <c r="AB1470" s="36">
        <v>0</v>
      </c>
      <c r="AC1470" s="36">
        <v>0</v>
      </c>
      <c r="AD1470" s="37">
        <v>0.1</v>
      </c>
      <c r="AE1470" s="37">
        <v>0.1</v>
      </c>
      <c r="AF1470" s="12" t="str">
        <f t="shared" si="264"/>
        <v>939676</v>
      </c>
      <c r="AG1470" s="13" t="str">
        <f>VLOOKUP(D1470,[2]Reference!$Q:$U,4,FALSE)</f>
        <v>Fleet</v>
      </c>
      <c r="AH1470" s="13" t="str">
        <f>VLOOKUP(D1470,[2]Reference!$Q:$U,5,FALSE)</f>
        <v>LNER</v>
      </c>
      <c r="AI1470" s="14">
        <f t="shared" si="265"/>
        <v>0</v>
      </c>
      <c r="AJ1470" s="14">
        <f t="shared" si="266"/>
        <v>0</v>
      </c>
      <c r="AK1470" s="14">
        <f t="shared" si="267"/>
        <v>0</v>
      </c>
      <c r="AL1470" s="15">
        <f t="shared" si="268"/>
        <v>0.1</v>
      </c>
      <c r="AM1470" s="14">
        <f t="shared" si="269"/>
        <v>5</v>
      </c>
      <c r="AN1470" s="16">
        <f t="shared" si="270"/>
        <v>45227</v>
      </c>
      <c r="AO1470" s="17">
        <f>VLOOKUP(B1470,[2]Reference!D:E,2,1)</f>
        <v>202408</v>
      </c>
      <c r="AP1470" s="12" t="str">
        <f t="shared" si="271"/>
        <v>7</v>
      </c>
      <c r="AQ1470" s="18">
        <f t="shared" si="272"/>
        <v>0.1</v>
      </c>
      <c r="AR1470" s="18">
        <f t="shared" si="273"/>
        <v>0.1</v>
      </c>
      <c r="AS1470" s="13" t="str">
        <f>VLOOKUP(D1470,[2]Reference!$Q:$U,3,FALSE)</f>
        <v>Azuma</v>
      </c>
      <c r="AT1470" s="13" t="str">
        <f>VLOOKUP(D1470,[2]Reference!Q:V,6,FALSE)</f>
        <v>Depot</v>
      </c>
      <c r="AU1470" s="13" t="str">
        <f>VLOOKUP(D1470,[2]Reference!$Q:$U,2,FALSE)</f>
        <v>Hitachi - Doncaster Carr</v>
      </c>
      <c r="AV1470" s="19">
        <f t="shared" si="274"/>
        <v>45233</v>
      </c>
      <c r="AW1470" s="12" t="str">
        <f>+VLOOKUP(X1470,[2]Reference!BN:BO,2,FALSE)</f>
        <v>Depot</v>
      </c>
      <c r="AX1470" s="20" t="str">
        <f t="shared" si="275"/>
        <v>HB</v>
      </c>
      <c r="AY1470" s="20" t="str">
        <f>VLOOKUP(AX1470,[2]Reference!AH:AI,2,FALSE)</f>
        <v>LNER</v>
      </c>
      <c r="AZ1470" s="20" t="str">
        <f>VLOOKUP(D1470,[2]Reference!Q:V,6,FALSE)</f>
        <v>Depot</v>
      </c>
      <c r="BA1470" s="20" t="str">
        <f>VLOOKUP(D1470,[2]Reference!Q:V,3,FALSE)</f>
        <v>Azuma</v>
      </c>
    </row>
    <row r="1471" spans="1:53" ht="13.5" x14ac:dyDescent="0.25">
      <c r="A1471" s="33" t="s">
        <v>6749</v>
      </c>
      <c r="B1471" s="34">
        <v>45226</v>
      </c>
      <c r="C1471" s="33" t="s">
        <v>54</v>
      </c>
      <c r="D1471" s="33" t="s">
        <v>92</v>
      </c>
      <c r="E1471" s="33" t="s">
        <v>93</v>
      </c>
      <c r="F1471" s="33" t="s">
        <v>92</v>
      </c>
      <c r="G1471" s="33" t="s">
        <v>121</v>
      </c>
      <c r="H1471" s="33" t="s">
        <v>217</v>
      </c>
      <c r="I1471" s="33" t="s">
        <v>218</v>
      </c>
      <c r="J1471" s="33" t="s">
        <v>219</v>
      </c>
      <c r="K1471" s="33" t="s">
        <v>613</v>
      </c>
      <c r="L1471" s="33" t="s">
        <v>6750</v>
      </c>
      <c r="M1471" s="33" t="s">
        <v>347</v>
      </c>
      <c r="N1471" s="35">
        <v>3</v>
      </c>
      <c r="O1471" s="35">
        <v>3</v>
      </c>
      <c r="P1471" s="35">
        <v>0</v>
      </c>
      <c r="Q1471" s="35">
        <v>0</v>
      </c>
      <c r="R1471" s="35">
        <v>0</v>
      </c>
      <c r="S1471" s="35">
        <v>0</v>
      </c>
      <c r="T1471" s="35">
        <v>0</v>
      </c>
      <c r="U1471" s="35">
        <v>1</v>
      </c>
      <c r="V1471" s="35">
        <v>3</v>
      </c>
      <c r="W1471" s="33" t="s">
        <v>6751</v>
      </c>
      <c r="X1471" s="33" t="s">
        <v>119</v>
      </c>
      <c r="Y1471" s="33" t="s">
        <v>66</v>
      </c>
      <c r="Z1471" s="33" t="s">
        <v>5856</v>
      </c>
      <c r="AA1471" s="33" t="s">
        <v>3934</v>
      </c>
      <c r="AB1471" s="36">
        <v>0</v>
      </c>
      <c r="AC1471" s="36">
        <v>0</v>
      </c>
      <c r="AD1471" s="37">
        <v>0</v>
      </c>
      <c r="AE1471" s="37">
        <v>0.12</v>
      </c>
      <c r="AF1471" s="12" t="str">
        <f t="shared" si="264"/>
        <v>939795</v>
      </c>
      <c r="AG1471" s="13" t="str">
        <f>VLOOKUP(D1471,[2]Reference!$Q:$U,4,FALSE)</f>
        <v>Fleet</v>
      </c>
      <c r="AH1471" s="13" t="str">
        <f>VLOOKUP(D1471,[2]Reference!$Q:$U,5,FALSE)</f>
        <v>LNER</v>
      </c>
      <c r="AI1471" s="14">
        <f t="shared" si="265"/>
        <v>0</v>
      </c>
      <c r="AJ1471" s="14">
        <f t="shared" si="266"/>
        <v>0</v>
      </c>
      <c r="AK1471" s="14">
        <f t="shared" si="267"/>
        <v>0</v>
      </c>
      <c r="AL1471" s="15">
        <f t="shared" si="268"/>
        <v>0</v>
      </c>
      <c r="AM1471" s="14">
        <f t="shared" si="269"/>
        <v>3</v>
      </c>
      <c r="AN1471" s="16">
        <f t="shared" si="270"/>
        <v>45227</v>
      </c>
      <c r="AO1471" s="17">
        <f>VLOOKUP(B1471,[2]Reference!D:E,2,1)</f>
        <v>202408</v>
      </c>
      <c r="AP1471" s="12" t="str">
        <f t="shared" si="271"/>
        <v>7</v>
      </c>
      <c r="AQ1471" s="18">
        <f t="shared" si="272"/>
        <v>0</v>
      </c>
      <c r="AR1471" s="18">
        <f t="shared" si="273"/>
        <v>0.12</v>
      </c>
      <c r="AS1471" s="13" t="str">
        <f>VLOOKUP(D1471,[2]Reference!$Q:$U,3,FALSE)</f>
        <v>Azuma</v>
      </c>
      <c r="AT1471" s="13" t="str">
        <f>VLOOKUP(D1471,[2]Reference!Q:V,6,FALSE)</f>
        <v>Azuma</v>
      </c>
      <c r="AU1471" s="13" t="str">
        <f>VLOOKUP(D1471,[2]Reference!$Q:$U,2,FALSE)</f>
        <v>Hitachi - Class 801</v>
      </c>
      <c r="AV1471" s="19">
        <f t="shared" si="274"/>
        <v>45233</v>
      </c>
      <c r="AW1471" s="12" t="str">
        <f>+VLOOKUP(X1471,[2]Reference!BN:BO,2,FALSE)</f>
        <v>Depot</v>
      </c>
      <c r="AX1471" s="20" t="str">
        <f t="shared" si="275"/>
        <v>HB</v>
      </c>
      <c r="AY1471" s="20" t="str">
        <f>VLOOKUP(AX1471,[2]Reference!AH:AI,2,FALSE)</f>
        <v>LNER</v>
      </c>
      <c r="AZ1471" s="20" t="str">
        <f>VLOOKUP(D1471,[2]Reference!Q:V,6,FALSE)</f>
        <v>Azuma</v>
      </c>
      <c r="BA1471" s="20" t="str">
        <f>VLOOKUP(D1471,[2]Reference!Q:V,3,FALSE)</f>
        <v>Azuma</v>
      </c>
    </row>
    <row r="1472" spans="1:53" ht="13.5" x14ac:dyDescent="0.25">
      <c r="A1472" s="33" t="s">
        <v>6752</v>
      </c>
      <c r="B1472" s="34">
        <v>45226</v>
      </c>
      <c r="C1472" s="33" t="s">
        <v>54</v>
      </c>
      <c r="D1472" s="33" t="s">
        <v>70</v>
      </c>
      <c r="E1472" s="33" t="s">
        <v>71</v>
      </c>
      <c r="F1472" s="33" t="s">
        <v>70</v>
      </c>
      <c r="G1472" s="33" t="s">
        <v>146</v>
      </c>
      <c r="H1472" s="33" t="s">
        <v>327</v>
      </c>
      <c r="I1472" s="33" t="s">
        <v>328</v>
      </c>
      <c r="J1472" s="33" t="s">
        <v>329</v>
      </c>
      <c r="K1472" s="33" t="s">
        <v>920</v>
      </c>
      <c r="L1472" s="33" t="s">
        <v>6753</v>
      </c>
      <c r="M1472" s="33" t="s">
        <v>132</v>
      </c>
      <c r="N1472" s="35">
        <v>275</v>
      </c>
      <c r="O1472" s="35">
        <v>249</v>
      </c>
      <c r="P1472" s="35">
        <v>26</v>
      </c>
      <c r="Q1472" s="35">
        <v>1</v>
      </c>
      <c r="R1472" s="35">
        <v>3</v>
      </c>
      <c r="S1472" s="35">
        <v>0</v>
      </c>
      <c r="T1472" s="35">
        <v>0</v>
      </c>
      <c r="U1472" s="35">
        <v>18</v>
      </c>
      <c r="V1472" s="35">
        <v>483</v>
      </c>
      <c r="W1472" s="33" t="s">
        <v>6754</v>
      </c>
      <c r="X1472" s="33" t="s">
        <v>80</v>
      </c>
      <c r="Y1472" s="33" t="s">
        <v>66</v>
      </c>
      <c r="Z1472" s="33" t="s">
        <v>5856</v>
      </c>
      <c r="AA1472" s="33" t="s">
        <v>3934</v>
      </c>
      <c r="AB1472" s="36">
        <v>1</v>
      </c>
      <c r="AC1472" s="36">
        <v>3</v>
      </c>
      <c r="AD1472" s="37">
        <v>6.11</v>
      </c>
      <c r="AE1472" s="37">
        <v>12.38</v>
      </c>
      <c r="AF1472" s="12" t="str">
        <f t="shared" si="264"/>
        <v>941723</v>
      </c>
      <c r="AG1472" s="13" t="str">
        <f>VLOOKUP(D1472,[2]Reference!$Q:$U,4,FALSE)</f>
        <v>Fleet</v>
      </c>
      <c r="AH1472" s="13" t="str">
        <f>VLOOKUP(D1472,[2]Reference!$Q:$U,5,FALSE)</f>
        <v>LNER</v>
      </c>
      <c r="AI1472" s="14">
        <f t="shared" si="265"/>
        <v>1</v>
      </c>
      <c r="AJ1472" s="14">
        <f t="shared" si="266"/>
        <v>1.5</v>
      </c>
      <c r="AK1472" s="14">
        <f t="shared" si="267"/>
        <v>2.5</v>
      </c>
      <c r="AL1472" s="15">
        <f t="shared" si="268"/>
        <v>3.6100000000000003</v>
      </c>
      <c r="AM1472" s="14">
        <f t="shared" si="269"/>
        <v>275</v>
      </c>
      <c r="AN1472" s="16">
        <f t="shared" si="270"/>
        <v>45227</v>
      </c>
      <c r="AO1472" s="17">
        <f>VLOOKUP(B1472,[2]Reference!D:E,2,1)</f>
        <v>202408</v>
      </c>
      <c r="AP1472" s="12" t="str">
        <f t="shared" si="271"/>
        <v>7</v>
      </c>
      <c r="AQ1472" s="18">
        <f t="shared" si="272"/>
        <v>6.11</v>
      </c>
      <c r="AR1472" s="18">
        <f t="shared" si="273"/>
        <v>12.38</v>
      </c>
      <c r="AS1472" s="13" t="str">
        <f>VLOOKUP(D1472,[2]Reference!$Q:$U,3,FALSE)</f>
        <v>IC225</v>
      </c>
      <c r="AT1472" s="13" t="str">
        <f>VLOOKUP(D1472,[2]Reference!Q:V,6,FALSE)</f>
        <v>IC225</v>
      </c>
      <c r="AU1472" s="13" t="str">
        <f>VLOOKUP(D1472,[2]Reference!$Q:$U,2,FALSE)</f>
        <v>Cl 91 Loco</v>
      </c>
      <c r="AV1472" s="19">
        <f t="shared" si="274"/>
        <v>45233</v>
      </c>
      <c r="AW1472" s="12" t="str">
        <f>+VLOOKUP(X1472,[2]Reference!BN:BO,2,FALSE)</f>
        <v>Fleet</v>
      </c>
      <c r="AX1472" s="20" t="str">
        <f t="shared" si="275"/>
        <v>HB</v>
      </c>
      <c r="AY1472" s="20" t="str">
        <f>VLOOKUP(AX1472,[2]Reference!AH:AI,2,FALSE)</f>
        <v>LNER</v>
      </c>
      <c r="AZ1472" s="20" t="str">
        <f>VLOOKUP(D1472,[2]Reference!Q:V,6,FALSE)</f>
        <v>IC225</v>
      </c>
      <c r="BA1472" s="20" t="str">
        <f>VLOOKUP(D1472,[2]Reference!Q:V,3,FALSE)</f>
        <v>IC225</v>
      </c>
    </row>
    <row r="1473" spans="1:53" ht="13.5" x14ac:dyDescent="0.25">
      <c r="A1473" s="33" t="s">
        <v>6755</v>
      </c>
      <c r="B1473" s="34">
        <v>45227</v>
      </c>
      <c r="C1473" s="33" t="s">
        <v>54</v>
      </c>
      <c r="D1473" s="33" t="s">
        <v>161</v>
      </c>
      <c r="E1473" s="33" t="s">
        <v>162</v>
      </c>
      <c r="F1473" s="33" t="s">
        <v>161</v>
      </c>
      <c r="G1473" s="33" t="s">
        <v>146</v>
      </c>
      <c r="H1473" s="33" t="s">
        <v>258</v>
      </c>
      <c r="I1473" s="33" t="s">
        <v>568</v>
      </c>
      <c r="J1473" s="33" t="s">
        <v>569</v>
      </c>
      <c r="K1473" s="33" t="s">
        <v>717</v>
      </c>
      <c r="L1473" s="33" t="s">
        <v>6756</v>
      </c>
      <c r="M1473" s="33" t="s">
        <v>419</v>
      </c>
      <c r="N1473" s="35">
        <v>0</v>
      </c>
      <c r="O1473" s="35">
        <v>0</v>
      </c>
      <c r="P1473" s="35">
        <v>0</v>
      </c>
      <c r="Q1473" s="35">
        <v>1</v>
      </c>
      <c r="R1473" s="35">
        <v>1</v>
      </c>
      <c r="S1473" s="35">
        <v>0</v>
      </c>
      <c r="T1473" s="35">
        <v>0</v>
      </c>
      <c r="U1473" s="35">
        <v>2</v>
      </c>
      <c r="V1473" s="35">
        <v>135</v>
      </c>
      <c r="W1473" s="33" t="s">
        <v>6757</v>
      </c>
      <c r="X1473" s="33" t="s">
        <v>80</v>
      </c>
      <c r="Y1473" s="33" t="s">
        <v>66</v>
      </c>
      <c r="Z1473" s="33" t="s">
        <v>5856</v>
      </c>
      <c r="AA1473" s="33" t="s">
        <v>3934</v>
      </c>
      <c r="AB1473" s="36">
        <v>2</v>
      </c>
      <c r="AC1473" s="36">
        <v>0</v>
      </c>
      <c r="AD1473" s="37">
        <v>2</v>
      </c>
      <c r="AE1473" s="37">
        <v>2</v>
      </c>
      <c r="AF1473" s="12" t="str">
        <f t="shared" si="264"/>
        <v>942644</v>
      </c>
      <c r="AG1473" s="13" t="str">
        <f>VLOOKUP(D1473,[2]Reference!$Q:$U,4,FALSE)</f>
        <v>Fleet</v>
      </c>
      <c r="AH1473" s="13" t="str">
        <f>VLOOKUP(D1473,[2]Reference!$Q:$U,5,FALSE)</f>
        <v>LNER</v>
      </c>
      <c r="AI1473" s="14">
        <f t="shared" si="265"/>
        <v>2</v>
      </c>
      <c r="AJ1473" s="14">
        <f t="shared" si="266"/>
        <v>0</v>
      </c>
      <c r="AK1473" s="14">
        <f t="shared" si="267"/>
        <v>2</v>
      </c>
      <c r="AL1473" s="15">
        <f t="shared" si="268"/>
        <v>0</v>
      </c>
      <c r="AM1473" s="14">
        <f t="shared" si="269"/>
        <v>0</v>
      </c>
      <c r="AN1473" s="16">
        <f t="shared" si="270"/>
        <v>45227</v>
      </c>
      <c r="AO1473" s="17">
        <f>VLOOKUP(B1473,[2]Reference!D:E,2,1)</f>
        <v>202408</v>
      </c>
      <c r="AP1473" s="12" t="str">
        <f t="shared" si="271"/>
        <v>7</v>
      </c>
      <c r="AQ1473" s="18">
        <f t="shared" si="272"/>
        <v>2</v>
      </c>
      <c r="AR1473" s="18">
        <f t="shared" si="273"/>
        <v>2</v>
      </c>
      <c r="AS1473" s="13" t="str">
        <f>VLOOKUP(D1473,[2]Reference!$Q:$U,3,FALSE)</f>
        <v>IC225</v>
      </c>
      <c r="AT1473" s="13" t="str">
        <f>VLOOKUP(D1473,[2]Reference!Q:V,6,FALSE)</f>
        <v>IC225</v>
      </c>
      <c r="AU1473" s="13" t="str">
        <f>VLOOKUP(D1473,[2]Reference!$Q:$U,2,FALSE)</f>
        <v>MK4 Coach</v>
      </c>
      <c r="AV1473" s="19">
        <f t="shared" si="274"/>
        <v>45234</v>
      </c>
      <c r="AW1473" s="12" t="str">
        <f>+VLOOKUP(X1473,[2]Reference!BN:BO,2,FALSE)</f>
        <v>Fleet</v>
      </c>
      <c r="AX1473" s="20" t="str">
        <f t="shared" si="275"/>
        <v>HB</v>
      </c>
      <c r="AY1473" s="20" t="str">
        <f>VLOOKUP(AX1473,[2]Reference!AH:AI,2,FALSE)</f>
        <v>LNER</v>
      </c>
      <c r="AZ1473" s="20" t="str">
        <f>VLOOKUP(D1473,[2]Reference!Q:V,6,FALSE)</f>
        <v>IC225</v>
      </c>
      <c r="BA1473" s="20" t="str">
        <f>VLOOKUP(D1473,[2]Reference!Q:V,3,FALSE)</f>
        <v>IC225</v>
      </c>
    </row>
    <row r="1474" spans="1:53" ht="13.5" x14ac:dyDescent="0.25">
      <c r="A1474" s="33" t="s">
        <v>6759</v>
      </c>
      <c r="B1474" s="34">
        <v>45228</v>
      </c>
      <c r="C1474" s="33" t="s">
        <v>54</v>
      </c>
      <c r="D1474" s="33" t="s">
        <v>55</v>
      </c>
      <c r="E1474" s="33" t="s">
        <v>56</v>
      </c>
      <c r="F1474" s="33" t="s">
        <v>55</v>
      </c>
      <c r="G1474" s="33" t="s">
        <v>231</v>
      </c>
      <c r="H1474" s="33" t="s">
        <v>84</v>
      </c>
      <c r="I1474" s="33" t="s">
        <v>251</v>
      </c>
      <c r="J1474" s="33" t="s">
        <v>252</v>
      </c>
      <c r="K1474" s="33" t="s">
        <v>919</v>
      </c>
      <c r="L1474" s="33" t="s">
        <v>6760</v>
      </c>
      <c r="M1474" s="33" t="s">
        <v>89</v>
      </c>
      <c r="N1474" s="35">
        <v>4</v>
      </c>
      <c r="O1474" s="35">
        <v>4</v>
      </c>
      <c r="P1474" s="35">
        <v>0</v>
      </c>
      <c r="Q1474" s="35">
        <v>0</v>
      </c>
      <c r="R1474" s="35">
        <v>0</v>
      </c>
      <c r="S1474" s="35">
        <v>0</v>
      </c>
      <c r="T1474" s="35">
        <v>0</v>
      </c>
      <c r="U1474" s="35">
        <v>1</v>
      </c>
      <c r="V1474" s="35">
        <v>4</v>
      </c>
      <c r="W1474" s="33" t="s">
        <v>6761</v>
      </c>
      <c r="X1474" s="33" t="s">
        <v>80</v>
      </c>
      <c r="Y1474" s="33" t="s">
        <v>66</v>
      </c>
      <c r="Z1474" s="33" t="s">
        <v>5857</v>
      </c>
      <c r="AA1474" s="33" t="s">
        <v>3934</v>
      </c>
      <c r="AB1474" s="36">
        <v>0</v>
      </c>
      <c r="AC1474" s="36">
        <v>0</v>
      </c>
      <c r="AD1474" s="37">
        <v>0.05</v>
      </c>
      <c r="AE1474" s="37">
        <v>0.05</v>
      </c>
      <c r="AF1474" s="12" t="str">
        <f t="shared" ref="AF1474:AF1537" si="276">LEFT(A1474,6)</f>
        <v>945758</v>
      </c>
      <c r="AG1474" s="13" t="str">
        <f>VLOOKUP(D1474,[2]Reference!$Q:$U,4,FALSE)</f>
        <v>Fleet</v>
      </c>
      <c r="AH1474" s="13" t="str">
        <f>VLOOKUP(D1474,[2]Reference!$Q:$U,5,FALSE)</f>
        <v>LNER</v>
      </c>
      <c r="AI1474" s="14">
        <f t="shared" ref="AI1474:AI1537" si="277">+AB1474</f>
        <v>0</v>
      </c>
      <c r="AJ1474" s="14">
        <f t="shared" ref="AJ1474:AJ1537" si="278">+AC1474/2</f>
        <v>0</v>
      </c>
      <c r="AK1474" s="14">
        <f t="shared" ref="AK1474:AK1537" si="279">SUM(AI1474:AJ1474)</f>
        <v>0</v>
      </c>
      <c r="AL1474" s="15">
        <f t="shared" ref="AL1474:AL1537" si="280">+AD1474-AK1474</f>
        <v>0.05</v>
      </c>
      <c r="AM1474" s="14">
        <f t="shared" ref="AM1474:AM1537" si="281">+N1474</f>
        <v>4</v>
      </c>
      <c r="AN1474" s="16">
        <f t="shared" ref="AN1474:AN1537" si="282">B1474+(7-WEEKDAY(B1474))</f>
        <v>45234</v>
      </c>
      <c r="AO1474" s="17">
        <f>VLOOKUP(B1474,[2]Reference!D:E,2,1)</f>
        <v>202408</v>
      </c>
      <c r="AP1474" s="12" t="str">
        <f t="shared" ref="AP1474:AP1537" si="283">LEFT(X1474,1)</f>
        <v>7</v>
      </c>
      <c r="AQ1474" s="18">
        <f t="shared" ref="AQ1474:AQ1537" si="284">+AD1474</f>
        <v>0.05</v>
      </c>
      <c r="AR1474" s="18">
        <f t="shared" ref="AR1474:AR1537" si="285">+AE1474</f>
        <v>0.05</v>
      </c>
      <c r="AS1474" s="13" t="str">
        <f>VLOOKUP(D1474,[2]Reference!$Q:$U,3,FALSE)</f>
        <v>Azuma</v>
      </c>
      <c r="AT1474" s="13" t="str">
        <f>VLOOKUP(D1474,[2]Reference!Q:V,6,FALSE)</f>
        <v>Azuma</v>
      </c>
      <c r="AU1474" s="13" t="str">
        <f>VLOOKUP(D1474,[2]Reference!$Q:$U,2,FALSE)</f>
        <v>Hitachi - Class 800</v>
      </c>
      <c r="AV1474" s="19">
        <f t="shared" ref="AV1474:AV1537" si="286">+B1474+7</f>
        <v>45235</v>
      </c>
      <c r="AW1474" s="12" t="str">
        <f>+VLOOKUP(X1474,[2]Reference!BN:BO,2,FALSE)</f>
        <v>Fleet</v>
      </c>
      <c r="AX1474" s="20" t="str">
        <f t="shared" ref="AX1474:AX1537" si="287">MID(F1474,2,2)</f>
        <v>HB</v>
      </c>
      <c r="AY1474" s="20" t="str">
        <f>VLOOKUP(AX1474,[2]Reference!AH:AI,2,FALSE)</f>
        <v>LNER</v>
      </c>
      <c r="AZ1474" s="20" t="str">
        <f>VLOOKUP(D1474,[2]Reference!Q:V,6,FALSE)</f>
        <v>Azuma</v>
      </c>
      <c r="BA1474" s="20" t="str">
        <f>VLOOKUP(D1474,[2]Reference!Q:V,3,FALSE)</f>
        <v>Azuma</v>
      </c>
    </row>
    <row r="1475" spans="1:53" ht="13.5" x14ac:dyDescent="0.25">
      <c r="A1475" s="33" t="s">
        <v>6762</v>
      </c>
      <c r="B1475" s="34">
        <v>45229</v>
      </c>
      <c r="C1475" s="33" t="s">
        <v>54</v>
      </c>
      <c r="D1475" s="33" t="s">
        <v>110</v>
      </c>
      <c r="E1475" s="33" t="s">
        <v>111</v>
      </c>
      <c r="F1475" s="33" t="s">
        <v>110</v>
      </c>
      <c r="G1475" s="33" t="s">
        <v>83</v>
      </c>
      <c r="H1475" s="33" t="s">
        <v>112</v>
      </c>
      <c r="I1475" s="33" t="s">
        <v>1228</v>
      </c>
      <c r="J1475" s="33" t="s">
        <v>1229</v>
      </c>
      <c r="K1475" s="33" t="s">
        <v>713</v>
      </c>
      <c r="L1475" s="33" t="s">
        <v>6763</v>
      </c>
      <c r="M1475" s="33" t="s">
        <v>289</v>
      </c>
      <c r="N1475" s="35">
        <v>139</v>
      </c>
      <c r="O1475" s="35">
        <v>47</v>
      </c>
      <c r="P1475" s="35">
        <v>92</v>
      </c>
      <c r="Q1475" s="35">
        <v>3</v>
      </c>
      <c r="R1475" s="35">
        <v>10</v>
      </c>
      <c r="S1475" s="35">
        <v>7</v>
      </c>
      <c r="T1475" s="35">
        <v>0</v>
      </c>
      <c r="U1475" s="35">
        <v>26</v>
      </c>
      <c r="V1475" s="35">
        <v>1037</v>
      </c>
      <c r="W1475" s="33" t="s">
        <v>6764</v>
      </c>
      <c r="X1475" s="33" t="s">
        <v>119</v>
      </c>
      <c r="Y1475" s="33" t="s">
        <v>66</v>
      </c>
      <c r="Z1475" s="33" t="s">
        <v>5857</v>
      </c>
      <c r="AA1475" s="33" t="s">
        <v>3934</v>
      </c>
      <c r="AB1475" s="36">
        <v>3</v>
      </c>
      <c r="AC1475" s="36">
        <v>17</v>
      </c>
      <c r="AD1475" s="37">
        <v>20.8</v>
      </c>
      <c r="AE1475" s="37">
        <v>22.56</v>
      </c>
      <c r="AF1475" s="12" t="str">
        <f t="shared" si="276"/>
        <v>947198</v>
      </c>
      <c r="AG1475" s="13" t="str">
        <f>VLOOKUP(D1475,[2]Reference!$Q:$U,4,FALSE)</f>
        <v>Fleet</v>
      </c>
      <c r="AH1475" s="13" t="str">
        <f>VLOOKUP(D1475,[2]Reference!$Q:$U,5,FALSE)</f>
        <v>LNER</v>
      </c>
      <c r="AI1475" s="14">
        <f t="shared" si="277"/>
        <v>3</v>
      </c>
      <c r="AJ1475" s="14">
        <f t="shared" si="278"/>
        <v>8.5</v>
      </c>
      <c r="AK1475" s="14">
        <f t="shared" si="279"/>
        <v>11.5</v>
      </c>
      <c r="AL1475" s="15">
        <f t="shared" si="280"/>
        <v>9.3000000000000007</v>
      </c>
      <c r="AM1475" s="14">
        <f t="shared" si="281"/>
        <v>139</v>
      </c>
      <c r="AN1475" s="16">
        <f t="shared" si="282"/>
        <v>45234</v>
      </c>
      <c r="AO1475" s="17">
        <f>VLOOKUP(B1475,[2]Reference!D:E,2,1)</f>
        <v>202408</v>
      </c>
      <c r="AP1475" s="12" t="str">
        <f t="shared" si="283"/>
        <v>7</v>
      </c>
      <c r="AQ1475" s="18">
        <f t="shared" si="284"/>
        <v>20.8</v>
      </c>
      <c r="AR1475" s="18">
        <f t="shared" si="285"/>
        <v>22.56</v>
      </c>
      <c r="AS1475" s="13" t="str">
        <f>VLOOKUP(D1475,[2]Reference!$Q:$U,3,FALSE)</f>
        <v>Azuma</v>
      </c>
      <c r="AT1475" s="13" t="str">
        <f>VLOOKUP(D1475,[2]Reference!Q:V,6,FALSE)</f>
        <v>Depot</v>
      </c>
      <c r="AU1475" s="13" t="str">
        <f>VLOOKUP(D1475,[2]Reference!$Q:$U,2,FALSE)</f>
        <v>Craigentinny</v>
      </c>
      <c r="AV1475" s="19">
        <f t="shared" si="286"/>
        <v>45236</v>
      </c>
      <c r="AW1475" s="12" t="str">
        <f>+VLOOKUP(X1475,[2]Reference!BN:BO,2,FALSE)</f>
        <v>Depot</v>
      </c>
      <c r="AX1475" s="20" t="str">
        <f t="shared" si="287"/>
        <v>HB</v>
      </c>
      <c r="AY1475" s="20" t="str">
        <f>VLOOKUP(AX1475,[2]Reference!AH:AI,2,FALSE)</f>
        <v>LNER</v>
      </c>
      <c r="AZ1475" s="20" t="str">
        <f>VLOOKUP(D1475,[2]Reference!Q:V,6,FALSE)</f>
        <v>Depot</v>
      </c>
      <c r="BA1475" s="20" t="str">
        <f>VLOOKUP(D1475,[2]Reference!Q:V,3,FALSE)</f>
        <v>Azuma</v>
      </c>
    </row>
    <row r="1476" spans="1:53" ht="13.5" x14ac:dyDescent="0.25">
      <c r="A1476" s="33" t="s">
        <v>6765</v>
      </c>
      <c r="B1476" s="34">
        <v>45230</v>
      </c>
      <c r="C1476" s="33" t="s">
        <v>54</v>
      </c>
      <c r="D1476" s="33" t="s">
        <v>814</v>
      </c>
      <c r="E1476" s="33" t="s">
        <v>815</v>
      </c>
      <c r="F1476" s="33" t="s">
        <v>814</v>
      </c>
      <c r="G1476" s="33" t="s">
        <v>72</v>
      </c>
      <c r="H1476" s="33" t="s">
        <v>112</v>
      </c>
      <c r="I1476" s="33" t="s">
        <v>1228</v>
      </c>
      <c r="J1476" s="33" t="s">
        <v>1229</v>
      </c>
      <c r="K1476" s="33" t="s">
        <v>359</v>
      </c>
      <c r="L1476" s="33" t="s">
        <v>6766</v>
      </c>
      <c r="M1476" s="33" t="s">
        <v>869</v>
      </c>
      <c r="N1476" s="35">
        <v>38</v>
      </c>
      <c r="O1476" s="35">
        <v>0</v>
      </c>
      <c r="P1476" s="35">
        <v>38</v>
      </c>
      <c r="Q1476" s="35">
        <v>1</v>
      </c>
      <c r="R1476" s="35">
        <v>0</v>
      </c>
      <c r="S1476" s="35">
        <v>0</v>
      </c>
      <c r="T1476" s="35">
        <v>0</v>
      </c>
      <c r="U1476" s="35">
        <v>3</v>
      </c>
      <c r="V1476" s="35">
        <v>98</v>
      </c>
      <c r="W1476" s="33" t="s">
        <v>6767</v>
      </c>
      <c r="X1476" s="33" t="s">
        <v>119</v>
      </c>
      <c r="Y1476" s="33" t="s">
        <v>66</v>
      </c>
      <c r="Z1476" s="33" t="s">
        <v>5857</v>
      </c>
      <c r="AA1476" s="33" t="s">
        <v>3934</v>
      </c>
      <c r="AB1476" s="36">
        <v>1</v>
      </c>
      <c r="AC1476" s="36">
        <v>0</v>
      </c>
      <c r="AD1476" s="37">
        <v>1</v>
      </c>
      <c r="AE1476" s="37">
        <v>2.79</v>
      </c>
      <c r="AF1476" s="12" t="str">
        <f t="shared" si="276"/>
        <v>950769</v>
      </c>
      <c r="AG1476" s="13" t="str">
        <f>VLOOKUP(D1476,[2]Reference!$Q:$U,4,FALSE)</f>
        <v>Fleet</v>
      </c>
      <c r="AH1476" s="13" t="str">
        <f>VLOOKUP(D1476,[2]Reference!$Q:$U,5,FALSE)</f>
        <v>LNER</v>
      </c>
      <c r="AI1476" s="14">
        <f t="shared" si="277"/>
        <v>1</v>
      </c>
      <c r="AJ1476" s="14">
        <f t="shared" si="278"/>
        <v>0</v>
      </c>
      <c r="AK1476" s="14">
        <f t="shared" si="279"/>
        <v>1</v>
      </c>
      <c r="AL1476" s="15">
        <f t="shared" si="280"/>
        <v>0</v>
      </c>
      <c r="AM1476" s="14">
        <f t="shared" si="281"/>
        <v>38</v>
      </c>
      <c r="AN1476" s="16">
        <f t="shared" si="282"/>
        <v>45234</v>
      </c>
      <c r="AO1476" s="17">
        <f>VLOOKUP(B1476,[2]Reference!D:E,2,1)</f>
        <v>202408</v>
      </c>
      <c r="AP1476" s="12" t="str">
        <f t="shared" si="283"/>
        <v>7</v>
      </c>
      <c r="AQ1476" s="18">
        <f t="shared" si="284"/>
        <v>1</v>
      </c>
      <c r="AR1476" s="18">
        <f t="shared" si="285"/>
        <v>2.79</v>
      </c>
      <c r="AS1476" s="13" t="str">
        <f>VLOOKUP(D1476,[2]Reference!$Q:$U,3,FALSE)</f>
        <v>Azuma</v>
      </c>
      <c r="AT1476" s="13" t="str">
        <f>VLOOKUP(D1476,[2]Reference!Q:V,6,FALSE)</f>
        <v>Depot</v>
      </c>
      <c r="AU1476" s="13" t="str">
        <f>VLOOKUP(D1476,[2]Reference!$Q:$U,2,FALSE)</f>
        <v>Neville Hill</v>
      </c>
      <c r="AV1476" s="19">
        <f t="shared" si="286"/>
        <v>45237</v>
      </c>
      <c r="AW1476" s="12" t="str">
        <f>+VLOOKUP(X1476,[2]Reference!BN:BO,2,FALSE)</f>
        <v>Depot</v>
      </c>
      <c r="AX1476" s="20" t="str">
        <f t="shared" si="287"/>
        <v>HB</v>
      </c>
      <c r="AY1476" s="20" t="str">
        <f>VLOOKUP(AX1476,[2]Reference!AH:AI,2,FALSE)</f>
        <v>LNER</v>
      </c>
      <c r="AZ1476" s="20" t="str">
        <f>VLOOKUP(D1476,[2]Reference!Q:V,6,FALSE)</f>
        <v>Depot</v>
      </c>
      <c r="BA1476" s="20" t="str">
        <f>VLOOKUP(D1476,[2]Reference!Q:V,3,FALSE)</f>
        <v>Azuma</v>
      </c>
    </row>
    <row r="1477" spans="1:53" ht="13.5" x14ac:dyDescent="0.25">
      <c r="A1477" s="33" t="s">
        <v>6768</v>
      </c>
      <c r="B1477" s="34">
        <v>45230</v>
      </c>
      <c r="C1477" s="33" t="s">
        <v>54</v>
      </c>
      <c r="D1477" s="33" t="s">
        <v>364</v>
      </c>
      <c r="E1477" s="33" t="s">
        <v>365</v>
      </c>
      <c r="F1477" s="33" t="s">
        <v>364</v>
      </c>
      <c r="G1477" s="33" t="s">
        <v>121</v>
      </c>
      <c r="H1477" s="33" t="s">
        <v>112</v>
      </c>
      <c r="I1477" s="33" t="s">
        <v>285</v>
      </c>
      <c r="J1477" s="33" t="s">
        <v>286</v>
      </c>
      <c r="K1477" s="33" t="s">
        <v>366</v>
      </c>
      <c r="L1477" s="33" t="s">
        <v>3967</v>
      </c>
      <c r="M1477" s="33" t="s">
        <v>143</v>
      </c>
      <c r="N1477" s="35">
        <v>0</v>
      </c>
      <c r="O1477" s="35">
        <v>0</v>
      </c>
      <c r="P1477" s="35">
        <v>0</v>
      </c>
      <c r="Q1477" s="35">
        <v>0</v>
      </c>
      <c r="R1477" s="35">
        <v>0</v>
      </c>
      <c r="S1477" s="35">
        <v>1</v>
      </c>
      <c r="T1477" s="35">
        <v>0</v>
      </c>
      <c r="U1477" s="35">
        <v>1</v>
      </c>
      <c r="V1477" s="35">
        <v>90</v>
      </c>
      <c r="W1477" s="33" t="s">
        <v>6769</v>
      </c>
      <c r="X1477" s="33" t="s">
        <v>119</v>
      </c>
      <c r="Y1477" s="33" t="s">
        <v>66</v>
      </c>
      <c r="Z1477" s="33" t="s">
        <v>5857</v>
      </c>
      <c r="AA1477" s="33" t="s">
        <v>3934</v>
      </c>
      <c r="AB1477" s="36">
        <v>0</v>
      </c>
      <c r="AC1477" s="36">
        <v>1</v>
      </c>
      <c r="AD1477" s="37">
        <v>1</v>
      </c>
      <c r="AE1477" s="37">
        <v>1</v>
      </c>
      <c r="AF1477" s="12" t="str">
        <f t="shared" si="276"/>
        <v>950858</v>
      </c>
      <c r="AG1477" s="13" t="str">
        <f>VLOOKUP(D1477,[2]Reference!$Q:$U,4,FALSE)</f>
        <v>Fleet</v>
      </c>
      <c r="AH1477" s="13" t="str">
        <f>VLOOKUP(D1477,[2]Reference!$Q:$U,5,FALSE)</f>
        <v>LNER</v>
      </c>
      <c r="AI1477" s="14">
        <f t="shared" si="277"/>
        <v>0</v>
      </c>
      <c r="AJ1477" s="14">
        <f t="shared" si="278"/>
        <v>0.5</v>
      </c>
      <c r="AK1477" s="14">
        <f t="shared" si="279"/>
        <v>0.5</v>
      </c>
      <c r="AL1477" s="15">
        <f t="shared" si="280"/>
        <v>0.5</v>
      </c>
      <c r="AM1477" s="14">
        <f t="shared" si="281"/>
        <v>0</v>
      </c>
      <c r="AN1477" s="16">
        <f t="shared" si="282"/>
        <v>45234</v>
      </c>
      <c r="AO1477" s="17">
        <f>VLOOKUP(B1477,[2]Reference!D:E,2,1)</f>
        <v>202408</v>
      </c>
      <c r="AP1477" s="12" t="str">
        <f t="shared" si="283"/>
        <v>7</v>
      </c>
      <c r="AQ1477" s="18">
        <f t="shared" si="284"/>
        <v>1</v>
      </c>
      <c r="AR1477" s="18">
        <f t="shared" si="285"/>
        <v>1</v>
      </c>
      <c r="AS1477" s="13" t="str">
        <f>VLOOKUP(D1477,[2]Reference!$Q:$U,3,FALSE)</f>
        <v>Azuma</v>
      </c>
      <c r="AT1477" s="13" t="str">
        <f>VLOOKUP(D1477,[2]Reference!Q:V,6,FALSE)</f>
        <v>Depot</v>
      </c>
      <c r="AU1477" s="13" t="str">
        <f>VLOOKUP(D1477,[2]Reference!$Q:$U,2,FALSE)</f>
        <v>Heaton</v>
      </c>
      <c r="AV1477" s="19">
        <f t="shared" si="286"/>
        <v>45237</v>
      </c>
      <c r="AW1477" s="12" t="str">
        <f>+VLOOKUP(X1477,[2]Reference!BN:BO,2,FALSE)</f>
        <v>Depot</v>
      </c>
      <c r="AX1477" s="20" t="str">
        <f t="shared" si="287"/>
        <v>HB</v>
      </c>
      <c r="AY1477" s="20" t="str">
        <f>VLOOKUP(AX1477,[2]Reference!AH:AI,2,FALSE)</f>
        <v>LNER</v>
      </c>
      <c r="AZ1477" s="20" t="str">
        <f>VLOOKUP(D1477,[2]Reference!Q:V,6,FALSE)</f>
        <v>Depot</v>
      </c>
      <c r="BA1477" s="20" t="str">
        <f>VLOOKUP(D1477,[2]Reference!Q:V,3,FALSE)</f>
        <v>Azuma</v>
      </c>
    </row>
    <row r="1478" spans="1:53" ht="13.5" x14ac:dyDescent="0.25">
      <c r="A1478" s="33" t="s">
        <v>6771</v>
      </c>
      <c r="B1478" s="34">
        <v>45230</v>
      </c>
      <c r="C1478" s="33" t="s">
        <v>54</v>
      </c>
      <c r="D1478" s="33" t="s">
        <v>300</v>
      </c>
      <c r="E1478" s="33" t="s">
        <v>301</v>
      </c>
      <c r="F1478" s="33" t="s">
        <v>300</v>
      </c>
      <c r="G1478" s="33" t="s">
        <v>83</v>
      </c>
      <c r="H1478" s="33" t="s">
        <v>198</v>
      </c>
      <c r="I1478" s="33" t="s">
        <v>199</v>
      </c>
      <c r="J1478" s="33" t="s">
        <v>200</v>
      </c>
      <c r="K1478" s="33" t="s">
        <v>503</v>
      </c>
      <c r="L1478" s="33" t="s">
        <v>6772</v>
      </c>
      <c r="M1478" s="33" t="s">
        <v>998</v>
      </c>
      <c r="N1478" s="35">
        <v>2</v>
      </c>
      <c r="O1478" s="35">
        <v>2</v>
      </c>
      <c r="P1478" s="35">
        <v>0</v>
      </c>
      <c r="Q1478" s="35">
        <v>0</v>
      </c>
      <c r="R1478" s="35">
        <v>0</v>
      </c>
      <c r="S1478" s="35">
        <v>0</v>
      </c>
      <c r="T1478" s="35">
        <v>0</v>
      </c>
      <c r="U1478" s="35">
        <v>1</v>
      </c>
      <c r="V1478" s="35">
        <v>2</v>
      </c>
      <c r="W1478" s="33" t="s">
        <v>6773</v>
      </c>
      <c r="X1478" s="33" t="s">
        <v>119</v>
      </c>
      <c r="Y1478" s="33" t="s">
        <v>66</v>
      </c>
      <c r="Z1478" s="33" t="s">
        <v>5857</v>
      </c>
      <c r="AA1478" s="33" t="s">
        <v>3934</v>
      </c>
      <c r="AB1478" s="36">
        <v>0</v>
      </c>
      <c r="AC1478" s="36">
        <v>0</v>
      </c>
      <c r="AD1478" s="37">
        <v>0.05</v>
      </c>
      <c r="AE1478" s="37">
        <v>0.05</v>
      </c>
      <c r="AF1478" s="12" t="str">
        <f t="shared" si="276"/>
        <v>951715</v>
      </c>
      <c r="AG1478" s="13" t="str">
        <f>VLOOKUP(D1478,[2]Reference!$Q:$U,4,FALSE)</f>
        <v>Fleet</v>
      </c>
      <c r="AH1478" s="13" t="str">
        <f>VLOOKUP(D1478,[2]Reference!$Q:$U,5,FALSE)</f>
        <v>LNER</v>
      </c>
      <c r="AI1478" s="14">
        <f t="shared" si="277"/>
        <v>0</v>
      </c>
      <c r="AJ1478" s="14">
        <f t="shared" si="278"/>
        <v>0</v>
      </c>
      <c r="AK1478" s="14">
        <f t="shared" si="279"/>
        <v>0</v>
      </c>
      <c r="AL1478" s="15">
        <f t="shared" si="280"/>
        <v>0.05</v>
      </c>
      <c r="AM1478" s="14">
        <f t="shared" si="281"/>
        <v>2</v>
      </c>
      <c r="AN1478" s="16">
        <f t="shared" si="282"/>
        <v>45234</v>
      </c>
      <c r="AO1478" s="17">
        <f>VLOOKUP(B1478,[2]Reference!D:E,2,1)</f>
        <v>202408</v>
      </c>
      <c r="AP1478" s="12" t="str">
        <f t="shared" si="283"/>
        <v>7</v>
      </c>
      <c r="AQ1478" s="18">
        <f t="shared" si="284"/>
        <v>0.05</v>
      </c>
      <c r="AR1478" s="18">
        <f t="shared" si="285"/>
        <v>0.05</v>
      </c>
      <c r="AS1478" s="13" t="str">
        <f>VLOOKUP(D1478,[2]Reference!$Q:$U,3,FALSE)</f>
        <v>Other</v>
      </c>
      <c r="AT1478" s="13" t="str">
        <f>VLOOKUP(D1478,[2]Reference!Q:V,6,FALSE)</f>
        <v>Other</v>
      </c>
      <c r="AU1478" s="13" t="str">
        <f>VLOOKUP(D1478,[2]Reference!$Q:$U,2,FALSE)</f>
        <v>Hitachi - Control</v>
      </c>
      <c r="AV1478" s="19">
        <f t="shared" si="286"/>
        <v>45237</v>
      </c>
      <c r="AW1478" s="12" t="str">
        <f>+VLOOKUP(X1478,[2]Reference!BN:BO,2,FALSE)</f>
        <v>Depot</v>
      </c>
      <c r="AX1478" s="20" t="str">
        <f t="shared" si="287"/>
        <v>HB</v>
      </c>
      <c r="AY1478" s="20" t="str">
        <f>VLOOKUP(AX1478,[2]Reference!AH:AI,2,FALSE)</f>
        <v>LNER</v>
      </c>
      <c r="AZ1478" s="20" t="str">
        <f>VLOOKUP(D1478,[2]Reference!Q:V,6,FALSE)</f>
        <v>Other</v>
      </c>
      <c r="BA1478" s="20" t="str">
        <f>VLOOKUP(D1478,[2]Reference!Q:V,3,FALSE)</f>
        <v>Other</v>
      </c>
    </row>
    <row r="1479" spans="1:53" ht="13.5" x14ac:dyDescent="0.25">
      <c r="A1479" s="33" t="s">
        <v>6774</v>
      </c>
      <c r="B1479" s="34">
        <v>45230</v>
      </c>
      <c r="C1479" s="33" t="s">
        <v>54</v>
      </c>
      <c r="D1479" s="33" t="s">
        <v>70</v>
      </c>
      <c r="E1479" s="33" t="s">
        <v>71</v>
      </c>
      <c r="F1479" s="33" t="s">
        <v>70</v>
      </c>
      <c r="G1479" s="33" t="s">
        <v>146</v>
      </c>
      <c r="H1479" s="33" t="s">
        <v>237</v>
      </c>
      <c r="I1479" s="33" t="s">
        <v>1024</v>
      </c>
      <c r="J1479" s="33" t="s">
        <v>1025</v>
      </c>
      <c r="K1479" s="33" t="s">
        <v>1748</v>
      </c>
      <c r="L1479" s="33" t="s">
        <v>6775</v>
      </c>
      <c r="M1479" s="33" t="s">
        <v>132</v>
      </c>
      <c r="N1479" s="35">
        <v>35</v>
      </c>
      <c r="O1479" s="35">
        <v>20</v>
      </c>
      <c r="P1479" s="35">
        <v>15</v>
      </c>
      <c r="Q1479" s="35">
        <v>0</v>
      </c>
      <c r="R1479" s="35">
        <v>0</v>
      </c>
      <c r="S1479" s="35">
        <v>0</v>
      </c>
      <c r="T1479" s="35">
        <v>0</v>
      </c>
      <c r="U1479" s="35">
        <v>4</v>
      </c>
      <c r="V1479" s="35">
        <v>35</v>
      </c>
      <c r="W1479" s="33" t="s">
        <v>6776</v>
      </c>
      <c r="X1479" s="33" t="s">
        <v>80</v>
      </c>
      <c r="Y1479" s="33" t="s">
        <v>66</v>
      </c>
      <c r="Z1479" s="33" t="s">
        <v>5857</v>
      </c>
      <c r="AA1479" s="33" t="s">
        <v>3934</v>
      </c>
      <c r="AB1479" s="36">
        <v>0</v>
      </c>
      <c r="AC1479" s="36">
        <v>0</v>
      </c>
      <c r="AD1479" s="37">
        <v>0.08</v>
      </c>
      <c r="AE1479" s="37">
        <v>0.75</v>
      </c>
      <c r="AF1479" s="12" t="str">
        <f t="shared" si="276"/>
        <v>951931</v>
      </c>
      <c r="AG1479" s="13" t="str">
        <f>VLOOKUP(D1479,[2]Reference!$Q:$U,4,FALSE)</f>
        <v>Fleet</v>
      </c>
      <c r="AH1479" s="13" t="str">
        <f>VLOOKUP(D1479,[2]Reference!$Q:$U,5,FALSE)</f>
        <v>LNER</v>
      </c>
      <c r="AI1479" s="14">
        <f t="shared" si="277"/>
        <v>0</v>
      </c>
      <c r="AJ1479" s="14">
        <f t="shared" si="278"/>
        <v>0</v>
      </c>
      <c r="AK1479" s="14">
        <f t="shared" si="279"/>
        <v>0</v>
      </c>
      <c r="AL1479" s="15">
        <f t="shared" si="280"/>
        <v>0.08</v>
      </c>
      <c r="AM1479" s="14">
        <f t="shared" si="281"/>
        <v>35</v>
      </c>
      <c r="AN1479" s="16">
        <f t="shared" si="282"/>
        <v>45234</v>
      </c>
      <c r="AO1479" s="17">
        <f>VLOOKUP(B1479,[2]Reference!D:E,2,1)</f>
        <v>202408</v>
      </c>
      <c r="AP1479" s="12" t="str">
        <f t="shared" si="283"/>
        <v>7</v>
      </c>
      <c r="AQ1479" s="18">
        <f t="shared" si="284"/>
        <v>0.08</v>
      </c>
      <c r="AR1479" s="18">
        <f t="shared" si="285"/>
        <v>0.75</v>
      </c>
      <c r="AS1479" s="13" t="str">
        <f>VLOOKUP(D1479,[2]Reference!$Q:$U,3,FALSE)</f>
        <v>IC225</v>
      </c>
      <c r="AT1479" s="13" t="str">
        <f>VLOOKUP(D1479,[2]Reference!Q:V,6,FALSE)</f>
        <v>IC225</v>
      </c>
      <c r="AU1479" s="13" t="str">
        <f>VLOOKUP(D1479,[2]Reference!$Q:$U,2,FALSE)</f>
        <v>Cl 91 Loco</v>
      </c>
      <c r="AV1479" s="19">
        <f t="shared" si="286"/>
        <v>45237</v>
      </c>
      <c r="AW1479" s="12" t="str">
        <f>+VLOOKUP(X1479,[2]Reference!BN:BO,2,FALSE)</f>
        <v>Fleet</v>
      </c>
      <c r="AX1479" s="20" t="str">
        <f t="shared" si="287"/>
        <v>HB</v>
      </c>
      <c r="AY1479" s="20" t="str">
        <f>VLOOKUP(AX1479,[2]Reference!AH:AI,2,FALSE)</f>
        <v>LNER</v>
      </c>
      <c r="AZ1479" s="20" t="str">
        <f>VLOOKUP(D1479,[2]Reference!Q:V,6,FALSE)</f>
        <v>IC225</v>
      </c>
      <c r="BA1479" s="20" t="str">
        <f>VLOOKUP(D1479,[2]Reference!Q:V,3,FALSE)</f>
        <v>IC225</v>
      </c>
    </row>
    <row r="1480" spans="1:53" ht="13.5" x14ac:dyDescent="0.25">
      <c r="A1480" s="33" t="s">
        <v>6778</v>
      </c>
      <c r="B1480" s="34">
        <v>45230</v>
      </c>
      <c r="C1480" s="33" t="s">
        <v>54</v>
      </c>
      <c r="D1480" s="33" t="s">
        <v>92</v>
      </c>
      <c r="E1480" s="33" t="s">
        <v>93</v>
      </c>
      <c r="F1480" s="33" t="s">
        <v>92</v>
      </c>
      <c r="G1480" s="33" t="s">
        <v>154</v>
      </c>
      <c r="H1480" s="33" t="s">
        <v>73</v>
      </c>
      <c r="I1480" s="33" t="s">
        <v>122</v>
      </c>
      <c r="J1480" s="33" t="s">
        <v>123</v>
      </c>
      <c r="K1480" s="33" t="s">
        <v>155</v>
      </c>
      <c r="L1480" s="33" t="s">
        <v>6779</v>
      </c>
      <c r="M1480" s="33" t="s">
        <v>1029</v>
      </c>
      <c r="N1480" s="35">
        <v>43</v>
      </c>
      <c r="O1480" s="35">
        <v>16</v>
      </c>
      <c r="P1480" s="35">
        <v>27</v>
      </c>
      <c r="Q1480" s="35">
        <v>0</v>
      </c>
      <c r="R1480" s="35">
        <v>0</v>
      </c>
      <c r="S1480" s="35">
        <v>0</v>
      </c>
      <c r="T1480" s="35">
        <v>0</v>
      </c>
      <c r="U1480" s="35">
        <v>5</v>
      </c>
      <c r="V1480" s="35">
        <v>43</v>
      </c>
      <c r="W1480" s="33" t="s">
        <v>6780</v>
      </c>
      <c r="X1480" s="33" t="s">
        <v>80</v>
      </c>
      <c r="Y1480" s="33" t="s">
        <v>66</v>
      </c>
      <c r="Z1480" s="33" t="s">
        <v>5857</v>
      </c>
      <c r="AA1480" s="33" t="s">
        <v>3934</v>
      </c>
      <c r="AB1480" s="36">
        <v>0</v>
      </c>
      <c r="AC1480" s="36">
        <v>0</v>
      </c>
      <c r="AD1480" s="37">
        <v>0</v>
      </c>
      <c r="AE1480" s="37">
        <v>1.32</v>
      </c>
      <c r="AF1480" s="12" t="str">
        <f t="shared" si="276"/>
        <v>952250</v>
      </c>
      <c r="AG1480" s="13" t="str">
        <f>VLOOKUP(D1480,[2]Reference!$Q:$U,4,FALSE)</f>
        <v>Fleet</v>
      </c>
      <c r="AH1480" s="13" t="str">
        <f>VLOOKUP(D1480,[2]Reference!$Q:$U,5,FALSE)</f>
        <v>LNER</v>
      </c>
      <c r="AI1480" s="14">
        <f t="shared" si="277"/>
        <v>0</v>
      </c>
      <c r="AJ1480" s="14">
        <f t="shared" si="278"/>
        <v>0</v>
      </c>
      <c r="AK1480" s="14">
        <f t="shared" si="279"/>
        <v>0</v>
      </c>
      <c r="AL1480" s="15">
        <f t="shared" si="280"/>
        <v>0</v>
      </c>
      <c r="AM1480" s="14">
        <f t="shared" si="281"/>
        <v>43</v>
      </c>
      <c r="AN1480" s="16">
        <f t="shared" si="282"/>
        <v>45234</v>
      </c>
      <c r="AO1480" s="17">
        <f>VLOOKUP(B1480,[2]Reference!D:E,2,1)</f>
        <v>202408</v>
      </c>
      <c r="AP1480" s="12" t="str">
        <f t="shared" si="283"/>
        <v>7</v>
      </c>
      <c r="AQ1480" s="18">
        <f t="shared" si="284"/>
        <v>0</v>
      </c>
      <c r="AR1480" s="18">
        <f t="shared" si="285"/>
        <v>1.32</v>
      </c>
      <c r="AS1480" s="13" t="str">
        <f>VLOOKUP(D1480,[2]Reference!$Q:$U,3,FALSE)</f>
        <v>Azuma</v>
      </c>
      <c r="AT1480" s="13" t="str">
        <f>VLOOKUP(D1480,[2]Reference!Q:V,6,FALSE)</f>
        <v>Azuma</v>
      </c>
      <c r="AU1480" s="13" t="str">
        <f>VLOOKUP(D1480,[2]Reference!$Q:$U,2,FALSE)</f>
        <v>Hitachi - Class 801</v>
      </c>
      <c r="AV1480" s="19">
        <f t="shared" si="286"/>
        <v>45237</v>
      </c>
      <c r="AW1480" s="12" t="str">
        <f>+VLOOKUP(X1480,[2]Reference!BN:BO,2,FALSE)</f>
        <v>Fleet</v>
      </c>
      <c r="AX1480" s="20" t="str">
        <f t="shared" si="287"/>
        <v>HB</v>
      </c>
      <c r="AY1480" s="20" t="str">
        <f>VLOOKUP(AX1480,[2]Reference!AH:AI,2,FALSE)</f>
        <v>LNER</v>
      </c>
      <c r="AZ1480" s="20" t="str">
        <f>VLOOKUP(D1480,[2]Reference!Q:V,6,FALSE)</f>
        <v>Azuma</v>
      </c>
      <c r="BA1480" s="20" t="str">
        <f>VLOOKUP(D1480,[2]Reference!Q:V,3,FALSE)</f>
        <v>Azuma</v>
      </c>
    </row>
    <row r="1481" spans="1:53" ht="13.5" x14ac:dyDescent="0.25">
      <c r="A1481" s="33" t="s">
        <v>6781</v>
      </c>
      <c r="B1481" s="34">
        <v>45231</v>
      </c>
      <c r="C1481" s="33" t="s">
        <v>54</v>
      </c>
      <c r="D1481" s="33" t="s">
        <v>55</v>
      </c>
      <c r="E1481" s="33" t="s">
        <v>56</v>
      </c>
      <c r="F1481" s="33" t="s">
        <v>55</v>
      </c>
      <c r="G1481" s="33" t="s">
        <v>231</v>
      </c>
      <c r="H1481" s="33" t="s">
        <v>84</v>
      </c>
      <c r="I1481" s="33" t="s">
        <v>251</v>
      </c>
      <c r="J1481" s="33" t="s">
        <v>252</v>
      </c>
      <c r="K1481" s="33" t="s">
        <v>919</v>
      </c>
      <c r="L1481" s="33" t="s">
        <v>988</v>
      </c>
      <c r="M1481" s="33" t="s">
        <v>89</v>
      </c>
      <c r="N1481" s="35">
        <v>3</v>
      </c>
      <c r="O1481" s="35">
        <v>3</v>
      </c>
      <c r="P1481" s="35">
        <v>0</v>
      </c>
      <c r="Q1481" s="35">
        <v>0</v>
      </c>
      <c r="R1481" s="35">
        <v>0</v>
      </c>
      <c r="S1481" s="35">
        <v>0</v>
      </c>
      <c r="T1481" s="35">
        <v>0</v>
      </c>
      <c r="U1481" s="35">
        <v>1</v>
      </c>
      <c r="V1481" s="35">
        <v>3</v>
      </c>
      <c r="W1481" s="33" t="s">
        <v>6782</v>
      </c>
      <c r="X1481" s="33" t="s">
        <v>80</v>
      </c>
      <c r="Y1481" s="33" t="s">
        <v>66</v>
      </c>
      <c r="Z1481" s="33" t="s">
        <v>5857</v>
      </c>
      <c r="AA1481" s="33" t="s">
        <v>3934</v>
      </c>
      <c r="AB1481" s="36">
        <v>0</v>
      </c>
      <c r="AC1481" s="36">
        <v>0</v>
      </c>
      <c r="AD1481" s="37">
        <v>0</v>
      </c>
      <c r="AE1481" s="37">
        <v>0.14000000000000001</v>
      </c>
      <c r="AF1481" s="12" t="str">
        <f t="shared" si="276"/>
        <v>955166</v>
      </c>
      <c r="AG1481" s="13" t="str">
        <f>VLOOKUP(D1481,[2]Reference!$Q:$U,4,FALSE)</f>
        <v>Fleet</v>
      </c>
      <c r="AH1481" s="13" t="str">
        <f>VLOOKUP(D1481,[2]Reference!$Q:$U,5,FALSE)</f>
        <v>LNER</v>
      </c>
      <c r="AI1481" s="14">
        <f t="shared" si="277"/>
        <v>0</v>
      </c>
      <c r="AJ1481" s="14">
        <f t="shared" si="278"/>
        <v>0</v>
      </c>
      <c r="AK1481" s="14">
        <f t="shared" si="279"/>
        <v>0</v>
      </c>
      <c r="AL1481" s="15">
        <f t="shared" si="280"/>
        <v>0</v>
      </c>
      <c r="AM1481" s="14">
        <f t="shared" si="281"/>
        <v>3</v>
      </c>
      <c r="AN1481" s="16">
        <f t="shared" si="282"/>
        <v>45234</v>
      </c>
      <c r="AO1481" s="17">
        <f>VLOOKUP(B1481,[2]Reference!D:E,2,1)</f>
        <v>202408</v>
      </c>
      <c r="AP1481" s="12" t="str">
        <f t="shared" si="283"/>
        <v>7</v>
      </c>
      <c r="AQ1481" s="18">
        <f t="shared" si="284"/>
        <v>0</v>
      </c>
      <c r="AR1481" s="18">
        <f t="shared" si="285"/>
        <v>0.14000000000000001</v>
      </c>
      <c r="AS1481" s="13" t="str">
        <f>VLOOKUP(D1481,[2]Reference!$Q:$U,3,FALSE)</f>
        <v>Azuma</v>
      </c>
      <c r="AT1481" s="13" t="str">
        <f>VLOOKUP(D1481,[2]Reference!Q:V,6,FALSE)</f>
        <v>Azuma</v>
      </c>
      <c r="AU1481" s="13" t="str">
        <f>VLOOKUP(D1481,[2]Reference!$Q:$U,2,FALSE)</f>
        <v>Hitachi - Class 800</v>
      </c>
      <c r="AV1481" s="19">
        <f t="shared" si="286"/>
        <v>45238</v>
      </c>
      <c r="AW1481" s="12" t="str">
        <f>+VLOOKUP(X1481,[2]Reference!BN:BO,2,FALSE)</f>
        <v>Fleet</v>
      </c>
      <c r="AX1481" s="20" t="str">
        <f t="shared" si="287"/>
        <v>HB</v>
      </c>
      <c r="AY1481" s="20" t="str">
        <f>VLOOKUP(AX1481,[2]Reference!AH:AI,2,FALSE)</f>
        <v>LNER</v>
      </c>
      <c r="AZ1481" s="20" t="str">
        <f>VLOOKUP(D1481,[2]Reference!Q:V,6,FALSE)</f>
        <v>Azuma</v>
      </c>
      <c r="BA1481" s="20" t="str">
        <f>VLOOKUP(D1481,[2]Reference!Q:V,3,FALSE)</f>
        <v>Azuma</v>
      </c>
    </row>
    <row r="1482" spans="1:53" ht="13.5" x14ac:dyDescent="0.25">
      <c r="A1482" s="33" t="s">
        <v>6783</v>
      </c>
      <c r="B1482" s="34">
        <v>45231</v>
      </c>
      <c r="C1482" s="33" t="s">
        <v>54</v>
      </c>
      <c r="D1482" s="33" t="s">
        <v>110</v>
      </c>
      <c r="E1482" s="33" t="s">
        <v>111</v>
      </c>
      <c r="F1482" s="33" t="s">
        <v>110</v>
      </c>
      <c r="G1482" s="33" t="s">
        <v>83</v>
      </c>
      <c r="H1482" s="33" t="s">
        <v>112</v>
      </c>
      <c r="I1482" s="33" t="s">
        <v>3404</v>
      </c>
      <c r="J1482" s="33" t="s">
        <v>3405</v>
      </c>
      <c r="K1482" s="33" t="s">
        <v>713</v>
      </c>
      <c r="L1482" s="33" t="s">
        <v>6784</v>
      </c>
      <c r="M1482" s="33" t="s">
        <v>523</v>
      </c>
      <c r="N1482" s="35">
        <v>42</v>
      </c>
      <c r="O1482" s="35">
        <v>0</v>
      </c>
      <c r="P1482" s="35">
        <v>42</v>
      </c>
      <c r="Q1482" s="35">
        <v>0</v>
      </c>
      <c r="R1482" s="35">
        <v>0</v>
      </c>
      <c r="S1482" s="35">
        <v>0</v>
      </c>
      <c r="T1482" s="35">
        <v>0</v>
      </c>
      <c r="U1482" s="35">
        <v>4</v>
      </c>
      <c r="V1482" s="35">
        <v>42</v>
      </c>
      <c r="W1482" s="33" t="s">
        <v>6785</v>
      </c>
      <c r="X1482" s="33" t="s">
        <v>119</v>
      </c>
      <c r="Y1482" s="33" t="s">
        <v>66</v>
      </c>
      <c r="Z1482" s="33" t="s">
        <v>5857</v>
      </c>
      <c r="AA1482" s="33" t="s">
        <v>3934</v>
      </c>
      <c r="AB1482" s="36">
        <v>0</v>
      </c>
      <c r="AC1482" s="36">
        <v>0</v>
      </c>
      <c r="AD1482" s="37">
        <v>0</v>
      </c>
      <c r="AE1482" s="37">
        <v>0.74</v>
      </c>
      <c r="AF1482" s="12" t="str">
        <f t="shared" si="276"/>
        <v>955176</v>
      </c>
      <c r="AG1482" s="13" t="str">
        <f>VLOOKUP(D1482,[2]Reference!$Q:$U,4,FALSE)</f>
        <v>Fleet</v>
      </c>
      <c r="AH1482" s="13" t="str">
        <f>VLOOKUP(D1482,[2]Reference!$Q:$U,5,FALSE)</f>
        <v>LNER</v>
      </c>
      <c r="AI1482" s="14">
        <f t="shared" si="277"/>
        <v>0</v>
      </c>
      <c r="AJ1482" s="14">
        <f t="shared" si="278"/>
        <v>0</v>
      </c>
      <c r="AK1482" s="14">
        <f t="shared" si="279"/>
        <v>0</v>
      </c>
      <c r="AL1482" s="15">
        <f t="shared" si="280"/>
        <v>0</v>
      </c>
      <c r="AM1482" s="14">
        <f t="shared" si="281"/>
        <v>42</v>
      </c>
      <c r="AN1482" s="16">
        <f t="shared" si="282"/>
        <v>45234</v>
      </c>
      <c r="AO1482" s="17">
        <f>VLOOKUP(B1482,[2]Reference!D:E,2,1)</f>
        <v>202408</v>
      </c>
      <c r="AP1482" s="12" t="str">
        <f t="shared" si="283"/>
        <v>7</v>
      </c>
      <c r="AQ1482" s="18">
        <f t="shared" si="284"/>
        <v>0</v>
      </c>
      <c r="AR1482" s="18">
        <f t="shared" si="285"/>
        <v>0.74</v>
      </c>
      <c r="AS1482" s="13" t="str">
        <f>VLOOKUP(D1482,[2]Reference!$Q:$U,3,FALSE)</f>
        <v>Azuma</v>
      </c>
      <c r="AT1482" s="13" t="str">
        <f>VLOOKUP(D1482,[2]Reference!Q:V,6,FALSE)</f>
        <v>Depot</v>
      </c>
      <c r="AU1482" s="13" t="str">
        <f>VLOOKUP(D1482,[2]Reference!$Q:$U,2,FALSE)</f>
        <v>Craigentinny</v>
      </c>
      <c r="AV1482" s="19">
        <f t="shared" si="286"/>
        <v>45238</v>
      </c>
      <c r="AW1482" s="12" t="str">
        <f>+VLOOKUP(X1482,[2]Reference!BN:BO,2,FALSE)</f>
        <v>Depot</v>
      </c>
      <c r="AX1482" s="20" t="str">
        <f t="shared" si="287"/>
        <v>HB</v>
      </c>
      <c r="AY1482" s="20" t="str">
        <f>VLOOKUP(AX1482,[2]Reference!AH:AI,2,FALSE)</f>
        <v>LNER</v>
      </c>
      <c r="AZ1482" s="20" t="str">
        <f>VLOOKUP(D1482,[2]Reference!Q:V,6,FALSE)</f>
        <v>Depot</v>
      </c>
      <c r="BA1482" s="20" t="str">
        <f>VLOOKUP(D1482,[2]Reference!Q:V,3,FALSE)</f>
        <v>Azuma</v>
      </c>
    </row>
    <row r="1483" spans="1:53" ht="13.5" x14ac:dyDescent="0.25">
      <c r="A1483" s="33" t="s">
        <v>6786</v>
      </c>
      <c r="B1483" s="34">
        <v>45232</v>
      </c>
      <c r="C1483" s="33" t="s">
        <v>54</v>
      </c>
      <c r="D1483" s="33" t="s">
        <v>283</v>
      </c>
      <c r="E1483" s="33" t="s">
        <v>284</v>
      </c>
      <c r="F1483" s="33" t="s">
        <v>283</v>
      </c>
      <c r="G1483" s="33" t="s">
        <v>72</v>
      </c>
      <c r="H1483" s="33" t="s">
        <v>198</v>
      </c>
      <c r="I1483" s="33" t="s">
        <v>209</v>
      </c>
      <c r="J1483" s="33" t="s">
        <v>210</v>
      </c>
      <c r="K1483" s="33" t="s">
        <v>359</v>
      </c>
      <c r="L1483" s="33" t="s">
        <v>6787</v>
      </c>
      <c r="M1483" s="33" t="s">
        <v>1045</v>
      </c>
      <c r="N1483" s="35">
        <v>42</v>
      </c>
      <c r="O1483" s="35">
        <v>0</v>
      </c>
      <c r="P1483" s="35">
        <v>42</v>
      </c>
      <c r="Q1483" s="35">
        <v>0</v>
      </c>
      <c r="R1483" s="35">
        <v>0</v>
      </c>
      <c r="S1483" s="35">
        <v>0</v>
      </c>
      <c r="T1483" s="35">
        <v>0</v>
      </c>
      <c r="U1483" s="35">
        <v>1</v>
      </c>
      <c r="V1483" s="35">
        <v>42</v>
      </c>
      <c r="W1483" s="33" t="s">
        <v>6788</v>
      </c>
      <c r="X1483" s="33" t="s">
        <v>119</v>
      </c>
      <c r="Y1483" s="33" t="s">
        <v>66</v>
      </c>
      <c r="Z1483" s="33" t="s">
        <v>5857</v>
      </c>
      <c r="AA1483" s="33" t="s">
        <v>3934</v>
      </c>
      <c r="AB1483" s="36">
        <v>0</v>
      </c>
      <c r="AC1483" s="36">
        <v>0</v>
      </c>
      <c r="AD1483" s="37">
        <v>0</v>
      </c>
      <c r="AE1483" s="37">
        <v>0.76</v>
      </c>
      <c r="AF1483" s="12" t="str">
        <f t="shared" si="276"/>
        <v>958623</v>
      </c>
      <c r="AG1483" s="13" t="str">
        <f>VLOOKUP(D1483,[2]Reference!$Q:$U,4,FALSE)</f>
        <v>Fleet</v>
      </c>
      <c r="AH1483" s="13" t="str">
        <f>VLOOKUP(D1483,[2]Reference!$Q:$U,5,FALSE)</f>
        <v>LNER</v>
      </c>
      <c r="AI1483" s="14">
        <f t="shared" si="277"/>
        <v>0</v>
      </c>
      <c r="AJ1483" s="14">
        <f t="shared" si="278"/>
        <v>0</v>
      </c>
      <c r="AK1483" s="14">
        <f t="shared" si="279"/>
        <v>0</v>
      </c>
      <c r="AL1483" s="15">
        <f t="shared" si="280"/>
        <v>0</v>
      </c>
      <c r="AM1483" s="14">
        <f t="shared" si="281"/>
        <v>42</v>
      </c>
      <c r="AN1483" s="16">
        <f t="shared" si="282"/>
        <v>45234</v>
      </c>
      <c r="AO1483" s="17">
        <f>VLOOKUP(B1483,[2]Reference!D:E,2,1)</f>
        <v>202408</v>
      </c>
      <c r="AP1483" s="12" t="str">
        <f t="shared" si="283"/>
        <v>7</v>
      </c>
      <c r="AQ1483" s="18">
        <f t="shared" si="284"/>
        <v>0</v>
      </c>
      <c r="AR1483" s="18">
        <f t="shared" si="285"/>
        <v>0.76</v>
      </c>
      <c r="AS1483" s="13" t="str">
        <f>VLOOKUP(D1483,[2]Reference!$Q:$U,3,FALSE)</f>
        <v>Azuma</v>
      </c>
      <c r="AT1483" s="13" t="str">
        <f>VLOOKUP(D1483,[2]Reference!Q:V,6,FALSE)</f>
        <v>Depot</v>
      </c>
      <c r="AU1483" s="13" t="str">
        <f>VLOOKUP(D1483,[2]Reference!$Q:$U,2,FALSE)</f>
        <v>Hitachi - Doncaster Carr</v>
      </c>
      <c r="AV1483" s="19">
        <f t="shared" si="286"/>
        <v>45239</v>
      </c>
      <c r="AW1483" s="12" t="str">
        <f>+VLOOKUP(X1483,[2]Reference!BN:BO,2,FALSE)</f>
        <v>Depot</v>
      </c>
      <c r="AX1483" s="20" t="str">
        <f t="shared" si="287"/>
        <v>HB</v>
      </c>
      <c r="AY1483" s="20" t="str">
        <f>VLOOKUP(AX1483,[2]Reference!AH:AI,2,FALSE)</f>
        <v>LNER</v>
      </c>
      <c r="AZ1483" s="20" t="str">
        <f>VLOOKUP(D1483,[2]Reference!Q:V,6,FALSE)</f>
        <v>Depot</v>
      </c>
      <c r="BA1483" s="20" t="str">
        <f>VLOOKUP(D1483,[2]Reference!Q:V,3,FALSE)</f>
        <v>Azuma</v>
      </c>
    </row>
    <row r="1484" spans="1:53" ht="13.5" x14ac:dyDescent="0.25">
      <c r="A1484" s="33" t="s">
        <v>6789</v>
      </c>
      <c r="B1484" s="34">
        <v>45232</v>
      </c>
      <c r="C1484" s="33" t="s">
        <v>54</v>
      </c>
      <c r="D1484" s="33" t="s">
        <v>92</v>
      </c>
      <c r="E1484" s="33" t="s">
        <v>93</v>
      </c>
      <c r="F1484" s="33" t="s">
        <v>92</v>
      </c>
      <c r="G1484" s="33" t="s">
        <v>94</v>
      </c>
      <c r="H1484" s="33" t="s">
        <v>730</v>
      </c>
      <c r="I1484" s="33" t="s">
        <v>731</v>
      </c>
      <c r="J1484" s="33" t="s">
        <v>732</v>
      </c>
      <c r="K1484" s="33" t="s">
        <v>1101</v>
      </c>
      <c r="L1484" s="33" t="s">
        <v>6790</v>
      </c>
      <c r="M1484" s="33" t="s">
        <v>100</v>
      </c>
      <c r="N1484" s="35">
        <v>57</v>
      </c>
      <c r="O1484" s="35">
        <v>34</v>
      </c>
      <c r="P1484" s="35">
        <v>23</v>
      </c>
      <c r="Q1484" s="35">
        <v>0</v>
      </c>
      <c r="R1484" s="35">
        <v>0</v>
      </c>
      <c r="S1484" s="35">
        <v>0</v>
      </c>
      <c r="T1484" s="35">
        <v>0</v>
      </c>
      <c r="U1484" s="35">
        <v>4</v>
      </c>
      <c r="V1484" s="35">
        <v>57</v>
      </c>
      <c r="W1484" s="33" t="s">
        <v>6791</v>
      </c>
      <c r="X1484" s="33" t="s">
        <v>80</v>
      </c>
      <c r="Y1484" s="33" t="s">
        <v>66</v>
      </c>
      <c r="Z1484" s="33" t="s">
        <v>5857</v>
      </c>
      <c r="AA1484" s="33" t="s">
        <v>3934</v>
      </c>
      <c r="AB1484" s="36">
        <v>0</v>
      </c>
      <c r="AC1484" s="36">
        <v>0</v>
      </c>
      <c r="AD1484" s="37">
        <v>0</v>
      </c>
      <c r="AE1484" s="37">
        <v>1.22</v>
      </c>
      <c r="AF1484" s="12" t="str">
        <f t="shared" si="276"/>
        <v>958783</v>
      </c>
      <c r="AG1484" s="13" t="str">
        <f>VLOOKUP(D1484,[2]Reference!$Q:$U,4,FALSE)</f>
        <v>Fleet</v>
      </c>
      <c r="AH1484" s="13" t="str">
        <f>VLOOKUP(D1484,[2]Reference!$Q:$U,5,FALSE)</f>
        <v>LNER</v>
      </c>
      <c r="AI1484" s="14">
        <f t="shared" si="277"/>
        <v>0</v>
      </c>
      <c r="AJ1484" s="14">
        <f t="shared" si="278"/>
        <v>0</v>
      </c>
      <c r="AK1484" s="14">
        <f t="shared" si="279"/>
        <v>0</v>
      </c>
      <c r="AL1484" s="15">
        <f t="shared" si="280"/>
        <v>0</v>
      </c>
      <c r="AM1484" s="14">
        <f t="shared" si="281"/>
        <v>57</v>
      </c>
      <c r="AN1484" s="16">
        <f t="shared" si="282"/>
        <v>45234</v>
      </c>
      <c r="AO1484" s="17">
        <f>VLOOKUP(B1484,[2]Reference!D:E,2,1)</f>
        <v>202408</v>
      </c>
      <c r="AP1484" s="12" t="str">
        <f t="shared" si="283"/>
        <v>7</v>
      </c>
      <c r="AQ1484" s="18">
        <f t="shared" si="284"/>
        <v>0</v>
      </c>
      <c r="AR1484" s="18">
        <f t="shared" si="285"/>
        <v>1.22</v>
      </c>
      <c r="AS1484" s="13" t="str">
        <f>VLOOKUP(D1484,[2]Reference!$Q:$U,3,FALSE)</f>
        <v>Azuma</v>
      </c>
      <c r="AT1484" s="13" t="str">
        <f>VLOOKUP(D1484,[2]Reference!Q:V,6,FALSE)</f>
        <v>Azuma</v>
      </c>
      <c r="AU1484" s="13" t="str">
        <f>VLOOKUP(D1484,[2]Reference!$Q:$U,2,FALSE)</f>
        <v>Hitachi - Class 801</v>
      </c>
      <c r="AV1484" s="19">
        <f t="shared" si="286"/>
        <v>45239</v>
      </c>
      <c r="AW1484" s="12" t="str">
        <f>+VLOOKUP(X1484,[2]Reference!BN:BO,2,FALSE)</f>
        <v>Fleet</v>
      </c>
      <c r="AX1484" s="20" t="str">
        <f t="shared" si="287"/>
        <v>HB</v>
      </c>
      <c r="AY1484" s="20" t="str">
        <f>VLOOKUP(AX1484,[2]Reference!AH:AI,2,FALSE)</f>
        <v>LNER</v>
      </c>
      <c r="AZ1484" s="20" t="str">
        <f>VLOOKUP(D1484,[2]Reference!Q:V,6,FALSE)</f>
        <v>Azuma</v>
      </c>
      <c r="BA1484" s="20" t="str">
        <f>VLOOKUP(D1484,[2]Reference!Q:V,3,FALSE)</f>
        <v>Azuma</v>
      </c>
    </row>
    <row r="1485" spans="1:53" ht="13.5" x14ac:dyDescent="0.25">
      <c r="A1485" s="33" t="s">
        <v>6792</v>
      </c>
      <c r="B1485" s="34">
        <v>45232</v>
      </c>
      <c r="C1485" s="33" t="s">
        <v>54</v>
      </c>
      <c r="D1485" s="33" t="s">
        <v>92</v>
      </c>
      <c r="E1485" s="33" t="s">
        <v>93</v>
      </c>
      <c r="F1485" s="33" t="s">
        <v>92</v>
      </c>
      <c r="G1485" s="33" t="s">
        <v>94</v>
      </c>
      <c r="H1485" s="33" t="s">
        <v>95</v>
      </c>
      <c r="I1485" s="33" t="s">
        <v>147</v>
      </c>
      <c r="J1485" s="33" t="s">
        <v>148</v>
      </c>
      <c r="K1485" s="33" t="s">
        <v>98</v>
      </c>
      <c r="L1485" s="33" t="s">
        <v>6793</v>
      </c>
      <c r="M1485" s="33" t="s">
        <v>193</v>
      </c>
      <c r="N1485" s="35">
        <v>4</v>
      </c>
      <c r="O1485" s="35">
        <v>4</v>
      </c>
      <c r="P1485" s="35">
        <v>0</v>
      </c>
      <c r="Q1485" s="35">
        <v>0</v>
      </c>
      <c r="R1485" s="35">
        <v>0</v>
      </c>
      <c r="S1485" s="35">
        <v>0</v>
      </c>
      <c r="T1485" s="35">
        <v>0</v>
      </c>
      <c r="U1485" s="35">
        <v>1</v>
      </c>
      <c r="V1485" s="35">
        <v>4</v>
      </c>
      <c r="W1485" s="33" t="s">
        <v>6794</v>
      </c>
      <c r="X1485" s="33" t="s">
        <v>80</v>
      </c>
      <c r="Y1485" s="33" t="s">
        <v>66</v>
      </c>
      <c r="Z1485" s="33" t="s">
        <v>5857</v>
      </c>
      <c r="AA1485" s="33" t="s">
        <v>3934</v>
      </c>
      <c r="AB1485" s="36">
        <v>0</v>
      </c>
      <c r="AC1485" s="36">
        <v>0</v>
      </c>
      <c r="AD1485" s="37">
        <v>0</v>
      </c>
      <c r="AE1485" s="37">
        <v>0</v>
      </c>
      <c r="AF1485" s="12" t="str">
        <f t="shared" si="276"/>
        <v>958973</v>
      </c>
      <c r="AG1485" s="13" t="str">
        <f>VLOOKUP(D1485,[2]Reference!$Q:$U,4,FALSE)</f>
        <v>Fleet</v>
      </c>
      <c r="AH1485" s="13" t="str">
        <f>VLOOKUP(D1485,[2]Reference!$Q:$U,5,FALSE)</f>
        <v>LNER</v>
      </c>
      <c r="AI1485" s="14">
        <f t="shared" si="277"/>
        <v>0</v>
      </c>
      <c r="AJ1485" s="14">
        <f t="shared" si="278"/>
        <v>0</v>
      </c>
      <c r="AK1485" s="14">
        <f t="shared" si="279"/>
        <v>0</v>
      </c>
      <c r="AL1485" s="15">
        <f t="shared" si="280"/>
        <v>0</v>
      </c>
      <c r="AM1485" s="14">
        <f t="shared" si="281"/>
        <v>4</v>
      </c>
      <c r="AN1485" s="16">
        <f t="shared" si="282"/>
        <v>45234</v>
      </c>
      <c r="AO1485" s="17">
        <f>VLOOKUP(B1485,[2]Reference!D:E,2,1)</f>
        <v>202408</v>
      </c>
      <c r="AP1485" s="12" t="str">
        <f t="shared" si="283"/>
        <v>7</v>
      </c>
      <c r="AQ1485" s="18">
        <f t="shared" si="284"/>
        <v>0</v>
      </c>
      <c r="AR1485" s="18">
        <f t="shared" si="285"/>
        <v>0</v>
      </c>
      <c r="AS1485" s="13" t="str">
        <f>VLOOKUP(D1485,[2]Reference!$Q:$U,3,FALSE)</f>
        <v>Azuma</v>
      </c>
      <c r="AT1485" s="13" t="str">
        <f>VLOOKUP(D1485,[2]Reference!Q:V,6,FALSE)</f>
        <v>Azuma</v>
      </c>
      <c r="AU1485" s="13" t="str">
        <f>VLOOKUP(D1485,[2]Reference!$Q:$U,2,FALSE)</f>
        <v>Hitachi - Class 801</v>
      </c>
      <c r="AV1485" s="19">
        <f t="shared" si="286"/>
        <v>45239</v>
      </c>
      <c r="AW1485" s="12" t="str">
        <f>+VLOOKUP(X1485,[2]Reference!BN:BO,2,FALSE)</f>
        <v>Fleet</v>
      </c>
      <c r="AX1485" s="20" t="str">
        <f t="shared" si="287"/>
        <v>HB</v>
      </c>
      <c r="AY1485" s="20" t="str">
        <f>VLOOKUP(AX1485,[2]Reference!AH:AI,2,FALSE)</f>
        <v>LNER</v>
      </c>
      <c r="AZ1485" s="20" t="str">
        <f>VLOOKUP(D1485,[2]Reference!Q:V,6,FALSE)</f>
        <v>Azuma</v>
      </c>
      <c r="BA1485" s="20" t="str">
        <f>VLOOKUP(D1485,[2]Reference!Q:V,3,FALSE)</f>
        <v>Azuma</v>
      </c>
    </row>
    <row r="1486" spans="1:53" ht="13.5" x14ac:dyDescent="0.25">
      <c r="A1486" s="33" t="s">
        <v>6795</v>
      </c>
      <c r="B1486" s="34">
        <v>45232</v>
      </c>
      <c r="C1486" s="33" t="s">
        <v>54</v>
      </c>
      <c r="D1486" s="33" t="s">
        <v>55</v>
      </c>
      <c r="E1486" s="33" t="s">
        <v>56</v>
      </c>
      <c r="F1486" s="33" t="s">
        <v>55</v>
      </c>
      <c r="G1486" s="33" t="s">
        <v>94</v>
      </c>
      <c r="H1486" s="33" t="s">
        <v>73</v>
      </c>
      <c r="I1486" s="33" t="s">
        <v>122</v>
      </c>
      <c r="J1486" s="33" t="s">
        <v>123</v>
      </c>
      <c r="K1486" s="33" t="s">
        <v>98</v>
      </c>
      <c r="L1486" s="33" t="s">
        <v>6796</v>
      </c>
      <c r="M1486" s="33" t="s">
        <v>248</v>
      </c>
      <c r="N1486" s="35">
        <v>10</v>
      </c>
      <c r="O1486" s="35">
        <v>10</v>
      </c>
      <c r="P1486" s="35">
        <v>0</v>
      </c>
      <c r="Q1486" s="35">
        <v>0</v>
      </c>
      <c r="R1486" s="35">
        <v>0</v>
      </c>
      <c r="S1486" s="35">
        <v>0</v>
      </c>
      <c r="T1486" s="35">
        <v>0</v>
      </c>
      <c r="U1486" s="35">
        <v>1</v>
      </c>
      <c r="V1486" s="35">
        <v>10</v>
      </c>
      <c r="W1486" s="33" t="s">
        <v>6797</v>
      </c>
      <c r="X1486" s="33" t="s">
        <v>80</v>
      </c>
      <c r="Y1486" s="33" t="s">
        <v>66</v>
      </c>
      <c r="Z1486" s="33" t="s">
        <v>5857</v>
      </c>
      <c r="AA1486" s="33" t="s">
        <v>3934</v>
      </c>
      <c r="AB1486" s="36">
        <v>0</v>
      </c>
      <c r="AC1486" s="36">
        <v>0</v>
      </c>
      <c r="AD1486" s="37">
        <v>0</v>
      </c>
      <c r="AE1486" s="37">
        <v>0</v>
      </c>
      <c r="AF1486" s="12" t="str">
        <f t="shared" si="276"/>
        <v>959661</v>
      </c>
      <c r="AG1486" s="13" t="str">
        <f>VLOOKUP(D1486,[2]Reference!$Q:$U,4,FALSE)</f>
        <v>Fleet</v>
      </c>
      <c r="AH1486" s="13" t="str">
        <f>VLOOKUP(D1486,[2]Reference!$Q:$U,5,FALSE)</f>
        <v>LNER</v>
      </c>
      <c r="AI1486" s="14">
        <f t="shared" si="277"/>
        <v>0</v>
      </c>
      <c r="AJ1486" s="14">
        <f t="shared" si="278"/>
        <v>0</v>
      </c>
      <c r="AK1486" s="14">
        <f t="shared" si="279"/>
        <v>0</v>
      </c>
      <c r="AL1486" s="15">
        <f t="shared" si="280"/>
        <v>0</v>
      </c>
      <c r="AM1486" s="14">
        <f t="shared" si="281"/>
        <v>10</v>
      </c>
      <c r="AN1486" s="16">
        <f t="shared" si="282"/>
        <v>45234</v>
      </c>
      <c r="AO1486" s="17">
        <f>VLOOKUP(B1486,[2]Reference!D:E,2,1)</f>
        <v>202408</v>
      </c>
      <c r="AP1486" s="12" t="str">
        <f t="shared" si="283"/>
        <v>7</v>
      </c>
      <c r="AQ1486" s="18">
        <f t="shared" si="284"/>
        <v>0</v>
      </c>
      <c r="AR1486" s="18">
        <f t="shared" si="285"/>
        <v>0</v>
      </c>
      <c r="AS1486" s="13" t="str">
        <f>VLOOKUP(D1486,[2]Reference!$Q:$U,3,FALSE)</f>
        <v>Azuma</v>
      </c>
      <c r="AT1486" s="13" t="str">
        <f>VLOOKUP(D1486,[2]Reference!Q:V,6,FALSE)</f>
        <v>Azuma</v>
      </c>
      <c r="AU1486" s="13" t="str">
        <f>VLOOKUP(D1486,[2]Reference!$Q:$U,2,FALSE)</f>
        <v>Hitachi - Class 800</v>
      </c>
      <c r="AV1486" s="19">
        <f t="shared" si="286"/>
        <v>45239</v>
      </c>
      <c r="AW1486" s="12" t="str">
        <f>+VLOOKUP(X1486,[2]Reference!BN:BO,2,FALSE)</f>
        <v>Fleet</v>
      </c>
      <c r="AX1486" s="20" t="str">
        <f t="shared" si="287"/>
        <v>HB</v>
      </c>
      <c r="AY1486" s="20" t="str">
        <f>VLOOKUP(AX1486,[2]Reference!AH:AI,2,FALSE)</f>
        <v>LNER</v>
      </c>
      <c r="AZ1486" s="20" t="str">
        <f>VLOOKUP(D1486,[2]Reference!Q:V,6,FALSE)</f>
        <v>Azuma</v>
      </c>
      <c r="BA1486" s="20" t="str">
        <f>VLOOKUP(D1486,[2]Reference!Q:V,3,FALSE)</f>
        <v>Azuma</v>
      </c>
    </row>
    <row r="1487" spans="1:53" ht="13.5" x14ac:dyDescent="0.25">
      <c r="A1487" s="33" t="s">
        <v>6799</v>
      </c>
      <c r="B1487" s="34">
        <v>45233</v>
      </c>
      <c r="C1487" s="33" t="s">
        <v>54</v>
      </c>
      <c r="D1487" s="33" t="s">
        <v>55</v>
      </c>
      <c r="E1487" s="33" t="s">
        <v>56</v>
      </c>
      <c r="F1487" s="33" t="s">
        <v>55</v>
      </c>
      <c r="G1487" s="33" t="s">
        <v>83</v>
      </c>
      <c r="H1487" s="33" t="s">
        <v>138</v>
      </c>
      <c r="I1487" s="33" t="s">
        <v>139</v>
      </c>
      <c r="J1487" s="33" t="s">
        <v>140</v>
      </c>
      <c r="K1487" s="33" t="s">
        <v>503</v>
      </c>
      <c r="L1487" s="33" t="s">
        <v>5202</v>
      </c>
      <c r="M1487" s="33" t="s">
        <v>533</v>
      </c>
      <c r="N1487" s="35">
        <v>4</v>
      </c>
      <c r="O1487" s="35">
        <v>4</v>
      </c>
      <c r="P1487" s="35">
        <v>0</v>
      </c>
      <c r="Q1487" s="35">
        <v>0</v>
      </c>
      <c r="R1487" s="35">
        <v>0</v>
      </c>
      <c r="S1487" s="35">
        <v>0</v>
      </c>
      <c r="T1487" s="35">
        <v>0</v>
      </c>
      <c r="U1487" s="35">
        <v>1</v>
      </c>
      <c r="V1487" s="35">
        <v>4</v>
      </c>
      <c r="W1487" s="33" t="s">
        <v>6800</v>
      </c>
      <c r="X1487" s="33" t="s">
        <v>80</v>
      </c>
      <c r="Y1487" s="33" t="s">
        <v>66</v>
      </c>
      <c r="Z1487" s="33" t="s">
        <v>5857</v>
      </c>
      <c r="AA1487" s="33" t="s">
        <v>3934</v>
      </c>
      <c r="AB1487" s="36">
        <v>0</v>
      </c>
      <c r="AC1487" s="36">
        <v>0</v>
      </c>
      <c r="AD1487" s="37">
        <v>0</v>
      </c>
      <c r="AE1487" s="37">
        <v>0</v>
      </c>
      <c r="AF1487" s="12" t="str">
        <f t="shared" si="276"/>
        <v>964433</v>
      </c>
      <c r="AG1487" s="13" t="str">
        <f>VLOOKUP(D1487,[2]Reference!$Q:$U,4,FALSE)</f>
        <v>Fleet</v>
      </c>
      <c r="AH1487" s="13" t="str">
        <f>VLOOKUP(D1487,[2]Reference!$Q:$U,5,FALSE)</f>
        <v>LNER</v>
      </c>
      <c r="AI1487" s="14">
        <f t="shared" si="277"/>
        <v>0</v>
      </c>
      <c r="AJ1487" s="14">
        <f t="shared" si="278"/>
        <v>0</v>
      </c>
      <c r="AK1487" s="14">
        <f t="shared" si="279"/>
        <v>0</v>
      </c>
      <c r="AL1487" s="15">
        <f t="shared" si="280"/>
        <v>0</v>
      </c>
      <c r="AM1487" s="14">
        <f t="shared" si="281"/>
        <v>4</v>
      </c>
      <c r="AN1487" s="16">
        <f t="shared" si="282"/>
        <v>45234</v>
      </c>
      <c r="AO1487" s="17">
        <f>VLOOKUP(B1487,[2]Reference!D:E,2,1)</f>
        <v>202408</v>
      </c>
      <c r="AP1487" s="12" t="str">
        <f t="shared" si="283"/>
        <v>7</v>
      </c>
      <c r="AQ1487" s="18">
        <f t="shared" si="284"/>
        <v>0</v>
      </c>
      <c r="AR1487" s="18">
        <f t="shared" si="285"/>
        <v>0</v>
      </c>
      <c r="AS1487" s="13" t="str">
        <f>VLOOKUP(D1487,[2]Reference!$Q:$U,3,FALSE)</f>
        <v>Azuma</v>
      </c>
      <c r="AT1487" s="13" t="str">
        <f>VLOOKUP(D1487,[2]Reference!Q:V,6,FALSE)</f>
        <v>Azuma</v>
      </c>
      <c r="AU1487" s="13" t="str">
        <f>VLOOKUP(D1487,[2]Reference!$Q:$U,2,FALSE)</f>
        <v>Hitachi - Class 800</v>
      </c>
      <c r="AV1487" s="19">
        <f t="shared" si="286"/>
        <v>45240</v>
      </c>
      <c r="AW1487" s="12" t="str">
        <f>+VLOOKUP(X1487,[2]Reference!BN:BO,2,FALSE)</f>
        <v>Fleet</v>
      </c>
      <c r="AX1487" s="20" t="str">
        <f t="shared" si="287"/>
        <v>HB</v>
      </c>
      <c r="AY1487" s="20" t="str">
        <f>VLOOKUP(AX1487,[2]Reference!AH:AI,2,FALSE)</f>
        <v>LNER</v>
      </c>
      <c r="AZ1487" s="20" t="str">
        <f>VLOOKUP(D1487,[2]Reference!Q:V,6,FALSE)</f>
        <v>Azuma</v>
      </c>
      <c r="BA1487" s="20" t="str">
        <f>VLOOKUP(D1487,[2]Reference!Q:V,3,FALSE)</f>
        <v>Azuma</v>
      </c>
    </row>
    <row r="1488" spans="1:53" ht="13.5" x14ac:dyDescent="0.25">
      <c r="A1488" s="33" t="s">
        <v>6801</v>
      </c>
      <c r="B1488" s="34">
        <v>45234</v>
      </c>
      <c r="C1488" s="33" t="s">
        <v>54</v>
      </c>
      <c r="D1488" s="33" t="s">
        <v>92</v>
      </c>
      <c r="E1488" s="33" t="s">
        <v>93</v>
      </c>
      <c r="F1488" s="33" t="s">
        <v>92</v>
      </c>
      <c r="G1488" s="33" t="s">
        <v>121</v>
      </c>
      <c r="H1488" s="33" t="s">
        <v>198</v>
      </c>
      <c r="I1488" s="33" t="s">
        <v>209</v>
      </c>
      <c r="J1488" s="33" t="s">
        <v>210</v>
      </c>
      <c r="K1488" s="33" t="s">
        <v>952</v>
      </c>
      <c r="L1488" s="33" t="s">
        <v>6802</v>
      </c>
      <c r="M1488" s="33" t="s">
        <v>375</v>
      </c>
      <c r="N1488" s="35">
        <v>0</v>
      </c>
      <c r="O1488" s="35">
        <v>0</v>
      </c>
      <c r="P1488" s="35">
        <v>0</v>
      </c>
      <c r="Q1488" s="35">
        <v>0</v>
      </c>
      <c r="R1488" s="35">
        <v>0</v>
      </c>
      <c r="S1488" s="35">
        <v>1</v>
      </c>
      <c r="T1488" s="35">
        <v>0</v>
      </c>
      <c r="U1488" s="35">
        <v>1</v>
      </c>
      <c r="V1488" s="35">
        <v>75</v>
      </c>
      <c r="W1488" s="33" t="s">
        <v>6803</v>
      </c>
      <c r="X1488" s="33" t="s">
        <v>119</v>
      </c>
      <c r="Y1488" s="33" t="s">
        <v>66</v>
      </c>
      <c r="Z1488" s="33" t="s">
        <v>5857</v>
      </c>
      <c r="AA1488" s="33" t="s">
        <v>3934</v>
      </c>
      <c r="AB1488" s="36">
        <v>1</v>
      </c>
      <c r="AC1488" s="36">
        <v>0</v>
      </c>
      <c r="AD1488" s="37">
        <v>1</v>
      </c>
      <c r="AE1488" s="37">
        <v>1</v>
      </c>
      <c r="AF1488" s="12" t="str">
        <f t="shared" si="276"/>
        <v>965986</v>
      </c>
      <c r="AG1488" s="13" t="str">
        <f>VLOOKUP(D1488,[2]Reference!$Q:$U,4,FALSE)</f>
        <v>Fleet</v>
      </c>
      <c r="AH1488" s="13" t="str">
        <f>VLOOKUP(D1488,[2]Reference!$Q:$U,5,FALSE)</f>
        <v>LNER</v>
      </c>
      <c r="AI1488" s="14">
        <f t="shared" si="277"/>
        <v>1</v>
      </c>
      <c r="AJ1488" s="14">
        <f t="shared" si="278"/>
        <v>0</v>
      </c>
      <c r="AK1488" s="14">
        <f t="shared" si="279"/>
        <v>1</v>
      </c>
      <c r="AL1488" s="15">
        <f t="shared" si="280"/>
        <v>0</v>
      </c>
      <c r="AM1488" s="14">
        <f t="shared" si="281"/>
        <v>0</v>
      </c>
      <c r="AN1488" s="16">
        <f t="shared" si="282"/>
        <v>45234</v>
      </c>
      <c r="AO1488" s="17">
        <f>VLOOKUP(B1488,[2]Reference!D:E,2,1)</f>
        <v>202408</v>
      </c>
      <c r="AP1488" s="12" t="str">
        <f t="shared" si="283"/>
        <v>7</v>
      </c>
      <c r="AQ1488" s="18">
        <f t="shared" si="284"/>
        <v>1</v>
      </c>
      <c r="AR1488" s="18">
        <f t="shared" si="285"/>
        <v>1</v>
      </c>
      <c r="AS1488" s="13" t="str">
        <f>VLOOKUP(D1488,[2]Reference!$Q:$U,3,FALSE)</f>
        <v>Azuma</v>
      </c>
      <c r="AT1488" s="13" t="str">
        <f>VLOOKUP(D1488,[2]Reference!Q:V,6,FALSE)</f>
        <v>Azuma</v>
      </c>
      <c r="AU1488" s="13" t="str">
        <f>VLOOKUP(D1488,[2]Reference!$Q:$U,2,FALSE)</f>
        <v>Hitachi - Class 801</v>
      </c>
      <c r="AV1488" s="19">
        <f t="shared" si="286"/>
        <v>45241</v>
      </c>
      <c r="AW1488" s="12" t="str">
        <f>+VLOOKUP(X1488,[2]Reference!BN:BO,2,FALSE)</f>
        <v>Depot</v>
      </c>
      <c r="AX1488" s="20" t="str">
        <f t="shared" si="287"/>
        <v>HB</v>
      </c>
      <c r="AY1488" s="20" t="str">
        <f>VLOOKUP(AX1488,[2]Reference!AH:AI,2,FALSE)</f>
        <v>LNER</v>
      </c>
      <c r="AZ1488" s="20" t="str">
        <f>VLOOKUP(D1488,[2]Reference!Q:V,6,FALSE)</f>
        <v>Azuma</v>
      </c>
      <c r="BA1488" s="20" t="str">
        <f>VLOOKUP(D1488,[2]Reference!Q:V,3,FALSE)</f>
        <v>Azuma</v>
      </c>
    </row>
    <row r="1489" spans="1:53" ht="13.5" x14ac:dyDescent="0.25">
      <c r="A1489" s="33" t="s">
        <v>6804</v>
      </c>
      <c r="B1489" s="34">
        <v>45234</v>
      </c>
      <c r="C1489" s="33" t="s">
        <v>54</v>
      </c>
      <c r="D1489" s="33" t="s">
        <v>55</v>
      </c>
      <c r="E1489" s="33" t="s">
        <v>56</v>
      </c>
      <c r="F1489" s="33" t="s">
        <v>55</v>
      </c>
      <c r="G1489" s="33" t="s">
        <v>146</v>
      </c>
      <c r="H1489" s="33" t="s">
        <v>95</v>
      </c>
      <c r="I1489" s="33" t="s">
        <v>147</v>
      </c>
      <c r="J1489" s="33" t="s">
        <v>148</v>
      </c>
      <c r="K1489" s="33" t="s">
        <v>1134</v>
      </c>
      <c r="L1489" s="33" t="s">
        <v>6805</v>
      </c>
      <c r="M1489" s="33" t="s">
        <v>296</v>
      </c>
      <c r="N1489" s="35">
        <v>6</v>
      </c>
      <c r="O1489" s="35">
        <v>6</v>
      </c>
      <c r="P1489" s="35">
        <v>0</v>
      </c>
      <c r="Q1489" s="35">
        <v>0</v>
      </c>
      <c r="R1489" s="35">
        <v>0</v>
      </c>
      <c r="S1489" s="35">
        <v>0</v>
      </c>
      <c r="T1489" s="35">
        <v>0</v>
      </c>
      <c r="U1489" s="35">
        <v>1</v>
      </c>
      <c r="V1489" s="35">
        <v>6</v>
      </c>
      <c r="W1489" s="33" t="s">
        <v>6806</v>
      </c>
      <c r="X1489" s="33" t="s">
        <v>80</v>
      </c>
      <c r="Y1489" s="33" t="s">
        <v>66</v>
      </c>
      <c r="Z1489" s="33" t="s">
        <v>5857</v>
      </c>
      <c r="AA1489" s="33" t="s">
        <v>3934</v>
      </c>
      <c r="AB1489" s="36">
        <v>0</v>
      </c>
      <c r="AC1489" s="36">
        <v>0</v>
      </c>
      <c r="AD1489" s="37">
        <v>0</v>
      </c>
      <c r="AE1489" s="37">
        <v>0</v>
      </c>
      <c r="AF1489" s="12" t="str">
        <f t="shared" si="276"/>
        <v>966729</v>
      </c>
      <c r="AG1489" s="13" t="str">
        <f>VLOOKUP(D1489,[2]Reference!$Q:$U,4,FALSE)</f>
        <v>Fleet</v>
      </c>
      <c r="AH1489" s="13" t="str">
        <f>VLOOKUP(D1489,[2]Reference!$Q:$U,5,FALSE)</f>
        <v>LNER</v>
      </c>
      <c r="AI1489" s="14">
        <f t="shared" si="277"/>
        <v>0</v>
      </c>
      <c r="AJ1489" s="14">
        <f t="shared" si="278"/>
        <v>0</v>
      </c>
      <c r="AK1489" s="14">
        <f t="shared" si="279"/>
        <v>0</v>
      </c>
      <c r="AL1489" s="15">
        <f t="shared" si="280"/>
        <v>0</v>
      </c>
      <c r="AM1489" s="14">
        <f t="shared" si="281"/>
        <v>6</v>
      </c>
      <c r="AN1489" s="16">
        <f t="shared" si="282"/>
        <v>45234</v>
      </c>
      <c r="AO1489" s="17">
        <f>VLOOKUP(B1489,[2]Reference!D:E,2,1)</f>
        <v>202408</v>
      </c>
      <c r="AP1489" s="12" t="str">
        <f t="shared" si="283"/>
        <v>7</v>
      </c>
      <c r="AQ1489" s="18">
        <f t="shared" si="284"/>
        <v>0</v>
      </c>
      <c r="AR1489" s="18">
        <f t="shared" si="285"/>
        <v>0</v>
      </c>
      <c r="AS1489" s="13" t="str">
        <f>VLOOKUP(D1489,[2]Reference!$Q:$U,3,FALSE)</f>
        <v>Azuma</v>
      </c>
      <c r="AT1489" s="13" t="str">
        <f>VLOOKUP(D1489,[2]Reference!Q:V,6,FALSE)</f>
        <v>Azuma</v>
      </c>
      <c r="AU1489" s="13" t="str">
        <f>VLOOKUP(D1489,[2]Reference!$Q:$U,2,FALSE)</f>
        <v>Hitachi - Class 800</v>
      </c>
      <c r="AV1489" s="19">
        <f t="shared" si="286"/>
        <v>45241</v>
      </c>
      <c r="AW1489" s="12" t="str">
        <f>+VLOOKUP(X1489,[2]Reference!BN:BO,2,FALSE)</f>
        <v>Fleet</v>
      </c>
      <c r="AX1489" s="20" t="str">
        <f t="shared" si="287"/>
        <v>HB</v>
      </c>
      <c r="AY1489" s="20" t="str">
        <f>VLOOKUP(AX1489,[2]Reference!AH:AI,2,FALSE)</f>
        <v>LNER</v>
      </c>
      <c r="AZ1489" s="20" t="str">
        <f>VLOOKUP(D1489,[2]Reference!Q:V,6,FALSE)</f>
        <v>Azuma</v>
      </c>
      <c r="BA1489" s="20" t="str">
        <f>VLOOKUP(D1489,[2]Reference!Q:V,3,FALSE)</f>
        <v>Azuma</v>
      </c>
    </row>
    <row r="1490" spans="1:53" ht="13.5" x14ac:dyDescent="0.25">
      <c r="A1490" s="33" t="s">
        <v>6807</v>
      </c>
      <c r="B1490" s="34">
        <v>45234</v>
      </c>
      <c r="C1490" s="33" t="s">
        <v>54</v>
      </c>
      <c r="D1490" s="33" t="s">
        <v>55</v>
      </c>
      <c r="E1490" s="33" t="s">
        <v>56</v>
      </c>
      <c r="F1490" s="33" t="s">
        <v>55</v>
      </c>
      <c r="G1490" s="33" t="s">
        <v>83</v>
      </c>
      <c r="H1490" s="33" t="s">
        <v>730</v>
      </c>
      <c r="I1490" s="33" t="s">
        <v>2730</v>
      </c>
      <c r="J1490" s="33" t="s">
        <v>2731</v>
      </c>
      <c r="K1490" s="33" t="s">
        <v>503</v>
      </c>
      <c r="L1490" s="33" t="s">
        <v>5081</v>
      </c>
      <c r="M1490" s="33" t="s">
        <v>267</v>
      </c>
      <c r="N1490" s="35">
        <v>24</v>
      </c>
      <c r="O1490" s="35">
        <v>0</v>
      </c>
      <c r="P1490" s="35">
        <v>24</v>
      </c>
      <c r="Q1490" s="35">
        <v>0</v>
      </c>
      <c r="R1490" s="35">
        <v>0</v>
      </c>
      <c r="S1490" s="35">
        <v>1</v>
      </c>
      <c r="T1490" s="35">
        <v>0</v>
      </c>
      <c r="U1490" s="35">
        <v>1</v>
      </c>
      <c r="V1490" s="35">
        <v>104</v>
      </c>
      <c r="W1490" s="33" t="s">
        <v>6808</v>
      </c>
      <c r="X1490" s="33" t="s">
        <v>80</v>
      </c>
      <c r="Y1490" s="33" t="s">
        <v>66</v>
      </c>
      <c r="Z1490" s="33" t="s">
        <v>5857</v>
      </c>
      <c r="AA1490" s="33" t="s">
        <v>3934</v>
      </c>
      <c r="AB1490" s="36">
        <v>0</v>
      </c>
      <c r="AC1490" s="36">
        <v>1</v>
      </c>
      <c r="AD1490" s="37">
        <v>1</v>
      </c>
      <c r="AE1490" s="37">
        <v>1</v>
      </c>
      <c r="AF1490" s="12" t="str">
        <f t="shared" si="276"/>
        <v>967020</v>
      </c>
      <c r="AG1490" s="13" t="str">
        <f>VLOOKUP(D1490,[2]Reference!$Q:$U,4,FALSE)</f>
        <v>Fleet</v>
      </c>
      <c r="AH1490" s="13" t="str">
        <f>VLOOKUP(D1490,[2]Reference!$Q:$U,5,FALSE)</f>
        <v>LNER</v>
      </c>
      <c r="AI1490" s="14">
        <f t="shared" si="277"/>
        <v>0</v>
      </c>
      <c r="AJ1490" s="14">
        <f t="shared" si="278"/>
        <v>0.5</v>
      </c>
      <c r="AK1490" s="14">
        <f t="shared" si="279"/>
        <v>0.5</v>
      </c>
      <c r="AL1490" s="15">
        <f t="shared" si="280"/>
        <v>0.5</v>
      </c>
      <c r="AM1490" s="14">
        <f t="shared" si="281"/>
        <v>24</v>
      </c>
      <c r="AN1490" s="16">
        <f t="shared" si="282"/>
        <v>45234</v>
      </c>
      <c r="AO1490" s="17">
        <f>VLOOKUP(B1490,[2]Reference!D:E,2,1)</f>
        <v>202408</v>
      </c>
      <c r="AP1490" s="12" t="str">
        <f t="shared" si="283"/>
        <v>7</v>
      </c>
      <c r="AQ1490" s="18">
        <f t="shared" si="284"/>
        <v>1</v>
      </c>
      <c r="AR1490" s="18">
        <f t="shared" si="285"/>
        <v>1</v>
      </c>
      <c r="AS1490" s="13" t="str">
        <f>VLOOKUP(D1490,[2]Reference!$Q:$U,3,FALSE)</f>
        <v>Azuma</v>
      </c>
      <c r="AT1490" s="13" t="str">
        <f>VLOOKUP(D1490,[2]Reference!Q:V,6,FALSE)</f>
        <v>Azuma</v>
      </c>
      <c r="AU1490" s="13" t="str">
        <f>VLOOKUP(D1490,[2]Reference!$Q:$U,2,FALSE)</f>
        <v>Hitachi - Class 800</v>
      </c>
      <c r="AV1490" s="19">
        <f t="shared" si="286"/>
        <v>45241</v>
      </c>
      <c r="AW1490" s="12" t="str">
        <f>+VLOOKUP(X1490,[2]Reference!BN:BO,2,FALSE)</f>
        <v>Fleet</v>
      </c>
      <c r="AX1490" s="20" t="str">
        <f t="shared" si="287"/>
        <v>HB</v>
      </c>
      <c r="AY1490" s="20" t="str">
        <f>VLOOKUP(AX1490,[2]Reference!AH:AI,2,FALSE)</f>
        <v>LNER</v>
      </c>
      <c r="AZ1490" s="20" t="str">
        <f>VLOOKUP(D1490,[2]Reference!Q:V,6,FALSE)</f>
        <v>Azuma</v>
      </c>
      <c r="BA1490" s="20" t="str">
        <f>VLOOKUP(D1490,[2]Reference!Q:V,3,FALSE)</f>
        <v>Azuma</v>
      </c>
    </row>
    <row r="1491" spans="1:53" ht="13.5" x14ac:dyDescent="0.25">
      <c r="A1491" s="33" t="s">
        <v>6810</v>
      </c>
      <c r="B1491" s="34">
        <v>45234</v>
      </c>
      <c r="C1491" s="33" t="s">
        <v>54</v>
      </c>
      <c r="D1491" s="33" t="s">
        <v>70</v>
      </c>
      <c r="E1491" s="33" t="s">
        <v>71</v>
      </c>
      <c r="F1491" s="33" t="s">
        <v>70</v>
      </c>
      <c r="G1491" s="33" t="s">
        <v>146</v>
      </c>
      <c r="H1491" s="33" t="s">
        <v>237</v>
      </c>
      <c r="I1491" s="33" t="s">
        <v>1024</v>
      </c>
      <c r="J1491" s="33" t="s">
        <v>1025</v>
      </c>
      <c r="K1491" s="33" t="s">
        <v>201</v>
      </c>
      <c r="L1491" s="33" t="s">
        <v>6811</v>
      </c>
      <c r="M1491" s="33" t="s">
        <v>664</v>
      </c>
      <c r="N1491" s="35">
        <v>33</v>
      </c>
      <c r="O1491" s="35">
        <v>17</v>
      </c>
      <c r="P1491" s="35">
        <v>16</v>
      </c>
      <c r="Q1491" s="35">
        <v>0</v>
      </c>
      <c r="R1491" s="35">
        <v>0</v>
      </c>
      <c r="S1491" s="35">
        <v>0</v>
      </c>
      <c r="T1491" s="35">
        <v>0</v>
      </c>
      <c r="U1491" s="35">
        <v>2</v>
      </c>
      <c r="V1491" s="35">
        <v>33</v>
      </c>
      <c r="W1491" s="33" t="s">
        <v>6812</v>
      </c>
      <c r="X1491" s="33" t="s">
        <v>80</v>
      </c>
      <c r="Y1491" s="33" t="s">
        <v>66</v>
      </c>
      <c r="Z1491" s="33" t="s">
        <v>5857</v>
      </c>
      <c r="AA1491" s="33" t="s">
        <v>3934</v>
      </c>
      <c r="AB1491" s="36">
        <v>0</v>
      </c>
      <c r="AC1491" s="36">
        <v>0</v>
      </c>
      <c r="AD1491" s="37">
        <v>0.72</v>
      </c>
      <c r="AE1491" s="37">
        <v>1.19</v>
      </c>
      <c r="AF1491" s="12" t="str">
        <f t="shared" si="276"/>
        <v>967762</v>
      </c>
      <c r="AG1491" s="13" t="str">
        <f>VLOOKUP(D1491,[2]Reference!$Q:$U,4,FALSE)</f>
        <v>Fleet</v>
      </c>
      <c r="AH1491" s="13" t="str">
        <f>VLOOKUP(D1491,[2]Reference!$Q:$U,5,FALSE)</f>
        <v>LNER</v>
      </c>
      <c r="AI1491" s="14">
        <f t="shared" si="277"/>
        <v>0</v>
      </c>
      <c r="AJ1491" s="14">
        <f t="shared" si="278"/>
        <v>0</v>
      </c>
      <c r="AK1491" s="14">
        <f t="shared" si="279"/>
        <v>0</v>
      </c>
      <c r="AL1491" s="15">
        <f t="shared" si="280"/>
        <v>0.72</v>
      </c>
      <c r="AM1491" s="14">
        <f t="shared" si="281"/>
        <v>33</v>
      </c>
      <c r="AN1491" s="16">
        <f t="shared" si="282"/>
        <v>45234</v>
      </c>
      <c r="AO1491" s="17">
        <f>VLOOKUP(B1491,[2]Reference!D:E,2,1)</f>
        <v>202408</v>
      </c>
      <c r="AP1491" s="12" t="str">
        <f t="shared" si="283"/>
        <v>7</v>
      </c>
      <c r="AQ1491" s="18">
        <f t="shared" si="284"/>
        <v>0.72</v>
      </c>
      <c r="AR1491" s="18">
        <f t="shared" si="285"/>
        <v>1.19</v>
      </c>
      <c r="AS1491" s="13" t="str">
        <f>VLOOKUP(D1491,[2]Reference!$Q:$U,3,FALSE)</f>
        <v>IC225</v>
      </c>
      <c r="AT1491" s="13" t="str">
        <f>VLOOKUP(D1491,[2]Reference!Q:V,6,FALSE)</f>
        <v>IC225</v>
      </c>
      <c r="AU1491" s="13" t="str">
        <f>VLOOKUP(D1491,[2]Reference!$Q:$U,2,FALSE)</f>
        <v>Cl 91 Loco</v>
      </c>
      <c r="AV1491" s="19">
        <f t="shared" si="286"/>
        <v>45241</v>
      </c>
      <c r="AW1491" s="12" t="str">
        <f>+VLOOKUP(X1491,[2]Reference!BN:BO,2,FALSE)</f>
        <v>Fleet</v>
      </c>
      <c r="AX1491" s="20" t="str">
        <f t="shared" si="287"/>
        <v>HB</v>
      </c>
      <c r="AY1491" s="20" t="str">
        <f>VLOOKUP(AX1491,[2]Reference!AH:AI,2,FALSE)</f>
        <v>LNER</v>
      </c>
      <c r="AZ1491" s="20" t="str">
        <f>VLOOKUP(D1491,[2]Reference!Q:V,6,FALSE)</f>
        <v>IC225</v>
      </c>
      <c r="BA1491" s="20" t="str">
        <f>VLOOKUP(D1491,[2]Reference!Q:V,3,FALSE)</f>
        <v>IC225</v>
      </c>
    </row>
    <row r="1492" spans="1:53" ht="13.5" x14ac:dyDescent="0.25">
      <c r="A1492" s="33" t="s">
        <v>6813</v>
      </c>
      <c r="B1492" s="34">
        <v>45235</v>
      </c>
      <c r="C1492" s="33" t="s">
        <v>54</v>
      </c>
      <c r="D1492" s="33" t="s">
        <v>300</v>
      </c>
      <c r="E1492" s="33" t="s">
        <v>301</v>
      </c>
      <c r="F1492" s="33" t="s">
        <v>300</v>
      </c>
      <c r="G1492" s="33" t="s">
        <v>146</v>
      </c>
      <c r="H1492" s="33" t="s">
        <v>198</v>
      </c>
      <c r="I1492" s="33" t="s">
        <v>209</v>
      </c>
      <c r="J1492" s="33" t="s">
        <v>210</v>
      </c>
      <c r="K1492" s="33" t="s">
        <v>201</v>
      </c>
      <c r="L1492" s="33" t="s">
        <v>6814</v>
      </c>
      <c r="M1492" s="33" t="s">
        <v>375</v>
      </c>
      <c r="N1492" s="35">
        <v>7</v>
      </c>
      <c r="O1492" s="35">
        <v>7</v>
      </c>
      <c r="P1492" s="35">
        <v>0</v>
      </c>
      <c r="Q1492" s="35">
        <v>0</v>
      </c>
      <c r="R1492" s="35">
        <v>0</v>
      </c>
      <c r="S1492" s="35">
        <v>0</v>
      </c>
      <c r="T1492" s="35">
        <v>0</v>
      </c>
      <c r="U1492" s="35">
        <v>1</v>
      </c>
      <c r="V1492" s="35">
        <v>7</v>
      </c>
      <c r="W1492" s="33" t="s">
        <v>6815</v>
      </c>
      <c r="X1492" s="33" t="s">
        <v>119</v>
      </c>
      <c r="Y1492" s="33" t="s">
        <v>66</v>
      </c>
      <c r="Z1492" s="33" t="s">
        <v>3933</v>
      </c>
      <c r="AA1492" s="33" t="s">
        <v>3934</v>
      </c>
      <c r="AB1492" s="36">
        <v>0</v>
      </c>
      <c r="AC1492" s="36">
        <v>0</v>
      </c>
      <c r="AD1492" s="37">
        <v>0.06</v>
      </c>
      <c r="AE1492" s="37">
        <v>0.06</v>
      </c>
      <c r="AF1492" s="12" t="str">
        <f t="shared" si="276"/>
        <v>968706</v>
      </c>
      <c r="AG1492" s="13" t="str">
        <f>VLOOKUP(D1492,[2]Reference!$Q:$U,4,FALSE)</f>
        <v>Fleet</v>
      </c>
      <c r="AH1492" s="13" t="str">
        <f>VLOOKUP(D1492,[2]Reference!$Q:$U,5,FALSE)</f>
        <v>LNER</v>
      </c>
      <c r="AI1492" s="14">
        <f t="shared" si="277"/>
        <v>0</v>
      </c>
      <c r="AJ1492" s="14">
        <f t="shared" si="278"/>
        <v>0</v>
      </c>
      <c r="AK1492" s="14">
        <f t="shared" si="279"/>
        <v>0</v>
      </c>
      <c r="AL1492" s="15">
        <f t="shared" si="280"/>
        <v>0.06</v>
      </c>
      <c r="AM1492" s="14">
        <f t="shared" si="281"/>
        <v>7</v>
      </c>
      <c r="AN1492" s="16">
        <f t="shared" si="282"/>
        <v>45241</v>
      </c>
      <c r="AO1492" s="17">
        <f>VLOOKUP(B1492,[2]Reference!D:E,2,1)</f>
        <v>202408</v>
      </c>
      <c r="AP1492" s="12" t="str">
        <f t="shared" si="283"/>
        <v>7</v>
      </c>
      <c r="AQ1492" s="18">
        <f t="shared" si="284"/>
        <v>0.06</v>
      </c>
      <c r="AR1492" s="18">
        <f t="shared" si="285"/>
        <v>0.06</v>
      </c>
      <c r="AS1492" s="13" t="str">
        <f>VLOOKUP(D1492,[2]Reference!$Q:$U,3,FALSE)</f>
        <v>Other</v>
      </c>
      <c r="AT1492" s="13" t="str">
        <f>VLOOKUP(D1492,[2]Reference!Q:V,6,FALSE)</f>
        <v>Other</v>
      </c>
      <c r="AU1492" s="13" t="str">
        <f>VLOOKUP(D1492,[2]Reference!$Q:$U,2,FALSE)</f>
        <v>Hitachi - Control</v>
      </c>
      <c r="AV1492" s="19">
        <f t="shared" si="286"/>
        <v>45242</v>
      </c>
      <c r="AW1492" s="12" t="str">
        <f>+VLOOKUP(X1492,[2]Reference!BN:BO,2,FALSE)</f>
        <v>Depot</v>
      </c>
      <c r="AX1492" s="20" t="str">
        <f t="shared" si="287"/>
        <v>HB</v>
      </c>
      <c r="AY1492" s="20" t="str">
        <f>VLOOKUP(AX1492,[2]Reference!AH:AI,2,FALSE)</f>
        <v>LNER</v>
      </c>
      <c r="AZ1492" s="20" t="str">
        <f>VLOOKUP(D1492,[2]Reference!Q:V,6,FALSE)</f>
        <v>Other</v>
      </c>
      <c r="BA1492" s="20" t="str">
        <f>VLOOKUP(D1492,[2]Reference!Q:V,3,FALSE)</f>
        <v>Other</v>
      </c>
    </row>
    <row r="1493" spans="1:53" ht="13.5" x14ac:dyDescent="0.25">
      <c r="A1493" s="33" t="s">
        <v>6816</v>
      </c>
      <c r="B1493" s="34">
        <v>45236</v>
      </c>
      <c r="C1493" s="33" t="s">
        <v>54</v>
      </c>
      <c r="D1493" s="33" t="s">
        <v>70</v>
      </c>
      <c r="E1493" s="33" t="s">
        <v>71</v>
      </c>
      <c r="F1493" s="33" t="s">
        <v>70</v>
      </c>
      <c r="G1493" s="33" t="s">
        <v>129</v>
      </c>
      <c r="H1493" s="33" t="s">
        <v>58</v>
      </c>
      <c r="I1493" s="33" t="s">
        <v>103</v>
      </c>
      <c r="J1493" s="33" t="s">
        <v>104</v>
      </c>
      <c r="K1493" s="33" t="s">
        <v>915</v>
      </c>
      <c r="L1493" s="33" t="s">
        <v>4255</v>
      </c>
      <c r="M1493" s="33" t="s">
        <v>324</v>
      </c>
      <c r="N1493" s="35">
        <v>8</v>
      </c>
      <c r="O1493" s="35">
        <v>3</v>
      </c>
      <c r="P1493" s="35">
        <v>5</v>
      </c>
      <c r="Q1493" s="35">
        <v>0</v>
      </c>
      <c r="R1493" s="35">
        <v>0</v>
      </c>
      <c r="S1493" s="35">
        <v>0</v>
      </c>
      <c r="T1493" s="35">
        <v>0</v>
      </c>
      <c r="U1493" s="35">
        <v>2</v>
      </c>
      <c r="V1493" s="35">
        <v>8</v>
      </c>
      <c r="W1493" s="33" t="s">
        <v>6817</v>
      </c>
      <c r="X1493" s="33" t="s">
        <v>65</v>
      </c>
      <c r="Y1493" s="33" t="s">
        <v>66</v>
      </c>
      <c r="Z1493" s="33" t="s">
        <v>3933</v>
      </c>
      <c r="AA1493" s="33" t="s">
        <v>3934</v>
      </c>
      <c r="AB1493" s="36">
        <v>0</v>
      </c>
      <c r="AC1493" s="36">
        <v>0</v>
      </c>
      <c r="AD1493" s="37">
        <v>0</v>
      </c>
      <c r="AE1493" s="37">
        <v>0.83</v>
      </c>
      <c r="AF1493" s="12" t="str">
        <f t="shared" si="276"/>
        <v>971007</v>
      </c>
      <c r="AG1493" s="13" t="str">
        <f>VLOOKUP(D1493,[2]Reference!$Q:$U,4,FALSE)</f>
        <v>Fleet</v>
      </c>
      <c r="AH1493" s="13" t="str">
        <f>VLOOKUP(D1493,[2]Reference!$Q:$U,5,FALSE)</f>
        <v>LNER</v>
      </c>
      <c r="AI1493" s="14">
        <f t="shared" si="277"/>
        <v>0</v>
      </c>
      <c r="AJ1493" s="14">
        <f t="shared" si="278"/>
        <v>0</v>
      </c>
      <c r="AK1493" s="14">
        <f t="shared" si="279"/>
        <v>0</v>
      </c>
      <c r="AL1493" s="15">
        <f t="shared" si="280"/>
        <v>0</v>
      </c>
      <c r="AM1493" s="14">
        <f t="shared" si="281"/>
        <v>8</v>
      </c>
      <c r="AN1493" s="16">
        <f t="shared" si="282"/>
        <v>45241</v>
      </c>
      <c r="AO1493" s="17">
        <f>VLOOKUP(B1493,[2]Reference!D:E,2,1)</f>
        <v>202408</v>
      </c>
      <c r="AP1493" s="12" t="str">
        <f t="shared" si="283"/>
        <v>7</v>
      </c>
      <c r="AQ1493" s="18">
        <f t="shared" si="284"/>
        <v>0</v>
      </c>
      <c r="AR1493" s="18">
        <f t="shared" si="285"/>
        <v>0.83</v>
      </c>
      <c r="AS1493" s="13" t="str">
        <f>VLOOKUP(D1493,[2]Reference!$Q:$U,3,FALSE)</f>
        <v>IC225</v>
      </c>
      <c r="AT1493" s="13" t="str">
        <f>VLOOKUP(D1493,[2]Reference!Q:V,6,FALSE)</f>
        <v>IC225</v>
      </c>
      <c r="AU1493" s="13" t="str">
        <f>VLOOKUP(D1493,[2]Reference!$Q:$U,2,FALSE)</f>
        <v>Cl 91 Loco</v>
      </c>
      <c r="AV1493" s="19">
        <f t="shared" si="286"/>
        <v>45243</v>
      </c>
      <c r="AW1493" s="12" t="str">
        <f>+VLOOKUP(X1493,[2]Reference!BN:BO,2,FALSE)</f>
        <v>Depot</v>
      </c>
      <c r="AX1493" s="20" t="str">
        <f t="shared" si="287"/>
        <v>HB</v>
      </c>
      <c r="AY1493" s="20" t="str">
        <f>VLOOKUP(AX1493,[2]Reference!AH:AI,2,FALSE)</f>
        <v>LNER</v>
      </c>
      <c r="AZ1493" s="20" t="str">
        <f>VLOOKUP(D1493,[2]Reference!Q:V,6,FALSE)</f>
        <v>IC225</v>
      </c>
      <c r="BA1493" s="20" t="str">
        <f>VLOOKUP(D1493,[2]Reference!Q:V,3,FALSE)</f>
        <v>IC225</v>
      </c>
    </row>
    <row r="1494" spans="1:53" ht="13.5" x14ac:dyDescent="0.25">
      <c r="A1494" s="33" t="s">
        <v>6818</v>
      </c>
      <c r="B1494" s="34">
        <v>45236</v>
      </c>
      <c r="C1494" s="33" t="s">
        <v>54</v>
      </c>
      <c r="D1494" s="33" t="s">
        <v>578</v>
      </c>
      <c r="E1494" s="33" t="s">
        <v>579</v>
      </c>
      <c r="F1494" s="33" t="s">
        <v>578</v>
      </c>
      <c r="G1494" s="33" t="s">
        <v>146</v>
      </c>
      <c r="H1494" s="33" t="s">
        <v>112</v>
      </c>
      <c r="I1494" s="33" t="s">
        <v>676</v>
      </c>
      <c r="J1494" s="33" t="s">
        <v>677</v>
      </c>
      <c r="K1494" s="33" t="s">
        <v>757</v>
      </c>
      <c r="L1494" s="33" t="s">
        <v>1141</v>
      </c>
      <c r="M1494" s="33" t="s">
        <v>2053</v>
      </c>
      <c r="N1494" s="35">
        <v>1.5</v>
      </c>
      <c r="O1494" s="35">
        <v>0</v>
      </c>
      <c r="P1494" s="35">
        <v>1.5</v>
      </c>
      <c r="Q1494" s="35">
        <v>0</v>
      </c>
      <c r="R1494" s="35">
        <v>0</v>
      </c>
      <c r="S1494" s="35">
        <v>0</v>
      </c>
      <c r="T1494" s="35">
        <v>0</v>
      </c>
      <c r="U1494" s="35">
        <v>1</v>
      </c>
      <c r="V1494" s="35">
        <v>1.5</v>
      </c>
      <c r="W1494" s="33" t="s">
        <v>6819</v>
      </c>
      <c r="X1494" s="33" t="s">
        <v>119</v>
      </c>
      <c r="Y1494" s="33" t="s">
        <v>66</v>
      </c>
      <c r="Z1494" s="33" t="s">
        <v>3933</v>
      </c>
      <c r="AA1494" s="33" t="s">
        <v>3934</v>
      </c>
      <c r="AB1494" s="36">
        <v>0</v>
      </c>
      <c r="AC1494" s="36">
        <v>0</v>
      </c>
      <c r="AD1494" s="37">
        <v>0</v>
      </c>
      <c r="AE1494" s="37">
        <v>0</v>
      </c>
      <c r="AF1494" s="12" t="str">
        <f t="shared" si="276"/>
        <v>971171</v>
      </c>
      <c r="AG1494" s="13" t="str">
        <f>VLOOKUP(D1494,[2]Reference!$Q:$U,4,FALSE)</f>
        <v>Fleet</v>
      </c>
      <c r="AH1494" s="13" t="str">
        <f>VLOOKUP(D1494,[2]Reference!$Q:$U,5,FALSE)</f>
        <v>LNER</v>
      </c>
      <c r="AI1494" s="14">
        <f t="shared" si="277"/>
        <v>0</v>
      </c>
      <c r="AJ1494" s="14">
        <f t="shared" si="278"/>
        <v>0</v>
      </c>
      <c r="AK1494" s="14">
        <f t="shared" si="279"/>
        <v>0</v>
      </c>
      <c r="AL1494" s="15">
        <f t="shared" si="280"/>
        <v>0</v>
      </c>
      <c r="AM1494" s="14">
        <f t="shared" si="281"/>
        <v>1.5</v>
      </c>
      <c r="AN1494" s="16">
        <f t="shared" si="282"/>
        <v>45241</v>
      </c>
      <c r="AO1494" s="17">
        <f>VLOOKUP(B1494,[2]Reference!D:E,2,1)</f>
        <v>202408</v>
      </c>
      <c r="AP1494" s="12" t="str">
        <f t="shared" si="283"/>
        <v>7</v>
      </c>
      <c r="AQ1494" s="18">
        <f t="shared" si="284"/>
        <v>0</v>
      </c>
      <c r="AR1494" s="18">
        <f t="shared" si="285"/>
        <v>0</v>
      </c>
      <c r="AS1494" s="13" t="str">
        <f>VLOOKUP(D1494,[2]Reference!$Q:$U,3,FALSE)</f>
        <v>Azuma</v>
      </c>
      <c r="AT1494" s="13" t="str">
        <f>VLOOKUP(D1494,[2]Reference!Q:V,6,FALSE)</f>
        <v>Depot</v>
      </c>
      <c r="AU1494" s="13" t="str">
        <f>VLOOKUP(D1494,[2]Reference!$Q:$U,2,FALSE)</f>
        <v>Bounds Green</v>
      </c>
      <c r="AV1494" s="19">
        <f t="shared" si="286"/>
        <v>45243</v>
      </c>
      <c r="AW1494" s="12" t="str">
        <f>+VLOOKUP(X1494,[2]Reference!BN:BO,2,FALSE)</f>
        <v>Depot</v>
      </c>
      <c r="AX1494" s="20" t="str">
        <f t="shared" si="287"/>
        <v>HB</v>
      </c>
      <c r="AY1494" s="20" t="str">
        <f>VLOOKUP(AX1494,[2]Reference!AH:AI,2,FALSE)</f>
        <v>LNER</v>
      </c>
      <c r="AZ1494" s="20" t="str">
        <f>VLOOKUP(D1494,[2]Reference!Q:V,6,FALSE)</f>
        <v>Depot</v>
      </c>
      <c r="BA1494" s="20" t="str">
        <f>VLOOKUP(D1494,[2]Reference!Q:V,3,FALSE)</f>
        <v>Azuma</v>
      </c>
    </row>
    <row r="1495" spans="1:53" ht="13.5" x14ac:dyDescent="0.25">
      <c r="A1495" s="33" t="s">
        <v>6820</v>
      </c>
      <c r="B1495" s="34">
        <v>45236</v>
      </c>
      <c r="C1495" s="33" t="s">
        <v>54</v>
      </c>
      <c r="D1495" s="33" t="s">
        <v>215</v>
      </c>
      <c r="E1495" s="33" t="s">
        <v>216</v>
      </c>
      <c r="F1495" s="33" t="s">
        <v>215</v>
      </c>
      <c r="G1495" s="33" t="s">
        <v>94</v>
      </c>
      <c r="H1495" s="33" t="s">
        <v>217</v>
      </c>
      <c r="I1495" s="33" t="s">
        <v>218</v>
      </c>
      <c r="J1495" s="33" t="s">
        <v>219</v>
      </c>
      <c r="K1495" s="33" t="s">
        <v>167</v>
      </c>
      <c r="L1495" s="33" t="s">
        <v>6354</v>
      </c>
      <c r="M1495" s="33" t="s">
        <v>589</v>
      </c>
      <c r="N1495" s="35">
        <v>3</v>
      </c>
      <c r="O1495" s="35">
        <v>3</v>
      </c>
      <c r="P1495" s="35">
        <v>0</v>
      </c>
      <c r="Q1495" s="35">
        <v>0</v>
      </c>
      <c r="R1495" s="35">
        <v>0</v>
      </c>
      <c r="S1495" s="35">
        <v>0</v>
      </c>
      <c r="T1495" s="35">
        <v>0</v>
      </c>
      <c r="U1495" s="35">
        <v>1</v>
      </c>
      <c r="V1495" s="35">
        <v>3</v>
      </c>
      <c r="W1495" s="33" t="s">
        <v>6821</v>
      </c>
      <c r="X1495" s="33" t="s">
        <v>119</v>
      </c>
      <c r="Y1495" s="33" t="s">
        <v>66</v>
      </c>
      <c r="Z1495" s="33" t="s">
        <v>3933</v>
      </c>
      <c r="AA1495" s="33" t="s">
        <v>3934</v>
      </c>
      <c r="AB1495" s="36">
        <v>0</v>
      </c>
      <c r="AC1495" s="36">
        <v>0</v>
      </c>
      <c r="AD1495" s="37">
        <v>0</v>
      </c>
      <c r="AE1495" s="37">
        <v>0</v>
      </c>
      <c r="AF1495" s="12" t="str">
        <f t="shared" si="276"/>
        <v>971382</v>
      </c>
      <c r="AG1495" s="13" t="str">
        <f>VLOOKUP(D1495,[2]Reference!$Q:$U,4,FALSE)</f>
        <v>Fleet</v>
      </c>
      <c r="AH1495" s="13" t="str">
        <f>VLOOKUP(D1495,[2]Reference!$Q:$U,5,FALSE)</f>
        <v>LNER</v>
      </c>
      <c r="AI1495" s="14">
        <f t="shared" si="277"/>
        <v>0</v>
      </c>
      <c r="AJ1495" s="14">
        <f t="shared" si="278"/>
        <v>0</v>
      </c>
      <c r="AK1495" s="14">
        <f t="shared" si="279"/>
        <v>0</v>
      </c>
      <c r="AL1495" s="15">
        <f t="shared" si="280"/>
        <v>0</v>
      </c>
      <c r="AM1495" s="14">
        <f t="shared" si="281"/>
        <v>3</v>
      </c>
      <c r="AN1495" s="16">
        <f t="shared" si="282"/>
        <v>45241</v>
      </c>
      <c r="AO1495" s="17">
        <f>VLOOKUP(B1495,[2]Reference!D:E,2,1)</f>
        <v>202408</v>
      </c>
      <c r="AP1495" s="12" t="str">
        <f t="shared" si="283"/>
        <v>7</v>
      </c>
      <c r="AQ1495" s="18">
        <f t="shared" si="284"/>
        <v>0</v>
      </c>
      <c r="AR1495" s="18">
        <f t="shared" si="285"/>
        <v>0</v>
      </c>
      <c r="AS1495" s="13" t="str">
        <f>VLOOKUP(D1495,[2]Reference!$Q:$U,3,FALSE)</f>
        <v>Other</v>
      </c>
      <c r="AT1495" s="13" t="str">
        <f>VLOOKUP(D1495,[2]Reference!Q:V,6,FALSE)</f>
        <v>Other</v>
      </c>
      <c r="AU1495" s="13" t="str">
        <f>VLOOKUP(D1495,[2]Reference!$Q:$U,2,FALSE)</f>
        <v>ISS - Contractors</v>
      </c>
      <c r="AV1495" s="19">
        <f t="shared" si="286"/>
        <v>45243</v>
      </c>
      <c r="AW1495" s="12" t="str">
        <f>+VLOOKUP(X1495,[2]Reference!BN:BO,2,FALSE)</f>
        <v>Depot</v>
      </c>
      <c r="AX1495" s="20" t="str">
        <f t="shared" si="287"/>
        <v>HB</v>
      </c>
      <c r="AY1495" s="20" t="str">
        <f>VLOOKUP(AX1495,[2]Reference!AH:AI,2,FALSE)</f>
        <v>LNER</v>
      </c>
      <c r="AZ1495" s="20" t="str">
        <f>VLOOKUP(D1495,[2]Reference!Q:V,6,FALSE)</f>
        <v>Other</v>
      </c>
      <c r="BA1495" s="20" t="str">
        <f>VLOOKUP(D1495,[2]Reference!Q:V,3,FALSE)</f>
        <v>Other</v>
      </c>
    </row>
    <row r="1496" spans="1:53" ht="13.5" x14ac:dyDescent="0.25">
      <c r="A1496" s="33" t="s">
        <v>6824</v>
      </c>
      <c r="B1496" s="34">
        <v>45237</v>
      </c>
      <c r="C1496" s="33" t="s">
        <v>54</v>
      </c>
      <c r="D1496" s="33" t="s">
        <v>161</v>
      </c>
      <c r="E1496" s="33" t="s">
        <v>162</v>
      </c>
      <c r="F1496" s="33" t="s">
        <v>161</v>
      </c>
      <c r="G1496" s="33" t="s">
        <v>129</v>
      </c>
      <c r="H1496" s="33" t="s">
        <v>95</v>
      </c>
      <c r="I1496" s="33" t="s">
        <v>147</v>
      </c>
      <c r="J1496" s="33" t="s">
        <v>148</v>
      </c>
      <c r="K1496" s="33" t="s">
        <v>172</v>
      </c>
      <c r="L1496" s="33" t="s">
        <v>6116</v>
      </c>
      <c r="M1496" s="33" t="s">
        <v>324</v>
      </c>
      <c r="N1496" s="35">
        <v>17</v>
      </c>
      <c r="O1496" s="35">
        <v>3</v>
      </c>
      <c r="P1496" s="35">
        <v>14</v>
      </c>
      <c r="Q1496" s="35">
        <v>0</v>
      </c>
      <c r="R1496" s="35">
        <v>0</v>
      </c>
      <c r="S1496" s="35">
        <v>0</v>
      </c>
      <c r="T1496" s="35">
        <v>0</v>
      </c>
      <c r="U1496" s="35">
        <v>3</v>
      </c>
      <c r="V1496" s="35">
        <v>17</v>
      </c>
      <c r="W1496" s="33" t="s">
        <v>6825</v>
      </c>
      <c r="X1496" s="33" t="s">
        <v>80</v>
      </c>
      <c r="Y1496" s="33" t="s">
        <v>66</v>
      </c>
      <c r="Z1496" s="33" t="s">
        <v>3933</v>
      </c>
      <c r="AA1496" s="33" t="s">
        <v>3934</v>
      </c>
      <c r="AB1496" s="36">
        <v>0</v>
      </c>
      <c r="AC1496" s="36">
        <v>0</v>
      </c>
      <c r="AD1496" s="37">
        <v>0</v>
      </c>
      <c r="AE1496" s="37">
        <v>1</v>
      </c>
      <c r="AF1496" s="12" t="str">
        <f t="shared" si="276"/>
        <v>974469</v>
      </c>
      <c r="AG1496" s="13" t="str">
        <f>VLOOKUP(D1496,[2]Reference!$Q:$U,4,FALSE)</f>
        <v>Fleet</v>
      </c>
      <c r="AH1496" s="13" t="str">
        <f>VLOOKUP(D1496,[2]Reference!$Q:$U,5,FALSE)</f>
        <v>LNER</v>
      </c>
      <c r="AI1496" s="14">
        <f t="shared" si="277"/>
        <v>0</v>
      </c>
      <c r="AJ1496" s="14">
        <f t="shared" si="278"/>
        <v>0</v>
      </c>
      <c r="AK1496" s="14">
        <f t="shared" si="279"/>
        <v>0</v>
      </c>
      <c r="AL1496" s="15">
        <f t="shared" si="280"/>
        <v>0</v>
      </c>
      <c r="AM1496" s="14">
        <f t="shared" si="281"/>
        <v>17</v>
      </c>
      <c r="AN1496" s="16">
        <f t="shared" si="282"/>
        <v>45241</v>
      </c>
      <c r="AO1496" s="17">
        <f>VLOOKUP(B1496,[2]Reference!D:E,2,1)</f>
        <v>202408</v>
      </c>
      <c r="AP1496" s="12" t="str">
        <f t="shared" si="283"/>
        <v>7</v>
      </c>
      <c r="AQ1496" s="18">
        <f t="shared" si="284"/>
        <v>0</v>
      </c>
      <c r="AR1496" s="18">
        <f t="shared" si="285"/>
        <v>1</v>
      </c>
      <c r="AS1496" s="13" t="str">
        <f>VLOOKUP(D1496,[2]Reference!$Q:$U,3,FALSE)</f>
        <v>IC225</v>
      </c>
      <c r="AT1496" s="13" t="str">
        <f>VLOOKUP(D1496,[2]Reference!Q:V,6,FALSE)</f>
        <v>IC225</v>
      </c>
      <c r="AU1496" s="13" t="str">
        <f>VLOOKUP(D1496,[2]Reference!$Q:$U,2,FALSE)</f>
        <v>MK4 Coach</v>
      </c>
      <c r="AV1496" s="19">
        <f t="shared" si="286"/>
        <v>45244</v>
      </c>
      <c r="AW1496" s="12" t="str">
        <f>+VLOOKUP(X1496,[2]Reference!BN:BO,2,FALSE)</f>
        <v>Fleet</v>
      </c>
      <c r="AX1496" s="20" t="str">
        <f t="shared" si="287"/>
        <v>HB</v>
      </c>
      <c r="AY1496" s="20" t="str">
        <f>VLOOKUP(AX1496,[2]Reference!AH:AI,2,FALSE)</f>
        <v>LNER</v>
      </c>
      <c r="AZ1496" s="20" t="str">
        <f>VLOOKUP(D1496,[2]Reference!Q:V,6,FALSE)</f>
        <v>IC225</v>
      </c>
      <c r="BA1496" s="20" t="str">
        <f>VLOOKUP(D1496,[2]Reference!Q:V,3,FALSE)</f>
        <v>IC225</v>
      </c>
    </row>
    <row r="1497" spans="1:53" ht="13.5" x14ac:dyDescent="0.25">
      <c r="A1497" s="33" t="s">
        <v>6826</v>
      </c>
      <c r="B1497" s="34">
        <v>45237</v>
      </c>
      <c r="C1497" s="33" t="s">
        <v>54</v>
      </c>
      <c r="D1497" s="33" t="s">
        <v>70</v>
      </c>
      <c r="E1497" s="33" t="s">
        <v>71</v>
      </c>
      <c r="F1497" s="33" t="s">
        <v>70</v>
      </c>
      <c r="G1497" s="33" t="s">
        <v>129</v>
      </c>
      <c r="H1497" s="33" t="s">
        <v>58</v>
      </c>
      <c r="I1497" s="33" t="s">
        <v>103</v>
      </c>
      <c r="J1497" s="33" t="s">
        <v>104</v>
      </c>
      <c r="K1497" s="33" t="s">
        <v>901</v>
      </c>
      <c r="L1497" s="33" t="s">
        <v>6827</v>
      </c>
      <c r="M1497" s="33" t="s">
        <v>165</v>
      </c>
      <c r="N1497" s="35">
        <v>2.5</v>
      </c>
      <c r="O1497" s="35">
        <v>1</v>
      </c>
      <c r="P1497" s="35">
        <v>1.5</v>
      </c>
      <c r="Q1497" s="35">
        <v>0</v>
      </c>
      <c r="R1497" s="35">
        <v>0</v>
      </c>
      <c r="S1497" s="35">
        <v>0</v>
      </c>
      <c r="T1497" s="35">
        <v>0</v>
      </c>
      <c r="U1497" s="35">
        <v>2</v>
      </c>
      <c r="V1497" s="35">
        <v>2.5</v>
      </c>
      <c r="W1497" s="33" t="s">
        <v>6828</v>
      </c>
      <c r="X1497" s="33" t="s">
        <v>65</v>
      </c>
      <c r="Y1497" s="33" t="s">
        <v>66</v>
      </c>
      <c r="Z1497" s="33" t="s">
        <v>3933</v>
      </c>
      <c r="AA1497" s="33" t="s">
        <v>3934</v>
      </c>
      <c r="AB1497" s="36">
        <v>0</v>
      </c>
      <c r="AC1497" s="36">
        <v>0</v>
      </c>
      <c r="AD1497" s="37">
        <v>0</v>
      </c>
      <c r="AE1497" s="37">
        <v>0.18</v>
      </c>
      <c r="AF1497" s="12" t="str">
        <f t="shared" si="276"/>
        <v>974650</v>
      </c>
      <c r="AG1497" s="13" t="str">
        <f>VLOOKUP(D1497,[2]Reference!$Q:$U,4,FALSE)</f>
        <v>Fleet</v>
      </c>
      <c r="AH1497" s="13" t="str">
        <f>VLOOKUP(D1497,[2]Reference!$Q:$U,5,FALSE)</f>
        <v>LNER</v>
      </c>
      <c r="AI1497" s="14">
        <f t="shared" si="277"/>
        <v>0</v>
      </c>
      <c r="AJ1497" s="14">
        <f t="shared" si="278"/>
        <v>0</v>
      </c>
      <c r="AK1497" s="14">
        <f t="shared" si="279"/>
        <v>0</v>
      </c>
      <c r="AL1497" s="15">
        <f t="shared" si="280"/>
        <v>0</v>
      </c>
      <c r="AM1497" s="14">
        <f t="shared" si="281"/>
        <v>2.5</v>
      </c>
      <c r="AN1497" s="16">
        <f t="shared" si="282"/>
        <v>45241</v>
      </c>
      <c r="AO1497" s="17">
        <f>VLOOKUP(B1497,[2]Reference!D:E,2,1)</f>
        <v>202408</v>
      </c>
      <c r="AP1497" s="12" t="str">
        <f t="shared" si="283"/>
        <v>7</v>
      </c>
      <c r="AQ1497" s="18">
        <f t="shared" si="284"/>
        <v>0</v>
      </c>
      <c r="AR1497" s="18">
        <f t="shared" si="285"/>
        <v>0.18</v>
      </c>
      <c r="AS1497" s="13" t="str">
        <f>VLOOKUP(D1497,[2]Reference!$Q:$U,3,FALSE)</f>
        <v>IC225</v>
      </c>
      <c r="AT1497" s="13" t="str">
        <f>VLOOKUP(D1497,[2]Reference!Q:V,6,FALSE)</f>
        <v>IC225</v>
      </c>
      <c r="AU1497" s="13" t="str">
        <f>VLOOKUP(D1497,[2]Reference!$Q:$U,2,FALSE)</f>
        <v>Cl 91 Loco</v>
      </c>
      <c r="AV1497" s="19">
        <f t="shared" si="286"/>
        <v>45244</v>
      </c>
      <c r="AW1497" s="12" t="str">
        <f>+VLOOKUP(X1497,[2]Reference!BN:BO,2,FALSE)</f>
        <v>Depot</v>
      </c>
      <c r="AX1497" s="20" t="str">
        <f t="shared" si="287"/>
        <v>HB</v>
      </c>
      <c r="AY1497" s="20" t="str">
        <f>VLOOKUP(AX1497,[2]Reference!AH:AI,2,FALSE)</f>
        <v>LNER</v>
      </c>
      <c r="AZ1497" s="20" t="str">
        <f>VLOOKUP(D1497,[2]Reference!Q:V,6,FALSE)</f>
        <v>IC225</v>
      </c>
      <c r="BA1497" s="20" t="str">
        <f>VLOOKUP(D1497,[2]Reference!Q:V,3,FALSE)</f>
        <v>IC225</v>
      </c>
    </row>
    <row r="1498" spans="1:53" ht="13.5" x14ac:dyDescent="0.25">
      <c r="A1498" s="33" t="s">
        <v>6829</v>
      </c>
      <c r="B1498" s="34">
        <v>45237</v>
      </c>
      <c r="C1498" s="33" t="s">
        <v>54</v>
      </c>
      <c r="D1498" s="33" t="s">
        <v>364</v>
      </c>
      <c r="E1498" s="33" t="s">
        <v>365</v>
      </c>
      <c r="F1498" s="33" t="s">
        <v>364</v>
      </c>
      <c r="G1498" s="33" t="s">
        <v>121</v>
      </c>
      <c r="H1498" s="33" t="s">
        <v>112</v>
      </c>
      <c r="I1498" s="33" t="s">
        <v>386</v>
      </c>
      <c r="J1498" s="33" t="s">
        <v>387</v>
      </c>
      <c r="K1498" s="33" t="s">
        <v>366</v>
      </c>
      <c r="L1498" s="33" t="s">
        <v>6830</v>
      </c>
      <c r="M1498" s="33" t="s">
        <v>1029</v>
      </c>
      <c r="N1498" s="35">
        <v>21</v>
      </c>
      <c r="O1498" s="35">
        <v>0</v>
      </c>
      <c r="P1498" s="35">
        <v>21</v>
      </c>
      <c r="Q1498" s="35">
        <v>0</v>
      </c>
      <c r="R1498" s="35">
        <v>0</v>
      </c>
      <c r="S1498" s="35">
        <v>0</v>
      </c>
      <c r="T1498" s="35">
        <v>0</v>
      </c>
      <c r="U1498" s="35">
        <v>1</v>
      </c>
      <c r="V1498" s="35">
        <v>21</v>
      </c>
      <c r="W1498" s="33" t="s">
        <v>6831</v>
      </c>
      <c r="X1498" s="33" t="s">
        <v>119</v>
      </c>
      <c r="Y1498" s="33" t="s">
        <v>66</v>
      </c>
      <c r="Z1498" s="33" t="s">
        <v>3933</v>
      </c>
      <c r="AA1498" s="33" t="s">
        <v>3934</v>
      </c>
      <c r="AB1498" s="36">
        <v>0</v>
      </c>
      <c r="AC1498" s="36">
        <v>0</v>
      </c>
      <c r="AD1498" s="37">
        <v>0</v>
      </c>
      <c r="AE1498" s="37">
        <v>1</v>
      </c>
      <c r="AF1498" s="12" t="str">
        <f t="shared" si="276"/>
        <v>974726</v>
      </c>
      <c r="AG1498" s="13" t="str">
        <f>VLOOKUP(D1498,[2]Reference!$Q:$U,4,FALSE)</f>
        <v>Fleet</v>
      </c>
      <c r="AH1498" s="13" t="str">
        <f>VLOOKUP(D1498,[2]Reference!$Q:$U,5,FALSE)</f>
        <v>LNER</v>
      </c>
      <c r="AI1498" s="14">
        <f t="shared" si="277"/>
        <v>0</v>
      </c>
      <c r="AJ1498" s="14">
        <f t="shared" si="278"/>
        <v>0</v>
      </c>
      <c r="AK1498" s="14">
        <f t="shared" si="279"/>
        <v>0</v>
      </c>
      <c r="AL1498" s="15">
        <f t="shared" si="280"/>
        <v>0</v>
      </c>
      <c r="AM1498" s="14">
        <f t="shared" si="281"/>
        <v>21</v>
      </c>
      <c r="AN1498" s="16">
        <f t="shared" si="282"/>
        <v>45241</v>
      </c>
      <c r="AO1498" s="17">
        <f>VLOOKUP(B1498,[2]Reference!D:E,2,1)</f>
        <v>202408</v>
      </c>
      <c r="AP1498" s="12" t="str">
        <f t="shared" si="283"/>
        <v>7</v>
      </c>
      <c r="AQ1498" s="18">
        <f t="shared" si="284"/>
        <v>0</v>
      </c>
      <c r="AR1498" s="18">
        <f t="shared" si="285"/>
        <v>1</v>
      </c>
      <c r="AS1498" s="13" t="str">
        <f>VLOOKUP(D1498,[2]Reference!$Q:$U,3,FALSE)</f>
        <v>Azuma</v>
      </c>
      <c r="AT1498" s="13" t="str">
        <f>VLOOKUP(D1498,[2]Reference!Q:V,6,FALSE)</f>
        <v>Depot</v>
      </c>
      <c r="AU1498" s="13" t="str">
        <f>VLOOKUP(D1498,[2]Reference!$Q:$U,2,FALSE)</f>
        <v>Heaton</v>
      </c>
      <c r="AV1498" s="19">
        <f t="shared" si="286"/>
        <v>45244</v>
      </c>
      <c r="AW1498" s="12" t="str">
        <f>+VLOOKUP(X1498,[2]Reference!BN:BO,2,FALSE)</f>
        <v>Depot</v>
      </c>
      <c r="AX1498" s="20" t="str">
        <f t="shared" si="287"/>
        <v>HB</v>
      </c>
      <c r="AY1498" s="20" t="str">
        <f>VLOOKUP(AX1498,[2]Reference!AH:AI,2,FALSE)</f>
        <v>LNER</v>
      </c>
      <c r="AZ1498" s="20" t="str">
        <f>VLOOKUP(D1498,[2]Reference!Q:V,6,FALSE)</f>
        <v>Depot</v>
      </c>
      <c r="BA1498" s="20" t="str">
        <f>VLOOKUP(D1498,[2]Reference!Q:V,3,FALSE)</f>
        <v>Azuma</v>
      </c>
    </row>
    <row r="1499" spans="1:53" ht="13.5" x14ac:dyDescent="0.25">
      <c r="A1499" s="33" t="s">
        <v>6832</v>
      </c>
      <c r="B1499" s="34">
        <v>45237</v>
      </c>
      <c r="C1499" s="33" t="s">
        <v>54</v>
      </c>
      <c r="D1499" s="33" t="s">
        <v>161</v>
      </c>
      <c r="E1499" s="33" t="s">
        <v>162</v>
      </c>
      <c r="F1499" s="33" t="s">
        <v>161</v>
      </c>
      <c r="G1499" s="33" t="s">
        <v>129</v>
      </c>
      <c r="H1499" s="33" t="s">
        <v>95</v>
      </c>
      <c r="I1499" s="33" t="s">
        <v>147</v>
      </c>
      <c r="J1499" s="33" t="s">
        <v>148</v>
      </c>
      <c r="K1499" s="33" t="s">
        <v>969</v>
      </c>
      <c r="L1499" s="33" t="s">
        <v>6833</v>
      </c>
      <c r="M1499" s="33" t="s">
        <v>324</v>
      </c>
      <c r="N1499" s="35">
        <v>8</v>
      </c>
      <c r="O1499" s="35">
        <v>8</v>
      </c>
      <c r="P1499" s="35">
        <v>0</v>
      </c>
      <c r="Q1499" s="35">
        <v>1</v>
      </c>
      <c r="R1499" s="35">
        <v>0</v>
      </c>
      <c r="S1499" s="35">
        <v>0</v>
      </c>
      <c r="T1499" s="35">
        <v>0</v>
      </c>
      <c r="U1499" s="35">
        <v>3</v>
      </c>
      <c r="V1499" s="35">
        <v>83</v>
      </c>
      <c r="W1499" s="33" t="s">
        <v>6834</v>
      </c>
      <c r="X1499" s="33" t="s">
        <v>80</v>
      </c>
      <c r="Y1499" s="33" t="s">
        <v>66</v>
      </c>
      <c r="Z1499" s="33" t="s">
        <v>3933</v>
      </c>
      <c r="AA1499" s="33" t="s">
        <v>3934</v>
      </c>
      <c r="AB1499" s="36">
        <v>1</v>
      </c>
      <c r="AC1499" s="36">
        <v>0</v>
      </c>
      <c r="AD1499" s="37">
        <v>1</v>
      </c>
      <c r="AE1499" s="37">
        <v>1.22</v>
      </c>
      <c r="AF1499" s="12" t="str">
        <f t="shared" si="276"/>
        <v>975073</v>
      </c>
      <c r="AG1499" s="13" t="str">
        <f>VLOOKUP(D1499,[2]Reference!$Q:$U,4,FALSE)</f>
        <v>Fleet</v>
      </c>
      <c r="AH1499" s="13" t="str">
        <f>VLOOKUP(D1499,[2]Reference!$Q:$U,5,FALSE)</f>
        <v>LNER</v>
      </c>
      <c r="AI1499" s="14">
        <f t="shared" si="277"/>
        <v>1</v>
      </c>
      <c r="AJ1499" s="14">
        <f t="shared" si="278"/>
        <v>0</v>
      </c>
      <c r="AK1499" s="14">
        <f t="shared" si="279"/>
        <v>1</v>
      </c>
      <c r="AL1499" s="15">
        <f t="shared" si="280"/>
        <v>0</v>
      </c>
      <c r="AM1499" s="14">
        <f t="shared" si="281"/>
        <v>8</v>
      </c>
      <c r="AN1499" s="16">
        <f t="shared" si="282"/>
        <v>45241</v>
      </c>
      <c r="AO1499" s="17">
        <f>VLOOKUP(B1499,[2]Reference!D:E,2,1)</f>
        <v>202408</v>
      </c>
      <c r="AP1499" s="12" t="str">
        <f t="shared" si="283"/>
        <v>7</v>
      </c>
      <c r="AQ1499" s="18">
        <f t="shared" si="284"/>
        <v>1</v>
      </c>
      <c r="AR1499" s="18">
        <f t="shared" si="285"/>
        <v>1.22</v>
      </c>
      <c r="AS1499" s="13" t="str">
        <f>VLOOKUP(D1499,[2]Reference!$Q:$U,3,FALSE)</f>
        <v>IC225</v>
      </c>
      <c r="AT1499" s="13" t="str">
        <f>VLOOKUP(D1499,[2]Reference!Q:V,6,FALSE)</f>
        <v>IC225</v>
      </c>
      <c r="AU1499" s="13" t="str">
        <f>VLOOKUP(D1499,[2]Reference!$Q:$U,2,FALSE)</f>
        <v>MK4 Coach</v>
      </c>
      <c r="AV1499" s="19">
        <f t="shared" si="286"/>
        <v>45244</v>
      </c>
      <c r="AW1499" s="12" t="str">
        <f>+VLOOKUP(X1499,[2]Reference!BN:BO,2,FALSE)</f>
        <v>Fleet</v>
      </c>
      <c r="AX1499" s="20" t="str">
        <f t="shared" si="287"/>
        <v>HB</v>
      </c>
      <c r="AY1499" s="20" t="str">
        <f>VLOOKUP(AX1499,[2]Reference!AH:AI,2,FALSE)</f>
        <v>LNER</v>
      </c>
      <c r="AZ1499" s="20" t="str">
        <f>VLOOKUP(D1499,[2]Reference!Q:V,6,FALSE)</f>
        <v>IC225</v>
      </c>
      <c r="BA1499" s="20" t="str">
        <f>VLOOKUP(D1499,[2]Reference!Q:V,3,FALSE)</f>
        <v>IC225</v>
      </c>
    </row>
    <row r="1500" spans="1:53" ht="13.5" x14ac:dyDescent="0.25">
      <c r="A1500" s="33" t="s">
        <v>6835</v>
      </c>
      <c r="B1500" s="34">
        <v>45238</v>
      </c>
      <c r="C1500" s="33" t="s">
        <v>54</v>
      </c>
      <c r="D1500" s="33" t="s">
        <v>70</v>
      </c>
      <c r="E1500" s="33" t="s">
        <v>71</v>
      </c>
      <c r="F1500" s="33" t="s">
        <v>70</v>
      </c>
      <c r="G1500" s="33" t="s">
        <v>72</v>
      </c>
      <c r="H1500" s="33" t="s">
        <v>58</v>
      </c>
      <c r="I1500" s="33" t="s">
        <v>103</v>
      </c>
      <c r="J1500" s="33" t="s">
        <v>104</v>
      </c>
      <c r="K1500" s="33" t="s">
        <v>1646</v>
      </c>
      <c r="L1500" s="33" t="s">
        <v>6352</v>
      </c>
      <c r="M1500" s="33" t="s">
        <v>419</v>
      </c>
      <c r="N1500" s="35">
        <v>5</v>
      </c>
      <c r="O1500" s="35">
        <v>1</v>
      </c>
      <c r="P1500" s="35">
        <v>4</v>
      </c>
      <c r="Q1500" s="35">
        <v>0</v>
      </c>
      <c r="R1500" s="35">
        <v>0</v>
      </c>
      <c r="S1500" s="35">
        <v>0</v>
      </c>
      <c r="T1500" s="35">
        <v>0</v>
      </c>
      <c r="U1500" s="35">
        <v>2</v>
      </c>
      <c r="V1500" s="35">
        <v>5</v>
      </c>
      <c r="W1500" s="33" t="s">
        <v>6828</v>
      </c>
      <c r="X1500" s="33" t="s">
        <v>65</v>
      </c>
      <c r="Y1500" s="33" t="s">
        <v>66</v>
      </c>
      <c r="Z1500" s="33" t="s">
        <v>3933</v>
      </c>
      <c r="AA1500" s="33" t="s">
        <v>3934</v>
      </c>
      <c r="AB1500" s="36">
        <v>0</v>
      </c>
      <c r="AC1500" s="36">
        <v>0</v>
      </c>
      <c r="AD1500" s="37">
        <v>0</v>
      </c>
      <c r="AE1500" s="37">
        <v>0.83</v>
      </c>
      <c r="AF1500" s="12" t="str">
        <f t="shared" si="276"/>
        <v>977992</v>
      </c>
      <c r="AG1500" s="13" t="str">
        <f>VLOOKUP(D1500,[2]Reference!$Q:$U,4,FALSE)</f>
        <v>Fleet</v>
      </c>
      <c r="AH1500" s="13" t="str">
        <f>VLOOKUP(D1500,[2]Reference!$Q:$U,5,FALSE)</f>
        <v>LNER</v>
      </c>
      <c r="AI1500" s="14">
        <f t="shared" si="277"/>
        <v>0</v>
      </c>
      <c r="AJ1500" s="14">
        <f t="shared" si="278"/>
        <v>0</v>
      </c>
      <c r="AK1500" s="14">
        <f t="shared" si="279"/>
        <v>0</v>
      </c>
      <c r="AL1500" s="15">
        <f t="shared" si="280"/>
        <v>0</v>
      </c>
      <c r="AM1500" s="14">
        <f t="shared" si="281"/>
        <v>5</v>
      </c>
      <c r="AN1500" s="16">
        <f t="shared" si="282"/>
        <v>45241</v>
      </c>
      <c r="AO1500" s="17">
        <f>VLOOKUP(B1500,[2]Reference!D:E,2,1)</f>
        <v>202408</v>
      </c>
      <c r="AP1500" s="12" t="str">
        <f t="shared" si="283"/>
        <v>7</v>
      </c>
      <c r="AQ1500" s="18">
        <f t="shared" si="284"/>
        <v>0</v>
      </c>
      <c r="AR1500" s="18">
        <f t="shared" si="285"/>
        <v>0.83</v>
      </c>
      <c r="AS1500" s="13" t="str">
        <f>VLOOKUP(D1500,[2]Reference!$Q:$U,3,FALSE)</f>
        <v>IC225</v>
      </c>
      <c r="AT1500" s="13" t="str">
        <f>VLOOKUP(D1500,[2]Reference!Q:V,6,FALSE)</f>
        <v>IC225</v>
      </c>
      <c r="AU1500" s="13" t="str">
        <f>VLOOKUP(D1500,[2]Reference!$Q:$U,2,FALSE)</f>
        <v>Cl 91 Loco</v>
      </c>
      <c r="AV1500" s="19">
        <f t="shared" si="286"/>
        <v>45245</v>
      </c>
      <c r="AW1500" s="12" t="str">
        <f>+VLOOKUP(X1500,[2]Reference!BN:BO,2,FALSE)</f>
        <v>Depot</v>
      </c>
      <c r="AX1500" s="20" t="str">
        <f t="shared" si="287"/>
        <v>HB</v>
      </c>
      <c r="AY1500" s="20" t="str">
        <f>VLOOKUP(AX1500,[2]Reference!AH:AI,2,FALSE)</f>
        <v>LNER</v>
      </c>
      <c r="AZ1500" s="20" t="str">
        <f>VLOOKUP(D1500,[2]Reference!Q:V,6,FALSE)</f>
        <v>IC225</v>
      </c>
      <c r="BA1500" s="20" t="str">
        <f>VLOOKUP(D1500,[2]Reference!Q:V,3,FALSE)</f>
        <v>IC225</v>
      </c>
    </row>
    <row r="1501" spans="1:53" ht="13.5" x14ac:dyDescent="0.25">
      <c r="A1501" s="33" t="s">
        <v>6836</v>
      </c>
      <c r="B1501" s="34">
        <v>45238</v>
      </c>
      <c r="C1501" s="33" t="s">
        <v>54</v>
      </c>
      <c r="D1501" s="33" t="s">
        <v>110</v>
      </c>
      <c r="E1501" s="33" t="s">
        <v>111</v>
      </c>
      <c r="F1501" s="33" t="s">
        <v>110</v>
      </c>
      <c r="G1501" s="33" t="s">
        <v>83</v>
      </c>
      <c r="H1501" s="33" t="s">
        <v>112</v>
      </c>
      <c r="I1501" s="33" t="s">
        <v>3470</v>
      </c>
      <c r="J1501" s="33" t="s">
        <v>3471</v>
      </c>
      <c r="K1501" s="33" t="s">
        <v>503</v>
      </c>
      <c r="L1501" s="33" t="s">
        <v>3453</v>
      </c>
      <c r="M1501" s="33" t="s">
        <v>589</v>
      </c>
      <c r="N1501" s="35">
        <v>0</v>
      </c>
      <c r="O1501" s="35">
        <v>0</v>
      </c>
      <c r="P1501" s="35">
        <v>0</v>
      </c>
      <c r="Q1501" s="35">
        <v>1</v>
      </c>
      <c r="R1501" s="35">
        <v>0</v>
      </c>
      <c r="S1501" s="35">
        <v>0</v>
      </c>
      <c r="T1501" s="35">
        <v>0</v>
      </c>
      <c r="U1501" s="35">
        <v>1</v>
      </c>
      <c r="V1501" s="35">
        <v>75</v>
      </c>
      <c r="W1501" s="33" t="s">
        <v>6837</v>
      </c>
      <c r="X1501" s="33" t="s">
        <v>119</v>
      </c>
      <c r="Y1501" s="33" t="s">
        <v>66</v>
      </c>
      <c r="Z1501" s="33" t="s">
        <v>3933</v>
      </c>
      <c r="AA1501" s="33" t="s">
        <v>3934</v>
      </c>
      <c r="AB1501" s="36">
        <v>1</v>
      </c>
      <c r="AC1501" s="36">
        <v>0</v>
      </c>
      <c r="AD1501" s="37">
        <v>1</v>
      </c>
      <c r="AE1501" s="37">
        <v>1</v>
      </c>
      <c r="AF1501" s="12" t="str">
        <f t="shared" si="276"/>
        <v>978164</v>
      </c>
      <c r="AG1501" s="13" t="str">
        <f>VLOOKUP(D1501,[2]Reference!$Q:$U,4,FALSE)</f>
        <v>Fleet</v>
      </c>
      <c r="AH1501" s="13" t="str">
        <f>VLOOKUP(D1501,[2]Reference!$Q:$U,5,FALSE)</f>
        <v>LNER</v>
      </c>
      <c r="AI1501" s="14">
        <f t="shared" si="277"/>
        <v>1</v>
      </c>
      <c r="AJ1501" s="14">
        <f t="shared" si="278"/>
        <v>0</v>
      </c>
      <c r="AK1501" s="14">
        <f t="shared" si="279"/>
        <v>1</v>
      </c>
      <c r="AL1501" s="15">
        <f t="shared" si="280"/>
        <v>0</v>
      </c>
      <c r="AM1501" s="14">
        <f t="shared" si="281"/>
        <v>0</v>
      </c>
      <c r="AN1501" s="16">
        <f t="shared" si="282"/>
        <v>45241</v>
      </c>
      <c r="AO1501" s="17">
        <f>VLOOKUP(B1501,[2]Reference!D:E,2,1)</f>
        <v>202408</v>
      </c>
      <c r="AP1501" s="12" t="str">
        <f t="shared" si="283"/>
        <v>7</v>
      </c>
      <c r="AQ1501" s="18">
        <f t="shared" si="284"/>
        <v>1</v>
      </c>
      <c r="AR1501" s="18">
        <f t="shared" si="285"/>
        <v>1</v>
      </c>
      <c r="AS1501" s="13" t="str">
        <f>VLOOKUP(D1501,[2]Reference!$Q:$U,3,FALSE)</f>
        <v>Azuma</v>
      </c>
      <c r="AT1501" s="13" t="str">
        <f>VLOOKUP(D1501,[2]Reference!Q:V,6,FALSE)</f>
        <v>Depot</v>
      </c>
      <c r="AU1501" s="13" t="str">
        <f>VLOOKUP(D1501,[2]Reference!$Q:$U,2,FALSE)</f>
        <v>Craigentinny</v>
      </c>
      <c r="AV1501" s="19">
        <f t="shared" si="286"/>
        <v>45245</v>
      </c>
      <c r="AW1501" s="12" t="str">
        <f>+VLOOKUP(X1501,[2]Reference!BN:BO,2,FALSE)</f>
        <v>Depot</v>
      </c>
      <c r="AX1501" s="20" t="str">
        <f t="shared" si="287"/>
        <v>HB</v>
      </c>
      <c r="AY1501" s="20" t="str">
        <f>VLOOKUP(AX1501,[2]Reference!AH:AI,2,FALSE)</f>
        <v>LNER</v>
      </c>
      <c r="AZ1501" s="20" t="str">
        <f>VLOOKUP(D1501,[2]Reference!Q:V,6,FALSE)</f>
        <v>Depot</v>
      </c>
      <c r="BA1501" s="20" t="str">
        <f>VLOOKUP(D1501,[2]Reference!Q:V,3,FALSE)</f>
        <v>Azuma</v>
      </c>
    </row>
    <row r="1502" spans="1:53" ht="13.5" x14ac:dyDescent="0.25">
      <c r="A1502" s="33" t="s">
        <v>6838</v>
      </c>
      <c r="B1502" s="34">
        <v>45238</v>
      </c>
      <c r="C1502" s="33" t="s">
        <v>54</v>
      </c>
      <c r="D1502" s="33" t="s">
        <v>55</v>
      </c>
      <c r="E1502" s="33" t="s">
        <v>56</v>
      </c>
      <c r="F1502" s="33" t="s">
        <v>55</v>
      </c>
      <c r="G1502" s="33" t="s">
        <v>83</v>
      </c>
      <c r="H1502" s="33" t="s">
        <v>73</v>
      </c>
      <c r="I1502" s="33" t="s">
        <v>1569</v>
      </c>
      <c r="J1502" s="33" t="s">
        <v>1570</v>
      </c>
      <c r="K1502" s="33" t="s">
        <v>1208</v>
      </c>
      <c r="L1502" s="33" t="s">
        <v>6839</v>
      </c>
      <c r="M1502" s="33" t="s">
        <v>523</v>
      </c>
      <c r="N1502" s="35">
        <v>10</v>
      </c>
      <c r="O1502" s="35">
        <v>10</v>
      </c>
      <c r="P1502" s="35">
        <v>0</v>
      </c>
      <c r="Q1502" s="35">
        <v>0</v>
      </c>
      <c r="R1502" s="35">
        <v>0</v>
      </c>
      <c r="S1502" s="35">
        <v>0</v>
      </c>
      <c r="T1502" s="35">
        <v>0</v>
      </c>
      <c r="U1502" s="35">
        <v>1</v>
      </c>
      <c r="V1502" s="35">
        <v>10</v>
      </c>
      <c r="W1502" s="33" t="s">
        <v>6840</v>
      </c>
      <c r="X1502" s="33" t="s">
        <v>80</v>
      </c>
      <c r="Y1502" s="33" t="s">
        <v>66</v>
      </c>
      <c r="Z1502" s="33" t="s">
        <v>3933</v>
      </c>
      <c r="AA1502" s="33" t="s">
        <v>3934</v>
      </c>
      <c r="AB1502" s="36">
        <v>0</v>
      </c>
      <c r="AC1502" s="36">
        <v>0</v>
      </c>
      <c r="AD1502" s="37">
        <v>0</v>
      </c>
      <c r="AE1502" s="37">
        <v>0</v>
      </c>
      <c r="AF1502" s="12" t="str">
        <f t="shared" si="276"/>
        <v>979332</v>
      </c>
      <c r="AG1502" s="13" t="str">
        <f>VLOOKUP(D1502,[2]Reference!$Q:$U,4,FALSE)</f>
        <v>Fleet</v>
      </c>
      <c r="AH1502" s="13" t="str">
        <f>VLOOKUP(D1502,[2]Reference!$Q:$U,5,FALSE)</f>
        <v>LNER</v>
      </c>
      <c r="AI1502" s="14">
        <f t="shared" si="277"/>
        <v>0</v>
      </c>
      <c r="AJ1502" s="14">
        <f t="shared" si="278"/>
        <v>0</v>
      </c>
      <c r="AK1502" s="14">
        <f t="shared" si="279"/>
        <v>0</v>
      </c>
      <c r="AL1502" s="15">
        <f t="shared" si="280"/>
        <v>0</v>
      </c>
      <c r="AM1502" s="14">
        <f t="shared" si="281"/>
        <v>10</v>
      </c>
      <c r="AN1502" s="16">
        <f t="shared" si="282"/>
        <v>45241</v>
      </c>
      <c r="AO1502" s="17">
        <f>VLOOKUP(B1502,[2]Reference!D:E,2,1)</f>
        <v>202408</v>
      </c>
      <c r="AP1502" s="12" t="str">
        <f t="shared" si="283"/>
        <v>7</v>
      </c>
      <c r="AQ1502" s="18">
        <f t="shared" si="284"/>
        <v>0</v>
      </c>
      <c r="AR1502" s="18">
        <f t="shared" si="285"/>
        <v>0</v>
      </c>
      <c r="AS1502" s="13" t="str">
        <f>VLOOKUP(D1502,[2]Reference!$Q:$U,3,FALSE)</f>
        <v>Azuma</v>
      </c>
      <c r="AT1502" s="13" t="str">
        <f>VLOOKUP(D1502,[2]Reference!Q:V,6,FALSE)</f>
        <v>Azuma</v>
      </c>
      <c r="AU1502" s="13" t="str">
        <f>VLOOKUP(D1502,[2]Reference!$Q:$U,2,FALSE)</f>
        <v>Hitachi - Class 800</v>
      </c>
      <c r="AV1502" s="19">
        <f t="shared" si="286"/>
        <v>45245</v>
      </c>
      <c r="AW1502" s="12" t="str">
        <f>+VLOOKUP(X1502,[2]Reference!BN:BO,2,FALSE)</f>
        <v>Fleet</v>
      </c>
      <c r="AX1502" s="20" t="str">
        <f t="shared" si="287"/>
        <v>HB</v>
      </c>
      <c r="AY1502" s="20" t="str">
        <f>VLOOKUP(AX1502,[2]Reference!AH:AI,2,FALSE)</f>
        <v>LNER</v>
      </c>
      <c r="AZ1502" s="20" t="str">
        <f>VLOOKUP(D1502,[2]Reference!Q:V,6,FALSE)</f>
        <v>Azuma</v>
      </c>
      <c r="BA1502" s="20" t="str">
        <f>VLOOKUP(D1502,[2]Reference!Q:V,3,FALSE)</f>
        <v>Azuma</v>
      </c>
    </row>
    <row r="1503" spans="1:53" ht="13.5" x14ac:dyDescent="0.25">
      <c r="A1503" s="33" t="s">
        <v>6841</v>
      </c>
      <c r="B1503" s="34">
        <v>45239</v>
      </c>
      <c r="C1503" s="33" t="s">
        <v>54</v>
      </c>
      <c r="D1503" s="33" t="s">
        <v>55</v>
      </c>
      <c r="E1503" s="33" t="s">
        <v>56</v>
      </c>
      <c r="F1503" s="33" t="s">
        <v>55</v>
      </c>
      <c r="G1503" s="33" t="s">
        <v>83</v>
      </c>
      <c r="H1503" s="33" t="s">
        <v>84</v>
      </c>
      <c r="I1503" s="33" t="s">
        <v>251</v>
      </c>
      <c r="J1503" s="33" t="s">
        <v>252</v>
      </c>
      <c r="K1503" s="33" t="s">
        <v>1312</v>
      </c>
      <c r="L1503" s="33" t="s">
        <v>1313</v>
      </c>
      <c r="M1503" s="33" t="s">
        <v>248</v>
      </c>
      <c r="N1503" s="35">
        <v>3</v>
      </c>
      <c r="O1503" s="35">
        <v>3</v>
      </c>
      <c r="P1503" s="35">
        <v>0</v>
      </c>
      <c r="Q1503" s="35">
        <v>0</v>
      </c>
      <c r="R1503" s="35">
        <v>0</v>
      </c>
      <c r="S1503" s="35">
        <v>0</v>
      </c>
      <c r="T1503" s="35">
        <v>0</v>
      </c>
      <c r="U1503" s="35">
        <v>1</v>
      </c>
      <c r="V1503" s="35">
        <v>3</v>
      </c>
      <c r="W1503" s="33" t="s">
        <v>6842</v>
      </c>
      <c r="X1503" s="33" t="s">
        <v>80</v>
      </c>
      <c r="Y1503" s="33" t="s">
        <v>66</v>
      </c>
      <c r="Z1503" s="33" t="s">
        <v>3933</v>
      </c>
      <c r="AA1503" s="33" t="s">
        <v>3934</v>
      </c>
      <c r="AB1503" s="36">
        <v>0</v>
      </c>
      <c r="AC1503" s="36">
        <v>0</v>
      </c>
      <c r="AD1503" s="37">
        <v>7.0000000000000007E-2</v>
      </c>
      <c r="AE1503" s="37">
        <v>7.0000000000000007E-2</v>
      </c>
      <c r="AF1503" s="12" t="str">
        <f t="shared" si="276"/>
        <v>983002</v>
      </c>
      <c r="AG1503" s="13" t="str">
        <f>VLOOKUP(D1503,[2]Reference!$Q:$U,4,FALSE)</f>
        <v>Fleet</v>
      </c>
      <c r="AH1503" s="13" t="str">
        <f>VLOOKUP(D1503,[2]Reference!$Q:$U,5,FALSE)</f>
        <v>LNER</v>
      </c>
      <c r="AI1503" s="14">
        <f t="shared" si="277"/>
        <v>0</v>
      </c>
      <c r="AJ1503" s="14">
        <f t="shared" si="278"/>
        <v>0</v>
      </c>
      <c r="AK1503" s="14">
        <f t="shared" si="279"/>
        <v>0</v>
      </c>
      <c r="AL1503" s="15">
        <f t="shared" si="280"/>
        <v>7.0000000000000007E-2</v>
      </c>
      <c r="AM1503" s="14">
        <f t="shared" si="281"/>
        <v>3</v>
      </c>
      <c r="AN1503" s="16">
        <f t="shared" si="282"/>
        <v>45241</v>
      </c>
      <c r="AO1503" s="17">
        <f>VLOOKUP(B1503,[2]Reference!D:E,2,1)</f>
        <v>202408</v>
      </c>
      <c r="AP1503" s="12" t="str">
        <f t="shared" si="283"/>
        <v>7</v>
      </c>
      <c r="AQ1503" s="18">
        <f t="shared" si="284"/>
        <v>7.0000000000000007E-2</v>
      </c>
      <c r="AR1503" s="18">
        <f t="shared" si="285"/>
        <v>7.0000000000000007E-2</v>
      </c>
      <c r="AS1503" s="13" t="str">
        <f>VLOOKUP(D1503,[2]Reference!$Q:$U,3,FALSE)</f>
        <v>Azuma</v>
      </c>
      <c r="AT1503" s="13" t="str">
        <f>VLOOKUP(D1503,[2]Reference!Q:V,6,FALSE)</f>
        <v>Azuma</v>
      </c>
      <c r="AU1503" s="13" t="str">
        <f>VLOOKUP(D1503,[2]Reference!$Q:$U,2,FALSE)</f>
        <v>Hitachi - Class 800</v>
      </c>
      <c r="AV1503" s="19">
        <f t="shared" si="286"/>
        <v>45246</v>
      </c>
      <c r="AW1503" s="12" t="str">
        <f>+VLOOKUP(X1503,[2]Reference!BN:BO,2,FALSE)</f>
        <v>Fleet</v>
      </c>
      <c r="AX1503" s="20" t="str">
        <f t="shared" si="287"/>
        <v>HB</v>
      </c>
      <c r="AY1503" s="20" t="str">
        <f>VLOOKUP(AX1503,[2]Reference!AH:AI,2,FALSE)</f>
        <v>LNER</v>
      </c>
      <c r="AZ1503" s="20" t="str">
        <f>VLOOKUP(D1503,[2]Reference!Q:V,6,FALSE)</f>
        <v>Azuma</v>
      </c>
      <c r="BA1503" s="20" t="str">
        <f>VLOOKUP(D1503,[2]Reference!Q:V,3,FALSE)</f>
        <v>Azuma</v>
      </c>
    </row>
    <row r="1504" spans="1:53" ht="13.5" x14ac:dyDescent="0.25">
      <c r="A1504" s="33" t="s">
        <v>6843</v>
      </c>
      <c r="B1504" s="34">
        <v>45240</v>
      </c>
      <c r="C1504" s="33" t="s">
        <v>54</v>
      </c>
      <c r="D1504" s="33" t="s">
        <v>55</v>
      </c>
      <c r="E1504" s="33" t="s">
        <v>56</v>
      </c>
      <c r="F1504" s="33" t="s">
        <v>55</v>
      </c>
      <c r="G1504" s="33" t="s">
        <v>72</v>
      </c>
      <c r="H1504" s="33" t="s">
        <v>339</v>
      </c>
      <c r="I1504" s="33" t="s">
        <v>487</v>
      </c>
      <c r="J1504" s="33" t="s">
        <v>488</v>
      </c>
      <c r="K1504" s="33" t="s">
        <v>1646</v>
      </c>
      <c r="L1504" s="33" t="s">
        <v>6844</v>
      </c>
      <c r="M1504" s="33" t="s">
        <v>523</v>
      </c>
      <c r="N1504" s="35">
        <v>119</v>
      </c>
      <c r="O1504" s="35">
        <v>41</v>
      </c>
      <c r="P1504" s="35">
        <v>78</v>
      </c>
      <c r="Q1504" s="35">
        <v>0</v>
      </c>
      <c r="R1504" s="35">
        <v>0</v>
      </c>
      <c r="S1504" s="35">
        <v>0</v>
      </c>
      <c r="T1504" s="35">
        <v>0</v>
      </c>
      <c r="U1504" s="35">
        <v>12</v>
      </c>
      <c r="V1504" s="35">
        <v>119</v>
      </c>
      <c r="W1504" s="33" t="s">
        <v>6845</v>
      </c>
      <c r="X1504" s="33" t="s">
        <v>80</v>
      </c>
      <c r="Y1504" s="33" t="s">
        <v>66</v>
      </c>
      <c r="Z1504" s="33" t="s">
        <v>3933</v>
      </c>
      <c r="AA1504" s="33" t="s">
        <v>3934</v>
      </c>
      <c r="AB1504" s="36">
        <v>0</v>
      </c>
      <c r="AC1504" s="36">
        <v>0</v>
      </c>
      <c r="AD1504" s="37">
        <v>1.25</v>
      </c>
      <c r="AE1504" s="37">
        <v>2.68</v>
      </c>
      <c r="AF1504" s="12" t="str">
        <f t="shared" si="276"/>
        <v>984923</v>
      </c>
      <c r="AG1504" s="13" t="str">
        <f>VLOOKUP(D1504,[2]Reference!$Q:$U,4,FALSE)</f>
        <v>Fleet</v>
      </c>
      <c r="AH1504" s="13" t="str">
        <f>VLOOKUP(D1504,[2]Reference!$Q:$U,5,FALSE)</f>
        <v>LNER</v>
      </c>
      <c r="AI1504" s="14">
        <f t="shared" si="277"/>
        <v>0</v>
      </c>
      <c r="AJ1504" s="14">
        <f t="shared" si="278"/>
        <v>0</v>
      </c>
      <c r="AK1504" s="14">
        <f t="shared" si="279"/>
        <v>0</v>
      </c>
      <c r="AL1504" s="15">
        <f t="shared" si="280"/>
        <v>1.25</v>
      </c>
      <c r="AM1504" s="14">
        <f t="shared" si="281"/>
        <v>119</v>
      </c>
      <c r="AN1504" s="16">
        <f t="shared" si="282"/>
        <v>45241</v>
      </c>
      <c r="AO1504" s="17">
        <f>VLOOKUP(B1504,[2]Reference!D:E,2,1)</f>
        <v>202408</v>
      </c>
      <c r="AP1504" s="12" t="str">
        <f t="shared" si="283"/>
        <v>7</v>
      </c>
      <c r="AQ1504" s="18">
        <f t="shared" si="284"/>
        <v>1.25</v>
      </c>
      <c r="AR1504" s="18">
        <f t="shared" si="285"/>
        <v>2.68</v>
      </c>
      <c r="AS1504" s="13" t="str">
        <f>VLOOKUP(D1504,[2]Reference!$Q:$U,3,FALSE)</f>
        <v>Azuma</v>
      </c>
      <c r="AT1504" s="13" t="str">
        <f>VLOOKUP(D1504,[2]Reference!Q:V,6,FALSE)</f>
        <v>Azuma</v>
      </c>
      <c r="AU1504" s="13" t="str">
        <f>VLOOKUP(D1504,[2]Reference!$Q:$U,2,FALSE)</f>
        <v>Hitachi - Class 800</v>
      </c>
      <c r="AV1504" s="19">
        <f t="shared" si="286"/>
        <v>45247</v>
      </c>
      <c r="AW1504" s="12" t="str">
        <f>+VLOOKUP(X1504,[2]Reference!BN:BO,2,FALSE)</f>
        <v>Fleet</v>
      </c>
      <c r="AX1504" s="20" t="str">
        <f t="shared" si="287"/>
        <v>HB</v>
      </c>
      <c r="AY1504" s="20" t="str">
        <f>VLOOKUP(AX1504,[2]Reference!AH:AI,2,FALSE)</f>
        <v>LNER</v>
      </c>
      <c r="AZ1504" s="20" t="str">
        <f>VLOOKUP(D1504,[2]Reference!Q:V,6,FALSE)</f>
        <v>Azuma</v>
      </c>
      <c r="BA1504" s="20" t="str">
        <f>VLOOKUP(D1504,[2]Reference!Q:V,3,FALSE)</f>
        <v>Azuma</v>
      </c>
    </row>
    <row r="1505" spans="1:53" ht="13.5" x14ac:dyDescent="0.25">
      <c r="A1505" s="33" t="s">
        <v>6846</v>
      </c>
      <c r="B1505" s="34">
        <v>45240</v>
      </c>
      <c r="C1505" s="33" t="s">
        <v>54</v>
      </c>
      <c r="D1505" s="33" t="s">
        <v>55</v>
      </c>
      <c r="E1505" s="33" t="s">
        <v>56</v>
      </c>
      <c r="F1505" s="33" t="s">
        <v>55</v>
      </c>
      <c r="G1505" s="33" t="s">
        <v>231</v>
      </c>
      <c r="H1505" s="33" t="s">
        <v>84</v>
      </c>
      <c r="I1505" s="33" t="s">
        <v>251</v>
      </c>
      <c r="J1505" s="33" t="s">
        <v>252</v>
      </c>
      <c r="K1505" s="33" t="s">
        <v>1595</v>
      </c>
      <c r="L1505" s="33" t="s">
        <v>3201</v>
      </c>
      <c r="M1505" s="33" t="s">
        <v>998</v>
      </c>
      <c r="N1505" s="35">
        <v>9</v>
      </c>
      <c r="O1505" s="35">
        <v>9</v>
      </c>
      <c r="P1505" s="35">
        <v>0</v>
      </c>
      <c r="Q1505" s="35">
        <v>0</v>
      </c>
      <c r="R1505" s="35">
        <v>0</v>
      </c>
      <c r="S1505" s="35">
        <v>0</v>
      </c>
      <c r="T1505" s="35">
        <v>0</v>
      </c>
      <c r="U1505" s="35">
        <v>1</v>
      </c>
      <c r="V1505" s="35">
        <v>9</v>
      </c>
      <c r="W1505" s="33" t="s">
        <v>6847</v>
      </c>
      <c r="X1505" s="33" t="s">
        <v>80</v>
      </c>
      <c r="Y1505" s="33" t="s">
        <v>66</v>
      </c>
      <c r="Z1505" s="33" t="s">
        <v>3933</v>
      </c>
      <c r="AA1505" s="33" t="s">
        <v>3934</v>
      </c>
      <c r="AB1505" s="36">
        <v>0</v>
      </c>
      <c r="AC1505" s="36">
        <v>0</v>
      </c>
      <c r="AD1505" s="37">
        <v>0</v>
      </c>
      <c r="AE1505" s="37">
        <v>0.26</v>
      </c>
      <c r="AF1505" s="12" t="str">
        <f t="shared" si="276"/>
        <v>986629</v>
      </c>
      <c r="AG1505" s="13" t="str">
        <f>VLOOKUP(D1505,[2]Reference!$Q:$U,4,FALSE)</f>
        <v>Fleet</v>
      </c>
      <c r="AH1505" s="13" t="str">
        <f>VLOOKUP(D1505,[2]Reference!$Q:$U,5,FALSE)</f>
        <v>LNER</v>
      </c>
      <c r="AI1505" s="14">
        <f t="shared" si="277"/>
        <v>0</v>
      </c>
      <c r="AJ1505" s="14">
        <f t="shared" si="278"/>
        <v>0</v>
      </c>
      <c r="AK1505" s="14">
        <f t="shared" si="279"/>
        <v>0</v>
      </c>
      <c r="AL1505" s="15">
        <f t="shared" si="280"/>
        <v>0</v>
      </c>
      <c r="AM1505" s="14">
        <f t="shared" si="281"/>
        <v>9</v>
      </c>
      <c r="AN1505" s="16">
        <f t="shared" si="282"/>
        <v>45241</v>
      </c>
      <c r="AO1505" s="17">
        <f>VLOOKUP(B1505,[2]Reference!D:E,2,1)</f>
        <v>202408</v>
      </c>
      <c r="AP1505" s="12" t="str">
        <f t="shared" si="283"/>
        <v>7</v>
      </c>
      <c r="AQ1505" s="18">
        <f t="shared" si="284"/>
        <v>0</v>
      </c>
      <c r="AR1505" s="18">
        <f t="shared" si="285"/>
        <v>0.26</v>
      </c>
      <c r="AS1505" s="13" t="str">
        <f>VLOOKUP(D1505,[2]Reference!$Q:$U,3,FALSE)</f>
        <v>Azuma</v>
      </c>
      <c r="AT1505" s="13" t="str">
        <f>VLOOKUP(D1505,[2]Reference!Q:V,6,FALSE)</f>
        <v>Azuma</v>
      </c>
      <c r="AU1505" s="13" t="str">
        <f>VLOOKUP(D1505,[2]Reference!$Q:$U,2,FALSE)</f>
        <v>Hitachi - Class 800</v>
      </c>
      <c r="AV1505" s="19">
        <f t="shared" si="286"/>
        <v>45247</v>
      </c>
      <c r="AW1505" s="12" t="str">
        <f>+VLOOKUP(X1505,[2]Reference!BN:BO,2,FALSE)</f>
        <v>Fleet</v>
      </c>
      <c r="AX1505" s="20" t="str">
        <f t="shared" si="287"/>
        <v>HB</v>
      </c>
      <c r="AY1505" s="20" t="str">
        <f>VLOOKUP(AX1505,[2]Reference!AH:AI,2,FALSE)</f>
        <v>LNER</v>
      </c>
      <c r="AZ1505" s="20" t="str">
        <f>VLOOKUP(D1505,[2]Reference!Q:V,6,FALSE)</f>
        <v>Azuma</v>
      </c>
      <c r="BA1505" s="20" t="str">
        <f>VLOOKUP(D1505,[2]Reference!Q:V,3,FALSE)</f>
        <v>Azuma</v>
      </c>
    </row>
    <row r="1506" spans="1:53" ht="13.5" x14ac:dyDescent="0.25">
      <c r="A1506" s="33" t="s">
        <v>6848</v>
      </c>
      <c r="B1506" s="34">
        <v>45241</v>
      </c>
      <c r="C1506" s="33" t="s">
        <v>54</v>
      </c>
      <c r="D1506" s="33" t="s">
        <v>92</v>
      </c>
      <c r="E1506" s="33" t="s">
        <v>93</v>
      </c>
      <c r="F1506" s="33" t="s">
        <v>92</v>
      </c>
      <c r="G1506" s="33" t="s">
        <v>94</v>
      </c>
      <c r="H1506" s="33" t="s">
        <v>58</v>
      </c>
      <c r="I1506" s="33" t="s">
        <v>59</v>
      </c>
      <c r="J1506" s="33" t="s">
        <v>60</v>
      </c>
      <c r="K1506" s="33" t="s">
        <v>1189</v>
      </c>
      <c r="L1506" s="33" t="s">
        <v>4749</v>
      </c>
      <c r="M1506" s="33" t="s">
        <v>894</v>
      </c>
      <c r="N1506" s="35">
        <v>1</v>
      </c>
      <c r="O1506" s="35">
        <v>1</v>
      </c>
      <c r="P1506" s="35">
        <v>0</v>
      </c>
      <c r="Q1506" s="35">
        <v>0</v>
      </c>
      <c r="R1506" s="35">
        <v>0</v>
      </c>
      <c r="S1506" s="35">
        <v>0</v>
      </c>
      <c r="T1506" s="35">
        <v>0</v>
      </c>
      <c r="U1506" s="35">
        <v>1</v>
      </c>
      <c r="V1506" s="35">
        <v>1</v>
      </c>
      <c r="W1506" s="33" t="s">
        <v>6849</v>
      </c>
      <c r="X1506" s="33" t="s">
        <v>65</v>
      </c>
      <c r="Y1506" s="33" t="s">
        <v>66</v>
      </c>
      <c r="Z1506" s="33" t="s">
        <v>3933</v>
      </c>
      <c r="AA1506" s="33" t="s">
        <v>3934</v>
      </c>
      <c r="AB1506" s="36">
        <v>0</v>
      </c>
      <c r="AC1506" s="36">
        <v>0</v>
      </c>
      <c r="AD1506" s="37">
        <v>0</v>
      </c>
      <c r="AE1506" s="37">
        <v>0</v>
      </c>
      <c r="AF1506" s="12" t="str">
        <f t="shared" si="276"/>
        <v>988684</v>
      </c>
      <c r="AG1506" s="13" t="str">
        <f>VLOOKUP(D1506,[2]Reference!$Q:$U,4,FALSE)</f>
        <v>Fleet</v>
      </c>
      <c r="AH1506" s="13" t="str">
        <f>VLOOKUP(D1506,[2]Reference!$Q:$U,5,FALSE)</f>
        <v>LNER</v>
      </c>
      <c r="AI1506" s="14">
        <f t="shared" si="277"/>
        <v>0</v>
      </c>
      <c r="AJ1506" s="14">
        <f t="shared" si="278"/>
        <v>0</v>
      </c>
      <c r="AK1506" s="14">
        <f t="shared" si="279"/>
        <v>0</v>
      </c>
      <c r="AL1506" s="15">
        <f t="shared" si="280"/>
        <v>0</v>
      </c>
      <c r="AM1506" s="14">
        <f t="shared" si="281"/>
        <v>1</v>
      </c>
      <c r="AN1506" s="16">
        <f t="shared" si="282"/>
        <v>45241</v>
      </c>
      <c r="AO1506" s="17">
        <f>VLOOKUP(B1506,[2]Reference!D:E,2,1)</f>
        <v>202408</v>
      </c>
      <c r="AP1506" s="12" t="str">
        <f t="shared" si="283"/>
        <v>7</v>
      </c>
      <c r="AQ1506" s="18">
        <f t="shared" si="284"/>
        <v>0</v>
      </c>
      <c r="AR1506" s="18">
        <f t="shared" si="285"/>
        <v>0</v>
      </c>
      <c r="AS1506" s="13" t="str">
        <f>VLOOKUP(D1506,[2]Reference!$Q:$U,3,FALSE)</f>
        <v>Azuma</v>
      </c>
      <c r="AT1506" s="13" t="str">
        <f>VLOOKUP(D1506,[2]Reference!Q:V,6,FALSE)</f>
        <v>Azuma</v>
      </c>
      <c r="AU1506" s="13" t="str">
        <f>VLOOKUP(D1506,[2]Reference!$Q:$U,2,FALSE)</f>
        <v>Hitachi - Class 801</v>
      </c>
      <c r="AV1506" s="19">
        <f t="shared" si="286"/>
        <v>45248</v>
      </c>
      <c r="AW1506" s="12" t="str">
        <f>+VLOOKUP(X1506,[2]Reference!BN:BO,2,FALSE)</f>
        <v>Depot</v>
      </c>
      <c r="AX1506" s="20" t="str">
        <f t="shared" si="287"/>
        <v>HB</v>
      </c>
      <c r="AY1506" s="20" t="str">
        <f>VLOOKUP(AX1506,[2]Reference!AH:AI,2,FALSE)</f>
        <v>LNER</v>
      </c>
      <c r="AZ1506" s="20" t="str">
        <f>VLOOKUP(D1506,[2]Reference!Q:V,6,FALSE)</f>
        <v>Azuma</v>
      </c>
      <c r="BA1506" s="20" t="str">
        <f>VLOOKUP(D1506,[2]Reference!Q:V,3,FALSE)</f>
        <v>Azuma</v>
      </c>
    </row>
    <row r="1507" spans="1:53" ht="13.5" x14ac:dyDescent="0.25">
      <c r="A1507" s="33" t="s">
        <v>6850</v>
      </c>
      <c r="B1507" s="34">
        <v>45241</v>
      </c>
      <c r="C1507" s="33" t="s">
        <v>54</v>
      </c>
      <c r="D1507" s="33" t="s">
        <v>55</v>
      </c>
      <c r="E1507" s="33" t="s">
        <v>56</v>
      </c>
      <c r="F1507" s="33" t="s">
        <v>55</v>
      </c>
      <c r="G1507" s="33" t="s">
        <v>231</v>
      </c>
      <c r="H1507" s="33" t="s">
        <v>58</v>
      </c>
      <c r="I1507" s="33" t="s">
        <v>59</v>
      </c>
      <c r="J1507" s="33" t="s">
        <v>60</v>
      </c>
      <c r="K1507" s="33" t="s">
        <v>1002</v>
      </c>
      <c r="L1507" s="33" t="s">
        <v>2284</v>
      </c>
      <c r="M1507" s="33" t="s">
        <v>998</v>
      </c>
      <c r="N1507" s="35">
        <v>1.5</v>
      </c>
      <c r="O1507" s="35">
        <v>1.5</v>
      </c>
      <c r="P1507" s="35">
        <v>0</v>
      </c>
      <c r="Q1507" s="35">
        <v>0</v>
      </c>
      <c r="R1507" s="35">
        <v>0</v>
      </c>
      <c r="S1507" s="35">
        <v>0</v>
      </c>
      <c r="T1507" s="35">
        <v>0</v>
      </c>
      <c r="U1507" s="35">
        <v>1</v>
      </c>
      <c r="V1507" s="35">
        <v>1.5</v>
      </c>
      <c r="W1507" s="33" t="s">
        <v>6851</v>
      </c>
      <c r="X1507" s="33" t="s">
        <v>65</v>
      </c>
      <c r="Y1507" s="33" t="s">
        <v>66</v>
      </c>
      <c r="Z1507" s="33" t="s">
        <v>3933</v>
      </c>
      <c r="AA1507" s="33" t="s">
        <v>3934</v>
      </c>
      <c r="AB1507" s="36">
        <v>0</v>
      </c>
      <c r="AC1507" s="36">
        <v>0</v>
      </c>
      <c r="AD1507" s="37">
        <v>0</v>
      </c>
      <c r="AE1507" s="37">
        <v>0.08</v>
      </c>
      <c r="AF1507" s="12" t="str">
        <f t="shared" si="276"/>
        <v>988732</v>
      </c>
      <c r="AG1507" s="13" t="str">
        <f>VLOOKUP(D1507,[2]Reference!$Q:$U,4,FALSE)</f>
        <v>Fleet</v>
      </c>
      <c r="AH1507" s="13" t="str">
        <f>VLOOKUP(D1507,[2]Reference!$Q:$U,5,FALSE)</f>
        <v>LNER</v>
      </c>
      <c r="AI1507" s="14">
        <f t="shared" si="277"/>
        <v>0</v>
      </c>
      <c r="AJ1507" s="14">
        <f t="shared" si="278"/>
        <v>0</v>
      </c>
      <c r="AK1507" s="14">
        <f t="shared" si="279"/>
        <v>0</v>
      </c>
      <c r="AL1507" s="15">
        <f t="shared" si="280"/>
        <v>0</v>
      </c>
      <c r="AM1507" s="14">
        <f t="shared" si="281"/>
        <v>1.5</v>
      </c>
      <c r="AN1507" s="16">
        <f t="shared" si="282"/>
        <v>45241</v>
      </c>
      <c r="AO1507" s="17">
        <f>VLOOKUP(B1507,[2]Reference!D:E,2,1)</f>
        <v>202408</v>
      </c>
      <c r="AP1507" s="12" t="str">
        <f t="shared" si="283"/>
        <v>7</v>
      </c>
      <c r="AQ1507" s="18">
        <f t="shared" si="284"/>
        <v>0</v>
      </c>
      <c r="AR1507" s="18">
        <f t="shared" si="285"/>
        <v>0.08</v>
      </c>
      <c r="AS1507" s="13" t="str">
        <f>VLOOKUP(D1507,[2]Reference!$Q:$U,3,FALSE)</f>
        <v>Azuma</v>
      </c>
      <c r="AT1507" s="13" t="str">
        <f>VLOOKUP(D1507,[2]Reference!Q:V,6,FALSE)</f>
        <v>Azuma</v>
      </c>
      <c r="AU1507" s="13" t="str">
        <f>VLOOKUP(D1507,[2]Reference!$Q:$U,2,FALSE)</f>
        <v>Hitachi - Class 800</v>
      </c>
      <c r="AV1507" s="19">
        <f t="shared" si="286"/>
        <v>45248</v>
      </c>
      <c r="AW1507" s="12" t="str">
        <f>+VLOOKUP(X1507,[2]Reference!BN:BO,2,FALSE)</f>
        <v>Depot</v>
      </c>
      <c r="AX1507" s="20" t="str">
        <f t="shared" si="287"/>
        <v>HB</v>
      </c>
      <c r="AY1507" s="20" t="str">
        <f>VLOOKUP(AX1507,[2]Reference!AH:AI,2,FALSE)</f>
        <v>LNER</v>
      </c>
      <c r="AZ1507" s="20" t="str">
        <f>VLOOKUP(D1507,[2]Reference!Q:V,6,FALSE)</f>
        <v>Azuma</v>
      </c>
      <c r="BA1507" s="20" t="str">
        <f>VLOOKUP(D1507,[2]Reference!Q:V,3,FALSE)</f>
        <v>Azuma</v>
      </c>
    </row>
    <row r="1508" spans="1:53" ht="13.5" x14ac:dyDescent="0.25">
      <c r="A1508" s="33" t="s">
        <v>6852</v>
      </c>
      <c r="B1508" s="34">
        <v>45241</v>
      </c>
      <c r="C1508" s="33" t="s">
        <v>54</v>
      </c>
      <c r="D1508" s="33" t="s">
        <v>55</v>
      </c>
      <c r="E1508" s="33" t="s">
        <v>56</v>
      </c>
      <c r="F1508" s="33" t="s">
        <v>55</v>
      </c>
      <c r="G1508" s="33" t="s">
        <v>94</v>
      </c>
      <c r="H1508" s="33" t="s">
        <v>258</v>
      </c>
      <c r="I1508" s="33" t="s">
        <v>568</v>
      </c>
      <c r="J1508" s="33" t="s">
        <v>569</v>
      </c>
      <c r="K1508" s="33" t="s">
        <v>98</v>
      </c>
      <c r="L1508" s="33" t="s">
        <v>6853</v>
      </c>
      <c r="M1508" s="33" t="s">
        <v>296</v>
      </c>
      <c r="N1508" s="35">
        <v>17</v>
      </c>
      <c r="O1508" s="35">
        <v>8</v>
      </c>
      <c r="P1508" s="35">
        <v>9</v>
      </c>
      <c r="Q1508" s="35">
        <v>0</v>
      </c>
      <c r="R1508" s="35">
        <v>0</v>
      </c>
      <c r="S1508" s="35">
        <v>0</v>
      </c>
      <c r="T1508" s="35">
        <v>0</v>
      </c>
      <c r="U1508" s="35">
        <v>1</v>
      </c>
      <c r="V1508" s="35">
        <v>17</v>
      </c>
      <c r="W1508" s="33" t="s">
        <v>6854</v>
      </c>
      <c r="X1508" s="33" t="s">
        <v>80</v>
      </c>
      <c r="Y1508" s="33" t="s">
        <v>66</v>
      </c>
      <c r="Z1508" s="33" t="s">
        <v>3933</v>
      </c>
      <c r="AA1508" s="33" t="s">
        <v>3934</v>
      </c>
      <c r="AB1508" s="36">
        <v>0</v>
      </c>
      <c r="AC1508" s="36">
        <v>0</v>
      </c>
      <c r="AD1508" s="37">
        <v>0</v>
      </c>
      <c r="AE1508" s="37">
        <v>0.5</v>
      </c>
      <c r="AF1508" s="12" t="str">
        <f t="shared" si="276"/>
        <v>988920</v>
      </c>
      <c r="AG1508" s="13" t="str">
        <f>VLOOKUP(D1508,[2]Reference!$Q:$U,4,FALSE)</f>
        <v>Fleet</v>
      </c>
      <c r="AH1508" s="13" t="str">
        <f>VLOOKUP(D1508,[2]Reference!$Q:$U,5,FALSE)</f>
        <v>LNER</v>
      </c>
      <c r="AI1508" s="14">
        <f t="shared" si="277"/>
        <v>0</v>
      </c>
      <c r="AJ1508" s="14">
        <f t="shared" si="278"/>
        <v>0</v>
      </c>
      <c r="AK1508" s="14">
        <f t="shared" si="279"/>
        <v>0</v>
      </c>
      <c r="AL1508" s="15">
        <f t="shared" si="280"/>
        <v>0</v>
      </c>
      <c r="AM1508" s="14">
        <f t="shared" si="281"/>
        <v>17</v>
      </c>
      <c r="AN1508" s="16">
        <f t="shared" si="282"/>
        <v>45241</v>
      </c>
      <c r="AO1508" s="17">
        <f>VLOOKUP(B1508,[2]Reference!D:E,2,1)</f>
        <v>202408</v>
      </c>
      <c r="AP1508" s="12" t="str">
        <f t="shared" si="283"/>
        <v>7</v>
      </c>
      <c r="AQ1508" s="18">
        <f t="shared" si="284"/>
        <v>0</v>
      </c>
      <c r="AR1508" s="18">
        <f t="shared" si="285"/>
        <v>0.5</v>
      </c>
      <c r="AS1508" s="13" t="str">
        <f>VLOOKUP(D1508,[2]Reference!$Q:$U,3,FALSE)</f>
        <v>Azuma</v>
      </c>
      <c r="AT1508" s="13" t="str">
        <f>VLOOKUP(D1508,[2]Reference!Q:V,6,FALSE)</f>
        <v>Azuma</v>
      </c>
      <c r="AU1508" s="13" t="str">
        <f>VLOOKUP(D1508,[2]Reference!$Q:$U,2,FALSE)</f>
        <v>Hitachi - Class 800</v>
      </c>
      <c r="AV1508" s="19">
        <f t="shared" si="286"/>
        <v>45248</v>
      </c>
      <c r="AW1508" s="12" t="str">
        <f>+VLOOKUP(X1508,[2]Reference!BN:BO,2,FALSE)</f>
        <v>Fleet</v>
      </c>
      <c r="AX1508" s="20" t="str">
        <f t="shared" si="287"/>
        <v>HB</v>
      </c>
      <c r="AY1508" s="20" t="str">
        <f>VLOOKUP(AX1508,[2]Reference!AH:AI,2,FALSE)</f>
        <v>LNER</v>
      </c>
      <c r="AZ1508" s="20" t="str">
        <f>VLOOKUP(D1508,[2]Reference!Q:V,6,FALSE)</f>
        <v>Azuma</v>
      </c>
      <c r="BA1508" s="20" t="str">
        <f>VLOOKUP(D1508,[2]Reference!Q:V,3,FALSE)</f>
        <v>Azuma</v>
      </c>
    </row>
    <row r="1509" spans="1:53" ht="13.5" x14ac:dyDescent="0.25">
      <c r="A1509" s="33" t="s">
        <v>6855</v>
      </c>
      <c r="B1509" s="34">
        <v>45241</v>
      </c>
      <c r="C1509" s="33" t="s">
        <v>54</v>
      </c>
      <c r="D1509" s="33" t="s">
        <v>92</v>
      </c>
      <c r="E1509" s="33" t="s">
        <v>93</v>
      </c>
      <c r="F1509" s="33" t="s">
        <v>92</v>
      </c>
      <c r="G1509" s="33" t="s">
        <v>146</v>
      </c>
      <c r="H1509" s="33" t="s">
        <v>73</v>
      </c>
      <c r="I1509" s="33" t="s">
        <v>122</v>
      </c>
      <c r="J1509" s="33" t="s">
        <v>123</v>
      </c>
      <c r="K1509" s="33" t="s">
        <v>201</v>
      </c>
      <c r="L1509" s="33" t="s">
        <v>6102</v>
      </c>
      <c r="M1509" s="33" t="s">
        <v>3151</v>
      </c>
      <c r="N1509" s="35">
        <v>18</v>
      </c>
      <c r="O1509" s="35">
        <v>15</v>
      </c>
      <c r="P1509" s="35">
        <v>3</v>
      </c>
      <c r="Q1509" s="35">
        <v>0</v>
      </c>
      <c r="R1509" s="35">
        <v>0</v>
      </c>
      <c r="S1509" s="35">
        <v>0</v>
      </c>
      <c r="T1509" s="35">
        <v>0</v>
      </c>
      <c r="U1509" s="35">
        <v>1</v>
      </c>
      <c r="V1509" s="35">
        <v>18</v>
      </c>
      <c r="W1509" s="33" t="s">
        <v>6856</v>
      </c>
      <c r="X1509" s="33" t="s">
        <v>80</v>
      </c>
      <c r="Y1509" s="33" t="s">
        <v>66</v>
      </c>
      <c r="Z1509" s="33" t="s">
        <v>3933</v>
      </c>
      <c r="AA1509" s="33" t="s">
        <v>3934</v>
      </c>
      <c r="AB1509" s="36">
        <v>0</v>
      </c>
      <c r="AC1509" s="36">
        <v>0</v>
      </c>
      <c r="AD1509" s="37">
        <v>0</v>
      </c>
      <c r="AE1509" s="37">
        <v>1</v>
      </c>
      <c r="AF1509" s="12" t="str">
        <f t="shared" si="276"/>
        <v>989960</v>
      </c>
      <c r="AG1509" s="13" t="str">
        <f>VLOOKUP(D1509,[2]Reference!$Q:$U,4,FALSE)</f>
        <v>Fleet</v>
      </c>
      <c r="AH1509" s="13" t="str">
        <f>VLOOKUP(D1509,[2]Reference!$Q:$U,5,FALSE)</f>
        <v>LNER</v>
      </c>
      <c r="AI1509" s="14">
        <f t="shared" si="277"/>
        <v>0</v>
      </c>
      <c r="AJ1509" s="14">
        <f t="shared" si="278"/>
        <v>0</v>
      </c>
      <c r="AK1509" s="14">
        <f t="shared" si="279"/>
        <v>0</v>
      </c>
      <c r="AL1509" s="15">
        <f t="shared" si="280"/>
        <v>0</v>
      </c>
      <c r="AM1509" s="14">
        <f t="shared" si="281"/>
        <v>18</v>
      </c>
      <c r="AN1509" s="16">
        <f t="shared" si="282"/>
        <v>45241</v>
      </c>
      <c r="AO1509" s="17">
        <f>VLOOKUP(B1509,[2]Reference!D:E,2,1)</f>
        <v>202408</v>
      </c>
      <c r="AP1509" s="12" t="str">
        <f t="shared" si="283"/>
        <v>7</v>
      </c>
      <c r="AQ1509" s="18">
        <f t="shared" si="284"/>
        <v>0</v>
      </c>
      <c r="AR1509" s="18">
        <f t="shared" si="285"/>
        <v>1</v>
      </c>
      <c r="AS1509" s="13" t="str">
        <f>VLOOKUP(D1509,[2]Reference!$Q:$U,3,FALSE)</f>
        <v>Azuma</v>
      </c>
      <c r="AT1509" s="13" t="str">
        <f>VLOOKUP(D1509,[2]Reference!Q:V,6,FALSE)</f>
        <v>Azuma</v>
      </c>
      <c r="AU1509" s="13" t="str">
        <f>VLOOKUP(D1509,[2]Reference!$Q:$U,2,FALSE)</f>
        <v>Hitachi - Class 801</v>
      </c>
      <c r="AV1509" s="19">
        <f t="shared" si="286"/>
        <v>45248</v>
      </c>
      <c r="AW1509" s="12" t="str">
        <f>+VLOOKUP(X1509,[2]Reference!BN:BO,2,FALSE)</f>
        <v>Fleet</v>
      </c>
      <c r="AX1509" s="20" t="str">
        <f t="shared" si="287"/>
        <v>HB</v>
      </c>
      <c r="AY1509" s="20" t="str">
        <f>VLOOKUP(AX1509,[2]Reference!AH:AI,2,FALSE)</f>
        <v>LNER</v>
      </c>
      <c r="AZ1509" s="20" t="str">
        <f>VLOOKUP(D1509,[2]Reference!Q:V,6,FALSE)</f>
        <v>Azuma</v>
      </c>
      <c r="BA1509" s="20" t="str">
        <f>VLOOKUP(D1509,[2]Reference!Q:V,3,FALSE)</f>
        <v>Azuma</v>
      </c>
    </row>
    <row r="1510" spans="1:53" ht="13.5" x14ac:dyDescent="0.25">
      <c r="A1510" s="33" t="s">
        <v>6857</v>
      </c>
      <c r="B1510" s="34">
        <v>45242</v>
      </c>
      <c r="C1510" s="33" t="s">
        <v>54</v>
      </c>
      <c r="D1510" s="33" t="s">
        <v>92</v>
      </c>
      <c r="E1510" s="33" t="s">
        <v>93</v>
      </c>
      <c r="F1510" s="33" t="s">
        <v>92</v>
      </c>
      <c r="G1510" s="33" t="s">
        <v>121</v>
      </c>
      <c r="H1510" s="33" t="s">
        <v>198</v>
      </c>
      <c r="I1510" s="33" t="s">
        <v>209</v>
      </c>
      <c r="J1510" s="33" t="s">
        <v>210</v>
      </c>
      <c r="K1510" s="33" t="s">
        <v>952</v>
      </c>
      <c r="L1510" s="33" t="s">
        <v>6858</v>
      </c>
      <c r="M1510" s="33" t="s">
        <v>193</v>
      </c>
      <c r="N1510" s="35">
        <v>0</v>
      </c>
      <c r="O1510" s="35">
        <v>0</v>
      </c>
      <c r="P1510" s="35">
        <v>0</v>
      </c>
      <c r="Q1510" s="35">
        <v>1</v>
      </c>
      <c r="R1510" s="35">
        <v>0</v>
      </c>
      <c r="S1510" s="35">
        <v>0</v>
      </c>
      <c r="T1510" s="35">
        <v>0</v>
      </c>
      <c r="U1510" s="35">
        <v>1</v>
      </c>
      <c r="V1510" s="35">
        <v>75</v>
      </c>
      <c r="W1510" s="33" t="s">
        <v>6859</v>
      </c>
      <c r="X1510" s="33" t="s">
        <v>119</v>
      </c>
      <c r="Y1510" s="33" t="s">
        <v>66</v>
      </c>
      <c r="Z1510" s="33" t="s">
        <v>3924</v>
      </c>
      <c r="AA1510" s="33" t="s">
        <v>3925</v>
      </c>
      <c r="AB1510" s="36">
        <v>1</v>
      </c>
      <c r="AC1510" s="36">
        <v>0</v>
      </c>
      <c r="AD1510" s="37">
        <v>1</v>
      </c>
      <c r="AE1510" s="37">
        <v>1</v>
      </c>
      <c r="AF1510" s="12" t="str">
        <f t="shared" si="276"/>
        <v>990575</v>
      </c>
      <c r="AG1510" s="13" t="str">
        <f>VLOOKUP(D1510,[2]Reference!$Q:$U,4,FALSE)</f>
        <v>Fleet</v>
      </c>
      <c r="AH1510" s="13" t="str">
        <f>VLOOKUP(D1510,[2]Reference!$Q:$U,5,FALSE)</f>
        <v>LNER</v>
      </c>
      <c r="AI1510" s="14">
        <f t="shared" si="277"/>
        <v>1</v>
      </c>
      <c r="AJ1510" s="14">
        <f t="shared" si="278"/>
        <v>0</v>
      </c>
      <c r="AK1510" s="14">
        <f t="shared" si="279"/>
        <v>1</v>
      </c>
      <c r="AL1510" s="15">
        <f t="shared" si="280"/>
        <v>0</v>
      </c>
      <c r="AM1510" s="14">
        <f t="shared" si="281"/>
        <v>0</v>
      </c>
      <c r="AN1510" s="16">
        <f t="shared" si="282"/>
        <v>45248</v>
      </c>
      <c r="AO1510" s="17">
        <f>VLOOKUP(B1510,[2]Reference!D:E,2,1)</f>
        <v>202409</v>
      </c>
      <c r="AP1510" s="12" t="str">
        <f t="shared" si="283"/>
        <v>7</v>
      </c>
      <c r="AQ1510" s="18">
        <f t="shared" si="284"/>
        <v>1</v>
      </c>
      <c r="AR1510" s="18">
        <f t="shared" si="285"/>
        <v>1</v>
      </c>
      <c r="AS1510" s="13" t="str">
        <f>VLOOKUP(D1510,[2]Reference!$Q:$U,3,FALSE)</f>
        <v>Azuma</v>
      </c>
      <c r="AT1510" s="13" t="str">
        <f>VLOOKUP(D1510,[2]Reference!Q:V,6,FALSE)</f>
        <v>Azuma</v>
      </c>
      <c r="AU1510" s="13" t="str">
        <f>VLOOKUP(D1510,[2]Reference!$Q:$U,2,FALSE)</f>
        <v>Hitachi - Class 801</v>
      </c>
      <c r="AV1510" s="19">
        <f t="shared" si="286"/>
        <v>45249</v>
      </c>
      <c r="AW1510" s="12" t="str">
        <f>+VLOOKUP(X1510,[2]Reference!BN:BO,2,FALSE)</f>
        <v>Depot</v>
      </c>
      <c r="AX1510" s="20" t="str">
        <f t="shared" si="287"/>
        <v>HB</v>
      </c>
      <c r="AY1510" s="20" t="str">
        <f>VLOOKUP(AX1510,[2]Reference!AH:AI,2,FALSE)</f>
        <v>LNER</v>
      </c>
      <c r="AZ1510" s="20" t="str">
        <f>VLOOKUP(D1510,[2]Reference!Q:V,6,FALSE)</f>
        <v>Azuma</v>
      </c>
      <c r="BA1510" s="20" t="str">
        <f>VLOOKUP(D1510,[2]Reference!Q:V,3,FALSE)</f>
        <v>Azuma</v>
      </c>
    </row>
    <row r="1511" spans="1:53" ht="13.5" x14ac:dyDescent="0.25">
      <c r="A1511" s="33" t="s">
        <v>6860</v>
      </c>
      <c r="B1511" s="34">
        <v>45244</v>
      </c>
      <c r="C1511" s="33" t="s">
        <v>54</v>
      </c>
      <c r="D1511" s="33" t="s">
        <v>92</v>
      </c>
      <c r="E1511" s="33" t="s">
        <v>93</v>
      </c>
      <c r="F1511" s="33" t="s">
        <v>92</v>
      </c>
      <c r="G1511" s="33" t="s">
        <v>129</v>
      </c>
      <c r="H1511" s="33" t="s">
        <v>73</v>
      </c>
      <c r="I1511" s="33" t="s">
        <v>530</v>
      </c>
      <c r="J1511" s="33" t="s">
        <v>531</v>
      </c>
      <c r="K1511" s="33" t="s">
        <v>179</v>
      </c>
      <c r="L1511" s="33" t="s">
        <v>6861</v>
      </c>
      <c r="M1511" s="33" t="s">
        <v>255</v>
      </c>
      <c r="N1511" s="35">
        <v>63</v>
      </c>
      <c r="O1511" s="35">
        <v>63</v>
      </c>
      <c r="P1511" s="35">
        <v>0</v>
      </c>
      <c r="Q1511" s="35">
        <v>0</v>
      </c>
      <c r="R1511" s="35">
        <v>0</v>
      </c>
      <c r="S1511" s="35">
        <v>0</v>
      </c>
      <c r="T1511" s="35">
        <v>0</v>
      </c>
      <c r="U1511" s="35">
        <v>1</v>
      </c>
      <c r="V1511" s="35">
        <v>63</v>
      </c>
      <c r="W1511" s="33" t="s">
        <v>6862</v>
      </c>
      <c r="X1511" s="33" t="s">
        <v>80</v>
      </c>
      <c r="Y1511" s="33" t="s">
        <v>66</v>
      </c>
      <c r="Z1511" s="33" t="s">
        <v>3924</v>
      </c>
      <c r="AA1511" s="33" t="s">
        <v>3925</v>
      </c>
      <c r="AB1511" s="36">
        <v>0</v>
      </c>
      <c r="AC1511" s="36">
        <v>0</v>
      </c>
      <c r="AD1511" s="37">
        <v>0.61</v>
      </c>
      <c r="AE1511" s="37">
        <v>0.61</v>
      </c>
      <c r="AF1511" s="12" t="str">
        <f t="shared" si="276"/>
        <v>995770</v>
      </c>
      <c r="AG1511" s="13" t="str">
        <f>VLOOKUP(D1511,[2]Reference!$Q:$U,4,FALSE)</f>
        <v>Fleet</v>
      </c>
      <c r="AH1511" s="13" t="str">
        <f>VLOOKUP(D1511,[2]Reference!$Q:$U,5,FALSE)</f>
        <v>LNER</v>
      </c>
      <c r="AI1511" s="14">
        <f t="shared" si="277"/>
        <v>0</v>
      </c>
      <c r="AJ1511" s="14">
        <f t="shared" si="278"/>
        <v>0</v>
      </c>
      <c r="AK1511" s="14">
        <f t="shared" si="279"/>
        <v>0</v>
      </c>
      <c r="AL1511" s="15">
        <f t="shared" si="280"/>
        <v>0.61</v>
      </c>
      <c r="AM1511" s="14">
        <f t="shared" si="281"/>
        <v>63</v>
      </c>
      <c r="AN1511" s="16">
        <f t="shared" si="282"/>
        <v>45248</v>
      </c>
      <c r="AO1511" s="17">
        <f>VLOOKUP(B1511,[2]Reference!D:E,2,1)</f>
        <v>202409</v>
      </c>
      <c r="AP1511" s="12" t="str">
        <f t="shared" si="283"/>
        <v>7</v>
      </c>
      <c r="AQ1511" s="18">
        <f t="shared" si="284"/>
        <v>0.61</v>
      </c>
      <c r="AR1511" s="18">
        <f t="shared" si="285"/>
        <v>0.61</v>
      </c>
      <c r="AS1511" s="13" t="str">
        <f>VLOOKUP(D1511,[2]Reference!$Q:$U,3,FALSE)</f>
        <v>Azuma</v>
      </c>
      <c r="AT1511" s="13" t="str">
        <f>VLOOKUP(D1511,[2]Reference!Q:V,6,FALSE)</f>
        <v>Azuma</v>
      </c>
      <c r="AU1511" s="13" t="str">
        <f>VLOOKUP(D1511,[2]Reference!$Q:$U,2,FALSE)</f>
        <v>Hitachi - Class 801</v>
      </c>
      <c r="AV1511" s="19">
        <f t="shared" si="286"/>
        <v>45251</v>
      </c>
      <c r="AW1511" s="12" t="str">
        <f>+VLOOKUP(X1511,[2]Reference!BN:BO,2,FALSE)</f>
        <v>Fleet</v>
      </c>
      <c r="AX1511" s="20" t="str">
        <f t="shared" si="287"/>
        <v>HB</v>
      </c>
      <c r="AY1511" s="20" t="str">
        <f>VLOOKUP(AX1511,[2]Reference!AH:AI,2,FALSE)</f>
        <v>LNER</v>
      </c>
      <c r="AZ1511" s="20" t="str">
        <f>VLOOKUP(D1511,[2]Reference!Q:V,6,FALSE)</f>
        <v>Azuma</v>
      </c>
      <c r="BA1511" s="20" t="str">
        <f>VLOOKUP(D1511,[2]Reference!Q:V,3,FALSE)</f>
        <v>Azuma</v>
      </c>
    </row>
    <row r="1512" spans="1:53" ht="13.5" x14ac:dyDescent="0.25">
      <c r="A1512" s="33" t="s">
        <v>6863</v>
      </c>
      <c r="B1512" s="34">
        <v>45244</v>
      </c>
      <c r="C1512" s="33" t="s">
        <v>54</v>
      </c>
      <c r="D1512" s="33" t="s">
        <v>92</v>
      </c>
      <c r="E1512" s="33" t="s">
        <v>93</v>
      </c>
      <c r="F1512" s="33" t="s">
        <v>92</v>
      </c>
      <c r="G1512" s="33" t="s">
        <v>94</v>
      </c>
      <c r="H1512" s="33" t="s">
        <v>58</v>
      </c>
      <c r="I1512" s="33" t="s">
        <v>59</v>
      </c>
      <c r="J1512" s="33" t="s">
        <v>60</v>
      </c>
      <c r="K1512" s="33" t="s">
        <v>1189</v>
      </c>
      <c r="L1512" s="33" t="s">
        <v>1990</v>
      </c>
      <c r="M1512" s="33" t="s">
        <v>1029</v>
      </c>
      <c r="N1512" s="35">
        <v>1.5</v>
      </c>
      <c r="O1512" s="35">
        <v>1.5</v>
      </c>
      <c r="P1512" s="35">
        <v>0</v>
      </c>
      <c r="Q1512" s="35">
        <v>0</v>
      </c>
      <c r="R1512" s="35">
        <v>0</v>
      </c>
      <c r="S1512" s="35">
        <v>0</v>
      </c>
      <c r="T1512" s="35">
        <v>0</v>
      </c>
      <c r="U1512" s="35">
        <v>1</v>
      </c>
      <c r="V1512" s="35">
        <v>1.5</v>
      </c>
      <c r="W1512" s="33" t="s">
        <v>6849</v>
      </c>
      <c r="X1512" s="33" t="s">
        <v>65</v>
      </c>
      <c r="Y1512" s="33" t="s">
        <v>66</v>
      </c>
      <c r="Z1512" s="33" t="s">
        <v>3924</v>
      </c>
      <c r="AA1512" s="33" t="s">
        <v>3925</v>
      </c>
      <c r="AB1512" s="36">
        <v>0</v>
      </c>
      <c r="AC1512" s="36">
        <v>0</v>
      </c>
      <c r="AD1512" s="37">
        <v>0</v>
      </c>
      <c r="AE1512" s="37">
        <v>0.06</v>
      </c>
      <c r="AF1512" s="12" t="str">
        <f t="shared" si="276"/>
        <v>996736</v>
      </c>
      <c r="AG1512" s="13" t="str">
        <f>VLOOKUP(D1512,[2]Reference!$Q:$U,4,FALSE)</f>
        <v>Fleet</v>
      </c>
      <c r="AH1512" s="13" t="str">
        <f>VLOOKUP(D1512,[2]Reference!$Q:$U,5,FALSE)</f>
        <v>LNER</v>
      </c>
      <c r="AI1512" s="14">
        <f t="shared" si="277"/>
        <v>0</v>
      </c>
      <c r="AJ1512" s="14">
        <f t="shared" si="278"/>
        <v>0</v>
      </c>
      <c r="AK1512" s="14">
        <f t="shared" si="279"/>
        <v>0</v>
      </c>
      <c r="AL1512" s="15">
        <f t="shared" si="280"/>
        <v>0</v>
      </c>
      <c r="AM1512" s="14">
        <f t="shared" si="281"/>
        <v>1.5</v>
      </c>
      <c r="AN1512" s="16">
        <f t="shared" si="282"/>
        <v>45248</v>
      </c>
      <c r="AO1512" s="17">
        <f>VLOOKUP(B1512,[2]Reference!D:E,2,1)</f>
        <v>202409</v>
      </c>
      <c r="AP1512" s="12" t="str">
        <f t="shared" si="283"/>
        <v>7</v>
      </c>
      <c r="AQ1512" s="18">
        <f t="shared" si="284"/>
        <v>0</v>
      </c>
      <c r="AR1512" s="18">
        <f t="shared" si="285"/>
        <v>0.06</v>
      </c>
      <c r="AS1512" s="13" t="str">
        <f>VLOOKUP(D1512,[2]Reference!$Q:$U,3,FALSE)</f>
        <v>Azuma</v>
      </c>
      <c r="AT1512" s="13" t="str">
        <f>VLOOKUP(D1512,[2]Reference!Q:V,6,FALSE)</f>
        <v>Azuma</v>
      </c>
      <c r="AU1512" s="13" t="str">
        <f>VLOOKUP(D1512,[2]Reference!$Q:$U,2,FALSE)</f>
        <v>Hitachi - Class 801</v>
      </c>
      <c r="AV1512" s="19">
        <f t="shared" si="286"/>
        <v>45251</v>
      </c>
      <c r="AW1512" s="12" t="str">
        <f>+VLOOKUP(X1512,[2]Reference!BN:BO,2,FALSE)</f>
        <v>Depot</v>
      </c>
      <c r="AX1512" s="20" t="str">
        <f t="shared" si="287"/>
        <v>HB</v>
      </c>
      <c r="AY1512" s="20" t="str">
        <f>VLOOKUP(AX1512,[2]Reference!AH:AI,2,FALSE)</f>
        <v>LNER</v>
      </c>
      <c r="AZ1512" s="20" t="str">
        <f>VLOOKUP(D1512,[2]Reference!Q:V,6,FALSE)</f>
        <v>Azuma</v>
      </c>
      <c r="BA1512" s="20" t="str">
        <f>VLOOKUP(D1512,[2]Reference!Q:V,3,FALSE)</f>
        <v>Azuma</v>
      </c>
    </row>
    <row r="1513" spans="1:53" ht="13.5" x14ac:dyDescent="0.25">
      <c r="A1513" s="33" t="s">
        <v>6864</v>
      </c>
      <c r="B1513" s="34">
        <v>45244</v>
      </c>
      <c r="C1513" s="33" t="s">
        <v>54</v>
      </c>
      <c r="D1513" s="33" t="s">
        <v>92</v>
      </c>
      <c r="E1513" s="33" t="s">
        <v>93</v>
      </c>
      <c r="F1513" s="33" t="s">
        <v>92</v>
      </c>
      <c r="G1513" s="33" t="s">
        <v>154</v>
      </c>
      <c r="H1513" s="33" t="s">
        <v>339</v>
      </c>
      <c r="I1513" s="33" t="s">
        <v>694</v>
      </c>
      <c r="J1513" s="33" t="s">
        <v>695</v>
      </c>
      <c r="K1513" s="33" t="s">
        <v>155</v>
      </c>
      <c r="L1513" s="33" t="s">
        <v>5971</v>
      </c>
      <c r="M1513" s="33" t="s">
        <v>1029</v>
      </c>
      <c r="N1513" s="35">
        <v>3</v>
      </c>
      <c r="O1513" s="35">
        <v>3</v>
      </c>
      <c r="P1513" s="35">
        <v>0</v>
      </c>
      <c r="Q1513" s="35">
        <v>0</v>
      </c>
      <c r="R1513" s="35">
        <v>0</v>
      </c>
      <c r="S1513" s="35">
        <v>0</v>
      </c>
      <c r="T1513" s="35">
        <v>0</v>
      </c>
      <c r="U1513" s="35">
        <v>1</v>
      </c>
      <c r="V1513" s="35">
        <v>3</v>
      </c>
      <c r="W1513" s="33" t="s">
        <v>6865</v>
      </c>
      <c r="X1513" s="33" t="s">
        <v>80</v>
      </c>
      <c r="Y1513" s="33" t="s">
        <v>66</v>
      </c>
      <c r="Z1513" s="33" t="s">
        <v>3924</v>
      </c>
      <c r="AA1513" s="33" t="s">
        <v>3925</v>
      </c>
      <c r="AB1513" s="36">
        <v>0</v>
      </c>
      <c r="AC1513" s="36">
        <v>0</v>
      </c>
      <c r="AD1513" s="37">
        <v>0</v>
      </c>
      <c r="AE1513" s="37">
        <v>0.13</v>
      </c>
      <c r="AF1513" s="12" t="str">
        <f t="shared" si="276"/>
        <v>996995</v>
      </c>
      <c r="AG1513" s="13" t="str">
        <f>VLOOKUP(D1513,[2]Reference!$Q:$U,4,FALSE)</f>
        <v>Fleet</v>
      </c>
      <c r="AH1513" s="13" t="str">
        <f>VLOOKUP(D1513,[2]Reference!$Q:$U,5,FALSE)</f>
        <v>LNER</v>
      </c>
      <c r="AI1513" s="14">
        <f t="shared" si="277"/>
        <v>0</v>
      </c>
      <c r="AJ1513" s="14">
        <f t="shared" si="278"/>
        <v>0</v>
      </c>
      <c r="AK1513" s="14">
        <f t="shared" si="279"/>
        <v>0</v>
      </c>
      <c r="AL1513" s="15">
        <f t="shared" si="280"/>
        <v>0</v>
      </c>
      <c r="AM1513" s="14">
        <f t="shared" si="281"/>
        <v>3</v>
      </c>
      <c r="AN1513" s="16">
        <f t="shared" si="282"/>
        <v>45248</v>
      </c>
      <c r="AO1513" s="17">
        <f>VLOOKUP(B1513,[2]Reference!D:E,2,1)</f>
        <v>202409</v>
      </c>
      <c r="AP1513" s="12" t="str">
        <f t="shared" si="283"/>
        <v>7</v>
      </c>
      <c r="AQ1513" s="18">
        <f t="shared" si="284"/>
        <v>0</v>
      </c>
      <c r="AR1513" s="18">
        <f t="shared" si="285"/>
        <v>0.13</v>
      </c>
      <c r="AS1513" s="13" t="str">
        <f>VLOOKUP(D1513,[2]Reference!$Q:$U,3,FALSE)</f>
        <v>Azuma</v>
      </c>
      <c r="AT1513" s="13" t="str">
        <f>VLOOKUP(D1513,[2]Reference!Q:V,6,FALSE)</f>
        <v>Azuma</v>
      </c>
      <c r="AU1513" s="13" t="str">
        <f>VLOOKUP(D1513,[2]Reference!$Q:$U,2,FALSE)</f>
        <v>Hitachi - Class 801</v>
      </c>
      <c r="AV1513" s="19">
        <f t="shared" si="286"/>
        <v>45251</v>
      </c>
      <c r="AW1513" s="12" t="str">
        <f>+VLOOKUP(X1513,[2]Reference!BN:BO,2,FALSE)</f>
        <v>Fleet</v>
      </c>
      <c r="AX1513" s="20" t="str">
        <f t="shared" si="287"/>
        <v>HB</v>
      </c>
      <c r="AY1513" s="20" t="str">
        <f>VLOOKUP(AX1513,[2]Reference!AH:AI,2,FALSE)</f>
        <v>LNER</v>
      </c>
      <c r="AZ1513" s="20" t="str">
        <f>VLOOKUP(D1513,[2]Reference!Q:V,6,FALSE)</f>
        <v>Azuma</v>
      </c>
      <c r="BA1513" s="20" t="str">
        <f>VLOOKUP(D1513,[2]Reference!Q:V,3,FALSE)</f>
        <v>Azuma</v>
      </c>
    </row>
    <row r="1514" spans="1:53" ht="13.5" x14ac:dyDescent="0.25">
      <c r="A1514" s="33" t="s">
        <v>6866</v>
      </c>
      <c r="B1514" s="34">
        <v>45244</v>
      </c>
      <c r="C1514" s="33" t="s">
        <v>54</v>
      </c>
      <c r="D1514" s="33" t="s">
        <v>55</v>
      </c>
      <c r="E1514" s="33" t="s">
        <v>56</v>
      </c>
      <c r="F1514" s="33" t="s">
        <v>55</v>
      </c>
      <c r="G1514" s="33" t="s">
        <v>83</v>
      </c>
      <c r="H1514" s="33" t="s">
        <v>327</v>
      </c>
      <c r="I1514" s="33" t="s">
        <v>1155</v>
      </c>
      <c r="J1514" s="33" t="s">
        <v>1156</v>
      </c>
      <c r="K1514" s="33" t="s">
        <v>1044</v>
      </c>
      <c r="L1514" s="33" t="s">
        <v>6867</v>
      </c>
      <c r="M1514" s="33" t="s">
        <v>533</v>
      </c>
      <c r="N1514" s="35">
        <v>8</v>
      </c>
      <c r="O1514" s="35">
        <v>8</v>
      </c>
      <c r="P1514" s="35">
        <v>0</v>
      </c>
      <c r="Q1514" s="35">
        <v>0</v>
      </c>
      <c r="R1514" s="35">
        <v>0</v>
      </c>
      <c r="S1514" s="35">
        <v>0</v>
      </c>
      <c r="T1514" s="35">
        <v>0</v>
      </c>
      <c r="U1514" s="35">
        <v>1</v>
      </c>
      <c r="V1514" s="35">
        <v>8</v>
      </c>
      <c r="W1514" s="33" t="s">
        <v>6868</v>
      </c>
      <c r="X1514" s="33" t="s">
        <v>80</v>
      </c>
      <c r="Y1514" s="33" t="s">
        <v>66</v>
      </c>
      <c r="Z1514" s="33" t="s">
        <v>3924</v>
      </c>
      <c r="AA1514" s="33" t="s">
        <v>3925</v>
      </c>
      <c r="AB1514" s="36">
        <v>0</v>
      </c>
      <c r="AC1514" s="36">
        <v>0</v>
      </c>
      <c r="AD1514" s="37">
        <v>0</v>
      </c>
      <c r="AE1514" s="37">
        <v>0</v>
      </c>
      <c r="AF1514" s="12" t="str">
        <f t="shared" si="276"/>
        <v>997387</v>
      </c>
      <c r="AG1514" s="13" t="str">
        <f>VLOOKUP(D1514,[2]Reference!$Q:$U,4,FALSE)</f>
        <v>Fleet</v>
      </c>
      <c r="AH1514" s="13" t="str">
        <f>VLOOKUP(D1514,[2]Reference!$Q:$U,5,FALSE)</f>
        <v>LNER</v>
      </c>
      <c r="AI1514" s="14">
        <f t="shared" si="277"/>
        <v>0</v>
      </c>
      <c r="AJ1514" s="14">
        <f t="shared" si="278"/>
        <v>0</v>
      </c>
      <c r="AK1514" s="14">
        <f t="shared" si="279"/>
        <v>0</v>
      </c>
      <c r="AL1514" s="15">
        <f t="shared" si="280"/>
        <v>0</v>
      </c>
      <c r="AM1514" s="14">
        <f t="shared" si="281"/>
        <v>8</v>
      </c>
      <c r="AN1514" s="16">
        <f t="shared" si="282"/>
        <v>45248</v>
      </c>
      <c r="AO1514" s="17">
        <f>VLOOKUP(B1514,[2]Reference!D:E,2,1)</f>
        <v>202409</v>
      </c>
      <c r="AP1514" s="12" t="str">
        <f t="shared" si="283"/>
        <v>7</v>
      </c>
      <c r="AQ1514" s="18">
        <f t="shared" si="284"/>
        <v>0</v>
      </c>
      <c r="AR1514" s="18">
        <f t="shared" si="285"/>
        <v>0</v>
      </c>
      <c r="AS1514" s="13" t="str">
        <f>VLOOKUP(D1514,[2]Reference!$Q:$U,3,FALSE)</f>
        <v>Azuma</v>
      </c>
      <c r="AT1514" s="13" t="str">
        <f>VLOOKUP(D1514,[2]Reference!Q:V,6,FALSE)</f>
        <v>Azuma</v>
      </c>
      <c r="AU1514" s="13" t="str">
        <f>VLOOKUP(D1514,[2]Reference!$Q:$U,2,FALSE)</f>
        <v>Hitachi - Class 800</v>
      </c>
      <c r="AV1514" s="19">
        <f t="shared" si="286"/>
        <v>45251</v>
      </c>
      <c r="AW1514" s="12" t="str">
        <f>+VLOOKUP(X1514,[2]Reference!BN:BO,2,FALSE)</f>
        <v>Fleet</v>
      </c>
      <c r="AX1514" s="20" t="str">
        <f t="shared" si="287"/>
        <v>HB</v>
      </c>
      <c r="AY1514" s="20" t="str">
        <f>VLOOKUP(AX1514,[2]Reference!AH:AI,2,FALSE)</f>
        <v>LNER</v>
      </c>
      <c r="AZ1514" s="20" t="str">
        <f>VLOOKUP(D1514,[2]Reference!Q:V,6,FALSE)</f>
        <v>Azuma</v>
      </c>
      <c r="BA1514" s="20" t="str">
        <f>VLOOKUP(D1514,[2]Reference!Q:V,3,FALSE)</f>
        <v>Azuma</v>
      </c>
    </row>
    <row r="1515" spans="1:53" ht="13.5" x14ac:dyDescent="0.25">
      <c r="A1515" s="33" t="s">
        <v>6869</v>
      </c>
      <c r="B1515" s="34">
        <v>45244</v>
      </c>
      <c r="C1515" s="33" t="s">
        <v>54</v>
      </c>
      <c r="D1515" s="33" t="s">
        <v>92</v>
      </c>
      <c r="E1515" s="33" t="s">
        <v>93</v>
      </c>
      <c r="F1515" s="33" t="s">
        <v>92</v>
      </c>
      <c r="G1515" s="33" t="s">
        <v>129</v>
      </c>
      <c r="H1515" s="33" t="s">
        <v>58</v>
      </c>
      <c r="I1515" s="33" t="s">
        <v>59</v>
      </c>
      <c r="J1515" s="33" t="s">
        <v>60</v>
      </c>
      <c r="K1515" s="33" t="s">
        <v>2146</v>
      </c>
      <c r="L1515" s="33" t="s">
        <v>6870</v>
      </c>
      <c r="M1515" s="33" t="s">
        <v>571</v>
      </c>
      <c r="N1515" s="35">
        <v>1.5</v>
      </c>
      <c r="O1515" s="35">
        <v>1.5</v>
      </c>
      <c r="P1515" s="35">
        <v>0</v>
      </c>
      <c r="Q1515" s="35">
        <v>0</v>
      </c>
      <c r="R1515" s="35">
        <v>0</v>
      </c>
      <c r="S1515" s="35">
        <v>0</v>
      </c>
      <c r="T1515" s="35">
        <v>0</v>
      </c>
      <c r="U1515" s="35">
        <v>1</v>
      </c>
      <c r="V1515" s="35">
        <v>1.5</v>
      </c>
      <c r="W1515" s="33" t="s">
        <v>6871</v>
      </c>
      <c r="X1515" s="33" t="s">
        <v>65</v>
      </c>
      <c r="Y1515" s="33" t="s">
        <v>66</v>
      </c>
      <c r="Z1515" s="33" t="s">
        <v>3924</v>
      </c>
      <c r="AA1515" s="33" t="s">
        <v>3925</v>
      </c>
      <c r="AB1515" s="36">
        <v>0</v>
      </c>
      <c r="AC1515" s="36">
        <v>0</v>
      </c>
      <c r="AD1515" s="37">
        <v>0</v>
      </c>
      <c r="AE1515" s="37">
        <v>0</v>
      </c>
      <c r="AF1515" s="12" t="str">
        <f t="shared" si="276"/>
        <v>997469</v>
      </c>
      <c r="AG1515" s="13" t="str">
        <f>VLOOKUP(D1515,[2]Reference!$Q:$U,4,FALSE)</f>
        <v>Fleet</v>
      </c>
      <c r="AH1515" s="13" t="str">
        <f>VLOOKUP(D1515,[2]Reference!$Q:$U,5,FALSE)</f>
        <v>LNER</v>
      </c>
      <c r="AI1515" s="14">
        <f t="shared" si="277"/>
        <v>0</v>
      </c>
      <c r="AJ1515" s="14">
        <f t="shared" si="278"/>
        <v>0</v>
      </c>
      <c r="AK1515" s="14">
        <f t="shared" si="279"/>
        <v>0</v>
      </c>
      <c r="AL1515" s="15">
        <f t="shared" si="280"/>
        <v>0</v>
      </c>
      <c r="AM1515" s="14">
        <f t="shared" si="281"/>
        <v>1.5</v>
      </c>
      <c r="AN1515" s="16">
        <f t="shared" si="282"/>
        <v>45248</v>
      </c>
      <c r="AO1515" s="17">
        <f>VLOOKUP(B1515,[2]Reference!D:E,2,1)</f>
        <v>202409</v>
      </c>
      <c r="AP1515" s="12" t="str">
        <f t="shared" si="283"/>
        <v>7</v>
      </c>
      <c r="AQ1515" s="18">
        <f t="shared" si="284"/>
        <v>0</v>
      </c>
      <c r="AR1515" s="18">
        <f t="shared" si="285"/>
        <v>0</v>
      </c>
      <c r="AS1515" s="13" t="str">
        <f>VLOOKUP(D1515,[2]Reference!$Q:$U,3,FALSE)</f>
        <v>Azuma</v>
      </c>
      <c r="AT1515" s="13" t="str">
        <f>VLOOKUP(D1515,[2]Reference!Q:V,6,FALSE)</f>
        <v>Azuma</v>
      </c>
      <c r="AU1515" s="13" t="str">
        <f>VLOOKUP(D1515,[2]Reference!$Q:$U,2,FALSE)</f>
        <v>Hitachi - Class 801</v>
      </c>
      <c r="AV1515" s="19">
        <f t="shared" si="286"/>
        <v>45251</v>
      </c>
      <c r="AW1515" s="12" t="str">
        <f>+VLOOKUP(X1515,[2]Reference!BN:BO,2,FALSE)</f>
        <v>Depot</v>
      </c>
      <c r="AX1515" s="20" t="str">
        <f t="shared" si="287"/>
        <v>HB</v>
      </c>
      <c r="AY1515" s="20" t="str">
        <f>VLOOKUP(AX1515,[2]Reference!AH:AI,2,FALSE)</f>
        <v>LNER</v>
      </c>
      <c r="AZ1515" s="20" t="str">
        <f>VLOOKUP(D1515,[2]Reference!Q:V,6,FALSE)</f>
        <v>Azuma</v>
      </c>
      <c r="BA1515" s="20" t="str">
        <f>VLOOKUP(D1515,[2]Reference!Q:V,3,FALSE)</f>
        <v>Azuma</v>
      </c>
    </row>
    <row r="1516" spans="1:53" ht="13.5" x14ac:dyDescent="0.25">
      <c r="A1516" s="33" t="s">
        <v>6872</v>
      </c>
      <c r="B1516" s="34">
        <v>45244</v>
      </c>
      <c r="C1516" s="33" t="s">
        <v>54</v>
      </c>
      <c r="D1516" s="33" t="s">
        <v>161</v>
      </c>
      <c r="E1516" s="33" t="s">
        <v>162</v>
      </c>
      <c r="F1516" s="33" t="s">
        <v>161</v>
      </c>
      <c r="G1516" s="33" t="s">
        <v>129</v>
      </c>
      <c r="H1516" s="33" t="s">
        <v>95</v>
      </c>
      <c r="I1516" s="33" t="s">
        <v>147</v>
      </c>
      <c r="J1516" s="33" t="s">
        <v>148</v>
      </c>
      <c r="K1516" s="33" t="s">
        <v>220</v>
      </c>
      <c r="L1516" s="33" t="s">
        <v>6873</v>
      </c>
      <c r="M1516" s="33" t="s">
        <v>324</v>
      </c>
      <c r="N1516" s="35">
        <v>4</v>
      </c>
      <c r="O1516" s="35">
        <v>4</v>
      </c>
      <c r="P1516" s="35">
        <v>0</v>
      </c>
      <c r="Q1516" s="35">
        <v>0</v>
      </c>
      <c r="R1516" s="35">
        <v>0</v>
      </c>
      <c r="S1516" s="35">
        <v>0</v>
      </c>
      <c r="T1516" s="35">
        <v>0</v>
      </c>
      <c r="U1516" s="35">
        <v>1</v>
      </c>
      <c r="V1516" s="35">
        <v>4</v>
      </c>
      <c r="W1516" s="33" t="s">
        <v>6874</v>
      </c>
      <c r="X1516" s="33" t="s">
        <v>80</v>
      </c>
      <c r="Y1516" s="33" t="s">
        <v>66</v>
      </c>
      <c r="Z1516" s="33" t="s">
        <v>3924</v>
      </c>
      <c r="AA1516" s="33" t="s">
        <v>3925</v>
      </c>
      <c r="AB1516" s="36">
        <v>0</v>
      </c>
      <c r="AC1516" s="36">
        <v>0</v>
      </c>
      <c r="AD1516" s="37">
        <v>0</v>
      </c>
      <c r="AE1516" s="37">
        <v>0.19</v>
      </c>
      <c r="AF1516" s="12" t="str">
        <f t="shared" si="276"/>
        <v>998005</v>
      </c>
      <c r="AG1516" s="13" t="str">
        <f>VLOOKUP(D1516,[2]Reference!$Q:$U,4,FALSE)</f>
        <v>Fleet</v>
      </c>
      <c r="AH1516" s="13" t="str">
        <f>VLOOKUP(D1516,[2]Reference!$Q:$U,5,FALSE)</f>
        <v>LNER</v>
      </c>
      <c r="AI1516" s="14">
        <f t="shared" si="277"/>
        <v>0</v>
      </c>
      <c r="AJ1516" s="14">
        <f t="shared" si="278"/>
        <v>0</v>
      </c>
      <c r="AK1516" s="14">
        <f t="shared" si="279"/>
        <v>0</v>
      </c>
      <c r="AL1516" s="15">
        <f t="shared" si="280"/>
        <v>0</v>
      </c>
      <c r="AM1516" s="14">
        <f t="shared" si="281"/>
        <v>4</v>
      </c>
      <c r="AN1516" s="16">
        <f t="shared" si="282"/>
        <v>45248</v>
      </c>
      <c r="AO1516" s="17">
        <f>VLOOKUP(B1516,[2]Reference!D:E,2,1)</f>
        <v>202409</v>
      </c>
      <c r="AP1516" s="12" t="str">
        <f t="shared" si="283"/>
        <v>7</v>
      </c>
      <c r="AQ1516" s="18">
        <f t="shared" si="284"/>
        <v>0</v>
      </c>
      <c r="AR1516" s="18">
        <f t="shared" si="285"/>
        <v>0.19</v>
      </c>
      <c r="AS1516" s="13" t="str">
        <f>VLOOKUP(D1516,[2]Reference!$Q:$U,3,FALSE)</f>
        <v>IC225</v>
      </c>
      <c r="AT1516" s="13" t="str">
        <f>VLOOKUP(D1516,[2]Reference!Q:V,6,FALSE)</f>
        <v>IC225</v>
      </c>
      <c r="AU1516" s="13" t="str">
        <f>VLOOKUP(D1516,[2]Reference!$Q:$U,2,FALSE)</f>
        <v>MK4 Coach</v>
      </c>
      <c r="AV1516" s="19">
        <f t="shared" si="286"/>
        <v>45251</v>
      </c>
      <c r="AW1516" s="12" t="str">
        <f>+VLOOKUP(X1516,[2]Reference!BN:BO,2,FALSE)</f>
        <v>Fleet</v>
      </c>
      <c r="AX1516" s="20" t="str">
        <f t="shared" si="287"/>
        <v>HB</v>
      </c>
      <c r="AY1516" s="20" t="str">
        <f>VLOOKUP(AX1516,[2]Reference!AH:AI,2,FALSE)</f>
        <v>LNER</v>
      </c>
      <c r="AZ1516" s="20" t="str">
        <f>VLOOKUP(D1516,[2]Reference!Q:V,6,FALSE)</f>
        <v>IC225</v>
      </c>
      <c r="BA1516" s="20" t="str">
        <f>VLOOKUP(D1516,[2]Reference!Q:V,3,FALSE)</f>
        <v>IC225</v>
      </c>
    </row>
    <row r="1517" spans="1:53" ht="13.5" x14ac:dyDescent="0.25">
      <c r="A1517" s="33" t="s">
        <v>3935</v>
      </c>
      <c r="B1517" s="34">
        <v>45245</v>
      </c>
      <c r="C1517" s="33" t="s">
        <v>54</v>
      </c>
      <c r="D1517" s="33" t="s">
        <v>70</v>
      </c>
      <c r="E1517" s="33" t="s">
        <v>71</v>
      </c>
      <c r="F1517" s="33" t="s">
        <v>70</v>
      </c>
      <c r="G1517" s="33" t="s">
        <v>72</v>
      </c>
      <c r="H1517" s="33" t="s">
        <v>58</v>
      </c>
      <c r="I1517" s="33" t="s">
        <v>103</v>
      </c>
      <c r="J1517" s="33" t="s">
        <v>104</v>
      </c>
      <c r="K1517" s="33" t="s">
        <v>105</v>
      </c>
      <c r="L1517" s="33" t="s">
        <v>3936</v>
      </c>
      <c r="M1517" s="33" t="s">
        <v>664</v>
      </c>
      <c r="N1517" s="35">
        <v>1.5</v>
      </c>
      <c r="O1517" s="35">
        <v>1.5</v>
      </c>
      <c r="P1517" s="35">
        <v>0</v>
      </c>
      <c r="Q1517" s="35">
        <v>0</v>
      </c>
      <c r="R1517" s="35">
        <v>0</v>
      </c>
      <c r="S1517" s="35">
        <v>0</v>
      </c>
      <c r="T1517" s="35">
        <v>0</v>
      </c>
      <c r="U1517" s="35">
        <v>1</v>
      </c>
      <c r="V1517" s="35">
        <v>1.5</v>
      </c>
      <c r="W1517" s="33" t="s">
        <v>3937</v>
      </c>
      <c r="X1517" s="33" t="s">
        <v>65</v>
      </c>
      <c r="Y1517" s="33" t="s">
        <v>66</v>
      </c>
      <c r="Z1517" s="33" t="s">
        <v>3924</v>
      </c>
      <c r="AA1517" s="33" t="s">
        <v>3925</v>
      </c>
      <c r="AB1517" s="36">
        <v>0</v>
      </c>
      <c r="AC1517" s="36">
        <v>0</v>
      </c>
      <c r="AD1517" s="37">
        <v>0</v>
      </c>
      <c r="AE1517" s="37">
        <v>0.12</v>
      </c>
      <c r="AF1517" s="12" t="str">
        <f t="shared" si="276"/>
        <v>001093</v>
      </c>
      <c r="AG1517" s="13" t="str">
        <f>VLOOKUP(D1517,[2]Reference!$Q:$U,4,FALSE)</f>
        <v>Fleet</v>
      </c>
      <c r="AH1517" s="13" t="str">
        <f>VLOOKUP(D1517,[2]Reference!$Q:$U,5,FALSE)</f>
        <v>LNER</v>
      </c>
      <c r="AI1517" s="14">
        <f t="shared" si="277"/>
        <v>0</v>
      </c>
      <c r="AJ1517" s="14">
        <f t="shared" si="278"/>
        <v>0</v>
      </c>
      <c r="AK1517" s="14">
        <f t="shared" si="279"/>
        <v>0</v>
      </c>
      <c r="AL1517" s="15">
        <f t="shared" si="280"/>
        <v>0</v>
      </c>
      <c r="AM1517" s="14">
        <f t="shared" si="281"/>
        <v>1.5</v>
      </c>
      <c r="AN1517" s="16">
        <f t="shared" si="282"/>
        <v>45248</v>
      </c>
      <c r="AO1517" s="17">
        <f>VLOOKUP(B1517,[2]Reference!D:E,2,1)</f>
        <v>202409</v>
      </c>
      <c r="AP1517" s="12" t="str">
        <f t="shared" si="283"/>
        <v>7</v>
      </c>
      <c r="AQ1517" s="18">
        <f t="shared" si="284"/>
        <v>0</v>
      </c>
      <c r="AR1517" s="18">
        <f t="shared" si="285"/>
        <v>0.12</v>
      </c>
      <c r="AS1517" s="13" t="str">
        <f>VLOOKUP(D1517,[2]Reference!$Q:$U,3,FALSE)</f>
        <v>IC225</v>
      </c>
      <c r="AT1517" s="13" t="str">
        <f>VLOOKUP(D1517,[2]Reference!Q:V,6,FALSE)</f>
        <v>IC225</v>
      </c>
      <c r="AU1517" s="13" t="str">
        <f>VLOOKUP(D1517,[2]Reference!$Q:$U,2,FALSE)</f>
        <v>Cl 91 Loco</v>
      </c>
      <c r="AV1517" s="19">
        <f t="shared" si="286"/>
        <v>45252</v>
      </c>
      <c r="AW1517" s="12" t="str">
        <f>+VLOOKUP(X1517,[2]Reference!BN:BO,2,FALSE)</f>
        <v>Depot</v>
      </c>
      <c r="AX1517" s="20" t="str">
        <f t="shared" si="287"/>
        <v>HB</v>
      </c>
      <c r="AY1517" s="20" t="str">
        <f>VLOOKUP(AX1517,[2]Reference!AH:AI,2,FALSE)</f>
        <v>LNER</v>
      </c>
      <c r="AZ1517" s="20" t="str">
        <f>VLOOKUP(D1517,[2]Reference!Q:V,6,FALSE)</f>
        <v>IC225</v>
      </c>
      <c r="BA1517" s="20" t="str">
        <f>VLOOKUP(D1517,[2]Reference!Q:V,3,FALSE)</f>
        <v>IC225</v>
      </c>
    </row>
    <row r="1518" spans="1:53" ht="13.5" x14ac:dyDescent="0.25">
      <c r="A1518" s="33" t="s">
        <v>3940</v>
      </c>
      <c r="B1518" s="34">
        <v>45245</v>
      </c>
      <c r="C1518" s="33" t="s">
        <v>54</v>
      </c>
      <c r="D1518" s="33" t="s">
        <v>92</v>
      </c>
      <c r="E1518" s="33" t="s">
        <v>93</v>
      </c>
      <c r="F1518" s="33" t="s">
        <v>92</v>
      </c>
      <c r="G1518" s="33" t="s">
        <v>146</v>
      </c>
      <c r="H1518" s="33" t="s">
        <v>138</v>
      </c>
      <c r="I1518" s="33" t="s">
        <v>357</v>
      </c>
      <c r="J1518" s="33" t="s">
        <v>358</v>
      </c>
      <c r="K1518" s="33" t="s">
        <v>201</v>
      </c>
      <c r="L1518" s="33" t="s">
        <v>3941</v>
      </c>
      <c r="M1518" s="33" t="s">
        <v>126</v>
      </c>
      <c r="N1518" s="35">
        <v>6</v>
      </c>
      <c r="O1518" s="35">
        <v>3</v>
      </c>
      <c r="P1518" s="35">
        <v>3</v>
      </c>
      <c r="Q1518" s="35">
        <v>1</v>
      </c>
      <c r="R1518" s="35">
        <v>0</v>
      </c>
      <c r="S1518" s="35">
        <v>0</v>
      </c>
      <c r="T1518" s="35">
        <v>0</v>
      </c>
      <c r="U1518" s="35">
        <v>2</v>
      </c>
      <c r="V1518" s="35">
        <v>81</v>
      </c>
      <c r="W1518" s="33" t="s">
        <v>3942</v>
      </c>
      <c r="X1518" s="33" t="s">
        <v>80</v>
      </c>
      <c r="Y1518" s="33" t="s">
        <v>66</v>
      </c>
      <c r="Z1518" s="33" t="s">
        <v>3924</v>
      </c>
      <c r="AA1518" s="33" t="s">
        <v>3925</v>
      </c>
      <c r="AB1518" s="36">
        <v>1</v>
      </c>
      <c r="AC1518" s="36">
        <v>0</v>
      </c>
      <c r="AD1518" s="37">
        <v>1</v>
      </c>
      <c r="AE1518" s="37">
        <v>1.33</v>
      </c>
      <c r="AF1518" s="12" t="str">
        <f t="shared" si="276"/>
        <v>001457</v>
      </c>
      <c r="AG1518" s="13" t="str">
        <f>VLOOKUP(D1518,[2]Reference!$Q:$U,4,FALSE)</f>
        <v>Fleet</v>
      </c>
      <c r="AH1518" s="13" t="str">
        <f>VLOOKUP(D1518,[2]Reference!$Q:$U,5,FALSE)</f>
        <v>LNER</v>
      </c>
      <c r="AI1518" s="14">
        <f t="shared" si="277"/>
        <v>1</v>
      </c>
      <c r="AJ1518" s="14">
        <f t="shared" si="278"/>
        <v>0</v>
      </c>
      <c r="AK1518" s="14">
        <f t="shared" si="279"/>
        <v>1</v>
      </c>
      <c r="AL1518" s="15">
        <f t="shared" si="280"/>
        <v>0</v>
      </c>
      <c r="AM1518" s="14">
        <f t="shared" si="281"/>
        <v>6</v>
      </c>
      <c r="AN1518" s="16">
        <f t="shared" si="282"/>
        <v>45248</v>
      </c>
      <c r="AO1518" s="17">
        <f>VLOOKUP(B1518,[2]Reference!D:E,2,1)</f>
        <v>202409</v>
      </c>
      <c r="AP1518" s="12" t="str">
        <f t="shared" si="283"/>
        <v>7</v>
      </c>
      <c r="AQ1518" s="18">
        <f t="shared" si="284"/>
        <v>1</v>
      </c>
      <c r="AR1518" s="18">
        <f t="shared" si="285"/>
        <v>1.33</v>
      </c>
      <c r="AS1518" s="13" t="str">
        <f>VLOOKUP(D1518,[2]Reference!$Q:$U,3,FALSE)</f>
        <v>Azuma</v>
      </c>
      <c r="AT1518" s="13" t="str">
        <f>VLOOKUP(D1518,[2]Reference!Q:V,6,FALSE)</f>
        <v>Azuma</v>
      </c>
      <c r="AU1518" s="13" t="str">
        <f>VLOOKUP(D1518,[2]Reference!$Q:$U,2,FALSE)</f>
        <v>Hitachi - Class 801</v>
      </c>
      <c r="AV1518" s="19">
        <f t="shared" si="286"/>
        <v>45252</v>
      </c>
      <c r="AW1518" s="12" t="str">
        <f>+VLOOKUP(X1518,[2]Reference!BN:BO,2,FALSE)</f>
        <v>Fleet</v>
      </c>
      <c r="AX1518" s="20" t="str">
        <f t="shared" si="287"/>
        <v>HB</v>
      </c>
      <c r="AY1518" s="20" t="str">
        <f>VLOOKUP(AX1518,[2]Reference!AH:AI,2,FALSE)</f>
        <v>LNER</v>
      </c>
      <c r="AZ1518" s="20" t="str">
        <f>VLOOKUP(D1518,[2]Reference!Q:V,6,FALSE)</f>
        <v>Azuma</v>
      </c>
      <c r="BA1518" s="20" t="str">
        <f>VLOOKUP(D1518,[2]Reference!Q:V,3,FALSE)</f>
        <v>Azuma</v>
      </c>
    </row>
    <row r="1519" spans="1:53" ht="13.5" x14ac:dyDescent="0.25">
      <c r="A1519" s="33" t="s">
        <v>3943</v>
      </c>
      <c r="B1519" s="34">
        <v>45245</v>
      </c>
      <c r="C1519" s="33" t="s">
        <v>54</v>
      </c>
      <c r="D1519" s="33" t="s">
        <v>215</v>
      </c>
      <c r="E1519" s="33" t="s">
        <v>216</v>
      </c>
      <c r="F1519" s="33" t="s">
        <v>215</v>
      </c>
      <c r="G1519" s="33" t="s">
        <v>94</v>
      </c>
      <c r="H1519" s="33" t="s">
        <v>217</v>
      </c>
      <c r="I1519" s="33" t="s">
        <v>218</v>
      </c>
      <c r="J1519" s="33" t="s">
        <v>219</v>
      </c>
      <c r="K1519" s="33" t="s">
        <v>167</v>
      </c>
      <c r="L1519" s="33" t="s">
        <v>3944</v>
      </c>
      <c r="M1519" s="33" t="s">
        <v>402</v>
      </c>
      <c r="N1519" s="35">
        <v>26</v>
      </c>
      <c r="O1519" s="35">
        <v>6</v>
      </c>
      <c r="P1519" s="35">
        <v>20</v>
      </c>
      <c r="Q1519" s="35">
        <v>0</v>
      </c>
      <c r="R1519" s="35">
        <v>0</v>
      </c>
      <c r="S1519" s="35">
        <v>0</v>
      </c>
      <c r="T1519" s="35">
        <v>0</v>
      </c>
      <c r="U1519" s="35">
        <v>3</v>
      </c>
      <c r="V1519" s="35">
        <v>26</v>
      </c>
      <c r="W1519" s="33" t="s">
        <v>3945</v>
      </c>
      <c r="X1519" s="33" t="s">
        <v>119</v>
      </c>
      <c r="Y1519" s="33" t="s">
        <v>66</v>
      </c>
      <c r="Z1519" s="33" t="s">
        <v>3924</v>
      </c>
      <c r="AA1519" s="33" t="s">
        <v>3925</v>
      </c>
      <c r="AB1519" s="36">
        <v>0</v>
      </c>
      <c r="AC1519" s="36">
        <v>0</v>
      </c>
      <c r="AD1519" s="37">
        <v>0</v>
      </c>
      <c r="AE1519" s="37">
        <v>0.33</v>
      </c>
      <c r="AF1519" s="12" t="str">
        <f t="shared" si="276"/>
        <v>001924</v>
      </c>
      <c r="AG1519" s="13" t="str">
        <f>VLOOKUP(D1519,[2]Reference!$Q:$U,4,FALSE)</f>
        <v>Fleet</v>
      </c>
      <c r="AH1519" s="13" t="str">
        <f>VLOOKUP(D1519,[2]Reference!$Q:$U,5,FALSE)</f>
        <v>LNER</v>
      </c>
      <c r="AI1519" s="14">
        <f t="shared" si="277"/>
        <v>0</v>
      </c>
      <c r="AJ1519" s="14">
        <f t="shared" si="278"/>
        <v>0</v>
      </c>
      <c r="AK1519" s="14">
        <f t="shared" si="279"/>
        <v>0</v>
      </c>
      <c r="AL1519" s="15">
        <f t="shared" si="280"/>
        <v>0</v>
      </c>
      <c r="AM1519" s="14">
        <f t="shared" si="281"/>
        <v>26</v>
      </c>
      <c r="AN1519" s="16">
        <f t="shared" si="282"/>
        <v>45248</v>
      </c>
      <c r="AO1519" s="17">
        <f>VLOOKUP(B1519,[2]Reference!D:E,2,1)</f>
        <v>202409</v>
      </c>
      <c r="AP1519" s="12" t="str">
        <f t="shared" si="283"/>
        <v>7</v>
      </c>
      <c r="AQ1519" s="18">
        <f t="shared" si="284"/>
        <v>0</v>
      </c>
      <c r="AR1519" s="18">
        <f t="shared" si="285"/>
        <v>0.33</v>
      </c>
      <c r="AS1519" s="13" t="str">
        <f>VLOOKUP(D1519,[2]Reference!$Q:$U,3,FALSE)</f>
        <v>Other</v>
      </c>
      <c r="AT1519" s="13" t="str">
        <f>VLOOKUP(D1519,[2]Reference!Q:V,6,FALSE)</f>
        <v>Other</v>
      </c>
      <c r="AU1519" s="13" t="str">
        <f>VLOOKUP(D1519,[2]Reference!$Q:$U,2,FALSE)</f>
        <v>ISS - Contractors</v>
      </c>
      <c r="AV1519" s="19">
        <f t="shared" si="286"/>
        <v>45252</v>
      </c>
      <c r="AW1519" s="12" t="str">
        <f>+VLOOKUP(X1519,[2]Reference!BN:BO,2,FALSE)</f>
        <v>Depot</v>
      </c>
      <c r="AX1519" s="20" t="str">
        <f t="shared" si="287"/>
        <v>HB</v>
      </c>
      <c r="AY1519" s="20" t="str">
        <f>VLOOKUP(AX1519,[2]Reference!AH:AI,2,FALSE)</f>
        <v>LNER</v>
      </c>
      <c r="AZ1519" s="20" t="str">
        <f>VLOOKUP(D1519,[2]Reference!Q:V,6,FALSE)</f>
        <v>Other</v>
      </c>
      <c r="BA1519" s="20" t="str">
        <f>VLOOKUP(D1519,[2]Reference!Q:V,3,FALSE)</f>
        <v>Other</v>
      </c>
    </row>
    <row r="1520" spans="1:53" ht="13.5" x14ac:dyDescent="0.25">
      <c r="A1520" s="33" t="s">
        <v>3946</v>
      </c>
      <c r="B1520" s="34">
        <v>45246</v>
      </c>
      <c r="C1520" s="33" t="s">
        <v>54</v>
      </c>
      <c r="D1520" s="33" t="s">
        <v>283</v>
      </c>
      <c r="E1520" s="33" t="s">
        <v>284</v>
      </c>
      <c r="F1520" s="33" t="s">
        <v>283</v>
      </c>
      <c r="G1520" s="33" t="s">
        <v>129</v>
      </c>
      <c r="H1520" s="33" t="s">
        <v>112</v>
      </c>
      <c r="I1520" s="33" t="s">
        <v>1215</v>
      </c>
      <c r="J1520" s="33" t="s">
        <v>1216</v>
      </c>
      <c r="K1520" s="33" t="s">
        <v>179</v>
      </c>
      <c r="L1520" s="33" t="s">
        <v>3947</v>
      </c>
      <c r="M1520" s="33" t="s">
        <v>899</v>
      </c>
      <c r="N1520" s="35">
        <v>88</v>
      </c>
      <c r="O1520" s="35">
        <v>0</v>
      </c>
      <c r="P1520" s="35">
        <v>88</v>
      </c>
      <c r="Q1520" s="35">
        <v>0</v>
      </c>
      <c r="R1520" s="35">
        <v>0</v>
      </c>
      <c r="S1520" s="35">
        <v>0</v>
      </c>
      <c r="T1520" s="35">
        <v>0</v>
      </c>
      <c r="U1520" s="35">
        <v>5</v>
      </c>
      <c r="V1520" s="35">
        <v>88</v>
      </c>
      <c r="W1520" s="33" t="s">
        <v>3948</v>
      </c>
      <c r="X1520" s="33" t="s">
        <v>119</v>
      </c>
      <c r="Y1520" s="33" t="s">
        <v>66</v>
      </c>
      <c r="Z1520" s="33" t="s">
        <v>3924</v>
      </c>
      <c r="AA1520" s="33" t="s">
        <v>3925</v>
      </c>
      <c r="AB1520" s="36">
        <v>0</v>
      </c>
      <c r="AC1520" s="36">
        <v>0</v>
      </c>
      <c r="AD1520" s="37">
        <v>0</v>
      </c>
      <c r="AE1520" s="37">
        <v>1.77</v>
      </c>
      <c r="AF1520" s="12" t="str">
        <f t="shared" si="276"/>
        <v>004074</v>
      </c>
      <c r="AG1520" s="13" t="str">
        <f>VLOOKUP(D1520,[2]Reference!$Q:$U,4,FALSE)</f>
        <v>Fleet</v>
      </c>
      <c r="AH1520" s="13" t="str">
        <f>VLOOKUP(D1520,[2]Reference!$Q:$U,5,FALSE)</f>
        <v>LNER</v>
      </c>
      <c r="AI1520" s="14">
        <f t="shared" si="277"/>
        <v>0</v>
      </c>
      <c r="AJ1520" s="14">
        <f t="shared" si="278"/>
        <v>0</v>
      </c>
      <c r="AK1520" s="14">
        <f t="shared" si="279"/>
        <v>0</v>
      </c>
      <c r="AL1520" s="15">
        <f t="shared" si="280"/>
        <v>0</v>
      </c>
      <c r="AM1520" s="14">
        <f t="shared" si="281"/>
        <v>88</v>
      </c>
      <c r="AN1520" s="16">
        <f t="shared" si="282"/>
        <v>45248</v>
      </c>
      <c r="AO1520" s="17">
        <f>VLOOKUP(B1520,[2]Reference!D:E,2,1)</f>
        <v>202409</v>
      </c>
      <c r="AP1520" s="12" t="str">
        <f t="shared" si="283"/>
        <v>7</v>
      </c>
      <c r="AQ1520" s="18">
        <f t="shared" si="284"/>
        <v>0</v>
      </c>
      <c r="AR1520" s="18">
        <f t="shared" si="285"/>
        <v>1.77</v>
      </c>
      <c r="AS1520" s="13" t="str">
        <f>VLOOKUP(D1520,[2]Reference!$Q:$U,3,FALSE)</f>
        <v>Azuma</v>
      </c>
      <c r="AT1520" s="13" t="str">
        <f>VLOOKUP(D1520,[2]Reference!Q:V,6,FALSE)</f>
        <v>Depot</v>
      </c>
      <c r="AU1520" s="13" t="str">
        <f>VLOOKUP(D1520,[2]Reference!$Q:$U,2,FALSE)</f>
        <v>Hitachi - Doncaster Carr</v>
      </c>
      <c r="AV1520" s="19">
        <f t="shared" si="286"/>
        <v>45253</v>
      </c>
      <c r="AW1520" s="12" t="str">
        <f>+VLOOKUP(X1520,[2]Reference!BN:BO,2,FALSE)</f>
        <v>Depot</v>
      </c>
      <c r="AX1520" s="20" t="str">
        <f t="shared" si="287"/>
        <v>HB</v>
      </c>
      <c r="AY1520" s="20" t="str">
        <f>VLOOKUP(AX1520,[2]Reference!AH:AI,2,FALSE)</f>
        <v>LNER</v>
      </c>
      <c r="AZ1520" s="20" t="str">
        <f>VLOOKUP(D1520,[2]Reference!Q:V,6,FALSE)</f>
        <v>Depot</v>
      </c>
      <c r="BA1520" s="20" t="str">
        <f>VLOOKUP(D1520,[2]Reference!Q:V,3,FALSE)</f>
        <v>Azuma</v>
      </c>
    </row>
    <row r="1521" spans="1:53" ht="13.5" x14ac:dyDescent="0.25">
      <c r="A1521" s="33" t="s">
        <v>3949</v>
      </c>
      <c r="B1521" s="34">
        <v>45246</v>
      </c>
      <c r="C1521" s="33" t="s">
        <v>54</v>
      </c>
      <c r="D1521" s="33" t="s">
        <v>92</v>
      </c>
      <c r="E1521" s="33" t="s">
        <v>93</v>
      </c>
      <c r="F1521" s="33" t="s">
        <v>92</v>
      </c>
      <c r="G1521" s="33" t="s">
        <v>129</v>
      </c>
      <c r="H1521" s="33" t="s">
        <v>73</v>
      </c>
      <c r="I1521" s="33" t="s">
        <v>654</v>
      </c>
      <c r="J1521" s="33" t="s">
        <v>655</v>
      </c>
      <c r="K1521" s="33" t="s">
        <v>179</v>
      </c>
      <c r="L1521" s="33" t="s">
        <v>3950</v>
      </c>
      <c r="M1521" s="33" t="s">
        <v>891</v>
      </c>
      <c r="N1521" s="35">
        <v>11</v>
      </c>
      <c r="O1521" s="35">
        <v>11</v>
      </c>
      <c r="P1521" s="35">
        <v>0</v>
      </c>
      <c r="Q1521" s="35">
        <v>0</v>
      </c>
      <c r="R1521" s="35">
        <v>0</v>
      </c>
      <c r="S1521" s="35">
        <v>0</v>
      </c>
      <c r="T1521" s="35">
        <v>0</v>
      </c>
      <c r="U1521" s="35">
        <v>1</v>
      </c>
      <c r="V1521" s="35">
        <v>11</v>
      </c>
      <c r="W1521" s="33" t="s">
        <v>3951</v>
      </c>
      <c r="X1521" s="33" t="s">
        <v>80</v>
      </c>
      <c r="Y1521" s="33" t="s">
        <v>66</v>
      </c>
      <c r="Z1521" s="33" t="s">
        <v>3924</v>
      </c>
      <c r="AA1521" s="33" t="s">
        <v>3925</v>
      </c>
      <c r="AB1521" s="36">
        <v>0</v>
      </c>
      <c r="AC1521" s="36">
        <v>0</v>
      </c>
      <c r="AD1521" s="37">
        <v>0</v>
      </c>
      <c r="AE1521" s="37">
        <v>0</v>
      </c>
      <c r="AF1521" s="12" t="str">
        <f t="shared" si="276"/>
        <v>004615</v>
      </c>
      <c r="AG1521" s="13" t="str">
        <f>VLOOKUP(D1521,[2]Reference!$Q:$U,4,FALSE)</f>
        <v>Fleet</v>
      </c>
      <c r="AH1521" s="13" t="str">
        <f>VLOOKUP(D1521,[2]Reference!$Q:$U,5,FALSE)</f>
        <v>LNER</v>
      </c>
      <c r="AI1521" s="14">
        <f t="shared" si="277"/>
        <v>0</v>
      </c>
      <c r="AJ1521" s="14">
        <f t="shared" si="278"/>
        <v>0</v>
      </c>
      <c r="AK1521" s="14">
        <f t="shared" si="279"/>
        <v>0</v>
      </c>
      <c r="AL1521" s="15">
        <f t="shared" si="280"/>
        <v>0</v>
      </c>
      <c r="AM1521" s="14">
        <f t="shared" si="281"/>
        <v>11</v>
      </c>
      <c r="AN1521" s="16">
        <f t="shared" si="282"/>
        <v>45248</v>
      </c>
      <c r="AO1521" s="17">
        <f>VLOOKUP(B1521,[2]Reference!D:E,2,1)</f>
        <v>202409</v>
      </c>
      <c r="AP1521" s="12" t="str">
        <f t="shared" si="283"/>
        <v>7</v>
      </c>
      <c r="AQ1521" s="18">
        <f t="shared" si="284"/>
        <v>0</v>
      </c>
      <c r="AR1521" s="18">
        <f t="shared" si="285"/>
        <v>0</v>
      </c>
      <c r="AS1521" s="13" t="str">
        <f>VLOOKUP(D1521,[2]Reference!$Q:$U,3,FALSE)</f>
        <v>Azuma</v>
      </c>
      <c r="AT1521" s="13" t="str">
        <f>VLOOKUP(D1521,[2]Reference!Q:V,6,FALSE)</f>
        <v>Azuma</v>
      </c>
      <c r="AU1521" s="13" t="str">
        <f>VLOOKUP(D1521,[2]Reference!$Q:$U,2,FALSE)</f>
        <v>Hitachi - Class 801</v>
      </c>
      <c r="AV1521" s="19">
        <f t="shared" si="286"/>
        <v>45253</v>
      </c>
      <c r="AW1521" s="12" t="str">
        <f>+VLOOKUP(X1521,[2]Reference!BN:BO,2,FALSE)</f>
        <v>Fleet</v>
      </c>
      <c r="AX1521" s="20" t="str">
        <f t="shared" si="287"/>
        <v>HB</v>
      </c>
      <c r="AY1521" s="20" t="str">
        <f>VLOOKUP(AX1521,[2]Reference!AH:AI,2,FALSE)</f>
        <v>LNER</v>
      </c>
      <c r="AZ1521" s="20" t="str">
        <f>VLOOKUP(D1521,[2]Reference!Q:V,6,FALSE)</f>
        <v>Azuma</v>
      </c>
      <c r="BA1521" s="20" t="str">
        <f>VLOOKUP(D1521,[2]Reference!Q:V,3,FALSE)</f>
        <v>Azuma</v>
      </c>
    </row>
    <row r="1522" spans="1:53" ht="13.5" x14ac:dyDescent="0.25">
      <c r="A1522" s="33" t="s">
        <v>3952</v>
      </c>
      <c r="B1522" s="34">
        <v>45246</v>
      </c>
      <c r="C1522" s="33" t="s">
        <v>54</v>
      </c>
      <c r="D1522" s="33" t="s">
        <v>55</v>
      </c>
      <c r="E1522" s="33" t="s">
        <v>56</v>
      </c>
      <c r="F1522" s="33" t="s">
        <v>55</v>
      </c>
      <c r="G1522" s="33" t="s">
        <v>231</v>
      </c>
      <c r="H1522" s="33" t="s">
        <v>58</v>
      </c>
      <c r="I1522" s="33" t="s">
        <v>59</v>
      </c>
      <c r="J1522" s="33" t="s">
        <v>60</v>
      </c>
      <c r="K1522" s="33" t="s">
        <v>232</v>
      </c>
      <c r="L1522" s="33" t="s">
        <v>2494</v>
      </c>
      <c r="M1522" s="33" t="s">
        <v>523</v>
      </c>
      <c r="N1522" s="35">
        <v>1</v>
      </c>
      <c r="O1522" s="35">
        <v>1</v>
      </c>
      <c r="P1522" s="35">
        <v>0</v>
      </c>
      <c r="Q1522" s="35">
        <v>0</v>
      </c>
      <c r="R1522" s="35">
        <v>0</v>
      </c>
      <c r="S1522" s="35">
        <v>0</v>
      </c>
      <c r="T1522" s="35">
        <v>0</v>
      </c>
      <c r="U1522" s="35">
        <v>1</v>
      </c>
      <c r="V1522" s="35">
        <v>1</v>
      </c>
      <c r="W1522" s="33" t="s">
        <v>3953</v>
      </c>
      <c r="X1522" s="33" t="s">
        <v>65</v>
      </c>
      <c r="Y1522" s="33" t="s">
        <v>66</v>
      </c>
      <c r="Z1522" s="33" t="s">
        <v>3924</v>
      </c>
      <c r="AA1522" s="33" t="s">
        <v>3925</v>
      </c>
      <c r="AB1522" s="36">
        <v>0</v>
      </c>
      <c r="AC1522" s="36">
        <v>0</v>
      </c>
      <c r="AD1522" s="37">
        <v>0</v>
      </c>
      <c r="AE1522" s="37">
        <v>0</v>
      </c>
      <c r="AF1522" s="12" t="str">
        <f t="shared" si="276"/>
        <v>004821</v>
      </c>
      <c r="AG1522" s="13" t="str">
        <f>VLOOKUP(D1522,[2]Reference!$Q:$U,4,FALSE)</f>
        <v>Fleet</v>
      </c>
      <c r="AH1522" s="13" t="str">
        <f>VLOOKUP(D1522,[2]Reference!$Q:$U,5,FALSE)</f>
        <v>LNER</v>
      </c>
      <c r="AI1522" s="14">
        <f t="shared" si="277"/>
        <v>0</v>
      </c>
      <c r="AJ1522" s="14">
        <f t="shared" si="278"/>
        <v>0</v>
      </c>
      <c r="AK1522" s="14">
        <f t="shared" si="279"/>
        <v>0</v>
      </c>
      <c r="AL1522" s="15">
        <f t="shared" si="280"/>
        <v>0</v>
      </c>
      <c r="AM1522" s="14">
        <f t="shared" si="281"/>
        <v>1</v>
      </c>
      <c r="AN1522" s="16">
        <f t="shared" si="282"/>
        <v>45248</v>
      </c>
      <c r="AO1522" s="17">
        <f>VLOOKUP(B1522,[2]Reference!D:E,2,1)</f>
        <v>202409</v>
      </c>
      <c r="AP1522" s="12" t="str">
        <f t="shared" si="283"/>
        <v>7</v>
      </c>
      <c r="AQ1522" s="18">
        <f t="shared" si="284"/>
        <v>0</v>
      </c>
      <c r="AR1522" s="18">
        <f t="shared" si="285"/>
        <v>0</v>
      </c>
      <c r="AS1522" s="13" t="str">
        <f>VLOOKUP(D1522,[2]Reference!$Q:$U,3,FALSE)</f>
        <v>Azuma</v>
      </c>
      <c r="AT1522" s="13" t="str">
        <f>VLOOKUP(D1522,[2]Reference!Q:V,6,FALSE)</f>
        <v>Azuma</v>
      </c>
      <c r="AU1522" s="13" t="str">
        <f>VLOOKUP(D1522,[2]Reference!$Q:$U,2,FALSE)</f>
        <v>Hitachi - Class 800</v>
      </c>
      <c r="AV1522" s="19">
        <f t="shared" si="286"/>
        <v>45253</v>
      </c>
      <c r="AW1522" s="12" t="str">
        <f>+VLOOKUP(X1522,[2]Reference!BN:BO,2,FALSE)</f>
        <v>Depot</v>
      </c>
      <c r="AX1522" s="20" t="str">
        <f t="shared" si="287"/>
        <v>HB</v>
      </c>
      <c r="AY1522" s="20" t="str">
        <f>VLOOKUP(AX1522,[2]Reference!AH:AI,2,FALSE)</f>
        <v>LNER</v>
      </c>
      <c r="AZ1522" s="20" t="str">
        <f>VLOOKUP(D1522,[2]Reference!Q:V,6,FALSE)</f>
        <v>Azuma</v>
      </c>
      <c r="BA1522" s="20" t="str">
        <f>VLOOKUP(D1522,[2]Reference!Q:V,3,FALSE)</f>
        <v>Azuma</v>
      </c>
    </row>
    <row r="1523" spans="1:53" ht="13.5" x14ac:dyDescent="0.25">
      <c r="A1523" s="33" t="s">
        <v>3954</v>
      </c>
      <c r="B1523" s="34">
        <v>45246</v>
      </c>
      <c r="C1523" s="33" t="s">
        <v>54</v>
      </c>
      <c r="D1523" s="33" t="s">
        <v>55</v>
      </c>
      <c r="E1523" s="33" t="s">
        <v>56</v>
      </c>
      <c r="F1523" s="33" t="s">
        <v>55</v>
      </c>
      <c r="G1523" s="33" t="s">
        <v>83</v>
      </c>
      <c r="H1523" s="33" t="s">
        <v>84</v>
      </c>
      <c r="I1523" s="33" t="s">
        <v>251</v>
      </c>
      <c r="J1523" s="33" t="s">
        <v>252</v>
      </c>
      <c r="K1523" s="33" t="s">
        <v>1312</v>
      </c>
      <c r="L1523" s="33" t="s">
        <v>3955</v>
      </c>
      <c r="M1523" s="33" t="s">
        <v>89</v>
      </c>
      <c r="N1523" s="35">
        <v>4</v>
      </c>
      <c r="O1523" s="35">
        <v>2</v>
      </c>
      <c r="P1523" s="35">
        <v>2</v>
      </c>
      <c r="Q1523" s="35">
        <v>0</v>
      </c>
      <c r="R1523" s="35">
        <v>0</v>
      </c>
      <c r="S1523" s="35">
        <v>0</v>
      </c>
      <c r="T1523" s="35">
        <v>0</v>
      </c>
      <c r="U1523" s="35">
        <v>1</v>
      </c>
      <c r="V1523" s="35">
        <v>4</v>
      </c>
      <c r="W1523" s="33" t="s">
        <v>3956</v>
      </c>
      <c r="X1523" s="33" t="s">
        <v>80</v>
      </c>
      <c r="Y1523" s="33" t="s">
        <v>66</v>
      </c>
      <c r="Z1523" s="33" t="s">
        <v>3924</v>
      </c>
      <c r="AA1523" s="33" t="s">
        <v>3925</v>
      </c>
      <c r="AB1523" s="36">
        <v>0</v>
      </c>
      <c r="AC1523" s="36">
        <v>0</v>
      </c>
      <c r="AD1523" s="37">
        <v>0</v>
      </c>
      <c r="AE1523" s="37">
        <v>0.18</v>
      </c>
      <c r="AF1523" s="12" t="str">
        <f t="shared" si="276"/>
        <v>004986</v>
      </c>
      <c r="AG1523" s="13" t="str">
        <f>VLOOKUP(D1523,[2]Reference!$Q:$U,4,FALSE)</f>
        <v>Fleet</v>
      </c>
      <c r="AH1523" s="13" t="str">
        <f>VLOOKUP(D1523,[2]Reference!$Q:$U,5,FALSE)</f>
        <v>LNER</v>
      </c>
      <c r="AI1523" s="14">
        <f t="shared" si="277"/>
        <v>0</v>
      </c>
      <c r="AJ1523" s="14">
        <f t="shared" si="278"/>
        <v>0</v>
      </c>
      <c r="AK1523" s="14">
        <f t="shared" si="279"/>
        <v>0</v>
      </c>
      <c r="AL1523" s="15">
        <f t="shared" si="280"/>
        <v>0</v>
      </c>
      <c r="AM1523" s="14">
        <f t="shared" si="281"/>
        <v>4</v>
      </c>
      <c r="AN1523" s="16">
        <f t="shared" si="282"/>
        <v>45248</v>
      </c>
      <c r="AO1523" s="17">
        <f>VLOOKUP(B1523,[2]Reference!D:E,2,1)</f>
        <v>202409</v>
      </c>
      <c r="AP1523" s="12" t="str">
        <f t="shared" si="283"/>
        <v>7</v>
      </c>
      <c r="AQ1523" s="18">
        <f t="shared" si="284"/>
        <v>0</v>
      </c>
      <c r="AR1523" s="18">
        <f t="shared" si="285"/>
        <v>0.18</v>
      </c>
      <c r="AS1523" s="13" t="str">
        <f>VLOOKUP(D1523,[2]Reference!$Q:$U,3,FALSE)</f>
        <v>Azuma</v>
      </c>
      <c r="AT1523" s="13" t="str">
        <f>VLOOKUP(D1523,[2]Reference!Q:V,6,FALSE)</f>
        <v>Azuma</v>
      </c>
      <c r="AU1523" s="13" t="str">
        <f>VLOOKUP(D1523,[2]Reference!$Q:$U,2,FALSE)</f>
        <v>Hitachi - Class 800</v>
      </c>
      <c r="AV1523" s="19">
        <f t="shared" si="286"/>
        <v>45253</v>
      </c>
      <c r="AW1523" s="12" t="str">
        <f>+VLOOKUP(X1523,[2]Reference!BN:BO,2,FALSE)</f>
        <v>Fleet</v>
      </c>
      <c r="AX1523" s="20" t="str">
        <f t="shared" si="287"/>
        <v>HB</v>
      </c>
      <c r="AY1523" s="20" t="str">
        <f>VLOOKUP(AX1523,[2]Reference!AH:AI,2,FALSE)</f>
        <v>LNER</v>
      </c>
      <c r="AZ1523" s="20" t="str">
        <f>VLOOKUP(D1523,[2]Reference!Q:V,6,FALSE)</f>
        <v>Azuma</v>
      </c>
      <c r="BA1523" s="20" t="str">
        <f>VLOOKUP(D1523,[2]Reference!Q:V,3,FALSE)</f>
        <v>Azuma</v>
      </c>
    </row>
    <row r="1524" spans="1:53" ht="13.5" x14ac:dyDescent="0.25">
      <c r="A1524" s="33" t="s">
        <v>3959</v>
      </c>
      <c r="B1524" s="34">
        <v>45246</v>
      </c>
      <c r="C1524" s="33" t="s">
        <v>54</v>
      </c>
      <c r="D1524" s="33" t="s">
        <v>92</v>
      </c>
      <c r="E1524" s="33" t="s">
        <v>93</v>
      </c>
      <c r="F1524" s="33" t="s">
        <v>92</v>
      </c>
      <c r="G1524" s="33" t="s">
        <v>129</v>
      </c>
      <c r="H1524" s="33" t="s">
        <v>95</v>
      </c>
      <c r="I1524" s="33" t="s">
        <v>147</v>
      </c>
      <c r="J1524" s="33" t="s">
        <v>148</v>
      </c>
      <c r="K1524" s="33" t="s">
        <v>172</v>
      </c>
      <c r="L1524" s="33" t="s">
        <v>3960</v>
      </c>
      <c r="M1524" s="33" t="s">
        <v>891</v>
      </c>
      <c r="N1524" s="35">
        <v>17</v>
      </c>
      <c r="O1524" s="35">
        <v>17</v>
      </c>
      <c r="P1524" s="35">
        <v>0</v>
      </c>
      <c r="Q1524" s="35">
        <v>0</v>
      </c>
      <c r="R1524" s="35">
        <v>0</v>
      </c>
      <c r="S1524" s="35">
        <v>0</v>
      </c>
      <c r="T1524" s="35">
        <v>0</v>
      </c>
      <c r="U1524" s="35">
        <v>1</v>
      </c>
      <c r="V1524" s="35">
        <v>17</v>
      </c>
      <c r="W1524" s="33" t="s">
        <v>3961</v>
      </c>
      <c r="X1524" s="33" t="s">
        <v>80</v>
      </c>
      <c r="Y1524" s="33" t="s">
        <v>66</v>
      </c>
      <c r="Z1524" s="33" t="s">
        <v>3924</v>
      </c>
      <c r="AA1524" s="33" t="s">
        <v>3925</v>
      </c>
      <c r="AB1524" s="36">
        <v>0</v>
      </c>
      <c r="AC1524" s="36">
        <v>0</v>
      </c>
      <c r="AD1524" s="37">
        <v>0</v>
      </c>
      <c r="AE1524" s="37">
        <v>0.61</v>
      </c>
      <c r="AF1524" s="12" t="str">
        <f t="shared" si="276"/>
        <v>005215</v>
      </c>
      <c r="AG1524" s="13" t="str">
        <f>VLOOKUP(D1524,[2]Reference!$Q:$U,4,FALSE)</f>
        <v>Fleet</v>
      </c>
      <c r="AH1524" s="13" t="str">
        <f>VLOOKUP(D1524,[2]Reference!$Q:$U,5,FALSE)</f>
        <v>LNER</v>
      </c>
      <c r="AI1524" s="14">
        <f t="shared" si="277"/>
        <v>0</v>
      </c>
      <c r="AJ1524" s="14">
        <f t="shared" si="278"/>
        <v>0</v>
      </c>
      <c r="AK1524" s="14">
        <f t="shared" si="279"/>
        <v>0</v>
      </c>
      <c r="AL1524" s="15">
        <f t="shared" si="280"/>
        <v>0</v>
      </c>
      <c r="AM1524" s="14">
        <f t="shared" si="281"/>
        <v>17</v>
      </c>
      <c r="AN1524" s="16">
        <f t="shared" si="282"/>
        <v>45248</v>
      </c>
      <c r="AO1524" s="17">
        <f>VLOOKUP(B1524,[2]Reference!D:E,2,1)</f>
        <v>202409</v>
      </c>
      <c r="AP1524" s="12" t="str">
        <f t="shared" si="283"/>
        <v>7</v>
      </c>
      <c r="AQ1524" s="18">
        <f t="shared" si="284"/>
        <v>0</v>
      </c>
      <c r="AR1524" s="18">
        <f t="shared" si="285"/>
        <v>0.61</v>
      </c>
      <c r="AS1524" s="13" t="str">
        <f>VLOOKUP(D1524,[2]Reference!$Q:$U,3,FALSE)</f>
        <v>Azuma</v>
      </c>
      <c r="AT1524" s="13" t="str">
        <f>VLOOKUP(D1524,[2]Reference!Q:V,6,FALSE)</f>
        <v>Azuma</v>
      </c>
      <c r="AU1524" s="13" t="str">
        <f>VLOOKUP(D1524,[2]Reference!$Q:$U,2,FALSE)</f>
        <v>Hitachi - Class 801</v>
      </c>
      <c r="AV1524" s="19">
        <f t="shared" si="286"/>
        <v>45253</v>
      </c>
      <c r="AW1524" s="12" t="str">
        <f>+VLOOKUP(X1524,[2]Reference!BN:BO,2,FALSE)</f>
        <v>Fleet</v>
      </c>
      <c r="AX1524" s="20" t="str">
        <f t="shared" si="287"/>
        <v>HB</v>
      </c>
      <c r="AY1524" s="20" t="str">
        <f>VLOOKUP(AX1524,[2]Reference!AH:AI,2,FALSE)</f>
        <v>LNER</v>
      </c>
      <c r="AZ1524" s="20" t="str">
        <f>VLOOKUP(D1524,[2]Reference!Q:V,6,FALSE)</f>
        <v>Azuma</v>
      </c>
      <c r="BA1524" s="20" t="str">
        <f>VLOOKUP(D1524,[2]Reference!Q:V,3,FALSE)</f>
        <v>Azuma</v>
      </c>
    </row>
    <row r="1525" spans="1:53" ht="13.5" x14ac:dyDescent="0.25">
      <c r="A1525" s="33" t="s">
        <v>3963</v>
      </c>
      <c r="B1525" s="34">
        <v>45246</v>
      </c>
      <c r="C1525" s="33" t="s">
        <v>54</v>
      </c>
      <c r="D1525" s="33" t="s">
        <v>55</v>
      </c>
      <c r="E1525" s="33" t="s">
        <v>56</v>
      </c>
      <c r="F1525" s="33" t="s">
        <v>55</v>
      </c>
      <c r="G1525" s="33" t="s">
        <v>72</v>
      </c>
      <c r="H1525" s="33" t="s">
        <v>95</v>
      </c>
      <c r="I1525" s="33" t="s">
        <v>147</v>
      </c>
      <c r="J1525" s="33" t="s">
        <v>148</v>
      </c>
      <c r="K1525" s="33" t="s">
        <v>261</v>
      </c>
      <c r="L1525" s="33" t="s">
        <v>3964</v>
      </c>
      <c r="M1525" s="33" t="s">
        <v>63</v>
      </c>
      <c r="N1525" s="35">
        <v>5</v>
      </c>
      <c r="O1525" s="35">
        <v>5</v>
      </c>
      <c r="P1525" s="35">
        <v>0</v>
      </c>
      <c r="Q1525" s="35">
        <v>0</v>
      </c>
      <c r="R1525" s="35">
        <v>0</v>
      </c>
      <c r="S1525" s="35">
        <v>0</v>
      </c>
      <c r="T1525" s="35">
        <v>0</v>
      </c>
      <c r="U1525" s="35">
        <v>1</v>
      </c>
      <c r="V1525" s="35">
        <v>5</v>
      </c>
      <c r="W1525" s="33" t="s">
        <v>3965</v>
      </c>
      <c r="X1525" s="33" t="s">
        <v>80</v>
      </c>
      <c r="Y1525" s="33" t="s">
        <v>66</v>
      </c>
      <c r="Z1525" s="33" t="s">
        <v>3924</v>
      </c>
      <c r="AA1525" s="33" t="s">
        <v>3925</v>
      </c>
      <c r="AB1525" s="36">
        <v>0</v>
      </c>
      <c r="AC1525" s="36">
        <v>0</v>
      </c>
      <c r="AD1525" s="37">
        <v>0</v>
      </c>
      <c r="AE1525" s="37">
        <v>0.18</v>
      </c>
      <c r="AF1525" s="12" t="str">
        <f t="shared" si="276"/>
        <v>005608</v>
      </c>
      <c r="AG1525" s="13" t="str">
        <f>VLOOKUP(D1525,[2]Reference!$Q:$U,4,FALSE)</f>
        <v>Fleet</v>
      </c>
      <c r="AH1525" s="13" t="str">
        <f>VLOOKUP(D1525,[2]Reference!$Q:$U,5,FALSE)</f>
        <v>LNER</v>
      </c>
      <c r="AI1525" s="14">
        <f t="shared" si="277"/>
        <v>0</v>
      </c>
      <c r="AJ1525" s="14">
        <f t="shared" si="278"/>
        <v>0</v>
      </c>
      <c r="AK1525" s="14">
        <f t="shared" si="279"/>
        <v>0</v>
      </c>
      <c r="AL1525" s="15">
        <f t="shared" si="280"/>
        <v>0</v>
      </c>
      <c r="AM1525" s="14">
        <f t="shared" si="281"/>
        <v>5</v>
      </c>
      <c r="AN1525" s="16">
        <f t="shared" si="282"/>
        <v>45248</v>
      </c>
      <c r="AO1525" s="17">
        <f>VLOOKUP(B1525,[2]Reference!D:E,2,1)</f>
        <v>202409</v>
      </c>
      <c r="AP1525" s="12" t="str">
        <f t="shared" si="283"/>
        <v>7</v>
      </c>
      <c r="AQ1525" s="18">
        <f t="shared" si="284"/>
        <v>0</v>
      </c>
      <c r="AR1525" s="18">
        <f t="shared" si="285"/>
        <v>0.18</v>
      </c>
      <c r="AS1525" s="13" t="str">
        <f>VLOOKUP(D1525,[2]Reference!$Q:$U,3,FALSE)</f>
        <v>Azuma</v>
      </c>
      <c r="AT1525" s="13" t="str">
        <f>VLOOKUP(D1525,[2]Reference!Q:V,6,FALSE)</f>
        <v>Azuma</v>
      </c>
      <c r="AU1525" s="13" t="str">
        <f>VLOOKUP(D1525,[2]Reference!$Q:$U,2,FALSE)</f>
        <v>Hitachi - Class 800</v>
      </c>
      <c r="AV1525" s="19">
        <f t="shared" si="286"/>
        <v>45253</v>
      </c>
      <c r="AW1525" s="12" t="str">
        <f>+VLOOKUP(X1525,[2]Reference!BN:BO,2,FALSE)</f>
        <v>Fleet</v>
      </c>
      <c r="AX1525" s="20" t="str">
        <f t="shared" si="287"/>
        <v>HB</v>
      </c>
      <c r="AY1525" s="20" t="str">
        <f>VLOOKUP(AX1525,[2]Reference!AH:AI,2,FALSE)</f>
        <v>LNER</v>
      </c>
      <c r="AZ1525" s="20" t="str">
        <f>VLOOKUP(D1525,[2]Reference!Q:V,6,FALSE)</f>
        <v>Azuma</v>
      </c>
      <c r="BA1525" s="20" t="str">
        <f>VLOOKUP(D1525,[2]Reference!Q:V,3,FALSE)</f>
        <v>Azuma</v>
      </c>
    </row>
    <row r="1526" spans="1:53" ht="13.5" x14ac:dyDescent="0.25">
      <c r="A1526" s="33" t="s">
        <v>3966</v>
      </c>
      <c r="B1526" s="34">
        <v>45247</v>
      </c>
      <c r="C1526" s="33" t="s">
        <v>54</v>
      </c>
      <c r="D1526" s="33" t="s">
        <v>364</v>
      </c>
      <c r="E1526" s="33" t="s">
        <v>365</v>
      </c>
      <c r="F1526" s="33" t="s">
        <v>364</v>
      </c>
      <c r="G1526" s="33" t="s">
        <v>121</v>
      </c>
      <c r="H1526" s="33" t="s">
        <v>112</v>
      </c>
      <c r="I1526" s="33" t="s">
        <v>2474</v>
      </c>
      <c r="J1526" s="33" t="s">
        <v>2475</v>
      </c>
      <c r="K1526" s="33" t="s">
        <v>810</v>
      </c>
      <c r="L1526" s="33" t="s">
        <v>3967</v>
      </c>
      <c r="M1526" s="33" t="s">
        <v>143</v>
      </c>
      <c r="N1526" s="35">
        <v>0</v>
      </c>
      <c r="O1526" s="35">
        <v>0</v>
      </c>
      <c r="P1526" s="35">
        <v>0</v>
      </c>
      <c r="Q1526" s="35">
        <v>0</v>
      </c>
      <c r="R1526" s="35">
        <v>0</v>
      </c>
      <c r="S1526" s="35">
        <v>1</v>
      </c>
      <c r="T1526" s="35">
        <v>0</v>
      </c>
      <c r="U1526" s="35">
        <v>1</v>
      </c>
      <c r="V1526" s="35">
        <v>90</v>
      </c>
      <c r="W1526" s="33" t="s">
        <v>3968</v>
      </c>
      <c r="X1526" s="33" t="s">
        <v>119</v>
      </c>
      <c r="Y1526" s="33" t="s">
        <v>66</v>
      </c>
      <c r="Z1526" s="33" t="s">
        <v>3924</v>
      </c>
      <c r="AA1526" s="33" t="s">
        <v>3925</v>
      </c>
      <c r="AB1526" s="36">
        <v>0</v>
      </c>
      <c r="AC1526" s="36">
        <v>1</v>
      </c>
      <c r="AD1526" s="37">
        <v>1</v>
      </c>
      <c r="AE1526" s="37">
        <v>1</v>
      </c>
      <c r="AF1526" s="12" t="str">
        <f t="shared" si="276"/>
        <v>007371</v>
      </c>
      <c r="AG1526" s="13" t="str">
        <f>VLOOKUP(D1526,[2]Reference!$Q:$U,4,FALSE)</f>
        <v>Fleet</v>
      </c>
      <c r="AH1526" s="13" t="str">
        <f>VLOOKUP(D1526,[2]Reference!$Q:$U,5,FALSE)</f>
        <v>LNER</v>
      </c>
      <c r="AI1526" s="14">
        <f t="shared" si="277"/>
        <v>0</v>
      </c>
      <c r="AJ1526" s="14">
        <f t="shared" si="278"/>
        <v>0.5</v>
      </c>
      <c r="AK1526" s="14">
        <f t="shared" si="279"/>
        <v>0.5</v>
      </c>
      <c r="AL1526" s="15">
        <f t="shared" si="280"/>
        <v>0.5</v>
      </c>
      <c r="AM1526" s="14">
        <f t="shared" si="281"/>
        <v>0</v>
      </c>
      <c r="AN1526" s="16">
        <f t="shared" si="282"/>
        <v>45248</v>
      </c>
      <c r="AO1526" s="17">
        <f>VLOOKUP(B1526,[2]Reference!D:E,2,1)</f>
        <v>202409</v>
      </c>
      <c r="AP1526" s="12" t="str">
        <f t="shared" si="283"/>
        <v>7</v>
      </c>
      <c r="AQ1526" s="18">
        <f t="shared" si="284"/>
        <v>1</v>
      </c>
      <c r="AR1526" s="18">
        <f t="shared" si="285"/>
        <v>1</v>
      </c>
      <c r="AS1526" s="13" t="str">
        <f>VLOOKUP(D1526,[2]Reference!$Q:$U,3,FALSE)</f>
        <v>Azuma</v>
      </c>
      <c r="AT1526" s="13" t="str">
        <f>VLOOKUP(D1526,[2]Reference!Q:V,6,FALSE)</f>
        <v>Depot</v>
      </c>
      <c r="AU1526" s="13" t="str">
        <f>VLOOKUP(D1526,[2]Reference!$Q:$U,2,FALSE)</f>
        <v>Heaton</v>
      </c>
      <c r="AV1526" s="19">
        <f t="shared" si="286"/>
        <v>45254</v>
      </c>
      <c r="AW1526" s="12" t="str">
        <f>+VLOOKUP(X1526,[2]Reference!BN:BO,2,FALSE)</f>
        <v>Depot</v>
      </c>
      <c r="AX1526" s="20" t="str">
        <f t="shared" si="287"/>
        <v>HB</v>
      </c>
      <c r="AY1526" s="20" t="str">
        <f>VLOOKUP(AX1526,[2]Reference!AH:AI,2,FALSE)</f>
        <v>LNER</v>
      </c>
      <c r="AZ1526" s="20" t="str">
        <f>VLOOKUP(D1526,[2]Reference!Q:V,6,FALSE)</f>
        <v>Depot</v>
      </c>
      <c r="BA1526" s="20" t="str">
        <f>VLOOKUP(D1526,[2]Reference!Q:V,3,FALSE)</f>
        <v>Azuma</v>
      </c>
    </row>
    <row r="1527" spans="1:53" ht="13.5" x14ac:dyDescent="0.25">
      <c r="A1527" s="33" t="s">
        <v>3985</v>
      </c>
      <c r="B1527" s="34">
        <v>45247</v>
      </c>
      <c r="C1527" s="33" t="s">
        <v>54</v>
      </c>
      <c r="D1527" s="33" t="s">
        <v>55</v>
      </c>
      <c r="E1527" s="33" t="s">
        <v>56</v>
      </c>
      <c r="F1527" s="33" t="s">
        <v>55</v>
      </c>
      <c r="G1527" s="33" t="s">
        <v>231</v>
      </c>
      <c r="H1527" s="33" t="s">
        <v>84</v>
      </c>
      <c r="I1527" s="33" t="s">
        <v>251</v>
      </c>
      <c r="J1527" s="33" t="s">
        <v>252</v>
      </c>
      <c r="K1527" s="33" t="s">
        <v>919</v>
      </c>
      <c r="L1527" s="33" t="s">
        <v>988</v>
      </c>
      <c r="M1527" s="33" t="s">
        <v>248</v>
      </c>
      <c r="N1527" s="35">
        <v>3</v>
      </c>
      <c r="O1527" s="35">
        <v>3</v>
      </c>
      <c r="P1527" s="35">
        <v>0</v>
      </c>
      <c r="Q1527" s="35">
        <v>0</v>
      </c>
      <c r="R1527" s="35">
        <v>0</v>
      </c>
      <c r="S1527" s="35">
        <v>0</v>
      </c>
      <c r="T1527" s="35">
        <v>0</v>
      </c>
      <c r="U1527" s="35">
        <v>1</v>
      </c>
      <c r="V1527" s="35">
        <v>3</v>
      </c>
      <c r="W1527" s="33" t="s">
        <v>3986</v>
      </c>
      <c r="X1527" s="33" t="s">
        <v>80</v>
      </c>
      <c r="Y1527" s="33" t="s">
        <v>66</v>
      </c>
      <c r="Z1527" s="33" t="s">
        <v>3924</v>
      </c>
      <c r="AA1527" s="33" t="s">
        <v>3925</v>
      </c>
      <c r="AB1527" s="36">
        <v>0</v>
      </c>
      <c r="AC1527" s="36">
        <v>0</v>
      </c>
      <c r="AD1527" s="37">
        <v>0</v>
      </c>
      <c r="AE1527" s="37">
        <v>0</v>
      </c>
      <c r="AF1527" s="12" t="str">
        <f t="shared" si="276"/>
        <v>008048</v>
      </c>
      <c r="AG1527" s="13" t="str">
        <f>VLOOKUP(D1527,[2]Reference!$Q:$U,4,FALSE)</f>
        <v>Fleet</v>
      </c>
      <c r="AH1527" s="13" t="str">
        <f>VLOOKUP(D1527,[2]Reference!$Q:$U,5,FALSE)</f>
        <v>LNER</v>
      </c>
      <c r="AI1527" s="14">
        <f t="shared" si="277"/>
        <v>0</v>
      </c>
      <c r="AJ1527" s="14">
        <f t="shared" si="278"/>
        <v>0</v>
      </c>
      <c r="AK1527" s="14">
        <f t="shared" si="279"/>
        <v>0</v>
      </c>
      <c r="AL1527" s="15">
        <f t="shared" si="280"/>
        <v>0</v>
      </c>
      <c r="AM1527" s="14">
        <f t="shared" si="281"/>
        <v>3</v>
      </c>
      <c r="AN1527" s="16">
        <f t="shared" si="282"/>
        <v>45248</v>
      </c>
      <c r="AO1527" s="17">
        <f>VLOOKUP(B1527,[2]Reference!D:E,2,1)</f>
        <v>202409</v>
      </c>
      <c r="AP1527" s="12" t="str">
        <f t="shared" si="283"/>
        <v>7</v>
      </c>
      <c r="AQ1527" s="18">
        <f t="shared" si="284"/>
        <v>0</v>
      </c>
      <c r="AR1527" s="18">
        <f t="shared" si="285"/>
        <v>0</v>
      </c>
      <c r="AS1527" s="13" t="str">
        <f>VLOOKUP(D1527,[2]Reference!$Q:$U,3,FALSE)</f>
        <v>Azuma</v>
      </c>
      <c r="AT1527" s="13" t="str">
        <f>VLOOKUP(D1527,[2]Reference!Q:V,6,FALSE)</f>
        <v>Azuma</v>
      </c>
      <c r="AU1527" s="13" t="str">
        <f>VLOOKUP(D1527,[2]Reference!$Q:$U,2,FALSE)</f>
        <v>Hitachi - Class 800</v>
      </c>
      <c r="AV1527" s="19">
        <f t="shared" si="286"/>
        <v>45254</v>
      </c>
      <c r="AW1527" s="12" t="str">
        <f>+VLOOKUP(X1527,[2]Reference!BN:BO,2,FALSE)</f>
        <v>Fleet</v>
      </c>
      <c r="AX1527" s="20" t="str">
        <f t="shared" si="287"/>
        <v>HB</v>
      </c>
      <c r="AY1527" s="20" t="str">
        <f>VLOOKUP(AX1527,[2]Reference!AH:AI,2,FALSE)</f>
        <v>LNER</v>
      </c>
      <c r="AZ1527" s="20" t="str">
        <f>VLOOKUP(D1527,[2]Reference!Q:V,6,FALSE)</f>
        <v>Azuma</v>
      </c>
      <c r="BA1527" s="20" t="str">
        <f>VLOOKUP(D1527,[2]Reference!Q:V,3,FALSE)</f>
        <v>Azuma</v>
      </c>
    </row>
    <row r="1528" spans="1:53" ht="13.5" x14ac:dyDescent="0.25">
      <c r="A1528" s="33" t="s">
        <v>3987</v>
      </c>
      <c r="B1528" s="34">
        <v>45247</v>
      </c>
      <c r="C1528" s="33" t="s">
        <v>54</v>
      </c>
      <c r="D1528" s="33" t="s">
        <v>215</v>
      </c>
      <c r="E1528" s="33" t="s">
        <v>216</v>
      </c>
      <c r="F1528" s="33" t="s">
        <v>215</v>
      </c>
      <c r="G1528" s="33" t="s">
        <v>94</v>
      </c>
      <c r="H1528" s="33" t="s">
        <v>217</v>
      </c>
      <c r="I1528" s="33" t="s">
        <v>218</v>
      </c>
      <c r="J1528" s="33" t="s">
        <v>219</v>
      </c>
      <c r="K1528" s="33" t="s">
        <v>98</v>
      </c>
      <c r="L1528" s="33" t="s">
        <v>3988</v>
      </c>
      <c r="M1528" s="33" t="s">
        <v>151</v>
      </c>
      <c r="N1528" s="35">
        <v>7</v>
      </c>
      <c r="O1528" s="35">
        <v>4</v>
      </c>
      <c r="P1528" s="35">
        <v>3</v>
      </c>
      <c r="Q1528" s="35">
        <v>0</v>
      </c>
      <c r="R1528" s="35">
        <v>0</v>
      </c>
      <c r="S1528" s="35">
        <v>0</v>
      </c>
      <c r="T1528" s="35">
        <v>0</v>
      </c>
      <c r="U1528" s="35">
        <v>1</v>
      </c>
      <c r="V1528" s="35">
        <v>7</v>
      </c>
      <c r="W1528" s="33" t="s">
        <v>3989</v>
      </c>
      <c r="X1528" s="33" t="s">
        <v>119</v>
      </c>
      <c r="Y1528" s="33" t="s">
        <v>66</v>
      </c>
      <c r="Z1528" s="33" t="s">
        <v>3924</v>
      </c>
      <c r="AA1528" s="33" t="s">
        <v>3925</v>
      </c>
      <c r="AB1528" s="36">
        <v>0</v>
      </c>
      <c r="AC1528" s="36">
        <v>0</v>
      </c>
      <c r="AD1528" s="37">
        <v>0</v>
      </c>
      <c r="AE1528" s="37">
        <v>0</v>
      </c>
      <c r="AF1528" s="12" t="str">
        <f t="shared" si="276"/>
        <v>008557</v>
      </c>
      <c r="AG1528" s="13" t="str">
        <f>VLOOKUP(D1528,[2]Reference!$Q:$U,4,FALSE)</f>
        <v>Fleet</v>
      </c>
      <c r="AH1528" s="13" t="str">
        <f>VLOOKUP(D1528,[2]Reference!$Q:$U,5,FALSE)</f>
        <v>LNER</v>
      </c>
      <c r="AI1528" s="14">
        <f t="shared" si="277"/>
        <v>0</v>
      </c>
      <c r="AJ1528" s="14">
        <f t="shared" si="278"/>
        <v>0</v>
      </c>
      <c r="AK1528" s="14">
        <f t="shared" si="279"/>
        <v>0</v>
      </c>
      <c r="AL1528" s="15">
        <f t="shared" si="280"/>
        <v>0</v>
      </c>
      <c r="AM1528" s="14">
        <f t="shared" si="281"/>
        <v>7</v>
      </c>
      <c r="AN1528" s="16">
        <f t="shared" si="282"/>
        <v>45248</v>
      </c>
      <c r="AO1528" s="17">
        <f>VLOOKUP(B1528,[2]Reference!D:E,2,1)</f>
        <v>202409</v>
      </c>
      <c r="AP1528" s="12" t="str">
        <f t="shared" si="283"/>
        <v>7</v>
      </c>
      <c r="AQ1528" s="18">
        <f t="shared" si="284"/>
        <v>0</v>
      </c>
      <c r="AR1528" s="18">
        <f t="shared" si="285"/>
        <v>0</v>
      </c>
      <c r="AS1528" s="13" t="str">
        <f>VLOOKUP(D1528,[2]Reference!$Q:$U,3,FALSE)</f>
        <v>Other</v>
      </c>
      <c r="AT1528" s="13" t="str">
        <f>VLOOKUP(D1528,[2]Reference!Q:V,6,FALSE)</f>
        <v>Other</v>
      </c>
      <c r="AU1528" s="13" t="str">
        <f>VLOOKUP(D1528,[2]Reference!$Q:$U,2,FALSE)</f>
        <v>ISS - Contractors</v>
      </c>
      <c r="AV1528" s="19">
        <f t="shared" si="286"/>
        <v>45254</v>
      </c>
      <c r="AW1528" s="12" t="str">
        <f>+VLOOKUP(X1528,[2]Reference!BN:BO,2,FALSE)</f>
        <v>Depot</v>
      </c>
      <c r="AX1528" s="20" t="str">
        <f t="shared" si="287"/>
        <v>HB</v>
      </c>
      <c r="AY1528" s="20" t="str">
        <f>VLOOKUP(AX1528,[2]Reference!AH:AI,2,FALSE)</f>
        <v>LNER</v>
      </c>
      <c r="AZ1528" s="20" t="str">
        <f>VLOOKUP(D1528,[2]Reference!Q:V,6,FALSE)</f>
        <v>Other</v>
      </c>
      <c r="BA1528" s="20" t="str">
        <f>VLOOKUP(D1528,[2]Reference!Q:V,3,FALSE)</f>
        <v>Other</v>
      </c>
    </row>
    <row r="1529" spans="1:53" ht="13.5" x14ac:dyDescent="0.25">
      <c r="A1529" s="33" t="s">
        <v>3990</v>
      </c>
      <c r="B1529" s="34">
        <v>45248</v>
      </c>
      <c r="C1529" s="33" t="s">
        <v>54</v>
      </c>
      <c r="D1529" s="33" t="s">
        <v>364</v>
      </c>
      <c r="E1529" s="33" t="s">
        <v>365</v>
      </c>
      <c r="F1529" s="33" t="s">
        <v>364</v>
      </c>
      <c r="G1529" s="33" t="s">
        <v>121</v>
      </c>
      <c r="H1529" s="33" t="s">
        <v>112</v>
      </c>
      <c r="I1529" s="33" t="s">
        <v>285</v>
      </c>
      <c r="J1529" s="33" t="s">
        <v>286</v>
      </c>
      <c r="K1529" s="33" t="s">
        <v>366</v>
      </c>
      <c r="L1529" s="33" t="s">
        <v>3991</v>
      </c>
      <c r="M1529" s="33" t="s">
        <v>381</v>
      </c>
      <c r="N1529" s="35">
        <v>29</v>
      </c>
      <c r="O1529" s="35">
        <v>0</v>
      </c>
      <c r="P1529" s="35">
        <v>29</v>
      </c>
      <c r="Q1529" s="35">
        <v>0</v>
      </c>
      <c r="R1529" s="35">
        <v>0</v>
      </c>
      <c r="S1529" s="35">
        <v>0</v>
      </c>
      <c r="T1529" s="35">
        <v>0</v>
      </c>
      <c r="U1529" s="35">
        <v>1</v>
      </c>
      <c r="V1529" s="35">
        <v>29</v>
      </c>
      <c r="W1529" s="33" t="s">
        <v>3992</v>
      </c>
      <c r="X1529" s="33" t="s">
        <v>119</v>
      </c>
      <c r="Y1529" s="33" t="s">
        <v>66</v>
      </c>
      <c r="Z1529" s="33" t="s">
        <v>3924</v>
      </c>
      <c r="AA1529" s="33" t="s">
        <v>3925</v>
      </c>
      <c r="AB1529" s="36">
        <v>0</v>
      </c>
      <c r="AC1529" s="36">
        <v>0</v>
      </c>
      <c r="AD1529" s="37">
        <v>0</v>
      </c>
      <c r="AE1529" s="37">
        <v>0.97</v>
      </c>
      <c r="AF1529" s="12" t="str">
        <f t="shared" si="276"/>
        <v>011199</v>
      </c>
      <c r="AG1529" s="13" t="str">
        <f>VLOOKUP(D1529,[2]Reference!$Q:$U,4,FALSE)</f>
        <v>Fleet</v>
      </c>
      <c r="AH1529" s="13" t="str">
        <f>VLOOKUP(D1529,[2]Reference!$Q:$U,5,FALSE)</f>
        <v>LNER</v>
      </c>
      <c r="AI1529" s="14">
        <f t="shared" si="277"/>
        <v>0</v>
      </c>
      <c r="AJ1529" s="14">
        <f t="shared" si="278"/>
        <v>0</v>
      </c>
      <c r="AK1529" s="14">
        <f t="shared" si="279"/>
        <v>0</v>
      </c>
      <c r="AL1529" s="15">
        <f t="shared" si="280"/>
        <v>0</v>
      </c>
      <c r="AM1529" s="14">
        <f t="shared" si="281"/>
        <v>29</v>
      </c>
      <c r="AN1529" s="16">
        <f t="shared" si="282"/>
        <v>45248</v>
      </c>
      <c r="AO1529" s="17">
        <f>VLOOKUP(B1529,[2]Reference!D:E,2,1)</f>
        <v>202409</v>
      </c>
      <c r="AP1529" s="12" t="str">
        <f t="shared" si="283"/>
        <v>7</v>
      </c>
      <c r="AQ1529" s="18">
        <f t="shared" si="284"/>
        <v>0</v>
      </c>
      <c r="AR1529" s="18">
        <f t="shared" si="285"/>
        <v>0.97</v>
      </c>
      <c r="AS1529" s="13" t="str">
        <f>VLOOKUP(D1529,[2]Reference!$Q:$U,3,FALSE)</f>
        <v>Azuma</v>
      </c>
      <c r="AT1529" s="13" t="str">
        <f>VLOOKUP(D1529,[2]Reference!Q:V,6,FALSE)</f>
        <v>Depot</v>
      </c>
      <c r="AU1529" s="13" t="str">
        <f>VLOOKUP(D1529,[2]Reference!$Q:$U,2,FALSE)</f>
        <v>Heaton</v>
      </c>
      <c r="AV1529" s="19">
        <f t="shared" si="286"/>
        <v>45255</v>
      </c>
      <c r="AW1529" s="12" t="str">
        <f>+VLOOKUP(X1529,[2]Reference!BN:BO,2,FALSE)</f>
        <v>Depot</v>
      </c>
      <c r="AX1529" s="20" t="str">
        <f t="shared" si="287"/>
        <v>HB</v>
      </c>
      <c r="AY1529" s="20" t="str">
        <f>VLOOKUP(AX1529,[2]Reference!AH:AI,2,FALSE)</f>
        <v>LNER</v>
      </c>
      <c r="AZ1529" s="20" t="str">
        <f>VLOOKUP(D1529,[2]Reference!Q:V,6,FALSE)</f>
        <v>Depot</v>
      </c>
      <c r="BA1529" s="20" t="str">
        <f>VLOOKUP(D1529,[2]Reference!Q:V,3,FALSE)</f>
        <v>Azuma</v>
      </c>
    </row>
    <row r="1530" spans="1:53" ht="13.5" x14ac:dyDescent="0.25">
      <c r="A1530" s="33" t="s">
        <v>3993</v>
      </c>
      <c r="B1530" s="34">
        <v>45248</v>
      </c>
      <c r="C1530" s="33" t="s">
        <v>54</v>
      </c>
      <c r="D1530" s="33" t="s">
        <v>92</v>
      </c>
      <c r="E1530" s="33" t="s">
        <v>93</v>
      </c>
      <c r="F1530" s="33" t="s">
        <v>92</v>
      </c>
      <c r="G1530" s="33" t="s">
        <v>146</v>
      </c>
      <c r="H1530" s="33" t="s">
        <v>217</v>
      </c>
      <c r="I1530" s="33" t="s">
        <v>3994</v>
      </c>
      <c r="J1530" s="33" t="s">
        <v>3995</v>
      </c>
      <c r="K1530" s="33" t="s">
        <v>201</v>
      </c>
      <c r="L1530" s="33" t="s">
        <v>3996</v>
      </c>
      <c r="M1530" s="33" t="s">
        <v>793</v>
      </c>
      <c r="N1530" s="35">
        <v>20</v>
      </c>
      <c r="O1530" s="35">
        <v>11</v>
      </c>
      <c r="P1530" s="35">
        <v>9</v>
      </c>
      <c r="Q1530" s="35">
        <v>0</v>
      </c>
      <c r="R1530" s="35">
        <v>0</v>
      </c>
      <c r="S1530" s="35">
        <v>0</v>
      </c>
      <c r="T1530" s="35">
        <v>0</v>
      </c>
      <c r="U1530" s="35">
        <v>3</v>
      </c>
      <c r="V1530" s="35">
        <v>20</v>
      </c>
      <c r="W1530" s="33" t="s">
        <v>3997</v>
      </c>
      <c r="X1530" s="33" t="s">
        <v>119</v>
      </c>
      <c r="Y1530" s="33" t="s">
        <v>66</v>
      </c>
      <c r="Z1530" s="33" t="s">
        <v>3924</v>
      </c>
      <c r="AA1530" s="33" t="s">
        <v>3925</v>
      </c>
      <c r="AB1530" s="36">
        <v>0</v>
      </c>
      <c r="AC1530" s="36">
        <v>0</v>
      </c>
      <c r="AD1530" s="37">
        <v>0</v>
      </c>
      <c r="AE1530" s="37">
        <v>0</v>
      </c>
      <c r="AF1530" s="12" t="str">
        <f t="shared" si="276"/>
        <v>011304</v>
      </c>
      <c r="AG1530" s="13" t="str">
        <f>VLOOKUP(D1530,[2]Reference!$Q:$U,4,FALSE)</f>
        <v>Fleet</v>
      </c>
      <c r="AH1530" s="13" t="str">
        <f>VLOOKUP(D1530,[2]Reference!$Q:$U,5,FALSE)</f>
        <v>LNER</v>
      </c>
      <c r="AI1530" s="14">
        <f t="shared" si="277"/>
        <v>0</v>
      </c>
      <c r="AJ1530" s="14">
        <f t="shared" si="278"/>
        <v>0</v>
      </c>
      <c r="AK1530" s="14">
        <f t="shared" si="279"/>
        <v>0</v>
      </c>
      <c r="AL1530" s="15">
        <f t="shared" si="280"/>
        <v>0</v>
      </c>
      <c r="AM1530" s="14">
        <f t="shared" si="281"/>
        <v>20</v>
      </c>
      <c r="AN1530" s="16">
        <f t="shared" si="282"/>
        <v>45248</v>
      </c>
      <c r="AO1530" s="17">
        <f>VLOOKUP(B1530,[2]Reference!D:E,2,1)</f>
        <v>202409</v>
      </c>
      <c r="AP1530" s="12" t="str">
        <f t="shared" si="283"/>
        <v>7</v>
      </c>
      <c r="AQ1530" s="18">
        <f t="shared" si="284"/>
        <v>0</v>
      </c>
      <c r="AR1530" s="18">
        <f t="shared" si="285"/>
        <v>0</v>
      </c>
      <c r="AS1530" s="13" t="str">
        <f>VLOOKUP(D1530,[2]Reference!$Q:$U,3,FALSE)</f>
        <v>Azuma</v>
      </c>
      <c r="AT1530" s="13" t="str">
        <f>VLOOKUP(D1530,[2]Reference!Q:V,6,FALSE)</f>
        <v>Azuma</v>
      </c>
      <c r="AU1530" s="13" t="str">
        <f>VLOOKUP(D1530,[2]Reference!$Q:$U,2,FALSE)</f>
        <v>Hitachi - Class 801</v>
      </c>
      <c r="AV1530" s="19">
        <f t="shared" si="286"/>
        <v>45255</v>
      </c>
      <c r="AW1530" s="12" t="str">
        <f>+VLOOKUP(X1530,[2]Reference!BN:BO,2,FALSE)</f>
        <v>Depot</v>
      </c>
      <c r="AX1530" s="20" t="str">
        <f t="shared" si="287"/>
        <v>HB</v>
      </c>
      <c r="AY1530" s="20" t="str">
        <f>VLOOKUP(AX1530,[2]Reference!AH:AI,2,FALSE)</f>
        <v>LNER</v>
      </c>
      <c r="AZ1530" s="20" t="str">
        <f>VLOOKUP(D1530,[2]Reference!Q:V,6,FALSE)</f>
        <v>Azuma</v>
      </c>
      <c r="BA1530" s="20" t="str">
        <f>VLOOKUP(D1530,[2]Reference!Q:V,3,FALSE)</f>
        <v>Azuma</v>
      </c>
    </row>
    <row r="1531" spans="1:53" ht="13.5" x14ac:dyDescent="0.25">
      <c r="A1531" s="33" t="s">
        <v>3998</v>
      </c>
      <c r="B1531" s="34">
        <v>45248</v>
      </c>
      <c r="C1531" s="33" t="s">
        <v>54</v>
      </c>
      <c r="D1531" s="33" t="s">
        <v>55</v>
      </c>
      <c r="E1531" s="33" t="s">
        <v>56</v>
      </c>
      <c r="F1531" s="33" t="s">
        <v>55</v>
      </c>
      <c r="G1531" s="33" t="s">
        <v>231</v>
      </c>
      <c r="H1531" s="33" t="s">
        <v>84</v>
      </c>
      <c r="I1531" s="33" t="s">
        <v>251</v>
      </c>
      <c r="J1531" s="33" t="s">
        <v>252</v>
      </c>
      <c r="K1531" s="33" t="s">
        <v>919</v>
      </c>
      <c r="L1531" s="33" t="s">
        <v>3999</v>
      </c>
      <c r="M1531" s="33" t="s">
        <v>89</v>
      </c>
      <c r="N1531" s="35">
        <v>4</v>
      </c>
      <c r="O1531" s="35">
        <v>4</v>
      </c>
      <c r="P1531" s="35">
        <v>0</v>
      </c>
      <c r="Q1531" s="35">
        <v>0</v>
      </c>
      <c r="R1531" s="35">
        <v>0</v>
      </c>
      <c r="S1531" s="35">
        <v>0</v>
      </c>
      <c r="T1531" s="35">
        <v>0</v>
      </c>
      <c r="U1531" s="35">
        <v>1</v>
      </c>
      <c r="V1531" s="35">
        <v>4</v>
      </c>
      <c r="W1531" s="33" t="s">
        <v>4000</v>
      </c>
      <c r="X1531" s="33" t="s">
        <v>80</v>
      </c>
      <c r="Y1531" s="33" t="s">
        <v>66</v>
      </c>
      <c r="Z1531" s="33" t="s">
        <v>3924</v>
      </c>
      <c r="AA1531" s="33" t="s">
        <v>3925</v>
      </c>
      <c r="AB1531" s="36">
        <v>0</v>
      </c>
      <c r="AC1531" s="36">
        <v>0</v>
      </c>
      <c r="AD1531" s="37">
        <v>0</v>
      </c>
      <c r="AE1531" s="37">
        <v>0</v>
      </c>
      <c r="AF1531" s="12" t="str">
        <f t="shared" si="276"/>
        <v>011359</v>
      </c>
      <c r="AG1531" s="13" t="str">
        <f>VLOOKUP(D1531,[2]Reference!$Q:$U,4,FALSE)</f>
        <v>Fleet</v>
      </c>
      <c r="AH1531" s="13" t="str">
        <f>VLOOKUP(D1531,[2]Reference!$Q:$U,5,FALSE)</f>
        <v>LNER</v>
      </c>
      <c r="AI1531" s="14">
        <f t="shared" si="277"/>
        <v>0</v>
      </c>
      <c r="AJ1531" s="14">
        <f t="shared" si="278"/>
        <v>0</v>
      </c>
      <c r="AK1531" s="14">
        <f t="shared" si="279"/>
        <v>0</v>
      </c>
      <c r="AL1531" s="15">
        <f t="shared" si="280"/>
        <v>0</v>
      </c>
      <c r="AM1531" s="14">
        <f t="shared" si="281"/>
        <v>4</v>
      </c>
      <c r="AN1531" s="16">
        <f t="shared" si="282"/>
        <v>45248</v>
      </c>
      <c r="AO1531" s="17">
        <f>VLOOKUP(B1531,[2]Reference!D:E,2,1)</f>
        <v>202409</v>
      </c>
      <c r="AP1531" s="12" t="str">
        <f t="shared" si="283"/>
        <v>7</v>
      </c>
      <c r="AQ1531" s="18">
        <f t="shared" si="284"/>
        <v>0</v>
      </c>
      <c r="AR1531" s="18">
        <f t="shared" si="285"/>
        <v>0</v>
      </c>
      <c r="AS1531" s="13" t="str">
        <f>VLOOKUP(D1531,[2]Reference!$Q:$U,3,FALSE)</f>
        <v>Azuma</v>
      </c>
      <c r="AT1531" s="13" t="str">
        <f>VLOOKUP(D1531,[2]Reference!Q:V,6,FALSE)</f>
        <v>Azuma</v>
      </c>
      <c r="AU1531" s="13" t="str">
        <f>VLOOKUP(D1531,[2]Reference!$Q:$U,2,FALSE)</f>
        <v>Hitachi - Class 800</v>
      </c>
      <c r="AV1531" s="19">
        <f t="shared" si="286"/>
        <v>45255</v>
      </c>
      <c r="AW1531" s="12" t="str">
        <f>+VLOOKUP(X1531,[2]Reference!BN:BO,2,FALSE)</f>
        <v>Fleet</v>
      </c>
      <c r="AX1531" s="20" t="str">
        <f t="shared" si="287"/>
        <v>HB</v>
      </c>
      <c r="AY1531" s="20" t="str">
        <f>VLOOKUP(AX1531,[2]Reference!AH:AI,2,FALSE)</f>
        <v>LNER</v>
      </c>
      <c r="AZ1531" s="20" t="str">
        <f>VLOOKUP(D1531,[2]Reference!Q:V,6,FALSE)</f>
        <v>Azuma</v>
      </c>
      <c r="BA1531" s="20" t="str">
        <f>VLOOKUP(D1531,[2]Reference!Q:V,3,FALSE)</f>
        <v>Azuma</v>
      </c>
    </row>
    <row r="1532" spans="1:53" ht="13.5" x14ac:dyDescent="0.25">
      <c r="A1532" s="33" t="s">
        <v>4001</v>
      </c>
      <c r="B1532" s="34">
        <v>45248</v>
      </c>
      <c r="C1532" s="33" t="s">
        <v>54</v>
      </c>
      <c r="D1532" s="33" t="s">
        <v>55</v>
      </c>
      <c r="E1532" s="33" t="s">
        <v>56</v>
      </c>
      <c r="F1532" s="33" t="s">
        <v>55</v>
      </c>
      <c r="G1532" s="33" t="s">
        <v>231</v>
      </c>
      <c r="H1532" s="33" t="s">
        <v>73</v>
      </c>
      <c r="I1532" s="33" t="s">
        <v>1005</v>
      </c>
      <c r="J1532" s="33" t="s">
        <v>1006</v>
      </c>
      <c r="K1532" s="33" t="s">
        <v>4002</v>
      </c>
      <c r="L1532" s="33" t="s">
        <v>4003</v>
      </c>
      <c r="M1532" s="33" t="s">
        <v>89</v>
      </c>
      <c r="N1532" s="35">
        <v>67</v>
      </c>
      <c r="O1532" s="35">
        <v>61</v>
      </c>
      <c r="P1532" s="35">
        <v>6</v>
      </c>
      <c r="Q1532" s="35">
        <v>1</v>
      </c>
      <c r="R1532" s="35">
        <v>2</v>
      </c>
      <c r="S1532" s="35">
        <v>0</v>
      </c>
      <c r="T1532" s="35">
        <v>0</v>
      </c>
      <c r="U1532" s="35">
        <v>5</v>
      </c>
      <c r="V1532" s="35">
        <v>340</v>
      </c>
      <c r="W1532" s="33" t="s">
        <v>4004</v>
      </c>
      <c r="X1532" s="33" t="s">
        <v>80</v>
      </c>
      <c r="Y1532" s="33" t="s">
        <v>66</v>
      </c>
      <c r="Z1532" s="33" t="s">
        <v>3924</v>
      </c>
      <c r="AA1532" s="33" t="s">
        <v>3925</v>
      </c>
      <c r="AB1532" s="36">
        <v>2</v>
      </c>
      <c r="AC1532" s="36">
        <v>1</v>
      </c>
      <c r="AD1532" s="37">
        <v>3</v>
      </c>
      <c r="AE1532" s="37">
        <v>3.46</v>
      </c>
      <c r="AF1532" s="12" t="str">
        <f t="shared" si="276"/>
        <v>011446</v>
      </c>
      <c r="AG1532" s="13" t="str">
        <f>VLOOKUP(D1532,[2]Reference!$Q:$U,4,FALSE)</f>
        <v>Fleet</v>
      </c>
      <c r="AH1532" s="13" t="str">
        <f>VLOOKUP(D1532,[2]Reference!$Q:$U,5,FALSE)</f>
        <v>LNER</v>
      </c>
      <c r="AI1532" s="14">
        <f t="shared" si="277"/>
        <v>2</v>
      </c>
      <c r="AJ1532" s="14">
        <f t="shared" si="278"/>
        <v>0.5</v>
      </c>
      <c r="AK1532" s="14">
        <f t="shared" si="279"/>
        <v>2.5</v>
      </c>
      <c r="AL1532" s="15">
        <f t="shared" si="280"/>
        <v>0.5</v>
      </c>
      <c r="AM1532" s="14">
        <f t="shared" si="281"/>
        <v>67</v>
      </c>
      <c r="AN1532" s="16">
        <f t="shared" si="282"/>
        <v>45248</v>
      </c>
      <c r="AO1532" s="17">
        <f>VLOOKUP(B1532,[2]Reference!D:E,2,1)</f>
        <v>202409</v>
      </c>
      <c r="AP1532" s="12" t="str">
        <f t="shared" si="283"/>
        <v>7</v>
      </c>
      <c r="AQ1532" s="18">
        <f t="shared" si="284"/>
        <v>3</v>
      </c>
      <c r="AR1532" s="18">
        <f t="shared" si="285"/>
        <v>3.46</v>
      </c>
      <c r="AS1532" s="13" t="str">
        <f>VLOOKUP(D1532,[2]Reference!$Q:$U,3,FALSE)</f>
        <v>Azuma</v>
      </c>
      <c r="AT1532" s="13" t="str">
        <f>VLOOKUP(D1532,[2]Reference!Q:V,6,FALSE)</f>
        <v>Azuma</v>
      </c>
      <c r="AU1532" s="13" t="str">
        <f>VLOOKUP(D1532,[2]Reference!$Q:$U,2,FALSE)</f>
        <v>Hitachi - Class 800</v>
      </c>
      <c r="AV1532" s="19">
        <f t="shared" si="286"/>
        <v>45255</v>
      </c>
      <c r="AW1532" s="12" t="str">
        <f>+VLOOKUP(X1532,[2]Reference!BN:BO,2,FALSE)</f>
        <v>Fleet</v>
      </c>
      <c r="AX1532" s="20" t="str">
        <f t="shared" si="287"/>
        <v>HB</v>
      </c>
      <c r="AY1532" s="20" t="str">
        <f>VLOOKUP(AX1532,[2]Reference!AH:AI,2,FALSE)</f>
        <v>LNER</v>
      </c>
      <c r="AZ1532" s="20" t="str">
        <f>VLOOKUP(D1532,[2]Reference!Q:V,6,FALSE)</f>
        <v>Azuma</v>
      </c>
      <c r="BA1532" s="20" t="str">
        <f>VLOOKUP(D1532,[2]Reference!Q:V,3,FALSE)</f>
        <v>Azuma</v>
      </c>
    </row>
    <row r="1533" spans="1:53" ht="13.5" x14ac:dyDescent="0.25">
      <c r="A1533" s="33" t="s">
        <v>4007</v>
      </c>
      <c r="B1533" s="34">
        <v>45248</v>
      </c>
      <c r="C1533" s="33" t="s">
        <v>54</v>
      </c>
      <c r="D1533" s="33" t="s">
        <v>92</v>
      </c>
      <c r="E1533" s="33" t="s">
        <v>93</v>
      </c>
      <c r="F1533" s="33" t="s">
        <v>92</v>
      </c>
      <c r="G1533" s="33" t="s">
        <v>129</v>
      </c>
      <c r="H1533" s="33" t="s">
        <v>95</v>
      </c>
      <c r="I1533" s="33" t="s">
        <v>147</v>
      </c>
      <c r="J1533" s="33" t="s">
        <v>148</v>
      </c>
      <c r="K1533" s="33" t="s">
        <v>179</v>
      </c>
      <c r="L1533" s="33" t="s">
        <v>4008</v>
      </c>
      <c r="M1533" s="33" t="s">
        <v>660</v>
      </c>
      <c r="N1533" s="35">
        <v>16</v>
      </c>
      <c r="O1533" s="35">
        <v>6</v>
      </c>
      <c r="P1533" s="35">
        <v>10</v>
      </c>
      <c r="Q1533" s="35">
        <v>0</v>
      </c>
      <c r="R1533" s="35">
        <v>0</v>
      </c>
      <c r="S1533" s="35">
        <v>0</v>
      </c>
      <c r="T1533" s="35">
        <v>0</v>
      </c>
      <c r="U1533" s="35">
        <v>2</v>
      </c>
      <c r="V1533" s="35">
        <v>16</v>
      </c>
      <c r="W1533" s="33" t="s">
        <v>4009</v>
      </c>
      <c r="X1533" s="33" t="s">
        <v>80</v>
      </c>
      <c r="Y1533" s="33" t="s">
        <v>66</v>
      </c>
      <c r="Z1533" s="33" t="s">
        <v>3924</v>
      </c>
      <c r="AA1533" s="33" t="s">
        <v>3925</v>
      </c>
      <c r="AB1533" s="36">
        <v>0</v>
      </c>
      <c r="AC1533" s="36">
        <v>0</v>
      </c>
      <c r="AD1533" s="37">
        <v>0</v>
      </c>
      <c r="AE1533" s="37">
        <v>0.64</v>
      </c>
      <c r="AF1533" s="12" t="str">
        <f t="shared" si="276"/>
        <v>012112</v>
      </c>
      <c r="AG1533" s="13" t="str">
        <f>VLOOKUP(D1533,[2]Reference!$Q:$U,4,FALSE)</f>
        <v>Fleet</v>
      </c>
      <c r="AH1533" s="13" t="str">
        <f>VLOOKUP(D1533,[2]Reference!$Q:$U,5,FALSE)</f>
        <v>LNER</v>
      </c>
      <c r="AI1533" s="14">
        <f t="shared" si="277"/>
        <v>0</v>
      </c>
      <c r="AJ1533" s="14">
        <f t="shared" si="278"/>
        <v>0</v>
      </c>
      <c r="AK1533" s="14">
        <f t="shared" si="279"/>
        <v>0</v>
      </c>
      <c r="AL1533" s="15">
        <f t="shared" si="280"/>
        <v>0</v>
      </c>
      <c r="AM1533" s="14">
        <f t="shared" si="281"/>
        <v>16</v>
      </c>
      <c r="AN1533" s="16">
        <f t="shared" si="282"/>
        <v>45248</v>
      </c>
      <c r="AO1533" s="17">
        <f>VLOOKUP(B1533,[2]Reference!D:E,2,1)</f>
        <v>202409</v>
      </c>
      <c r="AP1533" s="12" t="str">
        <f t="shared" si="283"/>
        <v>7</v>
      </c>
      <c r="AQ1533" s="18">
        <f t="shared" si="284"/>
        <v>0</v>
      </c>
      <c r="AR1533" s="18">
        <f t="shared" si="285"/>
        <v>0.64</v>
      </c>
      <c r="AS1533" s="13" t="str">
        <f>VLOOKUP(D1533,[2]Reference!$Q:$U,3,FALSE)</f>
        <v>Azuma</v>
      </c>
      <c r="AT1533" s="13" t="str">
        <f>VLOOKUP(D1533,[2]Reference!Q:V,6,FALSE)</f>
        <v>Azuma</v>
      </c>
      <c r="AU1533" s="13" t="str">
        <f>VLOOKUP(D1533,[2]Reference!$Q:$U,2,FALSE)</f>
        <v>Hitachi - Class 801</v>
      </c>
      <c r="AV1533" s="19">
        <f t="shared" si="286"/>
        <v>45255</v>
      </c>
      <c r="AW1533" s="12" t="str">
        <f>+VLOOKUP(X1533,[2]Reference!BN:BO,2,FALSE)</f>
        <v>Fleet</v>
      </c>
      <c r="AX1533" s="20" t="str">
        <f t="shared" si="287"/>
        <v>HB</v>
      </c>
      <c r="AY1533" s="20" t="str">
        <f>VLOOKUP(AX1533,[2]Reference!AH:AI,2,FALSE)</f>
        <v>LNER</v>
      </c>
      <c r="AZ1533" s="20" t="str">
        <f>VLOOKUP(D1533,[2]Reference!Q:V,6,FALSE)</f>
        <v>Azuma</v>
      </c>
      <c r="BA1533" s="20" t="str">
        <f>VLOOKUP(D1533,[2]Reference!Q:V,3,FALSE)</f>
        <v>Azuma</v>
      </c>
    </row>
    <row r="1534" spans="1:53" ht="13.5" x14ac:dyDescent="0.25">
      <c r="A1534" s="33" t="s">
        <v>4011</v>
      </c>
      <c r="B1534" s="34">
        <v>45249</v>
      </c>
      <c r="C1534" s="33" t="s">
        <v>54</v>
      </c>
      <c r="D1534" s="33" t="s">
        <v>283</v>
      </c>
      <c r="E1534" s="33" t="s">
        <v>284</v>
      </c>
      <c r="F1534" s="33" t="s">
        <v>283</v>
      </c>
      <c r="G1534" s="33" t="s">
        <v>129</v>
      </c>
      <c r="H1534" s="33" t="s">
        <v>112</v>
      </c>
      <c r="I1534" s="33" t="s">
        <v>3872</v>
      </c>
      <c r="J1534" s="33" t="s">
        <v>2082</v>
      </c>
      <c r="K1534" s="33" t="s">
        <v>179</v>
      </c>
      <c r="L1534" s="33" t="s">
        <v>4012</v>
      </c>
      <c r="M1534" s="33" t="s">
        <v>440</v>
      </c>
      <c r="N1534" s="35">
        <v>5</v>
      </c>
      <c r="O1534" s="35">
        <v>0</v>
      </c>
      <c r="P1534" s="35">
        <v>5</v>
      </c>
      <c r="Q1534" s="35">
        <v>0</v>
      </c>
      <c r="R1534" s="35">
        <v>0</v>
      </c>
      <c r="S1534" s="35">
        <v>0</v>
      </c>
      <c r="T1534" s="35">
        <v>0</v>
      </c>
      <c r="U1534" s="35">
        <v>1</v>
      </c>
      <c r="V1534" s="35">
        <v>5</v>
      </c>
      <c r="W1534" s="33" t="s">
        <v>4013</v>
      </c>
      <c r="X1534" s="33" t="s">
        <v>119</v>
      </c>
      <c r="Y1534" s="33" t="s">
        <v>66</v>
      </c>
      <c r="Z1534" s="33" t="s">
        <v>3926</v>
      </c>
      <c r="AA1534" s="33" t="s">
        <v>3925</v>
      </c>
      <c r="AB1534" s="36">
        <v>0</v>
      </c>
      <c r="AC1534" s="36">
        <v>0</v>
      </c>
      <c r="AD1534" s="37">
        <v>0</v>
      </c>
      <c r="AE1534" s="37">
        <v>0</v>
      </c>
      <c r="AF1534" s="12" t="str">
        <f t="shared" si="276"/>
        <v>013752</v>
      </c>
      <c r="AG1534" s="13" t="str">
        <f>VLOOKUP(D1534,[2]Reference!$Q:$U,4,FALSE)</f>
        <v>Fleet</v>
      </c>
      <c r="AH1534" s="13" t="str">
        <f>VLOOKUP(D1534,[2]Reference!$Q:$U,5,FALSE)</f>
        <v>LNER</v>
      </c>
      <c r="AI1534" s="14">
        <f t="shared" si="277"/>
        <v>0</v>
      </c>
      <c r="AJ1534" s="14">
        <f t="shared" si="278"/>
        <v>0</v>
      </c>
      <c r="AK1534" s="14">
        <f t="shared" si="279"/>
        <v>0</v>
      </c>
      <c r="AL1534" s="15">
        <f t="shared" si="280"/>
        <v>0</v>
      </c>
      <c r="AM1534" s="14">
        <f t="shared" si="281"/>
        <v>5</v>
      </c>
      <c r="AN1534" s="16">
        <f t="shared" si="282"/>
        <v>45255</v>
      </c>
      <c r="AO1534" s="17">
        <f>VLOOKUP(B1534,[2]Reference!D:E,2,1)</f>
        <v>202409</v>
      </c>
      <c r="AP1534" s="12" t="str">
        <f t="shared" si="283"/>
        <v>7</v>
      </c>
      <c r="AQ1534" s="18">
        <f t="shared" si="284"/>
        <v>0</v>
      </c>
      <c r="AR1534" s="18">
        <f t="shared" si="285"/>
        <v>0</v>
      </c>
      <c r="AS1534" s="13" t="str">
        <f>VLOOKUP(D1534,[2]Reference!$Q:$U,3,FALSE)</f>
        <v>Azuma</v>
      </c>
      <c r="AT1534" s="13" t="str">
        <f>VLOOKUP(D1534,[2]Reference!Q:V,6,FALSE)</f>
        <v>Depot</v>
      </c>
      <c r="AU1534" s="13" t="str">
        <f>VLOOKUP(D1534,[2]Reference!$Q:$U,2,FALSE)</f>
        <v>Hitachi - Doncaster Carr</v>
      </c>
      <c r="AV1534" s="19">
        <f t="shared" si="286"/>
        <v>45256</v>
      </c>
      <c r="AW1534" s="12" t="str">
        <f>+VLOOKUP(X1534,[2]Reference!BN:BO,2,FALSE)</f>
        <v>Depot</v>
      </c>
      <c r="AX1534" s="20" t="str">
        <f t="shared" si="287"/>
        <v>HB</v>
      </c>
      <c r="AY1534" s="20" t="str">
        <f>VLOOKUP(AX1534,[2]Reference!AH:AI,2,FALSE)</f>
        <v>LNER</v>
      </c>
      <c r="AZ1534" s="20" t="str">
        <f>VLOOKUP(D1534,[2]Reference!Q:V,6,FALSE)</f>
        <v>Depot</v>
      </c>
      <c r="BA1534" s="20" t="str">
        <f>VLOOKUP(D1534,[2]Reference!Q:V,3,FALSE)</f>
        <v>Azuma</v>
      </c>
    </row>
    <row r="1535" spans="1:53" ht="13.5" x14ac:dyDescent="0.25">
      <c r="A1535" s="33" t="s">
        <v>4014</v>
      </c>
      <c r="B1535" s="34">
        <v>45249</v>
      </c>
      <c r="C1535" s="33" t="s">
        <v>54</v>
      </c>
      <c r="D1535" s="33" t="s">
        <v>55</v>
      </c>
      <c r="E1535" s="33" t="s">
        <v>56</v>
      </c>
      <c r="F1535" s="33" t="s">
        <v>55</v>
      </c>
      <c r="G1535" s="33" t="s">
        <v>83</v>
      </c>
      <c r="H1535" s="33" t="s">
        <v>198</v>
      </c>
      <c r="I1535" s="33" t="s">
        <v>209</v>
      </c>
      <c r="J1535" s="33" t="s">
        <v>210</v>
      </c>
      <c r="K1535" s="33" t="s">
        <v>977</v>
      </c>
      <c r="L1535" s="33" t="s">
        <v>4015</v>
      </c>
      <c r="M1535" s="33" t="s">
        <v>459</v>
      </c>
      <c r="N1535" s="35">
        <v>0</v>
      </c>
      <c r="O1535" s="35">
        <v>0</v>
      </c>
      <c r="P1535" s="35">
        <v>0</v>
      </c>
      <c r="Q1535" s="35">
        <v>2</v>
      </c>
      <c r="R1535" s="35">
        <v>0</v>
      </c>
      <c r="S1535" s="35">
        <v>0</v>
      </c>
      <c r="T1535" s="35">
        <v>0</v>
      </c>
      <c r="U1535" s="35">
        <v>2</v>
      </c>
      <c r="V1535" s="35">
        <v>320</v>
      </c>
      <c r="W1535" s="33" t="s">
        <v>4016</v>
      </c>
      <c r="X1535" s="33" t="s">
        <v>119</v>
      </c>
      <c r="Y1535" s="33" t="s">
        <v>66</v>
      </c>
      <c r="Z1535" s="33" t="s">
        <v>3926</v>
      </c>
      <c r="AA1535" s="33" t="s">
        <v>3925</v>
      </c>
      <c r="AB1535" s="36">
        <v>2</v>
      </c>
      <c r="AC1535" s="36">
        <v>0</v>
      </c>
      <c r="AD1535" s="37">
        <v>2</v>
      </c>
      <c r="AE1535" s="37">
        <v>2</v>
      </c>
      <c r="AF1535" s="12" t="str">
        <f t="shared" si="276"/>
        <v>013784</v>
      </c>
      <c r="AG1535" s="13" t="str">
        <f>VLOOKUP(D1535,[2]Reference!$Q:$U,4,FALSE)</f>
        <v>Fleet</v>
      </c>
      <c r="AH1535" s="13" t="str">
        <f>VLOOKUP(D1535,[2]Reference!$Q:$U,5,FALSE)</f>
        <v>LNER</v>
      </c>
      <c r="AI1535" s="14">
        <f t="shared" si="277"/>
        <v>2</v>
      </c>
      <c r="AJ1535" s="14">
        <f t="shared" si="278"/>
        <v>0</v>
      </c>
      <c r="AK1535" s="14">
        <f t="shared" si="279"/>
        <v>2</v>
      </c>
      <c r="AL1535" s="15">
        <f t="shared" si="280"/>
        <v>0</v>
      </c>
      <c r="AM1535" s="14">
        <f t="shared" si="281"/>
        <v>0</v>
      </c>
      <c r="AN1535" s="16">
        <f t="shared" si="282"/>
        <v>45255</v>
      </c>
      <c r="AO1535" s="17">
        <f>VLOOKUP(B1535,[2]Reference!D:E,2,1)</f>
        <v>202409</v>
      </c>
      <c r="AP1535" s="12" t="str">
        <f t="shared" si="283"/>
        <v>7</v>
      </c>
      <c r="AQ1535" s="18">
        <f t="shared" si="284"/>
        <v>2</v>
      </c>
      <c r="AR1535" s="18">
        <f t="shared" si="285"/>
        <v>2</v>
      </c>
      <c r="AS1535" s="13" t="str">
        <f>VLOOKUP(D1535,[2]Reference!$Q:$U,3,FALSE)</f>
        <v>Azuma</v>
      </c>
      <c r="AT1535" s="13" t="str">
        <f>VLOOKUP(D1535,[2]Reference!Q:V,6,FALSE)</f>
        <v>Azuma</v>
      </c>
      <c r="AU1535" s="13" t="str">
        <f>VLOOKUP(D1535,[2]Reference!$Q:$U,2,FALSE)</f>
        <v>Hitachi - Class 800</v>
      </c>
      <c r="AV1535" s="19">
        <f t="shared" si="286"/>
        <v>45256</v>
      </c>
      <c r="AW1535" s="12" t="str">
        <f>+VLOOKUP(X1535,[2]Reference!BN:BO,2,FALSE)</f>
        <v>Depot</v>
      </c>
      <c r="AX1535" s="20" t="str">
        <f t="shared" si="287"/>
        <v>HB</v>
      </c>
      <c r="AY1535" s="20" t="str">
        <f>VLOOKUP(AX1535,[2]Reference!AH:AI,2,FALSE)</f>
        <v>LNER</v>
      </c>
      <c r="AZ1535" s="20" t="str">
        <f>VLOOKUP(D1535,[2]Reference!Q:V,6,FALSE)</f>
        <v>Azuma</v>
      </c>
      <c r="BA1535" s="20" t="str">
        <f>VLOOKUP(D1535,[2]Reference!Q:V,3,FALSE)</f>
        <v>Azuma</v>
      </c>
    </row>
    <row r="1536" spans="1:53" ht="13.5" x14ac:dyDescent="0.25">
      <c r="A1536" s="33" t="s">
        <v>4018</v>
      </c>
      <c r="B1536" s="34">
        <v>45249</v>
      </c>
      <c r="C1536" s="33" t="s">
        <v>54</v>
      </c>
      <c r="D1536" s="33" t="s">
        <v>55</v>
      </c>
      <c r="E1536" s="33" t="s">
        <v>56</v>
      </c>
      <c r="F1536" s="33" t="s">
        <v>55</v>
      </c>
      <c r="G1536" s="33" t="s">
        <v>231</v>
      </c>
      <c r="H1536" s="33" t="s">
        <v>84</v>
      </c>
      <c r="I1536" s="33" t="s">
        <v>251</v>
      </c>
      <c r="J1536" s="33" t="s">
        <v>252</v>
      </c>
      <c r="K1536" s="33" t="s">
        <v>1113</v>
      </c>
      <c r="L1536" s="33" t="s">
        <v>4019</v>
      </c>
      <c r="M1536" s="33" t="s">
        <v>296</v>
      </c>
      <c r="N1536" s="35">
        <v>3</v>
      </c>
      <c r="O1536" s="35">
        <v>3</v>
      </c>
      <c r="P1536" s="35">
        <v>0</v>
      </c>
      <c r="Q1536" s="35">
        <v>0</v>
      </c>
      <c r="R1536" s="35">
        <v>0</v>
      </c>
      <c r="S1536" s="35">
        <v>0</v>
      </c>
      <c r="T1536" s="35">
        <v>0</v>
      </c>
      <c r="U1536" s="35">
        <v>1</v>
      </c>
      <c r="V1536" s="35">
        <v>3</v>
      </c>
      <c r="W1536" s="33" t="s">
        <v>4020</v>
      </c>
      <c r="X1536" s="33" t="s">
        <v>80</v>
      </c>
      <c r="Y1536" s="33" t="s">
        <v>66</v>
      </c>
      <c r="Z1536" s="33" t="s">
        <v>3926</v>
      </c>
      <c r="AA1536" s="33" t="s">
        <v>3925</v>
      </c>
      <c r="AB1536" s="36">
        <v>0</v>
      </c>
      <c r="AC1536" s="36">
        <v>0</v>
      </c>
      <c r="AD1536" s="37">
        <v>0.08</v>
      </c>
      <c r="AE1536" s="37">
        <v>0.08</v>
      </c>
      <c r="AF1536" s="12" t="str">
        <f t="shared" si="276"/>
        <v>014174</v>
      </c>
      <c r="AG1536" s="13" t="str">
        <f>VLOOKUP(D1536,[2]Reference!$Q:$U,4,FALSE)</f>
        <v>Fleet</v>
      </c>
      <c r="AH1536" s="13" t="str">
        <f>VLOOKUP(D1536,[2]Reference!$Q:$U,5,FALSE)</f>
        <v>LNER</v>
      </c>
      <c r="AI1536" s="14">
        <f t="shared" si="277"/>
        <v>0</v>
      </c>
      <c r="AJ1536" s="14">
        <f t="shared" si="278"/>
        <v>0</v>
      </c>
      <c r="AK1536" s="14">
        <f t="shared" si="279"/>
        <v>0</v>
      </c>
      <c r="AL1536" s="15">
        <f t="shared" si="280"/>
        <v>0.08</v>
      </c>
      <c r="AM1536" s="14">
        <f t="shared" si="281"/>
        <v>3</v>
      </c>
      <c r="AN1536" s="16">
        <f t="shared" si="282"/>
        <v>45255</v>
      </c>
      <c r="AO1536" s="17">
        <f>VLOOKUP(B1536,[2]Reference!D:E,2,1)</f>
        <v>202409</v>
      </c>
      <c r="AP1536" s="12" t="str">
        <f t="shared" si="283"/>
        <v>7</v>
      </c>
      <c r="AQ1536" s="18">
        <f t="shared" si="284"/>
        <v>0.08</v>
      </c>
      <c r="AR1536" s="18">
        <f t="shared" si="285"/>
        <v>0.08</v>
      </c>
      <c r="AS1536" s="13" t="str">
        <f>VLOOKUP(D1536,[2]Reference!$Q:$U,3,FALSE)</f>
        <v>Azuma</v>
      </c>
      <c r="AT1536" s="13" t="str">
        <f>VLOOKUP(D1536,[2]Reference!Q:V,6,FALSE)</f>
        <v>Azuma</v>
      </c>
      <c r="AU1536" s="13" t="str">
        <f>VLOOKUP(D1536,[2]Reference!$Q:$U,2,FALSE)</f>
        <v>Hitachi - Class 800</v>
      </c>
      <c r="AV1536" s="19">
        <f t="shared" si="286"/>
        <v>45256</v>
      </c>
      <c r="AW1536" s="12" t="str">
        <f>+VLOOKUP(X1536,[2]Reference!BN:BO,2,FALSE)</f>
        <v>Fleet</v>
      </c>
      <c r="AX1536" s="20" t="str">
        <f t="shared" si="287"/>
        <v>HB</v>
      </c>
      <c r="AY1536" s="20" t="str">
        <f>VLOOKUP(AX1536,[2]Reference!AH:AI,2,FALSE)</f>
        <v>LNER</v>
      </c>
      <c r="AZ1536" s="20" t="str">
        <f>VLOOKUP(D1536,[2]Reference!Q:V,6,FALSE)</f>
        <v>Azuma</v>
      </c>
      <c r="BA1536" s="20" t="str">
        <f>VLOOKUP(D1536,[2]Reference!Q:V,3,FALSE)</f>
        <v>Azuma</v>
      </c>
    </row>
    <row r="1537" spans="1:53" ht="13.5" x14ac:dyDescent="0.25">
      <c r="A1537" s="33" t="s">
        <v>4021</v>
      </c>
      <c r="B1537" s="34">
        <v>45249</v>
      </c>
      <c r="C1537" s="33" t="s">
        <v>54</v>
      </c>
      <c r="D1537" s="33" t="s">
        <v>92</v>
      </c>
      <c r="E1537" s="33" t="s">
        <v>93</v>
      </c>
      <c r="F1537" s="33" t="s">
        <v>92</v>
      </c>
      <c r="G1537" s="33" t="s">
        <v>94</v>
      </c>
      <c r="H1537" s="33" t="s">
        <v>95</v>
      </c>
      <c r="I1537" s="33" t="s">
        <v>147</v>
      </c>
      <c r="J1537" s="33" t="s">
        <v>148</v>
      </c>
      <c r="K1537" s="33" t="s">
        <v>98</v>
      </c>
      <c r="L1537" s="33" t="s">
        <v>4022</v>
      </c>
      <c r="M1537" s="33" t="s">
        <v>894</v>
      </c>
      <c r="N1537" s="35">
        <v>27</v>
      </c>
      <c r="O1537" s="35">
        <v>19</v>
      </c>
      <c r="P1537" s="35">
        <v>8</v>
      </c>
      <c r="Q1537" s="35">
        <v>0</v>
      </c>
      <c r="R1537" s="35">
        <v>0</v>
      </c>
      <c r="S1537" s="35">
        <v>0</v>
      </c>
      <c r="T1537" s="35">
        <v>0</v>
      </c>
      <c r="U1537" s="35">
        <v>1</v>
      </c>
      <c r="V1537" s="35">
        <v>27</v>
      </c>
      <c r="W1537" s="33" t="s">
        <v>4023</v>
      </c>
      <c r="X1537" s="33" t="s">
        <v>80</v>
      </c>
      <c r="Y1537" s="33" t="s">
        <v>66</v>
      </c>
      <c r="Z1537" s="33" t="s">
        <v>3926</v>
      </c>
      <c r="AA1537" s="33" t="s">
        <v>3925</v>
      </c>
      <c r="AB1537" s="36">
        <v>0</v>
      </c>
      <c r="AC1537" s="36">
        <v>0</v>
      </c>
      <c r="AD1537" s="37">
        <v>0</v>
      </c>
      <c r="AE1537" s="37">
        <v>1</v>
      </c>
      <c r="AF1537" s="12" t="str">
        <f t="shared" si="276"/>
        <v>014435</v>
      </c>
      <c r="AG1537" s="13" t="str">
        <f>VLOOKUP(D1537,[2]Reference!$Q:$U,4,FALSE)</f>
        <v>Fleet</v>
      </c>
      <c r="AH1537" s="13" t="str">
        <f>VLOOKUP(D1537,[2]Reference!$Q:$U,5,FALSE)</f>
        <v>LNER</v>
      </c>
      <c r="AI1537" s="14">
        <f t="shared" si="277"/>
        <v>0</v>
      </c>
      <c r="AJ1537" s="14">
        <f t="shared" si="278"/>
        <v>0</v>
      </c>
      <c r="AK1537" s="14">
        <f t="shared" si="279"/>
        <v>0</v>
      </c>
      <c r="AL1537" s="15">
        <f t="shared" si="280"/>
        <v>0</v>
      </c>
      <c r="AM1537" s="14">
        <f t="shared" si="281"/>
        <v>27</v>
      </c>
      <c r="AN1537" s="16">
        <f t="shared" si="282"/>
        <v>45255</v>
      </c>
      <c r="AO1537" s="17">
        <f>VLOOKUP(B1537,[2]Reference!D:E,2,1)</f>
        <v>202409</v>
      </c>
      <c r="AP1537" s="12" t="str">
        <f t="shared" si="283"/>
        <v>7</v>
      </c>
      <c r="AQ1537" s="18">
        <f t="shared" si="284"/>
        <v>0</v>
      </c>
      <c r="AR1537" s="18">
        <f t="shared" si="285"/>
        <v>1</v>
      </c>
      <c r="AS1537" s="13" t="str">
        <f>VLOOKUP(D1537,[2]Reference!$Q:$U,3,FALSE)</f>
        <v>Azuma</v>
      </c>
      <c r="AT1537" s="13" t="str">
        <f>VLOOKUP(D1537,[2]Reference!Q:V,6,FALSE)</f>
        <v>Azuma</v>
      </c>
      <c r="AU1537" s="13" t="str">
        <f>VLOOKUP(D1537,[2]Reference!$Q:$U,2,FALSE)</f>
        <v>Hitachi - Class 801</v>
      </c>
      <c r="AV1537" s="19">
        <f t="shared" si="286"/>
        <v>45256</v>
      </c>
      <c r="AW1537" s="12" t="str">
        <f>+VLOOKUP(X1537,[2]Reference!BN:BO,2,FALSE)</f>
        <v>Fleet</v>
      </c>
      <c r="AX1537" s="20" t="str">
        <f t="shared" si="287"/>
        <v>HB</v>
      </c>
      <c r="AY1537" s="20" t="str">
        <f>VLOOKUP(AX1537,[2]Reference!AH:AI,2,FALSE)</f>
        <v>LNER</v>
      </c>
      <c r="AZ1537" s="20" t="str">
        <f>VLOOKUP(D1537,[2]Reference!Q:V,6,FALSE)</f>
        <v>Azuma</v>
      </c>
      <c r="BA1537" s="20" t="str">
        <f>VLOOKUP(D1537,[2]Reference!Q:V,3,FALSE)</f>
        <v>Azuma</v>
      </c>
    </row>
    <row r="1538" spans="1:53" ht="13.5" x14ac:dyDescent="0.25">
      <c r="A1538" s="33" t="s">
        <v>4024</v>
      </c>
      <c r="B1538" s="34">
        <v>45249</v>
      </c>
      <c r="C1538" s="33" t="s">
        <v>54</v>
      </c>
      <c r="D1538" s="33" t="s">
        <v>55</v>
      </c>
      <c r="E1538" s="33" t="s">
        <v>56</v>
      </c>
      <c r="F1538" s="33" t="s">
        <v>55</v>
      </c>
      <c r="G1538" s="33" t="s">
        <v>83</v>
      </c>
      <c r="H1538" s="33" t="s">
        <v>84</v>
      </c>
      <c r="I1538" s="33" t="s">
        <v>251</v>
      </c>
      <c r="J1538" s="33" t="s">
        <v>252</v>
      </c>
      <c r="K1538" s="33" t="s">
        <v>3241</v>
      </c>
      <c r="L1538" s="33" t="s">
        <v>4025</v>
      </c>
      <c r="M1538" s="33" t="s">
        <v>533</v>
      </c>
      <c r="N1538" s="35">
        <v>22</v>
      </c>
      <c r="O1538" s="35">
        <v>4</v>
      </c>
      <c r="P1538" s="35">
        <v>18</v>
      </c>
      <c r="Q1538" s="35">
        <v>0</v>
      </c>
      <c r="R1538" s="35">
        <v>0</v>
      </c>
      <c r="S1538" s="35">
        <v>0</v>
      </c>
      <c r="T1538" s="35">
        <v>0</v>
      </c>
      <c r="U1538" s="35">
        <v>1</v>
      </c>
      <c r="V1538" s="35">
        <v>22</v>
      </c>
      <c r="W1538" s="33" t="s">
        <v>4026</v>
      </c>
      <c r="X1538" s="33" t="s">
        <v>80</v>
      </c>
      <c r="Y1538" s="33" t="s">
        <v>66</v>
      </c>
      <c r="Z1538" s="33" t="s">
        <v>3926</v>
      </c>
      <c r="AA1538" s="33" t="s">
        <v>3925</v>
      </c>
      <c r="AB1538" s="36">
        <v>0</v>
      </c>
      <c r="AC1538" s="36">
        <v>0</v>
      </c>
      <c r="AD1538" s="37">
        <v>0</v>
      </c>
      <c r="AE1538" s="37">
        <v>0.88</v>
      </c>
      <c r="AF1538" s="12" t="str">
        <f t="shared" ref="AF1538:AF1601" si="288">LEFT(A1538,6)</f>
        <v>014576</v>
      </c>
      <c r="AG1538" s="13" t="str">
        <f>VLOOKUP(D1538,[2]Reference!$Q:$U,4,FALSE)</f>
        <v>Fleet</v>
      </c>
      <c r="AH1538" s="13" t="str">
        <f>VLOOKUP(D1538,[2]Reference!$Q:$U,5,FALSE)</f>
        <v>LNER</v>
      </c>
      <c r="AI1538" s="14">
        <f t="shared" ref="AI1538:AI1601" si="289">+AB1538</f>
        <v>0</v>
      </c>
      <c r="AJ1538" s="14">
        <f t="shared" ref="AJ1538:AJ1601" si="290">+AC1538/2</f>
        <v>0</v>
      </c>
      <c r="AK1538" s="14">
        <f t="shared" ref="AK1538:AK1601" si="291">SUM(AI1538:AJ1538)</f>
        <v>0</v>
      </c>
      <c r="AL1538" s="15">
        <f t="shared" ref="AL1538:AL1601" si="292">+AD1538-AK1538</f>
        <v>0</v>
      </c>
      <c r="AM1538" s="14">
        <f t="shared" ref="AM1538:AM1601" si="293">+N1538</f>
        <v>22</v>
      </c>
      <c r="AN1538" s="16">
        <f t="shared" ref="AN1538:AN1601" si="294">B1538+(7-WEEKDAY(B1538))</f>
        <v>45255</v>
      </c>
      <c r="AO1538" s="17">
        <f>VLOOKUP(B1538,[2]Reference!D:E,2,1)</f>
        <v>202409</v>
      </c>
      <c r="AP1538" s="12" t="str">
        <f t="shared" ref="AP1538:AP1601" si="295">LEFT(X1538,1)</f>
        <v>7</v>
      </c>
      <c r="AQ1538" s="18">
        <f t="shared" ref="AQ1538:AQ1601" si="296">+AD1538</f>
        <v>0</v>
      </c>
      <c r="AR1538" s="18">
        <f t="shared" ref="AR1538:AR1601" si="297">+AE1538</f>
        <v>0.88</v>
      </c>
      <c r="AS1538" s="13" t="str">
        <f>VLOOKUP(D1538,[2]Reference!$Q:$U,3,FALSE)</f>
        <v>Azuma</v>
      </c>
      <c r="AT1538" s="13" t="str">
        <f>VLOOKUP(D1538,[2]Reference!Q:V,6,FALSE)</f>
        <v>Azuma</v>
      </c>
      <c r="AU1538" s="13" t="str">
        <f>VLOOKUP(D1538,[2]Reference!$Q:$U,2,FALSE)</f>
        <v>Hitachi - Class 800</v>
      </c>
      <c r="AV1538" s="19">
        <f t="shared" ref="AV1538:AV1601" si="298">+B1538+7</f>
        <v>45256</v>
      </c>
      <c r="AW1538" s="12" t="str">
        <f>+VLOOKUP(X1538,[2]Reference!BN:BO,2,FALSE)</f>
        <v>Fleet</v>
      </c>
      <c r="AX1538" s="20" t="str">
        <f t="shared" ref="AX1538:AX1601" si="299">MID(F1538,2,2)</f>
        <v>HB</v>
      </c>
      <c r="AY1538" s="20" t="str">
        <f>VLOOKUP(AX1538,[2]Reference!AH:AI,2,FALSE)</f>
        <v>LNER</v>
      </c>
      <c r="AZ1538" s="20" t="str">
        <f>VLOOKUP(D1538,[2]Reference!Q:V,6,FALSE)</f>
        <v>Azuma</v>
      </c>
      <c r="BA1538" s="20" t="str">
        <f>VLOOKUP(D1538,[2]Reference!Q:V,3,FALSE)</f>
        <v>Azuma</v>
      </c>
    </row>
    <row r="1539" spans="1:53" ht="13.5" x14ac:dyDescent="0.25">
      <c r="A1539" s="33" t="s">
        <v>4027</v>
      </c>
      <c r="B1539" s="34">
        <v>45249</v>
      </c>
      <c r="C1539" s="33" t="s">
        <v>54</v>
      </c>
      <c r="D1539" s="33" t="s">
        <v>92</v>
      </c>
      <c r="E1539" s="33" t="s">
        <v>93</v>
      </c>
      <c r="F1539" s="33" t="s">
        <v>92</v>
      </c>
      <c r="G1539" s="33" t="s">
        <v>154</v>
      </c>
      <c r="H1539" s="33" t="s">
        <v>327</v>
      </c>
      <c r="I1539" s="33" t="s">
        <v>1031</v>
      </c>
      <c r="J1539" s="33" t="s">
        <v>1032</v>
      </c>
      <c r="K1539" s="33" t="s">
        <v>1107</v>
      </c>
      <c r="L1539" s="33" t="s">
        <v>4028</v>
      </c>
      <c r="M1539" s="33" t="s">
        <v>193</v>
      </c>
      <c r="N1539" s="35">
        <v>293</v>
      </c>
      <c r="O1539" s="35">
        <v>231</v>
      </c>
      <c r="P1539" s="35">
        <v>62</v>
      </c>
      <c r="Q1539" s="35">
        <v>0</v>
      </c>
      <c r="R1539" s="35">
        <v>2</v>
      </c>
      <c r="S1539" s="35">
        <v>0</v>
      </c>
      <c r="T1539" s="35">
        <v>0</v>
      </c>
      <c r="U1539" s="35">
        <v>14</v>
      </c>
      <c r="V1539" s="35">
        <v>361</v>
      </c>
      <c r="W1539" s="33" t="s">
        <v>4029</v>
      </c>
      <c r="X1539" s="33" t="s">
        <v>80</v>
      </c>
      <c r="Y1539" s="33" t="s">
        <v>66</v>
      </c>
      <c r="Z1539" s="33" t="s">
        <v>3926</v>
      </c>
      <c r="AA1539" s="33" t="s">
        <v>3925</v>
      </c>
      <c r="AB1539" s="36">
        <v>0</v>
      </c>
      <c r="AC1539" s="36">
        <v>2</v>
      </c>
      <c r="AD1539" s="37">
        <v>5.52</v>
      </c>
      <c r="AE1539" s="37">
        <v>7.71</v>
      </c>
      <c r="AF1539" s="12" t="str">
        <f t="shared" si="288"/>
        <v>014714</v>
      </c>
      <c r="AG1539" s="13" t="str">
        <f>VLOOKUP(D1539,[2]Reference!$Q:$U,4,FALSE)</f>
        <v>Fleet</v>
      </c>
      <c r="AH1539" s="13" t="str">
        <f>VLOOKUP(D1539,[2]Reference!$Q:$U,5,FALSE)</f>
        <v>LNER</v>
      </c>
      <c r="AI1539" s="14">
        <f t="shared" si="289"/>
        <v>0</v>
      </c>
      <c r="AJ1539" s="14">
        <f t="shared" si="290"/>
        <v>1</v>
      </c>
      <c r="AK1539" s="14">
        <f t="shared" si="291"/>
        <v>1</v>
      </c>
      <c r="AL1539" s="15">
        <f t="shared" si="292"/>
        <v>4.5199999999999996</v>
      </c>
      <c r="AM1539" s="14">
        <f t="shared" si="293"/>
        <v>293</v>
      </c>
      <c r="AN1539" s="16">
        <f t="shared" si="294"/>
        <v>45255</v>
      </c>
      <c r="AO1539" s="17">
        <f>VLOOKUP(B1539,[2]Reference!D:E,2,1)</f>
        <v>202409</v>
      </c>
      <c r="AP1539" s="12" t="str">
        <f t="shared" si="295"/>
        <v>7</v>
      </c>
      <c r="AQ1539" s="18">
        <f t="shared" si="296"/>
        <v>5.52</v>
      </c>
      <c r="AR1539" s="18">
        <f t="shared" si="297"/>
        <v>7.71</v>
      </c>
      <c r="AS1539" s="13" t="str">
        <f>VLOOKUP(D1539,[2]Reference!$Q:$U,3,FALSE)</f>
        <v>Azuma</v>
      </c>
      <c r="AT1539" s="13" t="str">
        <f>VLOOKUP(D1539,[2]Reference!Q:V,6,FALSE)</f>
        <v>Azuma</v>
      </c>
      <c r="AU1539" s="13" t="str">
        <f>VLOOKUP(D1539,[2]Reference!$Q:$U,2,FALSE)</f>
        <v>Hitachi - Class 801</v>
      </c>
      <c r="AV1539" s="19">
        <f t="shared" si="298"/>
        <v>45256</v>
      </c>
      <c r="AW1539" s="12" t="str">
        <f>+VLOOKUP(X1539,[2]Reference!BN:BO,2,FALSE)</f>
        <v>Fleet</v>
      </c>
      <c r="AX1539" s="20" t="str">
        <f t="shared" si="299"/>
        <v>HB</v>
      </c>
      <c r="AY1539" s="20" t="str">
        <f>VLOOKUP(AX1539,[2]Reference!AH:AI,2,FALSE)</f>
        <v>LNER</v>
      </c>
      <c r="AZ1539" s="20" t="str">
        <f>VLOOKUP(D1539,[2]Reference!Q:V,6,FALSE)</f>
        <v>Azuma</v>
      </c>
      <c r="BA1539" s="20" t="str">
        <f>VLOOKUP(D1539,[2]Reference!Q:V,3,FALSE)</f>
        <v>Azuma</v>
      </c>
    </row>
    <row r="1540" spans="1:53" ht="13.5" x14ac:dyDescent="0.25">
      <c r="A1540" s="33" t="s">
        <v>4030</v>
      </c>
      <c r="B1540" s="34">
        <v>45250</v>
      </c>
      <c r="C1540" s="33" t="s">
        <v>54</v>
      </c>
      <c r="D1540" s="33" t="s">
        <v>364</v>
      </c>
      <c r="E1540" s="33" t="s">
        <v>365</v>
      </c>
      <c r="F1540" s="33" t="s">
        <v>364</v>
      </c>
      <c r="G1540" s="33" t="s">
        <v>121</v>
      </c>
      <c r="H1540" s="33" t="s">
        <v>112</v>
      </c>
      <c r="I1540" s="33" t="s">
        <v>285</v>
      </c>
      <c r="J1540" s="33" t="s">
        <v>286</v>
      </c>
      <c r="K1540" s="33" t="s">
        <v>366</v>
      </c>
      <c r="L1540" s="33" t="s">
        <v>4031</v>
      </c>
      <c r="M1540" s="33" t="s">
        <v>929</v>
      </c>
      <c r="N1540" s="35">
        <v>3</v>
      </c>
      <c r="O1540" s="35">
        <v>0</v>
      </c>
      <c r="P1540" s="35">
        <v>3</v>
      </c>
      <c r="Q1540" s="35">
        <v>0</v>
      </c>
      <c r="R1540" s="35">
        <v>0</v>
      </c>
      <c r="S1540" s="35">
        <v>0</v>
      </c>
      <c r="T1540" s="35">
        <v>0</v>
      </c>
      <c r="U1540" s="35">
        <v>1</v>
      </c>
      <c r="V1540" s="35">
        <v>3</v>
      </c>
      <c r="W1540" s="33" t="s">
        <v>4032</v>
      </c>
      <c r="X1540" s="33" t="s">
        <v>119</v>
      </c>
      <c r="Y1540" s="33" t="s">
        <v>66</v>
      </c>
      <c r="Z1540" s="33" t="s">
        <v>3926</v>
      </c>
      <c r="AA1540" s="33" t="s">
        <v>3925</v>
      </c>
      <c r="AB1540" s="36">
        <v>0</v>
      </c>
      <c r="AC1540" s="36">
        <v>0</v>
      </c>
      <c r="AD1540" s="37">
        <v>0</v>
      </c>
      <c r="AE1540" s="37">
        <v>0</v>
      </c>
      <c r="AF1540" s="12" t="str">
        <f t="shared" si="288"/>
        <v>016814</v>
      </c>
      <c r="AG1540" s="13" t="str">
        <f>VLOOKUP(D1540,[2]Reference!$Q:$U,4,FALSE)</f>
        <v>Fleet</v>
      </c>
      <c r="AH1540" s="13" t="str">
        <f>VLOOKUP(D1540,[2]Reference!$Q:$U,5,FALSE)</f>
        <v>LNER</v>
      </c>
      <c r="AI1540" s="14">
        <f t="shared" si="289"/>
        <v>0</v>
      </c>
      <c r="AJ1540" s="14">
        <f t="shared" si="290"/>
        <v>0</v>
      </c>
      <c r="AK1540" s="14">
        <f t="shared" si="291"/>
        <v>0</v>
      </c>
      <c r="AL1540" s="15">
        <f t="shared" si="292"/>
        <v>0</v>
      </c>
      <c r="AM1540" s="14">
        <f t="shared" si="293"/>
        <v>3</v>
      </c>
      <c r="AN1540" s="16">
        <f t="shared" si="294"/>
        <v>45255</v>
      </c>
      <c r="AO1540" s="17">
        <f>VLOOKUP(B1540,[2]Reference!D:E,2,1)</f>
        <v>202409</v>
      </c>
      <c r="AP1540" s="12" t="str">
        <f t="shared" si="295"/>
        <v>7</v>
      </c>
      <c r="AQ1540" s="18">
        <f t="shared" si="296"/>
        <v>0</v>
      </c>
      <c r="AR1540" s="18">
        <f t="shared" si="297"/>
        <v>0</v>
      </c>
      <c r="AS1540" s="13" t="str">
        <f>VLOOKUP(D1540,[2]Reference!$Q:$U,3,FALSE)</f>
        <v>Azuma</v>
      </c>
      <c r="AT1540" s="13" t="str">
        <f>VLOOKUP(D1540,[2]Reference!Q:V,6,FALSE)</f>
        <v>Depot</v>
      </c>
      <c r="AU1540" s="13" t="str">
        <f>VLOOKUP(D1540,[2]Reference!$Q:$U,2,FALSE)</f>
        <v>Heaton</v>
      </c>
      <c r="AV1540" s="19">
        <f t="shared" si="298"/>
        <v>45257</v>
      </c>
      <c r="AW1540" s="12" t="str">
        <f>+VLOOKUP(X1540,[2]Reference!BN:BO,2,FALSE)</f>
        <v>Depot</v>
      </c>
      <c r="AX1540" s="20" t="str">
        <f t="shared" si="299"/>
        <v>HB</v>
      </c>
      <c r="AY1540" s="20" t="str">
        <f>VLOOKUP(AX1540,[2]Reference!AH:AI,2,FALSE)</f>
        <v>LNER</v>
      </c>
      <c r="AZ1540" s="20" t="str">
        <f>VLOOKUP(D1540,[2]Reference!Q:V,6,FALSE)</f>
        <v>Depot</v>
      </c>
      <c r="BA1540" s="20" t="str">
        <f>VLOOKUP(D1540,[2]Reference!Q:V,3,FALSE)</f>
        <v>Azuma</v>
      </c>
    </row>
    <row r="1541" spans="1:53" ht="13.5" x14ac:dyDescent="0.25">
      <c r="A1541" s="33" t="s">
        <v>4033</v>
      </c>
      <c r="B1541" s="34">
        <v>45250</v>
      </c>
      <c r="C1541" s="33" t="s">
        <v>54</v>
      </c>
      <c r="D1541" s="33" t="s">
        <v>92</v>
      </c>
      <c r="E1541" s="33" t="s">
        <v>93</v>
      </c>
      <c r="F1541" s="33" t="s">
        <v>92</v>
      </c>
      <c r="G1541" s="33" t="s">
        <v>146</v>
      </c>
      <c r="H1541" s="33" t="s">
        <v>405</v>
      </c>
      <c r="I1541" s="33" t="s">
        <v>4034</v>
      </c>
      <c r="J1541" s="33" t="s">
        <v>4035</v>
      </c>
      <c r="K1541" s="33" t="s">
        <v>201</v>
      </c>
      <c r="L1541" s="33" t="s">
        <v>4036</v>
      </c>
      <c r="M1541" s="33" t="s">
        <v>3474</v>
      </c>
      <c r="N1541" s="35">
        <v>27</v>
      </c>
      <c r="O1541" s="35">
        <v>8</v>
      </c>
      <c r="P1541" s="35">
        <v>19</v>
      </c>
      <c r="Q1541" s="35">
        <v>0</v>
      </c>
      <c r="R1541" s="35">
        <v>0</v>
      </c>
      <c r="S1541" s="35">
        <v>0</v>
      </c>
      <c r="T1541" s="35">
        <v>0</v>
      </c>
      <c r="U1541" s="35">
        <v>1</v>
      </c>
      <c r="V1541" s="35">
        <v>27</v>
      </c>
      <c r="W1541" s="33" t="s">
        <v>4037</v>
      </c>
      <c r="X1541" s="33" t="s">
        <v>80</v>
      </c>
      <c r="Y1541" s="33" t="s">
        <v>66</v>
      </c>
      <c r="Z1541" s="33" t="s">
        <v>3926</v>
      </c>
      <c r="AA1541" s="33" t="s">
        <v>3925</v>
      </c>
      <c r="AB1541" s="36">
        <v>0</v>
      </c>
      <c r="AC1541" s="36">
        <v>0</v>
      </c>
      <c r="AD1541" s="37">
        <v>0</v>
      </c>
      <c r="AE1541" s="37">
        <v>1</v>
      </c>
      <c r="AF1541" s="12" t="str">
        <f t="shared" si="288"/>
        <v>017146</v>
      </c>
      <c r="AG1541" s="13" t="str">
        <f>VLOOKUP(D1541,[2]Reference!$Q:$U,4,FALSE)</f>
        <v>Fleet</v>
      </c>
      <c r="AH1541" s="13" t="str">
        <f>VLOOKUP(D1541,[2]Reference!$Q:$U,5,FALSE)</f>
        <v>LNER</v>
      </c>
      <c r="AI1541" s="14">
        <f t="shared" si="289"/>
        <v>0</v>
      </c>
      <c r="AJ1541" s="14">
        <f t="shared" si="290"/>
        <v>0</v>
      </c>
      <c r="AK1541" s="14">
        <f t="shared" si="291"/>
        <v>0</v>
      </c>
      <c r="AL1541" s="15">
        <f t="shared" si="292"/>
        <v>0</v>
      </c>
      <c r="AM1541" s="14">
        <f t="shared" si="293"/>
        <v>27</v>
      </c>
      <c r="AN1541" s="16">
        <f t="shared" si="294"/>
        <v>45255</v>
      </c>
      <c r="AO1541" s="17">
        <f>VLOOKUP(B1541,[2]Reference!D:E,2,1)</f>
        <v>202409</v>
      </c>
      <c r="AP1541" s="12" t="str">
        <f t="shared" si="295"/>
        <v>7</v>
      </c>
      <c r="AQ1541" s="18">
        <f t="shared" si="296"/>
        <v>0</v>
      </c>
      <c r="AR1541" s="18">
        <f t="shared" si="297"/>
        <v>1</v>
      </c>
      <c r="AS1541" s="13" t="str">
        <f>VLOOKUP(D1541,[2]Reference!$Q:$U,3,FALSE)</f>
        <v>Azuma</v>
      </c>
      <c r="AT1541" s="13" t="str">
        <f>VLOOKUP(D1541,[2]Reference!Q:V,6,FALSE)</f>
        <v>Azuma</v>
      </c>
      <c r="AU1541" s="13" t="str">
        <f>VLOOKUP(D1541,[2]Reference!$Q:$U,2,FALSE)</f>
        <v>Hitachi - Class 801</v>
      </c>
      <c r="AV1541" s="19">
        <f t="shared" si="298"/>
        <v>45257</v>
      </c>
      <c r="AW1541" s="12" t="str">
        <f>+VLOOKUP(X1541,[2]Reference!BN:BO,2,FALSE)</f>
        <v>Fleet</v>
      </c>
      <c r="AX1541" s="20" t="str">
        <f t="shared" si="299"/>
        <v>HB</v>
      </c>
      <c r="AY1541" s="20" t="str">
        <f>VLOOKUP(AX1541,[2]Reference!AH:AI,2,FALSE)</f>
        <v>LNER</v>
      </c>
      <c r="AZ1541" s="20" t="str">
        <f>VLOOKUP(D1541,[2]Reference!Q:V,6,FALSE)</f>
        <v>Azuma</v>
      </c>
      <c r="BA1541" s="20" t="str">
        <f>VLOOKUP(D1541,[2]Reference!Q:V,3,FALSE)</f>
        <v>Azuma</v>
      </c>
    </row>
    <row r="1542" spans="1:53" ht="13.5" x14ac:dyDescent="0.25">
      <c r="A1542" s="33" t="s">
        <v>4038</v>
      </c>
      <c r="B1542" s="34">
        <v>45250</v>
      </c>
      <c r="C1542" s="33" t="s">
        <v>54</v>
      </c>
      <c r="D1542" s="33" t="s">
        <v>92</v>
      </c>
      <c r="E1542" s="33" t="s">
        <v>93</v>
      </c>
      <c r="F1542" s="33" t="s">
        <v>92</v>
      </c>
      <c r="G1542" s="33" t="s">
        <v>121</v>
      </c>
      <c r="H1542" s="33" t="s">
        <v>217</v>
      </c>
      <c r="I1542" s="33" t="s">
        <v>3994</v>
      </c>
      <c r="J1542" s="33" t="s">
        <v>3995</v>
      </c>
      <c r="K1542" s="33" t="s">
        <v>4039</v>
      </c>
      <c r="L1542" s="33" t="s">
        <v>4040</v>
      </c>
      <c r="M1542" s="33" t="s">
        <v>660</v>
      </c>
      <c r="N1542" s="35">
        <v>4</v>
      </c>
      <c r="O1542" s="35">
        <v>4</v>
      </c>
      <c r="P1542" s="35">
        <v>0</v>
      </c>
      <c r="Q1542" s="35">
        <v>0</v>
      </c>
      <c r="R1542" s="35">
        <v>1</v>
      </c>
      <c r="S1542" s="35">
        <v>0</v>
      </c>
      <c r="T1542" s="35">
        <v>0</v>
      </c>
      <c r="U1542" s="35">
        <v>2</v>
      </c>
      <c r="V1542" s="35">
        <v>84</v>
      </c>
      <c r="W1542" s="33" t="s">
        <v>4041</v>
      </c>
      <c r="X1542" s="33" t="s">
        <v>119</v>
      </c>
      <c r="Y1542" s="33" t="s">
        <v>66</v>
      </c>
      <c r="Z1542" s="33" t="s">
        <v>3926</v>
      </c>
      <c r="AA1542" s="33" t="s">
        <v>3925</v>
      </c>
      <c r="AB1542" s="36">
        <v>0</v>
      </c>
      <c r="AC1542" s="36">
        <v>1</v>
      </c>
      <c r="AD1542" s="37">
        <v>1</v>
      </c>
      <c r="AE1542" s="37">
        <v>1</v>
      </c>
      <c r="AF1542" s="12" t="str">
        <f t="shared" si="288"/>
        <v>017198</v>
      </c>
      <c r="AG1542" s="13" t="str">
        <f>VLOOKUP(D1542,[2]Reference!$Q:$U,4,FALSE)</f>
        <v>Fleet</v>
      </c>
      <c r="AH1542" s="13" t="str">
        <f>VLOOKUP(D1542,[2]Reference!$Q:$U,5,FALSE)</f>
        <v>LNER</v>
      </c>
      <c r="AI1542" s="14">
        <f t="shared" si="289"/>
        <v>0</v>
      </c>
      <c r="AJ1542" s="14">
        <f t="shared" si="290"/>
        <v>0.5</v>
      </c>
      <c r="AK1542" s="14">
        <f t="shared" si="291"/>
        <v>0.5</v>
      </c>
      <c r="AL1542" s="15">
        <f t="shared" si="292"/>
        <v>0.5</v>
      </c>
      <c r="AM1542" s="14">
        <f t="shared" si="293"/>
        <v>4</v>
      </c>
      <c r="AN1542" s="16">
        <f t="shared" si="294"/>
        <v>45255</v>
      </c>
      <c r="AO1542" s="17">
        <f>VLOOKUP(B1542,[2]Reference!D:E,2,1)</f>
        <v>202409</v>
      </c>
      <c r="AP1542" s="12" t="str">
        <f t="shared" si="295"/>
        <v>7</v>
      </c>
      <c r="AQ1542" s="18">
        <f t="shared" si="296"/>
        <v>1</v>
      </c>
      <c r="AR1542" s="18">
        <f t="shared" si="297"/>
        <v>1</v>
      </c>
      <c r="AS1542" s="13" t="str">
        <f>VLOOKUP(D1542,[2]Reference!$Q:$U,3,FALSE)</f>
        <v>Azuma</v>
      </c>
      <c r="AT1542" s="13" t="str">
        <f>VLOOKUP(D1542,[2]Reference!Q:V,6,FALSE)</f>
        <v>Azuma</v>
      </c>
      <c r="AU1542" s="13" t="str">
        <f>VLOOKUP(D1542,[2]Reference!$Q:$U,2,FALSE)</f>
        <v>Hitachi - Class 801</v>
      </c>
      <c r="AV1542" s="19">
        <f t="shared" si="298"/>
        <v>45257</v>
      </c>
      <c r="AW1542" s="12" t="str">
        <f>+VLOOKUP(X1542,[2]Reference!BN:BO,2,FALSE)</f>
        <v>Depot</v>
      </c>
      <c r="AX1542" s="20" t="str">
        <f t="shared" si="299"/>
        <v>HB</v>
      </c>
      <c r="AY1542" s="20" t="str">
        <f>VLOOKUP(AX1542,[2]Reference!AH:AI,2,FALSE)</f>
        <v>LNER</v>
      </c>
      <c r="AZ1542" s="20" t="str">
        <f>VLOOKUP(D1542,[2]Reference!Q:V,6,FALSE)</f>
        <v>Azuma</v>
      </c>
      <c r="BA1542" s="20" t="str">
        <f>VLOOKUP(D1542,[2]Reference!Q:V,3,FALSE)</f>
        <v>Azuma</v>
      </c>
    </row>
    <row r="1543" spans="1:53" ht="13.5" x14ac:dyDescent="0.25">
      <c r="A1543" s="33" t="s">
        <v>4044</v>
      </c>
      <c r="B1543" s="34">
        <v>45250</v>
      </c>
      <c r="C1543" s="33" t="s">
        <v>54</v>
      </c>
      <c r="D1543" s="33" t="s">
        <v>70</v>
      </c>
      <c r="E1543" s="33" t="s">
        <v>71</v>
      </c>
      <c r="F1543" s="33" t="s">
        <v>70</v>
      </c>
      <c r="G1543" s="33" t="s">
        <v>72</v>
      </c>
      <c r="H1543" s="33" t="s">
        <v>58</v>
      </c>
      <c r="I1543" s="33" t="s">
        <v>103</v>
      </c>
      <c r="J1543" s="33" t="s">
        <v>104</v>
      </c>
      <c r="K1543" s="33" t="s">
        <v>105</v>
      </c>
      <c r="L1543" s="33" t="s">
        <v>552</v>
      </c>
      <c r="M1543" s="33" t="s">
        <v>664</v>
      </c>
      <c r="N1543" s="35">
        <v>1.5</v>
      </c>
      <c r="O1543" s="35">
        <v>1.5</v>
      </c>
      <c r="P1543" s="35">
        <v>0</v>
      </c>
      <c r="Q1543" s="35">
        <v>0</v>
      </c>
      <c r="R1543" s="35">
        <v>0</v>
      </c>
      <c r="S1543" s="35">
        <v>0</v>
      </c>
      <c r="T1543" s="35">
        <v>0</v>
      </c>
      <c r="U1543" s="35">
        <v>1</v>
      </c>
      <c r="V1543" s="35">
        <v>1.5</v>
      </c>
      <c r="W1543" s="33" t="s">
        <v>4045</v>
      </c>
      <c r="X1543" s="33" t="s">
        <v>65</v>
      </c>
      <c r="Y1543" s="33" t="s">
        <v>66</v>
      </c>
      <c r="Z1543" s="33" t="s">
        <v>3926</v>
      </c>
      <c r="AA1543" s="33" t="s">
        <v>3925</v>
      </c>
      <c r="AB1543" s="36">
        <v>0</v>
      </c>
      <c r="AC1543" s="36">
        <v>0</v>
      </c>
      <c r="AD1543" s="37">
        <v>0</v>
      </c>
      <c r="AE1543" s="37">
        <v>0</v>
      </c>
      <c r="AF1543" s="12" t="str">
        <f t="shared" si="288"/>
        <v>018254</v>
      </c>
      <c r="AG1543" s="13" t="str">
        <f>VLOOKUP(D1543,[2]Reference!$Q:$U,4,FALSE)</f>
        <v>Fleet</v>
      </c>
      <c r="AH1543" s="13" t="str">
        <f>VLOOKUP(D1543,[2]Reference!$Q:$U,5,FALSE)</f>
        <v>LNER</v>
      </c>
      <c r="AI1543" s="14">
        <f t="shared" si="289"/>
        <v>0</v>
      </c>
      <c r="AJ1543" s="14">
        <f t="shared" si="290"/>
        <v>0</v>
      </c>
      <c r="AK1543" s="14">
        <f t="shared" si="291"/>
        <v>0</v>
      </c>
      <c r="AL1543" s="15">
        <f t="shared" si="292"/>
        <v>0</v>
      </c>
      <c r="AM1543" s="14">
        <f t="shared" si="293"/>
        <v>1.5</v>
      </c>
      <c r="AN1543" s="16">
        <f t="shared" si="294"/>
        <v>45255</v>
      </c>
      <c r="AO1543" s="17">
        <f>VLOOKUP(B1543,[2]Reference!D:E,2,1)</f>
        <v>202409</v>
      </c>
      <c r="AP1543" s="12" t="str">
        <f t="shared" si="295"/>
        <v>7</v>
      </c>
      <c r="AQ1543" s="18">
        <f t="shared" si="296"/>
        <v>0</v>
      </c>
      <c r="AR1543" s="18">
        <f t="shared" si="297"/>
        <v>0</v>
      </c>
      <c r="AS1543" s="13" t="str">
        <f>VLOOKUP(D1543,[2]Reference!$Q:$U,3,FALSE)</f>
        <v>IC225</v>
      </c>
      <c r="AT1543" s="13" t="str">
        <f>VLOOKUP(D1543,[2]Reference!Q:V,6,FALSE)</f>
        <v>IC225</v>
      </c>
      <c r="AU1543" s="13" t="str">
        <f>VLOOKUP(D1543,[2]Reference!$Q:$U,2,FALSE)</f>
        <v>Cl 91 Loco</v>
      </c>
      <c r="AV1543" s="19">
        <f t="shared" si="298"/>
        <v>45257</v>
      </c>
      <c r="AW1543" s="12" t="str">
        <f>+VLOOKUP(X1543,[2]Reference!BN:BO,2,FALSE)</f>
        <v>Depot</v>
      </c>
      <c r="AX1543" s="20" t="str">
        <f t="shared" si="299"/>
        <v>HB</v>
      </c>
      <c r="AY1543" s="20" t="str">
        <f>VLOOKUP(AX1543,[2]Reference!AH:AI,2,FALSE)</f>
        <v>LNER</v>
      </c>
      <c r="AZ1543" s="20" t="str">
        <f>VLOOKUP(D1543,[2]Reference!Q:V,6,FALSE)</f>
        <v>IC225</v>
      </c>
      <c r="BA1543" s="20" t="str">
        <f>VLOOKUP(D1543,[2]Reference!Q:V,3,FALSE)</f>
        <v>IC225</v>
      </c>
    </row>
    <row r="1544" spans="1:53" ht="13.5" x14ac:dyDescent="0.25">
      <c r="A1544" s="33" t="s">
        <v>4046</v>
      </c>
      <c r="B1544" s="34">
        <v>45251</v>
      </c>
      <c r="C1544" s="33" t="s">
        <v>54</v>
      </c>
      <c r="D1544" s="33" t="s">
        <v>110</v>
      </c>
      <c r="E1544" s="33" t="s">
        <v>111</v>
      </c>
      <c r="F1544" s="33" t="s">
        <v>110</v>
      </c>
      <c r="G1544" s="33" t="s">
        <v>121</v>
      </c>
      <c r="H1544" s="33" t="s">
        <v>112</v>
      </c>
      <c r="I1544" s="33" t="s">
        <v>1215</v>
      </c>
      <c r="J1544" s="33" t="s">
        <v>1216</v>
      </c>
      <c r="K1544" s="33" t="s">
        <v>124</v>
      </c>
      <c r="L1544" s="33" t="s">
        <v>4047</v>
      </c>
      <c r="M1544" s="33" t="s">
        <v>929</v>
      </c>
      <c r="N1544" s="35">
        <v>4</v>
      </c>
      <c r="O1544" s="35">
        <v>0</v>
      </c>
      <c r="P1544" s="35">
        <v>4</v>
      </c>
      <c r="Q1544" s="35">
        <v>0</v>
      </c>
      <c r="R1544" s="35">
        <v>1</v>
      </c>
      <c r="S1544" s="35">
        <v>0</v>
      </c>
      <c r="T1544" s="35">
        <v>0</v>
      </c>
      <c r="U1544" s="35">
        <v>2</v>
      </c>
      <c r="V1544" s="35">
        <v>42</v>
      </c>
      <c r="W1544" s="33" t="s">
        <v>4048</v>
      </c>
      <c r="X1544" s="33" t="s">
        <v>119</v>
      </c>
      <c r="Y1544" s="33" t="s">
        <v>66</v>
      </c>
      <c r="Z1544" s="33" t="s">
        <v>3926</v>
      </c>
      <c r="AA1544" s="33" t="s">
        <v>3925</v>
      </c>
      <c r="AB1544" s="36">
        <v>0</v>
      </c>
      <c r="AC1544" s="36">
        <v>1</v>
      </c>
      <c r="AD1544" s="37">
        <v>1</v>
      </c>
      <c r="AE1544" s="37">
        <v>1</v>
      </c>
      <c r="AF1544" s="12" t="str">
        <f t="shared" si="288"/>
        <v>018716</v>
      </c>
      <c r="AG1544" s="13" t="str">
        <f>VLOOKUP(D1544,[2]Reference!$Q:$U,4,FALSE)</f>
        <v>Fleet</v>
      </c>
      <c r="AH1544" s="13" t="str">
        <f>VLOOKUP(D1544,[2]Reference!$Q:$U,5,FALSE)</f>
        <v>LNER</v>
      </c>
      <c r="AI1544" s="14">
        <f t="shared" si="289"/>
        <v>0</v>
      </c>
      <c r="AJ1544" s="14">
        <f t="shared" si="290"/>
        <v>0.5</v>
      </c>
      <c r="AK1544" s="14">
        <f t="shared" si="291"/>
        <v>0.5</v>
      </c>
      <c r="AL1544" s="15">
        <f t="shared" si="292"/>
        <v>0.5</v>
      </c>
      <c r="AM1544" s="14">
        <f t="shared" si="293"/>
        <v>4</v>
      </c>
      <c r="AN1544" s="16">
        <f t="shared" si="294"/>
        <v>45255</v>
      </c>
      <c r="AO1544" s="17">
        <f>VLOOKUP(B1544,[2]Reference!D:E,2,1)</f>
        <v>202409</v>
      </c>
      <c r="AP1544" s="12" t="str">
        <f t="shared" si="295"/>
        <v>7</v>
      </c>
      <c r="AQ1544" s="18">
        <f t="shared" si="296"/>
        <v>1</v>
      </c>
      <c r="AR1544" s="18">
        <f t="shared" si="297"/>
        <v>1</v>
      </c>
      <c r="AS1544" s="13" t="str">
        <f>VLOOKUP(D1544,[2]Reference!$Q:$U,3,FALSE)</f>
        <v>Azuma</v>
      </c>
      <c r="AT1544" s="13" t="str">
        <f>VLOOKUP(D1544,[2]Reference!Q:V,6,FALSE)</f>
        <v>Depot</v>
      </c>
      <c r="AU1544" s="13" t="str">
        <f>VLOOKUP(D1544,[2]Reference!$Q:$U,2,FALSE)</f>
        <v>Craigentinny</v>
      </c>
      <c r="AV1544" s="19">
        <f t="shared" si="298"/>
        <v>45258</v>
      </c>
      <c r="AW1544" s="12" t="str">
        <f>+VLOOKUP(X1544,[2]Reference!BN:BO,2,FALSE)</f>
        <v>Depot</v>
      </c>
      <c r="AX1544" s="20" t="str">
        <f t="shared" si="299"/>
        <v>HB</v>
      </c>
      <c r="AY1544" s="20" t="str">
        <f>VLOOKUP(AX1544,[2]Reference!AH:AI,2,FALSE)</f>
        <v>LNER</v>
      </c>
      <c r="AZ1544" s="20" t="str">
        <f>VLOOKUP(D1544,[2]Reference!Q:V,6,FALSE)</f>
        <v>Depot</v>
      </c>
      <c r="BA1544" s="20" t="str">
        <f>VLOOKUP(D1544,[2]Reference!Q:V,3,FALSE)</f>
        <v>Azuma</v>
      </c>
    </row>
    <row r="1545" spans="1:53" ht="13.5" x14ac:dyDescent="0.25">
      <c r="A1545" s="33" t="s">
        <v>4049</v>
      </c>
      <c r="B1545" s="34">
        <v>45251</v>
      </c>
      <c r="C1545" s="33" t="s">
        <v>54</v>
      </c>
      <c r="D1545" s="33" t="s">
        <v>92</v>
      </c>
      <c r="E1545" s="33" t="s">
        <v>93</v>
      </c>
      <c r="F1545" s="33" t="s">
        <v>92</v>
      </c>
      <c r="G1545" s="33" t="s">
        <v>83</v>
      </c>
      <c r="H1545" s="33" t="s">
        <v>339</v>
      </c>
      <c r="I1545" s="33" t="s">
        <v>694</v>
      </c>
      <c r="J1545" s="33" t="s">
        <v>695</v>
      </c>
      <c r="K1545" s="33" t="s">
        <v>503</v>
      </c>
      <c r="L1545" s="33" t="s">
        <v>4050</v>
      </c>
      <c r="M1545" s="33" t="s">
        <v>935</v>
      </c>
      <c r="N1545" s="35">
        <v>11</v>
      </c>
      <c r="O1545" s="35">
        <v>11</v>
      </c>
      <c r="P1545" s="35">
        <v>0</v>
      </c>
      <c r="Q1545" s="35">
        <v>0</v>
      </c>
      <c r="R1545" s="35">
        <v>0</v>
      </c>
      <c r="S1545" s="35">
        <v>0</v>
      </c>
      <c r="T1545" s="35">
        <v>0</v>
      </c>
      <c r="U1545" s="35">
        <v>1</v>
      </c>
      <c r="V1545" s="35">
        <v>11</v>
      </c>
      <c r="W1545" s="33" t="s">
        <v>4051</v>
      </c>
      <c r="X1545" s="33" t="s">
        <v>80</v>
      </c>
      <c r="Y1545" s="33" t="s">
        <v>66</v>
      </c>
      <c r="Z1545" s="33" t="s">
        <v>3926</v>
      </c>
      <c r="AA1545" s="33" t="s">
        <v>3925</v>
      </c>
      <c r="AB1545" s="36">
        <v>0</v>
      </c>
      <c r="AC1545" s="36">
        <v>0</v>
      </c>
      <c r="AD1545" s="37">
        <v>0</v>
      </c>
      <c r="AE1545" s="37">
        <v>0</v>
      </c>
      <c r="AF1545" s="12" t="str">
        <f t="shared" si="288"/>
        <v>019746</v>
      </c>
      <c r="AG1545" s="13" t="str">
        <f>VLOOKUP(D1545,[2]Reference!$Q:$U,4,FALSE)</f>
        <v>Fleet</v>
      </c>
      <c r="AH1545" s="13" t="str">
        <f>VLOOKUP(D1545,[2]Reference!$Q:$U,5,FALSE)</f>
        <v>LNER</v>
      </c>
      <c r="AI1545" s="14">
        <f t="shared" si="289"/>
        <v>0</v>
      </c>
      <c r="AJ1545" s="14">
        <f t="shared" si="290"/>
        <v>0</v>
      </c>
      <c r="AK1545" s="14">
        <f t="shared" si="291"/>
        <v>0</v>
      </c>
      <c r="AL1545" s="15">
        <f t="shared" si="292"/>
        <v>0</v>
      </c>
      <c r="AM1545" s="14">
        <f t="shared" si="293"/>
        <v>11</v>
      </c>
      <c r="AN1545" s="16">
        <f t="shared" si="294"/>
        <v>45255</v>
      </c>
      <c r="AO1545" s="17">
        <f>VLOOKUP(B1545,[2]Reference!D:E,2,1)</f>
        <v>202409</v>
      </c>
      <c r="AP1545" s="12" t="str">
        <f t="shared" si="295"/>
        <v>7</v>
      </c>
      <c r="AQ1545" s="18">
        <f t="shared" si="296"/>
        <v>0</v>
      </c>
      <c r="AR1545" s="18">
        <f t="shared" si="297"/>
        <v>0</v>
      </c>
      <c r="AS1545" s="13" t="str">
        <f>VLOOKUP(D1545,[2]Reference!$Q:$U,3,FALSE)</f>
        <v>Azuma</v>
      </c>
      <c r="AT1545" s="13" t="str">
        <f>VLOOKUP(D1545,[2]Reference!Q:V,6,FALSE)</f>
        <v>Azuma</v>
      </c>
      <c r="AU1545" s="13" t="str">
        <f>VLOOKUP(D1545,[2]Reference!$Q:$U,2,FALSE)</f>
        <v>Hitachi - Class 801</v>
      </c>
      <c r="AV1545" s="19">
        <f t="shared" si="298"/>
        <v>45258</v>
      </c>
      <c r="AW1545" s="12" t="str">
        <f>+VLOOKUP(X1545,[2]Reference!BN:BO,2,FALSE)</f>
        <v>Fleet</v>
      </c>
      <c r="AX1545" s="20" t="str">
        <f t="shared" si="299"/>
        <v>HB</v>
      </c>
      <c r="AY1545" s="20" t="str">
        <f>VLOOKUP(AX1545,[2]Reference!AH:AI,2,FALSE)</f>
        <v>LNER</v>
      </c>
      <c r="AZ1545" s="20" t="str">
        <f>VLOOKUP(D1545,[2]Reference!Q:V,6,FALSE)</f>
        <v>Azuma</v>
      </c>
      <c r="BA1545" s="20" t="str">
        <f>VLOOKUP(D1545,[2]Reference!Q:V,3,FALSE)</f>
        <v>Azuma</v>
      </c>
    </row>
    <row r="1546" spans="1:53" ht="13.5" x14ac:dyDescent="0.25">
      <c r="A1546" s="33" t="s">
        <v>4052</v>
      </c>
      <c r="B1546" s="34">
        <v>45251</v>
      </c>
      <c r="C1546" s="33" t="s">
        <v>54</v>
      </c>
      <c r="D1546" s="33" t="s">
        <v>55</v>
      </c>
      <c r="E1546" s="33" t="s">
        <v>56</v>
      </c>
      <c r="F1546" s="33" t="s">
        <v>55</v>
      </c>
      <c r="G1546" s="33" t="s">
        <v>83</v>
      </c>
      <c r="H1546" s="33" t="s">
        <v>84</v>
      </c>
      <c r="I1546" s="33" t="s">
        <v>251</v>
      </c>
      <c r="J1546" s="33" t="s">
        <v>252</v>
      </c>
      <c r="K1546" s="33" t="s">
        <v>1312</v>
      </c>
      <c r="L1546" s="33" t="s">
        <v>2105</v>
      </c>
      <c r="M1546" s="33" t="s">
        <v>296</v>
      </c>
      <c r="N1546" s="35">
        <v>2</v>
      </c>
      <c r="O1546" s="35">
        <v>2</v>
      </c>
      <c r="P1546" s="35">
        <v>0</v>
      </c>
      <c r="Q1546" s="35">
        <v>0</v>
      </c>
      <c r="R1546" s="35">
        <v>0</v>
      </c>
      <c r="S1546" s="35">
        <v>0</v>
      </c>
      <c r="T1546" s="35">
        <v>0</v>
      </c>
      <c r="U1546" s="35">
        <v>1</v>
      </c>
      <c r="V1546" s="35">
        <v>2</v>
      </c>
      <c r="W1546" s="33" t="s">
        <v>4053</v>
      </c>
      <c r="X1546" s="33" t="s">
        <v>80</v>
      </c>
      <c r="Y1546" s="33" t="s">
        <v>66</v>
      </c>
      <c r="Z1546" s="33" t="s">
        <v>3926</v>
      </c>
      <c r="AA1546" s="33" t="s">
        <v>3925</v>
      </c>
      <c r="AB1546" s="36">
        <v>0</v>
      </c>
      <c r="AC1546" s="36">
        <v>0</v>
      </c>
      <c r="AD1546" s="37">
        <v>0</v>
      </c>
      <c r="AE1546" s="37">
        <v>0.12</v>
      </c>
      <c r="AF1546" s="12" t="str">
        <f t="shared" si="288"/>
        <v>020252</v>
      </c>
      <c r="AG1546" s="13" t="str">
        <f>VLOOKUP(D1546,[2]Reference!$Q:$U,4,FALSE)</f>
        <v>Fleet</v>
      </c>
      <c r="AH1546" s="13" t="str">
        <f>VLOOKUP(D1546,[2]Reference!$Q:$U,5,FALSE)</f>
        <v>LNER</v>
      </c>
      <c r="AI1546" s="14">
        <f t="shared" si="289"/>
        <v>0</v>
      </c>
      <c r="AJ1546" s="14">
        <f t="shared" si="290"/>
        <v>0</v>
      </c>
      <c r="AK1546" s="14">
        <f t="shared" si="291"/>
        <v>0</v>
      </c>
      <c r="AL1546" s="15">
        <f t="shared" si="292"/>
        <v>0</v>
      </c>
      <c r="AM1546" s="14">
        <f t="shared" si="293"/>
        <v>2</v>
      </c>
      <c r="AN1546" s="16">
        <f t="shared" si="294"/>
        <v>45255</v>
      </c>
      <c r="AO1546" s="17">
        <f>VLOOKUP(B1546,[2]Reference!D:E,2,1)</f>
        <v>202409</v>
      </c>
      <c r="AP1546" s="12" t="str">
        <f t="shared" si="295"/>
        <v>7</v>
      </c>
      <c r="AQ1546" s="18">
        <f t="shared" si="296"/>
        <v>0</v>
      </c>
      <c r="AR1546" s="18">
        <f t="shared" si="297"/>
        <v>0.12</v>
      </c>
      <c r="AS1546" s="13" t="str">
        <f>VLOOKUP(D1546,[2]Reference!$Q:$U,3,FALSE)</f>
        <v>Azuma</v>
      </c>
      <c r="AT1546" s="13" t="str">
        <f>VLOOKUP(D1546,[2]Reference!Q:V,6,FALSE)</f>
        <v>Azuma</v>
      </c>
      <c r="AU1546" s="13" t="str">
        <f>VLOOKUP(D1546,[2]Reference!$Q:$U,2,FALSE)</f>
        <v>Hitachi - Class 800</v>
      </c>
      <c r="AV1546" s="19">
        <f t="shared" si="298"/>
        <v>45258</v>
      </c>
      <c r="AW1546" s="12" t="str">
        <f>+VLOOKUP(X1546,[2]Reference!BN:BO,2,FALSE)</f>
        <v>Fleet</v>
      </c>
      <c r="AX1546" s="20" t="str">
        <f t="shared" si="299"/>
        <v>HB</v>
      </c>
      <c r="AY1546" s="20" t="str">
        <f>VLOOKUP(AX1546,[2]Reference!AH:AI,2,FALSE)</f>
        <v>LNER</v>
      </c>
      <c r="AZ1546" s="20" t="str">
        <f>VLOOKUP(D1546,[2]Reference!Q:V,6,FALSE)</f>
        <v>Azuma</v>
      </c>
      <c r="BA1546" s="20" t="str">
        <f>VLOOKUP(D1546,[2]Reference!Q:V,3,FALSE)</f>
        <v>Azuma</v>
      </c>
    </row>
    <row r="1547" spans="1:53" ht="13.5" x14ac:dyDescent="0.25">
      <c r="A1547" s="33" t="s">
        <v>4054</v>
      </c>
      <c r="B1547" s="34">
        <v>45251</v>
      </c>
      <c r="C1547" s="33" t="s">
        <v>54</v>
      </c>
      <c r="D1547" s="33" t="s">
        <v>70</v>
      </c>
      <c r="E1547" s="33" t="s">
        <v>71</v>
      </c>
      <c r="F1547" s="33" t="s">
        <v>70</v>
      </c>
      <c r="G1547" s="33" t="s">
        <v>154</v>
      </c>
      <c r="H1547" s="33" t="s">
        <v>58</v>
      </c>
      <c r="I1547" s="33" t="s">
        <v>103</v>
      </c>
      <c r="J1547" s="33" t="s">
        <v>104</v>
      </c>
      <c r="K1547" s="33" t="s">
        <v>953</v>
      </c>
      <c r="L1547" s="33" t="s">
        <v>4055</v>
      </c>
      <c r="M1547" s="33" t="s">
        <v>107</v>
      </c>
      <c r="N1547" s="35">
        <v>2.5</v>
      </c>
      <c r="O1547" s="35">
        <v>1</v>
      </c>
      <c r="P1547" s="35">
        <v>1.5</v>
      </c>
      <c r="Q1547" s="35">
        <v>0</v>
      </c>
      <c r="R1547" s="35">
        <v>0</v>
      </c>
      <c r="S1547" s="35">
        <v>0</v>
      </c>
      <c r="T1547" s="35">
        <v>0</v>
      </c>
      <c r="U1547" s="35">
        <v>2</v>
      </c>
      <c r="V1547" s="35">
        <v>2.5</v>
      </c>
      <c r="W1547" s="33" t="s">
        <v>3953</v>
      </c>
      <c r="X1547" s="33" t="s">
        <v>65</v>
      </c>
      <c r="Y1547" s="33" t="s">
        <v>66</v>
      </c>
      <c r="Z1547" s="33" t="s">
        <v>3926</v>
      </c>
      <c r="AA1547" s="33" t="s">
        <v>3925</v>
      </c>
      <c r="AB1547" s="36">
        <v>0</v>
      </c>
      <c r="AC1547" s="36">
        <v>0</v>
      </c>
      <c r="AD1547" s="37">
        <v>0</v>
      </c>
      <c r="AE1547" s="37">
        <v>0</v>
      </c>
      <c r="AF1547" s="12" t="str">
        <f t="shared" si="288"/>
        <v>020431</v>
      </c>
      <c r="AG1547" s="13" t="str">
        <f>VLOOKUP(D1547,[2]Reference!$Q:$U,4,FALSE)</f>
        <v>Fleet</v>
      </c>
      <c r="AH1547" s="13" t="str">
        <f>VLOOKUP(D1547,[2]Reference!$Q:$U,5,FALSE)</f>
        <v>LNER</v>
      </c>
      <c r="AI1547" s="14">
        <f t="shared" si="289"/>
        <v>0</v>
      </c>
      <c r="AJ1547" s="14">
        <f t="shared" si="290"/>
        <v>0</v>
      </c>
      <c r="AK1547" s="14">
        <f t="shared" si="291"/>
        <v>0</v>
      </c>
      <c r="AL1547" s="15">
        <f t="shared" si="292"/>
        <v>0</v>
      </c>
      <c r="AM1547" s="14">
        <f t="shared" si="293"/>
        <v>2.5</v>
      </c>
      <c r="AN1547" s="16">
        <f t="shared" si="294"/>
        <v>45255</v>
      </c>
      <c r="AO1547" s="17">
        <f>VLOOKUP(B1547,[2]Reference!D:E,2,1)</f>
        <v>202409</v>
      </c>
      <c r="AP1547" s="12" t="str">
        <f t="shared" si="295"/>
        <v>7</v>
      </c>
      <c r="AQ1547" s="18">
        <f t="shared" si="296"/>
        <v>0</v>
      </c>
      <c r="AR1547" s="18">
        <f t="shared" si="297"/>
        <v>0</v>
      </c>
      <c r="AS1547" s="13" t="str">
        <f>VLOOKUP(D1547,[2]Reference!$Q:$U,3,FALSE)</f>
        <v>IC225</v>
      </c>
      <c r="AT1547" s="13" t="str">
        <f>VLOOKUP(D1547,[2]Reference!Q:V,6,FALSE)</f>
        <v>IC225</v>
      </c>
      <c r="AU1547" s="13" t="str">
        <f>VLOOKUP(D1547,[2]Reference!$Q:$U,2,FALSE)</f>
        <v>Cl 91 Loco</v>
      </c>
      <c r="AV1547" s="19">
        <f t="shared" si="298"/>
        <v>45258</v>
      </c>
      <c r="AW1547" s="12" t="str">
        <f>+VLOOKUP(X1547,[2]Reference!BN:BO,2,FALSE)</f>
        <v>Depot</v>
      </c>
      <c r="AX1547" s="20" t="str">
        <f t="shared" si="299"/>
        <v>HB</v>
      </c>
      <c r="AY1547" s="20" t="str">
        <f>VLOOKUP(AX1547,[2]Reference!AH:AI,2,FALSE)</f>
        <v>LNER</v>
      </c>
      <c r="AZ1547" s="20" t="str">
        <f>VLOOKUP(D1547,[2]Reference!Q:V,6,FALSE)</f>
        <v>IC225</v>
      </c>
      <c r="BA1547" s="20" t="str">
        <f>VLOOKUP(D1547,[2]Reference!Q:V,3,FALSE)</f>
        <v>IC225</v>
      </c>
    </row>
    <row r="1548" spans="1:53" ht="13.5" x14ac:dyDescent="0.25">
      <c r="A1548" s="33" t="s">
        <v>4056</v>
      </c>
      <c r="B1548" s="34">
        <v>45251</v>
      </c>
      <c r="C1548" s="33" t="s">
        <v>54</v>
      </c>
      <c r="D1548" s="33" t="s">
        <v>55</v>
      </c>
      <c r="E1548" s="33" t="s">
        <v>56</v>
      </c>
      <c r="F1548" s="33" t="s">
        <v>55</v>
      </c>
      <c r="G1548" s="33" t="s">
        <v>57</v>
      </c>
      <c r="H1548" s="33" t="s">
        <v>58</v>
      </c>
      <c r="I1548" s="33" t="s">
        <v>59</v>
      </c>
      <c r="J1548" s="33" t="s">
        <v>60</v>
      </c>
      <c r="K1548" s="33" t="s">
        <v>541</v>
      </c>
      <c r="L1548" s="33" t="s">
        <v>4057</v>
      </c>
      <c r="M1548" s="33" t="s">
        <v>234</v>
      </c>
      <c r="N1548" s="35">
        <v>2</v>
      </c>
      <c r="O1548" s="35">
        <v>2</v>
      </c>
      <c r="P1548" s="35">
        <v>0</v>
      </c>
      <c r="Q1548" s="35">
        <v>0</v>
      </c>
      <c r="R1548" s="35">
        <v>0</v>
      </c>
      <c r="S1548" s="35">
        <v>0</v>
      </c>
      <c r="T1548" s="35">
        <v>0</v>
      </c>
      <c r="U1548" s="35">
        <v>1</v>
      </c>
      <c r="V1548" s="35">
        <v>2</v>
      </c>
      <c r="W1548" s="33" t="s">
        <v>4058</v>
      </c>
      <c r="X1548" s="33" t="s">
        <v>65</v>
      </c>
      <c r="Y1548" s="33" t="s">
        <v>66</v>
      </c>
      <c r="Z1548" s="33" t="s">
        <v>3926</v>
      </c>
      <c r="AA1548" s="33" t="s">
        <v>3925</v>
      </c>
      <c r="AB1548" s="36">
        <v>0</v>
      </c>
      <c r="AC1548" s="36">
        <v>0</v>
      </c>
      <c r="AD1548" s="37">
        <v>0</v>
      </c>
      <c r="AE1548" s="37">
        <v>0</v>
      </c>
      <c r="AF1548" s="12" t="str">
        <f t="shared" si="288"/>
        <v>020680</v>
      </c>
      <c r="AG1548" s="13" t="str">
        <f>VLOOKUP(D1548,[2]Reference!$Q:$U,4,FALSE)</f>
        <v>Fleet</v>
      </c>
      <c r="AH1548" s="13" t="str">
        <f>VLOOKUP(D1548,[2]Reference!$Q:$U,5,FALSE)</f>
        <v>LNER</v>
      </c>
      <c r="AI1548" s="14">
        <f t="shared" si="289"/>
        <v>0</v>
      </c>
      <c r="AJ1548" s="14">
        <f t="shared" si="290"/>
        <v>0</v>
      </c>
      <c r="AK1548" s="14">
        <f t="shared" si="291"/>
        <v>0</v>
      </c>
      <c r="AL1548" s="15">
        <f t="shared" si="292"/>
        <v>0</v>
      </c>
      <c r="AM1548" s="14">
        <f t="shared" si="293"/>
        <v>2</v>
      </c>
      <c r="AN1548" s="16">
        <f t="shared" si="294"/>
        <v>45255</v>
      </c>
      <c r="AO1548" s="17">
        <f>VLOOKUP(B1548,[2]Reference!D:E,2,1)</f>
        <v>202409</v>
      </c>
      <c r="AP1548" s="12" t="str">
        <f t="shared" si="295"/>
        <v>7</v>
      </c>
      <c r="AQ1548" s="18">
        <f t="shared" si="296"/>
        <v>0</v>
      </c>
      <c r="AR1548" s="18">
        <f t="shared" si="297"/>
        <v>0</v>
      </c>
      <c r="AS1548" s="13" t="str">
        <f>VLOOKUP(D1548,[2]Reference!$Q:$U,3,FALSE)</f>
        <v>Azuma</v>
      </c>
      <c r="AT1548" s="13" t="str">
        <f>VLOOKUP(D1548,[2]Reference!Q:V,6,FALSE)</f>
        <v>Azuma</v>
      </c>
      <c r="AU1548" s="13" t="str">
        <f>VLOOKUP(D1548,[2]Reference!$Q:$U,2,FALSE)</f>
        <v>Hitachi - Class 800</v>
      </c>
      <c r="AV1548" s="19">
        <f t="shared" si="298"/>
        <v>45258</v>
      </c>
      <c r="AW1548" s="12" t="str">
        <f>+VLOOKUP(X1548,[2]Reference!BN:BO,2,FALSE)</f>
        <v>Depot</v>
      </c>
      <c r="AX1548" s="20" t="str">
        <f t="shared" si="299"/>
        <v>HB</v>
      </c>
      <c r="AY1548" s="20" t="str">
        <f>VLOOKUP(AX1548,[2]Reference!AH:AI,2,FALSE)</f>
        <v>LNER</v>
      </c>
      <c r="AZ1548" s="20" t="str">
        <f>VLOOKUP(D1548,[2]Reference!Q:V,6,FALSE)</f>
        <v>Azuma</v>
      </c>
      <c r="BA1548" s="20" t="str">
        <f>VLOOKUP(D1548,[2]Reference!Q:V,3,FALSE)</f>
        <v>Azuma</v>
      </c>
    </row>
    <row r="1549" spans="1:53" ht="13.5" x14ac:dyDescent="0.25">
      <c r="A1549" s="33" t="s">
        <v>4060</v>
      </c>
      <c r="B1549" s="34">
        <v>45251</v>
      </c>
      <c r="C1549" s="33" t="s">
        <v>54</v>
      </c>
      <c r="D1549" s="33" t="s">
        <v>92</v>
      </c>
      <c r="E1549" s="33" t="s">
        <v>93</v>
      </c>
      <c r="F1549" s="33" t="s">
        <v>92</v>
      </c>
      <c r="G1549" s="33" t="s">
        <v>72</v>
      </c>
      <c r="H1549" s="33" t="s">
        <v>198</v>
      </c>
      <c r="I1549" s="33" t="s">
        <v>209</v>
      </c>
      <c r="J1549" s="33" t="s">
        <v>210</v>
      </c>
      <c r="K1549" s="33" t="s">
        <v>76</v>
      </c>
      <c r="L1549" s="33" t="s">
        <v>4061</v>
      </c>
      <c r="M1549" s="33" t="s">
        <v>1424</v>
      </c>
      <c r="N1549" s="35">
        <v>0</v>
      </c>
      <c r="O1549" s="35">
        <v>0</v>
      </c>
      <c r="P1549" s="35">
        <v>0</v>
      </c>
      <c r="Q1549" s="35">
        <v>0</v>
      </c>
      <c r="R1549" s="35">
        <v>1</v>
      </c>
      <c r="S1549" s="35">
        <v>0</v>
      </c>
      <c r="T1549" s="35">
        <v>0</v>
      </c>
      <c r="U1549" s="35">
        <v>1</v>
      </c>
      <c r="V1549" s="35">
        <v>6</v>
      </c>
      <c r="W1549" s="33" t="s">
        <v>4062</v>
      </c>
      <c r="X1549" s="33" t="s">
        <v>119</v>
      </c>
      <c r="Y1549" s="33" t="s">
        <v>66</v>
      </c>
      <c r="Z1549" s="33" t="s">
        <v>3926</v>
      </c>
      <c r="AA1549" s="33" t="s">
        <v>3925</v>
      </c>
      <c r="AB1549" s="36">
        <v>0</v>
      </c>
      <c r="AC1549" s="36">
        <v>1</v>
      </c>
      <c r="AD1549" s="37">
        <v>1</v>
      </c>
      <c r="AE1549" s="37">
        <v>1</v>
      </c>
      <c r="AF1549" s="12" t="str">
        <f t="shared" si="288"/>
        <v>022104</v>
      </c>
      <c r="AG1549" s="13" t="str">
        <f>VLOOKUP(D1549,[2]Reference!$Q:$U,4,FALSE)</f>
        <v>Fleet</v>
      </c>
      <c r="AH1549" s="13" t="str">
        <f>VLOOKUP(D1549,[2]Reference!$Q:$U,5,FALSE)</f>
        <v>LNER</v>
      </c>
      <c r="AI1549" s="14">
        <f t="shared" si="289"/>
        <v>0</v>
      </c>
      <c r="AJ1549" s="14">
        <f t="shared" si="290"/>
        <v>0.5</v>
      </c>
      <c r="AK1549" s="14">
        <f t="shared" si="291"/>
        <v>0.5</v>
      </c>
      <c r="AL1549" s="15">
        <f t="shared" si="292"/>
        <v>0.5</v>
      </c>
      <c r="AM1549" s="14">
        <f t="shared" si="293"/>
        <v>0</v>
      </c>
      <c r="AN1549" s="16">
        <f t="shared" si="294"/>
        <v>45255</v>
      </c>
      <c r="AO1549" s="17">
        <f>VLOOKUP(B1549,[2]Reference!D:E,2,1)</f>
        <v>202409</v>
      </c>
      <c r="AP1549" s="12" t="str">
        <f t="shared" si="295"/>
        <v>7</v>
      </c>
      <c r="AQ1549" s="18">
        <f t="shared" si="296"/>
        <v>1</v>
      </c>
      <c r="AR1549" s="18">
        <f t="shared" si="297"/>
        <v>1</v>
      </c>
      <c r="AS1549" s="13" t="str">
        <f>VLOOKUP(D1549,[2]Reference!$Q:$U,3,FALSE)</f>
        <v>Azuma</v>
      </c>
      <c r="AT1549" s="13" t="str">
        <f>VLOOKUP(D1549,[2]Reference!Q:V,6,FALSE)</f>
        <v>Azuma</v>
      </c>
      <c r="AU1549" s="13" t="str">
        <f>VLOOKUP(D1549,[2]Reference!$Q:$U,2,FALSE)</f>
        <v>Hitachi - Class 801</v>
      </c>
      <c r="AV1549" s="19">
        <f t="shared" si="298"/>
        <v>45258</v>
      </c>
      <c r="AW1549" s="12" t="str">
        <f>+VLOOKUP(X1549,[2]Reference!BN:BO,2,FALSE)</f>
        <v>Depot</v>
      </c>
      <c r="AX1549" s="20" t="str">
        <f t="shared" si="299"/>
        <v>HB</v>
      </c>
      <c r="AY1549" s="20" t="str">
        <f>VLOOKUP(AX1549,[2]Reference!AH:AI,2,FALSE)</f>
        <v>LNER</v>
      </c>
      <c r="AZ1549" s="20" t="str">
        <f>VLOOKUP(D1549,[2]Reference!Q:V,6,FALSE)</f>
        <v>Azuma</v>
      </c>
      <c r="BA1549" s="20" t="str">
        <f>VLOOKUP(D1549,[2]Reference!Q:V,3,FALSE)</f>
        <v>Azuma</v>
      </c>
    </row>
    <row r="1550" spans="1:53" ht="13.5" x14ac:dyDescent="0.25">
      <c r="A1550" s="33" t="s">
        <v>4063</v>
      </c>
      <c r="B1550" s="34">
        <v>45252</v>
      </c>
      <c r="C1550" s="33" t="s">
        <v>54</v>
      </c>
      <c r="D1550" s="33" t="s">
        <v>92</v>
      </c>
      <c r="E1550" s="33" t="s">
        <v>93</v>
      </c>
      <c r="F1550" s="33" t="s">
        <v>92</v>
      </c>
      <c r="G1550" s="33" t="s">
        <v>83</v>
      </c>
      <c r="H1550" s="33" t="s">
        <v>198</v>
      </c>
      <c r="I1550" s="33" t="s">
        <v>209</v>
      </c>
      <c r="J1550" s="33" t="s">
        <v>210</v>
      </c>
      <c r="K1550" s="33" t="s">
        <v>977</v>
      </c>
      <c r="L1550" s="33" t="s">
        <v>1989</v>
      </c>
      <c r="M1550" s="33" t="s">
        <v>206</v>
      </c>
      <c r="N1550" s="35">
        <v>0</v>
      </c>
      <c r="O1550" s="35">
        <v>0</v>
      </c>
      <c r="P1550" s="35">
        <v>0</v>
      </c>
      <c r="Q1550" s="35">
        <v>1</v>
      </c>
      <c r="R1550" s="35">
        <v>0</v>
      </c>
      <c r="S1550" s="35">
        <v>0</v>
      </c>
      <c r="T1550" s="35">
        <v>0</v>
      </c>
      <c r="U1550" s="35">
        <v>1</v>
      </c>
      <c r="V1550" s="35">
        <v>75</v>
      </c>
      <c r="W1550" s="33" t="s">
        <v>4064</v>
      </c>
      <c r="X1550" s="33" t="s">
        <v>119</v>
      </c>
      <c r="Y1550" s="33" t="s">
        <v>66</v>
      </c>
      <c r="Z1550" s="33" t="s">
        <v>3926</v>
      </c>
      <c r="AA1550" s="33" t="s">
        <v>3925</v>
      </c>
      <c r="AB1550" s="36">
        <v>1</v>
      </c>
      <c r="AC1550" s="36">
        <v>0</v>
      </c>
      <c r="AD1550" s="37">
        <v>1</v>
      </c>
      <c r="AE1550" s="37">
        <v>1</v>
      </c>
      <c r="AF1550" s="12" t="str">
        <f t="shared" si="288"/>
        <v>023037</v>
      </c>
      <c r="AG1550" s="13" t="str">
        <f>VLOOKUP(D1550,[2]Reference!$Q:$U,4,FALSE)</f>
        <v>Fleet</v>
      </c>
      <c r="AH1550" s="13" t="str">
        <f>VLOOKUP(D1550,[2]Reference!$Q:$U,5,FALSE)</f>
        <v>LNER</v>
      </c>
      <c r="AI1550" s="14">
        <f t="shared" si="289"/>
        <v>1</v>
      </c>
      <c r="AJ1550" s="14">
        <f t="shared" si="290"/>
        <v>0</v>
      </c>
      <c r="AK1550" s="14">
        <f t="shared" si="291"/>
        <v>1</v>
      </c>
      <c r="AL1550" s="15">
        <f t="shared" si="292"/>
        <v>0</v>
      </c>
      <c r="AM1550" s="14">
        <f t="shared" si="293"/>
        <v>0</v>
      </c>
      <c r="AN1550" s="16">
        <f t="shared" si="294"/>
        <v>45255</v>
      </c>
      <c r="AO1550" s="17">
        <f>VLOOKUP(B1550,[2]Reference!D:E,2,1)</f>
        <v>202409</v>
      </c>
      <c r="AP1550" s="12" t="str">
        <f t="shared" si="295"/>
        <v>7</v>
      </c>
      <c r="AQ1550" s="18">
        <f t="shared" si="296"/>
        <v>1</v>
      </c>
      <c r="AR1550" s="18">
        <f t="shared" si="297"/>
        <v>1</v>
      </c>
      <c r="AS1550" s="13" t="str">
        <f>VLOOKUP(D1550,[2]Reference!$Q:$U,3,FALSE)</f>
        <v>Azuma</v>
      </c>
      <c r="AT1550" s="13" t="str">
        <f>VLOOKUP(D1550,[2]Reference!Q:V,6,FALSE)</f>
        <v>Azuma</v>
      </c>
      <c r="AU1550" s="13" t="str">
        <f>VLOOKUP(D1550,[2]Reference!$Q:$U,2,FALSE)</f>
        <v>Hitachi - Class 801</v>
      </c>
      <c r="AV1550" s="19">
        <f t="shared" si="298"/>
        <v>45259</v>
      </c>
      <c r="AW1550" s="12" t="str">
        <f>+VLOOKUP(X1550,[2]Reference!BN:BO,2,FALSE)</f>
        <v>Depot</v>
      </c>
      <c r="AX1550" s="20" t="str">
        <f t="shared" si="299"/>
        <v>HB</v>
      </c>
      <c r="AY1550" s="20" t="str">
        <f>VLOOKUP(AX1550,[2]Reference!AH:AI,2,FALSE)</f>
        <v>LNER</v>
      </c>
      <c r="AZ1550" s="20" t="str">
        <f>VLOOKUP(D1550,[2]Reference!Q:V,6,FALSE)</f>
        <v>Azuma</v>
      </c>
      <c r="BA1550" s="20" t="str">
        <f>VLOOKUP(D1550,[2]Reference!Q:V,3,FALSE)</f>
        <v>Azuma</v>
      </c>
    </row>
    <row r="1551" spans="1:53" ht="13.5" x14ac:dyDescent="0.25">
      <c r="A1551" s="33" t="s">
        <v>4065</v>
      </c>
      <c r="B1551" s="34">
        <v>45252</v>
      </c>
      <c r="C1551" s="33" t="s">
        <v>54</v>
      </c>
      <c r="D1551" s="33" t="s">
        <v>55</v>
      </c>
      <c r="E1551" s="33" t="s">
        <v>56</v>
      </c>
      <c r="F1551" s="33" t="s">
        <v>55</v>
      </c>
      <c r="G1551" s="33" t="s">
        <v>83</v>
      </c>
      <c r="H1551" s="33" t="s">
        <v>58</v>
      </c>
      <c r="I1551" s="33" t="s">
        <v>59</v>
      </c>
      <c r="J1551" s="33" t="s">
        <v>60</v>
      </c>
      <c r="K1551" s="33" t="s">
        <v>1312</v>
      </c>
      <c r="L1551" s="33" t="s">
        <v>3679</v>
      </c>
      <c r="M1551" s="33" t="s">
        <v>234</v>
      </c>
      <c r="N1551" s="35">
        <v>1.5</v>
      </c>
      <c r="O1551" s="35">
        <v>1.5</v>
      </c>
      <c r="P1551" s="35">
        <v>0</v>
      </c>
      <c r="Q1551" s="35">
        <v>0</v>
      </c>
      <c r="R1551" s="35">
        <v>0</v>
      </c>
      <c r="S1551" s="35">
        <v>0</v>
      </c>
      <c r="T1551" s="35">
        <v>0</v>
      </c>
      <c r="U1551" s="35">
        <v>1</v>
      </c>
      <c r="V1551" s="35">
        <v>1.5</v>
      </c>
      <c r="W1551" s="33" t="s">
        <v>4045</v>
      </c>
      <c r="X1551" s="33" t="s">
        <v>65</v>
      </c>
      <c r="Y1551" s="33" t="s">
        <v>66</v>
      </c>
      <c r="Z1551" s="33" t="s">
        <v>3926</v>
      </c>
      <c r="AA1551" s="33" t="s">
        <v>3925</v>
      </c>
      <c r="AB1551" s="36">
        <v>0</v>
      </c>
      <c r="AC1551" s="36">
        <v>0</v>
      </c>
      <c r="AD1551" s="37">
        <v>0</v>
      </c>
      <c r="AE1551" s="37">
        <v>0</v>
      </c>
      <c r="AF1551" s="12" t="str">
        <f t="shared" si="288"/>
        <v>025502</v>
      </c>
      <c r="AG1551" s="13" t="str">
        <f>VLOOKUP(D1551,[2]Reference!$Q:$U,4,FALSE)</f>
        <v>Fleet</v>
      </c>
      <c r="AH1551" s="13" t="str">
        <f>VLOOKUP(D1551,[2]Reference!$Q:$U,5,FALSE)</f>
        <v>LNER</v>
      </c>
      <c r="AI1551" s="14">
        <f t="shared" si="289"/>
        <v>0</v>
      </c>
      <c r="AJ1551" s="14">
        <f t="shared" si="290"/>
        <v>0</v>
      </c>
      <c r="AK1551" s="14">
        <f t="shared" si="291"/>
        <v>0</v>
      </c>
      <c r="AL1551" s="15">
        <f t="shared" si="292"/>
        <v>0</v>
      </c>
      <c r="AM1551" s="14">
        <f t="shared" si="293"/>
        <v>1.5</v>
      </c>
      <c r="AN1551" s="16">
        <f t="shared" si="294"/>
        <v>45255</v>
      </c>
      <c r="AO1551" s="17">
        <f>VLOOKUP(B1551,[2]Reference!D:E,2,1)</f>
        <v>202409</v>
      </c>
      <c r="AP1551" s="12" t="str">
        <f t="shared" si="295"/>
        <v>7</v>
      </c>
      <c r="AQ1551" s="18">
        <f t="shared" si="296"/>
        <v>0</v>
      </c>
      <c r="AR1551" s="18">
        <f t="shared" si="297"/>
        <v>0</v>
      </c>
      <c r="AS1551" s="13" t="str">
        <f>VLOOKUP(D1551,[2]Reference!$Q:$U,3,FALSE)</f>
        <v>Azuma</v>
      </c>
      <c r="AT1551" s="13" t="str">
        <f>VLOOKUP(D1551,[2]Reference!Q:V,6,FALSE)</f>
        <v>Azuma</v>
      </c>
      <c r="AU1551" s="13" t="str">
        <f>VLOOKUP(D1551,[2]Reference!$Q:$U,2,FALSE)</f>
        <v>Hitachi - Class 800</v>
      </c>
      <c r="AV1551" s="19">
        <f t="shared" si="298"/>
        <v>45259</v>
      </c>
      <c r="AW1551" s="12" t="str">
        <f>+VLOOKUP(X1551,[2]Reference!BN:BO,2,FALSE)</f>
        <v>Depot</v>
      </c>
      <c r="AX1551" s="20" t="str">
        <f t="shared" si="299"/>
        <v>HB</v>
      </c>
      <c r="AY1551" s="20" t="str">
        <f>VLOOKUP(AX1551,[2]Reference!AH:AI,2,FALSE)</f>
        <v>LNER</v>
      </c>
      <c r="AZ1551" s="20" t="str">
        <f>VLOOKUP(D1551,[2]Reference!Q:V,6,FALSE)</f>
        <v>Azuma</v>
      </c>
      <c r="BA1551" s="20" t="str">
        <f>VLOOKUP(D1551,[2]Reference!Q:V,3,FALSE)</f>
        <v>Azuma</v>
      </c>
    </row>
    <row r="1552" spans="1:53" ht="13.5" x14ac:dyDescent="0.25">
      <c r="A1552" s="33" t="s">
        <v>4066</v>
      </c>
      <c r="B1552" s="34">
        <v>45253</v>
      </c>
      <c r="C1552" s="33" t="s">
        <v>54</v>
      </c>
      <c r="D1552" s="33" t="s">
        <v>70</v>
      </c>
      <c r="E1552" s="33" t="s">
        <v>71</v>
      </c>
      <c r="F1552" s="33" t="s">
        <v>70</v>
      </c>
      <c r="G1552" s="33" t="s">
        <v>129</v>
      </c>
      <c r="H1552" s="33" t="s">
        <v>237</v>
      </c>
      <c r="I1552" s="33" t="s">
        <v>2803</v>
      </c>
      <c r="J1552" s="33" t="s">
        <v>2804</v>
      </c>
      <c r="K1552" s="33" t="s">
        <v>172</v>
      </c>
      <c r="L1552" s="33" t="s">
        <v>4067</v>
      </c>
      <c r="M1552" s="33" t="s">
        <v>78</v>
      </c>
      <c r="N1552" s="35">
        <v>4</v>
      </c>
      <c r="O1552" s="35">
        <v>4</v>
      </c>
      <c r="P1552" s="35">
        <v>0</v>
      </c>
      <c r="Q1552" s="35">
        <v>0</v>
      </c>
      <c r="R1552" s="35">
        <v>0</v>
      </c>
      <c r="S1552" s="35">
        <v>0</v>
      </c>
      <c r="T1552" s="35">
        <v>0</v>
      </c>
      <c r="U1552" s="35">
        <v>1</v>
      </c>
      <c r="V1552" s="35">
        <v>4</v>
      </c>
      <c r="W1552" s="33" t="s">
        <v>4068</v>
      </c>
      <c r="X1552" s="33" t="s">
        <v>80</v>
      </c>
      <c r="Y1552" s="33" t="s">
        <v>66</v>
      </c>
      <c r="Z1552" s="33" t="s">
        <v>3926</v>
      </c>
      <c r="AA1552" s="33" t="s">
        <v>3925</v>
      </c>
      <c r="AB1552" s="36">
        <v>0</v>
      </c>
      <c r="AC1552" s="36">
        <v>0</v>
      </c>
      <c r="AD1552" s="37">
        <v>0</v>
      </c>
      <c r="AE1552" s="37">
        <v>0.36</v>
      </c>
      <c r="AF1552" s="12" t="str">
        <f t="shared" si="288"/>
        <v>027076</v>
      </c>
      <c r="AG1552" s="13" t="str">
        <f>VLOOKUP(D1552,[2]Reference!$Q:$U,4,FALSE)</f>
        <v>Fleet</v>
      </c>
      <c r="AH1552" s="13" t="str">
        <f>VLOOKUP(D1552,[2]Reference!$Q:$U,5,FALSE)</f>
        <v>LNER</v>
      </c>
      <c r="AI1552" s="14">
        <f t="shared" si="289"/>
        <v>0</v>
      </c>
      <c r="AJ1552" s="14">
        <f t="shared" si="290"/>
        <v>0</v>
      </c>
      <c r="AK1552" s="14">
        <f t="shared" si="291"/>
        <v>0</v>
      </c>
      <c r="AL1552" s="15">
        <f t="shared" si="292"/>
        <v>0</v>
      </c>
      <c r="AM1552" s="14">
        <f t="shared" si="293"/>
        <v>4</v>
      </c>
      <c r="AN1552" s="16">
        <f t="shared" si="294"/>
        <v>45255</v>
      </c>
      <c r="AO1552" s="17">
        <f>VLOOKUP(B1552,[2]Reference!D:E,2,1)</f>
        <v>202409</v>
      </c>
      <c r="AP1552" s="12" t="str">
        <f t="shared" si="295"/>
        <v>7</v>
      </c>
      <c r="AQ1552" s="18">
        <f t="shared" si="296"/>
        <v>0</v>
      </c>
      <c r="AR1552" s="18">
        <f t="shared" si="297"/>
        <v>0.36</v>
      </c>
      <c r="AS1552" s="13" t="str">
        <f>VLOOKUP(D1552,[2]Reference!$Q:$U,3,FALSE)</f>
        <v>IC225</v>
      </c>
      <c r="AT1552" s="13" t="str">
        <f>VLOOKUP(D1552,[2]Reference!Q:V,6,FALSE)</f>
        <v>IC225</v>
      </c>
      <c r="AU1552" s="13" t="str">
        <f>VLOOKUP(D1552,[2]Reference!$Q:$U,2,FALSE)</f>
        <v>Cl 91 Loco</v>
      </c>
      <c r="AV1552" s="19">
        <f t="shared" si="298"/>
        <v>45260</v>
      </c>
      <c r="AW1552" s="12" t="str">
        <f>+VLOOKUP(X1552,[2]Reference!BN:BO,2,FALSE)</f>
        <v>Fleet</v>
      </c>
      <c r="AX1552" s="20" t="str">
        <f t="shared" si="299"/>
        <v>HB</v>
      </c>
      <c r="AY1552" s="20" t="str">
        <f>VLOOKUP(AX1552,[2]Reference!AH:AI,2,FALSE)</f>
        <v>LNER</v>
      </c>
      <c r="AZ1552" s="20" t="str">
        <f>VLOOKUP(D1552,[2]Reference!Q:V,6,FALSE)</f>
        <v>IC225</v>
      </c>
      <c r="BA1552" s="20" t="str">
        <f>VLOOKUP(D1552,[2]Reference!Q:V,3,FALSE)</f>
        <v>IC225</v>
      </c>
    </row>
    <row r="1553" spans="1:53" ht="13.5" x14ac:dyDescent="0.25">
      <c r="A1553" s="33" t="s">
        <v>4069</v>
      </c>
      <c r="B1553" s="34">
        <v>45253</v>
      </c>
      <c r="C1553" s="33" t="s">
        <v>54</v>
      </c>
      <c r="D1553" s="33" t="s">
        <v>55</v>
      </c>
      <c r="E1553" s="33" t="s">
        <v>56</v>
      </c>
      <c r="F1553" s="33" t="s">
        <v>55</v>
      </c>
      <c r="G1553" s="33" t="s">
        <v>94</v>
      </c>
      <c r="H1553" s="33" t="s">
        <v>339</v>
      </c>
      <c r="I1553" s="33" t="s">
        <v>1459</v>
      </c>
      <c r="J1553" s="33" t="s">
        <v>1460</v>
      </c>
      <c r="K1553" s="33" t="s">
        <v>1123</v>
      </c>
      <c r="L1553" s="33" t="s">
        <v>4070</v>
      </c>
      <c r="M1553" s="33" t="s">
        <v>296</v>
      </c>
      <c r="N1553" s="35">
        <v>25</v>
      </c>
      <c r="O1553" s="35">
        <v>13</v>
      </c>
      <c r="P1553" s="35">
        <v>12</v>
      </c>
      <c r="Q1553" s="35">
        <v>0</v>
      </c>
      <c r="R1553" s="35">
        <v>0</v>
      </c>
      <c r="S1553" s="35">
        <v>0</v>
      </c>
      <c r="T1553" s="35">
        <v>0</v>
      </c>
      <c r="U1553" s="35">
        <v>2</v>
      </c>
      <c r="V1553" s="35">
        <v>25</v>
      </c>
      <c r="W1553" s="33" t="s">
        <v>4071</v>
      </c>
      <c r="X1553" s="33" t="s">
        <v>80</v>
      </c>
      <c r="Y1553" s="33" t="s">
        <v>66</v>
      </c>
      <c r="Z1553" s="33" t="s">
        <v>3926</v>
      </c>
      <c r="AA1553" s="33" t="s">
        <v>3925</v>
      </c>
      <c r="AB1553" s="36">
        <v>0</v>
      </c>
      <c r="AC1553" s="36">
        <v>0</v>
      </c>
      <c r="AD1553" s="37">
        <v>0.43</v>
      </c>
      <c r="AE1553" s="37">
        <v>0.57999999999999996</v>
      </c>
      <c r="AF1553" s="12" t="str">
        <f t="shared" si="288"/>
        <v>027208</v>
      </c>
      <c r="AG1553" s="13" t="str">
        <f>VLOOKUP(D1553,[2]Reference!$Q:$U,4,FALSE)</f>
        <v>Fleet</v>
      </c>
      <c r="AH1553" s="13" t="str">
        <f>VLOOKUP(D1553,[2]Reference!$Q:$U,5,FALSE)</f>
        <v>LNER</v>
      </c>
      <c r="AI1553" s="14">
        <f t="shared" si="289"/>
        <v>0</v>
      </c>
      <c r="AJ1553" s="14">
        <f t="shared" si="290"/>
        <v>0</v>
      </c>
      <c r="AK1553" s="14">
        <f t="shared" si="291"/>
        <v>0</v>
      </c>
      <c r="AL1553" s="15">
        <f t="shared" si="292"/>
        <v>0.43</v>
      </c>
      <c r="AM1553" s="14">
        <f t="shared" si="293"/>
        <v>25</v>
      </c>
      <c r="AN1553" s="16">
        <f t="shared" si="294"/>
        <v>45255</v>
      </c>
      <c r="AO1553" s="17">
        <f>VLOOKUP(B1553,[2]Reference!D:E,2,1)</f>
        <v>202409</v>
      </c>
      <c r="AP1553" s="12" t="str">
        <f t="shared" si="295"/>
        <v>7</v>
      </c>
      <c r="AQ1553" s="18">
        <f t="shared" si="296"/>
        <v>0.43</v>
      </c>
      <c r="AR1553" s="18">
        <f t="shared" si="297"/>
        <v>0.57999999999999996</v>
      </c>
      <c r="AS1553" s="13" t="str">
        <f>VLOOKUP(D1553,[2]Reference!$Q:$U,3,FALSE)</f>
        <v>Azuma</v>
      </c>
      <c r="AT1553" s="13" t="str">
        <f>VLOOKUP(D1553,[2]Reference!Q:V,6,FALSE)</f>
        <v>Azuma</v>
      </c>
      <c r="AU1553" s="13" t="str">
        <f>VLOOKUP(D1553,[2]Reference!$Q:$U,2,FALSE)</f>
        <v>Hitachi - Class 800</v>
      </c>
      <c r="AV1553" s="19">
        <f t="shared" si="298"/>
        <v>45260</v>
      </c>
      <c r="AW1553" s="12" t="str">
        <f>+VLOOKUP(X1553,[2]Reference!BN:BO,2,FALSE)</f>
        <v>Fleet</v>
      </c>
      <c r="AX1553" s="20" t="str">
        <f t="shared" si="299"/>
        <v>HB</v>
      </c>
      <c r="AY1553" s="20" t="str">
        <f>VLOOKUP(AX1553,[2]Reference!AH:AI,2,FALSE)</f>
        <v>LNER</v>
      </c>
      <c r="AZ1553" s="20" t="str">
        <f>VLOOKUP(D1553,[2]Reference!Q:V,6,FALSE)</f>
        <v>Azuma</v>
      </c>
      <c r="BA1553" s="20" t="str">
        <f>VLOOKUP(D1553,[2]Reference!Q:V,3,FALSE)</f>
        <v>Azuma</v>
      </c>
    </row>
    <row r="1554" spans="1:53" ht="13.5" x14ac:dyDescent="0.25">
      <c r="A1554" s="33" t="s">
        <v>4072</v>
      </c>
      <c r="B1554" s="34">
        <v>45253</v>
      </c>
      <c r="C1554" s="33" t="s">
        <v>54</v>
      </c>
      <c r="D1554" s="33" t="s">
        <v>70</v>
      </c>
      <c r="E1554" s="33" t="s">
        <v>71</v>
      </c>
      <c r="F1554" s="33" t="s">
        <v>70</v>
      </c>
      <c r="G1554" s="33" t="s">
        <v>72</v>
      </c>
      <c r="H1554" s="33" t="s">
        <v>58</v>
      </c>
      <c r="I1554" s="33" t="s">
        <v>103</v>
      </c>
      <c r="J1554" s="33" t="s">
        <v>104</v>
      </c>
      <c r="K1554" s="33" t="s">
        <v>1561</v>
      </c>
      <c r="L1554" s="33" t="s">
        <v>4073</v>
      </c>
      <c r="M1554" s="33" t="s">
        <v>664</v>
      </c>
      <c r="N1554" s="35">
        <v>1.5</v>
      </c>
      <c r="O1554" s="35">
        <v>1.5</v>
      </c>
      <c r="P1554" s="35">
        <v>0</v>
      </c>
      <c r="Q1554" s="35">
        <v>0</v>
      </c>
      <c r="R1554" s="35">
        <v>0</v>
      </c>
      <c r="S1554" s="35">
        <v>0</v>
      </c>
      <c r="T1554" s="35">
        <v>0</v>
      </c>
      <c r="U1554" s="35">
        <v>1</v>
      </c>
      <c r="V1554" s="35">
        <v>1.5</v>
      </c>
      <c r="W1554" s="33" t="s">
        <v>4045</v>
      </c>
      <c r="X1554" s="33" t="s">
        <v>65</v>
      </c>
      <c r="Y1554" s="33" t="s">
        <v>66</v>
      </c>
      <c r="Z1554" s="33" t="s">
        <v>3926</v>
      </c>
      <c r="AA1554" s="33" t="s">
        <v>3925</v>
      </c>
      <c r="AB1554" s="36">
        <v>0</v>
      </c>
      <c r="AC1554" s="36">
        <v>0</v>
      </c>
      <c r="AD1554" s="37">
        <v>0</v>
      </c>
      <c r="AE1554" s="37">
        <v>0.17</v>
      </c>
      <c r="AF1554" s="12" t="str">
        <f t="shared" si="288"/>
        <v>027612</v>
      </c>
      <c r="AG1554" s="13" t="str">
        <f>VLOOKUP(D1554,[2]Reference!$Q:$U,4,FALSE)</f>
        <v>Fleet</v>
      </c>
      <c r="AH1554" s="13" t="str">
        <f>VLOOKUP(D1554,[2]Reference!$Q:$U,5,FALSE)</f>
        <v>LNER</v>
      </c>
      <c r="AI1554" s="14">
        <f t="shared" si="289"/>
        <v>0</v>
      </c>
      <c r="AJ1554" s="14">
        <f t="shared" si="290"/>
        <v>0</v>
      </c>
      <c r="AK1554" s="14">
        <f t="shared" si="291"/>
        <v>0</v>
      </c>
      <c r="AL1554" s="15">
        <f t="shared" si="292"/>
        <v>0</v>
      </c>
      <c r="AM1554" s="14">
        <f t="shared" si="293"/>
        <v>1.5</v>
      </c>
      <c r="AN1554" s="16">
        <f t="shared" si="294"/>
        <v>45255</v>
      </c>
      <c r="AO1554" s="17">
        <f>VLOOKUP(B1554,[2]Reference!D:E,2,1)</f>
        <v>202409</v>
      </c>
      <c r="AP1554" s="12" t="str">
        <f t="shared" si="295"/>
        <v>7</v>
      </c>
      <c r="AQ1554" s="18">
        <f t="shared" si="296"/>
        <v>0</v>
      </c>
      <c r="AR1554" s="18">
        <f t="shared" si="297"/>
        <v>0.17</v>
      </c>
      <c r="AS1554" s="13" t="str">
        <f>VLOOKUP(D1554,[2]Reference!$Q:$U,3,FALSE)</f>
        <v>IC225</v>
      </c>
      <c r="AT1554" s="13" t="str">
        <f>VLOOKUP(D1554,[2]Reference!Q:V,6,FALSE)</f>
        <v>IC225</v>
      </c>
      <c r="AU1554" s="13" t="str">
        <f>VLOOKUP(D1554,[2]Reference!$Q:$U,2,FALSE)</f>
        <v>Cl 91 Loco</v>
      </c>
      <c r="AV1554" s="19">
        <f t="shared" si="298"/>
        <v>45260</v>
      </c>
      <c r="AW1554" s="12" t="str">
        <f>+VLOOKUP(X1554,[2]Reference!BN:BO,2,FALSE)</f>
        <v>Depot</v>
      </c>
      <c r="AX1554" s="20" t="str">
        <f t="shared" si="299"/>
        <v>HB</v>
      </c>
      <c r="AY1554" s="20" t="str">
        <f>VLOOKUP(AX1554,[2]Reference!AH:AI,2,FALSE)</f>
        <v>LNER</v>
      </c>
      <c r="AZ1554" s="20" t="str">
        <f>VLOOKUP(D1554,[2]Reference!Q:V,6,FALSE)</f>
        <v>IC225</v>
      </c>
      <c r="BA1554" s="20" t="str">
        <f>VLOOKUP(D1554,[2]Reference!Q:V,3,FALSE)</f>
        <v>IC225</v>
      </c>
    </row>
    <row r="1555" spans="1:53" ht="13.5" x14ac:dyDescent="0.25">
      <c r="A1555" s="33" t="s">
        <v>4074</v>
      </c>
      <c r="B1555" s="34">
        <v>45253</v>
      </c>
      <c r="C1555" s="33" t="s">
        <v>54</v>
      </c>
      <c r="D1555" s="33" t="s">
        <v>92</v>
      </c>
      <c r="E1555" s="33" t="s">
        <v>93</v>
      </c>
      <c r="F1555" s="33" t="s">
        <v>92</v>
      </c>
      <c r="G1555" s="33" t="s">
        <v>94</v>
      </c>
      <c r="H1555" s="33" t="s">
        <v>258</v>
      </c>
      <c r="I1555" s="33" t="s">
        <v>568</v>
      </c>
      <c r="J1555" s="33" t="s">
        <v>569</v>
      </c>
      <c r="K1555" s="33" t="s">
        <v>98</v>
      </c>
      <c r="L1555" s="33" t="s">
        <v>4075</v>
      </c>
      <c r="M1555" s="33" t="s">
        <v>255</v>
      </c>
      <c r="N1555" s="35">
        <v>7</v>
      </c>
      <c r="O1555" s="35">
        <v>7</v>
      </c>
      <c r="P1555" s="35">
        <v>0</v>
      </c>
      <c r="Q1555" s="35">
        <v>0</v>
      </c>
      <c r="R1555" s="35">
        <v>0</v>
      </c>
      <c r="S1555" s="35">
        <v>0</v>
      </c>
      <c r="T1555" s="35">
        <v>0</v>
      </c>
      <c r="U1555" s="35">
        <v>1</v>
      </c>
      <c r="V1555" s="35">
        <v>7</v>
      </c>
      <c r="W1555" s="33" t="s">
        <v>4076</v>
      </c>
      <c r="X1555" s="33" t="s">
        <v>80</v>
      </c>
      <c r="Y1555" s="33" t="s">
        <v>66</v>
      </c>
      <c r="Z1555" s="33" t="s">
        <v>3926</v>
      </c>
      <c r="AA1555" s="33" t="s">
        <v>3925</v>
      </c>
      <c r="AB1555" s="36">
        <v>0</v>
      </c>
      <c r="AC1555" s="36">
        <v>0</v>
      </c>
      <c r="AD1555" s="37">
        <v>0</v>
      </c>
      <c r="AE1555" s="37">
        <v>0.28000000000000003</v>
      </c>
      <c r="AF1555" s="12" t="str">
        <f t="shared" si="288"/>
        <v>027820</v>
      </c>
      <c r="AG1555" s="13" t="str">
        <f>VLOOKUP(D1555,[2]Reference!$Q:$U,4,FALSE)</f>
        <v>Fleet</v>
      </c>
      <c r="AH1555" s="13" t="str">
        <f>VLOOKUP(D1555,[2]Reference!$Q:$U,5,FALSE)</f>
        <v>LNER</v>
      </c>
      <c r="AI1555" s="14">
        <f t="shared" si="289"/>
        <v>0</v>
      </c>
      <c r="AJ1555" s="14">
        <f t="shared" si="290"/>
        <v>0</v>
      </c>
      <c r="AK1555" s="14">
        <f t="shared" si="291"/>
        <v>0</v>
      </c>
      <c r="AL1555" s="15">
        <f t="shared" si="292"/>
        <v>0</v>
      </c>
      <c r="AM1555" s="14">
        <f t="shared" si="293"/>
        <v>7</v>
      </c>
      <c r="AN1555" s="16">
        <f t="shared" si="294"/>
        <v>45255</v>
      </c>
      <c r="AO1555" s="17">
        <f>VLOOKUP(B1555,[2]Reference!D:E,2,1)</f>
        <v>202409</v>
      </c>
      <c r="AP1555" s="12" t="str">
        <f t="shared" si="295"/>
        <v>7</v>
      </c>
      <c r="AQ1555" s="18">
        <f t="shared" si="296"/>
        <v>0</v>
      </c>
      <c r="AR1555" s="18">
        <f t="shared" si="297"/>
        <v>0.28000000000000003</v>
      </c>
      <c r="AS1555" s="13" t="str">
        <f>VLOOKUP(D1555,[2]Reference!$Q:$U,3,FALSE)</f>
        <v>Azuma</v>
      </c>
      <c r="AT1555" s="13" t="str">
        <f>VLOOKUP(D1555,[2]Reference!Q:V,6,FALSE)</f>
        <v>Azuma</v>
      </c>
      <c r="AU1555" s="13" t="str">
        <f>VLOOKUP(D1555,[2]Reference!$Q:$U,2,FALSE)</f>
        <v>Hitachi - Class 801</v>
      </c>
      <c r="AV1555" s="19">
        <f t="shared" si="298"/>
        <v>45260</v>
      </c>
      <c r="AW1555" s="12" t="str">
        <f>+VLOOKUP(X1555,[2]Reference!BN:BO,2,FALSE)</f>
        <v>Fleet</v>
      </c>
      <c r="AX1555" s="20" t="str">
        <f t="shared" si="299"/>
        <v>HB</v>
      </c>
      <c r="AY1555" s="20" t="str">
        <f>VLOOKUP(AX1555,[2]Reference!AH:AI,2,FALSE)</f>
        <v>LNER</v>
      </c>
      <c r="AZ1555" s="20" t="str">
        <f>VLOOKUP(D1555,[2]Reference!Q:V,6,FALSE)</f>
        <v>Azuma</v>
      </c>
      <c r="BA1555" s="20" t="str">
        <f>VLOOKUP(D1555,[2]Reference!Q:V,3,FALSE)</f>
        <v>Azuma</v>
      </c>
    </row>
    <row r="1556" spans="1:53" ht="13.5" x14ac:dyDescent="0.25">
      <c r="A1556" s="33" t="s">
        <v>4079</v>
      </c>
      <c r="B1556" s="34">
        <v>45254</v>
      </c>
      <c r="C1556" s="33" t="s">
        <v>54</v>
      </c>
      <c r="D1556" s="33" t="s">
        <v>55</v>
      </c>
      <c r="E1556" s="33" t="s">
        <v>56</v>
      </c>
      <c r="F1556" s="33" t="s">
        <v>55</v>
      </c>
      <c r="G1556" s="33" t="s">
        <v>129</v>
      </c>
      <c r="H1556" s="33" t="s">
        <v>58</v>
      </c>
      <c r="I1556" s="33" t="s">
        <v>59</v>
      </c>
      <c r="J1556" s="33" t="s">
        <v>60</v>
      </c>
      <c r="K1556" s="33" t="s">
        <v>220</v>
      </c>
      <c r="L1556" s="33" t="s">
        <v>4080</v>
      </c>
      <c r="M1556" s="33" t="s">
        <v>523</v>
      </c>
      <c r="N1556" s="35">
        <v>3</v>
      </c>
      <c r="O1556" s="35">
        <v>3</v>
      </c>
      <c r="P1556" s="35">
        <v>0</v>
      </c>
      <c r="Q1556" s="35">
        <v>0</v>
      </c>
      <c r="R1556" s="35">
        <v>0</v>
      </c>
      <c r="S1556" s="35">
        <v>0</v>
      </c>
      <c r="T1556" s="35">
        <v>0</v>
      </c>
      <c r="U1556" s="35">
        <v>1</v>
      </c>
      <c r="V1556" s="35">
        <v>3</v>
      </c>
      <c r="W1556" s="33" t="s">
        <v>4045</v>
      </c>
      <c r="X1556" s="33" t="s">
        <v>65</v>
      </c>
      <c r="Y1556" s="33" t="s">
        <v>66</v>
      </c>
      <c r="Z1556" s="33" t="s">
        <v>3926</v>
      </c>
      <c r="AA1556" s="33" t="s">
        <v>3925</v>
      </c>
      <c r="AB1556" s="36">
        <v>0</v>
      </c>
      <c r="AC1556" s="36">
        <v>0</v>
      </c>
      <c r="AD1556" s="37">
        <v>0</v>
      </c>
      <c r="AE1556" s="37">
        <v>0</v>
      </c>
      <c r="AF1556" s="12" t="str">
        <f t="shared" si="288"/>
        <v>031165</v>
      </c>
      <c r="AG1556" s="13" t="str">
        <f>VLOOKUP(D1556,[2]Reference!$Q:$U,4,FALSE)</f>
        <v>Fleet</v>
      </c>
      <c r="AH1556" s="13" t="str">
        <f>VLOOKUP(D1556,[2]Reference!$Q:$U,5,FALSE)</f>
        <v>LNER</v>
      </c>
      <c r="AI1556" s="14">
        <f t="shared" si="289"/>
        <v>0</v>
      </c>
      <c r="AJ1556" s="14">
        <f t="shared" si="290"/>
        <v>0</v>
      </c>
      <c r="AK1556" s="14">
        <f t="shared" si="291"/>
        <v>0</v>
      </c>
      <c r="AL1556" s="15">
        <f t="shared" si="292"/>
        <v>0</v>
      </c>
      <c r="AM1556" s="14">
        <f t="shared" si="293"/>
        <v>3</v>
      </c>
      <c r="AN1556" s="16">
        <f t="shared" si="294"/>
        <v>45255</v>
      </c>
      <c r="AO1556" s="17">
        <f>VLOOKUP(B1556,[2]Reference!D:E,2,1)</f>
        <v>202409</v>
      </c>
      <c r="AP1556" s="12" t="str">
        <f t="shared" si="295"/>
        <v>7</v>
      </c>
      <c r="AQ1556" s="18">
        <f t="shared" si="296"/>
        <v>0</v>
      </c>
      <c r="AR1556" s="18">
        <f t="shared" si="297"/>
        <v>0</v>
      </c>
      <c r="AS1556" s="13" t="str">
        <f>VLOOKUP(D1556,[2]Reference!$Q:$U,3,FALSE)</f>
        <v>Azuma</v>
      </c>
      <c r="AT1556" s="13" t="str">
        <f>VLOOKUP(D1556,[2]Reference!Q:V,6,FALSE)</f>
        <v>Azuma</v>
      </c>
      <c r="AU1556" s="13" t="str">
        <f>VLOOKUP(D1556,[2]Reference!$Q:$U,2,FALSE)</f>
        <v>Hitachi - Class 800</v>
      </c>
      <c r="AV1556" s="19">
        <f t="shared" si="298"/>
        <v>45261</v>
      </c>
      <c r="AW1556" s="12" t="str">
        <f>+VLOOKUP(X1556,[2]Reference!BN:BO,2,FALSE)</f>
        <v>Depot</v>
      </c>
      <c r="AX1556" s="20" t="str">
        <f t="shared" si="299"/>
        <v>HB</v>
      </c>
      <c r="AY1556" s="20" t="str">
        <f>VLOOKUP(AX1556,[2]Reference!AH:AI,2,FALSE)</f>
        <v>LNER</v>
      </c>
      <c r="AZ1556" s="20" t="str">
        <f>VLOOKUP(D1556,[2]Reference!Q:V,6,FALSE)</f>
        <v>Azuma</v>
      </c>
      <c r="BA1556" s="20" t="str">
        <f>VLOOKUP(D1556,[2]Reference!Q:V,3,FALSE)</f>
        <v>Azuma</v>
      </c>
    </row>
    <row r="1557" spans="1:53" ht="13.5" x14ac:dyDescent="0.25">
      <c r="A1557" s="33" t="s">
        <v>4081</v>
      </c>
      <c r="B1557" s="34">
        <v>45255</v>
      </c>
      <c r="C1557" s="33" t="s">
        <v>54</v>
      </c>
      <c r="D1557" s="33" t="s">
        <v>92</v>
      </c>
      <c r="E1557" s="33" t="s">
        <v>93</v>
      </c>
      <c r="F1557" s="33" t="s">
        <v>92</v>
      </c>
      <c r="G1557" s="33" t="s">
        <v>94</v>
      </c>
      <c r="H1557" s="33" t="s">
        <v>138</v>
      </c>
      <c r="I1557" s="33" t="s">
        <v>357</v>
      </c>
      <c r="J1557" s="33" t="s">
        <v>358</v>
      </c>
      <c r="K1557" s="33" t="s">
        <v>167</v>
      </c>
      <c r="L1557" s="33" t="s">
        <v>4082</v>
      </c>
      <c r="M1557" s="33" t="s">
        <v>793</v>
      </c>
      <c r="N1557" s="35">
        <v>7</v>
      </c>
      <c r="O1557" s="35">
        <v>7</v>
      </c>
      <c r="P1557" s="35">
        <v>0</v>
      </c>
      <c r="Q1557" s="35">
        <v>0</v>
      </c>
      <c r="R1557" s="35">
        <v>0</v>
      </c>
      <c r="S1557" s="35">
        <v>0</v>
      </c>
      <c r="T1557" s="35">
        <v>0</v>
      </c>
      <c r="U1557" s="35">
        <v>1</v>
      </c>
      <c r="V1557" s="35">
        <v>7</v>
      </c>
      <c r="W1557" s="33" t="s">
        <v>4083</v>
      </c>
      <c r="X1557" s="33" t="s">
        <v>80</v>
      </c>
      <c r="Y1557" s="33" t="s">
        <v>66</v>
      </c>
      <c r="Z1557" s="33" t="s">
        <v>3926</v>
      </c>
      <c r="AA1557" s="33" t="s">
        <v>3925</v>
      </c>
      <c r="AB1557" s="36">
        <v>0</v>
      </c>
      <c r="AC1557" s="36">
        <v>0</v>
      </c>
      <c r="AD1557" s="37">
        <v>0</v>
      </c>
      <c r="AE1557" s="37">
        <v>0</v>
      </c>
      <c r="AF1557" s="12" t="str">
        <f t="shared" si="288"/>
        <v>035639</v>
      </c>
      <c r="AG1557" s="13" t="str">
        <f>VLOOKUP(D1557,[2]Reference!$Q:$U,4,FALSE)</f>
        <v>Fleet</v>
      </c>
      <c r="AH1557" s="13" t="str">
        <f>VLOOKUP(D1557,[2]Reference!$Q:$U,5,FALSE)</f>
        <v>LNER</v>
      </c>
      <c r="AI1557" s="14">
        <f t="shared" si="289"/>
        <v>0</v>
      </c>
      <c r="AJ1557" s="14">
        <f t="shared" si="290"/>
        <v>0</v>
      </c>
      <c r="AK1557" s="14">
        <f t="shared" si="291"/>
        <v>0</v>
      </c>
      <c r="AL1557" s="15">
        <f t="shared" si="292"/>
        <v>0</v>
      </c>
      <c r="AM1557" s="14">
        <f t="shared" si="293"/>
        <v>7</v>
      </c>
      <c r="AN1557" s="16">
        <f t="shared" si="294"/>
        <v>45255</v>
      </c>
      <c r="AO1557" s="17">
        <f>VLOOKUP(B1557,[2]Reference!D:E,2,1)</f>
        <v>202409</v>
      </c>
      <c r="AP1557" s="12" t="str">
        <f t="shared" si="295"/>
        <v>7</v>
      </c>
      <c r="AQ1557" s="18">
        <f t="shared" si="296"/>
        <v>0</v>
      </c>
      <c r="AR1557" s="18">
        <f t="shared" si="297"/>
        <v>0</v>
      </c>
      <c r="AS1557" s="13" t="str">
        <f>VLOOKUP(D1557,[2]Reference!$Q:$U,3,FALSE)</f>
        <v>Azuma</v>
      </c>
      <c r="AT1557" s="13" t="str">
        <f>VLOOKUP(D1557,[2]Reference!Q:V,6,FALSE)</f>
        <v>Azuma</v>
      </c>
      <c r="AU1557" s="13" t="str">
        <f>VLOOKUP(D1557,[2]Reference!$Q:$U,2,FALSE)</f>
        <v>Hitachi - Class 801</v>
      </c>
      <c r="AV1557" s="19">
        <f t="shared" si="298"/>
        <v>45262</v>
      </c>
      <c r="AW1557" s="12" t="str">
        <f>+VLOOKUP(X1557,[2]Reference!BN:BO,2,FALSE)</f>
        <v>Fleet</v>
      </c>
      <c r="AX1557" s="20" t="str">
        <f t="shared" si="299"/>
        <v>HB</v>
      </c>
      <c r="AY1557" s="20" t="str">
        <f>VLOOKUP(AX1557,[2]Reference!AH:AI,2,FALSE)</f>
        <v>LNER</v>
      </c>
      <c r="AZ1557" s="20" t="str">
        <f>VLOOKUP(D1557,[2]Reference!Q:V,6,FALSE)</f>
        <v>Azuma</v>
      </c>
      <c r="BA1557" s="20" t="str">
        <f>VLOOKUP(D1557,[2]Reference!Q:V,3,FALSE)</f>
        <v>Azuma</v>
      </c>
    </row>
    <row r="1558" spans="1:53" ht="13.5" x14ac:dyDescent="0.25">
      <c r="A1558" s="33" t="s">
        <v>4084</v>
      </c>
      <c r="B1558" s="34">
        <v>45255</v>
      </c>
      <c r="C1558" s="33" t="s">
        <v>54</v>
      </c>
      <c r="D1558" s="33" t="s">
        <v>55</v>
      </c>
      <c r="E1558" s="33" t="s">
        <v>56</v>
      </c>
      <c r="F1558" s="33" t="s">
        <v>55</v>
      </c>
      <c r="G1558" s="33" t="s">
        <v>129</v>
      </c>
      <c r="H1558" s="33" t="s">
        <v>73</v>
      </c>
      <c r="I1558" s="33" t="s">
        <v>739</v>
      </c>
      <c r="J1558" s="33" t="s">
        <v>740</v>
      </c>
      <c r="K1558" s="33" t="s">
        <v>901</v>
      </c>
      <c r="L1558" s="33" t="s">
        <v>2852</v>
      </c>
      <c r="M1558" s="33" t="s">
        <v>440</v>
      </c>
      <c r="N1558" s="35">
        <v>12</v>
      </c>
      <c r="O1558" s="35">
        <v>5</v>
      </c>
      <c r="P1558" s="35">
        <v>7</v>
      </c>
      <c r="Q1558" s="35">
        <v>0</v>
      </c>
      <c r="R1558" s="35">
        <v>0</v>
      </c>
      <c r="S1558" s="35">
        <v>0</v>
      </c>
      <c r="T1558" s="35">
        <v>0</v>
      </c>
      <c r="U1558" s="35">
        <v>2</v>
      </c>
      <c r="V1558" s="35">
        <v>12</v>
      </c>
      <c r="W1558" s="33" t="s">
        <v>4085</v>
      </c>
      <c r="X1558" s="33" t="s">
        <v>80</v>
      </c>
      <c r="Y1558" s="33" t="s">
        <v>66</v>
      </c>
      <c r="Z1558" s="33" t="s">
        <v>3926</v>
      </c>
      <c r="AA1558" s="33" t="s">
        <v>3925</v>
      </c>
      <c r="AB1558" s="36">
        <v>0</v>
      </c>
      <c r="AC1558" s="36">
        <v>0</v>
      </c>
      <c r="AD1558" s="37">
        <v>0.23</v>
      </c>
      <c r="AE1558" s="37">
        <v>0.23</v>
      </c>
      <c r="AF1558" s="12" t="str">
        <f t="shared" si="288"/>
        <v>035852</v>
      </c>
      <c r="AG1558" s="13" t="str">
        <f>VLOOKUP(D1558,[2]Reference!$Q:$U,4,FALSE)</f>
        <v>Fleet</v>
      </c>
      <c r="AH1558" s="13" t="str">
        <f>VLOOKUP(D1558,[2]Reference!$Q:$U,5,FALSE)</f>
        <v>LNER</v>
      </c>
      <c r="AI1558" s="14">
        <f t="shared" si="289"/>
        <v>0</v>
      </c>
      <c r="AJ1558" s="14">
        <f t="shared" si="290"/>
        <v>0</v>
      </c>
      <c r="AK1558" s="14">
        <f t="shared" si="291"/>
        <v>0</v>
      </c>
      <c r="AL1558" s="15">
        <f t="shared" si="292"/>
        <v>0.23</v>
      </c>
      <c r="AM1558" s="14">
        <f t="shared" si="293"/>
        <v>12</v>
      </c>
      <c r="AN1558" s="16">
        <f t="shared" si="294"/>
        <v>45255</v>
      </c>
      <c r="AO1558" s="17">
        <f>VLOOKUP(B1558,[2]Reference!D:E,2,1)</f>
        <v>202409</v>
      </c>
      <c r="AP1558" s="12" t="str">
        <f t="shared" si="295"/>
        <v>7</v>
      </c>
      <c r="AQ1558" s="18">
        <f t="shared" si="296"/>
        <v>0.23</v>
      </c>
      <c r="AR1558" s="18">
        <f t="shared" si="297"/>
        <v>0.23</v>
      </c>
      <c r="AS1558" s="13" t="str">
        <f>VLOOKUP(D1558,[2]Reference!$Q:$U,3,FALSE)</f>
        <v>Azuma</v>
      </c>
      <c r="AT1558" s="13" t="str">
        <f>VLOOKUP(D1558,[2]Reference!Q:V,6,FALSE)</f>
        <v>Azuma</v>
      </c>
      <c r="AU1558" s="13" t="str">
        <f>VLOOKUP(D1558,[2]Reference!$Q:$U,2,FALSE)</f>
        <v>Hitachi - Class 800</v>
      </c>
      <c r="AV1558" s="19">
        <f t="shared" si="298"/>
        <v>45262</v>
      </c>
      <c r="AW1558" s="12" t="str">
        <f>+VLOOKUP(X1558,[2]Reference!BN:BO,2,FALSE)</f>
        <v>Fleet</v>
      </c>
      <c r="AX1558" s="20" t="str">
        <f t="shared" si="299"/>
        <v>HB</v>
      </c>
      <c r="AY1558" s="20" t="str">
        <f>VLOOKUP(AX1558,[2]Reference!AH:AI,2,FALSE)</f>
        <v>LNER</v>
      </c>
      <c r="AZ1558" s="20" t="str">
        <f>VLOOKUP(D1558,[2]Reference!Q:V,6,FALSE)</f>
        <v>Azuma</v>
      </c>
      <c r="BA1558" s="20" t="str">
        <f>VLOOKUP(D1558,[2]Reference!Q:V,3,FALSE)</f>
        <v>Azuma</v>
      </c>
    </row>
    <row r="1559" spans="1:53" ht="13.5" x14ac:dyDescent="0.25">
      <c r="A1559" s="33" t="s">
        <v>4086</v>
      </c>
      <c r="B1559" s="34">
        <v>45256</v>
      </c>
      <c r="C1559" s="33" t="s">
        <v>54</v>
      </c>
      <c r="D1559" s="33" t="s">
        <v>300</v>
      </c>
      <c r="E1559" s="33" t="s">
        <v>301</v>
      </c>
      <c r="F1559" s="33" t="s">
        <v>300</v>
      </c>
      <c r="G1559" s="33" t="s">
        <v>83</v>
      </c>
      <c r="H1559" s="33" t="s">
        <v>217</v>
      </c>
      <c r="I1559" s="33" t="s">
        <v>3994</v>
      </c>
      <c r="J1559" s="33" t="s">
        <v>3995</v>
      </c>
      <c r="K1559" s="33" t="s">
        <v>503</v>
      </c>
      <c r="L1559" s="33" t="s">
        <v>4087</v>
      </c>
      <c r="M1559" s="33" t="s">
        <v>440</v>
      </c>
      <c r="N1559" s="35">
        <v>18</v>
      </c>
      <c r="O1559" s="35">
        <v>10</v>
      </c>
      <c r="P1559" s="35">
        <v>8</v>
      </c>
      <c r="Q1559" s="35">
        <v>0</v>
      </c>
      <c r="R1559" s="35">
        <v>0</v>
      </c>
      <c r="S1559" s="35">
        <v>0</v>
      </c>
      <c r="T1559" s="35">
        <v>0</v>
      </c>
      <c r="U1559" s="35">
        <v>2</v>
      </c>
      <c r="V1559" s="35">
        <v>18</v>
      </c>
      <c r="W1559" s="33" t="s">
        <v>4088</v>
      </c>
      <c r="X1559" s="33" t="s">
        <v>119</v>
      </c>
      <c r="Y1559" s="33" t="s">
        <v>66</v>
      </c>
      <c r="Z1559" s="33" t="s">
        <v>3927</v>
      </c>
      <c r="AA1559" s="33" t="s">
        <v>3925</v>
      </c>
      <c r="AB1559" s="36">
        <v>0</v>
      </c>
      <c r="AC1559" s="36">
        <v>0</v>
      </c>
      <c r="AD1559" s="37">
        <v>0</v>
      </c>
      <c r="AE1559" s="37">
        <v>0</v>
      </c>
      <c r="AF1559" s="12" t="str">
        <f t="shared" si="288"/>
        <v>037338</v>
      </c>
      <c r="AG1559" s="13" t="str">
        <f>VLOOKUP(D1559,[2]Reference!$Q:$U,4,FALSE)</f>
        <v>Fleet</v>
      </c>
      <c r="AH1559" s="13" t="str">
        <f>VLOOKUP(D1559,[2]Reference!$Q:$U,5,FALSE)</f>
        <v>LNER</v>
      </c>
      <c r="AI1559" s="14">
        <f t="shared" si="289"/>
        <v>0</v>
      </c>
      <c r="AJ1559" s="14">
        <f t="shared" si="290"/>
        <v>0</v>
      </c>
      <c r="AK1559" s="14">
        <f t="shared" si="291"/>
        <v>0</v>
      </c>
      <c r="AL1559" s="15">
        <f t="shared" si="292"/>
        <v>0</v>
      </c>
      <c r="AM1559" s="14">
        <f t="shared" si="293"/>
        <v>18</v>
      </c>
      <c r="AN1559" s="16">
        <f t="shared" si="294"/>
        <v>45262</v>
      </c>
      <c r="AO1559" s="17">
        <f>VLOOKUP(B1559,[2]Reference!D:E,2,1)</f>
        <v>202409</v>
      </c>
      <c r="AP1559" s="12" t="str">
        <f t="shared" si="295"/>
        <v>7</v>
      </c>
      <c r="AQ1559" s="18">
        <f t="shared" si="296"/>
        <v>0</v>
      </c>
      <c r="AR1559" s="18">
        <f t="shared" si="297"/>
        <v>0</v>
      </c>
      <c r="AS1559" s="13" t="str">
        <f>VLOOKUP(D1559,[2]Reference!$Q:$U,3,FALSE)</f>
        <v>Other</v>
      </c>
      <c r="AT1559" s="13" t="str">
        <f>VLOOKUP(D1559,[2]Reference!Q:V,6,FALSE)</f>
        <v>Other</v>
      </c>
      <c r="AU1559" s="13" t="str">
        <f>VLOOKUP(D1559,[2]Reference!$Q:$U,2,FALSE)</f>
        <v>Hitachi - Control</v>
      </c>
      <c r="AV1559" s="19">
        <f t="shared" si="298"/>
        <v>45263</v>
      </c>
      <c r="AW1559" s="12" t="str">
        <f>+VLOOKUP(X1559,[2]Reference!BN:BO,2,FALSE)</f>
        <v>Depot</v>
      </c>
      <c r="AX1559" s="20" t="str">
        <f t="shared" si="299"/>
        <v>HB</v>
      </c>
      <c r="AY1559" s="20" t="str">
        <f>VLOOKUP(AX1559,[2]Reference!AH:AI,2,FALSE)</f>
        <v>LNER</v>
      </c>
      <c r="AZ1559" s="20" t="str">
        <f>VLOOKUP(D1559,[2]Reference!Q:V,6,FALSE)</f>
        <v>Other</v>
      </c>
      <c r="BA1559" s="20" t="str">
        <f>VLOOKUP(D1559,[2]Reference!Q:V,3,FALSE)</f>
        <v>Other</v>
      </c>
    </row>
    <row r="1560" spans="1:53" ht="13.5" x14ac:dyDescent="0.25">
      <c r="A1560" s="33" t="s">
        <v>4089</v>
      </c>
      <c r="B1560" s="34">
        <v>45256</v>
      </c>
      <c r="C1560" s="33" t="s">
        <v>54</v>
      </c>
      <c r="D1560" s="33" t="s">
        <v>92</v>
      </c>
      <c r="E1560" s="33" t="s">
        <v>93</v>
      </c>
      <c r="F1560" s="33" t="s">
        <v>92</v>
      </c>
      <c r="G1560" s="33" t="s">
        <v>146</v>
      </c>
      <c r="H1560" s="33" t="s">
        <v>95</v>
      </c>
      <c r="I1560" s="33" t="s">
        <v>147</v>
      </c>
      <c r="J1560" s="33" t="s">
        <v>148</v>
      </c>
      <c r="K1560" s="33" t="s">
        <v>149</v>
      </c>
      <c r="L1560" s="33" t="s">
        <v>4090</v>
      </c>
      <c r="M1560" s="33" t="s">
        <v>206</v>
      </c>
      <c r="N1560" s="35">
        <v>11</v>
      </c>
      <c r="O1560" s="35">
        <v>8</v>
      </c>
      <c r="P1560" s="35">
        <v>3</v>
      </c>
      <c r="Q1560" s="35">
        <v>0</v>
      </c>
      <c r="R1560" s="35">
        <v>0</v>
      </c>
      <c r="S1560" s="35">
        <v>0</v>
      </c>
      <c r="T1560" s="35">
        <v>0</v>
      </c>
      <c r="U1560" s="35">
        <v>2</v>
      </c>
      <c r="V1560" s="35">
        <v>11</v>
      </c>
      <c r="W1560" s="33" t="s">
        <v>4091</v>
      </c>
      <c r="X1560" s="33" t="s">
        <v>80</v>
      </c>
      <c r="Y1560" s="33" t="s">
        <v>66</v>
      </c>
      <c r="Z1560" s="33" t="s">
        <v>3927</v>
      </c>
      <c r="AA1560" s="33" t="s">
        <v>3925</v>
      </c>
      <c r="AB1560" s="36">
        <v>0</v>
      </c>
      <c r="AC1560" s="36">
        <v>0</v>
      </c>
      <c r="AD1560" s="37">
        <v>0</v>
      </c>
      <c r="AE1560" s="37">
        <v>0</v>
      </c>
      <c r="AF1560" s="12" t="str">
        <f t="shared" si="288"/>
        <v>037744</v>
      </c>
      <c r="AG1560" s="13" t="str">
        <f>VLOOKUP(D1560,[2]Reference!$Q:$U,4,FALSE)</f>
        <v>Fleet</v>
      </c>
      <c r="AH1560" s="13" t="str">
        <f>VLOOKUP(D1560,[2]Reference!$Q:$U,5,FALSE)</f>
        <v>LNER</v>
      </c>
      <c r="AI1560" s="14">
        <f t="shared" si="289"/>
        <v>0</v>
      </c>
      <c r="AJ1560" s="14">
        <f t="shared" si="290"/>
        <v>0</v>
      </c>
      <c r="AK1560" s="14">
        <f t="shared" si="291"/>
        <v>0</v>
      </c>
      <c r="AL1560" s="15">
        <f t="shared" si="292"/>
        <v>0</v>
      </c>
      <c r="AM1560" s="14">
        <f t="shared" si="293"/>
        <v>11</v>
      </c>
      <c r="AN1560" s="16">
        <f t="shared" si="294"/>
        <v>45262</v>
      </c>
      <c r="AO1560" s="17">
        <f>VLOOKUP(B1560,[2]Reference!D:E,2,1)</f>
        <v>202409</v>
      </c>
      <c r="AP1560" s="12" t="str">
        <f t="shared" si="295"/>
        <v>7</v>
      </c>
      <c r="AQ1560" s="18">
        <f t="shared" si="296"/>
        <v>0</v>
      </c>
      <c r="AR1560" s="18">
        <f t="shared" si="297"/>
        <v>0</v>
      </c>
      <c r="AS1560" s="13" t="str">
        <f>VLOOKUP(D1560,[2]Reference!$Q:$U,3,FALSE)</f>
        <v>Azuma</v>
      </c>
      <c r="AT1560" s="13" t="str">
        <f>VLOOKUP(D1560,[2]Reference!Q:V,6,FALSE)</f>
        <v>Azuma</v>
      </c>
      <c r="AU1560" s="13" t="str">
        <f>VLOOKUP(D1560,[2]Reference!$Q:$U,2,FALSE)</f>
        <v>Hitachi - Class 801</v>
      </c>
      <c r="AV1560" s="19">
        <f t="shared" si="298"/>
        <v>45263</v>
      </c>
      <c r="AW1560" s="12" t="str">
        <f>+VLOOKUP(X1560,[2]Reference!BN:BO,2,FALSE)</f>
        <v>Fleet</v>
      </c>
      <c r="AX1560" s="20" t="str">
        <f t="shared" si="299"/>
        <v>HB</v>
      </c>
      <c r="AY1560" s="20" t="str">
        <f>VLOOKUP(AX1560,[2]Reference!AH:AI,2,FALSE)</f>
        <v>LNER</v>
      </c>
      <c r="AZ1560" s="20" t="str">
        <f>VLOOKUP(D1560,[2]Reference!Q:V,6,FALSE)</f>
        <v>Azuma</v>
      </c>
      <c r="BA1560" s="20" t="str">
        <f>VLOOKUP(D1560,[2]Reference!Q:V,3,FALSE)</f>
        <v>Azuma</v>
      </c>
    </row>
    <row r="1561" spans="1:53" ht="13.5" x14ac:dyDescent="0.25">
      <c r="A1561" s="33" t="s">
        <v>4093</v>
      </c>
      <c r="B1561" s="34">
        <v>45257</v>
      </c>
      <c r="C1561" s="33" t="s">
        <v>54</v>
      </c>
      <c r="D1561" s="33" t="s">
        <v>364</v>
      </c>
      <c r="E1561" s="33" t="s">
        <v>365</v>
      </c>
      <c r="F1561" s="33" t="s">
        <v>364</v>
      </c>
      <c r="G1561" s="33" t="s">
        <v>121</v>
      </c>
      <c r="H1561" s="33" t="s">
        <v>112</v>
      </c>
      <c r="I1561" s="33" t="s">
        <v>285</v>
      </c>
      <c r="J1561" s="33" t="s">
        <v>286</v>
      </c>
      <c r="K1561" s="33" t="s">
        <v>952</v>
      </c>
      <c r="L1561" s="33" t="s">
        <v>3967</v>
      </c>
      <c r="M1561" s="33" t="s">
        <v>89</v>
      </c>
      <c r="N1561" s="35">
        <v>0</v>
      </c>
      <c r="O1561" s="35">
        <v>0</v>
      </c>
      <c r="P1561" s="35">
        <v>0</v>
      </c>
      <c r="Q1561" s="35">
        <v>0</v>
      </c>
      <c r="R1561" s="35">
        <v>0</v>
      </c>
      <c r="S1561" s="35">
        <v>1</v>
      </c>
      <c r="T1561" s="35">
        <v>0</v>
      </c>
      <c r="U1561" s="35">
        <v>1</v>
      </c>
      <c r="V1561" s="35">
        <v>90</v>
      </c>
      <c r="W1561" s="33" t="s">
        <v>4094</v>
      </c>
      <c r="X1561" s="33" t="s">
        <v>119</v>
      </c>
      <c r="Y1561" s="33" t="s">
        <v>66</v>
      </c>
      <c r="Z1561" s="33" t="s">
        <v>3927</v>
      </c>
      <c r="AA1561" s="33" t="s">
        <v>3925</v>
      </c>
      <c r="AB1561" s="36">
        <v>0</v>
      </c>
      <c r="AC1561" s="36">
        <v>1</v>
      </c>
      <c r="AD1561" s="37">
        <v>1</v>
      </c>
      <c r="AE1561" s="37">
        <v>1</v>
      </c>
      <c r="AF1561" s="12" t="str">
        <f t="shared" si="288"/>
        <v>039490</v>
      </c>
      <c r="AG1561" s="13" t="str">
        <f>VLOOKUP(D1561,[2]Reference!$Q:$U,4,FALSE)</f>
        <v>Fleet</v>
      </c>
      <c r="AH1561" s="13" t="str">
        <f>VLOOKUP(D1561,[2]Reference!$Q:$U,5,FALSE)</f>
        <v>LNER</v>
      </c>
      <c r="AI1561" s="14">
        <f t="shared" si="289"/>
        <v>0</v>
      </c>
      <c r="AJ1561" s="14">
        <f t="shared" si="290"/>
        <v>0.5</v>
      </c>
      <c r="AK1561" s="14">
        <f t="shared" si="291"/>
        <v>0.5</v>
      </c>
      <c r="AL1561" s="15">
        <f t="shared" si="292"/>
        <v>0.5</v>
      </c>
      <c r="AM1561" s="14">
        <f t="shared" si="293"/>
        <v>0</v>
      </c>
      <c r="AN1561" s="16">
        <f t="shared" si="294"/>
        <v>45262</v>
      </c>
      <c r="AO1561" s="17">
        <f>VLOOKUP(B1561,[2]Reference!D:E,2,1)</f>
        <v>202409</v>
      </c>
      <c r="AP1561" s="12" t="str">
        <f t="shared" si="295"/>
        <v>7</v>
      </c>
      <c r="AQ1561" s="18">
        <f t="shared" si="296"/>
        <v>1</v>
      </c>
      <c r="AR1561" s="18">
        <f t="shared" si="297"/>
        <v>1</v>
      </c>
      <c r="AS1561" s="13" t="str">
        <f>VLOOKUP(D1561,[2]Reference!$Q:$U,3,FALSE)</f>
        <v>Azuma</v>
      </c>
      <c r="AT1561" s="13" t="str">
        <f>VLOOKUP(D1561,[2]Reference!Q:V,6,FALSE)</f>
        <v>Depot</v>
      </c>
      <c r="AU1561" s="13" t="str">
        <f>VLOOKUP(D1561,[2]Reference!$Q:$U,2,FALSE)</f>
        <v>Heaton</v>
      </c>
      <c r="AV1561" s="19">
        <f t="shared" si="298"/>
        <v>45264</v>
      </c>
      <c r="AW1561" s="12" t="str">
        <f>+VLOOKUP(X1561,[2]Reference!BN:BO,2,FALSE)</f>
        <v>Depot</v>
      </c>
      <c r="AX1561" s="20" t="str">
        <f t="shared" si="299"/>
        <v>HB</v>
      </c>
      <c r="AY1561" s="20" t="str">
        <f>VLOOKUP(AX1561,[2]Reference!AH:AI,2,FALSE)</f>
        <v>LNER</v>
      </c>
      <c r="AZ1561" s="20" t="str">
        <f>VLOOKUP(D1561,[2]Reference!Q:V,6,FALSE)</f>
        <v>Depot</v>
      </c>
      <c r="BA1561" s="20" t="str">
        <f>VLOOKUP(D1561,[2]Reference!Q:V,3,FALSE)</f>
        <v>Azuma</v>
      </c>
    </row>
    <row r="1562" spans="1:53" ht="13.5" x14ac:dyDescent="0.25">
      <c r="A1562" s="33" t="s">
        <v>4095</v>
      </c>
      <c r="B1562" s="34">
        <v>45257</v>
      </c>
      <c r="C1562" s="33" t="s">
        <v>54</v>
      </c>
      <c r="D1562" s="33" t="s">
        <v>161</v>
      </c>
      <c r="E1562" s="33" t="s">
        <v>162</v>
      </c>
      <c r="F1562" s="33" t="s">
        <v>161</v>
      </c>
      <c r="G1562" s="33" t="s">
        <v>129</v>
      </c>
      <c r="H1562" s="33" t="s">
        <v>73</v>
      </c>
      <c r="I1562" s="33" t="s">
        <v>1768</v>
      </c>
      <c r="J1562" s="33" t="s">
        <v>1769</v>
      </c>
      <c r="K1562" s="33" t="s">
        <v>130</v>
      </c>
      <c r="L1562" s="33" t="s">
        <v>228</v>
      </c>
      <c r="M1562" s="33" t="s">
        <v>664</v>
      </c>
      <c r="N1562" s="35">
        <v>17</v>
      </c>
      <c r="O1562" s="35">
        <v>4</v>
      </c>
      <c r="P1562" s="35">
        <v>13</v>
      </c>
      <c r="Q1562" s="35">
        <v>0</v>
      </c>
      <c r="R1562" s="35">
        <v>0</v>
      </c>
      <c r="S1562" s="35">
        <v>0</v>
      </c>
      <c r="T1562" s="35">
        <v>0</v>
      </c>
      <c r="U1562" s="35">
        <v>1</v>
      </c>
      <c r="V1562" s="35">
        <v>17</v>
      </c>
      <c r="W1562" s="33" t="s">
        <v>4096</v>
      </c>
      <c r="X1562" s="33" t="s">
        <v>80</v>
      </c>
      <c r="Y1562" s="33" t="s">
        <v>66</v>
      </c>
      <c r="Z1562" s="33" t="s">
        <v>3927</v>
      </c>
      <c r="AA1562" s="33" t="s">
        <v>3925</v>
      </c>
      <c r="AB1562" s="36">
        <v>0</v>
      </c>
      <c r="AC1562" s="36">
        <v>0</v>
      </c>
      <c r="AD1562" s="37">
        <v>0</v>
      </c>
      <c r="AE1562" s="37">
        <v>1</v>
      </c>
      <c r="AF1562" s="12" t="str">
        <f t="shared" si="288"/>
        <v>039591</v>
      </c>
      <c r="AG1562" s="13" t="str">
        <f>VLOOKUP(D1562,[2]Reference!$Q:$U,4,FALSE)</f>
        <v>Fleet</v>
      </c>
      <c r="AH1562" s="13" t="str">
        <f>VLOOKUP(D1562,[2]Reference!$Q:$U,5,FALSE)</f>
        <v>LNER</v>
      </c>
      <c r="AI1562" s="14">
        <f t="shared" si="289"/>
        <v>0</v>
      </c>
      <c r="AJ1562" s="14">
        <f t="shared" si="290"/>
        <v>0</v>
      </c>
      <c r="AK1562" s="14">
        <f t="shared" si="291"/>
        <v>0</v>
      </c>
      <c r="AL1562" s="15">
        <f t="shared" si="292"/>
        <v>0</v>
      </c>
      <c r="AM1562" s="14">
        <f t="shared" si="293"/>
        <v>17</v>
      </c>
      <c r="AN1562" s="16">
        <f t="shared" si="294"/>
        <v>45262</v>
      </c>
      <c r="AO1562" s="17">
        <f>VLOOKUP(B1562,[2]Reference!D:E,2,1)</f>
        <v>202409</v>
      </c>
      <c r="AP1562" s="12" t="str">
        <f t="shared" si="295"/>
        <v>7</v>
      </c>
      <c r="AQ1562" s="18">
        <f t="shared" si="296"/>
        <v>0</v>
      </c>
      <c r="AR1562" s="18">
        <f t="shared" si="297"/>
        <v>1</v>
      </c>
      <c r="AS1562" s="13" t="str">
        <f>VLOOKUP(D1562,[2]Reference!$Q:$U,3,FALSE)</f>
        <v>IC225</v>
      </c>
      <c r="AT1562" s="13" t="str">
        <f>VLOOKUP(D1562,[2]Reference!Q:V,6,FALSE)</f>
        <v>IC225</v>
      </c>
      <c r="AU1562" s="13" t="str">
        <f>VLOOKUP(D1562,[2]Reference!$Q:$U,2,FALSE)</f>
        <v>MK4 Coach</v>
      </c>
      <c r="AV1562" s="19">
        <f t="shared" si="298"/>
        <v>45264</v>
      </c>
      <c r="AW1562" s="12" t="str">
        <f>+VLOOKUP(X1562,[2]Reference!BN:BO,2,FALSE)</f>
        <v>Fleet</v>
      </c>
      <c r="AX1562" s="20" t="str">
        <f t="shared" si="299"/>
        <v>HB</v>
      </c>
      <c r="AY1562" s="20" t="str">
        <f>VLOOKUP(AX1562,[2]Reference!AH:AI,2,FALSE)</f>
        <v>LNER</v>
      </c>
      <c r="AZ1562" s="20" t="str">
        <f>VLOOKUP(D1562,[2]Reference!Q:V,6,FALSE)</f>
        <v>IC225</v>
      </c>
      <c r="BA1562" s="20" t="str">
        <f>VLOOKUP(D1562,[2]Reference!Q:V,3,FALSE)</f>
        <v>IC225</v>
      </c>
    </row>
    <row r="1563" spans="1:53" ht="13.5" x14ac:dyDescent="0.25">
      <c r="A1563" s="33" t="s">
        <v>4097</v>
      </c>
      <c r="B1563" s="34">
        <v>45257</v>
      </c>
      <c r="C1563" s="33" t="s">
        <v>54</v>
      </c>
      <c r="D1563" s="33" t="s">
        <v>55</v>
      </c>
      <c r="E1563" s="33" t="s">
        <v>56</v>
      </c>
      <c r="F1563" s="33" t="s">
        <v>55</v>
      </c>
      <c r="G1563" s="33" t="s">
        <v>129</v>
      </c>
      <c r="H1563" s="33" t="s">
        <v>73</v>
      </c>
      <c r="I1563" s="33" t="s">
        <v>122</v>
      </c>
      <c r="J1563" s="33" t="s">
        <v>123</v>
      </c>
      <c r="K1563" s="33" t="s">
        <v>1207</v>
      </c>
      <c r="L1563" s="33" t="s">
        <v>4098</v>
      </c>
      <c r="M1563" s="33" t="s">
        <v>212</v>
      </c>
      <c r="N1563" s="35">
        <v>7</v>
      </c>
      <c r="O1563" s="35">
        <v>7</v>
      </c>
      <c r="P1563" s="35">
        <v>0</v>
      </c>
      <c r="Q1563" s="35">
        <v>0</v>
      </c>
      <c r="R1563" s="35">
        <v>0</v>
      </c>
      <c r="S1563" s="35">
        <v>0</v>
      </c>
      <c r="T1563" s="35">
        <v>0</v>
      </c>
      <c r="U1563" s="35">
        <v>1</v>
      </c>
      <c r="V1563" s="35">
        <v>7</v>
      </c>
      <c r="W1563" s="33" t="s">
        <v>4099</v>
      </c>
      <c r="X1563" s="33" t="s">
        <v>80</v>
      </c>
      <c r="Y1563" s="33" t="s">
        <v>66</v>
      </c>
      <c r="Z1563" s="33" t="s">
        <v>3927</v>
      </c>
      <c r="AA1563" s="33" t="s">
        <v>3925</v>
      </c>
      <c r="AB1563" s="36">
        <v>0</v>
      </c>
      <c r="AC1563" s="36">
        <v>0</v>
      </c>
      <c r="AD1563" s="37">
        <v>0</v>
      </c>
      <c r="AE1563" s="37">
        <v>0</v>
      </c>
      <c r="AF1563" s="12" t="str">
        <f t="shared" si="288"/>
        <v>040586</v>
      </c>
      <c r="AG1563" s="13" t="str">
        <f>VLOOKUP(D1563,[2]Reference!$Q:$U,4,FALSE)</f>
        <v>Fleet</v>
      </c>
      <c r="AH1563" s="13" t="str">
        <f>VLOOKUP(D1563,[2]Reference!$Q:$U,5,FALSE)</f>
        <v>LNER</v>
      </c>
      <c r="AI1563" s="14">
        <f t="shared" si="289"/>
        <v>0</v>
      </c>
      <c r="AJ1563" s="14">
        <f t="shared" si="290"/>
        <v>0</v>
      </c>
      <c r="AK1563" s="14">
        <f t="shared" si="291"/>
        <v>0</v>
      </c>
      <c r="AL1563" s="15">
        <f t="shared" si="292"/>
        <v>0</v>
      </c>
      <c r="AM1563" s="14">
        <f t="shared" si="293"/>
        <v>7</v>
      </c>
      <c r="AN1563" s="16">
        <f t="shared" si="294"/>
        <v>45262</v>
      </c>
      <c r="AO1563" s="17">
        <f>VLOOKUP(B1563,[2]Reference!D:E,2,1)</f>
        <v>202409</v>
      </c>
      <c r="AP1563" s="12" t="str">
        <f t="shared" si="295"/>
        <v>7</v>
      </c>
      <c r="AQ1563" s="18">
        <f t="shared" si="296"/>
        <v>0</v>
      </c>
      <c r="AR1563" s="18">
        <f t="shared" si="297"/>
        <v>0</v>
      </c>
      <c r="AS1563" s="13" t="str">
        <f>VLOOKUP(D1563,[2]Reference!$Q:$U,3,FALSE)</f>
        <v>Azuma</v>
      </c>
      <c r="AT1563" s="13" t="str">
        <f>VLOOKUP(D1563,[2]Reference!Q:V,6,FALSE)</f>
        <v>Azuma</v>
      </c>
      <c r="AU1563" s="13" t="str">
        <f>VLOOKUP(D1563,[2]Reference!$Q:$U,2,FALSE)</f>
        <v>Hitachi - Class 800</v>
      </c>
      <c r="AV1563" s="19">
        <f t="shared" si="298"/>
        <v>45264</v>
      </c>
      <c r="AW1563" s="12" t="str">
        <f>+VLOOKUP(X1563,[2]Reference!BN:BO,2,FALSE)</f>
        <v>Fleet</v>
      </c>
      <c r="AX1563" s="20" t="str">
        <f t="shared" si="299"/>
        <v>HB</v>
      </c>
      <c r="AY1563" s="20" t="str">
        <f>VLOOKUP(AX1563,[2]Reference!AH:AI,2,FALSE)</f>
        <v>LNER</v>
      </c>
      <c r="AZ1563" s="20" t="str">
        <f>VLOOKUP(D1563,[2]Reference!Q:V,6,FALSE)</f>
        <v>Azuma</v>
      </c>
      <c r="BA1563" s="20" t="str">
        <f>VLOOKUP(D1563,[2]Reference!Q:V,3,FALSE)</f>
        <v>Azuma</v>
      </c>
    </row>
    <row r="1564" spans="1:53" ht="13.5" x14ac:dyDescent="0.25">
      <c r="A1564" s="33" t="s">
        <v>4101</v>
      </c>
      <c r="B1564" s="34">
        <v>45258</v>
      </c>
      <c r="C1564" s="33" t="s">
        <v>54</v>
      </c>
      <c r="D1564" s="33" t="s">
        <v>55</v>
      </c>
      <c r="E1564" s="33" t="s">
        <v>56</v>
      </c>
      <c r="F1564" s="33" t="s">
        <v>55</v>
      </c>
      <c r="G1564" s="33" t="s">
        <v>146</v>
      </c>
      <c r="H1564" s="33" t="s">
        <v>95</v>
      </c>
      <c r="I1564" s="33" t="s">
        <v>147</v>
      </c>
      <c r="J1564" s="33" t="s">
        <v>148</v>
      </c>
      <c r="K1564" s="33" t="s">
        <v>1364</v>
      </c>
      <c r="L1564" s="33" t="s">
        <v>4102</v>
      </c>
      <c r="M1564" s="33" t="s">
        <v>89</v>
      </c>
      <c r="N1564" s="35">
        <v>4</v>
      </c>
      <c r="O1564" s="35">
        <v>4</v>
      </c>
      <c r="P1564" s="35">
        <v>0</v>
      </c>
      <c r="Q1564" s="35">
        <v>0</v>
      </c>
      <c r="R1564" s="35">
        <v>0</v>
      </c>
      <c r="S1564" s="35">
        <v>0</v>
      </c>
      <c r="T1564" s="35">
        <v>0</v>
      </c>
      <c r="U1564" s="35">
        <v>1</v>
      </c>
      <c r="V1564" s="35">
        <v>4</v>
      </c>
      <c r="W1564" s="33" t="s">
        <v>4103</v>
      </c>
      <c r="X1564" s="33" t="s">
        <v>80</v>
      </c>
      <c r="Y1564" s="33" t="s">
        <v>66</v>
      </c>
      <c r="Z1564" s="33" t="s">
        <v>3927</v>
      </c>
      <c r="AA1564" s="33" t="s">
        <v>3925</v>
      </c>
      <c r="AB1564" s="36">
        <v>0</v>
      </c>
      <c r="AC1564" s="36">
        <v>0</v>
      </c>
      <c r="AD1564" s="37">
        <v>0</v>
      </c>
      <c r="AE1564" s="37">
        <v>0</v>
      </c>
      <c r="AF1564" s="12" t="str">
        <f t="shared" si="288"/>
        <v>043848</v>
      </c>
      <c r="AG1564" s="13" t="str">
        <f>VLOOKUP(D1564,[2]Reference!$Q:$U,4,FALSE)</f>
        <v>Fleet</v>
      </c>
      <c r="AH1564" s="13" t="str">
        <f>VLOOKUP(D1564,[2]Reference!$Q:$U,5,FALSE)</f>
        <v>LNER</v>
      </c>
      <c r="AI1564" s="14">
        <f t="shared" si="289"/>
        <v>0</v>
      </c>
      <c r="AJ1564" s="14">
        <f t="shared" si="290"/>
        <v>0</v>
      </c>
      <c r="AK1564" s="14">
        <f t="shared" si="291"/>
        <v>0</v>
      </c>
      <c r="AL1564" s="15">
        <f t="shared" si="292"/>
        <v>0</v>
      </c>
      <c r="AM1564" s="14">
        <f t="shared" si="293"/>
        <v>4</v>
      </c>
      <c r="AN1564" s="16">
        <f t="shared" si="294"/>
        <v>45262</v>
      </c>
      <c r="AO1564" s="17">
        <f>VLOOKUP(B1564,[2]Reference!D:E,2,1)</f>
        <v>202409</v>
      </c>
      <c r="AP1564" s="12" t="str">
        <f t="shared" si="295"/>
        <v>7</v>
      </c>
      <c r="AQ1564" s="18">
        <f t="shared" si="296"/>
        <v>0</v>
      </c>
      <c r="AR1564" s="18">
        <f t="shared" si="297"/>
        <v>0</v>
      </c>
      <c r="AS1564" s="13" t="str">
        <f>VLOOKUP(D1564,[2]Reference!$Q:$U,3,FALSE)</f>
        <v>Azuma</v>
      </c>
      <c r="AT1564" s="13" t="str">
        <f>VLOOKUP(D1564,[2]Reference!Q:V,6,FALSE)</f>
        <v>Azuma</v>
      </c>
      <c r="AU1564" s="13" t="str">
        <f>VLOOKUP(D1564,[2]Reference!$Q:$U,2,FALSE)</f>
        <v>Hitachi - Class 800</v>
      </c>
      <c r="AV1564" s="19">
        <f t="shared" si="298"/>
        <v>45265</v>
      </c>
      <c r="AW1564" s="12" t="str">
        <f>+VLOOKUP(X1564,[2]Reference!BN:BO,2,FALSE)</f>
        <v>Fleet</v>
      </c>
      <c r="AX1564" s="20" t="str">
        <f t="shared" si="299"/>
        <v>HB</v>
      </c>
      <c r="AY1564" s="20" t="str">
        <f>VLOOKUP(AX1564,[2]Reference!AH:AI,2,FALSE)</f>
        <v>LNER</v>
      </c>
      <c r="AZ1564" s="20" t="str">
        <f>VLOOKUP(D1564,[2]Reference!Q:V,6,FALSE)</f>
        <v>Azuma</v>
      </c>
      <c r="BA1564" s="20" t="str">
        <f>VLOOKUP(D1564,[2]Reference!Q:V,3,FALSE)</f>
        <v>Azuma</v>
      </c>
    </row>
    <row r="1565" spans="1:53" ht="13.5" x14ac:dyDescent="0.25">
      <c r="A1565" s="33" t="s">
        <v>4105</v>
      </c>
      <c r="B1565" s="34">
        <v>45258</v>
      </c>
      <c r="C1565" s="33" t="s">
        <v>54</v>
      </c>
      <c r="D1565" s="33" t="s">
        <v>92</v>
      </c>
      <c r="E1565" s="33" t="s">
        <v>93</v>
      </c>
      <c r="F1565" s="33" t="s">
        <v>92</v>
      </c>
      <c r="G1565" s="33" t="s">
        <v>146</v>
      </c>
      <c r="H1565" s="33" t="s">
        <v>327</v>
      </c>
      <c r="I1565" s="33" t="s">
        <v>1177</v>
      </c>
      <c r="J1565" s="33" t="s">
        <v>1178</v>
      </c>
      <c r="K1565" s="33" t="s">
        <v>201</v>
      </c>
      <c r="L1565" s="33" t="s">
        <v>4106</v>
      </c>
      <c r="M1565" s="33" t="s">
        <v>126</v>
      </c>
      <c r="N1565" s="35">
        <v>3</v>
      </c>
      <c r="O1565" s="35">
        <v>3</v>
      </c>
      <c r="P1565" s="35">
        <v>0</v>
      </c>
      <c r="Q1565" s="35">
        <v>0</v>
      </c>
      <c r="R1565" s="35">
        <v>0</v>
      </c>
      <c r="S1565" s="35">
        <v>0</v>
      </c>
      <c r="T1565" s="35">
        <v>0</v>
      </c>
      <c r="U1565" s="35">
        <v>1</v>
      </c>
      <c r="V1565" s="35">
        <v>3</v>
      </c>
      <c r="W1565" s="33" t="s">
        <v>4107</v>
      </c>
      <c r="X1565" s="33" t="s">
        <v>80</v>
      </c>
      <c r="Y1565" s="33" t="s">
        <v>66</v>
      </c>
      <c r="Z1565" s="33" t="s">
        <v>3927</v>
      </c>
      <c r="AA1565" s="33" t="s">
        <v>3925</v>
      </c>
      <c r="AB1565" s="36">
        <v>0</v>
      </c>
      <c r="AC1565" s="36">
        <v>0</v>
      </c>
      <c r="AD1565" s="37">
        <v>0</v>
      </c>
      <c r="AE1565" s="37">
        <v>0</v>
      </c>
      <c r="AF1565" s="12" t="str">
        <f t="shared" si="288"/>
        <v>044349</v>
      </c>
      <c r="AG1565" s="13" t="str">
        <f>VLOOKUP(D1565,[2]Reference!$Q:$U,4,FALSE)</f>
        <v>Fleet</v>
      </c>
      <c r="AH1565" s="13" t="str">
        <f>VLOOKUP(D1565,[2]Reference!$Q:$U,5,FALSE)</f>
        <v>LNER</v>
      </c>
      <c r="AI1565" s="14">
        <f t="shared" si="289"/>
        <v>0</v>
      </c>
      <c r="AJ1565" s="14">
        <f t="shared" si="290"/>
        <v>0</v>
      </c>
      <c r="AK1565" s="14">
        <f t="shared" si="291"/>
        <v>0</v>
      </c>
      <c r="AL1565" s="15">
        <f t="shared" si="292"/>
        <v>0</v>
      </c>
      <c r="AM1565" s="14">
        <f t="shared" si="293"/>
        <v>3</v>
      </c>
      <c r="AN1565" s="16">
        <f t="shared" si="294"/>
        <v>45262</v>
      </c>
      <c r="AO1565" s="17">
        <f>VLOOKUP(B1565,[2]Reference!D:E,2,1)</f>
        <v>202409</v>
      </c>
      <c r="AP1565" s="12" t="str">
        <f t="shared" si="295"/>
        <v>7</v>
      </c>
      <c r="AQ1565" s="18">
        <f t="shared" si="296"/>
        <v>0</v>
      </c>
      <c r="AR1565" s="18">
        <f t="shared" si="297"/>
        <v>0</v>
      </c>
      <c r="AS1565" s="13" t="str">
        <f>VLOOKUP(D1565,[2]Reference!$Q:$U,3,FALSE)</f>
        <v>Azuma</v>
      </c>
      <c r="AT1565" s="13" t="str">
        <f>VLOOKUP(D1565,[2]Reference!Q:V,6,FALSE)</f>
        <v>Azuma</v>
      </c>
      <c r="AU1565" s="13" t="str">
        <f>VLOOKUP(D1565,[2]Reference!$Q:$U,2,FALSE)</f>
        <v>Hitachi - Class 801</v>
      </c>
      <c r="AV1565" s="19">
        <f t="shared" si="298"/>
        <v>45265</v>
      </c>
      <c r="AW1565" s="12" t="str">
        <f>+VLOOKUP(X1565,[2]Reference!BN:BO,2,FALSE)</f>
        <v>Fleet</v>
      </c>
      <c r="AX1565" s="20" t="str">
        <f t="shared" si="299"/>
        <v>HB</v>
      </c>
      <c r="AY1565" s="20" t="str">
        <f>VLOOKUP(AX1565,[2]Reference!AH:AI,2,FALSE)</f>
        <v>LNER</v>
      </c>
      <c r="AZ1565" s="20" t="str">
        <f>VLOOKUP(D1565,[2]Reference!Q:V,6,FALSE)</f>
        <v>Azuma</v>
      </c>
      <c r="BA1565" s="20" t="str">
        <f>VLOOKUP(D1565,[2]Reference!Q:V,3,FALSE)</f>
        <v>Azuma</v>
      </c>
    </row>
    <row r="1566" spans="1:53" ht="13.5" x14ac:dyDescent="0.25">
      <c r="A1566" s="33" t="s">
        <v>4108</v>
      </c>
      <c r="B1566" s="34">
        <v>45259</v>
      </c>
      <c r="C1566" s="33" t="s">
        <v>54</v>
      </c>
      <c r="D1566" s="33" t="s">
        <v>92</v>
      </c>
      <c r="E1566" s="33" t="s">
        <v>93</v>
      </c>
      <c r="F1566" s="33" t="s">
        <v>92</v>
      </c>
      <c r="G1566" s="33" t="s">
        <v>121</v>
      </c>
      <c r="H1566" s="33" t="s">
        <v>73</v>
      </c>
      <c r="I1566" s="33" t="s">
        <v>1329</v>
      </c>
      <c r="J1566" s="33" t="s">
        <v>1330</v>
      </c>
      <c r="K1566" s="33" t="s">
        <v>951</v>
      </c>
      <c r="L1566" s="33" t="s">
        <v>4109</v>
      </c>
      <c r="M1566" s="33" t="s">
        <v>151</v>
      </c>
      <c r="N1566" s="35">
        <v>80</v>
      </c>
      <c r="O1566" s="35">
        <v>52</v>
      </c>
      <c r="P1566" s="35">
        <v>28</v>
      </c>
      <c r="Q1566" s="35">
        <v>0</v>
      </c>
      <c r="R1566" s="35">
        <v>1</v>
      </c>
      <c r="S1566" s="35">
        <v>1</v>
      </c>
      <c r="T1566" s="35">
        <v>0</v>
      </c>
      <c r="U1566" s="35">
        <v>5</v>
      </c>
      <c r="V1566" s="35">
        <v>193</v>
      </c>
      <c r="W1566" s="33" t="s">
        <v>4110</v>
      </c>
      <c r="X1566" s="33" t="s">
        <v>80</v>
      </c>
      <c r="Y1566" s="33" t="s">
        <v>66</v>
      </c>
      <c r="Z1566" s="33" t="s">
        <v>3927</v>
      </c>
      <c r="AA1566" s="33" t="s">
        <v>3925</v>
      </c>
      <c r="AB1566" s="36">
        <v>1</v>
      </c>
      <c r="AC1566" s="36">
        <v>1</v>
      </c>
      <c r="AD1566" s="37">
        <v>2</v>
      </c>
      <c r="AE1566" s="37">
        <v>2</v>
      </c>
      <c r="AF1566" s="12" t="str">
        <f t="shared" si="288"/>
        <v>046223</v>
      </c>
      <c r="AG1566" s="13" t="str">
        <f>VLOOKUP(D1566,[2]Reference!$Q:$U,4,FALSE)</f>
        <v>Fleet</v>
      </c>
      <c r="AH1566" s="13" t="str">
        <f>VLOOKUP(D1566,[2]Reference!$Q:$U,5,FALSE)</f>
        <v>LNER</v>
      </c>
      <c r="AI1566" s="14">
        <f t="shared" si="289"/>
        <v>1</v>
      </c>
      <c r="AJ1566" s="14">
        <f t="shared" si="290"/>
        <v>0.5</v>
      </c>
      <c r="AK1566" s="14">
        <f t="shared" si="291"/>
        <v>1.5</v>
      </c>
      <c r="AL1566" s="15">
        <f t="shared" si="292"/>
        <v>0.5</v>
      </c>
      <c r="AM1566" s="14">
        <f t="shared" si="293"/>
        <v>80</v>
      </c>
      <c r="AN1566" s="16">
        <f t="shared" si="294"/>
        <v>45262</v>
      </c>
      <c r="AO1566" s="17">
        <f>VLOOKUP(B1566,[2]Reference!D:E,2,1)</f>
        <v>202409</v>
      </c>
      <c r="AP1566" s="12" t="str">
        <f t="shared" si="295"/>
        <v>7</v>
      </c>
      <c r="AQ1566" s="18">
        <f t="shared" si="296"/>
        <v>2</v>
      </c>
      <c r="AR1566" s="18">
        <f t="shared" si="297"/>
        <v>2</v>
      </c>
      <c r="AS1566" s="13" t="str">
        <f>VLOOKUP(D1566,[2]Reference!$Q:$U,3,FALSE)</f>
        <v>Azuma</v>
      </c>
      <c r="AT1566" s="13" t="str">
        <f>VLOOKUP(D1566,[2]Reference!Q:V,6,FALSE)</f>
        <v>Azuma</v>
      </c>
      <c r="AU1566" s="13" t="str">
        <f>VLOOKUP(D1566,[2]Reference!$Q:$U,2,FALSE)</f>
        <v>Hitachi - Class 801</v>
      </c>
      <c r="AV1566" s="19">
        <f t="shared" si="298"/>
        <v>45266</v>
      </c>
      <c r="AW1566" s="12" t="str">
        <f>+VLOOKUP(X1566,[2]Reference!BN:BO,2,FALSE)</f>
        <v>Fleet</v>
      </c>
      <c r="AX1566" s="20" t="str">
        <f t="shared" si="299"/>
        <v>HB</v>
      </c>
      <c r="AY1566" s="20" t="str">
        <f>VLOOKUP(AX1566,[2]Reference!AH:AI,2,FALSE)</f>
        <v>LNER</v>
      </c>
      <c r="AZ1566" s="20" t="str">
        <f>VLOOKUP(D1566,[2]Reference!Q:V,6,FALSE)</f>
        <v>Azuma</v>
      </c>
      <c r="BA1566" s="20" t="str">
        <f>VLOOKUP(D1566,[2]Reference!Q:V,3,FALSE)</f>
        <v>Azuma</v>
      </c>
    </row>
    <row r="1567" spans="1:53" ht="13.5" x14ac:dyDescent="0.25">
      <c r="A1567" s="33" t="s">
        <v>4111</v>
      </c>
      <c r="B1567" s="34">
        <v>45259</v>
      </c>
      <c r="C1567" s="33" t="s">
        <v>54</v>
      </c>
      <c r="D1567" s="33" t="s">
        <v>55</v>
      </c>
      <c r="E1567" s="33" t="s">
        <v>56</v>
      </c>
      <c r="F1567" s="33" t="s">
        <v>55</v>
      </c>
      <c r="G1567" s="33" t="s">
        <v>231</v>
      </c>
      <c r="H1567" s="33" t="s">
        <v>84</v>
      </c>
      <c r="I1567" s="33" t="s">
        <v>251</v>
      </c>
      <c r="J1567" s="33" t="s">
        <v>252</v>
      </c>
      <c r="K1567" s="33" t="s">
        <v>919</v>
      </c>
      <c r="L1567" s="33" t="s">
        <v>3999</v>
      </c>
      <c r="M1567" s="33" t="s">
        <v>89</v>
      </c>
      <c r="N1567" s="35">
        <v>6</v>
      </c>
      <c r="O1567" s="35">
        <v>6</v>
      </c>
      <c r="P1567" s="35">
        <v>0</v>
      </c>
      <c r="Q1567" s="35">
        <v>0</v>
      </c>
      <c r="R1567" s="35">
        <v>0</v>
      </c>
      <c r="S1567" s="35">
        <v>0</v>
      </c>
      <c r="T1567" s="35">
        <v>0</v>
      </c>
      <c r="U1567" s="35">
        <v>1</v>
      </c>
      <c r="V1567" s="35">
        <v>6</v>
      </c>
      <c r="W1567" s="33" t="s">
        <v>4112</v>
      </c>
      <c r="X1567" s="33" t="s">
        <v>80</v>
      </c>
      <c r="Y1567" s="33" t="s">
        <v>66</v>
      </c>
      <c r="Z1567" s="33" t="s">
        <v>3927</v>
      </c>
      <c r="AA1567" s="33" t="s">
        <v>3925</v>
      </c>
      <c r="AB1567" s="36">
        <v>0</v>
      </c>
      <c r="AC1567" s="36">
        <v>0</v>
      </c>
      <c r="AD1567" s="37">
        <v>0</v>
      </c>
      <c r="AE1567" s="37">
        <v>0.55000000000000004</v>
      </c>
      <c r="AF1567" s="12" t="str">
        <f t="shared" si="288"/>
        <v>046569</v>
      </c>
      <c r="AG1567" s="13" t="str">
        <f>VLOOKUP(D1567,[2]Reference!$Q:$U,4,FALSE)</f>
        <v>Fleet</v>
      </c>
      <c r="AH1567" s="13" t="str">
        <f>VLOOKUP(D1567,[2]Reference!$Q:$U,5,FALSE)</f>
        <v>LNER</v>
      </c>
      <c r="AI1567" s="14">
        <f t="shared" si="289"/>
        <v>0</v>
      </c>
      <c r="AJ1567" s="14">
        <f t="shared" si="290"/>
        <v>0</v>
      </c>
      <c r="AK1567" s="14">
        <f t="shared" si="291"/>
        <v>0</v>
      </c>
      <c r="AL1567" s="15">
        <f t="shared" si="292"/>
        <v>0</v>
      </c>
      <c r="AM1567" s="14">
        <f t="shared" si="293"/>
        <v>6</v>
      </c>
      <c r="AN1567" s="16">
        <f t="shared" si="294"/>
        <v>45262</v>
      </c>
      <c r="AO1567" s="17">
        <f>VLOOKUP(B1567,[2]Reference!D:E,2,1)</f>
        <v>202409</v>
      </c>
      <c r="AP1567" s="12" t="str">
        <f t="shared" si="295"/>
        <v>7</v>
      </c>
      <c r="AQ1567" s="18">
        <f t="shared" si="296"/>
        <v>0</v>
      </c>
      <c r="AR1567" s="18">
        <f t="shared" si="297"/>
        <v>0.55000000000000004</v>
      </c>
      <c r="AS1567" s="13" t="str">
        <f>VLOOKUP(D1567,[2]Reference!$Q:$U,3,FALSE)</f>
        <v>Azuma</v>
      </c>
      <c r="AT1567" s="13" t="str">
        <f>VLOOKUP(D1567,[2]Reference!Q:V,6,FALSE)</f>
        <v>Azuma</v>
      </c>
      <c r="AU1567" s="13" t="str">
        <f>VLOOKUP(D1567,[2]Reference!$Q:$U,2,FALSE)</f>
        <v>Hitachi - Class 800</v>
      </c>
      <c r="AV1567" s="19">
        <f t="shared" si="298"/>
        <v>45266</v>
      </c>
      <c r="AW1567" s="12" t="str">
        <f>+VLOOKUP(X1567,[2]Reference!BN:BO,2,FALSE)</f>
        <v>Fleet</v>
      </c>
      <c r="AX1567" s="20" t="str">
        <f t="shared" si="299"/>
        <v>HB</v>
      </c>
      <c r="AY1567" s="20" t="str">
        <f>VLOOKUP(AX1567,[2]Reference!AH:AI,2,FALSE)</f>
        <v>LNER</v>
      </c>
      <c r="AZ1567" s="20" t="str">
        <f>VLOOKUP(D1567,[2]Reference!Q:V,6,FALSE)</f>
        <v>Azuma</v>
      </c>
      <c r="BA1567" s="20" t="str">
        <f>VLOOKUP(D1567,[2]Reference!Q:V,3,FALSE)</f>
        <v>Azuma</v>
      </c>
    </row>
    <row r="1568" spans="1:53" ht="13.5" x14ac:dyDescent="0.25">
      <c r="A1568" s="33" t="s">
        <v>4115</v>
      </c>
      <c r="B1568" s="34">
        <v>45260</v>
      </c>
      <c r="C1568" s="33" t="s">
        <v>54</v>
      </c>
      <c r="D1568" s="33" t="s">
        <v>161</v>
      </c>
      <c r="E1568" s="33" t="s">
        <v>162</v>
      </c>
      <c r="F1568" s="33" t="s">
        <v>161</v>
      </c>
      <c r="G1568" s="33" t="s">
        <v>129</v>
      </c>
      <c r="H1568" s="33" t="s">
        <v>95</v>
      </c>
      <c r="I1568" s="33" t="s">
        <v>147</v>
      </c>
      <c r="J1568" s="33" t="s">
        <v>148</v>
      </c>
      <c r="K1568" s="33" t="s">
        <v>172</v>
      </c>
      <c r="L1568" s="33" t="s">
        <v>4116</v>
      </c>
      <c r="M1568" s="33" t="s">
        <v>107</v>
      </c>
      <c r="N1568" s="35">
        <v>5</v>
      </c>
      <c r="O1568" s="35">
        <v>5</v>
      </c>
      <c r="P1568" s="35">
        <v>0</v>
      </c>
      <c r="Q1568" s="35">
        <v>0</v>
      </c>
      <c r="R1568" s="35">
        <v>0</v>
      </c>
      <c r="S1568" s="35">
        <v>0</v>
      </c>
      <c r="T1568" s="35">
        <v>0</v>
      </c>
      <c r="U1568" s="35">
        <v>1</v>
      </c>
      <c r="V1568" s="35">
        <v>5</v>
      </c>
      <c r="W1568" s="33" t="s">
        <v>4117</v>
      </c>
      <c r="X1568" s="33" t="s">
        <v>80</v>
      </c>
      <c r="Y1568" s="33" t="s">
        <v>66</v>
      </c>
      <c r="Z1568" s="33" t="s">
        <v>3927</v>
      </c>
      <c r="AA1568" s="33" t="s">
        <v>3925</v>
      </c>
      <c r="AB1568" s="36">
        <v>0</v>
      </c>
      <c r="AC1568" s="36">
        <v>0</v>
      </c>
      <c r="AD1568" s="37">
        <v>0.06</v>
      </c>
      <c r="AE1568" s="37">
        <v>0.06</v>
      </c>
      <c r="AF1568" s="12" t="str">
        <f t="shared" si="288"/>
        <v>048891</v>
      </c>
      <c r="AG1568" s="13" t="str">
        <f>VLOOKUP(D1568,[2]Reference!$Q:$U,4,FALSE)</f>
        <v>Fleet</v>
      </c>
      <c r="AH1568" s="13" t="str">
        <f>VLOOKUP(D1568,[2]Reference!$Q:$U,5,FALSE)</f>
        <v>LNER</v>
      </c>
      <c r="AI1568" s="14">
        <f t="shared" si="289"/>
        <v>0</v>
      </c>
      <c r="AJ1568" s="14">
        <f t="shared" si="290"/>
        <v>0</v>
      </c>
      <c r="AK1568" s="14">
        <f t="shared" si="291"/>
        <v>0</v>
      </c>
      <c r="AL1568" s="15">
        <f t="shared" si="292"/>
        <v>0.06</v>
      </c>
      <c r="AM1568" s="14">
        <f t="shared" si="293"/>
        <v>5</v>
      </c>
      <c r="AN1568" s="16">
        <f t="shared" si="294"/>
        <v>45262</v>
      </c>
      <c r="AO1568" s="17">
        <f>VLOOKUP(B1568,[2]Reference!D:E,2,1)</f>
        <v>202409</v>
      </c>
      <c r="AP1568" s="12" t="str">
        <f t="shared" si="295"/>
        <v>7</v>
      </c>
      <c r="AQ1568" s="18">
        <f t="shared" si="296"/>
        <v>0.06</v>
      </c>
      <c r="AR1568" s="18">
        <f t="shared" si="297"/>
        <v>0.06</v>
      </c>
      <c r="AS1568" s="13" t="str">
        <f>VLOOKUP(D1568,[2]Reference!$Q:$U,3,FALSE)</f>
        <v>IC225</v>
      </c>
      <c r="AT1568" s="13" t="str">
        <f>VLOOKUP(D1568,[2]Reference!Q:V,6,FALSE)</f>
        <v>IC225</v>
      </c>
      <c r="AU1568" s="13" t="str">
        <f>VLOOKUP(D1568,[2]Reference!$Q:$U,2,FALSE)</f>
        <v>MK4 Coach</v>
      </c>
      <c r="AV1568" s="19">
        <f t="shared" si="298"/>
        <v>45267</v>
      </c>
      <c r="AW1568" s="12" t="str">
        <f>+VLOOKUP(X1568,[2]Reference!BN:BO,2,FALSE)</f>
        <v>Fleet</v>
      </c>
      <c r="AX1568" s="20" t="str">
        <f t="shared" si="299"/>
        <v>HB</v>
      </c>
      <c r="AY1568" s="20" t="str">
        <f>VLOOKUP(AX1568,[2]Reference!AH:AI,2,FALSE)</f>
        <v>LNER</v>
      </c>
      <c r="AZ1568" s="20" t="str">
        <f>VLOOKUP(D1568,[2]Reference!Q:V,6,FALSE)</f>
        <v>IC225</v>
      </c>
      <c r="BA1568" s="20" t="str">
        <f>VLOOKUP(D1568,[2]Reference!Q:V,3,FALSE)</f>
        <v>IC225</v>
      </c>
    </row>
    <row r="1569" spans="1:53" ht="13.5" x14ac:dyDescent="0.25">
      <c r="A1569" s="33" t="s">
        <v>4118</v>
      </c>
      <c r="B1569" s="34">
        <v>45260</v>
      </c>
      <c r="C1569" s="33" t="s">
        <v>54</v>
      </c>
      <c r="D1569" s="33" t="s">
        <v>536</v>
      </c>
      <c r="E1569" s="33" t="s">
        <v>537</v>
      </c>
      <c r="F1569" s="33" t="s">
        <v>536</v>
      </c>
      <c r="G1569" s="33" t="s">
        <v>129</v>
      </c>
      <c r="H1569" s="33" t="s">
        <v>95</v>
      </c>
      <c r="I1569" s="33" t="s">
        <v>555</v>
      </c>
      <c r="J1569" s="33" t="s">
        <v>556</v>
      </c>
      <c r="K1569" s="33" t="s">
        <v>969</v>
      </c>
      <c r="L1569" s="33" t="s">
        <v>4119</v>
      </c>
      <c r="M1569" s="33" t="s">
        <v>117</v>
      </c>
      <c r="N1569" s="35">
        <v>5</v>
      </c>
      <c r="O1569" s="35">
        <v>5</v>
      </c>
      <c r="P1569" s="35">
        <v>0</v>
      </c>
      <c r="Q1569" s="35">
        <v>0</v>
      </c>
      <c r="R1569" s="35">
        <v>0</v>
      </c>
      <c r="S1569" s="35">
        <v>0</v>
      </c>
      <c r="T1569" s="35">
        <v>0</v>
      </c>
      <c r="U1569" s="35">
        <v>1</v>
      </c>
      <c r="V1569" s="35">
        <v>5</v>
      </c>
      <c r="W1569" s="33" t="s">
        <v>4120</v>
      </c>
      <c r="X1569" s="33" t="s">
        <v>80</v>
      </c>
      <c r="Y1569" s="33" t="s">
        <v>66</v>
      </c>
      <c r="Z1569" s="33" t="s">
        <v>3927</v>
      </c>
      <c r="AA1569" s="33" t="s">
        <v>3925</v>
      </c>
      <c r="AB1569" s="36">
        <v>0</v>
      </c>
      <c r="AC1569" s="36">
        <v>0</v>
      </c>
      <c r="AD1569" s="37">
        <v>0.06</v>
      </c>
      <c r="AE1569" s="37">
        <v>0.06</v>
      </c>
      <c r="AF1569" s="12" t="str">
        <f t="shared" si="288"/>
        <v>048895</v>
      </c>
      <c r="AG1569" s="13" t="str">
        <f>VLOOKUP(D1569,[2]Reference!$Q:$U,4,FALSE)</f>
        <v>Fleet</v>
      </c>
      <c r="AH1569" s="13" t="str">
        <f>VLOOKUP(D1569,[2]Reference!$Q:$U,5,FALSE)</f>
        <v>LNER</v>
      </c>
      <c r="AI1569" s="14">
        <f t="shared" si="289"/>
        <v>0</v>
      </c>
      <c r="AJ1569" s="14">
        <f t="shared" si="290"/>
        <v>0</v>
      </c>
      <c r="AK1569" s="14">
        <f t="shared" si="291"/>
        <v>0</v>
      </c>
      <c r="AL1569" s="15">
        <f t="shared" si="292"/>
        <v>0.06</v>
      </c>
      <c r="AM1569" s="14">
        <f t="shared" si="293"/>
        <v>5</v>
      </c>
      <c r="AN1569" s="16">
        <f t="shared" si="294"/>
        <v>45262</v>
      </c>
      <c r="AO1569" s="17">
        <f>VLOOKUP(B1569,[2]Reference!D:E,2,1)</f>
        <v>202409</v>
      </c>
      <c r="AP1569" s="12" t="str">
        <f t="shared" si="295"/>
        <v>7</v>
      </c>
      <c r="AQ1569" s="18">
        <f t="shared" si="296"/>
        <v>0.06</v>
      </c>
      <c r="AR1569" s="18">
        <f t="shared" si="297"/>
        <v>0.06</v>
      </c>
      <c r="AS1569" s="13" t="str">
        <f>VLOOKUP(D1569,[2]Reference!$Q:$U,3,FALSE)</f>
        <v>IC225</v>
      </c>
      <c r="AT1569" s="13" t="str">
        <f>VLOOKUP(D1569,[2]Reference!Q:V,6,FALSE)</f>
        <v>IC225</v>
      </c>
      <c r="AU1569" s="13" t="str">
        <f>VLOOKUP(D1569,[2]Reference!$Q:$U,2,FALSE)</f>
        <v>MK4 DVT</v>
      </c>
      <c r="AV1569" s="19">
        <f t="shared" si="298"/>
        <v>45267</v>
      </c>
      <c r="AW1569" s="12" t="str">
        <f>+VLOOKUP(X1569,[2]Reference!BN:BO,2,FALSE)</f>
        <v>Fleet</v>
      </c>
      <c r="AX1569" s="20" t="str">
        <f t="shared" si="299"/>
        <v>HB</v>
      </c>
      <c r="AY1569" s="20" t="str">
        <f>VLOOKUP(AX1569,[2]Reference!AH:AI,2,FALSE)</f>
        <v>LNER</v>
      </c>
      <c r="AZ1569" s="20" t="str">
        <f>VLOOKUP(D1569,[2]Reference!Q:V,6,FALSE)</f>
        <v>IC225</v>
      </c>
      <c r="BA1569" s="20" t="str">
        <f>VLOOKUP(D1569,[2]Reference!Q:V,3,FALSE)</f>
        <v>IC225</v>
      </c>
    </row>
    <row r="1570" spans="1:53" ht="13.5" x14ac:dyDescent="0.25">
      <c r="A1570" s="33" t="s">
        <v>4123</v>
      </c>
      <c r="B1570" s="34">
        <v>45260</v>
      </c>
      <c r="C1570" s="33" t="s">
        <v>54</v>
      </c>
      <c r="D1570" s="33" t="s">
        <v>92</v>
      </c>
      <c r="E1570" s="33" t="s">
        <v>93</v>
      </c>
      <c r="F1570" s="33" t="s">
        <v>92</v>
      </c>
      <c r="G1570" s="33" t="s">
        <v>129</v>
      </c>
      <c r="H1570" s="33" t="s">
        <v>339</v>
      </c>
      <c r="I1570" s="33" t="s">
        <v>694</v>
      </c>
      <c r="J1570" s="33" t="s">
        <v>695</v>
      </c>
      <c r="K1570" s="33" t="s">
        <v>179</v>
      </c>
      <c r="L1570" s="33" t="s">
        <v>4124</v>
      </c>
      <c r="M1570" s="33" t="s">
        <v>126</v>
      </c>
      <c r="N1570" s="35">
        <v>45</v>
      </c>
      <c r="O1570" s="35">
        <v>0</v>
      </c>
      <c r="P1570" s="35">
        <v>45</v>
      </c>
      <c r="Q1570" s="35">
        <v>0</v>
      </c>
      <c r="R1570" s="35">
        <v>1</v>
      </c>
      <c r="S1570" s="35">
        <v>1</v>
      </c>
      <c r="T1570" s="35">
        <v>0</v>
      </c>
      <c r="U1570" s="35">
        <v>3</v>
      </c>
      <c r="V1570" s="35">
        <v>158</v>
      </c>
      <c r="W1570" s="33" t="s">
        <v>4125</v>
      </c>
      <c r="X1570" s="33" t="s">
        <v>80</v>
      </c>
      <c r="Y1570" s="33" t="s">
        <v>66</v>
      </c>
      <c r="Z1570" s="33" t="s">
        <v>3927</v>
      </c>
      <c r="AA1570" s="33" t="s">
        <v>3925</v>
      </c>
      <c r="AB1570" s="36">
        <v>1</v>
      </c>
      <c r="AC1570" s="36">
        <v>1</v>
      </c>
      <c r="AD1570" s="37">
        <v>2</v>
      </c>
      <c r="AE1570" s="37">
        <v>2</v>
      </c>
      <c r="AF1570" s="12" t="str">
        <f t="shared" si="288"/>
        <v>049604</v>
      </c>
      <c r="AG1570" s="13" t="str">
        <f>VLOOKUP(D1570,[2]Reference!$Q:$U,4,FALSE)</f>
        <v>Fleet</v>
      </c>
      <c r="AH1570" s="13" t="str">
        <f>VLOOKUP(D1570,[2]Reference!$Q:$U,5,FALSE)</f>
        <v>LNER</v>
      </c>
      <c r="AI1570" s="14">
        <f t="shared" si="289"/>
        <v>1</v>
      </c>
      <c r="AJ1570" s="14">
        <f t="shared" si="290"/>
        <v>0.5</v>
      </c>
      <c r="AK1570" s="14">
        <f t="shared" si="291"/>
        <v>1.5</v>
      </c>
      <c r="AL1570" s="15">
        <f t="shared" si="292"/>
        <v>0.5</v>
      </c>
      <c r="AM1570" s="14">
        <f t="shared" si="293"/>
        <v>45</v>
      </c>
      <c r="AN1570" s="16">
        <f t="shared" si="294"/>
        <v>45262</v>
      </c>
      <c r="AO1570" s="17">
        <f>VLOOKUP(B1570,[2]Reference!D:E,2,1)</f>
        <v>202409</v>
      </c>
      <c r="AP1570" s="12" t="str">
        <f t="shared" si="295"/>
        <v>7</v>
      </c>
      <c r="AQ1570" s="18">
        <f t="shared" si="296"/>
        <v>2</v>
      </c>
      <c r="AR1570" s="18">
        <f t="shared" si="297"/>
        <v>2</v>
      </c>
      <c r="AS1570" s="13" t="str">
        <f>VLOOKUP(D1570,[2]Reference!$Q:$U,3,FALSE)</f>
        <v>Azuma</v>
      </c>
      <c r="AT1570" s="13" t="str">
        <f>VLOOKUP(D1570,[2]Reference!Q:V,6,FALSE)</f>
        <v>Azuma</v>
      </c>
      <c r="AU1570" s="13" t="str">
        <f>VLOOKUP(D1570,[2]Reference!$Q:$U,2,FALSE)</f>
        <v>Hitachi - Class 801</v>
      </c>
      <c r="AV1570" s="19">
        <f t="shared" si="298"/>
        <v>45267</v>
      </c>
      <c r="AW1570" s="12" t="str">
        <f>+VLOOKUP(X1570,[2]Reference!BN:BO,2,FALSE)</f>
        <v>Fleet</v>
      </c>
      <c r="AX1570" s="20" t="str">
        <f t="shared" si="299"/>
        <v>HB</v>
      </c>
      <c r="AY1570" s="20" t="str">
        <f>VLOOKUP(AX1570,[2]Reference!AH:AI,2,FALSE)</f>
        <v>LNER</v>
      </c>
      <c r="AZ1570" s="20" t="str">
        <f>VLOOKUP(D1570,[2]Reference!Q:V,6,FALSE)</f>
        <v>Azuma</v>
      </c>
      <c r="BA1570" s="20" t="str">
        <f>VLOOKUP(D1570,[2]Reference!Q:V,3,FALSE)</f>
        <v>Azuma</v>
      </c>
    </row>
    <row r="1571" spans="1:53" ht="13.5" x14ac:dyDescent="0.25">
      <c r="A1571" s="33" t="s">
        <v>4126</v>
      </c>
      <c r="B1571" s="34">
        <v>45260</v>
      </c>
      <c r="C1571" s="33" t="s">
        <v>54</v>
      </c>
      <c r="D1571" s="33" t="s">
        <v>161</v>
      </c>
      <c r="E1571" s="33" t="s">
        <v>162</v>
      </c>
      <c r="F1571" s="33" t="s">
        <v>161</v>
      </c>
      <c r="G1571" s="33" t="s">
        <v>72</v>
      </c>
      <c r="H1571" s="33" t="s">
        <v>95</v>
      </c>
      <c r="I1571" s="33" t="s">
        <v>147</v>
      </c>
      <c r="J1571" s="33" t="s">
        <v>148</v>
      </c>
      <c r="K1571" s="33" t="s">
        <v>261</v>
      </c>
      <c r="L1571" s="33" t="s">
        <v>4127</v>
      </c>
      <c r="M1571" s="33" t="s">
        <v>78</v>
      </c>
      <c r="N1571" s="35">
        <v>35</v>
      </c>
      <c r="O1571" s="35">
        <v>20</v>
      </c>
      <c r="P1571" s="35">
        <v>15</v>
      </c>
      <c r="Q1571" s="35">
        <v>0</v>
      </c>
      <c r="R1571" s="35">
        <v>0</v>
      </c>
      <c r="S1571" s="35">
        <v>0</v>
      </c>
      <c r="T1571" s="35">
        <v>0</v>
      </c>
      <c r="U1571" s="35">
        <v>3</v>
      </c>
      <c r="V1571" s="35">
        <v>35</v>
      </c>
      <c r="W1571" s="33" t="s">
        <v>4128</v>
      </c>
      <c r="X1571" s="33" t="s">
        <v>80</v>
      </c>
      <c r="Y1571" s="33" t="s">
        <v>66</v>
      </c>
      <c r="Z1571" s="33" t="s">
        <v>3927</v>
      </c>
      <c r="AA1571" s="33" t="s">
        <v>3925</v>
      </c>
      <c r="AB1571" s="36">
        <v>0</v>
      </c>
      <c r="AC1571" s="36">
        <v>0</v>
      </c>
      <c r="AD1571" s="37">
        <v>0</v>
      </c>
      <c r="AE1571" s="37">
        <v>0.69</v>
      </c>
      <c r="AF1571" s="12" t="str">
        <f t="shared" si="288"/>
        <v>049797</v>
      </c>
      <c r="AG1571" s="13" t="str">
        <f>VLOOKUP(D1571,[2]Reference!$Q:$U,4,FALSE)</f>
        <v>Fleet</v>
      </c>
      <c r="AH1571" s="13" t="str">
        <f>VLOOKUP(D1571,[2]Reference!$Q:$U,5,FALSE)</f>
        <v>LNER</v>
      </c>
      <c r="AI1571" s="14">
        <f t="shared" si="289"/>
        <v>0</v>
      </c>
      <c r="AJ1571" s="14">
        <f t="shared" si="290"/>
        <v>0</v>
      </c>
      <c r="AK1571" s="14">
        <f t="shared" si="291"/>
        <v>0</v>
      </c>
      <c r="AL1571" s="15">
        <f t="shared" si="292"/>
        <v>0</v>
      </c>
      <c r="AM1571" s="14">
        <f t="shared" si="293"/>
        <v>35</v>
      </c>
      <c r="AN1571" s="16">
        <f t="shared" si="294"/>
        <v>45262</v>
      </c>
      <c r="AO1571" s="17">
        <f>VLOOKUP(B1571,[2]Reference!D:E,2,1)</f>
        <v>202409</v>
      </c>
      <c r="AP1571" s="12" t="str">
        <f t="shared" si="295"/>
        <v>7</v>
      </c>
      <c r="AQ1571" s="18">
        <f t="shared" si="296"/>
        <v>0</v>
      </c>
      <c r="AR1571" s="18">
        <f t="shared" si="297"/>
        <v>0.69</v>
      </c>
      <c r="AS1571" s="13" t="str">
        <f>VLOOKUP(D1571,[2]Reference!$Q:$U,3,FALSE)</f>
        <v>IC225</v>
      </c>
      <c r="AT1571" s="13" t="str">
        <f>VLOOKUP(D1571,[2]Reference!Q:V,6,FALSE)</f>
        <v>IC225</v>
      </c>
      <c r="AU1571" s="13" t="str">
        <f>VLOOKUP(D1571,[2]Reference!$Q:$U,2,FALSE)</f>
        <v>MK4 Coach</v>
      </c>
      <c r="AV1571" s="19">
        <f t="shared" si="298"/>
        <v>45267</v>
      </c>
      <c r="AW1571" s="12" t="str">
        <f>+VLOOKUP(X1571,[2]Reference!BN:BO,2,FALSE)</f>
        <v>Fleet</v>
      </c>
      <c r="AX1571" s="20" t="str">
        <f t="shared" si="299"/>
        <v>HB</v>
      </c>
      <c r="AY1571" s="20" t="str">
        <f>VLOOKUP(AX1571,[2]Reference!AH:AI,2,FALSE)</f>
        <v>LNER</v>
      </c>
      <c r="AZ1571" s="20" t="str">
        <f>VLOOKUP(D1571,[2]Reference!Q:V,6,FALSE)</f>
        <v>IC225</v>
      </c>
      <c r="BA1571" s="20" t="str">
        <f>VLOOKUP(D1571,[2]Reference!Q:V,3,FALSE)</f>
        <v>IC225</v>
      </c>
    </row>
    <row r="1572" spans="1:53" ht="13.5" x14ac:dyDescent="0.25">
      <c r="A1572" s="33" t="s">
        <v>4130</v>
      </c>
      <c r="B1572" s="34">
        <v>45260</v>
      </c>
      <c r="C1572" s="33" t="s">
        <v>54</v>
      </c>
      <c r="D1572" s="33" t="s">
        <v>55</v>
      </c>
      <c r="E1572" s="33" t="s">
        <v>56</v>
      </c>
      <c r="F1572" s="33" t="s">
        <v>55</v>
      </c>
      <c r="G1572" s="33" t="s">
        <v>72</v>
      </c>
      <c r="H1572" s="33" t="s">
        <v>339</v>
      </c>
      <c r="I1572" s="33" t="s">
        <v>340</v>
      </c>
      <c r="J1572" s="33" t="s">
        <v>341</v>
      </c>
      <c r="K1572" s="33" t="s">
        <v>261</v>
      </c>
      <c r="L1572" s="33" t="s">
        <v>4131</v>
      </c>
      <c r="M1572" s="33" t="s">
        <v>296</v>
      </c>
      <c r="N1572" s="35">
        <v>5</v>
      </c>
      <c r="O1572" s="35">
        <v>5</v>
      </c>
      <c r="P1572" s="35">
        <v>0</v>
      </c>
      <c r="Q1572" s="35">
        <v>0</v>
      </c>
      <c r="R1572" s="35">
        <v>0</v>
      </c>
      <c r="S1572" s="35">
        <v>0</v>
      </c>
      <c r="T1572" s="35">
        <v>0</v>
      </c>
      <c r="U1572" s="35">
        <v>1</v>
      </c>
      <c r="V1572" s="35">
        <v>5</v>
      </c>
      <c r="W1572" s="33" t="s">
        <v>4132</v>
      </c>
      <c r="X1572" s="33" t="s">
        <v>80</v>
      </c>
      <c r="Y1572" s="33" t="s">
        <v>66</v>
      </c>
      <c r="Z1572" s="33" t="s">
        <v>3927</v>
      </c>
      <c r="AA1572" s="33" t="s">
        <v>3925</v>
      </c>
      <c r="AB1572" s="36">
        <v>0</v>
      </c>
      <c r="AC1572" s="36">
        <v>0</v>
      </c>
      <c r="AD1572" s="37">
        <v>0</v>
      </c>
      <c r="AE1572" s="37">
        <v>0.42</v>
      </c>
      <c r="AF1572" s="12" t="str">
        <f t="shared" si="288"/>
        <v>051417</v>
      </c>
      <c r="AG1572" s="13" t="str">
        <f>VLOOKUP(D1572,[2]Reference!$Q:$U,4,FALSE)</f>
        <v>Fleet</v>
      </c>
      <c r="AH1572" s="13" t="str">
        <f>VLOOKUP(D1572,[2]Reference!$Q:$U,5,FALSE)</f>
        <v>LNER</v>
      </c>
      <c r="AI1572" s="14">
        <f t="shared" si="289"/>
        <v>0</v>
      </c>
      <c r="AJ1572" s="14">
        <f t="shared" si="290"/>
        <v>0</v>
      </c>
      <c r="AK1572" s="14">
        <f t="shared" si="291"/>
        <v>0</v>
      </c>
      <c r="AL1572" s="15">
        <f t="shared" si="292"/>
        <v>0</v>
      </c>
      <c r="AM1572" s="14">
        <f t="shared" si="293"/>
        <v>5</v>
      </c>
      <c r="AN1572" s="16">
        <f t="shared" si="294"/>
        <v>45262</v>
      </c>
      <c r="AO1572" s="17">
        <f>VLOOKUP(B1572,[2]Reference!D:E,2,1)</f>
        <v>202409</v>
      </c>
      <c r="AP1572" s="12" t="str">
        <f t="shared" si="295"/>
        <v>7</v>
      </c>
      <c r="AQ1572" s="18">
        <f t="shared" si="296"/>
        <v>0</v>
      </c>
      <c r="AR1572" s="18">
        <f t="shared" si="297"/>
        <v>0.42</v>
      </c>
      <c r="AS1572" s="13" t="str">
        <f>VLOOKUP(D1572,[2]Reference!$Q:$U,3,FALSE)</f>
        <v>Azuma</v>
      </c>
      <c r="AT1572" s="13" t="str">
        <f>VLOOKUP(D1572,[2]Reference!Q:V,6,FALSE)</f>
        <v>Azuma</v>
      </c>
      <c r="AU1572" s="13" t="str">
        <f>VLOOKUP(D1572,[2]Reference!$Q:$U,2,FALSE)</f>
        <v>Hitachi - Class 800</v>
      </c>
      <c r="AV1572" s="19">
        <f t="shared" si="298"/>
        <v>45267</v>
      </c>
      <c r="AW1572" s="12" t="str">
        <f>+VLOOKUP(X1572,[2]Reference!BN:BO,2,FALSE)</f>
        <v>Fleet</v>
      </c>
      <c r="AX1572" s="20" t="str">
        <f t="shared" si="299"/>
        <v>HB</v>
      </c>
      <c r="AY1572" s="20" t="str">
        <f>VLOOKUP(AX1572,[2]Reference!AH:AI,2,FALSE)</f>
        <v>LNER</v>
      </c>
      <c r="AZ1572" s="20" t="str">
        <f>VLOOKUP(D1572,[2]Reference!Q:V,6,FALSE)</f>
        <v>Azuma</v>
      </c>
      <c r="BA1572" s="20" t="str">
        <f>VLOOKUP(D1572,[2]Reference!Q:V,3,FALSE)</f>
        <v>Azuma</v>
      </c>
    </row>
    <row r="1573" spans="1:53" ht="13.5" x14ac:dyDescent="0.25">
      <c r="A1573" s="33" t="s">
        <v>4133</v>
      </c>
      <c r="B1573" s="34">
        <v>45261</v>
      </c>
      <c r="C1573" s="33" t="s">
        <v>54</v>
      </c>
      <c r="D1573" s="33" t="s">
        <v>92</v>
      </c>
      <c r="E1573" s="33" t="s">
        <v>93</v>
      </c>
      <c r="F1573" s="33" t="s">
        <v>92</v>
      </c>
      <c r="G1573" s="33" t="s">
        <v>94</v>
      </c>
      <c r="H1573" s="33" t="s">
        <v>767</v>
      </c>
      <c r="I1573" s="33" t="s">
        <v>872</v>
      </c>
      <c r="J1573" s="33" t="s">
        <v>873</v>
      </c>
      <c r="K1573" s="33" t="s">
        <v>476</v>
      </c>
      <c r="L1573" s="33" t="s">
        <v>4134</v>
      </c>
      <c r="M1573" s="33" t="s">
        <v>935</v>
      </c>
      <c r="N1573" s="35">
        <v>267</v>
      </c>
      <c r="O1573" s="35">
        <v>109</v>
      </c>
      <c r="P1573" s="35">
        <v>158</v>
      </c>
      <c r="Q1573" s="35">
        <v>1</v>
      </c>
      <c r="R1573" s="35">
        <v>1</v>
      </c>
      <c r="S1573" s="35">
        <v>0</v>
      </c>
      <c r="T1573" s="35">
        <v>0</v>
      </c>
      <c r="U1573" s="35">
        <v>15</v>
      </c>
      <c r="V1573" s="35">
        <v>365</v>
      </c>
      <c r="W1573" s="33" t="s">
        <v>4135</v>
      </c>
      <c r="X1573" s="33" t="s">
        <v>80</v>
      </c>
      <c r="Y1573" s="33" t="s">
        <v>66</v>
      </c>
      <c r="Z1573" s="33" t="s">
        <v>3927</v>
      </c>
      <c r="AA1573" s="33" t="s">
        <v>3925</v>
      </c>
      <c r="AB1573" s="36">
        <v>1</v>
      </c>
      <c r="AC1573" s="36">
        <v>1</v>
      </c>
      <c r="AD1573" s="37">
        <v>3.83</v>
      </c>
      <c r="AE1573" s="37">
        <v>6.16</v>
      </c>
      <c r="AF1573" s="12" t="str">
        <f t="shared" si="288"/>
        <v>053451</v>
      </c>
      <c r="AG1573" s="13" t="str">
        <f>VLOOKUP(D1573,[2]Reference!$Q:$U,4,FALSE)</f>
        <v>Fleet</v>
      </c>
      <c r="AH1573" s="13" t="str">
        <f>VLOOKUP(D1573,[2]Reference!$Q:$U,5,FALSE)</f>
        <v>LNER</v>
      </c>
      <c r="AI1573" s="14">
        <f t="shared" si="289"/>
        <v>1</v>
      </c>
      <c r="AJ1573" s="14">
        <f t="shared" si="290"/>
        <v>0.5</v>
      </c>
      <c r="AK1573" s="14">
        <f t="shared" si="291"/>
        <v>1.5</v>
      </c>
      <c r="AL1573" s="15">
        <f t="shared" si="292"/>
        <v>2.33</v>
      </c>
      <c r="AM1573" s="14">
        <f t="shared" si="293"/>
        <v>267</v>
      </c>
      <c r="AN1573" s="16">
        <f t="shared" si="294"/>
        <v>45262</v>
      </c>
      <c r="AO1573" s="17">
        <f>VLOOKUP(B1573,[2]Reference!D:E,2,1)</f>
        <v>202409</v>
      </c>
      <c r="AP1573" s="12" t="str">
        <f t="shared" si="295"/>
        <v>7</v>
      </c>
      <c r="AQ1573" s="18">
        <f t="shared" si="296"/>
        <v>3.83</v>
      </c>
      <c r="AR1573" s="18">
        <f t="shared" si="297"/>
        <v>6.16</v>
      </c>
      <c r="AS1573" s="13" t="str">
        <f>VLOOKUP(D1573,[2]Reference!$Q:$U,3,FALSE)</f>
        <v>Azuma</v>
      </c>
      <c r="AT1573" s="13" t="str">
        <f>VLOOKUP(D1573,[2]Reference!Q:V,6,FALSE)</f>
        <v>Azuma</v>
      </c>
      <c r="AU1573" s="13" t="str">
        <f>VLOOKUP(D1573,[2]Reference!$Q:$U,2,FALSE)</f>
        <v>Hitachi - Class 801</v>
      </c>
      <c r="AV1573" s="19">
        <f t="shared" si="298"/>
        <v>45268</v>
      </c>
      <c r="AW1573" s="12" t="str">
        <f>+VLOOKUP(X1573,[2]Reference!BN:BO,2,FALSE)</f>
        <v>Fleet</v>
      </c>
      <c r="AX1573" s="20" t="str">
        <f t="shared" si="299"/>
        <v>HB</v>
      </c>
      <c r="AY1573" s="20" t="str">
        <f>VLOOKUP(AX1573,[2]Reference!AH:AI,2,FALSE)</f>
        <v>LNER</v>
      </c>
      <c r="AZ1573" s="20" t="str">
        <f>VLOOKUP(D1573,[2]Reference!Q:V,6,FALSE)</f>
        <v>Azuma</v>
      </c>
      <c r="BA1573" s="20" t="str">
        <f>VLOOKUP(D1573,[2]Reference!Q:V,3,FALSE)</f>
        <v>Azuma</v>
      </c>
    </row>
    <row r="1574" spans="1:53" ht="13.5" x14ac:dyDescent="0.25">
      <c r="A1574" s="33" t="s">
        <v>4136</v>
      </c>
      <c r="B1574" s="34">
        <v>45261</v>
      </c>
      <c r="C1574" s="33" t="s">
        <v>54</v>
      </c>
      <c r="D1574" s="33" t="s">
        <v>92</v>
      </c>
      <c r="E1574" s="33" t="s">
        <v>93</v>
      </c>
      <c r="F1574" s="33" t="s">
        <v>92</v>
      </c>
      <c r="G1574" s="33" t="s">
        <v>94</v>
      </c>
      <c r="H1574" s="33" t="s">
        <v>767</v>
      </c>
      <c r="I1574" s="33" t="s">
        <v>4137</v>
      </c>
      <c r="J1574" s="33" t="s">
        <v>4138</v>
      </c>
      <c r="K1574" s="33" t="s">
        <v>98</v>
      </c>
      <c r="L1574" s="33" t="s">
        <v>4139</v>
      </c>
      <c r="M1574" s="33" t="s">
        <v>431</v>
      </c>
      <c r="N1574" s="35">
        <v>13</v>
      </c>
      <c r="O1574" s="35">
        <v>9</v>
      </c>
      <c r="P1574" s="35">
        <v>4</v>
      </c>
      <c r="Q1574" s="35">
        <v>0</v>
      </c>
      <c r="R1574" s="35">
        <v>0</v>
      </c>
      <c r="S1574" s="35">
        <v>0</v>
      </c>
      <c r="T1574" s="35">
        <v>0</v>
      </c>
      <c r="U1574" s="35">
        <v>2</v>
      </c>
      <c r="V1574" s="35">
        <v>13</v>
      </c>
      <c r="W1574" s="33" t="s">
        <v>4140</v>
      </c>
      <c r="X1574" s="33" t="s">
        <v>80</v>
      </c>
      <c r="Y1574" s="33" t="s">
        <v>66</v>
      </c>
      <c r="Z1574" s="33" t="s">
        <v>3927</v>
      </c>
      <c r="AA1574" s="33" t="s">
        <v>3925</v>
      </c>
      <c r="AB1574" s="36">
        <v>0</v>
      </c>
      <c r="AC1574" s="36">
        <v>0</v>
      </c>
      <c r="AD1574" s="37">
        <v>0</v>
      </c>
      <c r="AE1574" s="37">
        <v>0.56999999999999995</v>
      </c>
      <c r="AF1574" s="12" t="str">
        <f t="shared" si="288"/>
        <v>053592</v>
      </c>
      <c r="AG1574" s="13" t="str">
        <f>VLOOKUP(D1574,[2]Reference!$Q:$U,4,FALSE)</f>
        <v>Fleet</v>
      </c>
      <c r="AH1574" s="13" t="str">
        <f>VLOOKUP(D1574,[2]Reference!$Q:$U,5,FALSE)</f>
        <v>LNER</v>
      </c>
      <c r="AI1574" s="14">
        <f t="shared" si="289"/>
        <v>0</v>
      </c>
      <c r="AJ1574" s="14">
        <f t="shared" si="290"/>
        <v>0</v>
      </c>
      <c r="AK1574" s="14">
        <f t="shared" si="291"/>
        <v>0</v>
      </c>
      <c r="AL1574" s="15">
        <f t="shared" si="292"/>
        <v>0</v>
      </c>
      <c r="AM1574" s="14">
        <f t="shared" si="293"/>
        <v>13</v>
      </c>
      <c r="AN1574" s="16">
        <f t="shared" si="294"/>
        <v>45262</v>
      </c>
      <c r="AO1574" s="17">
        <f>VLOOKUP(B1574,[2]Reference!D:E,2,1)</f>
        <v>202409</v>
      </c>
      <c r="AP1574" s="12" t="str">
        <f t="shared" si="295"/>
        <v>7</v>
      </c>
      <c r="AQ1574" s="18">
        <f t="shared" si="296"/>
        <v>0</v>
      </c>
      <c r="AR1574" s="18">
        <f t="shared" si="297"/>
        <v>0.56999999999999995</v>
      </c>
      <c r="AS1574" s="13" t="str">
        <f>VLOOKUP(D1574,[2]Reference!$Q:$U,3,FALSE)</f>
        <v>Azuma</v>
      </c>
      <c r="AT1574" s="13" t="str">
        <f>VLOOKUP(D1574,[2]Reference!Q:V,6,FALSE)</f>
        <v>Azuma</v>
      </c>
      <c r="AU1574" s="13" t="str">
        <f>VLOOKUP(D1574,[2]Reference!$Q:$U,2,FALSE)</f>
        <v>Hitachi - Class 801</v>
      </c>
      <c r="AV1574" s="19">
        <f t="shared" si="298"/>
        <v>45268</v>
      </c>
      <c r="AW1574" s="12" t="str">
        <f>+VLOOKUP(X1574,[2]Reference!BN:BO,2,FALSE)</f>
        <v>Fleet</v>
      </c>
      <c r="AX1574" s="20" t="str">
        <f t="shared" si="299"/>
        <v>HB</v>
      </c>
      <c r="AY1574" s="20" t="str">
        <f>VLOOKUP(AX1574,[2]Reference!AH:AI,2,FALSE)</f>
        <v>LNER</v>
      </c>
      <c r="AZ1574" s="20" t="str">
        <f>VLOOKUP(D1574,[2]Reference!Q:V,6,FALSE)</f>
        <v>Azuma</v>
      </c>
      <c r="BA1574" s="20" t="str">
        <f>VLOOKUP(D1574,[2]Reference!Q:V,3,FALSE)</f>
        <v>Azuma</v>
      </c>
    </row>
    <row r="1575" spans="1:53" ht="13.5" x14ac:dyDescent="0.25">
      <c r="A1575" s="33" t="s">
        <v>4141</v>
      </c>
      <c r="B1575" s="34">
        <v>45261</v>
      </c>
      <c r="C1575" s="33" t="s">
        <v>54</v>
      </c>
      <c r="D1575" s="33" t="s">
        <v>55</v>
      </c>
      <c r="E1575" s="33" t="s">
        <v>56</v>
      </c>
      <c r="F1575" s="33" t="s">
        <v>55</v>
      </c>
      <c r="G1575" s="33" t="s">
        <v>231</v>
      </c>
      <c r="H1575" s="33" t="s">
        <v>84</v>
      </c>
      <c r="I1575" s="33" t="s">
        <v>1016</v>
      </c>
      <c r="J1575" s="33" t="s">
        <v>1017</v>
      </c>
      <c r="K1575" s="33" t="s">
        <v>919</v>
      </c>
      <c r="L1575" s="33" t="s">
        <v>988</v>
      </c>
      <c r="M1575" s="33" t="s">
        <v>267</v>
      </c>
      <c r="N1575" s="35">
        <v>9</v>
      </c>
      <c r="O1575" s="35">
        <v>9</v>
      </c>
      <c r="P1575" s="35">
        <v>0</v>
      </c>
      <c r="Q1575" s="35">
        <v>0</v>
      </c>
      <c r="R1575" s="35">
        <v>0</v>
      </c>
      <c r="S1575" s="35">
        <v>0</v>
      </c>
      <c r="T1575" s="35">
        <v>0</v>
      </c>
      <c r="U1575" s="35">
        <v>1</v>
      </c>
      <c r="V1575" s="35">
        <v>9</v>
      </c>
      <c r="W1575" s="33" t="s">
        <v>4142</v>
      </c>
      <c r="X1575" s="33" t="s">
        <v>80</v>
      </c>
      <c r="Y1575" s="33" t="s">
        <v>66</v>
      </c>
      <c r="Z1575" s="33" t="s">
        <v>3927</v>
      </c>
      <c r="AA1575" s="33" t="s">
        <v>3925</v>
      </c>
      <c r="AB1575" s="36">
        <v>0</v>
      </c>
      <c r="AC1575" s="36">
        <v>0</v>
      </c>
      <c r="AD1575" s="37">
        <v>0.18</v>
      </c>
      <c r="AE1575" s="37">
        <v>0.18</v>
      </c>
      <c r="AF1575" s="12" t="str">
        <f t="shared" si="288"/>
        <v>053614</v>
      </c>
      <c r="AG1575" s="13" t="str">
        <f>VLOOKUP(D1575,[2]Reference!$Q:$U,4,FALSE)</f>
        <v>Fleet</v>
      </c>
      <c r="AH1575" s="13" t="str">
        <f>VLOOKUP(D1575,[2]Reference!$Q:$U,5,FALSE)</f>
        <v>LNER</v>
      </c>
      <c r="AI1575" s="14">
        <f t="shared" si="289"/>
        <v>0</v>
      </c>
      <c r="AJ1575" s="14">
        <f t="shared" si="290"/>
        <v>0</v>
      </c>
      <c r="AK1575" s="14">
        <f t="shared" si="291"/>
        <v>0</v>
      </c>
      <c r="AL1575" s="15">
        <f t="shared" si="292"/>
        <v>0.18</v>
      </c>
      <c r="AM1575" s="14">
        <f t="shared" si="293"/>
        <v>9</v>
      </c>
      <c r="AN1575" s="16">
        <f t="shared" si="294"/>
        <v>45262</v>
      </c>
      <c r="AO1575" s="17">
        <f>VLOOKUP(B1575,[2]Reference!D:E,2,1)</f>
        <v>202409</v>
      </c>
      <c r="AP1575" s="12" t="str">
        <f t="shared" si="295"/>
        <v>7</v>
      </c>
      <c r="AQ1575" s="18">
        <f t="shared" si="296"/>
        <v>0.18</v>
      </c>
      <c r="AR1575" s="18">
        <f t="shared" si="297"/>
        <v>0.18</v>
      </c>
      <c r="AS1575" s="13" t="str">
        <f>VLOOKUP(D1575,[2]Reference!$Q:$U,3,FALSE)</f>
        <v>Azuma</v>
      </c>
      <c r="AT1575" s="13" t="str">
        <f>VLOOKUP(D1575,[2]Reference!Q:V,6,FALSE)</f>
        <v>Azuma</v>
      </c>
      <c r="AU1575" s="13" t="str">
        <f>VLOOKUP(D1575,[2]Reference!$Q:$U,2,FALSE)</f>
        <v>Hitachi - Class 800</v>
      </c>
      <c r="AV1575" s="19">
        <f t="shared" si="298"/>
        <v>45268</v>
      </c>
      <c r="AW1575" s="12" t="str">
        <f>+VLOOKUP(X1575,[2]Reference!BN:BO,2,FALSE)</f>
        <v>Fleet</v>
      </c>
      <c r="AX1575" s="20" t="str">
        <f t="shared" si="299"/>
        <v>HB</v>
      </c>
      <c r="AY1575" s="20" t="str">
        <f>VLOOKUP(AX1575,[2]Reference!AH:AI,2,FALSE)</f>
        <v>LNER</v>
      </c>
      <c r="AZ1575" s="20" t="str">
        <f>VLOOKUP(D1575,[2]Reference!Q:V,6,FALSE)</f>
        <v>Azuma</v>
      </c>
      <c r="BA1575" s="20" t="str">
        <f>VLOOKUP(D1575,[2]Reference!Q:V,3,FALSE)</f>
        <v>Azuma</v>
      </c>
    </row>
    <row r="1576" spans="1:53" ht="13.5" x14ac:dyDescent="0.25">
      <c r="A1576" s="33" t="s">
        <v>4143</v>
      </c>
      <c r="B1576" s="34">
        <v>45261</v>
      </c>
      <c r="C1576" s="33" t="s">
        <v>54</v>
      </c>
      <c r="D1576" s="33" t="s">
        <v>92</v>
      </c>
      <c r="E1576" s="33" t="s">
        <v>93</v>
      </c>
      <c r="F1576" s="33" t="s">
        <v>92</v>
      </c>
      <c r="G1576" s="33" t="s">
        <v>83</v>
      </c>
      <c r="H1576" s="33" t="s">
        <v>767</v>
      </c>
      <c r="I1576" s="33" t="s">
        <v>878</v>
      </c>
      <c r="J1576" s="33" t="s">
        <v>879</v>
      </c>
      <c r="K1576" s="33" t="s">
        <v>1261</v>
      </c>
      <c r="L1576" s="33" t="s">
        <v>4144</v>
      </c>
      <c r="M1576" s="33" t="s">
        <v>100</v>
      </c>
      <c r="N1576" s="35">
        <v>88</v>
      </c>
      <c r="O1576" s="35">
        <v>6</v>
      </c>
      <c r="P1576" s="35">
        <v>82</v>
      </c>
      <c r="Q1576" s="35">
        <v>0</v>
      </c>
      <c r="R1576" s="35">
        <v>0</v>
      </c>
      <c r="S1576" s="35">
        <v>0</v>
      </c>
      <c r="T1576" s="35">
        <v>0</v>
      </c>
      <c r="U1576" s="35">
        <v>4</v>
      </c>
      <c r="V1576" s="35">
        <v>88</v>
      </c>
      <c r="W1576" s="33" t="s">
        <v>4145</v>
      </c>
      <c r="X1576" s="33" t="s">
        <v>80</v>
      </c>
      <c r="Y1576" s="33" t="s">
        <v>66</v>
      </c>
      <c r="Z1576" s="33" t="s">
        <v>3927</v>
      </c>
      <c r="AA1576" s="33" t="s">
        <v>3925</v>
      </c>
      <c r="AB1576" s="36">
        <v>0</v>
      </c>
      <c r="AC1576" s="36">
        <v>0</v>
      </c>
      <c r="AD1576" s="37">
        <v>1.76</v>
      </c>
      <c r="AE1576" s="37">
        <v>2.2799999999999998</v>
      </c>
      <c r="AF1576" s="12" t="str">
        <f t="shared" si="288"/>
        <v>053738</v>
      </c>
      <c r="AG1576" s="13" t="str">
        <f>VLOOKUP(D1576,[2]Reference!$Q:$U,4,FALSE)</f>
        <v>Fleet</v>
      </c>
      <c r="AH1576" s="13" t="str">
        <f>VLOOKUP(D1576,[2]Reference!$Q:$U,5,FALSE)</f>
        <v>LNER</v>
      </c>
      <c r="AI1576" s="14">
        <f t="shared" si="289"/>
        <v>0</v>
      </c>
      <c r="AJ1576" s="14">
        <f t="shared" si="290"/>
        <v>0</v>
      </c>
      <c r="AK1576" s="14">
        <f t="shared" si="291"/>
        <v>0</v>
      </c>
      <c r="AL1576" s="15">
        <f t="shared" si="292"/>
        <v>1.76</v>
      </c>
      <c r="AM1576" s="14">
        <f t="shared" si="293"/>
        <v>88</v>
      </c>
      <c r="AN1576" s="16">
        <f t="shared" si="294"/>
        <v>45262</v>
      </c>
      <c r="AO1576" s="17">
        <f>VLOOKUP(B1576,[2]Reference!D:E,2,1)</f>
        <v>202409</v>
      </c>
      <c r="AP1576" s="12" t="str">
        <f t="shared" si="295"/>
        <v>7</v>
      </c>
      <c r="AQ1576" s="18">
        <f t="shared" si="296"/>
        <v>1.76</v>
      </c>
      <c r="AR1576" s="18">
        <f t="shared" si="297"/>
        <v>2.2799999999999998</v>
      </c>
      <c r="AS1576" s="13" t="str">
        <f>VLOOKUP(D1576,[2]Reference!$Q:$U,3,FALSE)</f>
        <v>Azuma</v>
      </c>
      <c r="AT1576" s="13" t="str">
        <f>VLOOKUP(D1576,[2]Reference!Q:V,6,FALSE)</f>
        <v>Azuma</v>
      </c>
      <c r="AU1576" s="13" t="str">
        <f>VLOOKUP(D1576,[2]Reference!$Q:$U,2,FALSE)</f>
        <v>Hitachi - Class 801</v>
      </c>
      <c r="AV1576" s="19">
        <f t="shared" si="298"/>
        <v>45268</v>
      </c>
      <c r="AW1576" s="12" t="str">
        <f>+VLOOKUP(X1576,[2]Reference!BN:BO,2,FALSE)</f>
        <v>Fleet</v>
      </c>
      <c r="AX1576" s="20" t="str">
        <f t="shared" si="299"/>
        <v>HB</v>
      </c>
      <c r="AY1576" s="20" t="str">
        <f>VLOOKUP(AX1576,[2]Reference!AH:AI,2,FALSE)</f>
        <v>LNER</v>
      </c>
      <c r="AZ1576" s="20" t="str">
        <f>VLOOKUP(D1576,[2]Reference!Q:V,6,FALSE)</f>
        <v>Azuma</v>
      </c>
      <c r="BA1576" s="20" t="str">
        <f>VLOOKUP(D1576,[2]Reference!Q:V,3,FALSE)</f>
        <v>Azuma</v>
      </c>
    </row>
    <row r="1577" spans="1:53" ht="13.5" x14ac:dyDescent="0.25">
      <c r="A1577" s="33" t="s">
        <v>4146</v>
      </c>
      <c r="B1577" s="34">
        <v>45261</v>
      </c>
      <c r="C1577" s="33" t="s">
        <v>54</v>
      </c>
      <c r="D1577" s="33" t="s">
        <v>55</v>
      </c>
      <c r="E1577" s="33" t="s">
        <v>56</v>
      </c>
      <c r="F1577" s="33" t="s">
        <v>55</v>
      </c>
      <c r="G1577" s="33" t="s">
        <v>121</v>
      </c>
      <c r="H1577" s="33" t="s">
        <v>767</v>
      </c>
      <c r="I1577" s="33" t="s">
        <v>878</v>
      </c>
      <c r="J1577" s="33" t="s">
        <v>879</v>
      </c>
      <c r="K1577" s="33" t="s">
        <v>330</v>
      </c>
      <c r="L1577" s="33" t="s">
        <v>4147</v>
      </c>
      <c r="M1577" s="33" t="s">
        <v>248</v>
      </c>
      <c r="N1577" s="35">
        <v>51</v>
      </c>
      <c r="O1577" s="35">
        <v>26</v>
      </c>
      <c r="P1577" s="35">
        <v>25</v>
      </c>
      <c r="Q1577" s="35">
        <v>0</v>
      </c>
      <c r="R1577" s="35">
        <v>0</v>
      </c>
      <c r="S1577" s="35">
        <v>0</v>
      </c>
      <c r="T1577" s="35">
        <v>0</v>
      </c>
      <c r="U1577" s="35">
        <v>2</v>
      </c>
      <c r="V1577" s="35">
        <v>51</v>
      </c>
      <c r="W1577" s="33" t="s">
        <v>4145</v>
      </c>
      <c r="X1577" s="33" t="s">
        <v>80</v>
      </c>
      <c r="Y1577" s="33" t="s">
        <v>66</v>
      </c>
      <c r="Z1577" s="33" t="s">
        <v>3927</v>
      </c>
      <c r="AA1577" s="33" t="s">
        <v>3925</v>
      </c>
      <c r="AB1577" s="36">
        <v>0</v>
      </c>
      <c r="AC1577" s="36">
        <v>0</v>
      </c>
      <c r="AD1577" s="37">
        <v>0.79</v>
      </c>
      <c r="AE1577" s="37">
        <v>0.79</v>
      </c>
      <c r="AF1577" s="12" t="str">
        <f t="shared" si="288"/>
        <v>053749</v>
      </c>
      <c r="AG1577" s="13" t="str">
        <f>VLOOKUP(D1577,[2]Reference!$Q:$U,4,FALSE)</f>
        <v>Fleet</v>
      </c>
      <c r="AH1577" s="13" t="str">
        <f>VLOOKUP(D1577,[2]Reference!$Q:$U,5,FALSE)</f>
        <v>LNER</v>
      </c>
      <c r="AI1577" s="14">
        <f t="shared" si="289"/>
        <v>0</v>
      </c>
      <c r="AJ1577" s="14">
        <f t="shared" si="290"/>
        <v>0</v>
      </c>
      <c r="AK1577" s="14">
        <f t="shared" si="291"/>
        <v>0</v>
      </c>
      <c r="AL1577" s="15">
        <f t="shared" si="292"/>
        <v>0.79</v>
      </c>
      <c r="AM1577" s="14">
        <f t="shared" si="293"/>
        <v>51</v>
      </c>
      <c r="AN1577" s="16">
        <f t="shared" si="294"/>
        <v>45262</v>
      </c>
      <c r="AO1577" s="17">
        <f>VLOOKUP(B1577,[2]Reference!D:E,2,1)</f>
        <v>202409</v>
      </c>
      <c r="AP1577" s="12" t="str">
        <f t="shared" si="295"/>
        <v>7</v>
      </c>
      <c r="AQ1577" s="18">
        <f t="shared" si="296"/>
        <v>0.79</v>
      </c>
      <c r="AR1577" s="18">
        <f t="shared" si="297"/>
        <v>0.79</v>
      </c>
      <c r="AS1577" s="13" t="str">
        <f>VLOOKUP(D1577,[2]Reference!$Q:$U,3,FALSE)</f>
        <v>Azuma</v>
      </c>
      <c r="AT1577" s="13" t="str">
        <f>VLOOKUP(D1577,[2]Reference!Q:V,6,FALSE)</f>
        <v>Azuma</v>
      </c>
      <c r="AU1577" s="13" t="str">
        <f>VLOOKUP(D1577,[2]Reference!$Q:$U,2,FALSE)</f>
        <v>Hitachi - Class 800</v>
      </c>
      <c r="AV1577" s="19">
        <f t="shared" si="298"/>
        <v>45268</v>
      </c>
      <c r="AW1577" s="12" t="str">
        <f>+VLOOKUP(X1577,[2]Reference!BN:BO,2,FALSE)</f>
        <v>Fleet</v>
      </c>
      <c r="AX1577" s="20" t="str">
        <f t="shared" si="299"/>
        <v>HB</v>
      </c>
      <c r="AY1577" s="20" t="str">
        <f>VLOOKUP(AX1577,[2]Reference!AH:AI,2,FALSE)</f>
        <v>LNER</v>
      </c>
      <c r="AZ1577" s="20" t="str">
        <f>VLOOKUP(D1577,[2]Reference!Q:V,6,FALSE)</f>
        <v>Azuma</v>
      </c>
      <c r="BA1577" s="20" t="str">
        <f>VLOOKUP(D1577,[2]Reference!Q:V,3,FALSE)</f>
        <v>Azuma</v>
      </c>
    </row>
    <row r="1578" spans="1:53" ht="13.5" x14ac:dyDescent="0.25">
      <c r="A1578" s="33" t="s">
        <v>4148</v>
      </c>
      <c r="B1578" s="34">
        <v>45261</v>
      </c>
      <c r="C1578" s="33" t="s">
        <v>54</v>
      </c>
      <c r="D1578" s="33" t="s">
        <v>92</v>
      </c>
      <c r="E1578" s="33" t="s">
        <v>93</v>
      </c>
      <c r="F1578" s="33" t="s">
        <v>92</v>
      </c>
      <c r="G1578" s="33" t="s">
        <v>121</v>
      </c>
      <c r="H1578" s="33" t="s">
        <v>767</v>
      </c>
      <c r="I1578" s="33" t="s">
        <v>878</v>
      </c>
      <c r="J1578" s="33" t="s">
        <v>879</v>
      </c>
      <c r="K1578" s="33" t="s">
        <v>373</v>
      </c>
      <c r="L1578" s="33" t="s">
        <v>4149</v>
      </c>
      <c r="M1578" s="33" t="s">
        <v>193</v>
      </c>
      <c r="N1578" s="35">
        <v>12</v>
      </c>
      <c r="O1578" s="35">
        <v>4</v>
      </c>
      <c r="P1578" s="35">
        <v>8</v>
      </c>
      <c r="Q1578" s="35">
        <v>0</v>
      </c>
      <c r="R1578" s="35">
        <v>0</v>
      </c>
      <c r="S1578" s="35">
        <v>0</v>
      </c>
      <c r="T1578" s="35">
        <v>0</v>
      </c>
      <c r="U1578" s="35">
        <v>3</v>
      </c>
      <c r="V1578" s="35">
        <v>12</v>
      </c>
      <c r="W1578" s="33" t="s">
        <v>4150</v>
      </c>
      <c r="X1578" s="33" t="s">
        <v>80</v>
      </c>
      <c r="Y1578" s="33" t="s">
        <v>66</v>
      </c>
      <c r="Z1578" s="33" t="s">
        <v>3927</v>
      </c>
      <c r="AA1578" s="33" t="s">
        <v>3925</v>
      </c>
      <c r="AB1578" s="36">
        <v>0</v>
      </c>
      <c r="AC1578" s="36">
        <v>0</v>
      </c>
      <c r="AD1578" s="37">
        <v>0</v>
      </c>
      <c r="AE1578" s="37">
        <v>0.55000000000000004</v>
      </c>
      <c r="AF1578" s="12" t="str">
        <f t="shared" si="288"/>
        <v>054113</v>
      </c>
      <c r="AG1578" s="13" t="str">
        <f>VLOOKUP(D1578,[2]Reference!$Q:$U,4,FALSE)</f>
        <v>Fleet</v>
      </c>
      <c r="AH1578" s="13" t="str">
        <f>VLOOKUP(D1578,[2]Reference!$Q:$U,5,FALSE)</f>
        <v>LNER</v>
      </c>
      <c r="AI1578" s="14">
        <f t="shared" si="289"/>
        <v>0</v>
      </c>
      <c r="AJ1578" s="14">
        <f t="shared" si="290"/>
        <v>0</v>
      </c>
      <c r="AK1578" s="14">
        <f t="shared" si="291"/>
        <v>0</v>
      </c>
      <c r="AL1578" s="15">
        <f t="shared" si="292"/>
        <v>0</v>
      </c>
      <c r="AM1578" s="14">
        <f t="shared" si="293"/>
        <v>12</v>
      </c>
      <c r="AN1578" s="16">
        <f t="shared" si="294"/>
        <v>45262</v>
      </c>
      <c r="AO1578" s="17">
        <f>VLOOKUP(B1578,[2]Reference!D:E,2,1)</f>
        <v>202409</v>
      </c>
      <c r="AP1578" s="12" t="str">
        <f t="shared" si="295"/>
        <v>7</v>
      </c>
      <c r="AQ1578" s="18">
        <f t="shared" si="296"/>
        <v>0</v>
      </c>
      <c r="AR1578" s="18">
        <f t="shared" si="297"/>
        <v>0.55000000000000004</v>
      </c>
      <c r="AS1578" s="13" t="str">
        <f>VLOOKUP(D1578,[2]Reference!$Q:$U,3,FALSE)</f>
        <v>Azuma</v>
      </c>
      <c r="AT1578" s="13" t="str">
        <f>VLOOKUP(D1578,[2]Reference!Q:V,6,FALSE)</f>
        <v>Azuma</v>
      </c>
      <c r="AU1578" s="13" t="str">
        <f>VLOOKUP(D1578,[2]Reference!$Q:$U,2,FALSE)</f>
        <v>Hitachi - Class 801</v>
      </c>
      <c r="AV1578" s="19">
        <f t="shared" si="298"/>
        <v>45268</v>
      </c>
      <c r="AW1578" s="12" t="str">
        <f>+VLOOKUP(X1578,[2]Reference!BN:BO,2,FALSE)</f>
        <v>Fleet</v>
      </c>
      <c r="AX1578" s="20" t="str">
        <f t="shared" si="299"/>
        <v>HB</v>
      </c>
      <c r="AY1578" s="20" t="str">
        <f>VLOOKUP(AX1578,[2]Reference!AH:AI,2,FALSE)</f>
        <v>LNER</v>
      </c>
      <c r="AZ1578" s="20" t="str">
        <f>VLOOKUP(D1578,[2]Reference!Q:V,6,FALSE)</f>
        <v>Azuma</v>
      </c>
      <c r="BA1578" s="20" t="str">
        <f>VLOOKUP(D1578,[2]Reference!Q:V,3,FALSE)</f>
        <v>Azuma</v>
      </c>
    </row>
    <row r="1579" spans="1:53" ht="13.5" x14ac:dyDescent="0.25">
      <c r="A1579" s="33" t="s">
        <v>4151</v>
      </c>
      <c r="B1579" s="34">
        <v>45261</v>
      </c>
      <c r="C1579" s="33" t="s">
        <v>54</v>
      </c>
      <c r="D1579" s="33" t="s">
        <v>161</v>
      </c>
      <c r="E1579" s="33" t="s">
        <v>162</v>
      </c>
      <c r="F1579" s="33" t="s">
        <v>161</v>
      </c>
      <c r="G1579" s="33" t="s">
        <v>129</v>
      </c>
      <c r="H1579" s="33" t="s">
        <v>73</v>
      </c>
      <c r="I1579" s="33" t="s">
        <v>843</v>
      </c>
      <c r="J1579" s="33" t="s">
        <v>844</v>
      </c>
      <c r="K1579" s="33" t="s">
        <v>179</v>
      </c>
      <c r="L1579" s="33" t="s">
        <v>4152</v>
      </c>
      <c r="M1579" s="33" t="s">
        <v>107</v>
      </c>
      <c r="N1579" s="35">
        <v>3</v>
      </c>
      <c r="O1579" s="35">
        <v>3</v>
      </c>
      <c r="P1579" s="35">
        <v>0</v>
      </c>
      <c r="Q1579" s="35">
        <v>0</v>
      </c>
      <c r="R1579" s="35">
        <v>0</v>
      </c>
      <c r="S1579" s="35">
        <v>0</v>
      </c>
      <c r="T1579" s="35">
        <v>0</v>
      </c>
      <c r="U1579" s="35">
        <v>1</v>
      </c>
      <c r="V1579" s="35">
        <v>3</v>
      </c>
      <c r="W1579" s="33" t="s">
        <v>4153</v>
      </c>
      <c r="X1579" s="33" t="s">
        <v>80</v>
      </c>
      <c r="Y1579" s="33" t="s">
        <v>66</v>
      </c>
      <c r="Z1579" s="33" t="s">
        <v>3927</v>
      </c>
      <c r="AA1579" s="33" t="s">
        <v>3925</v>
      </c>
      <c r="AB1579" s="36">
        <v>0</v>
      </c>
      <c r="AC1579" s="36">
        <v>0</v>
      </c>
      <c r="AD1579" s="37">
        <v>0</v>
      </c>
      <c r="AE1579" s="37">
        <v>0</v>
      </c>
      <c r="AF1579" s="12" t="str">
        <f t="shared" si="288"/>
        <v>054805</v>
      </c>
      <c r="AG1579" s="13" t="str">
        <f>VLOOKUP(D1579,[2]Reference!$Q:$U,4,FALSE)</f>
        <v>Fleet</v>
      </c>
      <c r="AH1579" s="13" t="str">
        <f>VLOOKUP(D1579,[2]Reference!$Q:$U,5,FALSE)</f>
        <v>LNER</v>
      </c>
      <c r="AI1579" s="14">
        <f t="shared" si="289"/>
        <v>0</v>
      </c>
      <c r="AJ1579" s="14">
        <f t="shared" si="290"/>
        <v>0</v>
      </c>
      <c r="AK1579" s="14">
        <f t="shared" si="291"/>
        <v>0</v>
      </c>
      <c r="AL1579" s="15">
        <f t="shared" si="292"/>
        <v>0</v>
      </c>
      <c r="AM1579" s="14">
        <f t="shared" si="293"/>
        <v>3</v>
      </c>
      <c r="AN1579" s="16">
        <f t="shared" si="294"/>
        <v>45262</v>
      </c>
      <c r="AO1579" s="17">
        <f>VLOOKUP(B1579,[2]Reference!D:E,2,1)</f>
        <v>202409</v>
      </c>
      <c r="AP1579" s="12" t="str">
        <f t="shared" si="295"/>
        <v>7</v>
      </c>
      <c r="AQ1579" s="18">
        <f t="shared" si="296"/>
        <v>0</v>
      </c>
      <c r="AR1579" s="18">
        <f t="shared" si="297"/>
        <v>0</v>
      </c>
      <c r="AS1579" s="13" t="str">
        <f>VLOOKUP(D1579,[2]Reference!$Q:$U,3,FALSE)</f>
        <v>IC225</v>
      </c>
      <c r="AT1579" s="13" t="str">
        <f>VLOOKUP(D1579,[2]Reference!Q:V,6,FALSE)</f>
        <v>IC225</v>
      </c>
      <c r="AU1579" s="13" t="str">
        <f>VLOOKUP(D1579,[2]Reference!$Q:$U,2,FALSE)</f>
        <v>MK4 Coach</v>
      </c>
      <c r="AV1579" s="19">
        <f t="shared" si="298"/>
        <v>45268</v>
      </c>
      <c r="AW1579" s="12" t="str">
        <f>+VLOOKUP(X1579,[2]Reference!BN:BO,2,FALSE)</f>
        <v>Fleet</v>
      </c>
      <c r="AX1579" s="20" t="str">
        <f t="shared" si="299"/>
        <v>HB</v>
      </c>
      <c r="AY1579" s="20" t="str">
        <f>VLOOKUP(AX1579,[2]Reference!AH:AI,2,FALSE)</f>
        <v>LNER</v>
      </c>
      <c r="AZ1579" s="20" t="str">
        <f>VLOOKUP(D1579,[2]Reference!Q:V,6,FALSE)</f>
        <v>IC225</v>
      </c>
      <c r="BA1579" s="20" t="str">
        <f>VLOOKUP(D1579,[2]Reference!Q:V,3,FALSE)</f>
        <v>IC225</v>
      </c>
    </row>
    <row r="1580" spans="1:53" ht="13.5" x14ac:dyDescent="0.25">
      <c r="A1580" s="33" t="s">
        <v>4154</v>
      </c>
      <c r="B1580" s="34">
        <v>45261</v>
      </c>
      <c r="C1580" s="33" t="s">
        <v>54</v>
      </c>
      <c r="D1580" s="33" t="s">
        <v>92</v>
      </c>
      <c r="E1580" s="33" t="s">
        <v>93</v>
      </c>
      <c r="F1580" s="33" t="s">
        <v>92</v>
      </c>
      <c r="G1580" s="33" t="s">
        <v>121</v>
      </c>
      <c r="H1580" s="33" t="s">
        <v>767</v>
      </c>
      <c r="I1580" s="33" t="s">
        <v>768</v>
      </c>
      <c r="J1580" s="33" t="s">
        <v>769</v>
      </c>
      <c r="K1580" s="33" t="s">
        <v>4155</v>
      </c>
      <c r="L1580" s="33" t="s">
        <v>4156</v>
      </c>
      <c r="M1580" s="33" t="s">
        <v>310</v>
      </c>
      <c r="N1580" s="35">
        <v>6</v>
      </c>
      <c r="O1580" s="35">
        <v>6</v>
      </c>
      <c r="P1580" s="35">
        <v>0</v>
      </c>
      <c r="Q1580" s="35">
        <v>0</v>
      </c>
      <c r="R1580" s="35">
        <v>0</v>
      </c>
      <c r="S1580" s="35">
        <v>0</v>
      </c>
      <c r="T1580" s="35">
        <v>0</v>
      </c>
      <c r="U1580" s="35">
        <v>1</v>
      </c>
      <c r="V1580" s="35">
        <v>6</v>
      </c>
      <c r="W1580" s="33" t="s">
        <v>4157</v>
      </c>
      <c r="X1580" s="33" t="s">
        <v>80</v>
      </c>
      <c r="Y1580" s="33" t="s">
        <v>66</v>
      </c>
      <c r="Z1580" s="33" t="s">
        <v>3927</v>
      </c>
      <c r="AA1580" s="33" t="s">
        <v>3925</v>
      </c>
      <c r="AB1580" s="36">
        <v>0</v>
      </c>
      <c r="AC1580" s="36">
        <v>0</v>
      </c>
      <c r="AD1580" s="37">
        <v>0</v>
      </c>
      <c r="AE1580" s="37">
        <v>0</v>
      </c>
      <c r="AF1580" s="12" t="str">
        <f t="shared" si="288"/>
        <v>055182</v>
      </c>
      <c r="AG1580" s="13" t="str">
        <f>VLOOKUP(D1580,[2]Reference!$Q:$U,4,FALSE)</f>
        <v>Fleet</v>
      </c>
      <c r="AH1580" s="13" t="str">
        <f>VLOOKUP(D1580,[2]Reference!$Q:$U,5,FALSE)</f>
        <v>LNER</v>
      </c>
      <c r="AI1580" s="14">
        <f t="shared" si="289"/>
        <v>0</v>
      </c>
      <c r="AJ1580" s="14">
        <f t="shared" si="290"/>
        <v>0</v>
      </c>
      <c r="AK1580" s="14">
        <f t="shared" si="291"/>
        <v>0</v>
      </c>
      <c r="AL1580" s="15">
        <f t="shared" si="292"/>
        <v>0</v>
      </c>
      <c r="AM1580" s="14">
        <f t="shared" si="293"/>
        <v>6</v>
      </c>
      <c r="AN1580" s="16">
        <f t="shared" si="294"/>
        <v>45262</v>
      </c>
      <c r="AO1580" s="17">
        <f>VLOOKUP(B1580,[2]Reference!D:E,2,1)</f>
        <v>202409</v>
      </c>
      <c r="AP1580" s="12" t="str">
        <f t="shared" si="295"/>
        <v>7</v>
      </c>
      <c r="AQ1580" s="18">
        <f t="shared" si="296"/>
        <v>0</v>
      </c>
      <c r="AR1580" s="18">
        <f t="shared" si="297"/>
        <v>0</v>
      </c>
      <c r="AS1580" s="13" t="str">
        <f>VLOOKUP(D1580,[2]Reference!$Q:$U,3,FALSE)</f>
        <v>Azuma</v>
      </c>
      <c r="AT1580" s="13" t="str">
        <f>VLOOKUP(D1580,[2]Reference!Q:V,6,FALSE)</f>
        <v>Azuma</v>
      </c>
      <c r="AU1580" s="13" t="str">
        <f>VLOOKUP(D1580,[2]Reference!$Q:$U,2,FALSE)</f>
        <v>Hitachi - Class 801</v>
      </c>
      <c r="AV1580" s="19">
        <f t="shared" si="298"/>
        <v>45268</v>
      </c>
      <c r="AW1580" s="12" t="str">
        <f>+VLOOKUP(X1580,[2]Reference!BN:BO,2,FALSE)</f>
        <v>Fleet</v>
      </c>
      <c r="AX1580" s="20" t="str">
        <f t="shared" si="299"/>
        <v>HB</v>
      </c>
      <c r="AY1580" s="20" t="str">
        <f>VLOOKUP(AX1580,[2]Reference!AH:AI,2,FALSE)</f>
        <v>LNER</v>
      </c>
      <c r="AZ1580" s="20" t="str">
        <f>VLOOKUP(D1580,[2]Reference!Q:V,6,FALSE)</f>
        <v>Azuma</v>
      </c>
      <c r="BA1580" s="20" t="str">
        <f>VLOOKUP(D1580,[2]Reference!Q:V,3,FALSE)</f>
        <v>Azuma</v>
      </c>
    </row>
    <row r="1581" spans="1:53" ht="13.5" x14ac:dyDescent="0.25">
      <c r="A1581" s="33" t="s">
        <v>4158</v>
      </c>
      <c r="B1581" s="34">
        <v>45261</v>
      </c>
      <c r="C1581" s="33" t="s">
        <v>54</v>
      </c>
      <c r="D1581" s="33" t="s">
        <v>92</v>
      </c>
      <c r="E1581" s="33" t="s">
        <v>93</v>
      </c>
      <c r="F1581" s="33" t="s">
        <v>92</v>
      </c>
      <c r="G1581" s="33" t="s">
        <v>121</v>
      </c>
      <c r="H1581" s="33" t="s">
        <v>767</v>
      </c>
      <c r="I1581" s="33" t="s">
        <v>768</v>
      </c>
      <c r="J1581" s="33" t="s">
        <v>769</v>
      </c>
      <c r="K1581" s="33" t="s">
        <v>373</v>
      </c>
      <c r="L1581" s="33" t="s">
        <v>4159</v>
      </c>
      <c r="M1581" s="33" t="s">
        <v>1029</v>
      </c>
      <c r="N1581" s="35">
        <v>39</v>
      </c>
      <c r="O1581" s="35">
        <v>33</v>
      </c>
      <c r="P1581" s="35">
        <v>6</v>
      </c>
      <c r="Q1581" s="35">
        <v>0</v>
      </c>
      <c r="R1581" s="35">
        <v>0</v>
      </c>
      <c r="S1581" s="35">
        <v>0</v>
      </c>
      <c r="T1581" s="35">
        <v>0</v>
      </c>
      <c r="U1581" s="35">
        <v>4</v>
      </c>
      <c r="V1581" s="35">
        <v>39</v>
      </c>
      <c r="W1581" s="33" t="s">
        <v>4160</v>
      </c>
      <c r="X1581" s="33" t="s">
        <v>80</v>
      </c>
      <c r="Y1581" s="33" t="s">
        <v>66</v>
      </c>
      <c r="Z1581" s="33" t="s">
        <v>3927</v>
      </c>
      <c r="AA1581" s="33" t="s">
        <v>3925</v>
      </c>
      <c r="AB1581" s="36">
        <v>0</v>
      </c>
      <c r="AC1581" s="36">
        <v>0</v>
      </c>
      <c r="AD1581" s="37">
        <v>0.03</v>
      </c>
      <c r="AE1581" s="37">
        <v>0.16</v>
      </c>
      <c r="AF1581" s="12" t="str">
        <f t="shared" si="288"/>
        <v>055414</v>
      </c>
      <c r="AG1581" s="13" t="str">
        <f>VLOOKUP(D1581,[2]Reference!$Q:$U,4,FALSE)</f>
        <v>Fleet</v>
      </c>
      <c r="AH1581" s="13" t="str">
        <f>VLOOKUP(D1581,[2]Reference!$Q:$U,5,FALSE)</f>
        <v>LNER</v>
      </c>
      <c r="AI1581" s="14">
        <f t="shared" si="289"/>
        <v>0</v>
      </c>
      <c r="AJ1581" s="14">
        <f t="shared" si="290"/>
        <v>0</v>
      </c>
      <c r="AK1581" s="14">
        <f t="shared" si="291"/>
        <v>0</v>
      </c>
      <c r="AL1581" s="15">
        <f t="shared" si="292"/>
        <v>0.03</v>
      </c>
      <c r="AM1581" s="14">
        <f t="shared" si="293"/>
        <v>39</v>
      </c>
      <c r="AN1581" s="16">
        <f t="shared" si="294"/>
        <v>45262</v>
      </c>
      <c r="AO1581" s="17">
        <f>VLOOKUP(B1581,[2]Reference!D:E,2,1)</f>
        <v>202409</v>
      </c>
      <c r="AP1581" s="12" t="str">
        <f t="shared" si="295"/>
        <v>7</v>
      </c>
      <c r="AQ1581" s="18">
        <f t="shared" si="296"/>
        <v>0.03</v>
      </c>
      <c r="AR1581" s="18">
        <f t="shared" si="297"/>
        <v>0.16</v>
      </c>
      <c r="AS1581" s="13" t="str">
        <f>VLOOKUP(D1581,[2]Reference!$Q:$U,3,FALSE)</f>
        <v>Azuma</v>
      </c>
      <c r="AT1581" s="13" t="str">
        <f>VLOOKUP(D1581,[2]Reference!Q:V,6,FALSE)</f>
        <v>Azuma</v>
      </c>
      <c r="AU1581" s="13" t="str">
        <f>VLOOKUP(D1581,[2]Reference!$Q:$U,2,FALSE)</f>
        <v>Hitachi - Class 801</v>
      </c>
      <c r="AV1581" s="19">
        <f t="shared" si="298"/>
        <v>45268</v>
      </c>
      <c r="AW1581" s="12" t="str">
        <f>+VLOOKUP(X1581,[2]Reference!BN:BO,2,FALSE)</f>
        <v>Fleet</v>
      </c>
      <c r="AX1581" s="20" t="str">
        <f t="shared" si="299"/>
        <v>HB</v>
      </c>
      <c r="AY1581" s="20" t="str">
        <f>VLOOKUP(AX1581,[2]Reference!AH:AI,2,FALSE)</f>
        <v>LNER</v>
      </c>
      <c r="AZ1581" s="20" t="str">
        <f>VLOOKUP(D1581,[2]Reference!Q:V,6,FALSE)</f>
        <v>Azuma</v>
      </c>
      <c r="BA1581" s="20" t="str">
        <f>VLOOKUP(D1581,[2]Reference!Q:V,3,FALSE)</f>
        <v>Azuma</v>
      </c>
    </row>
    <row r="1582" spans="1:53" ht="13.5" x14ac:dyDescent="0.25">
      <c r="A1582" s="33" t="s">
        <v>4162</v>
      </c>
      <c r="B1582" s="34">
        <v>45263</v>
      </c>
      <c r="C1582" s="33" t="s">
        <v>54</v>
      </c>
      <c r="D1582" s="33" t="s">
        <v>70</v>
      </c>
      <c r="E1582" s="33" t="s">
        <v>71</v>
      </c>
      <c r="F1582" s="33" t="s">
        <v>70</v>
      </c>
      <c r="G1582" s="33" t="s">
        <v>94</v>
      </c>
      <c r="H1582" s="33" t="s">
        <v>327</v>
      </c>
      <c r="I1582" s="33" t="s">
        <v>1031</v>
      </c>
      <c r="J1582" s="33" t="s">
        <v>1032</v>
      </c>
      <c r="K1582" s="33" t="s">
        <v>98</v>
      </c>
      <c r="L1582" s="33" t="s">
        <v>4163</v>
      </c>
      <c r="M1582" s="33" t="s">
        <v>107</v>
      </c>
      <c r="N1582" s="35">
        <v>73</v>
      </c>
      <c r="O1582" s="35">
        <v>44</v>
      </c>
      <c r="P1582" s="35">
        <v>29</v>
      </c>
      <c r="Q1582" s="35">
        <v>0</v>
      </c>
      <c r="R1582" s="35">
        <v>0</v>
      </c>
      <c r="S1582" s="35">
        <v>0</v>
      </c>
      <c r="T1582" s="35">
        <v>0</v>
      </c>
      <c r="U1582" s="35">
        <v>2</v>
      </c>
      <c r="V1582" s="35">
        <v>73</v>
      </c>
      <c r="W1582" s="33" t="s">
        <v>4164</v>
      </c>
      <c r="X1582" s="33" t="s">
        <v>80</v>
      </c>
      <c r="Y1582" s="33" t="s">
        <v>66</v>
      </c>
      <c r="Z1582" s="33" t="s">
        <v>3928</v>
      </c>
      <c r="AA1582" s="33" t="s">
        <v>3925</v>
      </c>
      <c r="AB1582" s="36">
        <v>0</v>
      </c>
      <c r="AC1582" s="36">
        <v>0</v>
      </c>
      <c r="AD1582" s="37">
        <v>0.96</v>
      </c>
      <c r="AE1582" s="37">
        <v>1.96</v>
      </c>
      <c r="AF1582" s="12" t="str">
        <f t="shared" si="288"/>
        <v>060400</v>
      </c>
      <c r="AG1582" s="13" t="str">
        <f>VLOOKUP(D1582,[2]Reference!$Q:$U,4,FALSE)</f>
        <v>Fleet</v>
      </c>
      <c r="AH1582" s="13" t="str">
        <f>VLOOKUP(D1582,[2]Reference!$Q:$U,5,FALSE)</f>
        <v>LNER</v>
      </c>
      <c r="AI1582" s="14">
        <f t="shared" si="289"/>
        <v>0</v>
      </c>
      <c r="AJ1582" s="14">
        <f t="shared" si="290"/>
        <v>0</v>
      </c>
      <c r="AK1582" s="14">
        <f t="shared" si="291"/>
        <v>0</v>
      </c>
      <c r="AL1582" s="15">
        <f t="shared" si="292"/>
        <v>0.96</v>
      </c>
      <c r="AM1582" s="14">
        <f t="shared" si="293"/>
        <v>73</v>
      </c>
      <c r="AN1582" s="16">
        <f t="shared" si="294"/>
        <v>45269</v>
      </c>
      <c r="AO1582" s="17">
        <f>VLOOKUP(B1582,[2]Reference!D:E,2,1)</f>
        <v>202409</v>
      </c>
      <c r="AP1582" s="12" t="str">
        <f t="shared" si="295"/>
        <v>7</v>
      </c>
      <c r="AQ1582" s="18">
        <f t="shared" si="296"/>
        <v>0.96</v>
      </c>
      <c r="AR1582" s="18">
        <f t="shared" si="297"/>
        <v>1.96</v>
      </c>
      <c r="AS1582" s="13" t="str">
        <f>VLOOKUP(D1582,[2]Reference!$Q:$U,3,FALSE)</f>
        <v>IC225</v>
      </c>
      <c r="AT1582" s="13" t="str">
        <f>VLOOKUP(D1582,[2]Reference!Q:V,6,FALSE)</f>
        <v>IC225</v>
      </c>
      <c r="AU1582" s="13" t="str">
        <f>VLOOKUP(D1582,[2]Reference!$Q:$U,2,FALSE)</f>
        <v>Cl 91 Loco</v>
      </c>
      <c r="AV1582" s="19">
        <f t="shared" si="298"/>
        <v>45270</v>
      </c>
      <c r="AW1582" s="12" t="str">
        <f>+VLOOKUP(X1582,[2]Reference!BN:BO,2,FALSE)</f>
        <v>Fleet</v>
      </c>
      <c r="AX1582" s="20" t="str">
        <f t="shared" si="299"/>
        <v>HB</v>
      </c>
      <c r="AY1582" s="20" t="str">
        <f>VLOOKUP(AX1582,[2]Reference!AH:AI,2,FALSE)</f>
        <v>LNER</v>
      </c>
      <c r="AZ1582" s="20" t="str">
        <f>VLOOKUP(D1582,[2]Reference!Q:V,6,FALSE)</f>
        <v>IC225</v>
      </c>
      <c r="BA1582" s="20" t="str">
        <f>VLOOKUP(D1582,[2]Reference!Q:V,3,FALSE)</f>
        <v>IC225</v>
      </c>
    </row>
    <row r="1583" spans="1:53" ht="13.5" x14ac:dyDescent="0.25">
      <c r="A1583" s="33" t="s">
        <v>4165</v>
      </c>
      <c r="B1583" s="34">
        <v>45263</v>
      </c>
      <c r="C1583" s="33" t="s">
        <v>54</v>
      </c>
      <c r="D1583" s="33" t="s">
        <v>283</v>
      </c>
      <c r="E1583" s="33" t="s">
        <v>284</v>
      </c>
      <c r="F1583" s="33" t="s">
        <v>283</v>
      </c>
      <c r="G1583" s="33" t="s">
        <v>129</v>
      </c>
      <c r="H1583" s="33" t="s">
        <v>112</v>
      </c>
      <c r="I1583" s="33" t="s">
        <v>285</v>
      </c>
      <c r="J1583" s="33" t="s">
        <v>286</v>
      </c>
      <c r="K1583" s="33" t="s">
        <v>179</v>
      </c>
      <c r="L1583" s="33" t="s">
        <v>4166</v>
      </c>
      <c r="M1583" s="33" t="s">
        <v>169</v>
      </c>
      <c r="N1583" s="35">
        <v>7</v>
      </c>
      <c r="O1583" s="35">
        <v>0</v>
      </c>
      <c r="P1583" s="35">
        <v>7</v>
      </c>
      <c r="Q1583" s="35">
        <v>0</v>
      </c>
      <c r="R1583" s="35">
        <v>0</v>
      </c>
      <c r="S1583" s="35">
        <v>0</v>
      </c>
      <c r="T1583" s="35">
        <v>0</v>
      </c>
      <c r="U1583" s="35">
        <v>1</v>
      </c>
      <c r="V1583" s="35">
        <v>7</v>
      </c>
      <c r="W1583" s="33" t="s">
        <v>4167</v>
      </c>
      <c r="X1583" s="33" t="s">
        <v>119</v>
      </c>
      <c r="Y1583" s="33" t="s">
        <v>66</v>
      </c>
      <c r="Z1583" s="33" t="s">
        <v>3928</v>
      </c>
      <c r="AA1583" s="33" t="s">
        <v>3925</v>
      </c>
      <c r="AB1583" s="36">
        <v>0</v>
      </c>
      <c r="AC1583" s="36">
        <v>0</v>
      </c>
      <c r="AD1583" s="37">
        <v>0</v>
      </c>
      <c r="AE1583" s="37">
        <v>0</v>
      </c>
      <c r="AF1583" s="12" t="str">
        <f t="shared" si="288"/>
        <v>060531</v>
      </c>
      <c r="AG1583" s="13" t="str">
        <f>VLOOKUP(D1583,[2]Reference!$Q:$U,4,FALSE)</f>
        <v>Fleet</v>
      </c>
      <c r="AH1583" s="13" t="str">
        <f>VLOOKUP(D1583,[2]Reference!$Q:$U,5,FALSE)</f>
        <v>LNER</v>
      </c>
      <c r="AI1583" s="14">
        <f t="shared" si="289"/>
        <v>0</v>
      </c>
      <c r="AJ1583" s="14">
        <f t="shared" si="290"/>
        <v>0</v>
      </c>
      <c r="AK1583" s="14">
        <f t="shared" si="291"/>
        <v>0</v>
      </c>
      <c r="AL1583" s="15">
        <f t="shared" si="292"/>
        <v>0</v>
      </c>
      <c r="AM1583" s="14">
        <f t="shared" si="293"/>
        <v>7</v>
      </c>
      <c r="AN1583" s="16">
        <f t="shared" si="294"/>
        <v>45269</v>
      </c>
      <c r="AO1583" s="17">
        <f>VLOOKUP(B1583,[2]Reference!D:E,2,1)</f>
        <v>202409</v>
      </c>
      <c r="AP1583" s="12" t="str">
        <f t="shared" si="295"/>
        <v>7</v>
      </c>
      <c r="AQ1583" s="18">
        <f t="shared" si="296"/>
        <v>0</v>
      </c>
      <c r="AR1583" s="18">
        <f t="shared" si="297"/>
        <v>0</v>
      </c>
      <c r="AS1583" s="13" t="str">
        <f>VLOOKUP(D1583,[2]Reference!$Q:$U,3,FALSE)</f>
        <v>Azuma</v>
      </c>
      <c r="AT1583" s="13" t="str">
        <f>VLOOKUP(D1583,[2]Reference!Q:V,6,FALSE)</f>
        <v>Depot</v>
      </c>
      <c r="AU1583" s="13" t="str">
        <f>VLOOKUP(D1583,[2]Reference!$Q:$U,2,FALSE)</f>
        <v>Hitachi - Doncaster Carr</v>
      </c>
      <c r="AV1583" s="19">
        <f t="shared" si="298"/>
        <v>45270</v>
      </c>
      <c r="AW1583" s="12" t="str">
        <f>+VLOOKUP(X1583,[2]Reference!BN:BO,2,FALSE)</f>
        <v>Depot</v>
      </c>
      <c r="AX1583" s="20" t="str">
        <f t="shared" si="299"/>
        <v>HB</v>
      </c>
      <c r="AY1583" s="20" t="str">
        <f>VLOOKUP(AX1583,[2]Reference!AH:AI,2,FALSE)</f>
        <v>LNER</v>
      </c>
      <c r="AZ1583" s="20" t="str">
        <f>VLOOKUP(D1583,[2]Reference!Q:V,6,FALSE)</f>
        <v>Depot</v>
      </c>
      <c r="BA1583" s="20" t="str">
        <f>VLOOKUP(D1583,[2]Reference!Q:V,3,FALSE)</f>
        <v>Azuma</v>
      </c>
    </row>
    <row r="1584" spans="1:53" ht="13.5" x14ac:dyDescent="0.25">
      <c r="A1584" s="33" t="s">
        <v>4168</v>
      </c>
      <c r="B1584" s="34">
        <v>45263</v>
      </c>
      <c r="C1584" s="33" t="s">
        <v>54</v>
      </c>
      <c r="D1584" s="33" t="s">
        <v>283</v>
      </c>
      <c r="E1584" s="33" t="s">
        <v>284</v>
      </c>
      <c r="F1584" s="33" t="s">
        <v>283</v>
      </c>
      <c r="G1584" s="33" t="s">
        <v>129</v>
      </c>
      <c r="H1584" s="33" t="s">
        <v>112</v>
      </c>
      <c r="I1584" s="33" t="s">
        <v>285</v>
      </c>
      <c r="J1584" s="33" t="s">
        <v>286</v>
      </c>
      <c r="K1584" s="33" t="s">
        <v>287</v>
      </c>
      <c r="L1584" s="33" t="s">
        <v>4169</v>
      </c>
      <c r="M1584" s="33" t="s">
        <v>255</v>
      </c>
      <c r="N1584" s="35">
        <v>38</v>
      </c>
      <c r="O1584" s="35">
        <v>0</v>
      </c>
      <c r="P1584" s="35">
        <v>38</v>
      </c>
      <c r="Q1584" s="35">
        <v>0</v>
      </c>
      <c r="R1584" s="35">
        <v>0</v>
      </c>
      <c r="S1584" s="35">
        <v>0</v>
      </c>
      <c r="T1584" s="35">
        <v>0</v>
      </c>
      <c r="U1584" s="35">
        <v>2</v>
      </c>
      <c r="V1584" s="35">
        <v>38</v>
      </c>
      <c r="W1584" s="33" t="s">
        <v>4167</v>
      </c>
      <c r="X1584" s="33" t="s">
        <v>119</v>
      </c>
      <c r="Y1584" s="33" t="s">
        <v>66</v>
      </c>
      <c r="Z1584" s="33" t="s">
        <v>3928</v>
      </c>
      <c r="AA1584" s="33" t="s">
        <v>3925</v>
      </c>
      <c r="AB1584" s="36">
        <v>0</v>
      </c>
      <c r="AC1584" s="36">
        <v>0</v>
      </c>
      <c r="AD1584" s="37">
        <v>1</v>
      </c>
      <c r="AE1584" s="37">
        <v>1.25</v>
      </c>
      <c r="AF1584" s="12" t="str">
        <f t="shared" si="288"/>
        <v>060535</v>
      </c>
      <c r="AG1584" s="13" t="str">
        <f>VLOOKUP(D1584,[2]Reference!$Q:$U,4,FALSE)</f>
        <v>Fleet</v>
      </c>
      <c r="AH1584" s="13" t="str">
        <f>VLOOKUP(D1584,[2]Reference!$Q:$U,5,FALSE)</f>
        <v>LNER</v>
      </c>
      <c r="AI1584" s="14">
        <f t="shared" si="289"/>
        <v>0</v>
      </c>
      <c r="AJ1584" s="14">
        <f t="shared" si="290"/>
        <v>0</v>
      </c>
      <c r="AK1584" s="14">
        <f t="shared" si="291"/>
        <v>0</v>
      </c>
      <c r="AL1584" s="15">
        <f t="shared" si="292"/>
        <v>1</v>
      </c>
      <c r="AM1584" s="14">
        <f t="shared" si="293"/>
        <v>38</v>
      </c>
      <c r="AN1584" s="16">
        <f t="shared" si="294"/>
        <v>45269</v>
      </c>
      <c r="AO1584" s="17">
        <f>VLOOKUP(B1584,[2]Reference!D:E,2,1)</f>
        <v>202409</v>
      </c>
      <c r="AP1584" s="12" t="str">
        <f t="shared" si="295"/>
        <v>7</v>
      </c>
      <c r="AQ1584" s="18">
        <f t="shared" si="296"/>
        <v>1</v>
      </c>
      <c r="AR1584" s="18">
        <f t="shared" si="297"/>
        <v>1.25</v>
      </c>
      <c r="AS1584" s="13" t="str">
        <f>VLOOKUP(D1584,[2]Reference!$Q:$U,3,FALSE)</f>
        <v>Azuma</v>
      </c>
      <c r="AT1584" s="13" t="str">
        <f>VLOOKUP(D1584,[2]Reference!Q:V,6,FALSE)</f>
        <v>Depot</v>
      </c>
      <c r="AU1584" s="13" t="str">
        <f>VLOOKUP(D1584,[2]Reference!$Q:$U,2,FALSE)</f>
        <v>Hitachi - Doncaster Carr</v>
      </c>
      <c r="AV1584" s="19">
        <f t="shared" si="298"/>
        <v>45270</v>
      </c>
      <c r="AW1584" s="12" t="str">
        <f>+VLOOKUP(X1584,[2]Reference!BN:BO,2,FALSE)</f>
        <v>Depot</v>
      </c>
      <c r="AX1584" s="20" t="str">
        <f t="shared" si="299"/>
        <v>HB</v>
      </c>
      <c r="AY1584" s="20" t="str">
        <f>VLOOKUP(AX1584,[2]Reference!AH:AI,2,FALSE)</f>
        <v>LNER</v>
      </c>
      <c r="AZ1584" s="20" t="str">
        <f>VLOOKUP(D1584,[2]Reference!Q:V,6,FALSE)</f>
        <v>Depot</v>
      </c>
      <c r="BA1584" s="20" t="str">
        <f>VLOOKUP(D1584,[2]Reference!Q:V,3,FALSE)</f>
        <v>Azuma</v>
      </c>
    </row>
    <row r="1585" spans="1:53" ht="13.5" x14ac:dyDescent="0.25">
      <c r="A1585" s="33" t="s">
        <v>4171</v>
      </c>
      <c r="B1585" s="34">
        <v>45263</v>
      </c>
      <c r="C1585" s="33" t="s">
        <v>54</v>
      </c>
      <c r="D1585" s="33" t="s">
        <v>55</v>
      </c>
      <c r="E1585" s="33" t="s">
        <v>56</v>
      </c>
      <c r="F1585" s="33" t="s">
        <v>55</v>
      </c>
      <c r="G1585" s="33" t="s">
        <v>83</v>
      </c>
      <c r="H1585" s="33" t="s">
        <v>730</v>
      </c>
      <c r="I1585" s="33" t="s">
        <v>2730</v>
      </c>
      <c r="J1585" s="33" t="s">
        <v>2731</v>
      </c>
      <c r="K1585" s="33" t="s">
        <v>503</v>
      </c>
      <c r="L1585" s="33" t="s">
        <v>4172</v>
      </c>
      <c r="M1585" s="33" t="s">
        <v>169</v>
      </c>
      <c r="N1585" s="35">
        <v>10</v>
      </c>
      <c r="O1585" s="35">
        <v>0</v>
      </c>
      <c r="P1585" s="35">
        <v>10</v>
      </c>
      <c r="Q1585" s="35">
        <v>1</v>
      </c>
      <c r="R1585" s="35">
        <v>0</v>
      </c>
      <c r="S1585" s="35">
        <v>0</v>
      </c>
      <c r="T1585" s="35">
        <v>0</v>
      </c>
      <c r="U1585" s="35">
        <v>3</v>
      </c>
      <c r="V1585" s="35">
        <v>85</v>
      </c>
      <c r="W1585" s="33" t="s">
        <v>4173</v>
      </c>
      <c r="X1585" s="33" t="s">
        <v>80</v>
      </c>
      <c r="Y1585" s="33" t="s">
        <v>66</v>
      </c>
      <c r="Z1585" s="33" t="s">
        <v>3928</v>
      </c>
      <c r="AA1585" s="33" t="s">
        <v>3925</v>
      </c>
      <c r="AB1585" s="36">
        <v>1</v>
      </c>
      <c r="AC1585" s="36">
        <v>0</v>
      </c>
      <c r="AD1585" s="37">
        <v>1</v>
      </c>
      <c r="AE1585" s="37">
        <v>1.29</v>
      </c>
      <c r="AF1585" s="12" t="str">
        <f t="shared" si="288"/>
        <v>060899</v>
      </c>
      <c r="AG1585" s="13" t="str">
        <f>VLOOKUP(D1585,[2]Reference!$Q:$U,4,FALSE)</f>
        <v>Fleet</v>
      </c>
      <c r="AH1585" s="13" t="str">
        <f>VLOOKUP(D1585,[2]Reference!$Q:$U,5,FALSE)</f>
        <v>LNER</v>
      </c>
      <c r="AI1585" s="14">
        <f t="shared" si="289"/>
        <v>1</v>
      </c>
      <c r="AJ1585" s="14">
        <f t="shared" si="290"/>
        <v>0</v>
      </c>
      <c r="AK1585" s="14">
        <f t="shared" si="291"/>
        <v>1</v>
      </c>
      <c r="AL1585" s="15">
        <f t="shared" si="292"/>
        <v>0</v>
      </c>
      <c r="AM1585" s="14">
        <f t="shared" si="293"/>
        <v>10</v>
      </c>
      <c r="AN1585" s="16">
        <f t="shared" si="294"/>
        <v>45269</v>
      </c>
      <c r="AO1585" s="17">
        <f>VLOOKUP(B1585,[2]Reference!D:E,2,1)</f>
        <v>202409</v>
      </c>
      <c r="AP1585" s="12" t="str">
        <f t="shared" si="295"/>
        <v>7</v>
      </c>
      <c r="AQ1585" s="18">
        <f t="shared" si="296"/>
        <v>1</v>
      </c>
      <c r="AR1585" s="18">
        <f t="shared" si="297"/>
        <v>1.29</v>
      </c>
      <c r="AS1585" s="13" t="str">
        <f>VLOOKUP(D1585,[2]Reference!$Q:$U,3,FALSE)</f>
        <v>Azuma</v>
      </c>
      <c r="AT1585" s="13" t="str">
        <f>VLOOKUP(D1585,[2]Reference!Q:V,6,FALSE)</f>
        <v>Azuma</v>
      </c>
      <c r="AU1585" s="13" t="str">
        <f>VLOOKUP(D1585,[2]Reference!$Q:$U,2,FALSE)</f>
        <v>Hitachi - Class 800</v>
      </c>
      <c r="AV1585" s="19">
        <f t="shared" si="298"/>
        <v>45270</v>
      </c>
      <c r="AW1585" s="12" t="str">
        <f>+VLOOKUP(X1585,[2]Reference!BN:BO,2,FALSE)</f>
        <v>Fleet</v>
      </c>
      <c r="AX1585" s="20" t="str">
        <f t="shared" si="299"/>
        <v>HB</v>
      </c>
      <c r="AY1585" s="20" t="str">
        <f>VLOOKUP(AX1585,[2]Reference!AH:AI,2,FALSE)</f>
        <v>LNER</v>
      </c>
      <c r="AZ1585" s="20" t="str">
        <f>VLOOKUP(D1585,[2]Reference!Q:V,6,FALSE)</f>
        <v>Azuma</v>
      </c>
      <c r="BA1585" s="20" t="str">
        <f>VLOOKUP(D1585,[2]Reference!Q:V,3,FALSE)</f>
        <v>Azuma</v>
      </c>
    </row>
    <row r="1586" spans="1:53" ht="13.5" x14ac:dyDescent="0.25">
      <c r="A1586" s="33" t="s">
        <v>4178</v>
      </c>
      <c r="B1586" s="34">
        <v>45264</v>
      </c>
      <c r="C1586" s="33" t="s">
        <v>54</v>
      </c>
      <c r="D1586" s="33" t="s">
        <v>92</v>
      </c>
      <c r="E1586" s="33" t="s">
        <v>93</v>
      </c>
      <c r="F1586" s="33" t="s">
        <v>92</v>
      </c>
      <c r="G1586" s="33" t="s">
        <v>129</v>
      </c>
      <c r="H1586" s="33" t="s">
        <v>327</v>
      </c>
      <c r="I1586" s="33" t="s">
        <v>1177</v>
      </c>
      <c r="J1586" s="33" t="s">
        <v>1178</v>
      </c>
      <c r="K1586" s="33" t="s">
        <v>172</v>
      </c>
      <c r="L1586" s="33" t="s">
        <v>4179</v>
      </c>
      <c r="M1586" s="33" t="s">
        <v>174</v>
      </c>
      <c r="N1586" s="35">
        <v>58</v>
      </c>
      <c r="O1586" s="35">
        <v>42</v>
      </c>
      <c r="P1586" s="35">
        <v>16</v>
      </c>
      <c r="Q1586" s="35">
        <v>0</v>
      </c>
      <c r="R1586" s="35">
        <v>0</v>
      </c>
      <c r="S1586" s="35">
        <v>0</v>
      </c>
      <c r="T1586" s="35">
        <v>0</v>
      </c>
      <c r="U1586" s="35">
        <v>5</v>
      </c>
      <c r="V1586" s="35">
        <v>58</v>
      </c>
      <c r="W1586" s="33" t="s">
        <v>4180</v>
      </c>
      <c r="X1586" s="33" t="s">
        <v>80</v>
      </c>
      <c r="Y1586" s="33" t="s">
        <v>66</v>
      </c>
      <c r="Z1586" s="33" t="s">
        <v>3928</v>
      </c>
      <c r="AA1586" s="33" t="s">
        <v>3925</v>
      </c>
      <c r="AB1586" s="36">
        <v>0</v>
      </c>
      <c r="AC1586" s="36">
        <v>0</v>
      </c>
      <c r="AD1586" s="37">
        <v>0</v>
      </c>
      <c r="AE1586" s="37">
        <v>1.54</v>
      </c>
      <c r="AF1586" s="12" t="str">
        <f t="shared" si="288"/>
        <v>063634</v>
      </c>
      <c r="AG1586" s="13" t="str">
        <f>VLOOKUP(D1586,[2]Reference!$Q:$U,4,FALSE)</f>
        <v>Fleet</v>
      </c>
      <c r="AH1586" s="13" t="str">
        <f>VLOOKUP(D1586,[2]Reference!$Q:$U,5,FALSE)</f>
        <v>LNER</v>
      </c>
      <c r="AI1586" s="14">
        <f t="shared" si="289"/>
        <v>0</v>
      </c>
      <c r="AJ1586" s="14">
        <f t="shared" si="290"/>
        <v>0</v>
      </c>
      <c r="AK1586" s="14">
        <f t="shared" si="291"/>
        <v>0</v>
      </c>
      <c r="AL1586" s="15">
        <f t="shared" si="292"/>
        <v>0</v>
      </c>
      <c r="AM1586" s="14">
        <f t="shared" si="293"/>
        <v>58</v>
      </c>
      <c r="AN1586" s="16">
        <f t="shared" si="294"/>
        <v>45269</v>
      </c>
      <c r="AO1586" s="17">
        <f>VLOOKUP(B1586,[2]Reference!D:E,2,1)</f>
        <v>202409</v>
      </c>
      <c r="AP1586" s="12" t="str">
        <f t="shared" si="295"/>
        <v>7</v>
      </c>
      <c r="AQ1586" s="18">
        <f t="shared" si="296"/>
        <v>0</v>
      </c>
      <c r="AR1586" s="18">
        <f t="shared" si="297"/>
        <v>1.54</v>
      </c>
      <c r="AS1586" s="13" t="str">
        <f>VLOOKUP(D1586,[2]Reference!$Q:$U,3,FALSE)</f>
        <v>Azuma</v>
      </c>
      <c r="AT1586" s="13" t="str">
        <f>VLOOKUP(D1586,[2]Reference!Q:V,6,FALSE)</f>
        <v>Azuma</v>
      </c>
      <c r="AU1586" s="13" t="str">
        <f>VLOOKUP(D1586,[2]Reference!$Q:$U,2,FALSE)</f>
        <v>Hitachi - Class 801</v>
      </c>
      <c r="AV1586" s="19">
        <f t="shared" si="298"/>
        <v>45271</v>
      </c>
      <c r="AW1586" s="12" t="str">
        <f>+VLOOKUP(X1586,[2]Reference!BN:BO,2,FALSE)</f>
        <v>Fleet</v>
      </c>
      <c r="AX1586" s="20" t="str">
        <f t="shared" si="299"/>
        <v>HB</v>
      </c>
      <c r="AY1586" s="20" t="str">
        <f>VLOOKUP(AX1586,[2]Reference!AH:AI,2,FALSE)</f>
        <v>LNER</v>
      </c>
      <c r="AZ1586" s="20" t="str">
        <f>VLOOKUP(D1586,[2]Reference!Q:V,6,FALSE)</f>
        <v>Azuma</v>
      </c>
      <c r="BA1586" s="20" t="str">
        <f>VLOOKUP(D1586,[2]Reference!Q:V,3,FALSE)</f>
        <v>Azuma</v>
      </c>
    </row>
    <row r="1587" spans="1:53" ht="13.5" x14ac:dyDescent="0.25">
      <c r="A1587" s="33" t="s">
        <v>4181</v>
      </c>
      <c r="B1587" s="34">
        <v>45264</v>
      </c>
      <c r="C1587" s="33" t="s">
        <v>54</v>
      </c>
      <c r="D1587" s="33" t="s">
        <v>92</v>
      </c>
      <c r="E1587" s="33" t="s">
        <v>93</v>
      </c>
      <c r="F1587" s="33" t="s">
        <v>92</v>
      </c>
      <c r="G1587" s="33" t="s">
        <v>146</v>
      </c>
      <c r="H1587" s="33" t="s">
        <v>73</v>
      </c>
      <c r="I1587" s="33" t="s">
        <v>122</v>
      </c>
      <c r="J1587" s="33" t="s">
        <v>123</v>
      </c>
      <c r="K1587" s="33" t="s">
        <v>201</v>
      </c>
      <c r="L1587" s="33" t="s">
        <v>4182</v>
      </c>
      <c r="M1587" s="33" t="s">
        <v>332</v>
      </c>
      <c r="N1587" s="35">
        <v>4</v>
      </c>
      <c r="O1587" s="35">
        <v>4</v>
      </c>
      <c r="P1587" s="35">
        <v>0</v>
      </c>
      <c r="Q1587" s="35">
        <v>0</v>
      </c>
      <c r="R1587" s="35">
        <v>0</v>
      </c>
      <c r="S1587" s="35">
        <v>0</v>
      </c>
      <c r="T1587" s="35">
        <v>0</v>
      </c>
      <c r="U1587" s="35">
        <v>1</v>
      </c>
      <c r="V1587" s="35">
        <v>4</v>
      </c>
      <c r="W1587" s="33" t="s">
        <v>4183</v>
      </c>
      <c r="X1587" s="33" t="s">
        <v>80</v>
      </c>
      <c r="Y1587" s="33" t="s">
        <v>66</v>
      </c>
      <c r="Z1587" s="33" t="s">
        <v>3928</v>
      </c>
      <c r="AA1587" s="33" t="s">
        <v>3925</v>
      </c>
      <c r="AB1587" s="36">
        <v>0</v>
      </c>
      <c r="AC1587" s="36">
        <v>0</v>
      </c>
      <c r="AD1587" s="37">
        <v>0</v>
      </c>
      <c r="AE1587" s="37">
        <v>0</v>
      </c>
      <c r="AF1587" s="12" t="str">
        <f t="shared" si="288"/>
        <v>064146</v>
      </c>
      <c r="AG1587" s="13" t="str">
        <f>VLOOKUP(D1587,[2]Reference!$Q:$U,4,FALSE)</f>
        <v>Fleet</v>
      </c>
      <c r="AH1587" s="13" t="str">
        <f>VLOOKUP(D1587,[2]Reference!$Q:$U,5,FALSE)</f>
        <v>LNER</v>
      </c>
      <c r="AI1587" s="14">
        <f t="shared" si="289"/>
        <v>0</v>
      </c>
      <c r="AJ1587" s="14">
        <f t="shared" si="290"/>
        <v>0</v>
      </c>
      <c r="AK1587" s="14">
        <f t="shared" si="291"/>
        <v>0</v>
      </c>
      <c r="AL1587" s="15">
        <f t="shared" si="292"/>
        <v>0</v>
      </c>
      <c r="AM1587" s="14">
        <f t="shared" si="293"/>
        <v>4</v>
      </c>
      <c r="AN1587" s="16">
        <f t="shared" si="294"/>
        <v>45269</v>
      </c>
      <c r="AO1587" s="17">
        <f>VLOOKUP(B1587,[2]Reference!D:E,2,1)</f>
        <v>202409</v>
      </c>
      <c r="AP1587" s="12" t="str">
        <f t="shared" si="295"/>
        <v>7</v>
      </c>
      <c r="AQ1587" s="18">
        <f t="shared" si="296"/>
        <v>0</v>
      </c>
      <c r="AR1587" s="18">
        <f t="shared" si="297"/>
        <v>0</v>
      </c>
      <c r="AS1587" s="13" t="str">
        <f>VLOOKUP(D1587,[2]Reference!$Q:$U,3,FALSE)</f>
        <v>Azuma</v>
      </c>
      <c r="AT1587" s="13" t="str">
        <f>VLOOKUP(D1587,[2]Reference!Q:V,6,FALSE)</f>
        <v>Azuma</v>
      </c>
      <c r="AU1587" s="13" t="str">
        <f>VLOOKUP(D1587,[2]Reference!$Q:$U,2,FALSE)</f>
        <v>Hitachi - Class 801</v>
      </c>
      <c r="AV1587" s="19">
        <f t="shared" si="298"/>
        <v>45271</v>
      </c>
      <c r="AW1587" s="12" t="str">
        <f>+VLOOKUP(X1587,[2]Reference!BN:BO,2,FALSE)</f>
        <v>Fleet</v>
      </c>
      <c r="AX1587" s="20" t="str">
        <f t="shared" si="299"/>
        <v>HB</v>
      </c>
      <c r="AY1587" s="20" t="str">
        <f>VLOOKUP(AX1587,[2]Reference!AH:AI,2,FALSE)</f>
        <v>LNER</v>
      </c>
      <c r="AZ1587" s="20" t="str">
        <f>VLOOKUP(D1587,[2]Reference!Q:V,6,FALSE)</f>
        <v>Azuma</v>
      </c>
      <c r="BA1587" s="20" t="str">
        <f>VLOOKUP(D1587,[2]Reference!Q:V,3,FALSE)</f>
        <v>Azuma</v>
      </c>
    </row>
    <row r="1588" spans="1:53" ht="13.5" x14ac:dyDescent="0.25">
      <c r="A1588" s="33" t="s">
        <v>4184</v>
      </c>
      <c r="B1588" s="34">
        <v>45264</v>
      </c>
      <c r="C1588" s="33" t="s">
        <v>54</v>
      </c>
      <c r="D1588" s="33" t="s">
        <v>283</v>
      </c>
      <c r="E1588" s="33" t="s">
        <v>284</v>
      </c>
      <c r="F1588" s="33" t="s">
        <v>283</v>
      </c>
      <c r="G1588" s="33" t="s">
        <v>83</v>
      </c>
      <c r="H1588" s="33" t="s">
        <v>112</v>
      </c>
      <c r="I1588" s="33" t="s">
        <v>285</v>
      </c>
      <c r="J1588" s="33" t="s">
        <v>286</v>
      </c>
      <c r="K1588" s="33" t="s">
        <v>503</v>
      </c>
      <c r="L1588" s="33" t="s">
        <v>4185</v>
      </c>
      <c r="M1588" s="33" t="s">
        <v>193</v>
      </c>
      <c r="N1588" s="35">
        <v>88</v>
      </c>
      <c r="O1588" s="35">
        <v>56</v>
      </c>
      <c r="P1588" s="35">
        <v>32</v>
      </c>
      <c r="Q1588" s="35">
        <v>0</v>
      </c>
      <c r="R1588" s="35">
        <v>0</v>
      </c>
      <c r="S1588" s="35">
        <v>0</v>
      </c>
      <c r="T1588" s="35">
        <v>0</v>
      </c>
      <c r="U1588" s="35">
        <v>4</v>
      </c>
      <c r="V1588" s="35">
        <v>88</v>
      </c>
      <c r="W1588" s="33" t="s">
        <v>4186</v>
      </c>
      <c r="X1588" s="33" t="s">
        <v>119</v>
      </c>
      <c r="Y1588" s="33" t="s">
        <v>66</v>
      </c>
      <c r="Z1588" s="33" t="s">
        <v>3928</v>
      </c>
      <c r="AA1588" s="33" t="s">
        <v>3925</v>
      </c>
      <c r="AB1588" s="36">
        <v>0</v>
      </c>
      <c r="AC1588" s="36">
        <v>0</v>
      </c>
      <c r="AD1588" s="37">
        <v>0.69</v>
      </c>
      <c r="AE1588" s="37">
        <v>1.66</v>
      </c>
      <c r="AF1588" s="12" t="str">
        <f t="shared" si="288"/>
        <v>064189</v>
      </c>
      <c r="AG1588" s="13" t="str">
        <f>VLOOKUP(D1588,[2]Reference!$Q:$U,4,FALSE)</f>
        <v>Fleet</v>
      </c>
      <c r="AH1588" s="13" t="str">
        <f>VLOOKUP(D1588,[2]Reference!$Q:$U,5,FALSE)</f>
        <v>LNER</v>
      </c>
      <c r="AI1588" s="14">
        <f t="shared" si="289"/>
        <v>0</v>
      </c>
      <c r="AJ1588" s="14">
        <f t="shared" si="290"/>
        <v>0</v>
      </c>
      <c r="AK1588" s="14">
        <f t="shared" si="291"/>
        <v>0</v>
      </c>
      <c r="AL1588" s="15">
        <f t="shared" si="292"/>
        <v>0.69</v>
      </c>
      <c r="AM1588" s="14">
        <f t="shared" si="293"/>
        <v>88</v>
      </c>
      <c r="AN1588" s="16">
        <f t="shared" si="294"/>
        <v>45269</v>
      </c>
      <c r="AO1588" s="17">
        <f>VLOOKUP(B1588,[2]Reference!D:E,2,1)</f>
        <v>202409</v>
      </c>
      <c r="AP1588" s="12" t="str">
        <f t="shared" si="295"/>
        <v>7</v>
      </c>
      <c r="AQ1588" s="18">
        <f t="shared" si="296"/>
        <v>0.69</v>
      </c>
      <c r="AR1588" s="18">
        <f t="shared" si="297"/>
        <v>1.66</v>
      </c>
      <c r="AS1588" s="13" t="str">
        <f>VLOOKUP(D1588,[2]Reference!$Q:$U,3,FALSE)</f>
        <v>Azuma</v>
      </c>
      <c r="AT1588" s="13" t="str">
        <f>VLOOKUP(D1588,[2]Reference!Q:V,6,FALSE)</f>
        <v>Depot</v>
      </c>
      <c r="AU1588" s="13" t="str">
        <f>VLOOKUP(D1588,[2]Reference!$Q:$U,2,FALSE)</f>
        <v>Hitachi - Doncaster Carr</v>
      </c>
      <c r="AV1588" s="19">
        <f t="shared" si="298"/>
        <v>45271</v>
      </c>
      <c r="AW1588" s="12" t="str">
        <f>+VLOOKUP(X1588,[2]Reference!BN:BO,2,FALSE)</f>
        <v>Depot</v>
      </c>
      <c r="AX1588" s="20" t="str">
        <f t="shared" si="299"/>
        <v>HB</v>
      </c>
      <c r="AY1588" s="20" t="str">
        <f>VLOOKUP(AX1588,[2]Reference!AH:AI,2,FALSE)</f>
        <v>LNER</v>
      </c>
      <c r="AZ1588" s="20" t="str">
        <f>VLOOKUP(D1588,[2]Reference!Q:V,6,FALSE)</f>
        <v>Depot</v>
      </c>
      <c r="BA1588" s="20" t="str">
        <f>VLOOKUP(D1588,[2]Reference!Q:V,3,FALSE)</f>
        <v>Azuma</v>
      </c>
    </row>
    <row r="1589" spans="1:53" ht="13.5" x14ac:dyDescent="0.25">
      <c r="A1589" s="33" t="s">
        <v>4187</v>
      </c>
      <c r="B1589" s="34">
        <v>45264</v>
      </c>
      <c r="C1589" s="33" t="s">
        <v>54</v>
      </c>
      <c r="D1589" s="33" t="s">
        <v>578</v>
      </c>
      <c r="E1589" s="33" t="s">
        <v>579</v>
      </c>
      <c r="F1589" s="33" t="s">
        <v>578</v>
      </c>
      <c r="G1589" s="33" t="s">
        <v>146</v>
      </c>
      <c r="H1589" s="33" t="s">
        <v>112</v>
      </c>
      <c r="I1589" s="33" t="s">
        <v>1228</v>
      </c>
      <c r="J1589" s="33" t="s">
        <v>1229</v>
      </c>
      <c r="K1589" s="33" t="s">
        <v>757</v>
      </c>
      <c r="L1589" s="33" t="s">
        <v>4188</v>
      </c>
      <c r="M1589" s="33" t="s">
        <v>899</v>
      </c>
      <c r="N1589" s="35">
        <v>50</v>
      </c>
      <c r="O1589" s="35">
        <v>0</v>
      </c>
      <c r="P1589" s="35">
        <v>50</v>
      </c>
      <c r="Q1589" s="35">
        <v>0</v>
      </c>
      <c r="R1589" s="35">
        <v>0</v>
      </c>
      <c r="S1589" s="35">
        <v>0</v>
      </c>
      <c r="T1589" s="35">
        <v>0</v>
      </c>
      <c r="U1589" s="35">
        <v>4</v>
      </c>
      <c r="V1589" s="35">
        <v>50</v>
      </c>
      <c r="W1589" s="33" t="s">
        <v>4189</v>
      </c>
      <c r="X1589" s="33" t="s">
        <v>119</v>
      </c>
      <c r="Y1589" s="33" t="s">
        <v>66</v>
      </c>
      <c r="Z1589" s="33" t="s">
        <v>3928</v>
      </c>
      <c r="AA1589" s="33" t="s">
        <v>3925</v>
      </c>
      <c r="AB1589" s="36">
        <v>0</v>
      </c>
      <c r="AC1589" s="36">
        <v>0</v>
      </c>
      <c r="AD1589" s="37">
        <v>0</v>
      </c>
      <c r="AE1589" s="37">
        <v>0.62</v>
      </c>
      <c r="AF1589" s="12" t="str">
        <f t="shared" si="288"/>
        <v>064281</v>
      </c>
      <c r="AG1589" s="13" t="str">
        <f>VLOOKUP(D1589,[2]Reference!$Q:$U,4,FALSE)</f>
        <v>Fleet</v>
      </c>
      <c r="AH1589" s="13" t="str">
        <f>VLOOKUP(D1589,[2]Reference!$Q:$U,5,FALSE)</f>
        <v>LNER</v>
      </c>
      <c r="AI1589" s="14">
        <f t="shared" si="289"/>
        <v>0</v>
      </c>
      <c r="AJ1589" s="14">
        <f t="shared" si="290"/>
        <v>0</v>
      </c>
      <c r="AK1589" s="14">
        <f t="shared" si="291"/>
        <v>0</v>
      </c>
      <c r="AL1589" s="15">
        <f t="shared" si="292"/>
        <v>0</v>
      </c>
      <c r="AM1589" s="14">
        <f t="shared" si="293"/>
        <v>50</v>
      </c>
      <c r="AN1589" s="16">
        <f t="shared" si="294"/>
        <v>45269</v>
      </c>
      <c r="AO1589" s="17">
        <f>VLOOKUP(B1589,[2]Reference!D:E,2,1)</f>
        <v>202409</v>
      </c>
      <c r="AP1589" s="12" t="str">
        <f t="shared" si="295"/>
        <v>7</v>
      </c>
      <c r="AQ1589" s="18">
        <f t="shared" si="296"/>
        <v>0</v>
      </c>
      <c r="AR1589" s="18">
        <f t="shared" si="297"/>
        <v>0.62</v>
      </c>
      <c r="AS1589" s="13" t="str">
        <f>VLOOKUP(D1589,[2]Reference!$Q:$U,3,FALSE)</f>
        <v>Azuma</v>
      </c>
      <c r="AT1589" s="13" t="str">
        <f>VLOOKUP(D1589,[2]Reference!Q:V,6,FALSE)</f>
        <v>Depot</v>
      </c>
      <c r="AU1589" s="13" t="str">
        <f>VLOOKUP(D1589,[2]Reference!$Q:$U,2,FALSE)</f>
        <v>Bounds Green</v>
      </c>
      <c r="AV1589" s="19">
        <f t="shared" si="298"/>
        <v>45271</v>
      </c>
      <c r="AW1589" s="12" t="str">
        <f>+VLOOKUP(X1589,[2]Reference!BN:BO,2,FALSE)</f>
        <v>Depot</v>
      </c>
      <c r="AX1589" s="20" t="str">
        <f t="shared" si="299"/>
        <v>HB</v>
      </c>
      <c r="AY1589" s="20" t="str">
        <f>VLOOKUP(AX1589,[2]Reference!AH:AI,2,FALSE)</f>
        <v>LNER</v>
      </c>
      <c r="AZ1589" s="20" t="str">
        <f>VLOOKUP(D1589,[2]Reference!Q:V,6,FALSE)</f>
        <v>Depot</v>
      </c>
      <c r="BA1589" s="20" t="str">
        <f>VLOOKUP(D1589,[2]Reference!Q:V,3,FALSE)</f>
        <v>Azuma</v>
      </c>
    </row>
    <row r="1590" spans="1:53" ht="13.5" x14ac:dyDescent="0.25">
      <c r="A1590" s="33" t="s">
        <v>4190</v>
      </c>
      <c r="B1590" s="34">
        <v>45264</v>
      </c>
      <c r="C1590" s="33" t="s">
        <v>54</v>
      </c>
      <c r="D1590" s="33" t="s">
        <v>283</v>
      </c>
      <c r="E1590" s="33" t="s">
        <v>284</v>
      </c>
      <c r="F1590" s="33" t="s">
        <v>283</v>
      </c>
      <c r="G1590" s="33" t="s">
        <v>146</v>
      </c>
      <c r="H1590" s="33" t="s">
        <v>198</v>
      </c>
      <c r="I1590" s="33" t="s">
        <v>199</v>
      </c>
      <c r="J1590" s="33" t="s">
        <v>200</v>
      </c>
      <c r="K1590" s="33" t="s">
        <v>201</v>
      </c>
      <c r="L1590" s="33" t="s">
        <v>1075</v>
      </c>
      <c r="M1590" s="33" t="s">
        <v>296</v>
      </c>
      <c r="N1590" s="35">
        <v>4</v>
      </c>
      <c r="O1590" s="35">
        <v>4</v>
      </c>
      <c r="P1590" s="35">
        <v>0</v>
      </c>
      <c r="Q1590" s="35">
        <v>0</v>
      </c>
      <c r="R1590" s="35">
        <v>0</v>
      </c>
      <c r="S1590" s="35">
        <v>0</v>
      </c>
      <c r="T1590" s="35">
        <v>0</v>
      </c>
      <c r="U1590" s="35">
        <v>1</v>
      </c>
      <c r="V1590" s="35">
        <v>4</v>
      </c>
      <c r="W1590" s="33" t="s">
        <v>4191</v>
      </c>
      <c r="X1590" s="33" t="s">
        <v>119</v>
      </c>
      <c r="Y1590" s="33" t="s">
        <v>66</v>
      </c>
      <c r="Z1590" s="33" t="s">
        <v>3928</v>
      </c>
      <c r="AA1590" s="33" t="s">
        <v>3925</v>
      </c>
      <c r="AB1590" s="36">
        <v>0</v>
      </c>
      <c r="AC1590" s="36">
        <v>0</v>
      </c>
      <c r="AD1590" s="37">
        <v>0</v>
      </c>
      <c r="AE1590" s="37">
        <v>0</v>
      </c>
      <c r="AF1590" s="12" t="str">
        <f t="shared" si="288"/>
        <v>065030</v>
      </c>
      <c r="AG1590" s="13" t="str">
        <f>VLOOKUP(D1590,[2]Reference!$Q:$U,4,FALSE)</f>
        <v>Fleet</v>
      </c>
      <c r="AH1590" s="13" t="str">
        <f>VLOOKUP(D1590,[2]Reference!$Q:$U,5,FALSE)</f>
        <v>LNER</v>
      </c>
      <c r="AI1590" s="14">
        <f t="shared" si="289"/>
        <v>0</v>
      </c>
      <c r="AJ1590" s="14">
        <f t="shared" si="290"/>
        <v>0</v>
      </c>
      <c r="AK1590" s="14">
        <f t="shared" si="291"/>
        <v>0</v>
      </c>
      <c r="AL1590" s="15">
        <f t="shared" si="292"/>
        <v>0</v>
      </c>
      <c r="AM1590" s="14">
        <f t="shared" si="293"/>
        <v>4</v>
      </c>
      <c r="AN1590" s="16">
        <f t="shared" si="294"/>
        <v>45269</v>
      </c>
      <c r="AO1590" s="17">
        <f>VLOOKUP(B1590,[2]Reference!D:E,2,1)</f>
        <v>202409</v>
      </c>
      <c r="AP1590" s="12" t="str">
        <f t="shared" si="295"/>
        <v>7</v>
      </c>
      <c r="AQ1590" s="18">
        <f t="shared" si="296"/>
        <v>0</v>
      </c>
      <c r="AR1590" s="18">
        <f t="shared" si="297"/>
        <v>0</v>
      </c>
      <c r="AS1590" s="13" t="str">
        <f>VLOOKUP(D1590,[2]Reference!$Q:$U,3,FALSE)</f>
        <v>Azuma</v>
      </c>
      <c r="AT1590" s="13" t="str">
        <f>VLOOKUP(D1590,[2]Reference!Q:V,6,FALSE)</f>
        <v>Depot</v>
      </c>
      <c r="AU1590" s="13" t="str">
        <f>VLOOKUP(D1590,[2]Reference!$Q:$U,2,FALSE)</f>
        <v>Hitachi - Doncaster Carr</v>
      </c>
      <c r="AV1590" s="19">
        <f t="shared" si="298"/>
        <v>45271</v>
      </c>
      <c r="AW1590" s="12" t="str">
        <f>+VLOOKUP(X1590,[2]Reference!BN:BO,2,FALSE)</f>
        <v>Depot</v>
      </c>
      <c r="AX1590" s="20" t="str">
        <f t="shared" si="299"/>
        <v>HB</v>
      </c>
      <c r="AY1590" s="20" t="str">
        <f>VLOOKUP(AX1590,[2]Reference!AH:AI,2,FALSE)</f>
        <v>LNER</v>
      </c>
      <c r="AZ1590" s="20" t="str">
        <f>VLOOKUP(D1590,[2]Reference!Q:V,6,FALSE)</f>
        <v>Depot</v>
      </c>
      <c r="BA1590" s="20" t="str">
        <f>VLOOKUP(D1590,[2]Reference!Q:V,3,FALSE)</f>
        <v>Azuma</v>
      </c>
    </row>
    <row r="1591" spans="1:53" ht="13.5" x14ac:dyDescent="0.25">
      <c r="A1591" s="33" t="s">
        <v>4192</v>
      </c>
      <c r="B1591" s="34">
        <v>45264</v>
      </c>
      <c r="C1591" s="33" t="s">
        <v>54</v>
      </c>
      <c r="D1591" s="33" t="s">
        <v>283</v>
      </c>
      <c r="E1591" s="33" t="s">
        <v>284</v>
      </c>
      <c r="F1591" s="33" t="s">
        <v>283</v>
      </c>
      <c r="G1591" s="33" t="s">
        <v>129</v>
      </c>
      <c r="H1591" s="33" t="s">
        <v>198</v>
      </c>
      <c r="I1591" s="33" t="s">
        <v>199</v>
      </c>
      <c r="J1591" s="33" t="s">
        <v>200</v>
      </c>
      <c r="K1591" s="33" t="s">
        <v>179</v>
      </c>
      <c r="L1591" s="33" t="s">
        <v>4193</v>
      </c>
      <c r="M1591" s="33" t="s">
        <v>354</v>
      </c>
      <c r="N1591" s="35">
        <v>20</v>
      </c>
      <c r="O1591" s="35">
        <v>7</v>
      </c>
      <c r="P1591" s="35">
        <v>13</v>
      </c>
      <c r="Q1591" s="35">
        <v>0</v>
      </c>
      <c r="R1591" s="35">
        <v>0</v>
      </c>
      <c r="S1591" s="35">
        <v>0</v>
      </c>
      <c r="T1591" s="35">
        <v>0</v>
      </c>
      <c r="U1591" s="35">
        <v>3</v>
      </c>
      <c r="V1591" s="35">
        <v>20</v>
      </c>
      <c r="W1591" s="33" t="s">
        <v>4194</v>
      </c>
      <c r="X1591" s="33" t="s">
        <v>119</v>
      </c>
      <c r="Y1591" s="33" t="s">
        <v>66</v>
      </c>
      <c r="Z1591" s="33" t="s">
        <v>3928</v>
      </c>
      <c r="AA1591" s="33" t="s">
        <v>3925</v>
      </c>
      <c r="AB1591" s="36">
        <v>0</v>
      </c>
      <c r="AC1591" s="36">
        <v>0</v>
      </c>
      <c r="AD1591" s="37">
        <v>0</v>
      </c>
      <c r="AE1591" s="37">
        <v>0</v>
      </c>
      <c r="AF1591" s="12" t="str">
        <f t="shared" si="288"/>
        <v>065164</v>
      </c>
      <c r="AG1591" s="13" t="str">
        <f>VLOOKUP(D1591,[2]Reference!$Q:$U,4,FALSE)</f>
        <v>Fleet</v>
      </c>
      <c r="AH1591" s="13" t="str">
        <f>VLOOKUP(D1591,[2]Reference!$Q:$U,5,FALSE)</f>
        <v>LNER</v>
      </c>
      <c r="AI1591" s="14">
        <f t="shared" si="289"/>
        <v>0</v>
      </c>
      <c r="AJ1591" s="14">
        <f t="shared" si="290"/>
        <v>0</v>
      </c>
      <c r="AK1591" s="14">
        <f t="shared" si="291"/>
        <v>0</v>
      </c>
      <c r="AL1591" s="15">
        <f t="shared" si="292"/>
        <v>0</v>
      </c>
      <c r="AM1591" s="14">
        <f t="shared" si="293"/>
        <v>20</v>
      </c>
      <c r="AN1591" s="16">
        <f t="shared" si="294"/>
        <v>45269</v>
      </c>
      <c r="AO1591" s="17">
        <f>VLOOKUP(B1591,[2]Reference!D:E,2,1)</f>
        <v>202409</v>
      </c>
      <c r="AP1591" s="12" t="str">
        <f t="shared" si="295"/>
        <v>7</v>
      </c>
      <c r="AQ1591" s="18">
        <f t="shared" si="296"/>
        <v>0</v>
      </c>
      <c r="AR1591" s="18">
        <f t="shared" si="297"/>
        <v>0</v>
      </c>
      <c r="AS1591" s="13" t="str">
        <f>VLOOKUP(D1591,[2]Reference!$Q:$U,3,FALSE)</f>
        <v>Azuma</v>
      </c>
      <c r="AT1591" s="13" t="str">
        <f>VLOOKUP(D1591,[2]Reference!Q:V,6,FALSE)</f>
        <v>Depot</v>
      </c>
      <c r="AU1591" s="13" t="str">
        <f>VLOOKUP(D1591,[2]Reference!$Q:$U,2,FALSE)</f>
        <v>Hitachi - Doncaster Carr</v>
      </c>
      <c r="AV1591" s="19">
        <f t="shared" si="298"/>
        <v>45271</v>
      </c>
      <c r="AW1591" s="12" t="str">
        <f>+VLOOKUP(X1591,[2]Reference!BN:BO,2,FALSE)</f>
        <v>Depot</v>
      </c>
      <c r="AX1591" s="20" t="str">
        <f t="shared" si="299"/>
        <v>HB</v>
      </c>
      <c r="AY1591" s="20" t="str">
        <f>VLOOKUP(AX1591,[2]Reference!AH:AI,2,FALSE)</f>
        <v>LNER</v>
      </c>
      <c r="AZ1591" s="20" t="str">
        <f>VLOOKUP(D1591,[2]Reference!Q:V,6,FALSE)</f>
        <v>Depot</v>
      </c>
      <c r="BA1591" s="20" t="str">
        <f>VLOOKUP(D1591,[2]Reference!Q:V,3,FALSE)</f>
        <v>Azuma</v>
      </c>
    </row>
    <row r="1592" spans="1:53" ht="13.5" x14ac:dyDescent="0.25">
      <c r="A1592" s="33" t="s">
        <v>4195</v>
      </c>
      <c r="B1592" s="34">
        <v>45264</v>
      </c>
      <c r="C1592" s="33" t="s">
        <v>54</v>
      </c>
      <c r="D1592" s="33" t="s">
        <v>55</v>
      </c>
      <c r="E1592" s="33" t="s">
        <v>56</v>
      </c>
      <c r="F1592" s="33" t="s">
        <v>55</v>
      </c>
      <c r="G1592" s="33" t="s">
        <v>129</v>
      </c>
      <c r="H1592" s="33" t="s">
        <v>138</v>
      </c>
      <c r="I1592" s="33" t="s">
        <v>244</v>
      </c>
      <c r="J1592" s="33" t="s">
        <v>245</v>
      </c>
      <c r="K1592" s="33" t="s">
        <v>893</v>
      </c>
      <c r="L1592" s="33" t="s">
        <v>4196</v>
      </c>
      <c r="M1592" s="33" t="s">
        <v>248</v>
      </c>
      <c r="N1592" s="35">
        <v>8</v>
      </c>
      <c r="O1592" s="35">
        <v>8</v>
      </c>
      <c r="P1592" s="35">
        <v>0</v>
      </c>
      <c r="Q1592" s="35">
        <v>0</v>
      </c>
      <c r="R1592" s="35">
        <v>0</v>
      </c>
      <c r="S1592" s="35">
        <v>0</v>
      </c>
      <c r="T1592" s="35">
        <v>0</v>
      </c>
      <c r="U1592" s="35">
        <v>1</v>
      </c>
      <c r="V1592" s="35">
        <v>8</v>
      </c>
      <c r="W1592" s="33" t="s">
        <v>4197</v>
      </c>
      <c r="X1592" s="33" t="s">
        <v>80</v>
      </c>
      <c r="Y1592" s="33" t="s">
        <v>66</v>
      </c>
      <c r="Z1592" s="33" t="s">
        <v>3928</v>
      </c>
      <c r="AA1592" s="33" t="s">
        <v>3925</v>
      </c>
      <c r="AB1592" s="36">
        <v>0</v>
      </c>
      <c r="AC1592" s="36">
        <v>0</v>
      </c>
      <c r="AD1592" s="37">
        <v>0</v>
      </c>
      <c r="AE1592" s="37">
        <v>0.56999999999999995</v>
      </c>
      <c r="AF1592" s="12" t="str">
        <f t="shared" si="288"/>
        <v>065185</v>
      </c>
      <c r="AG1592" s="13" t="str">
        <f>VLOOKUP(D1592,[2]Reference!$Q:$U,4,FALSE)</f>
        <v>Fleet</v>
      </c>
      <c r="AH1592" s="13" t="str">
        <f>VLOOKUP(D1592,[2]Reference!$Q:$U,5,FALSE)</f>
        <v>LNER</v>
      </c>
      <c r="AI1592" s="14">
        <f t="shared" si="289"/>
        <v>0</v>
      </c>
      <c r="AJ1592" s="14">
        <f t="shared" si="290"/>
        <v>0</v>
      </c>
      <c r="AK1592" s="14">
        <f t="shared" si="291"/>
        <v>0</v>
      </c>
      <c r="AL1592" s="15">
        <f t="shared" si="292"/>
        <v>0</v>
      </c>
      <c r="AM1592" s="14">
        <f t="shared" si="293"/>
        <v>8</v>
      </c>
      <c r="AN1592" s="16">
        <f t="shared" si="294"/>
        <v>45269</v>
      </c>
      <c r="AO1592" s="17">
        <f>VLOOKUP(B1592,[2]Reference!D:E,2,1)</f>
        <v>202409</v>
      </c>
      <c r="AP1592" s="12" t="str">
        <f t="shared" si="295"/>
        <v>7</v>
      </c>
      <c r="AQ1592" s="18">
        <f t="shared" si="296"/>
        <v>0</v>
      </c>
      <c r="AR1592" s="18">
        <f t="shared" si="297"/>
        <v>0.56999999999999995</v>
      </c>
      <c r="AS1592" s="13" t="str">
        <f>VLOOKUP(D1592,[2]Reference!$Q:$U,3,FALSE)</f>
        <v>Azuma</v>
      </c>
      <c r="AT1592" s="13" t="str">
        <f>VLOOKUP(D1592,[2]Reference!Q:V,6,FALSE)</f>
        <v>Azuma</v>
      </c>
      <c r="AU1592" s="13" t="str">
        <f>VLOOKUP(D1592,[2]Reference!$Q:$U,2,FALSE)</f>
        <v>Hitachi - Class 800</v>
      </c>
      <c r="AV1592" s="19">
        <f t="shared" si="298"/>
        <v>45271</v>
      </c>
      <c r="AW1592" s="12" t="str">
        <f>+VLOOKUP(X1592,[2]Reference!BN:BO,2,FALSE)</f>
        <v>Fleet</v>
      </c>
      <c r="AX1592" s="20" t="str">
        <f t="shared" si="299"/>
        <v>HB</v>
      </c>
      <c r="AY1592" s="20" t="str">
        <f>VLOOKUP(AX1592,[2]Reference!AH:AI,2,FALSE)</f>
        <v>LNER</v>
      </c>
      <c r="AZ1592" s="20" t="str">
        <f>VLOOKUP(D1592,[2]Reference!Q:V,6,FALSE)</f>
        <v>Azuma</v>
      </c>
      <c r="BA1592" s="20" t="str">
        <f>VLOOKUP(D1592,[2]Reference!Q:V,3,FALSE)</f>
        <v>Azuma</v>
      </c>
    </row>
    <row r="1593" spans="1:53" ht="13.5" x14ac:dyDescent="0.25">
      <c r="A1593" s="33" t="s">
        <v>4198</v>
      </c>
      <c r="B1593" s="34">
        <v>45264</v>
      </c>
      <c r="C1593" s="33" t="s">
        <v>54</v>
      </c>
      <c r="D1593" s="33" t="s">
        <v>70</v>
      </c>
      <c r="E1593" s="33" t="s">
        <v>71</v>
      </c>
      <c r="F1593" s="33" t="s">
        <v>70</v>
      </c>
      <c r="G1593" s="33" t="s">
        <v>146</v>
      </c>
      <c r="H1593" s="33" t="s">
        <v>327</v>
      </c>
      <c r="I1593" s="33" t="s">
        <v>1177</v>
      </c>
      <c r="J1593" s="33" t="s">
        <v>1178</v>
      </c>
      <c r="K1593" s="33" t="s">
        <v>201</v>
      </c>
      <c r="L1593" s="33" t="s">
        <v>4199</v>
      </c>
      <c r="M1593" s="33" t="s">
        <v>78</v>
      </c>
      <c r="N1593" s="35">
        <v>5</v>
      </c>
      <c r="O1593" s="35">
        <v>5</v>
      </c>
      <c r="P1593" s="35">
        <v>0</v>
      </c>
      <c r="Q1593" s="35">
        <v>0</v>
      </c>
      <c r="R1593" s="35">
        <v>0</v>
      </c>
      <c r="S1593" s="35">
        <v>0</v>
      </c>
      <c r="T1593" s="35">
        <v>0</v>
      </c>
      <c r="U1593" s="35">
        <v>1</v>
      </c>
      <c r="V1593" s="35">
        <v>5</v>
      </c>
      <c r="W1593" s="33" t="s">
        <v>4200</v>
      </c>
      <c r="X1593" s="33" t="s">
        <v>80</v>
      </c>
      <c r="Y1593" s="33" t="s">
        <v>66</v>
      </c>
      <c r="Z1593" s="33" t="s">
        <v>3928</v>
      </c>
      <c r="AA1593" s="33" t="s">
        <v>3925</v>
      </c>
      <c r="AB1593" s="36">
        <v>0</v>
      </c>
      <c r="AC1593" s="36">
        <v>0</v>
      </c>
      <c r="AD1593" s="37">
        <v>0</v>
      </c>
      <c r="AE1593" s="37">
        <v>0.18</v>
      </c>
      <c r="AF1593" s="12" t="str">
        <f t="shared" si="288"/>
        <v>065409</v>
      </c>
      <c r="AG1593" s="13" t="str">
        <f>VLOOKUP(D1593,[2]Reference!$Q:$U,4,FALSE)</f>
        <v>Fleet</v>
      </c>
      <c r="AH1593" s="13" t="str">
        <f>VLOOKUP(D1593,[2]Reference!$Q:$U,5,FALSE)</f>
        <v>LNER</v>
      </c>
      <c r="AI1593" s="14">
        <f t="shared" si="289"/>
        <v>0</v>
      </c>
      <c r="AJ1593" s="14">
        <f t="shared" si="290"/>
        <v>0</v>
      </c>
      <c r="AK1593" s="14">
        <f t="shared" si="291"/>
        <v>0</v>
      </c>
      <c r="AL1593" s="15">
        <f t="shared" si="292"/>
        <v>0</v>
      </c>
      <c r="AM1593" s="14">
        <f t="shared" si="293"/>
        <v>5</v>
      </c>
      <c r="AN1593" s="16">
        <f t="shared" si="294"/>
        <v>45269</v>
      </c>
      <c r="AO1593" s="17">
        <f>VLOOKUP(B1593,[2]Reference!D:E,2,1)</f>
        <v>202409</v>
      </c>
      <c r="AP1593" s="12" t="str">
        <f t="shared" si="295"/>
        <v>7</v>
      </c>
      <c r="AQ1593" s="18">
        <f t="shared" si="296"/>
        <v>0</v>
      </c>
      <c r="AR1593" s="18">
        <f t="shared" si="297"/>
        <v>0.18</v>
      </c>
      <c r="AS1593" s="13" t="str">
        <f>VLOOKUP(D1593,[2]Reference!$Q:$U,3,FALSE)</f>
        <v>IC225</v>
      </c>
      <c r="AT1593" s="13" t="str">
        <f>VLOOKUP(D1593,[2]Reference!Q:V,6,FALSE)</f>
        <v>IC225</v>
      </c>
      <c r="AU1593" s="13" t="str">
        <f>VLOOKUP(D1593,[2]Reference!$Q:$U,2,FALSE)</f>
        <v>Cl 91 Loco</v>
      </c>
      <c r="AV1593" s="19">
        <f t="shared" si="298"/>
        <v>45271</v>
      </c>
      <c r="AW1593" s="12" t="str">
        <f>+VLOOKUP(X1593,[2]Reference!BN:BO,2,FALSE)</f>
        <v>Fleet</v>
      </c>
      <c r="AX1593" s="20" t="str">
        <f t="shared" si="299"/>
        <v>HB</v>
      </c>
      <c r="AY1593" s="20" t="str">
        <f>VLOOKUP(AX1593,[2]Reference!AH:AI,2,FALSE)</f>
        <v>LNER</v>
      </c>
      <c r="AZ1593" s="20" t="str">
        <f>VLOOKUP(D1593,[2]Reference!Q:V,6,FALSE)</f>
        <v>IC225</v>
      </c>
      <c r="BA1593" s="20" t="str">
        <f>VLOOKUP(D1593,[2]Reference!Q:V,3,FALSE)</f>
        <v>IC225</v>
      </c>
    </row>
    <row r="1594" spans="1:53" ht="13.5" x14ac:dyDescent="0.25">
      <c r="A1594" s="33" t="s">
        <v>4203</v>
      </c>
      <c r="B1594" s="34">
        <v>45265</v>
      </c>
      <c r="C1594" s="33" t="s">
        <v>54</v>
      </c>
      <c r="D1594" s="33" t="s">
        <v>70</v>
      </c>
      <c r="E1594" s="33" t="s">
        <v>71</v>
      </c>
      <c r="F1594" s="33" t="s">
        <v>70</v>
      </c>
      <c r="G1594" s="33" t="s">
        <v>72</v>
      </c>
      <c r="H1594" s="33" t="s">
        <v>327</v>
      </c>
      <c r="I1594" s="33" t="s">
        <v>1177</v>
      </c>
      <c r="J1594" s="33" t="s">
        <v>1178</v>
      </c>
      <c r="K1594" s="33" t="s">
        <v>261</v>
      </c>
      <c r="L1594" s="33" t="s">
        <v>4204</v>
      </c>
      <c r="M1594" s="33" t="s">
        <v>324</v>
      </c>
      <c r="N1594" s="35">
        <v>3</v>
      </c>
      <c r="O1594" s="35">
        <v>0</v>
      </c>
      <c r="P1594" s="35">
        <v>3</v>
      </c>
      <c r="Q1594" s="35">
        <v>0</v>
      </c>
      <c r="R1594" s="35">
        <v>0</v>
      </c>
      <c r="S1594" s="35">
        <v>0</v>
      </c>
      <c r="T1594" s="35">
        <v>0</v>
      </c>
      <c r="U1594" s="35">
        <v>1</v>
      </c>
      <c r="V1594" s="35">
        <v>3</v>
      </c>
      <c r="W1594" s="33" t="s">
        <v>4205</v>
      </c>
      <c r="X1594" s="33" t="s">
        <v>80</v>
      </c>
      <c r="Y1594" s="33" t="s">
        <v>66</v>
      </c>
      <c r="Z1594" s="33" t="s">
        <v>3928</v>
      </c>
      <c r="AA1594" s="33" t="s">
        <v>3925</v>
      </c>
      <c r="AB1594" s="36">
        <v>0</v>
      </c>
      <c r="AC1594" s="36">
        <v>0</v>
      </c>
      <c r="AD1594" s="37">
        <v>0</v>
      </c>
      <c r="AE1594" s="37">
        <v>0</v>
      </c>
      <c r="AF1594" s="12" t="str">
        <f t="shared" si="288"/>
        <v>067732</v>
      </c>
      <c r="AG1594" s="13" t="str">
        <f>VLOOKUP(D1594,[2]Reference!$Q:$U,4,FALSE)</f>
        <v>Fleet</v>
      </c>
      <c r="AH1594" s="13" t="str">
        <f>VLOOKUP(D1594,[2]Reference!$Q:$U,5,FALSE)</f>
        <v>LNER</v>
      </c>
      <c r="AI1594" s="14">
        <f t="shared" si="289"/>
        <v>0</v>
      </c>
      <c r="AJ1594" s="14">
        <f t="shared" si="290"/>
        <v>0</v>
      </c>
      <c r="AK1594" s="14">
        <f t="shared" si="291"/>
        <v>0</v>
      </c>
      <c r="AL1594" s="15">
        <f t="shared" si="292"/>
        <v>0</v>
      </c>
      <c r="AM1594" s="14">
        <f t="shared" si="293"/>
        <v>3</v>
      </c>
      <c r="AN1594" s="16">
        <f t="shared" si="294"/>
        <v>45269</v>
      </c>
      <c r="AO1594" s="17">
        <f>VLOOKUP(B1594,[2]Reference!D:E,2,1)</f>
        <v>202409</v>
      </c>
      <c r="AP1594" s="12" t="str">
        <f t="shared" si="295"/>
        <v>7</v>
      </c>
      <c r="AQ1594" s="18">
        <f t="shared" si="296"/>
        <v>0</v>
      </c>
      <c r="AR1594" s="18">
        <f t="shared" si="297"/>
        <v>0</v>
      </c>
      <c r="AS1594" s="13" t="str">
        <f>VLOOKUP(D1594,[2]Reference!$Q:$U,3,FALSE)</f>
        <v>IC225</v>
      </c>
      <c r="AT1594" s="13" t="str">
        <f>VLOOKUP(D1594,[2]Reference!Q:V,6,FALSE)</f>
        <v>IC225</v>
      </c>
      <c r="AU1594" s="13" t="str">
        <f>VLOOKUP(D1594,[2]Reference!$Q:$U,2,FALSE)</f>
        <v>Cl 91 Loco</v>
      </c>
      <c r="AV1594" s="19">
        <f t="shared" si="298"/>
        <v>45272</v>
      </c>
      <c r="AW1594" s="12" t="str">
        <f>+VLOOKUP(X1594,[2]Reference!BN:BO,2,FALSE)</f>
        <v>Fleet</v>
      </c>
      <c r="AX1594" s="20" t="str">
        <f t="shared" si="299"/>
        <v>HB</v>
      </c>
      <c r="AY1594" s="20" t="str">
        <f>VLOOKUP(AX1594,[2]Reference!AH:AI,2,FALSE)</f>
        <v>LNER</v>
      </c>
      <c r="AZ1594" s="20" t="str">
        <f>VLOOKUP(D1594,[2]Reference!Q:V,6,FALSE)</f>
        <v>IC225</v>
      </c>
      <c r="BA1594" s="20" t="str">
        <f>VLOOKUP(D1594,[2]Reference!Q:V,3,FALSE)</f>
        <v>IC225</v>
      </c>
    </row>
    <row r="1595" spans="1:53" ht="13.5" x14ac:dyDescent="0.25">
      <c r="A1595" s="33" t="s">
        <v>4206</v>
      </c>
      <c r="B1595" s="34">
        <v>45266</v>
      </c>
      <c r="C1595" s="33" t="s">
        <v>54</v>
      </c>
      <c r="D1595" s="33" t="s">
        <v>364</v>
      </c>
      <c r="E1595" s="33" t="s">
        <v>365</v>
      </c>
      <c r="F1595" s="33" t="s">
        <v>364</v>
      </c>
      <c r="G1595" s="33" t="s">
        <v>83</v>
      </c>
      <c r="H1595" s="33" t="s">
        <v>112</v>
      </c>
      <c r="I1595" s="33" t="s">
        <v>386</v>
      </c>
      <c r="J1595" s="33" t="s">
        <v>387</v>
      </c>
      <c r="K1595" s="33" t="s">
        <v>4207</v>
      </c>
      <c r="L1595" s="33" t="s">
        <v>4208</v>
      </c>
      <c r="M1595" s="33" t="s">
        <v>955</v>
      </c>
      <c r="N1595" s="35">
        <v>39</v>
      </c>
      <c r="O1595" s="35">
        <v>11</v>
      </c>
      <c r="P1595" s="35">
        <v>28</v>
      </c>
      <c r="Q1595" s="35">
        <v>3</v>
      </c>
      <c r="R1595" s="35">
        <v>0</v>
      </c>
      <c r="S1595" s="35">
        <v>1</v>
      </c>
      <c r="T1595" s="35">
        <v>0</v>
      </c>
      <c r="U1595" s="35">
        <v>10</v>
      </c>
      <c r="V1595" s="35">
        <v>302</v>
      </c>
      <c r="W1595" s="33" t="s">
        <v>4209</v>
      </c>
      <c r="X1595" s="33" t="s">
        <v>119</v>
      </c>
      <c r="Y1595" s="33" t="s">
        <v>66</v>
      </c>
      <c r="Z1595" s="33" t="s">
        <v>3928</v>
      </c>
      <c r="AA1595" s="33" t="s">
        <v>3925</v>
      </c>
      <c r="AB1595" s="36">
        <v>3</v>
      </c>
      <c r="AC1595" s="36">
        <v>1</v>
      </c>
      <c r="AD1595" s="37">
        <v>4</v>
      </c>
      <c r="AE1595" s="37">
        <v>4.1100000000000003</v>
      </c>
      <c r="AF1595" s="12" t="str">
        <f t="shared" si="288"/>
        <v>069945</v>
      </c>
      <c r="AG1595" s="13" t="str">
        <f>VLOOKUP(D1595,[2]Reference!$Q:$U,4,FALSE)</f>
        <v>Fleet</v>
      </c>
      <c r="AH1595" s="13" t="str">
        <f>VLOOKUP(D1595,[2]Reference!$Q:$U,5,FALSE)</f>
        <v>LNER</v>
      </c>
      <c r="AI1595" s="14">
        <f t="shared" si="289"/>
        <v>3</v>
      </c>
      <c r="AJ1595" s="14">
        <f t="shared" si="290"/>
        <v>0.5</v>
      </c>
      <c r="AK1595" s="14">
        <f t="shared" si="291"/>
        <v>3.5</v>
      </c>
      <c r="AL1595" s="15">
        <f t="shared" si="292"/>
        <v>0.5</v>
      </c>
      <c r="AM1595" s="14">
        <f t="shared" si="293"/>
        <v>39</v>
      </c>
      <c r="AN1595" s="16">
        <f t="shared" si="294"/>
        <v>45269</v>
      </c>
      <c r="AO1595" s="17">
        <f>VLOOKUP(B1595,[2]Reference!D:E,2,1)</f>
        <v>202409</v>
      </c>
      <c r="AP1595" s="12" t="str">
        <f t="shared" si="295"/>
        <v>7</v>
      </c>
      <c r="AQ1595" s="18">
        <f t="shared" si="296"/>
        <v>4</v>
      </c>
      <c r="AR1595" s="18">
        <f t="shared" si="297"/>
        <v>4.1100000000000003</v>
      </c>
      <c r="AS1595" s="13" t="str">
        <f>VLOOKUP(D1595,[2]Reference!$Q:$U,3,FALSE)</f>
        <v>Azuma</v>
      </c>
      <c r="AT1595" s="13" t="str">
        <f>VLOOKUP(D1595,[2]Reference!Q:V,6,FALSE)</f>
        <v>Depot</v>
      </c>
      <c r="AU1595" s="13" t="str">
        <f>VLOOKUP(D1595,[2]Reference!$Q:$U,2,FALSE)</f>
        <v>Heaton</v>
      </c>
      <c r="AV1595" s="19">
        <f t="shared" si="298"/>
        <v>45273</v>
      </c>
      <c r="AW1595" s="12" t="str">
        <f>+VLOOKUP(X1595,[2]Reference!BN:BO,2,FALSE)</f>
        <v>Depot</v>
      </c>
      <c r="AX1595" s="20" t="str">
        <f t="shared" si="299"/>
        <v>HB</v>
      </c>
      <c r="AY1595" s="20" t="str">
        <f>VLOOKUP(AX1595,[2]Reference!AH:AI,2,FALSE)</f>
        <v>LNER</v>
      </c>
      <c r="AZ1595" s="20" t="str">
        <f>VLOOKUP(D1595,[2]Reference!Q:V,6,FALSE)</f>
        <v>Depot</v>
      </c>
      <c r="BA1595" s="20" t="str">
        <f>VLOOKUP(D1595,[2]Reference!Q:V,3,FALSE)</f>
        <v>Azuma</v>
      </c>
    </row>
    <row r="1596" spans="1:53" ht="13.5" x14ac:dyDescent="0.25">
      <c r="A1596" s="33" t="s">
        <v>4210</v>
      </c>
      <c r="B1596" s="34">
        <v>45266</v>
      </c>
      <c r="C1596" s="33" t="s">
        <v>54</v>
      </c>
      <c r="D1596" s="33" t="s">
        <v>814</v>
      </c>
      <c r="E1596" s="33" t="s">
        <v>815</v>
      </c>
      <c r="F1596" s="33" t="s">
        <v>814</v>
      </c>
      <c r="G1596" s="33" t="s">
        <v>72</v>
      </c>
      <c r="H1596" s="33" t="s">
        <v>112</v>
      </c>
      <c r="I1596" s="33" t="s">
        <v>1215</v>
      </c>
      <c r="J1596" s="33" t="s">
        <v>1216</v>
      </c>
      <c r="K1596" s="33" t="s">
        <v>359</v>
      </c>
      <c r="L1596" s="33" t="s">
        <v>4211</v>
      </c>
      <c r="M1596" s="33" t="s">
        <v>664</v>
      </c>
      <c r="N1596" s="35">
        <v>13</v>
      </c>
      <c r="O1596" s="35">
        <v>0</v>
      </c>
      <c r="P1596" s="35">
        <v>13</v>
      </c>
      <c r="Q1596" s="35">
        <v>0</v>
      </c>
      <c r="R1596" s="35">
        <v>0</v>
      </c>
      <c r="S1596" s="35">
        <v>0</v>
      </c>
      <c r="T1596" s="35">
        <v>0</v>
      </c>
      <c r="U1596" s="35">
        <v>2</v>
      </c>
      <c r="V1596" s="35">
        <v>13</v>
      </c>
      <c r="W1596" s="33" t="s">
        <v>4212</v>
      </c>
      <c r="X1596" s="33" t="s">
        <v>119</v>
      </c>
      <c r="Y1596" s="33" t="s">
        <v>66</v>
      </c>
      <c r="Z1596" s="33" t="s">
        <v>3928</v>
      </c>
      <c r="AA1596" s="33" t="s">
        <v>3925</v>
      </c>
      <c r="AB1596" s="36">
        <v>0</v>
      </c>
      <c r="AC1596" s="36">
        <v>0</v>
      </c>
      <c r="AD1596" s="37">
        <v>0</v>
      </c>
      <c r="AE1596" s="37">
        <v>0.77</v>
      </c>
      <c r="AF1596" s="12" t="str">
        <f t="shared" si="288"/>
        <v>070136</v>
      </c>
      <c r="AG1596" s="13" t="str">
        <f>VLOOKUP(D1596,[2]Reference!$Q:$U,4,FALSE)</f>
        <v>Fleet</v>
      </c>
      <c r="AH1596" s="13" t="str">
        <f>VLOOKUP(D1596,[2]Reference!$Q:$U,5,FALSE)</f>
        <v>LNER</v>
      </c>
      <c r="AI1596" s="14">
        <f t="shared" si="289"/>
        <v>0</v>
      </c>
      <c r="AJ1596" s="14">
        <f t="shared" si="290"/>
        <v>0</v>
      </c>
      <c r="AK1596" s="14">
        <f t="shared" si="291"/>
        <v>0</v>
      </c>
      <c r="AL1596" s="15">
        <f t="shared" si="292"/>
        <v>0</v>
      </c>
      <c r="AM1596" s="14">
        <f t="shared" si="293"/>
        <v>13</v>
      </c>
      <c r="AN1596" s="16">
        <f t="shared" si="294"/>
        <v>45269</v>
      </c>
      <c r="AO1596" s="17">
        <f>VLOOKUP(B1596,[2]Reference!D:E,2,1)</f>
        <v>202409</v>
      </c>
      <c r="AP1596" s="12" t="str">
        <f t="shared" si="295"/>
        <v>7</v>
      </c>
      <c r="AQ1596" s="18">
        <f t="shared" si="296"/>
        <v>0</v>
      </c>
      <c r="AR1596" s="18">
        <f t="shared" si="297"/>
        <v>0.77</v>
      </c>
      <c r="AS1596" s="13" t="str">
        <f>VLOOKUP(D1596,[2]Reference!$Q:$U,3,FALSE)</f>
        <v>Azuma</v>
      </c>
      <c r="AT1596" s="13" t="str">
        <f>VLOOKUP(D1596,[2]Reference!Q:V,6,FALSE)</f>
        <v>Depot</v>
      </c>
      <c r="AU1596" s="13" t="str">
        <f>VLOOKUP(D1596,[2]Reference!$Q:$U,2,FALSE)</f>
        <v>Neville Hill</v>
      </c>
      <c r="AV1596" s="19">
        <f t="shared" si="298"/>
        <v>45273</v>
      </c>
      <c r="AW1596" s="12" t="str">
        <f>+VLOOKUP(X1596,[2]Reference!BN:BO,2,FALSE)</f>
        <v>Depot</v>
      </c>
      <c r="AX1596" s="20" t="str">
        <f t="shared" si="299"/>
        <v>HB</v>
      </c>
      <c r="AY1596" s="20" t="str">
        <f>VLOOKUP(AX1596,[2]Reference!AH:AI,2,FALSE)</f>
        <v>LNER</v>
      </c>
      <c r="AZ1596" s="20" t="str">
        <f>VLOOKUP(D1596,[2]Reference!Q:V,6,FALSE)</f>
        <v>Depot</v>
      </c>
      <c r="BA1596" s="20" t="str">
        <f>VLOOKUP(D1596,[2]Reference!Q:V,3,FALSE)</f>
        <v>Azuma</v>
      </c>
    </row>
    <row r="1597" spans="1:53" ht="13.5" x14ac:dyDescent="0.25">
      <c r="A1597" s="33" t="s">
        <v>4213</v>
      </c>
      <c r="B1597" s="34">
        <v>45266</v>
      </c>
      <c r="C1597" s="33" t="s">
        <v>54</v>
      </c>
      <c r="D1597" s="33" t="s">
        <v>92</v>
      </c>
      <c r="E1597" s="33" t="s">
        <v>93</v>
      </c>
      <c r="F1597" s="33" t="s">
        <v>92</v>
      </c>
      <c r="G1597" s="33" t="s">
        <v>121</v>
      </c>
      <c r="H1597" s="33" t="s">
        <v>138</v>
      </c>
      <c r="I1597" s="33" t="s">
        <v>3007</v>
      </c>
      <c r="J1597" s="33" t="s">
        <v>3008</v>
      </c>
      <c r="K1597" s="33" t="s">
        <v>2527</v>
      </c>
      <c r="L1597" s="33" t="s">
        <v>4214</v>
      </c>
      <c r="M1597" s="33" t="s">
        <v>478</v>
      </c>
      <c r="N1597" s="35">
        <v>10</v>
      </c>
      <c r="O1597" s="35">
        <v>10</v>
      </c>
      <c r="P1597" s="35">
        <v>0</v>
      </c>
      <c r="Q1597" s="35">
        <v>0</v>
      </c>
      <c r="R1597" s="35">
        <v>0</v>
      </c>
      <c r="S1597" s="35">
        <v>0</v>
      </c>
      <c r="T1597" s="35">
        <v>0</v>
      </c>
      <c r="U1597" s="35">
        <v>1</v>
      </c>
      <c r="V1597" s="35">
        <v>10</v>
      </c>
      <c r="W1597" s="33" t="s">
        <v>4215</v>
      </c>
      <c r="X1597" s="33" t="s">
        <v>80</v>
      </c>
      <c r="Y1597" s="33" t="s">
        <v>66</v>
      </c>
      <c r="Z1597" s="33" t="s">
        <v>3927</v>
      </c>
      <c r="AA1597" s="33" t="s">
        <v>3925</v>
      </c>
      <c r="AB1597" s="36">
        <v>0</v>
      </c>
      <c r="AC1597" s="36">
        <v>0</v>
      </c>
      <c r="AD1597" s="37">
        <v>0</v>
      </c>
      <c r="AE1597" s="37">
        <v>0</v>
      </c>
      <c r="AF1597" s="12" t="str">
        <f t="shared" si="288"/>
        <v>070371</v>
      </c>
      <c r="AG1597" s="13" t="str">
        <f>VLOOKUP(D1597,[2]Reference!$Q:$U,4,FALSE)</f>
        <v>Fleet</v>
      </c>
      <c r="AH1597" s="13" t="str">
        <f>VLOOKUP(D1597,[2]Reference!$Q:$U,5,FALSE)</f>
        <v>LNER</v>
      </c>
      <c r="AI1597" s="14">
        <f t="shared" si="289"/>
        <v>0</v>
      </c>
      <c r="AJ1597" s="14">
        <f t="shared" si="290"/>
        <v>0</v>
      </c>
      <c r="AK1597" s="14">
        <f t="shared" si="291"/>
        <v>0</v>
      </c>
      <c r="AL1597" s="15">
        <f t="shared" si="292"/>
        <v>0</v>
      </c>
      <c r="AM1597" s="14">
        <f t="shared" si="293"/>
        <v>10</v>
      </c>
      <c r="AN1597" s="16">
        <f t="shared" si="294"/>
        <v>45269</v>
      </c>
      <c r="AO1597" s="17">
        <f>VLOOKUP(B1597,[2]Reference!D:E,2,1)</f>
        <v>202409</v>
      </c>
      <c r="AP1597" s="12" t="str">
        <f t="shared" si="295"/>
        <v>7</v>
      </c>
      <c r="AQ1597" s="18">
        <f t="shared" si="296"/>
        <v>0</v>
      </c>
      <c r="AR1597" s="18">
        <f t="shared" si="297"/>
        <v>0</v>
      </c>
      <c r="AS1597" s="13" t="str">
        <f>VLOOKUP(D1597,[2]Reference!$Q:$U,3,FALSE)</f>
        <v>Azuma</v>
      </c>
      <c r="AT1597" s="13" t="str">
        <f>VLOOKUP(D1597,[2]Reference!Q:V,6,FALSE)</f>
        <v>Azuma</v>
      </c>
      <c r="AU1597" s="13" t="str">
        <f>VLOOKUP(D1597,[2]Reference!$Q:$U,2,FALSE)</f>
        <v>Hitachi - Class 801</v>
      </c>
      <c r="AV1597" s="19">
        <f t="shared" si="298"/>
        <v>45273</v>
      </c>
      <c r="AW1597" s="12" t="str">
        <f>+VLOOKUP(X1597,[2]Reference!BN:BO,2,FALSE)</f>
        <v>Fleet</v>
      </c>
      <c r="AX1597" s="20" t="str">
        <f t="shared" si="299"/>
        <v>HB</v>
      </c>
      <c r="AY1597" s="20" t="str">
        <f>VLOOKUP(AX1597,[2]Reference!AH:AI,2,FALSE)</f>
        <v>LNER</v>
      </c>
      <c r="AZ1597" s="20" t="str">
        <f>VLOOKUP(D1597,[2]Reference!Q:V,6,FALSE)</f>
        <v>Azuma</v>
      </c>
      <c r="BA1597" s="20" t="str">
        <f>VLOOKUP(D1597,[2]Reference!Q:V,3,FALSE)</f>
        <v>Azuma</v>
      </c>
    </row>
    <row r="1598" spans="1:53" ht="13.5" x14ac:dyDescent="0.25">
      <c r="A1598" s="33" t="s">
        <v>4216</v>
      </c>
      <c r="B1598" s="34">
        <v>45266</v>
      </c>
      <c r="C1598" s="33" t="s">
        <v>54</v>
      </c>
      <c r="D1598" s="33" t="s">
        <v>92</v>
      </c>
      <c r="E1598" s="33" t="s">
        <v>93</v>
      </c>
      <c r="F1598" s="33" t="s">
        <v>92</v>
      </c>
      <c r="G1598" s="33" t="s">
        <v>129</v>
      </c>
      <c r="H1598" s="33" t="s">
        <v>327</v>
      </c>
      <c r="I1598" s="33" t="s">
        <v>1177</v>
      </c>
      <c r="J1598" s="33" t="s">
        <v>1178</v>
      </c>
      <c r="K1598" s="33" t="s">
        <v>1714</v>
      </c>
      <c r="L1598" s="33" t="s">
        <v>4217</v>
      </c>
      <c r="M1598" s="33" t="s">
        <v>899</v>
      </c>
      <c r="N1598" s="35">
        <v>797</v>
      </c>
      <c r="O1598" s="35">
        <v>435</v>
      </c>
      <c r="P1598" s="35">
        <v>362</v>
      </c>
      <c r="Q1598" s="35">
        <v>0</v>
      </c>
      <c r="R1598" s="35">
        <v>0</v>
      </c>
      <c r="S1598" s="35">
        <v>0</v>
      </c>
      <c r="T1598" s="35">
        <v>0</v>
      </c>
      <c r="U1598" s="35">
        <v>22</v>
      </c>
      <c r="V1598" s="35">
        <v>797</v>
      </c>
      <c r="W1598" s="33" t="s">
        <v>4218</v>
      </c>
      <c r="X1598" s="33" t="s">
        <v>80</v>
      </c>
      <c r="Y1598" s="33" t="s">
        <v>66</v>
      </c>
      <c r="Z1598" s="33" t="s">
        <v>3928</v>
      </c>
      <c r="AA1598" s="33" t="s">
        <v>3925</v>
      </c>
      <c r="AB1598" s="36">
        <v>0</v>
      </c>
      <c r="AC1598" s="36">
        <v>0</v>
      </c>
      <c r="AD1598" s="37">
        <v>9.42</v>
      </c>
      <c r="AE1598" s="37">
        <v>14.09</v>
      </c>
      <c r="AF1598" s="12" t="str">
        <f t="shared" si="288"/>
        <v>072375</v>
      </c>
      <c r="AG1598" s="13" t="str">
        <f>VLOOKUP(D1598,[2]Reference!$Q:$U,4,FALSE)</f>
        <v>Fleet</v>
      </c>
      <c r="AH1598" s="13" t="str">
        <f>VLOOKUP(D1598,[2]Reference!$Q:$U,5,FALSE)</f>
        <v>LNER</v>
      </c>
      <c r="AI1598" s="14">
        <f t="shared" si="289"/>
        <v>0</v>
      </c>
      <c r="AJ1598" s="14">
        <f t="shared" si="290"/>
        <v>0</v>
      </c>
      <c r="AK1598" s="14">
        <f t="shared" si="291"/>
        <v>0</v>
      </c>
      <c r="AL1598" s="15">
        <f t="shared" si="292"/>
        <v>9.42</v>
      </c>
      <c r="AM1598" s="14">
        <f t="shared" si="293"/>
        <v>797</v>
      </c>
      <c r="AN1598" s="16">
        <f t="shared" si="294"/>
        <v>45269</v>
      </c>
      <c r="AO1598" s="17">
        <f>VLOOKUP(B1598,[2]Reference!D:E,2,1)</f>
        <v>202409</v>
      </c>
      <c r="AP1598" s="12" t="str">
        <f t="shared" si="295"/>
        <v>7</v>
      </c>
      <c r="AQ1598" s="18">
        <f t="shared" si="296"/>
        <v>9.42</v>
      </c>
      <c r="AR1598" s="18">
        <f t="shared" si="297"/>
        <v>14.09</v>
      </c>
      <c r="AS1598" s="13" t="str">
        <f>VLOOKUP(D1598,[2]Reference!$Q:$U,3,FALSE)</f>
        <v>Azuma</v>
      </c>
      <c r="AT1598" s="13" t="str">
        <f>VLOOKUP(D1598,[2]Reference!Q:V,6,FALSE)</f>
        <v>Azuma</v>
      </c>
      <c r="AU1598" s="13" t="str">
        <f>VLOOKUP(D1598,[2]Reference!$Q:$U,2,FALSE)</f>
        <v>Hitachi - Class 801</v>
      </c>
      <c r="AV1598" s="19">
        <f t="shared" si="298"/>
        <v>45273</v>
      </c>
      <c r="AW1598" s="12" t="str">
        <f>+VLOOKUP(X1598,[2]Reference!BN:BO,2,FALSE)</f>
        <v>Fleet</v>
      </c>
      <c r="AX1598" s="20" t="str">
        <f t="shared" si="299"/>
        <v>HB</v>
      </c>
      <c r="AY1598" s="20" t="str">
        <f>VLOOKUP(AX1598,[2]Reference!AH:AI,2,FALSE)</f>
        <v>LNER</v>
      </c>
      <c r="AZ1598" s="20" t="str">
        <f>VLOOKUP(D1598,[2]Reference!Q:V,6,FALSE)</f>
        <v>Azuma</v>
      </c>
      <c r="BA1598" s="20" t="str">
        <f>VLOOKUP(D1598,[2]Reference!Q:V,3,FALSE)</f>
        <v>Azuma</v>
      </c>
    </row>
    <row r="1599" spans="1:53" ht="13.5" x14ac:dyDescent="0.25">
      <c r="A1599" s="33" t="s">
        <v>4219</v>
      </c>
      <c r="B1599" s="34">
        <v>45267</v>
      </c>
      <c r="C1599" s="33" t="s">
        <v>54</v>
      </c>
      <c r="D1599" s="33" t="s">
        <v>92</v>
      </c>
      <c r="E1599" s="33" t="s">
        <v>93</v>
      </c>
      <c r="F1599" s="33" t="s">
        <v>92</v>
      </c>
      <c r="G1599" s="33" t="s">
        <v>121</v>
      </c>
      <c r="H1599" s="33" t="s">
        <v>198</v>
      </c>
      <c r="I1599" s="33" t="s">
        <v>209</v>
      </c>
      <c r="J1599" s="33" t="s">
        <v>210</v>
      </c>
      <c r="K1599" s="33" t="s">
        <v>124</v>
      </c>
      <c r="L1599" s="33" t="s">
        <v>4220</v>
      </c>
      <c r="M1599" s="33" t="s">
        <v>935</v>
      </c>
      <c r="N1599" s="35">
        <v>26</v>
      </c>
      <c r="O1599" s="35">
        <v>0</v>
      </c>
      <c r="P1599" s="35">
        <v>26</v>
      </c>
      <c r="Q1599" s="35">
        <v>0</v>
      </c>
      <c r="R1599" s="35">
        <v>0</v>
      </c>
      <c r="S1599" s="35">
        <v>1</v>
      </c>
      <c r="T1599" s="35">
        <v>0</v>
      </c>
      <c r="U1599" s="35">
        <v>4</v>
      </c>
      <c r="V1599" s="35">
        <v>64</v>
      </c>
      <c r="W1599" s="33" t="s">
        <v>4221</v>
      </c>
      <c r="X1599" s="33" t="s">
        <v>119</v>
      </c>
      <c r="Y1599" s="33" t="s">
        <v>66</v>
      </c>
      <c r="Z1599" s="33" t="s">
        <v>3928</v>
      </c>
      <c r="AA1599" s="33" t="s">
        <v>3925</v>
      </c>
      <c r="AB1599" s="36">
        <v>0</v>
      </c>
      <c r="AC1599" s="36">
        <v>1</v>
      </c>
      <c r="AD1599" s="37">
        <v>1</v>
      </c>
      <c r="AE1599" s="37">
        <v>1</v>
      </c>
      <c r="AF1599" s="12" t="str">
        <f t="shared" si="288"/>
        <v>073806</v>
      </c>
      <c r="AG1599" s="13" t="str">
        <f>VLOOKUP(D1599,[2]Reference!$Q:$U,4,FALSE)</f>
        <v>Fleet</v>
      </c>
      <c r="AH1599" s="13" t="str">
        <f>VLOOKUP(D1599,[2]Reference!$Q:$U,5,FALSE)</f>
        <v>LNER</v>
      </c>
      <c r="AI1599" s="14">
        <f t="shared" si="289"/>
        <v>0</v>
      </c>
      <c r="AJ1599" s="14">
        <f t="shared" si="290"/>
        <v>0.5</v>
      </c>
      <c r="AK1599" s="14">
        <f t="shared" si="291"/>
        <v>0.5</v>
      </c>
      <c r="AL1599" s="15">
        <f t="shared" si="292"/>
        <v>0.5</v>
      </c>
      <c r="AM1599" s="14">
        <f t="shared" si="293"/>
        <v>26</v>
      </c>
      <c r="AN1599" s="16">
        <f t="shared" si="294"/>
        <v>45269</v>
      </c>
      <c r="AO1599" s="17">
        <f>VLOOKUP(B1599,[2]Reference!D:E,2,1)</f>
        <v>202409</v>
      </c>
      <c r="AP1599" s="12" t="str">
        <f t="shared" si="295"/>
        <v>7</v>
      </c>
      <c r="AQ1599" s="18">
        <f t="shared" si="296"/>
        <v>1</v>
      </c>
      <c r="AR1599" s="18">
        <f t="shared" si="297"/>
        <v>1</v>
      </c>
      <c r="AS1599" s="13" t="str">
        <f>VLOOKUP(D1599,[2]Reference!$Q:$U,3,FALSE)</f>
        <v>Azuma</v>
      </c>
      <c r="AT1599" s="13" t="str">
        <f>VLOOKUP(D1599,[2]Reference!Q:V,6,FALSE)</f>
        <v>Azuma</v>
      </c>
      <c r="AU1599" s="13" t="str">
        <f>VLOOKUP(D1599,[2]Reference!$Q:$U,2,FALSE)</f>
        <v>Hitachi - Class 801</v>
      </c>
      <c r="AV1599" s="19">
        <f t="shared" si="298"/>
        <v>45274</v>
      </c>
      <c r="AW1599" s="12" t="str">
        <f>+VLOOKUP(X1599,[2]Reference!BN:BO,2,FALSE)</f>
        <v>Depot</v>
      </c>
      <c r="AX1599" s="20" t="str">
        <f t="shared" si="299"/>
        <v>HB</v>
      </c>
      <c r="AY1599" s="20" t="str">
        <f>VLOOKUP(AX1599,[2]Reference!AH:AI,2,FALSE)</f>
        <v>LNER</v>
      </c>
      <c r="AZ1599" s="20" t="str">
        <f>VLOOKUP(D1599,[2]Reference!Q:V,6,FALSE)</f>
        <v>Azuma</v>
      </c>
      <c r="BA1599" s="20" t="str">
        <f>VLOOKUP(D1599,[2]Reference!Q:V,3,FALSE)</f>
        <v>Azuma</v>
      </c>
    </row>
    <row r="1600" spans="1:53" ht="13.5" x14ac:dyDescent="0.25">
      <c r="A1600" s="33" t="s">
        <v>4222</v>
      </c>
      <c r="B1600" s="34">
        <v>45267</v>
      </c>
      <c r="C1600" s="33" t="s">
        <v>54</v>
      </c>
      <c r="D1600" s="33" t="s">
        <v>92</v>
      </c>
      <c r="E1600" s="33" t="s">
        <v>93</v>
      </c>
      <c r="F1600" s="33" t="s">
        <v>92</v>
      </c>
      <c r="G1600" s="33" t="s">
        <v>121</v>
      </c>
      <c r="H1600" s="33" t="s">
        <v>95</v>
      </c>
      <c r="I1600" s="33" t="s">
        <v>147</v>
      </c>
      <c r="J1600" s="33" t="s">
        <v>148</v>
      </c>
      <c r="K1600" s="33" t="s">
        <v>345</v>
      </c>
      <c r="L1600" s="33" t="s">
        <v>4223</v>
      </c>
      <c r="M1600" s="33" t="s">
        <v>894</v>
      </c>
      <c r="N1600" s="35">
        <v>6</v>
      </c>
      <c r="O1600" s="35">
        <v>6</v>
      </c>
      <c r="P1600" s="35">
        <v>0</v>
      </c>
      <c r="Q1600" s="35">
        <v>0</v>
      </c>
      <c r="R1600" s="35">
        <v>0</v>
      </c>
      <c r="S1600" s="35">
        <v>0</v>
      </c>
      <c r="T1600" s="35">
        <v>0</v>
      </c>
      <c r="U1600" s="35">
        <v>1</v>
      </c>
      <c r="V1600" s="35">
        <v>6</v>
      </c>
      <c r="W1600" s="33" t="s">
        <v>4224</v>
      </c>
      <c r="X1600" s="33" t="s">
        <v>80</v>
      </c>
      <c r="Y1600" s="33" t="s">
        <v>66</v>
      </c>
      <c r="Z1600" s="33" t="s">
        <v>3928</v>
      </c>
      <c r="AA1600" s="33" t="s">
        <v>3925</v>
      </c>
      <c r="AB1600" s="36">
        <v>0</v>
      </c>
      <c r="AC1600" s="36">
        <v>0</v>
      </c>
      <c r="AD1600" s="37">
        <v>0</v>
      </c>
      <c r="AE1600" s="37">
        <v>0</v>
      </c>
      <c r="AF1600" s="12" t="str">
        <f t="shared" si="288"/>
        <v>073905</v>
      </c>
      <c r="AG1600" s="13" t="str">
        <f>VLOOKUP(D1600,[2]Reference!$Q:$U,4,FALSE)</f>
        <v>Fleet</v>
      </c>
      <c r="AH1600" s="13" t="str">
        <f>VLOOKUP(D1600,[2]Reference!$Q:$U,5,FALSE)</f>
        <v>LNER</v>
      </c>
      <c r="AI1600" s="14">
        <f t="shared" si="289"/>
        <v>0</v>
      </c>
      <c r="AJ1600" s="14">
        <f t="shared" si="290"/>
        <v>0</v>
      </c>
      <c r="AK1600" s="14">
        <f t="shared" si="291"/>
        <v>0</v>
      </c>
      <c r="AL1600" s="15">
        <f t="shared" si="292"/>
        <v>0</v>
      </c>
      <c r="AM1600" s="14">
        <f t="shared" si="293"/>
        <v>6</v>
      </c>
      <c r="AN1600" s="16">
        <f t="shared" si="294"/>
        <v>45269</v>
      </c>
      <c r="AO1600" s="17">
        <f>VLOOKUP(B1600,[2]Reference!D:E,2,1)</f>
        <v>202409</v>
      </c>
      <c r="AP1600" s="12" t="str">
        <f t="shared" si="295"/>
        <v>7</v>
      </c>
      <c r="AQ1600" s="18">
        <f t="shared" si="296"/>
        <v>0</v>
      </c>
      <c r="AR1600" s="18">
        <f t="shared" si="297"/>
        <v>0</v>
      </c>
      <c r="AS1600" s="13" t="str">
        <f>VLOOKUP(D1600,[2]Reference!$Q:$U,3,FALSE)</f>
        <v>Azuma</v>
      </c>
      <c r="AT1600" s="13" t="str">
        <f>VLOOKUP(D1600,[2]Reference!Q:V,6,FALSE)</f>
        <v>Azuma</v>
      </c>
      <c r="AU1600" s="13" t="str">
        <f>VLOOKUP(D1600,[2]Reference!$Q:$U,2,FALSE)</f>
        <v>Hitachi - Class 801</v>
      </c>
      <c r="AV1600" s="19">
        <f t="shared" si="298"/>
        <v>45274</v>
      </c>
      <c r="AW1600" s="12" t="str">
        <f>+VLOOKUP(X1600,[2]Reference!BN:BO,2,FALSE)</f>
        <v>Fleet</v>
      </c>
      <c r="AX1600" s="20" t="str">
        <f t="shared" si="299"/>
        <v>HB</v>
      </c>
      <c r="AY1600" s="20" t="str">
        <f>VLOOKUP(AX1600,[2]Reference!AH:AI,2,FALSE)</f>
        <v>LNER</v>
      </c>
      <c r="AZ1600" s="20" t="str">
        <f>VLOOKUP(D1600,[2]Reference!Q:V,6,FALSE)</f>
        <v>Azuma</v>
      </c>
      <c r="BA1600" s="20" t="str">
        <f>VLOOKUP(D1600,[2]Reference!Q:V,3,FALSE)</f>
        <v>Azuma</v>
      </c>
    </row>
    <row r="1601" spans="1:53" ht="13.5" x14ac:dyDescent="0.25">
      <c r="A1601" s="33" t="s">
        <v>4225</v>
      </c>
      <c r="B1601" s="34">
        <v>45267</v>
      </c>
      <c r="C1601" s="33" t="s">
        <v>54</v>
      </c>
      <c r="D1601" s="33" t="s">
        <v>300</v>
      </c>
      <c r="E1601" s="33" t="s">
        <v>301</v>
      </c>
      <c r="F1601" s="33" t="s">
        <v>300</v>
      </c>
      <c r="G1601" s="33" t="s">
        <v>94</v>
      </c>
      <c r="H1601" s="33" t="s">
        <v>217</v>
      </c>
      <c r="I1601" s="33" t="s">
        <v>3994</v>
      </c>
      <c r="J1601" s="33" t="s">
        <v>3995</v>
      </c>
      <c r="K1601" s="33" t="s">
        <v>167</v>
      </c>
      <c r="L1601" s="33" t="s">
        <v>4226</v>
      </c>
      <c r="M1601" s="33" t="s">
        <v>296</v>
      </c>
      <c r="N1601" s="35">
        <v>7</v>
      </c>
      <c r="O1601" s="35">
        <v>4</v>
      </c>
      <c r="P1601" s="35">
        <v>3</v>
      </c>
      <c r="Q1601" s="35">
        <v>0</v>
      </c>
      <c r="R1601" s="35">
        <v>0</v>
      </c>
      <c r="S1601" s="35">
        <v>0</v>
      </c>
      <c r="T1601" s="35">
        <v>0</v>
      </c>
      <c r="U1601" s="35">
        <v>1</v>
      </c>
      <c r="V1601" s="35">
        <v>7</v>
      </c>
      <c r="W1601" s="33" t="s">
        <v>4227</v>
      </c>
      <c r="X1601" s="33" t="s">
        <v>119</v>
      </c>
      <c r="Y1601" s="33" t="s">
        <v>66</v>
      </c>
      <c r="Z1601" s="33" t="s">
        <v>3928</v>
      </c>
      <c r="AA1601" s="33" t="s">
        <v>3925</v>
      </c>
      <c r="AB1601" s="36">
        <v>0</v>
      </c>
      <c r="AC1601" s="36">
        <v>0</v>
      </c>
      <c r="AD1601" s="37">
        <v>0</v>
      </c>
      <c r="AE1601" s="37">
        <v>0</v>
      </c>
      <c r="AF1601" s="12" t="str">
        <f t="shared" si="288"/>
        <v>074867</v>
      </c>
      <c r="AG1601" s="13" t="str">
        <f>VLOOKUP(D1601,[2]Reference!$Q:$U,4,FALSE)</f>
        <v>Fleet</v>
      </c>
      <c r="AH1601" s="13" t="str">
        <f>VLOOKUP(D1601,[2]Reference!$Q:$U,5,FALSE)</f>
        <v>LNER</v>
      </c>
      <c r="AI1601" s="14">
        <f t="shared" si="289"/>
        <v>0</v>
      </c>
      <c r="AJ1601" s="14">
        <f t="shared" si="290"/>
        <v>0</v>
      </c>
      <c r="AK1601" s="14">
        <f t="shared" si="291"/>
        <v>0</v>
      </c>
      <c r="AL1601" s="15">
        <f t="shared" si="292"/>
        <v>0</v>
      </c>
      <c r="AM1601" s="14">
        <f t="shared" si="293"/>
        <v>7</v>
      </c>
      <c r="AN1601" s="16">
        <f t="shared" si="294"/>
        <v>45269</v>
      </c>
      <c r="AO1601" s="17">
        <f>VLOOKUP(B1601,[2]Reference!D:E,2,1)</f>
        <v>202409</v>
      </c>
      <c r="AP1601" s="12" t="str">
        <f t="shared" si="295"/>
        <v>7</v>
      </c>
      <c r="AQ1601" s="18">
        <f t="shared" si="296"/>
        <v>0</v>
      </c>
      <c r="AR1601" s="18">
        <f t="shared" si="297"/>
        <v>0</v>
      </c>
      <c r="AS1601" s="13" t="str">
        <f>VLOOKUP(D1601,[2]Reference!$Q:$U,3,FALSE)</f>
        <v>Other</v>
      </c>
      <c r="AT1601" s="13" t="str">
        <f>VLOOKUP(D1601,[2]Reference!Q:V,6,FALSE)</f>
        <v>Other</v>
      </c>
      <c r="AU1601" s="13" t="str">
        <f>VLOOKUP(D1601,[2]Reference!$Q:$U,2,FALSE)</f>
        <v>Hitachi - Control</v>
      </c>
      <c r="AV1601" s="19">
        <f t="shared" si="298"/>
        <v>45274</v>
      </c>
      <c r="AW1601" s="12" t="str">
        <f>+VLOOKUP(X1601,[2]Reference!BN:BO,2,FALSE)</f>
        <v>Depot</v>
      </c>
      <c r="AX1601" s="20" t="str">
        <f t="shared" si="299"/>
        <v>HB</v>
      </c>
      <c r="AY1601" s="20" t="str">
        <f>VLOOKUP(AX1601,[2]Reference!AH:AI,2,FALSE)</f>
        <v>LNER</v>
      </c>
      <c r="AZ1601" s="20" t="str">
        <f>VLOOKUP(D1601,[2]Reference!Q:V,6,FALSE)</f>
        <v>Other</v>
      </c>
      <c r="BA1601" s="20" t="str">
        <f>VLOOKUP(D1601,[2]Reference!Q:V,3,FALSE)</f>
        <v>Other</v>
      </c>
    </row>
    <row r="1602" spans="1:53" ht="13.5" x14ac:dyDescent="0.25">
      <c r="A1602" s="33" t="s">
        <v>4229</v>
      </c>
      <c r="B1602" s="34">
        <v>45267</v>
      </c>
      <c r="C1602" s="33" t="s">
        <v>54</v>
      </c>
      <c r="D1602" s="33" t="s">
        <v>70</v>
      </c>
      <c r="E1602" s="33" t="s">
        <v>71</v>
      </c>
      <c r="F1602" s="33" t="s">
        <v>70</v>
      </c>
      <c r="G1602" s="33" t="s">
        <v>146</v>
      </c>
      <c r="H1602" s="33" t="s">
        <v>2172</v>
      </c>
      <c r="I1602" s="33" t="s">
        <v>3541</v>
      </c>
      <c r="J1602" s="33" t="s">
        <v>3542</v>
      </c>
      <c r="K1602" s="33" t="s">
        <v>1134</v>
      </c>
      <c r="L1602" s="33" t="s">
        <v>4230</v>
      </c>
      <c r="M1602" s="33" t="s">
        <v>78</v>
      </c>
      <c r="N1602" s="35">
        <v>17</v>
      </c>
      <c r="O1602" s="35">
        <v>11</v>
      </c>
      <c r="P1602" s="35">
        <v>6</v>
      </c>
      <c r="Q1602" s="35">
        <v>0</v>
      </c>
      <c r="R1602" s="35">
        <v>0</v>
      </c>
      <c r="S1602" s="35">
        <v>0</v>
      </c>
      <c r="T1602" s="35">
        <v>0</v>
      </c>
      <c r="U1602" s="35">
        <v>1</v>
      </c>
      <c r="V1602" s="35">
        <v>17</v>
      </c>
      <c r="W1602" s="33" t="s">
        <v>4231</v>
      </c>
      <c r="X1602" s="33" t="s">
        <v>80</v>
      </c>
      <c r="Y1602" s="33" t="s">
        <v>66</v>
      </c>
      <c r="Z1602" s="33" t="s">
        <v>3928</v>
      </c>
      <c r="AA1602" s="33" t="s">
        <v>3925</v>
      </c>
      <c r="AB1602" s="36">
        <v>0</v>
      </c>
      <c r="AC1602" s="36">
        <v>0</v>
      </c>
      <c r="AD1602" s="37">
        <v>0</v>
      </c>
      <c r="AE1602" s="37">
        <v>0.63</v>
      </c>
      <c r="AF1602" s="12" t="str">
        <f t="shared" ref="AF1602:AF1665" si="300">LEFT(A1602,6)</f>
        <v>075467</v>
      </c>
      <c r="AG1602" s="13" t="str">
        <f>VLOOKUP(D1602,[2]Reference!$Q:$U,4,FALSE)</f>
        <v>Fleet</v>
      </c>
      <c r="AH1602" s="13" t="str">
        <f>VLOOKUP(D1602,[2]Reference!$Q:$U,5,FALSE)</f>
        <v>LNER</v>
      </c>
      <c r="AI1602" s="14">
        <f t="shared" ref="AI1602:AI1665" si="301">+AB1602</f>
        <v>0</v>
      </c>
      <c r="AJ1602" s="14">
        <f t="shared" ref="AJ1602:AJ1665" si="302">+AC1602/2</f>
        <v>0</v>
      </c>
      <c r="AK1602" s="14">
        <f t="shared" ref="AK1602:AK1665" si="303">SUM(AI1602:AJ1602)</f>
        <v>0</v>
      </c>
      <c r="AL1602" s="15">
        <f t="shared" ref="AL1602:AL1665" si="304">+AD1602-AK1602</f>
        <v>0</v>
      </c>
      <c r="AM1602" s="14">
        <f t="shared" ref="AM1602:AM1665" si="305">+N1602</f>
        <v>17</v>
      </c>
      <c r="AN1602" s="16">
        <f t="shared" ref="AN1602:AN1665" si="306">B1602+(7-WEEKDAY(B1602))</f>
        <v>45269</v>
      </c>
      <c r="AO1602" s="17">
        <f>VLOOKUP(B1602,[2]Reference!D:E,2,1)</f>
        <v>202409</v>
      </c>
      <c r="AP1602" s="12" t="str">
        <f t="shared" ref="AP1602:AP1665" si="307">LEFT(X1602,1)</f>
        <v>7</v>
      </c>
      <c r="AQ1602" s="18">
        <f t="shared" ref="AQ1602:AQ1665" si="308">+AD1602</f>
        <v>0</v>
      </c>
      <c r="AR1602" s="18">
        <f t="shared" ref="AR1602:AR1665" si="309">+AE1602</f>
        <v>0.63</v>
      </c>
      <c r="AS1602" s="13" t="str">
        <f>VLOOKUP(D1602,[2]Reference!$Q:$U,3,FALSE)</f>
        <v>IC225</v>
      </c>
      <c r="AT1602" s="13" t="str">
        <f>VLOOKUP(D1602,[2]Reference!Q:V,6,FALSE)</f>
        <v>IC225</v>
      </c>
      <c r="AU1602" s="13" t="str">
        <f>VLOOKUP(D1602,[2]Reference!$Q:$U,2,FALSE)</f>
        <v>Cl 91 Loco</v>
      </c>
      <c r="AV1602" s="19">
        <f t="shared" ref="AV1602:AV1665" si="310">+B1602+7</f>
        <v>45274</v>
      </c>
      <c r="AW1602" s="12" t="str">
        <f>+VLOOKUP(X1602,[2]Reference!BN:BO,2,FALSE)</f>
        <v>Fleet</v>
      </c>
      <c r="AX1602" s="20" t="str">
        <f t="shared" ref="AX1602:AX1665" si="311">MID(F1602,2,2)</f>
        <v>HB</v>
      </c>
      <c r="AY1602" s="20" t="str">
        <f>VLOOKUP(AX1602,[2]Reference!AH:AI,2,FALSE)</f>
        <v>LNER</v>
      </c>
      <c r="AZ1602" s="20" t="str">
        <f>VLOOKUP(D1602,[2]Reference!Q:V,6,FALSE)</f>
        <v>IC225</v>
      </c>
      <c r="BA1602" s="20" t="str">
        <f>VLOOKUP(D1602,[2]Reference!Q:V,3,FALSE)</f>
        <v>IC225</v>
      </c>
    </row>
    <row r="1603" spans="1:53" ht="13.5" x14ac:dyDescent="0.25">
      <c r="A1603" s="33" t="s">
        <v>4233</v>
      </c>
      <c r="B1603" s="34">
        <v>45268</v>
      </c>
      <c r="C1603" s="33" t="s">
        <v>54</v>
      </c>
      <c r="D1603" s="33" t="s">
        <v>55</v>
      </c>
      <c r="E1603" s="33" t="s">
        <v>56</v>
      </c>
      <c r="F1603" s="33" t="s">
        <v>55</v>
      </c>
      <c r="G1603" s="33" t="s">
        <v>146</v>
      </c>
      <c r="H1603" s="33" t="s">
        <v>95</v>
      </c>
      <c r="I1603" s="33" t="s">
        <v>147</v>
      </c>
      <c r="J1603" s="33" t="s">
        <v>148</v>
      </c>
      <c r="K1603" s="33" t="s">
        <v>149</v>
      </c>
      <c r="L1603" s="33" t="s">
        <v>4234</v>
      </c>
      <c r="M1603" s="33" t="s">
        <v>63</v>
      </c>
      <c r="N1603" s="35">
        <v>58</v>
      </c>
      <c r="O1603" s="35">
        <v>36</v>
      </c>
      <c r="P1603" s="35">
        <v>22</v>
      </c>
      <c r="Q1603" s="35">
        <v>0</v>
      </c>
      <c r="R1603" s="35">
        <v>0</v>
      </c>
      <c r="S1603" s="35">
        <v>0</v>
      </c>
      <c r="T1603" s="35">
        <v>0</v>
      </c>
      <c r="U1603" s="35">
        <v>6</v>
      </c>
      <c r="V1603" s="35">
        <v>58</v>
      </c>
      <c r="W1603" s="33" t="s">
        <v>4235</v>
      </c>
      <c r="X1603" s="33" t="s">
        <v>80</v>
      </c>
      <c r="Y1603" s="33" t="s">
        <v>66</v>
      </c>
      <c r="Z1603" s="33" t="s">
        <v>3928</v>
      </c>
      <c r="AA1603" s="33" t="s">
        <v>3925</v>
      </c>
      <c r="AB1603" s="36">
        <v>0</v>
      </c>
      <c r="AC1603" s="36">
        <v>0</v>
      </c>
      <c r="AD1603" s="37">
        <v>0</v>
      </c>
      <c r="AE1603" s="37">
        <v>1</v>
      </c>
      <c r="AF1603" s="12" t="str">
        <f t="shared" si="300"/>
        <v>078560</v>
      </c>
      <c r="AG1603" s="13" t="str">
        <f>VLOOKUP(D1603,[2]Reference!$Q:$U,4,FALSE)</f>
        <v>Fleet</v>
      </c>
      <c r="AH1603" s="13" t="str">
        <f>VLOOKUP(D1603,[2]Reference!$Q:$U,5,FALSE)</f>
        <v>LNER</v>
      </c>
      <c r="AI1603" s="14">
        <f t="shared" si="301"/>
        <v>0</v>
      </c>
      <c r="AJ1603" s="14">
        <f t="shared" si="302"/>
        <v>0</v>
      </c>
      <c r="AK1603" s="14">
        <f t="shared" si="303"/>
        <v>0</v>
      </c>
      <c r="AL1603" s="15">
        <f t="shared" si="304"/>
        <v>0</v>
      </c>
      <c r="AM1603" s="14">
        <f t="shared" si="305"/>
        <v>58</v>
      </c>
      <c r="AN1603" s="16">
        <f t="shared" si="306"/>
        <v>45269</v>
      </c>
      <c r="AO1603" s="17">
        <f>VLOOKUP(B1603,[2]Reference!D:E,2,1)</f>
        <v>202409</v>
      </c>
      <c r="AP1603" s="12" t="str">
        <f t="shared" si="307"/>
        <v>7</v>
      </c>
      <c r="AQ1603" s="18">
        <f t="shared" si="308"/>
        <v>0</v>
      </c>
      <c r="AR1603" s="18">
        <f t="shared" si="309"/>
        <v>1</v>
      </c>
      <c r="AS1603" s="13" t="str">
        <f>VLOOKUP(D1603,[2]Reference!$Q:$U,3,FALSE)</f>
        <v>Azuma</v>
      </c>
      <c r="AT1603" s="13" t="str">
        <f>VLOOKUP(D1603,[2]Reference!Q:V,6,FALSE)</f>
        <v>Azuma</v>
      </c>
      <c r="AU1603" s="13" t="str">
        <f>VLOOKUP(D1603,[2]Reference!$Q:$U,2,FALSE)</f>
        <v>Hitachi - Class 800</v>
      </c>
      <c r="AV1603" s="19">
        <f t="shared" si="310"/>
        <v>45275</v>
      </c>
      <c r="AW1603" s="12" t="str">
        <f>+VLOOKUP(X1603,[2]Reference!BN:BO,2,FALSE)</f>
        <v>Fleet</v>
      </c>
      <c r="AX1603" s="20" t="str">
        <f t="shared" si="311"/>
        <v>HB</v>
      </c>
      <c r="AY1603" s="20" t="str">
        <f>VLOOKUP(AX1603,[2]Reference!AH:AI,2,FALSE)</f>
        <v>LNER</v>
      </c>
      <c r="AZ1603" s="20" t="str">
        <f>VLOOKUP(D1603,[2]Reference!Q:V,6,FALSE)</f>
        <v>Azuma</v>
      </c>
      <c r="BA1603" s="20" t="str">
        <f>VLOOKUP(D1603,[2]Reference!Q:V,3,FALSE)</f>
        <v>Azuma</v>
      </c>
    </row>
    <row r="1604" spans="1:53" ht="13.5" x14ac:dyDescent="0.25">
      <c r="A1604" s="33" t="s">
        <v>4236</v>
      </c>
      <c r="B1604" s="34">
        <v>45268</v>
      </c>
      <c r="C1604" s="33" t="s">
        <v>54</v>
      </c>
      <c r="D1604" s="33" t="s">
        <v>55</v>
      </c>
      <c r="E1604" s="33" t="s">
        <v>56</v>
      </c>
      <c r="F1604" s="33" t="s">
        <v>55</v>
      </c>
      <c r="G1604" s="33" t="s">
        <v>83</v>
      </c>
      <c r="H1604" s="33" t="s">
        <v>84</v>
      </c>
      <c r="I1604" s="33" t="s">
        <v>251</v>
      </c>
      <c r="J1604" s="33" t="s">
        <v>252</v>
      </c>
      <c r="K1604" s="33" t="s">
        <v>1312</v>
      </c>
      <c r="L1604" s="33" t="s">
        <v>3679</v>
      </c>
      <c r="M1604" s="33" t="s">
        <v>89</v>
      </c>
      <c r="N1604" s="35">
        <v>3</v>
      </c>
      <c r="O1604" s="35">
        <v>3</v>
      </c>
      <c r="P1604" s="35">
        <v>0</v>
      </c>
      <c r="Q1604" s="35">
        <v>0</v>
      </c>
      <c r="R1604" s="35">
        <v>0</v>
      </c>
      <c r="S1604" s="35">
        <v>0</v>
      </c>
      <c r="T1604" s="35">
        <v>0</v>
      </c>
      <c r="U1604" s="35">
        <v>1</v>
      </c>
      <c r="V1604" s="35">
        <v>3</v>
      </c>
      <c r="W1604" s="33" t="s">
        <v>4237</v>
      </c>
      <c r="X1604" s="33" t="s">
        <v>80</v>
      </c>
      <c r="Y1604" s="33" t="s">
        <v>66</v>
      </c>
      <c r="Z1604" s="33" t="s">
        <v>3928</v>
      </c>
      <c r="AA1604" s="33" t="s">
        <v>3925</v>
      </c>
      <c r="AB1604" s="36">
        <v>0</v>
      </c>
      <c r="AC1604" s="36">
        <v>0</v>
      </c>
      <c r="AD1604" s="37">
        <v>0</v>
      </c>
      <c r="AE1604" s="37">
        <v>0</v>
      </c>
      <c r="AF1604" s="12" t="str">
        <f t="shared" si="300"/>
        <v>079181</v>
      </c>
      <c r="AG1604" s="13" t="str">
        <f>VLOOKUP(D1604,[2]Reference!$Q:$U,4,FALSE)</f>
        <v>Fleet</v>
      </c>
      <c r="AH1604" s="13" t="str">
        <f>VLOOKUP(D1604,[2]Reference!$Q:$U,5,FALSE)</f>
        <v>LNER</v>
      </c>
      <c r="AI1604" s="14">
        <f t="shared" si="301"/>
        <v>0</v>
      </c>
      <c r="AJ1604" s="14">
        <f t="shared" si="302"/>
        <v>0</v>
      </c>
      <c r="AK1604" s="14">
        <f t="shared" si="303"/>
        <v>0</v>
      </c>
      <c r="AL1604" s="15">
        <f t="shared" si="304"/>
        <v>0</v>
      </c>
      <c r="AM1604" s="14">
        <f t="shared" si="305"/>
        <v>3</v>
      </c>
      <c r="AN1604" s="16">
        <f t="shared" si="306"/>
        <v>45269</v>
      </c>
      <c r="AO1604" s="17">
        <f>VLOOKUP(B1604,[2]Reference!D:E,2,1)</f>
        <v>202409</v>
      </c>
      <c r="AP1604" s="12" t="str">
        <f t="shared" si="307"/>
        <v>7</v>
      </c>
      <c r="AQ1604" s="18">
        <f t="shared" si="308"/>
        <v>0</v>
      </c>
      <c r="AR1604" s="18">
        <f t="shared" si="309"/>
        <v>0</v>
      </c>
      <c r="AS1604" s="13" t="str">
        <f>VLOOKUP(D1604,[2]Reference!$Q:$U,3,FALSE)</f>
        <v>Azuma</v>
      </c>
      <c r="AT1604" s="13" t="str">
        <f>VLOOKUP(D1604,[2]Reference!Q:V,6,FALSE)</f>
        <v>Azuma</v>
      </c>
      <c r="AU1604" s="13" t="str">
        <f>VLOOKUP(D1604,[2]Reference!$Q:$U,2,FALSE)</f>
        <v>Hitachi - Class 800</v>
      </c>
      <c r="AV1604" s="19">
        <f t="shared" si="310"/>
        <v>45275</v>
      </c>
      <c r="AW1604" s="12" t="str">
        <f>+VLOOKUP(X1604,[2]Reference!BN:BO,2,FALSE)</f>
        <v>Fleet</v>
      </c>
      <c r="AX1604" s="20" t="str">
        <f t="shared" si="311"/>
        <v>HB</v>
      </c>
      <c r="AY1604" s="20" t="str">
        <f>VLOOKUP(AX1604,[2]Reference!AH:AI,2,FALSE)</f>
        <v>LNER</v>
      </c>
      <c r="AZ1604" s="20" t="str">
        <f>VLOOKUP(D1604,[2]Reference!Q:V,6,FALSE)</f>
        <v>Azuma</v>
      </c>
      <c r="BA1604" s="20" t="str">
        <f>VLOOKUP(D1604,[2]Reference!Q:V,3,FALSE)</f>
        <v>Azuma</v>
      </c>
    </row>
    <row r="1605" spans="1:53" ht="13.5" x14ac:dyDescent="0.25">
      <c r="A1605" s="33" t="s">
        <v>4238</v>
      </c>
      <c r="B1605" s="34">
        <v>45269</v>
      </c>
      <c r="C1605" s="33" t="s">
        <v>54</v>
      </c>
      <c r="D1605" s="33" t="s">
        <v>283</v>
      </c>
      <c r="E1605" s="33" t="s">
        <v>284</v>
      </c>
      <c r="F1605" s="33" t="s">
        <v>283</v>
      </c>
      <c r="G1605" s="33" t="s">
        <v>129</v>
      </c>
      <c r="H1605" s="33" t="s">
        <v>112</v>
      </c>
      <c r="I1605" s="33" t="s">
        <v>285</v>
      </c>
      <c r="J1605" s="33" t="s">
        <v>286</v>
      </c>
      <c r="K1605" s="33" t="s">
        <v>179</v>
      </c>
      <c r="L1605" s="33" t="s">
        <v>4239</v>
      </c>
      <c r="M1605" s="33" t="s">
        <v>660</v>
      </c>
      <c r="N1605" s="35">
        <v>3</v>
      </c>
      <c r="O1605" s="35">
        <v>0</v>
      </c>
      <c r="P1605" s="35">
        <v>3</v>
      </c>
      <c r="Q1605" s="35">
        <v>0</v>
      </c>
      <c r="R1605" s="35">
        <v>0</v>
      </c>
      <c r="S1605" s="35">
        <v>0</v>
      </c>
      <c r="T1605" s="35">
        <v>0</v>
      </c>
      <c r="U1605" s="35">
        <v>1</v>
      </c>
      <c r="V1605" s="35">
        <v>3</v>
      </c>
      <c r="W1605" s="33" t="s">
        <v>4240</v>
      </c>
      <c r="X1605" s="33" t="s">
        <v>119</v>
      </c>
      <c r="Y1605" s="33" t="s">
        <v>66</v>
      </c>
      <c r="Z1605" s="33" t="s">
        <v>3928</v>
      </c>
      <c r="AA1605" s="33" t="s">
        <v>3925</v>
      </c>
      <c r="AB1605" s="36">
        <v>0</v>
      </c>
      <c r="AC1605" s="36">
        <v>0</v>
      </c>
      <c r="AD1605" s="37">
        <v>0</v>
      </c>
      <c r="AE1605" s="37">
        <v>0</v>
      </c>
      <c r="AF1605" s="12" t="str">
        <f t="shared" si="300"/>
        <v>080372</v>
      </c>
      <c r="AG1605" s="13" t="str">
        <f>VLOOKUP(D1605,[2]Reference!$Q:$U,4,FALSE)</f>
        <v>Fleet</v>
      </c>
      <c r="AH1605" s="13" t="str">
        <f>VLOOKUP(D1605,[2]Reference!$Q:$U,5,FALSE)</f>
        <v>LNER</v>
      </c>
      <c r="AI1605" s="14">
        <f t="shared" si="301"/>
        <v>0</v>
      </c>
      <c r="AJ1605" s="14">
        <f t="shared" si="302"/>
        <v>0</v>
      </c>
      <c r="AK1605" s="14">
        <f t="shared" si="303"/>
        <v>0</v>
      </c>
      <c r="AL1605" s="15">
        <f t="shared" si="304"/>
        <v>0</v>
      </c>
      <c r="AM1605" s="14">
        <f t="shared" si="305"/>
        <v>3</v>
      </c>
      <c r="AN1605" s="16">
        <f t="shared" si="306"/>
        <v>45269</v>
      </c>
      <c r="AO1605" s="17">
        <f>VLOOKUP(B1605,[2]Reference!D:E,2,1)</f>
        <v>202409</v>
      </c>
      <c r="AP1605" s="12" t="str">
        <f t="shared" si="307"/>
        <v>7</v>
      </c>
      <c r="AQ1605" s="18">
        <f t="shared" si="308"/>
        <v>0</v>
      </c>
      <c r="AR1605" s="18">
        <f t="shared" si="309"/>
        <v>0</v>
      </c>
      <c r="AS1605" s="13" t="str">
        <f>VLOOKUP(D1605,[2]Reference!$Q:$U,3,FALSE)</f>
        <v>Azuma</v>
      </c>
      <c r="AT1605" s="13" t="str">
        <f>VLOOKUP(D1605,[2]Reference!Q:V,6,FALSE)</f>
        <v>Depot</v>
      </c>
      <c r="AU1605" s="13" t="str">
        <f>VLOOKUP(D1605,[2]Reference!$Q:$U,2,FALSE)</f>
        <v>Hitachi - Doncaster Carr</v>
      </c>
      <c r="AV1605" s="19">
        <f t="shared" si="310"/>
        <v>45276</v>
      </c>
      <c r="AW1605" s="12" t="str">
        <f>+VLOOKUP(X1605,[2]Reference!BN:BO,2,FALSE)</f>
        <v>Depot</v>
      </c>
      <c r="AX1605" s="20" t="str">
        <f t="shared" si="311"/>
        <v>HB</v>
      </c>
      <c r="AY1605" s="20" t="str">
        <f>VLOOKUP(AX1605,[2]Reference!AH:AI,2,FALSE)</f>
        <v>LNER</v>
      </c>
      <c r="AZ1605" s="20" t="str">
        <f>VLOOKUP(D1605,[2]Reference!Q:V,6,FALSE)</f>
        <v>Depot</v>
      </c>
      <c r="BA1605" s="20" t="str">
        <f>VLOOKUP(D1605,[2]Reference!Q:V,3,FALSE)</f>
        <v>Azuma</v>
      </c>
    </row>
    <row r="1606" spans="1:53" ht="13.5" x14ac:dyDescent="0.25">
      <c r="A1606" s="33" t="s">
        <v>4246</v>
      </c>
      <c r="B1606" s="34">
        <v>45269</v>
      </c>
      <c r="C1606" s="33" t="s">
        <v>54</v>
      </c>
      <c r="D1606" s="33" t="s">
        <v>55</v>
      </c>
      <c r="E1606" s="33" t="s">
        <v>56</v>
      </c>
      <c r="F1606" s="33" t="s">
        <v>55</v>
      </c>
      <c r="G1606" s="33" t="s">
        <v>231</v>
      </c>
      <c r="H1606" s="33" t="s">
        <v>84</v>
      </c>
      <c r="I1606" s="33" t="s">
        <v>251</v>
      </c>
      <c r="J1606" s="33" t="s">
        <v>252</v>
      </c>
      <c r="K1606" s="33" t="s">
        <v>919</v>
      </c>
      <c r="L1606" s="33" t="s">
        <v>988</v>
      </c>
      <c r="M1606" s="33" t="s">
        <v>267</v>
      </c>
      <c r="N1606" s="35">
        <v>7</v>
      </c>
      <c r="O1606" s="35">
        <v>7</v>
      </c>
      <c r="P1606" s="35">
        <v>0</v>
      </c>
      <c r="Q1606" s="35">
        <v>0</v>
      </c>
      <c r="R1606" s="35">
        <v>0</v>
      </c>
      <c r="S1606" s="35">
        <v>0</v>
      </c>
      <c r="T1606" s="35">
        <v>0</v>
      </c>
      <c r="U1606" s="35">
        <v>1</v>
      </c>
      <c r="V1606" s="35">
        <v>7</v>
      </c>
      <c r="W1606" s="33" t="s">
        <v>4247</v>
      </c>
      <c r="X1606" s="33" t="s">
        <v>80</v>
      </c>
      <c r="Y1606" s="33" t="s">
        <v>66</v>
      </c>
      <c r="Z1606" s="33" t="s">
        <v>3928</v>
      </c>
      <c r="AA1606" s="33" t="s">
        <v>3925</v>
      </c>
      <c r="AB1606" s="36">
        <v>0</v>
      </c>
      <c r="AC1606" s="36">
        <v>0</v>
      </c>
      <c r="AD1606" s="37">
        <v>0</v>
      </c>
      <c r="AE1606" s="37">
        <v>0</v>
      </c>
      <c r="AF1606" s="12" t="str">
        <f t="shared" si="300"/>
        <v>080715</v>
      </c>
      <c r="AG1606" s="13" t="str">
        <f>VLOOKUP(D1606,[2]Reference!$Q:$U,4,FALSE)</f>
        <v>Fleet</v>
      </c>
      <c r="AH1606" s="13" t="str">
        <f>VLOOKUP(D1606,[2]Reference!$Q:$U,5,FALSE)</f>
        <v>LNER</v>
      </c>
      <c r="AI1606" s="14">
        <f t="shared" si="301"/>
        <v>0</v>
      </c>
      <c r="AJ1606" s="14">
        <f t="shared" si="302"/>
        <v>0</v>
      </c>
      <c r="AK1606" s="14">
        <f t="shared" si="303"/>
        <v>0</v>
      </c>
      <c r="AL1606" s="15">
        <f t="shared" si="304"/>
        <v>0</v>
      </c>
      <c r="AM1606" s="14">
        <f t="shared" si="305"/>
        <v>7</v>
      </c>
      <c r="AN1606" s="16">
        <f t="shared" si="306"/>
        <v>45269</v>
      </c>
      <c r="AO1606" s="17">
        <f>VLOOKUP(B1606,[2]Reference!D:E,2,1)</f>
        <v>202409</v>
      </c>
      <c r="AP1606" s="12" t="str">
        <f t="shared" si="307"/>
        <v>7</v>
      </c>
      <c r="AQ1606" s="18">
        <f t="shared" si="308"/>
        <v>0</v>
      </c>
      <c r="AR1606" s="18">
        <f t="shared" si="309"/>
        <v>0</v>
      </c>
      <c r="AS1606" s="13" t="str">
        <f>VLOOKUP(D1606,[2]Reference!$Q:$U,3,FALSE)</f>
        <v>Azuma</v>
      </c>
      <c r="AT1606" s="13" t="str">
        <f>VLOOKUP(D1606,[2]Reference!Q:V,6,FALSE)</f>
        <v>Azuma</v>
      </c>
      <c r="AU1606" s="13" t="str">
        <f>VLOOKUP(D1606,[2]Reference!$Q:$U,2,FALSE)</f>
        <v>Hitachi - Class 800</v>
      </c>
      <c r="AV1606" s="19">
        <f t="shared" si="310"/>
        <v>45276</v>
      </c>
      <c r="AW1606" s="12" t="str">
        <f>+VLOOKUP(X1606,[2]Reference!BN:BO,2,FALSE)</f>
        <v>Fleet</v>
      </c>
      <c r="AX1606" s="20" t="str">
        <f t="shared" si="311"/>
        <v>HB</v>
      </c>
      <c r="AY1606" s="20" t="str">
        <f>VLOOKUP(AX1606,[2]Reference!AH:AI,2,FALSE)</f>
        <v>LNER</v>
      </c>
      <c r="AZ1606" s="20" t="str">
        <f>VLOOKUP(D1606,[2]Reference!Q:V,6,FALSE)</f>
        <v>Azuma</v>
      </c>
      <c r="BA1606" s="20" t="str">
        <f>VLOOKUP(D1606,[2]Reference!Q:V,3,FALSE)</f>
        <v>Azuma</v>
      </c>
    </row>
    <row r="1607" spans="1:53" ht="13.5" x14ac:dyDescent="0.25">
      <c r="A1607" s="33" t="s">
        <v>4251</v>
      </c>
      <c r="B1607" s="34">
        <v>45270</v>
      </c>
      <c r="C1607" s="33" t="s">
        <v>54</v>
      </c>
      <c r="D1607" s="33" t="s">
        <v>55</v>
      </c>
      <c r="E1607" s="33" t="s">
        <v>56</v>
      </c>
      <c r="F1607" s="33" t="s">
        <v>55</v>
      </c>
      <c r="G1607" s="33" t="s">
        <v>231</v>
      </c>
      <c r="H1607" s="33" t="s">
        <v>84</v>
      </c>
      <c r="I1607" s="33" t="s">
        <v>251</v>
      </c>
      <c r="J1607" s="33" t="s">
        <v>252</v>
      </c>
      <c r="K1607" s="33" t="s">
        <v>1113</v>
      </c>
      <c r="L1607" s="33" t="s">
        <v>4252</v>
      </c>
      <c r="M1607" s="33" t="s">
        <v>89</v>
      </c>
      <c r="N1607" s="35">
        <v>2</v>
      </c>
      <c r="O1607" s="35">
        <v>2</v>
      </c>
      <c r="P1607" s="35">
        <v>0</v>
      </c>
      <c r="Q1607" s="35">
        <v>0</v>
      </c>
      <c r="R1607" s="35">
        <v>0</v>
      </c>
      <c r="S1607" s="35">
        <v>0</v>
      </c>
      <c r="T1607" s="35">
        <v>0</v>
      </c>
      <c r="U1607" s="35">
        <v>1</v>
      </c>
      <c r="V1607" s="35">
        <v>2</v>
      </c>
      <c r="W1607" s="33" t="s">
        <v>4253</v>
      </c>
      <c r="X1607" s="33" t="s">
        <v>80</v>
      </c>
      <c r="Y1607" s="33" t="s">
        <v>66</v>
      </c>
      <c r="Z1607" s="33" t="s">
        <v>3969</v>
      </c>
      <c r="AA1607" s="33" t="s">
        <v>3958</v>
      </c>
      <c r="AB1607" s="36">
        <v>0</v>
      </c>
      <c r="AC1607" s="36">
        <v>0</v>
      </c>
      <c r="AD1607" s="37">
        <v>0</v>
      </c>
      <c r="AE1607" s="37">
        <v>0</v>
      </c>
      <c r="AF1607" s="12" t="str">
        <f t="shared" si="300"/>
        <v>083994</v>
      </c>
      <c r="AG1607" s="13" t="str">
        <f>VLOOKUP(D1607,[2]Reference!$Q:$U,4,FALSE)</f>
        <v>Fleet</v>
      </c>
      <c r="AH1607" s="13" t="str">
        <f>VLOOKUP(D1607,[2]Reference!$Q:$U,5,FALSE)</f>
        <v>LNER</v>
      </c>
      <c r="AI1607" s="14">
        <f t="shared" si="301"/>
        <v>0</v>
      </c>
      <c r="AJ1607" s="14">
        <f t="shared" si="302"/>
        <v>0</v>
      </c>
      <c r="AK1607" s="14">
        <f t="shared" si="303"/>
        <v>0</v>
      </c>
      <c r="AL1607" s="15">
        <f t="shared" si="304"/>
        <v>0</v>
      </c>
      <c r="AM1607" s="14">
        <f t="shared" si="305"/>
        <v>2</v>
      </c>
      <c r="AN1607" s="16">
        <f t="shared" si="306"/>
        <v>45276</v>
      </c>
      <c r="AO1607" s="17">
        <f>VLOOKUP(B1607,[2]Reference!D:E,2,1)</f>
        <v>202410</v>
      </c>
      <c r="AP1607" s="12" t="str">
        <f t="shared" si="307"/>
        <v>7</v>
      </c>
      <c r="AQ1607" s="18">
        <f t="shared" si="308"/>
        <v>0</v>
      </c>
      <c r="AR1607" s="18">
        <f t="shared" si="309"/>
        <v>0</v>
      </c>
      <c r="AS1607" s="13" t="str">
        <f>VLOOKUP(D1607,[2]Reference!$Q:$U,3,FALSE)</f>
        <v>Azuma</v>
      </c>
      <c r="AT1607" s="13" t="str">
        <f>VLOOKUP(D1607,[2]Reference!Q:V,6,FALSE)</f>
        <v>Azuma</v>
      </c>
      <c r="AU1607" s="13" t="str">
        <f>VLOOKUP(D1607,[2]Reference!$Q:$U,2,FALSE)</f>
        <v>Hitachi - Class 800</v>
      </c>
      <c r="AV1607" s="19">
        <f t="shared" si="310"/>
        <v>45277</v>
      </c>
      <c r="AW1607" s="12" t="str">
        <f>+VLOOKUP(X1607,[2]Reference!BN:BO,2,FALSE)</f>
        <v>Fleet</v>
      </c>
      <c r="AX1607" s="20" t="str">
        <f t="shared" si="311"/>
        <v>HB</v>
      </c>
      <c r="AY1607" s="20" t="str">
        <f>VLOOKUP(AX1607,[2]Reference!AH:AI,2,FALSE)</f>
        <v>LNER</v>
      </c>
      <c r="AZ1607" s="20" t="str">
        <f>VLOOKUP(D1607,[2]Reference!Q:V,6,FALSE)</f>
        <v>Azuma</v>
      </c>
      <c r="BA1607" s="20" t="str">
        <f>VLOOKUP(D1607,[2]Reference!Q:V,3,FALSE)</f>
        <v>Azuma</v>
      </c>
    </row>
    <row r="1608" spans="1:53" ht="13.5" x14ac:dyDescent="0.25">
      <c r="A1608" s="33" t="s">
        <v>4254</v>
      </c>
      <c r="B1608" s="34">
        <v>45271</v>
      </c>
      <c r="C1608" s="33" t="s">
        <v>54</v>
      </c>
      <c r="D1608" s="33" t="s">
        <v>70</v>
      </c>
      <c r="E1608" s="33" t="s">
        <v>71</v>
      </c>
      <c r="F1608" s="33" t="s">
        <v>70</v>
      </c>
      <c r="G1608" s="33" t="s">
        <v>129</v>
      </c>
      <c r="H1608" s="33" t="s">
        <v>58</v>
      </c>
      <c r="I1608" s="33" t="s">
        <v>103</v>
      </c>
      <c r="J1608" s="33" t="s">
        <v>104</v>
      </c>
      <c r="K1608" s="33" t="s">
        <v>915</v>
      </c>
      <c r="L1608" s="33" t="s">
        <v>4255</v>
      </c>
      <c r="M1608" s="33" t="s">
        <v>664</v>
      </c>
      <c r="N1608" s="35">
        <v>1</v>
      </c>
      <c r="O1608" s="35">
        <v>1</v>
      </c>
      <c r="P1608" s="35">
        <v>0</v>
      </c>
      <c r="Q1608" s="35">
        <v>0</v>
      </c>
      <c r="R1608" s="35">
        <v>0</v>
      </c>
      <c r="S1608" s="35">
        <v>0</v>
      </c>
      <c r="T1608" s="35">
        <v>0</v>
      </c>
      <c r="U1608" s="35">
        <v>1</v>
      </c>
      <c r="V1608" s="35">
        <v>1</v>
      </c>
      <c r="W1608" s="33" t="s">
        <v>4256</v>
      </c>
      <c r="X1608" s="33" t="s">
        <v>65</v>
      </c>
      <c r="Y1608" s="33" t="s">
        <v>66</v>
      </c>
      <c r="Z1608" s="33" t="s">
        <v>3969</v>
      </c>
      <c r="AA1608" s="33" t="s">
        <v>3958</v>
      </c>
      <c r="AB1608" s="36">
        <v>0</v>
      </c>
      <c r="AC1608" s="36">
        <v>0</v>
      </c>
      <c r="AD1608" s="37">
        <v>0</v>
      </c>
      <c r="AE1608" s="37">
        <v>0.08</v>
      </c>
      <c r="AF1608" s="12" t="str">
        <f t="shared" si="300"/>
        <v>086327</v>
      </c>
      <c r="AG1608" s="13" t="str">
        <f>VLOOKUP(D1608,[2]Reference!$Q:$U,4,FALSE)</f>
        <v>Fleet</v>
      </c>
      <c r="AH1608" s="13" t="str">
        <f>VLOOKUP(D1608,[2]Reference!$Q:$U,5,FALSE)</f>
        <v>LNER</v>
      </c>
      <c r="AI1608" s="14">
        <f t="shared" si="301"/>
        <v>0</v>
      </c>
      <c r="AJ1608" s="14">
        <f t="shared" si="302"/>
        <v>0</v>
      </c>
      <c r="AK1608" s="14">
        <f t="shared" si="303"/>
        <v>0</v>
      </c>
      <c r="AL1608" s="15">
        <f t="shared" si="304"/>
        <v>0</v>
      </c>
      <c r="AM1608" s="14">
        <f t="shared" si="305"/>
        <v>1</v>
      </c>
      <c r="AN1608" s="16">
        <f t="shared" si="306"/>
        <v>45276</v>
      </c>
      <c r="AO1608" s="17">
        <f>VLOOKUP(B1608,[2]Reference!D:E,2,1)</f>
        <v>202410</v>
      </c>
      <c r="AP1608" s="12" t="str">
        <f t="shared" si="307"/>
        <v>7</v>
      </c>
      <c r="AQ1608" s="18">
        <f t="shared" si="308"/>
        <v>0</v>
      </c>
      <c r="AR1608" s="18">
        <f t="shared" si="309"/>
        <v>0.08</v>
      </c>
      <c r="AS1608" s="13" t="str">
        <f>VLOOKUP(D1608,[2]Reference!$Q:$U,3,FALSE)</f>
        <v>IC225</v>
      </c>
      <c r="AT1608" s="13" t="str">
        <f>VLOOKUP(D1608,[2]Reference!Q:V,6,FALSE)</f>
        <v>IC225</v>
      </c>
      <c r="AU1608" s="13" t="str">
        <f>VLOOKUP(D1608,[2]Reference!$Q:$U,2,FALSE)</f>
        <v>Cl 91 Loco</v>
      </c>
      <c r="AV1608" s="19">
        <f t="shared" si="310"/>
        <v>45278</v>
      </c>
      <c r="AW1608" s="12" t="str">
        <f>+VLOOKUP(X1608,[2]Reference!BN:BO,2,FALSE)</f>
        <v>Depot</v>
      </c>
      <c r="AX1608" s="20" t="str">
        <f t="shared" si="311"/>
        <v>HB</v>
      </c>
      <c r="AY1608" s="20" t="str">
        <f>VLOOKUP(AX1608,[2]Reference!AH:AI,2,FALSE)</f>
        <v>LNER</v>
      </c>
      <c r="AZ1608" s="20" t="str">
        <f>VLOOKUP(D1608,[2]Reference!Q:V,6,FALSE)</f>
        <v>IC225</v>
      </c>
      <c r="BA1608" s="20" t="str">
        <f>VLOOKUP(D1608,[2]Reference!Q:V,3,FALSE)</f>
        <v>IC225</v>
      </c>
    </row>
    <row r="1609" spans="1:53" ht="13.5" x14ac:dyDescent="0.25">
      <c r="A1609" s="33" t="s">
        <v>4257</v>
      </c>
      <c r="B1609" s="34">
        <v>45271</v>
      </c>
      <c r="C1609" s="33" t="s">
        <v>54</v>
      </c>
      <c r="D1609" s="33" t="s">
        <v>70</v>
      </c>
      <c r="E1609" s="33" t="s">
        <v>71</v>
      </c>
      <c r="F1609" s="33" t="s">
        <v>70</v>
      </c>
      <c r="G1609" s="33" t="s">
        <v>129</v>
      </c>
      <c r="H1609" s="33" t="s">
        <v>58</v>
      </c>
      <c r="I1609" s="33" t="s">
        <v>103</v>
      </c>
      <c r="J1609" s="33" t="s">
        <v>104</v>
      </c>
      <c r="K1609" s="33" t="s">
        <v>220</v>
      </c>
      <c r="L1609" s="33" t="s">
        <v>4258</v>
      </c>
      <c r="M1609" s="33" t="s">
        <v>132</v>
      </c>
      <c r="N1609" s="35">
        <v>1.5</v>
      </c>
      <c r="O1609" s="35">
        <v>1.5</v>
      </c>
      <c r="P1609" s="35">
        <v>0</v>
      </c>
      <c r="Q1609" s="35">
        <v>0</v>
      </c>
      <c r="R1609" s="35">
        <v>0</v>
      </c>
      <c r="S1609" s="35">
        <v>0</v>
      </c>
      <c r="T1609" s="35">
        <v>0</v>
      </c>
      <c r="U1609" s="35">
        <v>1</v>
      </c>
      <c r="V1609" s="35">
        <v>1.5</v>
      </c>
      <c r="W1609" s="33" t="s">
        <v>4259</v>
      </c>
      <c r="X1609" s="33" t="s">
        <v>65</v>
      </c>
      <c r="Y1609" s="33" t="s">
        <v>66</v>
      </c>
      <c r="Z1609" s="33" t="s">
        <v>3969</v>
      </c>
      <c r="AA1609" s="33" t="s">
        <v>3958</v>
      </c>
      <c r="AB1609" s="36">
        <v>0</v>
      </c>
      <c r="AC1609" s="36">
        <v>0</v>
      </c>
      <c r="AD1609" s="37">
        <v>0</v>
      </c>
      <c r="AE1609" s="37">
        <v>0.14000000000000001</v>
      </c>
      <c r="AF1609" s="12" t="str">
        <f t="shared" si="300"/>
        <v>086577</v>
      </c>
      <c r="AG1609" s="13" t="str">
        <f>VLOOKUP(D1609,[2]Reference!$Q:$U,4,FALSE)</f>
        <v>Fleet</v>
      </c>
      <c r="AH1609" s="13" t="str">
        <f>VLOOKUP(D1609,[2]Reference!$Q:$U,5,FALSE)</f>
        <v>LNER</v>
      </c>
      <c r="AI1609" s="14">
        <f t="shared" si="301"/>
        <v>0</v>
      </c>
      <c r="AJ1609" s="14">
        <f t="shared" si="302"/>
        <v>0</v>
      </c>
      <c r="AK1609" s="14">
        <f t="shared" si="303"/>
        <v>0</v>
      </c>
      <c r="AL1609" s="15">
        <f t="shared" si="304"/>
        <v>0</v>
      </c>
      <c r="AM1609" s="14">
        <f t="shared" si="305"/>
        <v>1.5</v>
      </c>
      <c r="AN1609" s="16">
        <f t="shared" si="306"/>
        <v>45276</v>
      </c>
      <c r="AO1609" s="17">
        <f>VLOOKUP(B1609,[2]Reference!D:E,2,1)</f>
        <v>202410</v>
      </c>
      <c r="AP1609" s="12" t="str">
        <f t="shared" si="307"/>
        <v>7</v>
      </c>
      <c r="AQ1609" s="18">
        <f t="shared" si="308"/>
        <v>0</v>
      </c>
      <c r="AR1609" s="18">
        <f t="shared" si="309"/>
        <v>0.14000000000000001</v>
      </c>
      <c r="AS1609" s="13" t="str">
        <f>VLOOKUP(D1609,[2]Reference!$Q:$U,3,FALSE)</f>
        <v>IC225</v>
      </c>
      <c r="AT1609" s="13" t="str">
        <f>VLOOKUP(D1609,[2]Reference!Q:V,6,FALSE)</f>
        <v>IC225</v>
      </c>
      <c r="AU1609" s="13" t="str">
        <f>VLOOKUP(D1609,[2]Reference!$Q:$U,2,FALSE)</f>
        <v>Cl 91 Loco</v>
      </c>
      <c r="AV1609" s="19">
        <f t="shared" si="310"/>
        <v>45278</v>
      </c>
      <c r="AW1609" s="12" t="str">
        <f>+VLOOKUP(X1609,[2]Reference!BN:BO,2,FALSE)</f>
        <v>Depot</v>
      </c>
      <c r="AX1609" s="20" t="str">
        <f t="shared" si="311"/>
        <v>HB</v>
      </c>
      <c r="AY1609" s="20" t="str">
        <f>VLOOKUP(AX1609,[2]Reference!AH:AI,2,FALSE)</f>
        <v>LNER</v>
      </c>
      <c r="AZ1609" s="20" t="str">
        <f>VLOOKUP(D1609,[2]Reference!Q:V,6,FALSE)</f>
        <v>IC225</v>
      </c>
      <c r="BA1609" s="20" t="str">
        <f>VLOOKUP(D1609,[2]Reference!Q:V,3,FALSE)</f>
        <v>IC225</v>
      </c>
    </row>
    <row r="1610" spans="1:53" ht="13.5" x14ac:dyDescent="0.25">
      <c r="A1610" s="33" t="s">
        <v>4262</v>
      </c>
      <c r="B1610" s="34">
        <v>45271</v>
      </c>
      <c r="C1610" s="33" t="s">
        <v>54</v>
      </c>
      <c r="D1610" s="33" t="s">
        <v>92</v>
      </c>
      <c r="E1610" s="33" t="s">
        <v>93</v>
      </c>
      <c r="F1610" s="33" t="s">
        <v>92</v>
      </c>
      <c r="G1610" s="33" t="s">
        <v>94</v>
      </c>
      <c r="H1610" s="33" t="s">
        <v>58</v>
      </c>
      <c r="I1610" s="33" t="s">
        <v>59</v>
      </c>
      <c r="J1610" s="33" t="s">
        <v>60</v>
      </c>
      <c r="K1610" s="33" t="s">
        <v>476</v>
      </c>
      <c r="L1610" s="33" t="s">
        <v>4263</v>
      </c>
      <c r="M1610" s="33" t="s">
        <v>100</v>
      </c>
      <c r="N1610" s="35">
        <v>2.5</v>
      </c>
      <c r="O1610" s="35">
        <v>2.5</v>
      </c>
      <c r="P1610" s="35">
        <v>0</v>
      </c>
      <c r="Q1610" s="35">
        <v>0</v>
      </c>
      <c r="R1610" s="35">
        <v>0</v>
      </c>
      <c r="S1610" s="35">
        <v>0</v>
      </c>
      <c r="T1610" s="35">
        <v>0</v>
      </c>
      <c r="U1610" s="35">
        <v>1</v>
      </c>
      <c r="V1610" s="35">
        <v>2.5</v>
      </c>
      <c r="W1610" s="33" t="s">
        <v>4264</v>
      </c>
      <c r="X1610" s="33" t="s">
        <v>65</v>
      </c>
      <c r="Y1610" s="33" t="s">
        <v>66</v>
      </c>
      <c r="Z1610" s="33" t="s">
        <v>3969</v>
      </c>
      <c r="AA1610" s="33" t="s">
        <v>3958</v>
      </c>
      <c r="AB1610" s="36">
        <v>0</v>
      </c>
      <c r="AC1610" s="36">
        <v>0</v>
      </c>
      <c r="AD1610" s="37">
        <v>0</v>
      </c>
      <c r="AE1610" s="37">
        <v>0</v>
      </c>
      <c r="AF1610" s="12" t="str">
        <f t="shared" si="300"/>
        <v>087815</v>
      </c>
      <c r="AG1610" s="13" t="str">
        <f>VLOOKUP(D1610,[2]Reference!$Q:$U,4,FALSE)</f>
        <v>Fleet</v>
      </c>
      <c r="AH1610" s="13" t="str">
        <f>VLOOKUP(D1610,[2]Reference!$Q:$U,5,FALSE)</f>
        <v>LNER</v>
      </c>
      <c r="AI1610" s="14">
        <f t="shared" si="301"/>
        <v>0</v>
      </c>
      <c r="AJ1610" s="14">
        <f t="shared" si="302"/>
        <v>0</v>
      </c>
      <c r="AK1610" s="14">
        <f t="shared" si="303"/>
        <v>0</v>
      </c>
      <c r="AL1610" s="15">
        <f t="shared" si="304"/>
        <v>0</v>
      </c>
      <c r="AM1610" s="14">
        <f t="shared" si="305"/>
        <v>2.5</v>
      </c>
      <c r="AN1610" s="16">
        <f t="shared" si="306"/>
        <v>45276</v>
      </c>
      <c r="AO1610" s="17">
        <f>VLOOKUP(B1610,[2]Reference!D:E,2,1)</f>
        <v>202410</v>
      </c>
      <c r="AP1610" s="12" t="str">
        <f t="shared" si="307"/>
        <v>7</v>
      </c>
      <c r="AQ1610" s="18">
        <f t="shared" si="308"/>
        <v>0</v>
      </c>
      <c r="AR1610" s="18">
        <f t="shared" si="309"/>
        <v>0</v>
      </c>
      <c r="AS1610" s="13" t="str">
        <f>VLOOKUP(D1610,[2]Reference!$Q:$U,3,FALSE)</f>
        <v>Azuma</v>
      </c>
      <c r="AT1610" s="13" t="str">
        <f>VLOOKUP(D1610,[2]Reference!Q:V,6,FALSE)</f>
        <v>Azuma</v>
      </c>
      <c r="AU1610" s="13" t="str">
        <f>VLOOKUP(D1610,[2]Reference!$Q:$U,2,FALSE)</f>
        <v>Hitachi - Class 801</v>
      </c>
      <c r="AV1610" s="19">
        <f t="shared" si="310"/>
        <v>45278</v>
      </c>
      <c r="AW1610" s="12" t="str">
        <f>+VLOOKUP(X1610,[2]Reference!BN:BO,2,FALSE)</f>
        <v>Depot</v>
      </c>
      <c r="AX1610" s="20" t="str">
        <f t="shared" si="311"/>
        <v>HB</v>
      </c>
      <c r="AY1610" s="20" t="str">
        <f>VLOOKUP(AX1610,[2]Reference!AH:AI,2,FALSE)</f>
        <v>LNER</v>
      </c>
      <c r="AZ1610" s="20" t="str">
        <f>VLOOKUP(D1610,[2]Reference!Q:V,6,FALSE)</f>
        <v>Azuma</v>
      </c>
      <c r="BA1610" s="20" t="str">
        <f>VLOOKUP(D1610,[2]Reference!Q:V,3,FALSE)</f>
        <v>Azuma</v>
      </c>
    </row>
    <row r="1611" spans="1:53" ht="13.5" x14ac:dyDescent="0.25">
      <c r="A1611" s="33" t="s">
        <v>4266</v>
      </c>
      <c r="B1611" s="34">
        <v>45271</v>
      </c>
      <c r="C1611" s="33" t="s">
        <v>54</v>
      </c>
      <c r="D1611" s="33" t="s">
        <v>92</v>
      </c>
      <c r="E1611" s="33" t="s">
        <v>93</v>
      </c>
      <c r="F1611" s="33" t="s">
        <v>92</v>
      </c>
      <c r="G1611" s="33" t="s">
        <v>94</v>
      </c>
      <c r="H1611" s="33" t="s">
        <v>95</v>
      </c>
      <c r="I1611" s="33" t="s">
        <v>147</v>
      </c>
      <c r="J1611" s="33" t="s">
        <v>148</v>
      </c>
      <c r="K1611" s="33" t="s">
        <v>167</v>
      </c>
      <c r="L1611" s="33" t="s">
        <v>4267</v>
      </c>
      <c r="M1611" s="33" t="s">
        <v>305</v>
      </c>
      <c r="N1611" s="35">
        <v>19</v>
      </c>
      <c r="O1611" s="35">
        <v>19</v>
      </c>
      <c r="P1611" s="35">
        <v>0</v>
      </c>
      <c r="Q1611" s="35">
        <v>0</v>
      </c>
      <c r="R1611" s="35">
        <v>0</v>
      </c>
      <c r="S1611" s="35">
        <v>0</v>
      </c>
      <c r="T1611" s="35">
        <v>0</v>
      </c>
      <c r="U1611" s="35">
        <v>1</v>
      </c>
      <c r="V1611" s="35">
        <v>19</v>
      </c>
      <c r="W1611" s="33" t="s">
        <v>4268</v>
      </c>
      <c r="X1611" s="33" t="s">
        <v>80</v>
      </c>
      <c r="Y1611" s="33" t="s">
        <v>66</v>
      </c>
      <c r="Z1611" s="33" t="s">
        <v>3969</v>
      </c>
      <c r="AA1611" s="33" t="s">
        <v>3958</v>
      </c>
      <c r="AB1611" s="36">
        <v>0</v>
      </c>
      <c r="AC1611" s="36">
        <v>0</v>
      </c>
      <c r="AD1611" s="37">
        <v>0.16</v>
      </c>
      <c r="AE1611" s="37">
        <v>0.16</v>
      </c>
      <c r="AF1611" s="12" t="str">
        <f t="shared" si="300"/>
        <v>088525</v>
      </c>
      <c r="AG1611" s="13" t="str">
        <f>VLOOKUP(D1611,[2]Reference!$Q:$U,4,FALSE)</f>
        <v>Fleet</v>
      </c>
      <c r="AH1611" s="13" t="str">
        <f>VLOOKUP(D1611,[2]Reference!$Q:$U,5,FALSE)</f>
        <v>LNER</v>
      </c>
      <c r="AI1611" s="14">
        <f t="shared" si="301"/>
        <v>0</v>
      </c>
      <c r="AJ1611" s="14">
        <f t="shared" si="302"/>
        <v>0</v>
      </c>
      <c r="AK1611" s="14">
        <f t="shared" si="303"/>
        <v>0</v>
      </c>
      <c r="AL1611" s="15">
        <f t="shared" si="304"/>
        <v>0.16</v>
      </c>
      <c r="AM1611" s="14">
        <f t="shared" si="305"/>
        <v>19</v>
      </c>
      <c r="AN1611" s="16">
        <f t="shared" si="306"/>
        <v>45276</v>
      </c>
      <c r="AO1611" s="17">
        <f>VLOOKUP(B1611,[2]Reference!D:E,2,1)</f>
        <v>202410</v>
      </c>
      <c r="AP1611" s="12" t="str">
        <f t="shared" si="307"/>
        <v>7</v>
      </c>
      <c r="AQ1611" s="18">
        <f t="shared" si="308"/>
        <v>0.16</v>
      </c>
      <c r="AR1611" s="18">
        <f t="shared" si="309"/>
        <v>0.16</v>
      </c>
      <c r="AS1611" s="13" t="str">
        <f>VLOOKUP(D1611,[2]Reference!$Q:$U,3,FALSE)</f>
        <v>Azuma</v>
      </c>
      <c r="AT1611" s="13" t="str">
        <f>VLOOKUP(D1611,[2]Reference!Q:V,6,FALSE)</f>
        <v>Azuma</v>
      </c>
      <c r="AU1611" s="13" t="str">
        <f>VLOOKUP(D1611,[2]Reference!$Q:$U,2,FALSE)</f>
        <v>Hitachi - Class 801</v>
      </c>
      <c r="AV1611" s="19">
        <f t="shared" si="310"/>
        <v>45278</v>
      </c>
      <c r="AW1611" s="12" t="str">
        <f>+VLOOKUP(X1611,[2]Reference!BN:BO,2,FALSE)</f>
        <v>Fleet</v>
      </c>
      <c r="AX1611" s="20" t="str">
        <f t="shared" si="311"/>
        <v>HB</v>
      </c>
      <c r="AY1611" s="20" t="str">
        <f>VLOOKUP(AX1611,[2]Reference!AH:AI,2,FALSE)</f>
        <v>LNER</v>
      </c>
      <c r="AZ1611" s="20" t="str">
        <f>VLOOKUP(D1611,[2]Reference!Q:V,6,FALSE)</f>
        <v>Azuma</v>
      </c>
      <c r="BA1611" s="20" t="str">
        <f>VLOOKUP(D1611,[2]Reference!Q:V,3,FALSE)</f>
        <v>Azuma</v>
      </c>
    </row>
    <row r="1612" spans="1:53" ht="13.5" x14ac:dyDescent="0.25">
      <c r="A1612" s="33" t="s">
        <v>4269</v>
      </c>
      <c r="B1612" s="34">
        <v>45271</v>
      </c>
      <c r="C1612" s="33" t="s">
        <v>54</v>
      </c>
      <c r="D1612" s="33" t="s">
        <v>92</v>
      </c>
      <c r="E1612" s="33" t="s">
        <v>93</v>
      </c>
      <c r="F1612" s="33" t="s">
        <v>92</v>
      </c>
      <c r="G1612" s="33" t="s">
        <v>94</v>
      </c>
      <c r="H1612" s="33" t="s">
        <v>327</v>
      </c>
      <c r="I1612" s="33" t="s">
        <v>1177</v>
      </c>
      <c r="J1612" s="33" t="s">
        <v>1178</v>
      </c>
      <c r="K1612" s="33" t="s">
        <v>1137</v>
      </c>
      <c r="L1612" s="33" t="s">
        <v>4270</v>
      </c>
      <c r="M1612" s="33" t="s">
        <v>310</v>
      </c>
      <c r="N1612" s="35">
        <v>88</v>
      </c>
      <c r="O1612" s="35">
        <v>73</v>
      </c>
      <c r="P1612" s="35">
        <v>15</v>
      </c>
      <c r="Q1612" s="35">
        <v>0</v>
      </c>
      <c r="R1612" s="35">
        <v>1</v>
      </c>
      <c r="S1612" s="35">
        <v>0</v>
      </c>
      <c r="T1612" s="35">
        <v>0</v>
      </c>
      <c r="U1612" s="35">
        <v>5</v>
      </c>
      <c r="V1612" s="35">
        <v>163</v>
      </c>
      <c r="W1612" s="33" t="s">
        <v>4271</v>
      </c>
      <c r="X1612" s="33" t="s">
        <v>80</v>
      </c>
      <c r="Y1612" s="33" t="s">
        <v>66</v>
      </c>
      <c r="Z1612" s="33" t="s">
        <v>3969</v>
      </c>
      <c r="AA1612" s="33" t="s">
        <v>3958</v>
      </c>
      <c r="AB1612" s="36">
        <v>1</v>
      </c>
      <c r="AC1612" s="36">
        <v>0</v>
      </c>
      <c r="AD1612" s="37">
        <v>1.03</v>
      </c>
      <c r="AE1612" s="37">
        <v>1.03</v>
      </c>
      <c r="AF1612" s="12" t="str">
        <f t="shared" si="300"/>
        <v>088891</v>
      </c>
      <c r="AG1612" s="13" t="str">
        <f>VLOOKUP(D1612,[2]Reference!$Q:$U,4,FALSE)</f>
        <v>Fleet</v>
      </c>
      <c r="AH1612" s="13" t="str">
        <f>VLOOKUP(D1612,[2]Reference!$Q:$U,5,FALSE)</f>
        <v>LNER</v>
      </c>
      <c r="AI1612" s="14">
        <f t="shared" si="301"/>
        <v>1</v>
      </c>
      <c r="AJ1612" s="14">
        <f t="shared" si="302"/>
        <v>0</v>
      </c>
      <c r="AK1612" s="14">
        <f t="shared" si="303"/>
        <v>1</v>
      </c>
      <c r="AL1612" s="15">
        <f t="shared" si="304"/>
        <v>3.0000000000000027E-2</v>
      </c>
      <c r="AM1612" s="14">
        <f t="shared" si="305"/>
        <v>88</v>
      </c>
      <c r="AN1612" s="16">
        <f t="shared" si="306"/>
        <v>45276</v>
      </c>
      <c r="AO1612" s="17">
        <f>VLOOKUP(B1612,[2]Reference!D:E,2,1)</f>
        <v>202410</v>
      </c>
      <c r="AP1612" s="12" t="str">
        <f t="shared" si="307"/>
        <v>7</v>
      </c>
      <c r="AQ1612" s="18">
        <f t="shared" si="308"/>
        <v>1.03</v>
      </c>
      <c r="AR1612" s="18">
        <f t="shared" si="309"/>
        <v>1.03</v>
      </c>
      <c r="AS1612" s="13" t="str">
        <f>VLOOKUP(D1612,[2]Reference!$Q:$U,3,FALSE)</f>
        <v>Azuma</v>
      </c>
      <c r="AT1612" s="13" t="str">
        <f>VLOOKUP(D1612,[2]Reference!Q:V,6,FALSE)</f>
        <v>Azuma</v>
      </c>
      <c r="AU1612" s="13" t="str">
        <f>VLOOKUP(D1612,[2]Reference!$Q:$U,2,FALSE)</f>
        <v>Hitachi - Class 801</v>
      </c>
      <c r="AV1612" s="19">
        <f t="shared" si="310"/>
        <v>45278</v>
      </c>
      <c r="AW1612" s="12" t="str">
        <f>+VLOOKUP(X1612,[2]Reference!BN:BO,2,FALSE)</f>
        <v>Fleet</v>
      </c>
      <c r="AX1612" s="20" t="str">
        <f t="shared" si="311"/>
        <v>HB</v>
      </c>
      <c r="AY1612" s="20" t="str">
        <f>VLOOKUP(AX1612,[2]Reference!AH:AI,2,FALSE)</f>
        <v>LNER</v>
      </c>
      <c r="AZ1612" s="20" t="str">
        <f>VLOOKUP(D1612,[2]Reference!Q:V,6,FALSE)</f>
        <v>Azuma</v>
      </c>
      <c r="BA1612" s="20" t="str">
        <f>VLOOKUP(D1612,[2]Reference!Q:V,3,FALSE)</f>
        <v>Azuma</v>
      </c>
    </row>
    <row r="1613" spans="1:53" ht="13.5" x14ac:dyDescent="0.25">
      <c r="A1613" s="33" t="s">
        <v>4272</v>
      </c>
      <c r="B1613" s="34">
        <v>45272</v>
      </c>
      <c r="C1613" s="33" t="s">
        <v>54</v>
      </c>
      <c r="D1613" s="33" t="s">
        <v>92</v>
      </c>
      <c r="E1613" s="33" t="s">
        <v>93</v>
      </c>
      <c r="F1613" s="33" t="s">
        <v>92</v>
      </c>
      <c r="G1613" s="33" t="s">
        <v>129</v>
      </c>
      <c r="H1613" s="33" t="s">
        <v>58</v>
      </c>
      <c r="I1613" s="33" t="s">
        <v>59</v>
      </c>
      <c r="J1613" s="33" t="s">
        <v>60</v>
      </c>
      <c r="K1613" s="33" t="s">
        <v>130</v>
      </c>
      <c r="L1613" s="33" t="s">
        <v>4273</v>
      </c>
      <c r="M1613" s="33" t="s">
        <v>402</v>
      </c>
      <c r="N1613" s="35">
        <v>1.5</v>
      </c>
      <c r="O1613" s="35">
        <v>1.5</v>
      </c>
      <c r="P1613" s="35">
        <v>0</v>
      </c>
      <c r="Q1613" s="35">
        <v>0</v>
      </c>
      <c r="R1613" s="35">
        <v>0</v>
      </c>
      <c r="S1613" s="35">
        <v>0</v>
      </c>
      <c r="T1613" s="35">
        <v>0</v>
      </c>
      <c r="U1613" s="35">
        <v>1</v>
      </c>
      <c r="V1613" s="35">
        <v>1.5</v>
      </c>
      <c r="W1613" s="33" t="s">
        <v>4274</v>
      </c>
      <c r="X1613" s="33" t="s">
        <v>65</v>
      </c>
      <c r="Y1613" s="33" t="s">
        <v>66</v>
      </c>
      <c r="Z1613" s="33" t="s">
        <v>3969</v>
      </c>
      <c r="AA1613" s="33" t="s">
        <v>3958</v>
      </c>
      <c r="AB1613" s="36">
        <v>0</v>
      </c>
      <c r="AC1613" s="36">
        <v>0</v>
      </c>
      <c r="AD1613" s="37">
        <v>0.05</v>
      </c>
      <c r="AE1613" s="37">
        <v>0.05</v>
      </c>
      <c r="AF1613" s="12" t="str">
        <f t="shared" si="300"/>
        <v>089141</v>
      </c>
      <c r="AG1613" s="13" t="str">
        <f>VLOOKUP(D1613,[2]Reference!$Q:$U,4,FALSE)</f>
        <v>Fleet</v>
      </c>
      <c r="AH1613" s="13" t="str">
        <f>VLOOKUP(D1613,[2]Reference!$Q:$U,5,FALSE)</f>
        <v>LNER</v>
      </c>
      <c r="AI1613" s="14">
        <f t="shared" si="301"/>
        <v>0</v>
      </c>
      <c r="AJ1613" s="14">
        <f t="shared" si="302"/>
        <v>0</v>
      </c>
      <c r="AK1613" s="14">
        <f t="shared" si="303"/>
        <v>0</v>
      </c>
      <c r="AL1613" s="15">
        <f t="shared" si="304"/>
        <v>0.05</v>
      </c>
      <c r="AM1613" s="14">
        <f t="shared" si="305"/>
        <v>1.5</v>
      </c>
      <c r="AN1613" s="16">
        <f t="shared" si="306"/>
        <v>45276</v>
      </c>
      <c r="AO1613" s="17">
        <f>VLOOKUP(B1613,[2]Reference!D:E,2,1)</f>
        <v>202410</v>
      </c>
      <c r="AP1613" s="12" t="str">
        <f t="shared" si="307"/>
        <v>7</v>
      </c>
      <c r="AQ1613" s="18">
        <f t="shared" si="308"/>
        <v>0.05</v>
      </c>
      <c r="AR1613" s="18">
        <f t="shared" si="309"/>
        <v>0.05</v>
      </c>
      <c r="AS1613" s="13" t="str">
        <f>VLOOKUP(D1613,[2]Reference!$Q:$U,3,FALSE)</f>
        <v>Azuma</v>
      </c>
      <c r="AT1613" s="13" t="str">
        <f>VLOOKUP(D1613,[2]Reference!Q:V,6,FALSE)</f>
        <v>Azuma</v>
      </c>
      <c r="AU1613" s="13" t="str">
        <f>VLOOKUP(D1613,[2]Reference!$Q:$U,2,FALSE)</f>
        <v>Hitachi - Class 801</v>
      </c>
      <c r="AV1613" s="19">
        <f t="shared" si="310"/>
        <v>45279</v>
      </c>
      <c r="AW1613" s="12" t="str">
        <f>+VLOOKUP(X1613,[2]Reference!BN:BO,2,FALSE)</f>
        <v>Depot</v>
      </c>
      <c r="AX1613" s="20" t="str">
        <f t="shared" si="311"/>
        <v>HB</v>
      </c>
      <c r="AY1613" s="20" t="str">
        <f>VLOOKUP(AX1613,[2]Reference!AH:AI,2,FALSE)</f>
        <v>LNER</v>
      </c>
      <c r="AZ1613" s="20" t="str">
        <f>VLOOKUP(D1613,[2]Reference!Q:V,6,FALSE)</f>
        <v>Azuma</v>
      </c>
      <c r="BA1613" s="20" t="str">
        <f>VLOOKUP(D1613,[2]Reference!Q:V,3,FALSE)</f>
        <v>Azuma</v>
      </c>
    </row>
    <row r="1614" spans="1:53" ht="13.5" x14ac:dyDescent="0.25">
      <c r="A1614" s="33" t="s">
        <v>4275</v>
      </c>
      <c r="B1614" s="34">
        <v>45272</v>
      </c>
      <c r="C1614" s="33" t="s">
        <v>54</v>
      </c>
      <c r="D1614" s="33" t="s">
        <v>55</v>
      </c>
      <c r="E1614" s="33" t="s">
        <v>56</v>
      </c>
      <c r="F1614" s="33" t="s">
        <v>55</v>
      </c>
      <c r="G1614" s="33" t="s">
        <v>231</v>
      </c>
      <c r="H1614" s="33" t="s">
        <v>73</v>
      </c>
      <c r="I1614" s="33" t="s">
        <v>122</v>
      </c>
      <c r="J1614" s="33" t="s">
        <v>123</v>
      </c>
      <c r="K1614" s="33" t="s">
        <v>2297</v>
      </c>
      <c r="L1614" s="33" t="s">
        <v>4276</v>
      </c>
      <c r="M1614" s="33" t="s">
        <v>234</v>
      </c>
      <c r="N1614" s="35">
        <v>31</v>
      </c>
      <c r="O1614" s="35">
        <v>5</v>
      </c>
      <c r="P1614" s="35">
        <v>26</v>
      </c>
      <c r="Q1614" s="35">
        <v>0</v>
      </c>
      <c r="R1614" s="35">
        <v>0</v>
      </c>
      <c r="S1614" s="35">
        <v>0</v>
      </c>
      <c r="T1614" s="35">
        <v>0</v>
      </c>
      <c r="U1614" s="35">
        <v>4</v>
      </c>
      <c r="V1614" s="35">
        <v>31</v>
      </c>
      <c r="W1614" s="33" t="s">
        <v>4277</v>
      </c>
      <c r="X1614" s="33" t="s">
        <v>80</v>
      </c>
      <c r="Y1614" s="33" t="s">
        <v>66</v>
      </c>
      <c r="Z1614" s="33" t="s">
        <v>3969</v>
      </c>
      <c r="AA1614" s="33" t="s">
        <v>3958</v>
      </c>
      <c r="AB1614" s="36">
        <v>0</v>
      </c>
      <c r="AC1614" s="36">
        <v>0</v>
      </c>
      <c r="AD1614" s="37">
        <v>0</v>
      </c>
      <c r="AE1614" s="37">
        <v>0.71</v>
      </c>
      <c r="AF1614" s="12" t="str">
        <f t="shared" si="300"/>
        <v>090291</v>
      </c>
      <c r="AG1614" s="13" t="str">
        <f>VLOOKUP(D1614,[2]Reference!$Q:$U,4,FALSE)</f>
        <v>Fleet</v>
      </c>
      <c r="AH1614" s="13" t="str">
        <f>VLOOKUP(D1614,[2]Reference!$Q:$U,5,FALSE)</f>
        <v>LNER</v>
      </c>
      <c r="AI1614" s="14">
        <f t="shared" si="301"/>
        <v>0</v>
      </c>
      <c r="AJ1614" s="14">
        <f t="shared" si="302"/>
        <v>0</v>
      </c>
      <c r="AK1614" s="14">
        <f t="shared" si="303"/>
        <v>0</v>
      </c>
      <c r="AL1614" s="15">
        <f t="shared" si="304"/>
        <v>0</v>
      </c>
      <c r="AM1614" s="14">
        <f t="shared" si="305"/>
        <v>31</v>
      </c>
      <c r="AN1614" s="16">
        <f t="shared" si="306"/>
        <v>45276</v>
      </c>
      <c r="AO1614" s="17">
        <f>VLOOKUP(B1614,[2]Reference!D:E,2,1)</f>
        <v>202410</v>
      </c>
      <c r="AP1614" s="12" t="str">
        <f t="shared" si="307"/>
        <v>7</v>
      </c>
      <c r="AQ1614" s="18">
        <f t="shared" si="308"/>
        <v>0</v>
      </c>
      <c r="AR1614" s="18">
        <f t="shared" si="309"/>
        <v>0.71</v>
      </c>
      <c r="AS1614" s="13" t="str">
        <f>VLOOKUP(D1614,[2]Reference!$Q:$U,3,FALSE)</f>
        <v>Azuma</v>
      </c>
      <c r="AT1614" s="13" t="str">
        <f>VLOOKUP(D1614,[2]Reference!Q:V,6,FALSE)</f>
        <v>Azuma</v>
      </c>
      <c r="AU1614" s="13" t="str">
        <f>VLOOKUP(D1614,[2]Reference!$Q:$U,2,FALSE)</f>
        <v>Hitachi - Class 800</v>
      </c>
      <c r="AV1614" s="19">
        <f t="shared" si="310"/>
        <v>45279</v>
      </c>
      <c r="AW1614" s="12" t="str">
        <f>+VLOOKUP(X1614,[2]Reference!BN:BO,2,FALSE)</f>
        <v>Fleet</v>
      </c>
      <c r="AX1614" s="20" t="str">
        <f t="shared" si="311"/>
        <v>HB</v>
      </c>
      <c r="AY1614" s="20" t="str">
        <f>VLOOKUP(AX1614,[2]Reference!AH:AI,2,FALSE)</f>
        <v>LNER</v>
      </c>
      <c r="AZ1614" s="20" t="str">
        <f>VLOOKUP(D1614,[2]Reference!Q:V,6,FALSE)</f>
        <v>Azuma</v>
      </c>
      <c r="BA1614" s="20" t="str">
        <f>VLOOKUP(D1614,[2]Reference!Q:V,3,FALSE)</f>
        <v>Azuma</v>
      </c>
    </row>
    <row r="1615" spans="1:53" ht="13.5" x14ac:dyDescent="0.25">
      <c r="A1615" s="33" t="s">
        <v>4278</v>
      </c>
      <c r="B1615" s="34">
        <v>45272</v>
      </c>
      <c r="C1615" s="33" t="s">
        <v>54</v>
      </c>
      <c r="D1615" s="33" t="s">
        <v>92</v>
      </c>
      <c r="E1615" s="33" t="s">
        <v>93</v>
      </c>
      <c r="F1615" s="33" t="s">
        <v>92</v>
      </c>
      <c r="G1615" s="33" t="s">
        <v>94</v>
      </c>
      <c r="H1615" s="33" t="s">
        <v>95</v>
      </c>
      <c r="I1615" s="33" t="s">
        <v>147</v>
      </c>
      <c r="J1615" s="33" t="s">
        <v>148</v>
      </c>
      <c r="K1615" s="33" t="s">
        <v>98</v>
      </c>
      <c r="L1615" s="33" t="s">
        <v>4279</v>
      </c>
      <c r="M1615" s="33" t="s">
        <v>375</v>
      </c>
      <c r="N1615" s="35">
        <v>6</v>
      </c>
      <c r="O1615" s="35">
        <v>6</v>
      </c>
      <c r="P1615" s="35">
        <v>0</v>
      </c>
      <c r="Q1615" s="35">
        <v>0</v>
      </c>
      <c r="R1615" s="35">
        <v>0</v>
      </c>
      <c r="S1615" s="35">
        <v>0</v>
      </c>
      <c r="T1615" s="35">
        <v>0</v>
      </c>
      <c r="U1615" s="35">
        <v>1</v>
      </c>
      <c r="V1615" s="35">
        <v>6</v>
      </c>
      <c r="W1615" s="33" t="s">
        <v>4280</v>
      </c>
      <c r="X1615" s="33" t="s">
        <v>80</v>
      </c>
      <c r="Y1615" s="33" t="s">
        <v>66</v>
      </c>
      <c r="Z1615" s="33" t="s">
        <v>3969</v>
      </c>
      <c r="AA1615" s="33" t="s">
        <v>3958</v>
      </c>
      <c r="AB1615" s="36">
        <v>0</v>
      </c>
      <c r="AC1615" s="36">
        <v>0</v>
      </c>
      <c r="AD1615" s="37">
        <v>0</v>
      </c>
      <c r="AE1615" s="37">
        <v>0</v>
      </c>
      <c r="AF1615" s="12" t="str">
        <f t="shared" si="300"/>
        <v>091050</v>
      </c>
      <c r="AG1615" s="13" t="str">
        <f>VLOOKUP(D1615,[2]Reference!$Q:$U,4,FALSE)</f>
        <v>Fleet</v>
      </c>
      <c r="AH1615" s="13" t="str">
        <f>VLOOKUP(D1615,[2]Reference!$Q:$U,5,FALSE)</f>
        <v>LNER</v>
      </c>
      <c r="AI1615" s="14">
        <f t="shared" si="301"/>
        <v>0</v>
      </c>
      <c r="AJ1615" s="14">
        <f t="shared" si="302"/>
        <v>0</v>
      </c>
      <c r="AK1615" s="14">
        <f t="shared" si="303"/>
        <v>0</v>
      </c>
      <c r="AL1615" s="15">
        <f t="shared" si="304"/>
        <v>0</v>
      </c>
      <c r="AM1615" s="14">
        <f t="shared" si="305"/>
        <v>6</v>
      </c>
      <c r="AN1615" s="16">
        <f t="shared" si="306"/>
        <v>45276</v>
      </c>
      <c r="AO1615" s="17">
        <f>VLOOKUP(B1615,[2]Reference!D:E,2,1)</f>
        <v>202410</v>
      </c>
      <c r="AP1615" s="12" t="str">
        <f t="shared" si="307"/>
        <v>7</v>
      </c>
      <c r="AQ1615" s="18">
        <f t="shared" si="308"/>
        <v>0</v>
      </c>
      <c r="AR1615" s="18">
        <f t="shared" si="309"/>
        <v>0</v>
      </c>
      <c r="AS1615" s="13" t="str">
        <f>VLOOKUP(D1615,[2]Reference!$Q:$U,3,FALSE)</f>
        <v>Azuma</v>
      </c>
      <c r="AT1615" s="13" t="str">
        <f>VLOOKUP(D1615,[2]Reference!Q:V,6,FALSE)</f>
        <v>Azuma</v>
      </c>
      <c r="AU1615" s="13" t="str">
        <f>VLOOKUP(D1615,[2]Reference!$Q:$U,2,FALSE)</f>
        <v>Hitachi - Class 801</v>
      </c>
      <c r="AV1615" s="19">
        <f t="shared" si="310"/>
        <v>45279</v>
      </c>
      <c r="AW1615" s="12" t="str">
        <f>+VLOOKUP(X1615,[2]Reference!BN:BO,2,FALSE)</f>
        <v>Fleet</v>
      </c>
      <c r="AX1615" s="20" t="str">
        <f t="shared" si="311"/>
        <v>HB</v>
      </c>
      <c r="AY1615" s="20" t="str">
        <f>VLOOKUP(AX1615,[2]Reference!AH:AI,2,FALSE)</f>
        <v>LNER</v>
      </c>
      <c r="AZ1615" s="20" t="str">
        <f>VLOOKUP(D1615,[2]Reference!Q:V,6,FALSE)</f>
        <v>Azuma</v>
      </c>
      <c r="BA1615" s="20" t="str">
        <f>VLOOKUP(D1615,[2]Reference!Q:V,3,FALSE)</f>
        <v>Azuma</v>
      </c>
    </row>
    <row r="1616" spans="1:53" ht="13.5" x14ac:dyDescent="0.25">
      <c r="A1616" s="33" t="s">
        <v>4282</v>
      </c>
      <c r="B1616" s="34">
        <v>45273</v>
      </c>
      <c r="C1616" s="33" t="s">
        <v>54</v>
      </c>
      <c r="D1616" s="33" t="s">
        <v>300</v>
      </c>
      <c r="E1616" s="33" t="s">
        <v>301</v>
      </c>
      <c r="F1616" s="33" t="s">
        <v>300</v>
      </c>
      <c r="G1616" s="33" t="s">
        <v>83</v>
      </c>
      <c r="H1616" s="33" t="s">
        <v>112</v>
      </c>
      <c r="I1616" s="33" t="s">
        <v>3470</v>
      </c>
      <c r="J1616" s="33" t="s">
        <v>3471</v>
      </c>
      <c r="K1616" s="33" t="s">
        <v>115</v>
      </c>
      <c r="L1616" s="33" t="s">
        <v>4283</v>
      </c>
      <c r="M1616" s="33" t="s">
        <v>126</v>
      </c>
      <c r="N1616" s="35">
        <v>18</v>
      </c>
      <c r="O1616" s="35">
        <v>0</v>
      </c>
      <c r="P1616" s="35">
        <v>18</v>
      </c>
      <c r="Q1616" s="35">
        <v>0</v>
      </c>
      <c r="R1616" s="35">
        <v>0</v>
      </c>
      <c r="S1616" s="35">
        <v>0</v>
      </c>
      <c r="T1616" s="35">
        <v>0</v>
      </c>
      <c r="U1616" s="35">
        <v>2</v>
      </c>
      <c r="V1616" s="35">
        <v>18</v>
      </c>
      <c r="W1616" s="33" t="s">
        <v>4284</v>
      </c>
      <c r="X1616" s="33" t="s">
        <v>119</v>
      </c>
      <c r="Y1616" s="33" t="s">
        <v>66</v>
      </c>
      <c r="Z1616" s="33" t="s">
        <v>3969</v>
      </c>
      <c r="AA1616" s="33" t="s">
        <v>3958</v>
      </c>
      <c r="AB1616" s="36">
        <v>0</v>
      </c>
      <c r="AC1616" s="36">
        <v>0</v>
      </c>
      <c r="AD1616" s="37">
        <v>0</v>
      </c>
      <c r="AE1616" s="37">
        <v>0.65</v>
      </c>
      <c r="AF1616" s="12" t="str">
        <f t="shared" si="300"/>
        <v>094777</v>
      </c>
      <c r="AG1616" s="13" t="str">
        <f>VLOOKUP(D1616,[2]Reference!$Q:$U,4,FALSE)</f>
        <v>Fleet</v>
      </c>
      <c r="AH1616" s="13" t="str">
        <f>VLOOKUP(D1616,[2]Reference!$Q:$U,5,FALSE)</f>
        <v>LNER</v>
      </c>
      <c r="AI1616" s="14">
        <f t="shared" si="301"/>
        <v>0</v>
      </c>
      <c r="AJ1616" s="14">
        <f t="shared" si="302"/>
        <v>0</v>
      </c>
      <c r="AK1616" s="14">
        <f t="shared" si="303"/>
        <v>0</v>
      </c>
      <c r="AL1616" s="15">
        <f t="shared" si="304"/>
        <v>0</v>
      </c>
      <c r="AM1616" s="14">
        <f t="shared" si="305"/>
        <v>18</v>
      </c>
      <c r="AN1616" s="16">
        <f t="shared" si="306"/>
        <v>45276</v>
      </c>
      <c r="AO1616" s="17">
        <f>VLOOKUP(B1616,[2]Reference!D:E,2,1)</f>
        <v>202410</v>
      </c>
      <c r="AP1616" s="12" t="str">
        <f t="shared" si="307"/>
        <v>7</v>
      </c>
      <c r="AQ1616" s="18">
        <f t="shared" si="308"/>
        <v>0</v>
      </c>
      <c r="AR1616" s="18">
        <f t="shared" si="309"/>
        <v>0.65</v>
      </c>
      <c r="AS1616" s="13" t="str">
        <f>VLOOKUP(D1616,[2]Reference!$Q:$U,3,FALSE)</f>
        <v>Other</v>
      </c>
      <c r="AT1616" s="13" t="str">
        <f>VLOOKUP(D1616,[2]Reference!Q:V,6,FALSE)</f>
        <v>Other</v>
      </c>
      <c r="AU1616" s="13" t="str">
        <f>VLOOKUP(D1616,[2]Reference!$Q:$U,2,FALSE)</f>
        <v>Hitachi - Control</v>
      </c>
      <c r="AV1616" s="19">
        <f t="shared" si="310"/>
        <v>45280</v>
      </c>
      <c r="AW1616" s="12" t="str">
        <f>+VLOOKUP(X1616,[2]Reference!BN:BO,2,FALSE)</f>
        <v>Depot</v>
      </c>
      <c r="AX1616" s="20" t="str">
        <f t="shared" si="311"/>
        <v>HB</v>
      </c>
      <c r="AY1616" s="20" t="str">
        <f>VLOOKUP(AX1616,[2]Reference!AH:AI,2,FALSE)</f>
        <v>LNER</v>
      </c>
      <c r="AZ1616" s="20" t="str">
        <f>VLOOKUP(D1616,[2]Reference!Q:V,6,FALSE)</f>
        <v>Other</v>
      </c>
      <c r="BA1616" s="20" t="str">
        <f>VLOOKUP(D1616,[2]Reference!Q:V,3,FALSE)</f>
        <v>Other</v>
      </c>
    </row>
    <row r="1617" spans="1:53" ht="13.5" x14ac:dyDescent="0.25">
      <c r="A1617" s="33" t="s">
        <v>4285</v>
      </c>
      <c r="B1617" s="34">
        <v>45273</v>
      </c>
      <c r="C1617" s="33" t="s">
        <v>54</v>
      </c>
      <c r="D1617" s="33" t="s">
        <v>92</v>
      </c>
      <c r="E1617" s="33" t="s">
        <v>93</v>
      </c>
      <c r="F1617" s="33" t="s">
        <v>92</v>
      </c>
      <c r="G1617" s="33" t="s">
        <v>129</v>
      </c>
      <c r="H1617" s="33" t="s">
        <v>95</v>
      </c>
      <c r="I1617" s="33" t="s">
        <v>147</v>
      </c>
      <c r="J1617" s="33" t="s">
        <v>148</v>
      </c>
      <c r="K1617" s="33" t="s">
        <v>172</v>
      </c>
      <c r="L1617" s="33" t="s">
        <v>4286</v>
      </c>
      <c r="M1617" s="33" t="s">
        <v>375</v>
      </c>
      <c r="N1617" s="35">
        <v>59</v>
      </c>
      <c r="O1617" s="35">
        <v>34</v>
      </c>
      <c r="P1617" s="35">
        <v>25</v>
      </c>
      <c r="Q1617" s="35">
        <v>0</v>
      </c>
      <c r="R1617" s="35">
        <v>0</v>
      </c>
      <c r="S1617" s="35">
        <v>0</v>
      </c>
      <c r="T1617" s="35">
        <v>0</v>
      </c>
      <c r="U1617" s="35">
        <v>5</v>
      </c>
      <c r="V1617" s="35">
        <v>59</v>
      </c>
      <c r="W1617" s="33" t="s">
        <v>4287</v>
      </c>
      <c r="X1617" s="33" t="s">
        <v>80</v>
      </c>
      <c r="Y1617" s="33" t="s">
        <v>66</v>
      </c>
      <c r="Z1617" s="33" t="s">
        <v>3969</v>
      </c>
      <c r="AA1617" s="33" t="s">
        <v>3958</v>
      </c>
      <c r="AB1617" s="36">
        <v>0</v>
      </c>
      <c r="AC1617" s="36">
        <v>0</v>
      </c>
      <c r="AD1617" s="37">
        <v>0</v>
      </c>
      <c r="AE1617" s="37">
        <v>2.81</v>
      </c>
      <c r="AF1617" s="12" t="str">
        <f t="shared" si="300"/>
        <v>094816</v>
      </c>
      <c r="AG1617" s="13" t="str">
        <f>VLOOKUP(D1617,[2]Reference!$Q:$U,4,FALSE)</f>
        <v>Fleet</v>
      </c>
      <c r="AH1617" s="13" t="str">
        <f>VLOOKUP(D1617,[2]Reference!$Q:$U,5,FALSE)</f>
        <v>LNER</v>
      </c>
      <c r="AI1617" s="14">
        <f t="shared" si="301"/>
        <v>0</v>
      </c>
      <c r="AJ1617" s="14">
        <f t="shared" si="302"/>
        <v>0</v>
      </c>
      <c r="AK1617" s="14">
        <f t="shared" si="303"/>
        <v>0</v>
      </c>
      <c r="AL1617" s="15">
        <f t="shared" si="304"/>
        <v>0</v>
      </c>
      <c r="AM1617" s="14">
        <f t="shared" si="305"/>
        <v>59</v>
      </c>
      <c r="AN1617" s="16">
        <f t="shared" si="306"/>
        <v>45276</v>
      </c>
      <c r="AO1617" s="17">
        <f>VLOOKUP(B1617,[2]Reference!D:E,2,1)</f>
        <v>202410</v>
      </c>
      <c r="AP1617" s="12" t="str">
        <f t="shared" si="307"/>
        <v>7</v>
      </c>
      <c r="AQ1617" s="18">
        <f t="shared" si="308"/>
        <v>0</v>
      </c>
      <c r="AR1617" s="18">
        <f t="shared" si="309"/>
        <v>2.81</v>
      </c>
      <c r="AS1617" s="13" t="str">
        <f>VLOOKUP(D1617,[2]Reference!$Q:$U,3,FALSE)</f>
        <v>Azuma</v>
      </c>
      <c r="AT1617" s="13" t="str">
        <f>VLOOKUP(D1617,[2]Reference!Q:V,6,FALSE)</f>
        <v>Azuma</v>
      </c>
      <c r="AU1617" s="13" t="str">
        <f>VLOOKUP(D1617,[2]Reference!$Q:$U,2,FALSE)</f>
        <v>Hitachi - Class 801</v>
      </c>
      <c r="AV1617" s="19">
        <f t="shared" si="310"/>
        <v>45280</v>
      </c>
      <c r="AW1617" s="12" t="str">
        <f>+VLOOKUP(X1617,[2]Reference!BN:BO,2,FALSE)</f>
        <v>Fleet</v>
      </c>
      <c r="AX1617" s="20" t="str">
        <f t="shared" si="311"/>
        <v>HB</v>
      </c>
      <c r="AY1617" s="20" t="str">
        <f>VLOOKUP(AX1617,[2]Reference!AH:AI,2,FALSE)</f>
        <v>LNER</v>
      </c>
      <c r="AZ1617" s="20" t="str">
        <f>VLOOKUP(D1617,[2]Reference!Q:V,6,FALSE)</f>
        <v>Azuma</v>
      </c>
      <c r="BA1617" s="20" t="str">
        <f>VLOOKUP(D1617,[2]Reference!Q:V,3,FALSE)</f>
        <v>Azuma</v>
      </c>
    </row>
    <row r="1618" spans="1:53" ht="13.5" x14ac:dyDescent="0.25">
      <c r="A1618" s="33" t="s">
        <v>4288</v>
      </c>
      <c r="B1618" s="34">
        <v>45273</v>
      </c>
      <c r="C1618" s="33" t="s">
        <v>54</v>
      </c>
      <c r="D1618" s="33" t="s">
        <v>55</v>
      </c>
      <c r="E1618" s="33" t="s">
        <v>56</v>
      </c>
      <c r="F1618" s="33" t="s">
        <v>55</v>
      </c>
      <c r="G1618" s="33" t="s">
        <v>129</v>
      </c>
      <c r="H1618" s="33" t="s">
        <v>73</v>
      </c>
      <c r="I1618" s="33" t="s">
        <v>739</v>
      </c>
      <c r="J1618" s="33" t="s">
        <v>740</v>
      </c>
      <c r="K1618" s="33" t="s">
        <v>179</v>
      </c>
      <c r="L1618" s="33" t="s">
        <v>4289</v>
      </c>
      <c r="M1618" s="33" t="s">
        <v>523</v>
      </c>
      <c r="N1618" s="35">
        <v>11</v>
      </c>
      <c r="O1618" s="35">
        <v>8</v>
      </c>
      <c r="P1618" s="35">
        <v>3</v>
      </c>
      <c r="Q1618" s="35">
        <v>0</v>
      </c>
      <c r="R1618" s="35">
        <v>0</v>
      </c>
      <c r="S1618" s="35">
        <v>0</v>
      </c>
      <c r="T1618" s="35">
        <v>0</v>
      </c>
      <c r="U1618" s="35">
        <v>1</v>
      </c>
      <c r="V1618" s="35">
        <v>11</v>
      </c>
      <c r="W1618" s="33" t="s">
        <v>4290</v>
      </c>
      <c r="X1618" s="33" t="s">
        <v>80</v>
      </c>
      <c r="Y1618" s="33" t="s">
        <v>66</v>
      </c>
      <c r="Z1618" s="33" t="s">
        <v>3969</v>
      </c>
      <c r="AA1618" s="33" t="s">
        <v>3958</v>
      </c>
      <c r="AB1618" s="36">
        <v>0</v>
      </c>
      <c r="AC1618" s="36">
        <v>0</v>
      </c>
      <c r="AD1618" s="37">
        <v>0</v>
      </c>
      <c r="AE1618" s="37">
        <v>1</v>
      </c>
      <c r="AF1618" s="12" t="str">
        <f t="shared" si="300"/>
        <v>095334</v>
      </c>
      <c r="AG1618" s="13" t="str">
        <f>VLOOKUP(D1618,[2]Reference!$Q:$U,4,FALSE)</f>
        <v>Fleet</v>
      </c>
      <c r="AH1618" s="13" t="str">
        <f>VLOOKUP(D1618,[2]Reference!$Q:$U,5,FALSE)</f>
        <v>LNER</v>
      </c>
      <c r="AI1618" s="14">
        <f t="shared" si="301"/>
        <v>0</v>
      </c>
      <c r="AJ1618" s="14">
        <f t="shared" si="302"/>
        <v>0</v>
      </c>
      <c r="AK1618" s="14">
        <f t="shared" si="303"/>
        <v>0</v>
      </c>
      <c r="AL1618" s="15">
        <f t="shared" si="304"/>
        <v>0</v>
      </c>
      <c r="AM1618" s="14">
        <f t="shared" si="305"/>
        <v>11</v>
      </c>
      <c r="AN1618" s="16">
        <f t="shared" si="306"/>
        <v>45276</v>
      </c>
      <c r="AO1618" s="17">
        <f>VLOOKUP(B1618,[2]Reference!D:E,2,1)</f>
        <v>202410</v>
      </c>
      <c r="AP1618" s="12" t="str">
        <f t="shared" si="307"/>
        <v>7</v>
      </c>
      <c r="AQ1618" s="18">
        <f t="shared" si="308"/>
        <v>0</v>
      </c>
      <c r="AR1618" s="18">
        <f t="shared" si="309"/>
        <v>1</v>
      </c>
      <c r="AS1618" s="13" t="str">
        <f>VLOOKUP(D1618,[2]Reference!$Q:$U,3,FALSE)</f>
        <v>Azuma</v>
      </c>
      <c r="AT1618" s="13" t="str">
        <f>VLOOKUP(D1618,[2]Reference!Q:V,6,FALSE)</f>
        <v>Azuma</v>
      </c>
      <c r="AU1618" s="13" t="str">
        <f>VLOOKUP(D1618,[2]Reference!$Q:$U,2,FALSE)</f>
        <v>Hitachi - Class 800</v>
      </c>
      <c r="AV1618" s="19">
        <f t="shared" si="310"/>
        <v>45280</v>
      </c>
      <c r="AW1618" s="12" t="str">
        <f>+VLOOKUP(X1618,[2]Reference!BN:BO,2,FALSE)</f>
        <v>Fleet</v>
      </c>
      <c r="AX1618" s="20" t="str">
        <f t="shared" si="311"/>
        <v>HB</v>
      </c>
      <c r="AY1618" s="20" t="str">
        <f>VLOOKUP(AX1618,[2]Reference!AH:AI,2,FALSE)</f>
        <v>LNER</v>
      </c>
      <c r="AZ1618" s="20" t="str">
        <f>VLOOKUP(D1618,[2]Reference!Q:V,6,FALSE)</f>
        <v>Azuma</v>
      </c>
      <c r="BA1618" s="20" t="str">
        <f>VLOOKUP(D1618,[2]Reference!Q:V,3,FALSE)</f>
        <v>Azuma</v>
      </c>
    </row>
    <row r="1619" spans="1:53" ht="13.5" x14ac:dyDescent="0.25">
      <c r="A1619" s="33" t="s">
        <v>4291</v>
      </c>
      <c r="B1619" s="34">
        <v>45273</v>
      </c>
      <c r="C1619" s="33" t="s">
        <v>54</v>
      </c>
      <c r="D1619" s="33" t="s">
        <v>70</v>
      </c>
      <c r="E1619" s="33" t="s">
        <v>71</v>
      </c>
      <c r="F1619" s="33" t="s">
        <v>70</v>
      </c>
      <c r="G1619" s="33" t="s">
        <v>129</v>
      </c>
      <c r="H1619" s="33" t="s">
        <v>237</v>
      </c>
      <c r="I1619" s="33" t="s">
        <v>1024</v>
      </c>
      <c r="J1619" s="33" t="s">
        <v>1025</v>
      </c>
      <c r="K1619" s="33" t="s">
        <v>179</v>
      </c>
      <c r="L1619" s="33" t="s">
        <v>4292</v>
      </c>
      <c r="M1619" s="33" t="s">
        <v>324</v>
      </c>
      <c r="N1619" s="35">
        <v>36</v>
      </c>
      <c r="O1619" s="35">
        <v>16</v>
      </c>
      <c r="P1619" s="35">
        <v>20</v>
      </c>
      <c r="Q1619" s="35">
        <v>0</v>
      </c>
      <c r="R1619" s="35">
        <v>0</v>
      </c>
      <c r="S1619" s="35">
        <v>0</v>
      </c>
      <c r="T1619" s="35">
        <v>0</v>
      </c>
      <c r="U1619" s="35">
        <v>1</v>
      </c>
      <c r="V1619" s="35">
        <v>36</v>
      </c>
      <c r="W1619" s="33" t="s">
        <v>4293</v>
      </c>
      <c r="X1619" s="33" t="s">
        <v>80</v>
      </c>
      <c r="Y1619" s="33" t="s">
        <v>66</v>
      </c>
      <c r="Z1619" s="33" t="s">
        <v>3969</v>
      </c>
      <c r="AA1619" s="33" t="s">
        <v>3958</v>
      </c>
      <c r="AB1619" s="36">
        <v>0</v>
      </c>
      <c r="AC1619" s="36">
        <v>0</v>
      </c>
      <c r="AD1619" s="37">
        <v>1</v>
      </c>
      <c r="AE1619" s="37">
        <v>1</v>
      </c>
      <c r="AF1619" s="12" t="str">
        <f t="shared" si="300"/>
        <v>095999</v>
      </c>
      <c r="AG1619" s="13" t="str">
        <f>VLOOKUP(D1619,[2]Reference!$Q:$U,4,FALSE)</f>
        <v>Fleet</v>
      </c>
      <c r="AH1619" s="13" t="str">
        <f>VLOOKUP(D1619,[2]Reference!$Q:$U,5,FALSE)</f>
        <v>LNER</v>
      </c>
      <c r="AI1619" s="14">
        <f t="shared" si="301"/>
        <v>0</v>
      </c>
      <c r="AJ1619" s="14">
        <f t="shared" si="302"/>
        <v>0</v>
      </c>
      <c r="AK1619" s="14">
        <f t="shared" si="303"/>
        <v>0</v>
      </c>
      <c r="AL1619" s="15">
        <f t="shared" si="304"/>
        <v>1</v>
      </c>
      <c r="AM1619" s="14">
        <f t="shared" si="305"/>
        <v>36</v>
      </c>
      <c r="AN1619" s="16">
        <f t="shared" si="306"/>
        <v>45276</v>
      </c>
      <c r="AO1619" s="17">
        <f>VLOOKUP(B1619,[2]Reference!D:E,2,1)</f>
        <v>202410</v>
      </c>
      <c r="AP1619" s="12" t="str">
        <f t="shared" si="307"/>
        <v>7</v>
      </c>
      <c r="AQ1619" s="18">
        <f t="shared" si="308"/>
        <v>1</v>
      </c>
      <c r="AR1619" s="18">
        <f t="shared" si="309"/>
        <v>1</v>
      </c>
      <c r="AS1619" s="13" t="str">
        <f>VLOOKUP(D1619,[2]Reference!$Q:$U,3,FALSE)</f>
        <v>IC225</v>
      </c>
      <c r="AT1619" s="13" t="str">
        <f>VLOOKUP(D1619,[2]Reference!Q:V,6,FALSE)</f>
        <v>IC225</v>
      </c>
      <c r="AU1619" s="13" t="str">
        <f>VLOOKUP(D1619,[2]Reference!$Q:$U,2,FALSE)</f>
        <v>Cl 91 Loco</v>
      </c>
      <c r="AV1619" s="19">
        <f t="shared" si="310"/>
        <v>45280</v>
      </c>
      <c r="AW1619" s="12" t="str">
        <f>+VLOOKUP(X1619,[2]Reference!BN:BO,2,FALSE)</f>
        <v>Fleet</v>
      </c>
      <c r="AX1619" s="20" t="str">
        <f t="shared" si="311"/>
        <v>HB</v>
      </c>
      <c r="AY1619" s="20" t="str">
        <f>VLOOKUP(AX1619,[2]Reference!AH:AI,2,FALSE)</f>
        <v>LNER</v>
      </c>
      <c r="AZ1619" s="20" t="str">
        <f>VLOOKUP(D1619,[2]Reference!Q:V,6,FALSE)</f>
        <v>IC225</v>
      </c>
      <c r="BA1619" s="20" t="str">
        <f>VLOOKUP(D1619,[2]Reference!Q:V,3,FALSE)</f>
        <v>IC225</v>
      </c>
    </row>
    <row r="1620" spans="1:53" ht="13.5" x14ac:dyDescent="0.25">
      <c r="A1620" s="33" t="s">
        <v>4295</v>
      </c>
      <c r="B1620" s="34">
        <v>45274</v>
      </c>
      <c r="C1620" s="33" t="s">
        <v>54</v>
      </c>
      <c r="D1620" s="33" t="s">
        <v>55</v>
      </c>
      <c r="E1620" s="33" t="s">
        <v>56</v>
      </c>
      <c r="F1620" s="33" t="s">
        <v>55</v>
      </c>
      <c r="G1620" s="33" t="s">
        <v>146</v>
      </c>
      <c r="H1620" s="33" t="s">
        <v>198</v>
      </c>
      <c r="I1620" s="33" t="s">
        <v>209</v>
      </c>
      <c r="J1620" s="33" t="s">
        <v>210</v>
      </c>
      <c r="K1620" s="33" t="s">
        <v>1062</v>
      </c>
      <c r="L1620" s="33" t="s">
        <v>4296</v>
      </c>
      <c r="M1620" s="33" t="s">
        <v>669</v>
      </c>
      <c r="N1620" s="35">
        <v>6</v>
      </c>
      <c r="O1620" s="35">
        <v>0</v>
      </c>
      <c r="P1620" s="35">
        <v>6</v>
      </c>
      <c r="Q1620" s="35">
        <v>0</v>
      </c>
      <c r="R1620" s="35">
        <v>0</v>
      </c>
      <c r="S1620" s="35">
        <v>0</v>
      </c>
      <c r="T1620" s="35">
        <v>0</v>
      </c>
      <c r="U1620" s="35">
        <v>1</v>
      </c>
      <c r="V1620" s="35">
        <v>6</v>
      </c>
      <c r="W1620" s="33" t="s">
        <v>4297</v>
      </c>
      <c r="X1620" s="33" t="s">
        <v>119</v>
      </c>
      <c r="Y1620" s="33" t="s">
        <v>66</v>
      </c>
      <c r="Z1620" s="33" t="s">
        <v>3969</v>
      </c>
      <c r="AA1620" s="33" t="s">
        <v>3958</v>
      </c>
      <c r="AB1620" s="36">
        <v>0</v>
      </c>
      <c r="AC1620" s="36">
        <v>0</v>
      </c>
      <c r="AD1620" s="37">
        <v>0</v>
      </c>
      <c r="AE1620" s="37">
        <v>0</v>
      </c>
      <c r="AF1620" s="12" t="str">
        <f t="shared" si="300"/>
        <v>097265</v>
      </c>
      <c r="AG1620" s="13" t="str">
        <f>VLOOKUP(D1620,[2]Reference!$Q:$U,4,FALSE)</f>
        <v>Fleet</v>
      </c>
      <c r="AH1620" s="13" t="str">
        <f>VLOOKUP(D1620,[2]Reference!$Q:$U,5,FALSE)</f>
        <v>LNER</v>
      </c>
      <c r="AI1620" s="14">
        <f t="shared" si="301"/>
        <v>0</v>
      </c>
      <c r="AJ1620" s="14">
        <f t="shared" si="302"/>
        <v>0</v>
      </c>
      <c r="AK1620" s="14">
        <f t="shared" si="303"/>
        <v>0</v>
      </c>
      <c r="AL1620" s="15">
        <f t="shared" si="304"/>
        <v>0</v>
      </c>
      <c r="AM1620" s="14">
        <f t="shared" si="305"/>
        <v>6</v>
      </c>
      <c r="AN1620" s="16">
        <f t="shared" si="306"/>
        <v>45276</v>
      </c>
      <c r="AO1620" s="17">
        <f>VLOOKUP(B1620,[2]Reference!D:E,2,1)</f>
        <v>202410</v>
      </c>
      <c r="AP1620" s="12" t="str">
        <f t="shared" si="307"/>
        <v>7</v>
      </c>
      <c r="AQ1620" s="18">
        <f t="shared" si="308"/>
        <v>0</v>
      </c>
      <c r="AR1620" s="18">
        <f t="shared" si="309"/>
        <v>0</v>
      </c>
      <c r="AS1620" s="13" t="str">
        <f>VLOOKUP(D1620,[2]Reference!$Q:$U,3,FALSE)</f>
        <v>Azuma</v>
      </c>
      <c r="AT1620" s="13" t="str">
        <f>VLOOKUP(D1620,[2]Reference!Q:V,6,FALSE)</f>
        <v>Azuma</v>
      </c>
      <c r="AU1620" s="13" t="str">
        <f>VLOOKUP(D1620,[2]Reference!$Q:$U,2,FALSE)</f>
        <v>Hitachi - Class 800</v>
      </c>
      <c r="AV1620" s="19">
        <f t="shared" si="310"/>
        <v>45281</v>
      </c>
      <c r="AW1620" s="12" t="str">
        <f>+VLOOKUP(X1620,[2]Reference!BN:BO,2,FALSE)</f>
        <v>Depot</v>
      </c>
      <c r="AX1620" s="20" t="str">
        <f t="shared" si="311"/>
        <v>HB</v>
      </c>
      <c r="AY1620" s="20" t="str">
        <f>VLOOKUP(AX1620,[2]Reference!AH:AI,2,FALSE)</f>
        <v>LNER</v>
      </c>
      <c r="AZ1620" s="20" t="str">
        <f>VLOOKUP(D1620,[2]Reference!Q:V,6,FALSE)</f>
        <v>Azuma</v>
      </c>
      <c r="BA1620" s="20" t="str">
        <f>VLOOKUP(D1620,[2]Reference!Q:V,3,FALSE)</f>
        <v>Azuma</v>
      </c>
    </row>
    <row r="1621" spans="1:53" ht="13.5" x14ac:dyDescent="0.25">
      <c r="A1621" s="33" t="s">
        <v>4298</v>
      </c>
      <c r="B1621" s="34">
        <v>45274</v>
      </c>
      <c r="C1621" s="33" t="s">
        <v>54</v>
      </c>
      <c r="D1621" s="33" t="s">
        <v>300</v>
      </c>
      <c r="E1621" s="33" t="s">
        <v>301</v>
      </c>
      <c r="F1621" s="33" t="s">
        <v>300</v>
      </c>
      <c r="G1621" s="33" t="s">
        <v>146</v>
      </c>
      <c r="H1621" s="33" t="s">
        <v>198</v>
      </c>
      <c r="I1621" s="33" t="s">
        <v>199</v>
      </c>
      <c r="J1621" s="33" t="s">
        <v>200</v>
      </c>
      <c r="K1621" s="33" t="s">
        <v>201</v>
      </c>
      <c r="L1621" s="33" t="s">
        <v>4299</v>
      </c>
      <c r="M1621" s="33" t="s">
        <v>869</v>
      </c>
      <c r="N1621" s="35">
        <v>3</v>
      </c>
      <c r="O1621" s="35">
        <v>0</v>
      </c>
      <c r="P1621" s="35">
        <v>3</v>
      </c>
      <c r="Q1621" s="35">
        <v>0</v>
      </c>
      <c r="R1621" s="35">
        <v>0</v>
      </c>
      <c r="S1621" s="35">
        <v>0</v>
      </c>
      <c r="T1621" s="35">
        <v>0</v>
      </c>
      <c r="U1621" s="35">
        <v>1</v>
      </c>
      <c r="V1621" s="35">
        <v>3</v>
      </c>
      <c r="W1621" s="33" t="s">
        <v>4300</v>
      </c>
      <c r="X1621" s="33" t="s">
        <v>119</v>
      </c>
      <c r="Y1621" s="33" t="s">
        <v>66</v>
      </c>
      <c r="Z1621" s="33" t="s">
        <v>3969</v>
      </c>
      <c r="AA1621" s="33" t="s">
        <v>3958</v>
      </c>
      <c r="AB1621" s="36">
        <v>0</v>
      </c>
      <c r="AC1621" s="36">
        <v>0</v>
      </c>
      <c r="AD1621" s="37">
        <v>0</v>
      </c>
      <c r="AE1621" s="37">
        <v>0</v>
      </c>
      <c r="AF1621" s="12" t="str">
        <f t="shared" si="300"/>
        <v>097536</v>
      </c>
      <c r="AG1621" s="13" t="str">
        <f>VLOOKUP(D1621,[2]Reference!$Q:$U,4,FALSE)</f>
        <v>Fleet</v>
      </c>
      <c r="AH1621" s="13" t="str">
        <f>VLOOKUP(D1621,[2]Reference!$Q:$U,5,FALSE)</f>
        <v>LNER</v>
      </c>
      <c r="AI1621" s="14">
        <f t="shared" si="301"/>
        <v>0</v>
      </c>
      <c r="AJ1621" s="14">
        <f t="shared" si="302"/>
        <v>0</v>
      </c>
      <c r="AK1621" s="14">
        <f t="shared" si="303"/>
        <v>0</v>
      </c>
      <c r="AL1621" s="15">
        <f t="shared" si="304"/>
        <v>0</v>
      </c>
      <c r="AM1621" s="14">
        <f t="shared" si="305"/>
        <v>3</v>
      </c>
      <c r="AN1621" s="16">
        <f t="shared" si="306"/>
        <v>45276</v>
      </c>
      <c r="AO1621" s="17">
        <f>VLOOKUP(B1621,[2]Reference!D:E,2,1)</f>
        <v>202410</v>
      </c>
      <c r="AP1621" s="12" t="str">
        <f t="shared" si="307"/>
        <v>7</v>
      </c>
      <c r="AQ1621" s="18">
        <f t="shared" si="308"/>
        <v>0</v>
      </c>
      <c r="AR1621" s="18">
        <f t="shared" si="309"/>
        <v>0</v>
      </c>
      <c r="AS1621" s="13" t="str">
        <f>VLOOKUP(D1621,[2]Reference!$Q:$U,3,FALSE)</f>
        <v>Other</v>
      </c>
      <c r="AT1621" s="13" t="str">
        <f>VLOOKUP(D1621,[2]Reference!Q:V,6,FALSE)</f>
        <v>Other</v>
      </c>
      <c r="AU1621" s="13" t="str">
        <f>VLOOKUP(D1621,[2]Reference!$Q:$U,2,FALSE)</f>
        <v>Hitachi - Control</v>
      </c>
      <c r="AV1621" s="19">
        <f t="shared" si="310"/>
        <v>45281</v>
      </c>
      <c r="AW1621" s="12" t="str">
        <f>+VLOOKUP(X1621,[2]Reference!BN:BO,2,FALSE)</f>
        <v>Depot</v>
      </c>
      <c r="AX1621" s="20" t="str">
        <f t="shared" si="311"/>
        <v>HB</v>
      </c>
      <c r="AY1621" s="20" t="str">
        <f>VLOOKUP(AX1621,[2]Reference!AH:AI,2,FALSE)</f>
        <v>LNER</v>
      </c>
      <c r="AZ1621" s="20" t="str">
        <f>VLOOKUP(D1621,[2]Reference!Q:V,6,FALSE)</f>
        <v>Other</v>
      </c>
      <c r="BA1621" s="20" t="str">
        <f>VLOOKUP(D1621,[2]Reference!Q:V,3,FALSE)</f>
        <v>Other</v>
      </c>
    </row>
    <row r="1622" spans="1:53" ht="13.5" x14ac:dyDescent="0.25">
      <c r="A1622" s="33" t="s">
        <v>4301</v>
      </c>
      <c r="B1622" s="34">
        <v>45274</v>
      </c>
      <c r="C1622" s="33" t="s">
        <v>54</v>
      </c>
      <c r="D1622" s="33" t="s">
        <v>92</v>
      </c>
      <c r="E1622" s="33" t="s">
        <v>93</v>
      </c>
      <c r="F1622" s="33" t="s">
        <v>92</v>
      </c>
      <c r="G1622" s="33" t="s">
        <v>129</v>
      </c>
      <c r="H1622" s="33" t="s">
        <v>95</v>
      </c>
      <c r="I1622" s="33" t="s">
        <v>147</v>
      </c>
      <c r="J1622" s="33" t="s">
        <v>148</v>
      </c>
      <c r="K1622" s="33" t="s">
        <v>220</v>
      </c>
      <c r="L1622" s="33" t="s">
        <v>4302</v>
      </c>
      <c r="M1622" s="33" t="s">
        <v>1099</v>
      </c>
      <c r="N1622" s="35">
        <v>12</v>
      </c>
      <c r="O1622" s="35">
        <v>5</v>
      </c>
      <c r="P1622" s="35">
        <v>7</v>
      </c>
      <c r="Q1622" s="35">
        <v>0</v>
      </c>
      <c r="R1622" s="35">
        <v>0</v>
      </c>
      <c r="S1622" s="35">
        <v>0</v>
      </c>
      <c r="T1622" s="35">
        <v>0</v>
      </c>
      <c r="U1622" s="35">
        <v>3</v>
      </c>
      <c r="V1622" s="35">
        <v>12</v>
      </c>
      <c r="W1622" s="33" t="s">
        <v>4303</v>
      </c>
      <c r="X1622" s="33" t="s">
        <v>80</v>
      </c>
      <c r="Y1622" s="33" t="s">
        <v>66</v>
      </c>
      <c r="Z1622" s="33" t="s">
        <v>3969</v>
      </c>
      <c r="AA1622" s="33" t="s">
        <v>3958</v>
      </c>
      <c r="AB1622" s="36">
        <v>0</v>
      </c>
      <c r="AC1622" s="36">
        <v>0</v>
      </c>
      <c r="AD1622" s="37">
        <v>0</v>
      </c>
      <c r="AE1622" s="37">
        <v>0</v>
      </c>
      <c r="AF1622" s="12" t="str">
        <f t="shared" si="300"/>
        <v>098461</v>
      </c>
      <c r="AG1622" s="13" t="str">
        <f>VLOOKUP(D1622,[2]Reference!$Q:$U,4,FALSE)</f>
        <v>Fleet</v>
      </c>
      <c r="AH1622" s="13" t="str">
        <f>VLOOKUP(D1622,[2]Reference!$Q:$U,5,FALSE)</f>
        <v>LNER</v>
      </c>
      <c r="AI1622" s="14">
        <f t="shared" si="301"/>
        <v>0</v>
      </c>
      <c r="AJ1622" s="14">
        <f t="shared" si="302"/>
        <v>0</v>
      </c>
      <c r="AK1622" s="14">
        <f t="shared" si="303"/>
        <v>0</v>
      </c>
      <c r="AL1622" s="15">
        <f t="shared" si="304"/>
        <v>0</v>
      </c>
      <c r="AM1622" s="14">
        <f t="shared" si="305"/>
        <v>12</v>
      </c>
      <c r="AN1622" s="16">
        <f t="shared" si="306"/>
        <v>45276</v>
      </c>
      <c r="AO1622" s="17">
        <f>VLOOKUP(B1622,[2]Reference!D:E,2,1)</f>
        <v>202410</v>
      </c>
      <c r="AP1622" s="12" t="str">
        <f t="shared" si="307"/>
        <v>7</v>
      </c>
      <c r="AQ1622" s="18">
        <f t="shared" si="308"/>
        <v>0</v>
      </c>
      <c r="AR1622" s="18">
        <f t="shared" si="309"/>
        <v>0</v>
      </c>
      <c r="AS1622" s="13" t="str">
        <f>VLOOKUP(D1622,[2]Reference!$Q:$U,3,FALSE)</f>
        <v>Azuma</v>
      </c>
      <c r="AT1622" s="13" t="str">
        <f>VLOOKUP(D1622,[2]Reference!Q:V,6,FALSE)</f>
        <v>Azuma</v>
      </c>
      <c r="AU1622" s="13" t="str">
        <f>VLOOKUP(D1622,[2]Reference!$Q:$U,2,FALSE)</f>
        <v>Hitachi - Class 801</v>
      </c>
      <c r="AV1622" s="19">
        <f t="shared" si="310"/>
        <v>45281</v>
      </c>
      <c r="AW1622" s="12" t="str">
        <f>+VLOOKUP(X1622,[2]Reference!BN:BO,2,FALSE)</f>
        <v>Fleet</v>
      </c>
      <c r="AX1622" s="20" t="str">
        <f t="shared" si="311"/>
        <v>HB</v>
      </c>
      <c r="AY1622" s="20" t="str">
        <f>VLOOKUP(AX1622,[2]Reference!AH:AI,2,FALSE)</f>
        <v>LNER</v>
      </c>
      <c r="AZ1622" s="20" t="str">
        <f>VLOOKUP(D1622,[2]Reference!Q:V,6,FALSE)</f>
        <v>Azuma</v>
      </c>
      <c r="BA1622" s="20" t="str">
        <f>VLOOKUP(D1622,[2]Reference!Q:V,3,FALSE)</f>
        <v>Azuma</v>
      </c>
    </row>
    <row r="1623" spans="1:53" ht="13.5" x14ac:dyDescent="0.25">
      <c r="A1623" s="33" t="s">
        <v>4304</v>
      </c>
      <c r="B1623" s="34">
        <v>45275</v>
      </c>
      <c r="C1623" s="33" t="s">
        <v>54</v>
      </c>
      <c r="D1623" s="33" t="s">
        <v>215</v>
      </c>
      <c r="E1623" s="33" t="s">
        <v>216</v>
      </c>
      <c r="F1623" s="33" t="s">
        <v>215</v>
      </c>
      <c r="G1623" s="33" t="s">
        <v>146</v>
      </c>
      <c r="H1623" s="33" t="s">
        <v>217</v>
      </c>
      <c r="I1623" s="33" t="s">
        <v>3994</v>
      </c>
      <c r="J1623" s="33" t="s">
        <v>3995</v>
      </c>
      <c r="K1623" s="33" t="s">
        <v>201</v>
      </c>
      <c r="L1623" s="33" t="s">
        <v>4305</v>
      </c>
      <c r="M1623" s="33" t="s">
        <v>523</v>
      </c>
      <c r="N1623" s="35">
        <v>32</v>
      </c>
      <c r="O1623" s="35">
        <v>20</v>
      </c>
      <c r="P1623" s="35">
        <v>12</v>
      </c>
      <c r="Q1623" s="35">
        <v>0</v>
      </c>
      <c r="R1623" s="35">
        <v>0</v>
      </c>
      <c r="S1623" s="35">
        <v>0</v>
      </c>
      <c r="T1623" s="35">
        <v>0</v>
      </c>
      <c r="U1623" s="35">
        <v>2</v>
      </c>
      <c r="V1623" s="35">
        <v>32</v>
      </c>
      <c r="W1623" s="33" t="s">
        <v>4306</v>
      </c>
      <c r="X1623" s="33" t="s">
        <v>119</v>
      </c>
      <c r="Y1623" s="33" t="s">
        <v>66</v>
      </c>
      <c r="Z1623" s="33" t="s">
        <v>3969</v>
      </c>
      <c r="AA1623" s="33" t="s">
        <v>3958</v>
      </c>
      <c r="AB1623" s="36">
        <v>0</v>
      </c>
      <c r="AC1623" s="36">
        <v>0</v>
      </c>
      <c r="AD1623" s="37">
        <v>0</v>
      </c>
      <c r="AE1623" s="37">
        <v>0.87</v>
      </c>
      <c r="AF1623" s="12" t="str">
        <f t="shared" si="300"/>
        <v>100555</v>
      </c>
      <c r="AG1623" s="13" t="str">
        <f>VLOOKUP(D1623,[2]Reference!$Q:$U,4,FALSE)</f>
        <v>Fleet</v>
      </c>
      <c r="AH1623" s="13" t="str">
        <f>VLOOKUP(D1623,[2]Reference!$Q:$U,5,FALSE)</f>
        <v>LNER</v>
      </c>
      <c r="AI1623" s="14">
        <f t="shared" si="301"/>
        <v>0</v>
      </c>
      <c r="AJ1623" s="14">
        <f t="shared" si="302"/>
        <v>0</v>
      </c>
      <c r="AK1623" s="14">
        <f t="shared" si="303"/>
        <v>0</v>
      </c>
      <c r="AL1623" s="15">
        <f t="shared" si="304"/>
        <v>0</v>
      </c>
      <c r="AM1623" s="14">
        <f t="shared" si="305"/>
        <v>32</v>
      </c>
      <c r="AN1623" s="16">
        <f t="shared" si="306"/>
        <v>45276</v>
      </c>
      <c r="AO1623" s="17">
        <f>VLOOKUP(B1623,[2]Reference!D:E,2,1)</f>
        <v>202410</v>
      </c>
      <c r="AP1623" s="12" t="str">
        <f t="shared" si="307"/>
        <v>7</v>
      </c>
      <c r="AQ1623" s="18">
        <f t="shared" si="308"/>
        <v>0</v>
      </c>
      <c r="AR1623" s="18">
        <f t="shared" si="309"/>
        <v>0.87</v>
      </c>
      <c r="AS1623" s="13" t="str">
        <f>VLOOKUP(D1623,[2]Reference!$Q:$U,3,FALSE)</f>
        <v>Other</v>
      </c>
      <c r="AT1623" s="13" t="str">
        <f>VLOOKUP(D1623,[2]Reference!Q:V,6,FALSE)</f>
        <v>Other</v>
      </c>
      <c r="AU1623" s="13" t="str">
        <f>VLOOKUP(D1623,[2]Reference!$Q:$U,2,FALSE)</f>
        <v>ISS - Contractors</v>
      </c>
      <c r="AV1623" s="19">
        <f t="shared" si="310"/>
        <v>45282</v>
      </c>
      <c r="AW1623" s="12" t="str">
        <f>+VLOOKUP(X1623,[2]Reference!BN:BO,2,FALSE)</f>
        <v>Depot</v>
      </c>
      <c r="AX1623" s="20" t="str">
        <f t="shared" si="311"/>
        <v>HB</v>
      </c>
      <c r="AY1623" s="20" t="str">
        <f>VLOOKUP(AX1623,[2]Reference!AH:AI,2,FALSE)</f>
        <v>LNER</v>
      </c>
      <c r="AZ1623" s="20" t="str">
        <f>VLOOKUP(D1623,[2]Reference!Q:V,6,FALSE)</f>
        <v>Other</v>
      </c>
      <c r="BA1623" s="20" t="str">
        <f>VLOOKUP(D1623,[2]Reference!Q:V,3,FALSE)</f>
        <v>Other</v>
      </c>
    </row>
    <row r="1624" spans="1:53" ht="13.5" x14ac:dyDescent="0.25">
      <c r="A1624" s="33" t="s">
        <v>4310</v>
      </c>
      <c r="B1624" s="34">
        <v>45276</v>
      </c>
      <c r="C1624" s="33" t="s">
        <v>54</v>
      </c>
      <c r="D1624" s="33" t="s">
        <v>92</v>
      </c>
      <c r="E1624" s="33" t="s">
        <v>93</v>
      </c>
      <c r="F1624" s="33" t="s">
        <v>92</v>
      </c>
      <c r="G1624" s="33" t="s">
        <v>129</v>
      </c>
      <c r="H1624" s="33" t="s">
        <v>84</v>
      </c>
      <c r="I1624" s="33" t="s">
        <v>1016</v>
      </c>
      <c r="J1624" s="33" t="s">
        <v>1017</v>
      </c>
      <c r="K1624" s="33" t="s">
        <v>893</v>
      </c>
      <c r="L1624" s="33" t="s">
        <v>4311</v>
      </c>
      <c r="M1624" s="33" t="s">
        <v>169</v>
      </c>
      <c r="N1624" s="35">
        <v>8</v>
      </c>
      <c r="O1624" s="35">
        <v>4</v>
      </c>
      <c r="P1624" s="35">
        <v>4</v>
      </c>
      <c r="Q1624" s="35">
        <v>0</v>
      </c>
      <c r="R1624" s="35">
        <v>0</v>
      </c>
      <c r="S1624" s="35">
        <v>0</v>
      </c>
      <c r="T1624" s="35">
        <v>0</v>
      </c>
      <c r="U1624" s="35">
        <v>2</v>
      </c>
      <c r="V1624" s="35">
        <v>8</v>
      </c>
      <c r="W1624" s="33" t="s">
        <v>4312</v>
      </c>
      <c r="X1624" s="33" t="s">
        <v>80</v>
      </c>
      <c r="Y1624" s="33" t="s">
        <v>66</v>
      </c>
      <c r="Z1624" s="33" t="s">
        <v>3969</v>
      </c>
      <c r="AA1624" s="33" t="s">
        <v>3958</v>
      </c>
      <c r="AB1624" s="36">
        <v>0</v>
      </c>
      <c r="AC1624" s="36">
        <v>0</v>
      </c>
      <c r="AD1624" s="37">
        <v>0</v>
      </c>
      <c r="AE1624" s="37">
        <v>0</v>
      </c>
      <c r="AF1624" s="12" t="str">
        <f t="shared" si="300"/>
        <v>104780</v>
      </c>
      <c r="AG1624" s="13" t="str">
        <f>VLOOKUP(D1624,[2]Reference!$Q:$U,4,FALSE)</f>
        <v>Fleet</v>
      </c>
      <c r="AH1624" s="13" t="str">
        <f>VLOOKUP(D1624,[2]Reference!$Q:$U,5,FALSE)</f>
        <v>LNER</v>
      </c>
      <c r="AI1624" s="14">
        <f t="shared" si="301"/>
        <v>0</v>
      </c>
      <c r="AJ1624" s="14">
        <f t="shared" si="302"/>
        <v>0</v>
      </c>
      <c r="AK1624" s="14">
        <f t="shared" si="303"/>
        <v>0</v>
      </c>
      <c r="AL1624" s="15">
        <f t="shared" si="304"/>
        <v>0</v>
      </c>
      <c r="AM1624" s="14">
        <f t="shared" si="305"/>
        <v>8</v>
      </c>
      <c r="AN1624" s="16">
        <f t="shared" si="306"/>
        <v>45276</v>
      </c>
      <c r="AO1624" s="17">
        <f>VLOOKUP(B1624,[2]Reference!D:E,2,1)</f>
        <v>202410</v>
      </c>
      <c r="AP1624" s="12" t="str">
        <f t="shared" si="307"/>
        <v>7</v>
      </c>
      <c r="AQ1624" s="18">
        <f t="shared" si="308"/>
        <v>0</v>
      </c>
      <c r="AR1624" s="18">
        <f t="shared" si="309"/>
        <v>0</v>
      </c>
      <c r="AS1624" s="13" t="str">
        <f>VLOOKUP(D1624,[2]Reference!$Q:$U,3,FALSE)</f>
        <v>Azuma</v>
      </c>
      <c r="AT1624" s="13" t="str">
        <f>VLOOKUP(D1624,[2]Reference!Q:V,6,FALSE)</f>
        <v>Azuma</v>
      </c>
      <c r="AU1624" s="13" t="str">
        <f>VLOOKUP(D1624,[2]Reference!$Q:$U,2,FALSE)</f>
        <v>Hitachi - Class 801</v>
      </c>
      <c r="AV1624" s="19">
        <f t="shared" si="310"/>
        <v>45283</v>
      </c>
      <c r="AW1624" s="12" t="str">
        <f>+VLOOKUP(X1624,[2]Reference!BN:BO,2,FALSE)</f>
        <v>Fleet</v>
      </c>
      <c r="AX1624" s="20" t="str">
        <f t="shared" si="311"/>
        <v>HB</v>
      </c>
      <c r="AY1624" s="20" t="str">
        <f>VLOOKUP(AX1624,[2]Reference!AH:AI,2,FALSE)</f>
        <v>LNER</v>
      </c>
      <c r="AZ1624" s="20" t="str">
        <f>VLOOKUP(D1624,[2]Reference!Q:V,6,FALSE)</f>
        <v>Azuma</v>
      </c>
      <c r="BA1624" s="20" t="str">
        <f>VLOOKUP(D1624,[2]Reference!Q:V,3,FALSE)</f>
        <v>Azuma</v>
      </c>
    </row>
    <row r="1625" spans="1:53" ht="13.5" x14ac:dyDescent="0.25">
      <c r="A1625" s="33" t="s">
        <v>4313</v>
      </c>
      <c r="B1625" s="34">
        <v>45276</v>
      </c>
      <c r="C1625" s="33" t="s">
        <v>54</v>
      </c>
      <c r="D1625" s="33" t="s">
        <v>92</v>
      </c>
      <c r="E1625" s="33" t="s">
        <v>93</v>
      </c>
      <c r="F1625" s="33" t="s">
        <v>92</v>
      </c>
      <c r="G1625" s="33" t="s">
        <v>121</v>
      </c>
      <c r="H1625" s="33" t="s">
        <v>138</v>
      </c>
      <c r="I1625" s="33" t="s">
        <v>357</v>
      </c>
      <c r="J1625" s="33" t="s">
        <v>358</v>
      </c>
      <c r="K1625" s="33" t="s">
        <v>940</v>
      </c>
      <c r="L1625" s="33" t="s">
        <v>4314</v>
      </c>
      <c r="M1625" s="33" t="s">
        <v>100</v>
      </c>
      <c r="N1625" s="35">
        <v>75</v>
      </c>
      <c r="O1625" s="35">
        <v>17</v>
      </c>
      <c r="P1625" s="35">
        <v>58</v>
      </c>
      <c r="Q1625" s="35">
        <v>0</v>
      </c>
      <c r="R1625" s="35">
        <v>0</v>
      </c>
      <c r="S1625" s="35">
        <v>0</v>
      </c>
      <c r="T1625" s="35">
        <v>0</v>
      </c>
      <c r="U1625" s="35">
        <v>2</v>
      </c>
      <c r="V1625" s="35">
        <v>75</v>
      </c>
      <c r="W1625" s="33" t="s">
        <v>4315</v>
      </c>
      <c r="X1625" s="33" t="s">
        <v>80</v>
      </c>
      <c r="Y1625" s="33" t="s">
        <v>66</v>
      </c>
      <c r="Z1625" s="33" t="s">
        <v>3969</v>
      </c>
      <c r="AA1625" s="33" t="s">
        <v>3958</v>
      </c>
      <c r="AB1625" s="36">
        <v>0</v>
      </c>
      <c r="AC1625" s="36">
        <v>0</v>
      </c>
      <c r="AD1625" s="37">
        <v>0.83</v>
      </c>
      <c r="AE1625" s="37">
        <v>1.68</v>
      </c>
      <c r="AF1625" s="12" t="str">
        <f t="shared" si="300"/>
        <v>105441</v>
      </c>
      <c r="AG1625" s="13" t="str">
        <f>VLOOKUP(D1625,[2]Reference!$Q:$U,4,FALSE)</f>
        <v>Fleet</v>
      </c>
      <c r="AH1625" s="13" t="str">
        <f>VLOOKUP(D1625,[2]Reference!$Q:$U,5,FALSE)</f>
        <v>LNER</v>
      </c>
      <c r="AI1625" s="14">
        <f t="shared" si="301"/>
        <v>0</v>
      </c>
      <c r="AJ1625" s="14">
        <f t="shared" si="302"/>
        <v>0</v>
      </c>
      <c r="AK1625" s="14">
        <f t="shared" si="303"/>
        <v>0</v>
      </c>
      <c r="AL1625" s="15">
        <f t="shared" si="304"/>
        <v>0.83</v>
      </c>
      <c r="AM1625" s="14">
        <f t="shared" si="305"/>
        <v>75</v>
      </c>
      <c r="AN1625" s="16">
        <f t="shared" si="306"/>
        <v>45276</v>
      </c>
      <c r="AO1625" s="17">
        <f>VLOOKUP(B1625,[2]Reference!D:E,2,1)</f>
        <v>202410</v>
      </c>
      <c r="AP1625" s="12" t="str">
        <f t="shared" si="307"/>
        <v>7</v>
      </c>
      <c r="AQ1625" s="18">
        <f t="shared" si="308"/>
        <v>0.83</v>
      </c>
      <c r="AR1625" s="18">
        <f t="shared" si="309"/>
        <v>1.68</v>
      </c>
      <c r="AS1625" s="13" t="str">
        <f>VLOOKUP(D1625,[2]Reference!$Q:$U,3,FALSE)</f>
        <v>Azuma</v>
      </c>
      <c r="AT1625" s="13" t="str">
        <f>VLOOKUP(D1625,[2]Reference!Q:V,6,FALSE)</f>
        <v>Azuma</v>
      </c>
      <c r="AU1625" s="13" t="str">
        <f>VLOOKUP(D1625,[2]Reference!$Q:$U,2,FALSE)</f>
        <v>Hitachi - Class 801</v>
      </c>
      <c r="AV1625" s="19">
        <f t="shared" si="310"/>
        <v>45283</v>
      </c>
      <c r="AW1625" s="12" t="str">
        <f>+VLOOKUP(X1625,[2]Reference!BN:BO,2,FALSE)</f>
        <v>Fleet</v>
      </c>
      <c r="AX1625" s="20" t="str">
        <f t="shared" si="311"/>
        <v>HB</v>
      </c>
      <c r="AY1625" s="20" t="str">
        <f>VLOOKUP(AX1625,[2]Reference!AH:AI,2,FALSE)</f>
        <v>LNER</v>
      </c>
      <c r="AZ1625" s="20" t="str">
        <f>VLOOKUP(D1625,[2]Reference!Q:V,6,FALSE)</f>
        <v>Azuma</v>
      </c>
      <c r="BA1625" s="20" t="str">
        <f>VLOOKUP(D1625,[2]Reference!Q:V,3,FALSE)</f>
        <v>Azuma</v>
      </c>
    </row>
    <row r="1626" spans="1:53" ht="13.5" x14ac:dyDescent="0.25">
      <c r="A1626" s="33" t="s">
        <v>4316</v>
      </c>
      <c r="B1626" s="34">
        <v>45276</v>
      </c>
      <c r="C1626" s="33" t="s">
        <v>54</v>
      </c>
      <c r="D1626" s="33" t="s">
        <v>70</v>
      </c>
      <c r="E1626" s="33" t="s">
        <v>71</v>
      </c>
      <c r="F1626" s="33" t="s">
        <v>70</v>
      </c>
      <c r="G1626" s="33" t="s">
        <v>72</v>
      </c>
      <c r="H1626" s="33" t="s">
        <v>237</v>
      </c>
      <c r="I1626" s="33" t="s">
        <v>4317</v>
      </c>
      <c r="J1626" s="33" t="s">
        <v>86</v>
      </c>
      <c r="K1626" s="33" t="s">
        <v>261</v>
      </c>
      <c r="L1626" s="33" t="s">
        <v>4318</v>
      </c>
      <c r="M1626" s="33" t="s">
        <v>664</v>
      </c>
      <c r="N1626" s="35">
        <v>15</v>
      </c>
      <c r="O1626" s="35">
        <v>7</v>
      </c>
      <c r="P1626" s="35">
        <v>8</v>
      </c>
      <c r="Q1626" s="35">
        <v>0</v>
      </c>
      <c r="R1626" s="35">
        <v>1</v>
      </c>
      <c r="S1626" s="35">
        <v>0</v>
      </c>
      <c r="T1626" s="35">
        <v>0</v>
      </c>
      <c r="U1626" s="35">
        <v>2</v>
      </c>
      <c r="V1626" s="35">
        <v>45</v>
      </c>
      <c r="W1626" s="33" t="s">
        <v>4319</v>
      </c>
      <c r="X1626" s="33" t="s">
        <v>80</v>
      </c>
      <c r="Y1626" s="33" t="s">
        <v>66</v>
      </c>
      <c r="Z1626" s="33" t="s">
        <v>3969</v>
      </c>
      <c r="AA1626" s="33" t="s">
        <v>3958</v>
      </c>
      <c r="AB1626" s="36">
        <v>0</v>
      </c>
      <c r="AC1626" s="36">
        <v>1</v>
      </c>
      <c r="AD1626" s="37">
        <v>1.39</v>
      </c>
      <c r="AE1626" s="37">
        <v>1.39</v>
      </c>
      <c r="AF1626" s="12" t="str">
        <f t="shared" si="300"/>
        <v>105502</v>
      </c>
      <c r="AG1626" s="13" t="str">
        <f>VLOOKUP(D1626,[2]Reference!$Q:$U,4,FALSE)</f>
        <v>Fleet</v>
      </c>
      <c r="AH1626" s="13" t="str">
        <f>VLOOKUP(D1626,[2]Reference!$Q:$U,5,FALSE)</f>
        <v>LNER</v>
      </c>
      <c r="AI1626" s="14">
        <f t="shared" si="301"/>
        <v>0</v>
      </c>
      <c r="AJ1626" s="14">
        <f t="shared" si="302"/>
        <v>0.5</v>
      </c>
      <c r="AK1626" s="14">
        <f t="shared" si="303"/>
        <v>0.5</v>
      </c>
      <c r="AL1626" s="15">
        <f t="shared" si="304"/>
        <v>0.8899999999999999</v>
      </c>
      <c r="AM1626" s="14">
        <f t="shared" si="305"/>
        <v>15</v>
      </c>
      <c r="AN1626" s="16">
        <f t="shared" si="306"/>
        <v>45276</v>
      </c>
      <c r="AO1626" s="17">
        <f>VLOOKUP(B1626,[2]Reference!D:E,2,1)</f>
        <v>202410</v>
      </c>
      <c r="AP1626" s="12" t="str">
        <f t="shared" si="307"/>
        <v>7</v>
      </c>
      <c r="AQ1626" s="18">
        <f t="shared" si="308"/>
        <v>1.39</v>
      </c>
      <c r="AR1626" s="18">
        <f t="shared" si="309"/>
        <v>1.39</v>
      </c>
      <c r="AS1626" s="13" t="str">
        <f>VLOOKUP(D1626,[2]Reference!$Q:$U,3,FALSE)</f>
        <v>IC225</v>
      </c>
      <c r="AT1626" s="13" t="str">
        <f>VLOOKUP(D1626,[2]Reference!Q:V,6,FALSE)</f>
        <v>IC225</v>
      </c>
      <c r="AU1626" s="13" t="str">
        <f>VLOOKUP(D1626,[2]Reference!$Q:$U,2,FALSE)</f>
        <v>Cl 91 Loco</v>
      </c>
      <c r="AV1626" s="19">
        <f t="shared" si="310"/>
        <v>45283</v>
      </c>
      <c r="AW1626" s="12" t="str">
        <f>+VLOOKUP(X1626,[2]Reference!BN:BO,2,FALSE)</f>
        <v>Fleet</v>
      </c>
      <c r="AX1626" s="20" t="str">
        <f t="shared" si="311"/>
        <v>HB</v>
      </c>
      <c r="AY1626" s="20" t="str">
        <f>VLOOKUP(AX1626,[2]Reference!AH:AI,2,FALSE)</f>
        <v>LNER</v>
      </c>
      <c r="AZ1626" s="20" t="str">
        <f>VLOOKUP(D1626,[2]Reference!Q:V,6,FALSE)</f>
        <v>IC225</v>
      </c>
      <c r="BA1626" s="20" t="str">
        <f>VLOOKUP(D1626,[2]Reference!Q:V,3,FALSE)</f>
        <v>IC225</v>
      </c>
    </row>
    <row r="1627" spans="1:53" ht="13.5" x14ac:dyDescent="0.25">
      <c r="A1627" s="33" t="s">
        <v>4320</v>
      </c>
      <c r="B1627" s="34">
        <v>45276</v>
      </c>
      <c r="C1627" s="33" t="s">
        <v>54</v>
      </c>
      <c r="D1627" s="33" t="s">
        <v>92</v>
      </c>
      <c r="E1627" s="33" t="s">
        <v>93</v>
      </c>
      <c r="F1627" s="33" t="s">
        <v>92</v>
      </c>
      <c r="G1627" s="33" t="s">
        <v>94</v>
      </c>
      <c r="H1627" s="33" t="s">
        <v>217</v>
      </c>
      <c r="I1627" s="33" t="s">
        <v>3994</v>
      </c>
      <c r="J1627" s="33" t="s">
        <v>3995</v>
      </c>
      <c r="K1627" s="33" t="s">
        <v>167</v>
      </c>
      <c r="L1627" s="33" t="s">
        <v>4321</v>
      </c>
      <c r="M1627" s="33" t="s">
        <v>332</v>
      </c>
      <c r="N1627" s="35">
        <v>31</v>
      </c>
      <c r="O1627" s="35">
        <v>23</v>
      </c>
      <c r="P1627" s="35">
        <v>8</v>
      </c>
      <c r="Q1627" s="35">
        <v>0</v>
      </c>
      <c r="R1627" s="35">
        <v>1</v>
      </c>
      <c r="S1627" s="35">
        <v>0</v>
      </c>
      <c r="T1627" s="35">
        <v>0</v>
      </c>
      <c r="U1627" s="35">
        <v>2</v>
      </c>
      <c r="V1627" s="35">
        <v>69</v>
      </c>
      <c r="W1627" s="33" t="s">
        <v>4322</v>
      </c>
      <c r="X1627" s="33" t="s">
        <v>119</v>
      </c>
      <c r="Y1627" s="33" t="s">
        <v>66</v>
      </c>
      <c r="Z1627" s="33" t="s">
        <v>3969</v>
      </c>
      <c r="AA1627" s="33" t="s">
        <v>3958</v>
      </c>
      <c r="AB1627" s="36">
        <v>0</v>
      </c>
      <c r="AC1627" s="36">
        <v>1</v>
      </c>
      <c r="AD1627" s="37">
        <v>1.17</v>
      </c>
      <c r="AE1627" s="37">
        <v>1.17</v>
      </c>
      <c r="AF1627" s="12" t="str">
        <f t="shared" si="300"/>
        <v>106230</v>
      </c>
      <c r="AG1627" s="13" t="str">
        <f>VLOOKUP(D1627,[2]Reference!$Q:$U,4,FALSE)</f>
        <v>Fleet</v>
      </c>
      <c r="AH1627" s="13" t="str">
        <f>VLOOKUP(D1627,[2]Reference!$Q:$U,5,FALSE)</f>
        <v>LNER</v>
      </c>
      <c r="AI1627" s="14">
        <f t="shared" si="301"/>
        <v>0</v>
      </c>
      <c r="AJ1627" s="14">
        <f t="shared" si="302"/>
        <v>0.5</v>
      </c>
      <c r="AK1627" s="14">
        <f t="shared" si="303"/>
        <v>0.5</v>
      </c>
      <c r="AL1627" s="15">
        <f t="shared" si="304"/>
        <v>0.66999999999999993</v>
      </c>
      <c r="AM1627" s="14">
        <f t="shared" si="305"/>
        <v>31</v>
      </c>
      <c r="AN1627" s="16">
        <f t="shared" si="306"/>
        <v>45276</v>
      </c>
      <c r="AO1627" s="17">
        <f>VLOOKUP(B1627,[2]Reference!D:E,2,1)</f>
        <v>202410</v>
      </c>
      <c r="AP1627" s="12" t="str">
        <f t="shared" si="307"/>
        <v>7</v>
      </c>
      <c r="AQ1627" s="18">
        <f t="shared" si="308"/>
        <v>1.17</v>
      </c>
      <c r="AR1627" s="18">
        <f t="shared" si="309"/>
        <v>1.17</v>
      </c>
      <c r="AS1627" s="13" t="str">
        <f>VLOOKUP(D1627,[2]Reference!$Q:$U,3,FALSE)</f>
        <v>Azuma</v>
      </c>
      <c r="AT1627" s="13" t="str">
        <f>VLOOKUP(D1627,[2]Reference!Q:V,6,FALSE)</f>
        <v>Azuma</v>
      </c>
      <c r="AU1627" s="13" t="str">
        <f>VLOOKUP(D1627,[2]Reference!$Q:$U,2,FALSE)</f>
        <v>Hitachi - Class 801</v>
      </c>
      <c r="AV1627" s="19">
        <f t="shared" si="310"/>
        <v>45283</v>
      </c>
      <c r="AW1627" s="12" t="str">
        <f>+VLOOKUP(X1627,[2]Reference!BN:BO,2,FALSE)</f>
        <v>Depot</v>
      </c>
      <c r="AX1627" s="20" t="str">
        <f t="shared" si="311"/>
        <v>HB</v>
      </c>
      <c r="AY1627" s="20" t="str">
        <f>VLOOKUP(AX1627,[2]Reference!AH:AI,2,FALSE)</f>
        <v>LNER</v>
      </c>
      <c r="AZ1627" s="20" t="str">
        <f>VLOOKUP(D1627,[2]Reference!Q:V,6,FALSE)</f>
        <v>Azuma</v>
      </c>
      <c r="BA1627" s="20" t="str">
        <f>VLOOKUP(D1627,[2]Reference!Q:V,3,FALSE)</f>
        <v>Azuma</v>
      </c>
    </row>
    <row r="1628" spans="1:53" ht="13.5" x14ac:dyDescent="0.25">
      <c r="A1628" s="33" t="s">
        <v>4324</v>
      </c>
      <c r="B1628" s="34">
        <v>45277</v>
      </c>
      <c r="C1628" s="33" t="s">
        <v>54</v>
      </c>
      <c r="D1628" s="33" t="s">
        <v>70</v>
      </c>
      <c r="E1628" s="33" t="s">
        <v>71</v>
      </c>
      <c r="F1628" s="33" t="s">
        <v>70</v>
      </c>
      <c r="G1628" s="33" t="s">
        <v>72</v>
      </c>
      <c r="H1628" s="33" t="s">
        <v>339</v>
      </c>
      <c r="I1628" s="33" t="s">
        <v>3261</v>
      </c>
      <c r="J1628" s="33" t="s">
        <v>3262</v>
      </c>
      <c r="K1628" s="33" t="s">
        <v>4325</v>
      </c>
      <c r="L1628" s="33" t="s">
        <v>2101</v>
      </c>
      <c r="M1628" s="33" t="s">
        <v>78</v>
      </c>
      <c r="N1628" s="35">
        <v>39</v>
      </c>
      <c r="O1628" s="35">
        <v>3</v>
      </c>
      <c r="P1628" s="35">
        <v>36</v>
      </c>
      <c r="Q1628" s="35">
        <v>2</v>
      </c>
      <c r="R1628" s="35">
        <v>0</v>
      </c>
      <c r="S1628" s="35">
        <v>0</v>
      </c>
      <c r="T1628" s="35">
        <v>0</v>
      </c>
      <c r="U1628" s="35">
        <v>5</v>
      </c>
      <c r="V1628" s="35">
        <v>159</v>
      </c>
      <c r="W1628" s="33" t="s">
        <v>4326</v>
      </c>
      <c r="X1628" s="33" t="s">
        <v>80</v>
      </c>
      <c r="Y1628" s="33" t="s">
        <v>66</v>
      </c>
      <c r="Z1628" s="33" t="s">
        <v>3957</v>
      </c>
      <c r="AA1628" s="33" t="s">
        <v>3958</v>
      </c>
      <c r="AB1628" s="36">
        <v>2</v>
      </c>
      <c r="AC1628" s="36">
        <v>0</v>
      </c>
      <c r="AD1628" s="37">
        <v>2.6</v>
      </c>
      <c r="AE1628" s="37">
        <v>2.93</v>
      </c>
      <c r="AF1628" s="12" t="str">
        <f t="shared" si="300"/>
        <v>107830</v>
      </c>
      <c r="AG1628" s="13" t="str">
        <f>VLOOKUP(D1628,[2]Reference!$Q:$U,4,FALSE)</f>
        <v>Fleet</v>
      </c>
      <c r="AH1628" s="13" t="str">
        <f>VLOOKUP(D1628,[2]Reference!$Q:$U,5,FALSE)</f>
        <v>LNER</v>
      </c>
      <c r="AI1628" s="14">
        <f t="shared" si="301"/>
        <v>2</v>
      </c>
      <c r="AJ1628" s="14">
        <f t="shared" si="302"/>
        <v>0</v>
      </c>
      <c r="AK1628" s="14">
        <f t="shared" si="303"/>
        <v>2</v>
      </c>
      <c r="AL1628" s="15">
        <f t="shared" si="304"/>
        <v>0.60000000000000009</v>
      </c>
      <c r="AM1628" s="14">
        <f t="shared" si="305"/>
        <v>39</v>
      </c>
      <c r="AN1628" s="16">
        <f t="shared" si="306"/>
        <v>45283</v>
      </c>
      <c r="AO1628" s="17">
        <f>VLOOKUP(B1628,[2]Reference!D:E,2,1)</f>
        <v>202410</v>
      </c>
      <c r="AP1628" s="12" t="str">
        <f t="shared" si="307"/>
        <v>7</v>
      </c>
      <c r="AQ1628" s="18">
        <f t="shared" si="308"/>
        <v>2.6</v>
      </c>
      <c r="AR1628" s="18">
        <f t="shared" si="309"/>
        <v>2.93</v>
      </c>
      <c r="AS1628" s="13" t="str">
        <f>VLOOKUP(D1628,[2]Reference!$Q:$U,3,FALSE)</f>
        <v>IC225</v>
      </c>
      <c r="AT1628" s="13" t="str">
        <f>VLOOKUP(D1628,[2]Reference!Q:V,6,FALSE)</f>
        <v>IC225</v>
      </c>
      <c r="AU1628" s="13" t="str">
        <f>VLOOKUP(D1628,[2]Reference!$Q:$U,2,FALSE)</f>
        <v>Cl 91 Loco</v>
      </c>
      <c r="AV1628" s="19">
        <f t="shared" si="310"/>
        <v>45284</v>
      </c>
      <c r="AW1628" s="12" t="str">
        <f>+VLOOKUP(X1628,[2]Reference!BN:BO,2,FALSE)</f>
        <v>Fleet</v>
      </c>
      <c r="AX1628" s="20" t="str">
        <f t="shared" si="311"/>
        <v>HB</v>
      </c>
      <c r="AY1628" s="20" t="str">
        <f>VLOOKUP(AX1628,[2]Reference!AH:AI,2,FALSE)</f>
        <v>LNER</v>
      </c>
      <c r="AZ1628" s="20" t="str">
        <f>VLOOKUP(D1628,[2]Reference!Q:V,6,FALSE)</f>
        <v>IC225</v>
      </c>
      <c r="BA1628" s="20" t="str">
        <f>VLOOKUP(D1628,[2]Reference!Q:V,3,FALSE)</f>
        <v>IC225</v>
      </c>
    </row>
    <row r="1629" spans="1:53" ht="13.5" x14ac:dyDescent="0.25">
      <c r="A1629" s="33" t="s">
        <v>4327</v>
      </c>
      <c r="B1629" s="34">
        <v>45277</v>
      </c>
      <c r="C1629" s="33" t="s">
        <v>54</v>
      </c>
      <c r="D1629" s="33" t="s">
        <v>92</v>
      </c>
      <c r="E1629" s="33" t="s">
        <v>93</v>
      </c>
      <c r="F1629" s="33" t="s">
        <v>92</v>
      </c>
      <c r="G1629" s="33" t="s">
        <v>146</v>
      </c>
      <c r="H1629" s="33" t="s">
        <v>405</v>
      </c>
      <c r="I1629" s="33" t="s">
        <v>4034</v>
      </c>
      <c r="J1629" s="33" t="s">
        <v>4035</v>
      </c>
      <c r="K1629" s="33" t="s">
        <v>201</v>
      </c>
      <c r="L1629" s="33" t="s">
        <v>4328</v>
      </c>
      <c r="M1629" s="33" t="s">
        <v>595</v>
      </c>
      <c r="N1629" s="35">
        <v>24</v>
      </c>
      <c r="O1629" s="35">
        <v>24</v>
      </c>
      <c r="P1629" s="35">
        <v>0</v>
      </c>
      <c r="Q1629" s="35">
        <v>0</v>
      </c>
      <c r="R1629" s="35">
        <v>0</v>
      </c>
      <c r="S1629" s="35">
        <v>0</v>
      </c>
      <c r="T1629" s="35">
        <v>0</v>
      </c>
      <c r="U1629" s="35">
        <v>1</v>
      </c>
      <c r="V1629" s="35">
        <v>24</v>
      </c>
      <c r="W1629" s="33" t="s">
        <v>4329</v>
      </c>
      <c r="X1629" s="33" t="s">
        <v>80</v>
      </c>
      <c r="Y1629" s="33" t="s">
        <v>66</v>
      </c>
      <c r="Z1629" s="33" t="s">
        <v>3957</v>
      </c>
      <c r="AA1629" s="33" t="s">
        <v>3958</v>
      </c>
      <c r="AB1629" s="36">
        <v>0</v>
      </c>
      <c r="AC1629" s="36">
        <v>0</v>
      </c>
      <c r="AD1629" s="37">
        <v>0</v>
      </c>
      <c r="AE1629" s="37">
        <v>0.8</v>
      </c>
      <c r="AF1629" s="12" t="str">
        <f t="shared" si="300"/>
        <v>107969</v>
      </c>
      <c r="AG1629" s="13" t="str">
        <f>VLOOKUP(D1629,[2]Reference!$Q:$U,4,FALSE)</f>
        <v>Fleet</v>
      </c>
      <c r="AH1629" s="13" t="str">
        <f>VLOOKUP(D1629,[2]Reference!$Q:$U,5,FALSE)</f>
        <v>LNER</v>
      </c>
      <c r="AI1629" s="14">
        <f t="shared" si="301"/>
        <v>0</v>
      </c>
      <c r="AJ1629" s="14">
        <f t="shared" si="302"/>
        <v>0</v>
      </c>
      <c r="AK1629" s="14">
        <f t="shared" si="303"/>
        <v>0</v>
      </c>
      <c r="AL1629" s="15">
        <f t="shared" si="304"/>
        <v>0</v>
      </c>
      <c r="AM1629" s="14">
        <f t="shared" si="305"/>
        <v>24</v>
      </c>
      <c r="AN1629" s="16">
        <f t="shared" si="306"/>
        <v>45283</v>
      </c>
      <c r="AO1629" s="17">
        <f>VLOOKUP(B1629,[2]Reference!D:E,2,1)</f>
        <v>202410</v>
      </c>
      <c r="AP1629" s="12" t="str">
        <f t="shared" si="307"/>
        <v>7</v>
      </c>
      <c r="AQ1629" s="18">
        <f t="shared" si="308"/>
        <v>0</v>
      </c>
      <c r="AR1629" s="18">
        <f t="shared" si="309"/>
        <v>0.8</v>
      </c>
      <c r="AS1629" s="13" t="str">
        <f>VLOOKUP(D1629,[2]Reference!$Q:$U,3,FALSE)</f>
        <v>Azuma</v>
      </c>
      <c r="AT1629" s="13" t="str">
        <f>VLOOKUP(D1629,[2]Reference!Q:V,6,FALSE)</f>
        <v>Azuma</v>
      </c>
      <c r="AU1629" s="13" t="str">
        <f>VLOOKUP(D1629,[2]Reference!$Q:$U,2,FALSE)</f>
        <v>Hitachi - Class 801</v>
      </c>
      <c r="AV1629" s="19">
        <f t="shared" si="310"/>
        <v>45284</v>
      </c>
      <c r="AW1629" s="12" t="str">
        <f>+VLOOKUP(X1629,[2]Reference!BN:BO,2,FALSE)</f>
        <v>Fleet</v>
      </c>
      <c r="AX1629" s="20" t="str">
        <f t="shared" si="311"/>
        <v>HB</v>
      </c>
      <c r="AY1629" s="20" t="str">
        <f>VLOOKUP(AX1629,[2]Reference!AH:AI,2,FALSE)</f>
        <v>LNER</v>
      </c>
      <c r="AZ1629" s="20" t="str">
        <f>VLOOKUP(D1629,[2]Reference!Q:V,6,FALSE)</f>
        <v>Azuma</v>
      </c>
      <c r="BA1629" s="20" t="str">
        <f>VLOOKUP(D1629,[2]Reference!Q:V,3,FALSE)</f>
        <v>Azuma</v>
      </c>
    </row>
    <row r="1630" spans="1:53" ht="13.5" x14ac:dyDescent="0.25">
      <c r="A1630" s="33" t="s">
        <v>4330</v>
      </c>
      <c r="B1630" s="34">
        <v>45278</v>
      </c>
      <c r="C1630" s="33" t="s">
        <v>54</v>
      </c>
      <c r="D1630" s="33" t="s">
        <v>92</v>
      </c>
      <c r="E1630" s="33" t="s">
        <v>93</v>
      </c>
      <c r="F1630" s="33" t="s">
        <v>92</v>
      </c>
      <c r="G1630" s="33" t="s">
        <v>146</v>
      </c>
      <c r="H1630" s="33" t="s">
        <v>73</v>
      </c>
      <c r="I1630" s="33" t="s">
        <v>1165</v>
      </c>
      <c r="J1630" s="33" t="s">
        <v>1166</v>
      </c>
      <c r="K1630" s="33" t="s">
        <v>201</v>
      </c>
      <c r="L1630" s="33" t="s">
        <v>4331</v>
      </c>
      <c r="M1630" s="33" t="s">
        <v>151</v>
      </c>
      <c r="N1630" s="35">
        <v>16</v>
      </c>
      <c r="O1630" s="35">
        <v>0</v>
      </c>
      <c r="P1630" s="35">
        <v>16</v>
      </c>
      <c r="Q1630" s="35">
        <v>2</v>
      </c>
      <c r="R1630" s="35">
        <v>0</v>
      </c>
      <c r="S1630" s="35">
        <v>0</v>
      </c>
      <c r="T1630" s="35">
        <v>0</v>
      </c>
      <c r="U1630" s="35">
        <v>6</v>
      </c>
      <c r="V1630" s="35">
        <v>166</v>
      </c>
      <c r="W1630" s="33" t="s">
        <v>4332</v>
      </c>
      <c r="X1630" s="33" t="s">
        <v>80</v>
      </c>
      <c r="Y1630" s="33" t="s">
        <v>66</v>
      </c>
      <c r="Z1630" s="33" t="s">
        <v>3957</v>
      </c>
      <c r="AA1630" s="33" t="s">
        <v>3958</v>
      </c>
      <c r="AB1630" s="36">
        <v>2</v>
      </c>
      <c r="AC1630" s="36">
        <v>0</v>
      </c>
      <c r="AD1630" s="37">
        <v>2</v>
      </c>
      <c r="AE1630" s="37">
        <v>2.4500000000000002</v>
      </c>
      <c r="AF1630" s="12" t="str">
        <f t="shared" si="300"/>
        <v>110378</v>
      </c>
      <c r="AG1630" s="13" t="str">
        <f>VLOOKUP(D1630,[2]Reference!$Q:$U,4,FALSE)</f>
        <v>Fleet</v>
      </c>
      <c r="AH1630" s="13" t="str">
        <f>VLOOKUP(D1630,[2]Reference!$Q:$U,5,FALSE)</f>
        <v>LNER</v>
      </c>
      <c r="AI1630" s="14">
        <f t="shared" si="301"/>
        <v>2</v>
      </c>
      <c r="AJ1630" s="14">
        <f t="shared" si="302"/>
        <v>0</v>
      </c>
      <c r="AK1630" s="14">
        <f t="shared" si="303"/>
        <v>2</v>
      </c>
      <c r="AL1630" s="15">
        <f t="shared" si="304"/>
        <v>0</v>
      </c>
      <c r="AM1630" s="14">
        <f t="shared" si="305"/>
        <v>16</v>
      </c>
      <c r="AN1630" s="16">
        <f t="shared" si="306"/>
        <v>45283</v>
      </c>
      <c r="AO1630" s="17">
        <f>VLOOKUP(B1630,[2]Reference!D:E,2,1)</f>
        <v>202410</v>
      </c>
      <c r="AP1630" s="12" t="str">
        <f t="shared" si="307"/>
        <v>7</v>
      </c>
      <c r="AQ1630" s="18">
        <f t="shared" si="308"/>
        <v>2</v>
      </c>
      <c r="AR1630" s="18">
        <f t="shared" si="309"/>
        <v>2.4500000000000002</v>
      </c>
      <c r="AS1630" s="13" t="str">
        <f>VLOOKUP(D1630,[2]Reference!$Q:$U,3,FALSE)</f>
        <v>Azuma</v>
      </c>
      <c r="AT1630" s="13" t="str">
        <f>VLOOKUP(D1630,[2]Reference!Q:V,6,FALSE)</f>
        <v>Azuma</v>
      </c>
      <c r="AU1630" s="13" t="str">
        <f>VLOOKUP(D1630,[2]Reference!$Q:$U,2,FALSE)</f>
        <v>Hitachi - Class 801</v>
      </c>
      <c r="AV1630" s="19">
        <f t="shared" si="310"/>
        <v>45285</v>
      </c>
      <c r="AW1630" s="12" t="str">
        <f>+VLOOKUP(X1630,[2]Reference!BN:BO,2,FALSE)</f>
        <v>Fleet</v>
      </c>
      <c r="AX1630" s="20" t="str">
        <f t="shared" si="311"/>
        <v>HB</v>
      </c>
      <c r="AY1630" s="20" t="str">
        <f>VLOOKUP(AX1630,[2]Reference!AH:AI,2,FALSE)</f>
        <v>LNER</v>
      </c>
      <c r="AZ1630" s="20" t="str">
        <f>VLOOKUP(D1630,[2]Reference!Q:V,6,FALSE)</f>
        <v>Azuma</v>
      </c>
      <c r="BA1630" s="20" t="str">
        <f>VLOOKUP(D1630,[2]Reference!Q:V,3,FALSE)</f>
        <v>Azuma</v>
      </c>
    </row>
    <row r="1631" spans="1:53" ht="13.5" x14ac:dyDescent="0.25">
      <c r="A1631" s="33" t="s">
        <v>4334</v>
      </c>
      <c r="B1631" s="34">
        <v>45279</v>
      </c>
      <c r="C1631" s="33" t="s">
        <v>54</v>
      </c>
      <c r="D1631" s="33" t="s">
        <v>70</v>
      </c>
      <c r="E1631" s="33" t="s">
        <v>71</v>
      </c>
      <c r="F1631" s="33" t="s">
        <v>70</v>
      </c>
      <c r="G1631" s="33" t="s">
        <v>154</v>
      </c>
      <c r="H1631" s="33" t="s">
        <v>237</v>
      </c>
      <c r="I1631" s="33" t="s">
        <v>1024</v>
      </c>
      <c r="J1631" s="33" t="s">
        <v>1025</v>
      </c>
      <c r="K1631" s="33" t="s">
        <v>155</v>
      </c>
      <c r="L1631" s="33" t="s">
        <v>4335</v>
      </c>
      <c r="M1631" s="33" t="s">
        <v>132</v>
      </c>
      <c r="N1631" s="35">
        <v>4</v>
      </c>
      <c r="O1631" s="35">
        <v>0</v>
      </c>
      <c r="P1631" s="35">
        <v>4</v>
      </c>
      <c r="Q1631" s="35">
        <v>1</v>
      </c>
      <c r="R1631" s="35">
        <v>1</v>
      </c>
      <c r="S1631" s="35">
        <v>0</v>
      </c>
      <c r="T1631" s="35">
        <v>0</v>
      </c>
      <c r="U1631" s="35">
        <v>3</v>
      </c>
      <c r="V1631" s="35">
        <v>94</v>
      </c>
      <c r="W1631" s="33" t="s">
        <v>4336</v>
      </c>
      <c r="X1631" s="33" t="s">
        <v>80</v>
      </c>
      <c r="Y1631" s="33" t="s">
        <v>66</v>
      </c>
      <c r="Z1631" s="33" t="s">
        <v>3957</v>
      </c>
      <c r="AA1631" s="33" t="s">
        <v>3958</v>
      </c>
      <c r="AB1631" s="36">
        <v>1</v>
      </c>
      <c r="AC1631" s="36">
        <v>1</v>
      </c>
      <c r="AD1631" s="37">
        <v>2</v>
      </c>
      <c r="AE1631" s="37">
        <v>2</v>
      </c>
      <c r="AF1631" s="12" t="str">
        <f t="shared" si="300"/>
        <v>114555</v>
      </c>
      <c r="AG1631" s="13" t="str">
        <f>VLOOKUP(D1631,[2]Reference!$Q:$U,4,FALSE)</f>
        <v>Fleet</v>
      </c>
      <c r="AH1631" s="13" t="str">
        <f>VLOOKUP(D1631,[2]Reference!$Q:$U,5,FALSE)</f>
        <v>LNER</v>
      </c>
      <c r="AI1631" s="14">
        <f t="shared" si="301"/>
        <v>1</v>
      </c>
      <c r="AJ1631" s="14">
        <f t="shared" si="302"/>
        <v>0.5</v>
      </c>
      <c r="AK1631" s="14">
        <f t="shared" si="303"/>
        <v>1.5</v>
      </c>
      <c r="AL1631" s="15">
        <f t="shared" si="304"/>
        <v>0.5</v>
      </c>
      <c r="AM1631" s="14">
        <f t="shared" si="305"/>
        <v>4</v>
      </c>
      <c r="AN1631" s="16">
        <f t="shared" si="306"/>
        <v>45283</v>
      </c>
      <c r="AO1631" s="17">
        <f>VLOOKUP(B1631,[2]Reference!D:E,2,1)</f>
        <v>202410</v>
      </c>
      <c r="AP1631" s="12" t="str">
        <f t="shared" si="307"/>
        <v>7</v>
      </c>
      <c r="AQ1631" s="18">
        <f t="shared" si="308"/>
        <v>2</v>
      </c>
      <c r="AR1631" s="18">
        <f t="shared" si="309"/>
        <v>2</v>
      </c>
      <c r="AS1631" s="13" t="str">
        <f>VLOOKUP(D1631,[2]Reference!$Q:$U,3,FALSE)</f>
        <v>IC225</v>
      </c>
      <c r="AT1631" s="13" t="str">
        <f>VLOOKUP(D1631,[2]Reference!Q:V,6,FALSE)</f>
        <v>IC225</v>
      </c>
      <c r="AU1631" s="13" t="str">
        <f>VLOOKUP(D1631,[2]Reference!$Q:$U,2,FALSE)</f>
        <v>Cl 91 Loco</v>
      </c>
      <c r="AV1631" s="19">
        <f t="shared" si="310"/>
        <v>45286</v>
      </c>
      <c r="AW1631" s="12" t="str">
        <f>+VLOOKUP(X1631,[2]Reference!BN:BO,2,FALSE)</f>
        <v>Fleet</v>
      </c>
      <c r="AX1631" s="20" t="str">
        <f t="shared" si="311"/>
        <v>HB</v>
      </c>
      <c r="AY1631" s="20" t="str">
        <f>VLOOKUP(AX1631,[2]Reference!AH:AI,2,FALSE)</f>
        <v>LNER</v>
      </c>
      <c r="AZ1631" s="20" t="str">
        <f>VLOOKUP(D1631,[2]Reference!Q:V,6,FALSE)</f>
        <v>IC225</v>
      </c>
      <c r="BA1631" s="20" t="str">
        <f>VLOOKUP(D1631,[2]Reference!Q:V,3,FALSE)</f>
        <v>IC225</v>
      </c>
    </row>
    <row r="1632" spans="1:53" ht="13.5" x14ac:dyDescent="0.25">
      <c r="A1632" s="33" t="s">
        <v>4339</v>
      </c>
      <c r="B1632" s="34">
        <v>45280</v>
      </c>
      <c r="C1632" s="33" t="s">
        <v>54</v>
      </c>
      <c r="D1632" s="33" t="s">
        <v>92</v>
      </c>
      <c r="E1632" s="33" t="s">
        <v>93</v>
      </c>
      <c r="F1632" s="33" t="s">
        <v>92</v>
      </c>
      <c r="G1632" s="33" t="s">
        <v>129</v>
      </c>
      <c r="H1632" s="33" t="s">
        <v>58</v>
      </c>
      <c r="I1632" s="33" t="s">
        <v>1937</v>
      </c>
      <c r="J1632" s="33" t="s">
        <v>1938</v>
      </c>
      <c r="K1632" s="33" t="s">
        <v>220</v>
      </c>
      <c r="L1632" s="33" t="s">
        <v>4340</v>
      </c>
      <c r="M1632" s="33" t="s">
        <v>660</v>
      </c>
      <c r="N1632" s="35">
        <v>6</v>
      </c>
      <c r="O1632" s="35">
        <v>6</v>
      </c>
      <c r="P1632" s="35">
        <v>0</v>
      </c>
      <c r="Q1632" s="35">
        <v>0</v>
      </c>
      <c r="R1632" s="35">
        <v>0</v>
      </c>
      <c r="S1632" s="35">
        <v>0</v>
      </c>
      <c r="T1632" s="35">
        <v>0</v>
      </c>
      <c r="U1632" s="35">
        <v>1</v>
      </c>
      <c r="V1632" s="35">
        <v>6</v>
      </c>
      <c r="W1632" s="33" t="s">
        <v>4341</v>
      </c>
      <c r="X1632" s="33" t="s">
        <v>65</v>
      </c>
      <c r="Y1632" s="33" t="s">
        <v>66</v>
      </c>
      <c r="Z1632" s="33" t="s">
        <v>3957</v>
      </c>
      <c r="AA1632" s="33" t="s">
        <v>3958</v>
      </c>
      <c r="AB1632" s="36">
        <v>0</v>
      </c>
      <c r="AC1632" s="36">
        <v>0</v>
      </c>
      <c r="AD1632" s="37">
        <v>0</v>
      </c>
      <c r="AE1632" s="37">
        <v>0</v>
      </c>
      <c r="AF1632" s="12" t="str">
        <f t="shared" si="300"/>
        <v>118137</v>
      </c>
      <c r="AG1632" s="13" t="str">
        <f>VLOOKUP(D1632,[2]Reference!$Q:$U,4,FALSE)</f>
        <v>Fleet</v>
      </c>
      <c r="AH1632" s="13" t="str">
        <f>VLOOKUP(D1632,[2]Reference!$Q:$U,5,FALSE)</f>
        <v>LNER</v>
      </c>
      <c r="AI1632" s="14">
        <f t="shared" si="301"/>
        <v>0</v>
      </c>
      <c r="AJ1632" s="14">
        <f t="shared" si="302"/>
        <v>0</v>
      </c>
      <c r="AK1632" s="14">
        <f t="shared" si="303"/>
        <v>0</v>
      </c>
      <c r="AL1632" s="15">
        <f t="shared" si="304"/>
        <v>0</v>
      </c>
      <c r="AM1632" s="14">
        <f t="shared" si="305"/>
        <v>6</v>
      </c>
      <c r="AN1632" s="16">
        <f t="shared" si="306"/>
        <v>45283</v>
      </c>
      <c r="AO1632" s="17">
        <f>VLOOKUP(B1632,[2]Reference!D:E,2,1)</f>
        <v>202410</v>
      </c>
      <c r="AP1632" s="12" t="str">
        <f t="shared" si="307"/>
        <v>7</v>
      </c>
      <c r="AQ1632" s="18">
        <f t="shared" si="308"/>
        <v>0</v>
      </c>
      <c r="AR1632" s="18">
        <f t="shared" si="309"/>
        <v>0</v>
      </c>
      <c r="AS1632" s="13" t="str">
        <f>VLOOKUP(D1632,[2]Reference!$Q:$U,3,FALSE)</f>
        <v>Azuma</v>
      </c>
      <c r="AT1632" s="13" t="str">
        <f>VLOOKUP(D1632,[2]Reference!Q:V,6,FALSE)</f>
        <v>Azuma</v>
      </c>
      <c r="AU1632" s="13" t="str">
        <f>VLOOKUP(D1632,[2]Reference!$Q:$U,2,FALSE)</f>
        <v>Hitachi - Class 801</v>
      </c>
      <c r="AV1632" s="19">
        <f t="shared" si="310"/>
        <v>45287</v>
      </c>
      <c r="AW1632" s="12" t="str">
        <f>+VLOOKUP(X1632,[2]Reference!BN:BO,2,FALSE)</f>
        <v>Depot</v>
      </c>
      <c r="AX1632" s="20" t="str">
        <f t="shared" si="311"/>
        <v>HB</v>
      </c>
      <c r="AY1632" s="20" t="str">
        <f>VLOOKUP(AX1632,[2]Reference!AH:AI,2,FALSE)</f>
        <v>LNER</v>
      </c>
      <c r="AZ1632" s="20" t="str">
        <f>VLOOKUP(D1632,[2]Reference!Q:V,6,FALSE)</f>
        <v>Azuma</v>
      </c>
      <c r="BA1632" s="20" t="str">
        <f>VLOOKUP(D1632,[2]Reference!Q:V,3,FALSE)</f>
        <v>Azuma</v>
      </c>
    </row>
    <row r="1633" spans="1:53" ht="13.5" x14ac:dyDescent="0.25">
      <c r="A1633" s="33" t="s">
        <v>4343</v>
      </c>
      <c r="B1633" s="34">
        <v>45282</v>
      </c>
      <c r="C1633" s="33" t="s">
        <v>54</v>
      </c>
      <c r="D1633" s="33" t="s">
        <v>70</v>
      </c>
      <c r="E1633" s="33" t="s">
        <v>71</v>
      </c>
      <c r="F1633" s="33" t="s">
        <v>70</v>
      </c>
      <c r="G1633" s="33" t="s">
        <v>146</v>
      </c>
      <c r="H1633" s="33" t="s">
        <v>237</v>
      </c>
      <c r="I1633" s="33" t="s">
        <v>1024</v>
      </c>
      <c r="J1633" s="33" t="s">
        <v>1025</v>
      </c>
      <c r="K1633" s="33" t="s">
        <v>1220</v>
      </c>
      <c r="L1633" s="33" t="s">
        <v>4344</v>
      </c>
      <c r="M1633" s="33" t="s">
        <v>132</v>
      </c>
      <c r="N1633" s="35">
        <v>47</v>
      </c>
      <c r="O1633" s="35">
        <v>23</v>
      </c>
      <c r="P1633" s="35">
        <v>24</v>
      </c>
      <c r="Q1633" s="35">
        <v>0</v>
      </c>
      <c r="R1633" s="35">
        <v>0</v>
      </c>
      <c r="S1633" s="35">
        <v>0</v>
      </c>
      <c r="T1633" s="35">
        <v>0</v>
      </c>
      <c r="U1633" s="35">
        <v>3</v>
      </c>
      <c r="V1633" s="35">
        <v>47</v>
      </c>
      <c r="W1633" s="33" t="s">
        <v>4345</v>
      </c>
      <c r="X1633" s="33" t="s">
        <v>80</v>
      </c>
      <c r="Y1633" s="33" t="s">
        <v>66</v>
      </c>
      <c r="Z1633" s="33" t="s">
        <v>3957</v>
      </c>
      <c r="AA1633" s="33" t="s">
        <v>3958</v>
      </c>
      <c r="AB1633" s="36">
        <v>0</v>
      </c>
      <c r="AC1633" s="36">
        <v>0</v>
      </c>
      <c r="AD1633" s="37">
        <v>0.35</v>
      </c>
      <c r="AE1633" s="37">
        <v>0.35</v>
      </c>
      <c r="AF1633" s="12" t="str">
        <f t="shared" si="300"/>
        <v>121811</v>
      </c>
      <c r="AG1633" s="13" t="str">
        <f>VLOOKUP(D1633,[2]Reference!$Q:$U,4,FALSE)</f>
        <v>Fleet</v>
      </c>
      <c r="AH1633" s="13" t="str">
        <f>VLOOKUP(D1633,[2]Reference!$Q:$U,5,FALSE)</f>
        <v>LNER</v>
      </c>
      <c r="AI1633" s="14">
        <f t="shared" si="301"/>
        <v>0</v>
      </c>
      <c r="AJ1633" s="14">
        <f t="shared" si="302"/>
        <v>0</v>
      </c>
      <c r="AK1633" s="14">
        <f t="shared" si="303"/>
        <v>0</v>
      </c>
      <c r="AL1633" s="15">
        <f t="shared" si="304"/>
        <v>0.35</v>
      </c>
      <c r="AM1633" s="14">
        <f t="shared" si="305"/>
        <v>47</v>
      </c>
      <c r="AN1633" s="16">
        <f t="shared" si="306"/>
        <v>45283</v>
      </c>
      <c r="AO1633" s="17">
        <f>VLOOKUP(B1633,[2]Reference!D:E,2,1)</f>
        <v>202410</v>
      </c>
      <c r="AP1633" s="12" t="str">
        <f t="shared" si="307"/>
        <v>7</v>
      </c>
      <c r="AQ1633" s="18">
        <f t="shared" si="308"/>
        <v>0.35</v>
      </c>
      <c r="AR1633" s="18">
        <f t="shared" si="309"/>
        <v>0.35</v>
      </c>
      <c r="AS1633" s="13" t="str">
        <f>VLOOKUP(D1633,[2]Reference!$Q:$U,3,FALSE)</f>
        <v>IC225</v>
      </c>
      <c r="AT1633" s="13" t="str">
        <f>VLOOKUP(D1633,[2]Reference!Q:V,6,FALSE)</f>
        <v>IC225</v>
      </c>
      <c r="AU1633" s="13" t="str">
        <f>VLOOKUP(D1633,[2]Reference!$Q:$U,2,FALSE)</f>
        <v>Cl 91 Loco</v>
      </c>
      <c r="AV1633" s="19">
        <f t="shared" si="310"/>
        <v>45289</v>
      </c>
      <c r="AW1633" s="12" t="str">
        <f>+VLOOKUP(X1633,[2]Reference!BN:BO,2,FALSE)</f>
        <v>Fleet</v>
      </c>
      <c r="AX1633" s="20" t="str">
        <f t="shared" si="311"/>
        <v>HB</v>
      </c>
      <c r="AY1633" s="20" t="str">
        <f>VLOOKUP(AX1633,[2]Reference!AH:AI,2,FALSE)</f>
        <v>LNER</v>
      </c>
      <c r="AZ1633" s="20" t="str">
        <f>VLOOKUP(D1633,[2]Reference!Q:V,6,FALSE)</f>
        <v>IC225</v>
      </c>
      <c r="BA1633" s="20" t="str">
        <f>VLOOKUP(D1633,[2]Reference!Q:V,3,FALSE)</f>
        <v>IC225</v>
      </c>
    </row>
    <row r="1634" spans="1:53" ht="13.5" x14ac:dyDescent="0.25">
      <c r="A1634" s="33" t="s">
        <v>4346</v>
      </c>
      <c r="B1634" s="34">
        <v>45282</v>
      </c>
      <c r="C1634" s="33" t="s">
        <v>54</v>
      </c>
      <c r="D1634" s="33" t="s">
        <v>70</v>
      </c>
      <c r="E1634" s="33" t="s">
        <v>71</v>
      </c>
      <c r="F1634" s="33" t="s">
        <v>70</v>
      </c>
      <c r="G1634" s="33" t="s">
        <v>72</v>
      </c>
      <c r="H1634" s="33" t="s">
        <v>237</v>
      </c>
      <c r="I1634" s="33" t="s">
        <v>238</v>
      </c>
      <c r="J1634" s="33" t="s">
        <v>239</v>
      </c>
      <c r="K1634" s="33" t="s">
        <v>261</v>
      </c>
      <c r="L1634" s="33" t="s">
        <v>4347</v>
      </c>
      <c r="M1634" s="33" t="s">
        <v>132</v>
      </c>
      <c r="N1634" s="35">
        <v>6</v>
      </c>
      <c r="O1634" s="35">
        <v>6</v>
      </c>
      <c r="P1634" s="35">
        <v>0</v>
      </c>
      <c r="Q1634" s="35">
        <v>0</v>
      </c>
      <c r="R1634" s="35">
        <v>0</v>
      </c>
      <c r="S1634" s="35">
        <v>0</v>
      </c>
      <c r="T1634" s="35">
        <v>0</v>
      </c>
      <c r="U1634" s="35">
        <v>1</v>
      </c>
      <c r="V1634" s="35">
        <v>6</v>
      </c>
      <c r="W1634" s="33" t="s">
        <v>4348</v>
      </c>
      <c r="X1634" s="33" t="s">
        <v>80</v>
      </c>
      <c r="Y1634" s="33" t="s">
        <v>66</v>
      </c>
      <c r="Z1634" s="33" t="s">
        <v>3957</v>
      </c>
      <c r="AA1634" s="33" t="s">
        <v>3958</v>
      </c>
      <c r="AB1634" s="36">
        <v>0</v>
      </c>
      <c r="AC1634" s="36">
        <v>0</v>
      </c>
      <c r="AD1634" s="37">
        <v>0.19</v>
      </c>
      <c r="AE1634" s="37">
        <v>0.19</v>
      </c>
      <c r="AF1634" s="12" t="str">
        <f t="shared" si="300"/>
        <v>122889</v>
      </c>
      <c r="AG1634" s="13" t="str">
        <f>VLOOKUP(D1634,[2]Reference!$Q:$U,4,FALSE)</f>
        <v>Fleet</v>
      </c>
      <c r="AH1634" s="13" t="str">
        <f>VLOOKUP(D1634,[2]Reference!$Q:$U,5,FALSE)</f>
        <v>LNER</v>
      </c>
      <c r="AI1634" s="14">
        <f t="shared" si="301"/>
        <v>0</v>
      </c>
      <c r="AJ1634" s="14">
        <f t="shared" si="302"/>
        <v>0</v>
      </c>
      <c r="AK1634" s="14">
        <f t="shared" si="303"/>
        <v>0</v>
      </c>
      <c r="AL1634" s="15">
        <f t="shared" si="304"/>
        <v>0.19</v>
      </c>
      <c r="AM1634" s="14">
        <f t="shared" si="305"/>
        <v>6</v>
      </c>
      <c r="AN1634" s="16">
        <f t="shared" si="306"/>
        <v>45283</v>
      </c>
      <c r="AO1634" s="17">
        <f>VLOOKUP(B1634,[2]Reference!D:E,2,1)</f>
        <v>202410</v>
      </c>
      <c r="AP1634" s="12" t="str">
        <f t="shared" si="307"/>
        <v>7</v>
      </c>
      <c r="AQ1634" s="18">
        <f t="shared" si="308"/>
        <v>0.19</v>
      </c>
      <c r="AR1634" s="18">
        <f t="shared" si="309"/>
        <v>0.19</v>
      </c>
      <c r="AS1634" s="13" t="str">
        <f>VLOOKUP(D1634,[2]Reference!$Q:$U,3,FALSE)</f>
        <v>IC225</v>
      </c>
      <c r="AT1634" s="13" t="str">
        <f>VLOOKUP(D1634,[2]Reference!Q:V,6,FALSE)</f>
        <v>IC225</v>
      </c>
      <c r="AU1634" s="13" t="str">
        <f>VLOOKUP(D1634,[2]Reference!$Q:$U,2,FALSE)</f>
        <v>Cl 91 Loco</v>
      </c>
      <c r="AV1634" s="19">
        <f t="shared" si="310"/>
        <v>45289</v>
      </c>
      <c r="AW1634" s="12" t="str">
        <f>+VLOOKUP(X1634,[2]Reference!BN:BO,2,FALSE)</f>
        <v>Fleet</v>
      </c>
      <c r="AX1634" s="20" t="str">
        <f t="shared" si="311"/>
        <v>HB</v>
      </c>
      <c r="AY1634" s="20" t="str">
        <f>VLOOKUP(AX1634,[2]Reference!AH:AI,2,FALSE)</f>
        <v>LNER</v>
      </c>
      <c r="AZ1634" s="20" t="str">
        <f>VLOOKUP(D1634,[2]Reference!Q:V,6,FALSE)</f>
        <v>IC225</v>
      </c>
      <c r="BA1634" s="20" t="str">
        <f>VLOOKUP(D1634,[2]Reference!Q:V,3,FALSE)</f>
        <v>IC225</v>
      </c>
    </row>
    <row r="1635" spans="1:53" ht="13.5" x14ac:dyDescent="0.25">
      <c r="A1635" s="33" t="s">
        <v>4350</v>
      </c>
      <c r="B1635" s="34">
        <v>45282</v>
      </c>
      <c r="C1635" s="33" t="s">
        <v>54</v>
      </c>
      <c r="D1635" s="33" t="s">
        <v>161</v>
      </c>
      <c r="E1635" s="33" t="s">
        <v>162</v>
      </c>
      <c r="F1635" s="33" t="s">
        <v>161</v>
      </c>
      <c r="G1635" s="33" t="s">
        <v>129</v>
      </c>
      <c r="H1635" s="33" t="s">
        <v>95</v>
      </c>
      <c r="I1635" s="33" t="s">
        <v>147</v>
      </c>
      <c r="J1635" s="33" t="s">
        <v>148</v>
      </c>
      <c r="K1635" s="33" t="s">
        <v>220</v>
      </c>
      <c r="L1635" s="33" t="s">
        <v>4351</v>
      </c>
      <c r="M1635" s="33" t="s">
        <v>132</v>
      </c>
      <c r="N1635" s="35">
        <v>11</v>
      </c>
      <c r="O1635" s="35">
        <v>4</v>
      </c>
      <c r="P1635" s="35">
        <v>7</v>
      </c>
      <c r="Q1635" s="35">
        <v>0</v>
      </c>
      <c r="R1635" s="35">
        <v>0</v>
      </c>
      <c r="S1635" s="35">
        <v>0</v>
      </c>
      <c r="T1635" s="35">
        <v>0</v>
      </c>
      <c r="U1635" s="35">
        <v>2</v>
      </c>
      <c r="V1635" s="35">
        <v>11</v>
      </c>
      <c r="W1635" s="33" t="s">
        <v>4352</v>
      </c>
      <c r="X1635" s="33" t="s">
        <v>80</v>
      </c>
      <c r="Y1635" s="33" t="s">
        <v>66</v>
      </c>
      <c r="Z1635" s="33" t="s">
        <v>3957</v>
      </c>
      <c r="AA1635" s="33" t="s">
        <v>3958</v>
      </c>
      <c r="AB1635" s="36">
        <v>0</v>
      </c>
      <c r="AC1635" s="36">
        <v>0</v>
      </c>
      <c r="AD1635" s="37">
        <v>0</v>
      </c>
      <c r="AE1635" s="37">
        <v>0.53</v>
      </c>
      <c r="AF1635" s="12" t="str">
        <f t="shared" si="300"/>
        <v>124479</v>
      </c>
      <c r="AG1635" s="13" t="str">
        <f>VLOOKUP(D1635,[2]Reference!$Q:$U,4,FALSE)</f>
        <v>Fleet</v>
      </c>
      <c r="AH1635" s="13" t="str">
        <f>VLOOKUP(D1635,[2]Reference!$Q:$U,5,FALSE)</f>
        <v>LNER</v>
      </c>
      <c r="AI1635" s="14">
        <f t="shared" si="301"/>
        <v>0</v>
      </c>
      <c r="AJ1635" s="14">
        <f t="shared" si="302"/>
        <v>0</v>
      </c>
      <c r="AK1635" s="14">
        <f t="shared" si="303"/>
        <v>0</v>
      </c>
      <c r="AL1635" s="15">
        <f t="shared" si="304"/>
        <v>0</v>
      </c>
      <c r="AM1635" s="14">
        <f t="shared" si="305"/>
        <v>11</v>
      </c>
      <c r="AN1635" s="16">
        <f t="shared" si="306"/>
        <v>45283</v>
      </c>
      <c r="AO1635" s="17">
        <f>VLOOKUP(B1635,[2]Reference!D:E,2,1)</f>
        <v>202410</v>
      </c>
      <c r="AP1635" s="12" t="str">
        <f t="shared" si="307"/>
        <v>7</v>
      </c>
      <c r="AQ1635" s="18">
        <f t="shared" si="308"/>
        <v>0</v>
      </c>
      <c r="AR1635" s="18">
        <f t="shared" si="309"/>
        <v>0.53</v>
      </c>
      <c r="AS1635" s="13" t="str">
        <f>VLOOKUP(D1635,[2]Reference!$Q:$U,3,FALSE)</f>
        <v>IC225</v>
      </c>
      <c r="AT1635" s="13" t="str">
        <f>VLOOKUP(D1635,[2]Reference!Q:V,6,FALSE)</f>
        <v>IC225</v>
      </c>
      <c r="AU1635" s="13" t="str">
        <f>VLOOKUP(D1635,[2]Reference!$Q:$U,2,FALSE)</f>
        <v>MK4 Coach</v>
      </c>
      <c r="AV1635" s="19">
        <f t="shared" si="310"/>
        <v>45289</v>
      </c>
      <c r="AW1635" s="12" t="str">
        <f>+VLOOKUP(X1635,[2]Reference!BN:BO,2,FALSE)</f>
        <v>Fleet</v>
      </c>
      <c r="AX1635" s="20" t="str">
        <f t="shared" si="311"/>
        <v>HB</v>
      </c>
      <c r="AY1635" s="20" t="str">
        <f>VLOOKUP(AX1635,[2]Reference!AH:AI,2,FALSE)</f>
        <v>LNER</v>
      </c>
      <c r="AZ1635" s="20" t="str">
        <f>VLOOKUP(D1635,[2]Reference!Q:V,6,FALSE)</f>
        <v>IC225</v>
      </c>
      <c r="BA1635" s="20" t="str">
        <f>VLOOKUP(D1635,[2]Reference!Q:V,3,FALSE)</f>
        <v>IC225</v>
      </c>
    </row>
    <row r="1636" spans="1:53" ht="13.5" x14ac:dyDescent="0.25">
      <c r="A1636" s="33" t="s">
        <v>4354</v>
      </c>
      <c r="B1636" s="34">
        <v>45283</v>
      </c>
      <c r="C1636" s="33" t="s">
        <v>54</v>
      </c>
      <c r="D1636" s="33" t="s">
        <v>92</v>
      </c>
      <c r="E1636" s="33" t="s">
        <v>93</v>
      </c>
      <c r="F1636" s="33" t="s">
        <v>92</v>
      </c>
      <c r="G1636" s="33" t="s">
        <v>146</v>
      </c>
      <c r="H1636" s="33" t="s">
        <v>95</v>
      </c>
      <c r="I1636" s="33" t="s">
        <v>147</v>
      </c>
      <c r="J1636" s="33" t="s">
        <v>148</v>
      </c>
      <c r="K1636" s="33" t="s">
        <v>1364</v>
      </c>
      <c r="L1636" s="33" t="s">
        <v>4355</v>
      </c>
      <c r="M1636" s="33" t="s">
        <v>310</v>
      </c>
      <c r="N1636" s="35">
        <v>11</v>
      </c>
      <c r="O1636" s="35">
        <v>11</v>
      </c>
      <c r="P1636" s="35">
        <v>0</v>
      </c>
      <c r="Q1636" s="35">
        <v>0</v>
      </c>
      <c r="R1636" s="35">
        <v>0</v>
      </c>
      <c r="S1636" s="35">
        <v>0</v>
      </c>
      <c r="T1636" s="35">
        <v>0</v>
      </c>
      <c r="U1636" s="35">
        <v>1</v>
      </c>
      <c r="V1636" s="35">
        <v>11</v>
      </c>
      <c r="W1636" s="33" t="s">
        <v>4356</v>
      </c>
      <c r="X1636" s="33" t="s">
        <v>80</v>
      </c>
      <c r="Y1636" s="33" t="s">
        <v>66</v>
      </c>
      <c r="Z1636" s="33" t="s">
        <v>3957</v>
      </c>
      <c r="AA1636" s="33" t="s">
        <v>3958</v>
      </c>
      <c r="AB1636" s="36">
        <v>0</v>
      </c>
      <c r="AC1636" s="36">
        <v>0</v>
      </c>
      <c r="AD1636" s="37">
        <v>0.26</v>
      </c>
      <c r="AE1636" s="37">
        <v>0.26</v>
      </c>
      <c r="AF1636" s="12" t="str">
        <f t="shared" si="300"/>
        <v>126315</v>
      </c>
      <c r="AG1636" s="13" t="str">
        <f>VLOOKUP(D1636,[2]Reference!$Q:$U,4,FALSE)</f>
        <v>Fleet</v>
      </c>
      <c r="AH1636" s="13" t="str">
        <f>VLOOKUP(D1636,[2]Reference!$Q:$U,5,FALSE)</f>
        <v>LNER</v>
      </c>
      <c r="AI1636" s="14">
        <f t="shared" si="301"/>
        <v>0</v>
      </c>
      <c r="AJ1636" s="14">
        <f t="shared" si="302"/>
        <v>0</v>
      </c>
      <c r="AK1636" s="14">
        <f t="shared" si="303"/>
        <v>0</v>
      </c>
      <c r="AL1636" s="15">
        <f t="shared" si="304"/>
        <v>0.26</v>
      </c>
      <c r="AM1636" s="14">
        <f t="shared" si="305"/>
        <v>11</v>
      </c>
      <c r="AN1636" s="16">
        <f t="shared" si="306"/>
        <v>45283</v>
      </c>
      <c r="AO1636" s="17">
        <f>VLOOKUP(B1636,[2]Reference!D:E,2,1)</f>
        <v>202410</v>
      </c>
      <c r="AP1636" s="12" t="str">
        <f t="shared" si="307"/>
        <v>7</v>
      </c>
      <c r="AQ1636" s="18">
        <f t="shared" si="308"/>
        <v>0.26</v>
      </c>
      <c r="AR1636" s="18">
        <f t="shared" si="309"/>
        <v>0.26</v>
      </c>
      <c r="AS1636" s="13" t="str">
        <f>VLOOKUP(D1636,[2]Reference!$Q:$U,3,FALSE)</f>
        <v>Azuma</v>
      </c>
      <c r="AT1636" s="13" t="str">
        <f>VLOOKUP(D1636,[2]Reference!Q:V,6,FALSE)</f>
        <v>Azuma</v>
      </c>
      <c r="AU1636" s="13" t="str">
        <f>VLOOKUP(D1636,[2]Reference!$Q:$U,2,FALSE)</f>
        <v>Hitachi - Class 801</v>
      </c>
      <c r="AV1636" s="19">
        <f t="shared" si="310"/>
        <v>45290</v>
      </c>
      <c r="AW1636" s="12" t="str">
        <f>+VLOOKUP(X1636,[2]Reference!BN:BO,2,FALSE)</f>
        <v>Fleet</v>
      </c>
      <c r="AX1636" s="20" t="str">
        <f t="shared" si="311"/>
        <v>HB</v>
      </c>
      <c r="AY1636" s="20" t="str">
        <f>VLOOKUP(AX1636,[2]Reference!AH:AI,2,FALSE)</f>
        <v>LNER</v>
      </c>
      <c r="AZ1636" s="20" t="str">
        <f>VLOOKUP(D1636,[2]Reference!Q:V,6,FALSE)</f>
        <v>Azuma</v>
      </c>
      <c r="BA1636" s="20" t="str">
        <f>VLOOKUP(D1636,[2]Reference!Q:V,3,FALSE)</f>
        <v>Azuma</v>
      </c>
    </row>
    <row r="1637" spans="1:53" ht="13.5" x14ac:dyDescent="0.25">
      <c r="A1637" s="33" t="s">
        <v>4362</v>
      </c>
      <c r="B1637" s="34">
        <v>45284</v>
      </c>
      <c r="C1637" s="33" t="s">
        <v>54</v>
      </c>
      <c r="D1637" s="33" t="s">
        <v>92</v>
      </c>
      <c r="E1637" s="33" t="s">
        <v>93</v>
      </c>
      <c r="F1637" s="33" t="s">
        <v>92</v>
      </c>
      <c r="G1637" s="33" t="s">
        <v>121</v>
      </c>
      <c r="H1637" s="33" t="s">
        <v>84</v>
      </c>
      <c r="I1637" s="33" t="s">
        <v>251</v>
      </c>
      <c r="J1637" s="33" t="s">
        <v>252</v>
      </c>
      <c r="K1637" s="33" t="s">
        <v>1001</v>
      </c>
      <c r="L1637" s="33" t="s">
        <v>4363</v>
      </c>
      <c r="M1637" s="33" t="s">
        <v>375</v>
      </c>
      <c r="N1637" s="35">
        <v>30</v>
      </c>
      <c r="O1637" s="35">
        <v>30</v>
      </c>
      <c r="P1637" s="35">
        <v>0</v>
      </c>
      <c r="Q1637" s="35">
        <v>0</v>
      </c>
      <c r="R1637" s="35">
        <v>0</v>
      </c>
      <c r="S1637" s="35">
        <v>0</v>
      </c>
      <c r="T1637" s="35">
        <v>0</v>
      </c>
      <c r="U1637" s="35">
        <v>1</v>
      </c>
      <c r="V1637" s="35">
        <v>30</v>
      </c>
      <c r="W1637" s="33" t="s">
        <v>4364</v>
      </c>
      <c r="X1637" s="33" t="s">
        <v>80</v>
      </c>
      <c r="Y1637" s="33" t="s">
        <v>66</v>
      </c>
      <c r="Z1637" s="33" t="s">
        <v>3970</v>
      </c>
      <c r="AA1637" s="33" t="s">
        <v>3958</v>
      </c>
      <c r="AB1637" s="36">
        <v>0</v>
      </c>
      <c r="AC1637" s="36">
        <v>0</v>
      </c>
      <c r="AD1637" s="37">
        <v>0.28000000000000003</v>
      </c>
      <c r="AE1637" s="37">
        <v>0.28000000000000003</v>
      </c>
      <c r="AF1637" s="12" t="str">
        <f t="shared" si="300"/>
        <v>128971</v>
      </c>
      <c r="AG1637" s="13" t="str">
        <f>VLOOKUP(D1637,[2]Reference!$Q:$U,4,FALSE)</f>
        <v>Fleet</v>
      </c>
      <c r="AH1637" s="13" t="str">
        <f>VLOOKUP(D1637,[2]Reference!$Q:$U,5,FALSE)</f>
        <v>LNER</v>
      </c>
      <c r="AI1637" s="14">
        <f t="shared" si="301"/>
        <v>0</v>
      </c>
      <c r="AJ1637" s="14">
        <f t="shared" si="302"/>
        <v>0</v>
      </c>
      <c r="AK1637" s="14">
        <f t="shared" si="303"/>
        <v>0</v>
      </c>
      <c r="AL1637" s="15">
        <f t="shared" si="304"/>
        <v>0.28000000000000003</v>
      </c>
      <c r="AM1637" s="14">
        <f t="shared" si="305"/>
        <v>30</v>
      </c>
      <c r="AN1637" s="16">
        <f t="shared" si="306"/>
        <v>45290</v>
      </c>
      <c r="AO1637" s="17">
        <f>VLOOKUP(B1637,[2]Reference!D:E,2,1)</f>
        <v>202410</v>
      </c>
      <c r="AP1637" s="12" t="str">
        <f t="shared" si="307"/>
        <v>7</v>
      </c>
      <c r="AQ1637" s="18">
        <f t="shared" si="308"/>
        <v>0.28000000000000003</v>
      </c>
      <c r="AR1637" s="18">
        <f t="shared" si="309"/>
        <v>0.28000000000000003</v>
      </c>
      <c r="AS1637" s="13" t="str">
        <f>VLOOKUP(D1637,[2]Reference!$Q:$U,3,FALSE)</f>
        <v>Azuma</v>
      </c>
      <c r="AT1637" s="13" t="str">
        <f>VLOOKUP(D1637,[2]Reference!Q:V,6,FALSE)</f>
        <v>Azuma</v>
      </c>
      <c r="AU1637" s="13" t="str">
        <f>VLOOKUP(D1637,[2]Reference!$Q:$U,2,FALSE)</f>
        <v>Hitachi - Class 801</v>
      </c>
      <c r="AV1637" s="19">
        <f t="shared" si="310"/>
        <v>45291</v>
      </c>
      <c r="AW1637" s="12" t="str">
        <f>+VLOOKUP(X1637,[2]Reference!BN:BO,2,FALSE)</f>
        <v>Fleet</v>
      </c>
      <c r="AX1637" s="20" t="str">
        <f t="shared" si="311"/>
        <v>HB</v>
      </c>
      <c r="AY1637" s="20" t="str">
        <f>VLOOKUP(AX1637,[2]Reference!AH:AI,2,FALSE)</f>
        <v>LNER</v>
      </c>
      <c r="AZ1637" s="20" t="str">
        <f>VLOOKUP(D1637,[2]Reference!Q:V,6,FALSE)</f>
        <v>Azuma</v>
      </c>
      <c r="BA1637" s="20" t="str">
        <f>VLOOKUP(D1637,[2]Reference!Q:V,3,FALSE)</f>
        <v>Azuma</v>
      </c>
    </row>
    <row r="1638" spans="1:53" ht="13.5" x14ac:dyDescent="0.25">
      <c r="A1638" s="33" t="s">
        <v>4366</v>
      </c>
      <c r="B1638" s="34">
        <v>45287</v>
      </c>
      <c r="C1638" s="33" t="s">
        <v>54</v>
      </c>
      <c r="D1638" s="33" t="s">
        <v>283</v>
      </c>
      <c r="E1638" s="33" t="s">
        <v>284</v>
      </c>
      <c r="F1638" s="33" t="s">
        <v>283</v>
      </c>
      <c r="G1638" s="33" t="s">
        <v>129</v>
      </c>
      <c r="H1638" s="33" t="s">
        <v>112</v>
      </c>
      <c r="I1638" s="33" t="s">
        <v>747</v>
      </c>
      <c r="J1638" s="33" t="s">
        <v>748</v>
      </c>
      <c r="K1638" s="33" t="s">
        <v>287</v>
      </c>
      <c r="L1638" s="33" t="s">
        <v>4367</v>
      </c>
      <c r="M1638" s="33" t="s">
        <v>523</v>
      </c>
      <c r="N1638" s="35">
        <v>6.5</v>
      </c>
      <c r="O1638" s="35">
        <v>0</v>
      </c>
      <c r="P1638" s="35">
        <v>6.5</v>
      </c>
      <c r="Q1638" s="35">
        <v>0</v>
      </c>
      <c r="R1638" s="35">
        <v>0</v>
      </c>
      <c r="S1638" s="35">
        <v>0</v>
      </c>
      <c r="T1638" s="35">
        <v>0</v>
      </c>
      <c r="U1638" s="35">
        <v>2</v>
      </c>
      <c r="V1638" s="35">
        <v>6.5</v>
      </c>
      <c r="W1638" s="33" t="s">
        <v>4368</v>
      </c>
      <c r="X1638" s="33" t="s">
        <v>119</v>
      </c>
      <c r="Y1638" s="33" t="s">
        <v>66</v>
      </c>
      <c r="Z1638" s="33" t="s">
        <v>3970</v>
      </c>
      <c r="AA1638" s="33" t="s">
        <v>3958</v>
      </c>
      <c r="AB1638" s="36">
        <v>0</v>
      </c>
      <c r="AC1638" s="36">
        <v>0</v>
      </c>
      <c r="AD1638" s="37">
        <v>0</v>
      </c>
      <c r="AE1638" s="37">
        <v>0</v>
      </c>
      <c r="AF1638" s="12" t="str">
        <f t="shared" si="300"/>
        <v>130475</v>
      </c>
      <c r="AG1638" s="13" t="str">
        <f>VLOOKUP(D1638,[2]Reference!$Q:$U,4,FALSE)</f>
        <v>Fleet</v>
      </c>
      <c r="AH1638" s="13" t="str">
        <f>VLOOKUP(D1638,[2]Reference!$Q:$U,5,FALSE)</f>
        <v>LNER</v>
      </c>
      <c r="AI1638" s="14">
        <f t="shared" si="301"/>
        <v>0</v>
      </c>
      <c r="AJ1638" s="14">
        <f t="shared" si="302"/>
        <v>0</v>
      </c>
      <c r="AK1638" s="14">
        <f t="shared" si="303"/>
        <v>0</v>
      </c>
      <c r="AL1638" s="15">
        <f t="shared" si="304"/>
        <v>0</v>
      </c>
      <c r="AM1638" s="14">
        <f t="shared" si="305"/>
        <v>6.5</v>
      </c>
      <c r="AN1638" s="16">
        <f t="shared" si="306"/>
        <v>45290</v>
      </c>
      <c r="AO1638" s="17">
        <f>VLOOKUP(B1638,[2]Reference!D:E,2,1)</f>
        <v>202410</v>
      </c>
      <c r="AP1638" s="12" t="str">
        <f t="shared" si="307"/>
        <v>7</v>
      </c>
      <c r="AQ1638" s="18">
        <f t="shared" si="308"/>
        <v>0</v>
      </c>
      <c r="AR1638" s="18">
        <f t="shared" si="309"/>
        <v>0</v>
      </c>
      <c r="AS1638" s="13" t="str">
        <f>VLOOKUP(D1638,[2]Reference!$Q:$U,3,FALSE)</f>
        <v>Azuma</v>
      </c>
      <c r="AT1638" s="13" t="str">
        <f>VLOOKUP(D1638,[2]Reference!Q:V,6,FALSE)</f>
        <v>Depot</v>
      </c>
      <c r="AU1638" s="13" t="str">
        <f>VLOOKUP(D1638,[2]Reference!$Q:$U,2,FALSE)</f>
        <v>Hitachi - Doncaster Carr</v>
      </c>
      <c r="AV1638" s="19">
        <f t="shared" si="310"/>
        <v>45294</v>
      </c>
      <c r="AW1638" s="12" t="str">
        <f>+VLOOKUP(X1638,[2]Reference!BN:BO,2,FALSE)</f>
        <v>Depot</v>
      </c>
      <c r="AX1638" s="20" t="str">
        <f t="shared" si="311"/>
        <v>HB</v>
      </c>
      <c r="AY1638" s="20" t="str">
        <f>VLOOKUP(AX1638,[2]Reference!AH:AI,2,FALSE)</f>
        <v>LNER</v>
      </c>
      <c r="AZ1638" s="20" t="str">
        <f>VLOOKUP(D1638,[2]Reference!Q:V,6,FALSE)</f>
        <v>Depot</v>
      </c>
      <c r="BA1638" s="20" t="str">
        <f>VLOOKUP(D1638,[2]Reference!Q:V,3,FALSE)</f>
        <v>Azuma</v>
      </c>
    </row>
    <row r="1639" spans="1:53" ht="13.5" x14ac:dyDescent="0.25">
      <c r="A1639" s="33" t="s">
        <v>4369</v>
      </c>
      <c r="B1639" s="34">
        <v>45287</v>
      </c>
      <c r="C1639" s="33" t="s">
        <v>54</v>
      </c>
      <c r="D1639" s="33" t="s">
        <v>578</v>
      </c>
      <c r="E1639" s="33" t="s">
        <v>579</v>
      </c>
      <c r="F1639" s="33" t="s">
        <v>578</v>
      </c>
      <c r="G1639" s="33" t="s">
        <v>146</v>
      </c>
      <c r="H1639" s="33" t="s">
        <v>112</v>
      </c>
      <c r="I1639" s="33" t="s">
        <v>285</v>
      </c>
      <c r="J1639" s="33" t="s">
        <v>286</v>
      </c>
      <c r="K1639" s="33" t="s">
        <v>784</v>
      </c>
      <c r="L1639" s="33" t="s">
        <v>4370</v>
      </c>
      <c r="M1639" s="33" t="s">
        <v>347</v>
      </c>
      <c r="N1639" s="35">
        <v>12</v>
      </c>
      <c r="O1639" s="35">
        <v>0</v>
      </c>
      <c r="P1639" s="35">
        <v>12</v>
      </c>
      <c r="Q1639" s="35">
        <v>0</v>
      </c>
      <c r="R1639" s="35">
        <v>0</v>
      </c>
      <c r="S1639" s="35">
        <v>0</v>
      </c>
      <c r="T1639" s="35">
        <v>0</v>
      </c>
      <c r="U1639" s="35">
        <v>1</v>
      </c>
      <c r="V1639" s="35">
        <v>12</v>
      </c>
      <c r="W1639" s="33" t="s">
        <v>4371</v>
      </c>
      <c r="X1639" s="33" t="s">
        <v>119</v>
      </c>
      <c r="Y1639" s="33" t="s">
        <v>66</v>
      </c>
      <c r="Z1639" s="33" t="s">
        <v>3970</v>
      </c>
      <c r="AA1639" s="33" t="s">
        <v>3958</v>
      </c>
      <c r="AB1639" s="36">
        <v>0</v>
      </c>
      <c r="AC1639" s="36">
        <v>0</v>
      </c>
      <c r="AD1639" s="37">
        <v>0</v>
      </c>
      <c r="AE1639" s="37">
        <v>0</v>
      </c>
      <c r="AF1639" s="12" t="str">
        <f t="shared" si="300"/>
        <v>130528</v>
      </c>
      <c r="AG1639" s="13" t="str">
        <f>VLOOKUP(D1639,[2]Reference!$Q:$U,4,FALSE)</f>
        <v>Fleet</v>
      </c>
      <c r="AH1639" s="13" t="str">
        <f>VLOOKUP(D1639,[2]Reference!$Q:$U,5,FALSE)</f>
        <v>LNER</v>
      </c>
      <c r="AI1639" s="14">
        <f t="shared" si="301"/>
        <v>0</v>
      </c>
      <c r="AJ1639" s="14">
        <f t="shared" si="302"/>
        <v>0</v>
      </c>
      <c r="AK1639" s="14">
        <f t="shared" si="303"/>
        <v>0</v>
      </c>
      <c r="AL1639" s="15">
        <f t="shared" si="304"/>
        <v>0</v>
      </c>
      <c r="AM1639" s="14">
        <f t="shared" si="305"/>
        <v>12</v>
      </c>
      <c r="AN1639" s="16">
        <f t="shared" si="306"/>
        <v>45290</v>
      </c>
      <c r="AO1639" s="17">
        <f>VLOOKUP(B1639,[2]Reference!D:E,2,1)</f>
        <v>202410</v>
      </c>
      <c r="AP1639" s="12" t="str">
        <f t="shared" si="307"/>
        <v>7</v>
      </c>
      <c r="AQ1639" s="18">
        <f t="shared" si="308"/>
        <v>0</v>
      </c>
      <c r="AR1639" s="18">
        <f t="shared" si="309"/>
        <v>0</v>
      </c>
      <c r="AS1639" s="13" t="str">
        <f>VLOOKUP(D1639,[2]Reference!$Q:$U,3,FALSE)</f>
        <v>Azuma</v>
      </c>
      <c r="AT1639" s="13" t="str">
        <f>VLOOKUP(D1639,[2]Reference!Q:V,6,FALSE)</f>
        <v>Depot</v>
      </c>
      <c r="AU1639" s="13" t="str">
        <f>VLOOKUP(D1639,[2]Reference!$Q:$U,2,FALSE)</f>
        <v>Bounds Green</v>
      </c>
      <c r="AV1639" s="19">
        <f t="shared" si="310"/>
        <v>45294</v>
      </c>
      <c r="AW1639" s="12" t="str">
        <f>+VLOOKUP(X1639,[2]Reference!BN:BO,2,FALSE)</f>
        <v>Depot</v>
      </c>
      <c r="AX1639" s="20" t="str">
        <f t="shared" si="311"/>
        <v>HB</v>
      </c>
      <c r="AY1639" s="20" t="str">
        <f>VLOOKUP(AX1639,[2]Reference!AH:AI,2,FALSE)</f>
        <v>LNER</v>
      </c>
      <c r="AZ1639" s="20" t="str">
        <f>VLOOKUP(D1639,[2]Reference!Q:V,6,FALSE)</f>
        <v>Depot</v>
      </c>
      <c r="BA1639" s="20" t="str">
        <f>VLOOKUP(D1639,[2]Reference!Q:V,3,FALSE)</f>
        <v>Azuma</v>
      </c>
    </row>
    <row r="1640" spans="1:53" ht="13.5" x14ac:dyDescent="0.25">
      <c r="A1640" s="33" t="s">
        <v>4372</v>
      </c>
      <c r="B1640" s="34">
        <v>45287</v>
      </c>
      <c r="C1640" s="33" t="s">
        <v>54</v>
      </c>
      <c r="D1640" s="33" t="s">
        <v>70</v>
      </c>
      <c r="E1640" s="33" t="s">
        <v>71</v>
      </c>
      <c r="F1640" s="33" t="s">
        <v>70</v>
      </c>
      <c r="G1640" s="33" t="s">
        <v>72</v>
      </c>
      <c r="H1640" s="33" t="s">
        <v>339</v>
      </c>
      <c r="I1640" s="33" t="s">
        <v>411</v>
      </c>
      <c r="J1640" s="33" t="s">
        <v>412</v>
      </c>
      <c r="K1640" s="33" t="s">
        <v>261</v>
      </c>
      <c r="L1640" s="33" t="s">
        <v>4373</v>
      </c>
      <c r="M1640" s="33" t="s">
        <v>324</v>
      </c>
      <c r="N1640" s="35">
        <v>134</v>
      </c>
      <c r="O1640" s="35">
        <v>17</v>
      </c>
      <c r="P1640" s="35">
        <v>117</v>
      </c>
      <c r="Q1640" s="35">
        <v>4</v>
      </c>
      <c r="R1640" s="35">
        <v>0</v>
      </c>
      <c r="S1640" s="35">
        <v>0</v>
      </c>
      <c r="T1640" s="35">
        <v>0</v>
      </c>
      <c r="U1640" s="35">
        <v>12</v>
      </c>
      <c r="V1640" s="35">
        <v>404</v>
      </c>
      <c r="W1640" s="33" t="s">
        <v>4374</v>
      </c>
      <c r="X1640" s="33" t="s">
        <v>80</v>
      </c>
      <c r="Y1640" s="33" t="s">
        <v>66</v>
      </c>
      <c r="Z1640" s="33" t="s">
        <v>3970</v>
      </c>
      <c r="AA1640" s="33" t="s">
        <v>3958</v>
      </c>
      <c r="AB1640" s="36">
        <v>4</v>
      </c>
      <c r="AC1640" s="36">
        <v>0</v>
      </c>
      <c r="AD1640" s="37">
        <v>4.47</v>
      </c>
      <c r="AE1640" s="37">
        <v>8.25</v>
      </c>
      <c r="AF1640" s="12" t="str">
        <f t="shared" si="300"/>
        <v>130583</v>
      </c>
      <c r="AG1640" s="13" t="str">
        <f>VLOOKUP(D1640,[2]Reference!$Q:$U,4,FALSE)</f>
        <v>Fleet</v>
      </c>
      <c r="AH1640" s="13" t="str">
        <f>VLOOKUP(D1640,[2]Reference!$Q:$U,5,FALSE)</f>
        <v>LNER</v>
      </c>
      <c r="AI1640" s="14">
        <f t="shared" si="301"/>
        <v>4</v>
      </c>
      <c r="AJ1640" s="14">
        <f t="shared" si="302"/>
        <v>0</v>
      </c>
      <c r="AK1640" s="14">
        <f t="shared" si="303"/>
        <v>4</v>
      </c>
      <c r="AL1640" s="15">
        <f t="shared" si="304"/>
        <v>0.46999999999999975</v>
      </c>
      <c r="AM1640" s="14">
        <f t="shared" si="305"/>
        <v>134</v>
      </c>
      <c r="AN1640" s="16">
        <f t="shared" si="306"/>
        <v>45290</v>
      </c>
      <c r="AO1640" s="17">
        <f>VLOOKUP(B1640,[2]Reference!D:E,2,1)</f>
        <v>202410</v>
      </c>
      <c r="AP1640" s="12" t="str">
        <f t="shared" si="307"/>
        <v>7</v>
      </c>
      <c r="AQ1640" s="18">
        <f t="shared" si="308"/>
        <v>4.47</v>
      </c>
      <c r="AR1640" s="18">
        <f t="shared" si="309"/>
        <v>8.25</v>
      </c>
      <c r="AS1640" s="13" t="str">
        <f>VLOOKUP(D1640,[2]Reference!$Q:$U,3,FALSE)</f>
        <v>IC225</v>
      </c>
      <c r="AT1640" s="13" t="str">
        <f>VLOOKUP(D1640,[2]Reference!Q:V,6,FALSE)</f>
        <v>IC225</v>
      </c>
      <c r="AU1640" s="13" t="str">
        <f>VLOOKUP(D1640,[2]Reference!$Q:$U,2,FALSE)</f>
        <v>Cl 91 Loco</v>
      </c>
      <c r="AV1640" s="19">
        <f t="shared" si="310"/>
        <v>45294</v>
      </c>
      <c r="AW1640" s="12" t="str">
        <f>+VLOOKUP(X1640,[2]Reference!BN:BO,2,FALSE)</f>
        <v>Fleet</v>
      </c>
      <c r="AX1640" s="20" t="str">
        <f t="shared" si="311"/>
        <v>HB</v>
      </c>
      <c r="AY1640" s="20" t="str">
        <f>VLOOKUP(AX1640,[2]Reference!AH:AI,2,FALSE)</f>
        <v>LNER</v>
      </c>
      <c r="AZ1640" s="20" t="str">
        <f>VLOOKUP(D1640,[2]Reference!Q:V,6,FALSE)</f>
        <v>IC225</v>
      </c>
      <c r="BA1640" s="20" t="str">
        <f>VLOOKUP(D1640,[2]Reference!Q:V,3,FALSE)</f>
        <v>IC225</v>
      </c>
    </row>
    <row r="1641" spans="1:53" ht="13.5" x14ac:dyDescent="0.25">
      <c r="A1641" s="33" t="s">
        <v>4375</v>
      </c>
      <c r="B1641" s="34">
        <v>45287</v>
      </c>
      <c r="C1641" s="33" t="s">
        <v>54</v>
      </c>
      <c r="D1641" s="33" t="s">
        <v>55</v>
      </c>
      <c r="E1641" s="33" t="s">
        <v>56</v>
      </c>
      <c r="F1641" s="33" t="s">
        <v>55</v>
      </c>
      <c r="G1641" s="33" t="s">
        <v>129</v>
      </c>
      <c r="H1641" s="33" t="s">
        <v>339</v>
      </c>
      <c r="I1641" s="33" t="s">
        <v>694</v>
      </c>
      <c r="J1641" s="33" t="s">
        <v>695</v>
      </c>
      <c r="K1641" s="33" t="s">
        <v>969</v>
      </c>
      <c r="L1641" s="33" t="s">
        <v>4376</v>
      </c>
      <c r="M1641" s="33" t="s">
        <v>255</v>
      </c>
      <c r="N1641" s="35">
        <v>154</v>
      </c>
      <c r="O1641" s="35">
        <v>44</v>
      </c>
      <c r="P1641" s="35">
        <v>110</v>
      </c>
      <c r="Q1641" s="35">
        <v>2</v>
      </c>
      <c r="R1641" s="35">
        <v>0</v>
      </c>
      <c r="S1641" s="35">
        <v>0</v>
      </c>
      <c r="T1641" s="35">
        <v>0</v>
      </c>
      <c r="U1641" s="35">
        <v>8</v>
      </c>
      <c r="V1641" s="35">
        <v>274</v>
      </c>
      <c r="W1641" s="33" t="s">
        <v>4377</v>
      </c>
      <c r="X1641" s="33" t="s">
        <v>80</v>
      </c>
      <c r="Y1641" s="33" t="s">
        <v>66</v>
      </c>
      <c r="Z1641" s="33" t="s">
        <v>3970</v>
      </c>
      <c r="AA1641" s="33" t="s">
        <v>3958</v>
      </c>
      <c r="AB1641" s="36">
        <v>2</v>
      </c>
      <c r="AC1641" s="36">
        <v>0</v>
      </c>
      <c r="AD1641" s="37">
        <v>3.1</v>
      </c>
      <c r="AE1641" s="37">
        <v>3.86</v>
      </c>
      <c r="AF1641" s="12" t="str">
        <f t="shared" si="300"/>
        <v>130661</v>
      </c>
      <c r="AG1641" s="13" t="str">
        <f>VLOOKUP(D1641,[2]Reference!$Q:$U,4,FALSE)</f>
        <v>Fleet</v>
      </c>
      <c r="AH1641" s="13" t="str">
        <f>VLOOKUP(D1641,[2]Reference!$Q:$U,5,FALSE)</f>
        <v>LNER</v>
      </c>
      <c r="AI1641" s="14">
        <f t="shared" si="301"/>
        <v>2</v>
      </c>
      <c r="AJ1641" s="14">
        <f t="shared" si="302"/>
        <v>0</v>
      </c>
      <c r="AK1641" s="14">
        <f t="shared" si="303"/>
        <v>2</v>
      </c>
      <c r="AL1641" s="15">
        <f t="shared" si="304"/>
        <v>1.1000000000000001</v>
      </c>
      <c r="AM1641" s="14">
        <f t="shared" si="305"/>
        <v>154</v>
      </c>
      <c r="AN1641" s="16">
        <f t="shared" si="306"/>
        <v>45290</v>
      </c>
      <c r="AO1641" s="17">
        <f>VLOOKUP(B1641,[2]Reference!D:E,2,1)</f>
        <v>202410</v>
      </c>
      <c r="AP1641" s="12" t="str">
        <f t="shared" si="307"/>
        <v>7</v>
      </c>
      <c r="AQ1641" s="18">
        <f t="shared" si="308"/>
        <v>3.1</v>
      </c>
      <c r="AR1641" s="18">
        <f t="shared" si="309"/>
        <v>3.86</v>
      </c>
      <c r="AS1641" s="13" t="str">
        <f>VLOOKUP(D1641,[2]Reference!$Q:$U,3,FALSE)</f>
        <v>Azuma</v>
      </c>
      <c r="AT1641" s="13" t="str">
        <f>VLOOKUP(D1641,[2]Reference!Q:V,6,FALSE)</f>
        <v>Azuma</v>
      </c>
      <c r="AU1641" s="13" t="str">
        <f>VLOOKUP(D1641,[2]Reference!$Q:$U,2,FALSE)</f>
        <v>Hitachi - Class 800</v>
      </c>
      <c r="AV1641" s="19">
        <f t="shared" si="310"/>
        <v>45294</v>
      </c>
      <c r="AW1641" s="12" t="str">
        <f>+VLOOKUP(X1641,[2]Reference!BN:BO,2,FALSE)</f>
        <v>Fleet</v>
      </c>
      <c r="AX1641" s="20" t="str">
        <f t="shared" si="311"/>
        <v>HB</v>
      </c>
      <c r="AY1641" s="20" t="str">
        <f>VLOOKUP(AX1641,[2]Reference!AH:AI,2,FALSE)</f>
        <v>LNER</v>
      </c>
      <c r="AZ1641" s="20" t="str">
        <f>VLOOKUP(D1641,[2]Reference!Q:V,6,FALSE)</f>
        <v>Azuma</v>
      </c>
      <c r="BA1641" s="20" t="str">
        <f>VLOOKUP(D1641,[2]Reference!Q:V,3,FALSE)</f>
        <v>Azuma</v>
      </c>
    </row>
    <row r="1642" spans="1:53" ht="13.5" x14ac:dyDescent="0.25">
      <c r="A1642" s="33" t="s">
        <v>4378</v>
      </c>
      <c r="B1642" s="34">
        <v>45287</v>
      </c>
      <c r="C1642" s="33" t="s">
        <v>54</v>
      </c>
      <c r="D1642" s="33" t="s">
        <v>215</v>
      </c>
      <c r="E1642" s="33" t="s">
        <v>216</v>
      </c>
      <c r="F1642" s="33" t="s">
        <v>215</v>
      </c>
      <c r="G1642" s="33" t="s">
        <v>154</v>
      </c>
      <c r="H1642" s="33" t="s">
        <v>217</v>
      </c>
      <c r="I1642" s="33" t="s">
        <v>218</v>
      </c>
      <c r="J1642" s="33" t="s">
        <v>219</v>
      </c>
      <c r="K1642" s="33" t="s">
        <v>155</v>
      </c>
      <c r="L1642" s="33" t="s">
        <v>4379</v>
      </c>
      <c r="M1642" s="33" t="s">
        <v>375</v>
      </c>
      <c r="N1642" s="35">
        <v>161</v>
      </c>
      <c r="O1642" s="35">
        <v>38</v>
      </c>
      <c r="P1642" s="35">
        <v>123</v>
      </c>
      <c r="Q1642" s="35">
        <v>0</v>
      </c>
      <c r="R1642" s="35">
        <v>0</v>
      </c>
      <c r="S1642" s="35">
        <v>0</v>
      </c>
      <c r="T1642" s="35">
        <v>0</v>
      </c>
      <c r="U1642" s="35">
        <v>7</v>
      </c>
      <c r="V1642" s="35">
        <v>161</v>
      </c>
      <c r="W1642" s="33" t="s">
        <v>4380</v>
      </c>
      <c r="X1642" s="33" t="s">
        <v>119</v>
      </c>
      <c r="Y1642" s="33" t="s">
        <v>66</v>
      </c>
      <c r="Z1642" s="33" t="s">
        <v>3970</v>
      </c>
      <c r="AA1642" s="33" t="s">
        <v>3958</v>
      </c>
      <c r="AB1642" s="36">
        <v>0</v>
      </c>
      <c r="AC1642" s="36">
        <v>0</v>
      </c>
      <c r="AD1642" s="37">
        <v>2.34</v>
      </c>
      <c r="AE1642" s="37">
        <v>3.99</v>
      </c>
      <c r="AF1642" s="12" t="str">
        <f t="shared" si="300"/>
        <v>131176</v>
      </c>
      <c r="AG1642" s="13" t="str">
        <f>VLOOKUP(D1642,[2]Reference!$Q:$U,4,FALSE)</f>
        <v>Fleet</v>
      </c>
      <c r="AH1642" s="13" t="str">
        <f>VLOOKUP(D1642,[2]Reference!$Q:$U,5,FALSE)</f>
        <v>LNER</v>
      </c>
      <c r="AI1642" s="14">
        <f t="shared" si="301"/>
        <v>0</v>
      </c>
      <c r="AJ1642" s="14">
        <f t="shared" si="302"/>
        <v>0</v>
      </c>
      <c r="AK1642" s="14">
        <f t="shared" si="303"/>
        <v>0</v>
      </c>
      <c r="AL1642" s="15">
        <f t="shared" si="304"/>
        <v>2.34</v>
      </c>
      <c r="AM1642" s="14">
        <f t="shared" si="305"/>
        <v>161</v>
      </c>
      <c r="AN1642" s="16">
        <f t="shared" si="306"/>
        <v>45290</v>
      </c>
      <c r="AO1642" s="17">
        <f>VLOOKUP(B1642,[2]Reference!D:E,2,1)</f>
        <v>202410</v>
      </c>
      <c r="AP1642" s="12" t="str">
        <f t="shared" si="307"/>
        <v>7</v>
      </c>
      <c r="AQ1642" s="18">
        <f t="shared" si="308"/>
        <v>2.34</v>
      </c>
      <c r="AR1642" s="18">
        <f t="shared" si="309"/>
        <v>3.99</v>
      </c>
      <c r="AS1642" s="13" t="str">
        <f>VLOOKUP(D1642,[2]Reference!$Q:$U,3,FALSE)</f>
        <v>Other</v>
      </c>
      <c r="AT1642" s="13" t="str">
        <f>VLOOKUP(D1642,[2]Reference!Q:V,6,FALSE)</f>
        <v>Other</v>
      </c>
      <c r="AU1642" s="13" t="str">
        <f>VLOOKUP(D1642,[2]Reference!$Q:$U,2,FALSE)</f>
        <v>ISS - Contractors</v>
      </c>
      <c r="AV1642" s="19">
        <f t="shared" si="310"/>
        <v>45294</v>
      </c>
      <c r="AW1642" s="12" t="str">
        <f>+VLOOKUP(X1642,[2]Reference!BN:BO,2,FALSE)</f>
        <v>Depot</v>
      </c>
      <c r="AX1642" s="20" t="str">
        <f t="shared" si="311"/>
        <v>HB</v>
      </c>
      <c r="AY1642" s="20" t="str">
        <f>VLOOKUP(AX1642,[2]Reference!AH:AI,2,FALSE)</f>
        <v>LNER</v>
      </c>
      <c r="AZ1642" s="20" t="str">
        <f>VLOOKUP(D1642,[2]Reference!Q:V,6,FALSE)</f>
        <v>Other</v>
      </c>
      <c r="BA1642" s="20" t="str">
        <f>VLOOKUP(D1642,[2]Reference!Q:V,3,FALSE)</f>
        <v>Other</v>
      </c>
    </row>
    <row r="1643" spans="1:53" ht="13.5" x14ac:dyDescent="0.25">
      <c r="A1643" s="33" t="s">
        <v>4381</v>
      </c>
      <c r="B1643" s="34">
        <v>45287</v>
      </c>
      <c r="C1643" s="33" t="s">
        <v>54</v>
      </c>
      <c r="D1643" s="33" t="s">
        <v>55</v>
      </c>
      <c r="E1643" s="33" t="s">
        <v>56</v>
      </c>
      <c r="F1643" s="33" t="s">
        <v>55</v>
      </c>
      <c r="G1643" s="33" t="s">
        <v>146</v>
      </c>
      <c r="H1643" s="33" t="s">
        <v>198</v>
      </c>
      <c r="I1643" s="33" t="s">
        <v>209</v>
      </c>
      <c r="J1643" s="33" t="s">
        <v>210</v>
      </c>
      <c r="K1643" s="33" t="s">
        <v>717</v>
      </c>
      <c r="L1643" s="33" t="s">
        <v>4382</v>
      </c>
      <c r="M1643" s="33" t="s">
        <v>904</v>
      </c>
      <c r="N1643" s="35">
        <v>0</v>
      </c>
      <c r="O1643" s="35">
        <v>0</v>
      </c>
      <c r="P1643" s="35">
        <v>0</v>
      </c>
      <c r="Q1643" s="35">
        <v>2</v>
      </c>
      <c r="R1643" s="35">
        <v>0</v>
      </c>
      <c r="S1643" s="35">
        <v>0</v>
      </c>
      <c r="T1643" s="35">
        <v>0</v>
      </c>
      <c r="U1643" s="35">
        <v>2</v>
      </c>
      <c r="V1643" s="35">
        <v>120</v>
      </c>
      <c r="W1643" s="33" t="s">
        <v>4383</v>
      </c>
      <c r="X1643" s="33" t="s">
        <v>119</v>
      </c>
      <c r="Y1643" s="33" t="s">
        <v>66</v>
      </c>
      <c r="Z1643" s="33" t="s">
        <v>3970</v>
      </c>
      <c r="AA1643" s="33" t="s">
        <v>3958</v>
      </c>
      <c r="AB1643" s="36">
        <v>2</v>
      </c>
      <c r="AC1643" s="36">
        <v>0</v>
      </c>
      <c r="AD1643" s="37">
        <v>2</v>
      </c>
      <c r="AE1643" s="37">
        <v>2</v>
      </c>
      <c r="AF1643" s="12" t="str">
        <f t="shared" si="300"/>
        <v>131720</v>
      </c>
      <c r="AG1643" s="13" t="str">
        <f>VLOOKUP(D1643,[2]Reference!$Q:$U,4,FALSE)</f>
        <v>Fleet</v>
      </c>
      <c r="AH1643" s="13" t="str">
        <f>VLOOKUP(D1643,[2]Reference!$Q:$U,5,FALSE)</f>
        <v>LNER</v>
      </c>
      <c r="AI1643" s="14">
        <f t="shared" si="301"/>
        <v>2</v>
      </c>
      <c r="AJ1643" s="14">
        <f t="shared" si="302"/>
        <v>0</v>
      </c>
      <c r="AK1643" s="14">
        <f t="shared" si="303"/>
        <v>2</v>
      </c>
      <c r="AL1643" s="15">
        <f t="shared" si="304"/>
        <v>0</v>
      </c>
      <c r="AM1643" s="14">
        <f t="shared" si="305"/>
        <v>0</v>
      </c>
      <c r="AN1643" s="16">
        <f t="shared" si="306"/>
        <v>45290</v>
      </c>
      <c r="AO1643" s="17">
        <f>VLOOKUP(B1643,[2]Reference!D:E,2,1)</f>
        <v>202410</v>
      </c>
      <c r="AP1643" s="12" t="str">
        <f t="shared" si="307"/>
        <v>7</v>
      </c>
      <c r="AQ1643" s="18">
        <f t="shared" si="308"/>
        <v>2</v>
      </c>
      <c r="AR1643" s="18">
        <f t="shared" si="309"/>
        <v>2</v>
      </c>
      <c r="AS1643" s="13" t="str">
        <f>VLOOKUP(D1643,[2]Reference!$Q:$U,3,FALSE)</f>
        <v>Azuma</v>
      </c>
      <c r="AT1643" s="13" t="str">
        <f>VLOOKUP(D1643,[2]Reference!Q:V,6,FALSE)</f>
        <v>Azuma</v>
      </c>
      <c r="AU1643" s="13" t="str">
        <f>VLOOKUP(D1643,[2]Reference!$Q:$U,2,FALSE)</f>
        <v>Hitachi - Class 800</v>
      </c>
      <c r="AV1643" s="19">
        <f t="shared" si="310"/>
        <v>45294</v>
      </c>
      <c r="AW1643" s="12" t="str">
        <f>+VLOOKUP(X1643,[2]Reference!BN:BO,2,FALSE)</f>
        <v>Depot</v>
      </c>
      <c r="AX1643" s="20" t="str">
        <f t="shared" si="311"/>
        <v>HB</v>
      </c>
      <c r="AY1643" s="20" t="str">
        <f>VLOOKUP(AX1643,[2]Reference!AH:AI,2,FALSE)</f>
        <v>LNER</v>
      </c>
      <c r="AZ1643" s="20" t="str">
        <f>VLOOKUP(D1643,[2]Reference!Q:V,6,FALSE)</f>
        <v>Azuma</v>
      </c>
      <c r="BA1643" s="20" t="str">
        <f>VLOOKUP(D1643,[2]Reference!Q:V,3,FALSE)</f>
        <v>Azuma</v>
      </c>
    </row>
    <row r="1644" spans="1:53" ht="13.5" x14ac:dyDescent="0.25">
      <c r="A1644" s="33" t="s">
        <v>4388</v>
      </c>
      <c r="B1644" s="34">
        <v>45288</v>
      </c>
      <c r="C1644" s="33" t="s">
        <v>54</v>
      </c>
      <c r="D1644" s="33" t="s">
        <v>110</v>
      </c>
      <c r="E1644" s="33" t="s">
        <v>111</v>
      </c>
      <c r="F1644" s="33" t="s">
        <v>110</v>
      </c>
      <c r="G1644" s="33" t="s">
        <v>83</v>
      </c>
      <c r="H1644" s="33" t="s">
        <v>198</v>
      </c>
      <c r="I1644" s="33" t="s">
        <v>209</v>
      </c>
      <c r="J1644" s="33" t="s">
        <v>210</v>
      </c>
      <c r="K1644" s="33" t="s">
        <v>503</v>
      </c>
      <c r="L1644" s="33" t="s">
        <v>3141</v>
      </c>
      <c r="M1644" s="33" t="s">
        <v>899</v>
      </c>
      <c r="N1644" s="35">
        <v>6</v>
      </c>
      <c r="O1644" s="35">
        <v>0</v>
      </c>
      <c r="P1644" s="35">
        <v>6</v>
      </c>
      <c r="Q1644" s="35">
        <v>3</v>
      </c>
      <c r="R1644" s="35">
        <v>0</v>
      </c>
      <c r="S1644" s="35">
        <v>0</v>
      </c>
      <c r="T1644" s="35">
        <v>0</v>
      </c>
      <c r="U1644" s="35">
        <v>5</v>
      </c>
      <c r="V1644" s="35">
        <v>316</v>
      </c>
      <c r="W1644" s="33" t="s">
        <v>4389</v>
      </c>
      <c r="X1644" s="33" t="s">
        <v>119</v>
      </c>
      <c r="Y1644" s="33" t="s">
        <v>66</v>
      </c>
      <c r="Z1644" s="33" t="s">
        <v>3970</v>
      </c>
      <c r="AA1644" s="33" t="s">
        <v>3958</v>
      </c>
      <c r="AB1644" s="36">
        <v>3</v>
      </c>
      <c r="AC1644" s="36">
        <v>0</v>
      </c>
      <c r="AD1644" s="37">
        <v>3</v>
      </c>
      <c r="AE1644" s="37">
        <v>3.23</v>
      </c>
      <c r="AF1644" s="12" t="str">
        <f t="shared" si="300"/>
        <v>133774</v>
      </c>
      <c r="AG1644" s="13" t="str">
        <f>VLOOKUP(D1644,[2]Reference!$Q:$U,4,FALSE)</f>
        <v>Fleet</v>
      </c>
      <c r="AH1644" s="13" t="str">
        <f>VLOOKUP(D1644,[2]Reference!$Q:$U,5,FALSE)</f>
        <v>LNER</v>
      </c>
      <c r="AI1644" s="14">
        <f t="shared" si="301"/>
        <v>3</v>
      </c>
      <c r="AJ1644" s="14">
        <f t="shared" si="302"/>
        <v>0</v>
      </c>
      <c r="AK1644" s="14">
        <f t="shared" si="303"/>
        <v>3</v>
      </c>
      <c r="AL1644" s="15">
        <f t="shared" si="304"/>
        <v>0</v>
      </c>
      <c r="AM1644" s="14">
        <f t="shared" si="305"/>
        <v>6</v>
      </c>
      <c r="AN1644" s="16">
        <f t="shared" si="306"/>
        <v>45290</v>
      </c>
      <c r="AO1644" s="17">
        <f>VLOOKUP(B1644,[2]Reference!D:E,2,1)</f>
        <v>202410</v>
      </c>
      <c r="AP1644" s="12" t="str">
        <f t="shared" si="307"/>
        <v>7</v>
      </c>
      <c r="AQ1644" s="18">
        <f t="shared" si="308"/>
        <v>3</v>
      </c>
      <c r="AR1644" s="18">
        <f t="shared" si="309"/>
        <v>3.23</v>
      </c>
      <c r="AS1644" s="13" t="str">
        <f>VLOOKUP(D1644,[2]Reference!$Q:$U,3,FALSE)</f>
        <v>Azuma</v>
      </c>
      <c r="AT1644" s="13" t="str">
        <f>VLOOKUP(D1644,[2]Reference!Q:V,6,FALSE)</f>
        <v>Depot</v>
      </c>
      <c r="AU1644" s="13" t="str">
        <f>VLOOKUP(D1644,[2]Reference!$Q:$U,2,FALSE)</f>
        <v>Craigentinny</v>
      </c>
      <c r="AV1644" s="19">
        <f t="shared" si="310"/>
        <v>45295</v>
      </c>
      <c r="AW1644" s="12" t="str">
        <f>+VLOOKUP(X1644,[2]Reference!BN:BO,2,FALSE)</f>
        <v>Depot</v>
      </c>
      <c r="AX1644" s="20" t="str">
        <f t="shared" si="311"/>
        <v>HB</v>
      </c>
      <c r="AY1644" s="20" t="str">
        <f>VLOOKUP(AX1644,[2]Reference!AH:AI,2,FALSE)</f>
        <v>LNER</v>
      </c>
      <c r="AZ1644" s="20" t="str">
        <f>VLOOKUP(D1644,[2]Reference!Q:V,6,FALSE)</f>
        <v>Depot</v>
      </c>
      <c r="BA1644" s="20" t="str">
        <f>VLOOKUP(D1644,[2]Reference!Q:V,3,FALSE)</f>
        <v>Azuma</v>
      </c>
    </row>
    <row r="1645" spans="1:53" ht="13.5" x14ac:dyDescent="0.25">
      <c r="A1645" s="33" t="s">
        <v>4397</v>
      </c>
      <c r="B1645" s="34">
        <v>45290</v>
      </c>
      <c r="C1645" s="33" t="s">
        <v>54</v>
      </c>
      <c r="D1645" s="33" t="s">
        <v>578</v>
      </c>
      <c r="E1645" s="33" t="s">
        <v>579</v>
      </c>
      <c r="F1645" s="33" t="s">
        <v>578</v>
      </c>
      <c r="G1645" s="33" t="s">
        <v>146</v>
      </c>
      <c r="H1645" s="33" t="s">
        <v>112</v>
      </c>
      <c r="I1645" s="33" t="s">
        <v>1215</v>
      </c>
      <c r="J1645" s="33" t="s">
        <v>1216</v>
      </c>
      <c r="K1645" s="33" t="s">
        <v>784</v>
      </c>
      <c r="L1645" s="33" t="s">
        <v>4398</v>
      </c>
      <c r="M1645" s="33" t="s">
        <v>1099</v>
      </c>
      <c r="N1645" s="35">
        <v>9</v>
      </c>
      <c r="O1645" s="35">
        <v>0</v>
      </c>
      <c r="P1645" s="35">
        <v>9</v>
      </c>
      <c r="Q1645" s="35">
        <v>0</v>
      </c>
      <c r="R1645" s="35">
        <v>0</v>
      </c>
      <c r="S1645" s="35">
        <v>0</v>
      </c>
      <c r="T1645" s="35">
        <v>0</v>
      </c>
      <c r="U1645" s="35">
        <v>1</v>
      </c>
      <c r="V1645" s="35">
        <v>9</v>
      </c>
      <c r="W1645" s="33" t="s">
        <v>4399</v>
      </c>
      <c r="X1645" s="33" t="s">
        <v>119</v>
      </c>
      <c r="Y1645" s="33" t="s">
        <v>66</v>
      </c>
      <c r="Z1645" s="33" t="s">
        <v>3970</v>
      </c>
      <c r="AA1645" s="33" t="s">
        <v>3958</v>
      </c>
      <c r="AB1645" s="36">
        <v>0</v>
      </c>
      <c r="AC1645" s="36">
        <v>0</v>
      </c>
      <c r="AD1645" s="37">
        <v>0</v>
      </c>
      <c r="AE1645" s="37">
        <v>0</v>
      </c>
      <c r="AF1645" s="12" t="str">
        <f t="shared" si="300"/>
        <v>138626</v>
      </c>
      <c r="AG1645" s="13" t="str">
        <f>VLOOKUP(D1645,[2]Reference!$Q:$U,4,FALSE)</f>
        <v>Fleet</v>
      </c>
      <c r="AH1645" s="13" t="str">
        <f>VLOOKUP(D1645,[2]Reference!$Q:$U,5,FALSE)</f>
        <v>LNER</v>
      </c>
      <c r="AI1645" s="14">
        <f t="shared" si="301"/>
        <v>0</v>
      </c>
      <c r="AJ1645" s="14">
        <f t="shared" si="302"/>
        <v>0</v>
      </c>
      <c r="AK1645" s="14">
        <f t="shared" si="303"/>
        <v>0</v>
      </c>
      <c r="AL1645" s="15">
        <f t="shared" si="304"/>
        <v>0</v>
      </c>
      <c r="AM1645" s="14">
        <f t="shared" si="305"/>
        <v>9</v>
      </c>
      <c r="AN1645" s="16">
        <f t="shared" si="306"/>
        <v>45290</v>
      </c>
      <c r="AO1645" s="17">
        <f>VLOOKUP(B1645,[2]Reference!D:E,2,1)</f>
        <v>202410</v>
      </c>
      <c r="AP1645" s="12" t="str">
        <f t="shared" si="307"/>
        <v>7</v>
      </c>
      <c r="AQ1645" s="18">
        <f t="shared" si="308"/>
        <v>0</v>
      </c>
      <c r="AR1645" s="18">
        <f t="shared" si="309"/>
        <v>0</v>
      </c>
      <c r="AS1645" s="13" t="str">
        <f>VLOOKUP(D1645,[2]Reference!$Q:$U,3,FALSE)</f>
        <v>Azuma</v>
      </c>
      <c r="AT1645" s="13" t="str">
        <f>VLOOKUP(D1645,[2]Reference!Q:V,6,FALSE)</f>
        <v>Depot</v>
      </c>
      <c r="AU1645" s="13" t="str">
        <f>VLOOKUP(D1645,[2]Reference!$Q:$U,2,FALSE)</f>
        <v>Bounds Green</v>
      </c>
      <c r="AV1645" s="19">
        <f t="shared" si="310"/>
        <v>45297</v>
      </c>
      <c r="AW1645" s="12" t="str">
        <f>+VLOOKUP(X1645,[2]Reference!BN:BO,2,FALSE)</f>
        <v>Depot</v>
      </c>
      <c r="AX1645" s="20" t="str">
        <f t="shared" si="311"/>
        <v>HB</v>
      </c>
      <c r="AY1645" s="20" t="str">
        <f>VLOOKUP(AX1645,[2]Reference!AH:AI,2,FALSE)</f>
        <v>LNER</v>
      </c>
      <c r="AZ1645" s="20" t="str">
        <f>VLOOKUP(D1645,[2]Reference!Q:V,6,FALSE)</f>
        <v>Depot</v>
      </c>
      <c r="BA1645" s="20" t="str">
        <f>VLOOKUP(D1645,[2]Reference!Q:V,3,FALSE)</f>
        <v>Azuma</v>
      </c>
    </row>
    <row r="1646" spans="1:53" ht="13.5" x14ac:dyDescent="0.25">
      <c r="A1646" s="33" t="s">
        <v>4400</v>
      </c>
      <c r="B1646" s="34">
        <v>45290</v>
      </c>
      <c r="C1646" s="33" t="s">
        <v>54</v>
      </c>
      <c r="D1646" s="33" t="s">
        <v>92</v>
      </c>
      <c r="E1646" s="33" t="s">
        <v>93</v>
      </c>
      <c r="F1646" s="33" t="s">
        <v>92</v>
      </c>
      <c r="G1646" s="33" t="s">
        <v>146</v>
      </c>
      <c r="H1646" s="33" t="s">
        <v>138</v>
      </c>
      <c r="I1646" s="33" t="s">
        <v>1338</v>
      </c>
      <c r="J1646" s="33" t="s">
        <v>1339</v>
      </c>
      <c r="K1646" s="33" t="s">
        <v>201</v>
      </c>
      <c r="L1646" s="33" t="s">
        <v>4401</v>
      </c>
      <c r="M1646" s="33" t="s">
        <v>1099</v>
      </c>
      <c r="N1646" s="35">
        <v>30</v>
      </c>
      <c r="O1646" s="35">
        <v>16</v>
      </c>
      <c r="P1646" s="35">
        <v>14</v>
      </c>
      <c r="Q1646" s="35">
        <v>0</v>
      </c>
      <c r="R1646" s="35">
        <v>0</v>
      </c>
      <c r="S1646" s="35">
        <v>0</v>
      </c>
      <c r="T1646" s="35">
        <v>0</v>
      </c>
      <c r="U1646" s="35">
        <v>3</v>
      </c>
      <c r="V1646" s="35">
        <v>30</v>
      </c>
      <c r="W1646" s="33" t="s">
        <v>4402</v>
      </c>
      <c r="X1646" s="33" t="s">
        <v>80</v>
      </c>
      <c r="Y1646" s="33" t="s">
        <v>66</v>
      </c>
      <c r="Z1646" s="33" t="s">
        <v>3970</v>
      </c>
      <c r="AA1646" s="33" t="s">
        <v>3958</v>
      </c>
      <c r="AB1646" s="36">
        <v>0</v>
      </c>
      <c r="AC1646" s="36">
        <v>0</v>
      </c>
      <c r="AD1646" s="37">
        <v>0</v>
      </c>
      <c r="AE1646" s="37">
        <v>0</v>
      </c>
      <c r="AF1646" s="12" t="str">
        <f t="shared" si="300"/>
        <v>138853</v>
      </c>
      <c r="AG1646" s="13" t="str">
        <f>VLOOKUP(D1646,[2]Reference!$Q:$U,4,FALSE)</f>
        <v>Fleet</v>
      </c>
      <c r="AH1646" s="13" t="str">
        <f>VLOOKUP(D1646,[2]Reference!$Q:$U,5,FALSE)</f>
        <v>LNER</v>
      </c>
      <c r="AI1646" s="14">
        <f t="shared" si="301"/>
        <v>0</v>
      </c>
      <c r="AJ1646" s="14">
        <f t="shared" si="302"/>
        <v>0</v>
      </c>
      <c r="AK1646" s="14">
        <f t="shared" si="303"/>
        <v>0</v>
      </c>
      <c r="AL1646" s="15">
        <f t="shared" si="304"/>
        <v>0</v>
      </c>
      <c r="AM1646" s="14">
        <f t="shared" si="305"/>
        <v>30</v>
      </c>
      <c r="AN1646" s="16">
        <f t="shared" si="306"/>
        <v>45290</v>
      </c>
      <c r="AO1646" s="17">
        <f>VLOOKUP(B1646,[2]Reference!D:E,2,1)</f>
        <v>202410</v>
      </c>
      <c r="AP1646" s="12" t="str">
        <f t="shared" si="307"/>
        <v>7</v>
      </c>
      <c r="AQ1646" s="18">
        <f t="shared" si="308"/>
        <v>0</v>
      </c>
      <c r="AR1646" s="18">
        <f t="shared" si="309"/>
        <v>0</v>
      </c>
      <c r="AS1646" s="13" t="str">
        <f>VLOOKUP(D1646,[2]Reference!$Q:$U,3,FALSE)</f>
        <v>Azuma</v>
      </c>
      <c r="AT1646" s="13" t="str">
        <f>VLOOKUP(D1646,[2]Reference!Q:V,6,FALSE)</f>
        <v>Azuma</v>
      </c>
      <c r="AU1646" s="13" t="str">
        <f>VLOOKUP(D1646,[2]Reference!$Q:$U,2,FALSE)</f>
        <v>Hitachi - Class 801</v>
      </c>
      <c r="AV1646" s="19">
        <f t="shared" si="310"/>
        <v>45297</v>
      </c>
      <c r="AW1646" s="12" t="str">
        <f>+VLOOKUP(X1646,[2]Reference!BN:BO,2,FALSE)</f>
        <v>Fleet</v>
      </c>
      <c r="AX1646" s="20" t="str">
        <f t="shared" si="311"/>
        <v>HB</v>
      </c>
      <c r="AY1646" s="20" t="str">
        <f>VLOOKUP(AX1646,[2]Reference!AH:AI,2,FALSE)</f>
        <v>LNER</v>
      </c>
      <c r="AZ1646" s="20" t="str">
        <f>VLOOKUP(D1646,[2]Reference!Q:V,6,FALSE)</f>
        <v>Azuma</v>
      </c>
      <c r="BA1646" s="20" t="str">
        <f>VLOOKUP(D1646,[2]Reference!Q:V,3,FALSE)</f>
        <v>Azuma</v>
      </c>
    </row>
    <row r="1647" spans="1:53" ht="13.5" x14ac:dyDescent="0.25">
      <c r="A1647" s="33" t="s">
        <v>4403</v>
      </c>
      <c r="B1647" s="34">
        <v>45290</v>
      </c>
      <c r="C1647" s="33" t="s">
        <v>54</v>
      </c>
      <c r="D1647" s="33" t="s">
        <v>55</v>
      </c>
      <c r="E1647" s="33" t="s">
        <v>56</v>
      </c>
      <c r="F1647" s="33" t="s">
        <v>55</v>
      </c>
      <c r="G1647" s="33" t="s">
        <v>94</v>
      </c>
      <c r="H1647" s="33" t="s">
        <v>73</v>
      </c>
      <c r="I1647" s="33" t="s">
        <v>4404</v>
      </c>
      <c r="J1647" s="33" t="s">
        <v>4405</v>
      </c>
      <c r="K1647" s="33" t="s">
        <v>167</v>
      </c>
      <c r="L1647" s="33" t="s">
        <v>4406</v>
      </c>
      <c r="M1647" s="33" t="s">
        <v>181</v>
      </c>
      <c r="N1647" s="35">
        <v>247</v>
      </c>
      <c r="O1647" s="35">
        <v>102</v>
      </c>
      <c r="P1647" s="35">
        <v>145</v>
      </c>
      <c r="Q1647" s="35">
        <v>0</v>
      </c>
      <c r="R1647" s="35">
        <v>2</v>
      </c>
      <c r="S1647" s="35">
        <v>1</v>
      </c>
      <c r="T1647" s="35">
        <v>0</v>
      </c>
      <c r="U1647" s="35">
        <v>17</v>
      </c>
      <c r="V1647" s="35">
        <v>353</v>
      </c>
      <c r="W1647" s="33" t="s">
        <v>4407</v>
      </c>
      <c r="X1647" s="33" t="s">
        <v>80</v>
      </c>
      <c r="Y1647" s="33" t="s">
        <v>66</v>
      </c>
      <c r="Z1647" s="33" t="s">
        <v>3970</v>
      </c>
      <c r="AA1647" s="33" t="s">
        <v>3958</v>
      </c>
      <c r="AB1647" s="36">
        <v>0</v>
      </c>
      <c r="AC1647" s="36">
        <v>3</v>
      </c>
      <c r="AD1647" s="37">
        <v>5.0599999999999996</v>
      </c>
      <c r="AE1647" s="37">
        <v>8.64</v>
      </c>
      <c r="AF1647" s="12" t="str">
        <f t="shared" si="300"/>
        <v>139185</v>
      </c>
      <c r="AG1647" s="13" t="str">
        <f>VLOOKUP(D1647,[2]Reference!$Q:$U,4,FALSE)</f>
        <v>Fleet</v>
      </c>
      <c r="AH1647" s="13" t="str">
        <f>VLOOKUP(D1647,[2]Reference!$Q:$U,5,FALSE)</f>
        <v>LNER</v>
      </c>
      <c r="AI1647" s="14">
        <f t="shared" si="301"/>
        <v>0</v>
      </c>
      <c r="AJ1647" s="14">
        <f t="shared" si="302"/>
        <v>1.5</v>
      </c>
      <c r="AK1647" s="14">
        <f t="shared" si="303"/>
        <v>1.5</v>
      </c>
      <c r="AL1647" s="15">
        <f t="shared" si="304"/>
        <v>3.5599999999999996</v>
      </c>
      <c r="AM1647" s="14">
        <f t="shared" si="305"/>
        <v>247</v>
      </c>
      <c r="AN1647" s="16">
        <f t="shared" si="306"/>
        <v>45290</v>
      </c>
      <c r="AO1647" s="17">
        <f>VLOOKUP(B1647,[2]Reference!D:E,2,1)</f>
        <v>202410</v>
      </c>
      <c r="AP1647" s="12" t="str">
        <f t="shared" si="307"/>
        <v>7</v>
      </c>
      <c r="AQ1647" s="18">
        <f t="shared" si="308"/>
        <v>5.0599999999999996</v>
      </c>
      <c r="AR1647" s="18">
        <f t="shared" si="309"/>
        <v>8.64</v>
      </c>
      <c r="AS1647" s="13" t="str">
        <f>VLOOKUP(D1647,[2]Reference!$Q:$U,3,FALSE)</f>
        <v>Azuma</v>
      </c>
      <c r="AT1647" s="13" t="str">
        <f>VLOOKUP(D1647,[2]Reference!Q:V,6,FALSE)</f>
        <v>Azuma</v>
      </c>
      <c r="AU1647" s="13" t="str">
        <f>VLOOKUP(D1647,[2]Reference!$Q:$U,2,FALSE)</f>
        <v>Hitachi - Class 800</v>
      </c>
      <c r="AV1647" s="19">
        <f t="shared" si="310"/>
        <v>45297</v>
      </c>
      <c r="AW1647" s="12" t="str">
        <f>+VLOOKUP(X1647,[2]Reference!BN:BO,2,FALSE)</f>
        <v>Fleet</v>
      </c>
      <c r="AX1647" s="20" t="str">
        <f t="shared" si="311"/>
        <v>HB</v>
      </c>
      <c r="AY1647" s="20" t="str">
        <f>VLOOKUP(AX1647,[2]Reference!AH:AI,2,FALSE)</f>
        <v>LNER</v>
      </c>
      <c r="AZ1647" s="20" t="str">
        <f>VLOOKUP(D1647,[2]Reference!Q:V,6,FALSE)</f>
        <v>Azuma</v>
      </c>
      <c r="BA1647" s="20" t="str">
        <f>VLOOKUP(D1647,[2]Reference!Q:V,3,FALSE)</f>
        <v>Azuma</v>
      </c>
    </row>
    <row r="1648" spans="1:53" ht="13.5" x14ac:dyDescent="0.25">
      <c r="A1648" s="33" t="s">
        <v>4408</v>
      </c>
      <c r="B1648" s="34">
        <v>45290</v>
      </c>
      <c r="C1648" s="33" t="s">
        <v>54</v>
      </c>
      <c r="D1648" s="33" t="s">
        <v>215</v>
      </c>
      <c r="E1648" s="33" t="s">
        <v>216</v>
      </c>
      <c r="F1648" s="33" t="s">
        <v>215</v>
      </c>
      <c r="G1648" s="33" t="s">
        <v>121</v>
      </c>
      <c r="H1648" s="33" t="s">
        <v>217</v>
      </c>
      <c r="I1648" s="33" t="s">
        <v>218</v>
      </c>
      <c r="J1648" s="33" t="s">
        <v>219</v>
      </c>
      <c r="K1648" s="33" t="s">
        <v>294</v>
      </c>
      <c r="L1648" s="33" t="s">
        <v>4409</v>
      </c>
      <c r="M1648" s="33" t="s">
        <v>347</v>
      </c>
      <c r="N1648" s="35">
        <v>23</v>
      </c>
      <c r="O1648" s="35">
        <v>4</v>
      </c>
      <c r="P1648" s="35">
        <v>19</v>
      </c>
      <c r="Q1648" s="35">
        <v>0</v>
      </c>
      <c r="R1648" s="35">
        <v>0</v>
      </c>
      <c r="S1648" s="35">
        <v>0</v>
      </c>
      <c r="T1648" s="35">
        <v>0</v>
      </c>
      <c r="U1648" s="35">
        <v>4</v>
      </c>
      <c r="V1648" s="35">
        <v>23</v>
      </c>
      <c r="W1648" s="33" t="s">
        <v>4410</v>
      </c>
      <c r="X1648" s="33" t="s">
        <v>119</v>
      </c>
      <c r="Y1648" s="33" t="s">
        <v>66</v>
      </c>
      <c r="Z1648" s="33" t="s">
        <v>3970</v>
      </c>
      <c r="AA1648" s="33" t="s">
        <v>3958</v>
      </c>
      <c r="AB1648" s="36">
        <v>0</v>
      </c>
      <c r="AC1648" s="36">
        <v>0</v>
      </c>
      <c r="AD1648" s="37">
        <v>0.2</v>
      </c>
      <c r="AE1648" s="37">
        <v>0.64</v>
      </c>
      <c r="AF1648" s="12" t="str">
        <f t="shared" si="300"/>
        <v>139192</v>
      </c>
      <c r="AG1648" s="13" t="str">
        <f>VLOOKUP(D1648,[2]Reference!$Q:$U,4,FALSE)</f>
        <v>Fleet</v>
      </c>
      <c r="AH1648" s="13" t="str">
        <f>VLOOKUP(D1648,[2]Reference!$Q:$U,5,FALSE)</f>
        <v>LNER</v>
      </c>
      <c r="AI1648" s="14">
        <f t="shared" si="301"/>
        <v>0</v>
      </c>
      <c r="AJ1648" s="14">
        <f t="shared" si="302"/>
        <v>0</v>
      </c>
      <c r="AK1648" s="14">
        <f t="shared" si="303"/>
        <v>0</v>
      </c>
      <c r="AL1648" s="15">
        <f t="shared" si="304"/>
        <v>0.2</v>
      </c>
      <c r="AM1648" s="14">
        <f t="shared" si="305"/>
        <v>23</v>
      </c>
      <c r="AN1648" s="16">
        <f t="shared" si="306"/>
        <v>45290</v>
      </c>
      <c r="AO1648" s="17">
        <f>VLOOKUP(B1648,[2]Reference!D:E,2,1)</f>
        <v>202410</v>
      </c>
      <c r="AP1648" s="12" t="str">
        <f t="shared" si="307"/>
        <v>7</v>
      </c>
      <c r="AQ1648" s="18">
        <f t="shared" si="308"/>
        <v>0.2</v>
      </c>
      <c r="AR1648" s="18">
        <f t="shared" si="309"/>
        <v>0.64</v>
      </c>
      <c r="AS1648" s="13" t="str">
        <f>VLOOKUP(D1648,[2]Reference!$Q:$U,3,FALSE)</f>
        <v>Other</v>
      </c>
      <c r="AT1648" s="13" t="str">
        <f>VLOOKUP(D1648,[2]Reference!Q:V,6,FALSE)</f>
        <v>Other</v>
      </c>
      <c r="AU1648" s="13" t="str">
        <f>VLOOKUP(D1648,[2]Reference!$Q:$U,2,FALSE)</f>
        <v>ISS - Contractors</v>
      </c>
      <c r="AV1648" s="19">
        <f t="shared" si="310"/>
        <v>45297</v>
      </c>
      <c r="AW1648" s="12" t="str">
        <f>+VLOOKUP(X1648,[2]Reference!BN:BO,2,FALSE)</f>
        <v>Depot</v>
      </c>
      <c r="AX1648" s="20" t="str">
        <f t="shared" si="311"/>
        <v>HB</v>
      </c>
      <c r="AY1648" s="20" t="str">
        <f>VLOOKUP(AX1648,[2]Reference!AH:AI,2,FALSE)</f>
        <v>LNER</v>
      </c>
      <c r="AZ1648" s="20" t="str">
        <f>VLOOKUP(D1648,[2]Reference!Q:V,6,FALSE)</f>
        <v>Other</v>
      </c>
      <c r="BA1648" s="20" t="str">
        <f>VLOOKUP(D1648,[2]Reference!Q:V,3,FALSE)</f>
        <v>Other</v>
      </c>
    </row>
    <row r="1649" spans="1:53" ht="13.5" x14ac:dyDescent="0.25">
      <c r="A1649" s="33" t="s">
        <v>4413</v>
      </c>
      <c r="B1649" s="34">
        <v>45291</v>
      </c>
      <c r="C1649" s="33" t="s">
        <v>54</v>
      </c>
      <c r="D1649" s="33" t="s">
        <v>70</v>
      </c>
      <c r="E1649" s="33" t="s">
        <v>71</v>
      </c>
      <c r="F1649" s="33" t="s">
        <v>70</v>
      </c>
      <c r="G1649" s="33" t="s">
        <v>72</v>
      </c>
      <c r="H1649" s="33" t="s">
        <v>339</v>
      </c>
      <c r="I1649" s="33" t="s">
        <v>3261</v>
      </c>
      <c r="J1649" s="33" t="s">
        <v>3262</v>
      </c>
      <c r="K1649" s="33" t="s">
        <v>98</v>
      </c>
      <c r="L1649" s="33" t="s">
        <v>4414</v>
      </c>
      <c r="M1649" s="33" t="s">
        <v>132</v>
      </c>
      <c r="N1649" s="35">
        <v>23</v>
      </c>
      <c r="O1649" s="35">
        <v>19</v>
      </c>
      <c r="P1649" s="35">
        <v>4</v>
      </c>
      <c r="Q1649" s="35">
        <v>0</v>
      </c>
      <c r="R1649" s="35">
        <v>0</v>
      </c>
      <c r="S1649" s="35">
        <v>0</v>
      </c>
      <c r="T1649" s="35">
        <v>0</v>
      </c>
      <c r="U1649" s="35">
        <v>2</v>
      </c>
      <c r="V1649" s="35">
        <v>23</v>
      </c>
      <c r="W1649" s="33" t="s">
        <v>4415</v>
      </c>
      <c r="X1649" s="33" t="s">
        <v>80</v>
      </c>
      <c r="Y1649" s="33" t="s">
        <v>66</v>
      </c>
      <c r="Z1649" s="33" t="s">
        <v>3971</v>
      </c>
      <c r="AA1649" s="33" t="s">
        <v>3958</v>
      </c>
      <c r="AB1649" s="36">
        <v>0</v>
      </c>
      <c r="AC1649" s="36">
        <v>0</v>
      </c>
      <c r="AD1649" s="37">
        <v>0</v>
      </c>
      <c r="AE1649" s="37">
        <v>1</v>
      </c>
      <c r="AF1649" s="12" t="str">
        <f t="shared" si="300"/>
        <v>140819</v>
      </c>
      <c r="AG1649" s="13" t="str">
        <f>VLOOKUP(D1649,[2]Reference!$Q:$U,4,FALSE)</f>
        <v>Fleet</v>
      </c>
      <c r="AH1649" s="13" t="str">
        <f>VLOOKUP(D1649,[2]Reference!$Q:$U,5,FALSE)</f>
        <v>LNER</v>
      </c>
      <c r="AI1649" s="14">
        <f t="shared" si="301"/>
        <v>0</v>
      </c>
      <c r="AJ1649" s="14">
        <f t="shared" si="302"/>
        <v>0</v>
      </c>
      <c r="AK1649" s="14">
        <f t="shared" si="303"/>
        <v>0</v>
      </c>
      <c r="AL1649" s="15">
        <f t="shared" si="304"/>
        <v>0</v>
      </c>
      <c r="AM1649" s="14">
        <f t="shared" si="305"/>
        <v>23</v>
      </c>
      <c r="AN1649" s="16">
        <f t="shared" si="306"/>
        <v>45297</v>
      </c>
      <c r="AO1649" s="17">
        <f>VLOOKUP(B1649,[2]Reference!D:E,2,1)</f>
        <v>202410</v>
      </c>
      <c r="AP1649" s="12" t="str">
        <f t="shared" si="307"/>
        <v>7</v>
      </c>
      <c r="AQ1649" s="18">
        <f t="shared" si="308"/>
        <v>0</v>
      </c>
      <c r="AR1649" s="18">
        <f t="shared" si="309"/>
        <v>1</v>
      </c>
      <c r="AS1649" s="13" t="str">
        <f>VLOOKUP(D1649,[2]Reference!$Q:$U,3,FALSE)</f>
        <v>IC225</v>
      </c>
      <c r="AT1649" s="13" t="str">
        <f>VLOOKUP(D1649,[2]Reference!Q:V,6,FALSE)</f>
        <v>IC225</v>
      </c>
      <c r="AU1649" s="13" t="str">
        <f>VLOOKUP(D1649,[2]Reference!$Q:$U,2,FALSE)</f>
        <v>Cl 91 Loco</v>
      </c>
      <c r="AV1649" s="19">
        <f t="shared" si="310"/>
        <v>45298</v>
      </c>
      <c r="AW1649" s="12" t="str">
        <f>+VLOOKUP(X1649,[2]Reference!BN:BO,2,FALSE)</f>
        <v>Fleet</v>
      </c>
      <c r="AX1649" s="20" t="str">
        <f t="shared" si="311"/>
        <v>HB</v>
      </c>
      <c r="AY1649" s="20" t="str">
        <f>VLOOKUP(AX1649,[2]Reference!AH:AI,2,FALSE)</f>
        <v>LNER</v>
      </c>
      <c r="AZ1649" s="20" t="str">
        <f>VLOOKUP(D1649,[2]Reference!Q:V,6,FALSE)</f>
        <v>IC225</v>
      </c>
      <c r="BA1649" s="20" t="str">
        <f>VLOOKUP(D1649,[2]Reference!Q:V,3,FALSE)</f>
        <v>IC225</v>
      </c>
    </row>
    <row r="1650" spans="1:53" ht="13.5" x14ac:dyDescent="0.25">
      <c r="A1650" s="33" t="s">
        <v>4416</v>
      </c>
      <c r="B1650" s="34">
        <v>45291</v>
      </c>
      <c r="C1650" s="33" t="s">
        <v>54</v>
      </c>
      <c r="D1650" s="33" t="s">
        <v>814</v>
      </c>
      <c r="E1650" s="33" t="s">
        <v>815</v>
      </c>
      <c r="F1650" s="33" t="s">
        <v>814</v>
      </c>
      <c r="G1650" s="33" t="s">
        <v>57</v>
      </c>
      <c r="H1650" s="33" t="s">
        <v>112</v>
      </c>
      <c r="I1650" s="33" t="s">
        <v>676</v>
      </c>
      <c r="J1650" s="33" t="s">
        <v>677</v>
      </c>
      <c r="K1650" s="33" t="s">
        <v>359</v>
      </c>
      <c r="L1650" s="33" t="s">
        <v>4417</v>
      </c>
      <c r="M1650" s="33" t="s">
        <v>523</v>
      </c>
      <c r="N1650" s="35">
        <v>7</v>
      </c>
      <c r="O1650" s="35">
        <v>0</v>
      </c>
      <c r="P1650" s="35">
        <v>7</v>
      </c>
      <c r="Q1650" s="35">
        <v>0</v>
      </c>
      <c r="R1650" s="35">
        <v>0</v>
      </c>
      <c r="S1650" s="35">
        <v>0</v>
      </c>
      <c r="T1650" s="35">
        <v>0</v>
      </c>
      <c r="U1650" s="35">
        <v>1</v>
      </c>
      <c r="V1650" s="35">
        <v>7</v>
      </c>
      <c r="W1650" s="33" t="s">
        <v>4418</v>
      </c>
      <c r="X1650" s="33" t="s">
        <v>119</v>
      </c>
      <c r="Y1650" s="33" t="s">
        <v>66</v>
      </c>
      <c r="Z1650" s="33" t="s">
        <v>3971</v>
      </c>
      <c r="AA1650" s="33" t="s">
        <v>3958</v>
      </c>
      <c r="AB1650" s="36">
        <v>0</v>
      </c>
      <c r="AC1650" s="36">
        <v>0</v>
      </c>
      <c r="AD1650" s="37">
        <v>0</v>
      </c>
      <c r="AE1650" s="37">
        <v>0</v>
      </c>
      <c r="AF1650" s="12" t="str">
        <f t="shared" si="300"/>
        <v>140916</v>
      </c>
      <c r="AG1650" s="13" t="str">
        <f>VLOOKUP(D1650,[2]Reference!$Q:$U,4,FALSE)</f>
        <v>Fleet</v>
      </c>
      <c r="AH1650" s="13" t="str">
        <f>VLOOKUP(D1650,[2]Reference!$Q:$U,5,FALSE)</f>
        <v>LNER</v>
      </c>
      <c r="AI1650" s="14">
        <f t="shared" si="301"/>
        <v>0</v>
      </c>
      <c r="AJ1650" s="14">
        <f t="shared" si="302"/>
        <v>0</v>
      </c>
      <c r="AK1650" s="14">
        <f t="shared" si="303"/>
        <v>0</v>
      </c>
      <c r="AL1650" s="15">
        <f t="shared" si="304"/>
        <v>0</v>
      </c>
      <c r="AM1650" s="14">
        <f t="shared" si="305"/>
        <v>7</v>
      </c>
      <c r="AN1650" s="16">
        <f t="shared" si="306"/>
        <v>45297</v>
      </c>
      <c r="AO1650" s="17">
        <f>VLOOKUP(B1650,[2]Reference!D:E,2,1)</f>
        <v>202410</v>
      </c>
      <c r="AP1650" s="12" t="str">
        <f t="shared" si="307"/>
        <v>7</v>
      </c>
      <c r="AQ1650" s="18">
        <f t="shared" si="308"/>
        <v>0</v>
      </c>
      <c r="AR1650" s="18">
        <f t="shared" si="309"/>
        <v>0</v>
      </c>
      <c r="AS1650" s="13" t="str">
        <f>VLOOKUP(D1650,[2]Reference!$Q:$U,3,FALSE)</f>
        <v>Azuma</v>
      </c>
      <c r="AT1650" s="13" t="str">
        <f>VLOOKUP(D1650,[2]Reference!Q:V,6,FALSE)</f>
        <v>Depot</v>
      </c>
      <c r="AU1650" s="13" t="str">
        <f>VLOOKUP(D1650,[2]Reference!$Q:$U,2,FALSE)</f>
        <v>Neville Hill</v>
      </c>
      <c r="AV1650" s="19">
        <f t="shared" si="310"/>
        <v>45298</v>
      </c>
      <c r="AW1650" s="12" t="str">
        <f>+VLOOKUP(X1650,[2]Reference!BN:BO,2,FALSE)</f>
        <v>Depot</v>
      </c>
      <c r="AX1650" s="20" t="str">
        <f t="shared" si="311"/>
        <v>HB</v>
      </c>
      <c r="AY1650" s="20" t="str">
        <f>VLOOKUP(AX1650,[2]Reference!AH:AI,2,FALSE)</f>
        <v>LNER</v>
      </c>
      <c r="AZ1650" s="20" t="str">
        <f>VLOOKUP(D1650,[2]Reference!Q:V,6,FALSE)</f>
        <v>Depot</v>
      </c>
      <c r="BA1650" s="20" t="str">
        <f>VLOOKUP(D1650,[2]Reference!Q:V,3,FALSE)</f>
        <v>Azuma</v>
      </c>
    </row>
    <row r="1651" spans="1:53" ht="13.5" x14ac:dyDescent="0.25">
      <c r="A1651" s="33" t="s">
        <v>4422</v>
      </c>
      <c r="B1651" s="34">
        <v>45292</v>
      </c>
      <c r="C1651" s="33" t="s">
        <v>54</v>
      </c>
      <c r="D1651" s="33" t="s">
        <v>92</v>
      </c>
      <c r="E1651" s="33" t="s">
        <v>93</v>
      </c>
      <c r="F1651" s="33" t="s">
        <v>92</v>
      </c>
      <c r="G1651" s="33" t="s">
        <v>146</v>
      </c>
      <c r="H1651" s="33" t="s">
        <v>339</v>
      </c>
      <c r="I1651" s="33" t="s">
        <v>700</v>
      </c>
      <c r="J1651" s="33" t="s">
        <v>701</v>
      </c>
      <c r="K1651" s="33" t="s">
        <v>1748</v>
      </c>
      <c r="L1651" s="33" t="s">
        <v>4423</v>
      </c>
      <c r="M1651" s="33" t="s">
        <v>1056</v>
      </c>
      <c r="N1651" s="35">
        <v>5</v>
      </c>
      <c r="O1651" s="35">
        <v>5</v>
      </c>
      <c r="P1651" s="35">
        <v>0</v>
      </c>
      <c r="Q1651" s="35">
        <v>0</v>
      </c>
      <c r="R1651" s="35">
        <v>0</v>
      </c>
      <c r="S1651" s="35">
        <v>0</v>
      </c>
      <c r="T1651" s="35">
        <v>0</v>
      </c>
      <c r="U1651" s="35">
        <v>1</v>
      </c>
      <c r="V1651" s="35">
        <v>5</v>
      </c>
      <c r="W1651" s="33" t="s">
        <v>4424</v>
      </c>
      <c r="X1651" s="33" t="s">
        <v>80</v>
      </c>
      <c r="Y1651" s="33" t="s">
        <v>66</v>
      </c>
      <c r="Z1651" s="33" t="s">
        <v>3971</v>
      </c>
      <c r="AA1651" s="33" t="s">
        <v>3958</v>
      </c>
      <c r="AB1651" s="36">
        <v>0</v>
      </c>
      <c r="AC1651" s="36">
        <v>0</v>
      </c>
      <c r="AD1651" s="37">
        <v>0</v>
      </c>
      <c r="AE1651" s="37">
        <v>0</v>
      </c>
      <c r="AF1651" s="12" t="str">
        <f t="shared" si="300"/>
        <v>143068</v>
      </c>
      <c r="AG1651" s="13" t="str">
        <f>VLOOKUP(D1651,[2]Reference!$Q:$U,4,FALSE)</f>
        <v>Fleet</v>
      </c>
      <c r="AH1651" s="13" t="str">
        <f>VLOOKUP(D1651,[2]Reference!$Q:$U,5,FALSE)</f>
        <v>LNER</v>
      </c>
      <c r="AI1651" s="14">
        <f t="shared" si="301"/>
        <v>0</v>
      </c>
      <c r="AJ1651" s="14">
        <f t="shared" si="302"/>
        <v>0</v>
      </c>
      <c r="AK1651" s="14">
        <f t="shared" si="303"/>
        <v>0</v>
      </c>
      <c r="AL1651" s="15">
        <f t="shared" si="304"/>
        <v>0</v>
      </c>
      <c r="AM1651" s="14">
        <f t="shared" si="305"/>
        <v>5</v>
      </c>
      <c r="AN1651" s="16">
        <f t="shared" si="306"/>
        <v>45297</v>
      </c>
      <c r="AO1651" s="17">
        <f>VLOOKUP(B1651,[2]Reference!D:E,2,1)</f>
        <v>202410</v>
      </c>
      <c r="AP1651" s="12" t="str">
        <f t="shared" si="307"/>
        <v>7</v>
      </c>
      <c r="AQ1651" s="18">
        <f t="shared" si="308"/>
        <v>0</v>
      </c>
      <c r="AR1651" s="18">
        <f t="shared" si="309"/>
        <v>0</v>
      </c>
      <c r="AS1651" s="13" t="str">
        <f>VLOOKUP(D1651,[2]Reference!$Q:$U,3,FALSE)</f>
        <v>Azuma</v>
      </c>
      <c r="AT1651" s="13" t="str">
        <f>VLOOKUP(D1651,[2]Reference!Q:V,6,FALSE)</f>
        <v>Azuma</v>
      </c>
      <c r="AU1651" s="13" t="str">
        <f>VLOOKUP(D1651,[2]Reference!$Q:$U,2,FALSE)</f>
        <v>Hitachi - Class 801</v>
      </c>
      <c r="AV1651" s="19">
        <f t="shared" si="310"/>
        <v>45299</v>
      </c>
      <c r="AW1651" s="12" t="str">
        <f>+VLOOKUP(X1651,[2]Reference!BN:BO,2,FALSE)</f>
        <v>Fleet</v>
      </c>
      <c r="AX1651" s="20" t="str">
        <f t="shared" si="311"/>
        <v>HB</v>
      </c>
      <c r="AY1651" s="20" t="str">
        <f>VLOOKUP(AX1651,[2]Reference!AH:AI,2,FALSE)</f>
        <v>LNER</v>
      </c>
      <c r="AZ1651" s="20" t="str">
        <f>VLOOKUP(D1651,[2]Reference!Q:V,6,FALSE)</f>
        <v>Azuma</v>
      </c>
      <c r="BA1651" s="20" t="str">
        <f>VLOOKUP(D1651,[2]Reference!Q:V,3,FALSE)</f>
        <v>Azuma</v>
      </c>
    </row>
    <row r="1652" spans="1:53" ht="13.5" x14ac:dyDescent="0.25">
      <c r="A1652" s="33" t="s">
        <v>4425</v>
      </c>
      <c r="B1652" s="34">
        <v>45292</v>
      </c>
      <c r="C1652" s="33" t="s">
        <v>54</v>
      </c>
      <c r="D1652" s="33" t="s">
        <v>92</v>
      </c>
      <c r="E1652" s="33" t="s">
        <v>93</v>
      </c>
      <c r="F1652" s="33" t="s">
        <v>92</v>
      </c>
      <c r="G1652" s="33" t="s">
        <v>94</v>
      </c>
      <c r="H1652" s="33" t="s">
        <v>84</v>
      </c>
      <c r="I1652" s="33" t="s">
        <v>1992</v>
      </c>
      <c r="J1652" s="33" t="s">
        <v>1993</v>
      </c>
      <c r="K1652" s="33" t="s">
        <v>98</v>
      </c>
      <c r="L1652" s="33" t="s">
        <v>4426</v>
      </c>
      <c r="M1652" s="33" t="s">
        <v>381</v>
      </c>
      <c r="N1652" s="35">
        <v>3</v>
      </c>
      <c r="O1652" s="35">
        <v>3</v>
      </c>
      <c r="P1652" s="35">
        <v>0</v>
      </c>
      <c r="Q1652" s="35">
        <v>1</v>
      </c>
      <c r="R1652" s="35">
        <v>1</v>
      </c>
      <c r="S1652" s="35">
        <v>0</v>
      </c>
      <c r="T1652" s="35">
        <v>0</v>
      </c>
      <c r="U1652" s="35">
        <v>3</v>
      </c>
      <c r="V1652" s="35">
        <v>201</v>
      </c>
      <c r="W1652" s="33" t="s">
        <v>4427</v>
      </c>
      <c r="X1652" s="33" t="s">
        <v>80</v>
      </c>
      <c r="Y1652" s="33" t="s">
        <v>66</v>
      </c>
      <c r="Z1652" s="33" t="s">
        <v>3971</v>
      </c>
      <c r="AA1652" s="33" t="s">
        <v>3958</v>
      </c>
      <c r="AB1652" s="36">
        <v>1</v>
      </c>
      <c r="AC1652" s="36">
        <v>1</v>
      </c>
      <c r="AD1652" s="37">
        <v>2</v>
      </c>
      <c r="AE1652" s="37">
        <v>2</v>
      </c>
      <c r="AF1652" s="12" t="str">
        <f t="shared" si="300"/>
        <v>143224</v>
      </c>
      <c r="AG1652" s="13" t="str">
        <f>VLOOKUP(D1652,[2]Reference!$Q:$U,4,FALSE)</f>
        <v>Fleet</v>
      </c>
      <c r="AH1652" s="13" t="str">
        <f>VLOOKUP(D1652,[2]Reference!$Q:$U,5,FALSE)</f>
        <v>LNER</v>
      </c>
      <c r="AI1652" s="14">
        <f t="shared" si="301"/>
        <v>1</v>
      </c>
      <c r="AJ1652" s="14">
        <f t="shared" si="302"/>
        <v>0.5</v>
      </c>
      <c r="AK1652" s="14">
        <f t="shared" si="303"/>
        <v>1.5</v>
      </c>
      <c r="AL1652" s="15">
        <f t="shared" si="304"/>
        <v>0.5</v>
      </c>
      <c r="AM1652" s="14">
        <f t="shared" si="305"/>
        <v>3</v>
      </c>
      <c r="AN1652" s="16">
        <f t="shared" si="306"/>
        <v>45297</v>
      </c>
      <c r="AO1652" s="17">
        <f>VLOOKUP(B1652,[2]Reference!D:E,2,1)</f>
        <v>202410</v>
      </c>
      <c r="AP1652" s="12" t="str">
        <f t="shared" si="307"/>
        <v>7</v>
      </c>
      <c r="AQ1652" s="18">
        <f t="shared" si="308"/>
        <v>2</v>
      </c>
      <c r="AR1652" s="18">
        <f t="shared" si="309"/>
        <v>2</v>
      </c>
      <c r="AS1652" s="13" t="str">
        <f>VLOOKUP(D1652,[2]Reference!$Q:$U,3,FALSE)</f>
        <v>Azuma</v>
      </c>
      <c r="AT1652" s="13" t="str">
        <f>VLOOKUP(D1652,[2]Reference!Q:V,6,FALSE)</f>
        <v>Azuma</v>
      </c>
      <c r="AU1652" s="13" t="str">
        <f>VLOOKUP(D1652,[2]Reference!$Q:$U,2,FALSE)</f>
        <v>Hitachi - Class 801</v>
      </c>
      <c r="AV1652" s="19">
        <f t="shared" si="310"/>
        <v>45299</v>
      </c>
      <c r="AW1652" s="12" t="str">
        <f>+VLOOKUP(X1652,[2]Reference!BN:BO,2,FALSE)</f>
        <v>Fleet</v>
      </c>
      <c r="AX1652" s="20" t="str">
        <f t="shared" si="311"/>
        <v>HB</v>
      </c>
      <c r="AY1652" s="20" t="str">
        <f>VLOOKUP(AX1652,[2]Reference!AH:AI,2,FALSE)</f>
        <v>LNER</v>
      </c>
      <c r="AZ1652" s="20" t="str">
        <f>VLOOKUP(D1652,[2]Reference!Q:V,6,FALSE)</f>
        <v>Azuma</v>
      </c>
      <c r="BA1652" s="20" t="str">
        <f>VLOOKUP(D1652,[2]Reference!Q:V,3,FALSE)</f>
        <v>Azuma</v>
      </c>
    </row>
    <row r="1653" spans="1:53" ht="13.5" x14ac:dyDescent="0.25">
      <c r="A1653" s="33" t="s">
        <v>4428</v>
      </c>
      <c r="B1653" s="34">
        <v>45292</v>
      </c>
      <c r="C1653" s="33" t="s">
        <v>54</v>
      </c>
      <c r="D1653" s="33" t="s">
        <v>55</v>
      </c>
      <c r="E1653" s="33" t="s">
        <v>56</v>
      </c>
      <c r="F1653" s="33" t="s">
        <v>55</v>
      </c>
      <c r="G1653" s="33" t="s">
        <v>129</v>
      </c>
      <c r="H1653" s="33" t="s">
        <v>339</v>
      </c>
      <c r="I1653" s="33" t="s">
        <v>694</v>
      </c>
      <c r="J1653" s="33" t="s">
        <v>695</v>
      </c>
      <c r="K1653" s="33" t="s">
        <v>130</v>
      </c>
      <c r="L1653" s="33" t="s">
        <v>4429</v>
      </c>
      <c r="M1653" s="33" t="s">
        <v>255</v>
      </c>
      <c r="N1653" s="35">
        <v>6</v>
      </c>
      <c r="O1653" s="35">
        <v>6</v>
      </c>
      <c r="P1653" s="35">
        <v>0</v>
      </c>
      <c r="Q1653" s="35">
        <v>0</v>
      </c>
      <c r="R1653" s="35">
        <v>0</v>
      </c>
      <c r="S1653" s="35">
        <v>0</v>
      </c>
      <c r="T1653" s="35">
        <v>0</v>
      </c>
      <c r="U1653" s="35">
        <v>1</v>
      </c>
      <c r="V1653" s="35">
        <v>6</v>
      </c>
      <c r="W1653" s="33" t="s">
        <v>4430</v>
      </c>
      <c r="X1653" s="33" t="s">
        <v>80</v>
      </c>
      <c r="Y1653" s="33" t="s">
        <v>66</v>
      </c>
      <c r="Z1653" s="33" t="s">
        <v>3971</v>
      </c>
      <c r="AA1653" s="33" t="s">
        <v>3958</v>
      </c>
      <c r="AB1653" s="36">
        <v>0</v>
      </c>
      <c r="AC1653" s="36">
        <v>0</v>
      </c>
      <c r="AD1653" s="37">
        <v>0</v>
      </c>
      <c r="AE1653" s="37">
        <v>0</v>
      </c>
      <c r="AF1653" s="12" t="str">
        <f t="shared" si="300"/>
        <v>143535</v>
      </c>
      <c r="AG1653" s="13" t="str">
        <f>VLOOKUP(D1653,[2]Reference!$Q:$U,4,FALSE)</f>
        <v>Fleet</v>
      </c>
      <c r="AH1653" s="13" t="str">
        <f>VLOOKUP(D1653,[2]Reference!$Q:$U,5,FALSE)</f>
        <v>LNER</v>
      </c>
      <c r="AI1653" s="14">
        <f t="shared" si="301"/>
        <v>0</v>
      </c>
      <c r="AJ1653" s="14">
        <f t="shared" si="302"/>
        <v>0</v>
      </c>
      <c r="AK1653" s="14">
        <f t="shared" si="303"/>
        <v>0</v>
      </c>
      <c r="AL1653" s="15">
        <f t="shared" si="304"/>
        <v>0</v>
      </c>
      <c r="AM1653" s="14">
        <f t="shared" si="305"/>
        <v>6</v>
      </c>
      <c r="AN1653" s="16">
        <f t="shared" si="306"/>
        <v>45297</v>
      </c>
      <c r="AO1653" s="17">
        <f>VLOOKUP(B1653,[2]Reference!D:E,2,1)</f>
        <v>202410</v>
      </c>
      <c r="AP1653" s="12" t="str">
        <f t="shared" si="307"/>
        <v>7</v>
      </c>
      <c r="AQ1653" s="18">
        <f t="shared" si="308"/>
        <v>0</v>
      </c>
      <c r="AR1653" s="18">
        <f t="shared" si="309"/>
        <v>0</v>
      </c>
      <c r="AS1653" s="13" t="str">
        <f>VLOOKUP(D1653,[2]Reference!$Q:$U,3,FALSE)</f>
        <v>Azuma</v>
      </c>
      <c r="AT1653" s="13" t="str">
        <f>VLOOKUP(D1653,[2]Reference!Q:V,6,FALSE)</f>
        <v>Azuma</v>
      </c>
      <c r="AU1653" s="13" t="str">
        <f>VLOOKUP(D1653,[2]Reference!$Q:$U,2,FALSE)</f>
        <v>Hitachi - Class 800</v>
      </c>
      <c r="AV1653" s="19">
        <f t="shared" si="310"/>
        <v>45299</v>
      </c>
      <c r="AW1653" s="12" t="str">
        <f>+VLOOKUP(X1653,[2]Reference!BN:BO,2,FALSE)</f>
        <v>Fleet</v>
      </c>
      <c r="AX1653" s="20" t="str">
        <f t="shared" si="311"/>
        <v>HB</v>
      </c>
      <c r="AY1653" s="20" t="str">
        <f>VLOOKUP(AX1653,[2]Reference!AH:AI,2,FALSE)</f>
        <v>LNER</v>
      </c>
      <c r="AZ1653" s="20" t="str">
        <f>VLOOKUP(D1653,[2]Reference!Q:V,6,FALSE)</f>
        <v>Azuma</v>
      </c>
      <c r="BA1653" s="20" t="str">
        <f>VLOOKUP(D1653,[2]Reference!Q:V,3,FALSE)</f>
        <v>Azuma</v>
      </c>
    </row>
    <row r="1654" spans="1:53" ht="13.5" x14ac:dyDescent="0.25">
      <c r="A1654" s="33" t="s">
        <v>4431</v>
      </c>
      <c r="B1654" s="34">
        <v>45292</v>
      </c>
      <c r="C1654" s="33" t="s">
        <v>54</v>
      </c>
      <c r="D1654" s="33" t="s">
        <v>55</v>
      </c>
      <c r="E1654" s="33" t="s">
        <v>56</v>
      </c>
      <c r="F1654" s="33" t="s">
        <v>55</v>
      </c>
      <c r="G1654" s="33" t="s">
        <v>121</v>
      </c>
      <c r="H1654" s="33" t="s">
        <v>58</v>
      </c>
      <c r="I1654" s="33" t="s">
        <v>1937</v>
      </c>
      <c r="J1654" s="33" t="s">
        <v>1938</v>
      </c>
      <c r="K1654" s="33" t="s">
        <v>1543</v>
      </c>
      <c r="L1654" s="33" t="s">
        <v>4432</v>
      </c>
      <c r="M1654" s="33" t="s">
        <v>143</v>
      </c>
      <c r="N1654" s="35">
        <v>3</v>
      </c>
      <c r="O1654" s="35">
        <v>3</v>
      </c>
      <c r="P1654" s="35">
        <v>0</v>
      </c>
      <c r="Q1654" s="35">
        <v>0</v>
      </c>
      <c r="R1654" s="35">
        <v>0</v>
      </c>
      <c r="S1654" s="35">
        <v>0</v>
      </c>
      <c r="T1654" s="35">
        <v>0</v>
      </c>
      <c r="U1654" s="35">
        <v>1</v>
      </c>
      <c r="V1654" s="35">
        <v>3</v>
      </c>
      <c r="W1654" s="33" t="s">
        <v>4433</v>
      </c>
      <c r="X1654" s="33" t="s">
        <v>65</v>
      </c>
      <c r="Y1654" s="33" t="s">
        <v>66</v>
      </c>
      <c r="Z1654" s="33" t="s">
        <v>3971</v>
      </c>
      <c r="AA1654" s="33" t="s">
        <v>3958</v>
      </c>
      <c r="AB1654" s="36">
        <v>0</v>
      </c>
      <c r="AC1654" s="36">
        <v>0</v>
      </c>
      <c r="AD1654" s="37">
        <v>0</v>
      </c>
      <c r="AE1654" s="37">
        <v>0</v>
      </c>
      <c r="AF1654" s="12" t="str">
        <f t="shared" si="300"/>
        <v>143750</v>
      </c>
      <c r="AG1654" s="13" t="str">
        <f>VLOOKUP(D1654,[2]Reference!$Q:$U,4,FALSE)</f>
        <v>Fleet</v>
      </c>
      <c r="AH1654" s="13" t="str">
        <f>VLOOKUP(D1654,[2]Reference!$Q:$U,5,FALSE)</f>
        <v>LNER</v>
      </c>
      <c r="AI1654" s="14">
        <f t="shared" si="301"/>
        <v>0</v>
      </c>
      <c r="AJ1654" s="14">
        <f t="shared" si="302"/>
        <v>0</v>
      </c>
      <c r="AK1654" s="14">
        <f t="shared" si="303"/>
        <v>0</v>
      </c>
      <c r="AL1654" s="15">
        <f t="shared" si="304"/>
        <v>0</v>
      </c>
      <c r="AM1654" s="14">
        <f t="shared" si="305"/>
        <v>3</v>
      </c>
      <c r="AN1654" s="16">
        <f t="shared" si="306"/>
        <v>45297</v>
      </c>
      <c r="AO1654" s="17">
        <f>VLOOKUP(B1654,[2]Reference!D:E,2,1)</f>
        <v>202410</v>
      </c>
      <c r="AP1654" s="12" t="str">
        <f t="shared" si="307"/>
        <v>7</v>
      </c>
      <c r="AQ1654" s="18">
        <f t="shared" si="308"/>
        <v>0</v>
      </c>
      <c r="AR1654" s="18">
        <f t="shared" si="309"/>
        <v>0</v>
      </c>
      <c r="AS1654" s="13" t="str">
        <f>VLOOKUP(D1654,[2]Reference!$Q:$U,3,FALSE)</f>
        <v>Azuma</v>
      </c>
      <c r="AT1654" s="13" t="str">
        <f>VLOOKUP(D1654,[2]Reference!Q:V,6,FALSE)</f>
        <v>Azuma</v>
      </c>
      <c r="AU1654" s="13" t="str">
        <f>VLOOKUP(D1654,[2]Reference!$Q:$U,2,FALSE)</f>
        <v>Hitachi - Class 800</v>
      </c>
      <c r="AV1654" s="19">
        <f t="shared" si="310"/>
        <v>45299</v>
      </c>
      <c r="AW1654" s="12" t="str">
        <f>+VLOOKUP(X1654,[2]Reference!BN:BO,2,FALSE)</f>
        <v>Depot</v>
      </c>
      <c r="AX1654" s="20" t="str">
        <f t="shared" si="311"/>
        <v>HB</v>
      </c>
      <c r="AY1654" s="20" t="str">
        <f>VLOOKUP(AX1654,[2]Reference!AH:AI,2,FALSE)</f>
        <v>LNER</v>
      </c>
      <c r="AZ1654" s="20" t="str">
        <f>VLOOKUP(D1654,[2]Reference!Q:V,6,FALSE)</f>
        <v>Azuma</v>
      </c>
      <c r="BA1654" s="20" t="str">
        <f>VLOOKUP(D1654,[2]Reference!Q:V,3,FALSE)</f>
        <v>Azuma</v>
      </c>
    </row>
    <row r="1655" spans="1:53" ht="13.5" x14ac:dyDescent="0.25">
      <c r="A1655" s="33" t="s">
        <v>4434</v>
      </c>
      <c r="B1655" s="34">
        <v>45293</v>
      </c>
      <c r="C1655" s="33" t="s">
        <v>54</v>
      </c>
      <c r="D1655" s="33" t="s">
        <v>92</v>
      </c>
      <c r="E1655" s="33" t="s">
        <v>93</v>
      </c>
      <c r="F1655" s="33" t="s">
        <v>92</v>
      </c>
      <c r="G1655" s="33" t="s">
        <v>83</v>
      </c>
      <c r="H1655" s="33" t="s">
        <v>198</v>
      </c>
      <c r="I1655" s="33" t="s">
        <v>209</v>
      </c>
      <c r="J1655" s="33" t="s">
        <v>210</v>
      </c>
      <c r="K1655" s="33" t="s">
        <v>2367</v>
      </c>
      <c r="L1655" s="33" t="s">
        <v>4435</v>
      </c>
      <c r="M1655" s="33" t="s">
        <v>894</v>
      </c>
      <c r="N1655" s="35">
        <v>3</v>
      </c>
      <c r="O1655" s="35">
        <v>0</v>
      </c>
      <c r="P1655" s="35">
        <v>3</v>
      </c>
      <c r="Q1655" s="35">
        <v>0</v>
      </c>
      <c r="R1655" s="35">
        <v>0</v>
      </c>
      <c r="S1655" s="35">
        <v>1</v>
      </c>
      <c r="T1655" s="35">
        <v>0</v>
      </c>
      <c r="U1655" s="35">
        <v>2</v>
      </c>
      <c r="V1655" s="35">
        <v>41</v>
      </c>
      <c r="W1655" s="33" t="s">
        <v>4436</v>
      </c>
      <c r="X1655" s="33" t="s">
        <v>119</v>
      </c>
      <c r="Y1655" s="33" t="s">
        <v>66</v>
      </c>
      <c r="Z1655" s="33" t="s">
        <v>3971</v>
      </c>
      <c r="AA1655" s="33" t="s">
        <v>3958</v>
      </c>
      <c r="AB1655" s="36">
        <v>0</v>
      </c>
      <c r="AC1655" s="36">
        <v>1</v>
      </c>
      <c r="AD1655" s="37">
        <v>1</v>
      </c>
      <c r="AE1655" s="37">
        <v>1</v>
      </c>
      <c r="AF1655" s="12" t="str">
        <f t="shared" si="300"/>
        <v>143900</v>
      </c>
      <c r="AG1655" s="13" t="str">
        <f>VLOOKUP(D1655,[2]Reference!$Q:$U,4,FALSE)</f>
        <v>Fleet</v>
      </c>
      <c r="AH1655" s="13" t="str">
        <f>VLOOKUP(D1655,[2]Reference!$Q:$U,5,FALSE)</f>
        <v>LNER</v>
      </c>
      <c r="AI1655" s="14">
        <f t="shared" si="301"/>
        <v>0</v>
      </c>
      <c r="AJ1655" s="14">
        <f t="shared" si="302"/>
        <v>0.5</v>
      </c>
      <c r="AK1655" s="14">
        <f t="shared" si="303"/>
        <v>0.5</v>
      </c>
      <c r="AL1655" s="15">
        <f t="shared" si="304"/>
        <v>0.5</v>
      </c>
      <c r="AM1655" s="14">
        <f t="shared" si="305"/>
        <v>3</v>
      </c>
      <c r="AN1655" s="16">
        <f t="shared" si="306"/>
        <v>45297</v>
      </c>
      <c r="AO1655" s="17">
        <f>VLOOKUP(B1655,[2]Reference!D:E,2,1)</f>
        <v>202410</v>
      </c>
      <c r="AP1655" s="12" t="str">
        <f t="shared" si="307"/>
        <v>7</v>
      </c>
      <c r="AQ1655" s="18">
        <f t="shared" si="308"/>
        <v>1</v>
      </c>
      <c r="AR1655" s="18">
        <f t="shared" si="309"/>
        <v>1</v>
      </c>
      <c r="AS1655" s="13" t="str">
        <f>VLOOKUP(D1655,[2]Reference!$Q:$U,3,FALSE)</f>
        <v>Azuma</v>
      </c>
      <c r="AT1655" s="13" t="str">
        <f>VLOOKUP(D1655,[2]Reference!Q:V,6,FALSE)</f>
        <v>Azuma</v>
      </c>
      <c r="AU1655" s="13" t="str">
        <f>VLOOKUP(D1655,[2]Reference!$Q:$U,2,FALSE)</f>
        <v>Hitachi - Class 801</v>
      </c>
      <c r="AV1655" s="19">
        <f t="shared" si="310"/>
        <v>45300</v>
      </c>
      <c r="AW1655" s="12" t="str">
        <f>+VLOOKUP(X1655,[2]Reference!BN:BO,2,FALSE)</f>
        <v>Depot</v>
      </c>
      <c r="AX1655" s="20" t="str">
        <f t="shared" si="311"/>
        <v>HB</v>
      </c>
      <c r="AY1655" s="20" t="str">
        <f>VLOOKUP(AX1655,[2]Reference!AH:AI,2,FALSE)</f>
        <v>LNER</v>
      </c>
      <c r="AZ1655" s="20" t="str">
        <f>VLOOKUP(D1655,[2]Reference!Q:V,6,FALSE)</f>
        <v>Azuma</v>
      </c>
      <c r="BA1655" s="20" t="str">
        <f>VLOOKUP(D1655,[2]Reference!Q:V,3,FALSE)</f>
        <v>Azuma</v>
      </c>
    </row>
    <row r="1656" spans="1:53" ht="13.5" x14ac:dyDescent="0.25">
      <c r="A1656" s="33" t="s">
        <v>4437</v>
      </c>
      <c r="B1656" s="34">
        <v>45293</v>
      </c>
      <c r="C1656" s="33" t="s">
        <v>54</v>
      </c>
      <c r="D1656" s="33" t="s">
        <v>161</v>
      </c>
      <c r="E1656" s="33" t="s">
        <v>162</v>
      </c>
      <c r="F1656" s="33" t="s">
        <v>161</v>
      </c>
      <c r="G1656" s="33" t="s">
        <v>72</v>
      </c>
      <c r="H1656" s="33" t="s">
        <v>339</v>
      </c>
      <c r="I1656" s="33" t="s">
        <v>694</v>
      </c>
      <c r="J1656" s="33" t="s">
        <v>695</v>
      </c>
      <c r="K1656" s="33" t="s">
        <v>261</v>
      </c>
      <c r="L1656" s="33" t="s">
        <v>4347</v>
      </c>
      <c r="M1656" s="33" t="s">
        <v>419</v>
      </c>
      <c r="N1656" s="35">
        <v>11</v>
      </c>
      <c r="O1656" s="35">
        <v>6</v>
      </c>
      <c r="P1656" s="35">
        <v>5</v>
      </c>
      <c r="Q1656" s="35">
        <v>0</v>
      </c>
      <c r="R1656" s="35">
        <v>0</v>
      </c>
      <c r="S1656" s="35">
        <v>0</v>
      </c>
      <c r="T1656" s="35">
        <v>0</v>
      </c>
      <c r="U1656" s="35">
        <v>3</v>
      </c>
      <c r="V1656" s="35">
        <v>11</v>
      </c>
      <c r="W1656" s="33" t="s">
        <v>4438</v>
      </c>
      <c r="X1656" s="33" t="s">
        <v>80</v>
      </c>
      <c r="Y1656" s="33" t="s">
        <v>66</v>
      </c>
      <c r="Z1656" s="33" t="s">
        <v>3971</v>
      </c>
      <c r="AA1656" s="33" t="s">
        <v>3958</v>
      </c>
      <c r="AB1656" s="36">
        <v>0</v>
      </c>
      <c r="AC1656" s="36">
        <v>0</v>
      </c>
      <c r="AD1656" s="37">
        <v>0</v>
      </c>
      <c r="AE1656" s="37">
        <v>0</v>
      </c>
      <c r="AF1656" s="12" t="str">
        <f t="shared" si="300"/>
        <v>144753</v>
      </c>
      <c r="AG1656" s="13" t="str">
        <f>VLOOKUP(D1656,[2]Reference!$Q:$U,4,FALSE)</f>
        <v>Fleet</v>
      </c>
      <c r="AH1656" s="13" t="str">
        <f>VLOOKUP(D1656,[2]Reference!$Q:$U,5,FALSE)</f>
        <v>LNER</v>
      </c>
      <c r="AI1656" s="14">
        <f t="shared" si="301"/>
        <v>0</v>
      </c>
      <c r="AJ1656" s="14">
        <f t="shared" si="302"/>
        <v>0</v>
      </c>
      <c r="AK1656" s="14">
        <f t="shared" si="303"/>
        <v>0</v>
      </c>
      <c r="AL1656" s="15">
        <f t="shared" si="304"/>
        <v>0</v>
      </c>
      <c r="AM1656" s="14">
        <f t="shared" si="305"/>
        <v>11</v>
      </c>
      <c r="AN1656" s="16">
        <f t="shared" si="306"/>
        <v>45297</v>
      </c>
      <c r="AO1656" s="17">
        <f>VLOOKUP(B1656,[2]Reference!D:E,2,1)</f>
        <v>202410</v>
      </c>
      <c r="AP1656" s="12" t="str">
        <f t="shared" si="307"/>
        <v>7</v>
      </c>
      <c r="AQ1656" s="18">
        <f t="shared" si="308"/>
        <v>0</v>
      </c>
      <c r="AR1656" s="18">
        <f t="shared" si="309"/>
        <v>0</v>
      </c>
      <c r="AS1656" s="13" t="str">
        <f>VLOOKUP(D1656,[2]Reference!$Q:$U,3,FALSE)</f>
        <v>IC225</v>
      </c>
      <c r="AT1656" s="13" t="str">
        <f>VLOOKUP(D1656,[2]Reference!Q:V,6,FALSE)</f>
        <v>IC225</v>
      </c>
      <c r="AU1656" s="13" t="str">
        <f>VLOOKUP(D1656,[2]Reference!$Q:$U,2,FALSE)</f>
        <v>MK4 Coach</v>
      </c>
      <c r="AV1656" s="19">
        <f t="shared" si="310"/>
        <v>45300</v>
      </c>
      <c r="AW1656" s="12" t="str">
        <f>+VLOOKUP(X1656,[2]Reference!BN:BO,2,FALSE)</f>
        <v>Fleet</v>
      </c>
      <c r="AX1656" s="20" t="str">
        <f t="shared" si="311"/>
        <v>HB</v>
      </c>
      <c r="AY1656" s="20" t="str">
        <f>VLOOKUP(AX1656,[2]Reference!AH:AI,2,FALSE)</f>
        <v>LNER</v>
      </c>
      <c r="AZ1656" s="20" t="str">
        <f>VLOOKUP(D1656,[2]Reference!Q:V,6,FALSE)</f>
        <v>IC225</v>
      </c>
      <c r="BA1656" s="20" t="str">
        <f>VLOOKUP(D1656,[2]Reference!Q:V,3,FALSE)</f>
        <v>IC225</v>
      </c>
    </row>
    <row r="1657" spans="1:53" ht="13.5" x14ac:dyDescent="0.25">
      <c r="A1657" s="33" t="s">
        <v>4439</v>
      </c>
      <c r="B1657" s="34">
        <v>45293</v>
      </c>
      <c r="C1657" s="33" t="s">
        <v>54</v>
      </c>
      <c r="D1657" s="33" t="s">
        <v>92</v>
      </c>
      <c r="E1657" s="33" t="s">
        <v>93</v>
      </c>
      <c r="F1657" s="33" t="s">
        <v>92</v>
      </c>
      <c r="G1657" s="33" t="s">
        <v>146</v>
      </c>
      <c r="H1657" s="33" t="s">
        <v>95</v>
      </c>
      <c r="I1657" s="33" t="s">
        <v>147</v>
      </c>
      <c r="J1657" s="33" t="s">
        <v>148</v>
      </c>
      <c r="K1657" s="33" t="s">
        <v>1134</v>
      </c>
      <c r="L1657" s="33" t="s">
        <v>4440</v>
      </c>
      <c r="M1657" s="33" t="s">
        <v>100</v>
      </c>
      <c r="N1657" s="35">
        <v>8</v>
      </c>
      <c r="O1657" s="35">
        <v>8</v>
      </c>
      <c r="P1657" s="35">
        <v>0</v>
      </c>
      <c r="Q1657" s="35">
        <v>0</v>
      </c>
      <c r="R1657" s="35">
        <v>0</v>
      </c>
      <c r="S1657" s="35">
        <v>0</v>
      </c>
      <c r="T1657" s="35">
        <v>0</v>
      </c>
      <c r="U1657" s="35">
        <v>1</v>
      </c>
      <c r="V1657" s="35">
        <v>8</v>
      </c>
      <c r="W1657" s="33" t="s">
        <v>4287</v>
      </c>
      <c r="X1657" s="33" t="s">
        <v>80</v>
      </c>
      <c r="Y1657" s="33" t="s">
        <v>66</v>
      </c>
      <c r="Z1657" s="33" t="s">
        <v>3971</v>
      </c>
      <c r="AA1657" s="33" t="s">
        <v>3958</v>
      </c>
      <c r="AB1657" s="36">
        <v>0</v>
      </c>
      <c r="AC1657" s="36">
        <v>0</v>
      </c>
      <c r="AD1657" s="37">
        <v>0</v>
      </c>
      <c r="AE1657" s="37">
        <v>0</v>
      </c>
      <c r="AF1657" s="12" t="str">
        <f t="shared" si="300"/>
        <v>144826</v>
      </c>
      <c r="AG1657" s="13" t="str">
        <f>VLOOKUP(D1657,[2]Reference!$Q:$U,4,FALSE)</f>
        <v>Fleet</v>
      </c>
      <c r="AH1657" s="13" t="str">
        <f>VLOOKUP(D1657,[2]Reference!$Q:$U,5,FALSE)</f>
        <v>LNER</v>
      </c>
      <c r="AI1657" s="14">
        <f t="shared" si="301"/>
        <v>0</v>
      </c>
      <c r="AJ1657" s="14">
        <f t="shared" si="302"/>
        <v>0</v>
      </c>
      <c r="AK1657" s="14">
        <f t="shared" si="303"/>
        <v>0</v>
      </c>
      <c r="AL1657" s="15">
        <f t="shared" si="304"/>
        <v>0</v>
      </c>
      <c r="AM1657" s="14">
        <f t="shared" si="305"/>
        <v>8</v>
      </c>
      <c r="AN1657" s="16">
        <f t="shared" si="306"/>
        <v>45297</v>
      </c>
      <c r="AO1657" s="17">
        <f>VLOOKUP(B1657,[2]Reference!D:E,2,1)</f>
        <v>202410</v>
      </c>
      <c r="AP1657" s="12" t="str">
        <f t="shared" si="307"/>
        <v>7</v>
      </c>
      <c r="AQ1657" s="18">
        <f t="shared" si="308"/>
        <v>0</v>
      </c>
      <c r="AR1657" s="18">
        <f t="shared" si="309"/>
        <v>0</v>
      </c>
      <c r="AS1657" s="13" t="str">
        <f>VLOOKUP(D1657,[2]Reference!$Q:$U,3,FALSE)</f>
        <v>Azuma</v>
      </c>
      <c r="AT1657" s="13" t="str">
        <f>VLOOKUP(D1657,[2]Reference!Q:V,6,FALSE)</f>
        <v>Azuma</v>
      </c>
      <c r="AU1657" s="13" t="str">
        <f>VLOOKUP(D1657,[2]Reference!$Q:$U,2,FALSE)</f>
        <v>Hitachi - Class 801</v>
      </c>
      <c r="AV1657" s="19">
        <f t="shared" si="310"/>
        <v>45300</v>
      </c>
      <c r="AW1657" s="12" t="str">
        <f>+VLOOKUP(X1657,[2]Reference!BN:BO,2,FALSE)</f>
        <v>Fleet</v>
      </c>
      <c r="AX1657" s="20" t="str">
        <f t="shared" si="311"/>
        <v>HB</v>
      </c>
      <c r="AY1657" s="20" t="str">
        <f>VLOOKUP(AX1657,[2]Reference!AH:AI,2,FALSE)</f>
        <v>LNER</v>
      </c>
      <c r="AZ1657" s="20" t="str">
        <f>VLOOKUP(D1657,[2]Reference!Q:V,6,FALSE)</f>
        <v>Azuma</v>
      </c>
      <c r="BA1657" s="20" t="str">
        <f>VLOOKUP(D1657,[2]Reference!Q:V,3,FALSE)</f>
        <v>Azuma</v>
      </c>
    </row>
    <row r="1658" spans="1:53" ht="13.5" x14ac:dyDescent="0.25">
      <c r="A1658" s="33" t="s">
        <v>4441</v>
      </c>
      <c r="B1658" s="34">
        <v>45293</v>
      </c>
      <c r="C1658" s="33" t="s">
        <v>54</v>
      </c>
      <c r="D1658" s="33" t="s">
        <v>92</v>
      </c>
      <c r="E1658" s="33" t="s">
        <v>93</v>
      </c>
      <c r="F1658" s="33" t="s">
        <v>92</v>
      </c>
      <c r="G1658" s="33" t="s">
        <v>94</v>
      </c>
      <c r="H1658" s="33" t="s">
        <v>73</v>
      </c>
      <c r="I1658" s="33" t="s">
        <v>1242</v>
      </c>
      <c r="J1658" s="33" t="s">
        <v>1243</v>
      </c>
      <c r="K1658" s="33" t="s">
        <v>4442</v>
      </c>
      <c r="L1658" s="33" t="s">
        <v>4443</v>
      </c>
      <c r="M1658" s="33" t="s">
        <v>935</v>
      </c>
      <c r="N1658" s="35">
        <v>53</v>
      </c>
      <c r="O1658" s="35">
        <v>24</v>
      </c>
      <c r="P1658" s="35">
        <v>29</v>
      </c>
      <c r="Q1658" s="35">
        <v>0</v>
      </c>
      <c r="R1658" s="35">
        <v>0</v>
      </c>
      <c r="S1658" s="35">
        <v>0</v>
      </c>
      <c r="T1658" s="35">
        <v>0</v>
      </c>
      <c r="U1658" s="35">
        <v>5</v>
      </c>
      <c r="V1658" s="35">
        <v>53</v>
      </c>
      <c r="W1658" s="33" t="s">
        <v>4444</v>
      </c>
      <c r="X1658" s="33" t="s">
        <v>80</v>
      </c>
      <c r="Y1658" s="33" t="s">
        <v>66</v>
      </c>
      <c r="Z1658" s="33" t="s">
        <v>3971</v>
      </c>
      <c r="AA1658" s="33" t="s">
        <v>3958</v>
      </c>
      <c r="AB1658" s="36">
        <v>0</v>
      </c>
      <c r="AC1658" s="36">
        <v>0</v>
      </c>
      <c r="AD1658" s="37">
        <v>0</v>
      </c>
      <c r="AE1658" s="37">
        <v>1</v>
      </c>
      <c r="AF1658" s="12" t="str">
        <f t="shared" si="300"/>
        <v>144834</v>
      </c>
      <c r="AG1658" s="13" t="str">
        <f>VLOOKUP(D1658,[2]Reference!$Q:$U,4,FALSE)</f>
        <v>Fleet</v>
      </c>
      <c r="AH1658" s="13" t="str">
        <f>VLOOKUP(D1658,[2]Reference!$Q:$U,5,FALSE)</f>
        <v>LNER</v>
      </c>
      <c r="AI1658" s="14">
        <f t="shared" si="301"/>
        <v>0</v>
      </c>
      <c r="AJ1658" s="14">
        <f t="shared" si="302"/>
        <v>0</v>
      </c>
      <c r="AK1658" s="14">
        <f t="shared" si="303"/>
        <v>0</v>
      </c>
      <c r="AL1658" s="15">
        <f t="shared" si="304"/>
        <v>0</v>
      </c>
      <c r="AM1658" s="14">
        <f t="shared" si="305"/>
        <v>53</v>
      </c>
      <c r="AN1658" s="16">
        <f t="shared" si="306"/>
        <v>45297</v>
      </c>
      <c r="AO1658" s="17">
        <f>VLOOKUP(B1658,[2]Reference!D:E,2,1)</f>
        <v>202410</v>
      </c>
      <c r="AP1658" s="12" t="str">
        <f t="shared" si="307"/>
        <v>7</v>
      </c>
      <c r="AQ1658" s="18">
        <f t="shared" si="308"/>
        <v>0</v>
      </c>
      <c r="AR1658" s="18">
        <f t="shared" si="309"/>
        <v>1</v>
      </c>
      <c r="AS1658" s="13" t="str">
        <f>VLOOKUP(D1658,[2]Reference!$Q:$U,3,FALSE)</f>
        <v>Azuma</v>
      </c>
      <c r="AT1658" s="13" t="str">
        <f>VLOOKUP(D1658,[2]Reference!Q:V,6,FALSE)</f>
        <v>Azuma</v>
      </c>
      <c r="AU1658" s="13" t="str">
        <f>VLOOKUP(D1658,[2]Reference!$Q:$U,2,FALSE)</f>
        <v>Hitachi - Class 801</v>
      </c>
      <c r="AV1658" s="19">
        <f t="shared" si="310"/>
        <v>45300</v>
      </c>
      <c r="AW1658" s="12" t="str">
        <f>+VLOOKUP(X1658,[2]Reference!BN:BO,2,FALSE)</f>
        <v>Fleet</v>
      </c>
      <c r="AX1658" s="20" t="str">
        <f t="shared" si="311"/>
        <v>HB</v>
      </c>
      <c r="AY1658" s="20" t="str">
        <f>VLOOKUP(AX1658,[2]Reference!AH:AI,2,FALSE)</f>
        <v>LNER</v>
      </c>
      <c r="AZ1658" s="20" t="str">
        <f>VLOOKUP(D1658,[2]Reference!Q:V,6,FALSE)</f>
        <v>Azuma</v>
      </c>
      <c r="BA1658" s="20" t="str">
        <f>VLOOKUP(D1658,[2]Reference!Q:V,3,FALSE)</f>
        <v>Azuma</v>
      </c>
    </row>
    <row r="1659" spans="1:53" ht="13.5" x14ac:dyDescent="0.25">
      <c r="A1659" s="33" t="s">
        <v>4445</v>
      </c>
      <c r="B1659" s="34">
        <v>45293</v>
      </c>
      <c r="C1659" s="33" t="s">
        <v>54</v>
      </c>
      <c r="D1659" s="33" t="s">
        <v>92</v>
      </c>
      <c r="E1659" s="33" t="s">
        <v>93</v>
      </c>
      <c r="F1659" s="33" t="s">
        <v>92</v>
      </c>
      <c r="G1659" s="33" t="s">
        <v>146</v>
      </c>
      <c r="H1659" s="33" t="s">
        <v>73</v>
      </c>
      <c r="I1659" s="33" t="s">
        <v>122</v>
      </c>
      <c r="J1659" s="33" t="s">
        <v>123</v>
      </c>
      <c r="K1659" s="33" t="s">
        <v>201</v>
      </c>
      <c r="L1659" s="33" t="s">
        <v>4446</v>
      </c>
      <c r="M1659" s="33" t="s">
        <v>610</v>
      </c>
      <c r="N1659" s="35">
        <v>33</v>
      </c>
      <c r="O1659" s="35">
        <v>16</v>
      </c>
      <c r="P1659" s="35">
        <v>17</v>
      </c>
      <c r="Q1659" s="35">
        <v>2</v>
      </c>
      <c r="R1659" s="35">
        <v>0</v>
      </c>
      <c r="S1659" s="35">
        <v>0</v>
      </c>
      <c r="T1659" s="35">
        <v>0</v>
      </c>
      <c r="U1659" s="35">
        <v>8</v>
      </c>
      <c r="V1659" s="35">
        <v>183</v>
      </c>
      <c r="W1659" s="33" t="s">
        <v>4447</v>
      </c>
      <c r="X1659" s="33" t="s">
        <v>80</v>
      </c>
      <c r="Y1659" s="33" t="s">
        <v>66</v>
      </c>
      <c r="Z1659" s="33" t="s">
        <v>3971</v>
      </c>
      <c r="AA1659" s="33" t="s">
        <v>3958</v>
      </c>
      <c r="AB1659" s="36">
        <v>2</v>
      </c>
      <c r="AC1659" s="36">
        <v>0</v>
      </c>
      <c r="AD1659" s="37">
        <v>2.31</v>
      </c>
      <c r="AE1659" s="37">
        <v>2.74</v>
      </c>
      <c r="AF1659" s="12" t="str">
        <f t="shared" si="300"/>
        <v>145003</v>
      </c>
      <c r="AG1659" s="13" t="str">
        <f>VLOOKUP(D1659,[2]Reference!$Q:$U,4,FALSE)</f>
        <v>Fleet</v>
      </c>
      <c r="AH1659" s="13" t="str">
        <f>VLOOKUP(D1659,[2]Reference!$Q:$U,5,FALSE)</f>
        <v>LNER</v>
      </c>
      <c r="AI1659" s="14">
        <f t="shared" si="301"/>
        <v>2</v>
      </c>
      <c r="AJ1659" s="14">
        <f t="shared" si="302"/>
        <v>0</v>
      </c>
      <c r="AK1659" s="14">
        <f t="shared" si="303"/>
        <v>2</v>
      </c>
      <c r="AL1659" s="15">
        <f t="shared" si="304"/>
        <v>0.31000000000000005</v>
      </c>
      <c r="AM1659" s="14">
        <f t="shared" si="305"/>
        <v>33</v>
      </c>
      <c r="AN1659" s="16">
        <f t="shared" si="306"/>
        <v>45297</v>
      </c>
      <c r="AO1659" s="17">
        <f>VLOOKUP(B1659,[2]Reference!D:E,2,1)</f>
        <v>202410</v>
      </c>
      <c r="AP1659" s="12" t="str">
        <f t="shared" si="307"/>
        <v>7</v>
      </c>
      <c r="AQ1659" s="18">
        <f t="shared" si="308"/>
        <v>2.31</v>
      </c>
      <c r="AR1659" s="18">
        <f t="shared" si="309"/>
        <v>2.74</v>
      </c>
      <c r="AS1659" s="13" t="str">
        <f>VLOOKUP(D1659,[2]Reference!$Q:$U,3,FALSE)</f>
        <v>Azuma</v>
      </c>
      <c r="AT1659" s="13" t="str">
        <f>VLOOKUP(D1659,[2]Reference!Q:V,6,FALSE)</f>
        <v>Azuma</v>
      </c>
      <c r="AU1659" s="13" t="str">
        <f>VLOOKUP(D1659,[2]Reference!$Q:$U,2,FALSE)</f>
        <v>Hitachi - Class 801</v>
      </c>
      <c r="AV1659" s="19">
        <f t="shared" si="310"/>
        <v>45300</v>
      </c>
      <c r="AW1659" s="12" t="str">
        <f>+VLOOKUP(X1659,[2]Reference!BN:BO,2,FALSE)</f>
        <v>Fleet</v>
      </c>
      <c r="AX1659" s="20" t="str">
        <f t="shared" si="311"/>
        <v>HB</v>
      </c>
      <c r="AY1659" s="20" t="str">
        <f>VLOOKUP(AX1659,[2]Reference!AH:AI,2,FALSE)</f>
        <v>LNER</v>
      </c>
      <c r="AZ1659" s="20" t="str">
        <f>VLOOKUP(D1659,[2]Reference!Q:V,6,FALSE)</f>
        <v>Azuma</v>
      </c>
      <c r="BA1659" s="20" t="str">
        <f>VLOOKUP(D1659,[2]Reference!Q:V,3,FALSE)</f>
        <v>Azuma</v>
      </c>
    </row>
    <row r="1660" spans="1:53" ht="13.5" x14ac:dyDescent="0.25">
      <c r="A1660" s="33" t="s">
        <v>4448</v>
      </c>
      <c r="B1660" s="34">
        <v>45293</v>
      </c>
      <c r="C1660" s="33" t="s">
        <v>54</v>
      </c>
      <c r="D1660" s="33" t="s">
        <v>92</v>
      </c>
      <c r="E1660" s="33" t="s">
        <v>93</v>
      </c>
      <c r="F1660" s="33" t="s">
        <v>92</v>
      </c>
      <c r="G1660" s="33" t="s">
        <v>121</v>
      </c>
      <c r="H1660" s="33" t="s">
        <v>84</v>
      </c>
      <c r="I1660" s="33" t="s">
        <v>1016</v>
      </c>
      <c r="J1660" s="33" t="s">
        <v>1017</v>
      </c>
      <c r="K1660" s="33" t="s">
        <v>373</v>
      </c>
      <c r="L1660" s="33" t="s">
        <v>4449</v>
      </c>
      <c r="M1660" s="33" t="s">
        <v>347</v>
      </c>
      <c r="N1660" s="35">
        <v>5</v>
      </c>
      <c r="O1660" s="35">
        <v>5</v>
      </c>
      <c r="P1660" s="35">
        <v>0</v>
      </c>
      <c r="Q1660" s="35">
        <v>0</v>
      </c>
      <c r="R1660" s="35">
        <v>0</v>
      </c>
      <c r="S1660" s="35">
        <v>0</v>
      </c>
      <c r="T1660" s="35">
        <v>0</v>
      </c>
      <c r="U1660" s="35">
        <v>1</v>
      </c>
      <c r="V1660" s="35">
        <v>5</v>
      </c>
      <c r="W1660" s="33" t="s">
        <v>4450</v>
      </c>
      <c r="X1660" s="33" t="s">
        <v>80</v>
      </c>
      <c r="Y1660" s="33" t="s">
        <v>66</v>
      </c>
      <c r="Z1660" s="33" t="s">
        <v>3971</v>
      </c>
      <c r="AA1660" s="33" t="s">
        <v>3958</v>
      </c>
      <c r="AB1660" s="36">
        <v>0</v>
      </c>
      <c r="AC1660" s="36">
        <v>0</v>
      </c>
      <c r="AD1660" s="37">
        <v>0.13</v>
      </c>
      <c r="AE1660" s="37">
        <v>0.13</v>
      </c>
      <c r="AF1660" s="12" t="str">
        <f t="shared" si="300"/>
        <v>145066</v>
      </c>
      <c r="AG1660" s="13" t="str">
        <f>VLOOKUP(D1660,[2]Reference!$Q:$U,4,FALSE)</f>
        <v>Fleet</v>
      </c>
      <c r="AH1660" s="13" t="str">
        <f>VLOOKUP(D1660,[2]Reference!$Q:$U,5,FALSE)</f>
        <v>LNER</v>
      </c>
      <c r="AI1660" s="14">
        <f t="shared" si="301"/>
        <v>0</v>
      </c>
      <c r="AJ1660" s="14">
        <f t="shared" si="302"/>
        <v>0</v>
      </c>
      <c r="AK1660" s="14">
        <f t="shared" si="303"/>
        <v>0</v>
      </c>
      <c r="AL1660" s="15">
        <f t="shared" si="304"/>
        <v>0.13</v>
      </c>
      <c r="AM1660" s="14">
        <f t="shared" si="305"/>
        <v>5</v>
      </c>
      <c r="AN1660" s="16">
        <f t="shared" si="306"/>
        <v>45297</v>
      </c>
      <c r="AO1660" s="17">
        <f>VLOOKUP(B1660,[2]Reference!D:E,2,1)</f>
        <v>202410</v>
      </c>
      <c r="AP1660" s="12" t="str">
        <f t="shared" si="307"/>
        <v>7</v>
      </c>
      <c r="AQ1660" s="18">
        <f t="shared" si="308"/>
        <v>0.13</v>
      </c>
      <c r="AR1660" s="18">
        <f t="shared" si="309"/>
        <v>0.13</v>
      </c>
      <c r="AS1660" s="13" t="str">
        <f>VLOOKUP(D1660,[2]Reference!$Q:$U,3,FALSE)</f>
        <v>Azuma</v>
      </c>
      <c r="AT1660" s="13" t="str">
        <f>VLOOKUP(D1660,[2]Reference!Q:V,6,FALSE)</f>
        <v>Azuma</v>
      </c>
      <c r="AU1660" s="13" t="str">
        <f>VLOOKUP(D1660,[2]Reference!$Q:$U,2,FALSE)</f>
        <v>Hitachi - Class 801</v>
      </c>
      <c r="AV1660" s="19">
        <f t="shared" si="310"/>
        <v>45300</v>
      </c>
      <c r="AW1660" s="12" t="str">
        <f>+VLOOKUP(X1660,[2]Reference!BN:BO,2,FALSE)</f>
        <v>Fleet</v>
      </c>
      <c r="AX1660" s="20" t="str">
        <f t="shared" si="311"/>
        <v>HB</v>
      </c>
      <c r="AY1660" s="20" t="str">
        <f>VLOOKUP(AX1660,[2]Reference!AH:AI,2,FALSE)</f>
        <v>LNER</v>
      </c>
      <c r="AZ1660" s="20" t="str">
        <f>VLOOKUP(D1660,[2]Reference!Q:V,6,FALSE)</f>
        <v>Azuma</v>
      </c>
      <c r="BA1660" s="20" t="str">
        <f>VLOOKUP(D1660,[2]Reference!Q:V,3,FALSE)</f>
        <v>Azuma</v>
      </c>
    </row>
    <row r="1661" spans="1:53" ht="13.5" x14ac:dyDescent="0.25">
      <c r="A1661" s="33" t="s">
        <v>4451</v>
      </c>
      <c r="B1661" s="34">
        <v>45293</v>
      </c>
      <c r="C1661" s="33" t="s">
        <v>54</v>
      </c>
      <c r="D1661" s="33" t="s">
        <v>70</v>
      </c>
      <c r="E1661" s="33" t="s">
        <v>71</v>
      </c>
      <c r="F1661" s="33" t="s">
        <v>70</v>
      </c>
      <c r="G1661" s="33" t="s">
        <v>72</v>
      </c>
      <c r="H1661" s="33" t="s">
        <v>237</v>
      </c>
      <c r="I1661" s="33" t="s">
        <v>1024</v>
      </c>
      <c r="J1661" s="33" t="s">
        <v>1025</v>
      </c>
      <c r="K1661" s="33" t="s">
        <v>261</v>
      </c>
      <c r="L1661" s="33" t="s">
        <v>4452</v>
      </c>
      <c r="M1661" s="33" t="s">
        <v>78</v>
      </c>
      <c r="N1661" s="35">
        <v>17</v>
      </c>
      <c r="O1661" s="35">
        <v>17</v>
      </c>
      <c r="P1661" s="35">
        <v>0</v>
      </c>
      <c r="Q1661" s="35">
        <v>0</v>
      </c>
      <c r="R1661" s="35">
        <v>0</v>
      </c>
      <c r="S1661" s="35">
        <v>0</v>
      </c>
      <c r="T1661" s="35">
        <v>0</v>
      </c>
      <c r="U1661" s="35">
        <v>1</v>
      </c>
      <c r="V1661" s="35">
        <v>17</v>
      </c>
      <c r="W1661" s="33" t="s">
        <v>4453</v>
      </c>
      <c r="X1661" s="33" t="s">
        <v>80</v>
      </c>
      <c r="Y1661" s="33" t="s">
        <v>66</v>
      </c>
      <c r="Z1661" s="33" t="s">
        <v>3971</v>
      </c>
      <c r="AA1661" s="33" t="s">
        <v>3958</v>
      </c>
      <c r="AB1661" s="36">
        <v>0</v>
      </c>
      <c r="AC1661" s="36">
        <v>0</v>
      </c>
      <c r="AD1661" s="37">
        <v>0</v>
      </c>
      <c r="AE1661" s="37">
        <v>1</v>
      </c>
      <c r="AF1661" s="12" t="str">
        <f t="shared" si="300"/>
        <v>145828</v>
      </c>
      <c r="AG1661" s="13" t="str">
        <f>VLOOKUP(D1661,[2]Reference!$Q:$U,4,FALSE)</f>
        <v>Fleet</v>
      </c>
      <c r="AH1661" s="13" t="str">
        <f>VLOOKUP(D1661,[2]Reference!$Q:$U,5,FALSE)</f>
        <v>LNER</v>
      </c>
      <c r="AI1661" s="14">
        <f t="shared" si="301"/>
        <v>0</v>
      </c>
      <c r="AJ1661" s="14">
        <f t="shared" si="302"/>
        <v>0</v>
      </c>
      <c r="AK1661" s="14">
        <f t="shared" si="303"/>
        <v>0</v>
      </c>
      <c r="AL1661" s="15">
        <f t="shared" si="304"/>
        <v>0</v>
      </c>
      <c r="AM1661" s="14">
        <f t="shared" si="305"/>
        <v>17</v>
      </c>
      <c r="AN1661" s="16">
        <f t="shared" si="306"/>
        <v>45297</v>
      </c>
      <c r="AO1661" s="17">
        <f>VLOOKUP(B1661,[2]Reference!D:E,2,1)</f>
        <v>202410</v>
      </c>
      <c r="AP1661" s="12" t="str">
        <f t="shared" si="307"/>
        <v>7</v>
      </c>
      <c r="AQ1661" s="18">
        <f t="shared" si="308"/>
        <v>0</v>
      </c>
      <c r="AR1661" s="18">
        <f t="shared" si="309"/>
        <v>1</v>
      </c>
      <c r="AS1661" s="13" t="str">
        <f>VLOOKUP(D1661,[2]Reference!$Q:$U,3,FALSE)</f>
        <v>IC225</v>
      </c>
      <c r="AT1661" s="13" t="str">
        <f>VLOOKUP(D1661,[2]Reference!Q:V,6,FALSE)</f>
        <v>IC225</v>
      </c>
      <c r="AU1661" s="13" t="str">
        <f>VLOOKUP(D1661,[2]Reference!$Q:$U,2,FALSE)</f>
        <v>Cl 91 Loco</v>
      </c>
      <c r="AV1661" s="19">
        <f t="shared" si="310"/>
        <v>45300</v>
      </c>
      <c r="AW1661" s="12" t="str">
        <f>+VLOOKUP(X1661,[2]Reference!BN:BO,2,FALSE)</f>
        <v>Fleet</v>
      </c>
      <c r="AX1661" s="20" t="str">
        <f t="shared" si="311"/>
        <v>HB</v>
      </c>
      <c r="AY1661" s="20" t="str">
        <f>VLOOKUP(AX1661,[2]Reference!AH:AI,2,FALSE)</f>
        <v>LNER</v>
      </c>
      <c r="AZ1661" s="20" t="str">
        <f>VLOOKUP(D1661,[2]Reference!Q:V,6,FALSE)</f>
        <v>IC225</v>
      </c>
      <c r="BA1661" s="20" t="str">
        <f>VLOOKUP(D1661,[2]Reference!Q:V,3,FALSE)</f>
        <v>IC225</v>
      </c>
    </row>
    <row r="1662" spans="1:53" ht="13.5" x14ac:dyDescent="0.25">
      <c r="A1662" s="33" t="s">
        <v>4455</v>
      </c>
      <c r="B1662" s="34">
        <v>45294</v>
      </c>
      <c r="C1662" s="33" t="s">
        <v>54</v>
      </c>
      <c r="D1662" s="33" t="s">
        <v>536</v>
      </c>
      <c r="E1662" s="33" t="s">
        <v>537</v>
      </c>
      <c r="F1662" s="33" t="s">
        <v>536</v>
      </c>
      <c r="G1662" s="33" t="s">
        <v>72</v>
      </c>
      <c r="H1662" s="33" t="s">
        <v>339</v>
      </c>
      <c r="I1662" s="33" t="s">
        <v>340</v>
      </c>
      <c r="J1662" s="33" t="s">
        <v>341</v>
      </c>
      <c r="K1662" s="33" t="s">
        <v>261</v>
      </c>
      <c r="L1662" s="33" t="s">
        <v>4456</v>
      </c>
      <c r="M1662" s="33" t="s">
        <v>419</v>
      </c>
      <c r="N1662" s="35">
        <v>8</v>
      </c>
      <c r="O1662" s="35">
        <v>5</v>
      </c>
      <c r="P1662" s="35">
        <v>3</v>
      </c>
      <c r="Q1662" s="35">
        <v>0</v>
      </c>
      <c r="R1662" s="35">
        <v>0</v>
      </c>
      <c r="S1662" s="35">
        <v>0</v>
      </c>
      <c r="T1662" s="35">
        <v>0</v>
      </c>
      <c r="U1662" s="35">
        <v>2</v>
      </c>
      <c r="V1662" s="35">
        <v>8</v>
      </c>
      <c r="W1662" s="33" t="s">
        <v>4457</v>
      </c>
      <c r="X1662" s="33" t="s">
        <v>80</v>
      </c>
      <c r="Y1662" s="33" t="s">
        <v>66</v>
      </c>
      <c r="Z1662" s="33" t="s">
        <v>3971</v>
      </c>
      <c r="AA1662" s="33" t="s">
        <v>3958</v>
      </c>
      <c r="AB1662" s="36">
        <v>0</v>
      </c>
      <c r="AC1662" s="36">
        <v>0</v>
      </c>
      <c r="AD1662" s="37">
        <v>0</v>
      </c>
      <c r="AE1662" s="37">
        <v>0</v>
      </c>
      <c r="AF1662" s="12" t="str">
        <f t="shared" si="300"/>
        <v>147000</v>
      </c>
      <c r="AG1662" s="13" t="str">
        <f>VLOOKUP(D1662,[2]Reference!$Q:$U,4,FALSE)</f>
        <v>Fleet</v>
      </c>
      <c r="AH1662" s="13" t="str">
        <f>VLOOKUP(D1662,[2]Reference!$Q:$U,5,FALSE)</f>
        <v>LNER</v>
      </c>
      <c r="AI1662" s="14">
        <f t="shared" si="301"/>
        <v>0</v>
      </c>
      <c r="AJ1662" s="14">
        <f t="shared" si="302"/>
        <v>0</v>
      </c>
      <c r="AK1662" s="14">
        <f t="shared" si="303"/>
        <v>0</v>
      </c>
      <c r="AL1662" s="15">
        <f t="shared" si="304"/>
        <v>0</v>
      </c>
      <c r="AM1662" s="14">
        <f t="shared" si="305"/>
        <v>8</v>
      </c>
      <c r="AN1662" s="16">
        <f t="shared" si="306"/>
        <v>45297</v>
      </c>
      <c r="AO1662" s="17">
        <f>VLOOKUP(B1662,[2]Reference!D:E,2,1)</f>
        <v>202410</v>
      </c>
      <c r="AP1662" s="12" t="str">
        <f t="shared" si="307"/>
        <v>7</v>
      </c>
      <c r="AQ1662" s="18">
        <f t="shared" si="308"/>
        <v>0</v>
      </c>
      <c r="AR1662" s="18">
        <f t="shared" si="309"/>
        <v>0</v>
      </c>
      <c r="AS1662" s="13" t="str">
        <f>VLOOKUP(D1662,[2]Reference!$Q:$U,3,FALSE)</f>
        <v>IC225</v>
      </c>
      <c r="AT1662" s="13" t="str">
        <f>VLOOKUP(D1662,[2]Reference!Q:V,6,FALSE)</f>
        <v>IC225</v>
      </c>
      <c r="AU1662" s="13" t="str">
        <f>VLOOKUP(D1662,[2]Reference!$Q:$U,2,FALSE)</f>
        <v>MK4 DVT</v>
      </c>
      <c r="AV1662" s="19">
        <f t="shared" si="310"/>
        <v>45301</v>
      </c>
      <c r="AW1662" s="12" t="str">
        <f>+VLOOKUP(X1662,[2]Reference!BN:BO,2,FALSE)</f>
        <v>Fleet</v>
      </c>
      <c r="AX1662" s="20" t="str">
        <f t="shared" si="311"/>
        <v>HB</v>
      </c>
      <c r="AY1662" s="20" t="str">
        <f>VLOOKUP(AX1662,[2]Reference!AH:AI,2,FALSE)</f>
        <v>LNER</v>
      </c>
      <c r="AZ1662" s="20" t="str">
        <f>VLOOKUP(D1662,[2]Reference!Q:V,6,FALSE)</f>
        <v>IC225</v>
      </c>
      <c r="BA1662" s="20" t="str">
        <f>VLOOKUP(D1662,[2]Reference!Q:V,3,FALSE)</f>
        <v>IC225</v>
      </c>
    </row>
    <row r="1663" spans="1:53" ht="13.5" x14ac:dyDescent="0.25">
      <c r="A1663" s="33" t="s">
        <v>4458</v>
      </c>
      <c r="B1663" s="34">
        <v>45294</v>
      </c>
      <c r="C1663" s="33" t="s">
        <v>54</v>
      </c>
      <c r="D1663" s="33" t="s">
        <v>92</v>
      </c>
      <c r="E1663" s="33" t="s">
        <v>93</v>
      </c>
      <c r="F1663" s="33" t="s">
        <v>92</v>
      </c>
      <c r="G1663" s="33" t="s">
        <v>83</v>
      </c>
      <c r="H1663" s="33" t="s">
        <v>198</v>
      </c>
      <c r="I1663" s="33" t="s">
        <v>209</v>
      </c>
      <c r="J1663" s="33" t="s">
        <v>210</v>
      </c>
      <c r="K1663" s="33" t="s">
        <v>503</v>
      </c>
      <c r="L1663" s="33" t="s">
        <v>3141</v>
      </c>
      <c r="M1663" s="33" t="s">
        <v>935</v>
      </c>
      <c r="N1663" s="35">
        <v>4</v>
      </c>
      <c r="O1663" s="35">
        <v>0</v>
      </c>
      <c r="P1663" s="35">
        <v>4</v>
      </c>
      <c r="Q1663" s="35">
        <v>2</v>
      </c>
      <c r="R1663" s="35">
        <v>0</v>
      </c>
      <c r="S1663" s="35">
        <v>0</v>
      </c>
      <c r="T1663" s="35">
        <v>0</v>
      </c>
      <c r="U1663" s="35">
        <v>3</v>
      </c>
      <c r="V1663" s="35">
        <v>239</v>
      </c>
      <c r="W1663" s="33" t="s">
        <v>4459</v>
      </c>
      <c r="X1663" s="33" t="s">
        <v>119</v>
      </c>
      <c r="Y1663" s="33" t="s">
        <v>66</v>
      </c>
      <c r="Z1663" s="33" t="s">
        <v>3971</v>
      </c>
      <c r="AA1663" s="33" t="s">
        <v>3958</v>
      </c>
      <c r="AB1663" s="36">
        <v>2</v>
      </c>
      <c r="AC1663" s="36">
        <v>0</v>
      </c>
      <c r="AD1663" s="37">
        <v>2</v>
      </c>
      <c r="AE1663" s="37">
        <v>2</v>
      </c>
      <c r="AF1663" s="12" t="str">
        <f t="shared" si="300"/>
        <v>147301</v>
      </c>
      <c r="AG1663" s="13" t="str">
        <f>VLOOKUP(D1663,[2]Reference!$Q:$U,4,FALSE)</f>
        <v>Fleet</v>
      </c>
      <c r="AH1663" s="13" t="str">
        <f>VLOOKUP(D1663,[2]Reference!$Q:$U,5,FALSE)</f>
        <v>LNER</v>
      </c>
      <c r="AI1663" s="14">
        <f t="shared" si="301"/>
        <v>2</v>
      </c>
      <c r="AJ1663" s="14">
        <f t="shared" si="302"/>
        <v>0</v>
      </c>
      <c r="AK1663" s="14">
        <f t="shared" si="303"/>
        <v>2</v>
      </c>
      <c r="AL1663" s="15">
        <f t="shared" si="304"/>
        <v>0</v>
      </c>
      <c r="AM1663" s="14">
        <f t="shared" si="305"/>
        <v>4</v>
      </c>
      <c r="AN1663" s="16">
        <f t="shared" si="306"/>
        <v>45297</v>
      </c>
      <c r="AO1663" s="17">
        <f>VLOOKUP(B1663,[2]Reference!D:E,2,1)</f>
        <v>202410</v>
      </c>
      <c r="AP1663" s="12" t="str">
        <f t="shared" si="307"/>
        <v>7</v>
      </c>
      <c r="AQ1663" s="18">
        <f t="shared" si="308"/>
        <v>2</v>
      </c>
      <c r="AR1663" s="18">
        <f t="shared" si="309"/>
        <v>2</v>
      </c>
      <c r="AS1663" s="13" t="str">
        <f>VLOOKUP(D1663,[2]Reference!$Q:$U,3,FALSE)</f>
        <v>Azuma</v>
      </c>
      <c r="AT1663" s="13" t="str">
        <f>VLOOKUP(D1663,[2]Reference!Q:V,6,FALSE)</f>
        <v>Azuma</v>
      </c>
      <c r="AU1663" s="13" t="str">
        <f>VLOOKUP(D1663,[2]Reference!$Q:$U,2,FALSE)</f>
        <v>Hitachi - Class 801</v>
      </c>
      <c r="AV1663" s="19">
        <f t="shared" si="310"/>
        <v>45301</v>
      </c>
      <c r="AW1663" s="12" t="str">
        <f>+VLOOKUP(X1663,[2]Reference!BN:BO,2,FALSE)</f>
        <v>Depot</v>
      </c>
      <c r="AX1663" s="20" t="str">
        <f t="shared" si="311"/>
        <v>HB</v>
      </c>
      <c r="AY1663" s="20" t="str">
        <f>VLOOKUP(AX1663,[2]Reference!AH:AI,2,FALSE)</f>
        <v>LNER</v>
      </c>
      <c r="AZ1663" s="20" t="str">
        <f>VLOOKUP(D1663,[2]Reference!Q:V,6,FALSE)</f>
        <v>Azuma</v>
      </c>
      <c r="BA1663" s="20" t="str">
        <f>VLOOKUP(D1663,[2]Reference!Q:V,3,FALSE)</f>
        <v>Azuma</v>
      </c>
    </row>
    <row r="1664" spans="1:53" ht="13.5" x14ac:dyDescent="0.25">
      <c r="A1664" s="33" t="s">
        <v>4460</v>
      </c>
      <c r="B1664" s="34">
        <v>45294</v>
      </c>
      <c r="C1664" s="33" t="s">
        <v>54</v>
      </c>
      <c r="D1664" s="33" t="s">
        <v>70</v>
      </c>
      <c r="E1664" s="33" t="s">
        <v>71</v>
      </c>
      <c r="F1664" s="33" t="s">
        <v>70</v>
      </c>
      <c r="G1664" s="33" t="s">
        <v>129</v>
      </c>
      <c r="H1664" s="33" t="s">
        <v>339</v>
      </c>
      <c r="I1664" s="33" t="s">
        <v>2867</v>
      </c>
      <c r="J1664" s="33" t="s">
        <v>2868</v>
      </c>
      <c r="K1664" s="33" t="s">
        <v>969</v>
      </c>
      <c r="L1664" s="33" t="s">
        <v>4461</v>
      </c>
      <c r="M1664" s="33" t="s">
        <v>78</v>
      </c>
      <c r="N1664" s="35">
        <v>853</v>
      </c>
      <c r="O1664" s="35">
        <v>613</v>
      </c>
      <c r="P1664" s="35">
        <v>240</v>
      </c>
      <c r="Q1664" s="35">
        <v>0</v>
      </c>
      <c r="R1664" s="35">
        <v>2</v>
      </c>
      <c r="S1664" s="35">
        <v>0</v>
      </c>
      <c r="T1664" s="35">
        <v>0</v>
      </c>
      <c r="U1664" s="35">
        <v>11</v>
      </c>
      <c r="V1664" s="35">
        <v>963</v>
      </c>
      <c r="W1664" s="33" t="s">
        <v>4462</v>
      </c>
      <c r="X1664" s="33" t="s">
        <v>80</v>
      </c>
      <c r="Y1664" s="33" t="s">
        <v>66</v>
      </c>
      <c r="Z1664" s="33" t="s">
        <v>3971</v>
      </c>
      <c r="AA1664" s="33" t="s">
        <v>3958</v>
      </c>
      <c r="AB1664" s="36">
        <v>0</v>
      </c>
      <c r="AC1664" s="36">
        <v>2</v>
      </c>
      <c r="AD1664" s="37">
        <v>6.95</v>
      </c>
      <c r="AE1664" s="37">
        <v>7.53</v>
      </c>
      <c r="AF1664" s="12" t="str">
        <f t="shared" si="300"/>
        <v>148884</v>
      </c>
      <c r="AG1664" s="13" t="str">
        <f>VLOOKUP(D1664,[2]Reference!$Q:$U,4,FALSE)</f>
        <v>Fleet</v>
      </c>
      <c r="AH1664" s="13" t="str">
        <f>VLOOKUP(D1664,[2]Reference!$Q:$U,5,FALSE)</f>
        <v>LNER</v>
      </c>
      <c r="AI1664" s="14">
        <f t="shared" si="301"/>
        <v>0</v>
      </c>
      <c r="AJ1664" s="14">
        <f t="shared" si="302"/>
        <v>1</v>
      </c>
      <c r="AK1664" s="14">
        <f t="shared" si="303"/>
        <v>1</v>
      </c>
      <c r="AL1664" s="15">
        <f t="shared" si="304"/>
        <v>5.95</v>
      </c>
      <c r="AM1664" s="14">
        <f t="shared" si="305"/>
        <v>853</v>
      </c>
      <c r="AN1664" s="16">
        <f t="shared" si="306"/>
        <v>45297</v>
      </c>
      <c r="AO1664" s="17">
        <f>VLOOKUP(B1664,[2]Reference!D:E,2,1)</f>
        <v>202410</v>
      </c>
      <c r="AP1664" s="12" t="str">
        <f t="shared" si="307"/>
        <v>7</v>
      </c>
      <c r="AQ1664" s="18">
        <f t="shared" si="308"/>
        <v>6.95</v>
      </c>
      <c r="AR1664" s="18">
        <f t="shared" si="309"/>
        <v>7.53</v>
      </c>
      <c r="AS1664" s="13" t="str">
        <f>VLOOKUP(D1664,[2]Reference!$Q:$U,3,FALSE)</f>
        <v>IC225</v>
      </c>
      <c r="AT1664" s="13" t="str">
        <f>VLOOKUP(D1664,[2]Reference!Q:V,6,FALSE)</f>
        <v>IC225</v>
      </c>
      <c r="AU1664" s="13" t="str">
        <f>VLOOKUP(D1664,[2]Reference!$Q:$U,2,FALSE)</f>
        <v>Cl 91 Loco</v>
      </c>
      <c r="AV1664" s="19">
        <f t="shared" si="310"/>
        <v>45301</v>
      </c>
      <c r="AW1664" s="12" t="str">
        <f>+VLOOKUP(X1664,[2]Reference!BN:BO,2,FALSE)</f>
        <v>Fleet</v>
      </c>
      <c r="AX1664" s="20" t="str">
        <f t="shared" si="311"/>
        <v>HB</v>
      </c>
      <c r="AY1664" s="20" t="str">
        <f>VLOOKUP(AX1664,[2]Reference!AH:AI,2,FALSE)</f>
        <v>LNER</v>
      </c>
      <c r="AZ1664" s="20" t="str">
        <f>VLOOKUP(D1664,[2]Reference!Q:V,6,FALSE)</f>
        <v>IC225</v>
      </c>
      <c r="BA1664" s="20" t="str">
        <f>VLOOKUP(D1664,[2]Reference!Q:V,3,FALSE)</f>
        <v>IC225</v>
      </c>
    </row>
    <row r="1665" spans="1:53" ht="13.5" x14ac:dyDescent="0.25">
      <c r="A1665" s="33" t="s">
        <v>4463</v>
      </c>
      <c r="B1665" s="34">
        <v>45295</v>
      </c>
      <c r="C1665" s="33" t="s">
        <v>54</v>
      </c>
      <c r="D1665" s="33" t="s">
        <v>364</v>
      </c>
      <c r="E1665" s="33" t="s">
        <v>365</v>
      </c>
      <c r="F1665" s="33" t="s">
        <v>364</v>
      </c>
      <c r="G1665" s="33" t="s">
        <v>121</v>
      </c>
      <c r="H1665" s="33" t="s">
        <v>112</v>
      </c>
      <c r="I1665" s="33" t="s">
        <v>4464</v>
      </c>
      <c r="J1665" s="33" t="s">
        <v>4465</v>
      </c>
      <c r="K1665" s="33" t="s">
        <v>124</v>
      </c>
      <c r="L1665" s="33" t="s">
        <v>3967</v>
      </c>
      <c r="M1665" s="33" t="s">
        <v>459</v>
      </c>
      <c r="N1665" s="35">
        <v>0</v>
      </c>
      <c r="O1665" s="35">
        <v>0</v>
      </c>
      <c r="P1665" s="35">
        <v>0</v>
      </c>
      <c r="Q1665" s="35">
        <v>0</v>
      </c>
      <c r="R1665" s="35">
        <v>0</v>
      </c>
      <c r="S1665" s="35">
        <v>1</v>
      </c>
      <c r="T1665" s="35">
        <v>0</v>
      </c>
      <c r="U1665" s="35">
        <v>1</v>
      </c>
      <c r="V1665" s="35">
        <v>90</v>
      </c>
      <c r="W1665" s="33" t="s">
        <v>4466</v>
      </c>
      <c r="X1665" s="33" t="s">
        <v>119</v>
      </c>
      <c r="Y1665" s="33" t="s">
        <v>66</v>
      </c>
      <c r="Z1665" s="33" t="s">
        <v>3971</v>
      </c>
      <c r="AA1665" s="33" t="s">
        <v>3958</v>
      </c>
      <c r="AB1665" s="36">
        <v>0</v>
      </c>
      <c r="AC1665" s="36">
        <v>1</v>
      </c>
      <c r="AD1665" s="37">
        <v>1</v>
      </c>
      <c r="AE1665" s="37">
        <v>1</v>
      </c>
      <c r="AF1665" s="12" t="str">
        <f t="shared" si="300"/>
        <v>149532</v>
      </c>
      <c r="AG1665" s="13" t="str">
        <f>VLOOKUP(D1665,[2]Reference!$Q:$U,4,FALSE)</f>
        <v>Fleet</v>
      </c>
      <c r="AH1665" s="13" t="str">
        <f>VLOOKUP(D1665,[2]Reference!$Q:$U,5,FALSE)</f>
        <v>LNER</v>
      </c>
      <c r="AI1665" s="14">
        <f t="shared" si="301"/>
        <v>0</v>
      </c>
      <c r="AJ1665" s="14">
        <f t="shared" si="302"/>
        <v>0.5</v>
      </c>
      <c r="AK1665" s="14">
        <f t="shared" si="303"/>
        <v>0.5</v>
      </c>
      <c r="AL1665" s="15">
        <f t="shared" si="304"/>
        <v>0.5</v>
      </c>
      <c r="AM1665" s="14">
        <f t="shared" si="305"/>
        <v>0</v>
      </c>
      <c r="AN1665" s="16">
        <f t="shared" si="306"/>
        <v>45297</v>
      </c>
      <c r="AO1665" s="17">
        <f>VLOOKUP(B1665,[2]Reference!D:E,2,1)</f>
        <v>202410</v>
      </c>
      <c r="AP1665" s="12" t="str">
        <f t="shared" si="307"/>
        <v>7</v>
      </c>
      <c r="AQ1665" s="18">
        <f t="shared" si="308"/>
        <v>1</v>
      </c>
      <c r="AR1665" s="18">
        <f t="shared" si="309"/>
        <v>1</v>
      </c>
      <c r="AS1665" s="13" t="str">
        <f>VLOOKUP(D1665,[2]Reference!$Q:$U,3,FALSE)</f>
        <v>Azuma</v>
      </c>
      <c r="AT1665" s="13" t="str">
        <f>VLOOKUP(D1665,[2]Reference!Q:V,6,FALSE)</f>
        <v>Depot</v>
      </c>
      <c r="AU1665" s="13" t="str">
        <f>VLOOKUP(D1665,[2]Reference!$Q:$U,2,FALSE)</f>
        <v>Heaton</v>
      </c>
      <c r="AV1665" s="19">
        <f t="shared" si="310"/>
        <v>45302</v>
      </c>
      <c r="AW1665" s="12" t="str">
        <f>+VLOOKUP(X1665,[2]Reference!BN:BO,2,FALSE)</f>
        <v>Depot</v>
      </c>
      <c r="AX1665" s="20" t="str">
        <f t="shared" si="311"/>
        <v>HB</v>
      </c>
      <c r="AY1665" s="20" t="str">
        <f>VLOOKUP(AX1665,[2]Reference!AH:AI,2,FALSE)</f>
        <v>LNER</v>
      </c>
      <c r="AZ1665" s="20" t="str">
        <f>VLOOKUP(D1665,[2]Reference!Q:V,6,FALSE)</f>
        <v>Depot</v>
      </c>
      <c r="BA1665" s="20" t="str">
        <f>VLOOKUP(D1665,[2]Reference!Q:V,3,FALSE)</f>
        <v>Azuma</v>
      </c>
    </row>
    <row r="1666" spans="1:53" ht="13.5" x14ac:dyDescent="0.25">
      <c r="A1666" s="33" t="s">
        <v>4467</v>
      </c>
      <c r="B1666" s="34">
        <v>45295</v>
      </c>
      <c r="C1666" s="33" t="s">
        <v>54</v>
      </c>
      <c r="D1666" s="33" t="s">
        <v>55</v>
      </c>
      <c r="E1666" s="33" t="s">
        <v>56</v>
      </c>
      <c r="F1666" s="33" t="s">
        <v>55</v>
      </c>
      <c r="G1666" s="33" t="s">
        <v>146</v>
      </c>
      <c r="H1666" s="33" t="s">
        <v>73</v>
      </c>
      <c r="I1666" s="33" t="s">
        <v>592</v>
      </c>
      <c r="J1666" s="33" t="s">
        <v>593</v>
      </c>
      <c r="K1666" s="33" t="s">
        <v>717</v>
      </c>
      <c r="L1666" s="33" t="s">
        <v>4382</v>
      </c>
      <c r="M1666" s="33" t="s">
        <v>947</v>
      </c>
      <c r="N1666" s="35">
        <v>0</v>
      </c>
      <c r="O1666" s="35">
        <v>0</v>
      </c>
      <c r="P1666" s="35">
        <v>0</v>
      </c>
      <c r="Q1666" s="35">
        <v>2</v>
      </c>
      <c r="R1666" s="35">
        <v>0</v>
      </c>
      <c r="S1666" s="35">
        <v>0</v>
      </c>
      <c r="T1666" s="35">
        <v>0</v>
      </c>
      <c r="U1666" s="35">
        <v>2</v>
      </c>
      <c r="V1666" s="35">
        <v>120</v>
      </c>
      <c r="W1666" s="33" t="s">
        <v>4468</v>
      </c>
      <c r="X1666" s="33" t="s">
        <v>80</v>
      </c>
      <c r="Y1666" s="33" t="s">
        <v>66</v>
      </c>
      <c r="Z1666" s="33" t="s">
        <v>3971</v>
      </c>
      <c r="AA1666" s="33" t="s">
        <v>3958</v>
      </c>
      <c r="AB1666" s="36">
        <v>2</v>
      </c>
      <c r="AC1666" s="36">
        <v>0</v>
      </c>
      <c r="AD1666" s="37">
        <v>2</v>
      </c>
      <c r="AE1666" s="37">
        <v>2</v>
      </c>
      <c r="AF1666" s="12" t="str">
        <f t="shared" ref="AF1666:AF1729" si="312">LEFT(A1666,6)</f>
        <v>150604</v>
      </c>
      <c r="AG1666" s="13" t="str">
        <f>VLOOKUP(D1666,[2]Reference!$Q:$U,4,FALSE)</f>
        <v>Fleet</v>
      </c>
      <c r="AH1666" s="13" t="str">
        <f>VLOOKUP(D1666,[2]Reference!$Q:$U,5,FALSE)</f>
        <v>LNER</v>
      </c>
      <c r="AI1666" s="14">
        <f t="shared" ref="AI1666:AI1729" si="313">+AB1666</f>
        <v>2</v>
      </c>
      <c r="AJ1666" s="14">
        <f t="shared" ref="AJ1666:AJ1729" si="314">+AC1666/2</f>
        <v>0</v>
      </c>
      <c r="AK1666" s="14">
        <f t="shared" ref="AK1666:AK1729" si="315">SUM(AI1666:AJ1666)</f>
        <v>2</v>
      </c>
      <c r="AL1666" s="15">
        <f t="shared" ref="AL1666:AL1729" si="316">+AD1666-AK1666</f>
        <v>0</v>
      </c>
      <c r="AM1666" s="14">
        <f t="shared" ref="AM1666:AM1729" si="317">+N1666</f>
        <v>0</v>
      </c>
      <c r="AN1666" s="16">
        <f t="shared" ref="AN1666:AN1729" si="318">B1666+(7-WEEKDAY(B1666))</f>
        <v>45297</v>
      </c>
      <c r="AO1666" s="17">
        <f>VLOOKUP(B1666,[2]Reference!D:E,2,1)</f>
        <v>202410</v>
      </c>
      <c r="AP1666" s="12" t="str">
        <f t="shared" ref="AP1666:AP1729" si="319">LEFT(X1666,1)</f>
        <v>7</v>
      </c>
      <c r="AQ1666" s="18">
        <f t="shared" ref="AQ1666:AQ1729" si="320">+AD1666</f>
        <v>2</v>
      </c>
      <c r="AR1666" s="18">
        <f t="shared" ref="AR1666:AR1729" si="321">+AE1666</f>
        <v>2</v>
      </c>
      <c r="AS1666" s="13" t="str">
        <f>VLOOKUP(D1666,[2]Reference!$Q:$U,3,FALSE)</f>
        <v>Azuma</v>
      </c>
      <c r="AT1666" s="13" t="str">
        <f>VLOOKUP(D1666,[2]Reference!Q:V,6,FALSE)</f>
        <v>Azuma</v>
      </c>
      <c r="AU1666" s="13" t="str">
        <f>VLOOKUP(D1666,[2]Reference!$Q:$U,2,FALSE)</f>
        <v>Hitachi - Class 800</v>
      </c>
      <c r="AV1666" s="19">
        <f t="shared" ref="AV1666:AV1729" si="322">+B1666+7</f>
        <v>45302</v>
      </c>
      <c r="AW1666" s="12" t="str">
        <f>+VLOOKUP(X1666,[2]Reference!BN:BO,2,FALSE)</f>
        <v>Fleet</v>
      </c>
      <c r="AX1666" s="20" t="str">
        <f t="shared" ref="AX1666:AX1729" si="323">MID(F1666,2,2)</f>
        <v>HB</v>
      </c>
      <c r="AY1666" s="20" t="str">
        <f>VLOOKUP(AX1666,[2]Reference!AH:AI,2,FALSE)</f>
        <v>LNER</v>
      </c>
      <c r="AZ1666" s="20" t="str">
        <f>VLOOKUP(D1666,[2]Reference!Q:V,6,FALSE)</f>
        <v>Azuma</v>
      </c>
      <c r="BA1666" s="20" t="str">
        <f>VLOOKUP(D1666,[2]Reference!Q:V,3,FALSE)</f>
        <v>Azuma</v>
      </c>
    </row>
    <row r="1667" spans="1:53" ht="13.5" x14ac:dyDescent="0.25">
      <c r="A1667" s="33" t="s">
        <v>4469</v>
      </c>
      <c r="B1667" s="34">
        <v>45295</v>
      </c>
      <c r="C1667" s="33" t="s">
        <v>54</v>
      </c>
      <c r="D1667" s="33" t="s">
        <v>55</v>
      </c>
      <c r="E1667" s="33" t="s">
        <v>56</v>
      </c>
      <c r="F1667" s="33" t="s">
        <v>55</v>
      </c>
      <c r="G1667" s="33" t="s">
        <v>154</v>
      </c>
      <c r="H1667" s="33" t="s">
        <v>138</v>
      </c>
      <c r="I1667" s="33" t="s">
        <v>357</v>
      </c>
      <c r="J1667" s="33" t="s">
        <v>358</v>
      </c>
      <c r="K1667" s="33" t="s">
        <v>155</v>
      </c>
      <c r="L1667" s="33" t="s">
        <v>4470</v>
      </c>
      <c r="M1667" s="33" t="s">
        <v>565</v>
      </c>
      <c r="N1667" s="35">
        <v>4</v>
      </c>
      <c r="O1667" s="35">
        <v>4</v>
      </c>
      <c r="P1667" s="35">
        <v>0</v>
      </c>
      <c r="Q1667" s="35">
        <v>0</v>
      </c>
      <c r="R1667" s="35">
        <v>0</v>
      </c>
      <c r="S1667" s="35">
        <v>0</v>
      </c>
      <c r="T1667" s="35">
        <v>0</v>
      </c>
      <c r="U1667" s="35">
        <v>1</v>
      </c>
      <c r="V1667" s="35">
        <v>4</v>
      </c>
      <c r="W1667" s="33" t="s">
        <v>4471</v>
      </c>
      <c r="X1667" s="33" t="s">
        <v>80</v>
      </c>
      <c r="Y1667" s="33" t="s">
        <v>66</v>
      </c>
      <c r="Z1667" s="33" t="s">
        <v>3971</v>
      </c>
      <c r="AA1667" s="33" t="s">
        <v>3958</v>
      </c>
      <c r="AB1667" s="36">
        <v>0</v>
      </c>
      <c r="AC1667" s="36">
        <v>0</v>
      </c>
      <c r="AD1667" s="37">
        <v>0</v>
      </c>
      <c r="AE1667" s="37">
        <v>0</v>
      </c>
      <c r="AF1667" s="12" t="str">
        <f t="shared" si="312"/>
        <v>150729</v>
      </c>
      <c r="AG1667" s="13" t="str">
        <f>VLOOKUP(D1667,[2]Reference!$Q:$U,4,FALSE)</f>
        <v>Fleet</v>
      </c>
      <c r="AH1667" s="13" t="str">
        <f>VLOOKUP(D1667,[2]Reference!$Q:$U,5,FALSE)</f>
        <v>LNER</v>
      </c>
      <c r="AI1667" s="14">
        <f t="shared" si="313"/>
        <v>0</v>
      </c>
      <c r="AJ1667" s="14">
        <f t="shared" si="314"/>
        <v>0</v>
      </c>
      <c r="AK1667" s="14">
        <f t="shared" si="315"/>
        <v>0</v>
      </c>
      <c r="AL1667" s="15">
        <f t="shared" si="316"/>
        <v>0</v>
      </c>
      <c r="AM1667" s="14">
        <f t="shared" si="317"/>
        <v>4</v>
      </c>
      <c r="AN1667" s="16">
        <f t="shared" si="318"/>
        <v>45297</v>
      </c>
      <c r="AO1667" s="17">
        <f>VLOOKUP(B1667,[2]Reference!D:E,2,1)</f>
        <v>202410</v>
      </c>
      <c r="AP1667" s="12" t="str">
        <f t="shared" si="319"/>
        <v>7</v>
      </c>
      <c r="AQ1667" s="18">
        <f t="shared" si="320"/>
        <v>0</v>
      </c>
      <c r="AR1667" s="18">
        <f t="shared" si="321"/>
        <v>0</v>
      </c>
      <c r="AS1667" s="13" t="str">
        <f>VLOOKUP(D1667,[2]Reference!$Q:$U,3,FALSE)</f>
        <v>Azuma</v>
      </c>
      <c r="AT1667" s="13" t="str">
        <f>VLOOKUP(D1667,[2]Reference!Q:V,6,FALSE)</f>
        <v>Azuma</v>
      </c>
      <c r="AU1667" s="13" t="str">
        <f>VLOOKUP(D1667,[2]Reference!$Q:$U,2,FALSE)</f>
        <v>Hitachi - Class 800</v>
      </c>
      <c r="AV1667" s="19">
        <f t="shared" si="322"/>
        <v>45302</v>
      </c>
      <c r="AW1667" s="12" t="str">
        <f>+VLOOKUP(X1667,[2]Reference!BN:BO,2,FALSE)</f>
        <v>Fleet</v>
      </c>
      <c r="AX1667" s="20" t="str">
        <f t="shared" si="323"/>
        <v>HB</v>
      </c>
      <c r="AY1667" s="20" t="str">
        <f>VLOOKUP(AX1667,[2]Reference!AH:AI,2,FALSE)</f>
        <v>LNER</v>
      </c>
      <c r="AZ1667" s="20" t="str">
        <f>VLOOKUP(D1667,[2]Reference!Q:V,6,FALSE)</f>
        <v>Azuma</v>
      </c>
      <c r="BA1667" s="20" t="str">
        <f>VLOOKUP(D1667,[2]Reference!Q:V,3,FALSE)</f>
        <v>Azuma</v>
      </c>
    </row>
    <row r="1668" spans="1:53" ht="13.5" x14ac:dyDescent="0.25">
      <c r="A1668" s="33" t="s">
        <v>4472</v>
      </c>
      <c r="B1668" s="34">
        <v>45295</v>
      </c>
      <c r="C1668" s="33" t="s">
        <v>54</v>
      </c>
      <c r="D1668" s="33" t="s">
        <v>55</v>
      </c>
      <c r="E1668" s="33" t="s">
        <v>56</v>
      </c>
      <c r="F1668" s="33" t="s">
        <v>55</v>
      </c>
      <c r="G1668" s="33" t="s">
        <v>466</v>
      </c>
      <c r="H1668" s="33" t="s">
        <v>84</v>
      </c>
      <c r="I1668" s="33" t="s">
        <v>1016</v>
      </c>
      <c r="J1668" s="33" t="s">
        <v>1017</v>
      </c>
      <c r="K1668" s="33" t="s">
        <v>1454</v>
      </c>
      <c r="L1668" s="33" t="s">
        <v>4473</v>
      </c>
      <c r="M1668" s="33" t="s">
        <v>565</v>
      </c>
      <c r="N1668" s="35">
        <v>3</v>
      </c>
      <c r="O1668" s="35">
        <v>3</v>
      </c>
      <c r="P1668" s="35">
        <v>0</v>
      </c>
      <c r="Q1668" s="35">
        <v>0</v>
      </c>
      <c r="R1668" s="35">
        <v>0</v>
      </c>
      <c r="S1668" s="35">
        <v>0</v>
      </c>
      <c r="T1668" s="35">
        <v>0</v>
      </c>
      <c r="U1668" s="35">
        <v>1</v>
      </c>
      <c r="V1668" s="35">
        <v>3</v>
      </c>
      <c r="W1668" s="33" t="s">
        <v>4474</v>
      </c>
      <c r="X1668" s="33" t="s">
        <v>80</v>
      </c>
      <c r="Y1668" s="33" t="s">
        <v>66</v>
      </c>
      <c r="Z1668" s="33" t="s">
        <v>3971</v>
      </c>
      <c r="AA1668" s="33" t="s">
        <v>3958</v>
      </c>
      <c r="AB1668" s="36">
        <v>0</v>
      </c>
      <c r="AC1668" s="36">
        <v>0</v>
      </c>
      <c r="AD1668" s="37">
        <v>0</v>
      </c>
      <c r="AE1668" s="37">
        <v>0</v>
      </c>
      <c r="AF1668" s="12" t="str">
        <f t="shared" si="312"/>
        <v>150733</v>
      </c>
      <c r="AG1668" s="13" t="str">
        <f>VLOOKUP(D1668,[2]Reference!$Q:$U,4,FALSE)</f>
        <v>Fleet</v>
      </c>
      <c r="AH1668" s="13" t="str">
        <f>VLOOKUP(D1668,[2]Reference!$Q:$U,5,FALSE)</f>
        <v>LNER</v>
      </c>
      <c r="AI1668" s="14">
        <f t="shared" si="313"/>
        <v>0</v>
      </c>
      <c r="AJ1668" s="14">
        <f t="shared" si="314"/>
        <v>0</v>
      </c>
      <c r="AK1668" s="14">
        <f t="shared" si="315"/>
        <v>0</v>
      </c>
      <c r="AL1668" s="15">
        <f t="shared" si="316"/>
        <v>0</v>
      </c>
      <c r="AM1668" s="14">
        <f t="shared" si="317"/>
        <v>3</v>
      </c>
      <c r="AN1668" s="16">
        <f t="shared" si="318"/>
        <v>45297</v>
      </c>
      <c r="AO1668" s="17">
        <f>VLOOKUP(B1668,[2]Reference!D:E,2,1)</f>
        <v>202410</v>
      </c>
      <c r="AP1668" s="12" t="str">
        <f t="shared" si="319"/>
        <v>7</v>
      </c>
      <c r="AQ1668" s="18">
        <f t="shared" si="320"/>
        <v>0</v>
      </c>
      <c r="AR1668" s="18">
        <f t="shared" si="321"/>
        <v>0</v>
      </c>
      <c r="AS1668" s="13" t="str">
        <f>VLOOKUP(D1668,[2]Reference!$Q:$U,3,FALSE)</f>
        <v>Azuma</v>
      </c>
      <c r="AT1668" s="13" t="str">
        <f>VLOOKUP(D1668,[2]Reference!Q:V,6,FALSE)</f>
        <v>Azuma</v>
      </c>
      <c r="AU1668" s="13" t="str">
        <f>VLOOKUP(D1668,[2]Reference!$Q:$U,2,FALSE)</f>
        <v>Hitachi - Class 800</v>
      </c>
      <c r="AV1668" s="19">
        <f t="shared" si="322"/>
        <v>45302</v>
      </c>
      <c r="AW1668" s="12" t="str">
        <f>+VLOOKUP(X1668,[2]Reference!BN:BO,2,FALSE)</f>
        <v>Fleet</v>
      </c>
      <c r="AX1668" s="20" t="str">
        <f t="shared" si="323"/>
        <v>HB</v>
      </c>
      <c r="AY1668" s="20" t="str">
        <f>VLOOKUP(AX1668,[2]Reference!AH:AI,2,FALSE)</f>
        <v>LNER</v>
      </c>
      <c r="AZ1668" s="20" t="str">
        <f>VLOOKUP(D1668,[2]Reference!Q:V,6,FALSE)</f>
        <v>Azuma</v>
      </c>
      <c r="BA1668" s="20" t="str">
        <f>VLOOKUP(D1668,[2]Reference!Q:V,3,FALSE)</f>
        <v>Azuma</v>
      </c>
    </row>
    <row r="1669" spans="1:53" ht="13.5" x14ac:dyDescent="0.25">
      <c r="A1669" s="33" t="s">
        <v>4476</v>
      </c>
      <c r="B1669" s="34">
        <v>45296</v>
      </c>
      <c r="C1669" s="33" t="s">
        <v>54</v>
      </c>
      <c r="D1669" s="33" t="s">
        <v>92</v>
      </c>
      <c r="E1669" s="33" t="s">
        <v>93</v>
      </c>
      <c r="F1669" s="33" t="s">
        <v>92</v>
      </c>
      <c r="G1669" s="33" t="s">
        <v>121</v>
      </c>
      <c r="H1669" s="33" t="s">
        <v>198</v>
      </c>
      <c r="I1669" s="33" t="s">
        <v>209</v>
      </c>
      <c r="J1669" s="33" t="s">
        <v>210</v>
      </c>
      <c r="K1669" s="33" t="s">
        <v>952</v>
      </c>
      <c r="L1669" s="33" t="s">
        <v>3453</v>
      </c>
      <c r="M1669" s="33" t="s">
        <v>869</v>
      </c>
      <c r="N1669" s="35">
        <v>0</v>
      </c>
      <c r="O1669" s="35">
        <v>0</v>
      </c>
      <c r="P1669" s="35">
        <v>0</v>
      </c>
      <c r="Q1669" s="35">
        <v>0</v>
      </c>
      <c r="R1669" s="35">
        <v>1</v>
      </c>
      <c r="S1669" s="35">
        <v>1</v>
      </c>
      <c r="T1669" s="35">
        <v>0</v>
      </c>
      <c r="U1669" s="35">
        <v>2</v>
      </c>
      <c r="V1669" s="35">
        <v>16</v>
      </c>
      <c r="W1669" s="33" t="s">
        <v>4477</v>
      </c>
      <c r="X1669" s="33" t="s">
        <v>119</v>
      </c>
      <c r="Y1669" s="33" t="s">
        <v>66</v>
      </c>
      <c r="Z1669" s="33" t="s">
        <v>3971</v>
      </c>
      <c r="AA1669" s="33" t="s">
        <v>3958</v>
      </c>
      <c r="AB1669" s="36">
        <v>0</v>
      </c>
      <c r="AC1669" s="36">
        <v>2</v>
      </c>
      <c r="AD1669" s="37">
        <v>2</v>
      </c>
      <c r="AE1669" s="37">
        <v>2</v>
      </c>
      <c r="AF1669" s="12" t="str">
        <f t="shared" si="312"/>
        <v>152614</v>
      </c>
      <c r="AG1669" s="13" t="str">
        <f>VLOOKUP(D1669,[2]Reference!$Q:$U,4,FALSE)</f>
        <v>Fleet</v>
      </c>
      <c r="AH1669" s="13" t="str">
        <f>VLOOKUP(D1669,[2]Reference!$Q:$U,5,FALSE)</f>
        <v>LNER</v>
      </c>
      <c r="AI1669" s="14">
        <f t="shared" si="313"/>
        <v>0</v>
      </c>
      <c r="AJ1669" s="14">
        <f t="shared" si="314"/>
        <v>1</v>
      </c>
      <c r="AK1669" s="14">
        <f t="shared" si="315"/>
        <v>1</v>
      </c>
      <c r="AL1669" s="15">
        <f t="shared" si="316"/>
        <v>1</v>
      </c>
      <c r="AM1669" s="14">
        <f t="shared" si="317"/>
        <v>0</v>
      </c>
      <c r="AN1669" s="16">
        <f t="shared" si="318"/>
        <v>45297</v>
      </c>
      <c r="AO1669" s="17">
        <f>VLOOKUP(B1669,[2]Reference!D:E,2,1)</f>
        <v>202410</v>
      </c>
      <c r="AP1669" s="12" t="str">
        <f t="shared" si="319"/>
        <v>7</v>
      </c>
      <c r="AQ1669" s="18">
        <f t="shared" si="320"/>
        <v>2</v>
      </c>
      <c r="AR1669" s="18">
        <f t="shared" si="321"/>
        <v>2</v>
      </c>
      <c r="AS1669" s="13" t="str">
        <f>VLOOKUP(D1669,[2]Reference!$Q:$U,3,FALSE)</f>
        <v>Azuma</v>
      </c>
      <c r="AT1669" s="13" t="str">
        <f>VLOOKUP(D1669,[2]Reference!Q:V,6,FALSE)</f>
        <v>Azuma</v>
      </c>
      <c r="AU1669" s="13" t="str">
        <f>VLOOKUP(D1669,[2]Reference!$Q:$U,2,FALSE)</f>
        <v>Hitachi - Class 801</v>
      </c>
      <c r="AV1669" s="19">
        <f t="shared" si="322"/>
        <v>45303</v>
      </c>
      <c r="AW1669" s="12" t="str">
        <f>+VLOOKUP(X1669,[2]Reference!BN:BO,2,FALSE)</f>
        <v>Depot</v>
      </c>
      <c r="AX1669" s="20" t="str">
        <f t="shared" si="323"/>
        <v>HB</v>
      </c>
      <c r="AY1669" s="20" t="str">
        <f>VLOOKUP(AX1669,[2]Reference!AH:AI,2,FALSE)</f>
        <v>LNER</v>
      </c>
      <c r="AZ1669" s="20" t="str">
        <f>VLOOKUP(D1669,[2]Reference!Q:V,6,FALSE)</f>
        <v>Azuma</v>
      </c>
      <c r="BA1669" s="20" t="str">
        <f>VLOOKUP(D1669,[2]Reference!Q:V,3,FALSE)</f>
        <v>Azuma</v>
      </c>
    </row>
    <row r="1670" spans="1:53" ht="13.5" x14ac:dyDescent="0.25">
      <c r="A1670" s="33" t="s">
        <v>4478</v>
      </c>
      <c r="B1670" s="34">
        <v>45296</v>
      </c>
      <c r="C1670" s="33" t="s">
        <v>54</v>
      </c>
      <c r="D1670" s="33" t="s">
        <v>92</v>
      </c>
      <c r="E1670" s="33" t="s">
        <v>93</v>
      </c>
      <c r="F1670" s="33" t="s">
        <v>92</v>
      </c>
      <c r="G1670" s="33" t="s">
        <v>146</v>
      </c>
      <c r="H1670" s="33" t="s">
        <v>73</v>
      </c>
      <c r="I1670" s="33" t="s">
        <v>4479</v>
      </c>
      <c r="J1670" s="33" t="s">
        <v>4480</v>
      </c>
      <c r="K1670" s="33" t="s">
        <v>717</v>
      </c>
      <c r="L1670" s="33" t="s">
        <v>4481</v>
      </c>
      <c r="M1670" s="33" t="s">
        <v>151</v>
      </c>
      <c r="N1670" s="35">
        <v>0</v>
      </c>
      <c r="O1670" s="35">
        <v>0</v>
      </c>
      <c r="P1670" s="35">
        <v>0</v>
      </c>
      <c r="Q1670" s="35">
        <v>2</v>
      </c>
      <c r="R1670" s="35">
        <v>0</v>
      </c>
      <c r="S1670" s="35">
        <v>0</v>
      </c>
      <c r="T1670" s="35">
        <v>0</v>
      </c>
      <c r="U1670" s="35">
        <v>2</v>
      </c>
      <c r="V1670" s="35">
        <v>150</v>
      </c>
      <c r="W1670" s="33" t="s">
        <v>4482</v>
      </c>
      <c r="X1670" s="33" t="s">
        <v>80</v>
      </c>
      <c r="Y1670" s="33" t="s">
        <v>66</v>
      </c>
      <c r="Z1670" s="33" t="s">
        <v>3971</v>
      </c>
      <c r="AA1670" s="33" t="s">
        <v>3958</v>
      </c>
      <c r="AB1670" s="36">
        <v>2</v>
      </c>
      <c r="AC1670" s="36">
        <v>0</v>
      </c>
      <c r="AD1670" s="37">
        <v>2</v>
      </c>
      <c r="AE1670" s="37">
        <v>2</v>
      </c>
      <c r="AF1670" s="12" t="str">
        <f t="shared" si="312"/>
        <v>153176</v>
      </c>
      <c r="AG1670" s="13" t="str">
        <f>VLOOKUP(D1670,[2]Reference!$Q:$U,4,FALSE)</f>
        <v>Fleet</v>
      </c>
      <c r="AH1670" s="13" t="str">
        <f>VLOOKUP(D1670,[2]Reference!$Q:$U,5,FALSE)</f>
        <v>LNER</v>
      </c>
      <c r="AI1670" s="14">
        <f t="shared" si="313"/>
        <v>2</v>
      </c>
      <c r="AJ1670" s="14">
        <f t="shared" si="314"/>
        <v>0</v>
      </c>
      <c r="AK1670" s="14">
        <f t="shared" si="315"/>
        <v>2</v>
      </c>
      <c r="AL1670" s="15">
        <f t="shared" si="316"/>
        <v>0</v>
      </c>
      <c r="AM1670" s="14">
        <f t="shared" si="317"/>
        <v>0</v>
      </c>
      <c r="AN1670" s="16">
        <f t="shared" si="318"/>
        <v>45297</v>
      </c>
      <c r="AO1670" s="17">
        <f>VLOOKUP(B1670,[2]Reference!D:E,2,1)</f>
        <v>202410</v>
      </c>
      <c r="AP1670" s="12" t="str">
        <f t="shared" si="319"/>
        <v>7</v>
      </c>
      <c r="AQ1670" s="18">
        <f t="shared" si="320"/>
        <v>2</v>
      </c>
      <c r="AR1670" s="18">
        <f t="shared" si="321"/>
        <v>2</v>
      </c>
      <c r="AS1670" s="13" t="str">
        <f>VLOOKUP(D1670,[2]Reference!$Q:$U,3,FALSE)</f>
        <v>Azuma</v>
      </c>
      <c r="AT1670" s="13" t="str">
        <f>VLOOKUP(D1670,[2]Reference!Q:V,6,FALSE)</f>
        <v>Azuma</v>
      </c>
      <c r="AU1670" s="13" t="str">
        <f>VLOOKUP(D1670,[2]Reference!$Q:$U,2,FALSE)</f>
        <v>Hitachi - Class 801</v>
      </c>
      <c r="AV1670" s="19">
        <f t="shared" si="322"/>
        <v>45303</v>
      </c>
      <c r="AW1670" s="12" t="str">
        <f>+VLOOKUP(X1670,[2]Reference!BN:BO,2,FALSE)</f>
        <v>Fleet</v>
      </c>
      <c r="AX1670" s="20" t="str">
        <f t="shared" si="323"/>
        <v>HB</v>
      </c>
      <c r="AY1670" s="20" t="str">
        <f>VLOOKUP(AX1670,[2]Reference!AH:AI,2,FALSE)</f>
        <v>LNER</v>
      </c>
      <c r="AZ1670" s="20" t="str">
        <f>VLOOKUP(D1670,[2]Reference!Q:V,6,FALSE)</f>
        <v>Azuma</v>
      </c>
      <c r="BA1670" s="20" t="str">
        <f>VLOOKUP(D1670,[2]Reference!Q:V,3,FALSE)</f>
        <v>Azuma</v>
      </c>
    </row>
    <row r="1671" spans="1:53" ht="13.5" x14ac:dyDescent="0.25">
      <c r="A1671" s="33" t="s">
        <v>4483</v>
      </c>
      <c r="B1671" s="34">
        <v>45297</v>
      </c>
      <c r="C1671" s="33" t="s">
        <v>54</v>
      </c>
      <c r="D1671" s="33" t="s">
        <v>364</v>
      </c>
      <c r="E1671" s="33" t="s">
        <v>365</v>
      </c>
      <c r="F1671" s="33" t="s">
        <v>364</v>
      </c>
      <c r="G1671" s="33" t="s">
        <v>121</v>
      </c>
      <c r="H1671" s="33" t="s">
        <v>112</v>
      </c>
      <c r="I1671" s="33" t="s">
        <v>285</v>
      </c>
      <c r="J1671" s="33" t="s">
        <v>286</v>
      </c>
      <c r="K1671" s="33" t="s">
        <v>366</v>
      </c>
      <c r="L1671" s="33" t="s">
        <v>4484</v>
      </c>
      <c r="M1671" s="33" t="s">
        <v>998</v>
      </c>
      <c r="N1671" s="35">
        <v>5</v>
      </c>
      <c r="O1671" s="35">
        <v>0</v>
      </c>
      <c r="P1671" s="35">
        <v>5</v>
      </c>
      <c r="Q1671" s="35">
        <v>0</v>
      </c>
      <c r="R1671" s="35">
        <v>0</v>
      </c>
      <c r="S1671" s="35">
        <v>0</v>
      </c>
      <c r="T1671" s="35">
        <v>0</v>
      </c>
      <c r="U1671" s="35">
        <v>1</v>
      </c>
      <c r="V1671" s="35">
        <v>5</v>
      </c>
      <c r="W1671" s="33" t="s">
        <v>4485</v>
      </c>
      <c r="X1671" s="33" t="s">
        <v>119</v>
      </c>
      <c r="Y1671" s="33" t="s">
        <v>66</v>
      </c>
      <c r="Z1671" s="33" t="s">
        <v>3971</v>
      </c>
      <c r="AA1671" s="33" t="s">
        <v>3958</v>
      </c>
      <c r="AB1671" s="36">
        <v>0</v>
      </c>
      <c r="AC1671" s="36">
        <v>0</v>
      </c>
      <c r="AD1671" s="37">
        <v>0</v>
      </c>
      <c r="AE1671" s="37">
        <v>0</v>
      </c>
      <c r="AF1671" s="12" t="str">
        <f t="shared" si="312"/>
        <v>155003</v>
      </c>
      <c r="AG1671" s="13" t="str">
        <f>VLOOKUP(D1671,[2]Reference!$Q:$U,4,FALSE)</f>
        <v>Fleet</v>
      </c>
      <c r="AH1671" s="13" t="str">
        <f>VLOOKUP(D1671,[2]Reference!$Q:$U,5,FALSE)</f>
        <v>LNER</v>
      </c>
      <c r="AI1671" s="14">
        <f t="shared" si="313"/>
        <v>0</v>
      </c>
      <c r="AJ1671" s="14">
        <f t="shared" si="314"/>
        <v>0</v>
      </c>
      <c r="AK1671" s="14">
        <f t="shared" si="315"/>
        <v>0</v>
      </c>
      <c r="AL1671" s="15">
        <f t="shared" si="316"/>
        <v>0</v>
      </c>
      <c r="AM1671" s="14">
        <f t="shared" si="317"/>
        <v>5</v>
      </c>
      <c r="AN1671" s="16">
        <f t="shared" si="318"/>
        <v>45297</v>
      </c>
      <c r="AO1671" s="17">
        <f>VLOOKUP(B1671,[2]Reference!D:E,2,1)</f>
        <v>202410</v>
      </c>
      <c r="AP1671" s="12" t="str">
        <f t="shared" si="319"/>
        <v>7</v>
      </c>
      <c r="AQ1671" s="18">
        <f t="shared" si="320"/>
        <v>0</v>
      </c>
      <c r="AR1671" s="18">
        <f t="shared" si="321"/>
        <v>0</v>
      </c>
      <c r="AS1671" s="13" t="str">
        <f>VLOOKUP(D1671,[2]Reference!$Q:$U,3,FALSE)</f>
        <v>Azuma</v>
      </c>
      <c r="AT1671" s="13" t="str">
        <f>VLOOKUP(D1671,[2]Reference!Q:V,6,FALSE)</f>
        <v>Depot</v>
      </c>
      <c r="AU1671" s="13" t="str">
        <f>VLOOKUP(D1671,[2]Reference!$Q:$U,2,FALSE)</f>
        <v>Heaton</v>
      </c>
      <c r="AV1671" s="19">
        <f t="shared" si="322"/>
        <v>45304</v>
      </c>
      <c r="AW1671" s="12" t="str">
        <f>+VLOOKUP(X1671,[2]Reference!BN:BO,2,FALSE)</f>
        <v>Depot</v>
      </c>
      <c r="AX1671" s="20" t="str">
        <f t="shared" si="323"/>
        <v>HB</v>
      </c>
      <c r="AY1671" s="20" t="str">
        <f>VLOOKUP(AX1671,[2]Reference!AH:AI,2,FALSE)</f>
        <v>LNER</v>
      </c>
      <c r="AZ1671" s="20" t="str">
        <f>VLOOKUP(D1671,[2]Reference!Q:V,6,FALSE)</f>
        <v>Depot</v>
      </c>
      <c r="BA1671" s="20" t="str">
        <f>VLOOKUP(D1671,[2]Reference!Q:V,3,FALSE)</f>
        <v>Azuma</v>
      </c>
    </row>
    <row r="1672" spans="1:53" ht="13.5" x14ac:dyDescent="0.25">
      <c r="A1672" s="33" t="s">
        <v>4486</v>
      </c>
      <c r="B1672" s="34">
        <v>45298</v>
      </c>
      <c r="C1672" s="33" t="s">
        <v>54</v>
      </c>
      <c r="D1672" s="33" t="s">
        <v>55</v>
      </c>
      <c r="E1672" s="33" t="s">
        <v>56</v>
      </c>
      <c r="F1672" s="33" t="s">
        <v>55</v>
      </c>
      <c r="G1672" s="33" t="s">
        <v>231</v>
      </c>
      <c r="H1672" s="33" t="s">
        <v>730</v>
      </c>
      <c r="I1672" s="33" t="s">
        <v>731</v>
      </c>
      <c r="J1672" s="33" t="s">
        <v>732</v>
      </c>
      <c r="K1672" s="33" t="s">
        <v>232</v>
      </c>
      <c r="L1672" s="33" t="s">
        <v>4487</v>
      </c>
      <c r="M1672" s="33" t="s">
        <v>296</v>
      </c>
      <c r="N1672" s="35">
        <v>67</v>
      </c>
      <c r="O1672" s="35">
        <v>61</v>
      </c>
      <c r="P1672" s="35">
        <v>6</v>
      </c>
      <c r="Q1672" s="35">
        <v>0</v>
      </c>
      <c r="R1672" s="35">
        <v>0</v>
      </c>
      <c r="S1672" s="35">
        <v>0</v>
      </c>
      <c r="T1672" s="35">
        <v>0</v>
      </c>
      <c r="U1672" s="35">
        <v>2</v>
      </c>
      <c r="V1672" s="35">
        <v>67</v>
      </c>
      <c r="W1672" s="33" t="s">
        <v>4488</v>
      </c>
      <c r="X1672" s="33" t="s">
        <v>80</v>
      </c>
      <c r="Y1672" s="33" t="s">
        <v>66</v>
      </c>
      <c r="Z1672" s="33" t="s">
        <v>3938</v>
      </c>
      <c r="AA1672" s="33" t="s">
        <v>3939</v>
      </c>
      <c r="AB1672" s="36">
        <v>0</v>
      </c>
      <c r="AC1672" s="36">
        <v>0</v>
      </c>
      <c r="AD1672" s="37">
        <v>0.73</v>
      </c>
      <c r="AE1672" s="37">
        <v>1.36</v>
      </c>
      <c r="AF1672" s="12" t="str">
        <f t="shared" si="312"/>
        <v>157472</v>
      </c>
      <c r="AG1672" s="13" t="str">
        <f>VLOOKUP(D1672,[2]Reference!$Q:$U,4,FALSE)</f>
        <v>Fleet</v>
      </c>
      <c r="AH1672" s="13" t="str">
        <f>VLOOKUP(D1672,[2]Reference!$Q:$U,5,FALSE)</f>
        <v>LNER</v>
      </c>
      <c r="AI1672" s="14">
        <f t="shared" si="313"/>
        <v>0</v>
      </c>
      <c r="AJ1672" s="14">
        <f t="shared" si="314"/>
        <v>0</v>
      </c>
      <c r="AK1672" s="14">
        <f t="shared" si="315"/>
        <v>0</v>
      </c>
      <c r="AL1672" s="15">
        <f t="shared" si="316"/>
        <v>0.73</v>
      </c>
      <c r="AM1672" s="14">
        <f t="shared" si="317"/>
        <v>67</v>
      </c>
      <c r="AN1672" s="16">
        <f t="shared" si="318"/>
        <v>45304</v>
      </c>
      <c r="AO1672" s="17">
        <f>VLOOKUP(B1672,[2]Reference!D:E,2,1)</f>
        <v>202411</v>
      </c>
      <c r="AP1672" s="12" t="str">
        <f t="shared" si="319"/>
        <v>7</v>
      </c>
      <c r="AQ1672" s="18">
        <f t="shared" si="320"/>
        <v>0.73</v>
      </c>
      <c r="AR1672" s="18">
        <f t="shared" si="321"/>
        <v>1.36</v>
      </c>
      <c r="AS1672" s="13" t="str">
        <f>VLOOKUP(D1672,[2]Reference!$Q:$U,3,FALSE)</f>
        <v>Azuma</v>
      </c>
      <c r="AT1672" s="13" t="str">
        <f>VLOOKUP(D1672,[2]Reference!Q:V,6,FALSE)</f>
        <v>Azuma</v>
      </c>
      <c r="AU1672" s="13" t="str">
        <f>VLOOKUP(D1672,[2]Reference!$Q:$U,2,FALSE)</f>
        <v>Hitachi - Class 800</v>
      </c>
      <c r="AV1672" s="19">
        <f t="shared" si="322"/>
        <v>45305</v>
      </c>
      <c r="AW1672" s="12" t="str">
        <f>+VLOOKUP(X1672,[2]Reference!BN:BO,2,FALSE)</f>
        <v>Fleet</v>
      </c>
      <c r="AX1672" s="20" t="str">
        <f t="shared" si="323"/>
        <v>HB</v>
      </c>
      <c r="AY1672" s="20" t="str">
        <f>VLOOKUP(AX1672,[2]Reference!AH:AI,2,FALSE)</f>
        <v>LNER</v>
      </c>
      <c r="AZ1672" s="20" t="str">
        <f>VLOOKUP(D1672,[2]Reference!Q:V,6,FALSE)</f>
        <v>Azuma</v>
      </c>
      <c r="BA1672" s="20" t="str">
        <f>VLOOKUP(D1672,[2]Reference!Q:V,3,FALSE)</f>
        <v>Azuma</v>
      </c>
    </row>
    <row r="1673" spans="1:53" ht="13.5" x14ac:dyDescent="0.25">
      <c r="A1673" s="33" t="s">
        <v>4489</v>
      </c>
      <c r="B1673" s="34">
        <v>45298</v>
      </c>
      <c r="C1673" s="33" t="s">
        <v>54</v>
      </c>
      <c r="D1673" s="33" t="s">
        <v>92</v>
      </c>
      <c r="E1673" s="33" t="s">
        <v>93</v>
      </c>
      <c r="F1673" s="33" t="s">
        <v>92</v>
      </c>
      <c r="G1673" s="33" t="s">
        <v>129</v>
      </c>
      <c r="H1673" s="33" t="s">
        <v>339</v>
      </c>
      <c r="I1673" s="33" t="s">
        <v>2867</v>
      </c>
      <c r="J1673" s="33" t="s">
        <v>2868</v>
      </c>
      <c r="K1673" s="33" t="s">
        <v>179</v>
      </c>
      <c r="L1673" s="33" t="s">
        <v>4490</v>
      </c>
      <c r="M1673" s="33" t="s">
        <v>100</v>
      </c>
      <c r="N1673" s="35">
        <v>30</v>
      </c>
      <c r="O1673" s="35">
        <v>23</v>
      </c>
      <c r="P1673" s="35">
        <v>7</v>
      </c>
      <c r="Q1673" s="35">
        <v>0</v>
      </c>
      <c r="R1673" s="35">
        <v>2</v>
      </c>
      <c r="S1673" s="35">
        <v>0</v>
      </c>
      <c r="T1673" s="35">
        <v>0</v>
      </c>
      <c r="U1673" s="35">
        <v>4</v>
      </c>
      <c r="V1673" s="35">
        <v>143</v>
      </c>
      <c r="W1673" s="33" t="s">
        <v>4491</v>
      </c>
      <c r="X1673" s="33" t="s">
        <v>80</v>
      </c>
      <c r="Y1673" s="33" t="s">
        <v>66</v>
      </c>
      <c r="Z1673" s="33" t="s">
        <v>3938</v>
      </c>
      <c r="AA1673" s="33" t="s">
        <v>3939</v>
      </c>
      <c r="AB1673" s="36">
        <v>1</v>
      </c>
      <c r="AC1673" s="36">
        <v>1</v>
      </c>
      <c r="AD1673" s="37">
        <v>2</v>
      </c>
      <c r="AE1673" s="37">
        <v>2</v>
      </c>
      <c r="AF1673" s="12" t="str">
        <f t="shared" si="312"/>
        <v>157904</v>
      </c>
      <c r="AG1673" s="13" t="str">
        <f>VLOOKUP(D1673,[2]Reference!$Q:$U,4,FALSE)</f>
        <v>Fleet</v>
      </c>
      <c r="AH1673" s="13" t="str">
        <f>VLOOKUP(D1673,[2]Reference!$Q:$U,5,FALSE)</f>
        <v>LNER</v>
      </c>
      <c r="AI1673" s="14">
        <f t="shared" si="313"/>
        <v>1</v>
      </c>
      <c r="AJ1673" s="14">
        <f t="shared" si="314"/>
        <v>0.5</v>
      </c>
      <c r="AK1673" s="14">
        <f t="shared" si="315"/>
        <v>1.5</v>
      </c>
      <c r="AL1673" s="15">
        <f t="shared" si="316"/>
        <v>0.5</v>
      </c>
      <c r="AM1673" s="14">
        <f t="shared" si="317"/>
        <v>30</v>
      </c>
      <c r="AN1673" s="16">
        <f t="shared" si="318"/>
        <v>45304</v>
      </c>
      <c r="AO1673" s="17">
        <f>VLOOKUP(B1673,[2]Reference!D:E,2,1)</f>
        <v>202411</v>
      </c>
      <c r="AP1673" s="12" t="str">
        <f t="shared" si="319"/>
        <v>7</v>
      </c>
      <c r="AQ1673" s="18">
        <f t="shared" si="320"/>
        <v>2</v>
      </c>
      <c r="AR1673" s="18">
        <f t="shared" si="321"/>
        <v>2</v>
      </c>
      <c r="AS1673" s="13" t="str">
        <f>VLOOKUP(D1673,[2]Reference!$Q:$U,3,FALSE)</f>
        <v>Azuma</v>
      </c>
      <c r="AT1673" s="13" t="str">
        <f>VLOOKUP(D1673,[2]Reference!Q:V,6,FALSE)</f>
        <v>Azuma</v>
      </c>
      <c r="AU1673" s="13" t="str">
        <f>VLOOKUP(D1673,[2]Reference!$Q:$U,2,FALSE)</f>
        <v>Hitachi - Class 801</v>
      </c>
      <c r="AV1673" s="19">
        <f t="shared" si="322"/>
        <v>45305</v>
      </c>
      <c r="AW1673" s="12" t="str">
        <f>+VLOOKUP(X1673,[2]Reference!BN:BO,2,FALSE)</f>
        <v>Fleet</v>
      </c>
      <c r="AX1673" s="20" t="str">
        <f t="shared" si="323"/>
        <v>HB</v>
      </c>
      <c r="AY1673" s="20" t="str">
        <f>VLOOKUP(AX1673,[2]Reference!AH:AI,2,FALSE)</f>
        <v>LNER</v>
      </c>
      <c r="AZ1673" s="20" t="str">
        <f>VLOOKUP(D1673,[2]Reference!Q:V,6,FALSE)</f>
        <v>Azuma</v>
      </c>
      <c r="BA1673" s="20" t="str">
        <f>VLOOKUP(D1673,[2]Reference!Q:V,3,FALSE)</f>
        <v>Azuma</v>
      </c>
    </row>
    <row r="1674" spans="1:53" ht="13.5" x14ac:dyDescent="0.25">
      <c r="A1674" s="33" t="s">
        <v>4492</v>
      </c>
      <c r="B1674" s="34">
        <v>45299</v>
      </c>
      <c r="C1674" s="33" t="s">
        <v>54</v>
      </c>
      <c r="D1674" s="33" t="s">
        <v>55</v>
      </c>
      <c r="E1674" s="33" t="s">
        <v>56</v>
      </c>
      <c r="F1674" s="33" t="s">
        <v>55</v>
      </c>
      <c r="G1674" s="33" t="s">
        <v>146</v>
      </c>
      <c r="H1674" s="33" t="s">
        <v>95</v>
      </c>
      <c r="I1674" s="33" t="s">
        <v>147</v>
      </c>
      <c r="J1674" s="33" t="s">
        <v>148</v>
      </c>
      <c r="K1674" s="33" t="s">
        <v>1545</v>
      </c>
      <c r="L1674" s="33" t="s">
        <v>4493</v>
      </c>
      <c r="M1674" s="33" t="s">
        <v>2053</v>
      </c>
      <c r="N1674" s="35">
        <v>17</v>
      </c>
      <c r="O1674" s="35">
        <v>5</v>
      </c>
      <c r="P1674" s="35">
        <v>12</v>
      </c>
      <c r="Q1674" s="35">
        <v>0</v>
      </c>
      <c r="R1674" s="35">
        <v>0</v>
      </c>
      <c r="S1674" s="35">
        <v>0</v>
      </c>
      <c r="T1674" s="35">
        <v>0</v>
      </c>
      <c r="U1674" s="35">
        <v>2</v>
      </c>
      <c r="V1674" s="35">
        <v>17</v>
      </c>
      <c r="W1674" s="33" t="s">
        <v>4494</v>
      </c>
      <c r="X1674" s="33" t="s">
        <v>80</v>
      </c>
      <c r="Y1674" s="33" t="s">
        <v>66</v>
      </c>
      <c r="Z1674" s="33" t="s">
        <v>3938</v>
      </c>
      <c r="AA1674" s="33" t="s">
        <v>3939</v>
      </c>
      <c r="AB1674" s="36">
        <v>0</v>
      </c>
      <c r="AC1674" s="36">
        <v>0</v>
      </c>
      <c r="AD1674" s="37">
        <v>0</v>
      </c>
      <c r="AE1674" s="37">
        <v>0.55000000000000004</v>
      </c>
      <c r="AF1674" s="12" t="str">
        <f t="shared" si="312"/>
        <v>159274</v>
      </c>
      <c r="AG1674" s="13" t="str">
        <f>VLOOKUP(D1674,[2]Reference!$Q:$U,4,FALSE)</f>
        <v>Fleet</v>
      </c>
      <c r="AH1674" s="13" t="str">
        <f>VLOOKUP(D1674,[2]Reference!$Q:$U,5,FALSE)</f>
        <v>LNER</v>
      </c>
      <c r="AI1674" s="14">
        <f t="shared" si="313"/>
        <v>0</v>
      </c>
      <c r="AJ1674" s="14">
        <f t="shared" si="314"/>
        <v>0</v>
      </c>
      <c r="AK1674" s="14">
        <f t="shared" si="315"/>
        <v>0</v>
      </c>
      <c r="AL1674" s="15">
        <f t="shared" si="316"/>
        <v>0</v>
      </c>
      <c r="AM1674" s="14">
        <f t="shared" si="317"/>
        <v>17</v>
      </c>
      <c r="AN1674" s="16">
        <f t="shared" si="318"/>
        <v>45304</v>
      </c>
      <c r="AO1674" s="17">
        <f>VLOOKUP(B1674,[2]Reference!D:E,2,1)</f>
        <v>202411</v>
      </c>
      <c r="AP1674" s="12" t="str">
        <f t="shared" si="319"/>
        <v>7</v>
      </c>
      <c r="AQ1674" s="18">
        <f t="shared" si="320"/>
        <v>0</v>
      </c>
      <c r="AR1674" s="18">
        <f t="shared" si="321"/>
        <v>0.55000000000000004</v>
      </c>
      <c r="AS1674" s="13" t="str">
        <f>VLOOKUP(D1674,[2]Reference!$Q:$U,3,FALSE)</f>
        <v>Azuma</v>
      </c>
      <c r="AT1674" s="13" t="str">
        <f>VLOOKUP(D1674,[2]Reference!Q:V,6,FALSE)</f>
        <v>Azuma</v>
      </c>
      <c r="AU1674" s="13" t="str">
        <f>VLOOKUP(D1674,[2]Reference!$Q:$U,2,FALSE)</f>
        <v>Hitachi - Class 800</v>
      </c>
      <c r="AV1674" s="19">
        <f t="shared" si="322"/>
        <v>45306</v>
      </c>
      <c r="AW1674" s="12" t="str">
        <f>+VLOOKUP(X1674,[2]Reference!BN:BO,2,FALSE)</f>
        <v>Fleet</v>
      </c>
      <c r="AX1674" s="20" t="str">
        <f t="shared" si="323"/>
        <v>HB</v>
      </c>
      <c r="AY1674" s="20" t="str">
        <f>VLOOKUP(AX1674,[2]Reference!AH:AI,2,FALSE)</f>
        <v>LNER</v>
      </c>
      <c r="AZ1674" s="20" t="str">
        <f>VLOOKUP(D1674,[2]Reference!Q:V,6,FALSE)</f>
        <v>Azuma</v>
      </c>
      <c r="BA1674" s="20" t="str">
        <f>VLOOKUP(D1674,[2]Reference!Q:V,3,FALSE)</f>
        <v>Azuma</v>
      </c>
    </row>
    <row r="1675" spans="1:53" ht="13.5" x14ac:dyDescent="0.25">
      <c r="A1675" s="33" t="s">
        <v>4495</v>
      </c>
      <c r="B1675" s="34">
        <v>45299</v>
      </c>
      <c r="C1675" s="33" t="s">
        <v>54</v>
      </c>
      <c r="D1675" s="33" t="s">
        <v>536</v>
      </c>
      <c r="E1675" s="33" t="s">
        <v>537</v>
      </c>
      <c r="F1675" s="33" t="s">
        <v>536</v>
      </c>
      <c r="G1675" s="33" t="s">
        <v>94</v>
      </c>
      <c r="H1675" s="33" t="s">
        <v>95</v>
      </c>
      <c r="I1675" s="33" t="s">
        <v>555</v>
      </c>
      <c r="J1675" s="33" t="s">
        <v>556</v>
      </c>
      <c r="K1675" s="33" t="s">
        <v>98</v>
      </c>
      <c r="L1675" s="33" t="s">
        <v>4496</v>
      </c>
      <c r="M1675" s="33" t="s">
        <v>324</v>
      </c>
      <c r="N1675" s="35">
        <v>10</v>
      </c>
      <c r="O1675" s="35">
        <v>10</v>
      </c>
      <c r="P1675" s="35">
        <v>0</v>
      </c>
      <c r="Q1675" s="35">
        <v>0</v>
      </c>
      <c r="R1675" s="35">
        <v>0</v>
      </c>
      <c r="S1675" s="35">
        <v>0</v>
      </c>
      <c r="T1675" s="35">
        <v>0</v>
      </c>
      <c r="U1675" s="35">
        <v>1</v>
      </c>
      <c r="V1675" s="35">
        <v>10</v>
      </c>
      <c r="W1675" s="33" t="s">
        <v>4497</v>
      </c>
      <c r="X1675" s="33" t="s">
        <v>80</v>
      </c>
      <c r="Y1675" s="33" t="s">
        <v>66</v>
      </c>
      <c r="Z1675" s="33" t="s">
        <v>3938</v>
      </c>
      <c r="AA1675" s="33" t="s">
        <v>3939</v>
      </c>
      <c r="AB1675" s="36">
        <v>0</v>
      </c>
      <c r="AC1675" s="36">
        <v>0</v>
      </c>
      <c r="AD1675" s="37">
        <v>0</v>
      </c>
      <c r="AE1675" s="37">
        <v>0.83</v>
      </c>
      <c r="AF1675" s="12" t="str">
        <f t="shared" si="312"/>
        <v>159571</v>
      </c>
      <c r="AG1675" s="13" t="str">
        <f>VLOOKUP(D1675,[2]Reference!$Q:$U,4,FALSE)</f>
        <v>Fleet</v>
      </c>
      <c r="AH1675" s="13" t="str">
        <f>VLOOKUP(D1675,[2]Reference!$Q:$U,5,FALSE)</f>
        <v>LNER</v>
      </c>
      <c r="AI1675" s="14">
        <f t="shared" si="313"/>
        <v>0</v>
      </c>
      <c r="AJ1675" s="14">
        <f t="shared" si="314"/>
        <v>0</v>
      </c>
      <c r="AK1675" s="14">
        <f t="shared" si="315"/>
        <v>0</v>
      </c>
      <c r="AL1675" s="15">
        <f t="shared" si="316"/>
        <v>0</v>
      </c>
      <c r="AM1675" s="14">
        <f t="shared" si="317"/>
        <v>10</v>
      </c>
      <c r="AN1675" s="16">
        <f t="shared" si="318"/>
        <v>45304</v>
      </c>
      <c r="AO1675" s="17">
        <f>VLOOKUP(B1675,[2]Reference!D:E,2,1)</f>
        <v>202411</v>
      </c>
      <c r="AP1675" s="12" t="str">
        <f t="shared" si="319"/>
        <v>7</v>
      </c>
      <c r="AQ1675" s="18">
        <f t="shared" si="320"/>
        <v>0</v>
      </c>
      <c r="AR1675" s="18">
        <f t="shared" si="321"/>
        <v>0.83</v>
      </c>
      <c r="AS1675" s="13" t="str">
        <f>VLOOKUP(D1675,[2]Reference!$Q:$U,3,FALSE)</f>
        <v>IC225</v>
      </c>
      <c r="AT1675" s="13" t="str">
        <f>VLOOKUP(D1675,[2]Reference!Q:V,6,FALSE)</f>
        <v>IC225</v>
      </c>
      <c r="AU1675" s="13" t="str">
        <f>VLOOKUP(D1675,[2]Reference!$Q:$U,2,FALSE)</f>
        <v>MK4 DVT</v>
      </c>
      <c r="AV1675" s="19">
        <f t="shared" si="322"/>
        <v>45306</v>
      </c>
      <c r="AW1675" s="12" t="str">
        <f>+VLOOKUP(X1675,[2]Reference!BN:BO,2,FALSE)</f>
        <v>Fleet</v>
      </c>
      <c r="AX1675" s="20" t="str">
        <f t="shared" si="323"/>
        <v>HB</v>
      </c>
      <c r="AY1675" s="20" t="str">
        <f>VLOOKUP(AX1675,[2]Reference!AH:AI,2,FALSE)</f>
        <v>LNER</v>
      </c>
      <c r="AZ1675" s="20" t="str">
        <f>VLOOKUP(D1675,[2]Reference!Q:V,6,FALSE)</f>
        <v>IC225</v>
      </c>
      <c r="BA1675" s="20" t="str">
        <f>VLOOKUP(D1675,[2]Reference!Q:V,3,FALSE)</f>
        <v>IC225</v>
      </c>
    </row>
    <row r="1676" spans="1:53" ht="13.5" x14ac:dyDescent="0.25">
      <c r="A1676" s="33" t="s">
        <v>4498</v>
      </c>
      <c r="B1676" s="34">
        <v>45299</v>
      </c>
      <c r="C1676" s="33" t="s">
        <v>54</v>
      </c>
      <c r="D1676" s="33" t="s">
        <v>92</v>
      </c>
      <c r="E1676" s="33" t="s">
        <v>93</v>
      </c>
      <c r="F1676" s="33" t="s">
        <v>92</v>
      </c>
      <c r="G1676" s="33" t="s">
        <v>146</v>
      </c>
      <c r="H1676" s="33" t="s">
        <v>339</v>
      </c>
      <c r="I1676" s="33" t="s">
        <v>700</v>
      </c>
      <c r="J1676" s="33" t="s">
        <v>701</v>
      </c>
      <c r="K1676" s="33" t="s">
        <v>1748</v>
      </c>
      <c r="L1676" s="33" t="s">
        <v>4499</v>
      </c>
      <c r="M1676" s="33" t="s">
        <v>431</v>
      </c>
      <c r="N1676" s="35">
        <v>17</v>
      </c>
      <c r="O1676" s="35">
        <v>7</v>
      </c>
      <c r="P1676" s="35">
        <v>10</v>
      </c>
      <c r="Q1676" s="35">
        <v>0</v>
      </c>
      <c r="R1676" s="35">
        <v>0</v>
      </c>
      <c r="S1676" s="35">
        <v>0</v>
      </c>
      <c r="T1676" s="35">
        <v>0</v>
      </c>
      <c r="U1676" s="35">
        <v>3</v>
      </c>
      <c r="V1676" s="35">
        <v>17</v>
      </c>
      <c r="W1676" s="33" t="s">
        <v>4500</v>
      </c>
      <c r="X1676" s="33" t="s">
        <v>80</v>
      </c>
      <c r="Y1676" s="33" t="s">
        <v>66</v>
      </c>
      <c r="Z1676" s="33" t="s">
        <v>3938</v>
      </c>
      <c r="AA1676" s="33" t="s">
        <v>3939</v>
      </c>
      <c r="AB1676" s="36">
        <v>0</v>
      </c>
      <c r="AC1676" s="36">
        <v>0</v>
      </c>
      <c r="AD1676" s="37">
        <v>0.28999999999999998</v>
      </c>
      <c r="AE1676" s="37">
        <v>0.28999999999999998</v>
      </c>
      <c r="AF1676" s="12" t="str">
        <f t="shared" si="312"/>
        <v>159903</v>
      </c>
      <c r="AG1676" s="13" t="str">
        <f>VLOOKUP(D1676,[2]Reference!$Q:$U,4,FALSE)</f>
        <v>Fleet</v>
      </c>
      <c r="AH1676" s="13" t="str">
        <f>VLOOKUP(D1676,[2]Reference!$Q:$U,5,FALSE)</f>
        <v>LNER</v>
      </c>
      <c r="AI1676" s="14">
        <f t="shared" si="313"/>
        <v>0</v>
      </c>
      <c r="AJ1676" s="14">
        <f t="shared" si="314"/>
        <v>0</v>
      </c>
      <c r="AK1676" s="14">
        <f t="shared" si="315"/>
        <v>0</v>
      </c>
      <c r="AL1676" s="15">
        <f t="shared" si="316"/>
        <v>0.28999999999999998</v>
      </c>
      <c r="AM1676" s="14">
        <f t="shared" si="317"/>
        <v>17</v>
      </c>
      <c r="AN1676" s="16">
        <f t="shared" si="318"/>
        <v>45304</v>
      </c>
      <c r="AO1676" s="17">
        <f>VLOOKUP(B1676,[2]Reference!D:E,2,1)</f>
        <v>202411</v>
      </c>
      <c r="AP1676" s="12" t="str">
        <f t="shared" si="319"/>
        <v>7</v>
      </c>
      <c r="AQ1676" s="18">
        <f t="shared" si="320"/>
        <v>0.28999999999999998</v>
      </c>
      <c r="AR1676" s="18">
        <f t="shared" si="321"/>
        <v>0.28999999999999998</v>
      </c>
      <c r="AS1676" s="13" t="str">
        <f>VLOOKUP(D1676,[2]Reference!$Q:$U,3,FALSE)</f>
        <v>Azuma</v>
      </c>
      <c r="AT1676" s="13" t="str">
        <f>VLOOKUP(D1676,[2]Reference!Q:V,6,FALSE)</f>
        <v>Azuma</v>
      </c>
      <c r="AU1676" s="13" t="str">
        <f>VLOOKUP(D1676,[2]Reference!$Q:$U,2,FALSE)</f>
        <v>Hitachi - Class 801</v>
      </c>
      <c r="AV1676" s="19">
        <f t="shared" si="322"/>
        <v>45306</v>
      </c>
      <c r="AW1676" s="12" t="str">
        <f>+VLOOKUP(X1676,[2]Reference!BN:BO,2,FALSE)</f>
        <v>Fleet</v>
      </c>
      <c r="AX1676" s="20" t="str">
        <f t="shared" si="323"/>
        <v>HB</v>
      </c>
      <c r="AY1676" s="20" t="str">
        <f>VLOOKUP(AX1676,[2]Reference!AH:AI,2,FALSE)</f>
        <v>LNER</v>
      </c>
      <c r="AZ1676" s="20" t="str">
        <f>VLOOKUP(D1676,[2]Reference!Q:V,6,FALSE)</f>
        <v>Azuma</v>
      </c>
      <c r="BA1676" s="20" t="str">
        <f>VLOOKUP(D1676,[2]Reference!Q:V,3,FALSE)</f>
        <v>Azuma</v>
      </c>
    </row>
    <row r="1677" spans="1:53" ht="13.5" x14ac:dyDescent="0.25">
      <c r="A1677" s="33" t="s">
        <v>4501</v>
      </c>
      <c r="B1677" s="34">
        <v>45299</v>
      </c>
      <c r="C1677" s="33" t="s">
        <v>54</v>
      </c>
      <c r="D1677" s="33" t="s">
        <v>55</v>
      </c>
      <c r="E1677" s="33" t="s">
        <v>56</v>
      </c>
      <c r="F1677" s="33" t="s">
        <v>55</v>
      </c>
      <c r="G1677" s="33" t="s">
        <v>129</v>
      </c>
      <c r="H1677" s="33" t="s">
        <v>84</v>
      </c>
      <c r="I1677" s="33" t="s">
        <v>251</v>
      </c>
      <c r="J1677" s="33" t="s">
        <v>252</v>
      </c>
      <c r="K1677" s="33" t="s">
        <v>1207</v>
      </c>
      <c r="L1677" s="33" t="s">
        <v>4502</v>
      </c>
      <c r="M1677" s="33" t="s">
        <v>169</v>
      </c>
      <c r="N1677" s="35">
        <v>9</v>
      </c>
      <c r="O1677" s="35">
        <v>7</v>
      </c>
      <c r="P1677" s="35">
        <v>2</v>
      </c>
      <c r="Q1677" s="35">
        <v>0</v>
      </c>
      <c r="R1677" s="35">
        <v>0</v>
      </c>
      <c r="S1677" s="35">
        <v>0</v>
      </c>
      <c r="T1677" s="35">
        <v>0</v>
      </c>
      <c r="U1677" s="35">
        <v>1</v>
      </c>
      <c r="V1677" s="35">
        <v>9</v>
      </c>
      <c r="W1677" s="33" t="s">
        <v>4503</v>
      </c>
      <c r="X1677" s="33" t="s">
        <v>80</v>
      </c>
      <c r="Y1677" s="33" t="s">
        <v>66</v>
      </c>
      <c r="Z1677" s="33" t="s">
        <v>3938</v>
      </c>
      <c r="AA1677" s="33" t="s">
        <v>3939</v>
      </c>
      <c r="AB1677" s="36">
        <v>0</v>
      </c>
      <c r="AC1677" s="36">
        <v>0</v>
      </c>
      <c r="AD1677" s="37">
        <v>0</v>
      </c>
      <c r="AE1677" s="37">
        <v>0</v>
      </c>
      <c r="AF1677" s="12" t="str">
        <f t="shared" si="312"/>
        <v>160095</v>
      </c>
      <c r="AG1677" s="13" t="str">
        <f>VLOOKUP(D1677,[2]Reference!$Q:$U,4,FALSE)</f>
        <v>Fleet</v>
      </c>
      <c r="AH1677" s="13" t="str">
        <f>VLOOKUP(D1677,[2]Reference!$Q:$U,5,FALSE)</f>
        <v>LNER</v>
      </c>
      <c r="AI1677" s="14">
        <f t="shared" si="313"/>
        <v>0</v>
      </c>
      <c r="AJ1677" s="14">
        <f t="shared" si="314"/>
        <v>0</v>
      </c>
      <c r="AK1677" s="14">
        <f t="shared" si="315"/>
        <v>0</v>
      </c>
      <c r="AL1677" s="15">
        <f t="shared" si="316"/>
        <v>0</v>
      </c>
      <c r="AM1677" s="14">
        <f t="shared" si="317"/>
        <v>9</v>
      </c>
      <c r="AN1677" s="16">
        <f t="shared" si="318"/>
        <v>45304</v>
      </c>
      <c r="AO1677" s="17">
        <f>VLOOKUP(B1677,[2]Reference!D:E,2,1)</f>
        <v>202411</v>
      </c>
      <c r="AP1677" s="12" t="str">
        <f t="shared" si="319"/>
        <v>7</v>
      </c>
      <c r="AQ1677" s="18">
        <f t="shared" si="320"/>
        <v>0</v>
      </c>
      <c r="AR1677" s="18">
        <f t="shared" si="321"/>
        <v>0</v>
      </c>
      <c r="AS1677" s="13" t="str">
        <f>VLOOKUP(D1677,[2]Reference!$Q:$U,3,FALSE)</f>
        <v>Azuma</v>
      </c>
      <c r="AT1677" s="13" t="str">
        <f>VLOOKUP(D1677,[2]Reference!Q:V,6,FALSE)</f>
        <v>Azuma</v>
      </c>
      <c r="AU1677" s="13" t="str">
        <f>VLOOKUP(D1677,[2]Reference!$Q:$U,2,FALSE)</f>
        <v>Hitachi - Class 800</v>
      </c>
      <c r="AV1677" s="19">
        <f t="shared" si="322"/>
        <v>45306</v>
      </c>
      <c r="AW1677" s="12" t="str">
        <f>+VLOOKUP(X1677,[2]Reference!BN:BO,2,FALSE)</f>
        <v>Fleet</v>
      </c>
      <c r="AX1677" s="20" t="str">
        <f t="shared" si="323"/>
        <v>HB</v>
      </c>
      <c r="AY1677" s="20" t="str">
        <f>VLOOKUP(AX1677,[2]Reference!AH:AI,2,FALSE)</f>
        <v>LNER</v>
      </c>
      <c r="AZ1677" s="20" t="str">
        <f>VLOOKUP(D1677,[2]Reference!Q:V,6,FALSE)</f>
        <v>Azuma</v>
      </c>
      <c r="BA1677" s="20" t="str">
        <f>VLOOKUP(D1677,[2]Reference!Q:V,3,FALSE)</f>
        <v>Azuma</v>
      </c>
    </row>
    <row r="1678" spans="1:53" ht="13.5" x14ac:dyDescent="0.25">
      <c r="A1678" s="33" t="s">
        <v>4504</v>
      </c>
      <c r="B1678" s="34">
        <v>45299</v>
      </c>
      <c r="C1678" s="33" t="s">
        <v>54</v>
      </c>
      <c r="D1678" s="33" t="s">
        <v>92</v>
      </c>
      <c r="E1678" s="33" t="s">
        <v>93</v>
      </c>
      <c r="F1678" s="33" t="s">
        <v>92</v>
      </c>
      <c r="G1678" s="33" t="s">
        <v>129</v>
      </c>
      <c r="H1678" s="33" t="s">
        <v>138</v>
      </c>
      <c r="I1678" s="33" t="s">
        <v>357</v>
      </c>
      <c r="J1678" s="33" t="s">
        <v>358</v>
      </c>
      <c r="K1678" s="33" t="s">
        <v>179</v>
      </c>
      <c r="L1678" s="33" t="s">
        <v>4505</v>
      </c>
      <c r="M1678" s="33" t="s">
        <v>381</v>
      </c>
      <c r="N1678" s="35">
        <v>22</v>
      </c>
      <c r="O1678" s="35">
        <v>3</v>
      </c>
      <c r="P1678" s="35">
        <v>19</v>
      </c>
      <c r="Q1678" s="35">
        <v>0</v>
      </c>
      <c r="R1678" s="35">
        <v>0</v>
      </c>
      <c r="S1678" s="35">
        <v>0</v>
      </c>
      <c r="T1678" s="35">
        <v>0</v>
      </c>
      <c r="U1678" s="35">
        <v>4</v>
      </c>
      <c r="V1678" s="35">
        <v>22</v>
      </c>
      <c r="W1678" s="33" t="s">
        <v>4506</v>
      </c>
      <c r="X1678" s="33" t="s">
        <v>80</v>
      </c>
      <c r="Y1678" s="33" t="s">
        <v>66</v>
      </c>
      <c r="Z1678" s="33" t="s">
        <v>3938</v>
      </c>
      <c r="AA1678" s="33" t="s">
        <v>3939</v>
      </c>
      <c r="AB1678" s="36">
        <v>0</v>
      </c>
      <c r="AC1678" s="36">
        <v>0</v>
      </c>
      <c r="AD1678" s="37">
        <v>0</v>
      </c>
      <c r="AE1678" s="37">
        <v>0</v>
      </c>
      <c r="AF1678" s="12" t="str">
        <f t="shared" si="312"/>
        <v>160735</v>
      </c>
      <c r="AG1678" s="13" t="str">
        <f>VLOOKUP(D1678,[2]Reference!$Q:$U,4,FALSE)</f>
        <v>Fleet</v>
      </c>
      <c r="AH1678" s="13" t="str">
        <f>VLOOKUP(D1678,[2]Reference!$Q:$U,5,FALSE)</f>
        <v>LNER</v>
      </c>
      <c r="AI1678" s="14">
        <f t="shared" si="313"/>
        <v>0</v>
      </c>
      <c r="AJ1678" s="14">
        <f t="shared" si="314"/>
        <v>0</v>
      </c>
      <c r="AK1678" s="14">
        <f t="shared" si="315"/>
        <v>0</v>
      </c>
      <c r="AL1678" s="15">
        <f t="shared" si="316"/>
        <v>0</v>
      </c>
      <c r="AM1678" s="14">
        <f t="shared" si="317"/>
        <v>22</v>
      </c>
      <c r="AN1678" s="16">
        <f t="shared" si="318"/>
        <v>45304</v>
      </c>
      <c r="AO1678" s="17">
        <f>VLOOKUP(B1678,[2]Reference!D:E,2,1)</f>
        <v>202411</v>
      </c>
      <c r="AP1678" s="12" t="str">
        <f t="shared" si="319"/>
        <v>7</v>
      </c>
      <c r="AQ1678" s="18">
        <f t="shared" si="320"/>
        <v>0</v>
      </c>
      <c r="AR1678" s="18">
        <f t="shared" si="321"/>
        <v>0</v>
      </c>
      <c r="AS1678" s="13" t="str">
        <f>VLOOKUP(D1678,[2]Reference!$Q:$U,3,FALSE)</f>
        <v>Azuma</v>
      </c>
      <c r="AT1678" s="13" t="str">
        <f>VLOOKUP(D1678,[2]Reference!Q:V,6,FALSE)</f>
        <v>Azuma</v>
      </c>
      <c r="AU1678" s="13" t="str">
        <f>VLOOKUP(D1678,[2]Reference!$Q:$U,2,FALSE)</f>
        <v>Hitachi - Class 801</v>
      </c>
      <c r="AV1678" s="19">
        <f t="shared" si="322"/>
        <v>45306</v>
      </c>
      <c r="AW1678" s="12" t="str">
        <f>+VLOOKUP(X1678,[2]Reference!BN:BO,2,FALSE)</f>
        <v>Fleet</v>
      </c>
      <c r="AX1678" s="20" t="str">
        <f t="shared" si="323"/>
        <v>HB</v>
      </c>
      <c r="AY1678" s="20" t="str">
        <f>VLOOKUP(AX1678,[2]Reference!AH:AI,2,FALSE)</f>
        <v>LNER</v>
      </c>
      <c r="AZ1678" s="20" t="str">
        <f>VLOOKUP(D1678,[2]Reference!Q:V,6,FALSE)</f>
        <v>Azuma</v>
      </c>
      <c r="BA1678" s="20" t="str">
        <f>VLOOKUP(D1678,[2]Reference!Q:V,3,FALSE)</f>
        <v>Azuma</v>
      </c>
    </row>
    <row r="1679" spans="1:53" ht="13.5" x14ac:dyDescent="0.25">
      <c r="A1679" s="33" t="s">
        <v>4507</v>
      </c>
      <c r="B1679" s="34">
        <v>45300</v>
      </c>
      <c r="C1679" s="33" t="s">
        <v>54</v>
      </c>
      <c r="D1679" s="33" t="s">
        <v>536</v>
      </c>
      <c r="E1679" s="33" t="s">
        <v>537</v>
      </c>
      <c r="F1679" s="33" t="s">
        <v>536</v>
      </c>
      <c r="G1679" s="33" t="s">
        <v>146</v>
      </c>
      <c r="H1679" s="33" t="s">
        <v>95</v>
      </c>
      <c r="I1679" s="33" t="s">
        <v>555</v>
      </c>
      <c r="J1679" s="33" t="s">
        <v>556</v>
      </c>
      <c r="K1679" s="33" t="s">
        <v>1084</v>
      </c>
      <c r="L1679" s="33" t="s">
        <v>4508</v>
      </c>
      <c r="M1679" s="33" t="s">
        <v>165</v>
      </c>
      <c r="N1679" s="35">
        <v>4</v>
      </c>
      <c r="O1679" s="35">
        <v>4</v>
      </c>
      <c r="P1679" s="35">
        <v>0</v>
      </c>
      <c r="Q1679" s="35">
        <v>0</v>
      </c>
      <c r="R1679" s="35">
        <v>0</v>
      </c>
      <c r="S1679" s="35">
        <v>0</v>
      </c>
      <c r="T1679" s="35">
        <v>0</v>
      </c>
      <c r="U1679" s="35">
        <v>1</v>
      </c>
      <c r="V1679" s="35">
        <v>4</v>
      </c>
      <c r="W1679" s="33" t="s">
        <v>4509</v>
      </c>
      <c r="X1679" s="33" t="s">
        <v>80</v>
      </c>
      <c r="Y1679" s="33" t="s">
        <v>66</v>
      </c>
      <c r="Z1679" s="33" t="s">
        <v>3938</v>
      </c>
      <c r="AA1679" s="33" t="s">
        <v>3939</v>
      </c>
      <c r="AB1679" s="36">
        <v>0</v>
      </c>
      <c r="AC1679" s="36">
        <v>0</v>
      </c>
      <c r="AD1679" s="37">
        <v>0</v>
      </c>
      <c r="AE1679" s="37">
        <v>0</v>
      </c>
      <c r="AF1679" s="12" t="str">
        <f t="shared" si="312"/>
        <v>161734</v>
      </c>
      <c r="AG1679" s="13" t="str">
        <f>VLOOKUP(D1679,[2]Reference!$Q:$U,4,FALSE)</f>
        <v>Fleet</v>
      </c>
      <c r="AH1679" s="13" t="str">
        <f>VLOOKUP(D1679,[2]Reference!$Q:$U,5,FALSE)</f>
        <v>LNER</v>
      </c>
      <c r="AI1679" s="14">
        <f t="shared" si="313"/>
        <v>0</v>
      </c>
      <c r="AJ1679" s="14">
        <f t="shared" si="314"/>
        <v>0</v>
      </c>
      <c r="AK1679" s="14">
        <f t="shared" si="315"/>
        <v>0</v>
      </c>
      <c r="AL1679" s="15">
        <f t="shared" si="316"/>
        <v>0</v>
      </c>
      <c r="AM1679" s="14">
        <f t="shared" si="317"/>
        <v>4</v>
      </c>
      <c r="AN1679" s="16">
        <f t="shared" si="318"/>
        <v>45304</v>
      </c>
      <c r="AO1679" s="17">
        <f>VLOOKUP(B1679,[2]Reference!D:E,2,1)</f>
        <v>202411</v>
      </c>
      <c r="AP1679" s="12" t="str">
        <f t="shared" si="319"/>
        <v>7</v>
      </c>
      <c r="AQ1679" s="18">
        <f t="shared" si="320"/>
        <v>0</v>
      </c>
      <c r="AR1679" s="18">
        <f t="shared" si="321"/>
        <v>0</v>
      </c>
      <c r="AS1679" s="13" t="str">
        <f>VLOOKUP(D1679,[2]Reference!$Q:$U,3,FALSE)</f>
        <v>IC225</v>
      </c>
      <c r="AT1679" s="13" t="str">
        <f>VLOOKUP(D1679,[2]Reference!Q:V,6,FALSE)</f>
        <v>IC225</v>
      </c>
      <c r="AU1679" s="13" t="str">
        <f>VLOOKUP(D1679,[2]Reference!$Q:$U,2,FALSE)</f>
        <v>MK4 DVT</v>
      </c>
      <c r="AV1679" s="19">
        <f t="shared" si="322"/>
        <v>45307</v>
      </c>
      <c r="AW1679" s="12" t="str">
        <f>+VLOOKUP(X1679,[2]Reference!BN:BO,2,FALSE)</f>
        <v>Fleet</v>
      </c>
      <c r="AX1679" s="20" t="str">
        <f t="shared" si="323"/>
        <v>HB</v>
      </c>
      <c r="AY1679" s="20" t="str">
        <f>VLOOKUP(AX1679,[2]Reference!AH:AI,2,FALSE)</f>
        <v>LNER</v>
      </c>
      <c r="AZ1679" s="20" t="str">
        <f>VLOOKUP(D1679,[2]Reference!Q:V,6,FALSE)</f>
        <v>IC225</v>
      </c>
      <c r="BA1679" s="20" t="str">
        <f>VLOOKUP(D1679,[2]Reference!Q:V,3,FALSE)</f>
        <v>IC225</v>
      </c>
    </row>
    <row r="1680" spans="1:53" ht="13.5" x14ac:dyDescent="0.25">
      <c r="A1680" s="33" t="s">
        <v>4510</v>
      </c>
      <c r="B1680" s="34">
        <v>45300</v>
      </c>
      <c r="C1680" s="33" t="s">
        <v>54</v>
      </c>
      <c r="D1680" s="33" t="s">
        <v>70</v>
      </c>
      <c r="E1680" s="33" t="s">
        <v>71</v>
      </c>
      <c r="F1680" s="33" t="s">
        <v>70</v>
      </c>
      <c r="G1680" s="33" t="s">
        <v>72</v>
      </c>
      <c r="H1680" s="33" t="s">
        <v>237</v>
      </c>
      <c r="I1680" s="33" t="s">
        <v>1024</v>
      </c>
      <c r="J1680" s="33" t="s">
        <v>1025</v>
      </c>
      <c r="K1680" s="33" t="s">
        <v>359</v>
      </c>
      <c r="L1680" s="33" t="s">
        <v>4511</v>
      </c>
      <c r="M1680" s="33" t="s">
        <v>185</v>
      </c>
      <c r="N1680" s="35">
        <v>3</v>
      </c>
      <c r="O1680" s="35">
        <v>0</v>
      </c>
      <c r="P1680" s="35">
        <v>3</v>
      </c>
      <c r="Q1680" s="35">
        <v>0</v>
      </c>
      <c r="R1680" s="35">
        <v>0</v>
      </c>
      <c r="S1680" s="35">
        <v>0</v>
      </c>
      <c r="T1680" s="35">
        <v>0</v>
      </c>
      <c r="U1680" s="35">
        <v>1</v>
      </c>
      <c r="V1680" s="35">
        <v>3</v>
      </c>
      <c r="W1680" s="33" t="s">
        <v>4512</v>
      </c>
      <c r="X1680" s="33" t="s">
        <v>80</v>
      </c>
      <c r="Y1680" s="33" t="s">
        <v>66</v>
      </c>
      <c r="Z1680" s="33" t="s">
        <v>3938</v>
      </c>
      <c r="AA1680" s="33" t="s">
        <v>3939</v>
      </c>
      <c r="AB1680" s="36">
        <v>0</v>
      </c>
      <c r="AC1680" s="36">
        <v>0</v>
      </c>
      <c r="AD1680" s="37">
        <v>0.06</v>
      </c>
      <c r="AE1680" s="37">
        <v>0.06</v>
      </c>
      <c r="AF1680" s="12" t="str">
        <f t="shared" si="312"/>
        <v>161738</v>
      </c>
      <c r="AG1680" s="13" t="str">
        <f>VLOOKUP(D1680,[2]Reference!$Q:$U,4,FALSE)</f>
        <v>Fleet</v>
      </c>
      <c r="AH1680" s="13" t="str">
        <f>VLOOKUP(D1680,[2]Reference!$Q:$U,5,FALSE)</f>
        <v>LNER</v>
      </c>
      <c r="AI1680" s="14">
        <f t="shared" si="313"/>
        <v>0</v>
      </c>
      <c r="AJ1680" s="14">
        <f t="shared" si="314"/>
        <v>0</v>
      </c>
      <c r="AK1680" s="14">
        <f t="shared" si="315"/>
        <v>0</v>
      </c>
      <c r="AL1680" s="15">
        <f t="shared" si="316"/>
        <v>0.06</v>
      </c>
      <c r="AM1680" s="14">
        <f t="shared" si="317"/>
        <v>3</v>
      </c>
      <c r="AN1680" s="16">
        <f t="shared" si="318"/>
        <v>45304</v>
      </c>
      <c r="AO1680" s="17">
        <f>VLOOKUP(B1680,[2]Reference!D:E,2,1)</f>
        <v>202411</v>
      </c>
      <c r="AP1680" s="12" t="str">
        <f t="shared" si="319"/>
        <v>7</v>
      </c>
      <c r="AQ1680" s="18">
        <f t="shared" si="320"/>
        <v>0.06</v>
      </c>
      <c r="AR1680" s="18">
        <f t="shared" si="321"/>
        <v>0.06</v>
      </c>
      <c r="AS1680" s="13" t="str">
        <f>VLOOKUP(D1680,[2]Reference!$Q:$U,3,FALSE)</f>
        <v>IC225</v>
      </c>
      <c r="AT1680" s="13" t="str">
        <f>VLOOKUP(D1680,[2]Reference!Q:V,6,FALSE)</f>
        <v>IC225</v>
      </c>
      <c r="AU1680" s="13" t="str">
        <f>VLOOKUP(D1680,[2]Reference!$Q:$U,2,FALSE)</f>
        <v>Cl 91 Loco</v>
      </c>
      <c r="AV1680" s="19">
        <f t="shared" si="322"/>
        <v>45307</v>
      </c>
      <c r="AW1680" s="12" t="str">
        <f>+VLOOKUP(X1680,[2]Reference!BN:BO,2,FALSE)</f>
        <v>Fleet</v>
      </c>
      <c r="AX1680" s="20" t="str">
        <f t="shared" si="323"/>
        <v>HB</v>
      </c>
      <c r="AY1680" s="20" t="str">
        <f>VLOOKUP(AX1680,[2]Reference!AH:AI,2,FALSE)</f>
        <v>LNER</v>
      </c>
      <c r="AZ1680" s="20" t="str">
        <f>VLOOKUP(D1680,[2]Reference!Q:V,6,FALSE)</f>
        <v>IC225</v>
      </c>
      <c r="BA1680" s="20" t="str">
        <f>VLOOKUP(D1680,[2]Reference!Q:V,3,FALSE)</f>
        <v>IC225</v>
      </c>
    </row>
    <row r="1681" spans="1:53" ht="13.5" x14ac:dyDescent="0.25">
      <c r="A1681" s="33" t="s">
        <v>4513</v>
      </c>
      <c r="B1681" s="34">
        <v>45300</v>
      </c>
      <c r="C1681" s="33" t="s">
        <v>54</v>
      </c>
      <c r="D1681" s="33" t="s">
        <v>70</v>
      </c>
      <c r="E1681" s="33" t="s">
        <v>71</v>
      </c>
      <c r="F1681" s="33" t="s">
        <v>70</v>
      </c>
      <c r="G1681" s="33" t="s">
        <v>72</v>
      </c>
      <c r="H1681" s="33" t="s">
        <v>237</v>
      </c>
      <c r="I1681" s="33" t="s">
        <v>1024</v>
      </c>
      <c r="J1681" s="33" t="s">
        <v>1025</v>
      </c>
      <c r="K1681" s="33" t="s">
        <v>1646</v>
      </c>
      <c r="L1681" s="33" t="s">
        <v>4514</v>
      </c>
      <c r="M1681" s="33" t="s">
        <v>185</v>
      </c>
      <c r="N1681" s="35">
        <v>207</v>
      </c>
      <c r="O1681" s="35">
        <v>55</v>
      </c>
      <c r="P1681" s="35">
        <v>152</v>
      </c>
      <c r="Q1681" s="35">
        <v>0</v>
      </c>
      <c r="R1681" s="35">
        <v>0</v>
      </c>
      <c r="S1681" s="35">
        <v>0</v>
      </c>
      <c r="T1681" s="35">
        <v>0</v>
      </c>
      <c r="U1681" s="35">
        <v>15</v>
      </c>
      <c r="V1681" s="35">
        <v>207</v>
      </c>
      <c r="W1681" s="33" t="s">
        <v>4515</v>
      </c>
      <c r="X1681" s="33" t="s">
        <v>80</v>
      </c>
      <c r="Y1681" s="33" t="s">
        <v>66</v>
      </c>
      <c r="Z1681" s="33" t="s">
        <v>3938</v>
      </c>
      <c r="AA1681" s="33" t="s">
        <v>3939</v>
      </c>
      <c r="AB1681" s="36">
        <v>0</v>
      </c>
      <c r="AC1681" s="36">
        <v>0</v>
      </c>
      <c r="AD1681" s="37">
        <v>1.87</v>
      </c>
      <c r="AE1681" s="37">
        <v>5.59</v>
      </c>
      <c r="AF1681" s="12" t="str">
        <f t="shared" si="312"/>
        <v>161903</v>
      </c>
      <c r="AG1681" s="13" t="str">
        <f>VLOOKUP(D1681,[2]Reference!$Q:$U,4,FALSE)</f>
        <v>Fleet</v>
      </c>
      <c r="AH1681" s="13" t="str">
        <f>VLOOKUP(D1681,[2]Reference!$Q:$U,5,FALSE)</f>
        <v>LNER</v>
      </c>
      <c r="AI1681" s="14">
        <f t="shared" si="313"/>
        <v>0</v>
      </c>
      <c r="AJ1681" s="14">
        <f t="shared" si="314"/>
        <v>0</v>
      </c>
      <c r="AK1681" s="14">
        <f t="shared" si="315"/>
        <v>0</v>
      </c>
      <c r="AL1681" s="15">
        <f t="shared" si="316"/>
        <v>1.87</v>
      </c>
      <c r="AM1681" s="14">
        <f t="shared" si="317"/>
        <v>207</v>
      </c>
      <c r="AN1681" s="16">
        <f t="shared" si="318"/>
        <v>45304</v>
      </c>
      <c r="AO1681" s="17">
        <f>VLOOKUP(B1681,[2]Reference!D:E,2,1)</f>
        <v>202411</v>
      </c>
      <c r="AP1681" s="12" t="str">
        <f t="shared" si="319"/>
        <v>7</v>
      </c>
      <c r="AQ1681" s="18">
        <f t="shared" si="320"/>
        <v>1.87</v>
      </c>
      <c r="AR1681" s="18">
        <f t="shared" si="321"/>
        <v>5.59</v>
      </c>
      <c r="AS1681" s="13" t="str">
        <f>VLOOKUP(D1681,[2]Reference!$Q:$U,3,FALSE)</f>
        <v>IC225</v>
      </c>
      <c r="AT1681" s="13" t="str">
        <f>VLOOKUP(D1681,[2]Reference!Q:V,6,FALSE)</f>
        <v>IC225</v>
      </c>
      <c r="AU1681" s="13" t="str">
        <f>VLOOKUP(D1681,[2]Reference!$Q:$U,2,FALSE)</f>
        <v>Cl 91 Loco</v>
      </c>
      <c r="AV1681" s="19">
        <f t="shared" si="322"/>
        <v>45307</v>
      </c>
      <c r="AW1681" s="12" t="str">
        <f>+VLOOKUP(X1681,[2]Reference!BN:BO,2,FALSE)</f>
        <v>Fleet</v>
      </c>
      <c r="AX1681" s="20" t="str">
        <f t="shared" si="323"/>
        <v>HB</v>
      </c>
      <c r="AY1681" s="20" t="str">
        <f>VLOOKUP(AX1681,[2]Reference!AH:AI,2,FALSE)</f>
        <v>LNER</v>
      </c>
      <c r="AZ1681" s="20" t="str">
        <f>VLOOKUP(D1681,[2]Reference!Q:V,6,FALSE)</f>
        <v>IC225</v>
      </c>
      <c r="BA1681" s="20" t="str">
        <f>VLOOKUP(D1681,[2]Reference!Q:V,3,FALSE)</f>
        <v>IC225</v>
      </c>
    </row>
    <row r="1682" spans="1:53" ht="13.5" x14ac:dyDescent="0.25">
      <c r="A1682" s="33" t="s">
        <v>4518</v>
      </c>
      <c r="B1682" s="34">
        <v>45301</v>
      </c>
      <c r="C1682" s="33" t="s">
        <v>54</v>
      </c>
      <c r="D1682" s="33" t="s">
        <v>92</v>
      </c>
      <c r="E1682" s="33" t="s">
        <v>93</v>
      </c>
      <c r="F1682" s="33" t="s">
        <v>92</v>
      </c>
      <c r="G1682" s="33" t="s">
        <v>129</v>
      </c>
      <c r="H1682" s="33" t="s">
        <v>339</v>
      </c>
      <c r="I1682" s="33" t="s">
        <v>700</v>
      </c>
      <c r="J1682" s="33" t="s">
        <v>701</v>
      </c>
      <c r="K1682" s="33" t="s">
        <v>932</v>
      </c>
      <c r="L1682" s="33" t="s">
        <v>4519</v>
      </c>
      <c r="M1682" s="33" t="s">
        <v>431</v>
      </c>
      <c r="N1682" s="35">
        <v>71</v>
      </c>
      <c r="O1682" s="35">
        <v>50</v>
      </c>
      <c r="P1682" s="35">
        <v>21</v>
      </c>
      <c r="Q1682" s="35">
        <v>0</v>
      </c>
      <c r="R1682" s="35">
        <v>0</v>
      </c>
      <c r="S1682" s="35">
        <v>0</v>
      </c>
      <c r="T1682" s="35">
        <v>0</v>
      </c>
      <c r="U1682" s="35">
        <v>6</v>
      </c>
      <c r="V1682" s="35">
        <v>71</v>
      </c>
      <c r="W1682" s="33" t="s">
        <v>4520</v>
      </c>
      <c r="X1682" s="33" t="s">
        <v>80</v>
      </c>
      <c r="Y1682" s="33" t="s">
        <v>66</v>
      </c>
      <c r="Z1682" s="33" t="s">
        <v>3938</v>
      </c>
      <c r="AA1682" s="33" t="s">
        <v>3939</v>
      </c>
      <c r="AB1682" s="36">
        <v>0</v>
      </c>
      <c r="AC1682" s="36">
        <v>0</v>
      </c>
      <c r="AD1682" s="37">
        <v>0.1</v>
      </c>
      <c r="AE1682" s="37">
        <v>0.24</v>
      </c>
      <c r="AF1682" s="12" t="str">
        <f t="shared" si="312"/>
        <v>165096</v>
      </c>
      <c r="AG1682" s="13" t="str">
        <f>VLOOKUP(D1682,[2]Reference!$Q:$U,4,FALSE)</f>
        <v>Fleet</v>
      </c>
      <c r="AH1682" s="13" t="str">
        <f>VLOOKUP(D1682,[2]Reference!$Q:$U,5,FALSE)</f>
        <v>LNER</v>
      </c>
      <c r="AI1682" s="14">
        <f t="shared" si="313"/>
        <v>0</v>
      </c>
      <c r="AJ1682" s="14">
        <f t="shared" si="314"/>
        <v>0</v>
      </c>
      <c r="AK1682" s="14">
        <f t="shared" si="315"/>
        <v>0</v>
      </c>
      <c r="AL1682" s="15">
        <f t="shared" si="316"/>
        <v>0.1</v>
      </c>
      <c r="AM1682" s="14">
        <f t="shared" si="317"/>
        <v>71</v>
      </c>
      <c r="AN1682" s="16">
        <f t="shared" si="318"/>
        <v>45304</v>
      </c>
      <c r="AO1682" s="17">
        <f>VLOOKUP(B1682,[2]Reference!D:E,2,1)</f>
        <v>202411</v>
      </c>
      <c r="AP1682" s="12" t="str">
        <f t="shared" si="319"/>
        <v>7</v>
      </c>
      <c r="AQ1682" s="18">
        <f t="shared" si="320"/>
        <v>0.1</v>
      </c>
      <c r="AR1682" s="18">
        <f t="shared" si="321"/>
        <v>0.24</v>
      </c>
      <c r="AS1682" s="13" t="str">
        <f>VLOOKUP(D1682,[2]Reference!$Q:$U,3,FALSE)</f>
        <v>Azuma</v>
      </c>
      <c r="AT1682" s="13" t="str">
        <f>VLOOKUP(D1682,[2]Reference!Q:V,6,FALSE)</f>
        <v>Azuma</v>
      </c>
      <c r="AU1682" s="13" t="str">
        <f>VLOOKUP(D1682,[2]Reference!$Q:$U,2,FALSE)</f>
        <v>Hitachi - Class 801</v>
      </c>
      <c r="AV1682" s="19">
        <f t="shared" si="322"/>
        <v>45308</v>
      </c>
      <c r="AW1682" s="12" t="str">
        <f>+VLOOKUP(X1682,[2]Reference!BN:BO,2,FALSE)</f>
        <v>Fleet</v>
      </c>
      <c r="AX1682" s="20" t="str">
        <f t="shared" si="323"/>
        <v>HB</v>
      </c>
      <c r="AY1682" s="20" t="str">
        <f>VLOOKUP(AX1682,[2]Reference!AH:AI,2,FALSE)</f>
        <v>LNER</v>
      </c>
      <c r="AZ1682" s="20" t="str">
        <f>VLOOKUP(D1682,[2]Reference!Q:V,6,FALSE)</f>
        <v>Azuma</v>
      </c>
      <c r="BA1682" s="20" t="str">
        <f>VLOOKUP(D1682,[2]Reference!Q:V,3,FALSE)</f>
        <v>Azuma</v>
      </c>
    </row>
    <row r="1683" spans="1:53" ht="13.5" x14ac:dyDescent="0.25">
      <c r="A1683" s="33" t="s">
        <v>4522</v>
      </c>
      <c r="B1683" s="34">
        <v>45302</v>
      </c>
      <c r="C1683" s="33" t="s">
        <v>54</v>
      </c>
      <c r="D1683" s="33" t="s">
        <v>70</v>
      </c>
      <c r="E1683" s="33" t="s">
        <v>71</v>
      </c>
      <c r="F1683" s="33" t="s">
        <v>70</v>
      </c>
      <c r="G1683" s="33" t="s">
        <v>72</v>
      </c>
      <c r="H1683" s="33" t="s">
        <v>237</v>
      </c>
      <c r="I1683" s="33" t="s">
        <v>238</v>
      </c>
      <c r="J1683" s="33" t="s">
        <v>239</v>
      </c>
      <c r="K1683" s="33" t="s">
        <v>261</v>
      </c>
      <c r="L1683" s="33" t="s">
        <v>4347</v>
      </c>
      <c r="M1683" s="33" t="s">
        <v>185</v>
      </c>
      <c r="N1683" s="35">
        <v>8</v>
      </c>
      <c r="O1683" s="35">
        <v>6</v>
      </c>
      <c r="P1683" s="35">
        <v>2</v>
      </c>
      <c r="Q1683" s="35">
        <v>0</v>
      </c>
      <c r="R1683" s="35">
        <v>0</v>
      </c>
      <c r="S1683" s="35">
        <v>0</v>
      </c>
      <c r="T1683" s="35">
        <v>0</v>
      </c>
      <c r="U1683" s="35">
        <v>2</v>
      </c>
      <c r="V1683" s="35">
        <v>8</v>
      </c>
      <c r="W1683" s="33" t="s">
        <v>4523</v>
      </c>
      <c r="X1683" s="33" t="s">
        <v>80</v>
      </c>
      <c r="Y1683" s="33" t="s">
        <v>66</v>
      </c>
      <c r="Z1683" s="33" t="s">
        <v>3938</v>
      </c>
      <c r="AA1683" s="33" t="s">
        <v>3939</v>
      </c>
      <c r="AB1683" s="36">
        <v>0</v>
      </c>
      <c r="AC1683" s="36">
        <v>0</v>
      </c>
      <c r="AD1683" s="37">
        <v>0</v>
      </c>
      <c r="AE1683" s="37">
        <v>0.86</v>
      </c>
      <c r="AF1683" s="12" t="str">
        <f t="shared" si="312"/>
        <v>168244</v>
      </c>
      <c r="AG1683" s="13" t="str">
        <f>VLOOKUP(D1683,[2]Reference!$Q:$U,4,FALSE)</f>
        <v>Fleet</v>
      </c>
      <c r="AH1683" s="13" t="str">
        <f>VLOOKUP(D1683,[2]Reference!$Q:$U,5,FALSE)</f>
        <v>LNER</v>
      </c>
      <c r="AI1683" s="14">
        <f t="shared" si="313"/>
        <v>0</v>
      </c>
      <c r="AJ1683" s="14">
        <f t="shared" si="314"/>
        <v>0</v>
      </c>
      <c r="AK1683" s="14">
        <f t="shared" si="315"/>
        <v>0</v>
      </c>
      <c r="AL1683" s="15">
        <f t="shared" si="316"/>
        <v>0</v>
      </c>
      <c r="AM1683" s="14">
        <f t="shared" si="317"/>
        <v>8</v>
      </c>
      <c r="AN1683" s="16">
        <f t="shared" si="318"/>
        <v>45304</v>
      </c>
      <c r="AO1683" s="17">
        <f>VLOOKUP(B1683,[2]Reference!D:E,2,1)</f>
        <v>202411</v>
      </c>
      <c r="AP1683" s="12" t="str">
        <f t="shared" si="319"/>
        <v>7</v>
      </c>
      <c r="AQ1683" s="18">
        <f t="shared" si="320"/>
        <v>0</v>
      </c>
      <c r="AR1683" s="18">
        <f t="shared" si="321"/>
        <v>0.86</v>
      </c>
      <c r="AS1683" s="13" t="str">
        <f>VLOOKUP(D1683,[2]Reference!$Q:$U,3,FALSE)</f>
        <v>IC225</v>
      </c>
      <c r="AT1683" s="13" t="str">
        <f>VLOOKUP(D1683,[2]Reference!Q:V,6,FALSE)</f>
        <v>IC225</v>
      </c>
      <c r="AU1683" s="13" t="str">
        <f>VLOOKUP(D1683,[2]Reference!$Q:$U,2,FALSE)</f>
        <v>Cl 91 Loco</v>
      </c>
      <c r="AV1683" s="19">
        <f t="shared" si="322"/>
        <v>45309</v>
      </c>
      <c r="AW1683" s="12" t="str">
        <f>+VLOOKUP(X1683,[2]Reference!BN:BO,2,FALSE)</f>
        <v>Fleet</v>
      </c>
      <c r="AX1683" s="20" t="str">
        <f t="shared" si="323"/>
        <v>HB</v>
      </c>
      <c r="AY1683" s="20" t="str">
        <f>VLOOKUP(AX1683,[2]Reference!AH:AI,2,FALSE)</f>
        <v>LNER</v>
      </c>
      <c r="AZ1683" s="20" t="str">
        <f>VLOOKUP(D1683,[2]Reference!Q:V,6,FALSE)</f>
        <v>IC225</v>
      </c>
      <c r="BA1683" s="20" t="str">
        <f>VLOOKUP(D1683,[2]Reference!Q:V,3,FALSE)</f>
        <v>IC225</v>
      </c>
    </row>
    <row r="1684" spans="1:53" ht="13.5" x14ac:dyDescent="0.25">
      <c r="A1684" s="33" t="s">
        <v>4524</v>
      </c>
      <c r="B1684" s="34">
        <v>45302</v>
      </c>
      <c r="C1684" s="33" t="s">
        <v>54</v>
      </c>
      <c r="D1684" s="33" t="s">
        <v>92</v>
      </c>
      <c r="E1684" s="33" t="s">
        <v>93</v>
      </c>
      <c r="F1684" s="33" t="s">
        <v>92</v>
      </c>
      <c r="G1684" s="33" t="s">
        <v>83</v>
      </c>
      <c r="H1684" s="33" t="s">
        <v>95</v>
      </c>
      <c r="I1684" s="33" t="s">
        <v>1276</v>
      </c>
      <c r="J1684" s="33" t="s">
        <v>1277</v>
      </c>
      <c r="K1684" s="33" t="s">
        <v>503</v>
      </c>
      <c r="L1684" s="33" t="s">
        <v>2134</v>
      </c>
      <c r="M1684" s="33" t="s">
        <v>126</v>
      </c>
      <c r="N1684" s="35">
        <v>0</v>
      </c>
      <c r="O1684" s="35">
        <v>0</v>
      </c>
      <c r="P1684" s="35">
        <v>0</v>
      </c>
      <c r="Q1684" s="35">
        <v>2</v>
      </c>
      <c r="R1684" s="35">
        <v>0</v>
      </c>
      <c r="S1684" s="35">
        <v>0</v>
      </c>
      <c r="T1684" s="35">
        <v>0</v>
      </c>
      <c r="U1684" s="35">
        <v>2</v>
      </c>
      <c r="V1684" s="35">
        <v>150</v>
      </c>
      <c r="W1684" s="33" t="s">
        <v>4525</v>
      </c>
      <c r="X1684" s="33" t="s">
        <v>80</v>
      </c>
      <c r="Y1684" s="33" t="s">
        <v>66</v>
      </c>
      <c r="Z1684" s="33" t="s">
        <v>3938</v>
      </c>
      <c r="AA1684" s="33" t="s">
        <v>3939</v>
      </c>
      <c r="AB1684" s="36">
        <v>2</v>
      </c>
      <c r="AC1684" s="36">
        <v>0</v>
      </c>
      <c r="AD1684" s="37">
        <v>2</v>
      </c>
      <c r="AE1684" s="37">
        <v>2</v>
      </c>
      <c r="AF1684" s="12" t="str">
        <f t="shared" si="312"/>
        <v>168371</v>
      </c>
      <c r="AG1684" s="13" t="str">
        <f>VLOOKUP(D1684,[2]Reference!$Q:$U,4,FALSE)</f>
        <v>Fleet</v>
      </c>
      <c r="AH1684" s="13" t="str">
        <f>VLOOKUP(D1684,[2]Reference!$Q:$U,5,FALSE)</f>
        <v>LNER</v>
      </c>
      <c r="AI1684" s="14">
        <f t="shared" si="313"/>
        <v>2</v>
      </c>
      <c r="AJ1684" s="14">
        <f t="shared" si="314"/>
        <v>0</v>
      </c>
      <c r="AK1684" s="14">
        <f t="shared" si="315"/>
        <v>2</v>
      </c>
      <c r="AL1684" s="15">
        <f t="shared" si="316"/>
        <v>0</v>
      </c>
      <c r="AM1684" s="14">
        <f t="shared" si="317"/>
        <v>0</v>
      </c>
      <c r="AN1684" s="16">
        <f t="shared" si="318"/>
        <v>45304</v>
      </c>
      <c r="AO1684" s="17">
        <f>VLOOKUP(B1684,[2]Reference!D:E,2,1)</f>
        <v>202411</v>
      </c>
      <c r="AP1684" s="12" t="str">
        <f t="shared" si="319"/>
        <v>7</v>
      </c>
      <c r="AQ1684" s="18">
        <f t="shared" si="320"/>
        <v>2</v>
      </c>
      <c r="AR1684" s="18">
        <f t="shared" si="321"/>
        <v>2</v>
      </c>
      <c r="AS1684" s="13" t="str">
        <f>VLOOKUP(D1684,[2]Reference!$Q:$U,3,FALSE)</f>
        <v>Azuma</v>
      </c>
      <c r="AT1684" s="13" t="str">
        <f>VLOOKUP(D1684,[2]Reference!Q:V,6,FALSE)</f>
        <v>Azuma</v>
      </c>
      <c r="AU1684" s="13" t="str">
        <f>VLOOKUP(D1684,[2]Reference!$Q:$U,2,FALSE)</f>
        <v>Hitachi - Class 801</v>
      </c>
      <c r="AV1684" s="19">
        <f t="shared" si="322"/>
        <v>45309</v>
      </c>
      <c r="AW1684" s="12" t="str">
        <f>+VLOOKUP(X1684,[2]Reference!BN:BO,2,FALSE)</f>
        <v>Fleet</v>
      </c>
      <c r="AX1684" s="20" t="str">
        <f t="shared" si="323"/>
        <v>HB</v>
      </c>
      <c r="AY1684" s="20" t="str">
        <f>VLOOKUP(AX1684,[2]Reference!AH:AI,2,FALSE)</f>
        <v>LNER</v>
      </c>
      <c r="AZ1684" s="20" t="str">
        <f>VLOOKUP(D1684,[2]Reference!Q:V,6,FALSE)</f>
        <v>Azuma</v>
      </c>
      <c r="BA1684" s="20" t="str">
        <f>VLOOKUP(D1684,[2]Reference!Q:V,3,FALSE)</f>
        <v>Azuma</v>
      </c>
    </row>
    <row r="1685" spans="1:53" ht="13.5" x14ac:dyDescent="0.25">
      <c r="A1685" s="33" t="s">
        <v>4526</v>
      </c>
      <c r="B1685" s="34">
        <v>45302</v>
      </c>
      <c r="C1685" s="33" t="s">
        <v>54</v>
      </c>
      <c r="D1685" s="33" t="s">
        <v>70</v>
      </c>
      <c r="E1685" s="33" t="s">
        <v>71</v>
      </c>
      <c r="F1685" s="33" t="s">
        <v>70</v>
      </c>
      <c r="G1685" s="33" t="s">
        <v>72</v>
      </c>
      <c r="H1685" s="33" t="s">
        <v>237</v>
      </c>
      <c r="I1685" s="33" t="s">
        <v>238</v>
      </c>
      <c r="J1685" s="33" t="s">
        <v>239</v>
      </c>
      <c r="K1685" s="33" t="s">
        <v>261</v>
      </c>
      <c r="L1685" s="33" t="s">
        <v>4527</v>
      </c>
      <c r="M1685" s="33" t="s">
        <v>185</v>
      </c>
      <c r="N1685" s="35">
        <v>4</v>
      </c>
      <c r="O1685" s="35">
        <v>4</v>
      </c>
      <c r="P1685" s="35">
        <v>0</v>
      </c>
      <c r="Q1685" s="35">
        <v>0</v>
      </c>
      <c r="R1685" s="35">
        <v>0</v>
      </c>
      <c r="S1685" s="35">
        <v>0</v>
      </c>
      <c r="T1685" s="35">
        <v>0</v>
      </c>
      <c r="U1685" s="35">
        <v>1</v>
      </c>
      <c r="V1685" s="35">
        <v>4</v>
      </c>
      <c r="W1685" s="33" t="s">
        <v>4528</v>
      </c>
      <c r="X1685" s="33" t="s">
        <v>80</v>
      </c>
      <c r="Y1685" s="33" t="s">
        <v>66</v>
      </c>
      <c r="Z1685" s="33" t="s">
        <v>3938</v>
      </c>
      <c r="AA1685" s="33" t="s">
        <v>3939</v>
      </c>
      <c r="AB1685" s="36">
        <v>0</v>
      </c>
      <c r="AC1685" s="36">
        <v>0</v>
      </c>
      <c r="AD1685" s="37">
        <v>0</v>
      </c>
      <c r="AE1685" s="37">
        <v>0</v>
      </c>
      <c r="AF1685" s="12" t="str">
        <f t="shared" si="312"/>
        <v>169059</v>
      </c>
      <c r="AG1685" s="13" t="str">
        <f>VLOOKUP(D1685,[2]Reference!$Q:$U,4,FALSE)</f>
        <v>Fleet</v>
      </c>
      <c r="AH1685" s="13" t="str">
        <f>VLOOKUP(D1685,[2]Reference!$Q:$U,5,FALSE)</f>
        <v>LNER</v>
      </c>
      <c r="AI1685" s="14">
        <f t="shared" si="313"/>
        <v>0</v>
      </c>
      <c r="AJ1685" s="14">
        <f t="shared" si="314"/>
        <v>0</v>
      </c>
      <c r="AK1685" s="14">
        <f t="shared" si="315"/>
        <v>0</v>
      </c>
      <c r="AL1685" s="15">
        <f t="shared" si="316"/>
        <v>0</v>
      </c>
      <c r="AM1685" s="14">
        <f t="shared" si="317"/>
        <v>4</v>
      </c>
      <c r="AN1685" s="16">
        <f t="shared" si="318"/>
        <v>45304</v>
      </c>
      <c r="AO1685" s="17">
        <f>VLOOKUP(B1685,[2]Reference!D:E,2,1)</f>
        <v>202411</v>
      </c>
      <c r="AP1685" s="12" t="str">
        <f t="shared" si="319"/>
        <v>7</v>
      </c>
      <c r="AQ1685" s="18">
        <f t="shared" si="320"/>
        <v>0</v>
      </c>
      <c r="AR1685" s="18">
        <f t="shared" si="321"/>
        <v>0</v>
      </c>
      <c r="AS1685" s="13" t="str">
        <f>VLOOKUP(D1685,[2]Reference!$Q:$U,3,FALSE)</f>
        <v>IC225</v>
      </c>
      <c r="AT1685" s="13" t="str">
        <f>VLOOKUP(D1685,[2]Reference!Q:V,6,FALSE)</f>
        <v>IC225</v>
      </c>
      <c r="AU1685" s="13" t="str">
        <f>VLOOKUP(D1685,[2]Reference!$Q:$U,2,FALSE)</f>
        <v>Cl 91 Loco</v>
      </c>
      <c r="AV1685" s="19">
        <f t="shared" si="322"/>
        <v>45309</v>
      </c>
      <c r="AW1685" s="12" t="str">
        <f>+VLOOKUP(X1685,[2]Reference!BN:BO,2,FALSE)</f>
        <v>Fleet</v>
      </c>
      <c r="AX1685" s="20" t="str">
        <f t="shared" si="323"/>
        <v>HB</v>
      </c>
      <c r="AY1685" s="20" t="str">
        <f>VLOOKUP(AX1685,[2]Reference!AH:AI,2,FALSE)</f>
        <v>LNER</v>
      </c>
      <c r="AZ1685" s="20" t="str">
        <f>VLOOKUP(D1685,[2]Reference!Q:V,6,FALSE)</f>
        <v>IC225</v>
      </c>
      <c r="BA1685" s="20" t="str">
        <f>VLOOKUP(D1685,[2]Reference!Q:V,3,FALSE)</f>
        <v>IC225</v>
      </c>
    </row>
    <row r="1686" spans="1:53" ht="13.5" x14ac:dyDescent="0.25">
      <c r="A1686" s="33" t="s">
        <v>4529</v>
      </c>
      <c r="B1686" s="34">
        <v>45302</v>
      </c>
      <c r="C1686" s="33" t="s">
        <v>54</v>
      </c>
      <c r="D1686" s="33" t="s">
        <v>55</v>
      </c>
      <c r="E1686" s="33" t="s">
        <v>56</v>
      </c>
      <c r="F1686" s="33" t="s">
        <v>55</v>
      </c>
      <c r="G1686" s="33" t="s">
        <v>83</v>
      </c>
      <c r="H1686" s="33" t="s">
        <v>84</v>
      </c>
      <c r="I1686" s="33" t="s">
        <v>251</v>
      </c>
      <c r="J1686" s="33" t="s">
        <v>252</v>
      </c>
      <c r="K1686" s="33" t="s">
        <v>1312</v>
      </c>
      <c r="L1686" s="33" t="s">
        <v>1313</v>
      </c>
      <c r="M1686" s="33" t="s">
        <v>255</v>
      </c>
      <c r="N1686" s="35">
        <v>3</v>
      </c>
      <c r="O1686" s="35">
        <v>3</v>
      </c>
      <c r="P1686" s="35">
        <v>0</v>
      </c>
      <c r="Q1686" s="35">
        <v>0</v>
      </c>
      <c r="R1686" s="35">
        <v>0</v>
      </c>
      <c r="S1686" s="35">
        <v>0</v>
      </c>
      <c r="T1686" s="35">
        <v>0</v>
      </c>
      <c r="U1686" s="35">
        <v>1</v>
      </c>
      <c r="V1686" s="35">
        <v>3</v>
      </c>
      <c r="W1686" s="33" t="s">
        <v>4530</v>
      </c>
      <c r="X1686" s="33" t="s">
        <v>80</v>
      </c>
      <c r="Y1686" s="33" t="s">
        <v>66</v>
      </c>
      <c r="Z1686" s="33" t="s">
        <v>3938</v>
      </c>
      <c r="AA1686" s="33" t="s">
        <v>3939</v>
      </c>
      <c r="AB1686" s="36">
        <v>0</v>
      </c>
      <c r="AC1686" s="36">
        <v>0</v>
      </c>
      <c r="AD1686" s="37">
        <v>0</v>
      </c>
      <c r="AE1686" s="37">
        <v>0</v>
      </c>
      <c r="AF1686" s="12" t="str">
        <f t="shared" si="312"/>
        <v>169071</v>
      </c>
      <c r="AG1686" s="13" t="str">
        <f>VLOOKUP(D1686,[2]Reference!$Q:$U,4,FALSE)</f>
        <v>Fleet</v>
      </c>
      <c r="AH1686" s="13" t="str">
        <f>VLOOKUP(D1686,[2]Reference!$Q:$U,5,FALSE)</f>
        <v>LNER</v>
      </c>
      <c r="AI1686" s="14">
        <f t="shared" si="313"/>
        <v>0</v>
      </c>
      <c r="AJ1686" s="14">
        <f t="shared" si="314"/>
        <v>0</v>
      </c>
      <c r="AK1686" s="14">
        <f t="shared" si="315"/>
        <v>0</v>
      </c>
      <c r="AL1686" s="15">
        <f t="shared" si="316"/>
        <v>0</v>
      </c>
      <c r="AM1686" s="14">
        <f t="shared" si="317"/>
        <v>3</v>
      </c>
      <c r="AN1686" s="16">
        <f t="shared" si="318"/>
        <v>45304</v>
      </c>
      <c r="AO1686" s="17">
        <f>VLOOKUP(B1686,[2]Reference!D:E,2,1)</f>
        <v>202411</v>
      </c>
      <c r="AP1686" s="12" t="str">
        <f t="shared" si="319"/>
        <v>7</v>
      </c>
      <c r="AQ1686" s="18">
        <f t="shared" si="320"/>
        <v>0</v>
      </c>
      <c r="AR1686" s="18">
        <f t="shared" si="321"/>
        <v>0</v>
      </c>
      <c r="AS1686" s="13" t="str">
        <f>VLOOKUP(D1686,[2]Reference!$Q:$U,3,FALSE)</f>
        <v>Azuma</v>
      </c>
      <c r="AT1686" s="13" t="str">
        <f>VLOOKUP(D1686,[2]Reference!Q:V,6,FALSE)</f>
        <v>Azuma</v>
      </c>
      <c r="AU1686" s="13" t="str">
        <f>VLOOKUP(D1686,[2]Reference!$Q:$U,2,FALSE)</f>
        <v>Hitachi - Class 800</v>
      </c>
      <c r="AV1686" s="19">
        <f t="shared" si="322"/>
        <v>45309</v>
      </c>
      <c r="AW1686" s="12" t="str">
        <f>+VLOOKUP(X1686,[2]Reference!BN:BO,2,FALSE)</f>
        <v>Fleet</v>
      </c>
      <c r="AX1686" s="20" t="str">
        <f t="shared" si="323"/>
        <v>HB</v>
      </c>
      <c r="AY1686" s="20" t="str">
        <f>VLOOKUP(AX1686,[2]Reference!AH:AI,2,FALSE)</f>
        <v>LNER</v>
      </c>
      <c r="AZ1686" s="20" t="str">
        <f>VLOOKUP(D1686,[2]Reference!Q:V,6,FALSE)</f>
        <v>Azuma</v>
      </c>
      <c r="BA1686" s="20" t="str">
        <f>VLOOKUP(D1686,[2]Reference!Q:V,3,FALSE)</f>
        <v>Azuma</v>
      </c>
    </row>
    <row r="1687" spans="1:53" ht="13.5" x14ac:dyDescent="0.25">
      <c r="A1687" s="33" t="s">
        <v>4531</v>
      </c>
      <c r="B1687" s="34">
        <v>45302</v>
      </c>
      <c r="C1687" s="33" t="s">
        <v>54</v>
      </c>
      <c r="D1687" s="33" t="s">
        <v>161</v>
      </c>
      <c r="E1687" s="33" t="s">
        <v>162</v>
      </c>
      <c r="F1687" s="33" t="s">
        <v>161</v>
      </c>
      <c r="G1687" s="33" t="s">
        <v>154</v>
      </c>
      <c r="H1687" s="33" t="s">
        <v>95</v>
      </c>
      <c r="I1687" s="33" t="s">
        <v>147</v>
      </c>
      <c r="J1687" s="33" t="s">
        <v>148</v>
      </c>
      <c r="K1687" s="33" t="s">
        <v>155</v>
      </c>
      <c r="L1687" s="33" t="s">
        <v>4532</v>
      </c>
      <c r="M1687" s="33" t="s">
        <v>165</v>
      </c>
      <c r="N1687" s="35">
        <v>5</v>
      </c>
      <c r="O1687" s="35">
        <v>5</v>
      </c>
      <c r="P1687" s="35">
        <v>0</v>
      </c>
      <c r="Q1687" s="35">
        <v>0</v>
      </c>
      <c r="R1687" s="35">
        <v>0</v>
      </c>
      <c r="S1687" s="35">
        <v>0</v>
      </c>
      <c r="T1687" s="35">
        <v>0</v>
      </c>
      <c r="U1687" s="35">
        <v>1</v>
      </c>
      <c r="V1687" s="35">
        <v>5</v>
      </c>
      <c r="W1687" s="33" t="s">
        <v>4533</v>
      </c>
      <c r="X1687" s="33" t="s">
        <v>80</v>
      </c>
      <c r="Y1687" s="33" t="s">
        <v>66</v>
      </c>
      <c r="Z1687" s="33" t="s">
        <v>3938</v>
      </c>
      <c r="AA1687" s="33" t="s">
        <v>3939</v>
      </c>
      <c r="AB1687" s="36">
        <v>0</v>
      </c>
      <c r="AC1687" s="36">
        <v>0</v>
      </c>
      <c r="AD1687" s="37">
        <v>0</v>
      </c>
      <c r="AE1687" s="37">
        <v>0</v>
      </c>
      <c r="AF1687" s="12" t="str">
        <f t="shared" si="312"/>
        <v>169461</v>
      </c>
      <c r="AG1687" s="13" t="str">
        <f>VLOOKUP(D1687,[2]Reference!$Q:$U,4,FALSE)</f>
        <v>Fleet</v>
      </c>
      <c r="AH1687" s="13" t="str">
        <f>VLOOKUP(D1687,[2]Reference!$Q:$U,5,FALSE)</f>
        <v>LNER</v>
      </c>
      <c r="AI1687" s="14">
        <f t="shared" si="313"/>
        <v>0</v>
      </c>
      <c r="AJ1687" s="14">
        <f t="shared" si="314"/>
        <v>0</v>
      </c>
      <c r="AK1687" s="14">
        <f t="shared" si="315"/>
        <v>0</v>
      </c>
      <c r="AL1687" s="15">
        <f t="shared" si="316"/>
        <v>0</v>
      </c>
      <c r="AM1687" s="14">
        <f t="shared" si="317"/>
        <v>5</v>
      </c>
      <c r="AN1687" s="16">
        <f t="shared" si="318"/>
        <v>45304</v>
      </c>
      <c r="AO1687" s="17">
        <f>VLOOKUP(B1687,[2]Reference!D:E,2,1)</f>
        <v>202411</v>
      </c>
      <c r="AP1687" s="12" t="str">
        <f t="shared" si="319"/>
        <v>7</v>
      </c>
      <c r="AQ1687" s="18">
        <f t="shared" si="320"/>
        <v>0</v>
      </c>
      <c r="AR1687" s="18">
        <f t="shared" si="321"/>
        <v>0</v>
      </c>
      <c r="AS1687" s="13" t="str">
        <f>VLOOKUP(D1687,[2]Reference!$Q:$U,3,FALSE)</f>
        <v>IC225</v>
      </c>
      <c r="AT1687" s="13" t="str">
        <f>VLOOKUP(D1687,[2]Reference!Q:V,6,FALSE)</f>
        <v>IC225</v>
      </c>
      <c r="AU1687" s="13" t="str">
        <f>VLOOKUP(D1687,[2]Reference!$Q:$U,2,FALSE)</f>
        <v>MK4 Coach</v>
      </c>
      <c r="AV1687" s="19">
        <f t="shared" si="322"/>
        <v>45309</v>
      </c>
      <c r="AW1687" s="12" t="str">
        <f>+VLOOKUP(X1687,[2]Reference!BN:BO,2,FALSE)</f>
        <v>Fleet</v>
      </c>
      <c r="AX1687" s="20" t="str">
        <f t="shared" si="323"/>
        <v>HB</v>
      </c>
      <c r="AY1687" s="20" t="str">
        <f>VLOOKUP(AX1687,[2]Reference!AH:AI,2,FALSE)</f>
        <v>LNER</v>
      </c>
      <c r="AZ1687" s="20" t="str">
        <f>VLOOKUP(D1687,[2]Reference!Q:V,6,FALSE)</f>
        <v>IC225</v>
      </c>
      <c r="BA1687" s="20" t="str">
        <f>VLOOKUP(D1687,[2]Reference!Q:V,3,FALSE)</f>
        <v>IC225</v>
      </c>
    </row>
    <row r="1688" spans="1:53" ht="13.5" x14ac:dyDescent="0.25">
      <c r="A1688" s="33" t="s">
        <v>4535</v>
      </c>
      <c r="B1688" s="34">
        <v>45303</v>
      </c>
      <c r="C1688" s="33" t="s">
        <v>54</v>
      </c>
      <c r="D1688" s="33" t="s">
        <v>215</v>
      </c>
      <c r="E1688" s="33" t="s">
        <v>216</v>
      </c>
      <c r="F1688" s="33" t="s">
        <v>215</v>
      </c>
      <c r="G1688" s="33" t="s">
        <v>121</v>
      </c>
      <c r="H1688" s="33" t="s">
        <v>217</v>
      </c>
      <c r="I1688" s="33" t="s">
        <v>218</v>
      </c>
      <c r="J1688" s="33" t="s">
        <v>219</v>
      </c>
      <c r="K1688" s="33" t="s">
        <v>294</v>
      </c>
      <c r="L1688" s="33" t="s">
        <v>4536</v>
      </c>
      <c r="M1688" s="33" t="s">
        <v>347</v>
      </c>
      <c r="N1688" s="35">
        <v>3</v>
      </c>
      <c r="O1688" s="35">
        <v>3</v>
      </c>
      <c r="P1688" s="35">
        <v>0</v>
      </c>
      <c r="Q1688" s="35">
        <v>0</v>
      </c>
      <c r="R1688" s="35">
        <v>0</v>
      </c>
      <c r="S1688" s="35">
        <v>0</v>
      </c>
      <c r="T1688" s="35">
        <v>0</v>
      </c>
      <c r="U1688" s="35">
        <v>1</v>
      </c>
      <c r="V1688" s="35">
        <v>3</v>
      </c>
      <c r="W1688" s="33" t="s">
        <v>4537</v>
      </c>
      <c r="X1688" s="33" t="s">
        <v>119</v>
      </c>
      <c r="Y1688" s="33" t="s">
        <v>66</v>
      </c>
      <c r="Z1688" s="33" t="s">
        <v>3938</v>
      </c>
      <c r="AA1688" s="33" t="s">
        <v>3939</v>
      </c>
      <c r="AB1688" s="36">
        <v>0</v>
      </c>
      <c r="AC1688" s="36">
        <v>0</v>
      </c>
      <c r="AD1688" s="37">
        <v>0</v>
      </c>
      <c r="AE1688" s="37">
        <v>0</v>
      </c>
      <c r="AF1688" s="12" t="str">
        <f t="shared" si="312"/>
        <v>170728</v>
      </c>
      <c r="AG1688" s="13" t="str">
        <f>VLOOKUP(D1688,[2]Reference!$Q:$U,4,FALSE)</f>
        <v>Fleet</v>
      </c>
      <c r="AH1688" s="13" t="str">
        <f>VLOOKUP(D1688,[2]Reference!$Q:$U,5,FALSE)</f>
        <v>LNER</v>
      </c>
      <c r="AI1688" s="14">
        <f t="shared" si="313"/>
        <v>0</v>
      </c>
      <c r="AJ1688" s="14">
        <f t="shared" si="314"/>
        <v>0</v>
      </c>
      <c r="AK1688" s="14">
        <f t="shared" si="315"/>
        <v>0</v>
      </c>
      <c r="AL1688" s="15">
        <f t="shared" si="316"/>
        <v>0</v>
      </c>
      <c r="AM1688" s="14">
        <f t="shared" si="317"/>
        <v>3</v>
      </c>
      <c r="AN1688" s="16">
        <f t="shared" si="318"/>
        <v>45304</v>
      </c>
      <c r="AO1688" s="17">
        <f>VLOOKUP(B1688,[2]Reference!D:E,2,1)</f>
        <v>202411</v>
      </c>
      <c r="AP1688" s="12" t="str">
        <f t="shared" si="319"/>
        <v>7</v>
      </c>
      <c r="AQ1688" s="18">
        <f t="shared" si="320"/>
        <v>0</v>
      </c>
      <c r="AR1688" s="18">
        <f t="shared" si="321"/>
        <v>0</v>
      </c>
      <c r="AS1688" s="13" t="str">
        <f>VLOOKUP(D1688,[2]Reference!$Q:$U,3,FALSE)</f>
        <v>Other</v>
      </c>
      <c r="AT1688" s="13" t="str">
        <f>VLOOKUP(D1688,[2]Reference!Q:V,6,FALSE)</f>
        <v>Other</v>
      </c>
      <c r="AU1688" s="13" t="str">
        <f>VLOOKUP(D1688,[2]Reference!$Q:$U,2,FALSE)</f>
        <v>ISS - Contractors</v>
      </c>
      <c r="AV1688" s="19">
        <f t="shared" si="322"/>
        <v>45310</v>
      </c>
      <c r="AW1688" s="12" t="str">
        <f>+VLOOKUP(X1688,[2]Reference!BN:BO,2,FALSE)</f>
        <v>Depot</v>
      </c>
      <c r="AX1688" s="20" t="str">
        <f t="shared" si="323"/>
        <v>HB</v>
      </c>
      <c r="AY1688" s="20" t="str">
        <f>VLOOKUP(AX1688,[2]Reference!AH:AI,2,FALSE)</f>
        <v>LNER</v>
      </c>
      <c r="AZ1688" s="20" t="str">
        <f>VLOOKUP(D1688,[2]Reference!Q:V,6,FALSE)</f>
        <v>Other</v>
      </c>
      <c r="BA1688" s="20" t="str">
        <f>VLOOKUP(D1688,[2]Reference!Q:V,3,FALSE)</f>
        <v>Other</v>
      </c>
    </row>
    <row r="1689" spans="1:53" ht="13.5" x14ac:dyDescent="0.25">
      <c r="A1689" s="33" t="s">
        <v>4538</v>
      </c>
      <c r="B1689" s="34">
        <v>45303</v>
      </c>
      <c r="C1689" s="33" t="s">
        <v>54</v>
      </c>
      <c r="D1689" s="33" t="s">
        <v>92</v>
      </c>
      <c r="E1689" s="33" t="s">
        <v>93</v>
      </c>
      <c r="F1689" s="33" t="s">
        <v>92</v>
      </c>
      <c r="G1689" s="33" t="s">
        <v>129</v>
      </c>
      <c r="H1689" s="33" t="s">
        <v>84</v>
      </c>
      <c r="I1689" s="33" t="s">
        <v>1016</v>
      </c>
      <c r="J1689" s="33" t="s">
        <v>1017</v>
      </c>
      <c r="K1689" s="33" t="s">
        <v>932</v>
      </c>
      <c r="L1689" s="33" t="s">
        <v>4539</v>
      </c>
      <c r="M1689" s="33" t="s">
        <v>431</v>
      </c>
      <c r="N1689" s="35">
        <v>63</v>
      </c>
      <c r="O1689" s="35">
        <v>6</v>
      </c>
      <c r="P1689" s="35">
        <v>57</v>
      </c>
      <c r="Q1689" s="35">
        <v>0</v>
      </c>
      <c r="R1689" s="35">
        <v>0</v>
      </c>
      <c r="S1689" s="35">
        <v>0</v>
      </c>
      <c r="T1689" s="35">
        <v>0</v>
      </c>
      <c r="U1689" s="35">
        <v>3</v>
      </c>
      <c r="V1689" s="35">
        <v>63</v>
      </c>
      <c r="W1689" s="33" t="s">
        <v>4540</v>
      </c>
      <c r="X1689" s="33" t="s">
        <v>80</v>
      </c>
      <c r="Y1689" s="33" t="s">
        <v>66</v>
      </c>
      <c r="Z1689" s="33" t="s">
        <v>3938</v>
      </c>
      <c r="AA1689" s="33" t="s">
        <v>3939</v>
      </c>
      <c r="AB1689" s="36">
        <v>0</v>
      </c>
      <c r="AC1689" s="36">
        <v>0</v>
      </c>
      <c r="AD1689" s="37">
        <v>0.96</v>
      </c>
      <c r="AE1689" s="37">
        <v>1.93</v>
      </c>
      <c r="AF1689" s="12" t="str">
        <f t="shared" si="312"/>
        <v>171711</v>
      </c>
      <c r="AG1689" s="13" t="str">
        <f>VLOOKUP(D1689,[2]Reference!$Q:$U,4,FALSE)</f>
        <v>Fleet</v>
      </c>
      <c r="AH1689" s="13" t="str">
        <f>VLOOKUP(D1689,[2]Reference!$Q:$U,5,FALSE)</f>
        <v>LNER</v>
      </c>
      <c r="AI1689" s="14">
        <f t="shared" si="313"/>
        <v>0</v>
      </c>
      <c r="AJ1689" s="14">
        <f t="shared" si="314"/>
        <v>0</v>
      </c>
      <c r="AK1689" s="14">
        <f t="shared" si="315"/>
        <v>0</v>
      </c>
      <c r="AL1689" s="15">
        <f t="shared" si="316"/>
        <v>0.96</v>
      </c>
      <c r="AM1689" s="14">
        <f t="shared" si="317"/>
        <v>63</v>
      </c>
      <c r="AN1689" s="16">
        <f t="shared" si="318"/>
        <v>45304</v>
      </c>
      <c r="AO1689" s="17">
        <f>VLOOKUP(B1689,[2]Reference!D:E,2,1)</f>
        <v>202411</v>
      </c>
      <c r="AP1689" s="12" t="str">
        <f t="shared" si="319"/>
        <v>7</v>
      </c>
      <c r="AQ1689" s="18">
        <f t="shared" si="320"/>
        <v>0.96</v>
      </c>
      <c r="AR1689" s="18">
        <f t="shared" si="321"/>
        <v>1.93</v>
      </c>
      <c r="AS1689" s="13" t="str">
        <f>VLOOKUP(D1689,[2]Reference!$Q:$U,3,FALSE)</f>
        <v>Azuma</v>
      </c>
      <c r="AT1689" s="13" t="str">
        <f>VLOOKUP(D1689,[2]Reference!Q:V,6,FALSE)</f>
        <v>Azuma</v>
      </c>
      <c r="AU1689" s="13" t="str">
        <f>VLOOKUP(D1689,[2]Reference!$Q:$U,2,FALSE)</f>
        <v>Hitachi - Class 801</v>
      </c>
      <c r="AV1689" s="19">
        <f t="shared" si="322"/>
        <v>45310</v>
      </c>
      <c r="AW1689" s="12" t="str">
        <f>+VLOOKUP(X1689,[2]Reference!BN:BO,2,FALSE)</f>
        <v>Fleet</v>
      </c>
      <c r="AX1689" s="20" t="str">
        <f t="shared" si="323"/>
        <v>HB</v>
      </c>
      <c r="AY1689" s="20" t="str">
        <f>VLOOKUP(AX1689,[2]Reference!AH:AI,2,FALSE)</f>
        <v>LNER</v>
      </c>
      <c r="AZ1689" s="20" t="str">
        <f>VLOOKUP(D1689,[2]Reference!Q:V,6,FALSE)</f>
        <v>Azuma</v>
      </c>
      <c r="BA1689" s="20" t="str">
        <f>VLOOKUP(D1689,[2]Reference!Q:V,3,FALSE)</f>
        <v>Azuma</v>
      </c>
    </row>
    <row r="1690" spans="1:53" ht="13.5" x14ac:dyDescent="0.25">
      <c r="A1690" s="33" t="s">
        <v>4546</v>
      </c>
      <c r="B1690" s="34">
        <v>45305</v>
      </c>
      <c r="C1690" s="33" t="s">
        <v>54</v>
      </c>
      <c r="D1690" s="33" t="s">
        <v>55</v>
      </c>
      <c r="E1690" s="33" t="s">
        <v>56</v>
      </c>
      <c r="F1690" s="33" t="s">
        <v>55</v>
      </c>
      <c r="G1690" s="33" t="s">
        <v>129</v>
      </c>
      <c r="H1690" s="33" t="s">
        <v>198</v>
      </c>
      <c r="I1690" s="33" t="s">
        <v>209</v>
      </c>
      <c r="J1690" s="33" t="s">
        <v>210</v>
      </c>
      <c r="K1690" s="33" t="s">
        <v>287</v>
      </c>
      <c r="L1690" s="33" t="s">
        <v>4547</v>
      </c>
      <c r="M1690" s="33" t="s">
        <v>255</v>
      </c>
      <c r="N1690" s="35">
        <v>0</v>
      </c>
      <c r="O1690" s="35">
        <v>0</v>
      </c>
      <c r="P1690" s="35">
        <v>0</v>
      </c>
      <c r="Q1690" s="35">
        <v>0</v>
      </c>
      <c r="R1690" s="35">
        <v>0</v>
      </c>
      <c r="S1690" s="35">
        <v>1</v>
      </c>
      <c r="T1690" s="35">
        <v>0</v>
      </c>
      <c r="U1690" s="35">
        <v>1</v>
      </c>
      <c r="V1690" s="35">
        <v>6</v>
      </c>
      <c r="W1690" s="33" t="s">
        <v>4548</v>
      </c>
      <c r="X1690" s="33" t="s">
        <v>119</v>
      </c>
      <c r="Y1690" s="33" t="s">
        <v>66</v>
      </c>
      <c r="Z1690" s="33" t="s">
        <v>3972</v>
      </c>
      <c r="AA1690" s="33" t="s">
        <v>3939</v>
      </c>
      <c r="AB1690" s="36">
        <v>0</v>
      </c>
      <c r="AC1690" s="36">
        <v>1</v>
      </c>
      <c r="AD1690" s="37">
        <v>1</v>
      </c>
      <c r="AE1690" s="37">
        <v>1</v>
      </c>
      <c r="AF1690" s="12" t="str">
        <f t="shared" si="312"/>
        <v>175322</v>
      </c>
      <c r="AG1690" s="13" t="str">
        <f>VLOOKUP(D1690,[2]Reference!$Q:$U,4,FALSE)</f>
        <v>Fleet</v>
      </c>
      <c r="AH1690" s="13" t="str">
        <f>VLOOKUP(D1690,[2]Reference!$Q:$U,5,FALSE)</f>
        <v>LNER</v>
      </c>
      <c r="AI1690" s="14">
        <f t="shared" si="313"/>
        <v>0</v>
      </c>
      <c r="AJ1690" s="14">
        <f t="shared" si="314"/>
        <v>0.5</v>
      </c>
      <c r="AK1690" s="14">
        <f t="shared" si="315"/>
        <v>0.5</v>
      </c>
      <c r="AL1690" s="15">
        <f t="shared" si="316"/>
        <v>0.5</v>
      </c>
      <c r="AM1690" s="14">
        <f t="shared" si="317"/>
        <v>0</v>
      </c>
      <c r="AN1690" s="16">
        <f t="shared" si="318"/>
        <v>45311</v>
      </c>
      <c r="AO1690" s="17">
        <f>VLOOKUP(B1690,[2]Reference!D:E,2,1)</f>
        <v>202411</v>
      </c>
      <c r="AP1690" s="12" t="str">
        <f t="shared" si="319"/>
        <v>7</v>
      </c>
      <c r="AQ1690" s="18">
        <f t="shared" si="320"/>
        <v>1</v>
      </c>
      <c r="AR1690" s="18">
        <f t="shared" si="321"/>
        <v>1</v>
      </c>
      <c r="AS1690" s="13" t="str">
        <f>VLOOKUP(D1690,[2]Reference!$Q:$U,3,FALSE)</f>
        <v>Azuma</v>
      </c>
      <c r="AT1690" s="13" t="str">
        <f>VLOOKUP(D1690,[2]Reference!Q:V,6,FALSE)</f>
        <v>Azuma</v>
      </c>
      <c r="AU1690" s="13" t="str">
        <f>VLOOKUP(D1690,[2]Reference!$Q:$U,2,FALSE)</f>
        <v>Hitachi - Class 800</v>
      </c>
      <c r="AV1690" s="19">
        <f t="shared" si="322"/>
        <v>45312</v>
      </c>
      <c r="AW1690" s="12" t="str">
        <f>+VLOOKUP(X1690,[2]Reference!BN:BO,2,FALSE)</f>
        <v>Depot</v>
      </c>
      <c r="AX1690" s="20" t="str">
        <f t="shared" si="323"/>
        <v>HB</v>
      </c>
      <c r="AY1690" s="20" t="str">
        <f>VLOOKUP(AX1690,[2]Reference!AH:AI,2,FALSE)</f>
        <v>LNER</v>
      </c>
      <c r="AZ1690" s="20" t="str">
        <f>VLOOKUP(D1690,[2]Reference!Q:V,6,FALSE)</f>
        <v>Azuma</v>
      </c>
      <c r="BA1690" s="20" t="str">
        <f>VLOOKUP(D1690,[2]Reference!Q:V,3,FALSE)</f>
        <v>Azuma</v>
      </c>
    </row>
    <row r="1691" spans="1:53" ht="13.5" x14ac:dyDescent="0.25">
      <c r="A1691" s="33" t="s">
        <v>4549</v>
      </c>
      <c r="B1691" s="34">
        <v>45305</v>
      </c>
      <c r="C1691" s="33" t="s">
        <v>54</v>
      </c>
      <c r="D1691" s="33" t="s">
        <v>92</v>
      </c>
      <c r="E1691" s="33" t="s">
        <v>93</v>
      </c>
      <c r="F1691" s="33" t="s">
        <v>92</v>
      </c>
      <c r="G1691" s="33" t="s">
        <v>94</v>
      </c>
      <c r="H1691" s="33" t="s">
        <v>95</v>
      </c>
      <c r="I1691" s="33" t="s">
        <v>147</v>
      </c>
      <c r="J1691" s="33" t="s">
        <v>148</v>
      </c>
      <c r="K1691" s="33" t="s">
        <v>476</v>
      </c>
      <c r="L1691" s="33" t="s">
        <v>4550</v>
      </c>
      <c r="M1691" s="33" t="s">
        <v>402</v>
      </c>
      <c r="N1691" s="35">
        <v>3</v>
      </c>
      <c r="O1691" s="35">
        <v>3</v>
      </c>
      <c r="P1691" s="35">
        <v>0</v>
      </c>
      <c r="Q1691" s="35">
        <v>0</v>
      </c>
      <c r="R1691" s="35">
        <v>0</v>
      </c>
      <c r="S1691" s="35">
        <v>0</v>
      </c>
      <c r="T1691" s="35">
        <v>0</v>
      </c>
      <c r="U1691" s="35">
        <v>1</v>
      </c>
      <c r="V1691" s="35">
        <v>3</v>
      </c>
      <c r="W1691" s="33" t="s">
        <v>4551</v>
      </c>
      <c r="X1691" s="33" t="s">
        <v>80</v>
      </c>
      <c r="Y1691" s="33" t="s">
        <v>66</v>
      </c>
      <c r="Z1691" s="33" t="s">
        <v>3972</v>
      </c>
      <c r="AA1691" s="33" t="s">
        <v>3939</v>
      </c>
      <c r="AB1691" s="36">
        <v>0</v>
      </c>
      <c r="AC1691" s="36">
        <v>0</v>
      </c>
      <c r="AD1691" s="37">
        <v>0</v>
      </c>
      <c r="AE1691" s="37">
        <v>0</v>
      </c>
      <c r="AF1691" s="12" t="str">
        <f t="shared" si="312"/>
        <v>175791</v>
      </c>
      <c r="AG1691" s="13" t="str">
        <f>VLOOKUP(D1691,[2]Reference!$Q:$U,4,FALSE)</f>
        <v>Fleet</v>
      </c>
      <c r="AH1691" s="13" t="str">
        <f>VLOOKUP(D1691,[2]Reference!$Q:$U,5,FALSE)</f>
        <v>LNER</v>
      </c>
      <c r="AI1691" s="14">
        <f t="shared" si="313"/>
        <v>0</v>
      </c>
      <c r="AJ1691" s="14">
        <f t="shared" si="314"/>
        <v>0</v>
      </c>
      <c r="AK1691" s="14">
        <f t="shared" si="315"/>
        <v>0</v>
      </c>
      <c r="AL1691" s="15">
        <f t="shared" si="316"/>
        <v>0</v>
      </c>
      <c r="AM1691" s="14">
        <f t="shared" si="317"/>
        <v>3</v>
      </c>
      <c r="AN1691" s="16">
        <f t="shared" si="318"/>
        <v>45311</v>
      </c>
      <c r="AO1691" s="17">
        <f>VLOOKUP(B1691,[2]Reference!D:E,2,1)</f>
        <v>202411</v>
      </c>
      <c r="AP1691" s="12" t="str">
        <f t="shared" si="319"/>
        <v>7</v>
      </c>
      <c r="AQ1691" s="18">
        <f t="shared" si="320"/>
        <v>0</v>
      </c>
      <c r="AR1691" s="18">
        <f t="shared" si="321"/>
        <v>0</v>
      </c>
      <c r="AS1691" s="13" t="str">
        <f>VLOOKUP(D1691,[2]Reference!$Q:$U,3,FALSE)</f>
        <v>Azuma</v>
      </c>
      <c r="AT1691" s="13" t="str">
        <f>VLOOKUP(D1691,[2]Reference!Q:V,6,FALSE)</f>
        <v>Azuma</v>
      </c>
      <c r="AU1691" s="13" t="str">
        <f>VLOOKUP(D1691,[2]Reference!$Q:$U,2,FALSE)</f>
        <v>Hitachi - Class 801</v>
      </c>
      <c r="AV1691" s="19">
        <f t="shared" si="322"/>
        <v>45312</v>
      </c>
      <c r="AW1691" s="12" t="str">
        <f>+VLOOKUP(X1691,[2]Reference!BN:BO,2,FALSE)</f>
        <v>Fleet</v>
      </c>
      <c r="AX1691" s="20" t="str">
        <f t="shared" si="323"/>
        <v>HB</v>
      </c>
      <c r="AY1691" s="20" t="str">
        <f>VLOOKUP(AX1691,[2]Reference!AH:AI,2,FALSE)</f>
        <v>LNER</v>
      </c>
      <c r="AZ1691" s="20" t="str">
        <f>VLOOKUP(D1691,[2]Reference!Q:V,6,FALSE)</f>
        <v>Azuma</v>
      </c>
      <c r="BA1691" s="20" t="str">
        <f>VLOOKUP(D1691,[2]Reference!Q:V,3,FALSE)</f>
        <v>Azuma</v>
      </c>
    </row>
    <row r="1692" spans="1:53" ht="13.5" x14ac:dyDescent="0.25">
      <c r="A1692" s="33" t="s">
        <v>4552</v>
      </c>
      <c r="B1692" s="34">
        <v>45305</v>
      </c>
      <c r="C1692" s="33" t="s">
        <v>54</v>
      </c>
      <c r="D1692" s="33" t="s">
        <v>92</v>
      </c>
      <c r="E1692" s="33" t="s">
        <v>93</v>
      </c>
      <c r="F1692" s="33" t="s">
        <v>92</v>
      </c>
      <c r="G1692" s="33" t="s">
        <v>72</v>
      </c>
      <c r="H1692" s="33" t="s">
        <v>327</v>
      </c>
      <c r="I1692" s="33" t="s">
        <v>2666</v>
      </c>
      <c r="J1692" s="33" t="s">
        <v>2667</v>
      </c>
      <c r="K1692" s="33" t="s">
        <v>261</v>
      </c>
      <c r="L1692" s="33" t="s">
        <v>4553</v>
      </c>
      <c r="M1692" s="33" t="s">
        <v>289</v>
      </c>
      <c r="N1692" s="35">
        <v>64</v>
      </c>
      <c r="O1692" s="35">
        <v>49</v>
      </c>
      <c r="P1692" s="35">
        <v>15</v>
      </c>
      <c r="Q1692" s="35">
        <v>0</v>
      </c>
      <c r="R1692" s="35">
        <v>0</v>
      </c>
      <c r="S1692" s="35">
        <v>0</v>
      </c>
      <c r="T1692" s="35">
        <v>0</v>
      </c>
      <c r="U1692" s="35">
        <v>2</v>
      </c>
      <c r="V1692" s="35">
        <v>64</v>
      </c>
      <c r="W1692" s="33" t="s">
        <v>4554</v>
      </c>
      <c r="X1692" s="33" t="s">
        <v>80</v>
      </c>
      <c r="Y1692" s="33" t="s">
        <v>66</v>
      </c>
      <c r="Z1692" s="33" t="s">
        <v>3972</v>
      </c>
      <c r="AA1692" s="33" t="s">
        <v>3939</v>
      </c>
      <c r="AB1692" s="36">
        <v>0</v>
      </c>
      <c r="AC1692" s="36">
        <v>0</v>
      </c>
      <c r="AD1692" s="37">
        <v>1</v>
      </c>
      <c r="AE1692" s="37">
        <v>1</v>
      </c>
      <c r="AF1692" s="12" t="str">
        <f t="shared" si="312"/>
        <v>176258</v>
      </c>
      <c r="AG1692" s="13" t="str">
        <f>VLOOKUP(D1692,[2]Reference!$Q:$U,4,FALSE)</f>
        <v>Fleet</v>
      </c>
      <c r="AH1692" s="13" t="str">
        <f>VLOOKUP(D1692,[2]Reference!$Q:$U,5,FALSE)</f>
        <v>LNER</v>
      </c>
      <c r="AI1692" s="14">
        <f t="shared" si="313"/>
        <v>0</v>
      </c>
      <c r="AJ1692" s="14">
        <f t="shared" si="314"/>
        <v>0</v>
      </c>
      <c r="AK1692" s="14">
        <f t="shared" si="315"/>
        <v>0</v>
      </c>
      <c r="AL1692" s="15">
        <f t="shared" si="316"/>
        <v>1</v>
      </c>
      <c r="AM1692" s="14">
        <f t="shared" si="317"/>
        <v>64</v>
      </c>
      <c r="AN1692" s="16">
        <f t="shared" si="318"/>
        <v>45311</v>
      </c>
      <c r="AO1692" s="17">
        <f>VLOOKUP(B1692,[2]Reference!D:E,2,1)</f>
        <v>202411</v>
      </c>
      <c r="AP1692" s="12" t="str">
        <f t="shared" si="319"/>
        <v>7</v>
      </c>
      <c r="AQ1692" s="18">
        <f t="shared" si="320"/>
        <v>1</v>
      </c>
      <c r="AR1692" s="18">
        <f t="shared" si="321"/>
        <v>1</v>
      </c>
      <c r="AS1692" s="13" t="str">
        <f>VLOOKUP(D1692,[2]Reference!$Q:$U,3,FALSE)</f>
        <v>Azuma</v>
      </c>
      <c r="AT1692" s="13" t="str">
        <f>VLOOKUP(D1692,[2]Reference!Q:V,6,FALSE)</f>
        <v>Azuma</v>
      </c>
      <c r="AU1692" s="13" t="str">
        <f>VLOOKUP(D1692,[2]Reference!$Q:$U,2,FALSE)</f>
        <v>Hitachi - Class 801</v>
      </c>
      <c r="AV1692" s="19">
        <f t="shared" si="322"/>
        <v>45312</v>
      </c>
      <c r="AW1692" s="12" t="str">
        <f>+VLOOKUP(X1692,[2]Reference!BN:BO,2,FALSE)</f>
        <v>Fleet</v>
      </c>
      <c r="AX1692" s="20" t="str">
        <f t="shared" si="323"/>
        <v>HB</v>
      </c>
      <c r="AY1692" s="20" t="str">
        <f>VLOOKUP(AX1692,[2]Reference!AH:AI,2,FALSE)</f>
        <v>LNER</v>
      </c>
      <c r="AZ1692" s="20" t="str">
        <f>VLOOKUP(D1692,[2]Reference!Q:V,6,FALSE)</f>
        <v>Azuma</v>
      </c>
      <c r="BA1692" s="20" t="str">
        <f>VLOOKUP(D1692,[2]Reference!Q:V,3,FALSE)</f>
        <v>Azuma</v>
      </c>
    </row>
    <row r="1693" spans="1:53" ht="13.5" x14ac:dyDescent="0.25">
      <c r="A1693" s="33" t="s">
        <v>4555</v>
      </c>
      <c r="B1693" s="34">
        <v>45306</v>
      </c>
      <c r="C1693" s="33" t="s">
        <v>54</v>
      </c>
      <c r="D1693" s="33" t="s">
        <v>92</v>
      </c>
      <c r="E1693" s="33" t="s">
        <v>93</v>
      </c>
      <c r="F1693" s="33" t="s">
        <v>92</v>
      </c>
      <c r="G1693" s="33" t="s">
        <v>129</v>
      </c>
      <c r="H1693" s="33" t="s">
        <v>327</v>
      </c>
      <c r="I1693" s="33" t="s">
        <v>2666</v>
      </c>
      <c r="J1693" s="33" t="s">
        <v>2667</v>
      </c>
      <c r="K1693" s="33" t="s">
        <v>816</v>
      </c>
      <c r="L1693" s="33" t="s">
        <v>4556</v>
      </c>
      <c r="M1693" s="33" t="s">
        <v>899</v>
      </c>
      <c r="N1693" s="35">
        <v>0</v>
      </c>
      <c r="O1693" s="35">
        <v>0</v>
      </c>
      <c r="P1693" s="35">
        <v>0</v>
      </c>
      <c r="Q1693" s="35">
        <v>1</v>
      </c>
      <c r="R1693" s="35">
        <v>1</v>
      </c>
      <c r="S1693" s="35">
        <v>0</v>
      </c>
      <c r="T1693" s="35">
        <v>0</v>
      </c>
      <c r="U1693" s="35">
        <v>2</v>
      </c>
      <c r="V1693" s="35">
        <v>120</v>
      </c>
      <c r="W1693" s="33" t="s">
        <v>4557</v>
      </c>
      <c r="X1693" s="33" t="s">
        <v>80</v>
      </c>
      <c r="Y1693" s="33" t="s">
        <v>66</v>
      </c>
      <c r="Z1693" s="33" t="s">
        <v>3972</v>
      </c>
      <c r="AA1693" s="33" t="s">
        <v>3939</v>
      </c>
      <c r="AB1693" s="36">
        <v>2</v>
      </c>
      <c r="AC1693" s="36">
        <v>0</v>
      </c>
      <c r="AD1693" s="37">
        <v>2</v>
      </c>
      <c r="AE1693" s="37">
        <v>2</v>
      </c>
      <c r="AF1693" s="12" t="str">
        <f t="shared" si="312"/>
        <v>176829</v>
      </c>
      <c r="AG1693" s="13" t="str">
        <f>VLOOKUP(D1693,[2]Reference!$Q:$U,4,FALSE)</f>
        <v>Fleet</v>
      </c>
      <c r="AH1693" s="13" t="str">
        <f>VLOOKUP(D1693,[2]Reference!$Q:$U,5,FALSE)</f>
        <v>LNER</v>
      </c>
      <c r="AI1693" s="14">
        <f t="shared" si="313"/>
        <v>2</v>
      </c>
      <c r="AJ1693" s="14">
        <f t="shared" si="314"/>
        <v>0</v>
      </c>
      <c r="AK1693" s="14">
        <f t="shared" si="315"/>
        <v>2</v>
      </c>
      <c r="AL1693" s="15">
        <f t="shared" si="316"/>
        <v>0</v>
      </c>
      <c r="AM1693" s="14">
        <f t="shared" si="317"/>
        <v>0</v>
      </c>
      <c r="AN1693" s="16">
        <f t="shared" si="318"/>
        <v>45311</v>
      </c>
      <c r="AO1693" s="17">
        <f>VLOOKUP(B1693,[2]Reference!D:E,2,1)</f>
        <v>202411</v>
      </c>
      <c r="AP1693" s="12" t="str">
        <f t="shared" si="319"/>
        <v>7</v>
      </c>
      <c r="AQ1693" s="18">
        <f t="shared" si="320"/>
        <v>2</v>
      </c>
      <c r="AR1693" s="18">
        <f t="shared" si="321"/>
        <v>2</v>
      </c>
      <c r="AS1693" s="13" t="str">
        <f>VLOOKUP(D1693,[2]Reference!$Q:$U,3,FALSE)</f>
        <v>Azuma</v>
      </c>
      <c r="AT1693" s="13" t="str">
        <f>VLOOKUP(D1693,[2]Reference!Q:V,6,FALSE)</f>
        <v>Azuma</v>
      </c>
      <c r="AU1693" s="13" t="str">
        <f>VLOOKUP(D1693,[2]Reference!$Q:$U,2,FALSE)</f>
        <v>Hitachi - Class 801</v>
      </c>
      <c r="AV1693" s="19">
        <f t="shared" si="322"/>
        <v>45313</v>
      </c>
      <c r="AW1693" s="12" t="str">
        <f>+VLOOKUP(X1693,[2]Reference!BN:BO,2,FALSE)</f>
        <v>Fleet</v>
      </c>
      <c r="AX1693" s="20" t="str">
        <f t="shared" si="323"/>
        <v>HB</v>
      </c>
      <c r="AY1693" s="20" t="str">
        <f>VLOOKUP(AX1693,[2]Reference!AH:AI,2,FALSE)</f>
        <v>LNER</v>
      </c>
      <c r="AZ1693" s="20" t="str">
        <f>VLOOKUP(D1693,[2]Reference!Q:V,6,FALSE)</f>
        <v>Azuma</v>
      </c>
      <c r="BA1693" s="20" t="str">
        <f>VLOOKUP(D1693,[2]Reference!Q:V,3,FALSE)</f>
        <v>Azuma</v>
      </c>
    </row>
    <row r="1694" spans="1:53" ht="13.5" x14ac:dyDescent="0.25">
      <c r="A1694" s="33" t="s">
        <v>4558</v>
      </c>
      <c r="B1694" s="34">
        <v>45306</v>
      </c>
      <c r="C1694" s="33" t="s">
        <v>54</v>
      </c>
      <c r="D1694" s="33" t="s">
        <v>55</v>
      </c>
      <c r="E1694" s="33" t="s">
        <v>56</v>
      </c>
      <c r="F1694" s="33" t="s">
        <v>55</v>
      </c>
      <c r="G1694" s="33" t="s">
        <v>121</v>
      </c>
      <c r="H1694" s="33" t="s">
        <v>95</v>
      </c>
      <c r="I1694" s="33" t="s">
        <v>147</v>
      </c>
      <c r="J1694" s="33" t="s">
        <v>148</v>
      </c>
      <c r="K1694" s="33" t="s">
        <v>124</v>
      </c>
      <c r="L1694" s="33" t="s">
        <v>4559</v>
      </c>
      <c r="M1694" s="33" t="s">
        <v>523</v>
      </c>
      <c r="N1694" s="35">
        <v>16</v>
      </c>
      <c r="O1694" s="35">
        <v>16</v>
      </c>
      <c r="P1694" s="35">
        <v>0</v>
      </c>
      <c r="Q1694" s="35">
        <v>0</v>
      </c>
      <c r="R1694" s="35">
        <v>0</v>
      </c>
      <c r="S1694" s="35">
        <v>0</v>
      </c>
      <c r="T1694" s="35">
        <v>0</v>
      </c>
      <c r="U1694" s="35">
        <v>1</v>
      </c>
      <c r="V1694" s="35">
        <v>16</v>
      </c>
      <c r="W1694" s="33" t="s">
        <v>4560</v>
      </c>
      <c r="X1694" s="33" t="s">
        <v>80</v>
      </c>
      <c r="Y1694" s="33" t="s">
        <v>66</v>
      </c>
      <c r="Z1694" s="33" t="s">
        <v>3972</v>
      </c>
      <c r="AA1694" s="33" t="s">
        <v>3939</v>
      </c>
      <c r="AB1694" s="36">
        <v>0</v>
      </c>
      <c r="AC1694" s="36">
        <v>0</v>
      </c>
      <c r="AD1694" s="37">
        <v>0</v>
      </c>
      <c r="AE1694" s="37">
        <v>0</v>
      </c>
      <c r="AF1694" s="12" t="str">
        <f t="shared" si="312"/>
        <v>176872</v>
      </c>
      <c r="AG1694" s="13" t="str">
        <f>VLOOKUP(D1694,[2]Reference!$Q:$U,4,FALSE)</f>
        <v>Fleet</v>
      </c>
      <c r="AH1694" s="13" t="str">
        <f>VLOOKUP(D1694,[2]Reference!$Q:$U,5,FALSE)</f>
        <v>LNER</v>
      </c>
      <c r="AI1694" s="14">
        <f t="shared" si="313"/>
        <v>0</v>
      </c>
      <c r="AJ1694" s="14">
        <f t="shared" si="314"/>
        <v>0</v>
      </c>
      <c r="AK1694" s="14">
        <f t="shared" si="315"/>
        <v>0</v>
      </c>
      <c r="AL1694" s="15">
        <f t="shared" si="316"/>
        <v>0</v>
      </c>
      <c r="AM1694" s="14">
        <f t="shared" si="317"/>
        <v>16</v>
      </c>
      <c r="AN1694" s="16">
        <f t="shared" si="318"/>
        <v>45311</v>
      </c>
      <c r="AO1694" s="17">
        <f>VLOOKUP(B1694,[2]Reference!D:E,2,1)</f>
        <v>202411</v>
      </c>
      <c r="AP1694" s="12" t="str">
        <f t="shared" si="319"/>
        <v>7</v>
      </c>
      <c r="AQ1694" s="18">
        <f t="shared" si="320"/>
        <v>0</v>
      </c>
      <c r="AR1694" s="18">
        <f t="shared" si="321"/>
        <v>0</v>
      </c>
      <c r="AS1694" s="13" t="str">
        <f>VLOOKUP(D1694,[2]Reference!$Q:$U,3,FALSE)</f>
        <v>Azuma</v>
      </c>
      <c r="AT1694" s="13" t="str">
        <f>VLOOKUP(D1694,[2]Reference!Q:V,6,FALSE)</f>
        <v>Azuma</v>
      </c>
      <c r="AU1694" s="13" t="str">
        <f>VLOOKUP(D1694,[2]Reference!$Q:$U,2,FALSE)</f>
        <v>Hitachi - Class 800</v>
      </c>
      <c r="AV1694" s="19">
        <f t="shared" si="322"/>
        <v>45313</v>
      </c>
      <c r="AW1694" s="12" t="str">
        <f>+VLOOKUP(X1694,[2]Reference!BN:BO,2,FALSE)</f>
        <v>Fleet</v>
      </c>
      <c r="AX1694" s="20" t="str">
        <f t="shared" si="323"/>
        <v>HB</v>
      </c>
      <c r="AY1694" s="20" t="str">
        <f>VLOOKUP(AX1694,[2]Reference!AH:AI,2,FALSE)</f>
        <v>LNER</v>
      </c>
      <c r="AZ1694" s="20" t="str">
        <f>VLOOKUP(D1694,[2]Reference!Q:V,6,FALSE)</f>
        <v>Azuma</v>
      </c>
      <c r="BA1694" s="20" t="str">
        <f>VLOOKUP(D1694,[2]Reference!Q:V,3,FALSE)</f>
        <v>Azuma</v>
      </c>
    </row>
    <row r="1695" spans="1:53" ht="13.5" x14ac:dyDescent="0.25">
      <c r="A1695" s="33" t="s">
        <v>4562</v>
      </c>
      <c r="B1695" s="34">
        <v>45306</v>
      </c>
      <c r="C1695" s="33" t="s">
        <v>54</v>
      </c>
      <c r="D1695" s="33" t="s">
        <v>536</v>
      </c>
      <c r="E1695" s="33" t="s">
        <v>537</v>
      </c>
      <c r="F1695" s="33" t="s">
        <v>536</v>
      </c>
      <c r="G1695" s="33" t="s">
        <v>72</v>
      </c>
      <c r="H1695" s="33" t="s">
        <v>73</v>
      </c>
      <c r="I1695" s="33" t="s">
        <v>592</v>
      </c>
      <c r="J1695" s="33" t="s">
        <v>593</v>
      </c>
      <c r="K1695" s="33" t="s">
        <v>163</v>
      </c>
      <c r="L1695" s="33" t="s">
        <v>4563</v>
      </c>
      <c r="M1695" s="33" t="s">
        <v>185</v>
      </c>
      <c r="N1695" s="35">
        <v>2</v>
      </c>
      <c r="O1695" s="35">
        <v>2</v>
      </c>
      <c r="P1695" s="35">
        <v>0</v>
      </c>
      <c r="Q1695" s="35">
        <v>0</v>
      </c>
      <c r="R1695" s="35">
        <v>0</v>
      </c>
      <c r="S1695" s="35">
        <v>0</v>
      </c>
      <c r="T1695" s="35">
        <v>0</v>
      </c>
      <c r="U1695" s="35">
        <v>1</v>
      </c>
      <c r="V1695" s="35">
        <v>2</v>
      </c>
      <c r="W1695" s="33" t="s">
        <v>4564</v>
      </c>
      <c r="X1695" s="33" t="s">
        <v>80</v>
      </c>
      <c r="Y1695" s="33" t="s">
        <v>66</v>
      </c>
      <c r="Z1695" s="33" t="s">
        <v>3972</v>
      </c>
      <c r="AA1695" s="33" t="s">
        <v>3939</v>
      </c>
      <c r="AB1695" s="36">
        <v>0</v>
      </c>
      <c r="AC1695" s="36">
        <v>0</v>
      </c>
      <c r="AD1695" s="37">
        <v>0</v>
      </c>
      <c r="AE1695" s="37">
        <v>0</v>
      </c>
      <c r="AF1695" s="12" t="str">
        <f t="shared" si="312"/>
        <v>177655</v>
      </c>
      <c r="AG1695" s="13" t="str">
        <f>VLOOKUP(D1695,[2]Reference!$Q:$U,4,FALSE)</f>
        <v>Fleet</v>
      </c>
      <c r="AH1695" s="13" t="str">
        <f>VLOOKUP(D1695,[2]Reference!$Q:$U,5,FALSE)</f>
        <v>LNER</v>
      </c>
      <c r="AI1695" s="14">
        <f t="shared" si="313"/>
        <v>0</v>
      </c>
      <c r="AJ1695" s="14">
        <f t="shared" si="314"/>
        <v>0</v>
      </c>
      <c r="AK1695" s="14">
        <f t="shared" si="315"/>
        <v>0</v>
      </c>
      <c r="AL1695" s="15">
        <f t="shared" si="316"/>
        <v>0</v>
      </c>
      <c r="AM1695" s="14">
        <f t="shared" si="317"/>
        <v>2</v>
      </c>
      <c r="AN1695" s="16">
        <f t="shared" si="318"/>
        <v>45311</v>
      </c>
      <c r="AO1695" s="17">
        <f>VLOOKUP(B1695,[2]Reference!D:E,2,1)</f>
        <v>202411</v>
      </c>
      <c r="AP1695" s="12" t="str">
        <f t="shared" si="319"/>
        <v>7</v>
      </c>
      <c r="AQ1695" s="18">
        <f t="shared" si="320"/>
        <v>0</v>
      </c>
      <c r="AR1695" s="18">
        <f t="shared" si="321"/>
        <v>0</v>
      </c>
      <c r="AS1695" s="13" t="str">
        <f>VLOOKUP(D1695,[2]Reference!$Q:$U,3,FALSE)</f>
        <v>IC225</v>
      </c>
      <c r="AT1695" s="13" t="str">
        <f>VLOOKUP(D1695,[2]Reference!Q:V,6,FALSE)</f>
        <v>IC225</v>
      </c>
      <c r="AU1695" s="13" t="str">
        <f>VLOOKUP(D1695,[2]Reference!$Q:$U,2,FALSE)</f>
        <v>MK4 DVT</v>
      </c>
      <c r="AV1695" s="19">
        <f t="shared" si="322"/>
        <v>45313</v>
      </c>
      <c r="AW1695" s="12" t="str">
        <f>+VLOOKUP(X1695,[2]Reference!BN:BO,2,FALSE)</f>
        <v>Fleet</v>
      </c>
      <c r="AX1695" s="20" t="str">
        <f t="shared" si="323"/>
        <v>HB</v>
      </c>
      <c r="AY1695" s="20" t="str">
        <f>VLOOKUP(AX1695,[2]Reference!AH:AI,2,FALSE)</f>
        <v>LNER</v>
      </c>
      <c r="AZ1695" s="20" t="str">
        <f>VLOOKUP(D1695,[2]Reference!Q:V,6,FALSE)</f>
        <v>IC225</v>
      </c>
      <c r="BA1695" s="20" t="str">
        <f>VLOOKUP(D1695,[2]Reference!Q:V,3,FALSE)</f>
        <v>IC225</v>
      </c>
    </row>
    <row r="1696" spans="1:53" ht="13.5" x14ac:dyDescent="0.25">
      <c r="A1696" s="33" t="s">
        <v>4565</v>
      </c>
      <c r="B1696" s="34">
        <v>45307</v>
      </c>
      <c r="C1696" s="33" t="s">
        <v>54</v>
      </c>
      <c r="D1696" s="33" t="s">
        <v>161</v>
      </c>
      <c r="E1696" s="33" t="s">
        <v>162</v>
      </c>
      <c r="F1696" s="33" t="s">
        <v>161</v>
      </c>
      <c r="G1696" s="33" t="s">
        <v>72</v>
      </c>
      <c r="H1696" s="33" t="s">
        <v>95</v>
      </c>
      <c r="I1696" s="33" t="s">
        <v>147</v>
      </c>
      <c r="J1696" s="33" t="s">
        <v>148</v>
      </c>
      <c r="K1696" s="33" t="s">
        <v>359</v>
      </c>
      <c r="L1696" s="33" t="s">
        <v>4566</v>
      </c>
      <c r="M1696" s="33" t="s">
        <v>78</v>
      </c>
      <c r="N1696" s="35">
        <v>8</v>
      </c>
      <c r="O1696" s="35">
        <v>0</v>
      </c>
      <c r="P1696" s="35">
        <v>8</v>
      </c>
      <c r="Q1696" s="35">
        <v>0</v>
      </c>
      <c r="R1696" s="35">
        <v>0</v>
      </c>
      <c r="S1696" s="35">
        <v>0</v>
      </c>
      <c r="T1696" s="35">
        <v>0</v>
      </c>
      <c r="U1696" s="35">
        <v>2</v>
      </c>
      <c r="V1696" s="35">
        <v>8</v>
      </c>
      <c r="W1696" s="33" t="s">
        <v>4567</v>
      </c>
      <c r="X1696" s="33" t="s">
        <v>80</v>
      </c>
      <c r="Y1696" s="33" t="s">
        <v>66</v>
      </c>
      <c r="Z1696" s="33" t="s">
        <v>3972</v>
      </c>
      <c r="AA1696" s="33" t="s">
        <v>3939</v>
      </c>
      <c r="AB1696" s="36">
        <v>0</v>
      </c>
      <c r="AC1696" s="36">
        <v>0</v>
      </c>
      <c r="AD1696" s="37">
        <v>0</v>
      </c>
      <c r="AE1696" s="37">
        <v>0</v>
      </c>
      <c r="AF1696" s="12" t="str">
        <f t="shared" si="312"/>
        <v>179925</v>
      </c>
      <c r="AG1696" s="13" t="str">
        <f>VLOOKUP(D1696,[2]Reference!$Q:$U,4,FALSE)</f>
        <v>Fleet</v>
      </c>
      <c r="AH1696" s="13" t="str">
        <f>VLOOKUP(D1696,[2]Reference!$Q:$U,5,FALSE)</f>
        <v>LNER</v>
      </c>
      <c r="AI1696" s="14">
        <f t="shared" si="313"/>
        <v>0</v>
      </c>
      <c r="AJ1696" s="14">
        <f t="shared" si="314"/>
        <v>0</v>
      </c>
      <c r="AK1696" s="14">
        <f t="shared" si="315"/>
        <v>0</v>
      </c>
      <c r="AL1696" s="15">
        <f t="shared" si="316"/>
        <v>0</v>
      </c>
      <c r="AM1696" s="14">
        <f t="shared" si="317"/>
        <v>8</v>
      </c>
      <c r="AN1696" s="16">
        <f t="shared" si="318"/>
        <v>45311</v>
      </c>
      <c r="AO1696" s="17">
        <f>VLOOKUP(B1696,[2]Reference!D:E,2,1)</f>
        <v>202411</v>
      </c>
      <c r="AP1696" s="12" t="str">
        <f t="shared" si="319"/>
        <v>7</v>
      </c>
      <c r="AQ1696" s="18">
        <f t="shared" si="320"/>
        <v>0</v>
      </c>
      <c r="AR1696" s="18">
        <f t="shared" si="321"/>
        <v>0</v>
      </c>
      <c r="AS1696" s="13" t="str">
        <f>VLOOKUP(D1696,[2]Reference!$Q:$U,3,FALSE)</f>
        <v>IC225</v>
      </c>
      <c r="AT1696" s="13" t="str">
        <f>VLOOKUP(D1696,[2]Reference!Q:V,6,FALSE)</f>
        <v>IC225</v>
      </c>
      <c r="AU1696" s="13" t="str">
        <f>VLOOKUP(D1696,[2]Reference!$Q:$U,2,FALSE)</f>
        <v>MK4 Coach</v>
      </c>
      <c r="AV1696" s="19">
        <f t="shared" si="322"/>
        <v>45314</v>
      </c>
      <c r="AW1696" s="12" t="str">
        <f>+VLOOKUP(X1696,[2]Reference!BN:BO,2,FALSE)</f>
        <v>Fleet</v>
      </c>
      <c r="AX1696" s="20" t="str">
        <f t="shared" si="323"/>
        <v>HB</v>
      </c>
      <c r="AY1696" s="20" t="str">
        <f>VLOOKUP(AX1696,[2]Reference!AH:AI,2,FALSE)</f>
        <v>LNER</v>
      </c>
      <c r="AZ1696" s="20" t="str">
        <f>VLOOKUP(D1696,[2]Reference!Q:V,6,FALSE)</f>
        <v>IC225</v>
      </c>
      <c r="BA1696" s="20" t="str">
        <f>VLOOKUP(D1696,[2]Reference!Q:V,3,FALSE)</f>
        <v>IC225</v>
      </c>
    </row>
    <row r="1697" spans="1:53" ht="13.5" x14ac:dyDescent="0.25">
      <c r="A1697" s="33" t="s">
        <v>4568</v>
      </c>
      <c r="B1697" s="34">
        <v>45307</v>
      </c>
      <c r="C1697" s="33" t="s">
        <v>54</v>
      </c>
      <c r="D1697" s="33" t="s">
        <v>161</v>
      </c>
      <c r="E1697" s="33" t="s">
        <v>162</v>
      </c>
      <c r="F1697" s="33" t="s">
        <v>161</v>
      </c>
      <c r="G1697" s="33" t="s">
        <v>129</v>
      </c>
      <c r="H1697" s="33" t="s">
        <v>95</v>
      </c>
      <c r="I1697" s="33" t="s">
        <v>147</v>
      </c>
      <c r="J1697" s="33" t="s">
        <v>148</v>
      </c>
      <c r="K1697" s="33" t="s">
        <v>179</v>
      </c>
      <c r="L1697" s="33" t="s">
        <v>4569</v>
      </c>
      <c r="M1697" s="33" t="s">
        <v>165</v>
      </c>
      <c r="N1697" s="35">
        <v>4</v>
      </c>
      <c r="O1697" s="35">
        <v>4</v>
      </c>
      <c r="P1697" s="35">
        <v>0</v>
      </c>
      <c r="Q1697" s="35">
        <v>0</v>
      </c>
      <c r="R1697" s="35">
        <v>0</v>
      </c>
      <c r="S1697" s="35">
        <v>0</v>
      </c>
      <c r="T1697" s="35">
        <v>0</v>
      </c>
      <c r="U1697" s="35">
        <v>1</v>
      </c>
      <c r="V1697" s="35">
        <v>4</v>
      </c>
      <c r="W1697" s="33" t="s">
        <v>4570</v>
      </c>
      <c r="X1697" s="33" t="s">
        <v>80</v>
      </c>
      <c r="Y1697" s="33" t="s">
        <v>66</v>
      </c>
      <c r="Z1697" s="33" t="s">
        <v>3972</v>
      </c>
      <c r="AA1697" s="33" t="s">
        <v>3939</v>
      </c>
      <c r="AB1697" s="36">
        <v>0</v>
      </c>
      <c r="AC1697" s="36">
        <v>0</v>
      </c>
      <c r="AD1697" s="37">
        <v>0</v>
      </c>
      <c r="AE1697" s="37">
        <v>0</v>
      </c>
      <c r="AF1697" s="12" t="str">
        <f t="shared" si="312"/>
        <v>180757</v>
      </c>
      <c r="AG1697" s="13" t="str">
        <f>VLOOKUP(D1697,[2]Reference!$Q:$U,4,FALSE)</f>
        <v>Fleet</v>
      </c>
      <c r="AH1697" s="13" t="str">
        <f>VLOOKUP(D1697,[2]Reference!$Q:$U,5,FALSE)</f>
        <v>LNER</v>
      </c>
      <c r="AI1697" s="14">
        <f t="shared" si="313"/>
        <v>0</v>
      </c>
      <c r="AJ1697" s="14">
        <f t="shared" si="314"/>
        <v>0</v>
      </c>
      <c r="AK1697" s="14">
        <f t="shared" si="315"/>
        <v>0</v>
      </c>
      <c r="AL1697" s="15">
        <f t="shared" si="316"/>
        <v>0</v>
      </c>
      <c r="AM1697" s="14">
        <f t="shared" si="317"/>
        <v>4</v>
      </c>
      <c r="AN1697" s="16">
        <f t="shared" si="318"/>
        <v>45311</v>
      </c>
      <c r="AO1697" s="17">
        <f>VLOOKUP(B1697,[2]Reference!D:E,2,1)</f>
        <v>202411</v>
      </c>
      <c r="AP1697" s="12" t="str">
        <f t="shared" si="319"/>
        <v>7</v>
      </c>
      <c r="AQ1697" s="18">
        <f t="shared" si="320"/>
        <v>0</v>
      </c>
      <c r="AR1697" s="18">
        <f t="shared" si="321"/>
        <v>0</v>
      </c>
      <c r="AS1697" s="13" t="str">
        <f>VLOOKUP(D1697,[2]Reference!$Q:$U,3,FALSE)</f>
        <v>IC225</v>
      </c>
      <c r="AT1697" s="13" t="str">
        <f>VLOOKUP(D1697,[2]Reference!Q:V,6,FALSE)</f>
        <v>IC225</v>
      </c>
      <c r="AU1697" s="13" t="str">
        <f>VLOOKUP(D1697,[2]Reference!$Q:$U,2,FALSE)</f>
        <v>MK4 Coach</v>
      </c>
      <c r="AV1697" s="19">
        <f t="shared" si="322"/>
        <v>45314</v>
      </c>
      <c r="AW1697" s="12" t="str">
        <f>+VLOOKUP(X1697,[2]Reference!BN:BO,2,FALSE)</f>
        <v>Fleet</v>
      </c>
      <c r="AX1697" s="20" t="str">
        <f t="shared" si="323"/>
        <v>HB</v>
      </c>
      <c r="AY1697" s="20" t="str">
        <f>VLOOKUP(AX1697,[2]Reference!AH:AI,2,FALSE)</f>
        <v>LNER</v>
      </c>
      <c r="AZ1697" s="20" t="str">
        <f>VLOOKUP(D1697,[2]Reference!Q:V,6,FALSE)</f>
        <v>IC225</v>
      </c>
      <c r="BA1697" s="20" t="str">
        <f>VLOOKUP(D1697,[2]Reference!Q:V,3,FALSE)</f>
        <v>IC225</v>
      </c>
    </row>
    <row r="1698" spans="1:53" ht="13.5" x14ac:dyDescent="0.25">
      <c r="A1698" s="33" t="s">
        <v>4571</v>
      </c>
      <c r="B1698" s="34">
        <v>45307</v>
      </c>
      <c r="C1698" s="33" t="s">
        <v>54</v>
      </c>
      <c r="D1698" s="33" t="s">
        <v>92</v>
      </c>
      <c r="E1698" s="33" t="s">
        <v>93</v>
      </c>
      <c r="F1698" s="33" t="s">
        <v>92</v>
      </c>
      <c r="G1698" s="33" t="s">
        <v>129</v>
      </c>
      <c r="H1698" s="33" t="s">
        <v>730</v>
      </c>
      <c r="I1698" s="33" t="s">
        <v>4572</v>
      </c>
      <c r="J1698" s="33" t="s">
        <v>4573</v>
      </c>
      <c r="K1698" s="33" t="s">
        <v>1000</v>
      </c>
      <c r="L1698" s="33" t="s">
        <v>4574</v>
      </c>
      <c r="M1698" s="33" t="s">
        <v>431</v>
      </c>
      <c r="N1698" s="35">
        <v>36</v>
      </c>
      <c r="O1698" s="35">
        <v>16</v>
      </c>
      <c r="P1698" s="35">
        <v>20</v>
      </c>
      <c r="Q1698" s="35">
        <v>0</v>
      </c>
      <c r="R1698" s="35">
        <v>0</v>
      </c>
      <c r="S1698" s="35">
        <v>0</v>
      </c>
      <c r="T1698" s="35">
        <v>0</v>
      </c>
      <c r="U1698" s="35">
        <v>3</v>
      </c>
      <c r="V1698" s="35">
        <v>36</v>
      </c>
      <c r="W1698" s="33" t="s">
        <v>4575</v>
      </c>
      <c r="X1698" s="33" t="s">
        <v>80</v>
      </c>
      <c r="Y1698" s="33" t="s">
        <v>66</v>
      </c>
      <c r="Z1698" s="33" t="s">
        <v>3972</v>
      </c>
      <c r="AA1698" s="33" t="s">
        <v>3939</v>
      </c>
      <c r="AB1698" s="36">
        <v>0</v>
      </c>
      <c r="AC1698" s="36">
        <v>0</v>
      </c>
      <c r="AD1698" s="37">
        <v>0</v>
      </c>
      <c r="AE1698" s="37">
        <v>1</v>
      </c>
      <c r="AF1698" s="12" t="str">
        <f t="shared" si="312"/>
        <v>181123</v>
      </c>
      <c r="AG1698" s="13" t="str">
        <f>VLOOKUP(D1698,[2]Reference!$Q:$U,4,FALSE)</f>
        <v>Fleet</v>
      </c>
      <c r="AH1698" s="13" t="str">
        <f>VLOOKUP(D1698,[2]Reference!$Q:$U,5,FALSE)</f>
        <v>LNER</v>
      </c>
      <c r="AI1698" s="14">
        <f t="shared" si="313"/>
        <v>0</v>
      </c>
      <c r="AJ1698" s="14">
        <f t="shared" si="314"/>
        <v>0</v>
      </c>
      <c r="AK1698" s="14">
        <f t="shared" si="315"/>
        <v>0</v>
      </c>
      <c r="AL1698" s="15">
        <f t="shared" si="316"/>
        <v>0</v>
      </c>
      <c r="AM1698" s="14">
        <f t="shared" si="317"/>
        <v>36</v>
      </c>
      <c r="AN1698" s="16">
        <f t="shared" si="318"/>
        <v>45311</v>
      </c>
      <c r="AO1698" s="17">
        <f>VLOOKUP(B1698,[2]Reference!D:E,2,1)</f>
        <v>202411</v>
      </c>
      <c r="AP1698" s="12" t="str">
        <f t="shared" si="319"/>
        <v>7</v>
      </c>
      <c r="AQ1698" s="18">
        <f t="shared" si="320"/>
        <v>0</v>
      </c>
      <c r="AR1698" s="18">
        <f t="shared" si="321"/>
        <v>1</v>
      </c>
      <c r="AS1698" s="13" t="str">
        <f>VLOOKUP(D1698,[2]Reference!$Q:$U,3,FALSE)</f>
        <v>Azuma</v>
      </c>
      <c r="AT1698" s="13" t="str">
        <f>VLOOKUP(D1698,[2]Reference!Q:V,6,FALSE)</f>
        <v>Azuma</v>
      </c>
      <c r="AU1698" s="13" t="str">
        <f>VLOOKUP(D1698,[2]Reference!$Q:$U,2,FALSE)</f>
        <v>Hitachi - Class 801</v>
      </c>
      <c r="AV1698" s="19">
        <f t="shared" si="322"/>
        <v>45314</v>
      </c>
      <c r="AW1698" s="12" t="str">
        <f>+VLOOKUP(X1698,[2]Reference!BN:BO,2,FALSE)</f>
        <v>Fleet</v>
      </c>
      <c r="AX1698" s="20" t="str">
        <f t="shared" si="323"/>
        <v>HB</v>
      </c>
      <c r="AY1698" s="20" t="str">
        <f>VLOOKUP(AX1698,[2]Reference!AH:AI,2,FALSE)</f>
        <v>LNER</v>
      </c>
      <c r="AZ1698" s="20" t="str">
        <f>VLOOKUP(D1698,[2]Reference!Q:V,6,FALSE)</f>
        <v>Azuma</v>
      </c>
      <c r="BA1698" s="20" t="str">
        <f>VLOOKUP(D1698,[2]Reference!Q:V,3,FALSE)</f>
        <v>Azuma</v>
      </c>
    </row>
    <row r="1699" spans="1:53" ht="13.5" x14ac:dyDescent="0.25">
      <c r="A1699" s="33" t="s">
        <v>4576</v>
      </c>
      <c r="B1699" s="34">
        <v>45308</v>
      </c>
      <c r="C1699" s="33" t="s">
        <v>54</v>
      </c>
      <c r="D1699" s="33" t="s">
        <v>161</v>
      </c>
      <c r="E1699" s="33" t="s">
        <v>162</v>
      </c>
      <c r="F1699" s="33" t="s">
        <v>161</v>
      </c>
      <c r="G1699" s="33" t="s">
        <v>72</v>
      </c>
      <c r="H1699" s="33" t="s">
        <v>95</v>
      </c>
      <c r="I1699" s="33" t="s">
        <v>147</v>
      </c>
      <c r="J1699" s="33" t="s">
        <v>148</v>
      </c>
      <c r="K1699" s="33" t="s">
        <v>261</v>
      </c>
      <c r="L1699" s="33" t="s">
        <v>4577</v>
      </c>
      <c r="M1699" s="33" t="s">
        <v>165</v>
      </c>
      <c r="N1699" s="35">
        <v>6</v>
      </c>
      <c r="O1699" s="35">
        <v>2</v>
      </c>
      <c r="P1699" s="35">
        <v>4</v>
      </c>
      <c r="Q1699" s="35">
        <v>0</v>
      </c>
      <c r="R1699" s="35">
        <v>0</v>
      </c>
      <c r="S1699" s="35">
        <v>0</v>
      </c>
      <c r="T1699" s="35">
        <v>0</v>
      </c>
      <c r="U1699" s="35">
        <v>2</v>
      </c>
      <c r="V1699" s="35">
        <v>6</v>
      </c>
      <c r="W1699" s="33" t="s">
        <v>4578</v>
      </c>
      <c r="X1699" s="33" t="s">
        <v>80</v>
      </c>
      <c r="Y1699" s="33" t="s">
        <v>66</v>
      </c>
      <c r="Z1699" s="33" t="s">
        <v>3972</v>
      </c>
      <c r="AA1699" s="33" t="s">
        <v>3939</v>
      </c>
      <c r="AB1699" s="36">
        <v>0</v>
      </c>
      <c r="AC1699" s="36">
        <v>0</v>
      </c>
      <c r="AD1699" s="37">
        <v>0</v>
      </c>
      <c r="AE1699" s="37">
        <v>0.4</v>
      </c>
      <c r="AF1699" s="12" t="str">
        <f t="shared" si="312"/>
        <v>183547</v>
      </c>
      <c r="AG1699" s="13" t="str">
        <f>VLOOKUP(D1699,[2]Reference!$Q:$U,4,FALSE)</f>
        <v>Fleet</v>
      </c>
      <c r="AH1699" s="13" t="str">
        <f>VLOOKUP(D1699,[2]Reference!$Q:$U,5,FALSE)</f>
        <v>LNER</v>
      </c>
      <c r="AI1699" s="14">
        <f t="shared" si="313"/>
        <v>0</v>
      </c>
      <c r="AJ1699" s="14">
        <f t="shared" si="314"/>
        <v>0</v>
      </c>
      <c r="AK1699" s="14">
        <f t="shared" si="315"/>
        <v>0</v>
      </c>
      <c r="AL1699" s="15">
        <f t="shared" si="316"/>
        <v>0</v>
      </c>
      <c r="AM1699" s="14">
        <f t="shared" si="317"/>
        <v>6</v>
      </c>
      <c r="AN1699" s="16">
        <f t="shared" si="318"/>
        <v>45311</v>
      </c>
      <c r="AO1699" s="17">
        <f>VLOOKUP(B1699,[2]Reference!D:E,2,1)</f>
        <v>202411</v>
      </c>
      <c r="AP1699" s="12" t="str">
        <f t="shared" si="319"/>
        <v>7</v>
      </c>
      <c r="AQ1699" s="18">
        <f t="shared" si="320"/>
        <v>0</v>
      </c>
      <c r="AR1699" s="18">
        <f t="shared" si="321"/>
        <v>0.4</v>
      </c>
      <c r="AS1699" s="13" t="str">
        <f>VLOOKUP(D1699,[2]Reference!$Q:$U,3,FALSE)</f>
        <v>IC225</v>
      </c>
      <c r="AT1699" s="13" t="str">
        <f>VLOOKUP(D1699,[2]Reference!Q:V,6,FALSE)</f>
        <v>IC225</v>
      </c>
      <c r="AU1699" s="13" t="str">
        <f>VLOOKUP(D1699,[2]Reference!$Q:$U,2,FALSE)</f>
        <v>MK4 Coach</v>
      </c>
      <c r="AV1699" s="19">
        <f t="shared" si="322"/>
        <v>45315</v>
      </c>
      <c r="AW1699" s="12" t="str">
        <f>+VLOOKUP(X1699,[2]Reference!BN:BO,2,FALSE)</f>
        <v>Fleet</v>
      </c>
      <c r="AX1699" s="20" t="str">
        <f t="shared" si="323"/>
        <v>HB</v>
      </c>
      <c r="AY1699" s="20" t="str">
        <f>VLOOKUP(AX1699,[2]Reference!AH:AI,2,FALSE)</f>
        <v>LNER</v>
      </c>
      <c r="AZ1699" s="20" t="str">
        <f>VLOOKUP(D1699,[2]Reference!Q:V,6,FALSE)</f>
        <v>IC225</v>
      </c>
      <c r="BA1699" s="20" t="str">
        <f>VLOOKUP(D1699,[2]Reference!Q:V,3,FALSE)</f>
        <v>IC225</v>
      </c>
    </row>
    <row r="1700" spans="1:53" ht="13.5" x14ac:dyDescent="0.25">
      <c r="A1700" s="33" t="s">
        <v>4579</v>
      </c>
      <c r="B1700" s="34">
        <v>45308</v>
      </c>
      <c r="C1700" s="33" t="s">
        <v>54</v>
      </c>
      <c r="D1700" s="33" t="s">
        <v>55</v>
      </c>
      <c r="E1700" s="33" t="s">
        <v>56</v>
      </c>
      <c r="F1700" s="33" t="s">
        <v>55</v>
      </c>
      <c r="G1700" s="33" t="s">
        <v>83</v>
      </c>
      <c r="H1700" s="33" t="s">
        <v>767</v>
      </c>
      <c r="I1700" s="33" t="s">
        <v>1397</v>
      </c>
      <c r="J1700" s="33" t="s">
        <v>1398</v>
      </c>
      <c r="K1700" s="33" t="s">
        <v>503</v>
      </c>
      <c r="L1700" s="33" t="s">
        <v>4580</v>
      </c>
      <c r="M1700" s="33" t="s">
        <v>523</v>
      </c>
      <c r="N1700" s="35">
        <v>16</v>
      </c>
      <c r="O1700" s="35">
        <v>12</v>
      </c>
      <c r="P1700" s="35">
        <v>4</v>
      </c>
      <c r="Q1700" s="35">
        <v>0</v>
      </c>
      <c r="R1700" s="35">
        <v>0</v>
      </c>
      <c r="S1700" s="35">
        <v>0</v>
      </c>
      <c r="T1700" s="35">
        <v>0</v>
      </c>
      <c r="U1700" s="35">
        <v>2</v>
      </c>
      <c r="V1700" s="35">
        <v>16</v>
      </c>
      <c r="W1700" s="33" t="s">
        <v>4581</v>
      </c>
      <c r="X1700" s="33" t="s">
        <v>80</v>
      </c>
      <c r="Y1700" s="33" t="s">
        <v>66</v>
      </c>
      <c r="Z1700" s="33" t="s">
        <v>3972</v>
      </c>
      <c r="AA1700" s="33" t="s">
        <v>3939</v>
      </c>
      <c r="AB1700" s="36">
        <v>0</v>
      </c>
      <c r="AC1700" s="36">
        <v>0</v>
      </c>
      <c r="AD1700" s="37">
        <v>0.24</v>
      </c>
      <c r="AE1700" s="37">
        <v>0.24</v>
      </c>
      <c r="AF1700" s="12" t="str">
        <f t="shared" si="312"/>
        <v>183570</v>
      </c>
      <c r="AG1700" s="13" t="str">
        <f>VLOOKUP(D1700,[2]Reference!$Q:$U,4,FALSE)</f>
        <v>Fleet</v>
      </c>
      <c r="AH1700" s="13" t="str">
        <f>VLOOKUP(D1700,[2]Reference!$Q:$U,5,FALSE)</f>
        <v>LNER</v>
      </c>
      <c r="AI1700" s="14">
        <f t="shared" si="313"/>
        <v>0</v>
      </c>
      <c r="AJ1700" s="14">
        <f t="shared" si="314"/>
        <v>0</v>
      </c>
      <c r="AK1700" s="14">
        <f t="shared" si="315"/>
        <v>0</v>
      </c>
      <c r="AL1700" s="15">
        <f t="shared" si="316"/>
        <v>0.24</v>
      </c>
      <c r="AM1700" s="14">
        <f t="shared" si="317"/>
        <v>16</v>
      </c>
      <c r="AN1700" s="16">
        <f t="shared" si="318"/>
        <v>45311</v>
      </c>
      <c r="AO1700" s="17">
        <f>VLOOKUP(B1700,[2]Reference!D:E,2,1)</f>
        <v>202411</v>
      </c>
      <c r="AP1700" s="12" t="str">
        <f t="shared" si="319"/>
        <v>7</v>
      </c>
      <c r="AQ1700" s="18">
        <f t="shared" si="320"/>
        <v>0.24</v>
      </c>
      <c r="AR1700" s="18">
        <f t="shared" si="321"/>
        <v>0.24</v>
      </c>
      <c r="AS1700" s="13" t="str">
        <f>VLOOKUP(D1700,[2]Reference!$Q:$U,3,FALSE)</f>
        <v>Azuma</v>
      </c>
      <c r="AT1700" s="13" t="str">
        <f>VLOOKUP(D1700,[2]Reference!Q:V,6,FALSE)</f>
        <v>Azuma</v>
      </c>
      <c r="AU1700" s="13" t="str">
        <f>VLOOKUP(D1700,[2]Reference!$Q:$U,2,FALSE)</f>
        <v>Hitachi - Class 800</v>
      </c>
      <c r="AV1700" s="19">
        <f t="shared" si="322"/>
        <v>45315</v>
      </c>
      <c r="AW1700" s="12" t="str">
        <f>+VLOOKUP(X1700,[2]Reference!BN:BO,2,FALSE)</f>
        <v>Fleet</v>
      </c>
      <c r="AX1700" s="20" t="str">
        <f t="shared" si="323"/>
        <v>HB</v>
      </c>
      <c r="AY1700" s="20" t="str">
        <f>VLOOKUP(AX1700,[2]Reference!AH:AI,2,FALSE)</f>
        <v>LNER</v>
      </c>
      <c r="AZ1700" s="20" t="str">
        <f>VLOOKUP(D1700,[2]Reference!Q:V,6,FALSE)</f>
        <v>Azuma</v>
      </c>
      <c r="BA1700" s="20" t="str">
        <f>VLOOKUP(D1700,[2]Reference!Q:V,3,FALSE)</f>
        <v>Azuma</v>
      </c>
    </row>
    <row r="1701" spans="1:53" ht="13.5" x14ac:dyDescent="0.25">
      <c r="A1701" s="33" t="s">
        <v>4582</v>
      </c>
      <c r="B1701" s="34">
        <v>45308</v>
      </c>
      <c r="C1701" s="33" t="s">
        <v>54</v>
      </c>
      <c r="D1701" s="33" t="s">
        <v>55</v>
      </c>
      <c r="E1701" s="33" t="s">
        <v>56</v>
      </c>
      <c r="F1701" s="33" t="s">
        <v>55</v>
      </c>
      <c r="G1701" s="33" t="s">
        <v>231</v>
      </c>
      <c r="H1701" s="33" t="s">
        <v>339</v>
      </c>
      <c r="I1701" s="33" t="s">
        <v>694</v>
      </c>
      <c r="J1701" s="33" t="s">
        <v>695</v>
      </c>
      <c r="K1701" s="33" t="s">
        <v>2297</v>
      </c>
      <c r="L1701" s="33" t="s">
        <v>4583</v>
      </c>
      <c r="M1701" s="33" t="s">
        <v>255</v>
      </c>
      <c r="N1701" s="35">
        <v>25</v>
      </c>
      <c r="O1701" s="35">
        <v>25</v>
      </c>
      <c r="P1701" s="35">
        <v>0</v>
      </c>
      <c r="Q1701" s="35">
        <v>0</v>
      </c>
      <c r="R1701" s="35">
        <v>0</v>
      </c>
      <c r="S1701" s="35">
        <v>0</v>
      </c>
      <c r="T1701" s="35">
        <v>0</v>
      </c>
      <c r="U1701" s="35">
        <v>1</v>
      </c>
      <c r="V1701" s="35">
        <v>25</v>
      </c>
      <c r="W1701" s="33" t="s">
        <v>4584</v>
      </c>
      <c r="X1701" s="33" t="s">
        <v>80</v>
      </c>
      <c r="Y1701" s="33" t="s">
        <v>66</v>
      </c>
      <c r="Z1701" s="33" t="s">
        <v>3972</v>
      </c>
      <c r="AA1701" s="33" t="s">
        <v>3939</v>
      </c>
      <c r="AB1701" s="36">
        <v>0</v>
      </c>
      <c r="AC1701" s="36">
        <v>0</v>
      </c>
      <c r="AD1701" s="37">
        <v>0</v>
      </c>
      <c r="AE1701" s="37">
        <v>0.93</v>
      </c>
      <c r="AF1701" s="12" t="str">
        <f t="shared" si="312"/>
        <v>183739</v>
      </c>
      <c r="AG1701" s="13" t="str">
        <f>VLOOKUP(D1701,[2]Reference!$Q:$U,4,FALSE)</f>
        <v>Fleet</v>
      </c>
      <c r="AH1701" s="13" t="str">
        <f>VLOOKUP(D1701,[2]Reference!$Q:$U,5,FALSE)</f>
        <v>LNER</v>
      </c>
      <c r="AI1701" s="14">
        <f t="shared" si="313"/>
        <v>0</v>
      </c>
      <c r="AJ1701" s="14">
        <f t="shared" si="314"/>
        <v>0</v>
      </c>
      <c r="AK1701" s="14">
        <f t="shared" si="315"/>
        <v>0</v>
      </c>
      <c r="AL1701" s="15">
        <f t="shared" si="316"/>
        <v>0</v>
      </c>
      <c r="AM1701" s="14">
        <f t="shared" si="317"/>
        <v>25</v>
      </c>
      <c r="AN1701" s="16">
        <f t="shared" si="318"/>
        <v>45311</v>
      </c>
      <c r="AO1701" s="17">
        <f>VLOOKUP(B1701,[2]Reference!D:E,2,1)</f>
        <v>202411</v>
      </c>
      <c r="AP1701" s="12" t="str">
        <f t="shared" si="319"/>
        <v>7</v>
      </c>
      <c r="AQ1701" s="18">
        <f t="shared" si="320"/>
        <v>0</v>
      </c>
      <c r="AR1701" s="18">
        <f t="shared" si="321"/>
        <v>0.93</v>
      </c>
      <c r="AS1701" s="13" t="str">
        <f>VLOOKUP(D1701,[2]Reference!$Q:$U,3,FALSE)</f>
        <v>Azuma</v>
      </c>
      <c r="AT1701" s="13" t="str">
        <f>VLOOKUP(D1701,[2]Reference!Q:V,6,FALSE)</f>
        <v>Azuma</v>
      </c>
      <c r="AU1701" s="13" t="str">
        <f>VLOOKUP(D1701,[2]Reference!$Q:$U,2,FALSE)</f>
        <v>Hitachi - Class 800</v>
      </c>
      <c r="AV1701" s="19">
        <f t="shared" si="322"/>
        <v>45315</v>
      </c>
      <c r="AW1701" s="12" t="str">
        <f>+VLOOKUP(X1701,[2]Reference!BN:BO,2,FALSE)</f>
        <v>Fleet</v>
      </c>
      <c r="AX1701" s="20" t="str">
        <f t="shared" si="323"/>
        <v>HB</v>
      </c>
      <c r="AY1701" s="20" t="str">
        <f>VLOOKUP(AX1701,[2]Reference!AH:AI,2,FALSE)</f>
        <v>LNER</v>
      </c>
      <c r="AZ1701" s="20" t="str">
        <f>VLOOKUP(D1701,[2]Reference!Q:V,6,FALSE)</f>
        <v>Azuma</v>
      </c>
      <c r="BA1701" s="20" t="str">
        <f>VLOOKUP(D1701,[2]Reference!Q:V,3,FALSE)</f>
        <v>Azuma</v>
      </c>
    </row>
    <row r="1702" spans="1:53" ht="13.5" x14ac:dyDescent="0.25">
      <c r="A1702" s="33" t="s">
        <v>4585</v>
      </c>
      <c r="B1702" s="34">
        <v>45308</v>
      </c>
      <c r="C1702" s="33" t="s">
        <v>54</v>
      </c>
      <c r="D1702" s="33" t="s">
        <v>55</v>
      </c>
      <c r="E1702" s="33" t="s">
        <v>56</v>
      </c>
      <c r="F1702" s="33" t="s">
        <v>55</v>
      </c>
      <c r="G1702" s="33" t="s">
        <v>83</v>
      </c>
      <c r="H1702" s="33" t="s">
        <v>84</v>
      </c>
      <c r="I1702" s="33" t="s">
        <v>1016</v>
      </c>
      <c r="J1702" s="33" t="s">
        <v>1017</v>
      </c>
      <c r="K1702" s="33" t="s">
        <v>1312</v>
      </c>
      <c r="L1702" s="33" t="s">
        <v>1313</v>
      </c>
      <c r="M1702" s="33" t="s">
        <v>255</v>
      </c>
      <c r="N1702" s="35">
        <v>11</v>
      </c>
      <c r="O1702" s="35">
        <v>3</v>
      </c>
      <c r="P1702" s="35">
        <v>8</v>
      </c>
      <c r="Q1702" s="35">
        <v>0</v>
      </c>
      <c r="R1702" s="35">
        <v>0</v>
      </c>
      <c r="S1702" s="35">
        <v>0</v>
      </c>
      <c r="T1702" s="35">
        <v>0</v>
      </c>
      <c r="U1702" s="35">
        <v>1</v>
      </c>
      <c r="V1702" s="35">
        <v>11</v>
      </c>
      <c r="W1702" s="33" t="s">
        <v>4540</v>
      </c>
      <c r="X1702" s="33" t="s">
        <v>80</v>
      </c>
      <c r="Y1702" s="33" t="s">
        <v>66</v>
      </c>
      <c r="Z1702" s="33" t="s">
        <v>3972</v>
      </c>
      <c r="AA1702" s="33" t="s">
        <v>3939</v>
      </c>
      <c r="AB1702" s="36">
        <v>0</v>
      </c>
      <c r="AC1702" s="36">
        <v>0</v>
      </c>
      <c r="AD1702" s="37">
        <v>0.46</v>
      </c>
      <c r="AE1702" s="37">
        <v>0.46</v>
      </c>
      <c r="AF1702" s="12" t="str">
        <f t="shared" si="312"/>
        <v>184335</v>
      </c>
      <c r="AG1702" s="13" t="str">
        <f>VLOOKUP(D1702,[2]Reference!$Q:$U,4,FALSE)</f>
        <v>Fleet</v>
      </c>
      <c r="AH1702" s="13" t="str">
        <f>VLOOKUP(D1702,[2]Reference!$Q:$U,5,FALSE)</f>
        <v>LNER</v>
      </c>
      <c r="AI1702" s="14">
        <f t="shared" si="313"/>
        <v>0</v>
      </c>
      <c r="AJ1702" s="14">
        <f t="shared" si="314"/>
        <v>0</v>
      </c>
      <c r="AK1702" s="14">
        <f t="shared" si="315"/>
        <v>0</v>
      </c>
      <c r="AL1702" s="15">
        <f t="shared" si="316"/>
        <v>0.46</v>
      </c>
      <c r="AM1702" s="14">
        <f t="shared" si="317"/>
        <v>11</v>
      </c>
      <c r="AN1702" s="16">
        <f t="shared" si="318"/>
        <v>45311</v>
      </c>
      <c r="AO1702" s="17">
        <f>VLOOKUP(B1702,[2]Reference!D:E,2,1)</f>
        <v>202411</v>
      </c>
      <c r="AP1702" s="12" t="str">
        <f t="shared" si="319"/>
        <v>7</v>
      </c>
      <c r="AQ1702" s="18">
        <f t="shared" si="320"/>
        <v>0.46</v>
      </c>
      <c r="AR1702" s="18">
        <f t="shared" si="321"/>
        <v>0.46</v>
      </c>
      <c r="AS1702" s="13" t="str">
        <f>VLOOKUP(D1702,[2]Reference!$Q:$U,3,FALSE)</f>
        <v>Azuma</v>
      </c>
      <c r="AT1702" s="13" t="str">
        <f>VLOOKUP(D1702,[2]Reference!Q:V,6,FALSE)</f>
        <v>Azuma</v>
      </c>
      <c r="AU1702" s="13" t="str">
        <f>VLOOKUP(D1702,[2]Reference!$Q:$U,2,FALSE)</f>
        <v>Hitachi - Class 800</v>
      </c>
      <c r="AV1702" s="19">
        <f t="shared" si="322"/>
        <v>45315</v>
      </c>
      <c r="AW1702" s="12" t="str">
        <f>+VLOOKUP(X1702,[2]Reference!BN:BO,2,FALSE)</f>
        <v>Fleet</v>
      </c>
      <c r="AX1702" s="20" t="str">
        <f t="shared" si="323"/>
        <v>HB</v>
      </c>
      <c r="AY1702" s="20" t="str">
        <f>VLOOKUP(AX1702,[2]Reference!AH:AI,2,FALSE)</f>
        <v>LNER</v>
      </c>
      <c r="AZ1702" s="20" t="str">
        <f>VLOOKUP(D1702,[2]Reference!Q:V,6,FALSE)</f>
        <v>Azuma</v>
      </c>
      <c r="BA1702" s="20" t="str">
        <f>VLOOKUP(D1702,[2]Reference!Q:V,3,FALSE)</f>
        <v>Azuma</v>
      </c>
    </row>
    <row r="1703" spans="1:53" ht="13.5" x14ac:dyDescent="0.25">
      <c r="A1703" s="33" t="s">
        <v>4586</v>
      </c>
      <c r="B1703" s="34">
        <v>45308</v>
      </c>
      <c r="C1703" s="33" t="s">
        <v>54</v>
      </c>
      <c r="D1703" s="33" t="s">
        <v>92</v>
      </c>
      <c r="E1703" s="33" t="s">
        <v>93</v>
      </c>
      <c r="F1703" s="33" t="s">
        <v>92</v>
      </c>
      <c r="G1703" s="33" t="s">
        <v>129</v>
      </c>
      <c r="H1703" s="33" t="s">
        <v>95</v>
      </c>
      <c r="I1703" s="33" t="s">
        <v>147</v>
      </c>
      <c r="J1703" s="33" t="s">
        <v>148</v>
      </c>
      <c r="K1703" s="33" t="s">
        <v>220</v>
      </c>
      <c r="L1703" s="33" t="s">
        <v>4587</v>
      </c>
      <c r="M1703" s="33" t="s">
        <v>151</v>
      </c>
      <c r="N1703" s="35">
        <v>5</v>
      </c>
      <c r="O1703" s="35">
        <v>5</v>
      </c>
      <c r="P1703" s="35">
        <v>0</v>
      </c>
      <c r="Q1703" s="35">
        <v>0</v>
      </c>
      <c r="R1703" s="35">
        <v>0</v>
      </c>
      <c r="S1703" s="35">
        <v>0</v>
      </c>
      <c r="T1703" s="35">
        <v>0</v>
      </c>
      <c r="U1703" s="35">
        <v>1</v>
      </c>
      <c r="V1703" s="35">
        <v>5</v>
      </c>
      <c r="W1703" s="33" t="s">
        <v>4588</v>
      </c>
      <c r="X1703" s="33" t="s">
        <v>80</v>
      </c>
      <c r="Y1703" s="33" t="s">
        <v>66</v>
      </c>
      <c r="Z1703" s="33" t="s">
        <v>3972</v>
      </c>
      <c r="AA1703" s="33" t="s">
        <v>3939</v>
      </c>
      <c r="AB1703" s="36">
        <v>0</v>
      </c>
      <c r="AC1703" s="36">
        <v>0</v>
      </c>
      <c r="AD1703" s="37">
        <v>0</v>
      </c>
      <c r="AE1703" s="37">
        <v>0</v>
      </c>
      <c r="AF1703" s="12" t="str">
        <f t="shared" si="312"/>
        <v>184653</v>
      </c>
      <c r="AG1703" s="13" t="str">
        <f>VLOOKUP(D1703,[2]Reference!$Q:$U,4,FALSE)</f>
        <v>Fleet</v>
      </c>
      <c r="AH1703" s="13" t="str">
        <f>VLOOKUP(D1703,[2]Reference!$Q:$U,5,FALSE)</f>
        <v>LNER</v>
      </c>
      <c r="AI1703" s="14">
        <f t="shared" si="313"/>
        <v>0</v>
      </c>
      <c r="AJ1703" s="14">
        <f t="shared" si="314"/>
        <v>0</v>
      </c>
      <c r="AK1703" s="14">
        <f t="shared" si="315"/>
        <v>0</v>
      </c>
      <c r="AL1703" s="15">
        <f t="shared" si="316"/>
        <v>0</v>
      </c>
      <c r="AM1703" s="14">
        <f t="shared" si="317"/>
        <v>5</v>
      </c>
      <c r="AN1703" s="16">
        <f t="shared" si="318"/>
        <v>45311</v>
      </c>
      <c r="AO1703" s="17">
        <f>VLOOKUP(B1703,[2]Reference!D:E,2,1)</f>
        <v>202411</v>
      </c>
      <c r="AP1703" s="12" t="str">
        <f t="shared" si="319"/>
        <v>7</v>
      </c>
      <c r="AQ1703" s="18">
        <f t="shared" si="320"/>
        <v>0</v>
      </c>
      <c r="AR1703" s="18">
        <f t="shared" si="321"/>
        <v>0</v>
      </c>
      <c r="AS1703" s="13" t="str">
        <f>VLOOKUP(D1703,[2]Reference!$Q:$U,3,FALSE)</f>
        <v>Azuma</v>
      </c>
      <c r="AT1703" s="13" t="str">
        <f>VLOOKUP(D1703,[2]Reference!Q:V,6,FALSE)</f>
        <v>Azuma</v>
      </c>
      <c r="AU1703" s="13" t="str">
        <f>VLOOKUP(D1703,[2]Reference!$Q:$U,2,FALSE)</f>
        <v>Hitachi - Class 801</v>
      </c>
      <c r="AV1703" s="19">
        <f t="shared" si="322"/>
        <v>45315</v>
      </c>
      <c r="AW1703" s="12" t="str">
        <f>+VLOOKUP(X1703,[2]Reference!BN:BO,2,FALSE)</f>
        <v>Fleet</v>
      </c>
      <c r="AX1703" s="20" t="str">
        <f t="shared" si="323"/>
        <v>HB</v>
      </c>
      <c r="AY1703" s="20" t="str">
        <f>VLOOKUP(AX1703,[2]Reference!AH:AI,2,FALSE)</f>
        <v>LNER</v>
      </c>
      <c r="AZ1703" s="20" t="str">
        <f>VLOOKUP(D1703,[2]Reference!Q:V,6,FALSE)</f>
        <v>Azuma</v>
      </c>
      <c r="BA1703" s="20" t="str">
        <f>VLOOKUP(D1703,[2]Reference!Q:V,3,FALSE)</f>
        <v>Azuma</v>
      </c>
    </row>
    <row r="1704" spans="1:53" ht="13.5" x14ac:dyDescent="0.25">
      <c r="A1704" s="33" t="s">
        <v>4589</v>
      </c>
      <c r="B1704" s="34">
        <v>45309</v>
      </c>
      <c r="C1704" s="33" t="s">
        <v>54</v>
      </c>
      <c r="D1704" s="33" t="s">
        <v>92</v>
      </c>
      <c r="E1704" s="33" t="s">
        <v>93</v>
      </c>
      <c r="F1704" s="33" t="s">
        <v>92</v>
      </c>
      <c r="G1704" s="33" t="s">
        <v>146</v>
      </c>
      <c r="H1704" s="33" t="s">
        <v>73</v>
      </c>
      <c r="I1704" s="33" t="s">
        <v>122</v>
      </c>
      <c r="J1704" s="33" t="s">
        <v>123</v>
      </c>
      <c r="K1704" s="33" t="s">
        <v>201</v>
      </c>
      <c r="L1704" s="33" t="s">
        <v>4590</v>
      </c>
      <c r="M1704" s="33" t="s">
        <v>4591</v>
      </c>
      <c r="N1704" s="35">
        <v>10</v>
      </c>
      <c r="O1704" s="35">
        <v>10</v>
      </c>
      <c r="P1704" s="35">
        <v>0</v>
      </c>
      <c r="Q1704" s="35">
        <v>0</v>
      </c>
      <c r="R1704" s="35">
        <v>0</v>
      </c>
      <c r="S1704" s="35">
        <v>0</v>
      </c>
      <c r="T1704" s="35">
        <v>0</v>
      </c>
      <c r="U1704" s="35">
        <v>1</v>
      </c>
      <c r="V1704" s="35">
        <v>10</v>
      </c>
      <c r="W1704" s="33" t="s">
        <v>4592</v>
      </c>
      <c r="X1704" s="33" t="s">
        <v>80</v>
      </c>
      <c r="Y1704" s="33" t="s">
        <v>66</v>
      </c>
      <c r="Z1704" s="33" t="s">
        <v>3972</v>
      </c>
      <c r="AA1704" s="33" t="s">
        <v>3939</v>
      </c>
      <c r="AB1704" s="36">
        <v>0</v>
      </c>
      <c r="AC1704" s="36">
        <v>0</v>
      </c>
      <c r="AD1704" s="37">
        <v>0</v>
      </c>
      <c r="AE1704" s="37">
        <v>0.38</v>
      </c>
      <c r="AF1704" s="12" t="str">
        <f t="shared" si="312"/>
        <v>185577</v>
      </c>
      <c r="AG1704" s="13" t="str">
        <f>VLOOKUP(D1704,[2]Reference!$Q:$U,4,FALSE)</f>
        <v>Fleet</v>
      </c>
      <c r="AH1704" s="13" t="str">
        <f>VLOOKUP(D1704,[2]Reference!$Q:$U,5,FALSE)</f>
        <v>LNER</v>
      </c>
      <c r="AI1704" s="14">
        <f t="shared" si="313"/>
        <v>0</v>
      </c>
      <c r="AJ1704" s="14">
        <f t="shared" si="314"/>
        <v>0</v>
      </c>
      <c r="AK1704" s="14">
        <f t="shared" si="315"/>
        <v>0</v>
      </c>
      <c r="AL1704" s="15">
        <f t="shared" si="316"/>
        <v>0</v>
      </c>
      <c r="AM1704" s="14">
        <f t="shared" si="317"/>
        <v>10</v>
      </c>
      <c r="AN1704" s="16">
        <f t="shared" si="318"/>
        <v>45311</v>
      </c>
      <c r="AO1704" s="17">
        <f>VLOOKUP(B1704,[2]Reference!D:E,2,1)</f>
        <v>202411</v>
      </c>
      <c r="AP1704" s="12" t="str">
        <f t="shared" si="319"/>
        <v>7</v>
      </c>
      <c r="AQ1704" s="18">
        <f t="shared" si="320"/>
        <v>0</v>
      </c>
      <c r="AR1704" s="18">
        <f t="shared" si="321"/>
        <v>0.38</v>
      </c>
      <c r="AS1704" s="13" t="str">
        <f>VLOOKUP(D1704,[2]Reference!$Q:$U,3,FALSE)</f>
        <v>Azuma</v>
      </c>
      <c r="AT1704" s="13" t="str">
        <f>VLOOKUP(D1704,[2]Reference!Q:V,6,FALSE)</f>
        <v>Azuma</v>
      </c>
      <c r="AU1704" s="13" t="str">
        <f>VLOOKUP(D1704,[2]Reference!$Q:$U,2,FALSE)</f>
        <v>Hitachi - Class 801</v>
      </c>
      <c r="AV1704" s="19">
        <f t="shared" si="322"/>
        <v>45316</v>
      </c>
      <c r="AW1704" s="12" t="str">
        <f>+VLOOKUP(X1704,[2]Reference!BN:BO,2,FALSE)</f>
        <v>Fleet</v>
      </c>
      <c r="AX1704" s="20" t="str">
        <f t="shared" si="323"/>
        <v>HB</v>
      </c>
      <c r="AY1704" s="20" t="str">
        <f>VLOOKUP(AX1704,[2]Reference!AH:AI,2,FALSE)</f>
        <v>LNER</v>
      </c>
      <c r="AZ1704" s="20" t="str">
        <f>VLOOKUP(D1704,[2]Reference!Q:V,6,FALSE)</f>
        <v>Azuma</v>
      </c>
      <c r="BA1704" s="20" t="str">
        <f>VLOOKUP(D1704,[2]Reference!Q:V,3,FALSE)</f>
        <v>Azuma</v>
      </c>
    </row>
    <row r="1705" spans="1:53" ht="13.5" x14ac:dyDescent="0.25">
      <c r="A1705" s="33" t="s">
        <v>4594</v>
      </c>
      <c r="B1705" s="34">
        <v>45309</v>
      </c>
      <c r="C1705" s="33" t="s">
        <v>54</v>
      </c>
      <c r="D1705" s="33" t="s">
        <v>92</v>
      </c>
      <c r="E1705" s="33" t="s">
        <v>93</v>
      </c>
      <c r="F1705" s="33" t="s">
        <v>92</v>
      </c>
      <c r="G1705" s="33" t="s">
        <v>121</v>
      </c>
      <c r="H1705" s="33" t="s">
        <v>767</v>
      </c>
      <c r="I1705" s="33" t="s">
        <v>878</v>
      </c>
      <c r="J1705" s="33" t="s">
        <v>879</v>
      </c>
      <c r="K1705" s="33" t="s">
        <v>613</v>
      </c>
      <c r="L1705" s="33" t="s">
        <v>4595</v>
      </c>
      <c r="M1705" s="33" t="s">
        <v>660</v>
      </c>
      <c r="N1705" s="35">
        <v>125</v>
      </c>
      <c r="O1705" s="35">
        <v>19</v>
      </c>
      <c r="P1705" s="35">
        <v>106</v>
      </c>
      <c r="Q1705" s="35">
        <v>2</v>
      </c>
      <c r="R1705" s="35">
        <v>0</v>
      </c>
      <c r="S1705" s="35">
        <v>1</v>
      </c>
      <c r="T1705" s="35">
        <v>0</v>
      </c>
      <c r="U1705" s="35">
        <v>7</v>
      </c>
      <c r="V1705" s="35">
        <v>350</v>
      </c>
      <c r="W1705" s="33" t="s">
        <v>4596</v>
      </c>
      <c r="X1705" s="33" t="s">
        <v>80</v>
      </c>
      <c r="Y1705" s="33" t="s">
        <v>66</v>
      </c>
      <c r="Z1705" s="33" t="s">
        <v>3972</v>
      </c>
      <c r="AA1705" s="33" t="s">
        <v>3939</v>
      </c>
      <c r="AB1705" s="36">
        <v>3</v>
      </c>
      <c r="AC1705" s="36">
        <v>0</v>
      </c>
      <c r="AD1705" s="37">
        <v>3.87</v>
      </c>
      <c r="AE1705" s="37">
        <v>4.92</v>
      </c>
      <c r="AF1705" s="12" t="str">
        <f t="shared" si="312"/>
        <v>185744</v>
      </c>
      <c r="AG1705" s="13" t="str">
        <f>VLOOKUP(D1705,[2]Reference!$Q:$U,4,FALSE)</f>
        <v>Fleet</v>
      </c>
      <c r="AH1705" s="13" t="str">
        <f>VLOOKUP(D1705,[2]Reference!$Q:$U,5,FALSE)</f>
        <v>LNER</v>
      </c>
      <c r="AI1705" s="14">
        <f t="shared" si="313"/>
        <v>3</v>
      </c>
      <c r="AJ1705" s="14">
        <f t="shared" si="314"/>
        <v>0</v>
      </c>
      <c r="AK1705" s="14">
        <f t="shared" si="315"/>
        <v>3</v>
      </c>
      <c r="AL1705" s="15">
        <f t="shared" si="316"/>
        <v>0.87000000000000011</v>
      </c>
      <c r="AM1705" s="14">
        <f t="shared" si="317"/>
        <v>125</v>
      </c>
      <c r="AN1705" s="16">
        <f t="shared" si="318"/>
        <v>45311</v>
      </c>
      <c r="AO1705" s="17">
        <f>VLOOKUP(B1705,[2]Reference!D:E,2,1)</f>
        <v>202411</v>
      </c>
      <c r="AP1705" s="12" t="str">
        <f t="shared" si="319"/>
        <v>7</v>
      </c>
      <c r="AQ1705" s="18">
        <f t="shared" si="320"/>
        <v>3.87</v>
      </c>
      <c r="AR1705" s="18">
        <f t="shared" si="321"/>
        <v>4.92</v>
      </c>
      <c r="AS1705" s="13" t="str">
        <f>VLOOKUP(D1705,[2]Reference!$Q:$U,3,FALSE)</f>
        <v>Azuma</v>
      </c>
      <c r="AT1705" s="13" t="str">
        <f>VLOOKUP(D1705,[2]Reference!Q:V,6,FALSE)</f>
        <v>Azuma</v>
      </c>
      <c r="AU1705" s="13" t="str">
        <f>VLOOKUP(D1705,[2]Reference!$Q:$U,2,FALSE)</f>
        <v>Hitachi - Class 801</v>
      </c>
      <c r="AV1705" s="19">
        <f t="shared" si="322"/>
        <v>45316</v>
      </c>
      <c r="AW1705" s="12" t="str">
        <f>+VLOOKUP(X1705,[2]Reference!BN:BO,2,FALSE)</f>
        <v>Fleet</v>
      </c>
      <c r="AX1705" s="20" t="str">
        <f t="shared" si="323"/>
        <v>HB</v>
      </c>
      <c r="AY1705" s="20" t="str">
        <f>VLOOKUP(AX1705,[2]Reference!AH:AI,2,FALSE)</f>
        <v>LNER</v>
      </c>
      <c r="AZ1705" s="20" t="str">
        <f>VLOOKUP(D1705,[2]Reference!Q:V,6,FALSE)</f>
        <v>Azuma</v>
      </c>
      <c r="BA1705" s="20" t="str">
        <f>VLOOKUP(D1705,[2]Reference!Q:V,3,FALSE)</f>
        <v>Azuma</v>
      </c>
    </row>
    <row r="1706" spans="1:53" ht="13.5" x14ac:dyDescent="0.25">
      <c r="A1706" s="33" t="s">
        <v>4597</v>
      </c>
      <c r="B1706" s="34">
        <v>45309</v>
      </c>
      <c r="C1706" s="33" t="s">
        <v>54</v>
      </c>
      <c r="D1706" s="33" t="s">
        <v>55</v>
      </c>
      <c r="E1706" s="33" t="s">
        <v>56</v>
      </c>
      <c r="F1706" s="33" t="s">
        <v>55</v>
      </c>
      <c r="G1706" s="33" t="s">
        <v>146</v>
      </c>
      <c r="H1706" s="33" t="s">
        <v>73</v>
      </c>
      <c r="I1706" s="33" t="s">
        <v>739</v>
      </c>
      <c r="J1706" s="33" t="s">
        <v>740</v>
      </c>
      <c r="K1706" s="33" t="s">
        <v>149</v>
      </c>
      <c r="L1706" s="33" t="s">
        <v>4598</v>
      </c>
      <c r="M1706" s="33" t="s">
        <v>151</v>
      </c>
      <c r="N1706" s="35">
        <v>18</v>
      </c>
      <c r="O1706" s="35">
        <v>18</v>
      </c>
      <c r="P1706" s="35">
        <v>0</v>
      </c>
      <c r="Q1706" s="35">
        <v>0</v>
      </c>
      <c r="R1706" s="35">
        <v>0</v>
      </c>
      <c r="S1706" s="35">
        <v>0</v>
      </c>
      <c r="T1706" s="35">
        <v>0</v>
      </c>
      <c r="U1706" s="35">
        <v>2</v>
      </c>
      <c r="V1706" s="35">
        <v>18</v>
      </c>
      <c r="W1706" s="33" t="s">
        <v>4599</v>
      </c>
      <c r="X1706" s="33" t="s">
        <v>80</v>
      </c>
      <c r="Y1706" s="33" t="s">
        <v>66</v>
      </c>
      <c r="Z1706" s="33" t="s">
        <v>3972</v>
      </c>
      <c r="AA1706" s="33" t="s">
        <v>3939</v>
      </c>
      <c r="AB1706" s="36">
        <v>0</v>
      </c>
      <c r="AC1706" s="36">
        <v>0</v>
      </c>
      <c r="AD1706" s="37">
        <v>0</v>
      </c>
      <c r="AE1706" s="37">
        <v>0.68</v>
      </c>
      <c r="AF1706" s="12" t="str">
        <f t="shared" si="312"/>
        <v>185888</v>
      </c>
      <c r="AG1706" s="13" t="str">
        <f>VLOOKUP(D1706,[2]Reference!$Q:$U,4,FALSE)</f>
        <v>Fleet</v>
      </c>
      <c r="AH1706" s="13" t="str">
        <f>VLOOKUP(D1706,[2]Reference!$Q:$U,5,FALSE)</f>
        <v>LNER</v>
      </c>
      <c r="AI1706" s="14">
        <f t="shared" si="313"/>
        <v>0</v>
      </c>
      <c r="AJ1706" s="14">
        <f t="shared" si="314"/>
        <v>0</v>
      </c>
      <c r="AK1706" s="14">
        <f t="shared" si="315"/>
        <v>0</v>
      </c>
      <c r="AL1706" s="15">
        <f t="shared" si="316"/>
        <v>0</v>
      </c>
      <c r="AM1706" s="14">
        <f t="shared" si="317"/>
        <v>18</v>
      </c>
      <c r="AN1706" s="16">
        <f t="shared" si="318"/>
        <v>45311</v>
      </c>
      <c r="AO1706" s="17">
        <f>VLOOKUP(B1706,[2]Reference!D:E,2,1)</f>
        <v>202411</v>
      </c>
      <c r="AP1706" s="12" t="str">
        <f t="shared" si="319"/>
        <v>7</v>
      </c>
      <c r="AQ1706" s="18">
        <f t="shared" si="320"/>
        <v>0</v>
      </c>
      <c r="AR1706" s="18">
        <f t="shared" si="321"/>
        <v>0.68</v>
      </c>
      <c r="AS1706" s="13" t="str">
        <f>VLOOKUP(D1706,[2]Reference!$Q:$U,3,FALSE)</f>
        <v>Azuma</v>
      </c>
      <c r="AT1706" s="13" t="str">
        <f>VLOOKUP(D1706,[2]Reference!Q:V,6,FALSE)</f>
        <v>Azuma</v>
      </c>
      <c r="AU1706" s="13" t="str">
        <f>VLOOKUP(D1706,[2]Reference!$Q:$U,2,FALSE)</f>
        <v>Hitachi - Class 800</v>
      </c>
      <c r="AV1706" s="19">
        <f t="shared" si="322"/>
        <v>45316</v>
      </c>
      <c r="AW1706" s="12" t="str">
        <f>+VLOOKUP(X1706,[2]Reference!BN:BO,2,FALSE)</f>
        <v>Fleet</v>
      </c>
      <c r="AX1706" s="20" t="str">
        <f t="shared" si="323"/>
        <v>HB</v>
      </c>
      <c r="AY1706" s="20" t="str">
        <f>VLOOKUP(AX1706,[2]Reference!AH:AI,2,FALSE)</f>
        <v>LNER</v>
      </c>
      <c r="AZ1706" s="20" t="str">
        <f>VLOOKUP(D1706,[2]Reference!Q:V,6,FALSE)</f>
        <v>Azuma</v>
      </c>
      <c r="BA1706" s="20" t="str">
        <f>VLOOKUP(D1706,[2]Reference!Q:V,3,FALSE)</f>
        <v>Azuma</v>
      </c>
    </row>
    <row r="1707" spans="1:53" ht="13.5" x14ac:dyDescent="0.25">
      <c r="A1707" s="33" t="s">
        <v>4600</v>
      </c>
      <c r="B1707" s="34">
        <v>45309</v>
      </c>
      <c r="C1707" s="33" t="s">
        <v>54</v>
      </c>
      <c r="D1707" s="33" t="s">
        <v>55</v>
      </c>
      <c r="E1707" s="33" t="s">
        <v>56</v>
      </c>
      <c r="F1707" s="33" t="s">
        <v>55</v>
      </c>
      <c r="G1707" s="33" t="s">
        <v>146</v>
      </c>
      <c r="H1707" s="33" t="s">
        <v>84</v>
      </c>
      <c r="I1707" s="33" t="s">
        <v>4601</v>
      </c>
      <c r="J1707" s="33" t="s">
        <v>1735</v>
      </c>
      <c r="K1707" s="33" t="s">
        <v>201</v>
      </c>
      <c r="L1707" s="33" t="s">
        <v>4602</v>
      </c>
      <c r="M1707" s="33" t="s">
        <v>523</v>
      </c>
      <c r="N1707" s="35">
        <v>5</v>
      </c>
      <c r="O1707" s="35">
        <v>5</v>
      </c>
      <c r="P1707" s="35">
        <v>0</v>
      </c>
      <c r="Q1707" s="35">
        <v>0</v>
      </c>
      <c r="R1707" s="35">
        <v>0</v>
      </c>
      <c r="S1707" s="35">
        <v>0</v>
      </c>
      <c r="T1707" s="35">
        <v>0</v>
      </c>
      <c r="U1707" s="35">
        <v>1</v>
      </c>
      <c r="V1707" s="35">
        <v>5</v>
      </c>
      <c r="W1707" s="33" t="s">
        <v>4603</v>
      </c>
      <c r="X1707" s="33" t="s">
        <v>80</v>
      </c>
      <c r="Y1707" s="33" t="s">
        <v>66</v>
      </c>
      <c r="Z1707" s="33" t="s">
        <v>3972</v>
      </c>
      <c r="AA1707" s="33" t="s">
        <v>3939</v>
      </c>
      <c r="AB1707" s="36">
        <v>0</v>
      </c>
      <c r="AC1707" s="36">
        <v>0</v>
      </c>
      <c r="AD1707" s="37">
        <v>0</v>
      </c>
      <c r="AE1707" s="37">
        <v>0</v>
      </c>
      <c r="AF1707" s="12" t="str">
        <f t="shared" si="312"/>
        <v>186368</v>
      </c>
      <c r="AG1707" s="13" t="str">
        <f>VLOOKUP(D1707,[2]Reference!$Q:$U,4,FALSE)</f>
        <v>Fleet</v>
      </c>
      <c r="AH1707" s="13" t="str">
        <f>VLOOKUP(D1707,[2]Reference!$Q:$U,5,FALSE)</f>
        <v>LNER</v>
      </c>
      <c r="AI1707" s="14">
        <f t="shared" si="313"/>
        <v>0</v>
      </c>
      <c r="AJ1707" s="14">
        <f t="shared" si="314"/>
        <v>0</v>
      </c>
      <c r="AK1707" s="14">
        <f t="shared" si="315"/>
        <v>0</v>
      </c>
      <c r="AL1707" s="15">
        <f t="shared" si="316"/>
        <v>0</v>
      </c>
      <c r="AM1707" s="14">
        <f t="shared" si="317"/>
        <v>5</v>
      </c>
      <c r="AN1707" s="16">
        <f t="shared" si="318"/>
        <v>45311</v>
      </c>
      <c r="AO1707" s="17">
        <f>VLOOKUP(B1707,[2]Reference!D:E,2,1)</f>
        <v>202411</v>
      </c>
      <c r="AP1707" s="12" t="str">
        <f t="shared" si="319"/>
        <v>7</v>
      </c>
      <c r="AQ1707" s="18">
        <f t="shared" si="320"/>
        <v>0</v>
      </c>
      <c r="AR1707" s="18">
        <f t="shared" si="321"/>
        <v>0</v>
      </c>
      <c r="AS1707" s="13" t="str">
        <f>VLOOKUP(D1707,[2]Reference!$Q:$U,3,FALSE)</f>
        <v>Azuma</v>
      </c>
      <c r="AT1707" s="13" t="str">
        <f>VLOOKUP(D1707,[2]Reference!Q:V,6,FALSE)</f>
        <v>Azuma</v>
      </c>
      <c r="AU1707" s="13" t="str">
        <f>VLOOKUP(D1707,[2]Reference!$Q:$U,2,FALSE)</f>
        <v>Hitachi - Class 800</v>
      </c>
      <c r="AV1707" s="19">
        <f t="shared" si="322"/>
        <v>45316</v>
      </c>
      <c r="AW1707" s="12" t="str">
        <f>+VLOOKUP(X1707,[2]Reference!BN:BO,2,FALSE)</f>
        <v>Fleet</v>
      </c>
      <c r="AX1707" s="20" t="str">
        <f t="shared" si="323"/>
        <v>HB</v>
      </c>
      <c r="AY1707" s="20" t="str">
        <f>VLOOKUP(AX1707,[2]Reference!AH:AI,2,FALSE)</f>
        <v>LNER</v>
      </c>
      <c r="AZ1707" s="20" t="str">
        <f>VLOOKUP(D1707,[2]Reference!Q:V,6,FALSE)</f>
        <v>Azuma</v>
      </c>
      <c r="BA1707" s="20" t="str">
        <f>VLOOKUP(D1707,[2]Reference!Q:V,3,FALSE)</f>
        <v>Azuma</v>
      </c>
    </row>
    <row r="1708" spans="1:53" ht="13.5" x14ac:dyDescent="0.25">
      <c r="A1708" s="33" t="s">
        <v>4604</v>
      </c>
      <c r="B1708" s="34">
        <v>45309</v>
      </c>
      <c r="C1708" s="33" t="s">
        <v>54</v>
      </c>
      <c r="D1708" s="33" t="s">
        <v>55</v>
      </c>
      <c r="E1708" s="33" t="s">
        <v>56</v>
      </c>
      <c r="F1708" s="33" t="s">
        <v>55</v>
      </c>
      <c r="G1708" s="33" t="s">
        <v>146</v>
      </c>
      <c r="H1708" s="33" t="s">
        <v>95</v>
      </c>
      <c r="I1708" s="33" t="s">
        <v>147</v>
      </c>
      <c r="J1708" s="33" t="s">
        <v>148</v>
      </c>
      <c r="K1708" s="33" t="s">
        <v>149</v>
      </c>
      <c r="L1708" s="33" t="s">
        <v>4605</v>
      </c>
      <c r="M1708" s="33" t="s">
        <v>523</v>
      </c>
      <c r="N1708" s="35">
        <v>5</v>
      </c>
      <c r="O1708" s="35">
        <v>5</v>
      </c>
      <c r="P1708" s="35">
        <v>0</v>
      </c>
      <c r="Q1708" s="35">
        <v>0</v>
      </c>
      <c r="R1708" s="35">
        <v>0</v>
      </c>
      <c r="S1708" s="35">
        <v>0</v>
      </c>
      <c r="T1708" s="35">
        <v>0</v>
      </c>
      <c r="U1708" s="35">
        <v>1</v>
      </c>
      <c r="V1708" s="35">
        <v>5</v>
      </c>
      <c r="W1708" s="33" t="s">
        <v>4606</v>
      </c>
      <c r="X1708" s="33" t="s">
        <v>80</v>
      </c>
      <c r="Y1708" s="33" t="s">
        <v>66</v>
      </c>
      <c r="Z1708" s="33" t="s">
        <v>3972</v>
      </c>
      <c r="AA1708" s="33" t="s">
        <v>3939</v>
      </c>
      <c r="AB1708" s="36">
        <v>0</v>
      </c>
      <c r="AC1708" s="36">
        <v>0</v>
      </c>
      <c r="AD1708" s="37">
        <v>0</v>
      </c>
      <c r="AE1708" s="37">
        <v>0</v>
      </c>
      <c r="AF1708" s="12" t="str">
        <f t="shared" si="312"/>
        <v>186372</v>
      </c>
      <c r="AG1708" s="13" t="str">
        <f>VLOOKUP(D1708,[2]Reference!$Q:$U,4,FALSE)</f>
        <v>Fleet</v>
      </c>
      <c r="AH1708" s="13" t="str">
        <f>VLOOKUP(D1708,[2]Reference!$Q:$U,5,FALSE)</f>
        <v>LNER</v>
      </c>
      <c r="AI1708" s="14">
        <f t="shared" si="313"/>
        <v>0</v>
      </c>
      <c r="AJ1708" s="14">
        <f t="shared" si="314"/>
        <v>0</v>
      </c>
      <c r="AK1708" s="14">
        <f t="shared" si="315"/>
        <v>0</v>
      </c>
      <c r="AL1708" s="15">
        <f t="shared" si="316"/>
        <v>0</v>
      </c>
      <c r="AM1708" s="14">
        <f t="shared" si="317"/>
        <v>5</v>
      </c>
      <c r="AN1708" s="16">
        <f t="shared" si="318"/>
        <v>45311</v>
      </c>
      <c r="AO1708" s="17">
        <f>VLOOKUP(B1708,[2]Reference!D:E,2,1)</f>
        <v>202411</v>
      </c>
      <c r="AP1708" s="12" t="str">
        <f t="shared" si="319"/>
        <v>7</v>
      </c>
      <c r="AQ1708" s="18">
        <f t="shared" si="320"/>
        <v>0</v>
      </c>
      <c r="AR1708" s="18">
        <f t="shared" si="321"/>
        <v>0</v>
      </c>
      <c r="AS1708" s="13" t="str">
        <f>VLOOKUP(D1708,[2]Reference!$Q:$U,3,FALSE)</f>
        <v>Azuma</v>
      </c>
      <c r="AT1708" s="13" t="str">
        <f>VLOOKUP(D1708,[2]Reference!Q:V,6,FALSE)</f>
        <v>Azuma</v>
      </c>
      <c r="AU1708" s="13" t="str">
        <f>VLOOKUP(D1708,[2]Reference!$Q:$U,2,FALSE)</f>
        <v>Hitachi - Class 800</v>
      </c>
      <c r="AV1708" s="19">
        <f t="shared" si="322"/>
        <v>45316</v>
      </c>
      <c r="AW1708" s="12" t="str">
        <f>+VLOOKUP(X1708,[2]Reference!BN:BO,2,FALSE)</f>
        <v>Fleet</v>
      </c>
      <c r="AX1708" s="20" t="str">
        <f t="shared" si="323"/>
        <v>HB</v>
      </c>
      <c r="AY1708" s="20" t="str">
        <f>VLOOKUP(AX1708,[2]Reference!AH:AI,2,FALSE)</f>
        <v>LNER</v>
      </c>
      <c r="AZ1708" s="20" t="str">
        <f>VLOOKUP(D1708,[2]Reference!Q:V,6,FALSE)</f>
        <v>Azuma</v>
      </c>
      <c r="BA1708" s="20" t="str">
        <f>VLOOKUP(D1708,[2]Reference!Q:V,3,FALSE)</f>
        <v>Azuma</v>
      </c>
    </row>
    <row r="1709" spans="1:53" ht="13.5" x14ac:dyDescent="0.25">
      <c r="A1709" s="33" t="s">
        <v>4607</v>
      </c>
      <c r="B1709" s="34">
        <v>45309</v>
      </c>
      <c r="C1709" s="33" t="s">
        <v>54</v>
      </c>
      <c r="D1709" s="33" t="s">
        <v>92</v>
      </c>
      <c r="E1709" s="33" t="s">
        <v>93</v>
      </c>
      <c r="F1709" s="33" t="s">
        <v>92</v>
      </c>
      <c r="G1709" s="33" t="s">
        <v>146</v>
      </c>
      <c r="H1709" s="33" t="s">
        <v>73</v>
      </c>
      <c r="I1709" s="33" t="s">
        <v>739</v>
      </c>
      <c r="J1709" s="33" t="s">
        <v>740</v>
      </c>
      <c r="K1709" s="33" t="s">
        <v>1293</v>
      </c>
      <c r="L1709" s="33" t="s">
        <v>4608</v>
      </c>
      <c r="M1709" s="33" t="s">
        <v>310</v>
      </c>
      <c r="N1709" s="35">
        <v>230</v>
      </c>
      <c r="O1709" s="35">
        <v>59</v>
      </c>
      <c r="P1709" s="35">
        <v>171</v>
      </c>
      <c r="Q1709" s="35">
        <v>1</v>
      </c>
      <c r="R1709" s="35">
        <v>1</v>
      </c>
      <c r="S1709" s="35">
        <v>0</v>
      </c>
      <c r="T1709" s="35">
        <v>0</v>
      </c>
      <c r="U1709" s="35">
        <v>15</v>
      </c>
      <c r="V1709" s="35">
        <v>380</v>
      </c>
      <c r="W1709" s="33" t="s">
        <v>4609</v>
      </c>
      <c r="X1709" s="33" t="s">
        <v>80</v>
      </c>
      <c r="Y1709" s="33" t="s">
        <v>66</v>
      </c>
      <c r="Z1709" s="33" t="s">
        <v>3972</v>
      </c>
      <c r="AA1709" s="33" t="s">
        <v>3939</v>
      </c>
      <c r="AB1709" s="36">
        <v>2</v>
      </c>
      <c r="AC1709" s="36">
        <v>0</v>
      </c>
      <c r="AD1709" s="37">
        <v>2</v>
      </c>
      <c r="AE1709" s="37">
        <v>7.01</v>
      </c>
      <c r="AF1709" s="12" t="str">
        <f t="shared" si="312"/>
        <v>186535</v>
      </c>
      <c r="AG1709" s="13" t="str">
        <f>VLOOKUP(D1709,[2]Reference!$Q:$U,4,FALSE)</f>
        <v>Fleet</v>
      </c>
      <c r="AH1709" s="13" t="str">
        <f>VLOOKUP(D1709,[2]Reference!$Q:$U,5,FALSE)</f>
        <v>LNER</v>
      </c>
      <c r="AI1709" s="14">
        <f t="shared" si="313"/>
        <v>2</v>
      </c>
      <c r="AJ1709" s="14">
        <f t="shared" si="314"/>
        <v>0</v>
      </c>
      <c r="AK1709" s="14">
        <f t="shared" si="315"/>
        <v>2</v>
      </c>
      <c r="AL1709" s="15">
        <f t="shared" si="316"/>
        <v>0</v>
      </c>
      <c r="AM1709" s="14">
        <f t="shared" si="317"/>
        <v>230</v>
      </c>
      <c r="AN1709" s="16">
        <f t="shared" si="318"/>
        <v>45311</v>
      </c>
      <c r="AO1709" s="17">
        <f>VLOOKUP(B1709,[2]Reference!D:E,2,1)</f>
        <v>202411</v>
      </c>
      <c r="AP1709" s="12" t="str">
        <f t="shared" si="319"/>
        <v>7</v>
      </c>
      <c r="AQ1709" s="18">
        <f t="shared" si="320"/>
        <v>2</v>
      </c>
      <c r="AR1709" s="18">
        <f t="shared" si="321"/>
        <v>7.01</v>
      </c>
      <c r="AS1709" s="13" t="str">
        <f>VLOOKUP(D1709,[2]Reference!$Q:$U,3,FALSE)</f>
        <v>Azuma</v>
      </c>
      <c r="AT1709" s="13" t="str">
        <f>VLOOKUP(D1709,[2]Reference!Q:V,6,FALSE)</f>
        <v>Azuma</v>
      </c>
      <c r="AU1709" s="13" t="str">
        <f>VLOOKUP(D1709,[2]Reference!$Q:$U,2,FALSE)</f>
        <v>Hitachi - Class 801</v>
      </c>
      <c r="AV1709" s="19">
        <f t="shared" si="322"/>
        <v>45316</v>
      </c>
      <c r="AW1709" s="12" t="str">
        <f>+VLOOKUP(X1709,[2]Reference!BN:BO,2,FALSE)</f>
        <v>Fleet</v>
      </c>
      <c r="AX1709" s="20" t="str">
        <f t="shared" si="323"/>
        <v>HB</v>
      </c>
      <c r="AY1709" s="20" t="str">
        <f>VLOOKUP(AX1709,[2]Reference!AH:AI,2,FALSE)</f>
        <v>LNER</v>
      </c>
      <c r="AZ1709" s="20" t="str">
        <f>VLOOKUP(D1709,[2]Reference!Q:V,6,FALSE)</f>
        <v>Azuma</v>
      </c>
      <c r="BA1709" s="20" t="str">
        <f>VLOOKUP(D1709,[2]Reference!Q:V,3,FALSE)</f>
        <v>Azuma</v>
      </c>
    </row>
    <row r="1710" spans="1:53" ht="13.5" x14ac:dyDescent="0.25">
      <c r="A1710" s="33" t="s">
        <v>4610</v>
      </c>
      <c r="B1710" s="34">
        <v>45309</v>
      </c>
      <c r="C1710" s="33" t="s">
        <v>54</v>
      </c>
      <c r="D1710" s="33" t="s">
        <v>92</v>
      </c>
      <c r="E1710" s="33" t="s">
        <v>93</v>
      </c>
      <c r="F1710" s="33" t="s">
        <v>92</v>
      </c>
      <c r="G1710" s="33" t="s">
        <v>154</v>
      </c>
      <c r="H1710" s="33" t="s">
        <v>217</v>
      </c>
      <c r="I1710" s="33" t="s">
        <v>218</v>
      </c>
      <c r="J1710" s="33" t="s">
        <v>219</v>
      </c>
      <c r="K1710" s="33" t="s">
        <v>155</v>
      </c>
      <c r="L1710" s="33" t="s">
        <v>4611</v>
      </c>
      <c r="M1710" s="33" t="s">
        <v>151</v>
      </c>
      <c r="N1710" s="35">
        <v>24</v>
      </c>
      <c r="O1710" s="35">
        <v>7</v>
      </c>
      <c r="P1710" s="35">
        <v>17</v>
      </c>
      <c r="Q1710" s="35">
        <v>0</v>
      </c>
      <c r="R1710" s="35">
        <v>0</v>
      </c>
      <c r="S1710" s="35">
        <v>0</v>
      </c>
      <c r="T1710" s="35">
        <v>0</v>
      </c>
      <c r="U1710" s="35">
        <v>2</v>
      </c>
      <c r="V1710" s="35">
        <v>24</v>
      </c>
      <c r="W1710" s="33" t="s">
        <v>4612</v>
      </c>
      <c r="X1710" s="33" t="s">
        <v>119</v>
      </c>
      <c r="Y1710" s="33" t="s">
        <v>66</v>
      </c>
      <c r="Z1710" s="33" t="s">
        <v>3972</v>
      </c>
      <c r="AA1710" s="33" t="s">
        <v>3939</v>
      </c>
      <c r="AB1710" s="36">
        <v>0</v>
      </c>
      <c r="AC1710" s="36">
        <v>0</v>
      </c>
      <c r="AD1710" s="37">
        <v>0</v>
      </c>
      <c r="AE1710" s="37">
        <v>1.29</v>
      </c>
      <c r="AF1710" s="12" t="str">
        <f t="shared" si="312"/>
        <v>187944</v>
      </c>
      <c r="AG1710" s="13" t="str">
        <f>VLOOKUP(D1710,[2]Reference!$Q:$U,4,FALSE)</f>
        <v>Fleet</v>
      </c>
      <c r="AH1710" s="13" t="str">
        <f>VLOOKUP(D1710,[2]Reference!$Q:$U,5,FALSE)</f>
        <v>LNER</v>
      </c>
      <c r="AI1710" s="14">
        <f t="shared" si="313"/>
        <v>0</v>
      </c>
      <c r="AJ1710" s="14">
        <f t="shared" si="314"/>
        <v>0</v>
      </c>
      <c r="AK1710" s="14">
        <f t="shared" si="315"/>
        <v>0</v>
      </c>
      <c r="AL1710" s="15">
        <f t="shared" si="316"/>
        <v>0</v>
      </c>
      <c r="AM1710" s="14">
        <f t="shared" si="317"/>
        <v>24</v>
      </c>
      <c r="AN1710" s="16">
        <f t="shared" si="318"/>
        <v>45311</v>
      </c>
      <c r="AO1710" s="17">
        <f>VLOOKUP(B1710,[2]Reference!D:E,2,1)</f>
        <v>202411</v>
      </c>
      <c r="AP1710" s="12" t="str">
        <f t="shared" si="319"/>
        <v>7</v>
      </c>
      <c r="AQ1710" s="18">
        <f t="shared" si="320"/>
        <v>0</v>
      </c>
      <c r="AR1710" s="18">
        <f t="shared" si="321"/>
        <v>1.29</v>
      </c>
      <c r="AS1710" s="13" t="str">
        <f>VLOOKUP(D1710,[2]Reference!$Q:$U,3,FALSE)</f>
        <v>Azuma</v>
      </c>
      <c r="AT1710" s="13" t="str">
        <f>VLOOKUP(D1710,[2]Reference!Q:V,6,FALSE)</f>
        <v>Azuma</v>
      </c>
      <c r="AU1710" s="13" t="str">
        <f>VLOOKUP(D1710,[2]Reference!$Q:$U,2,FALSE)</f>
        <v>Hitachi - Class 801</v>
      </c>
      <c r="AV1710" s="19">
        <f t="shared" si="322"/>
        <v>45316</v>
      </c>
      <c r="AW1710" s="12" t="str">
        <f>+VLOOKUP(X1710,[2]Reference!BN:BO,2,FALSE)</f>
        <v>Depot</v>
      </c>
      <c r="AX1710" s="20" t="str">
        <f t="shared" si="323"/>
        <v>HB</v>
      </c>
      <c r="AY1710" s="20" t="str">
        <f>VLOOKUP(AX1710,[2]Reference!AH:AI,2,FALSE)</f>
        <v>LNER</v>
      </c>
      <c r="AZ1710" s="20" t="str">
        <f>VLOOKUP(D1710,[2]Reference!Q:V,6,FALSE)</f>
        <v>Azuma</v>
      </c>
      <c r="BA1710" s="20" t="str">
        <f>VLOOKUP(D1710,[2]Reference!Q:V,3,FALSE)</f>
        <v>Azuma</v>
      </c>
    </row>
    <row r="1711" spans="1:53" ht="13.5" x14ac:dyDescent="0.25">
      <c r="A1711" s="33" t="s">
        <v>4613</v>
      </c>
      <c r="B1711" s="34">
        <v>45309</v>
      </c>
      <c r="C1711" s="33" t="s">
        <v>54</v>
      </c>
      <c r="D1711" s="33" t="s">
        <v>92</v>
      </c>
      <c r="E1711" s="33" t="s">
        <v>93</v>
      </c>
      <c r="F1711" s="33" t="s">
        <v>92</v>
      </c>
      <c r="G1711" s="33" t="s">
        <v>1147</v>
      </c>
      <c r="H1711" s="33" t="s">
        <v>327</v>
      </c>
      <c r="I1711" s="33" t="s">
        <v>1155</v>
      </c>
      <c r="J1711" s="33" t="s">
        <v>1156</v>
      </c>
      <c r="K1711" s="33" t="s">
        <v>4614</v>
      </c>
      <c r="L1711" s="33" t="s">
        <v>4615</v>
      </c>
      <c r="M1711" s="33" t="s">
        <v>193</v>
      </c>
      <c r="N1711" s="35">
        <v>6</v>
      </c>
      <c r="O1711" s="35">
        <v>6</v>
      </c>
      <c r="P1711" s="35">
        <v>0</v>
      </c>
      <c r="Q1711" s="35">
        <v>0</v>
      </c>
      <c r="R1711" s="35">
        <v>0</v>
      </c>
      <c r="S1711" s="35">
        <v>0</v>
      </c>
      <c r="T1711" s="35">
        <v>0</v>
      </c>
      <c r="U1711" s="35">
        <v>1</v>
      </c>
      <c r="V1711" s="35">
        <v>6</v>
      </c>
      <c r="W1711" s="33" t="s">
        <v>4616</v>
      </c>
      <c r="X1711" s="33" t="s">
        <v>80</v>
      </c>
      <c r="Y1711" s="33" t="s">
        <v>66</v>
      </c>
      <c r="Z1711" s="33" t="s">
        <v>3972</v>
      </c>
      <c r="AA1711" s="33" t="s">
        <v>3939</v>
      </c>
      <c r="AB1711" s="36">
        <v>0</v>
      </c>
      <c r="AC1711" s="36">
        <v>0</v>
      </c>
      <c r="AD1711" s="37">
        <v>0</v>
      </c>
      <c r="AE1711" s="37">
        <v>0.15</v>
      </c>
      <c r="AF1711" s="12" t="str">
        <f t="shared" si="312"/>
        <v>188036</v>
      </c>
      <c r="AG1711" s="13" t="str">
        <f>VLOOKUP(D1711,[2]Reference!$Q:$U,4,FALSE)</f>
        <v>Fleet</v>
      </c>
      <c r="AH1711" s="13" t="str">
        <f>VLOOKUP(D1711,[2]Reference!$Q:$U,5,FALSE)</f>
        <v>LNER</v>
      </c>
      <c r="AI1711" s="14">
        <f t="shared" si="313"/>
        <v>0</v>
      </c>
      <c r="AJ1711" s="14">
        <f t="shared" si="314"/>
        <v>0</v>
      </c>
      <c r="AK1711" s="14">
        <f t="shared" si="315"/>
        <v>0</v>
      </c>
      <c r="AL1711" s="15">
        <f t="shared" si="316"/>
        <v>0</v>
      </c>
      <c r="AM1711" s="14">
        <f t="shared" si="317"/>
        <v>6</v>
      </c>
      <c r="AN1711" s="16">
        <f t="shared" si="318"/>
        <v>45311</v>
      </c>
      <c r="AO1711" s="17">
        <f>VLOOKUP(B1711,[2]Reference!D:E,2,1)</f>
        <v>202411</v>
      </c>
      <c r="AP1711" s="12" t="str">
        <f t="shared" si="319"/>
        <v>7</v>
      </c>
      <c r="AQ1711" s="18">
        <f t="shared" si="320"/>
        <v>0</v>
      </c>
      <c r="AR1711" s="18">
        <f t="shared" si="321"/>
        <v>0.15</v>
      </c>
      <c r="AS1711" s="13" t="str">
        <f>VLOOKUP(D1711,[2]Reference!$Q:$U,3,FALSE)</f>
        <v>Azuma</v>
      </c>
      <c r="AT1711" s="13" t="str">
        <f>VLOOKUP(D1711,[2]Reference!Q:V,6,FALSE)</f>
        <v>Azuma</v>
      </c>
      <c r="AU1711" s="13" t="str">
        <f>VLOOKUP(D1711,[2]Reference!$Q:$U,2,FALSE)</f>
        <v>Hitachi - Class 801</v>
      </c>
      <c r="AV1711" s="19">
        <f t="shared" si="322"/>
        <v>45316</v>
      </c>
      <c r="AW1711" s="12" t="str">
        <f>+VLOOKUP(X1711,[2]Reference!BN:BO,2,FALSE)</f>
        <v>Fleet</v>
      </c>
      <c r="AX1711" s="20" t="str">
        <f t="shared" si="323"/>
        <v>HB</v>
      </c>
      <c r="AY1711" s="20" t="str">
        <f>VLOOKUP(AX1711,[2]Reference!AH:AI,2,FALSE)</f>
        <v>LNER</v>
      </c>
      <c r="AZ1711" s="20" t="str">
        <f>VLOOKUP(D1711,[2]Reference!Q:V,6,FALSE)</f>
        <v>Azuma</v>
      </c>
      <c r="BA1711" s="20" t="str">
        <f>VLOOKUP(D1711,[2]Reference!Q:V,3,FALSE)</f>
        <v>Azuma</v>
      </c>
    </row>
    <row r="1712" spans="1:53" ht="13.5" x14ac:dyDescent="0.25">
      <c r="A1712" s="33" t="s">
        <v>4617</v>
      </c>
      <c r="B1712" s="34">
        <v>45310</v>
      </c>
      <c r="C1712" s="33" t="s">
        <v>54</v>
      </c>
      <c r="D1712" s="33" t="s">
        <v>536</v>
      </c>
      <c r="E1712" s="33" t="s">
        <v>537</v>
      </c>
      <c r="F1712" s="33" t="s">
        <v>536</v>
      </c>
      <c r="G1712" s="33" t="s">
        <v>94</v>
      </c>
      <c r="H1712" s="33" t="s">
        <v>95</v>
      </c>
      <c r="I1712" s="33" t="s">
        <v>555</v>
      </c>
      <c r="J1712" s="33" t="s">
        <v>556</v>
      </c>
      <c r="K1712" s="33" t="s">
        <v>98</v>
      </c>
      <c r="L1712" s="33" t="s">
        <v>4618</v>
      </c>
      <c r="M1712" s="33" t="s">
        <v>132</v>
      </c>
      <c r="N1712" s="35">
        <v>3</v>
      </c>
      <c r="O1712" s="35">
        <v>3</v>
      </c>
      <c r="P1712" s="35">
        <v>0</v>
      </c>
      <c r="Q1712" s="35">
        <v>0</v>
      </c>
      <c r="R1712" s="35">
        <v>0</v>
      </c>
      <c r="S1712" s="35">
        <v>0</v>
      </c>
      <c r="T1712" s="35">
        <v>0</v>
      </c>
      <c r="U1712" s="35">
        <v>1</v>
      </c>
      <c r="V1712" s="35">
        <v>3</v>
      </c>
      <c r="W1712" s="33" t="s">
        <v>4619</v>
      </c>
      <c r="X1712" s="33" t="s">
        <v>80</v>
      </c>
      <c r="Y1712" s="33" t="s">
        <v>66</v>
      </c>
      <c r="Z1712" s="33" t="s">
        <v>3972</v>
      </c>
      <c r="AA1712" s="33" t="s">
        <v>3939</v>
      </c>
      <c r="AB1712" s="36">
        <v>0</v>
      </c>
      <c r="AC1712" s="36">
        <v>0</v>
      </c>
      <c r="AD1712" s="37">
        <v>0</v>
      </c>
      <c r="AE1712" s="37">
        <v>0</v>
      </c>
      <c r="AF1712" s="12" t="str">
        <f t="shared" si="312"/>
        <v>188627</v>
      </c>
      <c r="AG1712" s="13" t="str">
        <f>VLOOKUP(D1712,[2]Reference!$Q:$U,4,FALSE)</f>
        <v>Fleet</v>
      </c>
      <c r="AH1712" s="13" t="str">
        <f>VLOOKUP(D1712,[2]Reference!$Q:$U,5,FALSE)</f>
        <v>LNER</v>
      </c>
      <c r="AI1712" s="14">
        <f t="shared" si="313"/>
        <v>0</v>
      </c>
      <c r="AJ1712" s="14">
        <f t="shared" si="314"/>
        <v>0</v>
      </c>
      <c r="AK1712" s="14">
        <f t="shared" si="315"/>
        <v>0</v>
      </c>
      <c r="AL1712" s="15">
        <f t="shared" si="316"/>
        <v>0</v>
      </c>
      <c r="AM1712" s="14">
        <f t="shared" si="317"/>
        <v>3</v>
      </c>
      <c r="AN1712" s="16">
        <f t="shared" si="318"/>
        <v>45311</v>
      </c>
      <c r="AO1712" s="17">
        <f>VLOOKUP(B1712,[2]Reference!D:E,2,1)</f>
        <v>202411</v>
      </c>
      <c r="AP1712" s="12" t="str">
        <f t="shared" si="319"/>
        <v>7</v>
      </c>
      <c r="AQ1712" s="18">
        <f t="shared" si="320"/>
        <v>0</v>
      </c>
      <c r="AR1712" s="18">
        <f t="shared" si="321"/>
        <v>0</v>
      </c>
      <c r="AS1712" s="13" t="str">
        <f>VLOOKUP(D1712,[2]Reference!$Q:$U,3,FALSE)</f>
        <v>IC225</v>
      </c>
      <c r="AT1712" s="13" t="str">
        <f>VLOOKUP(D1712,[2]Reference!Q:V,6,FALSE)</f>
        <v>IC225</v>
      </c>
      <c r="AU1712" s="13" t="str">
        <f>VLOOKUP(D1712,[2]Reference!$Q:$U,2,FALSE)</f>
        <v>MK4 DVT</v>
      </c>
      <c r="AV1712" s="19">
        <f t="shared" si="322"/>
        <v>45317</v>
      </c>
      <c r="AW1712" s="12" t="str">
        <f>+VLOOKUP(X1712,[2]Reference!BN:BO,2,FALSE)</f>
        <v>Fleet</v>
      </c>
      <c r="AX1712" s="20" t="str">
        <f t="shared" si="323"/>
        <v>HB</v>
      </c>
      <c r="AY1712" s="20" t="str">
        <f>VLOOKUP(AX1712,[2]Reference!AH:AI,2,FALSE)</f>
        <v>LNER</v>
      </c>
      <c r="AZ1712" s="20" t="str">
        <f>VLOOKUP(D1712,[2]Reference!Q:V,6,FALSE)</f>
        <v>IC225</v>
      </c>
      <c r="BA1712" s="20" t="str">
        <f>VLOOKUP(D1712,[2]Reference!Q:V,3,FALSE)</f>
        <v>IC225</v>
      </c>
    </row>
    <row r="1713" spans="1:53" ht="13.5" x14ac:dyDescent="0.25">
      <c r="A1713" s="33" t="s">
        <v>4620</v>
      </c>
      <c r="B1713" s="34">
        <v>45310</v>
      </c>
      <c r="C1713" s="33" t="s">
        <v>54</v>
      </c>
      <c r="D1713" s="33" t="s">
        <v>70</v>
      </c>
      <c r="E1713" s="33" t="s">
        <v>71</v>
      </c>
      <c r="F1713" s="33" t="s">
        <v>70</v>
      </c>
      <c r="G1713" s="33" t="s">
        <v>72</v>
      </c>
      <c r="H1713" s="33" t="s">
        <v>237</v>
      </c>
      <c r="I1713" s="33" t="s">
        <v>238</v>
      </c>
      <c r="J1713" s="33" t="s">
        <v>239</v>
      </c>
      <c r="K1713" s="33" t="s">
        <v>76</v>
      </c>
      <c r="L1713" s="33" t="s">
        <v>4337</v>
      </c>
      <c r="M1713" s="33" t="s">
        <v>165</v>
      </c>
      <c r="N1713" s="35">
        <v>0</v>
      </c>
      <c r="O1713" s="35">
        <v>0</v>
      </c>
      <c r="P1713" s="35">
        <v>0</v>
      </c>
      <c r="Q1713" s="35">
        <v>0</v>
      </c>
      <c r="R1713" s="35">
        <v>0</v>
      </c>
      <c r="S1713" s="35">
        <v>1</v>
      </c>
      <c r="T1713" s="35">
        <v>0</v>
      </c>
      <c r="U1713" s="35">
        <v>1</v>
      </c>
      <c r="V1713" s="35">
        <v>10</v>
      </c>
      <c r="W1713" s="33" t="s">
        <v>4621</v>
      </c>
      <c r="X1713" s="33" t="s">
        <v>80</v>
      </c>
      <c r="Y1713" s="33" t="s">
        <v>66</v>
      </c>
      <c r="Z1713" s="33" t="s">
        <v>3972</v>
      </c>
      <c r="AA1713" s="33" t="s">
        <v>3939</v>
      </c>
      <c r="AB1713" s="36">
        <v>0</v>
      </c>
      <c r="AC1713" s="36">
        <v>1</v>
      </c>
      <c r="AD1713" s="37">
        <v>1</v>
      </c>
      <c r="AE1713" s="37">
        <v>1</v>
      </c>
      <c r="AF1713" s="12" t="str">
        <f t="shared" si="312"/>
        <v>188761</v>
      </c>
      <c r="AG1713" s="13" t="str">
        <f>VLOOKUP(D1713,[2]Reference!$Q:$U,4,FALSE)</f>
        <v>Fleet</v>
      </c>
      <c r="AH1713" s="13" t="str">
        <f>VLOOKUP(D1713,[2]Reference!$Q:$U,5,FALSE)</f>
        <v>LNER</v>
      </c>
      <c r="AI1713" s="14">
        <f t="shared" si="313"/>
        <v>0</v>
      </c>
      <c r="AJ1713" s="14">
        <f t="shared" si="314"/>
        <v>0.5</v>
      </c>
      <c r="AK1713" s="14">
        <f t="shared" si="315"/>
        <v>0.5</v>
      </c>
      <c r="AL1713" s="15">
        <f t="shared" si="316"/>
        <v>0.5</v>
      </c>
      <c r="AM1713" s="14">
        <f t="shared" si="317"/>
        <v>0</v>
      </c>
      <c r="AN1713" s="16">
        <f t="shared" si="318"/>
        <v>45311</v>
      </c>
      <c r="AO1713" s="17">
        <f>VLOOKUP(B1713,[2]Reference!D:E,2,1)</f>
        <v>202411</v>
      </c>
      <c r="AP1713" s="12" t="str">
        <f t="shared" si="319"/>
        <v>7</v>
      </c>
      <c r="AQ1713" s="18">
        <f t="shared" si="320"/>
        <v>1</v>
      </c>
      <c r="AR1713" s="18">
        <f t="shared" si="321"/>
        <v>1</v>
      </c>
      <c r="AS1713" s="13" t="str">
        <f>VLOOKUP(D1713,[2]Reference!$Q:$U,3,FALSE)</f>
        <v>IC225</v>
      </c>
      <c r="AT1713" s="13" t="str">
        <f>VLOOKUP(D1713,[2]Reference!Q:V,6,FALSE)</f>
        <v>IC225</v>
      </c>
      <c r="AU1713" s="13" t="str">
        <f>VLOOKUP(D1713,[2]Reference!$Q:$U,2,FALSE)</f>
        <v>Cl 91 Loco</v>
      </c>
      <c r="AV1713" s="19">
        <f t="shared" si="322"/>
        <v>45317</v>
      </c>
      <c r="AW1713" s="12" t="str">
        <f>+VLOOKUP(X1713,[2]Reference!BN:BO,2,FALSE)</f>
        <v>Fleet</v>
      </c>
      <c r="AX1713" s="20" t="str">
        <f t="shared" si="323"/>
        <v>HB</v>
      </c>
      <c r="AY1713" s="20" t="str">
        <f>VLOOKUP(AX1713,[2]Reference!AH:AI,2,FALSE)</f>
        <v>LNER</v>
      </c>
      <c r="AZ1713" s="20" t="str">
        <f>VLOOKUP(D1713,[2]Reference!Q:V,6,FALSE)</f>
        <v>IC225</v>
      </c>
      <c r="BA1713" s="20" t="str">
        <f>VLOOKUP(D1713,[2]Reference!Q:V,3,FALSE)</f>
        <v>IC225</v>
      </c>
    </row>
    <row r="1714" spans="1:53" ht="13.5" x14ac:dyDescent="0.25">
      <c r="A1714" s="33" t="s">
        <v>4622</v>
      </c>
      <c r="B1714" s="34">
        <v>45310</v>
      </c>
      <c r="C1714" s="33" t="s">
        <v>54</v>
      </c>
      <c r="D1714" s="33" t="s">
        <v>364</v>
      </c>
      <c r="E1714" s="33" t="s">
        <v>365</v>
      </c>
      <c r="F1714" s="33" t="s">
        <v>364</v>
      </c>
      <c r="G1714" s="33" t="s">
        <v>121</v>
      </c>
      <c r="H1714" s="33" t="s">
        <v>112</v>
      </c>
      <c r="I1714" s="33" t="s">
        <v>676</v>
      </c>
      <c r="J1714" s="33" t="s">
        <v>677</v>
      </c>
      <c r="K1714" s="33" t="s">
        <v>366</v>
      </c>
      <c r="L1714" s="33" t="s">
        <v>4623</v>
      </c>
      <c r="M1714" s="33" t="s">
        <v>589</v>
      </c>
      <c r="N1714" s="35">
        <v>13</v>
      </c>
      <c r="O1714" s="35">
        <v>0</v>
      </c>
      <c r="P1714" s="35">
        <v>13</v>
      </c>
      <c r="Q1714" s="35">
        <v>0</v>
      </c>
      <c r="R1714" s="35">
        <v>0</v>
      </c>
      <c r="S1714" s="35">
        <v>0</v>
      </c>
      <c r="T1714" s="35">
        <v>0</v>
      </c>
      <c r="U1714" s="35">
        <v>1</v>
      </c>
      <c r="V1714" s="35">
        <v>13</v>
      </c>
      <c r="W1714" s="33" t="s">
        <v>4624</v>
      </c>
      <c r="X1714" s="33" t="s">
        <v>119</v>
      </c>
      <c r="Y1714" s="33" t="s">
        <v>66</v>
      </c>
      <c r="Z1714" s="33" t="s">
        <v>3972</v>
      </c>
      <c r="AA1714" s="33" t="s">
        <v>3939</v>
      </c>
      <c r="AB1714" s="36">
        <v>0</v>
      </c>
      <c r="AC1714" s="36">
        <v>0</v>
      </c>
      <c r="AD1714" s="37">
        <v>0</v>
      </c>
      <c r="AE1714" s="37">
        <v>0</v>
      </c>
      <c r="AF1714" s="12" t="str">
        <f t="shared" si="312"/>
        <v>188792</v>
      </c>
      <c r="AG1714" s="13" t="str">
        <f>VLOOKUP(D1714,[2]Reference!$Q:$U,4,FALSE)</f>
        <v>Fleet</v>
      </c>
      <c r="AH1714" s="13" t="str">
        <f>VLOOKUP(D1714,[2]Reference!$Q:$U,5,FALSE)</f>
        <v>LNER</v>
      </c>
      <c r="AI1714" s="14">
        <f t="shared" si="313"/>
        <v>0</v>
      </c>
      <c r="AJ1714" s="14">
        <f t="shared" si="314"/>
        <v>0</v>
      </c>
      <c r="AK1714" s="14">
        <f t="shared" si="315"/>
        <v>0</v>
      </c>
      <c r="AL1714" s="15">
        <f t="shared" si="316"/>
        <v>0</v>
      </c>
      <c r="AM1714" s="14">
        <f t="shared" si="317"/>
        <v>13</v>
      </c>
      <c r="AN1714" s="16">
        <f t="shared" si="318"/>
        <v>45311</v>
      </c>
      <c r="AO1714" s="17">
        <f>VLOOKUP(B1714,[2]Reference!D:E,2,1)</f>
        <v>202411</v>
      </c>
      <c r="AP1714" s="12" t="str">
        <f t="shared" si="319"/>
        <v>7</v>
      </c>
      <c r="AQ1714" s="18">
        <f t="shared" si="320"/>
        <v>0</v>
      </c>
      <c r="AR1714" s="18">
        <f t="shared" si="321"/>
        <v>0</v>
      </c>
      <c r="AS1714" s="13" t="str">
        <f>VLOOKUP(D1714,[2]Reference!$Q:$U,3,FALSE)</f>
        <v>Azuma</v>
      </c>
      <c r="AT1714" s="13" t="str">
        <f>VLOOKUP(D1714,[2]Reference!Q:V,6,FALSE)</f>
        <v>Depot</v>
      </c>
      <c r="AU1714" s="13" t="str">
        <f>VLOOKUP(D1714,[2]Reference!$Q:$U,2,FALSE)</f>
        <v>Heaton</v>
      </c>
      <c r="AV1714" s="19">
        <f t="shared" si="322"/>
        <v>45317</v>
      </c>
      <c r="AW1714" s="12" t="str">
        <f>+VLOOKUP(X1714,[2]Reference!BN:BO,2,FALSE)</f>
        <v>Depot</v>
      </c>
      <c r="AX1714" s="20" t="str">
        <f t="shared" si="323"/>
        <v>HB</v>
      </c>
      <c r="AY1714" s="20" t="str">
        <f>VLOOKUP(AX1714,[2]Reference!AH:AI,2,FALSE)</f>
        <v>LNER</v>
      </c>
      <c r="AZ1714" s="20" t="str">
        <f>VLOOKUP(D1714,[2]Reference!Q:V,6,FALSE)</f>
        <v>Depot</v>
      </c>
      <c r="BA1714" s="20" t="str">
        <f>VLOOKUP(D1714,[2]Reference!Q:V,3,FALSE)</f>
        <v>Azuma</v>
      </c>
    </row>
    <row r="1715" spans="1:53" ht="13.5" x14ac:dyDescent="0.25">
      <c r="A1715" s="33" t="s">
        <v>4625</v>
      </c>
      <c r="B1715" s="34">
        <v>45310</v>
      </c>
      <c r="C1715" s="33" t="s">
        <v>54</v>
      </c>
      <c r="D1715" s="33" t="s">
        <v>55</v>
      </c>
      <c r="E1715" s="33" t="s">
        <v>56</v>
      </c>
      <c r="F1715" s="33" t="s">
        <v>55</v>
      </c>
      <c r="G1715" s="33" t="s">
        <v>146</v>
      </c>
      <c r="H1715" s="33" t="s">
        <v>84</v>
      </c>
      <c r="I1715" s="33" t="s">
        <v>2130</v>
      </c>
      <c r="J1715" s="33" t="s">
        <v>2131</v>
      </c>
      <c r="K1715" s="33" t="s">
        <v>1470</v>
      </c>
      <c r="L1715" s="33" t="s">
        <v>4626</v>
      </c>
      <c r="M1715" s="33" t="s">
        <v>248</v>
      </c>
      <c r="N1715" s="35">
        <v>48</v>
      </c>
      <c r="O1715" s="35">
        <v>20</v>
      </c>
      <c r="P1715" s="35">
        <v>28</v>
      </c>
      <c r="Q1715" s="35">
        <v>0</v>
      </c>
      <c r="R1715" s="35">
        <v>0</v>
      </c>
      <c r="S1715" s="35">
        <v>0</v>
      </c>
      <c r="T1715" s="35">
        <v>0</v>
      </c>
      <c r="U1715" s="35">
        <v>3</v>
      </c>
      <c r="V1715" s="35">
        <v>48</v>
      </c>
      <c r="W1715" s="33" t="s">
        <v>4627</v>
      </c>
      <c r="X1715" s="33" t="s">
        <v>80</v>
      </c>
      <c r="Y1715" s="33" t="s">
        <v>66</v>
      </c>
      <c r="Z1715" s="33" t="s">
        <v>3972</v>
      </c>
      <c r="AA1715" s="33" t="s">
        <v>3939</v>
      </c>
      <c r="AB1715" s="36">
        <v>0</v>
      </c>
      <c r="AC1715" s="36">
        <v>0</v>
      </c>
      <c r="AD1715" s="37">
        <v>0.63</v>
      </c>
      <c r="AE1715" s="37">
        <v>1.77</v>
      </c>
      <c r="AF1715" s="12" t="str">
        <f t="shared" si="312"/>
        <v>188972</v>
      </c>
      <c r="AG1715" s="13" t="str">
        <f>VLOOKUP(D1715,[2]Reference!$Q:$U,4,FALSE)</f>
        <v>Fleet</v>
      </c>
      <c r="AH1715" s="13" t="str">
        <f>VLOOKUP(D1715,[2]Reference!$Q:$U,5,FALSE)</f>
        <v>LNER</v>
      </c>
      <c r="AI1715" s="14">
        <f t="shared" si="313"/>
        <v>0</v>
      </c>
      <c r="AJ1715" s="14">
        <f t="shared" si="314"/>
        <v>0</v>
      </c>
      <c r="AK1715" s="14">
        <f t="shared" si="315"/>
        <v>0</v>
      </c>
      <c r="AL1715" s="15">
        <f t="shared" si="316"/>
        <v>0.63</v>
      </c>
      <c r="AM1715" s="14">
        <f t="shared" si="317"/>
        <v>48</v>
      </c>
      <c r="AN1715" s="16">
        <f t="shared" si="318"/>
        <v>45311</v>
      </c>
      <c r="AO1715" s="17">
        <f>VLOOKUP(B1715,[2]Reference!D:E,2,1)</f>
        <v>202411</v>
      </c>
      <c r="AP1715" s="12" t="str">
        <f t="shared" si="319"/>
        <v>7</v>
      </c>
      <c r="AQ1715" s="18">
        <f t="shared" si="320"/>
        <v>0.63</v>
      </c>
      <c r="AR1715" s="18">
        <f t="shared" si="321"/>
        <v>1.77</v>
      </c>
      <c r="AS1715" s="13" t="str">
        <f>VLOOKUP(D1715,[2]Reference!$Q:$U,3,FALSE)</f>
        <v>Azuma</v>
      </c>
      <c r="AT1715" s="13" t="str">
        <f>VLOOKUP(D1715,[2]Reference!Q:V,6,FALSE)</f>
        <v>Azuma</v>
      </c>
      <c r="AU1715" s="13" t="str">
        <f>VLOOKUP(D1715,[2]Reference!$Q:$U,2,FALSE)</f>
        <v>Hitachi - Class 800</v>
      </c>
      <c r="AV1715" s="19">
        <f t="shared" si="322"/>
        <v>45317</v>
      </c>
      <c r="AW1715" s="12" t="str">
        <f>+VLOOKUP(X1715,[2]Reference!BN:BO,2,FALSE)</f>
        <v>Fleet</v>
      </c>
      <c r="AX1715" s="20" t="str">
        <f t="shared" si="323"/>
        <v>HB</v>
      </c>
      <c r="AY1715" s="20" t="str">
        <f>VLOOKUP(AX1715,[2]Reference!AH:AI,2,FALSE)</f>
        <v>LNER</v>
      </c>
      <c r="AZ1715" s="20" t="str">
        <f>VLOOKUP(D1715,[2]Reference!Q:V,6,FALSE)</f>
        <v>Azuma</v>
      </c>
      <c r="BA1715" s="20" t="str">
        <f>VLOOKUP(D1715,[2]Reference!Q:V,3,FALSE)</f>
        <v>Azuma</v>
      </c>
    </row>
    <row r="1716" spans="1:53" ht="13.5" x14ac:dyDescent="0.25">
      <c r="A1716" s="33" t="s">
        <v>4628</v>
      </c>
      <c r="B1716" s="34">
        <v>45310</v>
      </c>
      <c r="C1716" s="33" t="s">
        <v>54</v>
      </c>
      <c r="D1716" s="33" t="s">
        <v>55</v>
      </c>
      <c r="E1716" s="33" t="s">
        <v>56</v>
      </c>
      <c r="F1716" s="33" t="s">
        <v>55</v>
      </c>
      <c r="G1716" s="33" t="s">
        <v>146</v>
      </c>
      <c r="H1716" s="33" t="s">
        <v>73</v>
      </c>
      <c r="I1716" s="33" t="s">
        <v>2967</v>
      </c>
      <c r="J1716" s="33" t="s">
        <v>2968</v>
      </c>
      <c r="K1716" s="33" t="s">
        <v>1650</v>
      </c>
      <c r="L1716" s="33" t="s">
        <v>4629</v>
      </c>
      <c r="M1716" s="33" t="s">
        <v>248</v>
      </c>
      <c r="N1716" s="35">
        <v>21</v>
      </c>
      <c r="O1716" s="35">
        <v>7</v>
      </c>
      <c r="P1716" s="35">
        <v>14</v>
      </c>
      <c r="Q1716" s="35">
        <v>0</v>
      </c>
      <c r="R1716" s="35">
        <v>0</v>
      </c>
      <c r="S1716" s="35">
        <v>0</v>
      </c>
      <c r="T1716" s="35">
        <v>0</v>
      </c>
      <c r="U1716" s="35">
        <v>3</v>
      </c>
      <c r="V1716" s="35">
        <v>21</v>
      </c>
      <c r="W1716" s="33" t="s">
        <v>4630</v>
      </c>
      <c r="X1716" s="33" t="s">
        <v>80</v>
      </c>
      <c r="Y1716" s="33" t="s">
        <v>66</v>
      </c>
      <c r="Z1716" s="33" t="s">
        <v>3972</v>
      </c>
      <c r="AA1716" s="33" t="s">
        <v>3939</v>
      </c>
      <c r="AB1716" s="36">
        <v>0</v>
      </c>
      <c r="AC1716" s="36">
        <v>0</v>
      </c>
      <c r="AD1716" s="37">
        <v>0</v>
      </c>
      <c r="AE1716" s="37">
        <v>0.27</v>
      </c>
      <c r="AF1716" s="12" t="str">
        <f t="shared" si="312"/>
        <v>189197</v>
      </c>
      <c r="AG1716" s="13" t="str">
        <f>VLOOKUP(D1716,[2]Reference!$Q:$U,4,FALSE)</f>
        <v>Fleet</v>
      </c>
      <c r="AH1716" s="13" t="str">
        <f>VLOOKUP(D1716,[2]Reference!$Q:$U,5,FALSE)</f>
        <v>LNER</v>
      </c>
      <c r="AI1716" s="14">
        <f t="shared" si="313"/>
        <v>0</v>
      </c>
      <c r="AJ1716" s="14">
        <f t="shared" si="314"/>
        <v>0</v>
      </c>
      <c r="AK1716" s="14">
        <f t="shared" si="315"/>
        <v>0</v>
      </c>
      <c r="AL1716" s="15">
        <f t="shared" si="316"/>
        <v>0</v>
      </c>
      <c r="AM1716" s="14">
        <f t="shared" si="317"/>
        <v>21</v>
      </c>
      <c r="AN1716" s="16">
        <f t="shared" si="318"/>
        <v>45311</v>
      </c>
      <c r="AO1716" s="17">
        <f>VLOOKUP(B1716,[2]Reference!D:E,2,1)</f>
        <v>202411</v>
      </c>
      <c r="AP1716" s="12" t="str">
        <f t="shared" si="319"/>
        <v>7</v>
      </c>
      <c r="AQ1716" s="18">
        <f t="shared" si="320"/>
        <v>0</v>
      </c>
      <c r="AR1716" s="18">
        <f t="shared" si="321"/>
        <v>0.27</v>
      </c>
      <c r="AS1716" s="13" t="str">
        <f>VLOOKUP(D1716,[2]Reference!$Q:$U,3,FALSE)</f>
        <v>Azuma</v>
      </c>
      <c r="AT1716" s="13" t="str">
        <f>VLOOKUP(D1716,[2]Reference!Q:V,6,FALSE)</f>
        <v>Azuma</v>
      </c>
      <c r="AU1716" s="13" t="str">
        <f>VLOOKUP(D1716,[2]Reference!$Q:$U,2,FALSE)</f>
        <v>Hitachi - Class 800</v>
      </c>
      <c r="AV1716" s="19">
        <f t="shared" si="322"/>
        <v>45317</v>
      </c>
      <c r="AW1716" s="12" t="str">
        <f>+VLOOKUP(X1716,[2]Reference!BN:BO,2,FALSE)</f>
        <v>Fleet</v>
      </c>
      <c r="AX1716" s="20" t="str">
        <f t="shared" si="323"/>
        <v>HB</v>
      </c>
      <c r="AY1716" s="20" t="str">
        <f>VLOOKUP(AX1716,[2]Reference!AH:AI,2,FALSE)</f>
        <v>LNER</v>
      </c>
      <c r="AZ1716" s="20" t="str">
        <f>VLOOKUP(D1716,[2]Reference!Q:V,6,FALSE)</f>
        <v>Azuma</v>
      </c>
      <c r="BA1716" s="20" t="str">
        <f>VLOOKUP(D1716,[2]Reference!Q:V,3,FALSE)</f>
        <v>Azuma</v>
      </c>
    </row>
    <row r="1717" spans="1:53" ht="13.5" x14ac:dyDescent="0.25">
      <c r="A1717" s="33" t="s">
        <v>4631</v>
      </c>
      <c r="B1717" s="34">
        <v>45310</v>
      </c>
      <c r="C1717" s="33" t="s">
        <v>54</v>
      </c>
      <c r="D1717" s="33" t="s">
        <v>92</v>
      </c>
      <c r="E1717" s="33" t="s">
        <v>93</v>
      </c>
      <c r="F1717" s="33" t="s">
        <v>92</v>
      </c>
      <c r="G1717" s="33" t="s">
        <v>146</v>
      </c>
      <c r="H1717" s="33" t="s">
        <v>138</v>
      </c>
      <c r="I1717" s="33" t="s">
        <v>4632</v>
      </c>
      <c r="J1717" s="33" t="s">
        <v>4633</v>
      </c>
      <c r="K1717" s="33" t="s">
        <v>1084</v>
      </c>
      <c r="L1717" s="33" t="s">
        <v>4634</v>
      </c>
      <c r="M1717" s="33" t="s">
        <v>4593</v>
      </c>
      <c r="N1717" s="35">
        <v>3</v>
      </c>
      <c r="O1717" s="35">
        <v>3</v>
      </c>
      <c r="P1717" s="35">
        <v>0</v>
      </c>
      <c r="Q1717" s="35">
        <v>0</v>
      </c>
      <c r="R1717" s="35">
        <v>0</v>
      </c>
      <c r="S1717" s="35">
        <v>0</v>
      </c>
      <c r="T1717" s="35">
        <v>0</v>
      </c>
      <c r="U1717" s="35">
        <v>1</v>
      </c>
      <c r="V1717" s="35">
        <v>3</v>
      </c>
      <c r="W1717" s="33" t="s">
        <v>4635</v>
      </c>
      <c r="X1717" s="33" t="s">
        <v>80</v>
      </c>
      <c r="Y1717" s="33" t="s">
        <v>66</v>
      </c>
      <c r="Z1717" s="33" t="s">
        <v>3972</v>
      </c>
      <c r="AA1717" s="33" t="s">
        <v>3939</v>
      </c>
      <c r="AB1717" s="36">
        <v>0</v>
      </c>
      <c r="AC1717" s="36">
        <v>0</v>
      </c>
      <c r="AD1717" s="37">
        <v>0</v>
      </c>
      <c r="AE1717" s="37">
        <v>0</v>
      </c>
      <c r="AF1717" s="12" t="str">
        <f t="shared" si="312"/>
        <v>189597</v>
      </c>
      <c r="AG1717" s="13" t="str">
        <f>VLOOKUP(D1717,[2]Reference!$Q:$U,4,FALSE)</f>
        <v>Fleet</v>
      </c>
      <c r="AH1717" s="13" t="str">
        <f>VLOOKUP(D1717,[2]Reference!$Q:$U,5,FALSE)</f>
        <v>LNER</v>
      </c>
      <c r="AI1717" s="14">
        <f t="shared" si="313"/>
        <v>0</v>
      </c>
      <c r="AJ1717" s="14">
        <f t="shared" si="314"/>
        <v>0</v>
      </c>
      <c r="AK1717" s="14">
        <f t="shared" si="315"/>
        <v>0</v>
      </c>
      <c r="AL1717" s="15">
        <f t="shared" si="316"/>
        <v>0</v>
      </c>
      <c r="AM1717" s="14">
        <f t="shared" si="317"/>
        <v>3</v>
      </c>
      <c r="AN1717" s="16">
        <f t="shared" si="318"/>
        <v>45311</v>
      </c>
      <c r="AO1717" s="17">
        <f>VLOOKUP(B1717,[2]Reference!D:E,2,1)</f>
        <v>202411</v>
      </c>
      <c r="AP1717" s="12" t="str">
        <f t="shared" si="319"/>
        <v>7</v>
      </c>
      <c r="AQ1717" s="18">
        <f t="shared" si="320"/>
        <v>0</v>
      </c>
      <c r="AR1717" s="18">
        <f t="shared" si="321"/>
        <v>0</v>
      </c>
      <c r="AS1717" s="13" t="str">
        <f>VLOOKUP(D1717,[2]Reference!$Q:$U,3,FALSE)</f>
        <v>Azuma</v>
      </c>
      <c r="AT1717" s="13" t="str">
        <f>VLOOKUP(D1717,[2]Reference!Q:V,6,FALSE)</f>
        <v>Azuma</v>
      </c>
      <c r="AU1717" s="13" t="str">
        <f>VLOOKUP(D1717,[2]Reference!$Q:$U,2,FALSE)</f>
        <v>Hitachi - Class 801</v>
      </c>
      <c r="AV1717" s="19">
        <f t="shared" si="322"/>
        <v>45317</v>
      </c>
      <c r="AW1717" s="12" t="str">
        <f>+VLOOKUP(X1717,[2]Reference!BN:BO,2,FALSE)</f>
        <v>Fleet</v>
      </c>
      <c r="AX1717" s="20" t="str">
        <f t="shared" si="323"/>
        <v>HB</v>
      </c>
      <c r="AY1717" s="20" t="str">
        <f>VLOOKUP(AX1717,[2]Reference!AH:AI,2,FALSE)</f>
        <v>LNER</v>
      </c>
      <c r="AZ1717" s="20" t="str">
        <f>VLOOKUP(D1717,[2]Reference!Q:V,6,FALSE)</f>
        <v>Azuma</v>
      </c>
      <c r="BA1717" s="20" t="str">
        <f>VLOOKUP(D1717,[2]Reference!Q:V,3,FALSE)</f>
        <v>Azuma</v>
      </c>
    </row>
    <row r="1718" spans="1:53" ht="13.5" x14ac:dyDescent="0.25">
      <c r="A1718" s="33" t="s">
        <v>4636</v>
      </c>
      <c r="B1718" s="34">
        <v>45310</v>
      </c>
      <c r="C1718" s="33" t="s">
        <v>54</v>
      </c>
      <c r="D1718" s="33" t="s">
        <v>55</v>
      </c>
      <c r="E1718" s="33" t="s">
        <v>56</v>
      </c>
      <c r="F1718" s="33" t="s">
        <v>55</v>
      </c>
      <c r="G1718" s="33" t="s">
        <v>146</v>
      </c>
      <c r="H1718" s="33" t="s">
        <v>95</v>
      </c>
      <c r="I1718" s="33" t="s">
        <v>147</v>
      </c>
      <c r="J1718" s="33" t="s">
        <v>148</v>
      </c>
      <c r="K1718" s="33" t="s">
        <v>149</v>
      </c>
      <c r="L1718" s="33" t="s">
        <v>4637</v>
      </c>
      <c r="M1718" s="33" t="s">
        <v>143</v>
      </c>
      <c r="N1718" s="35">
        <v>108</v>
      </c>
      <c r="O1718" s="35">
        <v>35</v>
      </c>
      <c r="P1718" s="35">
        <v>73</v>
      </c>
      <c r="Q1718" s="35">
        <v>0</v>
      </c>
      <c r="R1718" s="35">
        <v>1</v>
      </c>
      <c r="S1718" s="35">
        <v>0</v>
      </c>
      <c r="T1718" s="35">
        <v>0</v>
      </c>
      <c r="U1718" s="35">
        <v>4</v>
      </c>
      <c r="V1718" s="35">
        <v>138</v>
      </c>
      <c r="W1718" s="33" t="s">
        <v>4287</v>
      </c>
      <c r="X1718" s="33" t="s">
        <v>80</v>
      </c>
      <c r="Y1718" s="33" t="s">
        <v>66</v>
      </c>
      <c r="Z1718" s="33" t="s">
        <v>3972</v>
      </c>
      <c r="AA1718" s="33" t="s">
        <v>3939</v>
      </c>
      <c r="AB1718" s="36">
        <v>0</v>
      </c>
      <c r="AC1718" s="36">
        <v>1</v>
      </c>
      <c r="AD1718" s="37">
        <v>1.81</v>
      </c>
      <c r="AE1718" s="37">
        <v>1.81</v>
      </c>
      <c r="AF1718" s="12" t="str">
        <f t="shared" si="312"/>
        <v>190183</v>
      </c>
      <c r="AG1718" s="13" t="str">
        <f>VLOOKUP(D1718,[2]Reference!$Q:$U,4,FALSE)</f>
        <v>Fleet</v>
      </c>
      <c r="AH1718" s="13" t="str">
        <f>VLOOKUP(D1718,[2]Reference!$Q:$U,5,FALSE)</f>
        <v>LNER</v>
      </c>
      <c r="AI1718" s="14">
        <f t="shared" si="313"/>
        <v>0</v>
      </c>
      <c r="AJ1718" s="14">
        <f t="shared" si="314"/>
        <v>0.5</v>
      </c>
      <c r="AK1718" s="14">
        <f t="shared" si="315"/>
        <v>0.5</v>
      </c>
      <c r="AL1718" s="15">
        <f t="shared" si="316"/>
        <v>1.31</v>
      </c>
      <c r="AM1718" s="14">
        <f t="shared" si="317"/>
        <v>108</v>
      </c>
      <c r="AN1718" s="16">
        <f t="shared" si="318"/>
        <v>45311</v>
      </c>
      <c r="AO1718" s="17">
        <f>VLOOKUP(B1718,[2]Reference!D:E,2,1)</f>
        <v>202411</v>
      </c>
      <c r="AP1718" s="12" t="str">
        <f t="shared" si="319"/>
        <v>7</v>
      </c>
      <c r="AQ1718" s="18">
        <f t="shared" si="320"/>
        <v>1.81</v>
      </c>
      <c r="AR1718" s="18">
        <f t="shared" si="321"/>
        <v>1.81</v>
      </c>
      <c r="AS1718" s="13" t="str">
        <f>VLOOKUP(D1718,[2]Reference!$Q:$U,3,FALSE)</f>
        <v>Azuma</v>
      </c>
      <c r="AT1718" s="13" t="str">
        <f>VLOOKUP(D1718,[2]Reference!Q:V,6,FALSE)</f>
        <v>Azuma</v>
      </c>
      <c r="AU1718" s="13" t="str">
        <f>VLOOKUP(D1718,[2]Reference!$Q:$U,2,FALSE)</f>
        <v>Hitachi - Class 800</v>
      </c>
      <c r="AV1718" s="19">
        <f t="shared" si="322"/>
        <v>45317</v>
      </c>
      <c r="AW1718" s="12" t="str">
        <f>+VLOOKUP(X1718,[2]Reference!BN:BO,2,FALSE)</f>
        <v>Fleet</v>
      </c>
      <c r="AX1718" s="20" t="str">
        <f t="shared" si="323"/>
        <v>HB</v>
      </c>
      <c r="AY1718" s="20" t="str">
        <f>VLOOKUP(AX1718,[2]Reference!AH:AI,2,FALSE)</f>
        <v>LNER</v>
      </c>
      <c r="AZ1718" s="20" t="str">
        <f>VLOOKUP(D1718,[2]Reference!Q:V,6,FALSE)</f>
        <v>Azuma</v>
      </c>
      <c r="BA1718" s="20" t="str">
        <f>VLOOKUP(D1718,[2]Reference!Q:V,3,FALSE)</f>
        <v>Azuma</v>
      </c>
    </row>
    <row r="1719" spans="1:53" ht="13.5" x14ac:dyDescent="0.25">
      <c r="A1719" s="33" t="s">
        <v>4639</v>
      </c>
      <c r="B1719" s="34">
        <v>45310</v>
      </c>
      <c r="C1719" s="33" t="s">
        <v>54</v>
      </c>
      <c r="D1719" s="33" t="s">
        <v>161</v>
      </c>
      <c r="E1719" s="33" t="s">
        <v>162</v>
      </c>
      <c r="F1719" s="33" t="s">
        <v>161</v>
      </c>
      <c r="G1719" s="33" t="s">
        <v>154</v>
      </c>
      <c r="H1719" s="33" t="s">
        <v>339</v>
      </c>
      <c r="I1719" s="33" t="s">
        <v>2867</v>
      </c>
      <c r="J1719" s="33" t="s">
        <v>2868</v>
      </c>
      <c r="K1719" s="33" t="s">
        <v>155</v>
      </c>
      <c r="L1719" s="33" t="s">
        <v>4640</v>
      </c>
      <c r="M1719" s="33" t="s">
        <v>132</v>
      </c>
      <c r="N1719" s="35">
        <v>14</v>
      </c>
      <c r="O1719" s="35">
        <v>0</v>
      </c>
      <c r="P1719" s="35">
        <v>14</v>
      </c>
      <c r="Q1719" s="35">
        <v>0</v>
      </c>
      <c r="R1719" s="35">
        <v>1</v>
      </c>
      <c r="S1719" s="35">
        <v>0</v>
      </c>
      <c r="T1719" s="35">
        <v>0</v>
      </c>
      <c r="U1719" s="35">
        <v>2</v>
      </c>
      <c r="V1719" s="35">
        <v>74</v>
      </c>
      <c r="W1719" s="33" t="s">
        <v>4641</v>
      </c>
      <c r="X1719" s="33" t="s">
        <v>80</v>
      </c>
      <c r="Y1719" s="33" t="s">
        <v>66</v>
      </c>
      <c r="Z1719" s="33" t="s">
        <v>3972</v>
      </c>
      <c r="AA1719" s="33" t="s">
        <v>3939</v>
      </c>
      <c r="AB1719" s="36">
        <v>1</v>
      </c>
      <c r="AC1719" s="36">
        <v>0</v>
      </c>
      <c r="AD1719" s="37">
        <v>1</v>
      </c>
      <c r="AE1719" s="37">
        <v>1.61</v>
      </c>
      <c r="AF1719" s="12" t="str">
        <f t="shared" si="312"/>
        <v>190909</v>
      </c>
      <c r="AG1719" s="13" t="str">
        <f>VLOOKUP(D1719,[2]Reference!$Q:$U,4,FALSE)</f>
        <v>Fleet</v>
      </c>
      <c r="AH1719" s="13" t="str">
        <f>VLOOKUP(D1719,[2]Reference!$Q:$U,5,FALSE)</f>
        <v>LNER</v>
      </c>
      <c r="AI1719" s="14">
        <f t="shared" si="313"/>
        <v>1</v>
      </c>
      <c r="AJ1719" s="14">
        <f t="shared" si="314"/>
        <v>0</v>
      </c>
      <c r="AK1719" s="14">
        <f t="shared" si="315"/>
        <v>1</v>
      </c>
      <c r="AL1719" s="15">
        <f t="shared" si="316"/>
        <v>0</v>
      </c>
      <c r="AM1719" s="14">
        <f t="shared" si="317"/>
        <v>14</v>
      </c>
      <c r="AN1719" s="16">
        <f t="shared" si="318"/>
        <v>45311</v>
      </c>
      <c r="AO1719" s="17">
        <f>VLOOKUP(B1719,[2]Reference!D:E,2,1)</f>
        <v>202411</v>
      </c>
      <c r="AP1719" s="12" t="str">
        <f t="shared" si="319"/>
        <v>7</v>
      </c>
      <c r="AQ1719" s="18">
        <f t="shared" si="320"/>
        <v>1</v>
      </c>
      <c r="AR1719" s="18">
        <f t="shared" si="321"/>
        <v>1.61</v>
      </c>
      <c r="AS1719" s="13" t="str">
        <f>VLOOKUP(D1719,[2]Reference!$Q:$U,3,FALSE)</f>
        <v>IC225</v>
      </c>
      <c r="AT1719" s="13" t="str">
        <f>VLOOKUP(D1719,[2]Reference!Q:V,6,FALSE)</f>
        <v>IC225</v>
      </c>
      <c r="AU1719" s="13" t="str">
        <f>VLOOKUP(D1719,[2]Reference!$Q:$U,2,FALSE)</f>
        <v>MK4 Coach</v>
      </c>
      <c r="AV1719" s="19">
        <f t="shared" si="322"/>
        <v>45317</v>
      </c>
      <c r="AW1719" s="12" t="str">
        <f>+VLOOKUP(X1719,[2]Reference!BN:BO,2,FALSE)</f>
        <v>Fleet</v>
      </c>
      <c r="AX1719" s="20" t="str">
        <f t="shared" si="323"/>
        <v>HB</v>
      </c>
      <c r="AY1719" s="20" t="str">
        <f>VLOOKUP(AX1719,[2]Reference!AH:AI,2,FALSE)</f>
        <v>LNER</v>
      </c>
      <c r="AZ1719" s="20" t="str">
        <f>VLOOKUP(D1719,[2]Reference!Q:V,6,FALSE)</f>
        <v>IC225</v>
      </c>
      <c r="BA1719" s="20" t="str">
        <f>VLOOKUP(D1719,[2]Reference!Q:V,3,FALSE)</f>
        <v>IC225</v>
      </c>
    </row>
    <row r="1720" spans="1:53" ht="13.5" x14ac:dyDescent="0.25">
      <c r="A1720" s="33" t="s">
        <v>4642</v>
      </c>
      <c r="B1720" s="34">
        <v>45311</v>
      </c>
      <c r="C1720" s="33" t="s">
        <v>54</v>
      </c>
      <c r="D1720" s="33" t="s">
        <v>92</v>
      </c>
      <c r="E1720" s="33" t="s">
        <v>93</v>
      </c>
      <c r="F1720" s="33" t="s">
        <v>92</v>
      </c>
      <c r="G1720" s="33" t="s">
        <v>146</v>
      </c>
      <c r="H1720" s="33" t="s">
        <v>217</v>
      </c>
      <c r="I1720" s="33" t="s">
        <v>3994</v>
      </c>
      <c r="J1720" s="33" t="s">
        <v>3995</v>
      </c>
      <c r="K1720" s="33" t="s">
        <v>1062</v>
      </c>
      <c r="L1720" s="33" t="s">
        <v>4643</v>
      </c>
      <c r="M1720" s="33" t="s">
        <v>1200</v>
      </c>
      <c r="N1720" s="35">
        <v>52</v>
      </c>
      <c r="O1720" s="35">
        <v>0</v>
      </c>
      <c r="P1720" s="35">
        <v>52</v>
      </c>
      <c r="Q1720" s="35">
        <v>0</v>
      </c>
      <c r="R1720" s="35">
        <v>0</v>
      </c>
      <c r="S1720" s="35">
        <v>0</v>
      </c>
      <c r="T1720" s="35">
        <v>0</v>
      </c>
      <c r="U1720" s="35">
        <v>7</v>
      </c>
      <c r="V1720" s="35">
        <v>52</v>
      </c>
      <c r="W1720" s="33" t="s">
        <v>4644</v>
      </c>
      <c r="X1720" s="33" t="s">
        <v>119</v>
      </c>
      <c r="Y1720" s="33" t="s">
        <v>66</v>
      </c>
      <c r="Z1720" s="33" t="s">
        <v>3972</v>
      </c>
      <c r="AA1720" s="33" t="s">
        <v>3939</v>
      </c>
      <c r="AB1720" s="36">
        <v>0</v>
      </c>
      <c r="AC1720" s="36">
        <v>0</v>
      </c>
      <c r="AD1720" s="37">
        <v>0.03</v>
      </c>
      <c r="AE1720" s="37">
        <v>0.98</v>
      </c>
      <c r="AF1720" s="12" t="str">
        <f t="shared" si="312"/>
        <v>192087</v>
      </c>
      <c r="AG1720" s="13" t="str">
        <f>VLOOKUP(D1720,[2]Reference!$Q:$U,4,FALSE)</f>
        <v>Fleet</v>
      </c>
      <c r="AH1720" s="13" t="str">
        <f>VLOOKUP(D1720,[2]Reference!$Q:$U,5,FALSE)</f>
        <v>LNER</v>
      </c>
      <c r="AI1720" s="14">
        <f t="shared" si="313"/>
        <v>0</v>
      </c>
      <c r="AJ1720" s="14">
        <f t="shared" si="314"/>
        <v>0</v>
      </c>
      <c r="AK1720" s="14">
        <f t="shared" si="315"/>
        <v>0</v>
      </c>
      <c r="AL1720" s="15">
        <f t="shared" si="316"/>
        <v>0.03</v>
      </c>
      <c r="AM1720" s="14">
        <f t="shared" si="317"/>
        <v>52</v>
      </c>
      <c r="AN1720" s="16">
        <f t="shared" si="318"/>
        <v>45311</v>
      </c>
      <c r="AO1720" s="17">
        <f>VLOOKUP(B1720,[2]Reference!D:E,2,1)</f>
        <v>202411</v>
      </c>
      <c r="AP1720" s="12" t="str">
        <f t="shared" si="319"/>
        <v>7</v>
      </c>
      <c r="AQ1720" s="18">
        <f t="shared" si="320"/>
        <v>0.03</v>
      </c>
      <c r="AR1720" s="18">
        <f t="shared" si="321"/>
        <v>0.98</v>
      </c>
      <c r="AS1720" s="13" t="str">
        <f>VLOOKUP(D1720,[2]Reference!$Q:$U,3,FALSE)</f>
        <v>Azuma</v>
      </c>
      <c r="AT1720" s="13" t="str">
        <f>VLOOKUP(D1720,[2]Reference!Q:V,6,FALSE)</f>
        <v>Azuma</v>
      </c>
      <c r="AU1720" s="13" t="str">
        <f>VLOOKUP(D1720,[2]Reference!$Q:$U,2,FALSE)</f>
        <v>Hitachi - Class 801</v>
      </c>
      <c r="AV1720" s="19">
        <f t="shared" si="322"/>
        <v>45318</v>
      </c>
      <c r="AW1720" s="12" t="str">
        <f>+VLOOKUP(X1720,[2]Reference!BN:BO,2,FALSE)</f>
        <v>Depot</v>
      </c>
      <c r="AX1720" s="20" t="str">
        <f t="shared" si="323"/>
        <v>HB</v>
      </c>
      <c r="AY1720" s="20" t="str">
        <f>VLOOKUP(AX1720,[2]Reference!AH:AI,2,FALSE)</f>
        <v>LNER</v>
      </c>
      <c r="AZ1720" s="20" t="str">
        <f>VLOOKUP(D1720,[2]Reference!Q:V,6,FALSE)</f>
        <v>Azuma</v>
      </c>
      <c r="BA1720" s="20" t="str">
        <f>VLOOKUP(D1720,[2]Reference!Q:V,3,FALSE)</f>
        <v>Azuma</v>
      </c>
    </row>
    <row r="1721" spans="1:53" ht="13.5" x14ac:dyDescent="0.25">
      <c r="A1721" s="33" t="s">
        <v>4645</v>
      </c>
      <c r="B1721" s="34">
        <v>45311</v>
      </c>
      <c r="C1721" s="33" t="s">
        <v>54</v>
      </c>
      <c r="D1721" s="33" t="s">
        <v>92</v>
      </c>
      <c r="E1721" s="33" t="s">
        <v>93</v>
      </c>
      <c r="F1721" s="33" t="s">
        <v>92</v>
      </c>
      <c r="G1721" s="33" t="s">
        <v>94</v>
      </c>
      <c r="H1721" s="33" t="s">
        <v>327</v>
      </c>
      <c r="I1721" s="33" t="s">
        <v>1177</v>
      </c>
      <c r="J1721" s="33" t="s">
        <v>1178</v>
      </c>
      <c r="K1721" s="33" t="s">
        <v>1411</v>
      </c>
      <c r="L1721" s="33" t="s">
        <v>4646</v>
      </c>
      <c r="M1721" s="33" t="s">
        <v>610</v>
      </c>
      <c r="N1721" s="35">
        <v>120</v>
      </c>
      <c r="O1721" s="35">
        <v>63</v>
      </c>
      <c r="P1721" s="35">
        <v>57</v>
      </c>
      <c r="Q1721" s="35">
        <v>0</v>
      </c>
      <c r="R1721" s="35">
        <v>0</v>
      </c>
      <c r="S1721" s="35">
        <v>0</v>
      </c>
      <c r="T1721" s="35">
        <v>0</v>
      </c>
      <c r="U1721" s="35">
        <v>11</v>
      </c>
      <c r="V1721" s="35">
        <v>120</v>
      </c>
      <c r="W1721" s="33" t="s">
        <v>4647</v>
      </c>
      <c r="X1721" s="33" t="s">
        <v>80</v>
      </c>
      <c r="Y1721" s="33" t="s">
        <v>66</v>
      </c>
      <c r="Z1721" s="33" t="s">
        <v>3972</v>
      </c>
      <c r="AA1721" s="33" t="s">
        <v>3939</v>
      </c>
      <c r="AB1721" s="36">
        <v>0</v>
      </c>
      <c r="AC1721" s="36">
        <v>0</v>
      </c>
      <c r="AD1721" s="37">
        <v>1.07</v>
      </c>
      <c r="AE1721" s="37">
        <v>3.03</v>
      </c>
      <c r="AF1721" s="12" t="str">
        <f t="shared" si="312"/>
        <v>192183</v>
      </c>
      <c r="AG1721" s="13" t="str">
        <f>VLOOKUP(D1721,[2]Reference!$Q:$U,4,FALSE)</f>
        <v>Fleet</v>
      </c>
      <c r="AH1721" s="13" t="str">
        <f>VLOOKUP(D1721,[2]Reference!$Q:$U,5,FALSE)</f>
        <v>LNER</v>
      </c>
      <c r="AI1721" s="14">
        <f t="shared" si="313"/>
        <v>0</v>
      </c>
      <c r="AJ1721" s="14">
        <f t="shared" si="314"/>
        <v>0</v>
      </c>
      <c r="AK1721" s="14">
        <f t="shared" si="315"/>
        <v>0</v>
      </c>
      <c r="AL1721" s="15">
        <f t="shared" si="316"/>
        <v>1.07</v>
      </c>
      <c r="AM1721" s="14">
        <f t="shared" si="317"/>
        <v>120</v>
      </c>
      <c r="AN1721" s="16">
        <f t="shared" si="318"/>
        <v>45311</v>
      </c>
      <c r="AO1721" s="17">
        <f>VLOOKUP(B1721,[2]Reference!D:E,2,1)</f>
        <v>202411</v>
      </c>
      <c r="AP1721" s="12" t="str">
        <f t="shared" si="319"/>
        <v>7</v>
      </c>
      <c r="AQ1721" s="18">
        <f t="shared" si="320"/>
        <v>1.07</v>
      </c>
      <c r="AR1721" s="18">
        <f t="shared" si="321"/>
        <v>3.03</v>
      </c>
      <c r="AS1721" s="13" t="str">
        <f>VLOOKUP(D1721,[2]Reference!$Q:$U,3,FALSE)</f>
        <v>Azuma</v>
      </c>
      <c r="AT1721" s="13" t="str">
        <f>VLOOKUP(D1721,[2]Reference!Q:V,6,FALSE)</f>
        <v>Azuma</v>
      </c>
      <c r="AU1721" s="13" t="str">
        <f>VLOOKUP(D1721,[2]Reference!$Q:$U,2,FALSE)</f>
        <v>Hitachi - Class 801</v>
      </c>
      <c r="AV1721" s="19">
        <f t="shared" si="322"/>
        <v>45318</v>
      </c>
      <c r="AW1721" s="12" t="str">
        <f>+VLOOKUP(X1721,[2]Reference!BN:BO,2,FALSE)</f>
        <v>Fleet</v>
      </c>
      <c r="AX1721" s="20" t="str">
        <f t="shared" si="323"/>
        <v>HB</v>
      </c>
      <c r="AY1721" s="20" t="str">
        <f>VLOOKUP(AX1721,[2]Reference!AH:AI,2,FALSE)</f>
        <v>LNER</v>
      </c>
      <c r="AZ1721" s="20" t="str">
        <f>VLOOKUP(D1721,[2]Reference!Q:V,6,FALSE)</f>
        <v>Azuma</v>
      </c>
      <c r="BA1721" s="20" t="str">
        <f>VLOOKUP(D1721,[2]Reference!Q:V,3,FALSE)</f>
        <v>Azuma</v>
      </c>
    </row>
    <row r="1722" spans="1:53" ht="13.5" x14ac:dyDescent="0.25">
      <c r="A1722" s="33" t="s">
        <v>4650</v>
      </c>
      <c r="B1722" s="34">
        <v>45312</v>
      </c>
      <c r="C1722" s="33" t="s">
        <v>54</v>
      </c>
      <c r="D1722" s="33" t="s">
        <v>92</v>
      </c>
      <c r="E1722" s="33" t="s">
        <v>93</v>
      </c>
      <c r="F1722" s="33" t="s">
        <v>92</v>
      </c>
      <c r="G1722" s="33" t="s">
        <v>121</v>
      </c>
      <c r="H1722" s="33" t="s">
        <v>198</v>
      </c>
      <c r="I1722" s="33" t="s">
        <v>209</v>
      </c>
      <c r="J1722" s="33" t="s">
        <v>210</v>
      </c>
      <c r="K1722" s="33" t="s">
        <v>952</v>
      </c>
      <c r="L1722" s="33" t="s">
        <v>4651</v>
      </c>
      <c r="M1722" s="33" t="s">
        <v>289</v>
      </c>
      <c r="N1722" s="35">
        <v>0</v>
      </c>
      <c r="O1722" s="35">
        <v>0</v>
      </c>
      <c r="P1722" s="35">
        <v>0</v>
      </c>
      <c r="Q1722" s="35">
        <v>2</v>
      </c>
      <c r="R1722" s="35">
        <v>0</v>
      </c>
      <c r="S1722" s="35">
        <v>0</v>
      </c>
      <c r="T1722" s="35">
        <v>0</v>
      </c>
      <c r="U1722" s="35">
        <v>2</v>
      </c>
      <c r="V1722" s="35">
        <v>150</v>
      </c>
      <c r="W1722" s="33" t="s">
        <v>4652</v>
      </c>
      <c r="X1722" s="33" t="s">
        <v>119</v>
      </c>
      <c r="Y1722" s="33" t="s">
        <v>66</v>
      </c>
      <c r="Z1722" s="33" t="s">
        <v>3973</v>
      </c>
      <c r="AA1722" s="33" t="s">
        <v>3939</v>
      </c>
      <c r="AB1722" s="36">
        <v>2</v>
      </c>
      <c r="AC1722" s="36">
        <v>0</v>
      </c>
      <c r="AD1722" s="37">
        <v>2</v>
      </c>
      <c r="AE1722" s="37">
        <v>2</v>
      </c>
      <c r="AF1722" s="12" t="str">
        <f t="shared" si="312"/>
        <v>193633</v>
      </c>
      <c r="AG1722" s="13" t="str">
        <f>VLOOKUP(D1722,[2]Reference!$Q:$U,4,FALSE)</f>
        <v>Fleet</v>
      </c>
      <c r="AH1722" s="13" t="str">
        <f>VLOOKUP(D1722,[2]Reference!$Q:$U,5,FALSE)</f>
        <v>LNER</v>
      </c>
      <c r="AI1722" s="14">
        <f t="shared" si="313"/>
        <v>2</v>
      </c>
      <c r="AJ1722" s="14">
        <f t="shared" si="314"/>
        <v>0</v>
      </c>
      <c r="AK1722" s="14">
        <f t="shared" si="315"/>
        <v>2</v>
      </c>
      <c r="AL1722" s="15">
        <f t="shared" si="316"/>
        <v>0</v>
      </c>
      <c r="AM1722" s="14">
        <f t="shared" si="317"/>
        <v>0</v>
      </c>
      <c r="AN1722" s="16">
        <f t="shared" si="318"/>
        <v>45318</v>
      </c>
      <c r="AO1722" s="17">
        <f>VLOOKUP(B1722,[2]Reference!D:E,2,1)</f>
        <v>202411</v>
      </c>
      <c r="AP1722" s="12" t="str">
        <f t="shared" si="319"/>
        <v>7</v>
      </c>
      <c r="AQ1722" s="18">
        <f t="shared" si="320"/>
        <v>2</v>
      </c>
      <c r="AR1722" s="18">
        <f t="shared" si="321"/>
        <v>2</v>
      </c>
      <c r="AS1722" s="13" t="str">
        <f>VLOOKUP(D1722,[2]Reference!$Q:$U,3,FALSE)</f>
        <v>Azuma</v>
      </c>
      <c r="AT1722" s="13" t="str">
        <f>VLOOKUP(D1722,[2]Reference!Q:V,6,FALSE)</f>
        <v>Azuma</v>
      </c>
      <c r="AU1722" s="13" t="str">
        <f>VLOOKUP(D1722,[2]Reference!$Q:$U,2,FALSE)</f>
        <v>Hitachi - Class 801</v>
      </c>
      <c r="AV1722" s="19">
        <f t="shared" si="322"/>
        <v>45319</v>
      </c>
      <c r="AW1722" s="12" t="str">
        <f>+VLOOKUP(X1722,[2]Reference!BN:BO,2,FALSE)</f>
        <v>Depot</v>
      </c>
      <c r="AX1722" s="20" t="str">
        <f t="shared" si="323"/>
        <v>HB</v>
      </c>
      <c r="AY1722" s="20" t="str">
        <f>VLOOKUP(AX1722,[2]Reference!AH:AI,2,FALSE)</f>
        <v>LNER</v>
      </c>
      <c r="AZ1722" s="20" t="str">
        <f>VLOOKUP(D1722,[2]Reference!Q:V,6,FALSE)</f>
        <v>Azuma</v>
      </c>
      <c r="BA1722" s="20" t="str">
        <f>VLOOKUP(D1722,[2]Reference!Q:V,3,FALSE)</f>
        <v>Azuma</v>
      </c>
    </row>
    <row r="1723" spans="1:53" ht="13.5" x14ac:dyDescent="0.25">
      <c r="A1723" s="33" t="s">
        <v>4653</v>
      </c>
      <c r="B1723" s="34">
        <v>45312</v>
      </c>
      <c r="C1723" s="33" t="s">
        <v>54</v>
      </c>
      <c r="D1723" s="33" t="s">
        <v>70</v>
      </c>
      <c r="E1723" s="33" t="s">
        <v>71</v>
      </c>
      <c r="F1723" s="33" t="s">
        <v>70</v>
      </c>
      <c r="G1723" s="33" t="s">
        <v>146</v>
      </c>
      <c r="H1723" s="33" t="s">
        <v>339</v>
      </c>
      <c r="I1723" s="33" t="s">
        <v>694</v>
      </c>
      <c r="J1723" s="33" t="s">
        <v>695</v>
      </c>
      <c r="K1723" s="33" t="s">
        <v>201</v>
      </c>
      <c r="L1723" s="33" t="s">
        <v>4182</v>
      </c>
      <c r="M1723" s="33" t="s">
        <v>165</v>
      </c>
      <c r="N1723" s="35">
        <v>4</v>
      </c>
      <c r="O1723" s="35">
        <v>4</v>
      </c>
      <c r="P1723" s="35">
        <v>0</v>
      </c>
      <c r="Q1723" s="35">
        <v>0</v>
      </c>
      <c r="R1723" s="35">
        <v>0</v>
      </c>
      <c r="S1723" s="35">
        <v>0</v>
      </c>
      <c r="T1723" s="35">
        <v>0</v>
      </c>
      <c r="U1723" s="35">
        <v>1</v>
      </c>
      <c r="V1723" s="35">
        <v>4</v>
      </c>
      <c r="W1723" s="33" t="s">
        <v>4654</v>
      </c>
      <c r="X1723" s="33" t="s">
        <v>80</v>
      </c>
      <c r="Y1723" s="33" t="s">
        <v>66</v>
      </c>
      <c r="Z1723" s="33" t="s">
        <v>3973</v>
      </c>
      <c r="AA1723" s="33" t="s">
        <v>3939</v>
      </c>
      <c r="AB1723" s="36">
        <v>0</v>
      </c>
      <c r="AC1723" s="36">
        <v>0</v>
      </c>
      <c r="AD1723" s="37">
        <v>0</v>
      </c>
      <c r="AE1723" s="37">
        <v>0</v>
      </c>
      <c r="AF1723" s="12" t="str">
        <f t="shared" si="312"/>
        <v>194035</v>
      </c>
      <c r="AG1723" s="13" t="str">
        <f>VLOOKUP(D1723,[2]Reference!$Q:$U,4,FALSE)</f>
        <v>Fleet</v>
      </c>
      <c r="AH1723" s="13" t="str">
        <f>VLOOKUP(D1723,[2]Reference!$Q:$U,5,FALSE)</f>
        <v>LNER</v>
      </c>
      <c r="AI1723" s="14">
        <f t="shared" si="313"/>
        <v>0</v>
      </c>
      <c r="AJ1723" s="14">
        <f t="shared" si="314"/>
        <v>0</v>
      </c>
      <c r="AK1723" s="14">
        <f t="shared" si="315"/>
        <v>0</v>
      </c>
      <c r="AL1723" s="15">
        <f t="shared" si="316"/>
        <v>0</v>
      </c>
      <c r="AM1723" s="14">
        <f t="shared" si="317"/>
        <v>4</v>
      </c>
      <c r="AN1723" s="16">
        <f t="shared" si="318"/>
        <v>45318</v>
      </c>
      <c r="AO1723" s="17">
        <f>VLOOKUP(B1723,[2]Reference!D:E,2,1)</f>
        <v>202411</v>
      </c>
      <c r="AP1723" s="12" t="str">
        <f t="shared" si="319"/>
        <v>7</v>
      </c>
      <c r="AQ1723" s="18">
        <f t="shared" si="320"/>
        <v>0</v>
      </c>
      <c r="AR1723" s="18">
        <f t="shared" si="321"/>
        <v>0</v>
      </c>
      <c r="AS1723" s="13" t="str">
        <f>VLOOKUP(D1723,[2]Reference!$Q:$U,3,FALSE)</f>
        <v>IC225</v>
      </c>
      <c r="AT1723" s="13" t="str">
        <f>VLOOKUP(D1723,[2]Reference!Q:V,6,FALSE)</f>
        <v>IC225</v>
      </c>
      <c r="AU1723" s="13" t="str">
        <f>VLOOKUP(D1723,[2]Reference!$Q:$U,2,FALSE)</f>
        <v>Cl 91 Loco</v>
      </c>
      <c r="AV1723" s="19">
        <f t="shared" si="322"/>
        <v>45319</v>
      </c>
      <c r="AW1723" s="12" t="str">
        <f>+VLOOKUP(X1723,[2]Reference!BN:BO,2,FALSE)</f>
        <v>Fleet</v>
      </c>
      <c r="AX1723" s="20" t="str">
        <f t="shared" si="323"/>
        <v>HB</v>
      </c>
      <c r="AY1723" s="20" t="str">
        <f>VLOOKUP(AX1723,[2]Reference!AH:AI,2,FALSE)</f>
        <v>LNER</v>
      </c>
      <c r="AZ1723" s="20" t="str">
        <f>VLOOKUP(D1723,[2]Reference!Q:V,6,FALSE)</f>
        <v>IC225</v>
      </c>
      <c r="BA1723" s="20" t="str">
        <f>VLOOKUP(D1723,[2]Reference!Q:V,3,FALSE)</f>
        <v>IC225</v>
      </c>
    </row>
    <row r="1724" spans="1:53" ht="13.5" x14ac:dyDescent="0.25">
      <c r="A1724" s="33" t="s">
        <v>4655</v>
      </c>
      <c r="B1724" s="34">
        <v>45312</v>
      </c>
      <c r="C1724" s="33" t="s">
        <v>54</v>
      </c>
      <c r="D1724" s="33" t="s">
        <v>55</v>
      </c>
      <c r="E1724" s="33" t="s">
        <v>56</v>
      </c>
      <c r="F1724" s="33" t="s">
        <v>55</v>
      </c>
      <c r="G1724" s="33" t="s">
        <v>94</v>
      </c>
      <c r="H1724" s="33" t="s">
        <v>95</v>
      </c>
      <c r="I1724" s="33" t="s">
        <v>147</v>
      </c>
      <c r="J1724" s="33" t="s">
        <v>148</v>
      </c>
      <c r="K1724" s="33" t="s">
        <v>167</v>
      </c>
      <c r="L1724" s="33" t="s">
        <v>4656</v>
      </c>
      <c r="M1724" s="33" t="s">
        <v>523</v>
      </c>
      <c r="N1724" s="35">
        <v>22</v>
      </c>
      <c r="O1724" s="35">
        <v>13</v>
      </c>
      <c r="P1724" s="35">
        <v>9</v>
      </c>
      <c r="Q1724" s="35">
        <v>0</v>
      </c>
      <c r="R1724" s="35">
        <v>0</v>
      </c>
      <c r="S1724" s="35">
        <v>0</v>
      </c>
      <c r="T1724" s="35">
        <v>0</v>
      </c>
      <c r="U1724" s="35">
        <v>3</v>
      </c>
      <c r="V1724" s="35">
        <v>22</v>
      </c>
      <c r="W1724" s="33" t="s">
        <v>4657</v>
      </c>
      <c r="X1724" s="33" t="s">
        <v>80</v>
      </c>
      <c r="Y1724" s="33" t="s">
        <v>66</v>
      </c>
      <c r="Z1724" s="33" t="s">
        <v>3973</v>
      </c>
      <c r="AA1724" s="33" t="s">
        <v>3939</v>
      </c>
      <c r="AB1724" s="36">
        <v>0</v>
      </c>
      <c r="AC1724" s="36">
        <v>0</v>
      </c>
      <c r="AD1724" s="37">
        <v>0.05</v>
      </c>
      <c r="AE1724" s="37">
        <v>0.67</v>
      </c>
      <c r="AF1724" s="12" t="str">
        <f t="shared" si="312"/>
        <v>194387</v>
      </c>
      <c r="AG1724" s="13" t="str">
        <f>VLOOKUP(D1724,[2]Reference!$Q:$U,4,FALSE)</f>
        <v>Fleet</v>
      </c>
      <c r="AH1724" s="13" t="str">
        <f>VLOOKUP(D1724,[2]Reference!$Q:$U,5,FALSE)</f>
        <v>LNER</v>
      </c>
      <c r="AI1724" s="14">
        <f t="shared" si="313"/>
        <v>0</v>
      </c>
      <c r="AJ1724" s="14">
        <f t="shared" si="314"/>
        <v>0</v>
      </c>
      <c r="AK1724" s="14">
        <f t="shared" si="315"/>
        <v>0</v>
      </c>
      <c r="AL1724" s="15">
        <f t="shared" si="316"/>
        <v>0.05</v>
      </c>
      <c r="AM1724" s="14">
        <f t="shared" si="317"/>
        <v>22</v>
      </c>
      <c r="AN1724" s="16">
        <f t="shared" si="318"/>
        <v>45318</v>
      </c>
      <c r="AO1724" s="17">
        <f>VLOOKUP(B1724,[2]Reference!D:E,2,1)</f>
        <v>202411</v>
      </c>
      <c r="AP1724" s="12" t="str">
        <f t="shared" si="319"/>
        <v>7</v>
      </c>
      <c r="AQ1724" s="18">
        <f t="shared" si="320"/>
        <v>0.05</v>
      </c>
      <c r="AR1724" s="18">
        <f t="shared" si="321"/>
        <v>0.67</v>
      </c>
      <c r="AS1724" s="13" t="str">
        <f>VLOOKUP(D1724,[2]Reference!$Q:$U,3,FALSE)</f>
        <v>Azuma</v>
      </c>
      <c r="AT1724" s="13" t="str">
        <f>VLOOKUP(D1724,[2]Reference!Q:V,6,FALSE)</f>
        <v>Azuma</v>
      </c>
      <c r="AU1724" s="13" t="str">
        <f>VLOOKUP(D1724,[2]Reference!$Q:$U,2,FALSE)</f>
        <v>Hitachi - Class 800</v>
      </c>
      <c r="AV1724" s="19">
        <f t="shared" si="322"/>
        <v>45319</v>
      </c>
      <c r="AW1724" s="12" t="str">
        <f>+VLOOKUP(X1724,[2]Reference!BN:BO,2,FALSE)</f>
        <v>Fleet</v>
      </c>
      <c r="AX1724" s="20" t="str">
        <f t="shared" si="323"/>
        <v>HB</v>
      </c>
      <c r="AY1724" s="20" t="str">
        <f>VLOOKUP(AX1724,[2]Reference!AH:AI,2,FALSE)</f>
        <v>LNER</v>
      </c>
      <c r="AZ1724" s="20" t="str">
        <f>VLOOKUP(D1724,[2]Reference!Q:V,6,FALSE)</f>
        <v>Azuma</v>
      </c>
      <c r="BA1724" s="20" t="str">
        <f>VLOOKUP(D1724,[2]Reference!Q:V,3,FALSE)</f>
        <v>Azuma</v>
      </c>
    </row>
    <row r="1725" spans="1:53" ht="13.5" x14ac:dyDescent="0.25">
      <c r="A1725" s="33" t="s">
        <v>4660</v>
      </c>
      <c r="B1725" s="34">
        <v>45313</v>
      </c>
      <c r="C1725" s="33" t="s">
        <v>54</v>
      </c>
      <c r="D1725" s="33" t="s">
        <v>300</v>
      </c>
      <c r="E1725" s="33" t="s">
        <v>301</v>
      </c>
      <c r="F1725" s="33" t="s">
        <v>300</v>
      </c>
      <c r="G1725" s="33" t="s">
        <v>154</v>
      </c>
      <c r="H1725" s="33" t="s">
        <v>112</v>
      </c>
      <c r="I1725" s="33" t="s">
        <v>906</v>
      </c>
      <c r="J1725" s="33" t="s">
        <v>907</v>
      </c>
      <c r="K1725" s="33" t="s">
        <v>155</v>
      </c>
      <c r="L1725" s="33" t="s">
        <v>4661</v>
      </c>
      <c r="M1725" s="33" t="s">
        <v>248</v>
      </c>
      <c r="N1725" s="35">
        <v>15</v>
      </c>
      <c r="O1725" s="35">
        <v>15</v>
      </c>
      <c r="P1725" s="35">
        <v>0</v>
      </c>
      <c r="Q1725" s="35">
        <v>0</v>
      </c>
      <c r="R1725" s="35">
        <v>0</v>
      </c>
      <c r="S1725" s="35">
        <v>0</v>
      </c>
      <c r="T1725" s="35">
        <v>0</v>
      </c>
      <c r="U1725" s="35">
        <v>1</v>
      </c>
      <c r="V1725" s="35">
        <v>15</v>
      </c>
      <c r="W1725" s="33" t="s">
        <v>4662</v>
      </c>
      <c r="X1725" s="33" t="s">
        <v>119</v>
      </c>
      <c r="Y1725" s="33" t="s">
        <v>66</v>
      </c>
      <c r="Z1725" s="33" t="s">
        <v>3973</v>
      </c>
      <c r="AA1725" s="33" t="s">
        <v>3939</v>
      </c>
      <c r="AB1725" s="36">
        <v>0</v>
      </c>
      <c r="AC1725" s="36">
        <v>0</v>
      </c>
      <c r="AD1725" s="37">
        <v>0.41</v>
      </c>
      <c r="AE1725" s="37">
        <v>0.41</v>
      </c>
      <c r="AF1725" s="12" t="str">
        <f t="shared" si="312"/>
        <v>195161</v>
      </c>
      <c r="AG1725" s="13" t="str">
        <f>VLOOKUP(D1725,[2]Reference!$Q:$U,4,FALSE)</f>
        <v>Fleet</v>
      </c>
      <c r="AH1725" s="13" t="str">
        <f>VLOOKUP(D1725,[2]Reference!$Q:$U,5,FALSE)</f>
        <v>LNER</v>
      </c>
      <c r="AI1725" s="14">
        <f t="shared" si="313"/>
        <v>0</v>
      </c>
      <c r="AJ1725" s="14">
        <f t="shared" si="314"/>
        <v>0</v>
      </c>
      <c r="AK1725" s="14">
        <f t="shared" si="315"/>
        <v>0</v>
      </c>
      <c r="AL1725" s="15">
        <f t="shared" si="316"/>
        <v>0.41</v>
      </c>
      <c r="AM1725" s="14">
        <f t="shared" si="317"/>
        <v>15</v>
      </c>
      <c r="AN1725" s="16">
        <f t="shared" si="318"/>
        <v>45318</v>
      </c>
      <c r="AO1725" s="17">
        <f>VLOOKUP(B1725,[2]Reference!D:E,2,1)</f>
        <v>202411</v>
      </c>
      <c r="AP1725" s="12" t="str">
        <f t="shared" si="319"/>
        <v>7</v>
      </c>
      <c r="AQ1725" s="18">
        <f t="shared" si="320"/>
        <v>0.41</v>
      </c>
      <c r="AR1725" s="18">
        <f t="shared" si="321"/>
        <v>0.41</v>
      </c>
      <c r="AS1725" s="13" t="str">
        <f>VLOOKUP(D1725,[2]Reference!$Q:$U,3,FALSE)</f>
        <v>Other</v>
      </c>
      <c r="AT1725" s="13" t="str">
        <f>VLOOKUP(D1725,[2]Reference!Q:V,6,FALSE)</f>
        <v>Other</v>
      </c>
      <c r="AU1725" s="13" t="str">
        <f>VLOOKUP(D1725,[2]Reference!$Q:$U,2,FALSE)</f>
        <v>Hitachi - Control</v>
      </c>
      <c r="AV1725" s="19">
        <f t="shared" si="322"/>
        <v>45320</v>
      </c>
      <c r="AW1725" s="12" t="str">
        <f>+VLOOKUP(X1725,[2]Reference!BN:BO,2,FALSE)</f>
        <v>Depot</v>
      </c>
      <c r="AX1725" s="20" t="str">
        <f t="shared" si="323"/>
        <v>HB</v>
      </c>
      <c r="AY1725" s="20" t="str">
        <f>VLOOKUP(AX1725,[2]Reference!AH:AI,2,FALSE)</f>
        <v>LNER</v>
      </c>
      <c r="AZ1725" s="20" t="str">
        <f>VLOOKUP(D1725,[2]Reference!Q:V,6,FALSE)</f>
        <v>Other</v>
      </c>
      <c r="BA1725" s="20" t="str">
        <f>VLOOKUP(D1725,[2]Reference!Q:V,3,FALSE)</f>
        <v>Other</v>
      </c>
    </row>
    <row r="1726" spans="1:53" ht="13.5" x14ac:dyDescent="0.25">
      <c r="A1726" s="33" t="s">
        <v>4663</v>
      </c>
      <c r="B1726" s="34">
        <v>45313</v>
      </c>
      <c r="C1726" s="33" t="s">
        <v>54</v>
      </c>
      <c r="D1726" s="33" t="s">
        <v>70</v>
      </c>
      <c r="E1726" s="33" t="s">
        <v>71</v>
      </c>
      <c r="F1726" s="33" t="s">
        <v>70</v>
      </c>
      <c r="G1726" s="33" t="s">
        <v>94</v>
      </c>
      <c r="H1726" s="33" t="s">
        <v>339</v>
      </c>
      <c r="I1726" s="33" t="s">
        <v>2867</v>
      </c>
      <c r="J1726" s="33" t="s">
        <v>2868</v>
      </c>
      <c r="K1726" s="33" t="s">
        <v>98</v>
      </c>
      <c r="L1726" s="33" t="s">
        <v>4664</v>
      </c>
      <c r="M1726" s="33" t="s">
        <v>165</v>
      </c>
      <c r="N1726" s="35">
        <v>20</v>
      </c>
      <c r="O1726" s="35">
        <v>14</v>
      </c>
      <c r="P1726" s="35">
        <v>6</v>
      </c>
      <c r="Q1726" s="35">
        <v>0</v>
      </c>
      <c r="R1726" s="35">
        <v>0</v>
      </c>
      <c r="S1726" s="35">
        <v>0</v>
      </c>
      <c r="T1726" s="35">
        <v>0</v>
      </c>
      <c r="U1726" s="35">
        <v>1</v>
      </c>
      <c r="V1726" s="35">
        <v>20</v>
      </c>
      <c r="W1726" s="33" t="s">
        <v>4665</v>
      </c>
      <c r="X1726" s="33" t="s">
        <v>80</v>
      </c>
      <c r="Y1726" s="33" t="s">
        <v>66</v>
      </c>
      <c r="Z1726" s="33" t="s">
        <v>3973</v>
      </c>
      <c r="AA1726" s="33" t="s">
        <v>3939</v>
      </c>
      <c r="AB1726" s="36">
        <v>0</v>
      </c>
      <c r="AC1726" s="36">
        <v>0</v>
      </c>
      <c r="AD1726" s="37">
        <v>0</v>
      </c>
      <c r="AE1726" s="37">
        <v>0.83</v>
      </c>
      <c r="AF1726" s="12" t="str">
        <f t="shared" si="312"/>
        <v>195449</v>
      </c>
      <c r="AG1726" s="13" t="str">
        <f>VLOOKUP(D1726,[2]Reference!$Q:$U,4,FALSE)</f>
        <v>Fleet</v>
      </c>
      <c r="AH1726" s="13" t="str">
        <f>VLOOKUP(D1726,[2]Reference!$Q:$U,5,FALSE)</f>
        <v>LNER</v>
      </c>
      <c r="AI1726" s="14">
        <f t="shared" si="313"/>
        <v>0</v>
      </c>
      <c r="AJ1726" s="14">
        <f t="shared" si="314"/>
        <v>0</v>
      </c>
      <c r="AK1726" s="14">
        <f t="shared" si="315"/>
        <v>0</v>
      </c>
      <c r="AL1726" s="15">
        <f t="shared" si="316"/>
        <v>0</v>
      </c>
      <c r="AM1726" s="14">
        <f t="shared" si="317"/>
        <v>20</v>
      </c>
      <c r="AN1726" s="16">
        <f t="shared" si="318"/>
        <v>45318</v>
      </c>
      <c r="AO1726" s="17">
        <f>VLOOKUP(B1726,[2]Reference!D:E,2,1)</f>
        <v>202411</v>
      </c>
      <c r="AP1726" s="12" t="str">
        <f t="shared" si="319"/>
        <v>7</v>
      </c>
      <c r="AQ1726" s="18">
        <f t="shared" si="320"/>
        <v>0</v>
      </c>
      <c r="AR1726" s="18">
        <f t="shared" si="321"/>
        <v>0.83</v>
      </c>
      <c r="AS1726" s="13" t="str">
        <f>VLOOKUP(D1726,[2]Reference!$Q:$U,3,FALSE)</f>
        <v>IC225</v>
      </c>
      <c r="AT1726" s="13" t="str">
        <f>VLOOKUP(D1726,[2]Reference!Q:V,6,FALSE)</f>
        <v>IC225</v>
      </c>
      <c r="AU1726" s="13" t="str">
        <f>VLOOKUP(D1726,[2]Reference!$Q:$U,2,FALSE)</f>
        <v>Cl 91 Loco</v>
      </c>
      <c r="AV1726" s="19">
        <f t="shared" si="322"/>
        <v>45320</v>
      </c>
      <c r="AW1726" s="12" t="str">
        <f>+VLOOKUP(X1726,[2]Reference!BN:BO,2,FALSE)</f>
        <v>Fleet</v>
      </c>
      <c r="AX1726" s="20" t="str">
        <f t="shared" si="323"/>
        <v>HB</v>
      </c>
      <c r="AY1726" s="20" t="str">
        <f>VLOOKUP(AX1726,[2]Reference!AH:AI,2,FALSE)</f>
        <v>LNER</v>
      </c>
      <c r="AZ1726" s="20" t="str">
        <f>VLOOKUP(D1726,[2]Reference!Q:V,6,FALSE)</f>
        <v>IC225</v>
      </c>
      <c r="BA1726" s="20" t="str">
        <f>VLOOKUP(D1726,[2]Reference!Q:V,3,FALSE)</f>
        <v>IC225</v>
      </c>
    </row>
    <row r="1727" spans="1:53" ht="13.5" x14ac:dyDescent="0.25">
      <c r="A1727" s="33" t="s">
        <v>4666</v>
      </c>
      <c r="B1727" s="34">
        <v>45313</v>
      </c>
      <c r="C1727" s="33" t="s">
        <v>54</v>
      </c>
      <c r="D1727" s="33" t="s">
        <v>92</v>
      </c>
      <c r="E1727" s="33" t="s">
        <v>93</v>
      </c>
      <c r="F1727" s="33" t="s">
        <v>92</v>
      </c>
      <c r="G1727" s="33" t="s">
        <v>146</v>
      </c>
      <c r="H1727" s="33" t="s">
        <v>84</v>
      </c>
      <c r="I1727" s="33" t="s">
        <v>4601</v>
      </c>
      <c r="J1727" s="33" t="s">
        <v>1735</v>
      </c>
      <c r="K1727" s="33" t="s">
        <v>201</v>
      </c>
      <c r="L1727" s="33" t="s">
        <v>4667</v>
      </c>
      <c r="M1727" s="33" t="s">
        <v>660</v>
      </c>
      <c r="N1727" s="35">
        <v>4</v>
      </c>
      <c r="O1727" s="35">
        <v>4</v>
      </c>
      <c r="P1727" s="35">
        <v>0</v>
      </c>
      <c r="Q1727" s="35">
        <v>0</v>
      </c>
      <c r="R1727" s="35">
        <v>0</v>
      </c>
      <c r="S1727" s="35">
        <v>0</v>
      </c>
      <c r="T1727" s="35">
        <v>0</v>
      </c>
      <c r="U1727" s="35">
        <v>1</v>
      </c>
      <c r="V1727" s="35">
        <v>4</v>
      </c>
      <c r="W1727" s="33" t="s">
        <v>4668</v>
      </c>
      <c r="X1727" s="33" t="s">
        <v>80</v>
      </c>
      <c r="Y1727" s="33" t="s">
        <v>66</v>
      </c>
      <c r="Z1727" s="33" t="s">
        <v>3973</v>
      </c>
      <c r="AA1727" s="33" t="s">
        <v>3939</v>
      </c>
      <c r="AB1727" s="36">
        <v>0</v>
      </c>
      <c r="AC1727" s="36">
        <v>0</v>
      </c>
      <c r="AD1727" s="37">
        <v>0</v>
      </c>
      <c r="AE1727" s="37">
        <v>0</v>
      </c>
      <c r="AF1727" s="12" t="str">
        <f t="shared" si="312"/>
        <v>197645</v>
      </c>
      <c r="AG1727" s="13" t="str">
        <f>VLOOKUP(D1727,[2]Reference!$Q:$U,4,FALSE)</f>
        <v>Fleet</v>
      </c>
      <c r="AH1727" s="13" t="str">
        <f>VLOOKUP(D1727,[2]Reference!$Q:$U,5,FALSE)</f>
        <v>LNER</v>
      </c>
      <c r="AI1727" s="14">
        <f t="shared" si="313"/>
        <v>0</v>
      </c>
      <c r="AJ1727" s="14">
        <f t="shared" si="314"/>
        <v>0</v>
      </c>
      <c r="AK1727" s="14">
        <f t="shared" si="315"/>
        <v>0</v>
      </c>
      <c r="AL1727" s="15">
        <f t="shared" si="316"/>
        <v>0</v>
      </c>
      <c r="AM1727" s="14">
        <f t="shared" si="317"/>
        <v>4</v>
      </c>
      <c r="AN1727" s="16">
        <f t="shared" si="318"/>
        <v>45318</v>
      </c>
      <c r="AO1727" s="17">
        <f>VLOOKUP(B1727,[2]Reference!D:E,2,1)</f>
        <v>202411</v>
      </c>
      <c r="AP1727" s="12" t="str">
        <f t="shared" si="319"/>
        <v>7</v>
      </c>
      <c r="AQ1727" s="18">
        <f t="shared" si="320"/>
        <v>0</v>
      </c>
      <c r="AR1727" s="18">
        <f t="shared" si="321"/>
        <v>0</v>
      </c>
      <c r="AS1727" s="13" t="str">
        <f>VLOOKUP(D1727,[2]Reference!$Q:$U,3,FALSE)</f>
        <v>Azuma</v>
      </c>
      <c r="AT1727" s="13" t="str">
        <f>VLOOKUP(D1727,[2]Reference!Q:V,6,FALSE)</f>
        <v>Azuma</v>
      </c>
      <c r="AU1727" s="13" t="str">
        <f>VLOOKUP(D1727,[2]Reference!$Q:$U,2,FALSE)</f>
        <v>Hitachi - Class 801</v>
      </c>
      <c r="AV1727" s="19">
        <f t="shared" si="322"/>
        <v>45320</v>
      </c>
      <c r="AW1727" s="12" t="str">
        <f>+VLOOKUP(X1727,[2]Reference!BN:BO,2,FALSE)</f>
        <v>Fleet</v>
      </c>
      <c r="AX1727" s="20" t="str">
        <f t="shared" si="323"/>
        <v>HB</v>
      </c>
      <c r="AY1727" s="20" t="str">
        <f>VLOOKUP(AX1727,[2]Reference!AH:AI,2,FALSE)</f>
        <v>LNER</v>
      </c>
      <c r="AZ1727" s="20" t="str">
        <f>VLOOKUP(D1727,[2]Reference!Q:V,6,FALSE)</f>
        <v>Azuma</v>
      </c>
      <c r="BA1727" s="20" t="str">
        <f>VLOOKUP(D1727,[2]Reference!Q:V,3,FALSE)</f>
        <v>Azuma</v>
      </c>
    </row>
    <row r="1728" spans="1:53" ht="13.5" x14ac:dyDescent="0.25">
      <c r="A1728" s="33" t="s">
        <v>4670</v>
      </c>
      <c r="B1728" s="34">
        <v>45314</v>
      </c>
      <c r="C1728" s="33" t="s">
        <v>54</v>
      </c>
      <c r="D1728" s="33" t="s">
        <v>92</v>
      </c>
      <c r="E1728" s="33" t="s">
        <v>93</v>
      </c>
      <c r="F1728" s="33" t="s">
        <v>92</v>
      </c>
      <c r="G1728" s="33" t="s">
        <v>83</v>
      </c>
      <c r="H1728" s="33" t="s">
        <v>73</v>
      </c>
      <c r="I1728" s="33" t="s">
        <v>1005</v>
      </c>
      <c r="J1728" s="33" t="s">
        <v>1006</v>
      </c>
      <c r="K1728" s="33" t="s">
        <v>503</v>
      </c>
      <c r="L1728" s="33" t="s">
        <v>1989</v>
      </c>
      <c r="M1728" s="33" t="s">
        <v>206</v>
      </c>
      <c r="N1728" s="35">
        <v>34</v>
      </c>
      <c r="O1728" s="35">
        <v>0</v>
      </c>
      <c r="P1728" s="35">
        <v>34</v>
      </c>
      <c r="Q1728" s="35">
        <v>2</v>
      </c>
      <c r="R1728" s="35">
        <v>0</v>
      </c>
      <c r="S1728" s="35">
        <v>0</v>
      </c>
      <c r="T1728" s="35">
        <v>0</v>
      </c>
      <c r="U1728" s="35">
        <v>5</v>
      </c>
      <c r="V1728" s="35">
        <v>184</v>
      </c>
      <c r="W1728" s="33" t="s">
        <v>4671</v>
      </c>
      <c r="X1728" s="33" t="s">
        <v>80</v>
      </c>
      <c r="Y1728" s="33" t="s">
        <v>66</v>
      </c>
      <c r="Z1728" s="33" t="s">
        <v>3973</v>
      </c>
      <c r="AA1728" s="33" t="s">
        <v>3939</v>
      </c>
      <c r="AB1728" s="36">
        <v>2</v>
      </c>
      <c r="AC1728" s="36">
        <v>0</v>
      </c>
      <c r="AD1728" s="37">
        <v>2</v>
      </c>
      <c r="AE1728" s="37">
        <v>3.03</v>
      </c>
      <c r="AF1728" s="12" t="str">
        <f t="shared" si="312"/>
        <v>198512</v>
      </c>
      <c r="AG1728" s="13" t="str">
        <f>VLOOKUP(D1728,[2]Reference!$Q:$U,4,FALSE)</f>
        <v>Fleet</v>
      </c>
      <c r="AH1728" s="13" t="str">
        <f>VLOOKUP(D1728,[2]Reference!$Q:$U,5,FALSE)</f>
        <v>LNER</v>
      </c>
      <c r="AI1728" s="14">
        <f t="shared" si="313"/>
        <v>2</v>
      </c>
      <c r="AJ1728" s="14">
        <f t="shared" si="314"/>
        <v>0</v>
      </c>
      <c r="AK1728" s="14">
        <f t="shared" si="315"/>
        <v>2</v>
      </c>
      <c r="AL1728" s="15">
        <f t="shared" si="316"/>
        <v>0</v>
      </c>
      <c r="AM1728" s="14">
        <f t="shared" si="317"/>
        <v>34</v>
      </c>
      <c r="AN1728" s="16">
        <f t="shared" si="318"/>
        <v>45318</v>
      </c>
      <c r="AO1728" s="17">
        <f>VLOOKUP(B1728,[2]Reference!D:E,2,1)</f>
        <v>202411</v>
      </c>
      <c r="AP1728" s="12" t="str">
        <f t="shared" si="319"/>
        <v>7</v>
      </c>
      <c r="AQ1728" s="18">
        <f t="shared" si="320"/>
        <v>2</v>
      </c>
      <c r="AR1728" s="18">
        <f t="shared" si="321"/>
        <v>3.03</v>
      </c>
      <c r="AS1728" s="13" t="str">
        <f>VLOOKUP(D1728,[2]Reference!$Q:$U,3,FALSE)</f>
        <v>Azuma</v>
      </c>
      <c r="AT1728" s="13" t="str">
        <f>VLOOKUP(D1728,[2]Reference!Q:V,6,FALSE)</f>
        <v>Azuma</v>
      </c>
      <c r="AU1728" s="13" t="str">
        <f>VLOOKUP(D1728,[2]Reference!$Q:$U,2,FALSE)</f>
        <v>Hitachi - Class 801</v>
      </c>
      <c r="AV1728" s="19">
        <f t="shared" si="322"/>
        <v>45321</v>
      </c>
      <c r="AW1728" s="12" t="str">
        <f>+VLOOKUP(X1728,[2]Reference!BN:BO,2,FALSE)</f>
        <v>Fleet</v>
      </c>
      <c r="AX1728" s="20" t="str">
        <f t="shared" si="323"/>
        <v>HB</v>
      </c>
      <c r="AY1728" s="20" t="str">
        <f>VLOOKUP(AX1728,[2]Reference!AH:AI,2,FALSE)</f>
        <v>LNER</v>
      </c>
      <c r="AZ1728" s="20" t="str">
        <f>VLOOKUP(D1728,[2]Reference!Q:V,6,FALSE)</f>
        <v>Azuma</v>
      </c>
      <c r="BA1728" s="20" t="str">
        <f>VLOOKUP(D1728,[2]Reference!Q:V,3,FALSE)</f>
        <v>Azuma</v>
      </c>
    </row>
    <row r="1729" spans="1:53" ht="13.5" x14ac:dyDescent="0.25">
      <c r="A1729" s="33" t="s">
        <v>4672</v>
      </c>
      <c r="B1729" s="34">
        <v>45314</v>
      </c>
      <c r="C1729" s="33" t="s">
        <v>54</v>
      </c>
      <c r="D1729" s="33" t="s">
        <v>70</v>
      </c>
      <c r="E1729" s="33" t="s">
        <v>71</v>
      </c>
      <c r="F1729" s="33" t="s">
        <v>70</v>
      </c>
      <c r="G1729" s="33" t="s">
        <v>129</v>
      </c>
      <c r="H1729" s="33" t="s">
        <v>58</v>
      </c>
      <c r="I1729" s="33" t="s">
        <v>188</v>
      </c>
      <c r="J1729" s="33" t="s">
        <v>189</v>
      </c>
      <c r="K1729" s="33" t="s">
        <v>2146</v>
      </c>
      <c r="L1729" s="33" t="s">
        <v>4113</v>
      </c>
      <c r="M1729" s="33" t="s">
        <v>185</v>
      </c>
      <c r="N1729" s="35">
        <v>2</v>
      </c>
      <c r="O1729" s="35">
        <v>2</v>
      </c>
      <c r="P1729" s="35">
        <v>0</v>
      </c>
      <c r="Q1729" s="35">
        <v>0</v>
      </c>
      <c r="R1729" s="35">
        <v>0</v>
      </c>
      <c r="S1729" s="35">
        <v>0</v>
      </c>
      <c r="T1729" s="35">
        <v>0</v>
      </c>
      <c r="U1729" s="35">
        <v>1</v>
      </c>
      <c r="V1729" s="35">
        <v>2</v>
      </c>
      <c r="W1729" s="33" t="s">
        <v>4673</v>
      </c>
      <c r="X1729" s="33" t="s">
        <v>65</v>
      </c>
      <c r="Y1729" s="33" t="s">
        <v>66</v>
      </c>
      <c r="Z1729" s="33" t="s">
        <v>3973</v>
      </c>
      <c r="AA1729" s="33" t="s">
        <v>3939</v>
      </c>
      <c r="AB1729" s="36">
        <v>0</v>
      </c>
      <c r="AC1729" s="36">
        <v>0</v>
      </c>
      <c r="AD1729" s="37">
        <v>0</v>
      </c>
      <c r="AE1729" s="37">
        <v>0</v>
      </c>
      <c r="AF1729" s="12" t="str">
        <f t="shared" si="312"/>
        <v>199406</v>
      </c>
      <c r="AG1729" s="13" t="str">
        <f>VLOOKUP(D1729,[2]Reference!$Q:$U,4,FALSE)</f>
        <v>Fleet</v>
      </c>
      <c r="AH1729" s="13" t="str">
        <f>VLOOKUP(D1729,[2]Reference!$Q:$U,5,FALSE)</f>
        <v>LNER</v>
      </c>
      <c r="AI1729" s="14">
        <f t="shared" si="313"/>
        <v>0</v>
      </c>
      <c r="AJ1729" s="14">
        <f t="shared" si="314"/>
        <v>0</v>
      </c>
      <c r="AK1729" s="14">
        <f t="shared" si="315"/>
        <v>0</v>
      </c>
      <c r="AL1729" s="15">
        <f t="shared" si="316"/>
        <v>0</v>
      </c>
      <c r="AM1729" s="14">
        <f t="shared" si="317"/>
        <v>2</v>
      </c>
      <c r="AN1729" s="16">
        <f t="shared" si="318"/>
        <v>45318</v>
      </c>
      <c r="AO1729" s="17">
        <f>VLOOKUP(B1729,[2]Reference!D:E,2,1)</f>
        <v>202411</v>
      </c>
      <c r="AP1729" s="12" t="str">
        <f t="shared" si="319"/>
        <v>7</v>
      </c>
      <c r="AQ1729" s="18">
        <f t="shared" si="320"/>
        <v>0</v>
      </c>
      <c r="AR1729" s="18">
        <f t="shared" si="321"/>
        <v>0</v>
      </c>
      <c r="AS1729" s="13" t="str">
        <f>VLOOKUP(D1729,[2]Reference!$Q:$U,3,FALSE)</f>
        <v>IC225</v>
      </c>
      <c r="AT1729" s="13" t="str">
        <f>VLOOKUP(D1729,[2]Reference!Q:V,6,FALSE)</f>
        <v>IC225</v>
      </c>
      <c r="AU1729" s="13" t="str">
        <f>VLOOKUP(D1729,[2]Reference!$Q:$U,2,FALSE)</f>
        <v>Cl 91 Loco</v>
      </c>
      <c r="AV1729" s="19">
        <f t="shared" si="322"/>
        <v>45321</v>
      </c>
      <c r="AW1729" s="12" t="str">
        <f>+VLOOKUP(X1729,[2]Reference!BN:BO,2,FALSE)</f>
        <v>Depot</v>
      </c>
      <c r="AX1729" s="20" t="str">
        <f t="shared" si="323"/>
        <v>HB</v>
      </c>
      <c r="AY1729" s="20" t="str">
        <f>VLOOKUP(AX1729,[2]Reference!AH:AI,2,FALSE)</f>
        <v>LNER</v>
      </c>
      <c r="AZ1729" s="20" t="str">
        <f>VLOOKUP(D1729,[2]Reference!Q:V,6,FALSE)</f>
        <v>IC225</v>
      </c>
      <c r="BA1729" s="20" t="str">
        <f>VLOOKUP(D1729,[2]Reference!Q:V,3,FALSE)</f>
        <v>IC225</v>
      </c>
    </row>
    <row r="1730" spans="1:53" ht="13.5" x14ac:dyDescent="0.25">
      <c r="A1730" s="33" t="s">
        <v>4674</v>
      </c>
      <c r="B1730" s="34">
        <v>45314</v>
      </c>
      <c r="C1730" s="33" t="s">
        <v>54</v>
      </c>
      <c r="D1730" s="33" t="s">
        <v>70</v>
      </c>
      <c r="E1730" s="33" t="s">
        <v>71</v>
      </c>
      <c r="F1730" s="33" t="s">
        <v>70</v>
      </c>
      <c r="G1730" s="33" t="s">
        <v>146</v>
      </c>
      <c r="H1730" s="33" t="s">
        <v>339</v>
      </c>
      <c r="I1730" s="33" t="s">
        <v>487</v>
      </c>
      <c r="J1730" s="33" t="s">
        <v>488</v>
      </c>
      <c r="K1730" s="33" t="s">
        <v>149</v>
      </c>
      <c r="L1730" s="33" t="s">
        <v>4675</v>
      </c>
      <c r="M1730" s="33" t="s">
        <v>185</v>
      </c>
      <c r="N1730" s="35">
        <v>668</v>
      </c>
      <c r="O1730" s="35">
        <v>118</v>
      </c>
      <c r="P1730" s="35">
        <v>550</v>
      </c>
      <c r="Q1730" s="35">
        <v>1</v>
      </c>
      <c r="R1730" s="35">
        <v>2</v>
      </c>
      <c r="S1730" s="35">
        <v>1</v>
      </c>
      <c r="T1730" s="35">
        <v>0</v>
      </c>
      <c r="U1730" s="35">
        <v>34</v>
      </c>
      <c r="V1730" s="35">
        <v>818</v>
      </c>
      <c r="W1730" s="33" t="s">
        <v>4676</v>
      </c>
      <c r="X1730" s="33" t="s">
        <v>80</v>
      </c>
      <c r="Y1730" s="33" t="s">
        <v>66</v>
      </c>
      <c r="Z1730" s="33" t="s">
        <v>3973</v>
      </c>
      <c r="AA1730" s="33" t="s">
        <v>3939</v>
      </c>
      <c r="AB1730" s="36">
        <v>1</v>
      </c>
      <c r="AC1730" s="36">
        <v>3</v>
      </c>
      <c r="AD1730" s="37">
        <v>11.36</v>
      </c>
      <c r="AE1730" s="37">
        <v>22.66</v>
      </c>
      <c r="AF1730" s="12" t="str">
        <f t="shared" ref="AF1730:AF1793" si="324">LEFT(A1730,6)</f>
        <v>199944</v>
      </c>
      <c r="AG1730" s="13" t="str">
        <f>VLOOKUP(D1730,[2]Reference!$Q:$U,4,FALSE)</f>
        <v>Fleet</v>
      </c>
      <c r="AH1730" s="13" t="str">
        <f>VLOOKUP(D1730,[2]Reference!$Q:$U,5,FALSE)</f>
        <v>LNER</v>
      </c>
      <c r="AI1730" s="14">
        <f t="shared" ref="AI1730:AI1793" si="325">+AB1730</f>
        <v>1</v>
      </c>
      <c r="AJ1730" s="14">
        <f t="shared" ref="AJ1730:AJ1793" si="326">+AC1730/2</f>
        <v>1.5</v>
      </c>
      <c r="AK1730" s="14">
        <f t="shared" ref="AK1730:AK1793" si="327">SUM(AI1730:AJ1730)</f>
        <v>2.5</v>
      </c>
      <c r="AL1730" s="15">
        <f t="shared" ref="AL1730:AL1793" si="328">+AD1730-AK1730</f>
        <v>8.86</v>
      </c>
      <c r="AM1730" s="14">
        <f t="shared" ref="AM1730:AM1793" si="329">+N1730</f>
        <v>668</v>
      </c>
      <c r="AN1730" s="16">
        <f t="shared" ref="AN1730:AN1793" si="330">B1730+(7-WEEKDAY(B1730))</f>
        <v>45318</v>
      </c>
      <c r="AO1730" s="17">
        <f>VLOOKUP(B1730,[2]Reference!D:E,2,1)</f>
        <v>202411</v>
      </c>
      <c r="AP1730" s="12" t="str">
        <f t="shared" ref="AP1730:AP1793" si="331">LEFT(X1730,1)</f>
        <v>7</v>
      </c>
      <c r="AQ1730" s="18">
        <f t="shared" ref="AQ1730:AQ1793" si="332">+AD1730</f>
        <v>11.36</v>
      </c>
      <c r="AR1730" s="18">
        <f t="shared" ref="AR1730:AR1793" si="333">+AE1730</f>
        <v>22.66</v>
      </c>
      <c r="AS1730" s="13" t="str">
        <f>VLOOKUP(D1730,[2]Reference!$Q:$U,3,FALSE)</f>
        <v>IC225</v>
      </c>
      <c r="AT1730" s="13" t="str">
        <f>VLOOKUP(D1730,[2]Reference!Q:V,6,FALSE)</f>
        <v>IC225</v>
      </c>
      <c r="AU1730" s="13" t="str">
        <f>VLOOKUP(D1730,[2]Reference!$Q:$U,2,FALSE)</f>
        <v>Cl 91 Loco</v>
      </c>
      <c r="AV1730" s="19">
        <f t="shared" ref="AV1730:AV1793" si="334">+B1730+7</f>
        <v>45321</v>
      </c>
      <c r="AW1730" s="12" t="str">
        <f>+VLOOKUP(X1730,[2]Reference!BN:BO,2,FALSE)</f>
        <v>Fleet</v>
      </c>
      <c r="AX1730" s="20" t="str">
        <f t="shared" ref="AX1730:AX1793" si="335">MID(F1730,2,2)</f>
        <v>HB</v>
      </c>
      <c r="AY1730" s="20" t="str">
        <f>VLOOKUP(AX1730,[2]Reference!AH:AI,2,FALSE)</f>
        <v>LNER</v>
      </c>
      <c r="AZ1730" s="20" t="str">
        <f>VLOOKUP(D1730,[2]Reference!Q:V,6,FALSE)</f>
        <v>IC225</v>
      </c>
      <c r="BA1730" s="20" t="str">
        <f>VLOOKUP(D1730,[2]Reference!Q:V,3,FALSE)</f>
        <v>IC225</v>
      </c>
    </row>
    <row r="1731" spans="1:53" ht="13.5" x14ac:dyDescent="0.25">
      <c r="A1731" s="33" t="s">
        <v>4677</v>
      </c>
      <c r="B1731" s="34">
        <v>45315</v>
      </c>
      <c r="C1731" s="33" t="s">
        <v>54</v>
      </c>
      <c r="D1731" s="33" t="s">
        <v>161</v>
      </c>
      <c r="E1731" s="33" t="s">
        <v>162</v>
      </c>
      <c r="F1731" s="33" t="s">
        <v>161</v>
      </c>
      <c r="G1731" s="33" t="s">
        <v>154</v>
      </c>
      <c r="H1731" s="33" t="s">
        <v>73</v>
      </c>
      <c r="I1731" s="33" t="s">
        <v>843</v>
      </c>
      <c r="J1731" s="33" t="s">
        <v>844</v>
      </c>
      <c r="K1731" s="33" t="s">
        <v>155</v>
      </c>
      <c r="L1731" s="33" t="s">
        <v>4678</v>
      </c>
      <c r="M1731" s="33" t="s">
        <v>664</v>
      </c>
      <c r="N1731" s="35">
        <v>4</v>
      </c>
      <c r="O1731" s="35">
        <v>4</v>
      </c>
      <c r="P1731" s="35">
        <v>0</v>
      </c>
      <c r="Q1731" s="35">
        <v>0</v>
      </c>
      <c r="R1731" s="35">
        <v>0</v>
      </c>
      <c r="S1731" s="35">
        <v>0</v>
      </c>
      <c r="T1731" s="35">
        <v>0</v>
      </c>
      <c r="U1731" s="35">
        <v>1</v>
      </c>
      <c r="V1731" s="35">
        <v>4</v>
      </c>
      <c r="W1731" s="33" t="s">
        <v>4679</v>
      </c>
      <c r="X1731" s="33" t="s">
        <v>80</v>
      </c>
      <c r="Y1731" s="33" t="s">
        <v>66</v>
      </c>
      <c r="Z1731" s="33" t="s">
        <v>3973</v>
      </c>
      <c r="AA1731" s="33" t="s">
        <v>3939</v>
      </c>
      <c r="AB1731" s="36">
        <v>0</v>
      </c>
      <c r="AC1731" s="36">
        <v>0</v>
      </c>
      <c r="AD1731" s="37">
        <v>0</v>
      </c>
      <c r="AE1731" s="37">
        <v>0.56999999999999995</v>
      </c>
      <c r="AF1731" s="12" t="str">
        <f t="shared" si="324"/>
        <v>202393</v>
      </c>
      <c r="AG1731" s="13" t="str">
        <f>VLOOKUP(D1731,[2]Reference!$Q:$U,4,FALSE)</f>
        <v>Fleet</v>
      </c>
      <c r="AH1731" s="13" t="str">
        <f>VLOOKUP(D1731,[2]Reference!$Q:$U,5,FALSE)</f>
        <v>LNER</v>
      </c>
      <c r="AI1731" s="14">
        <f t="shared" si="325"/>
        <v>0</v>
      </c>
      <c r="AJ1731" s="14">
        <f t="shared" si="326"/>
        <v>0</v>
      </c>
      <c r="AK1731" s="14">
        <f t="shared" si="327"/>
        <v>0</v>
      </c>
      <c r="AL1731" s="15">
        <f t="shared" si="328"/>
        <v>0</v>
      </c>
      <c r="AM1731" s="14">
        <f t="shared" si="329"/>
        <v>4</v>
      </c>
      <c r="AN1731" s="16">
        <f t="shared" si="330"/>
        <v>45318</v>
      </c>
      <c r="AO1731" s="17">
        <f>VLOOKUP(B1731,[2]Reference!D:E,2,1)</f>
        <v>202411</v>
      </c>
      <c r="AP1731" s="12" t="str">
        <f t="shared" si="331"/>
        <v>7</v>
      </c>
      <c r="AQ1731" s="18">
        <f t="shared" si="332"/>
        <v>0</v>
      </c>
      <c r="AR1731" s="18">
        <f t="shared" si="333"/>
        <v>0.56999999999999995</v>
      </c>
      <c r="AS1731" s="13" t="str">
        <f>VLOOKUP(D1731,[2]Reference!$Q:$U,3,FALSE)</f>
        <v>IC225</v>
      </c>
      <c r="AT1731" s="13" t="str">
        <f>VLOOKUP(D1731,[2]Reference!Q:V,6,FALSE)</f>
        <v>IC225</v>
      </c>
      <c r="AU1731" s="13" t="str">
        <f>VLOOKUP(D1731,[2]Reference!$Q:$U,2,FALSE)</f>
        <v>MK4 Coach</v>
      </c>
      <c r="AV1731" s="19">
        <f t="shared" si="334"/>
        <v>45322</v>
      </c>
      <c r="AW1731" s="12" t="str">
        <f>+VLOOKUP(X1731,[2]Reference!BN:BO,2,FALSE)</f>
        <v>Fleet</v>
      </c>
      <c r="AX1731" s="20" t="str">
        <f t="shared" si="335"/>
        <v>HB</v>
      </c>
      <c r="AY1731" s="20" t="str">
        <f>VLOOKUP(AX1731,[2]Reference!AH:AI,2,FALSE)</f>
        <v>LNER</v>
      </c>
      <c r="AZ1731" s="20" t="str">
        <f>VLOOKUP(D1731,[2]Reference!Q:V,6,FALSE)</f>
        <v>IC225</v>
      </c>
      <c r="BA1731" s="20" t="str">
        <f>VLOOKUP(D1731,[2]Reference!Q:V,3,FALSE)</f>
        <v>IC225</v>
      </c>
    </row>
    <row r="1732" spans="1:53" ht="13.5" x14ac:dyDescent="0.25">
      <c r="A1732" s="33" t="s">
        <v>4680</v>
      </c>
      <c r="B1732" s="34">
        <v>45315</v>
      </c>
      <c r="C1732" s="33" t="s">
        <v>54</v>
      </c>
      <c r="D1732" s="33" t="s">
        <v>161</v>
      </c>
      <c r="E1732" s="33" t="s">
        <v>162</v>
      </c>
      <c r="F1732" s="33" t="s">
        <v>161</v>
      </c>
      <c r="G1732" s="33" t="s">
        <v>129</v>
      </c>
      <c r="H1732" s="33" t="s">
        <v>95</v>
      </c>
      <c r="I1732" s="33" t="s">
        <v>147</v>
      </c>
      <c r="J1732" s="33" t="s">
        <v>148</v>
      </c>
      <c r="K1732" s="33" t="s">
        <v>179</v>
      </c>
      <c r="L1732" s="33" t="s">
        <v>4681</v>
      </c>
      <c r="M1732" s="33" t="s">
        <v>165</v>
      </c>
      <c r="N1732" s="35">
        <v>2</v>
      </c>
      <c r="O1732" s="35">
        <v>2</v>
      </c>
      <c r="P1732" s="35">
        <v>0</v>
      </c>
      <c r="Q1732" s="35">
        <v>0</v>
      </c>
      <c r="R1732" s="35">
        <v>0</v>
      </c>
      <c r="S1732" s="35">
        <v>0</v>
      </c>
      <c r="T1732" s="35">
        <v>0</v>
      </c>
      <c r="U1732" s="35">
        <v>1</v>
      </c>
      <c r="V1732" s="35">
        <v>2</v>
      </c>
      <c r="W1732" s="33" t="s">
        <v>4682</v>
      </c>
      <c r="X1732" s="33" t="s">
        <v>80</v>
      </c>
      <c r="Y1732" s="33" t="s">
        <v>66</v>
      </c>
      <c r="Z1732" s="33" t="s">
        <v>3973</v>
      </c>
      <c r="AA1732" s="33" t="s">
        <v>3939</v>
      </c>
      <c r="AB1732" s="36">
        <v>0</v>
      </c>
      <c r="AC1732" s="36">
        <v>0</v>
      </c>
      <c r="AD1732" s="37">
        <v>0</v>
      </c>
      <c r="AE1732" s="37">
        <v>0</v>
      </c>
      <c r="AF1732" s="12" t="str">
        <f t="shared" si="324"/>
        <v>202956</v>
      </c>
      <c r="AG1732" s="13" t="str">
        <f>VLOOKUP(D1732,[2]Reference!$Q:$U,4,FALSE)</f>
        <v>Fleet</v>
      </c>
      <c r="AH1732" s="13" t="str">
        <f>VLOOKUP(D1732,[2]Reference!$Q:$U,5,FALSE)</f>
        <v>LNER</v>
      </c>
      <c r="AI1732" s="14">
        <f t="shared" si="325"/>
        <v>0</v>
      </c>
      <c r="AJ1732" s="14">
        <f t="shared" si="326"/>
        <v>0</v>
      </c>
      <c r="AK1732" s="14">
        <f t="shared" si="327"/>
        <v>0</v>
      </c>
      <c r="AL1732" s="15">
        <f t="shared" si="328"/>
        <v>0</v>
      </c>
      <c r="AM1732" s="14">
        <f t="shared" si="329"/>
        <v>2</v>
      </c>
      <c r="AN1732" s="16">
        <f t="shared" si="330"/>
        <v>45318</v>
      </c>
      <c r="AO1732" s="17">
        <f>VLOOKUP(B1732,[2]Reference!D:E,2,1)</f>
        <v>202411</v>
      </c>
      <c r="AP1732" s="12" t="str">
        <f t="shared" si="331"/>
        <v>7</v>
      </c>
      <c r="AQ1732" s="18">
        <f t="shared" si="332"/>
        <v>0</v>
      </c>
      <c r="AR1732" s="18">
        <f t="shared" si="333"/>
        <v>0</v>
      </c>
      <c r="AS1732" s="13" t="str">
        <f>VLOOKUP(D1732,[2]Reference!$Q:$U,3,FALSE)</f>
        <v>IC225</v>
      </c>
      <c r="AT1732" s="13" t="str">
        <f>VLOOKUP(D1732,[2]Reference!Q:V,6,FALSE)</f>
        <v>IC225</v>
      </c>
      <c r="AU1732" s="13" t="str">
        <f>VLOOKUP(D1732,[2]Reference!$Q:$U,2,FALSE)</f>
        <v>MK4 Coach</v>
      </c>
      <c r="AV1732" s="19">
        <f t="shared" si="334"/>
        <v>45322</v>
      </c>
      <c r="AW1732" s="12" t="str">
        <f>+VLOOKUP(X1732,[2]Reference!BN:BO,2,FALSE)</f>
        <v>Fleet</v>
      </c>
      <c r="AX1732" s="20" t="str">
        <f t="shared" si="335"/>
        <v>HB</v>
      </c>
      <c r="AY1732" s="20" t="str">
        <f>VLOOKUP(AX1732,[2]Reference!AH:AI,2,FALSE)</f>
        <v>LNER</v>
      </c>
      <c r="AZ1732" s="20" t="str">
        <f>VLOOKUP(D1732,[2]Reference!Q:V,6,FALSE)</f>
        <v>IC225</v>
      </c>
      <c r="BA1732" s="20" t="str">
        <f>VLOOKUP(D1732,[2]Reference!Q:V,3,FALSE)</f>
        <v>IC225</v>
      </c>
    </row>
    <row r="1733" spans="1:53" ht="13.5" x14ac:dyDescent="0.25">
      <c r="A1733" s="33" t="s">
        <v>4683</v>
      </c>
      <c r="B1733" s="34">
        <v>45315</v>
      </c>
      <c r="C1733" s="33" t="s">
        <v>54</v>
      </c>
      <c r="D1733" s="33" t="s">
        <v>55</v>
      </c>
      <c r="E1733" s="33" t="s">
        <v>56</v>
      </c>
      <c r="F1733" s="33" t="s">
        <v>55</v>
      </c>
      <c r="G1733" s="33" t="s">
        <v>154</v>
      </c>
      <c r="H1733" s="33" t="s">
        <v>95</v>
      </c>
      <c r="I1733" s="33" t="s">
        <v>147</v>
      </c>
      <c r="J1733" s="33" t="s">
        <v>148</v>
      </c>
      <c r="K1733" s="33" t="s">
        <v>155</v>
      </c>
      <c r="L1733" s="33" t="s">
        <v>4684</v>
      </c>
      <c r="M1733" s="33" t="s">
        <v>212</v>
      </c>
      <c r="N1733" s="35">
        <v>14</v>
      </c>
      <c r="O1733" s="35">
        <v>9</v>
      </c>
      <c r="P1733" s="35">
        <v>5</v>
      </c>
      <c r="Q1733" s="35">
        <v>0</v>
      </c>
      <c r="R1733" s="35">
        <v>0</v>
      </c>
      <c r="S1733" s="35">
        <v>0</v>
      </c>
      <c r="T1733" s="35">
        <v>0</v>
      </c>
      <c r="U1733" s="35">
        <v>2</v>
      </c>
      <c r="V1733" s="35">
        <v>14</v>
      </c>
      <c r="W1733" s="33" t="s">
        <v>4685</v>
      </c>
      <c r="X1733" s="33" t="s">
        <v>80</v>
      </c>
      <c r="Y1733" s="33" t="s">
        <v>66</v>
      </c>
      <c r="Z1733" s="33" t="s">
        <v>3973</v>
      </c>
      <c r="AA1733" s="33" t="s">
        <v>3939</v>
      </c>
      <c r="AB1733" s="36">
        <v>0</v>
      </c>
      <c r="AC1733" s="36">
        <v>0</v>
      </c>
      <c r="AD1733" s="37">
        <v>0</v>
      </c>
      <c r="AE1733" s="37">
        <v>0</v>
      </c>
      <c r="AF1733" s="12" t="str">
        <f t="shared" si="324"/>
        <v>202960</v>
      </c>
      <c r="AG1733" s="13" t="str">
        <f>VLOOKUP(D1733,[2]Reference!$Q:$U,4,FALSE)</f>
        <v>Fleet</v>
      </c>
      <c r="AH1733" s="13" t="str">
        <f>VLOOKUP(D1733,[2]Reference!$Q:$U,5,FALSE)</f>
        <v>LNER</v>
      </c>
      <c r="AI1733" s="14">
        <f t="shared" si="325"/>
        <v>0</v>
      </c>
      <c r="AJ1733" s="14">
        <f t="shared" si="326"/>
        <v>0</v>
      </c>
      <c r="AK1733" s="14">
        <f t="shared" si="327"/>
        <v>0</v>
      </c>
      <c r="AL1733" s="15">
        <f t="shared" si="328"/>
        <v>0</v>
      </c>
      <c r="AM1733" s="14">
        <f t="shared" si="329"/>
        <v>14</v>
      </c>
      <c r="AN1733" s="16">
        <f t="shared" si="330"/>
        <v>45318</v>
      </c>
      <c r="AO1733" s="17">
        <f>VLOOKUP(B1733,[2]Reference!D:E,2,1)</f>
        <v>202411</v>
      </c>
      <c r="AP1733" s="12" t="str">
        <f t="shared" si="331"/>
        <v>7</v>
      </c>
      <c r="AQ1733" s="18">
        <f t="shared" si="332"/>
        <v>0</v>
      </c>
      <c r="AR1733" s="18">
        <f t="shared" si="333"/>
        <v>0</v>
      </c>
      <c r="AS1733" s="13" t="str">
        <f>VLOOKUP(D1733,[2]Reference!$Q:$U,3,FALSE)</f>
        <v>Azuma</v>
      </c>
      <c r="AT1733" s="13" t="str">
        <f>VLOOKUP(D1733,[2]Reference!Q:V,6,FALSE)</f>
        <v>Azuma</v>
      </c>
      <c r="AU1733" s="13" t="str">
        <f>VLOOKUP(D1733,[2]Reference!$Q:$U,2,FALSE)</f>
        <v>Hitachi - Class 800</v>
      </c>
      <c r="AV1733" s="19">
        <f t="shared" si="334"/>
        <v>45322</v>
      </c>
      <c r="AW1733" s="12" t="str">
        <f>+VLOOKUP(X1733,[2]Reference!BN:BO,2,FALSE)</f>
        <v>Fleet</v>
      </c>
      <c r="AX1733" s="20" t="str">
        <f t="shared" si="335"/>
        <v>HB</v>
      </c>
      <c r="AY1733" s="20" t="str">
        <f>VLOOKUP(AX1733,[2]Reference!AH:AI,2,FALSE)</f>
        <v>LNER</v>
      </c>
      <c r="AZ1733" s="20" t="str">
        <f>VLOOKUP(D1733,[2]Reference!Q:V,6,FALSE)</f>
        <v>Azuma</v>
      </c>
      <c r="BA1733" s="20" t="str">
        <f>VLOOKUP(D1733,[2]Reference!Q:V,3,FALSE)</f>
        <v>Azuma</v>
      </c>
    </row>
    <row r="1734" spans="1:53" ht="13.5" x14ac:dyDescent="0.25">
      <c r="A1734" s="33" t="s">
        <v>4687</v>
      </c>
      <c r="B1734" s="34">
        <v>45316</v>
      </c>
      <c r="C1734" s="33" t="s">
        <v>54</v>
      </c>
      <c r="D1734" s="33" t="s">
        <v>55</v>
      </c>
      <c r="E1734" s="33" t="s">
        <v>56</v>
      </c>
      <c r="F1734" s="33" t="s">
        <v>55</v>
      </c>
      <c r="G1734" s="33" t="s">
        <v>146</v>
      </c>
      <c r="H1734" s="33" t="s">
        <v>198</v>
      </c>
      <c r="I1734" s="33" t="s">
        <v>209</v>
      </c>
      <c r="J1734" s="33" t="s">
        <v>210</v>
      </c>
      <c r="K1734" s="33" t="s">
        <v>717</v>
      </c>
      <c r="L1734" s="33" t="s">
        <v>4688</v>
      </c>
      <c r="M1734" s="33" t="s">
        <v>354</v>
      </c>
      <c r="N1734" s="35">
        <v>0</v>
      </c>
      <c r="O1734" s="35">
        <v>0</v>
      </c>
      <c r="P1734" s="35">
        <v>0</v>
      </c>
      <c r="Q1734" s="35">
        <v>2</v>
      </c>
      <c r="R1734" s="35">
        <v>0</v>
      </c>
      <c r="S1734" s="35">
        <v>0</v>
      </c>
      <c r="T1734" s="35">
        <v>0</v>
      </c>
      <c r="U1734" s="35">
        <v>2</v>
      </c>
      <c r="V1734" s="35">
        <v>120</v>
      </c>
      <c r="W1734" s="33" t="s">
        <v>4689</v>
      </c>
      <c r="X1734" s="33" t="s">
        <v>119</v>
      </c>
      <c r="Y1734" s="33" t="s">
        <v>66</v>
      </c>
      <c r="Z1734" s="33" t="s">
        <v>3973</v>
      </c>
      <c r="AA1734" s="33" t="s">
        <v>3939</v>
      </c>
      <c r="AB1734" s="36">
        <v>2</v>
      </c>
      <c r="AC1734" s="36">
        <v>0</v>
      </c>
      <c r="AD1734" s="37">
        <v>2</v>
      </c>
      <c r="AE1734" s="37">
        <v>2</v>
      </c>
      <c r="AF1734" s="12" t="str">
        <f t="shared" si="324"/>
        <v>205307</v>
      </c>
      <c r="AG1734" s="13" t="str">
        <f>VLOOKUP(D1734,[2]Reference!$Q:$U,4,FALSE)</f>
        <v>Fleet</v>
      </c>
      <c r="AH1734" s="13" t="str">
        <f>VLOOKUP(D1734,[2]Reference!$Q:$U,5,FALSE)</f>
        <v>LNER</v>
      </c>
      <c r="AI1734" s="14">
        <f t="shared" si="325"/>
        <v>2</v>
      </c>
      <c r="AJ1734" s="14">
        <f t="shared" si="326"/>
        <v>0</v>
      </c>
      <c r="AK1734" s="14">
        <f t="shared" si="327"/>
        <v>2</v>
      </c>
      <c r="AL1734" s="15">
        <f t="shared" si="328"/>
        <v>0</v>
      </c>
      <c r="AM1734" s="14">
        <f t="shared" si="329"/>
        <v>0</v>
      </c>
      <c r="AN1734" s="16">
        <f t="shared" si="330"/>
        <v>45318</v>
      </c>
      <c r="AO1734" s="17">
        <f>VLOOKUP(B1734,[2]Reference!D:E,2,1)</f>
        <v>202411</v>
      </c>
      <c r="AP1734" s="12" t="str">
        <f t="shared" si="331"/>
        <v>7</v>
      </c>
      <c r="AQ1734" s="18">
        <f t="shared" si="332"/>
        <v>2</v>
      </c>
      <c r="AR1734" s="18">
        <f t="shared" si="333"/>
        <v>2</v>
      </c>
      <c r="AS1734" s="13" t="str">
        <f>VLOOKUP(D1734,[2]Reference!$Q:$U,3,FALSE)</f>
        <v>Azuma</v>
      </c>
      <c r="AT1734" s="13" t="str">
        <f>VLOOKUP(D1734,[2]Reference!Q:V,6,FALSE)</f>
        <v>Azuma</v>
      </c>
      <c r="AU1734" s="13" t="str">
        <f>VLOOKUP(D1734,[2]Reference!$Q:$U,2,FALSE)</f>
        <v>Hitachi - Class 800</v>
      </c>
      <c r="AV1734" s="19">
        <f t="shared" si="334"/>
        <v>45323</v>
      </c>
      <c r="AW1734" s="12" t="str">
        <f>+VLOOKUP(X1734,[2]Reference!BN:BO,2,FALSE)</f>
        <v>Depot</v>
      </c>
      <c r="AX1734" s="20" t="str">
        <f t="shared" si="335"/>
        <v>HB</v>
      </c>
      <c r="AY1734" s="20" t="str">
        <f>VLOOKUP(AX1734,[2]Reference!AH:AI,2,FALSE)</f>
        <v>LNER</v>
      </c>
      <c r="AZ1734" s="20" t="str">
        <f>VLOOKUP(D1734,[2]Reference!Q:V,6,FALSE)</f>
        <v>Azuma</v>
      </c>
      <c r="BA1734" s="20" t="str">
        <f>VLOOKUP(D1734,[2]Reference!Q:V,3,FALSE)</f>
        <v>Azuma</v>
      </c>
    </row>
    <row r="1735" spans="1:53" ht="13.5" x14ac:dyDescent="0.25">
      <c r="A1735" s="33" t="s">
        <v>4690</v>
      </c>
      <c r="B1735" s="34">
        <v>45316</v>
      </c>
      <c r="C1735" s="33" t="s">
        <v>54</v>
      </c>
      <c r="D1735" s="33" t="s">
        <v>578</v>
      </c>
      <c r="E1735" s="33" t="s">
        <v>579</v>
      </c>
      <c r="F1735" s="33" t="s">
        <v>578</v>
      </c>
      <c r="G1735" s="33" t="s">
        <v>146</v>
      </c>
      <c r="H1735" s="33" t="s">
        <v>112</v>
      </c>
      <c r="I1735" s="33" t="s">
        <v>285</v>
      </c>
      <c r="J1735" s="33" t="s">
        <v>286</v>
      </c>
      <c r="K1735" s="33" t="s">
        <v>1062</v>
      </c>
      <c r="L1735" s="33" t="s">
        <v>4691</v>
      </c>
      <c r="M1735" s="33" t="s">
        <v>565</v>
      </c>
      <c r="N1735" s="35">
        <v>43</v>
      </c>
      <c r="O1735" s="35">
        <v>0</v>
      </c>
      <c r="P1735" s="35">
        <v>43</v>
      </c>
      <c r="Q1735" s="35">
        <v>0</v>
      </c>
      <c r="R1735" s="35">
        <v>0</v>
      </c>
      <c r="S1735" s="35">
        <v>0</v>
      </c>
      <c r="T1735" s="35">
        <v>0</v>
      </c>
      <c r="U1735" s="35">
        <v>3</v>
      </c>
      <c r="V1735" s="35">
        <v>43</v>
      </c>
      <c r="W1735" s="33" t="s">
        <v>4692</v>
      </c>
      <c r="X1735" s="33" t="s">
        <v>119</v>
      </c>
      <c r="Y1735" s="33" t="s">
        <v>66</v>
      </c>
      <c r="Z1735" s="33" t="s">
        <v>3973</v>
      </c>
      <c r="AA1735" s="33" t="s">
        <v>3939</v>
      </c>
      <c r="AB1735" s="36">
        <v>0</v>
      </c>
      <c r="AC1735" s="36">
        <v>0</v>
      </c>
      <c r="AD1735" s="37">
        <v>0.8</v>
      </c>
      <c r="AE1735" s="37">
        <v>0.8</v>
      </c>
      <c r="AF1735" s="12" t="str">
        <f t="shared" si="324"/>
        <v>205407</v>
      </c>
      <c r="AG1735" s="13" t="str">
        <f>VLOOKUP(D1735,[2]Reference!$Q:$U,4,FALSE)</f>
        <v>Fleet</v>
      </c>
      <c r="AH1735" s="13" t="str">
        <f>VLOOKUP(D1735,[2]Reference!$Q:$U,5,FALSE)</f>
        <v>LNER</v>
      </c>
      <c r="AI1735" s="14">
        <f t="shared" si="325"/>
        <v>0</v>
      </c>
      <c r="AJ1735" s="14">
        <f t="shared" si="326"/>
        <v>0</v>
      </c>
      <c r="AK1735" s="14">
        <f t="shared" si="327"/>
        <v>0</v>
      </c>
      <c r="AL1735" s="15">
        <f t="shared" si="328"/>
        <v>0.8</v>
      </c>
      <c r="AM1735" s="14">
        <f t="shared" si="329"/>
        <v>43</v>
      </c>
      <c r="AN1735" s="16">
        <f t="shared" si="330"/>
        <v>45318</v>
      </c>
      <c r="AO1735" s="17">
        <f>VLOOKUP(B1735,[2]Reference!D:E,2,1)</f>
        <v>202411</v>
      </c>
      <c r="AP1735" s="12" t="str">
        <f t="shared" si="331"/>
        <v>7</v>
      </c>
      <c r="AQ1735" s="18">
        <f t="shared" si="332"/>
        <v>0.8</v>
      </c>
      <c r="AR1735" s="18">
        <f t="shared" si="333"/>
        <v>0.8</v>
      </c>
      <c r="AS1735" s="13" t="str">
        <f>VLOOKUP(D1735,[2]Reference!$Q:$U,3,FALSE)</f>
        <v>Azuma</v>
      </c>
      <c r="AT1735" s="13" t="str">
        <f>VLOOKUP(D1735,[2]Reference!Q:V,6,FALSE)</f>
        <v>Depot</v>
      </c>
      <c r="AU1735" s="13" t="str">
        <f>VLOOKUP(D1735,[2]Reference!$Q:$U,2,FALSE)</f>
        <v>Bounds Green</v>
      </c>
      <c r="AV1735" s="19">
        <f t="shared" si="334"/>
        <v>45323</v>
      </c>
      <c r="AW1735" s="12" t="str">
        <f>+VLOOKUP(X1735,[2]Reference!BN:BO,2,FALSE)</f>
        <v>Depot</v>
      </c>
      <c r="AX1735" s="20" t="str">
        <f t="shared" si="335"/>
        <v>HB</v>
      </c>
      <c r="AY1735" s="20" t="str">
        <f>VLOOKUP(AX1735,[2]Reference!AH:AI,2,FALSE)</f>
        <v>LNER</v>
      </c>
      <c r="AZ1735" s="20" t="str">
        <f>VLOOKUP(D1735,[2]Reference!Q:V,6,FALSE)</f>
        <v>Depot</v>
      </c>
      <c r="BA1735" s="20" t="str">
        <f>VLOOKUP(D1735,[2]Reference!Q:V,3,FALSE)</f>
        <v>Azuma</v>
      </c>
    </row>
    <row r="1736" spans="1:53" ht="13.5" x14ac:dyDescent="0.25">
      <c r="A1736" s="33" t="s">
        <v>4693</v>
      </c>
      <c r="B1736" s="34">
        <v>45317</v>
      </c>
      <c r="C1736" s="33" t="s">
        <v>54</v>
      </c>
      <c r="D1736" s="33" t="s">
        <v>55</v>
      </c>
      <c r="E1736" s="33" t="s">
        <v>56</v>
      </c>
      <c r="F1736" s="33" t="s">
        <v>55</v>
      </c>
      <c r="G1736" s="33" t="s">
        <v>129</v>
      </c>
      <c r="H1736" s="33" t="s">
        <v>327</v>
      </c>
      <c r="I1736" s="33" t="s">
        <v>1031</v>
      </c>
      <c r="J1736" s="33" t="s">
        <v>1032</v>
      </c>
      <c r="K1736" s="33" t="s">
        <v>220</v>
      </c>
      <c r="L1736" s="33" t="s">
        <v>4694</v>
      </c>
      <c r="M1736" s="33" t="s">
        <v>89</v>
      </c>
      <c r="N1736" s="35">
        <v>150</v>
      </c>
      <c r="O1736" s="35">
        <v>36</v>
      </c>
      <c r="P1736" s="35">
        <v>114</v>
      </c>
      <c r="Q1736" s="35">
        <v>0</v>
      </c>
      <c r="R1736" s="35">
        <v>0</v>
      </c>
      <c r="S1736" s="35">
        <v>0</v>
      </c>
      <c r="T1736" s="35">
        <v>0</v>
      </c>
      <c r="U1736" s="35">
        <v>9</v>
      </c>
      <c r="V1736" s="35">
        <v>150</v>
      </c>
      <c r="W1736" s="33" t="s">
        <v>4695</v>
      </c>
      <c r="X1736" s="33" t="s">
        <v>80</v>
      </c>
      <c r="Y1736" s="33" t="s">
        <v>66</v>
      </c>
      <c r="Z1736" s="33" t="s">
        <v>3973</v>
      </c>
      <c r="AA1736" s="33" t="s">
        <v>3939</v>
      </c>
      <c r="AB1736" s="36">
        <v>0</v>
      </c>
      <c r="AC1736" s="36">
        <v>0</v>
      </c>
      <c r="AD1736" s="37">
        <v>1</v>
      </c>
      <c r="AE1736" s="37">
        <v>2.96</v>
      </c>
      <c r="AF1736" s="12" t="str">
        <f t="shared" si="324"/>
        <v>207793</v>
      </c>
      <c r="AG1736" s="13" t="str">
        <f>VLOOKUP(D1736,[2]Reference!$Q:$U,4,FALSE)</f>
        <v>Fleet</v>
      </c>
      <c r="AH1736" s="13" t="str">
        <f>VLOOKUP(D1736,[2]Reference!$Q:$U,5,FALSE)</f>
        <v>LNER</v>
      </c>
      <c r="AI1736" s="14">
        <f t="shared" si="325"/>
        <v>0</v>
      </c>
      <c r="AJ1736" s="14">
        <f t="shared" si="326"/>
        <v>0</v>
      </c>
      <c r="AK1736" s="14">
        <f t="shared" si="327"/>
        <v>0</v>
      </c>
      <c r="AL1736" s="15">
        <f t="shared" si="328"/>
        <v>1</v>
      </c>
      <c r="AM1736" s="14">
        <f t="shared" si="329"/>
        <v>150</v>
      </c>
      <c r="AN1736" s="16">
        <f t="shared" si="330"/>
        <v>45318</v>
      </c>
      <c r="AO1736" s="17">
        <f>VLOOKUP(B1736,[2]Reference!D:E,2,1)</f>
        <v>202411</v>
      </c>
      <c r="AP1736" s="12" t="str">
        <f t="shared" si="331"/>
        <v>7</v>
      </c>
      <c r="AQ1736" s="18">
        <f t="shared" si="332"/>
        <v>1</v>
      </c>
      <c r="AR1736" s="18">
        <f t="shared" si="333"/>
        <v>2.96</v>
      </c>
      <c r="AS1736" s="13" t="str">
        <f>VLOOKUP(D1736,[2]Reference!$Q:$U,3,FALSE)</f>
        <v>Azuma</v>
      </c>
      <c r="AT1736" s="13" t="str">
        <f>VLOOKUP(D1736,[2]Reference!Q:V,6,FALSE)</f>
        <v>Azuma</v>
      </c>
      <c r="AU1736" s="13" t="str">
        <f>VLOOKUP(D1736,[2]Reference!$Q:$U,2,FALSE)</f>
        <v>Hitachi - Class 800</v>
      </c>
      <c r="AV1736" s="19">
        <f t="shared" si="334"/>
        <v>45324</v>
      </c>
      <c r="AW1736" s="12" t="str">
        <f>+VLOOKUP(X1736,[2]Reference!BN:BO,2,FALSE)</f>
        <v>Fleet</v>
      </c>
      <c r="AX1736" s="20" t="str">
        <f t="shared" si="335"/>
        <v>HB</v>
      </c>
      <c r="AY1736" s="20" t="str">
        <f>VLOOKUP(AX1736,[2]Reference!AH:AI,2,FALSE)</f>
        <v>LNER</v>
      </c>
      <c r="AZ1736" s="20" t="str">
        <f>VLOOKUP(D1736,[2]Reference!Q:V,6,FALSE)</f>
        <v>Azuma</v>
      </c>
      <c r="BA1736" s="20" t="str">
        <f>VLOOKUP(D1736,[2]Reference!Q:V,3,FALSE)</f>
        <v>Azuma</v>
      </c>
    </row>
    <row r="1737" spans="1:53" ht="13.5" x14ac:dyDescent="0.25">
      <c r="A1737" s="33" t="s">
        <v>4696</v>
      </c>
      <c r="B1737" s="34">
        <v>45317</v>
      </c>
      <c r="C1737" s="33" t="s">
        <v>54</v>
      </c>
      <c r="D1737" s="33" t="s">
        <v>92</v>
      </c>
      <c r="E1737" s="33" t="s">
        <v>93</v>
      </c>
      <c r="F1737" s="33" t="s">
        <v>92</v>
      </c>
      <c r="G1737" s="33" t="s">
        <v>72</v>
      </c>
      <c r="H1737" s="33" t="s">
        <v>73</v>
      </c>
      <c r="I1737" s="33" t="s">
        <v>1569</v>
      </c>
      <c r="J1737" s="33" t="s">
        <v>1570</v>
      </c>
      <c r="K1737" s="33" t="s">
        <v>261</v>
      </c>
      <c r="L1737" s="33" t="s">
        <v>4697</v>
      </c>
      <c r="M1737" s="33" t="s">
        <v>332</v>
      </c>
      <c r="N1737" s="35">
        <v>58</v>
      </c>
      <c r="O1737" s="35">
        <v>27</v>
      </c>
      <c r="P1737" s="35">
        <v>31</v>
      </c>
      <c r="Q1737" s="35">
        <v>0</v>
      </c>
      <c r="R1737" s="35">
        <v>0</v>
      </c>
      <c r="S1737" s="35">
        <v>0</v>
      </c>
      <c r="T1737" s="35">
        <v>0</v>
      </c>
      <c r="U1737" s="35">
        <v>2</v>
      </c>
      <c r="V1737" s="35">
        <v>58</v>
      </c>
      <c r="W1737" s="33" t="s">
        <v>4698</v>
      </c>
      <c r="X1737" s="33" t="s">
        <v>80</v>
      </c>
      <c r="Y1737" s="33" t="s">
        <v>66</v>
      </c>
      <c r="Z1737" s="33" t="s">
        <v>3973</v>
      </c>
      <c r="AA1737" s="33" t="s">
        <v>3939</v>
      </c>
      <c r="AB1737" s="36">
        <v>0</v>
      </c>
      <c r="AC1737" s="36">
        <v>0</v>
      </c>
      <c r="AD1737" s="37">
        <v>0.96</v>
      </c>
      <c r="AE1737" s="37">
        <v>1.65</v>
      </c>
      <c r="AF1737" s="12" t="str">
        <f t="shared" si="324"/>
        <v>208263</v>
      </c>
      <c r="AG1737" s="13" t="str">
        <f>VLOOKUP(D1737,[2]Reference!$Q:$U,4,FALSE)</f>
        <v>Fleet</v>
      </c>
      <c r="AH1737" s="13" t="str">
        <f>VLOOKUP(D1737,[2]Reference!$Q:$U,5,FALSE)</f>
        <v>LNER</v>
      </c>
      <c r="AI1737" s="14">
        <f t="shared" si="325"/>
        <v>0</v>
      </c>
      <c r="AJ1737" s="14">
        <f t="shared" si="326"/>
        <v>0</v>
      </c>
      <c r="AK1737" s="14">
        <f t="shared" si="327"/>
        <v>0</v>
      </c>
      <c r="AL1737" s="15">
        <f t="shared" si="328"/>
        <v>0.96</v>
      </c>
      <c r="AM1737" s="14">
        <f t="shared" si="329"/>
        <v>58</v>
      </c>
      <c r="AN1737" s="16">
        <f t="shared" si="330"/>
        <v>45318</v>
      </c>
      <c r="AO1737" s="17">
        <f>VLOOKUP(B1737,[2]Reference!D:E,2,1)</f>
        <v>202411</v>
      </c>
      <c r="AP1737" s="12" t="str">
        <f t="shared" si="331"/>
        <v>7</v>
      </c>
      <c r="AQ1737" s="18">
        <f t="shared" si="332"/>
        <v>0.96</v>
      </c>
      <c r="AR1737" s="18">
        <f t="shared" si="333"/>
        <v>1.65</v>
      </c>
      <c r="AS1737" s="13" t="str">
        <f>VLOOKUP(D1737,[2]Reference!$Q:$U,3,FALSE)</f>
        <v>Azuma</v>
      </c>
      <c r="AT1737" s="13" t="str">
        <f>VLOOKUP(D1737,[2]Reference!Q:V,6,FALSE)</f>
        <v>Azuma</v>
      </c>
      <c r="AU1737" s="13" t="str">
        <f>VLOOKUP(D1737,[2]Reference!$Q:$U,2,FALSE)</f>
        <v>Hitachi - Class 801</v>
      </c>
      <c r="AV1737" s="19">
        <f t="shared" si="334"/>
        <v>45324</v>
      </c>
      <c r="AW1737" s="12" t="str">
        <f>+VLOOKUP(X1737,[2]Reference!BN:BO,2,FALSE)</f>
        <v>Fleet</v>
      </c>
      <c r="AX1737" s="20" t="str">
        <f t="shared" si="335"/>
        <v>HB</v>
      </c>
      <c r="AY1737" s="20" t="str">
        <f>VLOOKUP(AX1737,[2]Reference!AH:AI,2,FALSE)</f>
        <v>LNER</v>
      </c>
      <c r="AZ1737" s="20" t="str">
        <f>VLOOKUP(D1737,[2]Reference!Q:V,6,FALSE)</f>
        <v>Azuma</v>
      </c>
      <c r="BA1737" s="20" t="str">
        <f>VLOOKUP(D1737,[2]Reference!Q:V,3,FALSE)</f>
        <v>Azuma</v>
      </c>
    </row>
    <row r="1738" spans="1:53" ht="13.5" x14ac:dyDescent="0.25">
      <c r="A1738" s="33" t="s">
        <v>4699</v>
      </c>
      <c r="B1738" s="34">
        <v>45317</v>
      </c>
      <c r="C1738" s="33" t="s">
        <v>54</v>
      </c>
      <c r="D1738" s="33" t="s">
        <v>92</v>
      </c>
      <c r="E1738" s="33" t="s">
        <v>93</v>
      </c>
      <c r="F1738" s="33" t="s">
        <v>92</v>
      </c>
      <c r="G1738" s="33" t="s">
        <v>146</v>
      </c>
      <c r="H1738" s="33" t="s">
        <v>95</v>
      </c>
      <c r="I1738" s="33" t="s">
        <v>147</v>
      </c>
      <c r="J1738" s="33" t="s">
        <v>148</v>
      </c>
      <c r="K1738" s="33" t="s">
        <v>149</v>
      </c>
      <c r="L1738" s="33" t="s">
        <v>4700</v>
      </c>
      <c r="M1738" s="33" t="s">
        <v>361</v>
      </c>
      <c r="N1738" s="35">
        <v>28</v>
      </c>
      <c r="O1738" s="35">
        <v>10</v>
      </c>
      <c r="P1738" s="35">
        <v>18</v>
      </c>
      <c r="Q1738" s="35">
        <v>0</v>
      </c>
      <c r="R1738" s="35">
        <v>0</v>
      </c>
      <c r="S1738" s="35">
        <v>0</v>
      </c>
      <c r="T1738" s="35">
        <v>0</v>
      </c>
      <c r="U1738" s="35">
        <v>3</v>
      </c>
      <c r="V1738" s="35">
        <v>28</v>
      </c>
      <c r="W1738" s="33" t="s">
        <v>4701</v>
      </c>
      <c r="X1738" s="33" t="s">
        <v>80</v>
      </c>
      <c r="Y1738" s="33" t="s">
        <v>66</v>
      </c>
      <c r="Z1738" s="33" t="s">
        <v>3973</v>
      </c>
      <c r="AA1738" s="33" t="s">
        <v>3939</v>
      </c>
      <c r="AB1738" s="36">
        <v>0</v>
      </c>
      <c r="AC1738" s="36">
        <v>0</v>
      </c>
      <c r="AD1738" s="37">
        <v>0</v>
      </c>
      <c r="AE1738" s="37">
        <v>0.63</v>
      </c>
      <c r="AF1738" s="12" t="str">
        <f t="shared" si="324"/>
        <v>208438</v>
      </c>
      <c r="AG1738" s="13" t="str">
        <f>VLOOKUP(D1738,[2]Reference!$Q:$U,4,FALSE)</f>
        <v>Fleet</v>
      </c>
      <c r="AH1738" s="13" t="str">
        <f>VLOOKUP(D1738,[2]Reference!$Q:$U,5,FALSE)</f>
        <v>LNER</v>
      </c>
      <c r="AI1738" s="14">
        <f t="shared" si="325"/>
        <v>0</v>
      </c>
      <c r="AJ1738" s="14">
        <f t="shared" si="326"/>
        <v>0</v>
      </c>
      <c r="AK1738" s="14">
        <f t="shared" si="327"/>
        <v>0</v>
      </c>
      <c r="AL1738" s="15">
        <f t="shared" si="328"/>
        <v>0</v>
      </c>
      <c r="AM1738" s="14">
        <f t="shared" si="329"/>
        <v>28</v>
      </c>
      <c r="AN1738" s="16">
        <f t="shared" si="330"/>
        <v>45318</v>
      </c>
      <c r="AO1738" s="17">
        <f>VLOOKUP(B1738,[2]Reference!D:E,2,1)</f>
        <v>202411</v>
      </c>
      <c r="AP1738" s="12" t="str">
        <f t="shared" si="331"/>
        <v>7</v>
      </c>
      <c r="AQ1738" s="18">
        <f t="shared" si="332"/>
        <v>0</v>
      </c>
      <c r="AR1738" s="18">
        <f t="shared" si="333"/>
        <v>0.63</v>
      </c>
      <c r="AS1738" s="13" t="str">
        <f>VLOOKUP(D1738,[2]Reference!$Q:$U,3,FALSE)</f>
        <v>Azuma</v>
      </c>
      <c r="AT1738" s="13" t="str">
        <f>VLOOKUP(D1738,[2]Reference!Q:V,6,FALSE)</f>
        <v>Azuma</v>
      </c>
      <c r="AU1738" s="13" t="str">
        <f>VLOOKUP(D1738,[2]Reference!$Q:$U,2,FALSE)</f>
        <v>Hitachi - Class 801</v>
      </c>
      <c r="AV1738" s="19">
        <f t="shared" si="334"/>
        <v>45324</v>
      </c>
      <c r="AW1738" s="12" t="str">
        <f>+VLOOKUP(X1738,[2]Reference!BN:BO,2,FALSE)</f>
        <v>Fleet</v>
      </c>
      <c r="AX1738" s="20" t="str">
        <f t="shared" si="335"/>
        <v>HB</v>
      </c>
      <c r="AY1738" s="20" t="str">
        <f>VLOOKUP(AX1738,[2]Reference!AH:AI,2,FALSE)</f>
        <v>LNER</v>
      </c>
      <c r="AZ1738" s="20" t="str">
        <f>VLOOKUP(D1738,[2]Reference!Q:V,6,FALSE)</f>
        <v>Azuma</v>
      </c>
      <c r="BA1738" s="20" t="str">
        <f>VLOOKUP(D1738,[2]Reference!Q:V,3,FALSE)</f>
        <v>Azuma</v>
      </c>
    </row>
    <row r="1739" spans="1:53" ht="13.5" x14ac:dyDescent="0.25">
      <c r="A1739" s="33" t="s">
        <v>4702</v>
      </c>
      <c r="B1739" s="34">
        <v>45317</v>
      </c>
      <c r="C1739" s="33" t="s">
        <v>54</v>
      </c>
      <c r="D1739" s="33" t="s">
        <v>92</v>
      </c>
      <c r="E1739" s="33" t="s">
        <v>93</v>
      </c>
      <c r="F1739" s="33" t="s">
        <v>92</v>
      </c>
      <c r="G1739" s="33" t="s">
        <v>94</v>
      </c>
      <c r="H1739" s="33" t="s">
        <v>95</v>
      </c>
      <c r="I1739" s="33" t="s">
        <v>147</v>
      </c>
      <c r="J1739" s="33" t="s">
        <v>148</v>
      </c>
      <c r="K1739" s="33" t="s">
        <v>98</v>
      </c>
      <c r="L1739" s="33" t="s">
        <v>4703</v>
      </c>
      <c r="M1739" s="33" t="s">
        <v>347</v>
      </c>
      <c r="N1739" s="35">
        <v>6</v>
      </c>
      <c r="O1739" s="35">
        <v>6</v>
      </c>
      <c r="P1739" s="35">
        <v>0</v>
      </c>
      <c r="Q1739" s="35">
        <v>0</v>
      </c>
      <c r="R1739" s="35">
        <v>0</v>
      </c>
      <c r="S1739" s="35">
        <v>0</v>
      </c>
      <c r="T1739" s="35">
        <v>0</v>
      </c>
      <c r="U1739" s="35">
        <v>1</v>
      </c>
      <c r="V1739" s="35">
        <v>6</v>
      </c>
      <c r="W1739" s="33" t="s">
        <v>4704</v>
      </c>
      <c r="X1739" s="33" t="s">
        <v>80</v>
      </c>
      <c r="Y1739" s="33" t="s">
        <v>66</v>
      </c>
      <c r="Z1739" s="33" t="s">
        <v>3973</v>
      </c>
      <c r="AA1739" s="33" t="s">
        <v>3939</v>
      </c>
      <c r="AB1739" s="36">
        <v>0</v>
      </c>
      <c r="AC1739" s="36">
        <v>0</v>
      </c>
      <c r="AD1739" s="37">
        <v>7.0000000000000007E-2</v>
      </c>
      <c r="AE1739" s="37">
        <v>7.0000000000000007E-2</v>
      </c>
      <c r="AF1739" s="12" t="str">
        <f t="shared" si="324"/>
        <v>209272</v>
      </c>
      <c r="AG1739" s="13" t="str">
        <f>VLOOKUP(D1739,[2]Reference!$Q:$U,4,FALSE)</f>
        <v>Fleet</v>
      </c>
      <c r="AH1739" s="13" t="str">
        <f>VLOOKUP(D1739,[2]Reference!$Q:$U,5,FALSE)</f>
        <v>LNER</v>
      </c>
      <c r="AI1739" s="14">
        <f t="shared" si="325"/>
        <v>0</v>
      </c>
      <c r="AJ1739" s="14">
        <f t="shared" si="326"/>
        <v>0</v>
      </c>
      <c r="AK1739" s="14">
        <f t="shared" si="327"/>
        <v>0</v>
      </c>
      <c r="AL1739" s="15">
        <f t="shared" si="328"/>
        <v>7.0000000000000007E-2</v>
      </c>
      <c r="AM1739" s="14">
        <f t="shared" si="329"/>
        <v>6</v>
      </c>
      <c r="AN1739" s="16">
        <f t="shared" si="330"/>
        <v>45318</v>
      </c>
      <c r="AO1739" s="17">
        <f>VLOOKUP(B1739,[2]Reference!D:E,2,1)</f>
        <v>202411</v>
      </c>
      <c r="AP1739" s="12" t="str">
        <f t="shared" si="331"/>
        <v>7</v>
      </c>
      <c r="AQ1739" s="18">
        <f t="shared" si="332"/>
        <v>7.0000000000000007E-2</v>
      </c>
      <c r="AR1739" s="18">
        <f t="shared" si="333"/>
        <v>7.0000000000000007E-2</v>
      </c>
      <c r="AS1739" s="13" t="str">
        <f>VLOOKUP(D1739,[2]Reference!$Q:$U,3,FALSE)</f>
        <v>Azuma</v>
      </c>
      <c r="AT1739" s="13" t="str">
        <f>VLOOKUP(D1739,[2]Reference!Q:V,6,FALSE)</f>
        <v>Azuma</v>
      </c>
      <c r="AU1739" s="13" t="str">
        <f>VLOOKUP(D1739,[2]Reference!$Q:$U,2,FALSE)</f>
        <v>Hitachi - Class 801</v>
      </c>
      <c r="AV1739" s="19">
        <f t="shared" si="334"/>
        <v>45324</v>
      </c>
      <c r="AW1739" s="12" t="str">
        <f>+VLOOKUP(X1739,[2]Reference!BN:BO,2,FALSE)</f>
        <v>Fleet</v>
      </c>
      <c r="AX1739" s="20" t="str">
        <f t="shared" si="335"/>
        <v>HB</v>
      </c>
      <c r="AY1739" s="20" t="str">
        <f>VLOOKUP(AX1739,[2]Reference!AH:AI,2,FALSE)</f>
        <v>LNER</v>
      </c>
      <c r="AZ1739" s="20" t="str">
        <f>VLOOKUP(D1739,[2]Reference!Q:V,6,FALSE)</f>
        <v>Azuma</v>
      </c>
      <c r="BA1739" s="20" t="str">
        <f>VLOOKUP(D1739,[2]Reference!Q:V,3,FALSE)</f>
        <v>Azuma</v>
      </c>
    </row>
    <row r="1740" spans="1:53" ht="13.5" x14ac:dyDescent="0.25">
      <c r="A1740" s="33" t="s">
        <v>4705</v>
      </c>
      <c r="B1740" s="34">
        <v>45317</v>
      </c>
      <c r="C1740" s="33" t="s">
        <v>54</v>
      </c>
      <c r="D1740" s="33" t="s">
        <v>92</v>
      </c>
      <c r="E1740" s="33" t="s">
        <v>93</v>
      </c>
      <c r="F1740" s="33" t="s">
        <v>92</v>
      </c>
      <c r="G1740" s="33" t="s">
        <v>94</v>
      </c>
      <c r="H1740" s="33" t="s">
        <v>327</v>
      </c>
      <c r="I1740" s="33" t="s">
        <v>2666</v>
      </c>
      <c r="J1740" s="33" t="s">
        <v>2667</v>
      </c>
      <c r="K1740" s="33" t="s">
        <v>167</v>
      </c>
      <c r="L1740" s="33" t="s">
        <v>4706</v>
      </c>
      <c r="M1740" s="33" t="s">
        <v>310</v>
      </c>
      <c r="N1740" s="35">
        <v>5</v>
      </c>
      <c r="O1740" s="35">
        <v>5</v>
      </c>
      <c r="P1740" s="35">
        <v>0</v>
      </c>
      <c r="Q1740" s="35">
        <v>0</v>
      </c>
      <c r="R1740" s="35">
        <v>0</v>
      </c>
      <c r="S1740" s="35">
        <v>0</v>
      </c>
      <c r="T1740" s="35">
        <v>0</v>
      </c>
      <c r="U1740" s="35">
        <v>1</v>
      </c>
      <c r="V1740" s="35">
        <v>5</v>
      </c>
      <c r="W1740" s="33" t="s">
        <v>4707</v>
      </c>
      <c r="X1740" s="33" t="s">
        <v>80</v>
      </c>
      <c r="Y1740" s="33" t="s">
        <v>66</v>
      </c>
      <c r="Z1740" s="33" t="s">
        <v>3973</v>
      </c>
      <c r="AA1740" s="33" t="s">
        <v>3939</v>
      </c>
      <c r="AB1740" s="36">
        <v>0</v>
      </c>
      <c r="AC1740" s="36">
        <v>0</v>
      </c>
      <c r="AD1740" s="37">
        <v>0</v>
      </c>
      <c r="AE1740" s="37">
        <v>0.18</v>
      </c>
      <c r="AF1740" s="12" t="str">
        <f t="shared" si="324"/>
        <v>209637</v>
      </c>
      <c r="AG1740" s="13" t="str">
        <f>VLOOKUP(D1740,[2]Reference!$Q:$U,4,FALSE)</f>
        <v>Fleet</v>
      </c>
      <c r="AH1740" s="13" t="str">
        <f>VLOOKUP(D1740,[2]Reference!$Q:$U,5,FALSE)</f>
        <v>LNER</v>
      </c>
      <c r="AI1740" s="14">
        <f t="shared" si="325"/>
        <v>0</v>
      </c>
      <c r="AJ1740" s="14">
        <f t="shared" si="326"/>
        <v>0</v>
      </c>
      <c r="AK1740" s="14">
        <f t="shared" si="327"/>
        <v>0</v>
      </c>
      <c r="AL1740" s="15">
        <f t="shared" si="328"/>
        <v>0</v>
      </c>
      <c r="AM1740" s="14">
        <f t="shared" si="329"/>
        <v>5</v>
      </c>
      <c r="AN1740" s="16">
        <f t="shared" si="330"/>
        <v>45318</v>
      </c>
      <c r="AO1740" s="17">
        <f>VLOOKUP(B1740,[2]Reference!D:E,2,1)</f>
        <v>202411</v>
      </c>
      <c r="AP1740" s="12" t="str">
        <f t="shared" si="331"/>
        <v>7</v>
      </c>
      <c r="AQ1740" s="18">
        <f t="shared" si="332"/>
        <v>0</v>
      </c>
      <c r="AR1740" s="18">
        <f t="shared" si="333"/>
        <v>0.18</v>
      </c>
      <c r="AS1740" s="13" t="str">
        <f>VLOOKUP(D1740,[2]Reference!$Q:$U,3,FALSE)</f>
        <v>Azuma</v>
      </c>
      <c r="AT1740" s="13" t="str">
        <f>VLOOKUP(D1740,[2]Reference!Q:V,6,FALSE)</f>
        <v>Azuma</v>
      </c>
      <c r="AU1740" s="13" t="str">
        <f>VLOOKUP(D1740,[2]Reference!$Q:$U,2,FALSE)</f>
        <v>Hitachi - Class 801</v>
      </c>
      <c r="AV1740" s="19">
        <f t="shared" si="334"/>
        <v>45324</v>
      </c>
      <c r="AW1740" s="12" t="str">
        <f>+VLOOKUP(X1740,[2]Reference!BN:BO,2,FALSE)</f>
        <v>Fleet</v>
      </c>
      <c r="AX1740" s="20" t="str">
        <f t="shared" si="335"/>
        <v>HB</v>
      </c>
      <c r="AY1740" s="20" t="str">
        <f>VLOOKUP(AX1740,[2]Reference!AH:AI,2,FALSE)</f>
        <v>LNER</v>
      </c>
      <c r="AZ1740" s="20" t="str">
        <f>VLOOKUP(D1740,[2]Reference!Q:V,6,FALSE)</f>
        <v>Azuma</v>
      </c>
      <c r="BA1740" s="20" t="str">
        <f>VLOOKUP(D1740,[2]Reference!Q:V,3,FALSE)</f>
        <v>Azuma</v>
      </c>
    </row>
    <row r="1741" spans="1:53" ht="13.5" x14ac:dyDescent="0.25">
      <c r="A1741" s="33" t="s">
        <v>4708</v>
      </c>
      <c r="B1741" s="34">
        <v>45318</v>
      </c>
      <c r="C1741" s="33" t="s">
        <v>54</v>
      </c>
      <c r="D1741" s="33" t="s">
        <v>300</v>
      </c>
      <c r="E1741" s="33" t="s">
        <v>301</v>
      </c>
      <c r="F1741" s="33" t="s">
        <v>300</v>
      </c>
      <c r="G1741" s="33" t="s">
        <v>121</v>
      </c>
      <c r="H1741" s="33" t="s">
        <v>112</v>
      </c>
      <c r="I1741" s="33" t="s">
        <v>906</v>
      </c>
      <c r="J1741" s="33" t="s">
        <v>907</v>
      </c>
      <c r="K1741" s="33" t="s">
        <v>124</v>
      </c>
      <c r="L1741" s="33" t="s">
        <v>4709</v>
      </c>
      <c r="M1741" s="33" t="s">
        <v>1045</v>
      </c>
      <c r="N1741" s="35">
        <v>75</v>
      </c>
      <c r="O1741" s="35">
        <v>60</v>
      </c>
      <c r="P1741" s="35">
        <v>15</v>
      </c>
      <c r="Q1741" s="35">
        <v>0</v>
      </c>
      <c r="R1741" s="35">
        <v>0</v>
      </c>
      <c r="S1741" s="35">
        <v>0</v>
      </c>
      <c r="T1741" s="35">
        <v>0</v>
      </c>
      <c r="U1741" s="35">
        <v>3</v>
      </c>
      <c r="V1741" s="35">
        <v>75</v>
      </c>
      <c r="W1741" s="33" t="s">
        <v>4662</v>
      </c>
      <c r="X1741" s="33" t="s">
        <v>119</v>
      </c>
      <c r="Y1741" s="33" t="s">
        <v>66</v>
      </c>
      <c r="Z1741" s="33" t="s">
        <v>3973</v>
      </c>
      <c r="AA1741" s="33" t="s">
        <v>3939</v>
      </c>
      <c r="AB1741" s="36">
        <v>0</v>
      </c>
      <c r="AC1741" s="36">
        <v>0</v>
      </c>
      <c r="AD1741" s="37">
        <v>0.94</v>
      </c>
      <c r="AE1741" s="37">
        <v>0.94</v>
      </c>
      <c r="AF1741" s="12" t="str">
        <f t="shared" si="324"/>
        <v>211059</v>
      </c>
      <c r="AG1741" s="13" t="str">
        <f>VLOOKUP(D1741,[2]Reference!$Q:$U,4,FALSE)</f>
        <v>Fleet</v>
      </c>
      <c r="AH1741" s="13" t="str">
        <f>VLOOKUP(D1741,[2]Reference!$Q:$U,5,FALSE)</f>
        <v>LNER</v>
      </c>
      <c r="AI1741" s="14">
        <f t="shared" si="325"/>
        <v>0</v>
      </c>
      <c r="AJ1741" s="14">
        <f t="shared" si="326"/>
        <v>0</v>
      </c>
      <c r="AK1741" s="14">
        <f t="shared" si="327"/>
        <v>0</v>
      </c>
      <c r="AL1741" s="15">
        <f t="shared" si="328"/>
        <v>0.94</v>
      </c>
      <c r="AM1741" s="14">
        <f t="shared" si="329"/>
        <v>75</v>
      </c>
      <c r="AN1741" s="16">
        <f t="shared" si="330"/>
        <v>45318</v>
      </c>
      <c r="AO1741" s="17">
        <f>VLOOKUP(B1741,[2]Reference!D:E,2,1)</f>
        <v>202411</v>
      </c>
      <c r="AP1741" s="12" t="str">
        <f t="shared" si="331"/>
        <v>7</v>
      </c>
      <c r="AQ1741" s="18">
        <f t="shared" si="332"/>
        <v>0.94</v>
      </c>
      <c r="AR1741" s="18">
        <f t="shared" si="333"/>
        <v>0.94</v>
      </c>
      <c r="AS1741" s="13" t="str">
        <f>VLOOKUP(D1741,[2]Reference!$Q:$U,3,FALSE)</f>
        <v>Other</v>
      </c>
      <c r="AT1741" s="13" t="str">
        <f>VLOOKUP(D1741,[2]Reference!Q:V,6,FALSE)</f>
        <v>Other</v>
      </c>
      <c r="AU1741" s="13" t="str">
        <f>VLOOKUP(D1741,[2]Reference!$Q:$U,2,FALSE)</f>
        <v>Hitachi - Control</v>
      </c>
      <c r="AV1741" s="19">
        <f t="shared" si="334"/>
        <v>45325</v>
      </c>
      <c r="AW1741" s="12" t="str">
        <f>+VLOOKUP(X1741,[2]Reference!BN:BO,2,FALSE)</f>
        <v>Depot</v>
      </c>
      <c r="AX1741" s="20" t="str">
        <f t="shared" si="335"/>
        <v>HB</v>
      </c>
      <c r="AY1741" s="20" t="str">
        <f>VLOOKUP(AX1741,[2]Reference!AH:AI,2,FALSE)</f>
        <v>LNER</v>
      </c>
      <c r="AZ1741" s="20" t="str">
        <f>VLOOKUP(D1741,[2]Reference!Q:V,6,FALSE)</f>
        <v>Other</v>
      </c>
      <c r="BA1741" s="20" t="str">
        <f>VLOOKUP(D1741,[2]Reference!Q:V,3,FALSE)</f>
        <v>Other</v>
      </c>
    </row>
    <row r="1742" spans="1:53" ht="13.5" x14ac:dyDescent="0.25">
      <c r="A1742" s="33" t="s">
        <v>4710</v>
      </c>
      <c r="B1742" s="34">
        <v>45318</v>
      </c>
      <c r="C1742" s="33" t="s">
        <v>54</v>
      </c>
      <c r="D1742" s="33" t="s">
        <v>300</v>
      </c>
      <c r="E1742" s="33" t="s">
        <v>301</v>
      </c>
      <c r="F1742" s="33" t="s">
        <v>300</v>
      </c>
      <c r="G1742" s="33" t="s">
        <v>121</v>
      </c>
      <c r="H1742" s="33" t="s">
        <v>112</v>
      </c>
      <c r="I1742" s="33" t="s">
        <v>906</v>
      </c>
      <c r="J1742" s="33" t="s">
        <v>907</v>
      </c>
      <c r="K1742" s="33" t="s">
        <v>952</v>
      </c>
      <c r="L1742" s="33" t="s">
        <v>4261</v>
      </c>
      <c r="M1742" s="33" t="s">
        <v>310</v>
      </c>
      <c r="N1742" s="35">
        <v>0</v>
      </c>
      <c r="O1742" s="35">
        <v>0</v>
      </c>
      <c r="P1742" s="35">
        <v>0</v>
      </c>
      <c r="Q1742" s="35">
        <v>0</v>
      </c>
      <c r="R1742" s="35">
        <v>1</v>
      </c>
      <c r="S1742" s="35">
        <v>0</v>
      </c>
      <c r="T1742" s="35">
        <v>0</v>
      </c>
      <c r="U1742" s="35">
        <v>1</v>
      </c>
      <c r="V1742" s="35">
        <v>8</v>
      </c>
      <c r="W1742" s="33" t="s">
        <v>4711</v>
      </c>
      <c r="X1742" s="33" t="s">
        <v>119</v>
      </c>
      <c r="Y1742" s="33" t="s">
        <v>66</v>
      </c>
      <c r="Z1742" s="33" t="s">
        <v>3973</v>
      </c>
      <c r="AA1742" s="33" t="s">
        <v>3939</v>
      </c>
      <c r="AB1742" s="36">
        <v>0</v>
      </c>
      <c r="AC1742" s="36">
        <v>1</v>
      </c>
      <c r="AD1742" s="37">
        <v>1</v>
      </c>
      <c r="AE1742" s="37">
        <v>1</v>
      </c>
      <c r="AF1742" s="12" t="str">
        <f t="shared" si="324"/>
        <v>211231</v>
      </c>
      <c r="AG1742" s="13" t="str">
        <f>VLOOKUP(D1742,[2]Reference!$Q:$U,4,FALSE)</f>
        <v>Fleet</v>
      </c>
      <c r="AH1742" s="13" t="str">
        <f>VLOOKUP(D1742,[2]Reference!$Q:$U,5,FALSE)</f>
        <v>LNER</v>
      </c>
      <c r="AI1742" s="14">
        <f t="shared" si="325"/>
        <v>0</v>
      </c>
      <c r="AJ1742" s="14">
        <f t="shared" si="326"/>
        <v>0.5</v>
      </c>
      <c r="AK1742" s="14">
        <f t="shared" si="327"/>
        <v>0.5</v>
      </c>
      <c r="AL1742" s="15">
        <f t="shared" si="328"/>
        <v>0.5</v>
      </c>
      <c r="AM1742" s="14">
        <f t="shared" si="329"/>
        <v>0</v>
      </c>
      <c r="AN1742" s="16">
        <f t="shared" si="330"/>
        <v>45318</v>
      </c>
      <c r="AO1742" s="17">
        <f>VLOOKUP(B1742,[2]Reference!D:E,2,1)</f>
        <v>202411</v>
      </c>
      <c r="AP1742" s="12" t="str">
        <f t="shared" si="331"/>
        <v>7</v>
      </c>
      <c r="AQ1742" s="18">
        <f t="shared" si="332"/>
        <v>1</v>
      </c>
      <c r="AR1742" s="18">
        <f t="shared" si="333"/>
        <v>1</v>
      </c>
      <c r="AS1742" s="13" t="str">
        <f>VLOOKUP(D1742,[2]Reference!$Q:$U,3,FALSE)</f>
        <v>Other</v>
      </c>
      <c r="AT1742" s="13" t="str">
        <f>VLOOKUP(D1742,[2]Reference!Q:V,6,FALSE)</f>
        <v>Other</v>
      </c>
      <c r="AU1742" s="13" t="str">
        <f>VLOOKUP(D1742,[2]Reference!$Q:$U,2,FALSE)</f>
        <v>Hitachi - Control</v>
      </c>
      <c r="AV1742" s="19">
        <f t="shared" si="334"/>
        <v>45325</v>
      </c>
      <c r="AW1742" s="12" t="str">
        <f>+VLOOKUP(X1742,[2]Reference!BN:BO,2,FALSE)</f>
        <v>Depot</v>
      </c>
      <c r="AX1742" s="20" t="str">
        <f t="shared" si="335"/>
        <v>HB</v>
      </c>
      <c r="AY1742" s="20" t="str">
        <f>VLOOKUP(AX1742,[2]Reference!AH:AI,2,FALSE)</f>
        <v>LNER</v>
      </c>
      <c r="AZ1742" s="20" t="str">
        <f>VLOOKUP(D1742,[2]Reference!Q:V,6,FALSE)</f>
        <v>Other</v>
      </c>
      <c r="BA1742" s="20" t="str">
        <f>VLOOKUP(D1742,[2]Reference!Q:V,3,FALSE)</f>
        <v>Other</v>
      </c>
    </row>
    <row r="1743" spans="1:53" ht="13.5" x14ac:dyDescent="0.25">
      <c r="A1743" s="33" t="s">
        <v>4713</v>
      </c>
      <c r="B1743" s="34">
        <v>45319</v>
      </c>
      <c r="C1743" s="33" t="s">
        <v>54</v>
      </c>
      <c r="D1743" s="33" t="s">
        <v>92</v>
      </c>
      <c r="E1743" s="33" t="s">
        <v>93</v>
      </c>
      <c r="F1743" s="33" t="s">
        <v>92</v>
      </c>
      <c r="G1743" s="33" t="s">
        <v>146</v>
      </c>
      <c r="H1743" s="33" t="s">
        <v>73</v>
      </c>
      <c r="I1743" s="33" t="s">
        <v>755</v>
      </c>
      <c r="J1743" s="33" t="s">
        <v>756</v>
      </c>
      <c r="K1743" s="33" t="s">
        <v>201</v>
      </c>
      <c r="L1743" s="33" t="s">
        <v>4714</v>
      </c>
      <c r="M1743" s="33" t="s">
        <v>935</v>
      </c>
      <c r="N1743" s="35">
        <v>4</v>
      </c>
      <c r="O1743" s="35">
        <v>4</v>
      </c>
      <c r="P1743" s="35">
        <v>0</v>
      </c>
      <c r="Q1743" s="35">
        <v>0</v>
      </c>
      <c r="R1743" s="35">
        <v>0</v>
      </c>
      <c r="S1743" s="35">
        <v>0</v>
      </c>
      <c r="T1743" s="35">
        <v>0</v>
      </c>
      <c r="U1743" s="35">
        <v>1</v>
      </c>
      <c r="V1743" s="35">
        <v>4</v>
      </c>
      <c r="W1743" s="33" t="s">
        <v>4715</v>
      </c>
      <c r="X1743" s="33" t="s">
        <v>80</v>
      </c>
      <c r="Y1743" s="33" t="s">
        <v>66</v>
      </c>
      <c r="Z1743" s="33" t="s">
        <v>3974</v>
      </c>
      <c r="AA1743" s="33" t="s">
        <v>3939</v>
      </c>
      <c r="AB1743" s="36">
        <v>0</v>
      </c>
      <c r="AC1743" s="36">
        <v>0</v>
      </c>
      <c r="AD1743" s="37">
        <v>0</v>
      </c>
      <c r="AE1743" s="37">
        <v>0.14000000000000001</v>
      </c>
      <c r="AF1743" s="12" t="str">
        <f t="shared" si="324"/>
        <v>212861</v>
      </c>
      <c r="AG1743" s="13" t="str">
        <f>VLOOKUP(D1743,[2]Reference!$Q:$U,4,FALSE)</f>
        <v>Fleet</v>
      </c>
      <c r="AH1743" s="13" t="str">
        <f>VLOOKUP(D1743,[2]Reference!$Q:$U,5,FALSE)</f>
        <v>LNER</v>
      </c>
      <c r="AI1743" s="14">
        <f t="shared" si="325"/>
        <v>0</v>
      </c>
      <c r="AJ1743" s="14">
        <f t="shared" si="326"/>
        <v>0</v>
      </c>
      <c r="AK1743" s="14">
        <f t="shared" si="327"/>
        <v>0</v>
      </c>
      <c r="AL1743" s="15">
        <f t="shared" si="328"/>
        <v>0</v>
      </c>
      <c r="AM1743" s="14">
        <f t="shared" si="329"/>
        <v>4</v>
      </c>
      <c r="AN1743" s="16">
        <f t="shared" si="330"/>
        <v>45325</v>
      </c>
      <c r="AO1743" s="17">
        <f>VLOOKUP(B1743,[2]Reference!D:E,2,1)</f>
        <v>202411</v>
      </c>
      <c r="AP1743" s="12" t="str">
        <f t="shared" si="331"/>
        <v>7</v>
      </c>
      <c r="AQ1743" s="18">
        <f t="shared" si="332"/>
        <v>0</v>
      </c>
      <c r="AR1743" s="18">
        <f t="shared" si="333"/>
        <v>0.14000000000000001</v>
      </c>
      <c r="AS1743" s="13" t="str">
        <f>VLOOKUP(D1743,[2]Reference!$Q:$U,3,FALSE)</f>
        <v>Azuma</v>
      </c>
      <c r="AT1743" s="13" t="str">
        <f>VLOOKUP(D1743,[2]Reference!Q:V,6,FALSE)</f>
        <v>Azuma</v>
      </c>
      <c r="AU1743" s="13" t="str">
        <f>VLOOKUP(D1743,[2]Reference!$Q:$U,2,FALSE)</f>
        <v>Hitachi - Class 801</v>
      </c>
      <c r="AV1743" s="19">
        <f t="shared" si="334"/>
        <v>45326</v>
      </c>
      <c r="AW1743" s="12" t="str">
        <f>+VLOOKUP(X1743,[2]Reference!BN:BO,2,FALSE)</f>
        <v>Fleet</v>
      </c>
      <c r="AX1743" s="20" t="str">
        <f t="shared" si="335"/>
        <v>HB</v>
      </c>
      <c r="AY1743" s="20" t="str">
        <f>VLOOKUP(AX1743,[2]Reference!AH:AI,2,FALSE)</f>
        <v>LNER</v>
      </c>
      <c r="AZ1743" s="20" t="str">
        <f>VLOOKUP(D1743,[2]Reference!Q:V,6,FALSE)</f>
        <v>Azuma</v>
      </c>
      <c r="BA1743" s="20" t="str">
        <f>VLOOKUP(D1743,[2]Reference!Q:V,3,FALSE)</f>
        <v>Azuma</v>
      </c>
    </row>
    <row r="1744" spans="1:53" ht="13.5" x14ac:dyDescent="0.25">
      <c r="A1744" s="33" t="s">
        <v>4716</v>
      </c>
      <c r="B1744" s="34">
        <v>45319</v>
      </c>
      <c r="C1744" s="33" t="s">
        <v>54</v>
      </c>
      <c r="D1744" s="33" t="s">
        <v>92</v>
      </c>
      <c r="E1744" s="33" t="s">
        <v>93</v>
      </c>
      <c r="F1744" s="33" t="s">
        <v>92</v>
      </c>
      <c r="G1744" s="33" t="s">
        <v>146</v>
      </c>
      <c r="H1744" s="33" t="s">
        <v>95</v>
      </c>
      <c r="I1744" s="33" t="s">
        <v>147</v>
      </c>
      <c r="J1744" s="33" t="s">
        <v>148</v>
      </c>
      <c r="K1744" s="33" t="s">
        <v>149</v>
      </c>
      <c r="L1744" s="33" t="s">
        <v>4638</v>
      </c>
      <c r="M1744" s="33" t="s">
        <v>1095</v>
      </c>
      <c r="N1744" s="35">
        <v>5</v>
      </c>
      <c r="O1744" s="35">
        <v>5</v>
      </c>
      <c r="P1744" s="35">
        <v>0</v>
      </c>
      <c r="Q1744" s="35">
        <v>0</v>
      </c>
      <c r="R1744" s="35">
        <v>0</v>
      </c>
      <c r="S1744" s="35">
        <v>0</v>
      </c>
      <c r="T1744" s="35">
        <v>0</v>
      </c>
      <c r="U1744" s="35">
        <v>1</v>
      </c>
      <c r="V1744" s="35">
        <v>5</v>
      </c>
      <c r="W1744" s="33" t="s">
        <v>4717</v>
      </c>
      <c r="X1744" s="33" t="s">
        <v>80</v>
      </c>
      <c r="Y1744" s="33" t="s">
        <v>66</v>
      </c>
      <c r="Z1744" s="33" t="s">
        <v>3974</v>
      </c>
      <c r="AA1744" s="33" t="s">
        <v>3939</v>
      </c>
      <c r="AB1744" s="36">
        <v>0</v>
      </c>
      <c r="AC1744" s="36">
        <v>0</v>
      </c>
      <c r="AD1744" s="37">
        <v>0</v>
      </c>
      <c r="AE1744" s="37">
        <v>0</v>
      </c>
      <c r="AF1744" s="12" t="str">
        <f t="shared" si="324"/>
        <v>213216</v>
      </c>
      <c r="AG1744" s="13" t="str">
        <f>VLOOKUP(D1744,[2]Reference!$Q:$U,4,FALSE)</f>
        <v>Fleet</v>
      </c>
      <c r="AH1744" s="13" t="str">
        <f>VLOOKUP(D1744,[2]Reference!$Q:$U,5,FALSE)</f>
        <v>LNER</v>
      </c>
      <c r="AI1744" s="14">
        <f t="shared" si="325"/>
        <v>0</v>
      </c>
      <c r="AJ1744" s="14">
        <f t="shared" si="326"/>
        <v>0</v>
      </c>
      <c r="AK1744" s="14">
        <f t="shared" si="327"/>
        <v>0</v>
      </c>
      <c r="AL1744" s="15">
        <f t="shared" si="328"/>
        <v>0</v>
      </c>
      <c r="AM1744" s="14">
        <f t="shared" si="329"/>
        <v>5</v>
      </c>
      <c r="AN1744" s="16">
        <f t="shared" si="330"/>
        <v>45325</v>
      </c>
      <c r="AO1744" s="17">
        <f>VLOOKUP(B1744,[2]Reference!D:E,2,1)</f>
        <v>202411</v>
      </c>
      <c r="AP1744" s="12" t="str">
        <f t="shared" si="331"/>
        <v>7</v>
      </c>
      <c r="AQ1744" s="18">
        <f t="shared" si="332"/>
        <v>0</v>
      </c>
      <c r="AR1744" s="18">
        <f t="shared" si="333"/>
        <v>0</v>
      </c>
      <c r="AS1744" s="13" t="str">
        <f>VLOOKUP(D1744,[2]Reference!$Q:$U,3,FALSE)</f>
        <v>Azuma</v>
      </c>
      <c r="AT1744" s="13" t="str">
        <f>VLOOKUP(D1744,[2]Reference!Q:V,6,FALSE)</f>
        <v>Azuma</v>
      </c>
      <c r="AU1744" s="13" t="str">
        <f>VLOOKUP(D1744,[2]Reference!$Q:$U,2,FALSE)</f>
        <v>Hitachi - Class 801</v>
      </c>
      <c r="AV1744" s="19">
        <f t="shared" si="334"/>
        <v>45326</v>
      </c>
      <c r="AW1744" s="12" t="str">
        <f>+VLOOKUP(X1744,[2]Reference!BN:BO,2,FALSE)</f>
        <v>Fleet</v>
      </c>
      <c r="AX1744" s="20" t="str">
        <f t="shared" si="335"/>
        <v>HB</v>
      </c>
      <c r="AY1744" s="20" t="str">
        <f>VLOOKUP(AX1744,[2]Reference!AH:AI,2,FALSE)</f>
        <v>LNER</v>
      </c>
      <c r="AZ1744" s="20" t="str">
        <f>VLOOKUP(D1744,[2]Reference!Q:V,6,FALSE)</f>
        <v>Azuma</v>
      </c>
      <c r="BA1744" s="20" t="str">
        <f>VLOOKUP(D1744,[2]Reference!Q:V,3,FALSE)</f>
        <v>Azuma</v>
      </c>
    </row>
    <row r="1745" spans="1:53" ht="13.5" x14ac:dyDescent="0.25">
      <c r="A1745" s="33" t="s">
        <v>4718</v>
      </c>
      <c r="B1745" s="34">
        <v>45320</v>
      </c>
      <c r="C1745" s="33" t="s">
        <v>54</v>
      </c>
      <c r="D1745" s="33" t="s">
        <v>92</v>
      </c>
      <c r="E1745" s="33" t="s">
        <v>93</v>
      </c>
      <c r="F1745" s="33" t="s">
        <v>92</v>
      </c>
      <c r="G1745" s="33" t="s">
        <v>121</v>
      </c>
      <c r="H1745" s="33" t="s">
        <v>198</v>
      </c>
      <c r="I1745" s="33" t="s">
        <v>209</v>
      </c>
      <c r="J1745" s="33" t="s">
        <v>210</v>
      </c>
      <c r="K1745" s="33" t="s">
        <v>489</v>
      </c>
      <c r="L1745" s="33" t="s">
        <v>4719</v>
      </c>
      <c r="M1745" s="33" t="s">
        <v>310</v>
      </c>
      <c r="N1745" s="35">
        <v>0</v>
      </c>
      <c r="O1745" s="35">
        <v>0</v>
      </c>
      <c r="P1745" s="35">
        <v>0</v>
      </c>
      <c r="Q1745" s="35">
        <v>1</v>
      </c>
      <c r="R1745" s="35">
        <v>0</v>
      </c>
      <c r="S1745" s="35">
        <v>0</v>
      </c>
      <c r="T1745" s="35">
        <v>0</v>
      </c>
      <c r="U1745" s="35">
        <v>1</v>
      </c>
      <c r="V1745" s="35">
        <v>75</v>
      </c>
      <c r="W1745" s="33" t="s">
        <v>4720</v>
      </c>
      <c r="X1745" s="33" t="s">
        <v>119</v>
      </c>
      <c r="Y1745" s="33" t="s">
        <v>66</v>
      </c>
      <c r="Z1745" s="33" t="s">
        <v>3974</v>
      </c>
      <c r="AA1745" s="33" t="s">
        <v>3939</v>
      </c>
      <c r="AB1745" s="36">
        <v>1</v>
      </c>
      <c r="AC1745" s="36">
        <v>0</v>
      </c>
      <c r="AD1745" s="37">
        <v>1</v>
      </c>
      <c r="AE1745" s="37">
        <v>1</v>
      </c>
      <c r="AF1745" s="12" t="str">
        <f t="shared" si="324"/>
        <v>213726</v>
      </c>
      <c r="AG1745" s="13" t="str">
        <f>VLOOKUP(D1745,[2]Reference!$Q:$U,4,FALSE)</f>
        <v>Fleet</v>
      </c>
      <c r="AH1745" s="13" t="str">
        <f>VLOOKUP(D1745,[2]Reference!$Q:$U,5,FALSE)</f>
        <v>LNER</v>
      </c>
      <c r="AI1745" s="14">
        <f t="shared" si="325"/>
        <v>1</v>
      </c>
      <c r="AJ1745" s="14">
        <f t="shared" si="326"/>
        <v>0</v>
      </c>
      <c r="AK1745" s="14">
        <f t="shared" si="327"/>
        <v>1</v>
      </c>
      <c r="AL1745" s="15">
        <f t="shared" si="328"/>
        <v>0</v>
      </c>
      <c r="AM1745" s="14">
        <f t="shared" si="329"/>
        <v>0</v>
      </c>
      <c r="AN1745" s="16">
        <f t="shared" si="330"/>
        <v>45325</v>
      </c>
      <c r="AO1745" s="17">
        <f>VLOOKUP(B1745,[2]Reference!D:E,2,1)</f>
        <v>202411</v>
      </c>
      <c r="AP1745" s="12" t="str">
        <f t="shared" si="331"/>
        <v>7</v>
      </c>
      <c r="AQ1745" s="18">
        <f t="shared" si="332"/>
        <v>1</v>
      </c>
      <c r="AR1745" s="18">
        <f t="shared" si="333"/>
        <v>1</v>
      </c>
      <c r="AS1745" s="13" t="str">
        <f>VLOOKUP(D1745,[2]Reference!$Q:$U,3,FALSE)</f>
        <v>Azuma</v>
      </c>
      <c r="AT1745" s="13" t="str">
        <f>VLOOKUP(D1745,[2]Reference!Q:V,6,FALSE)</f>
        <v>Azuma</v>
      </c>
      <c r="AU1745" s="13" t="str">
        <f>VLOOKUP(D1745,[2]Reference!$Q:$U,2,FALSE)</f>
        <v>Hitachi - Class 801</v>
      </c>
      <c r="AV1745" s="19">
        <f t="shared" si="334"/>
        <v>45327</v>
      </c>
      <c r="AW1745" s="12" t="str">
        <f>+VLOOKUP(X1745,[2]Reference!BN:BO,2,FALSE)</f>
        <v>Depot</v>
      </c>
      <c r="AX1745" s="20" t="str">
        <f t="shared" si="335"/>
        <v>HB</v>
      </c>
      <c r="AY1745" s="20" t="str">
        <f>VLOOKUP(AX1745,[2]Reference!AH:AI,2,FALSE)</f>
        <v>LNER</v>
      </c>
      <c r="AZ1745" s="20" t="str">
        <f>VLOOKUP(D1745,[2]Reference!Q:V,6,FALSE)</f>
        <v>Azuma</v>
      </c>
      <c r="BA1745" s="20" t="str">
        <f>VLOOKUP(D1745,[2]Reference!Q:V,3,FALSE)</f>
        <v>Azuma</v>
      </c>
    </row>
    <row r="1746" spans="1:53" ht="13.5" x14ac:dyDescent="0.25">
      <c r="A1746" s="33" t="s">
        <v>4721</v>
      </c>
      <c r="B1746" s="34">
        <v>45320</v>
      </c>
      <c r="C1746" s="33" t="s">
        <v>54</v>
      </c>
      <c r="D1746" s="33" t="s">
        <v>536</v>
      </c>
      <c r="E1746" s="33" t="s">
        <v>537</v>
      </c>
      <c r="F1746" s="33" t="s">
        <v>536</v>
      </c>
      <c r="G1746" s="33" t="s">
        <v>94</v>
      </c>
      <c r="H1746" s="33" t="s">
        <v>339</v>
      </c>
      <c r="I1746" s="33" t="s">
        <v>3722</v>
      </c>
      <c r="J1746" s="33" t="s">
        <v>3723</v>
      </c>
      <c r="K1746" s="33" t="s">
        <v>98</v>
      </c>
      <c r="L1746" s="33" t="s">
        <v>4722</v>
      </c>
      <c r="M1746" s="33" t="s">
        <v>117</v>
      </c>
      <c r="N1746" s="35">
        <v>11</v>
      </c>
      <c r="O1746" s="35">
        <v>8</v>
      </c>
      <c r="P1746" s="35">
        <v>3</v>
      </c>
      <c r="Q1746" s="35">
        <v>2</v>
      </c>
      <c r="R1746" s="35">
        <v>0</v>
      </c>
      <c r="S1746" s="35">
        <v>0</v>
      </c>
      <c r="T1746" s="35">
        <v>0</v>
      </c>
      <c r="U1746" s="35">
        <v>4</v>
      </c>
      <c r="V1746" s="35">
        <v>146</v>
      </c>
      <c r="W1746" s="33" t="s">
        <v>4723</v>
      </c>
      <c r="X1746" s="33" t="s">
        <v>80</v>
      </c>
      <c r="Y1746" s="33" t="s">
        <v>66</v>
      </c>
      <c r="Z1746" s="33" t="s">
        <v>3974</v>
      </c>
      <c r="AA1746" s="33" t="s">
        <v>3939</v>
      </c>
      <c r="AB1746" s="36">
        <v>2</v>
      </c>
      <c r="AC1746" s="36">
        <v>0</v>
      </c>
      <c r="AD1746" s="37">
        <v>2</v>
      </c>
      <c r="AE1746" s="37">
        <v>2.3199999999999998</v>
      </c>
      <c r="AF1746" s="12" t="str">
        <f t="shared" si="324"/>
        <v>213828</v>
      </c>
      <c r="AG1746" s="13" t="str">
        <f>VLOOKUP(D1746,[2]Reference!$Q:$U,4,FALSE)</f>
        <v>Fleet</v>
      </c>
      <c r="AH1746" s="13" t="str">
        <f>VLOOKUP(D1746,[2]Reference!$Q:$U,5,FALSE)</f>
        <v>LNER</v>
      </c>
      <c r="AI1746" s="14">
        <f t="shared" si="325"/>
        <v>2</v>
      </c>
      <c r="AJ1746" s="14">
        <f t="shared" si="326"/>
        <v>0</v>
      </c>
      <c r="AK1746" s="14">
        <f t="shared" si="327"/>
        <v>2</v>
      </c>
      <c r="AL1746" s="15">
        <f t="shared" si="328"/>
        <v>0</v>
      </c>
      <c r="AM1746" s="14">
        <f t="shared" si="329"/>
        <v>11</v>
      </c>
      <c r="AN1746" s="16">
        <f t="shared" si="330"/>
        <v>45325</v>
      </c>
      <c r="AO1746" s="17">
        <f>VLOOKUP(B1746,[2]Reference!D:E,2,1)</f>
        <v>202411</v>
      </c>
      <c r="AP1746" s="12" t="str">
        <f t="shared" si="331"/>
        <v>7</v>
      </c>
      <c r="AQ1746" s="18">
        <f t="shared" si="332"/>
        <v>2</v>
      </c>
      <c r="AR1746" s="18">
        <f t="shared" si="333"/>
        <v>2.3199999999999998</v>
      </c>
      <c r="AS1746" s="13" t="str">
        <f>VLOOKUP(D1746,[2]Reference!$Q:$U,3,FALSE)</f>
        <v>IC225</v>
      </c>
      <c r="AT1746" s="13" t="str">
        <f>VLOOKUP(D1746,[2]Reference!Q:V,6,FALSE)</f>
        <v>IC225</v>
      </c>
      <c r="AU1746" s="13" t="str">
        <f>VLOOKUP(D1746,[2]Reference!$Q:$U,2,FALSE)</f>
        <v>MK4 DVT</v>
      </c>
      <c r="AV1746" s="19">
        <f t="shared" si="334"/>
        <v>45327</v>
      </c>
      <c r="AW1746" s="12" t="str">
        <f>+VLOOKUP(X1746,[2]Reference!BN:BO,2,FALSE)</f>
        <v>Fleet</v>
      </c>
      <c r="AX1746" s="20" t="str">
        <f t="shared" si="335"/>
        <v>HB</v>
      </c>
      <c r="AY1746" s="20" t="str">
        <f>VLOOKUP(AX1746,[2]Reference!AH:AI,2,FALSE)</f>
        <v>LNER</v>
      </c>
      <c r="AZ1746" s="20" t="str">
        <f>VLOOKUP(D1746,[2]Reference!Q:V,6,FALSE)</f>
        <v>IC225</v>
      </c>
      <c r="BA1746" s="20" t="str">
        <f>VLOOKUP(D1746,[2]Reference!Q:V,3,FALSE)</f>
        <v>IC225</v>
      </c>
    </row>
    <row r="1747" spans="1:53" ht="13.5" x14ac:dyDescent="0.25">
      <c r="A1747" s="33" t="s">
        <v>4724</v>
      </c>
      <c r="B1747" s="34">
        <v>45320</v>
      </c>
      <c r="C1747" s="33" t="s">
        <v>54</v>
      </c>
      <c r="D1747" s="33" t="s">
        <v>283</v>
      </c>
      <c r="E1747" s="33" t="s">
        <v>284</v>
      </c>
      <c r="F1747" s="33" t="s">
        <v>283</v>
      </c>
      <c r="G1747" s="33" t="s">
        <v>129</v>
      </c>
      <c r="H1747" s="33" t="s">
        <v>112</v>
      </c>
      <c r="I1747" s="33" t="s">
        <v>3221</v>
      </c>
      <c r="J1747" s="33" t="s">
        <v>3222</v>
      </c>
      <c r="K1747" s="33" t="s">
        <v>287</v>
      </c>
      <c r="L1747" s="33" t="s">
        <v>4239</v>
      </c>
      <c r="M1747" s="33" t="s">
        <v>440</v>
      </c>
      <c r="N1747" s="35">
        <v>23</v>
      </c>
      <c r="O1747" s="35">
        <v>0</v>
      </c>
      <c r="P1747" s="35">
        <v>23</v>
      </c>
      <c r="Q1747" s="35">
        <v>1</v>
      </c>
      <c r="R1747" s="35">
        <v>2</v>
      </c>
      <c r="S1747" s="35">
        <v>0</v>
      </c>
      <c r="T1747" s="35">
        <v>0</v>
      </c>
      <c r="U1747" s="35">
        <v>4</v>
      </c>
      <c r="V1747" s="35">
        <v>193</v>
      </c>
      <c r="W1747" s="33" t="s">
        <v>4725</v>
      </c>
      <c r="X1747" s="33" t="s">
        <v>119</v>
      </c>
      <c r="Y1747" s="33" t="s">
        <v>66</v>
      </c>
      <c r="Z1747" s="33" t="s">
        <v>3974</v>
      </c>
      <c r="AA1747" s="33" t="s">
        <v>3939</v>
      </c>
      <c r="AB1747" s="36">
        <v>2</v>
      </c>
      <c r="AC1747" s="36">
        <v>1</v>
      </c>
      <c r="AD1747" s="37">
        <v>3</v>
      </c>
      <c r="AE1747" s="37">
        <v>3</v>
      </c>
      <c r="AF1747" s="12" t="str">
        <f t="shared" si="324"/>
        <v>213919</v>
      </c>
      <c r="AG1747" s="13" t="str">
        <f>VLOOKUP(D1747,[2]Reference!$Q:$U,4,FALSE)</f>
        <v>Fleet</v>
      </c>
      <c r="AH1747" s="13" t="str">
        <f>VLOOKUP(D1747,[2]Reference!$Q:$U,5,FALSE)</f>
        <v>LNER</v>
      </c>
      <c r="AI1747" s="14">
        <f t="shared" si="325"/>
        <v>2</v>
      </c>
      <c r="AJ1747" s="14">
        <f t="shared" si="326"/>
        <v>0.5</v>
      </c>
      <c r="AK1747" s="14">
        <f t="shared" si="327"/>
        <v>2.5</v>
      </c>
      <c r="AL1747" s="15">
        <f t="shared" si="328"/>
        <v>0.5</v>
      </c>
      <c r="AM1747" s="14">
        <f t="shared" si="329"/>
        <v>23</v>
      </c>
      <c r="AN1747" s="16">
        <f t="shared" si="330"/>
        <v>45325</v>
      </c>
      <c r="AO1747" s="17">
        <f>VLOOKUP(B1747,[2]Reference!D:E,2,1)</f>
        <v>202411</v>
      </c>
      <c r="AP1747" s="12" t="str">
        <f t="shared" si="331"/>
        <v>7</v>
      </c>
      <c r="AQ1747" s="18">
        <f t="shared" si="332"/>
        <v>3</v>
      </c>
      <c r="AR1747" s="18">
        <f t="shared" si="333"/>
        <v>3</v>
      </c>
      <c r="AS1747" s="13" t="str">
        <f>VLOOKUP(D1747,[2]Reference!$Q:$U,3,FALSE)</f>
        <v>Azuma</v>
      </c>
      <c r="AT1747" s="13" t="str">
        <f>VLOOKUP(D1747,[2]Reference!Q:V,6,FALSE)</f>
        <v>Depot</v>
      </c>
      <c r="AU1747" s="13" t="str">
        <f>VLOOKUP(D1747,[2]Reference!$Q:$U,2,FALSE)</f>
        <v>Hitachi - Doncaster Carr</v>
      </c>
      <c r="AV1747" s="19">
        <f t="shared" si="334"/>
        <v>45327</v>
      </c>
      <c r="AW1747" s="12" t="str">
        <f>+VLOOKUP(X1747,[2]Reference!BN:BO,2,FALSE)</f>
        <v>Depot</v>
      </c>
      <c r="AX1747" s="20" t="str">
        <f t="shared" si="335"/>
        <v>HB</v>
      </c>
      <c r="AY1747" s="20" t="str">
        <f>VLOOKUP(AX1747,[2]Reference!AH:AI,2,FALSE)</f>
        <v>LNER</v>
      </c>
      <c r="AZ1747" s="20" t="str">
        <f>VLOOKUP(D1747,[2]Reference!Q:V,6,FALSE)</f>
        <v>Depot</v>
      </c>
      <c r="BA1747" s="20" t="str">
        <f>VLOOKUP(D1747,[2]Reference!Q:V,3,FALSE)</f>
        <v>Azuma</v>
      </c>
    </row>
    <row r="1748" spans="1:53" ht="13.5" x14ac:dyDescent="0.25">
      <c r="A1748" s="33" t="s">
        <v>4726</v>
      </c>
      <c r="B1748" s="34">
        <v>45320</v>
      </c>
      <c r="C1748" s="33" t="s">
        <v>54</v>
      </c>
      <c r="D1748" s="33" t="s">
        <v>92</v>
      </c>
      <c r="E1748" s="33" t="s">
        <v>93</v>
      </c>
      <c r="F1748" s="33" t="s">
        <v>92</v>
      </c>
      <c r="G1748" s="33" t="s">
        <v>129</v>
      </c>
      <c r="H1748" s="33" t="s">
        <v>198</v>
      </c>
      <c r="I1748" s="33" t="s">
        <v>4727</v>
      </c>
      <c r="J1748" s="33" t="s">
        <v>4728</v>
      </c>
      <c r="K1748" s="33" t="s">
        <v>1283</v>
      </c>
      <c r="L1748" s="33" t="s">
        <v>4729</v>
      </c>
      <c r="M1748" s="33" t="s">
        <v>402</v>
      </c>
      <c r="N1748" s="35">
        <v>6</v>
      </c>
      <c r="O1748" s="35">
        <v>6</v>
      </c>
      <c r="P1748" s="35">
        <v>0</v>
      </c>
      <c r="Q1748" s="35">
        <v>0</v>
      </c>
      <c r="R1748" s="35">
        <v>0</v>
      </c>
      <c r="S1748" s="35">
        <v>0</v>
      </c>
      <c r="T1748" s="35">
        <v>0</v>
      </c>
      <c r="U1748" s="35">
        <v>1</v>
      </c>
      <c r="V1748" s="35">
        <v>6</v>
      </c>
      <c r="W1748" s="33" t="s">
        <v>4730</v>
      </c>
      <c r="X1748" s="33" t="s">
        <v>119</v>
      </c>
      <c r="Y1748" s="33" t="s">
        <v>66</v>
      </c>
      <c r="Z1748" s="33" t="s">
        <v>3974</v>
      </c>
      <c r="AA1748" s="33" t="s">
        <v>3939</v>
      </c>
      <c r="AB1748" s="36">
        <v>0</v>
      </c>
      <c r="AC1748" s="36">
        <v>0</v>
      </c>
      <c r="AD1748" s="37">
        <v>0</v>
      </c>
      <c r="AE1748" s="37">
        <v>0</v>
      </c>
      <c r="AF1748" s="12" t="str">
        <f t="shared" si="324"/>
        <v>214642</v>
      </c>
      <c r="AG1748" s="13" t="str">
        <f>VLOOKUP(D1748,[2]Reference!$Q:$U,4,FALSE)</f>
        <v>Fleet</v>
      </c>
      <c r="AH1748" s="13" t="str">
        <f>VLOOKUP(D1748,[2]Reference!$Q:$U,5,FALSE)</f>
        <v>LNER</v>
      </c>
      <c r="AI1748" s="14">
        <f t="shared" si="325"/>
        <v>0</v>
      </c>
      <c r="AJ1748" s="14">
        <f t="shared" si="326"/>
        <v>0</v>
      </c>
      <c r="AK1748" s="14">
        <f t="shared" si="327"/>
        <v>0</v>
      </c>
      <c r="AL1748" s="15">
        <f t="shared" si="328"/>
        <v>0</v>
      </c>
      <c r="AM1748" s="14">
        <f t="shared" si="329"/>
        <v>6</v>
      </c>
      <c r="AN1748" s="16">
        <f t="shared" si="330"/>
        <v>45325</v>
      </c>
      <c r="AO1748" s="17">
        <f>VLOOKUP(B1748,[2]Reference!D:E,2,1)</f>
        <v>202411</v>
      </c>
      <c r="AP1748" s="12" t="str">
        <f t="shared" si="331"/>
        <v>7</v>
      </c>
      <c r="AQ1748" s="18">
        <f t="shared" si="332"/>
        <v>0</v>
      </c>
      <c r="AR1748" s="18">
        <f t="shared" si="333"/>
        <v>0</v>
      </c>
      <c r="AS1748" s="13" t="str">
        <f>VLOOKUP(D1748,[2]Reference!$Q:$U,3,FALSE)</f>
        <v>Azuma</v>
      </c>
      <c r="AT1748" s="13" t="str">
        <f>VLOOKUP(D1748,[2]Reference!Q:V,6,FALSE)</f>
        <v>Azuma</v>
      </c>
      <c r="AU1748" s="13" t="str">
        <f>VLOOKUP(D1748,[2]Reference!$Q:$U,2,FALSE)</f>
        <v>Hitachi - Class 801</v>
      </c>
      <c r="AV1748" s="19">
        <f t="shared" si="334"/>
        <v>45327</v>
      </c>
      <c r="AW1748" s="12" t="str">
        <f>+VLOOKUP(X1748,[2]Reference!BN:BO,2,FALSE)</f>
        <v>Depot</v>
      </c>
      <c r="AX1748" s="20" t="str">
        <f t="shared" si="335"/>
        <v>HB</v>
      </c>
      <c r="AY1748" s="20" t="str">
        <f>VLOOKUP(AX1748,[2]Reference!AH:AI,2,FALSE)</f>
        <v>LNER</v>
      </c>
      <c r="AZ1748" s="20" t="str">
        <f>VLOOKUP(D1748,[2]Reference!Q:V,6,FALSE)</f>
        <v>Azuma</v>
      </c>
      <c r="BA1748" s="20" t="str">
        <f>VLOOKUP(D1748,[2]Reference!Q:V,3,FALSE)</f>
        <v>Azuma</v>
      </c>
    </row>
    <row r="1749" spans="1:53" ht="13.5" x14ac:dyDescent="0.25">
      <c r="A1749" s="33" t="s">
        <v>4731</v>
      </c>
      <c r="B1749" s="34">
        <v>45320</v>
      </c>
      <c r="C1749" s="33" t="s">
        <v>54</v>
      </c>
      <c r="D1749" s="33" t="s">
        <v>92</v>
      </c>
      <c r="E1749" s="33" t="s">
        <v>93</v>
      </c>
      <c r="F1749" s="33" t="s">
        <v>92</v>
      </c>
      <c r="G1749" s="33" t="s">
        <v>146</v>
      </c>
      <c r="H1749" s="33" t="s">
        <v>327</v>
      </c>
      <c r="I1749" s="33" t="s">
        <v>2666</v>
      </c>
      <c r="J1749" s="33" t="s">
        <v>2667</v>
      </c>
      <c r="K1749" s="33" t="s">
        <v>1294</v>
      </c>
      <c r="L1749" s="33" t="s">
        <v>4732</v>
      </c>
      <c r="M1749" s="33" t="s">
        <v>206</v>
      </c>
      <c r="N1749" s="35">
        <v>3</v>
      </c>
      <c r="O1749" s="35">
        <v>3</v>
      </c>
      <c r="P1749" s="35">
        <v>0</v>
      </c>
      <c r="Q1749" s="35">
        <v>0</v>
      </c>
      <c r="R1749" s="35">
        <v>0</v>
      </c>
      <c r="S1749" s="35">
        <v>0</v>
      </c>
      <c r="T1749" s="35">
        <v>0</v>
      </c>
      <c r="U1749" s="35">
        <v>1</v>
      </c>
      <c r="V1749" s="35">
        <v>3</v>
      </c>
      <c r="W1749" s="33" t="s">
        <v>4733</v>
      </c>
      <c r="X1749" s="33" t="s">
        <v>80</v>
      </c>
      <c r="Y1749" s="33" t="s">
        <v>66</v>
      </c>
      <c r="Z1749" s="33" t="s">
        <v>3974</v>
      </c>
      <c r="AA1749" s="33" t="s">
        <v>3939</v>
      </c>
      <c r="AB1749" s="36">
        <v>0</v>
      </c>
      <c r="AC1749" s="36">
        <v>0</v>
      </c>
      <c r="AD1749" s="37">
        <v>0</v>
      </c>
      <c r="AE1749" s="37">
        <v>0.13</v>
      </c>
      <c r="AF1749" s="12" t="str">
        <f t="shared" si="324"/>
        <v>214718</v>
      </c>
      <c r="AG1749" s="13" t="str">
        <f>VLOOKUP(D1749,[2]Reference!$Q:$U,4,FALSE)</f>
        <v>Fleet</v>
      </c>
      <c r="AH1749" s="13" t="str">
        <f>VLOOKUP(D1749,[2]Reference!$Q:$U,5,FALSE)</f>
        <v>LNER</v>
      </c>
      <c r="AI1749" s="14">
        <f t="shared" si="325"/>
        <v>0</v>
      </c>
      <c r="AJ1749" s="14">
        <f t="shared" si="326"/>
        <v>0</v>
      </c>
      <c r="AK1749" s="14">
        <f t="shared" si="327"/>
        <v>0</v>
      </c>
      <c r="AL1749" s="15">
        <f t="shared" si="328"/>
        <v>0</v>
      </c>
      <c r="AM1749" s="14">
        <f t="shared" si="329"/>
        <v>3</v>
      </c>
      <c r="AN1749" s="16">
        <f t="shared" si="330"/>
        <v>45325</v>
      </c>
      <c r="AO1749" s="17">
        <f>VLOOKUP(B1749,[2]Reference!D:E,2,1)</f>
        <v>202411</v>
      </c>
      <c r="AP1749" s="12" t="str">
        <f t="shared" si="331"/>
        <v>7</v>
      </c>
      <c r="AQ1749" s="18">
        <f t="shared" si="332"/>
        <v>0</v>
      </c>
      <c r="AR1749" s="18">
        <f t="shared" si="333"/>
        <v>0.13</v>
      </c>
      <c r="AS1749" s="13" t="str">
        <f>VLOOKUP(D1749,[2]Reference!$Q:$U,3,FALSE)</f>
        <v>Azuma</v>
      </c>
      <c r="AT1749" s="13" t="str">
        <f>VLOOKUP(D1749,[2]Reference!Q:V,6,FALSE)</f>
        <v>Azuma</v>
      </c>
      <c r="AU1749" s="13" t="str">
        <f>VLOOKUP(D1749,[2]Reference!$Q:$U,2,FALSE)</f>
        <v>Hitachi - Class 801</v>
      </c>
      <c r="AV1749" s="19">
        <f t="shared" si="334"/>
        <v>45327</v>
      </c>
      <c r="AW1749" s="12" t="str">
        <f>+VLOOKUP(X1749,[2]Reference!BN:BO,2,FALSE)</f>
        <v>Fleet</v>
      </c>
      <c r="AX1749" s="20" t="str">
        <f t="shared" si="335"/>
        <v>HB</v>
      </c>
      <c r="AY1749" s="20" t="str">
        <f>VLOOKUP(AX1749,[2]Reference!AH:AI,2,FALSE)</f>
        <v>LNER</v>
      </c>
      <c r="AZ1749" s="20" t="str">
        <f>VLOOKUP(D1749,[2]Reference!Q:V,6,FALSE)</f>
        <v>Azuma</v>
      </c>
      <c r="BA1749" s="20" t="str">
        <f>VLOOKUP(D1749,[2]Reference!Q:V,3,FALSE)</f>
        <v>Azuma</v>
      </c>
    </row>
    <row r="1750" spans="1:53" ht="13.5" x14ac:dyDescent="0.25">
      <c r="A1750" s="33" t="s">
        <v>4735</v>
      </c>
      <c r="B1750" s="34">
        <v>45320</v>
      </c>
      <c r="C1750" s="33" t="s">
        <v>54</v>
      </c>
      <c r="D1750" s="33" t="s">
        <v>161</v>
      </c>
      <c r="E1750" s="33" t="s">
        <v>162</v>
      </c>
      <c r="F1750" s="33" t="s">
        <v>161</v>
      </c>
      <c r="G1750" s="33" t="s">
        <v>72</v>
      </c>
      <c r="H1750" s="33" t="s">
        <v>73</v>
      </c>
      <c r="I1750" s="33" t="s">
        <v>1569</v>
      </c>
      <c r="J1750" s="33" t="s">
        <v>1570</v>
      </c>
      <c r="K1750" s="33" t="s">
        <v>261</v>
      </c>
      <c r="L1750" s="33" t="s">
        <v>4736</v>
      </c>
      <c r="M1750" s="33" t="s">
        <v>132</v>
      </c>
      <c r="N1750" s="35">
        <v>18</v>
      </c>
      <c r="O1750" s="35">
        <v>0</v>
      </c>
      <c r="P1750" s="35">
        <v>18</v>
      </c>
      <c r="Q1750" s="35">
        <v>0</v>
      </c>
      <c r="R1750" s="35">
        <v>1</v>
      </c>
      <c r="S1750" s="35">
        <v>0</v>
      </c>
      <c r="T1750" s="35">
        <v>0</v>
      </c>
      <c r="U1750" s="35">
        <v>3</v>
      </c>
      <c r="V1750" s="35">
        <v>48</v>
      </c>
      <c r="W1750" s="33" t="s">
        <v>4737</v>
      </c>
      <c r="X1750" s="33" t="s">
        <v>80</v>
      </c>
      <c r="Y1750" s="33" t="s">
        <v>66</v>
      </c>
      <c r="Z1750" s="33" t="s">
        <v>3974</v>
      </c>
      <c r="AA1750" s="33" t="s">
        <v>3939</v>
      </c>
      <c r="AB1750" s="36">
        <v>0</v>
      </c>
      <c r="AC1750" s="36">
        <v>1</v>
      </c>
      <c r="AD1750" s="37">
        <v>1</v>
      </c>
      <c r="AE1750" s="37">
        <v>1.88</v>
      </c>
      <c r="AF1750" s="12" t="str">
        <f t="shared" si="324"/>
        <v>215737</v>
      </c>
      <c r="AG1750" s="13" t="str">
        <f>VLOOKUP(D1750,[2]Reference!$Q:$U,4,FALSE)</f>
        <v>Fleet</v>
      </c>
      <c r="AH1750" s="13" t="str">
        <f>VLOOKUP(D1750,[2]Reference!$Q:$U,5,FALSE)</f>
        <v>LNER</v>
      </c>
      <c r="AI1750" s="14">
        <f t="shared" si="325"/>
        <v>0</v>
      </c>
      <c r="AJ1750" s="14">
        <f t="shared" si="326"/>
        <v>0.5</v>
      </c>
      <c r="AK1750" s="14">
        <f t="shared" si="327"/>
        <v>0.5</v>
      </c>
      <c r="AL1750" s="15">
        <f t="shared" si="328"/>
        <v>0.5</v>
      </c>
      <c r="AM1750" s="14">
        <f t="shared" si="329"/>
        <v>18</v>
      </c>
      <c r="AN1750" s="16">
        <f t="shared" si="330"/>
        <v>45325</v>
      </c>
      <c r="AO1750" s="17">
        <f>VLOOKUP(B1750,[2]Reference!D:E,2,1)</f>
        <v>202411</v>
      </c>
      <c r="AP1750" s="12" t="str">
        <f t="shared" si="331"/>
        <v>7</v>
      </c>
      <c r="AQ1750" s="18">
        <f t="shared" si="332"/>
        <v>1</v>
      </c>
      <c r="AR1750" s="18">
        <f t="shared" si="333"/>
        <v>1.88</v>
      </c>
      <c r="AS1750" s="13" t="str">
        <f>VLOOKUP(D1750,[2]Reference!$Q:$U,3,FALSE)</f>
        <v>IC225</v>
      </c>
      <c r="AT1750" s="13" t="str">
        <f>VLOOKUP(D1750,[2]Reference!Q:V,6,FALSE)</f>
        <v>IC225</v>
      </c>
      <c r="AU1750" s="13" t="str">
        <f>VLOOKUP(D1750,[2]Reference!$Q:$U,2,FALSE)</f>
        <v>MK4 Coach</v>
      </c>
      <c r="AV1750" s="19">
        <f t="shared" si="334"/>
        <v>45327</v>
      </c>
      <c r="AW1750" s="12" t="str">
        <f>+VLOOKUP(X1750,[2]Reference!BN:BO,2,FALSE)</f>
        <v>Fleet</v>
      </c>
      <c r="AX1750" s="20" t="str">
        <f t="shared" si="335"/>
        <v>HB</v>
      </c>
      <c r="AY1750" s="20" t="str">
        <f>VLOOKUP(AX1750,[2]Reference!AH:AI,2,FALSE)</f>
        <v>LNER</v>
      </c>
      <c r="AZ1750" s="20" t="str">
        <f>VLOOKUP(D1750,[2]Reference!Q:V,6,FALSE)</f>
        <v>IC225</v>
      </c>
      <c r="BA1750" s="20" t="str">
        <f>VLOOKUP(D1750,[2]Reference!Q:V,3,FALSE)</f>
        <v>IC225</v>
      </c>
    </row>
    <row r="1751" spans="1:53" ht="13.5" x14ac:dyDescent="0.25">
      <c r="A1751" s="33" t="s">
        <v>4738</v>
      </c>
      <c r="B1751" s="34">
        <v>45321</v>
      </c>
      <c r="C1751" s="33" t="s">
        <v>54</v>
      </c>
      <c r="D1751" s="33" t="s">
        <v>536</v>
      </c>
      <c r="E1751" s="33" t="s">
        <v>537</v>
      </c>
      <c r="F1751" s="33" t="s">
        <v>536</v>
      </c>
      <c r="G1751" s="33" t="s">
        <v>129</v>
      </c>
      <c r="H1751" s="33" t="s">
        <v>95</v>
      </c>
      <c r="I1751" s="33" t="s">
        <v>555</v>
      </c>
      <c r="J1751" s="33" t="s">
        <v>556</v>
      </c>
      <c r="K1751" s="33" t="s">
        <v>220</v>
      </c>
      <c r="L1751" s="33" t="s">
        <v>4739</v>
      </c>
      <c r="M1751" s="33" t="s">
        <v>132</v>
      </c>
      <c r="N1751" s="35">
        <v>3</v>
      </c>
      <c r="O1751" s="35">
        <v>3</v>
      </c>
      <c r="P1751" s="35">
        <v>0</v>
      </c>
      <c r="Q1751" s="35">
        <v>0</v>
      </c>
      <c r="R1751" s="35">
        <v>0</v>
      </c>
      <c r="S1751" s="35">
        <v>0</v>
      </c>
      <c r="T1751" s="35">
        <v>0</v>
      </c>
      <c r="U1751" s="35">
        <v>1</v>
      </c>
      <c r="V1751" s="35">
        <v>3</v>
      </c>
      <c r="W1751" s="33" t="s">
        <v>4740</v>
      </c>
      <c r="X1751" s="33" t="s">
        <v>80</v>
      </c>
      <c r="Y1751" s="33" t="s">
        <v>66</v>
      </c>
      <c r="Z1751" s="33" t="s">
        <v>3974</v>
      </c>
      <c r="AA1751" s="33" t="s">
        <v>3939</v>
      </c>
      <c r="AB1751" s="36">
        <v>0</v>
      </c>
      <c r="AC1751" s="36">
        <v>0</v>
      </c>
      <c r="AD1751" s="37">
        <v>0</v>
      </c>
      <c r="AE1751" s="37">
        <v>0</v>
      </c>
      <c r="AF1751" s="12" t="str">
        <f t="shared" si="324"/>
        <v>216771</v>
      </c>
      <c r="AG1751" s="13" t="str">
        <f>VLOOKUP(D1751,[2]Reference!$Q:$U,4,FALSE)</f>
        <v>Fleet</v>
      </c>
      <c r="AH1751" s="13" t="str">
        <f>VLOOKUP(D1751,[2]Reference!$Q:$U,5,FALSE)</f>
        <v>LNER</v>
      </c>
      <c r="AI1751" s="14">
        <f t="shared" si="325"/>
        <v>0</v>
      </c>
      <c r="AJ1751" s="14">
        <f t="shared" si="326"/>
        <v>0</v>
      </c>
      <c r="AK1751" s="14">
        <f t="shared" si="327"/>
        <v>0</v>
      </c>
      <c r="AL1751" s="15">
        <f t="shared" si="328"/>
        <v>0</v>
      </c>
      <c r="AM1751" s="14">
        <f t="shared" si="329"/>
        <v>3</v>
      </c>
      <c r="AN1751" s="16">
        <f t="shared" si="330"/>
        <v>45325</v>
      </c>
      <c r="AO1751" s="17">
        <f>VLOOKUP(B1751,[2]Reference!D:E,2,1)</f>
        <v>202411</v>
      </c>
      <c r="AP1751" s="12" t="str">
        <f t="shared" si="331"/>
        <v>7</v>
      </c>
      <c r="AQ1751" s="18">
        <f t="shared" si="332"/>
        <v>0</v>
      </c>
      <c r="AR1751" s="18">
        <f t="shared" si="333"/>
        <v>0</v>
      </c>
      <c r="AS1751" s="13" t="str">
        <f>VLOOKUP(D1751,[2]Reference!$Q:$U,3,FALSE)</f>
        <v>IC225</v>
      </c>
      <c r="AT1751" s="13" t="str">
        <f>VLOOKUP(D1751,[2]Reference!Q:V,6,FALSE)</f>
        <v>IC225</v>
      </c>
      <c r="AU1751" s="13" t="str">
        <f>VLOOKUP(D1751,[2]Reference!$Q:$U,2,FALSE)</f>
        <v>MK4 DVT</v>
      </c>
      <c r="AV1751" s="19">
        <f t="shared" si="334"/>
        <v>45328</v>
      </c>
      <c r="AW1751" s="12" t="str">
        <f>+VLOOKUP(X1751,[2]Reference!BN:BO,2,FALSE)</f>
        <v>Fleet</v>
      </c>
      <c r="AX1751" s="20" t="str">
        <f t="shared" si="335"/>
        <v>HB</v>
      </c>
      <c r="AY1751" s="20" t="str">
        <f>VLOOKUP(AX1751,[2]Reference!AH:AI,2,FALSE)</f>
        <v>LNER</v>
      </c>
      <c r="AZ1751" s="20" t="str">
        <f>VLOOKUP(D1751,[2]Reference!Q:V,6,FALSE)</f>
        <v>IC225</v>
      </c>
      <c r="BA1751" s="20" t="str">
        <f>VLOOKUP(D1751,[2]Reference!Q:V,3,FALSE)</f>
        <v>IC225</v>
      </c>
    </row>
    <row r="1752" spans="1:53" ht="13.5" x14ac:dyDescent="0.25">
      <c r="A1752" s="33" t="s">
        <v>4741</v>
      </c>
      <c r="B1752" s="34">
        <v>45321</v>
      </c>
      <c r="C1752" s="33" t="s">
        <v>54</v>
      </c>
      <c r="D1752" s="33" t="s">
        <v>55</v>
      </c>
      <c r="E1752" s="33" t="s">
        <v>56</v>
      </c>
      <c r="F1752" s="33" t="s">
        <v>55</v>
      </c>
      <c r="G1752" s="33" t="s">
        <v>72</v>
      </c>
      <c r="H1752" s="33" t="s">
        <v>138</v>
      </c>
      <c r="I1752" s="33" t="s">
        <v>139</v>
      </c>
      <c r="J1752" s="33" t="s">
        <v>140</v>
      </c>
      <c r="K1752" s="33" t="s">
        <v>163</v>
      </c>
      <c r="L1752" s="33" t="s">
        <v>4742</v>
      </c>
      <c r="M1752" s="33" t="s">
        <v>459</v>
      </c>
      <c r="N1752" s="35">
        <v>3</v>
      </c>
      <c r="O1752" s="35">
        <v>3</v>
      </c>
      <c r="P1752" s="35">
        <v>0</v>
      </c>
      <c r="Q1752" s="35">
        <v>0</v>
      </c>
      <c r="R1752" s="35">
        <v>0</v>
      </c>
      <c r="S1752" s="35">
        <v>0</v>
      </c>
      <c r="T1752" s="35">
        <v>0</v>
      </c>
      <c r="U1752" s="35">
        <v>1</v>
      </c>
      <c r="V1752" s="35">
        <v>3</v>
      </c>
      <c r="W1752" s="33" t="s">
        <v>4743</v>
      </c>
      <c r="X1752" s="33" t="s">
        <v>80</v>
      </c>
      <c r="Y1752" s="33" t="s">
        <v>66</v>
      </c>
      <c r="Z1752" s="33" t="s">
        <v>3974</v>
      </c>
      <c r="AA1752" s="33" t="s">
        <v>3939</v>
      </c>
      <c r="AB1752" s="36">
        <v>0</v>
      </c>
      <c r="AC1752" s="36">
        <v>0</v>
      </c>
      <c r="AD1752" s="37">
        <v>0</v>
      </c>
      <c r="AE1752" s="37">
        <v>0</v>
      </c>
      <c r="AF1752" s="12" t="str">
        <f t="shared" si="324"/>
        <v>217190</v>
      </c>
      <c r="AG1752" s="13" t="str">
        <f>VLOOKUP(D1752,[2]Reference!$Q:$U,4,FALSE)</f>
        <v>Fleet</v>
      </c>
      <c r="AH1752" s="13" t="str">
        <f>VLOOKUP(D1752,[2]Reference!$Q:$U,5,FALSE)</f>
        <v>LNER</v>
      </c>
      <c r="AI1752" s="14">
        <f t="shared" si="325"/>
        <v>0</v>
      </c>
      <c r="AJ1752" s="14">
        <f t="shared" si="326"/>
        <v>0</v>
      </c>
      <c r="AK1752" s="14">
        <f t="shared" si="327"/>
        <v>0</v>
      </c>
      <c r="AL1752" s="15">
        <f t="shared" si="328"/>
        <v>0</v>
      </c>
      <c r="AM1752" s="14">
        <f t="shared" si="329"/>
        <v>3</v>
      </c>
      <c r="AN1752" s="16">
        <f t="shared" si="330"/>
        <v>45325</v>
      </c>
      <c r="AO1752" s="17">
        <f>VLOOKUP(B1752,[2]Reference!D:E,2,1)</f>
        <v>202411</v>
      </c>
      <c r="AP1752" s="12" t="str">
        <f t="shared" si="331"/>
        <v>7</v>
      </c>
      <c r="AQ1752" s="18">
        <f t="shared" si="332"/>
        <v>0</v>
      </c>
      <c r="AR1752" s="18">
        <f t="shared" si="333"/>
        <v>0</v>
      </c>
      <c r="AS1752" s="13" t="str">
        <f>VLOOKUP(D1752,[2]Reference!$Q:$U,3,FALSE)</f>
        <v>Azuma</v>
      </c>
      <c r="AT1752" s="13" t="str">
        <f>VLOOKUP(D1752,[2]Reference!Q:V,6,FALSE)</f>
        <v>Azuma</v>
      </c>
      <c r="AU1752" s="13" t="str">
        <f>VLOOKUP(D1752,[2]Reference!$Q:$U,2,FALSE)</f>
        <v>Hitachi - Class 800</v>
      </c>
      <c r="AV1752" s="19">
        <f t="shared" si="334"/>
        <v>45328</v>
      </c>
      <c r="AW1752" s="12" t="str">
        <f>+VLOOKUP(X1752,[2]Reference!BN:BO,2,FALSE)</f>
        <v>Fleet</v>
      </c>
      <c r="AX1752" s="20" t="str">
        <f t="shared" si="335"/>
        <v>HB</v>
      </c>
      <c r="AY1752" s="20" t="str">
        <f>VLOOKUP(AX1752,[2]Reference!AH:AI,2,FALSE)</f>
        <v>LNER</v>
      </c>
      <c r="AZ1752" s="20" t="str">
        <f>VLOOKUP(D1752,[2]Reference!Q:V,6,FALSE)</f>
        <v>Azuma</v>
      </c>
      <c r="BA1752" s="20" t="str">
        <f>VLOOKUP(D1752,[2]Reference!Q:V,3,FALSE)</f>
        <v>Azuma</v>
      </c>
    </row>
    <row r="1753" spans="1:53" ht="13.5" x14ac:dyDescent="0.25">
      <c r="A1753" s="33" t="s">
        <v>4744</v>
      </c>
      <c r="B1753" s="34">
        <v>45321</v>
      </c>
      <c r="C1753" s="33" t="s">
        <v>54</v>
      </c>
      <c r="D1753" s="33" t="s">
        <v>70</v>
      </c>
      <c r="E1753" s="33" t="s">
        <v>71</v>
      </c>
      <c r="F1753" s="33" t="s">
        <v>70</v>
      </c>
      <c r="G1753" s="33" t="s">
        <v>72</v>
      </c>
      <c r="H1753" s="33" t="s">
        <v>58</v>
      </c>
      <c r="I1753" s="33" t="s">
        <v>188</v>
      </c>
      <c r="J1753" s="33" t="s">
        <v>189</v>
      </c>
      <c r="K1753" s="33" t="s">
        <v>1658</v>
      </c>
      <c r="L1753" s="33" t="s">
        <v>4745</v>
      </c>
      <c r="M1753" s="33" t="s">
        <v>664</v>
      </c>
      <c r="N1753" s="35">
        <v>2</v>
      </c>
      <c r="O1753" s="35">
        <v>2</v>
      </c>
      <c r="P1753" s="35">
        <v>0</v>
      </c>
      <c r="Q1753" s="35">
        <v>0</v>
      </c>
      <c r="R1753" s="35">
        <v>0</v>
      </c>
      <c r="S1753" s="35">
        <v>0</v>
      </c>
      <c r="T1753" s="35">
        <v>0</v>
      </c>
      <c r="U1753" s="35">
        <v>1</v>
      </c>
      <c r="V1753" s="35">
        <v>2</v>
      </c>
      <c r="W1753" s="33" t="s">
        <v>4746</v>
      </c>
      <c r="X1753" s="33" t="s">
        <v>65</v>
      </c>
      <c r="Y1753" s="33" t="s">
        <v>66</v>
      </c>
      <c r="Z1753" s="33" t="s">
        <v>3974</v>
      </c>
      <c r="AA1753" s="33" t="s">
        <v>3939</v>
      </c>
      <c r="AB1753" s="36">
        <v>0</v>
      </c>
      <c r="AC1753" s="36">
        <v>0</v>
      </c>
      <c r="AD1753" s="37">
        <v>0</v>
      </c>
      <c r="AE1753" s="37">
        <v>0</v>
      </c>
      <c r="AF1753" s="12" t="str">
        <f t="shared" si="324"/>
        <v>218082</v>
      </c>
      <c r="AG1753" s="13" t="str">
        <f>VLOOKUP(D1753,[2]Reference!$Q:$U,4,FALSE)</f>
        <v>Fleet</v>
      </c>
      <c r="AH1753" s="13" t="str">
        <f>VLOOKUP(D1753,[2]Reference!$Q:$U,5,FALSE)</f>
        <v>LNER</v>
      </c>
      <c r="AI1753" s="14">
        <f t="shared" si="325"/>
        <v>0</v>
      </c>
      <c r="AJ1753" s="14">
        <f t="shared" si="326"/>
        <v>0</v>
      </c>
      <c r="AK1753" s="14">
        <f t="shared" si="327"/>
        <v>0</v>
      </c>
      <c r="AL1753" s="15">
        <f t="shared" si="328"/>
        <v>0</v>
      </c>
      <c r="AM1753" s="14">
        <f t="shared" si="329"/>
        <v>2</v>
      </c>
      <c r="AN1753" s="16">
        <f t="shared" si="330"/>
        <v>45325</v>
      </c>
      <c r="AO1753" s="17">
        <f>VLOOKUP(B1753,[2]Reference!D:E,2,1)</f>
        <v>202411</v>
      </c>
      <c r="AP1753" s="12" t="str">
        <f t="shared" si="331"/>
        <v>7</v>
      </c>
      <c r="AQ1753" s="18">
        <f t="shared" si="332"/>
        <v>0</v>
      </c>
      <c r="AR1753" s="18">
        <f t="shared" si="333"/>
        <v>0</v>
      </c>
      <c r="AS1753" s="13" t="str">
        <f>VLOOKUP(D1753,[2]Reference!$Q:$U,3,FALSE)</f>
        <v>IC225</v>
      </c>
      <c r="AT1753" s="13" t="str">
        <f>VLOOKUP(D1753,[2]Reference!Q:V,6,FALSE)</f>
        <v>IC225</v>
      </c>
      <c r="AU1753" s="13" t="str">
        <f>VLOOKUP(D1753,[2]Reference!$Q:$U,2,FALSE)</f>
        <v>Cl 91 Loco</v>
      </c>
      <c r="AV1753" s="19">
        <f t="shared" si="334"/>
        <v>45328</v>
      </c>
      <c r="AW1753" s="12" t="str">
        <f>+VLOOKUP(X1753,[2]Reference!BN:BO,2,FALSE)</f>
        <v>Depot</v>
      </c>
      <c r="AX1753" s="20" t="str">
        <f t="shared" si="335"/>
        <v>HB</v>
      </c>
      <c r="AY1753" s="20" t="str">
        <f>VLOOKUP(AX1753,[2]Reference!AH:AI,2,FALSE)</f>
        <v>LNER</v>
      </c>
      <c r="AZ1753" s="20" t="str">
        <f>VLOOKUP(D1753,[2]Reference!Q:V,6,FALSE)</f>
        <v>IC225</v>
      </c>
      <c r="BA1753" s="20" t="str">
        <f>VLOOKUP(D1753,[2]Reference!Q:V,3,FALSE)</f>
        <v>IC225</v>
      </c>
    </row>
    <row r="1754" spans="1:53" ht="13.5" x14ac:dyDescent="0.25">
      <c r="A1754" s="33" t="s">
        <v>4747</v>
      </c>
      <c r="B1754" s="34">
        <v>45322</v>
      </c>
      <c r="C1754" s="33" t="s">
        <v>54</v>
      </c>
      <c r="D1754" s="33" t="s">
        <v>55</v>
      </c>
      <c r="E1754" s="33" t="s">
        <v>56</v>
      </c>
      <c r="F1754" s="33" t="s">
        <v>55</v>
      </c>
      <c r="G1754" s="33" t="s">
        <v>146</v>
      </c>
      <c r="H1754" s="33" t="s">
        <v>73</v>
      </c>
      <c r="I1754" s="33" t="s">
        <v>755</v>
      </c>
      <c r="J1754" s="33" t="s">
        <v>756</v>
      </c>
      <c r="K1754" s="33" t="s">
        <v>717</v>
      </c>
      <c r="L1754" s="33" t="s">
        <v>4365</v>
      </c>
      <c r="M1754" s="33" t="s">
        <v>523</v>
      </c>
      <c r="N1754" s="35">
        <v>0</v>
      </c>
      <c r="O1754" s="35">
        <v>0</v>
      </c>
      <c r="P1754" s="35">
        <v>0</v>
      </c>
      <c r="Q1754" s="35">
        <v>0</v>
      </c>
      <c r="R1754" s="35">
        <v>0</v>
      </c>
      <c r="S1754" s="35">
        <v>1</v>
      </c>
      <c r="T1754" s="35">
        <v>0</v>
      </c>
      <c r="U1754" s="35">
        <v>1</v>
      </c>
      <c r="V1754" s="35">
        <v>60</v>
      </c>
      <c r="W1754" s="33" t="s">
        <v>4748</v>
      </c>
      <c r="X1754" s="33" t="s">
        <v>80</v>
      </c>
      <c r="Y1754" s="33" t="s">
        <v>66</v>
      </c>
      <c r="Z1754" s="33" t="s">
        <v>3974</v>
      </c>
      <c r="AA1754" s="33" t="s">
        <v>3939</v>
      </c>
      <c r="AB1754" s="36">
        <v>1</v>
      </c>
      <c r="AC1754" s="36">
        <v>0</v>
      </c>
      <c r="AD1754" s="37">
        <v>1</v>
      </c>
      <c r="AE1754" s="37">
        <v>1</v>
      </c>
      <c r="AF1754" s="12" t="str">
        <f t="shared" si="324"/>
        <v>219183</v>
      </c>
      <c r="AG1754" s="13" t="str">
        <f>VLOOKUP(D1754,[2]Reference!$Q:$U,4,FALSE)</f>
        <v>Fleet</v>
      </c>
      <c r="AH1754" s="13" t="str">
        <f>VLOOKUP(D1754,[2]Reference!$Q:$U,5,FALSE)</f>
        <v>LNER</v>
      </c>
      <c r="AI1754" s="14">
        <f t="shared" si="325"/>
        <v>1</v>
      </c>
      <c r="AJ1754" s="14">
        <f t="shared" si="326"/>
        <v>0</v>
      </c>
      <c r="AK1754" s="14">
        <f t="shared" si="327"/>
        <v>1</v>
      </c>
      <c r="AL1754" s="15">
        <f t="shared" si="328"/>
        <v>0</v>
      </c>
      <c r="AM1754" s="14">
        <f t="shared" si="329"/>
        <v>0</v>
      </c>
      <c r="AN1754" s="16">
        <f t="shared" si="330"/>
        <v>45325</v>
      </c>
      <c r="AO1754" s="17">
        <f>VLOOKUP(B1754,[2]Reference!D:E,2,1)</f>
        <v>202411</v>
      </c>
      <c r="AP1754" s="12" t="str">
        <f t="shared" si="331"/>
        <v>7</v>
      </c>
      <c r="AQ1754" s="18">
        <f t="shared" si="332"/>
        <v>1</v>
      </c>
      <c r="AR1754" s="18">
        <f t="shared" si="333"/>
        <v>1</v>
      </c>
      <c r="AS1754" s="13" t="str">
        <f>VLOOKUP(D1754,[2]Reference!$Q:$U,3,FALSE)</f>
        <v>Azuma</v>
      </c>
      <c r="AT1754" s="13" t="str">
        <f>VLOOKUP(D1754,[2]Reference!Q:V,6,FALSE)</f>
        <v>Azuma</v>
      </c>
      <c r="AU1754" s="13" t="str">
        <f>VLOOKUP(D1754,[2]Reference!$Q:$U,2,FALSE)</f>
        <v>Hitachi - Class 800</v>
      </c>
      <c r="AV1754" s="19">
        <f t="shared" si="334"/>
        <v>45329</v>
      </c>
      <c r="AW1754" s="12" t="str">
        <f>+VLOOKUP(X1754,[2]Reference!BN:BO,2,FALSE)</f>
        <v>Fleet</v>
      </c>
      <c r="AX1754" s="20" t="str">
        <f t="shared" si="335"/>
        <v>HB</v>
      </c>
      <c r="AY1754" s="20" t="str">
        <f>VLOOKUP(AX1754,[2]Reference!AH:AI,2,FALSE)</f>
        <v>LNER</v>
      </c>
      <c r="AZ1754" s="20" t="str">
        <f>VLOOKUP(D1754,[2]Reference!Q:V,6,FALSE)</f>
        <v>Azuma</v>
      </c>
      <c r="BA1754" s="20" t="str">
        <f>VLOOKUP(D1754,[2]Reference!Q:V,3,FALSE)</f>
        <v>Azuma</v>
      </c>
    </row>
    <row r="1755" spans="1:53" ht="13.5" x14ac:dyDescent="0.25">
      <c r="A1755" s="33" t="s">
        <v>4751</v>
      </c>
      <c r="B1755" s="34">
        <v>45323</v>
      </c>
      <c r="C1755" s="33" t="s">
        <v>54</v>
      </c>
      <c r="D1755" s="33" t="s">
        <v>92</v>
      </c>
      <c r="E1755" s="33" t="s">
        <v>93</v>
      </c>
      <c r="F1755" s="33" t="s">
        <v>92</v>
      </c>
      <c r="G1755" s="33" t="s">
        <v>121</v>
      </c>
      <c r="H1755" s="33" t="s">
        <v>339</v>
      </c>
      <c r="I1755" s="33" t="s">
        <v>4752</v>
      </c>
      <c r="J1755" s="33" t="s">
        <v>3669</v>
      </c>
      <c r="K1755" s="33" t="s">
        <v>4753</v>
      </c>
      <c r="L1755" s="33" t="s">
        <v>4754</v>
      </c>
      <c r="M1755" s="33" t="s">
        <v>935</v>
      </c>
      <c r="N1755" s="35">
        <v>145</v>
      </c>
      <c r="O1755" s="35">
        <v>73</v>
      </c>
      <c r="P1755" s="35">
        <v>72</v>
      </c>
      <c r="Q1755" s="35">
        <v>0</v>
      </c>
      <c r="R1755" s="35">
        <v>1</v>
      </c>
      <c r="S1755" s="35">
        <v>0</v>
      </c>
      <c r="T1755" s="35">
        <v>0</v>
      </c>
      <c r="U1755" s="35">
        <v>7</v>
      </c>
      <c r="V1755" s="35">
        <v>305</v>
      </c>
      <c r="W1755" s="33" t="s">
        <v>4755</v>
      </c>
      <c r="X1755" s="33" t="s">
        <v>80</v>
      </c>
      <c r="Y1755" s="33" t="s">
        <v>66</v>
      </c>
      <c r="Z1755" s="33" t="s">
        <v>3974</v>
      </c>
      <c r="AA1755" s="33" t="s">
        <v>3939</v>
      </c>
      <c r="AB1755" s="36">
        <v>1</v>
      </c>
      <c r="AC1755" s="36">
        <v>0</v>
      </c>
      <c r="AD1755" s="37">
        <v>1.95</v>
      </c>
      <c r="AE1755" s="37">
        <v>4.34</v>
      </c>
      <c r="AF1755" s="12" t="str">
        <f t="shared" si="324"/>
        <v>221998</v>
      </c>
      <c r="AG1755" s="13" t="str">
        <f>VLOOKUP(D1755,[2]Reference!$Q:$U,4,FALSE)</f>
        <v>Fleet</v>
      </c>
      <c r="AH1755" s="13" t="str">
        <f>VLOOKUP(D1755,[2]Reference!$Q:$U,5,FALSE)</f>
        <v>LNER</v>
      </c>
      <c r="AI1755" s="14">
        <f t="shared" si="325"/>
        <v>1</v>
      </c>
      <c r="AJ1755" s="14">
        <f t="shared" si="326"/>
        <v>0</v>
      </c>
      <c r="AK1755" s="14">
        <f t="shared" si="327"/>
        <v>1</v>
      </c>
      <c r="AL1755" s="15">
        <f t="shared" si="328"/>
        <v>0.95</v>
      </c>
      <c r="AM1755" s="14">
        <f t="shared" si="329"/>
        <v>145</v>
      </c>
      <c r="AN1755" s="16">
        <f t="shared" si="330"/>
        <v>45325</v>
      </c>
      <c r="AO1755" s="17">
        <f>VLOOKUP(B1755,[2]Reference!D:E,2,1)</f>
        <v>202411</v>
      </c>
      <c r="AP1755" s="12" t="str">
        <f t="shared" si="331"/>
        <v>7</v>
      </c>
      <c r="AQ1755" s="18">
        <f t="shared" si="332"/>
        <v>1.95</v>
      </c>
      <c r="AR1755" s="18">
        <f t="shared" si="333"/>
        <v>4.34</v>
      </c>
      <c r="AS1755" s="13" t="str">
        <f>VLOOKUP(D1755,[2]Reference!$Q:$U,3,FALSE)</f>
        <v>Azuma</v>
      </c>
      <c r="AT1755" s="13" t="str">
        <f>VLOOKUP(D1755,[2]Reference!Q:V,6,FALSE)</f>
        <v>Azuma</v>
      </c>
      <c r="AU1755" s="13" t="str">
        <f>VLOOKUP(D1755,[2]Reference!$Q:$U,2,FALSE)</f>
        <v>Hitachi - Class 801</v>
      </c>
      <c r="AV1755" s="19">
        <f t="shared" si="334"/>
        <v>45330</v>
      </c>
      <c r="AW1755" s="12" t="str">
        <f>+VLOOKUP(X1755,[2]Reference!BN:BO,2,FALSE)</f>
        <v>Fleet</v>
      </c>
      <c r="AX1755" s="20" t="str">
        <f t="shared" si="335"/>
        <v>HB</v>
      </c>
      <c r="AY1755" s="20" t="str">
        <f>VLOOKUP(AX1755,[2]Reference!AH:AI,2,FALSE)</f>
        <v>LNER</v>
      </c>
      <c r="AZ1755" s="20" t="str">
        <f>VLOOKUP(D1755,[2]Reference!Q:V,6,FALSE)</f>
        <v>Azuma</v>
      </c>
      <c r="BA1755" s="20" t="str">
        <f>VLOOKUP(D1755,[2]Reference!Q:V,3,FALSE)</f>
        <v>Azuma</v>
      </c>
    </row>
    <row r="1756" spans="1:53" ht="13.5" x14ac:dyDescent="0.25">
      <c r="A1756" s="33" t="s">
        <v>4756</v>
      </c>
      <c r="B1756" s="34">
        <v>45323</v>
      </c>
      <c r="C1756" s="33" t="s">
        <v>54</v>
      </c>
      <c r="D1756" s="33" t="s">
        <v>55</v>
      </c>
      <c r="E1756" s="33" t="s">
        <v>56</v>
      </c>
      <c r="F1756" s="33" t="s">
        <v>55</v>
      </c>
      <c r="G1756" s="33" t="s">
        <v>129</v>
      </c>
      <c r="H1756" s="33" t="s">
        <v>95</v>
      </c>
      <c r="I1756" s="33" t="s">
        <v>147</v>
      </c>
      <c r="J1756" s="33" t="s">
        <v>148</v>
      </c>
      <c r="K1756" s="33" t="s">
        <v>179</v>
      </c>
      <c r="L1756" s="33" t="s">
        <v>4757</v>
      </c>
      <c r="M1756" s="33" t="s">
        <v>998</v>
      </c>
      <c r="N1756" s="35">
        <v>4</v>
      </c>
      <c r="O1756" s="35">
        <v>4</v>
      </c>
      <c r="P1756" s="35">
        <v>0</v>
      </c>
      <c r="Q1756" s="35">
        <v>0</v>
      </c>
      <c r="R1756" s="35">
        <v>0</v>
      </c>
      <c r="S1756" s="35">
        <v>0</v>
      </c>
      <c r="T1756" s="35">
        <v>0</v>
      </c>
      <c r="U1756" s="35">
        <v>1</v>
      </c>
      <c r="V1756" s="35">
        <v>4</v>
      </c>
      <c r="W1756" s="33" t="s">
        <v>4758</v>
      </c>
      <c r="X1756" s="33" t="s">
        <v>80</v>
      </c>
      <c r="Y1756" s="33" t="s">
        <v>66</v>
      </c>
      <c r="Z1756" s="33" t="s">
        <v>3974</v>
      </c>
      <c r="AA1756" s="33" t="s">
        <v>3939</v>
      </c>
      <c r="AB1756" s="36">
        <v>0</v>
      </c>
      <c r="AC1756" s="36">
        <v>0</v>
      </c>
      <c r="AD1756" s="37">
        <v>0</v>
      </c>
      <c r="AE1756" s="37">
        <v>0</v>
      </c>
      <c r="AF1756" s="12" t="str">
        <f t="shared" si="324"/>
        <v>222425</v>
      </c>
      <c r="AG1756" s="13" t="str">
        <f>VLOOKUP(D1756,[2]Reference!$Q:$U,4,FALSE)</f>
        <v>Fleet</v>
      </c>
      <c r="AH1756" s="13" t="str">
        <f>VLOOKUP(D1756,[2]Reference!$Q:$U,5,FALSE)</f>
        <v>LNER</v>
      </c>
      <c r="AI1756" s="14">
        <f t="shared" si="325"/>
        <v>0</v>
      </c>
      <c r="AJ1756" s="14">
        <f t="shared" si="326"/>
        <v>0</v>
      </c>
      <c r="AK1756" s="14">
        <f t="shared" si="327"/>
        <v>0</v>
      </c>
      <c r="AL1756" s="15">
        <f t="shared" si="328"/>
        <v>0</v>
      </c>
      <c r="AM1756" s="14">
        <f t="shared" si="329"/>
        <v>4</v>
      </c>
      <c r="AN1756" s="16">
        <f t="shared" si="330"/>
        <v>45325</v>
      </c>
      <c r="AO1756" s="17">
        <f>VLOOKUP(B1756,[2]Reference!D:E,2,1)</f>
        <v>202411</v>
      </c>
      <c r="AP1756" s="12" t="str">
        <f t="shared" si="331"/>
        <v>7</v>
      </c>
      <c r="AQ1756" s="18">
        <f t="shared" si="332"/>
        <v>0</v>
      </c>
      <c r="AR1756" s="18">
        <f t="shared" si="333"/>
        <v>0</v>
      </c>
      <c r="AS1756" s="13" t="str">
        <f>VLOOKUP(D1756,[2]Reference!$Q:$U,3,FALSE)</f>
        <v>Azuma</v>
      </c>
      <c r="AT1756" s="13" t="str">
        <f>VLOOKUP(D1756,[2]Reference!Q:V,6,FALSE)</f>
        <v>Azuma</v>
      </c>
      <c r="AU1756" s="13" t="str">
        <f>VLOOKUP(D1756,[2]Reference!$Q:$U,2,FALSE)</f>
        <v>Hitachi - Class 800</v>
      </c>
      <c r="AV1756" s="19">
        <f t="shared" si="334"/>
        <v>45330</v>
      </c>
      <c r="AW1756" s="12" t="str">
        <f>+VLOOKUP(X1756,[2]Reference!BN:BO,2,FALSE)</f>
        <v>Fleet</v>
      </c>
      <c r="AX1756" s="20" t="str">
        <f t="shared" si="335"/>
        <v>HB</v>
      </c>
      <c r="AY1756" s="20" t="str">
        <f>VLOOKUP(AX1756,[2]Reference!AH:AI,2,FALSE)</f>
        <v>LNER</v>
      </c>
      <c r="AZ1756" s="20" t="str">
        <f>VLOOKUP(D1756,[2]Reference!Q:V,6,FALSE)</f>
        <v>Azuma</v>
      </c>
      <c r="BA1756" s="20" t="str">
        <f>VLOOKUP(D1756,[2]Reference!Q:V,3,FALSE)</f>
        <v>Azuma</v>
      </c>
    </row>
    <row r="1757" spans="1:53" ht="13.5" x14ac:dyDescent="0.25">
      <c r="A1757" s="33" t="s">
        <v>4759</v>
      </c>
      <c r="B1757" s="34">
        <v>45324</v>
      </c>
      <c r="C1757" s="33" t="s">
        <v>54</v>
      </c>
      <c r="D1757" s="33" t="s">
        <v>55</v>
      </c>
      <c r="E1757" s="33" t="s">
        <v>56</v>
      </c>
      <c r="F1757" s="33" t="s">
        <v>55</v>
      </c>
      <c r="G1757" s="33" t="s">
        <v>129</v>
      </c>
      <c r="H1757" s="33" t="s">
        <v>95</v>
      </c>
      <c r="I1757" s="33" t="s">
        <v>147</v>
      </c>
      <c r="J1757" s="33" t="s">
        <v>148</v>
      </c>
      <c r="K1757" s="33" t="s">
        <v>172</v>
      </c>
      <c r="L1757" s="33" t="s">
        <v>4760</v>
      </c>
      <c r="M1757" s="33" t="s">
        <v>143</v>
      </c>
      <c r="N1757" s="35">
        <v>13</v>
      </c>
      <c r="O1757" s="35">
        <v>13</v>
      </c>
      <c r="P1757" s="35">
        <v>0</v>
      </c>
      <c r="Q1757" s="35">
        <v>0</v>
      </c>
      <c r="R1757" s="35">
        <v>0</v>
      </c>
      <c r="S1757" s="35">
        <v>0</v>
      </c>
      <c r="T1757" s="35">
        <v>0</v>
      </c>
      <c r="U1757" s="35">
        <v>1</v>
      </c>
      <c r="V1757" s="35">
        <v>13</v>
      </c>
      <c r="W1757" s="33" t="s">
        <v>4761</v>
      </c>
      <c r="X1757" s="33" t="s">
        <v>80</v>
      </c>
      <c r="Y1757" s="33" t="s">
        <v>66</v>
      </c>
      <c r="Z1757" s="33" t="s">
        <v>3974</v>
      </c>
      <c r="AA1757" s="33" t="s">
        <v>3939</v>
      </c>
      <c r="AB1757" s="36">
        <v>0</v>
      </c>
      <c r="AC1757" s="36">
        <v>0</v>
      </c>
      <c r="AD1757" s="37">
        <v>0</v>
      </c>
      <c r="AE1757" s="37">
        <v>0</v>
      </c>
      <c r="AF1757" s="12" t="str">
        <f t="shared" si="324"/>
        <v>223888</v>
      </c>
      <c r="AG1757" s="13" t="str">
        <f>VLOOKUP(D1757,[2]Reference!$Q:$U,4,FALSE)</f>
        <v>Fleet</v>
      </c>
      <c r="AH1757" s="13" t="str">
        <f>VLOOKUP(D1757,[2]Reference!$Q:$U,5,FALSE)</f>
        <v>LNER</v>
      </c>
      <c r="AI1757" s="14">
        <f t="shared" si="325"/>
        <v>0</v>
      </c>
      <c r="AJ1757" s="14">
        <f t="shared" si="326"/>
        <v>0</v>
      </c>
      <c r="AK1757" s="14">
        <f t="shared" si="327"/>
        <v>0</v>
      </c>
      <c r="AL1757" s="15">
        <f t="shared" si="328"/>
        <v>0</v>
      </c>
      <c r="AM1757" s="14">
        <f t="shared" si="329"/>
        <v>13</v>
      </c>
      <c r="AN1757" s="16">
        <f t="shared" si="330"/>
        <v>45325</v>
      </c>
      <c r="AO1757" s="17">
        <f>VLOOKUP(B1757,[2]Reference!D:E,2,1)</f>
        <v>202411</v>
      </c>
      <c r="AP1757" s="12" t="str">
        <f t="shared" si="331"/>
        <v>7</v>
      </c>
      <c r="AQ1757" s="18">
        <f t="shared" si="332"/>
        <v>0</v>
      </c>
      <c r="AR1757" s="18">
        <f t="shared" si="333"/>
        <v>0</v>
      </c>
      <c r="AS1757" s="13" t="str">
        <f>VLOOKUP(D1757,[2]Reference!$Q:$U,3,FALSE)</f>
        <v>Azuma</v>
      </c>
      <c r="AT1757" s="13" t="str">
        <f>VLOOKUP(D1757,[2]Reference!Q:V,6,FALSE)</f>
        <v>Azuma</v>
      </c>
      <c r="AU1757" s="13" t="str">
        <f>VLOOKUP(D1757,[2]Reference!$Q:$U,2,FALSE)</f>
        <v>Hitachi - Class 800</v>
      </c>
      <c r="AV1757" s="19">
        <f t="shared" si="334"/>
        <v>45331</v>
      </c>
      <c r="AW1757" s="12" t="str">
        <f>+VLOOKUP(X1757,[2]Reference!BN:BO,2,FALSE)</f>
        <v>Fleet</v>
      </c>
      <c r="AX1757" s="20" t="str">
        <f t="shared" si="335"/>
        <v>HB</v>
      </c>
      <c r="AY1757" s="20" t="str">
        <f>VLOOKUP(AX1757,[2]Reference!AH:AI,2,FALSE)</f>
        <v>LNER</v>
      </c>
      <c r="AZ1757" s="20" t="str">
        <f>VLOOKUP(D1757,[2]Reference!Q:V,6,FALSE)</f>
        <v>Azuma</v>
      </c>
      <c r="BA1757" s="20" t="str">
        <f>VLOOKUP(D1757,[2]Reference!Q:V,3,FALSE)</f>
        <v>Azuma</v>
      </c>
    </row>
    <row r="1758" spans="1:53" ht="13.5" x14ac:dyDescent="0.25">
      <c r="A1758" s="33" t="s">
        <v>4762</v>
      </c>
      <c r="B1758" s="34">
        <v>45324</v>
      </c>
      <c r="C1758" s="33" t="s">
        <v>54</v>
      </c>
      <c r="D1758" s="33" t="s">
        <v>92</v>
      </c>
      <c r="E1758" s="33" t="s">
        <v>93</v>
      </c>
      <c r="F1758" s="33" t="s">
        <v>92</v>
      </c>
      <c r="G1758" s="33" t="s">
        <v>94</v>
      </c>
      <c r="H1758" s="33" t="s">
        <v>327</v>
      </c>
      <c r="I1758" s="33" t="s">
        <v>2666</v>
      </c>
      <c r="J1758" s="33" t="s">
        <v>2667</v>
      </c>
      <c r="K1758" s="33" t="s">
        <v>1131</v>
      </c>
      <c r="L1758" s="33" t="s">
        <v>4763</v>
      </c>
      <c r="M1758" s="33" t="s">
        <v>381</v>
      </c>
      <c r="N1758" s="35">
        <v>6</v>
      </c>
      <c r="O1758" s="35">
        <v>6</v>
      </c>
      <c r="P1758" s="35">
        <v>0</v>
      </c>
      <c r="Q1758" s="35">
        <v>0</v>
      </c>
      <c r="R1758" s="35">
        <v>0</v>
      </c>
      <c r="S1758" s="35">
        <v>0</v>
      </c>
      <c r="T1758" s="35">
        <v>0</v>
      </c>
      <c r="U1758" s="35">
        <v>1</v>
      </c>
      <c r="V1758" s="35">
        <v>6</v>
      </c>
      <c r="W1758" s="33" t="s">
        <v>4733</v>
      </c>
      <c r="X1758" s="33" t="s">
        <v>80</v>
      </c>
      <c r="Y1758" s="33" t="s">
        <v>66</v>
      </c>
      <c r="Z1758" s="33" t="s">
        <v>3974</v>
      </c>
      <c r="AA1758" s="33" t="s">
        <v>3939</v>
      </c>
      <c r="AB1758" s="36">
        <v>0</v>
      </c>
      <c r="AC1758" s="36">
        <v>0</v>
      </c>
      <c r="AD1758" s="37">
        <v>0</v>
      </c>
      <c r="AE1758" s="37">
        <v>0</v>
      </c>
      <c r="AF1758" s="12" t="str">
        <f t="shared" si="324"/>
        <v>225629</v>
      </c>
      <c r="AG1758" s="13" t="str">
        <f>VLOOKUP(D1758,[2]Reference!$Q:$U,4,FALSE)</f>
        <v>Fleet</v>
      </c>
      <c r="AH1758" s="13" t="str">
        <f>VLOOKUP(D1758,[2]Reference!$Q:$U,5,FALSE)</f>
        <v>LNER</v>
      </c>
      <c r="AI1758" s="14">
        <f t="shared" si="325"/>
        <v>0</v>
      </c>
      <c r="AJ1758" s="14">
        <f t="shared" si="326"/>
        <v>0</v>
      </c>
      <c r="AK1758" s="14">
        <f t="shared" si="327"/>
        <v>0</v>
      </c>
      <c r="AL1758" s="15">
        <f t="shared" si="328"/>
        <v>0</v>
      </c>
      <c r="AM1758" s="14">
        <f t="shared" si="329"/>
        <v>6</v>
      </c>
      <c r="AN1758" s="16">
        <f t="shared" si="330"/>
        <v>45325</v>
      </c>
      <c r="AO1758" s="17">
        <f>VLOOKUP(B1758,[2]Reference!D:E,2,1)</f>
        <v>202411</v>
      </c>
      <c r="AP1758" s="12" t="str">
        <f t="shared" si="331"/>
        <v>7</v>
      </c>
      <c r="AQ1758" s="18">
        <f t="shared" si="332"/>
        <v>0</v>
      </c>
      <c r="AR1758" s="18">
        <f t="shared" si="333"/>
        <v>0</v>
      </c>
      <c r="AS1758" s="13" t="str">
        <f>VLOOKUP(D1758,[2]Reference!$Q:$U,3,FALSE)</f>
        <v>Azuma</v>
      </c>
      <c r="AT1758" s="13" t="str">
        <f>VLOOKUP(D1758,[2]Reference!Q:V,6,FALSE)</f>
        <v>Azuma</v>
      </c>
      <c r="AU1758" s="13" t="str">
        <f>VLOOKUP(D1758,[2]Reference!$Q:$U,2,FALSE)</f>
        <v>Hitachi - Class 801</v>
      </c>
      <c r="AV1758" s="19">
        <f t="shared" si="334"/>
        <v>45331</v>
      </c>
      <c r="AW1758" s="12" t="str">
        <f>+VLOOKUP(X1758,[2]Reference!BN:BO,2,FALSE)</f>
        <v>Fleet</v>
      </c>
      <c r="AX1758" s="20" t="str">
        <f t="shared" si="335"/>
        <v>HB</v>
      </c>
      <c r="AY1758" s="20" t="str">
        <f>VLOOKUP(AX1758,[2]Reference!AH:AI,2,FALSE)</f>
        <v>LNER</v>
      </c>
      <c r="AZ1758" s="20" t="str">
        <f>VLOOKUP(D1758,[2]Reference!Q:V,6,FALSE)</f>
        <v>Azuma</v>
      </c>
      <c r="BA1758" s="20" t="str">
        <f>VLOOKUP(D1758,[2]Reference!Q:V,3,FALSE)</f>
        <v>Azuma</v>
      </c>
    </row>
    <row r="1759" spans="1:53" ht="13.5" x14ac:dyDescent="0.25">
      <c r="A1759" s="33" t="s">
        <v>4764</v>
      </c>
      <c r="B1759" s="34">
        <v>45325</v>
      </c>
      <c r="C1759" s="33" t="s">
        <v>54</v>
      </c>
      <c r="D1759" s="33" t="s">
        <v>814</v>
      </c>
      <c r="E1759" s="33" t="s">
        <v>815</v>
      </c>
      <c r="F1759" s="33" t="s">
        <v>814</v>
      </c>
      <c r="G1759" s="33" t="s">
        <v>72</v>
      </c>
      <c r="H1759" s="33" t="s">
        <v>112</v>
      </c>
      <c r="I1759" s="33" t="s">
        <v>3221</v>
      </c>
      <c r="J1759" s="33" t="s">
        <v>3222</v>
      </c>
      <c r="K1759" s="33" t="s">
        <v>359</v>
      </c>
      <c r="L1759" s="33" t="s">
        <v>4765</v>
      </c>
      <c r="M1759" s="33" t="s">
        <v>440</v>
      </c>
      <c r="N1759" s="35">
        <v>0</v>
      </c>
      <c r="O1759" s="35">
        <v>0</v>
      </c>
      <c r="P1759" s="35">
        <v>0</v>
      </c>
      <c r="Q1759" s="35">
        <v>0</v>
      </c>
      <c r="R1759" s="35">
        <v>0</v>
      </c>
      <c r="S1759" s="35">
        <v>1</v>
      </c>
      <c r="T1759" s="35">
        <v>0</v>
      </c>
      <c r="U1759" s="35">
        <v>1</v>
      </c>
      <c r="V1759" s="35">
        <v>6</v>
      </c>
      <c r="W1759" s="33" t="s">
        <v>4766</v>
      </c>
      <c r="X1759" s="33" t="s">
        <v>119</v>
      </c>
      <c r="Y1759" s="33" t="s">
        <v>66</v>
      </c>
      <c r="Z1759" s="33" t="s">
        <v>3974</v>
      </c>
      <c r="AA1759" s="33" t="s">
        <v>3939</v>
      </c>
      <c r="AB1759" s="36">
        <v>0</v>
      </c>
      <c r="AC1759" s="36">
        <v>1</v>
      </c>
      <c r="AD1759" s="37">
        <v>1</v>
      </c>
      <c r="AE1759" s="37">
        <v>1</v>
      </c>
      <c r="AF1759" s="12" t="str">
        <f t="shared" si="324"/>
        <v>227064</v>
      </c>
      <c r="AG1759" s="13" t="str">
        <f>VLOOKUP(D1759,[2]Reference!$Q:$U,4,FALSE)</f>
        <v>Fleet</v>
      </c>
      <c r="AH1759" s="13" t="str">
        <f>VLOOKUP(D1759,[2]Reference!$Q:$U,5,FALSE)</f>
        <v>LNER</v>
      </c>
      <c r="AI1759" s="14">
        <f t="shared" si="325"/>
        <v>0</v>
      </c>
      <c r="AJ1759" s="14">
        <f t="shared" si="326"/>
        <v>0.5</v>
      </c>
      <c r="AK1759" s="14">
        <f t="shared" si="327"/>
        <v>0.5</v>
      </c>
      <c r="AL1759" s="15">
        <f t="shared" si="328"/>
        <v>0.5</v>
      </c>
      <c r="AM1759" s="14">
        <f t="shared" si="329"/>
        <v>0</v>
      </c>
      <c r="AN1759" s="16">
        <f t="shared" si="330"/>
        <v>45325</v>
      </c>
      <c r="AO1759" s="17">
        <f>VLOOKUP(B1759,[2]Reference!D:E,2,1)</f>
        <v>202411</v>
      </c>
      <c r="AP1759" s="12" t="str">
        <f t="shared" si="331"/>
        <v>7</v>
      </c>
      <c r="AQ1759" s="18">
        <f t="shared" si="332"/>
        <v>1</v>
      </c>
      <c r="AR1759" s="18">
        <f t="shared" si="333"/>
        <v>1</v>
      </c>
      <c r="AS1759" s="13" t="str">
        <f>VLOOKUP(D1759,[2]Reference!$Q:$U,3,FALSE)</f>
        <v>Azuma</v>
      </c>
      <c r="AT1759" s="13" t="str">
        <f>VLOOKUP(D1759,[2]Reference!Q:V,6,FALSE)</f>
        <v>Depot</v>
      </c>
      <c r="AU1759" s="13" t="str">
        <f>VLOOKUP(D1759,[2]Reference!$Q:$U,2,FALSE)</f>
        <v>Neville Hill</v>
      </c>
      <c r="AV1759" s="19">
        <f t="shared" si="334"/>
        <v>45332</v>
      </c>
      <c r="AW1759" s="12" t="str">
        <f>+VLOOKUP(X1759,[2]Reference!BN:BO,2,FALSE)</f>
        <v>Depot</v>
      </c>
      <c r="AX1759" s="20" t="str">
        <f t="shared" si="335"/>
        <v>HB</v>
      </c>
      <c r="AY1759" s="20" t="str">
        <f>VLOOKUP(AX1759,[2]Reference!AH:AI,2,FALSE)</f>
        <v>LNER</v>
      </c>
      <c r="AZ1759" s="20" t="str">
        <f>VLOOKUP(D1759,[2]Reference!Q:V,6,FALSE)</f>
        <v>Depot</v>
      </c>
      <c r="BA1759" s="20" t="str">
        <f>VLOOKUP(D1759,[2]Reference!Q:V,3,FALSE)</f>
        <v>Azuma</v>
      </c>
    </row>
    <row r="1760" spans="1:53" ht="13.5" x14ac:dyDescent="0.25">
      <c r="A1760" s="33" t="s">
        <v>4767</v>
      </c>
      <c r="B1760" s="34">
        <v>45325</v>
      </c>
      <c r="C1760" s="33" t="s">
        <v>54</v>
      </c>
      <c r="D1760" s="33" t="s">
        <v>283</v>
      </c>
      <c r="E1760" s="33" t="s">
        <v>284</v>
      </c>
      <c r="F1760" s="33" t="s">
        <v>283</v>
      </c>
      <c r="G1760" s="33" t="s">
        <v>129</v>
      </c>
      <c r="H1760" s="33" t="s">
        <v>112</v>
      </c>
      <c r="I1760" s="33" t="s">
        <v>285</v>
      </c>
      <c r="J1760" s="33" t="s">
        <v>286</v>
      </c>
      <c r="K1760" s="33" t="s">
        <v>179</v>
      </c>
      <c r="L1760" s="33" t="s">
        <v>4768</v>
      </c>
      <c r="M1760" s="33" t="s">
        <v>4769</v>
      </c>
      <c r="N1760" s="35">
        <v>11</v>
      </c>
      <c r="O1760" s="35">
        <v>0</v>
      </c>
      <c r="P1760" s="35">
        <v>11</v>
      </c>
      <c r="Q1760" s="35">
        <v>0</v>
      </c>
      <c r="R1760" s="35">
        <v>0</v>
      </c>
      <c r="S1760" s="35">
        <v>0</v>
      </c>
      <c r="T1760" s="35">
        <v>0</v>
      </c>
      <c r="U1760" s="35">
        <v>2</v>
      </c>
      <c r="V1760" s="35">
        <v>11</v>
      </c>
      <c r="W1760" s="33" t="s">
        <v>4770</v>
      </c>
      <c r="X1760" s="33" t="s">
        <v>119</v>
      </c>
      <c r="Y1760" s="33" t="s">
        <v>66</v>
      </c>
      <c r="Z1760" s="33" t="s">
        <v>3974</v>
      </c>
      <c r="AA1760" s="33" t="s">
        <v>3939</v>
      </c>
      <c r="AB1760" s="36">
        <v>0</v>
      </c>
      <c r="AC1760" s="36">
        <v>0</v>
      </c>
      <c r="AD1760" s="37">
        <v>0</v>
      </c>
      <c r="AE1760" s="37">
        <v>0.21</v>
      </c>
      <c r="AF1760" s="12" t="str">
        <f t="shared" si="324"/>
        <v>227131</v>
      </c>
      <c r="AG1760" s="13" t="str">
        <f>VLOOKUP(D1760,[2]Reference!$Q:$U,4,FALSE)</f>
        <v>Fleet</v>
      </c>
      <c r="AH1760" s="13" t="str">
        <f>VLOOKUP(D1760,[2]Reference!$Q:$U,5,FALSE)</f>
        <v>LNER</v>
      </c>
      <c r="AI1760" s="14">
        <f t="shared" si="325"/>
        <v>0</v>
      </c>
      <c r="AJ1760" s="14">
        <f t="shared" si="326"/>
        <v>0</v>
      </c>
      <c r="AK1760" s="14">
        <f t="shared" si="327"/>
        <v>0</v>
      </c>
      <c r="AL1760" s="15">
        <f t="shared" si="328"/>
        <v>0</v>
      </c>
      <c r="AM1760" s="14">
        <f t="shared" si="329"/>
        <v>11</v>
      </c>
      <c r="AN1760" s="16">
        <f t="shared" si="330"/>
        <v>45325</v>
      </c>
      <c r="AO1760" s="17">
        <f>VLOOKUP(B1760,[2]Reference!D:E,2,1)</f>
        <v>202411</v>
      </c>
      <c r="AP1760" s="12" t="str">
        <f t="shared" si="331"/>
        <v>7</v>
      </c>
      <c r="AQ1760" s="18">
        <f t="shared" si="332"/>
        <v>0</v>
      </c>
      <c r="AR1760" s="18">
        <f t="shared" si="333"/>
        <v>0.21</v>
      </c>
      <c r="AS1760" s="13" t="str">
        <f>VLOOKUP(D1760,[2]Reference!$Q:$U,3,FALSE)</f>
        <v>Azuma</v>
      </c>
      <c r="AT1760" s="13" t="str">
        <f>VLOOKUP(D1760,[2]Reference!Q:V,6,FALSE)</f>
        <v>Depot</v>
      </c>
      <c r="AU1760" s="13" t="str">
        <f>VLOOKUP(D1760,[2]Reference!$Q:$U,2,FALSE)</f>
        <v>Hitachi - Doncaster Carr</v>
      </c>
      <c r="AV1760" s="19">
        <f t="shared" si="334"/>
        <v>45332</v>
      </c>
      <c r="AW1760" s="12" t="str">
        <f>+VLOOKUP(X1760,[2]Reference!BN:BO,2,FALSE)</f>
        <v>Depot</v>
      </c>
      <c r="AX1760" s="20" t="str">
        <f t="shared" si="335"/>
        <v>HB</v>
      </c>
      <c r="AY1760" s="20" t="str">
        <f>VLOOKUP(AX1760,[2]Reference!AH:AI,2,FALSE)</f>
        <v>LNER</v>
      </c>
      <c r="AZ1760" s="20" t="str">
        <f>VLOOKUP(D1760,[2]Reference!Q:V,6,FALSE)</f>
        <v>Depot</v>
      </c>
      <c r="BA1760" s="20" t="str">
        <f>VLOOKUP(D1760,[2]Reference!Q:V,3,FALSE)</f>
        <v>Azuma</v>
      </c>
    </row>
    <row r="1761" spans="1:53" ht="13.5" x14ac:dyDescent="0.25">
      <c r="A1761" s="33" t="s">
        <v>4771</v>
      </c>
      <c r="B1761" s="34">
        <v>45325</v>
      </c>
      <c r="C1761" s="33" t="s">
        <v>54</v>
      </c>
      <c r="D1761" s="33" t="s">
        <v>70</v>
      </c>
      <c r="E1761" s="33" t="s">
        <v>71</v>
      </c>
      <c r="F1761" s="33" t="s">
        <v>70</v>
      </c>
      <c r="G1761" s="33" t="s">
        <v>146</v>
      </c>
      <c r="H1761" s="33" t="s">
        <v>339</v>
      </c>
      <c r="I1761" s="33" t="s">
        <v>3685</v>
      </c>
      <c r="J1761" s="33" t="s">
        <v>3686</v>
      </c>
      <c r="K1761" s="33" t="s">
        <v>201</v>
      </c>
      <c r="L1761" s="33" t="s">
        <v>4772</v>
      </c>
      <c r="M1761" s="33" t="s">
        <v>185</v>
      </c>
      <c r="N1761" s="35">
        <v>16</v>
      </c>
      <c r="O1761" s="35">
        <v>12</v>
      </c>
      <c r="P1761" s="35">
        <v>4</v>
      </c>
      <c r="Q1761" s="35">
        <v>0</v>
      </c>
      <c r="R1761" s="35">
        <v>0</v>
      </c>
      <c r="S1761" s="35">
        <v>0</v>
      </c>
      <c r="T1761" s="35">
        <v>0</v>
      </c>
      <c r="U1761" s="35">
        <v>1</v>
      </c>
      <c r="V1761" s="35">
        <v>16</v>
      </c>
      <c r="W1761" s="33" t="s">
        <v>4773</v>
      </c>
      <c r="X1761" s="33" t="s">
        <v>80</v>
      </c>
      <c r="Y1761" s="33" t="s">
        <v>66</v>
      </c>
      <c r="Z1761" s="33" t="s">
        <v>3974</v>
      </c>
      <c r="AA1761" s="33" t="s">
        <v>3939</v>
      </c>
      <c r="AB1761" s="36">
        <v>0</v>
      </c>
      <c r="AC1761" s="36">
        <v>0</v>
      </c>
      <c r="AD1761" s="37">
        <v>0</v>
      </c>
      <c r="AE1761" s="37">
        <v>1</v>
      </c>
      <c r="AF1761" s="12" t="str">
        <f t="shared" si="324"/>
        <v>227255</v>
      </c>
      <c r="AG1761" s="13" t="str">
        <f>VLOOKUP(D1761,[2]Reference!$Q:$U,4,FALSE)</f>
        <v>Fleet</v>
      </c>
      <c r="AH1761" s="13" t="str">
        <f>VLOOKUP(D1761,[2]Reference!$Q:$U,5,FALSE)</f>
        <v>LNER</v>
      </c>
      <c r="AI1761" s="14">
        <f t="shared" si="325"/>
        <v>0</v>
      </c>
      <c r="AJ1761" s="14">
        <f t="shared" si="326"/>
        <v>0</v>
      </c>
      <c r="AK1761" s="14">
        <f t="shared" si="327"/>
        <v>0</v>
      </c>
      <c r="AL1761" s="15">
        <f t="shared" si="328"/>
        <v>0</v>
      </c>
      <c r="AM1761" s="14">
        <f t="shared" si="329"/>
        <v>16</v>
      </c>
      <c r="AN1761" s="16">
        <f t="shared" si="330"/>
        <v>45325</v>
      </c>
      <c r="AO1761" s="17">
        <f>VLOOKUP(B1761,[2]Reference!D:E,2,1)</f>
        <v>202411</v>
      </c>
      <c r="AP1761" s="12" t="str">
        <f t="shared" si="331"/>
        <v>7</v>
      </c>
      <c r="AQ1761" s="18">
        <f t="shared" si="332"/>
        <v>0</v>
      </c>
      <c r="AR1761" s="18">
        <f t="shared" si="333"/>
        <v>1</v>
      </c>
      <c r="AS1761" s="13" t="str">
        <f>VLOOKUP(D1761,[2]Reference!$Q:$U,3,FALSE)</f>
        <v>IC225</v>
      </c>
      <c r="AT1761" s="13" t="str">
        <f>VLOOKUP(D1761,[2]Reference!Q:V,6,FALSE)</f>
        <v>IC225</v>
      </c>
      <c r="AU1761" s="13" t="str">
        <f>VLOOKUP(D1761,[2]Reference!$Q:$U,2,FALSE)</f>
        <v>Cl 91 Loco</v>
      </c>
      <c r="AV1761" s="19">
        <f t="shared" si="334"/>
        <v>45332</v>
      </c>
      <c r="AW1761" s="12" t="str">
        <f>+VLOOKUP(X1761,[2]Reference!BN:BO,2,FALSE)</f>
        <v>Fleet</v>
      </c>
      <c r="AX1761" s="20" t="str">
        <f t="shared" si="335"/>
        <v>HB</v>
      </c>
      <c r="AY1761" s="20" t="str">
        <f>VLOOKUP(AX1761,[2]Reference!AH:AI,2,FALSE)</f>
        <v>LNER</v>
      </c>
      <c r="AZ1761" s="20" t="str">
        <f>VLOOKUP(D1761,[2]Reference!Q:V,6,FALSE)</f>
        <v>IC225</v>
      </c>
      <c r="BA1761" s="20" t="str">
        <f>VLOOKUP(D1761,[2]Reference!Q:V,3,FALSE)</f>
        <v>IC225</v>
      </c>
    </row>
    <row r="1762" spans="1:53" ht="13.5" x14ac:dyDescent="0.25">
      <c r="A1762" s="33" t="s">
        <v>4776</v>
      </c>
      <c r="B1762" s="34">
        <v>45326</v>
      </c>
      <c r="C1762" s="33" t="s">
        <v>54</v>
      </c>
      <c r="D1762" s="33" t="s">
        <v>110</v>
      </c>
      <c r="E1762" s="33" t="s">
        <v>111</v>
      </c>
      <c r="F1762" s="33" t="s">
        <v>110</v>
      </c>
      <c r="G1762" s="33" t="s">
        <v>83</v>
      </c>
      <c r="H1762" s="33" t="s">
        <v>112</v>
      </c>
      <c r="I1762" s="33" t="s">
        <v>3221</v>
      </c>
      <c r="J1762" s="33" t="s">
        <v>3222</v>
      </c>
      <c r="K1762" s="33" t="s">
        <v>713</v>
      </c>
      <c r="L1762" s="33" t="s">
        <v>4777</v>
      </c>
      <c r="M1762" s="33" t="s">
        <v>440</v>
      </c>
      <c r="N1762" s="35">
        <v>63</v>
      </c>
      <c r="O1762" s="35">
        <v>0</v>
      </c>
      <c r="P1762" s="35">
        <v>63</v>
      </c>
      <c r="Q1762" s="35">
        <v>0</v>
      </c>
      <c r="R1762" s="35">
        <v>0</v>
      </c>
      <c r="S1762" s="35">
        <v>0</v>
      </c>
      <c r="T1762" s="35">
        <v>0</v>
      </c>
      <c r="U1762" s="35">
        <v>4</v>
      </c>
      <c r="V1762" s="35">
        <v>63</v>
      </c>
      <c r="W1762" s="33" t="s">
        <v>4778</v>
      </c>
      <c r="X1762" s="33" t="s">
        <v>119</v>
      </c>
      <c r="Y1762" s="33" t="s">
        <v>66</v>
      </c>
      <c r="Z1762" s="33" t="s">
        <v>3975</v>
      </c>
      <c r="AA1762" s="33" t="s">
        <v>3976</v>
      </c>
      <c r="AB1762" s="36">
        <v>0</v>
      </c>
      <c r="AC1762" s="36">
        <v>0</v>
      </c>
      <c r="AD1762" s="37">
        <v>0</v>
      </c>
      <c r="AE1762" s="37">
        <v>0</v>
      </c>
      <c r="AF1762" s="12" t="str">
        <f t="shared" si="324"/>
        <v>229034</v>
      </c>
      <c r="AG1762" s="13" t="str">
        <f>VLOOKUP(D1762,[2]Reference!$Q:$U,4,FALSE)</f>
        <v>Fleet</v>
      </c>
      <c r="AH1762" s="13" t="str">
        <f>VLOOKUP(D1762,[2]Reference!$Q:$U,5,FALSE)</f>
        <v>LNER</v>
      </c>
      <c r="AI1762" s="14">
        <f t="shared" si="325"/>
        <v>0</v>
      </c>
      <c r="AJ1762" s="14">
        <f t="shared" si="326"/>
        <v>0</v>
      </c>
      <c r="AK1762" s="14">
        <f t="shared" si="327"/>
        <v>0</v>
      </c>
      <c r="AL1762" s="15">
        <f t="shared" si="328"/>
        <v>0</v>
      </c>
      <c r="AM1762" s="14">
        <f t="shared" si="329"/>
        <v>63</v>
      </c>
      <c r="AN1762" s="16">
        <f t="shared" si="330"/>
        <v>45332</v>
      </c>
      <c r="AO1762" s="17">
        <f>VLOOKUP(B1762,[2]Reference!D:E,2,1)</f>
        <v>202412</v>
      </c>
      <c r="AP1762" s="12" t="str">
        <f t="shared" si="331"/>
        <v>7</v>
      </c>
      <c r="AQ1762" s="18">
        <f t="shared" si="332"/>
        <v>0</v>
      </c>
      <c r="AR1762" s="18">
        <f t="shared" si="333"/>
        <v>0</v>
      </c>
      <c r="AS1762" s="13" t="str">
        <f>VLOOKUP(D1762,[2]Reference!$Q:$U,3,FALSE)</f>
        <v>Azuma</v>
      </c>
      <c r="AT1762" s="13" t="str">
        <f>VLOOKUP(D1762,[2]Reference!Q:V,6,FALSE)</f>
        <v>Depot</v>
      </c>
      <c r="AU1762" s="13" t="str">
        <f>VLOOKUP(D1762,[2]Reference!$Q:$U,2,FALSE)</f>
        <v>Craigentinny</v>
      </c>
      <c r="AV1762" s="19">
        <f t="shared" si="334"/>
        <v>45333</v>
      </c>
      <c r="AW1762" s="12" t="str">
        <f>+VLOOKUP(X1762,[2]Reference!BN:BO,2,FALSE)</f>
        <v>Depot</v>
      </c>
      <c r="AX1762" s="20" t="str">
        <f t="shared" si="335"/>
        <v>HB</v>
      </c>
      <c r="AY1762" s="20" t="str">
        <f>VLOOKUP(AX1762,[2]Reference!AH:AI,2,FALSE)</f>
        <v>LNER</v>
      </c>
      <c r="AZ1762" s="20" t="str">
        <f>VLOOKUP(D1762,[2]Reference!Q:V,6,FALSE)</f>
        <v>Depot</v>
      </c>
      <c r="BA1762" s="20" t="str">
        <f>VLOOKUP(D1762,[2]Reference!Q:V,3,FALSE)</f>
        <v>Azuma</v>
      </c>
    </row>
    <row r="1763" spans="1:53" ht="13.5" x14ac:dyDescent="0.25">
      <c r="A1763" s="33" t="s">
        <v>4779</v>
      </c>
      <c r="B1763" s="34">
        <v>45326</v>
      </c>
      <c r="C1763" s="33" t="s">
        <v>54</v>
      </c>
      <c r="D1763" s="33" t="s">
        <v>92</v>
      </c>
      <c r="E1763" s="33" t="s">
        <v>93</v>
      </c>
      <c r="F1763" s="33" t="s">
        <v>92</v>
      </c>
      <c r="G1763" s="33" t="s">
        <v>895</v>
      </c>
      <c r="H1763" s="33" t="s">
        <v>84</v>
      </c>
      <c r="I1763" s="33" t="s">
        <v>4780</v>
      </c>
      <c r="J1763" s="33" t="s">
        <v>4781</v>
      </c>
      <c r="K1763" s="33" t="s">
        <v>3103</v>
      </c>
      <c r="L1763" s="33" t="s">
        <v>4782</v>
      </c>
      <c r="M1763" s="33" t="s">
        <v>440</v>
      </c>
      <c r="N1763" s="35">
        <v>33</v>
      </c>
      <c r="O1763" s="35">
        <v>21</v>
      </c>
      <c r="P1763" s="35">
        <v>12</v>
      </c>
      <c r="Q1763" s="35">
        <v>0</v>
      </c>
      <c r="R1763" s="35">
        <v>1</v>
      </c>
      <c r="S1763" s="35">
        <v>0</v>
      </c>
      <c r="T1763" s="35">
        <v>0</v>
      </c>
      <c r="U1763" s="35">
        <v>3</v>
      </c>
      <c r="V1763" s="35">
        <v>71</v>
      </c>
      <c r="W1763" s="33" t="s">
        <v>4783</v>
      </c>
      <c r="X1763" s="33" t="s">
        <v>80</v>
      </c>
      <c r="Y1763" s="33" t="s">
        <v>66</v>
      </c>
      <c r="Z1763" s="33" t="s">
        <v>3975</v>
      </c>
      <c r="AA1763" s="33" t="s">
        <v>3976</v>
      </c>
      <c r="AB1763" s="36">
        <v>0</v>
      </c>
      <c r="AC1763" s="36">
        <v>1</v>
      </c>
      <c r="AD1763" s="37">
        <v>1</v>
      </c>
      <c r="AE1763" s="37">
        <v>1</v>
      </c>
      <c r="AF1763" s="12" t="str">
        <f t="shared" si="324"/>
        <v>229477</v>
      </c>
      <c r="AG1763" s="13" t="str">
        <f>VLOOKUP(D1763,[2]Reference!$Q:$U,4,FALSE)</f>
        <v>Fleet</v>
      </c>
      <c r="AH1763" s="13" t="str">
        <f>VLOOKUP(D1763,[2]Reference!$Q:$U,5,FALSE)</f>
        <v>LNER</v>
      </c>
      <c r="AI1763" s="14">
        <f t="shared" si="325"/>
        <v>0</v>
      </c>
      <c r="AJ1763" s="14">
        <f t="shared" si="326"/>
        <v>0.5</v>
      </c>
      <c r="AK1763" s="14">
        <f t="shared" si="327"/>
        <v>0.5</v>
      </c>
      <c r="AL1763" s="15">
        <f t="shared" si="328"/>
        <v>0.5</v>
      </c>
      <c r="AM1763" s="14">
        <f t="shared" si="329"/>
        <v>33</v>
      </c>
      <c r="AN1763" s="16">
        <f t="shared" si="330"/>
        <v>45332</v>
      </c>
      <c r="AO1763" s="17">
        <f>VLOOKUP(B1763,[2]Reference!D:E,2,1)</f>
        <v>202412</v>
      </c>
      <c r="AP1763" s="12" t="str">
        <f t="shared" si="331"/>
        <v>7</v>
      </c>
      <c r="AQ1763" s="18">
        <f t="shared" si="332"/>
        <v>1</v>
      </c>
      <c r="AR1763" s="18">
        <f t="shared" si="333"/>
        <v>1</v>
      </c>
      <c r="AS1763" s="13" t="str">
        <f>VLOOKUP(D1763,[2]Reference!$Q:$U,3,FALSE)</f>
        <v>Azuma</v>
      </c>
      <c r="AT1763" s="13" t="str">
        <f>VLOOKUP(D1763,[2]Reference!Q:V,6,FALSE)</f>
        <v>Azuma</v>
      </c>
      <c r="AU1763" s="13" t="str">
        <f>VLOOKUP(D1763,[2]Reference!$Q:$U,2,FALSE)</f>
        <v>Hitachi - Class 801</v>
      </c>
      <c r="AV1763" s="19">
        <f t="shared" si="334"/>
        <v>45333</v>
      </c>
      <c r="AW1763" s="12" t="str">
        <f>+VLOOKUP(X1763,[2]Reference!BN:BO,2,FALSE)</f>
        <v>Fleet</v>
      </c>
      <c r="AX1763" s="20" t="str">
        <f t="shared" si="335"/>
        <v>HB</v>
      </c>
      <c r="AY1763" s="20" t="str">
        <f>VLOOKUP(AX1763,[2]Reference!AH:AI,2,FALSE)</f>
        <v>LNER</v>
      </c>
      <c r="AZ1763" s="20" t="str">
        <f>VLOOKUP(D1763,[2]Reference!Q:V,6,FALSE)</f>
        <v>Azuma</v>
      </c>
      <c r="BA1763" s="20" t="str">
        <f>VLOOKUP(D1763,[2]Reference!Q:V,3,FALSE)</f>
        <v>Azuma</v>
      </c>
    </row>
    <row r="1764" spans="1:53" ht="13.5" x14ac:dyDescent="0.25">
      <c r="A1764" s="33" t="s">
        <v>4784</v>
      </c>
      <c r="B1764" s="34">
        <v>45326</v>
      </c>
      <c r="C1764" s="33" t="s">
        <v>54</v>
      </c>
      <c r="D1764" s="33" t="s">
        <v>161</v>
      </c>
      <c r="E1764" s="33" t="s">
        <v>162</v>
      </c>
      <c r="F1764" s="33" t="s">
        <v>161</v>
      </c>
      <c r="G1764" s="33" t="s">
        <v>146</v>
      </c>
      <c r="H1764" s="33" t="s">
        <v>405</v>
      </c>
      <c r="I1764" s="33" t="s">
        <v>4785</v>
      </c>
      <c r="J1764" s="33" t="s">
        <v>4786</v>
      </c>
      <c r="K1764" s="33" t="s">
        <v>201</v>
      </c>
      <c r="L1764" s="33" t="s">
        <v>4232</v>
      </c>
      <c r="M1764" s="33" t="s">
        <v>78</v>
      </c>
      <c r="N1764" s="35">
        <v>60</v>
      </c>
      <c r="O1764" s="35">
        <v>27</v>
      </c>
      <c r="P1764" s="35">
        <v>33</v>
      </c>
      <c r="Q1764" s="35">
        <v>2</v>
      </c>
      <c r="R1764" s="35">
        <v>0</v>
      </c>
      <c r="S1764" s="35">
        <v>0</v>
      </c>
      <c r="T1764" s="35">
        <v>0</v>
      </c>
      <c r="U1764" s="35">
        <v>7</v>
      </c>
      <c r="V1764" s="35">
        <v>180</v>
      </c>
      <c r="W1764" s="33" t="s">
        <v>4787</v>
      </c>
      <c r="X1764" s="33" t="s">
        <v>80</v>
      </c>
      <c r="Y1764" s="33" t="s">
        <v>66</v>
      </c>
      <c r="Z1764" s="33" t="s">
        <v>3975</v>
      </c>
      <c r="AA1764" s="33" t="s">
        <v>3976</v>
      </c>
      <c r="AB1764" s="36">
        <v>2</v>
      </c>
      <c r="AC1764" s="36">
        <v>0</v>
      </c>
      <c r="AD1764" s="37">
        <v>2.2799999999999998</v>
      </c>
      <c r="AE1764" s="37">
        <v>2.2799999999999998</v>
      </c>
      <c r="AF1764" s="12" t="str">
        <f t="shared" si="324"/>
        <v>229547</v>
      </c>
      <c r="AG1764" s="13" t="str">
        <f>VLOOKUP(D1764,[2]Reference!$Q:$U,4,FALSE)</f>
        <v>Fleet</v>
      </c>
      <c r="AH1764" s="13" t="str">
        <f>VLOOKUP(D1764,[2]Reference!$Q:$U,5,FALSE)</f>
        <v>LNER</v>
      </c>
      <c r="AI1764" s="14">
        <f t="shared" si="325"/>
        <v>2</v>
      </c>
      <c r="AJ1764" s="14">
        <f t="shared" si="326"/>
        <v>0</v>
      </c>
      <c r="AK1764" s="14">
        <f t="shared" si="327"/>
        <v>2</v>
      </c>
      <c r="AL1764" s="15">
        <f t="shared" si="328"/>
        <v>0.2799999999999998</v>
      </c>
      <c r="AM1764" s="14">
        <f t="shared" si="329"/>
        <v>60</v>
      </c>
      <c r="AN1764" s="16">
        <f t="shared" si="330"/>
        <v>45332</v>
      </c>
      <c r="AO1764" s="17">
        <f>VLOOKUP(B1764,[2]Reference!D:E,2,1)</f>
        <v>202412</v>
      </c>
      <c r="AP1764" s="12" t="str">
        <f t="shared" si="331"/>
        <v>7</v>
      </c>
      <c r="AQ1764" s="18">
        <f t="shared" si="332"/>
        <v>2.2799999999999998</v>
      </c>
      <c r="AR1764" s="18">
        <f t="shared" si="333"/>
        <v>2.2799999999999998</v>
      </c>
      <c r="AS1764" s="13" t="str">
        <f>VLOOKUP(D1764,[2]Reference!$Q:$U,3,FALSE)</f>
        <v>IC225</v>
      </c>
      <c r="AT1764" s="13" t="str">
        <f>VLOOKUP(D1764,[2]Reference!Q:V,6,FALSE)</f>
        <v>IC225</v>
      </c>
      <c r="AU1764" s="13" t="str">
        <f>VLOOKUP(D1764,[2]Reference!$Q:$U,2,FALSE)</f>
        <v>MK4 Coach</v>
      </c>
      <c r="AV1764" s="19">
        <f t="shared" si="334"/>
        <v>45333</v>
      </c>
      <c r="AW1764" s="12" t="str">
        <f>+VLOOKUP(X1764,[2]Reference!BN:BO,2,FALSE)</f>
        <v>Fleet</v>
      </c>
      <c r="AX1764" s="20" t="str">
        <f t="shared" si="335"/>
        <v>HB</v>
      </c>
      <c r="AY1764" s="20" t="str">
        <f>VLOOKUP(AX1764,[2]Reference!AH:AI,2,FALSE)</f>
        <v>LNER</v>
      </c>
      <c r="AZ1764" s="20" t="str">
        <f>VLOOKUP(D1764,[2]Reference!Q:V,6,FALSE)</f>
        <v>IC225</v>
      </c>
      <c r="BA1764" s="20" t="str">
        <f>VLOOKUP(D1764,[2]Reference!Q:V,3,FALSE)</f>
        <v>IC225</v>
      </c>
    </row>
    <row r="1765" spans="1:53" ht="13.5" x14ac:dyDescent="0.25">
      <c r="A1765" s="33" t="s">
        <v>4788</v>
      </c>
      <c r="B1765" s="34">
        <v>45327</v>
      </c>
      <c r="C1765" s="33" t="s">
        <v>54</v>
      </c>
      <c r="D1765" s="33" t="s">
        <v>92</v>
      </c>
      <c r="E1765" s="33" t="s">
        <v>93</v>
      </c>
      <c r="F1765" s="33" t="s">
        <v>92</v>
      </c>
      <c r="G1765" s="33" t="s">
        <v>83</v>
      </c>
      <c r="H1765" s="33" t="s">
        <v>217</v>
      </c>
      <c r="I1765" s="33" t="s">
        <v>218</v>
      </c>
      <c r="J1765" s="33" t="s">
        <v>219</v>
      </c>
      <c r="K1765" s="33" t="s">
        <v>503</v>
      </c>
      <c r="L1765" s="33" t="s">
        <v>4789</v>
      </c>
      <c r="M1765" s="33" t="s">
        <v>305</v>
      </c>
      <c r="N1765" s="35">
        <v>8</v>
      </c>
      <c r="O1765" s="35">
        <v>8</v>
      </c>
      <c r="P1765" s="35">
        <v>0</v>
      </c>
      <c r="Q1765" s="35">
        <v>0</v>
      </c>
      <c r="R1765" s="35">
        <v>0</v>
      </c>
      <c r="S1765" s="35">
        <v>0</v>
      </c>
      <c r="T1765" s="35">
        <v>0</v>
      </c>
      <c r="U1765" s="35">
        <v>1</v>
      </c>
      <c r="V1765" s="35">
        <v>8</v>
      </c>
      <c r="W1765" s="33" t="s">
        <v>4790</v>
      </c>
      <c r="X1765" s="33" t="s">
        <v>119</v>
      </c>
      <c r="Y1765" s="33" t="s">
        <v>66</v>
      </c>
      <c r="Z1765" s="33" t="s">
        <v>3975</v>
      </c>
      <c r="AA1765" s="33" t="s">
        <v>3976</v>
      </c>
      <c r="AB1765" s="36">
        <v>0</v>
      </c>
      <c r="AC1765" s="36">
        <v>0</v>
      </c>
      <c r="AD1765" s="37">
        <v>0</v>
      </c>
      <c r="AE1765" s="37">
        <v>0</v>
      </c>
      <c r="AF1765" s="12" t="str">
        <f t="shared" si="324"/>
        <v>230559</v>
      </c>
      <c r="AG1765" s="13" t="str">
        <f>VLOOKUP(D1765,[2]Reference!$Q:$U,4,FALSE)</f>
        <v>Fleet</v>
      </c>
      <c r="AH1765" s="13" t="str">
        <f>VLOOKUP(D1765,[2]Reference!$Q:$U,5,FALSE)</f>
        <v>LNER</v>
      </c>
      <c r="AI1765" s="14">
        <f t="shared" si="325"/>
        <v>0</v>
      </c>
      <c r="AJ1765" s="14">
        <f t="shared" si="326"/>
        <v>0</v>
      </c>
      <c r="AK1765" s="14">
        <f t="shared" si="327"/>
        <v>0</v>
      </c>
      <c r="AL1765" s="15">
        <f t="shared" si="328"/>
        <v>0</v>
      </c>
      <c r="AM1765" s="14">
        <f t="shared" si="329"/>
        <v>8</v>
      </c>
      <c r="AN1765" s="16">
        <f t="shared" si="330"/>
        <v>45332</v>
      </c>
      <c r="AO1765" s="17">
        <f>VLOOKUP(B1765,[2]Reference!D:E,2,1)</f>
        <v>202412</v>
      </c>
      <c r="AP1765" s="12" t="str">
        <f t="shared" si="331"/>
        <v>7</v>
      </c>
      <c r="AQ1765" s="18">
        <f t="shared" si="332"/>
        <v>0</v>
      </c>
      <c r="AR1765" s="18">
        <f t="shared" si="333"/>
        <v>0</v>
      </c>
      <c r="AS1765" s="13" t="str">
        <f>VLOOKUP(D1765,[2]Reference!$Q:$U,3,FALSE)</f>
        <v>Azuma</v>
      </c>
      <c r="AT1765" s="13" t="str">
        <f>VLOOKUP(D1765,[2]Reference!Q:V,6,FALSE)</f>
        <v>Azuma</v>
      </c>
      <c r="AU1765" s="13" t="str">
        <f>VLOOKUP(D1765,[2]Reference!$Q:$U,2,FALSE)</f>
        <v>Hitachi - Class 801</v>
      </c>
      <c r="AV1765" s="19">
        <f t="shared" si="334"/>
        <v>45334</v>
      </c>
      <c r="AW1765" s="12" t="str">
        <f>+VLOOKUP(X1765,[2]Reference!BN:BO,2,FALSE)</f>
        <v>Depot</v>
      </c>
      <c r="AX1765" s="20" t="str">
        <f t="shared" si="335"/>
        <v>HB</v>
      </c>
      <c r="AY1765" s="20" t="str">
        <f>VLOOKUP(AX1765,[2]Reference!AH:AI,2,FALSE)</f>
        <v>LNER</v>
      </c>
      <c r="AZ1765" s="20" t="str">
        <f>VLOOKUP(D1765,[2]Reference!Q:V,6,FALSE)</f>
        <v>Azuma</v>
      </c>
      <c r="BA1765" s="20" t="str">
        <f>VLOOKUP(D1765,[2]Reference!Q:V,3,FALSE)</f>
        <v>Azuma</v>
      </c>
    </row>
    <row r="1766" spans="1:53" ht="13.5" x14ac:dyDescent="0.25">
      <c r="A1766" s="33" t="s">
        <v>4793</v>
      </c>
      <c r="B1766" s="34">
        <v>45327</v>
      </c>
      <c r="C1766" s="33" t="s">
        <v>54</v>
      </c>
      <c r="D1766" s="33" t="s">
        <v>578</v>
      </c>
      <c r="E1766" s="33" t="s">
        <v>579</v>
      </c>
      <c r="F1766" s="33" t="s">
        <v>578</v>
      </c>
      <c r="G1766" s="33" t="s">
        <v>146</v>
      </c>
      <c r="H1766" s="33" t="s">
        <v>198</v>
      </c>
      <c r="I1766" s="33" t="s">
        <v>209</v>
      </c>
      <c r="J1766" s="33" t="s">
        <v>210</v>
      </c>
      <c r="K1766" s="33" t="s">
        <v>717</v>
      </c>
      <c r="L1766" s="33" t="s">
        <v>4794</v>
      </c>
      <c r="M1766" s="33" t="s">
        <v>896</v>
      </c>
      <c r="N1766" s="35">
        <v>0</v>
      </c>
      <c r="O1766" s="35">
        <v>0</v>
      </c>
      <c r="P1766" s="35">
        <v>0</v>
      </c>
      <c r="Q1766" s="35">
        <v>1</v>
      </c>
      <c r="R1766" s="35">
        <v>0</v>
      </c>
      <c r="S1766" s="35">
        <v>0</v>
      </c>
      <c r="T1766" s="35">
        <v>0</v>
      </c>
      <c r="U1766" s="35">
        <v>1</v>
      </c>
      <c r="V1766" s="35">
        <v>60</v>
      </c>
      <c r="W1766" s="33" t="s">
        <v>4795</v>
      </c>
      <c r="X1766" s="33" t="s">
        <v>119</v>
      </c>
      <c r="Y1766" s="33" t="s">
        <v>66</v>
      </c>
      <c r="Z1766" s="33" t="s">
        <v>3975</v>
      </c>
      <c r="AA1766" s="33" t="s">
        <v>3976</v>
      </c>
      <c r="AB1766" s="36">
        <v>1</v>
      </c>
      <c r="AC1766" s="36">
        <v>0</v>
      </c>
      <c r="AD1766" s="37">
        <v>1</v>
      </c>
      <c r="AE1766" s="37">
        <v>1</v>
      </c>
      <c r="AF1766" s="12" t="str">
        <f t="shared" si="324"/>
        <v>231578</v>
      </c>
      <c r="AG1766" s="13" t="str">
        <f>VLOOKUP(D1766,[2]Reference!$Q:$U,4,FALSE)</f>
        <v>Fleet</v>
      </c>
      <c r="AH1766" s="13" t="str">
        <f>VLOOKUP(D1766,[2]Reference!$Q:$U,5,FALSE)</f>
        <v>LNER</v>
      </c>
      <c r="AI1766" s="14">
        <f t="shared" si="325"/>
        <v>1</v>
      </c>
      <c r="AJ1766" s="14">
        <f t="shared" si="326"/>
        <v>0</v>
      </c>
      <c r="AK1766" s="14">
        <f t="shared" si="327"/>
        <v>1</v>
      </c>
      <c r="AL1766" s="15">
        <f t="shared" si="328"/>
        <v>0</v>
      </c>
      <c r="AM1766" s="14">
        <f t="shared" si="329"/>
        <v>0</v>
      </c>
      <c r="AN1766" s="16">
        <f t="shared" si="330"/>
        <v>45332</v>
      </c>
      <c r="AO1766" s="17">
        <f>VLOOKUP(B1766,[2]Reference!D:E,2,1)</f>
        <v>202412</v>
      </c>
      <c r="AP1766" s="12" t="str">
        <f t="shared" si="331"/>
        <v>7</v>
      </c>
      <c r="AQ1766" s="18">
        <f t="shared" si="332"/>
        <v>1</v>
      </c>
      <c r="AR1766" s="18">
        <f t="shared" si="333"/>
        <v>1</v>
      </c>
      <c r="AS1766" s="13" t="str">
        <f>VLOOKUP(D1766,[2]Reference!$Q:$U,3,FALSE)</f>
        <v>Azuma</v>
      </c>
      <c r="AT1766" s="13" t="str">
        <f>VLOOKUP(D1766,[2]Reference!Q:V,6,FALSE)</f>
        <v>Depot</v>
      </c>
      <c r="AU1766" s="13" t="str">
        <f>VLOOKUP(D1766,[2]Reference!$Q:$U,2,FALSE)</f>
        <v>Bounds Green</v>
      </c>
      <c r="AV1766" s="19">
        <f t="shared" si="334"/>
        <v>45334</v>
      </c>
      <c r="AW1766" s="12" t="str">
        <f>+VLOOKUP(X1766,[2]Reference!BN:BO,2,FALSE)</f>
        <v>Depot</v>
      </c>
      <c r="AX1766" s="20" t="str">
        <f t="shared" si="335"/>
        <v>HB</v>
      </c>
      <c r="AY1766" s="20" t="str">
        <f>VLOOKUP(AX1766,[2]Reference!AH:AI,2,FALSE)</f>
        <v>LNER</v>
      </c>
      <c r="AZ1766" s="20" t="str">
        <f>VLOOKUP(D1766,[2]Reference!Q:V,6,FALSE)</f>
        <v>Depot</v>
      </c>
      <c r="BA1766" s="20" t="str">
        <f>VLOOKUP(D1766,[2]Reference!Q:V,3,FALSE)</f>
        <v>Azuma</v>
      </c>
    </row>
    <row r="1767" spans="1:53" ht="13.5" x14ac:dyDescent="0.25">
      <c r="A1767" s="33" t="s">
        <v>4796</v>
      </c>
      <c r="B1767" s="34">
        <v>45328</v>
      </c>
      <c r="C1767" s="33" t="s">
        <v>54</v>
      </c>
      <c r="D1767" s="33" t="s">
        <v>55</v>
      </c>
      <c r="E1767" s="33" t="s">
        <v>56</v>
      </c>
      <c r="F1767" s="33" t="s">
        <v>55</v>
      </c>
      <c r="G1767" s="33" t="s">
        <v>72</v>
      </c>
      <c r="H1767" s="33" t="s">
        <v>73</v>
      </c>
      <c r="I1767" s="33" t="s">
        <v>122</v>
      </c>
      <c r="J1767" s="33" t="s">
        <v>123</v>
      </c>
      <c r="K1767" s="33" t="s">
        <v>261</v>
      </c>
      <c r="L1767" s="33" t="s">
        <v>4797</v>
      </c>
      <c r="M1767" s="33" t="s">
        <v>181</v>
      </c>
      <c r="N1767" s="35">
        <v>4</v>
      </c>
      <c r="O1767" s="35">
        <v>4</v>
      </c>
      <c r="P1767" s="35">
        <v>0</v>
      </c>
      <c r="Q1767" s="35">
        <v>0</v>
      </c>
      <c r="R1767" s="35">
        <v>0</v>
      </c>
      <c r="S1767" s="35">
        <v>0</v>
      </c>
      <c r="T1767" s="35">
        <v>0</v>
      </c>
      <c r="U1767" s="35">
        <v>1</v>
      </c>
      <c r="V1767" s="35">
        <v>4</v>
      </c>
      <c r="W1767" s="33" t="s">
        <v>4798</v>
      </c>
      <c r="X1767" s="33" t="s">
        <v>80</v>
      </c>
      <c r="Y1767" s="33" t="s">
        <v>66</v>
      </c>
      <c r="Z1767" s="33" t="s">
        <v>3975</v>
      </c>
      <c r="AA1767" s="33" t="s">
        <v>3976</v>
      </c>
      <c r="AB1767" s="36">
        <v>0</v>
      </c>
      <c r="AC1767" s="36">
        <v>0</v>
      </c>
      <c r="AD1767" s="37">
        <v>0</v>
      </c>
      <c r="AE1767" s="37">
        <v>0</v>
      </c>
      <c r="AF1767" s="12" t="str">
        <f t="shared" si="324"/>
        <v>233796</v>
      </c>
      <c r="AG1767" s="13" t="str">
        <f>VLOOKUP(D1767,[2]Reference!$Q:$U,4,FALSE)</f>
        <v>Fleet</v>
      </c>
      <c r="AH1767" s="13" t="str">
        <f>VLOOKUP(D1767,[2]Reference!$Q:$U,5,FALSE)</f>
        <v>LNER</v>
      </c>
      <c r="AI1767" s="14">
        <f t="shared" si="325"/>
        <v>0</v>
      </c>
      <c r="AJ1767" s="14">
        <f t="shared" si="326"/>
        <v>0</v>
      </c>
      <c r="AK1767" s="14">
        <f t="shared" si="327"/>
        <v>0</v>
      </c>
      <c r="AL1767" s="15">
        <f t="shared" si="328"/>
        <v>0</v>
      </c>
      <c r="AM1767" s="14">
        <f t="shared" si="329"/>
        <v>4</v>
      </c>
      <c r="AN1767" s="16">
        <f t="shared" si="330"/>
        <v>45332</v>
      </c>
      <c r="AO1767" s="17">
        <f>VLOOKUP(B1767,[2]Reference!D:E,2,1)</f>
        <v>202412</v>
      </c>
      <c r="AP1767" s="12" t="str">
        <f t="shared" si="331"/>
        <v>7</v>
      </c>
      <c r="AQ1767" s="18">
        <f t="shared" si="332"/>
        <v>0</v>
      </c>
      <c r="AR1767" s="18">
        <f t="shared" si="333"/>
        <v>0</v>
      </c>
      <c r="AS1767" s="13" t="str">
        <f>VLOOKUP(D1767,[2]Reference!$Q:$U,3,FALSE)</f>
        <v>Azuma</v>
      </c>
      <c r="AT1767" s="13" t="str">
        <f>VLOOKUP(D1767,[2]Reference!Q:V,6,FALSE)</f>
        <v>Azuma</v>
      </c>
      <c r="AU1767" s="13" t="str">
        <f>VLOOKUP(D1767,[2]Reference!$Q:$U,2,FALSE)</f>
        <v>Hitachi - Class 800</v>
      </c>
      <c r="AV1767" s="19">
        <f t="shared" si="334"/>
        <v>45335</v>
      </c>
      <c r="AW1767" s="12" t="str">
        <f>+VLOOKUP(X1767,[2]Reference!BN:BO,2,FALSE)</f>
        <v>Fleet</v>
      </c>
      <c r="AX1767" s="20" t="str">
        <f t="shared" si="335"/>
        <v>HB</v>
      </c>
      <c r="AY1767" s="20" t="str">
        <f>VLOOKUP(AX1767,[2]Reference!AH:AI,2,FALSE)</f>
        <v>LNER</v>
      </c>
      <c r="AZ1767" s="20" t="str">
        <f>VLOOKUP(D1767,[2]Reference!Q:V,6,FALSE)</f>
        <v>Azuma</v>
      </c>
      <c r="BA1767" s="20" t="str">
        <f>VLOOKUP(D1767,[2]Reference!Q:V,3,FALSE)</f>
        <v>Azuma</v>
      </c>
    </row>
    <row r="1768" spans="1:53" ht="13.5" x14ac:dyDescent="0.25">
      <c r="A1768" s="33" t="s">
        <v>4800</v>
      </c>
      <c r="B1768" s="34">
        <v>45329</v>
      </c>
      <c r="C1768" s="33" t="s">
        <v>54</v>
      </c>
      <c r="D1768" s="33" t="s">
        <v>161</v>
      </c>
      <c r="E1768" s="33" t="s">
        <v>162</v>
      </c>
      <c r="F1768" s="33" t="s">
        <v>161</v>
      </c>
      <c r="G1768" s="33" t="s">
        <v>72</v>
      </c>
      <c r="H1768" s="33" t="s">
        <v>95</v>
      </c>
      <c r="I1768" s="33" t="s">
        <v>147</v>
      </c>
      <c r="J1768" s="33" t="s">
        <v>148</v>
      </c>
      <c r="K1768" s="33" t="s">
        <v>359</v>
      </c>
      <c r="L1768" s="33" t="s">
        <v>4801</v>
      </c>
      <c r="M1768" s="33" t="s">
        <v>185</v>
      </c>
      <c r="N1768" s="35">
        <v>34</v>
      </c>
      <c r="O1768" s="35">
        <v>0</v>
      </c>
      <c r="P1768" s="35">
        <v>34</v>
      </c>
      <c r="Q1768" s="35">
        <v>0</v>
      </c>
      <c r="R1768" s="35">
        <v>0</v>
      </c>
      <c r="S1768" s="35">
        <v>0</v>
      </c>
      <c r="T1768" s="35">
        <v>0</v>
      </c>
      <c r="U1768" s="35">
        <v>3</v>
      </c>
      <c r="V1768" s="35">
        <v>34</v>
      </c>
      <c r="W1768" s="33" t="s">
        <v>4802</v>
      </c>
      <c r="X1768" s="33" t="s">
        <v>80</v>
      </c>
      <c r="Y1768" s="33" t="s">
        <v>66</v>
      </c>
      <c r="Z1768" s="33" t="s">
        <v>3975</v>
      </c>
      <c r="AA1768" s="33" t="s">
        <v>3976</v>
      </c>
      <c r="AB1768" s="36">
        <v>0</v>
      </c>
      <c r="AC1768" s="36">
        <v>0</v>
      </c>
      <c r="AD1768" s="37">
        <v>0</v>
      </c>
      <c r="AE1768" s="37">
        <v>0.93</v>
      </c>
      <c r="AF1768" s="12" t="str">
        <f t="shared" si="324"/>
        <v>235709</v>
      </c>
      <c r="AG1768" s="13" t="str">
        <f>VLOOKUP(D1768,[2]Reference!$Q:$U,4,FALSE)</f>
        <v>Fleet</v>
      </c>
      <c r="AH1768" s="13" t="str">
        <f>VLOOKUP(D1768,[2]Reference!$Q:$U,5,FALSE)</f>
        <v>LNER</v>
      </c>
      <c r="AI1768" s="14">
        <f t="shared" si="325"/>
        <v>0</v>
      </c>
      <c r="AJ1768" s="14">
        <f t="shared" si="326"/>
        <v>0</v>
      </c>
      <c r="AK1768" s="14">
        <f t="shared" si="327"/>
        <v>0</v>
      </c>
      <c r="AL1768" s="15">
        <f t="shared" si="328"/>
        <v>0</v>
      </c>
      <c r="AM1768" s="14">
        <f t="shared" si="329"/>
        <v>34</v>
      </c>
      <c r="AN1768" s="16">
        <f t="shared" si="330"/>
        <v>45332</v>
      </c>
      <c r="AO1768" s="17">
        <f>VLOOKUP(B1768,[2]Reference!D:E,2,1)</f>
        <v>202412</v>
      </c>
      <c r="AP1768" s="12" t="str">
        <f t="shared" si="331"/>
        <v>7</v>
      </c>
      <c r="AQ1768" s="18">
        <f t="shared" si="332"/>
        <v>0</v>
      </c>
      <c r="AR1768" s="18">
        <f t="shared" si="333"/>
        <v>0.93</v>
      </c>
      <c r="AS1768" s="13" t="str">
        <f>VLOOKUP(D1768,[2]Reference!$Q:$U,3,FALSE)</f>
        <v>IC225</v>
      </c>
      <c r="AT1768" s="13" t="str">
        <f>VLOOKUP(D1768,[2]Reference!Q:V,6,FALSE)</f>
        <v>IC225</v>
      </c>
      <c r="AU1768" s="13" t="str">
        <f>VLOOKUP(D1768,[2]Reference!$Q:$U,2,FALSE)</f>
        <v>MK4 Coach</v>
      </c>
      <c r="AV1768" s="19">
        <f t="shared" si="334"/>
        <v>45336</v>
      </c>
      <c r="AW1768" s="12" t="str">
        <f>+VLOOKUP(X1768,[2]Reference!BN:BO,2,FALSE)</f>
        <v>Fleet</v>
      </c>
      <c r="AX1768" s="20" t="str">
        <f t="shared" si="335"/>
        <v>HB</v>
      </c>
      <c r="AY1768" s="20" t="str">
        <f>VLOOKUP(AX1768,[2]Reference!AH:AI,2,FALSE)</f>
        <v>LNER</v>
      </c>
      <c r="AZ1768" s="20" t="str">
        <f>VLOOKUP(D1768,[2]Reference!Q:V,6,FALSE)</f>
        <v>IC225</v>
      </c>
      <c r="BA1768" s="20" t="str">
        <f>VLOOKUP(D1768,[2]Reference!Q:V,3,FALSE)</f>
        <v>IC225</v>
      </c>
    </row>
    <row r="1769" spans="1:53" ht="13.5" x14ac:dyDescent="0.25">
      <c r="A1769" s="33" t="s">
        <v>4803</v>
      </c>
      <c r="B1769" s="34">
        <v>45329</v>
      </c>
      <c r="C1769" s="33" t="s">
        <v>54</v>
      </c>
      <c r="D1769" s="33" t="s">
        <v>92</v>
      </c>
      <c r="E1769" s="33" t="s">
        <v>93</v>
      </c>
      <c r="F1769" s="33" t="s">
        <v>92</v>
      </c>
      <c r="G1769" s="33" t="s">
        <v>146</v>
      </c>
      <c r="H1769" s="33" t="s">
        <v>217</v>
      </c>
      <c r="I1769" s="33" t="s">
        <v>3994</v>
      </c>
      <c r="J1769" s="33" t="s">
        <v>3995</v>
      </c>
      <c r="K1769" s="33" t="s">
        <v>201</v>
      </c>
      <c r="L1769" s="33" t="s">
        <v>4176</v>
      </c>
      <c r="M1769" s="33" t="s">
        <v>1099</v>
      </c>
      <c r="N1769" s="35">
        <v>83</v>
      </c>
      <c r="O1769" s="35">
        <v>13</v>
      </c>
      <c r="P1769" s="35">
        <v>70</v>
      </c>
      <c r="Q1769" s="35">
        <v>2</v>
      </c>
      <c r="R1769" s="35">
        <v>0</v>
      </c>
      <c r="S1769" s="35">
        <v>0</v>
      </c>
      <c r="T1769" s="35">
        <v>0</v>
      </c>
      <c r="U1769" s="35">
        <v>8</v>
      </c>
      <c r="V1769" s="35">
        <v>233</v>
      </c>
      <c r="W1769" s="33" t="s">
        <v>4804</v>
      </c>
      <c r="X1769" s="33" t="s">
        <v>119</v>
      </c>
      <c r="Y1769" s="33" t="s">
        <v>66</v>
      </c>
      <c r="Z1769" s="33" t="s">
        <v>3975</v>
      </c>
      <c r="AA1769" s="33" t="s">
        <v>3976</v>
      </c>
      <c r="AB1769" s="36">
        <v>2</v>
      </c>
      <c r="AC1769" s="36">
        <v>0</v>
      </c>
      <c r="AD1769" s="37">
        <v>2</v>
      </c>
      <c r="AE1769" s="37">
        <v>2.76</v>
      </c>
      <c r="AF1769" s="12" t="str">
        <f t="shared" si="324"/>
        <v>235805</v>
      </c>
      <c r="AG1769" s="13" t="str">
        <f>VLOOKUP(D1769,[2]Reference!$Q:$U,4,FALSE)</f>
        <v>Fleet</v>
      </c>
      <c r="AH1769" s="13" t="str">
        <f>VLOOKUP(D1769,[2]Reference!$Q:$U,5,FALSE)</f>
        <v>LNER</v>
      </c>
      <c r="AI1769" s="14">
        <f t="shared" si="325"/>
        <v>2</v>
      </c>
      <c r="AJ1769" s="14">
        <f t="shared" si="326"/>
        <v>0</v>
      </c>
      <c r="AK1769" s="14">
        <f t="shared" si="327"/>
        <v>2</v>
      </c>
      <c r="AL1769" s="15">
        <f t="shared" si="328"/>
        <v>0</v>
      </c>
      <c r="AM1769" s="14">
        <f t="shared" si="329"/>
        <v>83</v>
      </c>
      <c r="AN1769" s="16">
        <f t="shared" si="330"/>
        <v>45332</v>
      </c>
      <c r="AO1769" s="17">
        <f>VLOOKUP(B1769,[2]Reference!D:E,2,1)</f>
        <v>202412</v>
      </c>
      <c r="AP1769" s="12" t="str">
        <f t="shared" si="331"/>
        <v>7</v>
      </c>
      <c r="AQ1769" s="18">
        <f t="shared" si="332"/>
        <v>2</v>
      </c>
      <c r="AR1769" s="18">
        <f t="shared" si="333"/>
        <v>2.76</v>
      </c>
      <c r="AS1769" s="13" t="str">
        <f>VLOOKUP(D1769,[2]Reference!$Q:$U,3,FALSE)</f>
        <v>Azuma</v>
      </c>
      <c r="AT1769" s="13" t="str">
        <f>VLOOKUP(D1769,[2]Reference!Q:V,6,FALSE)</f>
        <v>Azuma</v>
      </c>
      <c r="AU1769" s="13" t="str">
        <f>VLOOKUP(D1769,[2]Reference!$Q:$U,2,FALSE)</f>
        <v>Hitachi - Class 801</v>
      </c>
      <c r="AV1769" s="19">
        <f t="shared" si="334"/>
        <v>45336</v>
      </c>
      <c r="AW1769" s="12" t="str">
        <f>+VLOOKUP(X1769,[2]Reference!BN:BO,2,FALSE)</f>
        <v>Depot</v>
      </c>
      <c r="AX1769" s="20" t="str">
        <f t="shared" si="335"/>
        <v>HB</v>
      </c>
      <c r="AY1769" s="20" t="str">
        <f>VLOOKUP(AX1769,[2]Reference!AH:AI,2,FALSE)</f>
        <v>LNER</v>
      </c>
      <c r="AZ1769" s="20" t="str">
        <f>VLOOKUP(D1769,[2]Reference!Q:V,6,FALSE)</f>
        <v>Azuma</v>
      </c>
      <c r="BA1769" s="20" t="str">
        <f>VLOOKUP(D1769,[2]Reference!Q:V,3,FALSE)</f>
        <v>Azuma</v>
      </c>
    </row>
    <row r="1770" spans="1:53" ht="13.5" x14ac:dyDescent="0.25">
      <c r="A1770" s="33" t="s">
        <v>4805</v>
      </c>
      <c r="B1770" s="34">
        <v>45329</v>
      </c>
      <c r="C1770" s="33" t="s">
        <v>54</v>
      </c>
      <c r="D1770" s="33" t="s">
        <v>55</v>
      </c>
      <c r="E1770" s="33" t="s">
        <v>56</v>
      </c>
      <c r="F1770" s="33" t="s">
        <v>55</v>
      </c>
      <c r="G1770" s="33" t="s">
        <v>231</v>
      </c>
      <c r="H1770" s="33" t="s">
        <v>84</v>
      </c>
      <c r="I1770" s="33" t="s">
        <v>4806</v>
      </c>
      <c r="J1770" s="33" t="s">
        <v>4807</v>
      </c>
      <c r="K1770" s="33" t="s">
        <v>4808</v>
      </c>
      <c r="L1770" s="33" t="s">
        <v>4809</v>
      </c>
      <c r="M1770" s="33" t="s">
        <v>234</v>
      </c>
      <c r="N1770" s="35">
        <v>3</v>
      </c>
      <c r="O1770" s="35">
        <v>3</v>
      </c>
      <c r="P1770" s="35">
        <v>0</v>
      </c>
      <c r="Q1770" s="35">
        <v>0</v>
      </c>
      <c r="R1770" s="35">
        <v>0</v>
      </c>
      <c r="S1770" s="35">
        <v>0</v>
      </c>
      <c r="T1770" s="35">
        <v>0</v>
      </c>
      <c r="U1770" s="35">
        <v>1</v>
      </c>
      <c r="V1770" s="35">
        <v>3</v>
      </c>
      <c r="W1770" s="33" t="s">
        <v>4810</v>
      </c>
      <c r="X1770" s="33" t="s">
        <v>80</v>
      </c>
      <c r="Y1770" s="33" t="s">
        <v>66</v>
      </c>
      <c r="Z1770" s="33" t="s">
        <v>3975</v>
      </c>
      <c r="AA1770" s="33" t="s">
        <v>3976</v>
      </c>
      <c r="AB1770" s="36">
        <v>0</v>
      </c>
      <c r="AC1770" s="36">
        <v>0</v>
      </c>
      <c r="AD1770" s="37">
        <v>0</v>
      </c>
      <c r="AE1770" s="37">
        <v>0</v>
      </c>
      <c r="AF1770" s="12" t="str">
        <f t="shared" si="324"/>
        <v>237239</v>
      </c>
      <c r="AG1770" s="13" t="str">
        <f>VLOOKUP(D1770,[2]Reference!$Q:$U,4,FALSE)</f>
        <v>Fleet</v>
      </c>
      <c r="AH1770" s="13" t="str">
        <f>VLOOKUP(D1770,[2]Reference!$Q:$U,5,FALSE)</f>
        <v>LNER</v>
      </c>
      <c r="AI1770" s="14">
        <f t="shared" si="325"/>
        <v>0</v>
      </c>
      <c r="AJ1770" s="14">
        <f t="shared" si="326"/>
        <v>0</v>
      </c>
      <c r="AK1770" s="14">
        <f t="shared" si="327"/>
        <v>0</v>
      </c>
      <c r="AL1770" s="15">
        <f t="shared" si="328"/>
        <v>0</v>
      </c>
      <c r="AM1770" s="14">
        <f t="shared" si="329"/>
        <v>3</v>
      </c>
      <c r="AN1770" s="16">
        <f t="shared" si="330"/>
        <v>45332</v>
      </c>
      <c r="AO1770" s="17">
        <f>VLOOKUP(B1770,[2]Reference!D:E,2,1)</f>
        <v>202412</v>
      </c>
      <c r="AP1770" s="12" t="str">
        <f t="shared" si="331"/>
        <v>7</v>
      </c>
      <c r="AQ1770" s="18">
        <f t="shared" si="332"/>
        <v>0</v>
      </c>
      <c r="AR1770" s="18">
        <f t="shared" si="333"/>
        <v>0</v>
      </c>
      <c r="AS1770" s="13" t="str">
        <f>VLOOKUP(D1770,[2]Reference!$Q:$U,3,FALSE)</f>
        <v>Azuma</v>
      </c>
      <c r="AT1770" s="13" t="str">
        <f>VLOOKUP(D1770,[2]Reference!Q:V,6,FALSE)</f>
        <v>Azuma</v>
      </c>
      <c r="AU1770" s="13" t="str">
        <f>VLOOKUP(D1770,[2]Reference!$Q:$U,2,FALSE)</f>
        <v>Hitachi - Class 800</v>
      </c>
      <c r="AV1770" s="19">
        <f t="shared" si="334"/>
        <v>45336</v>
      </c>
      <c r="AW1770" s="12" t="str">
        <f>+VLOOKUP(X1770,[2]Reference!BN:BO,2,FALSE)</f>
        <v>Fleet</v>
      </c>
      <c r="AX1770" s="20" t="str">
        <f t="shared" si="335"/>
        <v>HB</v>
      </c>
      <c r="AY1770" s="20" t="str">
        <f>VLOOKUP(AX1770,[2]Reference!AH:AI,2,FALSE)</f>
        <v>LNER</v>
      </c>
      <c r="AZ1770" s="20" t="str">
        <f>VLOOKUP(D1770,[2]Reference!Q:V,6,FALSE)</f>
        <v>Azuma</v>
      </c>
      <c r="BA1770" s="20" t="str">
        <f>VLOOKUP(D1770,[2]Reference!Q:V,3,FALSE)</f>
        <v>Azuma</v>
      </c>
    </row>
    <row r="1771" spans="1:53" ht="13.5" x14ac:dyDescent="0.25">
      <c r="A1771" s="33" t="s">
        <v>4811</v>
      </c>
      <c r="B1771" s="34">
        <v>45330</v>
      </c>
      <c r="C1771" s="33" t="s">
        <v>54</v>
      </c>
      <c r="D1771" s="33" t="s">
        <v>92</v>
      </c>
      <c r="E1771" s="33" t="s">
        <v>93</v>
      </c>
      <c r="F1771" s="33" t="s">
        <v>92</v>
      </c>
      <c r="G1771" s="33" t="s">
        <v>72</v>
      </c>
      <c r="H1771" s="33" t="s">
        <v>339</v>
      </c>
      <c r="I1771" s="33" t="s">
        <v>487</v>
      </c>
      <c r="J1771" s="33" t="s">
        <v>488</v>
      </c>
      <c r="K1771" s="33" t="s">
        <v>261</v>
      </c>
      <c r="L1771" s="33" t="s">
        <v>4812</v>
      </c>
      <c r="M1771" s="33" t="s">
        <v>935</v>
      </c>
      <c r="N1771" s="35">
        <v>3</v>
      </c>
      <c r="O1771" s="35">
        <v>3</v>
      </c>
      <c r="P1771" s="35">
        <v>0</v>
      </c>
      <c r="Q1771" s="35">
        <v>0</v>
      </c>
      <c r="R1771" s="35">
        <v>0</v>
      </c>
      <c r="S1771" s="35">
        <v>0</v>
      </c>
      <c r="T1771" s="35">
        <v>0</v>
      </c>
      <c r="U1771" s="35">
        <v>1</v>
      </c>
      <c r="V1771" s="35">
        <v>3</v>
      </c>
      <c r="W1771" s="33" t="s">
        <v>4813</v>
      </c>
      <c r="X1771" s="33" t="s">
        <v>80</v>
      </c>
      <c r="Y1771" s="33" t="s">
        <v>66</v>
      </c>
      <c r="Z1771" s="33" t="s">
        <v>3975</v>
      </c>
      <c r="AA1771" s="33" t="s">
        <v>3976</v>
      </c>
      <c r="AB1771" s="36">
        <v>0</v>
      </c>
      <c r="AC1771" s="36">
        <v>0</v>
      </c>
      <c r="AD1771" s="37">
        <v>0</v>
      </c>
      <c r="AE1771" s="37">
        <v>0</v>
      </c>
      <c r="AF1771" s="12" t="str">
        <f t="shared" si="324"/>
        <v>238257</v>
      </c>
      <c r="AG1771" s="13" t="str">
        <f>VLOOKUP(D1771,[2]Reference!$Q:$U,4,FALSE)</f>
        <v>Fleet</v>
      </c>
      <c r="AH1771" s="13" t="str">
        <f>VLOOKUP(D1771,[2]Reference!$Q:$U,5,FALSE)</f>
        <v>LNER</v>
      </c>
      <c r="AI1771" s="14">
        <f t="shared" si="325"/>
        <v>0</v>
      </c>
      <c r="AJ1771" s="14">
        <f t="shared" si="326"/>
        <v>0</v>
      </c>
      <c r="AK1771" s="14">
        <f t="shared" si="327"/>
        <v>0</v>
      </c>
      <c r="AL1771" s="15">
        <f t="shared" si="328"/>
        <v>0</v>
      </c>
      <c r="AM1771" s="14">
        <f t="shared" si="329"/>
        <v>3</v>
      </c>
      <c r="AN1771" s="16">
        <f t="shared" si="330"/>
        <v>45332</v>
      </c>
      <c r="AO1771" s="17">
        <f>VLOOKUP(B1771,[2]Reference!D:E,2,1)</f>
        <v>202412</v>
      </c>
      <c r="AP1771" s="12" t="str">
        <f t="shared" si="331"/>
        <v>7</v>
      </c>
      <c r="AQ1771" s="18">
        <f t="shared" si="332"/>
        <v>0</v>
      </c>
      <c r="AR1771" s="18">
        <f t="shared" si="333"/>
        <v>0</v>
      </c>
      <c r="AS1771" s="13" t="str">
        <f>VLOOKUP(D1771,[2]Reference!$Q:$U,3,FALSE)</f>
        <v>Azuma</v>
      </c>
      <c r="AT1771" s="13" t="str">
        <f>VLOOKUP(D1771,[2]Reference!Q:V,6,FALSE)</f>
        <v>Azuma</v>
      </c>
      <c r="AU1771" s="13" t="str">
        <f>VLOOKUP(D1771,[2]Reference!$Q:$U,2,FALSE)</f>
        <v>Hitachi - Class 801</v>
      </c>
      <c r="AV1771" s="19">
        <f t="shared" si="334"/>
        <v>45337</v>
      </c>
      <c r="AW1771" s="12" t="str">
        <f>+VLOOKUP(X1771,[2]Reference!BN:BO,2,FALSE)</f>
        <v>Fleet</v>
      </c>
      <c r="AX1771" s="20" t="str">
        <f t="shared" si="335"/>
        <v>HB</v>
      </c>
      <c r="AY1771" s="20" t="str">
        <f>VLOOKUP(AX1771,[2]Reference!AH:AI,2,FALSE)</f>
        <v>LNER</v>
      </c>
      <c r="AZ1771" s="20" t="str">
        <f>VLOOKUP(D1771,[2]Reference!Q:V,6,FALSE)</f>
        <v>Azuma</v>
      </c>
      <c r="BA1771" s="20" t="str">
        <f>VLOOKUP(D1771,[2]Reference!Q:V,3,FALSE)</f>
        <v>Azuma</v>
      </c>
    </row>
    <row r="1772" spans="1:53" ht="13.5" x14ac:dyDescent="0.25">
      <c r="A1772" s="33" t="s">
        <v>4814</v>
      </c>
      <c r="B1772" s="34">
        <v>45330</v>
      </c>
      <c r="C1772" s="33" t="s">
        <v>54</v>
      </c>
      <c r="D1772" s="33" t="s">
        <v>55</v>
      </c>
      <c r="E1772" s="33" t="s">
        <v>56</v>
      </c>
      <c r="F1772" s="33" t="s">
        <v>55</v>
      </c>
      <c r="G1772" s="33" t="s">
        <v>72</v>
      </c>
      <c r="H1772" s="33" t="s">
        <v>198</v>
      </c>
      <c r="I1772" s="33" t="s">
        <v>209</v>
      </c>
      <c r="J1772" s="33" t="s">
        <v>210</v>
      </c>
      <c r="K1772" s="33" t="s">
        <v>359</v>
      </c>
      <c r="L1772" s="33" t="s">
        <v>4815</v>
      </c>
      <c r="M1772" s="33" t="s">
        <v>523</v>
      </c>
      <c r="N1772" s="35">
        <v>8</v>
      </c>
      <c r="O1772" s="35">
        <v>0</v>
      </c>
      <c r="P1772" s="35">
        <v>8</v>
      </c>
      <c r="Q1772" s="35">
        <v>0</v>
      </c>
      <c r="R1772" s="35">
        <v>1</v>
      </c>
      <c r="S1772" s="35">
        <v>1</v>
      </c>
      <c r="T1772" s="35">
        <v>0</v>
      </c>
      <c r="U1772" s="35">
        <v>3</v>
      </c>
      <c r="V1772" s="35">
        <v>68</v>
      </c>
      <c r="W1772" s="33" t="s">
        <v>4816</v>
      </c>
      <c r="X1772" s="33" t="s">
        <v>119</v>
      </c>
      <c r="Y1772" s="33" t="s">
        <v>66</v>
      </c>
      <c r="Z1772" s="33" t="s">
        <v>3975</v>
      </c>
      <c r="AA1772" s="33" t="s">
        <v>3976</v>
      </c>
      <c r="AB1772" s="36">
        <v>0</v>
      </c>
      <c r="AC1772" s="36">
        <v>2</v>
      </c>
      <c r="AD1772" s="37">
        <v>2</v>
      </c>
      <c r="AE1772" s="37">
        <v>2</v>
      </c>
      <c r="AF1772" s="12" t="str">
        <f t="shared" si="324"/>
        <v>238360</v>
      </c>
      <c r="AG1772" s="13" t="str">
        <f>VLOOKUP(D1772,[2]Reference!$Q:$U,4,FALSE)</f>
        <v>Fleet</v>
      </c>
      <c r="AH1772" s="13" t="str">
        <f>VLOOKUP(D1772,[2]Reference!$Q:$U,5,FALSE)</f>
        <v>LNER</v>
      </c>
      <c r="AI1772" s="14">
        <f t="shared" si="325"/>
        <v>0</v>
      </c>
      <c r="AJ1772" s="14">
        <f t="shared" si="326"/>
        <v>1</v>
      </c>
      <c r="AK1772" s="14">
        <f t="shared" si="327"/>
        <v>1</v>
      </c>
      <c r="AL1772" s="15">
        <f t="shared" si="328"/>
        <v>1</v>
      </c>
      <c r="AM1772" s="14">
        <f t="shared" si="329"/>
        <v>8</v>
      </c>
      <c r="AN1772" s="16">
        <f t="shared" si="330"/>
        <v>45332</v>
      </c>
      <c r="AO1772" s="17">
        <f>VLOOKUP(B1772,[2]Reference!D:E,2,1)</f>
        <v>202412</v>
      </c>
      <c r="AP1772" s="12" t="str">
        <f t="shared" si="331"/>
        <v>7</v>
      </c>
      <c r="AQ1772" s="18">
        <f t="shared" si="332"/>
        <v>2</v>
      </c>
      <c r="AR1772" s="18">
        <f t="shared" si="333"/>
        <v>2</v>
      </c>
      <c r="AS1772" s="13" t="str">
        <f>VLOOKUP(D1772,[2]Reference!$Q:$U,3,FALSE)</f>
        <v>Azuma</v>
      </c>
      <c r="AT1772" s="13" t="str">
        <f>VLOOKUP(D1772,[2]Reference!Q:V,6,FALSE)</f>
        <v>Azuma</v>
      </c>
      <c r="AU1772" s="13" t="str">
        <f>VLOOKUP(D1772,[2]Reference!$Q:$U,2,FALSE)</f>
        <v>Hitachi - Class 800</v>
      </c>
      <c r="AV1772" s="19">
        <f t="shared" si="334"/>
        <v>45337</v>
      </c>
      <c r="AW1772" s="12" t="str">
        <f>+VLOOKUP(X1772,[2]Reference!BN:BO,2,FALSE)</f>
        <v>Depot</v>
      </c>
      <c r="AX1772" s="20" t="str">
        <f t="shared" si="335"/>
        <v>HB</v>
      </c>
      <c r="AY1772" s="20" t="str">
        <f>VLOOKUP(AX1772,[2]Reference!AH:AI,2,FALSE)</f>
        <v>LNER</v>
      </c>
      <c r="AZ1772" s="20" t="str">
        <f>VLOOKUP(D1772,[2]Reference!Q:V,6,FALSE)</f>
        <v>Azuma</v>
      </c>
      <c r="BA1772" s="20" t="str">
        <f>VLOOKUP(D1772,[2]Reference!Q:V,3,FALSE)</f>
        <v>Azuma</v>
      </c>
    </row>
    <row r="1773" spans="1:53" ht="13.5" x14ac:dyDescent="0.25">
      <c r="A1773" s="33" t="s">
        <v>4817</v>
      </c>
      <c r="B1773" s="34">
        <v>45330</v>
      </c>
      <c r="C1773" s="33" t="s">
        <v>54</v>
      </c>
      <c r="D1773" s="33" t="s">
        <v>92</v>
      </c>
      <c r="E1773" s="33" t="s">
        <v>93</v>
      </c>
      <c r="F1773" s="33" t="s">
        <v>92</v>
      </c>
      <c r="G1773" s="33" t="s">
        <v>94</v>
      </c>
      <c r="H1773" s="33" t="s">
        <v>767</v>
      </c>
      <c r="I1773" s="33" t="s">
        <v>878</v>
      </c>
      <c r="J1773" s="33" t="s">
        <v>879</v>
      </c>
      <c r="K1773" s="33" t="s">
        <v>167</v>
      </c>
      <c r="L1773" s="33" t="s">
        <v>4818</v>
      </c>
      <c r="M1773" s="33" t="s">
        <v>375</v>
      </c>
      <c r="N1773" s="35">
        <v>7</v>
      </c>
      <c r="O1773" s="35">
        <v>4</v>
      </c>
      <c r="P1773" s="35">
        <v>3</v>
      </c>
      <c r="Q1773" s="35">
        <v>0</v>
      </c>
      <c r="R1773" s="35">
        <v>0</v>
      </c>
      <c r="S1773" s="35">
        <v>0</v>
      </c>
      <c r="T1773" s="35">
        <v>0</v>
      </c>
      <c r="U1773" s="35">
        <v>1</v>
      </c>
      <c r="V1773" s="35">
        <v>7</v>
      </c>
      <c r="W1773" s="33" t="s">
        <v>4819</v>
      </c>
      <c r="X1773" s="33" t="s">
        <v>80</v>
      </c>
      <c r="Y1773" s="33" t="s">
        <v>66</v>
      </c>
      <c r="Z1773" s="33" t="s">
        <v>3975</v>
      </c>
      <c r="AA1773" s="33" t="s">
        <v>3976</v>
      </c>
      <c r="AB1773" s="36">
        <v>0</v>
      </c>
      <c r="AC1773" s="36">
        <v>0</v>
      </c>
      <c r="AD1773" s="37">
        <v>0</v>
      </c>
      <c r="AE1773" s="37">
        <v>0.54</v>
      </c>
      <c r="AF1773" s="12" t="str">
        <f t="shared" si="324"/>
        <v>239434</v>
      </c>
      <c r="AG1773" s="13" t="str">
        <f>VLOOKUP(D1773,[2]Reference!$Q:$U,4,FALSE)</f>
        <v>Fleet</v>
      </c>
      <c r="AH1773" s="13" t="str">
        <f>VLOOKUP(D1773,[2]Reference!$Q:$U,5,FALSE)</f>
        <v>LNER</v>
      </c>
      <c r="AI1773" s="14">
        <f t="shared" si="325"/>
        <v>0</v>
      </c>
      <c r="AJ1773" s="14">
        <f t="shared" si="326"/>
        <v>0</v>
      </c>
      <c r="AK1773" s="14">
        <f t="shared" si="327"/>
        <v>0</v>
      </c>
      <c r="AL1773" s="15">
        <f t="shared" si="328"/>
        <v>0</v>
      </c>
      <c r="AM1773" s="14">
        <f t="shared" si="329"/>
        <v>7</v>
      </c>
      <c r="AN1773" s="16">
        <f t="shared" si="330"/>
        <v>45332</v>
      </c>
      <c r="AO1773" s="17">
        <f>VLOOKUP(B1773,[2]Reference!D:E,2,1)</f>
        <v>202412</v>
      </c>
      <c r="AP1773" s="12" t="str">
        <f t="shared" si="331"/>
        <v>7</v>
      </c>
      <c r="AQ1773" s="18">
        <f t="shared" si="332"/>
        <v>0</v>
      </c>
      <c r="AR1773" s="18">
        <f t="shared" si="333"/>
        <v>0.54</v>
      </c>
      <c r="AS1773" s="13" t="str">
        <f>VLOOKUP(D1773,[2]Reference!$Q:$U,3,FALSE)</f>
        <v>Azuma</v>
      </c>
      <c r="AT1773" s="13" t="str">
        <f>VLOOKUP(D1773,[2]Reference!Q:V,6,FALSE)</f>
        <v>Azuma</v>
      </c>
      <c r="AU1773" s="13" t="str">
        <f>VLOOKUP(D1773,[2]Reference!$Q:$U,2,FALSE)</f>
        <v>Hitachi - Class 801</v>
      </c>
      <c r="AV1773" s="19">
        <f t="shared" si="334"/>
        <v>45337</v>
      </c>
      <c r="AW1773" s="12" t="str">
        <f>+VLOOKUP(X1773,[2]Reference!BN:BO,2,FALSE)</f>
        <v>Fleet</v>
      </c>
      <c r="AX1773" s="20" t="str">
        <f t="shared" si="335"/>
        <v>HB</v>
      </c>
      <c r="AY1773" s="20" t="str">
        <f>VLOOKUP(AX1773,[2]Reference!AH:AI,2,FALSE)</f>
        <v>LNER</v>
      </c>
      <c r="AZ1773" s="20" t="str">
        <f>VLOOKUP(D1773,[2]Reference!Q:V,6,FALSE)</f>
        <v>Azuma</v>
      </c>
      <c r="BA1773" s="20" t="str">
        <f>VLOOKUP(D1773,[2]Reference!Q:V,3,FALSE)</f>
        <v>Azuma</v>
      </c>
    </row>
    <row r="1774" spans="1:53" ht="13.5" x14ac:dyDescent="0.25">
      <c r="A1774" s="33" t="s">
        <v>4821</v>
      </c>
      <c r="B1774" s="34">
        <v>45330</v>
      </c>
      <c r="C1774" s="33" t="s">
        <v>54</v>
      </c>
      <c r="D1774" s="33" t="s">
        <v>55</v>
      </c>
      <c r="E1774" s="33" t="s">
        <v>56</v>
      </c>
      <c r="F1774" s="33" t="s">
        <v>55</v>
      </c>
      <c r="G1774" s="33" t="s">
        <v>231</v>
      </c>
      <c r="H1774" s="33" t="s">
        <v>84</v>
      </c>
      <c r="I1774" s="33" t="s">
        <v>251</v>
      </c>
      <c r="J1774" s="33" t="s">
        <v>252</v>
      </c>
      <c r="K1774" s="33" t="s">
        <v>1113</v>
      </c>
      <c r="L1774" s="33" t="s">
        <v>4822</v>
      </c>
      <c r="M1774" s="33" t="s">
        <v>255</v>
      </c>
      <c r="N1774" s="35">
        <v>6</v>
      </c>
      <c r="O1774" s="35">
        <v>6</v>
      </c>
      <c r="P1774" s="35">
        <v>0</v>
      </c>
      <c r="Q1774" s="35">
        <v>0</v>
      </c>
      <c r="R1774" s="35">
        <v>0</v>
      </c>
      <c r="S1774" s="35">
        <v>0</v>
      </c>
      <c r="T1774" s="35">
        <v>0</v>
      </c>
      <c r="U1774" s="35">
        <v>1</v>
      </c>
      <c r="V1774" s="35">
        <v>6</v>
      </c>
      <c r="W1774" s="33" t="s">
        <v>4823</v>
      </c>
      <c r="X1774" s="33" t="s">
        <v>80</v>
      </c>
      <c r="Y1774" s="33" t="s">
        <v>66</v>
      </c>
      <c r="Z1774" s="33" t="s">
        <v>3975</v>
      </c>
      <c r="AA1774" s="33" t="s">
        <v>3976</v>
      </c>
      <c r="AB1774" s="36">
        <v>0</v>
      </c>
      <c r="AC1774" s="36">
        <v>0</v>
      </c>
      <c r="AD1774" s="37">
        <v>0</v>
      </c>
      <c r="AE1774" s="37">
        <v>0</v>
      </c>
      <c r="AF1774" s="12" t="str">
        <f t="shared" si="324"/>
        <v>240407</v>
      </c>
      <c r="AG1774" s="13" t="str">
        <f>VLOOKUP(D1774,[2]Reference!$Q:$U,4,FALSE)</f>
        <v>Fleet</v>
      </c>
      <c r="AH1774" s="13" t="str">
        <f>VLOOKUP(D1774,[2]Reference!$Q:$U,5,FALSE)</f>
        <v>LNER</v>
      </c>
      <c r="AI1774" s="14">
        <f t="shared" si="325"/>
        <v>0</v>
      </c>
      <c r="AJ1774" s="14">
        <f t="shared" si="326"/>
        <v>0</v>
      </c>
      <c r="AK1774" s="14">
        <f t="shared" si="327"/>
        <v>0</v>
      </c>
      <c r="AL1774" s="15">
        <f t="shared" si="328"/>
        <v>0</v>
      </c>
      <c r="AM1774" s="14">
        <f t="shared" si="329"/>
        <v>6</v>
      </c>
      <c r="AN1774" s="16">
        <f t="shared" si="330"/>
        <v>45332</v>
      </c>
      <c r="AO1774" s="17">
        <f>VLOOKUP(B1774,[2]Reference!D:E,2,1)</f>
        <v>202412</v>
      </c>
      <c r="AP1774" s="12" t="str">
        <f t="shared" si="331"/>
        <v>7</v>
      </c>
      <c r="AQ1774" s="18">
        <f t="shared" si="332"/>
        <v>0</v>
      </c>
      <c r="AR1774" s="18">
        <f t="shared" si="333"/>
        <v>0</v>
      </c>
      <c r="AS1774" s="13" t="str">
        <f>VLOOKUP(D1774,[2]Reference!$Q:$U,3,FALSE)</f>
        <v>Azuma</v>
      </c>
      <c r="AT1774" s="13" t="str">
        <f>VLOOKUP(D1774,[2]Reference!Q:V,6,FALSE)</f>
        <v>Azuma</v>
      </c>
      <c r="AU1774" s="13" t="str">
        <f>VLOOKUP(D1774,[2]Reference!$Q:$U,2,FALSE)</f>
        <v>Hitachi - Class 800</v>
      </c>
      <c r="AV1774" s="19">
        <f t="shared" si="334"/>
        <v>45337</v>
      </c>
      <c r="AW1774" s="12" t="str">
        <f>+VLOOKUP(X1774,[2]Reference!BN:BO,2,FALSE)</f>
        <v>Fleet</v>
      </c>
      <c r="AX1774" s="20" t="str">
        <f t="shared" si="335"/>
        <v>HB</v>
      </c>
      <c r="AY1774" s="20" t="str">
        <f>VLOOKUP(AX1774,[2]Reference!AH:AI,2,FALSE)</f>
        <v>LNER</v>
      </c>
      <c r="AZ1774" s="20" t="str">
        <f>VLOOKUP(D1774,[2]Reference!Q:V,6,FALSE)</f>
        <v>Azuma</v>
      </c>
      <c r="BA1774" s="20" t="str">
        <f>VLOOKUP(D1774,[2]Reference!Q:V,3,FALSE)</f>
        <v>Azuma</v>
      </c>
    </row>
    <row r="1775" spans="1:53" ht="13.5" x14ac:dyDescent="0.25">
      <c r="A1775" s="33" t="s">
        <v>4824</v>
      </c>
      <c r="B1775" s="34">
        <v>45331</v>
      </c>
      <c r="C1775" s="33" t="s">
        <v>54</v>
      </c>
      <c r="D1775" s="33" t="s">
        <v>70</v>
      </c>
      <c r="E1775" s="33" t="s">
        <v>71</v>
      </c>
      <c r="F1775" s="33" t="s">
        <v>70</v>
      </c>
      <c r="G1775" s="33" t="s">
        <v>129</v>
      </c>
      <c r="H1775" s="33" t="s">
        <v>237</v>
      </c>
      <c r="I1775" s="33" t="s">
        <v>1024</v>
      </c>
      <c r="J1775" s="33" t="s">
        <v>1025</v>
      </c>
      <c r="K1775" s="33" t="s">
        <v>172</v>
      </c>
      <c r="L1775" s="33" t="s">
        <v>4825</v>
      </c>
      <c r="M1775" s="33" t="s">
        <v>78</v>
      </c>
      <c r="N1775" s="35">
        <v>25</v>
      </c>
      <c r="O1775" s="35">
        <v>12</v>
      </c>
      <c r="P1775" s="35">
        <v>13</v>
      </c>
      <c r="Q1775" s="35">
        <v>0</v>
      </c>
      <c r="R1775" s="35">
        <v>1</v>
      </c>
      <c r="S1775" s="35">
        <v>0</v>
      </c>
      <c r="T1775" s="35">
        <v>0</v>
      </c>
      <c r="U1775" s="35">
        <v>2</v>
      </c>
      <c r="V1775" s="35">
        <v>100</v>
      </c>
      <c r="W1775" s="33" t="s">
        <v>4826</v>
      </c>
      <c r="X1775" s="33" t="s">
        <v>80</v>
      </c>
      <c r="Y1775" s="33" t="s">
        <v>66</v>
      </c>
      <c r="Z1775" s="33" t="s">
        <v>3975</v>
      </c>
      <c r="AA1775" s="33" t="s">
        <v>3976</v>
      </c>
      <c r="AB1775" s="36">
        <v>1</v>
      </c>
      <c r="AC1775" s="36">
        <v>0</v>
      </c>
      <c r="AD1775" s="37">
        <v>1</v>
      </c>
      <c r="AE1775" s="37">
        <v>1.81</v>
      </c>
      <c r="AF1775" s="12" t="str">
        <f t="shared" si="324"/>
        <v>241362</v>
      </c>
      <c r="AG1775" s="13" t="str">
        <f>VLOOKUP(D1775,[2]Reference!$Q:$U,4,FALSE)</f>
        <v>Fleet</v>
      </c>
      <c r="AH1775" s="13" t="str">
        <f>VLOOKUP(D1775,[2]Reference!$Q:$U,5,FALSE)</f>
        <v>LNER</v>
      </c>
      <c r="AI1775" s="14">
        <f t="shared" si="325"/>
        <v>1</v>
      </c>
      <c r="AJ1775" s="14">
        <f t="shared" si="326"/>
        <v>0</v>
      </c>
      <c r="AK1775" s="14">
        <f t="shared" si="327"/>
        <v>1</v>
      </c>
      <c r="AL1775" s="15">
        <f t="shared" si="328"/>
        <v>0</v>
      </c>
      <c r="AM1775" s="14">
        <f t="shared" si="329"/>
        <v>25</v>
      </c>
      <c r="AN1775" s="16">
        <f t="shared" si="330"/>
        <v>45332</v>
      </c>
      <c r="AO1775" s="17">
        <f>VLOOKUP(B1775,[2]Reference!D:E,2,1)</f>
        <v>202412</v>
      </c>
      <c r="AP1775" s="12" t="str">
        <f t="shared" si="331"/>
        <v>7</v>
      </c>
      <c r="AQ1775" s="18">
        <f t="shared" si="332"/>
        <v>1</v>
      </c>
      <c r="AR1775" s="18">
        <f t="shared" si="333"/>
        <v>1.81</v>
      </c>
      <c r="AS1775" s="13" t="str">
        <f>VLOOKUP(D1775,[2]Reference!$Q:$U,3,FALSE)</f>
        <v>IC225</v>
      </c>
      <c r="AT1775" s="13" t="str">
        <f>VLOOKUP(D1775,[2]Reference!Q:V,6,FALSE)</f>
        <v>IC225</v>
      </c>
      <c r="AU1775" s="13" t="str">
        <f>VLOOKUP(D1775,[2]Reference!$Q:$U,2,FALSE)</f>
        <v>Cl 91 Loco</v>
      </c>
      <c r="AV1775" s="19">
        <f t="shared" si="334"/>
        <v>45338</v>
      </c>
      <c r="AW1775" s="12" t="str">
        <f>+VLOOKUP(X1775,[2]Reference!BN:BO,2,FALSE)</f>
        <v>Fleet</v>
      </c>
      <c r="AX1775" s="20" t="str">
        <f t="shared" si="335"/>
        <v>HB</v>
      </c>
      <c r="AY1775" s="20" t="str">
        <f>VLOOKUP(AX1775,[2]Reference!AH:AI,2,FALSE)</f>
        <v>LNER</v>
      </c>
      <c r="AZ1775" s="20" t="str">
        <f>VLOOKUP(D1775,[2]Reference!Q:V,6,FALSE)</f>
        <v>IC225</v>
      </c>
      <c r="BA1775" s="20" t="str">
        <f>VLOOKUP(D1775,[2]Reference!Q:V,3,FALSE)</f>
        <v>IC225</v>
      </c>
    </row>
    <row r="1776" spans="1:53" ht="13.5" x14ac:dyDescent="0.25">
      <c r="A1776" s="33" t="s">
        <v>4828</v>
      </c>
      <c r="B1776" s="34">
        <v>45331</v>
      </c>
      <c r="C1776" s="33" t="s">
        <v>54</v>
      </c>
      <c r="D1776" s="33" t="s">
        <v>92</v>
      </c>
      <c r="E1776" s="33" t="s">
        <v>93</v>
      </c>
      <c r="F1776" s="33" t="s">
        <v>92</v>
      </c>
      <c r="G1776" s="33" t="s">
        <v>83</v>
      </c>
      <c r="H1776" s="33" t="s">
        <v>198</v>
      </c>
      <c r="I1776" s="33" t="s">
        <v>209</v>
      </c>
      <c r="J1776" s="33" t="s">
        <v>210</v>
      </c>
      <c r="K1776" s="33" t="s">
        <v>2367</v>
      </c>
      <c r="L1776" s="33" t="s">
        <v>4829</v>
      </c>
      <c r="M1776" s="33" t="s">
        <v>894</v>
      </c>
      <c r="N1776" s="35">
        <v>7</v>
      </c>
      <c r="O1776" s="35">
        <v>3</v>
      </c>
      <c r="P1776" s="35">
        <v>4</v>
      </c>
      <c r="Q1776" s="35">
        <v>1</v>
      </c>
      <c r="R1776" s="35">
        <v>1</v>
      </c>
      <c r="S1776" s="35">
        <v>1</v>
      </c>
      <c r="T1776" s="35">
        <v>0</v>
      </c>
      <c r="U1776" s="35">
        <v>4</v>
      </c>
      <c r="V1776" s="35">
        <v>158</v>
      </c>
      <c r="W1776" s="33" t="s">
        <v>4830</v>
      </c>
      <c r="X1776" s="33" t="s">
        <v>119</v>
      </c>
      <c r="Y1776" s="33" t="s">
        <v>66</v>
      </c>
      <c r="Z1776" s="33" t="s">
        <v>3975</v>
      </c>
      <c r="AA1776" s="33" t="s">
        <v>3976</v>
      </c>
      <c r="AB1776" s="36">
        <v>1</v>
      </c>
      <c r="AC1776" s="36">
        <v>2</v>
      </c>
      <c r="AD1776" s="37">
        <v>3</v>
      </c>
      <c r="AE1776" s="37">
        <v>3</v>
      </c>
      <c r="AF1776" s="12" t="str">
        <f t="shared" si="324"/>
        <v>241881</v>
      </c>
      <c r="AG1776" s="13" t="str">
        <f>VLOOKUP(D1776,[2]Reference!$Q:$U,4,FALSE)</f>
        <v>Fleet</v>
      </c>
      <c r="AH1776" s="13" t="str">
        <f>VLOOKUP(D1776,[2]Reference!$Q:$U,5,FALSE)</f>
        <v>LNER</v>
      </c>
      <c r="AI1776" s="14">
        <f t="shared" si="325"/>
        <v>1</v>
      </c>
      <c r="AJ1776" s="14">
        <f t="shared" si="326"/>
        <v>1</v>
      </c>
      <c r="AK1776" s="14">
        <f t="shared" si="327"/>
        <v>2</v>
      </c>
      <c r="AL1776" s="15">
        <f t="shared" si="328"/>
        <v>1</v>
      </c>
      <c r="AM1776" s="14">
        <f t="shared" si="329"/>
        <v>7</v>
      </c>
      <c r="AN1776" s="16">
        <f t="shared" si="330"/>
        <v>45332</v>
      </c>
      <c r="AO1776" s="17">
        <f>VLOOKUP(B1776,[2]Reference!D:E,2,1)</f>
        <v>202412</v>
      </c>
      <c r="AP1776" s="12" t="str">
        <f t="shared" si="331"/>
        <v>7</v>
      </c>
      <c r="AQ1776" s="18">
        <f t="shared" si="332"/>
        <v>3</v>
      </c>
      <c r="AR1776" s="18">
        <f t="shared" si="333"/>
        <v>3</v>
      </c>
      <c r="AS1776" s="13" t="str">
        <f>VLOOKUP(D1776,[2]Reference!$Q:$U,3,FALSE)</f>
        <v>Azuma</v>
      </c>
      <c r="AT1776" s="13" t="str">
        <f>VLOOKUP(D1776,[2]Reference!Q:V,6,FALSE)</f>
        <v>Azuma</v>
      </c>
      <c r="AU1776" s="13" t="str">
        <f>VLOOKUP(D1776,[2]Reference!$Q:$U,2,FALSE)</f>
        <v>Hitachi - Class 801</v>
      </c>
      <c r="AV1776" s="19">
        <f t="shared" si="334"/>
        <v>45338</v>
      </c>
      <c r="AW1776" s="12" t="str">
        <f>+VLOOKUP(X1776,[2]Reference!BN:BO,2,FALSE)</f>
        <v>Depot</v>
      </c>
      <c r="AX1776" s="20" t="str">
        <f t="shared" si="335"/>
        <v>HB</v>
      </c>
      <c r="AY1776" s="20" t="str">
        <f>VLOOKUP(AX1776,[2]Reference!AH:AI,2,FALSE)</f>
        <v>LNER</v>
      </c>
      <c r="AZ1776" s="20" t="str">
        <f>VLOOKUP(D1776,[2]Reference!Q:V,6,FALSE)</f>
        <v>Azuma</v>
      </c>
      <c r="BA1776" s="20" t="str">
        <f>VLOOKUP(D1776,[2]Reference!Q:V,3,FALSE)</f>
        <v>Azuma</v>
      </c>
    </row>
    <row r="1777" spans="1:53" ht="13.5" x14ac:dyDescent="0.25">
      <c r="A1777" s="33" t="s">
        <v>4831</v>
      </c>
      <c r="B1777" s="34">
        <v>45331</v>
      </c>
      <c r="C1777" s="33" t="s">
        <v>54</v>
      </c>
      <c r="D1777" s="33" t="s">
        <v>92</v>
      </c>
      <c r="E1777" s="33" t="s">
        <v>93</v>
      </c>
      <c r="F1777" s="33" t="s">
        <v>92</v>
      </c>
      <c r="G1777" s="33" t="s">
        <v>129</v>
      </c>
      <c r="H1777" s="33" t="s">
        <v>84</v>
      </c>
      <c r="I1777" s="33" t="s">
        <v>1992</v>
      </c>
      <c r="J1777" s="33" t="s">
        <v>1993</v>
      </c>
      <c r="K1777" s="33" t="s">
        <v>179</v>
      </c>
      <c r="L1777" s="33" t="s">
        <v>4832</v>
      </c>
      <c r="M1777" s="33" t="s">
        <v>2065</v>
      </c>
      <c r="N1777" s="35">
        <v>3</v>
      </c>
      <c r="O1777" s="35">
        <v>3</v>
      </c>
      <c r="P1777" s="35">
        <v>0</v>
      </c>
      <c r="Q1777" s="35">
        <v>0</v>
      </c>
      <c r="R1777" s="35">
        <v>0</v>
      </c>
      <c r="S1777" s="35">
        <v>0</v>
      </c>
      <c r="T1777" s="35">
        <v>0</v>
      </c>
      <c r="U1777" s="35">
        <v>1</v>
      </c>
      <c r="V1777" s="35">
        <v>3</v>
      </c>
      <c r="W1777" s="33" t="s">
        <v>4833</v>
      </c>
      <c r="X1777" s="33" t="s">
        <v>80</v>
      </c>
      <c r="Y1777" s="33" t="s">
        <v>66</v>
      </c>
      <c r="Z1777" s="33" t="s">
        <v>3975</v>
      </c>
      <c r="AA1777" s="33" t="s">
        <v>3976</v>
      </c>
      <c r="AB1777" s="36">
        <v>0</v>
      </c>
      <c r="AC1777" s="36">
        <v>0</v>
      </c>
      <c r="AD1777" s="37">
        <v>0</v>
      </c>
      <c r="AE1777" s="37">
        <v>0</v>
      </c>
      <c r="AF1777" s="12" t="str">
        <f t="shared" si="324"/>
        <v>242751</v>
      </c>
      <c r="AG1777" s="13" t="str">
        <f>VLOOKUP(D1777,[2]Reference!$Q:$U,4,FALSE)</f>
        <v>Fleet</v>
      </c>
      <c r="AH1777" s="13" t="str">
        <f>VLOOKUP(D1777,[2]Reference!$Q:$U,5,FALSE)</f>
        <v>LNER</v>
      </c>
      <c r="AI1777" s="14">
        <f t="shared" si="325"/>
        <v>0</v>
      </c>
      <c r="AJ1777" s="14">
        <f t="shared" si="326"/>
        <v>0</v>
      </c>
      <c r="AK1777" s="14">
        <f t="shared" si="327"/>
        <v>0</v>
      </c>
      <c r="AL1777" s="15">
        <f t="shared" si="328"/>
        <v>0</v>
      </c>
      <c r="AM1777" s="14">
        <f t="shared" si="329"/>
        <v>3</v>
      </c>
      <c r="AN1777" s="16">
        <f t="shared" si="330"/>
        <v>45332</v>
      </c>
      <c r="AO1777" s="17">
        <f>VLOOKUP(B1777,[2]Reference!D:E,2,1)</f>
        <v>202412</v>
      </c>
      <c r="AP1777" s="12" t="str">
        <f t="shared" si="331"/>
        <v>7</v>
      </c>
      <c r="AQ1777" s="18">
        <f t="shared" si="332"/>
        <v>0</v>
      </c>
      <c r="AR1777" s="18">
        <f t="shared" si="333"/>
        <v>0</v>
      </c>
      <c r="AS1777" s="13" t="str">
        <f>VLOOKUP(D1777,[2]Reference!$Q:$U,3,FALSE)</f>
        <v>Azuma</v>
      </c>
      <c r="AT1777" s="13" t="str">
        <f>VLOOKUP(D1777,[2]Reference!Q:V,6,FALSE)</f>
        <v>Azuma</v>
      </c>
      <c r="AU1777" s="13" t="str">
        <f>VLOOKUP(D1777,[2]Reference!$Q:$U,2,FALSE)</f>
        <v>Hitachi - Class 801</v>
      </c>
      <c r="AV1777" s="19">
        <f t="shared" si="334"/>
        <v>45338</v>
      </c>
      <c r="AW1777" s="12" t="str">
        <f>+VLOOKUP(X1777,[2]Reference!BN:BO,2,FALSE)</f>
        <v>Fleet</v>
      </c>
      <c r="AX1777" s="20" t="str">
        <f t="shared" si="335"/>
        <v>HB</v>
      </c>
      <c r="AY1777" s="20" t="str">
        <f>VLOOKUP(AX1777,[2]Reference!AH:AI,2,FALSE)</f>
        <v>LNER</v>
      </c>
      <c r="AZ1777" s="20" t="str">
        <f>VLOOKUP(D1777,[2]Reference!Q:V,6,FALSE)</f>
        <v>Azuma</v>
      </c>
      <c r="BA1777" s="20" t="str">
        <f>VLOOKUP(D1777,[2]Reference!Q:V,3,FALSE)</f>
        <v>Azuma</v>
      </c>
    </row>
    <row r="1778" spans="1:53" ht="13.5" x14ac:dyDescent="0.25">
      <c r="A1778" s="33" t="s">
        <v>4834</v>
      </c>
      <c r="B1778" s="34">
        <v>45331</v>
      </c>
      <c r="C1778" s="33" t="s">
        <v>54</v>
      </c>
      <c r="D1778" s="33" t="s">
        <v>92</v>
      </c>
      <c r="E1778" s="33" t="s">
        <v>93</v>
      </c>
      <c r="F1778" s="33" t="s">
        <v>92</v>
      </c>
      <c r="G1778" s="33" t="s">
        <v>121</v>
      </c>
      <c r="H1778" s="33" t="s">
        <v>339</v>
      </c>
      <c r="I1778" s="33" t="s">
        <v>694</v>
      </c>
      <c r="J1778" s="33" t="s">
        <v>695</v>
      </c>
      <c r="K1778" s="33" t="s">
        <v>1725</v>
      </c>
      <c r="L1778" s="33" t="s">
        <v>4835</v>
      </c>
      <c r="M1778" s="33" t="s">
        <v>935</v>
      </c>
      <c r="N1778" s="35">
        <v>4</v>
      </c>
      <c r="O1778" s="35">
        <v>4</v>
      </c>
      <c r="P1778" s="35">
        <v>0</v>
      </c>
      <c r="Q1778" s="35">
        <v>0</v>
      </c>
      <c r="R1778" s="35">
        <v>0</v>
      </c>
      <c r="S1778" s="35">
        <v>0</v>
      </c>
      <c r="T1778" s="35">
        <v>0</v>
      </c>
      <c r="U1778" s="35">
        <v>1</v>
      </c>
      <c r="V1778" s="35">
        <v>4</v>
      </c>
      <c r="W1778" s="33" t="s">
        <v>4836</v>
      </c>
      <c r="X1778" s="33" t="s">
        <v>80</v>
      </c>
      <c r="Y1778" s="33" t="s">
        <v>66</v>
      </c>
      <c r="Z1778" s="33" t="s">
        <v>3975</v>
      </c>
      <c r="AA1778" s="33" t="s">
        <v>3976</v>
      </c>
      <c r="AB1778" s="36">
        <v>0</v>
      </c>
      <c r="AC1778" s="36">
        <v>0</v>
      </c>
      <c r="AD1778" s="37">
        <v>0</v>
      </c>
      <c r="AE1778" s="37">
        <v>0.67</v>
      </c>
      <c r="AF1778" s="12" t="str">
        <f t="shared" si="324"/>
        <v>242798</v>
      </c>
      <c r="AG1778" s="13" t="str">
        <f>VLOOKUP(D1778,[2]Reference!$Q:$U,4,FALSE)</f>
        <v>Fleet</v>
      </c>
      <c r="AH1778" s="13" t="str">
        <f>VLOOKUP(D1778,[2]Reference!$Q:$U,5,FALSE)</f>
        <v>LNER</v>
      </c>
      <c r="AI1778" s="14">
        <f t="shared" si="325"/>
        <v>0</v>
      </c>
      <c r="AJ1778" s="14">
        <f t="shared" si="326"/>
        <v>0</v>
      </c>
      <c r="AK1778" s="14">
        <f t="shared" si="327"/>
        <v>0</v>
      </c>
      <c r="AL1778" s="15">
        <f t="shared" si="328"/>
        <v>0</v>
      </c>
      <c r="AM1778" s="14">
        <f t="shared" si="329"/>
        <v>4</v>
      </c>
      <c r="AN1778" s="16">
        <f t="shared" si="330"/>
        <v>45332</v>
      </c>
      <c r="AO1778" s="17">
        <f>VLOOKUP(B1778,[2]Reference!D:E,2,1)</f>
        <v>202412</v>
      </c>
      <c r="AP1778" s="12" t="str">
        <f t="shared" si="331"/>
        <v>7</v>
      </c>
      <c r="AQ1778" s="18">
        <f t="shared" si="332"/>
        <v>0</v>
      </c>
      <c r="AR1778" s="18">
        <f t="shared" si="333"/>
        <v>0.67</v>
      </c>
      <c r="AS1778" s="13" t="str">
        <f>VLOOKUP(D1778,[2]Reference!$Q:$U,3,FALSE)</f>
        <v>Azuma</v>
      </c>
      <c r="AT1778" s="13" t="str">
        <f>VLOOKUP(D1778,[2]Reference!Q:V,6,FALSE)</f>
        <v>Azuma</v>
      </c>
      <c r="AU1778" s="13" t="str">
        <f>VLOOKUP(D1778,[2]Reference!$Q:$U,2,FALSE)</f>
        <v>Hitachi - Class 801</v>
      </c>
      <c r="AV1778" s="19">
        <f t="shared" si="334"/>
        <v>45338</v>
      </c>
      <c r="AW1778" s="12" t="str">
        <f>+VLOOKUP(X1778,[2]Reference!BN:BO,2,FALSE)</f>
        <v>Fleet</v>
      </c>
      <c r="AX1778" s="20" t="str">
        <f t="shared" si="335"/>
        <v>HB</v>
      </c>
      <c r="AY1778" s="20" t="str">
        <f>VLOOKUP(AX1778,[2]Reference!AH:AI,2,FALSE)</f>
        <v>LNER</v>
      </c>
      <c r="AZ1778" s="20" t="str">
        <f>VLOOKUP(D1778,[2]Reference!Q:V,6,FALSE)</f>
        <v>Azuma</v>
      </c>
      <c r="BA1778" s="20" t="str">
        <f>VLOOKUP(D1778,[2]Reference!Q:V,3,FALSE)</f>
        <v>Azuma</v>
      </c>
    </row>
    <row r="1779" spans="1:53" ht="13.5" x14ac:dyDescent="0.25">
      <c r="A1779" s="33" t="s">
        <v>4837</v>
      </c>
      <c r="B1779" s="34">
        <v>45331</v>
      </c>
      <c r="C1779" s="33" t="s">
        <v>54</v>
      </c>
      <c r="D1779" s="33" t="s">
        <v>92</v>
      </c>
      <c r="E1779" s="33" t="s">
        <v>93</v>
      </c>
      <c r="F1779" s="33" t="s">
        <v>92</v>
      </c>
      <c r="G1779" s="33" t="s">
        <v>146</v>
      </c>
      <c r="H1779" s="33" t="s">
        <v>73</v>
      </c>
      <c r="I1779" s="33" t="s">
        <v>2967</v>
      </c>
      <c r="J1779" s="33" t="s">
        <v>2968</v>
      </c>
      <c r="K1779" s="33" t="s">
        <v>201</v>
      </c>
      <c r="L1779" s="33" t="s">
        <v>4838</v>
      </c>
      <c r="M1779" s="33" t="s">
        <v>310</v>
      </c>
      <c r="N1779" s="35">
        <v>17</v>
      </c>
      <c r="O1779" s="35">
        <v>11</v>
      </c>
      <c r="P1779" s="35">
        <v>6</v>
      </c>
      <c r="Q1779" s="35">
        <v>0</v>
      </c>
      <c r="R1779" s="35">
        <v>0</v>
      </c>
      <c r="S1779" s="35">
        <v>0</v>
      </c>
      <c r="T1779" s="35">
        <v>0</v>
      </c>
      <c r="U1779" s="35">
        <v>2</v>
      </c>
      <c r="V1779" s="35">
        <v>17</v>
      </c>
      <c r="W1779" s="33" t="s">
        <v>4839</v>
      </c>
      <c r="X1779" s="33" t="s">
        <v>80</v>
      </c>
      <c r="Y1779" s="33" t="s">
        <v>66</v>
      </c>
      <c r="Z1779" s="33" t="s">
        <v>3975</v>
      </c>
      <c r="AA1779" s="33" t="s">
        <v>3976</v>
      </c>
      <c r="AB1779" s="36">
        <v>0</v>
      </c>
      <c r="AC1779" s="36">
        <v>0</v>
      </c>
      <c r="AD1779" s="37">
        <v>0</v>
      </c>
      <c r="AE1779" s="37">
        <v>0.92</v>
      </c>
      <c r="AF1779" s="12" t="str">
        <f t="shared" si="324"/>
        <v>243113</v>
      </c>
      <c r="AG1779" s="13" t="str">
        <f>VLOOKUP(D1779,[2]Reference!$Q:$U,4,FALSE)</f>
        <v>Fleet</v>
      </c>
      <c r="AH1779" s="13" t="str">
        <f>VLOOKUP(D1779,[2]Reference!$Q:$U,5,FALSE)</f>
        <v>LNER</v>
      </c>
      <c r="AI1779" s="14">
        <f t="shared" si="325"/>
        <v>0</v>
      </c>
      <c r="AJ1779" s="14">
        <f t="shared" si="326"/>
        <v>0</v>
      </c>
      <c r="AK1779" s="14">
        <f t="shared" si="327"/>
        <v>0</v>
      </c>
      <c r="AL1779" s="15">
        <f t="shared" si="328"/>
        <v>0</v>
      </c>
      <c r="AM1779" s="14">
        <f t="shared" si="329"/>
        <v>17</v>
      </c>
      <c r="AN1779" s="16">
        <f t="shared" si="330"/>
        <v>45332</v>
      </c>
      <c r="AO1779" s="17">
        <f>VLOOKUP(B1779,[2]Reference!D:E,2,1)</f>
        <v>202412</v>
      </c>
      <c r="AP1779" s="12" t="str">
        <f t="shared" si="331"/>
        <v>7</v>
      </c>
      <c r="AQ1779" s="18">
        <f t="shared" si="332"/>
        <v>0</v>
      </c>
      <c r="AR1779" s="18">
        <f t="shared" si="333"/>
        <v>0.92</v>
      </c>
      <c r="AS1779" s="13" t="str">
        <f>VLOOKUP(D1779,[2]Reference!$Q:$U,3,FALSE)</f>
        <v>Azuma</v>
      </c>
      <c r="AT1779" s="13" t="str">
        <f>VLOOKUP(D1779,[2]Reference!Q:V,6,FALSE)</f>
        <v>Azuma</v>
      </c>
      <c r="AU1779" s="13" t="str">
        <f>VLOOKUP(D1779,[2]Reference!$Q:$U,2,FALSE)</f>
        <v>Hitachi - Class 801</v>
      </c>
      <c r="AV1779" s="19">
        <f t="shared" si="334"/>
        <v>45338</v>
      </c>
      <c r="AW1779" s="12" t="str">
        <f>+VLOOKUP(X1779,[2]Reference!BN:BO,2,FALSE)</f>
        <v>Fleet</v>
      </c>
      <c r="AX1779" s="20" t="str">
        <f t="shared" si="335"/>
        <v>HB</v>
      </c>
      <c r="AY1779" s="20" t="str">
        <f>VLOOKUP(AX1779,[2]Reference!AH:AI,2,FALSE)</f>
        <v>LNER</v>
      </c>
      <c r="AZ1779" s="20" t="str">
        <f>VLOOKUP(D1779,[2]Reference!Q:V,6,FALSE)</f>
        <v>Azuma</v>
      </c>
      <c r="BA1779" s="20" t="str">
        <f>VLOOKUP(D1779,[2]Reference!Q:V,3,FALSE)</f>
        <v>Azuma</v>
      </c>
    </row>
    <row r="1780" spans="1:53" ht="13.5" x14ac:dyDescent="0.25">
      <c r="A1780" s="33" t="s">
        <v>4840</v>
      </c>
      <c r="B1780" s="34">
        <v>45332</v>
      </c>
      <c r="C1780" s="33" t="s">
        <v>54</v>
      </c>
      <c r="D1780" s="33" t="s">
        <v>55</v>
      </c>
      <c r="E1780" s="33" t="s">
        <v>56</v>
      </c>
      <c r="F1780" s="33" t="s">
        <v>55</v>
      </c>
      <c r="G1780" s="33" t="s">
        <v>231</v>
      </c>
      <c r="H1780" s="33" t="s">
        <v>73</v>
      </c>
      <c r="I1780" s="33" t="s">
        <v>4841</v>
      </c>
      <c r="J1780" s="33" t="s">
        <v>4842</v>
      </c>
      <c r="K1780" s="33" t="s">
        <v>1549</v>
      </c>
      <c r="L1780" s="33" t="s">
        <v>4843</v>
      </c>
      <c r="M1780" s="33" t="s">
        <v>248</v>
      </c>
      <c r="N1780" s="35">
        <v>163</v>
      </c>
      <c r="O1780" s="35">
        <v>97</v>
      </c>
      <c r="P1780" s="35">
        <v>66</v>
      </c>
      <c r="Q1780" s="35">
        <v>0</v>
      </c>
      <c r="R1780" s="35">
        <v>0</v>
      </c>
      <c r="S1780" s="35">
        <v>0</v>
      </c>
      <c r="T1780" s="35">
        <v>0</v>
      </c>
      <c r="U1780" s="35">
        <v>4</v>
      </c>
      <c r="V1780" s="35">
        <v>163</v>
      </c>
      <c r="W1780" s="33" t="s">
        <v>4844</v>
      </c>
      <c r="X1780" s="33" t="s">
        <v>80</v>
      </c>
      <c r="Y1780" s="33" t="s">
        <v>66</v>
      </c>
      <c r="Z1780" s="33" t="s">
        <v>3975</v>
      </c>
      <c r="AA1780" s="33" t="s">
        <v>3976</v>
      </c>
      <c r="AB1780" s="36">
        <v>0</v>
      </c>
      <c r="AC1780" s="36">
        <v>0</v>
      </c>
      <c r="AD1780" s="37">
        <v>0.95</v>
      </c>
      <c r="AE1780" s="37">
        <v>0.95</v>
      </c>
      <c r="AF1780" s="12" t="str">
        <f t="shared" si="324"/>
        <v>243930</v>
      </c>
      <c r="AG1780" s="13" t="str">
        <f>VLOOKUP(D1780,[2]Reference!$Q:$U,4,FALSE)</f>
        <v>Fleet</v>
      </c>
      <c r="AH1780" s="13" t="str">
        <f>VLOOKUP(D1780,[2]Reference!$Q:$U,5,FALSE)</f>
        <v>LNER</v>
      </c>
      <c r="AI1780" s="14">
        <f t="shared" si="325"/>
        <v>0</v>
      </c>
      <c r="AJ1780" s="14">
        <f t="shared" si="326"/>
        <v>0</v>
      </c>
      <c r="AK1780" s="14">
        <f t="shared" si="327"/>
        <v>0</v>
      </c>
      <c r="AL1780" s="15">
        <f t="shared" si="328"/>
        <v>0.95</v>
      </c>
      <c r="AM1780" s="14">
        <f t="shared" si="329"/>
        <v>163</v>
      </c>
      <c r="AN1780" s="16">
        <f t="shared" si="330"/>
        <v>45332</v>
      </c>
      <c r="AO1780" s="17">
        <f>VLOOKUP(B1780,[2]Reference!D:E,2,1)</f>
        <v>202412</v>
      </c>
      <c r="AP1780" s="12" t="str">
        <f t="shared" si="331"/>
        <v>7</v>
      </c>
      <c r="AQ1780" s="18">
        <f t="shared" si="332"/>
        <v>0.95</v>
      </c>
      <c r="AR1780" s="18">
        <f t="shared" si="333"/>
        <v>0.95</v>
      </c>
      <c r="AS1780" s="13" t="str">
        <f>VLOOKUP(D1780,[2]Reference!$Q:$U,3,FALSE)</f>
        <v>Azuma</v>
      </c>
      <c r="AT1780" s="13" t="str">
        <f>VLOOKUP(D1780,[2]Reference!Q:V,6,FALSE)</f>
        <v>Azuma</v>
      </c>
      <c r="AU1780" s="13" t="str">
        <f>VLOOKUP(D1780,[2]Reference!$Q:$U,2,FALSE)</f>
        <v>Hitachi - Class 800</v>
      </c>
      <c r="AV1780" s="19">
        <f t="shared" si="334"/>
        <v>45339</v>
      </c>
      <c r="AW1780" s="12" t="str">
        <f>+VLOOKUP(X1780,[2]Reference!BN:BO,2,FALSE)</f>
        <v>Fleet</v>
      </c>
      <c r="AX1780" s="20" t="str">
        <f t="shared" si="335"/>
        <v>HB</v>
      </c>
      <c r="AY1780" s="20" t="str">
        <f>VLOOKUP(AX1780,[2]Reference!AH:AI,2,FALSE)</f>
        <v>LNER</v>
      </c>
      <c r="AZ1780" s="20" t="str">
        <f>VLOOKUP(D1780,[2]Reference!Q:V,6,FALSE)</f>
        <v>Azuma</v>
      </c>
      <c r="BA1780" s="20" t="str">
        <f>VLOOKUP(D1780,[2]Reference!Q:V,3,FALSE)</f>
        <v>Azuma</v>
      </c>
    </row>
    <row r="1781" spans="1:53" ht="13.5" x14ac:dyDescent="0.25">
      <c r="A1781" s="33" t="s">
        <v>4845</v>
      </c>
      <c r="B1781" s="34">
        <v>45332</v>
      </c>
      <c r="C1781" s="33" t="s">
        <v>54</v>
      </c>
      <c r="D1781" s="33" t="s">
        <v>55</v>
      </c>
      <c r="E1781" s="33" t="s">
        <v>56</v>
      </c>
      <c r="F1781" s="33" t="s">
        <v>55</v>
      </c>
      <c r="G1781" s="33" t="s">
        <v>231</v>
      </c>
      <c r="H1781" s="33" t="s">
        <v>84</v>
      </c>
      <c r="I1781" s="33" t="s">
        <v>1016</v>
      </c>
      <c r="J1781" s="33" t="s">
        <v>1017</v>
      </c>
      <c r="K1781" s="33" t="s">
        <v>919</v>
      </c>
      <c r="L1781" s="33" t="s">
        <v>4846</v>
      </c>
      <c r="M1781" s="33" t="s">
        <v>89</v>
      </c>
      <c r="N1781" s="35">
        <v>8</v>
      </c>
      <c r="O1781" s="35">
        <v>8</v>
      </c>
      <c r="P1781" s="35">
        <v>0</v>
      </c>
      <c r="Q1781" s="35">
        <v>0</v>
      </c>
      <c r="R1781" s="35">
        <v>0</v>
      </c>
      <c r="S1781" s="35">
        <v>0</v>
      </c>
      <c r="T1781" s="35">
        <v>0</v>
      </c>
      <c r="U1781" s="35">
        <v>1</v>
      </c>
      <c r="V1781" s="35">
        <v>8</v>
      </c>
      <c r="W1781" s="33" t="s">
        <v>4847</v>
      </c>
      <c r="X1781" s="33" t="s">
        <v>80</v>
      </c>
      <c r="Y1781" s="33" t="s">
        <v>66</v>
      </c>
      <c r="Z1781" s="33" t="s">
        <v>3975</v>
      </c>
      <c r="AA1781" s="33" t="s">
        <v>3976</v>
      </c>
      <c r="AB1781" s="36">
        <v>0</v>
      </c>
      <c r="AC1781" s="36">
        <v>0</v>
      </c>
      <c r="AD1781" s="37">
        <v>0</v>
      </c>
      <c r="AE1781" s="37">
        <v>0</v>
      </c>
      <c r="AF1781" s="12" t="str">
        <f t="shared" si="324"/>
        <v>244458</v>
      </c>
      <c r="AG1781" s="13" t="str">
        <f>VLOOKUP(D1781,[2]Reference!$Q:$U,4,FALSE)</f>
        <v>Fleet</v>
      </c>
      <c r="AH1781" s="13" t="str">
        <f>VLOOKUP(D1781,[2]Reference!$Q:$U,5,FALSE)</f>
        <v>LNER</v>
      </c>
      <c r="AI1781" s="14">
        <f t="shared" si="325"/>
        <v>0</v>
      </c>
      <c r="AJ1781" s="14">
        <f t="shared" si="326"/>
        <v>0</v>
      </c>
      <c r="AK1781" s="14">
        <f t="shared" si="327"/>
        <v>0</v>
      </c>
      <c r="AL1781" s="15">
        <f t="shared" si="328"/>
        <v>0</v>
      </c>
      <c r="AM1781" s="14">
        <f t="shared" si="329"/>
        <v>8</v>
      </c>
      <c r="AN1781" s="16">
        <f t="shared" si="330"/>
        <v>45332</v>
      </c>
      <c r="AO1781" s="17">
        <f>VLOOKUP(B1781,[2]Reference!D:E,2,1)</f>
        <v>202412</v>
      </c>
      <c r="AP1781" s="12" t="str">
        <f t="shared" si="331"/>
        <v>7</v>
      </c>
      <c r="AQ1781" s="18">
        <f t="shared" si="332"/>
        <v>0</v>
      </c>
      <c r="AR1781" s="18">
        <f t="shared" si="333"/>
        <v>0</v>
      </c>
      <c r="AS1781" s="13" t="str">
        <f>VLOOKUP(D1781,[2]Reference!$Q:$U,3,FALSE)</f>
        <v>Azuma</v>
      </c>
      <c r="AT1781" s="13" t="str">
        <f>VLOOKUP(D1781,[2]Reference!Q:V,6,FALSE)</f>
        <v>Azuma</v>
      </c>
      <c r="AU1781" s="13" t="str">
        <f>VLOOKUP(D1781,[2]Reference!$Q:$U,2,FALSE)</f>
        <v>Hitachi - Class 800</v>
      </c>
      <c r="AV1781" s="19">
        <f t="shared" si="334"/>
        <v>45339</v>
      </c>
      <c r="AW1781" s="12" t="str">
        <f>+VLOOKUP(X1781,[2]Reference!BN:BO,2,FALSE)</f>
        <v>Fleet</v>
      </c>
      <c r="AX1781" s="20" t="str">
        <f t="shared" si="335"/>
        <v>HB</v>
      </c>
      <c r="AY1781" s="20" t="str">
        <f>VLOOKUP(AX1781,[2]Reference!AH:AI,2,FALSE)</f>
        <v>LNER</v>
      </c>
      <c r="AZ1781" s="20" t="str">
        <f>VLOOKUP(D1781,[2]Reference!Q:V,6,FALSE)</f>
        <v>Azuma</v>
      </c>
      <c r="BA1781" s="20" t="str">
        <f>VLOOKUP(D1781,[2]Reference!Q:V,3,FALSE)</f>
        <v>Azuma</v>
      </c>
    </row>
    <row r="1782" spans="1:53" ht="13.5" x14ac:dyDescent="0.25">
      <c r="A1782" s="33" t="s">
        <v>4848</v>
      </c>
      <c r="B1782" s="34">
        <v>45332</v>
      </c>
      <c r="C1782" s="33" t="s">
        <v>54</v>
      </c>
      <c r="D1782" s="33" t="s">
        <v>55</v>
      </c>
      <c r="E1782" s="33" t="s">
        <v>56</v>
      </c>
      <c r="F1782" s="33" t="s">
        <v>55</v>
      </c>
      <c r="G1782" s="33" t="s">
        <v>121</v>
      </c>
      <c r="H1782" s="33" t="s">
        <v>95</v>
      </c>
      <c r="I1782" s="33" t="s">
        <v>147</v>
      </c>
      <c r="J1782" s="33" t="s">
        <v>148</v>
      </c>
      <c r="K1782" s="33" t="s">
        <v>124</v>
      </c>
      <c r="L1782" s="33" t="s">
        <v>4849</v>
      </c>
      <c r="M1782" s="33" t="s">
        <v>181</v>
      </c>
      <c r="N1782" s="35">
        <v>12</v>
      </c>
      <c r="O1782" s="35">
        <v>9</v>
      </c>
      <c r="P1782" s="35">
        <v>3</v>
      </c>
      <c r="Q1782" s="35">
        <v>0</v>
      </c>
      <c r="R1782" s="35">
        <v>0</v>
      </c>
      <c r="S1782" s="35">
        <v>0</v>
      </c>
      <c r="T1782" s="35">
        <v>0</v>
      </c>
      <c r="U1782" s="35">
        <v>1</v>
      </c>
      <c r="V1782" s="35">
        <v>12</v>
      </c>
      <c r="W1782" s="33" t="s">
        <v>4850</v>
      </c>
      <c r="X1782" s="33" t="s">
        <v>80</v>
      </c>
      <c r="Y1782" s="33" t="s">
        <v>66</v>
      </c>
      <c r="Z1782" s="33" t="s">
        <v>3975</v>
      </c>
      <c r="AA1782" s="33" t="s">
        <v>3976</v>
      </c>
      <c r="AB1782" s="36">
        <v>0</v>
      </c>
      <c r="AC1782" s="36">
        <v>0</v>
      </c>
      <c r="AD1782" s="37">
        <v>0</v>
      </c>
      <c r="AE1782" s="37">
        <v>0</v>
      </c>
      <c r="AF1782" s="12" t="str">
        <f t="shared" si="324"/>
        <v>245682</v>
      </c>
      <c r="AG1782" s="13" t="str">
        <f>VLOOKUP(D1782,[2]Reference!$Q:$U,4,FALSE)</f>
        <v>Fleet</v>
      </c>
      <c r="AH1782" s="13" t="str">
        <f>VLOOKUP(D1782,[2]Reference!$Q:$U,5,FALSE)</f>
        <v>LNER</v>
      </c>
      <c r="AI1782" s="14">
        <f t="shared" si="325"/>
        <v>0</v>
      </c>
      <c r="AJ1782" s="14">
        <f t="shared" si="326"/>
        <v>0</v>
      </c>
      <c r="AK1782" s="14">
        <f t="shared" si="327"/>
        <v>0</v>
      </c>
      <c r="AL1782" s="15">
        <f t="shared" si="328"/>
        <v>0</v>
      </c>
      <c r="AM1782" s="14">
        <f t="shared" si="329"/>
        <v>12</v>
      </c>
      <c r="AN1782" s="16">
        <f t="shared" si="330"/>
        <v>45332</v>
      </c>
      <c r="AO1782" s="17">
        <f>VLOOKUP(B1782,[2]Reference!D:E,2,1)</f>
        <v>202412</v>
      </c>
      <c r="AP1782" s="12" t="str">
        <f t="shared" si="331"/>
        <v>7</v>
      </c>
      <c r="AQ1782" s="18">
        <f t="shared" si="332"/>
        <v>0</v>
      </c>
      <c r="AR1782" s="18">
        <f t="shared" si="333"/>
        <v>0</v>
      </c>
      <c r="AS1782" s="13" t="str">
        <f>VLOOKUP(D1782,[2]Reference!$Q:$U,3,FALSE)</f>
        <v>Azuma</v>
      </c>
      <c r="AT1782" s="13" t="str">
        <f>VLOOKUP(D1782,[2]Reference!Q:V,6,FALSE)</f>
        <v>Azuma</v>
      </c>
      <c r="AU1782" s="13" t="str">
        <f>VLOOKUP(D1782,[2]Reference!$Q:$U,2,FALSE)</f>
        <v>Hitachi - Class 800</v>
      </c>
      <c r="AV1782" s="19">
        <f t="shared" si="334"/>
        <v>45339</v>
      </c>
      <c r="AW1782" s="12" t="str">
        <f>+VLOOKUP(X1782,[2]Reference!BN:BO,2,FALSE)</f>
        <v>Fleet</v>
      </c>
      <c r="AX1782" s="20" t="str">
        <f t="shared" si="335"/>
        <v>HB</v>
      </c>
      <c r="AY1782" s="20" t="str">
        <f>VLOOKUP(AX1782,[2]Reference!AH:AI,2,FALSE)</f>
        <v>LNER</v>
      </c>
      <c r="AZ1782" s="20" t="str">
        <f>VLOOKUP(D1782,[2]Reference!Q:V,6,FALSE)</f>
        <v>Azuma</v>
      </c>
      <c r="BA1782" s="20" t="str">
        <f>VLOOKUP(D1782,[2]Reference!Q:V,3,FALSE)</f>
        <v>Azuma</v>
      </c>
    </row>
    <row r="1783" spans="1:53" ht="13.5" x14ac:dyDescent="0.25">
      <c r="A1783" s="33" t="s">
        <v>4852</v>
      </c>
      <c r="B1783" s="34">
        <v>45333</v>
      </c>
      <c r="C1783" s="33" t="s">
        <v>54</v>
      </c>
      <c r="D1783" s="33" t="s">
        <v>110</v>
      </c>
      <c r="E1783" s="33" t="s">
        <v>111</v>
      </c>
      <c r="F1783" s="33" t="s">
        <v>110</v>
      </c>
      <c r="G1783" s="33" t="s">
        <v>83</v>
      </c>
      <c r="H1783" s="33" t="s">
        <v>112</v>
      </c>
      <c r="I1783" s="33" t="s">
        <v>906</v>
      </c>
      <c r="J1783" s="33" t="s">
        <v>907</v>
      </c>
      <c r="K1783" s="33" t="s">
        <v>713</v>
      </c>
      <c r="L1783" s="33" t="s">
        <v>4853</v>
      </c>
      <c r="M1783" s="33" t="s">
        <v>89</v>
      </c>
      <c r="N1783" s="35">
        <v>21</v>
      </c>
      <c r="O1783" s="35">
        <v>0</v>
      </c>
      <c r="P1783" s="35">
        <v>21</v>
      </c>
      <c r="Q1783" s="35">
        <v>0</v>
      </c>
      <c r="R1783" s="35">
        <v>0</v>
      </c>
      <c r="S1783" s="35">
        <v>0</v>
      </c>
      <c r="T1783" s="35">
        <v>0</v>
      </c>
      <c r="U1783" s="35">
        <v>2</v>
      </c>
      <c r="V1783" s="35">
        <v>21</v>
      </c>
      <c r="W1783" s="33" t="s">
        <v>4854</v>
      </c>
      <c r="X1783" s="33" t="s">
        <v>119</v>
      </c>
      <c r="Y1783" s="33" t="s">
        <v>66</v>
      </c>
      <c r="Z1783" s="33" t="s">
        <v>3977</v>
      </c>
      <c r="AA1783" s="33" t="s">
        <v>3976</v>
      </c>
      <c r="AB1783" s="36">
        <v>0</v>
      </c>
      <c r="AC1783" s="36">
        <v>0</v>
      </c>
      <c r="AD1783" s="37">
        <v>0</v>
      </c>
      <c r="AE1783" s="37">
        <v>0.74</v>
      </c>
      <c r="AF1783" s="12" t="str">
        <f t="shared" si="324"/>
        <v>246527</v>
      </c>
      <c r="AG1783" s="13" t="str">
        <f>VLOOKUP(D1783,[2]Reference!$Q:$U,4,FALSE)</f>
        <v>Fleet</v>
      </c>
      <c r="AH1783" s="13" t="str">
        <f>VLOOKUP(D1783,[2]Reference!$Q:$U,5,FALSE)</f>
        <v>LNER</v>
      </c>
      <c r="AI1783" s="14">
        <f t="shared" si="325"/>
        <v>0</v>
      </c>
      <c r="AJ1783" s="14">
        <f t="shared" si="326"/>
        <v>0</v>
      </c>
      <c r="AK1783" s="14">
        <f t="shared" si="327"/>
        <v>0</v>
      </c>
      <c r="AL1783" s="15">
        <f t="shared" si="328"/>
        <v>0</v>
      </c>
      <c r="AM1783" s="14">
        <f t="shared" si="329"/>
        <v>21</v>
      </c>
      <c r="AN1783" s="16">
        <f t="shared" si="330"/>
        <v>45339</v>
      </c>
      <c r="AO1783" s="17">
        <f>VLOOKUP(B1783,[2]Reference!D:E,2,1)</f>
        <v>202412</v>
      </c>
      <c r="AP1783" s="12" t="str">
        <f t="shared" si="331"/>
        <v>7</v>
      </c>
      <c r="AQ1783" s="18">
        <f t="shared" si="332"/>
        <v>0</v>
      </c>
      <c r="AR1783" s="18">
        <f t="shared" si="333"/>
        <v>0.74</v>
      </c>
      <c r="AS1783" s="13" t="str">
        <f>VLOOKUP(D1783,[2]Reference!$Q:$U,3,FALSE)</f>
        <v>Azuma</v>
      </c>
      <c r="AT1783" s="13" t="str">
        <f>VLOOKUP(D1783,[2]Reference!Q:V,6,FALSE)</f>
        <v>Depot</v>
      </c>
      <c r="AU1783" s="13" t="str">
        <f>VLOOKUP(D1783,[2]Reference!$Q:$U,2,FALSE)</f>
        <v>Craigentinny</v>
      </c>
      <c r="AV1783" s="19">
        <f t="shared" si="334"/>
        <v>45340</v>
      </c>
      <c r="AW1783" s="12" t="str">
        <f>+VLOOKUP(X1783,[2]Reference!BN:BO,2,FALSE)</f>
        <v>Depot</v>
      </c>
      <c r="AX1783" s="20" t="str">
        <f t="shared" si="335"/>
        <v>HB</v>
      </c>
      <c r="AY1783" s="20" t="str">
        <f>VLOOKUP(AX1783,[2]Reference!AH:AI,2,FALSE)</f>
        <v>LNER</v>
      </c>
      <c r="AZ1783" s="20" t="str">
        <f>VLOOKUP(D1783,[2]Reference!Q:V,6,FALSE)</f>
        <v>Depot</v>
      </c>
      <c r="BA1783" s="20" t="str">
        <f>VLOOKUP(D1783,[2]Reference!Q:V,3,FALSE)</f>
        <v>Azuma</v>
      </c>
    </row>
    <row r="1784" spans="1:53" ht="13.5" x14ac:dyDescent="0.25">
      <c r="A1784" s="33" t="s">
        <v>4856</v>
      </c>
      <c r="B1784" s="34">
        <v>45334</v>
      </c>
      <c r="C1784" s="33" t="s">
        <v>54</v>
      </c>
      <c r="D1784" s="33" t="s">
        <v>70</v>
      </c>
      <c r="E1784" s="33" t="s">
        <v>71</v>
      </c>
      <c r="F1784" s="33" t="s">
        <v>70</v>
      </c>
      <c r="G1784" s="33" t="s">
        <v>129</v>
      </c>
      <c r="H1784" s="33" t="s">
        <v>237</v>
      </c>
      <c r="I1784" s="33" t="s">
        <v>1024</v>
      </c>
      <c r="J1784" s="33" t="s">
        <v>1025</v>
      </c>
      <c r="K1784" s="33" t="s">
        <v>172</v>
      </c>
      <c r="L1784" s="33" t="s">
        <v>135</v>
      </c>
      <c r="M1784" s="33" t="s">
        <v>185</v>
      </c>
      <c r="N1784" s="35">
        <v>7</v>
      </c>
      <c r="O1784" s="35">
        <v>3</v>
      </c>
      <c r="P1784" s="35">
        <v>4</v>
      </c>
      <c r="Q1784" s="35">
        <v>0</v>
      </c>
      <c r="R1784" s="35">
        <v>0</v>
      </c>
      <c r="S1784" s="35">
        <v>0</v>
      </c>
      <c r="T1784" s="35">
        <v>0</v>
      </c>
      <c r="U1784" s="35">
        <v>2</v>
      </c>
      <c r="V1784" s="35">
        <v>7</v>
      </c>
      <c r="W1784" s="33" t="s">
        <v>4857</v>
      </c>
      <c r="X1784" s="33" t="s">
        <v>80</v>
      </c>
      <c r="Y1784" s="33" t="s">
        <v>66</v>
      </c>
      <c r="Z1784" s="33" t="s">
        <v>3977</v>
      </c>
      <c r="AA1784" s="33" t="s">
        <v>3976</v>
      </c>
      <c r="AB1784" s="36">
        <v>0</v>
      </c>
      <c r="AC1784" s="36">
        <v>0</v>
      </c>
      <c r="AD1784" s="37">
        <v>0</v>
      </c>
      <c r="AE1784" s="37">
        <v>0</v>
      </c>
      <c r="AF1784" s="12" t="str">
        <f t="shared" si="324"/>
        <v>248268</v>
      </c>
      <c r="AG1784" s="13" t="str">
        <f>VLOOKUP(D1784,[2]Reference!$Q:$U,4,FALSE)</f>
        <v>Fleet</v>
      </c>
      <c r="AH1784" s="13" t="str">
        <f>VLOOKUP(D1784,[2]Reference!$Q:$U,5,FALSE)</f>
        <v>LNER</v>
      </c>
      <c r="AI1784" s="14">
        <f t="shared" si="325"/>
        <v>0</v>
      </c>
      <c r="AJ1784" s="14">
        <f t="shared" si="326"/>
        <v>0</v>
      </c>
      <c r="AK1784" s="14">
        <f t="shared" si="327"/>
        <v>0</v>
      </c>
      <c r="AL1784" s="15">
        <f t="shared" si="328"/>
        <v>0</v>
      </c>
      <c r="AM1784" s="14">
        <f t="shared" si="329"/>
        <v>7</v>
      </c>
      <c r="AN1784" s="16">
        <f t="shared" si="330"/>
        <v>45339</v>
      </c>
      <c r="AO1784" s="17">
        <f>VLOOKUP(B1784,[2]Reference!D:E,2,1)</f>
        <v>202412</v>
      </c>
      <c r="AP1784" s="12" t="str">
        <f t="shared" si="331"/>
        <v>7</v>
      </c>
      <c r="AQ1784" s="18">
        <f t="shared" si="332"/>
        <v>0</v>
      </c>
      <c r="AR1784" s="18">
        <f t="shared" si="333"/>
        <v>0</v>
      </c>
      <c r="AS1784" s="13" t="str">
        <f>VLOOKUP(D1784,[2]Reference!$Q:$U,3,FALSE)</f>
        <v>IC225</v>
      </c>
      <c r="AT1784" s="13" t="str">
        <f>VLOOKUP(D1784,[2]Reference!Q:V,6,FALSE)</f>
        <v>IC225</v>
      </c>
      <c r="AU1784" s="13" t="str">
        <f>VLOOKUP(D1784,[2]Reference!$Q:$U,2,FALSE)</f>
        <v>Cl 91 Loco</v>
      </c>
      <c r="AV1784" s="19">
        <f t="shared" si="334"/>
        <v>45341</v>
      </c>
      <c r="AW1784" s="12" t="str">
        <f>+VLOOKUP(X1784,[2]Reference!BN:BO,2,FALSE)</f>
        <v>Fleet</v>
      </c>
      <c r="AX1784" s="20" t="str">
        <f t="shared" si="335"/>
        <v>HB</v>
      </c>
      <c r="AY1784" s="20" t="str">
        <f>VLOOKUP(AX1784,[2]Reference!AH:AI,2,FALSE)</f>
        <v>LNER</v>
      </c>
      <c r="AZ1784" s="20" t="str">
        <f>VLOOKUP(D1784,[2]Reference!Q:V,6,FALSE)</f>
        <v>IC225</v>
      </c>
      <c r="BA1784" s="20" t="str">
        <f>VLOOKUP(D1784,[2]Reference!Q:V,3,FALSE)</f>
        <v>IC225</v>
      </c>
    </row>
    <row r="1785" spans="1:53" ht="13.5" x14ac:dyDescent="0.25">
      <c r="A1785" s="33" t="s">
        <v>4858</v>
      </c>
      <c r="B1785" s="34">
        <v>45334</v>
      </c>
      <c r="C1785" s="33" t="s">
        <v>54</v>
      </c>
      <c r="D1785" s="33" t="s">
        <v>283</v>
      </c>
      <c r="E1785" s="33" t="s">
        <v>284</v>
      </c>
      <c r="F1785" s="33" t="s">
        <v>283</v>
      </c>
      <c r="G1785" s="33" t="s">
        <v>129</v>
      </c>
      <c r="H1785" s="33" t="s">
        <v>112</v>
      </c>
      <c r="I1785" s="33" t="s">
        <v>906</v>
      </c>
      <c r="J1785" s="33" t="s">
        <v>907</v>
      </c>
      <c r="K1785" s="33" t="s">
        <v>179</v>
      </c>
      <c r="L1785" s="33" t="s">
        <v>4859</v>
      </c>
      <c r="M1785" s="33" t="s">
        <v>955</v>
      </c>
      <c r="N1785" s="35">
        <v>5</v>
      </c>
      <c r="O1785" s="35">
        <v>0</v>
      </c>
      <c r="P1785" s="35">
        <v>5</v>
      </c>
      <c r="Q1785" s="35">
        <v>0</v>
      </c>
      <c r="R1785" s="35">
        <v>0</v>
      </c>
      <c r="S1785" s="35">
        <v>0</v>
      </c>
      <c r="T1785" s="35">
        <v>0</v>
      </c>
      <c r="U1785" s="35">
        <v>1</v>
      </c>
      <c r="V1785" s="35">
        <v>5</v>
      </c>
      <c r="W1785" s="33" t="s">
        <v>4860</v>
      </c>
      <c r="X1785" s="33" t="s">
        <v>119</v>
      </c>
      <c r="Y1785" s="33" t="s">
        <v>66</v>
      </c>
      <c r="Z1785" s="33" t="s">
        <v>3977</v>
      </c>
      <c r="AA1785" s="33" t="s">
        <v>3976</v>
      </c>
      <c r="AB1785" s="36">
        <v>0</v>
      </c>
      <c r="AC1785" s="36">
        <v>0</v>
      </c>
      <c r="AD1785" s="37">
        <v>0</v>
      </c>
      <c r="AE1785" s="37">
        <v>0</v>
      </c>
      <c r="AF1785" s="12" t="str">
        <f t="shared" si="324"/>
        <v>248365</v>
      </c>
      <c r="AG1785" s="13" t="str">
        <f>VLOOKUP(D1785,[2]Reference!$Q:$U,4,FALSE)</f>
        <v>Fleet</v>
      </c>
      <c r="AH1785" s="13" t="str">
        <f>VLOOKUP(D1785,[2]Reference!$Q:$U,5,FALSE)</f>
        <v>LNER</v>
      </c>
      <c r="AI1785" s="14">
        <f t="shared" si="325"/>
        <v>0</v>
      </c>
      <c r="AJ1785" s="14">
        <f t="shared" si="326"/>
        <v>0</v>
      </c>
      <c r="AK1785" s="14">
        <f t="shared" si="327"/>
        <v>0</v>
      </c>
      <c r="AL1785" s="15">
        <f t="shared" si="328"/>
        <v>0</v>
      </c>
      <c r="AM1785" s="14">
        <f t="shared" si="329"/>
        <v>5</v>
      </c>
      <c r="AN1785" s="16">
        <f t="shared" si="330"/>
        <v>45339</v>
      </c>
      <c r="AO1785" s="17">
        <f>VLOOKUP(B1785,[2]Reference!D:E,2,1)</f>
        <v>202412</v>
      </c>
      <c r="AP1785" s="12" t="str">
        <f t="shared" si="331"/>
        <v>7</v>
      </c>
      <c r="AQ1785" s="18">
        <f t="shared" si="332"/>
        <v>0</v>
      </c>
      <c r="AR1785" s="18">
        <f t="shared" si="333"/>
        <v>0</v>
      </c>
      <c r="AS1785" s="13" t="str">
        <f>VLOOKUP(D1785,[2]Reference!$Q:$U,3,FALSE)</f>
        <v>Azuma</v>
      </c>
      <c r="AT1785" s="13" t="str">
        <f>VLOOKUP(D1785,[2]Reference!Q:V,6,FALSE)</f>
        <v>Depot</v>
      </c>
      <c r="AU1785" s="13" t="str">
        <f>VLOOKUP(D1785,[2]Reference!$Q:$U,2,FALSE)</f>
        <v>Hitachi - Doncaster Carr</v>
      </c>
      <c r="AV1785" s="19">
        <f t="shared" si="334"/>
        <v>45341</v>
      </c>
      <c r="AW1785" s="12" t="str">
        <f>+VLOOKUP(X1785,[2]Reference!BN:BO,2,FALSE)</f>
        <v>Depot</v>
      </c>
      <c r="AX1785" s="20" t="str">
        <f t="shared" si="335"/>
        <v>HB</v>
      </c>
      <c r="AY1785" s="20" t="str">
        <f>VLOOKUP(AX1785,[2]Reference!AH:AI,2,FALSE)</f>
        <v>LNER</v>
      </c>
      <c r="AZ1785" s="20" t="str">
        <f>VLOOKUP(D1785,[2]Reference!Q:V,6,FALSE)</f>
        <v>Depot</v>
      </c>
      <c r="BA1785" s="20" t="str">
        <f>VLOOKUP(D1785,[2]Reference!Q:V,3,FALSE)</f>
        <v>Azuma</v>
      </c>
    </row>
    <row r="1786" spans="1:53" ht="13.5" x14ac:dyDescent="0.25">
      <c r="A1786" s="33" t="s">
        <v>4862</v>
      </c>
      <c r="B1786" s="34">
        <v>45334</v>
      </c>
      <c r="C1786" s="33" t="s">
        <v>54</v>
      </c>
      <c r="D1786" s="33" t="s">
        <v>55</v>
      </c>
      <c r="E1786" s="33" t="s">
        <v>56</v>
      </c>
      <c r="F1786" s="33" t="s">
        <v>55</v>
      </c>
      <c r="G1786" s="33" t="s">
        <v>83</v>
      </c>
      <c r="H1786" s="33" t="s">
        <v>73</v>
      </c>
      <c r="I1786" s="33" t="s">
        <v>122</v>
      </c>
      <c r="J1786" s="33" t="s">
        <v>123</v>
      </c>
      <c r="K1786" s="33" t="s">
        <v>1423</v>
      </c>
      <c r="L1786" s="33" t="s">
        <v>4863</v>
      </c>
      <c r="M1786" s="33" t="s">
        <v>143</v>
      </c>
      <c r="N1786" s="35">
        <v>80</v>
      </c>
      <c r="O1786" s="35">
        <v>73</v>
      </c>
      <c r="P1786" s="35">
        <v>7</v>
      </c>
      <c r="Q1786" s="35">
        <v>0</v>
      </c>
      <c r="R1786" s="35">
        <v>0</v>
      </c>
      <c r="S1786" s="35">
        <v>0</v>
      </c>
      <c r="T1786" s="35">
        <v>0</v>
      </c>
      <c r="U1786" s="35">
        <v>1</v>
      </c>
      <c r="V1786" s="35">
        <v>80</v>
      </c>
      <c r="W1786" s="33" t="s">
        <v>4864</v>
      </c>
      <c r="X1786" s="33" t="s">
        <v>80</v>
      </c>
      <c r="Y1786" s="33" t="s">
        <v>66</v>
      </c>
      <c r="Z1786" s="33" t="s">
        <v>3977</v>
      </c>
      <c r="AA1786" s="33" t="s">
        <v>3976</v>
      </c>
      <c r="AB1786" s="36">
        <v>0</v>
      </c>
      <c r="AC1786" s="36">
        <v>0</v>
      </c>
      <c r="AD1786" s="37">
        <v>0.95</v>
      </c>
      <c r="AE1786" s="37">
        <v>0.95</v>
      </c>
      <c r="AF1786" s="12" t="str">
        <f t="shared" si="324"/>
        <v>250324</v>
      </c>
      <c r="AG1786" s="13" t="str">
        <f>VLOOKUP(D1786,[2]Reference!$Q:$U,4,FALSE)</f>
        <v>Fleet</v>
      </c>
      <c r="AH1786" s="13" t="str">
        <f>VLOOKUP(D1786,[2]Reference!$Q:$U,5,FALSE)</f>
        <v>LNER</v>
      </c>
      <c r="AI1786" s="14">
        <f t="shared" si="325"/>
        <v>0</v>
      </c>
      <c r="AJ1786" s="14">
        <f t="shared" si="326"/>
        <v>0</v>
      </c>
      <c r="AK1786" s="14">
        <f t="shared" si="327"/>
        <v>0</v>
      </c>
      <c r="AL1786" s="15">
        <f t="shared" si="328"/>
        <v>0.95</v>
      </c>
      <c r="AM1786" s="14">
        <f t="shared" si="329"/>
        <v>80</v>
      </c>
      <c r="AN1786" s="16">
        <f t="shared" si="330"/>
        <v>45339</v>
      </c>
      <c r="AO1786" s="17">
        <f>VLOOKUP(B1786,[2]Reference!D:E,2,1)</f>
        <v>202412</v>
      </c>
      <c r="AP1786" s="12" t="str">
        <f t="shared" si="331"/>
        <v>7</v>
      </c>
      <c r="AQ1786" s="18">
        <f t="shared" si="332"/>
        <v>0.95</v>
      </c>
      <c r="AR1786" s="18">
        <f t="shared" si="333"/>
        <v>0.95</v>
      </c>
      <c r="AS1786" s="13" t="str">
        <f>VLOOKUP(D1786,[2]Reference!$Q:$U,3,FALSE)</f>
        <v>Azuma</v>
      </c>
      <c r="AT1786" s="13" t="str">
        <f>VLOOKUP(D1786,[2]Reference!Q:V,6,FALSE)</f>
        <v>Azuma</v>
      </c>
      <c r="AU1786" s="13" t="str">
        <f>VLOOKUP(D1786,[2]Reference!$Q:$U,2,FALSE)</f>
        <v>Hitachi - Class 800</v>
      </c>
      <c r="AV1786" s="19">
        <f t="shared" si="334"/>
        <v>45341</v>
      </c>
      <c r="AW1786" s="12" t="str">
        <f>+VLOOKUP(X1786,[2]Reference!BN:BO,2,FALSE)</f>
        <v>Fleet</v>
      </c>
      <c r="AX1786" s="20" t="str">
        <f t="shared" si="335"/>
        <v>HB</v>
      </c>
      <c r="AY1786" s="20" t="str">
        <f>VLOOKUP(AX1786,[2]Reference!AH:AI,2,FALSE)</f>
        <v>LNER</v>
      </c>
      <c r="AZ1786" s="20" t="str">
        <f>VLOOKUP(D1786,[2]Reference!Q:V,6,FALSE)</f>
        <v>Azuma</v>
      </c>
      <c r="BA1786" s="20" t="str">
        <f>VLOOKUP(D1786,[2]Reference!Q:V,3,FALSE)</f>
        <v>Azuma</v>
      </c>
    </row>
    <row r="1787" spans="1:53" ht="13.5" x14ac:dyDescent="0.25">
      <c r="A1787" s="33" t="s">
        <v>4865</v>
      </c>
      <c r="B1787" s="34">
        <v>45335</v>
      </c>
      <c r="C1787" s="33" t="s">
        <v>54</v>
      </c>
      <c r="D1787" s="33" t="s">
        <v>55</v>
      </c>
      <c r="E1787" s="33" t="s">
        <v>56</v>
      </c>
      <c r="F1787" s="33" t="s">
        <v>55</v>
      </c>
      <c r="G1787" s="33" t="s">
        <v>154</v>
      </c>
      <c r="H1787" s="33" t="s">
        <v>73</v>
      </c>
      <c r="I1787" s="33" t="s">
        <v>122</v>
      </c>
      <c r="J1787" s="33" t="s">
        <v>123</v>
      </c>
      <c r="K1787" s="33" t="s">
        <v>4866</v>
      </c>
      <c r="L1787" s="33" t="s">
        <v>4867</v>
      </c>
      <c r="M1787" s="33" t="s">
        <v>143</v>
      </c>
      <c r="N1787" s="35">
        <v>448</v>
      </c>
      <c r="O1787" s="35">
        <v>323</v>
      </c>
      <c r="P1787" s="35">
        <v>125</v>
      </c>
      <c r="Q1787" s="35">
        <v>1</v>
      </c>
      <c r="R1787" s="35">
        <v>1</v>
      </c>
      <c r="S1787" s="35">
        <v>1</v>
      </c>
      <c r="T1787" s="35">
        <v>0</v>
      </c>
      <c r="U1787" s="35">
        <v>45</v>
      </c>
      <c r="V1787" s="35">
        <v>628</v>
      </c>
      <c r="W1787" s="33" t="s">
        <v>4868</v>
      </c>
      <c r="X1787" s="33" t="s">
        <v>80</v>
      </c>
      <c r="Y1787" s="33" t="s">
        <v>66</v>
      </c>
      <c r="Z1787" s="33" t="s">
        <v>3977</v>
      </c>
      <c r="AA1787" s="33" t="s">
        <v>3976</v>
      </c>
      <c r="AB1787" s="36">
        <v>1</v>
      </c>
      <c r="AC1787" s="36">
        <v>2</v>
      </c>
      <c r="AD1787" s="37">
        <v>4.42</v>
      </c>
      <c r="AE1787" s="37">
        <v>18.260000000000002</v>
      </c>
      <c r="AF1787" s="12" t="str">
        <f t="shared" si="324"/>
        <v>251470</v>
      </c>
      <c r="AG1787" s="13" t="str">
        <f>VLOOKUP(D1787,[2]Reference!$Q:$U,4,FALSE)</f>
        <v>Fleet</v>
      </c>
      <c r="AH1787" s="13" t="str">
        <f>VLOOKUP(D1787,[2]Reference!$Q:$U,5,FALSE)</f>
        <v>LNER</v>
      </c>
      <c r="AI1787" s="14">
        <f t="shared" si="325"/>
        <v>1</v>
      </c>
      <c r="AJ1787" s="14">
        <f t="shared" si="326"/>
        <v>1</v>
      </c>
      <c r="AK1787" s="14">
        <f t="shared" si="327"/>
        <v>2</v>
      </c>
      <c r="AL1787" s="15">
        <f t="shared" si="328"/>
        <v>2.42</v>
      </c>
      <c r="AM1787" s="14">
        <f t="shared" si="329"/>
        <v>448</v>
      </c>
      <c r="AN1787" s="16">
        <f t="shared" si="330"/>
        <v>45339</v>
      </c>
      <c r="AO1787" s="17">
        <f>VLOOKUP(B1787,[2]Reference!D:E,2,1)</f>
        <v>202412</v>
      </c>
      <c r="AP1787" s="12" t="str">
        <f t="shared" si="331"/>
        <v>7</v>
      </c>
      <c r="AQ1787" s="18">
        <f t="shared" si="332"/>
        <v>4.42</v>
      </c>
      <c r="AR1787" s="18">
        <f t="shared" si="333"/>
        <v>18.260000000000002</v>
      </c>
      <c r="AS1787" s="13" t="str">
        <f>VLOOKUP(D1787,[2]Reference!$Q:$U,3,FALSE)</f>
        <v>Azuma</v>
      </c>
      <c r="AT1787" s="13" t="str">
        <f>VLOOKUP(D1787,[2]Reference!Q:V,6,FALSE)</f>
        <v>Azuma</v>
      </c>
      <c r="AU1787" s="13" t="str">
        <f>VLOOKUP(D1787,[2]Reference!$Q:$U,2,FALSE)</f>
        <v>Hitachi - Class 800</v>
      </c>
      <c r="AV1787" s="19">
        <f t="shared" si="334"/>
        <v>45342</v>
      </c>
      <c r="AW1787" s="12" t="str">
        <f>+VLOOKUP(X1787,[2]Reference!BN:BO,2,FALSE)</f>
        <v>Fleet</v>
      </c>
      <c r="AX1787" s="20" t="str">
        <f t="shared" si="335"/>
        <v>HB</v>
      </c>
      <c r="AY1787" s="20" t="str">
        <f>VLOOKUP(AX1787,[2]Reference!AH:AI,2,FALSE)</f>
        <v>LNER</v>
      </c>
      <c r="AZ1787" s="20" t="str">
        <f>VLOOKUP(D1787,[2]Reference!Q:V,6,FALSE)</f>
        <v>Azuma</v>
      </c>
      <c r="BA1787" s="20" t="str">
        <f>VLOOKUP(D1787,[2]Reference!Q:V,3,FALSE)</f>
        <v>Azuma</v>
      </c>
    </row>
    <row r="1788" spans="1:53" ht="13.5" x14ac:dyDescent="0.25">
      <c r="A1788" s="33" t="s">
        <v>4870</v>
      </c>
      <c r="B1788" s="34">
        <v>45335</v>
      </c>
      <c r="C1788" s="33" t="s">
        <v>54</v>
      </c>
      <c r="D1788" s="33" t="s">
        <v>814</v>
      </c>
      <c r="E1788" s="33" t="s">
        <v>815</v>
      </c>
      <c r="F1788" s="33" t="s">
        <v>814</v>
      </c>
      <c r="G1788" s="33" t="s">
        <v>72</v>
      </c>
      <c r="H1788" s="33" t="s">
        <v>112</v>
      </c>
      <c r="I1788" s="33" t="s">
        <v>906</v>
      </c>
      <c r="J1788" s="33" t="s">
        <v>907</v>
      </c>
      <c r="K1788" s="33" t="s">
        <v>261</v>
      </c>
      <c r="L1788" s="33" t="s">
        <v>4871</v>
      </c>
      <c r="M1788" s="33" t="s">
        <v>1095</v>
      </c>
      <c r="N1788" s="35">
        <v>7</v>
      </c>
      <c r="O1788" s="35">
        <v>7</v>
      </c>
      <c r="P1788" s="35">
        <v>0</v>
      </c>
      <c r="Q1788" s="35">
        <v>0</v>
      </c>
      <c r="R1788" s="35">
        <v>0</v>
      </c>
      <c r="S1788" s="35">
        <v>0</v>
      </c>
      <c r="T1788" s="35">
        <v>0</v>
      </c>
      <c r="U1788" s="35">
        <v>1</v>
      </c>
      <c r="V1788" s="35">
        <v>7</v>
      </c>
      <c r="W1788" s="33" t="s">
        <v>4872</v>
      </c>
      <c r="X1788" s="33" t="s">
        <v>119</v>
      </c>
      <c r="Y1788" s="33" t="s">
        <v>66</v>
      </c>
      <c r="Z1788" s="33" t="s">
        <v>3977</v>
      </c>
      <c r="AA1788" s="33" t="s">
        <v>3976</v>
      </c>
      <c r="AB1788" s="36">
        <v>0</v>
      </c>
      <c r="AC1788" s="36">
        <v>0</v>
      </c>
      <c r="AD1788" s="37">
        <v>0</v>
      </c>
      <c r="AE1788" s="37">
        <v>0</v>
      </c>
      <c r="AF1788" s="12" t="str">
        <f t="shared" si="324"/>
        <v>251636</v>
      </c>
      <c r="AG1788" s="13" t="str">
        <f>VLOOKUP(D1788,[2]Reference!$Q:$U,4,FALSE)</f>
        <v>Fleet</v>
      </c>
      <c r="AH1788" s="13" t="str">
        <f>VLOOKUP(D1788,[2]Reference!$Q:$U,5,FALSE)</f>
        <v>LNER</v>
      </c>
      <c r="AI1788" s="14">
        <f t="shared" si="325"/>
        <v>0</v>
      </c>
      <c r="AJ1788" s="14">
        <f t="shared" si="326"/>
        <v>0</v>
      </c>
      <c r="AK1788" s="14">
        <f t="shared" si="327"/>
        <v>0</v>
      </c>
      <c r="AL1788" s="15">
        <f t="shared" si="328"/>
        <v>0</v>
      </c>
      <c r="AM1788" s="14">
        <f t="shared" si="329"/>
        <v>7</v>
      </c>
      <c r="AN1788" s="16">
        <f t="shared" si="330"/>
        <v>45339</v>
      </c>
      <c r="AO1788" s="17">
        <f>VLOOKUP(B1788,[2]Reference!D:E,2,1)</f>
        <v>202412</v>
      </c>
      <c r="AP1788" s="12" t="str">
        <f t="shared" si="331"/>
        <v>7</v>
      </c>
      <c r="AQ1788" s="18">
        <f t="shared" si="332"/>
        <v>0</v>
      </c>
      <c r="AR1788" s="18">
        <f t="shared" si="333"/>
        <v>0</v>
      </c>
      <c r="AS1788" s="13" t="str">
        <f>VLOOKUP(D1788,[2]Reference!$Q:$U,3,FALSE)</f>
        <v>Azuma</v>
      </c>
      <c r="AT1788" s="13" t="str">
        <f>VLOOKUP(D1788,[2]Reference!Q:V,6,FALSE)</f>
        <v>Depot</v>
      </c>
      <c r="AU1788" s="13" t="str">
        <f>VLOOKUP(D1788,[2]Reference!$Q:$U,2,FALSE)</f>
        <v>Neville Hill</v>
      </c>
      <c r="AV1788" s="19">
        <f t="shared" si="334"/>
        <v>45342</v>
      </c>
      <c r="AW1788" s="12" t="str">
        <f>+VLOOKUP(X1788,[2]Reference!BN:BO,2,FALSE)</f>
        <v>Depot</v>
      </c>
      <c r="AX1788" s="20" t="str">
        <f t="shared" si="335"/>
        <v>HB</v>
      </c>
      <c r="AY1788" s="20" t="str">
        <f>VLOOKUP(AX1788,[2]Reference!AH:AI,2,FALSE)</f>
        <v>LNER</v>
      </c>
      <c r="AZ1788" s="20" t="str">
        <f>VLOOKUP(D1788,[2]Reference!Q:V,6,FALSE)</f>
        <v>Depot</v>
      </c>
      <c r="BA1788" s="20" t="str">
        <f>VLOOKUP(D1788,[2]Reference!Q:V,3,FALSE)</f>
        <v>Azuma</v>
      </c>
    </row>
    <row r="1789" spans="1:53" ht="13.5" x14ac:dyDescent="0.25">
      <c r="A1789" s="33" t="s">
        <v>4873</v>
      </c>
      <c r="B1789" s="34">
        <v>45336</v>
      </c>
      <c r="C1789" s="33" t="s">
        <v>54</v>
      </c>
      <c r="D1789" s="33" t="s">
        <v>92</v>
      </c>
      <c r="E1789" s="33" t="s">
        <v>93</v>
      </c>
      <c r="F1789" s="33" t="s">
        <v>92</v>
      </c>
      <c r="G1789" s="33" t="s">
        <v>129</v>
      </c>
      <c r="H1789" s="33" t="s">
        <v>73</v>
      </c>
      <c r="I1789" s="33" t="s">
        <v>530</v>
      </c>
      <c r="J1789" s="33" t="s">
        <v>531</v>
      </c>
      <c r="K1789" s="33" t="s">
        <v>179</v>
      </c>
      <c r="L1789" s="33" t="s">
        <v>4874</v>
      </c>
      <c r="M1789" s="33" t="s">
        <v>929</v>
      </c>
      <c r="N1789" s="35">
        <v>13</v>
      </c>
      <c r="O1789" s="35">
        <v>9</v>
      </c>
      <c r="P1789" s="35">
        <v>4</v>
      </c>
      <c r="Q1789" s="35">
        <v>0</v>
      </c>
      <c r="R1789" s="35">
        <v>0</v>
      </c>
      <c r="S1789" s="35">
        <v>0</v>
      </c>
      <c r="T1789" s="35">
        <v>0</v>
      </c>
      <c r="U1789" s="35">
        <v>2</v>
      </c>
      <c r="V1789" s="35">
        <v>13</v>
      </c>
      <c r="W1789" s="33" t="s">
        <v>4875</v>
      </c>
      <c r="X1789" s="33" t="s">
        <v>80</v>
      </c>
      <c r="Y1789" s="33" t="s">
        <v>66</v>
      </c>
      <c r="Z1789" s="33" t="s">
        <v>3977</v>
      </c>
      <c r="AA1789" s="33" t="s">
        <v>3976</v>
      </c>
      <c r="AB1789" s="36">
        <v>0</v>
      </c>
      <c r="AC1789" s="36">
        <v>0</v>
      </c>
      <c r="AD1789" s="37">
        <v>0</v>
      </c>
      <c r="AE1789" s="37">
        <v>0</v>
      </c>
      <c r="AF1789" s="12" t="str">
        <f t="shared" si="324"/>
        <v>253959</v>
      </c>
      <c r="AG1789" s="13" t="str">
        <f>VLOOKUP(D1789,[2]Reference!$Q:$U,4,FALSE)</f>
        <v>Fleet</v>
      </c>
      <c r="AH1789" s="13" t="str">
        <f>VLOOKUP(D1789,[2]Reference!$Q:$U,5,FALSE)</f>
        <v>LNER</v>
      </c>
      <c r="AI1789" s="14">
        <f t="shared" si="325"/>
        <v>0</v>
      </c>
      <c r="AJ1789" s="14">
        <f t="shared" si="326"/>
        <v>0</v>
      </c>
      <c r="AK1789" s="14">
        <f t="shared" si="327"/>
        <v>0</v>
      </c>
      <c r="AL1789" s="15">
        <f t="shared" si="328"/>
        <v>0</v>
      </c>
      <c r="AM1789" s="14">
        <f t="shared" si="329"/>
        <v>13</v>
      </c>
      <c r="AN1789" s="16">
        <f t="shared" si="330"/>
        <v>45339</v>
      </c>
      <c r="AO1789" s="17">
        <f>VLOOKUP(B1789,[2]Reference!D:E,2,1)</f>
        <v>202412</v>
      </c>
      <c r="AP1789" s="12" t="str">
        <f t="shared" si="331"/>
        <v>7</v>
      </c>
      <c r="AQ1789" s="18">
        <f t="shared" si="332"/>
        <v>0</v>
      </c>
      <c r="AR1789" s="18">
        <f t="shared" si="333"/>
        <v>0</v>
      </c>
      <c r="AS1789" s="13" t="str">
        <f>VLOOKUP(D1789,[2]Reference!$Q:$U,3,FALSE)</f>
        <v>Azuma</v>
      </c>
      <c r="AT1789" s="13" t="str">
        <f>VLOOKUP(D1789,[2]Reference!Q:V,6,FALSE)</f>
        <v>Azuma</v>
      </c>
      <c r="AU1789" s="13" t="str">
        <f>VLOOKUP(D1789,[2]Reference!$Q:$U,2,FALSE)</f>
        <v>Hitachi - Class 801</v>
      </c>
      <c r="AV1789" s="19">
        <f t="shared" si="334"/>
        <v>45343</v>
      </c>
      <c r="AW1789" s="12" t="str">
        <f>+VLOOKUP(X1789,[2]Reference!BN:BO,2,FALSE)</f>
        <v>Fleet</v>
      </c>
      <c r="AX1789" s="20" t="str">
        <f t="shared" si="335"/>
        <v>HB</v>
      </c>
      <c r="AY1789" s="20" t="str">
        <f>VLOOKUP(AX1789,[2]Reference!AH:AI,2,FALSE)</f>
        <v>LNER</v>
      </c>
      <c r="AZ1789" s="20" t="str">
        <f>VLOOKUP(D1789,[2]Reference!Q:V,6,FALSE)</f>
        <v>Azuma</v>
      </c>
      <c r="BA1789" s="20" t="str">
        <f>VLOOKUP(D1789,[2]Reference!Q:V,3,FALSE)</f>
        <v>Azuma</v>
      </c>
    </row>
    <row r="1790" spans="1:53" ht="13.5" x14ac:dyDescent="0.25">
      <c r="A1790" s="33" t="s">
        <v>4876</v>
      </c>
      <c r="B1790" s="34">
        <v>45336</v>
      </c>
      <c r="C1790" s="33" t="s">
        <v>54</v>
      </c>
      <c r="D1790" s="33" t="s">
        <v>92</v>
      </c>
      <c r="E1790" s="33" t="s">
        <v>93</v>
      </c>
      <c r="F1790" s="33" t="s">
        <v>92</v>
      </c>
      <c r="G1790" s="33" t="s">
        <v>121</v>
      </c>
      <c r="H1790" s="33" t="s">
        <v>138</v>
      </c>
      <c r="I1790" s="33" t="s">
        <v>244</v>
      </c>
      <c r="J1790" s="33" t="s">
        <v>245</v>
      </c>
      <c r="K1790" s="33" t="s">
        <v>124</v>
      </c>
      <c r="L1790" s="33" t="s">
        <v>4877</v>
      </c>
      <c r="M1790" s="33" t="s">
        <v>100</v>
      </c>
      <c r="N1790" s="35">
        <v>20</v>
      </c>
      <c r="O1790" s="35">
        <v>17</v>
      </c>
      <c r="P1790" s="35">
        <v>3</v>
      </c>
      <c r="Q1790" s="35">
        <v>0</v>
      </c>
      <c r="R1790" s="35">
        <v>0</v>
      </c>
      <c r="S1790" s="35">
        <v>0</v>
      </c>
      <c r="T1790" s="35">
        <v>0</v>
      </c>
      <c r="U1790" s="35">
        <v>2</v>
      </c>
      <c r="V1790" s="35">
        <v>20</v>
      </c>
      <c r="W1790" s="33" t="s">
        <v>4878</v>
      </c>
      <c r="X1790" s="33" t="s">
        <v>80</v>
      </c>
      <c r="Y1790" s="33" t="s">
        <v>66</v>
      </c>
      <c r="Z1790" s="33" t="s">
        <v>3977</v>
      </c>
      <c r="AA1790" s="33" t="s">
        <v>3976</v>
      </c>
      <c r="AB1790" s="36">
        <v>0</v>
      </c>
      <c r="AC1790" s="36">
        <v>0</v>
      </c>
      <c r="AD1790" s="37">
        <v>0</v>
      </c>
      <c r="AE1790" s="37">
        <v>1</v>
      </c>
      <c r="AF1790" s="12" t="str">
        <f t="shared" si="324"/>
        <v>254029</v>
      </c>
      <c r="AG1790" s="13" t="str">
        <f>VLOOKUP(D1790,[2]Reference!$Q:$U,4,FALSE)</f>
        <v>Fleet</v>
      </c>
      <c r="AH1790" s="13" t="str">
        <f>VLOOKUP(D1790,[2]Reference!$Q:$U,5,FALSE)</f>
        <v>LNER</v>
      </c>
      <c r="AI1790" s="14">
        <f t="shared" si="325"/>
        <v>0</v>
      </c>
      <c r="AJ1790" s="14">
        <f t="shared" si="326"/>
        <v>0</v>
      </c>
      <c r="AK1790" s="14">
        <f t="shared" si="327"/>
        <v>0</v>
      </c>
      <c r="AL1790" s="15">
        <f t="shared" si="328"/>
        <v>0</v>
      </c>
      <c r="AM1790" s="14">
        <f t="shared" si="329"/>
        <v>20</v>
      </c>
      <c r="AN1790" s="16">
        <f t="shared" si="330"/>
        <v>45339</v>
      </c>
      <c r="AO1790" s="17">
        <f>VLOOKUP(B1790,[2]Reference!D:E,2,1)</f>
        <v>202412</v>
      </c>
      <c r="AP1790" s="12" t="str">
        <f t="shared" si="331"/>
        <v>7</v>
      </c>
      <c r="AQ1790" s="18">
        <f t="shared" si="332"/>
        <v>0</v>
      </c>
      <c r="AR1790" s="18">
        <f t="shared" si="333"/>
        <v>1</v>
      </c>
      <c r="AS1790" s="13" t="str">
        <f>VLOOKUP(D1790,[2]Reference!$Q:$U,3,FALSE)</f>
        <v>Azuma</v>
      </c>
      <c r="AT1790" s="13" t="str">
        <f>VLOOKUP(D1790,[2]Reference!Q:V,6,FALSE)</f>
        <v>Azuma</v>
      </c>
      <c r="AU1790" s="13" t="str">
        <f>VLOOKUP(D1790,[2]Reference!$Q:$U,2,FALSE)</f>
        <v>Hitachi - Class 801</v>
      </c>
      <c r="AV1790" s="19">
        <f t="shared" si="334"/>
        <v>45343</v>
      </c>
      <c r="AW1790" s="12" t="str">
        <f>+VLOOKUP(X1790,[2]Reference!BN:BO,2,FALSE)</f>
        <v>Fleet</v>
      </c>
      <c r="AX1790" s="20" t="str">
        <f t="shared" si="335"/>
        <v>HB</v>
      </c>
      <c r="AY1790" s="20" t="str">
        <f>VLOOKUP(AX1790,[2]Reference!AH:AI,2,FALSE)</f>
        <v>LNER</v>
      </c>
      <c r="AZ1790" s="20" t="str">
        <f>VLOOKUP(D1790,[2]Reference!Q:V,6,FALSE)</f>
        <v>Azuma</v>
      </c>
      <c r="BA1790" s="20" t="str">
        <f>VLOOKUP(D1790,[2]Reference!Q:V,3,FALSE)</f>
        <v>Azuma</v>
      </c>
    </row>
    <row r="1791" spans="1:53" ht="13.5" x14ac:dyDescent="0.25">
      <c r="A1791" s="33" t="s">
        <v>4879</v>
      </c>
      <c r="B1791" s="34">
        <v>45336</v>
      </c>
      <c r="C1791" s="33" t="s">
        <v>54</v>
      </c>
      <c r="D1791" s="33" t="s">
        <v>92</v>
      </c>
      <c r="E1791" s="33" t="s">
        <v>93</v>
      </c>
      <c r="F1791" s="33" t="s">
        <v>92</v>
      </c>
      <c r="G1791" s="33" t="s">
        <v>72</v>
      </c>
      <c r="H1791" s="33" t="s">
        <v>198</v>
      </c>
      <c r="I1791" s="33" t="s">
        <v>209</v>
      </c>
      <c r="J1791" s="33" t="s">
        <v>210</v>
      </c>
      <c r="K1791" s="33" t="s">
        <v>261</v>
      </c>
      <c r="L1791" s="33" t="s">
        <v>4871</v>
      </c>
      <c r="M1791" s="33" t="s">
        <v>4880</v>
      </c>
      <c r="N1791" s="35">
        <v>10</v>
      </c>
      <c r="O1791" s="35">
        <v>7</v>
      </c>
      <c r="P1791" s="35">
        <v>3</v>
      </c>
      <c r="Q1791" s="35">
        <v>0</v>
      </c>
      <c r="R1791" s="35">
        <v>0</v>
      </c>
      <c r="S1791" s="35">
        <v>0</v>
      </c>
      <c r="T1791" s="35">
        <v>0</v>
      </c>
      <c r="U1791" s="35">
        <v>2</v>
      </c>
      <c r="V1791" s="35">
        <v>10</v>
      </c>
      <c r="W1791" s="33" t="s">
        <v>4881</v>
      </c>
      <c r="X1791" s="33" t="s">
        <v>119</v>
      </c>
      <c r="Y1791" s="33" t="s">
        <v>66</v>
      </c>
      <c r="Z1791" s="33" t="s">
        <v>3977</v>
      </c>
      <c r="AA1791" s="33" t="s">
        <v>3976</v>
      </c>
      <c r="AB1791" s="36">
        <v>0</v>
      </c>
      <c r="AC1791" s="36">
        <v>0</v>
      </c>
      <c r="AD1791" s="37">
        <v>0</v>
      </c>
      <c r="AE1791" s="37">
        <v>0</v>
      </c>
      <c r="AF1791" s="12" t="str">
        <f t="shared" si="324"/>
        <v>254540</v>
      </c>
      <c r="AG1791" s="13" t="str">
        <f>VLOOKUP(D1791,[2]Reference!$Q:$U,4,FALSE)</f>
        <v>Fleet</v>
      </c>
      <c r="AH1791" s="13" t="str">
        <f>VLOOKUP(D1791,[2]Reference!$Q:$U,5,FALSE)</f>
        <v>LNER</v>
      </c>
      <c r="AI1791" s="14">
        <f t="shared" si="325"/>
        <v>0</v>
      </c>
      <c r="AJ1791" s="14">
        <f t="shared" si="326"/>
        <v>0</v>
      </c>
      <c r="AK1791" s="14">
        <f t="shared" si="327"/>
        <v>0</v>
      </c>
      <c r="AL1791" s="15">
        <f t="shared" si="328"/>
        <v>0</v>
      </c>
      <c r="AM1791" s="14">
        <f t="shared" si="329"/>
        <v>10</v>
      </c>
      <c r="AN1791" s="16">
        <f t="shared" si="330"/>
        <v>45339</v>
      </c>
      <c r="AO1791" s="17">
        <f>VLOOKUP(B1791,[2]Reference!D:E,2,1)</f>
        <v>202412</v>
      </c>
      <c r="AP1791" s="12" t="str">
        <f t="shared" si="331"/>
        <v>7</v>
      </c>
      <c r="AQ1791" s="18">
        <f t="shared" si="332"/>
        <v>0</v>
      </c>
      <c r="AR1791" s="18">
        <f t="shared" si="333"/>
        <v>0</v>
      </c>
      <c r="AS1791" s="13" t="str">
        <f>VLOOKUP(D1791,[2]Reference!$Q:$U,3,FALSE)</f>
        <v>Azuma</v>
      </c>
      <c r="AT1791" s="13" t="str">
        <f>VLOOKUP(D1791,[2]Reference!Q:V,6,FALSE)</f>
        <v>Azuma</v>
      </c>
      <c r="AU1791" s="13" t="str">
        <f>VLOOKUP(D1791,[2]Reference!$Q:$U,2,FALSE)</f>
        <v>Hitachi - Class 801</v>
      </c>
      <c r="AV1791" s="19">
        <f t="shared" si="334"/>
        <v>45343</v>
      </c>
      <c r="AW1791" s="12" t="str">
        <f>+VLOOKUP(X1791,[2]Reference!BN:BO,2,FALSE)</f>
        <v>Depot</v>
      </c>
      <c r="AX1791" s="20" t="str">
        <f t="shared" si="335"/>
        <v>HB</v>
      </c>
      <c r="AY1791" s="20" t="str">
        <f>VLOOKUP(AX1791,[2]Reference!AH:AI,2,FALSE)</f>
        <v>LNER</v>
      </c>
      <c r="AZ1791" s="20" t="str">
        <f>VLOOKUP(D1791,[2]Reference!Q:V,6,FALSE)</f>
        <v>Azuma</v>
      </c>
      <c r="BA1791" s="20" t="str">
        <f>VLOOKUP(D1791,[2]Reference!Q:V,3,FALSE)</f>
        <v>Azuma</v>
      </c>
    </row>
    <row r="1792" spans="1:53" ht="13.5" x14ac:dyDescent="0.25">
      <c r="A1792" s="33" t="s">
        <v>4882</v>
      </c>
      <c r="B1792" s="34">
        <v>45336</v>
      </c>
      <c r="C1792" s="33" t="s">
        <v>54</v>
      </c>
      <c r="D1792" s="33" t="s">
        <v>161</v>
      </c>
      <c r="E1792" s="33" t="s">
        <v>162</v>
      </c>
      <c r="F1792" s="33" t="s">
        <v>161</v>
      </c>
      <c r="G1792" s="33" t="s">
        <v>129</v>
      </c>
      <c r="H1792" s="33" t="s">
        <v>95</v>
      </c>
      <c r="I1792" s="33" t="s">
        <v>147</v>
      </c>
      <c r="J1792" s="33" t="s">
        <v>148</v>
      </c>
      <c r="K1792" s="33" t="s">
        <v>220</v>
      </c>
      <c r="L1792" s="33" t="s">
        <v>4883</v>
      </c>
      <c r="M1792" s="33" t="s">
        <v>324</v>
      </c>
      <c r="N1792" s="35">
        <v>8</v>
      </c>
      <c r="O1792" s="35">
        <v>4</v>
      </c>
      <c r="P1792" s="35">
        <v>4</v>
      </c>
      <c r="Q1792" s="35">
        <v>0</v>
      </c>
      <c r="R1792" s="35">
        <v>0</v>
      </c>
      <c r="S1792" s="35">
        <v>0</v>
      </c>
      <c r="T1792" s="35">
        <v>0</v>
      </c>
      <c r="U1792" s="35">
        <v>1</v>
      </c>
      <c r="V1792" s="35">
        <v>8</v>
      </c>
      <c r="W1792" s="33" t="s">
        <v>4884</v>
      </c>
      <c r="X1792" s="33" t="s">
        <v>80</v>
      </c>
      <c r="Y1792" s="33" t="s">
        <v>66</v>
      </c>
      <c r="Z1792" s="33" t="s">
        <v>3977</v>
      </c>
      <c r="AA1792" s="33" t="s">
        <v>3976</v>
      </c>
      <c r="AB1792" s="36">
        <v>0</v>
      </c>
      <c r="AC1792" s="36">
        <v>0</v>
      </c>
      <c r="AD1792" s="37">
        <v>0</v>
      </c>
      <c r="AE1792" s="37">
        <v>0.89</v>
      </c>
      <c r="AF1792" s="12" t="str">
        <f t="shared" si="324"/>
        <v>255303</v>
      </c>
      <c r="AG1792" s="13" t="str">
        <f>VLOOKUP(D1792,[2]Reference!$Q:$U,4,FALSE)</f>
        <v>Fleet</v>
      </c>
      <c r="AH1792" s="13" t="str">
        <f>VLOOKUP(D1792,[2]Reference!$Q:$U,5,FALSE)</f>
        <v>LNER</v>
      </c>
      <c r="AI1792" s="14">
        <f t="shared" si="325"/>
        <v>0</v>
      </c>
      <c r="AJ1792" s="14">
        <f t="shared" si="326"/>
        <v>0</v>
      </c>
      <c r="AK1792" s="14">
        <f t="shared" si="327"/>
        <v>0</v>
      </c>
      <c r="AL1792" s="15">
        <f t="shared" si="328"/>
        <v>0</v>
      </c>
      <c r="AM1792" s="14">
        <f t="shared" si="329"/>
        <v>8</v>
      </c>
      <c r="AN1792" s="16">
        <f t="shared" si="330"/>
        <v>45339</v>
      </c>
      <c r="AO1792" s="17">
        <f>VLOOKUP(B1792,[2]Reference!D:E,2,1)</f>
        <v>202412</v>
      </c>
      <c r="AP1792" s="12" t="str">
        <f t="shared" si="331"/>
        <v>7</v>
      </c>
      <c r="AQ1792" s="18">
        <f t="shared" si="332"/>
        <v>0</v>
      </c>
      <c r="AR1792" s="18">
        <f t="shared" si="333"/>
        <v>0.89</v>
      </c>
      <c r="AS1792" s="13" t="str">
        <f>VLOOKUP(D1792,[2]Reference!$Q:$U,3,FALSE)</f>
        <v>IC225</v>
      </c>
      <c r="AT1792" s="13" t="str">
        <f>VLOOKUP(D1792,[2]Reference!Q:V,6,FALSE)</f>
        <v>IC225</v>
      </c>
      <c r="AU1792" s="13" t="str">
        <f>VLOOKUP(D1792,[2]Reference!$Q:$U,2,FALSE)</f>
        <v>MK4 Coach</v>
      </c>
      <c r="AV1792" s="19">
        <f t="shared" si="334"/>
        <v>45343</v>
      </c>
      <c r="AW1792" s="12" t="str">
        <f>+VLOOKUP(X1792,[2]Reference!BN:BO,2,FALSE)</f>
        <v>Fleet</v>
      </c>
      <c r="AX1792" s="20" t="str">
        <f t="shared" si="335"/>
        <v>HB</v>
      </c>
      <c r="AY1792" s="20" t="str">
        <f>VLOOKUP(AX1792,[2]Reference!AH:AI,2,FALSE)</f>
        <v>LNER</v>
      </c>
      <c r="AZ1792" s="20" t="str">
        <f>VLOOKUP(D1792,[2]Reference!Q:V,6,FALSE)</f>
        <v>IC225</v>
      </c>
      <c r="BA1792" s="20" t="str">
        <f>VLOOKUP(D1792,[2]Reference!Q:V,3,FALSE)</f>
        <v>IC225</v>
      </c>
    </row>
    <row r="1793" spans="1:53" ht="13.5" x14ac:dyDescent="0.25">
      <c r="A1793" s="33" t="s">
        <v>4885</v>
      </c>
      <c r="B1793" s="34">
        <v>45336</v>
      </c>
      <c r="C1793" s="33" t="s">
        <v>54</v>
      </c>
      <c r="D1793" s="33" t="s">
        <v>814</v>
      </c>
      <c r="E1793" s="33" t="s">
        <v>815</v>
      </c>
      <c r="F1793" s="33" t="s">
        <v>814</v>
      </c>
      <c r="G1793" s="33" t="s">
        <v>72</v>
      </c>
      <c r="H1793" s="33" t="s">
        <v>112</v>
      </c>
      <c r="I1793" s="33" t="s">
        <v>906</v>
      </c>
      <c r="J1793" s="33" t="s">
        <v>907</v>
      </c>
      <c r="K1793" s="33" t="s">
        <v>261</v>
      </c>
      <c r="L1793" s="33" t="s">
        <v>4886</v>
      </c>
      <c r="M1793" s="33" t="s">
        <v>206</v>
      </c>
      <c r="N1793" s="35">
        <v>4</v>
      </c>
      <c r="O1793" s="35">
        <v>4</v>
      </c>
      <c r="P1793" s="35">
        <v>0</v>
      </c>
      <c r="Q1793" s="35">
        <v>0</v>
      </c>
      <c r="R1793" s="35">
        <v>0</v>
      </c>
      <c r="S1793" s="35">
        <v>0</v>
      </c>
      <c r="T1793" s="35">
        <v>0</v>
      </c>
      <c r="U1793" s="35">
        <v>1</v>
      </c>
      <c r="V1793" s="35">
        <v>4</v>
      </c>
      <c r="W1793" s="33" t="s">
        <v>4887</v>
      </c>
      <c r="X1793" s="33" t="s">
        <v>119</v>
      </c>
      <c r="Y1793" s="33" t="s">
        <v>66</v>
      </c>
      <c r="Z1793" s="33" t="s">
        <v>3977</v>
      </c>
      <c r="AA1793" s="33" t="s">
        <v>3976</v>
      </c>
      <c r="AB1793" s="36">
        <v>0</v>
      </c>
      <c r="AC1793" s="36">
        <v>0</v>
      </c>
      <c r="AD1793" s="37">
        <v>0</v>
      </c>
      <c r="AE1793" s="37">
        <v>0</v>
      </c>
      <c r="AF1793" s="12" t="str">
        <f t="shared" si="324"/>
        <v>256355</v>
      </c>
      <c r="AG1793" s="13" t="str">
        <f>VLOOKUP(D1793,[2]Reference!$Q:$U,4,FALSE)</f>
        <v>Fleet</v>
      </c>
      <c r="AH1793" s="13" t="str">
        <f>VLOOKUP(D1793,[2]Reference!$Q:$U,5,FALSE)</f>
        <v>LNER</v>
      </c>
      <c r="AI1793" s="14">
        <f t="shared" si="325"/>
        <v>0</v>
      </c>
      <c r="AJ1793" s="14">
        <f t="shared" si="326"/>
        <v>0</v>
      </c>
      <c r="AK1793" s="14">
        <f t="shared" si="327"/>
        <v>0</v>
      </c>
      <c r="AL1793" s="15">
        <f t="shared" si="328"/>
        <v>0</v>
      </c>
      <c r="AM1793" s="14">
        <f t="shared" si="329"/>
        <v>4</v>
      </c>
      <c r="AN1793" s="16">
        <f t="shared" si="330"/>
        <v>45339</v>
      </c>
      <c r="AO1793" s="17">
        <f>VLOOKUP(B1793,[2]Reference!D:E,2,1)</f>
        <v>202412</v>
      </c>
      <c r="AP1793" s="12" t="str">
        <f t="shared" si="331"/>
        <v>7</v>
      </c>
      <c r="AQ1793" s="18">
        <f t="shared" si="332"/>
        <v>0</v>
      </c>
      <c r="AR1793" s="18">
        <f t="shared" si="333"/>
        <v>0</v>
      </c>
      <c r="AS1793" s="13" t="str">
        <f>VLOOKUP(D1793,[2]Reference!$Q:$U,3,FALSE)</f>
        <v>Azuma</v>
      </c>
      <c r="AT1793" s="13" t="str">
        <f>VLOOKUP(D1793,[2]Reference!Q:V,6,FALSE)</f>
        <v>Depot</v>
      </c>
      <c r="AU1793" s="13" t="str">
        <f>VLOOKUP(D1793,[2]Reference!$Q:$U,2,FALSE)</f>
        <v>Neville Hill</v>
      </c>
      <c r="AV1793" s="19">
        <f t="shared" si="334"/>
        <v>45343</v>
      </c>
      <c r="AW1793" s="12" t="str">
        <f>+VLOOKUP(X1793,[2]Reference!BN:BO,2,FALSE)</f>
        <v>Depot</v>
      </c>
      <c r="AX1793" s="20" t="str">
        <f t="shared" si="335"/>
        <v>HB</v>
      </c>
      <c r="AY1793" s="20" t="str">
        <f>VLOOKUP(AX1793,[2]Reference!AH:AI,2,FALSE)</f>
        <v>LNER</v>
      </c>
      <c r="AZ1793" s="20" t="str">
        <f>VLOOKUP(D1793,[2]Reference!Q:V,6,FALSE)</f>
        <v>Depot</v>
      </c>
      <c r="BA1793" s="20" t="str">
        <f>VLOOKUP(D1793,[2]Reference!Q:V,3,FALSE)</f>
        <v>Azuma</v>
      </c>
    </row>
    <row r="1794" spans="1:53" ht="13.5" x14ac:dyDescent="0.25">
      <c r="A1794" s="33" t="s">
        <v>4888</v>
      </c>
      <c r="B1794" s="34">
        <v>45337</v>
      </c>
      <c r="C1794" s="33" t="s">
        <v>54</v>
      </c>
      <c r="D1794" s="33" t="s">
        <v>92</v>
      </c>
      <c r="E1794" s="33" t="s">
        <v>93</v>
      </c>
      <c r="F1794" s="33" t="s">
        <v>92</v>
      </c>
      <c r="G1794" s="33" t="s">
        <v>129</v>
      </c>
      <c r="H1794" s="33" t="s">
        <v>58</v>
      </c>
      <c r="I1794" s="33" t="s">
        <v>4889</v>
      </c>
      <c r="J1794" s="33" t="s">
        <v>4890</v>
      </c>
      <c r="K1794" s="33" t="s">
        <v>275</v>
      </c>
      <c r="L1794" s="33" t="s">
        <v>2655</v>
      </c>
      <c r="M1794" s="33" t="s">
        <v>869</v>
      </c>
      <c r="N1794" s="35">
        <v>3</v>
      </c>
      <c r="O1794" s="35">
        <v>3</v>
      </c>
      <c r="P1794" s="35">
        <v>0</v>
      </c>
      <c r="Q1794" s="35">
        <v>0</v>
      </c>
      <c r="R1794" s="35">
        <v>0</v>
      </c>
      <c r="S1794" s="35">
        <v>0</v>
      </c>
      <c r="T1794" s="35">
        <v>0</v>
      </c>
      <c r="U1794" s="35">
        <v>1</v>
      </c>
      <c r="V1794" s="35">
        <v>3</v>
      </c>
      <c r="W1794" s="33" t="s">
        <v>4891</v>
      </c>
      <c r="X1794" s="33" t="s">
        <v>65</v>
      </c>
      <c r="Y1794" s="33" t="s">
        <v>66</v>
      </c>
      <c r="Z1794" s="33" t="s">
        <v>3977</v>
      </c>
      <c r="AA1794" s="33" t="s">
        <v>3976</v>
      </c>
      <c r="AB1794" s="36">
        <v>0</v>
      </c>
      <c r="AC1794" s="36">
        <v>0</v>
      </c>
      <c r="AD1794" s="37">
        <v>0</v>
      </c>
      <c r="AE1794" s="37">
        <v>0</v>
      </c>
      <c r="AF1794" s="12" t="str">
        <f t="shared" ref="AF1794:AF1857" si="336">LEFT(A1794,6)</f>
        <v>256985</v>
      </c>
      <c r="AG1794" s="13" t="str">
        <f>VLOOKUP(D1794,[2]Reference!$Q:$U,4,FALSE)</f>
        <v>Fleet</v>
      </c>
      <c r="AH1794" s="13" t="str">
        <f>VLOOKUP(D1794,[2]Reference!$Q:$U,5,FALSE)</f>
        <v>LNER</v>
      </c>
      <c r="AI1794" s="14">
        <f t="shared" ref="AI1794:AI1857" si="337">+AB1794</f>
        <v>0</v>
      </c>
      <c r="AJ1794" s="14">
        <f t="shared" ref="AJ1794:AJ1857" si="338">+AC1794/2</f>
        <v>0</v>
      </c>
      <c r="AK1794" s="14">
        <f t="shared" ref="AK1794:AK1857" si="339">SUM(AI1794:AJ1794)</f>
        <v>0</v>
      </c>
      <c r="AL1794" s="15">
        <f t="shared" ref="AL1794:AL1857" si="340">+AD1794-AK1794</f>
        <v>0</v>
      </c>
      <c r="AM1794" s="14">
        <f t="shared" ref="AM1794:AM1857" si="341">+N1794</f>
        <v>3</v>
      </c>
      <c r="AN1794" s="16">
        <f t="shared" ref="AN1794:AN1857" si="342">B1794+(7-WEEKDAY(B1794))</f>
        <v>45339</v>
      </c>
      <c r="AO1794" s="17">
        <f>VLOOKUP(B1794,[2]Reference!D:E,2,1)</f>
        <v>202412</v>
      </c>
      <c r="AP1794" s="12" t="str">
        <f t="shared" ref="AP1794:AP1857" si="343">LEFT(X1794,1)</f>
        <v>7</v>
      </c>
      <c r="AQ1794" s="18">
        <f t="shared" ref="AQ1794:AQ1857" si="344">+AD1794</f>
        <v>0</v>
      </c>
      <c r="AR1794" s="18">
        <f t="shared" ref="AR1794:AR1857" si="345">+AE1794</f>
        <v>0</v>
      </c>
      <c r="AS1794" s="13" t="str">
        <f>VLOOKUP(D1794,[2]Reference!$Q:$U,3,FALSE)</f>
        <v>Azuma</v>
      </c>
      <c r="AT1794" s="13" t="str">
        <f>VLOOKUP(D1794,[2]Reference!Q:V,6,FALSE)</f>
        <v>Azuma</v>
      </c>
      <c r="AU1794" s="13" t="str">
        <f>VLOOKUP(D1794,[2]Reference!$Q:$U,2,FALSE)</f>
        <v>Hitachi - Class 801</v>
      </c>
      <c r="AV1794" s="19">
        <f t="shared" ref="AV1794:AV1857" si="346">+B1794+7</f>
        <v>45344</v>
      </c>
      <c r="AW1794" s="12" t="str">
        <f>+VLOOKUP(X1794,[2]Reference!BN:BO,2,FALSE)</f>
        <v>Depot</v>
      </c>
      <c r="AX1794" s="20" t="str">
        <f t="shared" ref="AX1794:AX1857" si="347">MID(F1794,2,2)</f>
        <v>HB</v>
      </c>
      <c r="AY1794" s="20" t="str">
        <f>VLOOKUP(AX1794,[2]Reference!AH:AI,2,FALSE)</f>
        <v>LNER</v>
      </c>
      <c r="AZ1794" s="20" t="str">
        <f>VLOOKUP(D1794,[2]Reference!Q:V,6,FALSE)</f>
        <v>Azuma</v>
      </c>
      <c r="BA1794" s="20" t="str">
        <f>VLOOKUP(D1794,[2]Reference!Q:V,3,FALSE)</f>
        <v>Azuma</v>
      </c>
    </row>
    <row r="1795" spans="1:53" ht="13.5" x14ac:dyDescent="0.25">
      <c r="A1795" s="33" t="s">
        <v>4892</v>
      </c>
      <c r="B1795" s="34">
        <v>45337</v>
      </c>
      <c r="C1795" s="33" t="s">
        <v>54</v>
      </c>
      <c r="D1795" s="33" t="s">
        <v>300</v>
      </c>
      <c r="E1795" s="33" t="s">
        <v>301</v>
      </c>
      <c r="F1795" s="33" t="s">
        <v>300</v>
      </c>
      <c r="G1795" s="33" t="s">
        <v>129</v>
      </c>
      <c r="H1795" s="33" t="s">
        <v>198</v>
      </c>
      <c r="I1795" s="33" t="s">
        <v>209</v>
      </c>
      <c r="J1795" s="33" t="s">
        <v>210</v>
      </c>
      <c r="K1795" s="33" t="s">
        <v>179</v>
      </c>
      <c r="L1795" s="33" t="s">
        <v>4869</v>
      </c>
      <c r="M1795" s="33" t="s">
        <v>117</v>
      </c>
      <c r="N1795" s="35">
        <v>5</v>
      </c>
      <c r="O1795" s="35">
        <v>5</v>
      </c>
      <c r="P1795" s="35">
        <v>0</v>
      </c>
      <c r="Q1795" s="35">
        <v>0</v>
      </c>
      <c r="R1795" s="35">
        <v>0</v>
      </c>
      <c r="S1795" s="35">
        <v>0</v>
      </c>
      <c r="T1795" s="35">
        <v>0</v>
      </c>
      <c r="U1795" s="35">
        <v>1</v>
      </c>
      <c r="V1795" s="35">
        <v>5</v>
      </c>
      <c r="W1795" s="33" t="s">
        <v>4893</v>
      </c>
      <c r="X1795" s="33" t="s">
        <v>119</v>
      </c>
      <c r="Y1795" s="33" t="s">
        <v>66</v>
      </c>
      <c r="Z1795" s="33" t="s">
        <v>3977</v>
      </c>
      <c r="AA1795" s="33" t="s">
        <v>3976</v>
      </c>
      <c r="AB1795" s="36">
        <v>0</v>
      </c>
      <c r="AC1795" s="36">
        <v>0</v>
      </c>
      <c r="AD1795" s="37">
        <v>0.15</v>
      </c>
      <c r="AE1795" s="37">
        <v>0.15</v>
      </c>
      <c r="AF1795" s="12" t="str">
        <f t="shared" si="336"/>
        <v>257640</v>
      </c>
      <c r="AG1795" s="13" t="str">
        <f>VLOOKUP(D1795,[2]Reference!$Q:$U,4,FALSE)</f>
        <v>Fleet</v>
      </c>
      <c r="AH1795" s="13" t="str">
        <f>VLOOKUP(D1795,[2]Reference!$Q:$U,5,FALSE)</f>
        <v>LNER</v>
      </c>
      <c r="AI1795" s="14">
        <f t="shared" si="337"/>
        <v>0</v>
      </c>
      <c r="AJ1795" s="14">
        <f t="shared" si="338"/>
        <v>0</v>
      </c>
      <c r="AK1795" s="14">
        <f t="shared" si="339"/>
        <v>0</v>
      </c>
      <c r="AL1795" s="15">
        <f t="shared" si="340"/>
        <v>0.15</v>
      </c>
      <c r="AM1795" s="14">
        <f t="shared" si="341"/>
        <v>5</v>
      </c>
      <c r="AN1795" s="16">
        <f t="shared" si="342"/>
        <v>45339</v>
      </c>
      <c r="AO1795" s="17">
        <f>VLOOKUP(B1795,[2]Reference!D:E,2,1)</f>
        <v>202412</v>
      </c>
      <c r="AP1795" s="12" t="str">
        <f t="shared" si="343"/>
        <v>7</v>
      </c>
      <c r="AQ1795" s="18">
        <f t="shared" si="344"/>
        <v>0.15</v>
      </c>
      <c r="AR1795" s="18">
        <f t="shared" si="345"/>
        <v>0.15</v>
      </c>
      <c r="AS1795" s="13" t="str">
        <f>VLOOKUP(D1795,[2]Reference!$Q:$U,3,FALSE)</f>
        <v>Other</v>
      </c>
      <c r="AT1795" s="13" t="str">
        <f>VLOOKUP(D1795,[2]Reference!Q:V,6,FALSE)</f>
        <v>Other</v>
      </c>
      <c r="AU1795" s="13" t="str">
        <f>VLOOKUP(D1795,[2]Reference!$Q:$U,2,FALSE)</f>
        <v>Hitachi - Control</v>
      </c>
      <c r="AV1795" s="19">
        <f t="shared" si="346"/>
        <v>45344</v>
      </c>
      <c r="AW1795" s="12" t="str">
        <f>+VLOOKUP(X1795,[2]Reference!BN:BO,2,FALSE)</f>
        <v>Depot</v>
      </c>
      <c r="AX1795" s="20" t="str">
        <f t="shared" si="347"/>
        <v>HB</v>
      </c>
      <c r="AY1795" s="20" t="str">
        <f>VLOOKUP(AX1795,[2]Reference!AH:AI,2,FALSE)</f>
        <v>LNER</v>
      </c>
      <c r="AZ1795" s="20" t="str">
        <f>VLOOKUP(D1795,[2]Reference!Q:V,6,FALSE)</f>
        <v>Other</v>
      </c>
      <c r="BA1795" s="20" t="str">
        <f>VLOOKUP(D1795,[2]Reference!Q:V,3,FALSE)</f>
        <v>Other</v>
      </c>
    </row>
    <row r="1796" spans="1:53" ht="13.5" x14ac:dyDescent="0.25">
      <c r="A1796" s="33" t="s">
        <v>4894</v>
      </c>
      <c r="B1796" s="34">
        <v>45337</v>
      </c>
      <c r="C1796" s="33" t="s">
        <v>54</v>
      </c>
      <c r="D1796" s="33" t="s">
        <v>55</v>
      </c>
      <c r="E1796" s="33" t="s">
        <v>56</v>
      </c>
      <c r="F1796" s="33" t="s">
        <v>55</v>
      </c>
      <c r="G1796" s="33" t="s">
        <v>154</v>
      </c>
      <c r="H1796" s="33" t="s">
        <v>73</v>
      </c>
      <c r="I1796" s="33" t="s">
        <v>122</v>
      </c>
      <c r="J1796" s="33" t="s">
        <v>123</v>
      </c>
      <c r="K1796" s="33" t="s">
        <v>155</v>
      </c>
      <c r="L1796" s="33" t="s">
        <v>4895</v>
      </c>
      <c r="M1796" s="33" t="s">
        <v>669</v>
      </c>
      <c r="N1796" s="35">
        <v>5</v>
      </c>
      <c r="O1796" s="35">
        <v>5</v>
      </c>
      <c r="P1796" s="35">
        <v>0</v>
      </c>
      <c r="Q1796" s="35">
        <v>0</v>
      </c>
      <c r="R1796" s="35">
        <v>0</v>
      </c>
      <c r="S1796" s="35">
        <v>0</v>
      </c>
      <c r="T1796" s="35">
        <v>0</v>
      </c>
      <c r="U1796" s="35">
        <v>1</v>
      </c>
      <c r="V1796" s="35">
        <v>5</v>
      </c>
      <c r="W1796" s="33" t="s">
        <v>4896</v>
      </c>
      <c r="X1796" s="33" t="s">
        <v>80</v>
      </c>
      <c r="Y1796" s="33" t="s">
        <v>66</v>
      </c>
      <c r="Z1796" s="33" t="s">
        <v>3977</v>
      </c>
      <c r="AA1796" s="33" t="s">
        <v>3976</v>
      </c>
      <c r="AB1796" s="36">
        <v>0</v>
      </c>
      <c r="AC1796" s="36">
        <v>0</v>
      </c>
      <c r="AD1796" s="37">
        <v>0</v>
      </c>
      <c r="AE1796" s="37">
        <v>0</v>
      </c>
      <c r="AF1796" s="12" t="str">
        <f t="shared" si="336"/>
        <v>258803</v>
      </c>
      <c r="AG1796" s="13" t="str">
        <f>VLOOKUP(D1796,[2]Reference!$Q:$U,4,FALSE)</f>
        <v>Fleet</v>
      </c>
      <c r="AH1796" s="13" t="str">
        <f>VLOOKUP(D1796,[2]Reference!$Q:$U,5,FALSE)</f>
        <v>LNER</v>
      </c>
      <c r="AI1796" s="14">
        <f t="shared" si="337"/>
        <v>0</v>
      </c>
      <c r="AJ1796" s="14">
        <f t="shared" si="338"/>
        <v>0</v>
      </c>
      <c r="AK1796" s="14">
        <f t="shared" si="339"/>
        <v>0</v>
      </c>
      <c r="AL1796" s="15">
        <f t="shared" si="340"/>
        <v>0</v>
      </c>
      <c r="AM1796" s="14">
        <f t="shared" si="341"/>
        <v>5</v>
      </c>
      <c r="AN1796" s="16">
        <f t="shared" si="342"/>
        <v>45339</v>
      </c>
      <c r="AO1796" s="17">
        <f>VLOOKUP(B1796,[2]Reference!D:E,2,1)</f>
        <v>202412</v>
      </c>
      <c r="AP1796" s="12" t="str">
        <f t="shared" si="343"/>
        <v>7</v>
      </c>
      <c r="AQ1796" s="18">
        <f t="shared" si="344"/>
        <v>0</v>
      </c>
      <c r="AR1796" s="18">
        <f t="shared" si="345"/>
        <v>0</v>
      </c>
      <c r="AS1796" s="13" t="str">
        <f>VLOOKUP(D1796,[2]Reference!$Q:$U,3,FALSE)</f>
        <v>Azuma</v>
      </c>
      <c r="AT1796" s="13" t="str">
        <f>VLOOKUP(D1796,[2]Reference!Q:V,6,FALSE)</f>
        <v>Azuma</v>
      </c>
      <c r="AU1796" s="13" t="str">
        <f>VLOOKUP(D1796,[2]Reference!$Q:$U,2,FALSE)</f>
        <v>Hitachi - Class 800</v>
      </c>
      <c r="AV1796" s="19">
        <f t="shared" si="346"/>
        <v>45344</v>
      </c>
      <c r="AW1796" s="12" t="str">
        <f>+VLOOKUP(X1796,[2]Reference!BN:BO,2,FALSE)</f>
        <v>Fleet</v>
      </c>
      <c r="AX1796" s="20" t="str">
        <f t="shared" si="347"/>
        <v>HB</v>
      </c>
      <c r="AY1796" s="20" t="str">
        <f>VLOOKUP(AX1796,[2]Reference!AH:AI,2,FALSE)</f>
        <v>LNER</v>
      </c>
      <c r="AZ1796" s="20" t="str">
        <f>VLOOKUP(D1796,[2]Reference!Q:V,6,FALSE)</f>
        <v>Azuma</v>
      </c>
      <c r="BA1796" s="20" t="str">
        <f>VLOOKUP(D1796,[2]Reference!Q:V,3,FALSE)</f>
        <v>Azuma</v>
      </c>
    </row>
    <row r="1797" spans="1:53" ht="13.5" x14ac:dyDescent="0.25">
      <c r="A1797" s="33" t="s">
        <v>4897</v>
      </c>
      <c r="B1797" s="34">
        <v>45338</v>
      </c>
      <c r="C1797" s="33" t="s">
        <v>54</v>
      </c>
      <c r="D1797" s="33" t="s">
        <v>283</v>
      </c>
      <c r="E1797" s="33" t="s">
        <v>284</v>
      </c>
      <c r="F1797" s="33" t="s">
        <v>283</v>
      </c>
      <c r="G1797" s="33" t="s">
        <v>129</v>
      </c>
      <c r="H1797" s="33" t="s">
        <v>112</v>
      </c>
      <c r="I1797" s="33" t="s">
        <v>285</v>
      </c>
      <c r="J1797" s="33" t="s">
        <v>286</v>
      </c>
      <c r="K1797" s="33" t="s">
        <v>179</v>
      </c>
      <c r="L1797" s="33" t="s">
        <v>4898</v>
      </c>
      <c r="M1797" s="33" t="s">
        <v>899</v>
      </c>
      <c r="N1797" s="35">
        <v>10</v>
      </c>
      <c r="O1797" s="35">
        <v>0</v>
      </c>
      <c r="P1797" s="35">
        <v>10</v>
      </c>
      <c r="Q1797" s="35">
        <v>0</v>
      </c>
      <c r="R1797" s="35">
        <v>0</v>
      </c>
      <c r="S1797" s="35">
        <v>0</v>
      </c>
      <c r="T1797" s="35">
        <v>0</v>
      </c>
      <c r="U1797" s="35">
        <v>1</v>
      </c>
      <c r="V1797" s="35">
        <v>10</v>
      </c>
      <c r="W1797" s="33" t="s">
        <v>4899</v>
      </c>
      <c r="X1797" s="33" t="s">
        <v>119</v>
      </c>
      <c r="Y1797" s="33" t="s">
        <v>66</v>
      </c>
      <c r="Z1797" s="33" t="s">
        <v>3977</v>
      </c>
      <c r="AA1797" s="33" t="s">
        <v>3976</v>
      </c>
      <c r="AB1797" s="36">
        <v>0</v>
      </c>
      <c r="AC1797" s="36">
        <v>0</v>
      </c>
      <c r="AD1797" s="37">
        <v>0</v>
      </c>
      <c r="AE1797" s="37">
        <v>0</v>
      </c>
      <c r="AF1797" s="12" t="str">
        <f t="shared" si="336"/>
        <v>259923</v>
      </c>
      <c r="AG1797" s="13" t="str">
        <f>VLOOKUP(D1797,[2]Reference!$Q:$U,4,FALSE)</f>
        <v>Fleet</v>
      </c>
      <c r="AH1797" s="13" t="str">
        <f>VLOOKUP(D1797,[2]Reference!$Q:$U,5,FALSE)</f>
        <v>LNER</v>
      </c>
      <c r="AI1797" s="14">
        <f t="shared" si="337"/>
        <v>0</v>
      </c>
      <c r="AJ1797" s="14">
        <f t="shared" si="338"/>
        <v>0</v>
      </c>
      <c r="AK1797" s="14">
        <f t="shared" si="339"/>
        <v>0</v>
      </c>
      <c r="AL1797" s="15">
        <f t="shared" si="340"/>
        <v>0</v>
      </c>
      <c r="AM1797" s="14">
        <f t="shared" si="341"/>
        <v>10</v>
      </c>
      <c r="AN1797" s="16">
        <f t="shared" si="342"/>
        <v>45339</v>
      </c>
      <c r="AO1797" s="17">
        <f>VLOOKUP(B1797,[2]Reference!D:E,2,1)</f>
        <v>202412</v>
      </c>
      <c r="AP1797" s="12" t="str">
        <f t="shared" si="343"/>
        <v>7</v>
      </c>
      <c r="AQ1797" s="18">
        <f t="shared" si="344"/>
        <v>0</v>
      </c>
      <c r="AR1797" s="18">
        <f t="shared" si="345"/>
        <v>0</v>
      </c>
      <c r="AS1797" s="13" t="str">
        <f>VLOOKUP(D1797,[2]Reference!$Q:$U,3,FALSE)</f>
        <v>Azuma</v>
      </c>
      <c r="AT1797" s="13" t="str">
        <f>VLOOKUP(D1797,[2]Reference!Q:V,6,FALSE)</f>
        <v>Depot</v>
      </c>
      <c r="AU1797" s="13" t="str">
        <f>VLOOKUP(D1797,[2]Reference!$Q:$U,2,FALSE)</f>
        <v>Hitachi - Doncaster Carr</v>
      </c>
      <c r="AV1797" s="19">
        <f t="shared" si="346"/>
        <v>45345</v>
      </c>
      <c r="AW1797" s="12" t="str">
        <f>+VLOOKUP(X1797,[2]Reference!BN:BO,2,FALSE)</f>
        <v>Depot</v>
      </c>
      <c r="AX1797" s="20" t="str">
        <f t="shared" si="347"/>
        <v>HB</v>
      </c>
      <c r="AY1797" s="20" t="str">
        <f>VLOOKUP(AX1797,[2]Reference!AH:AI,2,FALSE)</f>
        <v>LNER</v>
      </c>
      <c r="AZ1797" s="20" t="str">
        <f>VLOOKUP(D1797,[2]Reference!Q:V,6,FALSE)</f>
        <v>Depot</v>
      </c>
      <c r="BA1797" s="20" t="str">
        <f>VLOOKUP(D1797,[2]Reference!Q:V,3,FALSE)</f>
        <v>Azuma</v>
      </c>
    </row>
    <row r="1798" spans="1:53" ht="13.5" x14ac:dyDescent="0.25">
      <c r="A1798" s="33" t="s">
        <v>4900</v>
      </c>
      <c r="B1798" s="34">
        <v>45338</v>
      </c>
      <c r="C1798" s="33" t="s">
        <v>54</v>
      </c>
      <c r="D1798" s="33" t="s">
        <v>55</v>
      </c>
      <c r="E1798" s="33" t="s">
        <v>56</v>
      </c>
      <c r="F1798" s="33" t="s">
        <v>55</v>
      </c>
      <c r="G1798" s="33" t="s">
        <v>72</v>
      </c>
      <c r="H1798" s="33" t="s">
        <v>84</v>
      </c>
      <c r="I1798" s="33" t="s">
        <v>251</v>
      </c>
      <c r="J1798" s="33" t="s">
        <v>252</v>
      </c>
      <c r="K1798" s="33" t="s">
        <v>261</v>
      </c>
      <c r="L1798" s="33" t="s">
        <v>4901</v>
      </c>
      <c r="M1798" s="33" t="s">
        <v>523</v>
      </c>
      <c r="N1798" s="35">
        <v>23</v>
      </c>
      <c r="O1798" s="35">
        <v>12</v>
      </c>
      <c r="P1798" s="35">
        <v>11</v>
      </c>
      <c r="Q1798" s="35">
        <v>0</v>
      </c>
      <c r="R1798" s="35">
        <v>0</v>
      </c>
      <c r="S1798" s="35">
        <v>0</v>
      </c>
      <c r="T1798" s="35">
        <v>0</v>
      </c>
      <c r="U1798" s="35">
        <v>3</v>
      </c>
      <c r="V1798" s="35">
        <v>23</v>
      </c>
      <c r="W1798" s="33" t="s">
        <v>4902</v>
      </c>
      <c r="X1798" s="33" t="s">
        <v>80</v>
      </c>
      <c r="Y1798" s="33" t="s">
        <v>66</v>
      </c>
      <c r="Z1798" s="33" t="s">
        <v>3977</v>
      </c>
      <c r="AA1798" s="33" t="s">
        <v>3976</v>
      </c>
      <c r="AB1798" s="36">
        <v>0</v>
      </c>
      <c r="AC1798" s="36">
        <v>0</v>
      </c>
      <c r="AD1798" s="37">
        <v>0</v>
      </c>
      <c r="AE1798" s="37">
        <v>0.62</v>
      </c>
      <c r="AF1798" s="12" t="str">
        <f t="shared" si="336"/>
        <v>260059</v>
      </c>
      <c r="AG1798" s="13" t="str">
        <f>VLOOKUP(D1798,[2]Reference!$Q:$U,4,FALSE)</f>
        <v>Fleet</v>
      </c>
      <c r="AH1798" s="13" t="str">
        <f>VLOOKUP(D1798,[2]Reference!$Q:$U,5,FALSE)</f>
        <v>LNER</v>
      </c>
      <c r="AI1798" s="14">
        <f t="shared" si="337"/>
        <v>0</v>
      </c>
      <c r="AJ1798" s="14">
        <f t="shared" si="338"/>
        <v>0</v>
      </c>
      <c r="AK1798" s="14">
        <f t="shared" si="339"/>
        <v>0</v>
      </c>
      <c r="AL1798" s="15">
        <f t="shared" si="340"/>
        <v>0</v>
      </c>
      <c r="AM1798" s="14">
        <f t="shared" si="341"/>
        <v>23</v>
      </c>
      <c r="AN1798" s="16">
        <f t="shared" si="342"/>
        <v>45339</v>
      </c>
      <c r="AO1798" s="17">
        <f>VLOOKUP(B1798,[2]Reference!D:E,2,1)</f>
        <v>202412</v>
      </c>
      <c r="AP1798" s="12" t="str">
        <f t="shared" si="343"/>
        <v>7</v>
      </c>
      <c r="AQ1798" s="18">
        <f t="shared" si="344"/>
        <v>0</v>
      </c>
      <c r="AR1798" s="18">
        <f t="shared" si="345"/>
        <v>0.62</v>
      </c>
      <c r="AS1798" s="13" t="str">
        <f>VLOOKUP(D1798,[2]Reference!$Q:$U,3,FALSE)</f>
        <v>Azuma</v>
      </c>
      <c r="AT1798" s="13" t="str">
        <f>VLOOKUP(D1798,[2]Reference!Q:V,6,FALSE)</f>
        <v>Azuma</v>
      </c>
      <c r="AU1798" s="13" t="str">
        <f>VLOOKUP(D1798,[2]Reference!$Q:$U,2,FALSE)</f>
        <v>Hitachi - Class 800</v>
      </c>
      <c r="AV1798" s="19">
        <f t="shared" si="346"/>
        <v>45345</v>
      </c>
      <c r="AW1798" s="12" t="str">
        <f>+VLOOKUP(X1798,[2]Reference!BN:BO,2,FALSE)</f>
        <v>Fleet</v>
      </c>
      <c r="AX1798" s="20" t="str">
        <f t="shared" si="347"/>
        <v>HB</v>
      </c>
      <c r="AY1798" s="20" t="str">
        <f>VLOOKUP(AX1798,[2]Reference!AH:AI,2,FALSE)</f>
        <v>LNER</v>
      </c>
      <c r="AZ1798" s="20" t="str">
        <f>VLOOKUP(D1798,[2]Reference!Q:V,6,FALSE)</f>
        <v>Azuma</v>
      </c>
      <c r="BA1798" s="20" t="str">
        <f>VLOOKUP(D1798,[2]Reference!Q:V,3,FALSE)</f>
        <v>Azuma</v>
      </c>
    </row>
    <row r="1799" spans="1:53" ht="13.5" x14ac:dyDescent="0.25">
      <c r="A1799" s="33" t="s">
        <v>4903</v>
      </c>
      <c r="B1799" s="34">
        <v>45338</v>
      </c>
      <c r="C1799" s="33" t="s">
        <v>54</v>
      </c>
      <c r="D1799" s="33" t="s">
        <v>215</v>
      </c>
      <c r="E1799" s="33" t="s">
        <v>216</v>
      </c>
      <c r="F1799" s="33" t="s">
        <v>215</v>
      </c>
      <c r="G1799" s="33" t="s">
        <v>129</v>
      </c>
      <c r="H1799" s="33" t="s">
        <v>217</v>
      </c>
      <c r="I1799" s="33" t="s">
        <v>218</v>
      </c>
      <c r="J1799" s="33" t="s">
        <v>219</v>
      </c>
      <c r="K1799" s="33" t="s">
        <v>179</v>
      </c>
      <c r="L1799" s="33" t="s">
        <v>4904</v>
      </c>
      <c r="M1799" s="33" t="s">
        <v>664</v>
      </c>
      <c r="N1799" s="35">
        <v>2</v>
      </c>
      <c r="O1799" s="35">
        <v>2</v>
      </c>
      <c r="P1799" s="35">
        <v>0</v>
      </c>
      <c r="Q1799" s="35">
        <v>0</v>
      </c>
      <c r="R1799" s="35">
        <v>0</v>
      </c>
      <c r="S1799" s="35">
        <v>0</v>
      </c>
      <c r="T1799" s="35">
        <v>0</v>
      </c>
      <c r="U1799" s="35">
        <v>1</v>
      </c>
      <c r="V1799" s="35">
        <v>2</v>
      </c>
      <c r="W1799" s="33" t="s">
        <v>4905</v>
      </c>
      <c r="X1799" s="33" t="s">
        <v>119</v>
      </c>
      <c r="Y1799" s="33" t="s">
        <v>66</v>
      </c>
      <c r="Z1799" s="33" t="s">
        <v>3977</v>
      </c>
      <c r="AA1799" s="33" t="s">
        <v>3976</v>
      </c>
      <c r="AB1799" s="36">
        <v>0</v>
      </c>
      <c r="AC1799" s="36">
        <v>0</v>
      </c>
      <c r="AD1799" s="37">
        <v>0</v>
      </c>
      <c r="AE1799" s="37">
        <v>0</v>
      </c>
      <c r="AF1799" s="12" t="str">
        <f t="shared" si="336"/>
        <v>260151</v>
      </c>
      <c r="AG1799" s="13" t="str">
        <f>VLOOKUP(D1799,[2]Reference!$Q:$U,4,FALSE)</f>
        <v>Fleet</v>
      </c>
      <c r="AH1799" s="13" t="str">
        <f>VLOOKUP(D1799,[2]Reference!$Q:$U,5,FALSE)</f>
        <v>LNER</v>
      </c>
      <c r="AI1799" s="14">
        <f t="shared" si="337"/>
        <v>0</v>
      </c>
      <c r="AJ1799" s="14">
        <f t="shared" si="338"/>
        <v>0</v>
      </c>
      <c r="AK1799" s="14">
        <f t="shared" si="339"/>
        <v>0</v>
      </c>
      <c r="AL1799" s="15">
        <f t="shared" si="340"/>
        <v>0</v>
      </c>
      <c r="AM1799" s="14">
        <f t="shared" si="341"/>
        <v>2</v>
      </c>
      <c r="AN1799" s="16">
        <f t="shared" si="342"/>
        <v>45339</v>
      </c>
      <c r="AO1799" s="17">
        <f>VLOOKUP(B1799,[2]Reference!D:E,2,1)</f>
        <v>202412</v>
      </c>
      <c r="AP1799" s="12" t="str">
        <f t="shared" si="343"/>
        <v>7</v>
      </c>
      <c r="AQ1799" s="18">
        <f t="shared" si="344"/>
        <v>0</v>
      </c>
      <c r="AR1799" s="18">
        <f t="shared" si="345"/>
        <v>0</v>
      </c>
      <c r="AS1799" s="13" t="str">
        <f>VLOOKUP(D1799,[2]Reference!$Q:$U,3,FALSE)</f>
        <v>Other</v>
      </c>
      <c r="AT1799" s="13" t="str">
        <f>VLOOKUP(D1799,[2]Reference!Q:V,6,FALSE)</f>
        <v>Other</v>
      </c>
      <c r="AU1799" s="13" t="str">
        <f>VLOOKUP(D1799,[2]Reference!$Q:$U,2,FALSE)</f>
        <v>ISS - Contractors</v>
      </c>
      <c r="AV1799" s="19">
        <f t="shared" si="346"/>
        <v>45345</v>
      </c>
      <c r="AW1799" s="12" t="str">
        <f>+VLOOKUP(X1799,[2]Reference!BN:BO,2,FALSE)</f>
        <v>Depot</v>
      </c>
      <c r="AX1799" s="20" t="str">
        <f t="shared" si="347"/>
        <v>HB</v>
      </c>
      <c r="AY1799" s="20" t="str">
        <f>VLOOKUP(AX1799,[2]Reference!AH:AI,2,FALSE)</f>
        <v>LNER</v>
      </c>
      <c r="AZ1799" s="20" t="str">
        <f>VLOOKUP(D1799,[2]Reference!Q:V,6,FALSE)</f>
        <v>Other</v>
      </c>
      <c r="BA1799" s="20" t="str">
        <f>VLOOKUP(D1799,[2]Reference!Q:V,3,FALSE)</f>
        <v>Other</v>
      </c>
    </row>
    <row r="1800" spans="1:53" ht="13.5" x14ac:dyDescent="0.25">
      <c r="A1800" s="33" t="s">
        <v>4906</v>
      </c>
      <c r="B1800" s="34">
        <v>45338</v>
      </c>
      <c r="C1800" s="33" t="s">
        <v>54</v>
      </c>
      <c r="D1800" s="33" t="s">
        <v>283</v>
      </c>
      <c r="E1800" s="33" t="s">
        <v>284</v>
      </c>
      <c r="F1800" s="33" t="s">
        <v>283</v>
      </c>
      <c r="G1800" s="33" t="s">
        <v>72</v>
      </c>
      <c r="H1800" s="33" t="s">
        <v>112</v>
      </c>
      <c r="I1800" s="33" t="s">
        <v>906</v>
      </c>
      <c r="J1800" s="33" t="s">
        <v>907</v>
      </c>
      <c r="K1800" s="33" t="s">
        <v>261</v>
      </c>
      <c r="L1800" s="33" t="s">
        <v>4907</v>
      </c>
      <c r="M1800" s="33" t="s">
        <v>1827</v>
      </c>
      <c r="N1800" s="35">
        <v>45</v>
      </c>
      <c r="O1800" s="35">
        <v>11</v>
      </c>
      <c r="P1800" s="35">
        <v>34</v>
      </c>
      <c r="Q1800" s="35">
        <v>0</v>
      </c>
      <c r="R1800" s="35">
        <v>0</v>
      </c>
      <c r="S1800" s="35">
        <v>0</v>
      </c>
      <c r="T1800" s="35">
        <v>0</v>
      </c>
      <c r="U1800" s="35">
        <v>4</v>
      </c>
      <c r="V1800" s="35">
        <v>45</v>
      </c>
      <c r="W1800" s="33" t="s">
        <v>4908</v>
      </c>
      <c r="X1800" s="33" t="s">
        <v>119</v>
      </c>
      <c r="Y1800" s="33" t="s">
        <v>66</v>
      </c>
      <c r="Z1800" s="33" t="s">
        <v>3977</v>
      </c>
      <c r="AA1800" s="33" t="s">
        <v>3976</v>
      </c>
      <c r="AB1800" s="36">
        <v>0</v>
      </c>
      <c r="AC1800" s="36">
        <v>0</v>
      </c>
      <c r="AD1800" s="37">
        <v>0</v>
      </c>
      <c r="AE1800" s="37">
        <v>1.74</v>
      </c>
      <c r="AF1800" s="12" t="str">
        <f t="shared" si="336"/>
        <v>260459</v>
      </c>
      <c r="AG1800" s="13" t="str">
        <f>VLOOKUP(D1800,[2]Reference!$Q:$U,4,FALSE)</f>
        <v>Fleet</v>
      </c>
      <c r="AH1800" s="13" t="str">
        <f>VLOOKUP(D1800,[2]Reference!$Q:$U,5,FALSE)</f>
        <v>LNER</v>
      </c>
      <c r="AI1800" s="14">
        <f t="shared" si="337"/>
        <v>0</v>
      </c>
      <c r="AJ1800" s="14">
        <f t="shared" si="338"/>
        <v>0</v>
      </c>
      <c r="AK1800" s="14">
        <f t="shared" si="339"/>
        <v>0</v>
      </c>
      <c r="AL1800" s="15">
        <f t="shared" si="340"/>
        <v>0</v>
      </c>
      <c r="AM1800" s="14">
        <f t="shared" si="341"/>
        <v>45</v>
      </c>
      <c r="AN1800" s="16">
        <f t="shared" si="342"/>
        <v>45339</v>
      </c>
      <c r="AO1800" s="17">
        <f>VLOOKUP(B1800,[2]Reference!D:E,2,1)</f>
        <v>202412</v>
      </c>
      <c r="AP1800" s="12" t="str">
        <f t="shared" si="343"/>
        <v>7</v>
      </c>
      <c r="AQ1800" s="18">
        <f t="shared" si="344"/>
        <v>0</v>
      </c>
      <c r="AR1800" s="18">
        <f t="shared" si="345"/>
        <v>1.74</v>
      </c>
      <c r="AS1800" s="13" t="str">
        <f>VLOOKUP(D1800,[2]Reference!$Q:$U,3,FALSE)</f>
        <v>Azuma</v>
      </c>
      <c r="AT1800" s="13" t="str">
        <f>VLOOKUP(D1800,[2]Reference!Q:V,6,FALSE)</f>
        <v>Depot</v>
      </c>
      <c r="AU1800" s="13" t="str">
        <f>VLOOKUP(D1800,[2]Reference!$Q:$U,2,FALSE)</f>
        <v>Hitachi - Doncaster Carr</v>
      </c>
      <c r="AV1800" s="19">
        <f t="shared" si="346"/>
        <v>45345</v>
      </c>
      <c r="AW1800" s="12" t="str">
        <f>+VLOOKUP(X1800,[2]Reference!BN:BO,2,FALSE)</f>
        <v>Depot</v>
      </c>
      <c r="AX1800" s="20" t="str">
        <f t="shared" si="347"/>
        <v>HB</v>
      </c>
      <c r="AY1800" s="20" t="str">
        <f>VLOOKUP(AX1800,[2]Reference!AH:AI,2,FALSE)</f>
        <v>LNER</v>
      </c>
      <c r="AZ1800" s="20" t="str">
        <f>VLOOKUP(D1800,[2]Reference!Q:V,6,FALSE)</f>
        <v>Depot</v>
      </c>
      <c r="BA1800" s="20" t="str">
        <f>VLOOKUP(D1800,[2]Reference!Q:V,3,FALSE)</f>
        <v>Azuma</v>
      </c>
    </row>
    <row r="1801" spans="1:53" ht="13.5" x14ac:dyDescent="0.25">
      <c r="A1801" s="33" t="s">
        <v>4909</v>
      </c>
      <c r="B1801" s="34">
        <v>45338</v>
      </c>
      <c r="C1801" s="33" t="s">
        <v>54</v>
      </c>
      <c r="D1801" s="33" t="s">
        <v>92</v>
      </c>
      <c r="E1801" s="33" t="s">
        <v>93</v>
      </c>
      <c r="F1801" s="33" t="s">
        <v>92</v>
      </c>
      <c r="G1801" s="33" t="s">
        <v>94</v>
      </c>
      <c r="H1801" s="33" t="s">
        <v>339</v>
      </c>
      <c r="I1801" s="33" t="s">
        <v>493</v>
      </c>
      <c r="J1801" s="33" t="s">
        <v>494</v>
      </c>
      <c r="K1801" s="33" t="s">
        <v>167</v>
      </c>
      <c r="L1801" s="33" t="s">
        <v>4426</v>
      </c>
      <c r="M1801" s="33" t="s">
        <v>381</v>
      </c>
      <c r="N1801" s="35">
        <v>47</v>
      </c>
      <c r="O1801" s="35">
        <v>31</v>
      </c>
      <c r="P1801" s="35">
        <v>16</v>
      </c>
      <c r="Q1801" s="35">
        <v>2</v>
      </c>
      <c r="R1801" s="35">
        <v>1</v>
      </c>
      <c r="S1801" s="35">
        <v>0</v>
      </c>
      <c r="T1801" s="35">
        <v>0</v>
      </c>
      <c r="U1801" s="35">
        <v>8</v>
      </c>
      <c r="V1801" s="35">
        <v>235</v>
      </c>
      <c r="W1801" s="33" t="s">
        <v>4910</v>
      </c>
      <c r="X1801" s="33" t="s">
        <v>80</v>
      </c>
      <c r="Y1801" s="33" t="s">
        <v>66</v>
      </c>
      <c r="Z1801" s="33" t="s">
        <v>3977</v>
      </c>
      <c r="AA1801" s="33" t="s">
        <v>3976</v>
      </c>
      <c r="AB1801" s="36">
        <v>2</v>
      </c>
      <c r="AC1801" s="36">
        <v>1</v>
      </c>
      <c r="AD1801" s="37">
        <v>3.13</v>
      </c>
      <c r="AE1801" s="37">
        <v>3.13</v>
      </c>
      <c r="AF1801" s="12" t="str">
        <f t="shared" si="336"/>
        <v>261314</v>
      </c>
      <c r="AG1801" s="13" t="str">
        <f>VLOOKUP(D1801,[2]Reference!$Q:$U,4,FALSE)</f>
        <v>Fleet</v>
      </c>
      <c r="AH1801" s="13" t="str">
        <f>VLOOKUP(D1801,[2]Reference!$Q:$U,5,FALSE)</f>
        <v>LNER</v>
      </c>
      <c r="AI1801" s="14">
        <f t="shared" si="337"/>
        <v>2</v>
      </c>
      <c r="AJ1801" s="14">
        <f t="shared" si="338"/>
        <v>0.5</v>
      </c>
      <c r="AK1801" s="14">
        <f t="shared" si="339"/>
        <v>2.5</v>
      </c>
      <c r="AL1801" s="15">
        <f t="shared" si="340"/>
        <v>0.62999999999999989</v>
      </c>
      <c r="AM1801" s="14">
        <f t="shared" si="341"/>
        <v>47</v>
      </c>
      <c r="AN1801" s="16">
        <f t="shared" si="342"/>
        <v>45339</v>
      </c>
      <c r="AO1801" s="17">
        <f>VLOOKUP(B1801,[2]Reference!D:E,2,1)</f>
        <v>202412</v>
      </c>
      <c r="AP1801" s="12" t="str">
        <f t="shared" si="343"/>
        <v>7</v>
      </c>
      <c r="AQ1801" s="18">
        <f t="shared" si="344"/>
        <v>3.13</v>
      </c>
      <c r="AR1801" s="18">
        <f t="shared" si="345"/>
        <v>3.13</v>
      </c>
      <c r="AS1801" s="13" t="str">
        <f>VLOOKUP(D1801,[2]Reference!$Q:$U,3,FALSE)</f>
        <v>Azuma</v>
      </c>
      <c r="AT1801" s="13" t="str">
        <f>VLOOKUP(D1801,[2]Reference!Q:V,6,FALSE)</f>
        <v>Azuma</v>
      </c>
      <c r="AU1801" s="13" t="str">
        <f>VLOOKUP(D1801,[2]Reference!$Q:$U,2,FALSE)</f>
        <v>Hitachi - Class 801</v>
      </c>
      <c r="AV1801" s="19">
        <f t="shared" si="346"/>
        <v>45345</v>
      </c>
      <c r="AW1801" s="12" t="str">
        <f>+VLOOKUP(X1801,[2]Reference!BN:BO,2,FALSE)</f>
        <v>Fleet</v>
      </c>
      <c r="AX1801" s="20" t="str">
        <f t="shared" si="347"/>
        <v>HB</v>
      </c>
      <c r="AY1801" s="20" t="str">
        <f>VLOOKUP(AX1801,[2]Reference!AH:AI,2,FALSE)</f>
        <v>LNER</v>
      </c>
      <c r="AZ1801" s="20" t="str">
        <f>VLOOKUP(D1801,[2]Reference!Q:V,6,FALSE)</f>
        <v>Azuma</v>
      </c>
      <c r="BA1801" s="20" t="str">
        <f>VLOOKUP(D1801,[2]Reference!Q:V,3,FALSE)</f>
        <v>Azuma</v>
      </c>
    </row>
    <row r="1802" spans="1:53" ht="13.5" x14ac:dyDescent="0.25">
      <c r="A1802" s="33" t="s">
        <v>4911</v>
      </c>
      <c r="B1802" s="34">
        <v>45339</v>
      </c>
      <c r="C1802" s="33" t="s">
        <v>54</v>
      </c>
      <c r="D1802" s="33" t="s">
        <v>55</v>
      </c>
      <c r="E1802" s="33" t="s">
        <v>56</v>
      </c>
      <c r="F1802" s="33" t="s">
        <v>55</v>
      </c>
      <c r="G1802" s="33" t="s">
        <v>231</v>
      </c>
      <c r="H1802" s="33" t="s">
        <v>84</v>
      </c>
      <c r="I1802" s="33" t="s">
        <v>1016</v>
      </c>
      <c r="J1802" s="33" t="s">
        <v>1017</v>
      </c>
      <c r="K1802" s="33" t="s">
        <v>1549</v>
      </c>
      <c r="L1802" s="33" t="s">
        <v>2627</v>
      </c>
      <c r="M1802" s="33" t="s">
        <v>296</v>
      </c>
      <c r="N1802" s="35">
        <v>3</v>
      </c>
      <c r="O1802" s="35">
        <v>3</v>
      </c>
      <c r="P1802" s="35">
        <v>0</v>
      </c>
      <c r="Q1802" s="35">
        <v>0</v>
      </c>
      <c r="R1802" s="35">
        <v>0</v>
      </c>
      <c r="S1802" s="35">
        <v>0</v>
      </c>
      <c r="T1802" s="35">
        <v>0</v>
      </c>
      <c r="U1802" s="35">
        <v>1</v>
      </c>
      <c r="V1802" s="35">
        <v>3</v>
      </c>
      <c r="W1802" s="33" t="s">
        <v>4912</v>
      </c>
      <c r="X1802" s="33" t="s">
        <v>80</v>
      </c>
      <c r="Y1802" s="33" t="s">
        <v>66</v>
      </c>
      <c r="Z1802" s="33" t="s">
        <v>3977</v>
      </c>
      <c r="AA1802" s="33" t="s">
        <v>3976</v>
      </c>
      <c r="AB1802" s="36">
        <v>0</v>
      </c>
      <c r="AC1802" s="36">
        <v>0</v>
      </c>
      <c r="AD1802" s="37">
        <v>0</v>
      </c>
      <c r="AE1802" s="37">
        <v>0</v>
      </c>
      <c r="AF1802" s="12" t="str">
        <f t="shared" si="336"/>
        <v>263463</v>
      </c>
      <c r="AG1802" s="13" t="str">
        <f>VLOOKUP(D1802,[2]Reference!$Q:$U,4,FALSE)</f>
        <v>Fleet</v>
      </c>
      <c r="AH1802" s="13" t="str">
        <f>VLOOKUP(D1802,[2]Reference!$Q:$U,5,FALSE)</f>
        <v>LNER</v>
      </c>
      <c r="AI1802" s="14">
        <f t="shared" si="337"/>
        <v>0</v>
      </c>
      <c r="AJ1802" s="14">
        <f t="shared" si="338"/>
        <v>0</v>
      </c>
      <c r="AK1802" s="14">
        <f t="shared" si="339"/>
        <v>0</v>
      </c>
      <c r="AL1802" s="15">
        <f t="shared" si="340"/>
        <v>0</v>
      </c>
      <c r="AM1802" s="14">
        <f t="shared" si="341"/>
        <v>3</v>
      </c>
      <c r="AN1802" s="16">
        <f t="shared" si="342"/>
        <v>45339</v>
      </c>
      <c r="AO1802" s="17">
        <f>VLOOKUP(B1802,[2]Reference!D:E,2,1)</f>
        <v>202412</v>
      </c>
      <c r="AP1802" s="12" t="str">
        <f t="shared" si="343"/>
        <v>7</v>
      </c>
      <c r="AQ1802" s="18">
        <f t="shared" si="344"/>
        <v>0</v>
      </c>
      <c r="AR1802" s="18">
        <f t="shared" si="345"/>
        <v>0</v>
      </c>
      <c r="AS1802" s="13" t="str">
        <f>VLOOKUP(D1802,[2]Reference!$Q:$U,3,FALSE)</f>
        <v>Azuma</v>
      </c>
      <c r="AT1802" s="13" t="str">
        <f>VLOOKUP(D1802,[2]Reference!Q:V,6,FALSE)</f>
        <v>Azuma</v>
      </c>
      <c r="AU1802" s="13" t="str">
        <f>VLOOKUP(D1802,[2]Reference!$Q:$U,2,FALSE)</f>
        <v>Hitachi - Class 800</v>
      </c>
      <c r="AV1802" s="19">
        <f t="shared" si="346"/>
        <v>45346</v>
      </c>
      <c r="AW1802" s="12" t="str">
        <f>+VLOOKUP(X1802,[2]Reference!BN:BO,2,FALSE)</f>
        <v>Fleet</v>
      </c>
      <c r="AX1802" s="20" t="str">
        <f t="shared" si="347"/>
        <v>HB</v>
      </c>
      <c r="AY1802" s="20" t="str">
        <f>VLOOKUP(AX1802,[2]Reference!AH:AI,2,FALSE)</f>
        <v>LNER</v>
      </c>
      <c r="AZ1802" s="20" t="str">
        <f>VLOOKUP(D1802,[2]Reference!Q:V,6,FALSE)</f>
        <v>Azuma</v>
      </c>
      <c r="BA1802" s="20" t="str">
        <f>VLOOKUP(D1802,[2]Reference!Q:V,3,FALSE)</f>
        <v>Azuma</v>
      </c>
    </row>
    <row r="1803" spans="1:53" ht="13.5" x14ac:dyDescent="0.25">
      <c r="A1803" s="33" t="s">
        <v>4913</v>
      </c>
      <c r="B1803" s="34">
        <v>45340</v>
      </c>
      <c r="C1803" s="33" t="s">
        <v>54</v>
      </c>
      <c r="D1803" s="33" t="s">
        <v>364</v>
      </c>
      <c r="E1803" s="33" t="s">
        <v>365</v>
      </c>
      <c r="F1803" s="33" t="s">
        <v>364</v>
      </c>
      <c r="G1803" s="33" t="s">
        <v>121</v>
      </c>
      <c r="H1803" s="33" t="s">
        <v>112</v>
      </c>
      <c r="I1803" s="33" t="s">
        <v>906</v>
      </c>
      <c r="J1803" s="33" t="s">
        <v>907</v>
      </c>
      <c r="K1803" s="33" t="s">
        <v>366</v>
      </c>
      <c r="L1803" s="33" t="s">
        <v>4914</v>
      </c>
      <c r="M1803" s="33" t="s">
        <v>589</v>
      </c>
      <c r="N1803" s="35">
        <v>36</v>
      </c>
      <c r="O1803" s="35">
        <v>0</v>
      </c>
      <c r="P1803" s="35">
        <v>36</v>
      </c>
      <c r="Q1803" s="35">
        <v>0</v>
      </c>
      <c r="R1803" s="35">
        <v>0</v>
      </c>
      <c r="S1803" s="35">
        <v>0</v>
      </c>
      <c r="T1803" s="35">
        <v>0</v>
      </c>
      <c r="U1803" s="35">
        <v>1</v>
      </c>
      <c r="V1803" s="35">
        <v>36</v>
      </c>
      <c r="W1803" s="33" t="s">
        <v>4915</v>
      </c>
      <c r="X1803" s="33" t="s">
        <v>119</v>
      </c>
      <c r="Y1803" s="33" t="s">
        <v>66</v>
      </c>
      <c r="Z1803" s="33" t="s">
        <v>3978</v>
      </c>
      <c r="AA1803" s="33" t="s">
        <v>3976</v>
      </c>
      <c r="AB1803" s="36">
        <v>0</v>
      </c>
      <c r="AC1803" s="36">
        <v>0</v>
      </c>
      <c r="AD1803" s="37">
        <v>0</v>
      </c>
      <c r="AE1803" s="37">
        <v>1</v>
      </c>
      <c r="AF1803" s="12" t="str">
        <f t="shared" si="336"/>
        <v>264939</v>
      </c>
      <c r="AG1803" s="13" t="str">
        <f>VLOOKUP(D1803,[2]Reference!$Q:$U,4,FALSE)</f>
        <v>Fleet</v>
      </c>
      <c r="AH1803" s="13" t="str">
        <f>VLOOKUP(D1803,[2]Reference!$Q:$U,5,FALSE)</f>
        <v>LNER</v>
      </c>
      <c r="AI1803" s="14">
        <f t="shared" si="337"/>
        <v>0</v>
      </c>
      <c r="AJ1803" s="14">
        <f t="shared" si="338"/>
        <v>0</v>
      </c>
      <c r="AK1803" s="14">
        <f t="shared" si="339"/>
        <v>0</v>
      </c>
      <c r="AL1803" s="15">
        <f t="shared" si="340"/>
        <v>0</v>
      </c>
      <c r="AM1803" s="14">
        <f t="shared" si="341"/>
        <v>36</v>
      </c>
      <c r="AN1803" s="16">
        <f t="shared" si="342"/>
        <v>45346</v>
      </c>
      <c r="AO1803" s="17">
        <f>VLOOKUP(B1803,[2]Reference!D:E,2,1)</f>
        <v>202412</v>
      </c>
      <c r="AP1803" s="12" t="str">
        <f t="shared" si="343"/>
        <v>7</v>
      </c>
      <c r="AQ1803" s="18">
        <f t="shared" si="344"/>
        <v>0</v>
      </c>
      <c r="AR1803" s="18">
        <f t="shared" si="345"/>
        <v>1</v>
      </c>
      <c r="AS1803" s="13" t="str">
        <f>VLOOKUP(D1803,[2]Reference!$Q:$U,3,FALSE)</f>
        <v>Azuma</v>
      </c>
      <c r="AT1803" s="13" t="str">
        <f>VLOOKUP(D1803,[2]Reference!Q:V,6,FALSE)</f>
        <v>Depot</v>
      </c>
      <c r="AU1803" s="13" t="str">
        <f>VLOOKUP(D1803,[2]Reference!$Q:$U,2,FALSE)</f>
        <v>Heaton</v>
      </c>
      <c r="AV1803" s="19">
        <f t="shared" si="346"/>
        <v>45347</v>
      </c>
      <c r="AW1803" s="12" t="str">
        <f>+VLOOKUP(X1803,[2]Reference!BN:BO,2,FALSE)</f>
        <v>Depot</v>
      </c>
      <c r="AX1803" s="20" t="str">
        <f t="shared" si="347"/>
        <v>HB</v>
      </c>
      <c r="AY1803" s="20" t="str">
        <f>VLOOKUP(AX1803,[2]Reference!AH:AI,2,FALSE)</f>
        <v>LNER</v>
      </c>
      <c r="AZ1803" s="20" t="str">
        <f>VLOOKUP(D1803,[2]Reference!Q:V,6,FALSE)</f>
        <v>Depot</v>
      </c>
      <c r="BA1803" s="20" t="str">
        <f>VLOOKUP(D1803,[2]Reference!Q:V,3,FALSE)</f>
        <v>Azuma</v>
      </c>
    </row>
    <row r="1804" spans="1:53" ht="13.5" x14ac:dyDescent="0.25">
      <c r="A1804" s="33" t="s">
        <v>4916</v>
      </c>
      <c r="B1804" s="34">
        <v>45340</v>
      </c>
      <c r="C1804" s="33" t="s">
        <v>54</v>
      </c>
      <c r="D1804" s="33" t="s">
        <v>110</v>
      </c>
      <c r="E1804" s="33" t="s">
        <v>111</v>
      </c>
      <c r="F1804" s="33" t="s">
        <v>110</v>
      </c>
      <c r="G1804" s="33" t="s">
        <v>83</v>
      </c>
      <c r="H1804" s="33" t="s">
        <v>112</v>
      </c>
      <c r="I1804" s="33" t="s">
        <v>906</v>
      </c>
      <c r="J1804" s="33" t="s">
        <v>907</v>
      </c>
      <c r="K1804" s="33" t="s">
        <v>713</v>
      </c>
      <c r="L1804" s="33" t="s">
        <v>4917</v>
      </c>
      <c r="M1804" s="33" t="s">
        <v>89</v>
      </c>
      <c r="N1804" s="35">
        <v>20</v>
      </c>
      <c r="O1804" s="35">
        <v>0</v>
      </c>
      <c r="P1804" s="35">
        <v>20</v>
      </c>
      <c r="Q1804" s="35">
        <v>0</v>
      </c>
      <c r="R1804" s="35">
        <v>0</v>
      </c>
      <c r="S1804" s="35">
        <v>0</v>
      </c>
      <c r="T1804" s="35">
        <v>0</v>
      </c>
      <c r="U1804" s="35">
        <v>1</v>
      </c>
      <c r="V1804" s="35">
        <v>20</v>
      </c>
      <c r="W1804" s="33" t="s">
        <v>4918</v>
      </c>
      <c r="X1804" s="33" t="s">
        <v>119</v>
      </c>
      <c r="Y1804" s="33" t="s">
        <v>66</v>
      </c>
      <c r="Z1804" s="33" t="s">
        <v>3978</v>
      </c>
      <c r="AA1804" s="33" t="s">
        <v>3976</v>
      </c>
      <c r="AB1804" s="36">
        <v>0</v>
      </c>
      <c r="AC1804" s="36">
        <v>0</v>
      </c>
      <c r="AD1804" s="37">
        <v>0</v>
      </c>
      <c r="AE1804" s="37">
        <v>0.71</v>
      </c>
      <c r="AF1804" s="12" t="str">
        <f t="shared" si="336"/>
        <v>265018</v>
      </c>
      <c r="AG1804" s="13" t="str">
        <f>VLOOKUP(D1804,[2]Reference!$Q:$U,4,FALSE)</f>
        <v>Fleet</v>
      </c>
      <c r="AH1804" s="13" t="str">
        <f>VLOOKUP(D1804,[2]Reference!$Q:$U,5,FALSE)</f>
        <v>LNER</v>
      </c>
      <c r="AI1804" s="14">
        <f t="shared" si="337"/>
        <v>0</v>
      </c>
      <c r="AJ1804" s="14">
        <f t="shared" si="338"/>
        <v>0</v>
      </c>
      <c r="AK1804" s="14">
        <f t="shared" si="339"/>
        <v>0</v>
      </c>
      <c r="AL1804" s="15">
        <f t="shared" si="340"/>
        <v>0</v>
      </c>
      <c r="AM1804" s="14">
        <f t="shared" si="341"/>
        <v>20</v>
      </c>
      <c r="AN1804" s="16">
        <f t="shared" si="342"/>
        <v>45346</v>
      </c>
      <c r="AO1804" s="17">
        <f>VLOOKUP(B1804,[2]Reference!D:E,2,1)</f>
        <v>202412</v>
      </c>
      <c r="AP1804" s="12" t="str">
        <f t="shared" si="343"/>
        <v>7</v>
      </c>
      <c r="AQ1804" s="18">
        <f t="shared" si="344"/>
        <v>0</v>
      </c>
      <c r="AR1804" s="18">
        <f t="shared" si="345"/>
        <v>0.71</v>
      </c>
      <c r="AS1804" s="13" t="str">
        <f>VLOOKUP(D1804,[2]Reference!$Q:$U,3,FALSE)</f>
        <v>Azuma</v>
      </c>
      <c r="AT1804" s="13" t="str">
        <f>VLOOKUP(D1804,[2]Reference!Q:V,6,FALSE)</f>
        <v>Depot</v>
      </c>
      <c r="AU1804" s="13" t="str">
        <f>VLOOKUP(D1804,[2]Reference!$Q:$U,2,FALSE)</f>
        <v>Craigentinny</v>
      </c>
      <c r="AV1804" s="19">
        <f t="shared" si="346"/>
        <v>45347</v>
      </c>
      <c r="AW1804" s="12" t="str">
        <f>+VLOOKUP(X1804,[2]Reference!BN:BO,2,FALSE)</f>
        <v>Depot</v>
      </c>
      <c r="AX1804" s="20" t="str">
        <f t="shared" si="347"/>
        <v>HB</v>
      </c>
      <c r="AY1804" s="20" t="str">
        <f>VLOOKUP(AX1804,[2]Reference!AH:AI,2,FALSE)</f>
        <v>LNER</v>
      </c>
      <c r="AZ1804" s="20" t="str">
        <f>VLOOKUP(D1804,[2]Reference!Q:V,6,FALSE)</f>
        <v>Depot</v>
      </c>
      <c r="BA1804" s="20" t="str">
        <f>VLOOKUP(D1804,[2]Reference!Q:V,3,FALSE)</f>
        <v>Azuma</v>
      </c>
    </row>
    <row r="1805" spans="1:53" ht="13.5" x14ac:dyDescent="0.25">
      <c r="A1805" s="33" t="s">
        <v>4920</v>
      </c>
      <c r="B1805" s="34">
        <v>45341</v>
      </c>
      <c r="C1805" s="33" t="s">
        <v>54</v>
      </c>
      <c r="D1805" s="33" t="s">
        <v>92</v>
      </c>
      <c r="E1805" s="33" t="s">
        <v>93</v>
      </c>
      <c r="F1805" s="33" t="s">
        <v>92</v>
      </c>
      <c r="G1805" s="33" t="s">
        <v>129</v>
      </c>
      <c r="H1805" s="33" t="s">
        <v>327</v>
      </c>
      <c r="I1805" s="33" t="s">
        <v>2666</v>
      </c>
      <c r="J1805" s="33" t="s">
        <v>2667</v>
      </c>
      <c r="K1805" s="33" t="s">
        <v>1000</v>
      </c>
      <c r="L1805" s="33" t="s">
        <v>4921</v>
      </c>
      <c r="M1805" s="33" t="s">
        <v>193</v>
      </c>
      <c r="N1805" s="35">
        <v>18</v>
      </c>
      <c r="O1805" s="35">
        <v>13</v>
      </c>
      <c r="P1805" s="35">
        <v>5</v>
      </c>
      <c r="Q1805" s="35">
        <v>0</v>
      </c>
      <c r="R1805" s="35">
        <v>0</v>
      </c>
      <c r="S1805" s="35">
        <v>0</v>
      </c>
      <c r="T1805" s="35">
        <v>0</v>
      </c>
      <c r="U1805" s="35">
        <v>2</v>
      </c>
      <c r="V1805" s="35">
        <v>18</v>
      </c>
      <c r="W1805" s="33" t="s">
        <v>4922</v>
      </c>
      <c r="X1805" s="33" t="s">
        <v>80</v>
      </c>
      <c r="Y1805" s="33" t="s">
        <v>66</v>
      </c>
      <c r="Z1805" s="33" t="s">
        <v>3978</v>
      </c>
      <c r="AA1805" s="33" t="s">
        <v>3976</v>
      </c>
      <c r="AB1805" s="36">
        <v>0</v>
      </c>
      <c r="AC1805" s="36">
        <v>0</v>
      </c>
      <c r="AD1805" s="37">
        <v>0.26</v>
      </c>
      <c r="AE1805" s="37">
        <v>0.26</v>
      </c>
      <c r="AF1805" s="12" t="str">
        <f t="shared" si="336"/>
        <v>268134</v>
      </c>
      <c r="AG1805" s="13" t="str">
        <f>VLOOKUP(D1805,[2]Reference!$Q:$U,4,FALSE)</f>
        <v>Fleet</v>
      </c>
      <c r="AH1805" s="13" t="str">
        <f>VLOOKUP(D1805,[2]Reference!$Q:$U,5,FALSE)</f>
        <v>LNER</v>
      </c>
      <c r="AI1805" s="14">
        <f t="shared" si="337"/>
        <v>0</v>
      </c>
      <c r="AJ1805" s="14">
        <f t="shared" si="338"/>
        <v>0</v>
      </c>
      <c r="AK1805" s="14">
        <f t="shared" si="339"/>
        <v>0</v>
      </c>
      <c r="AL1805" s="15">
        <f t="shared" si="340"/>
        <v>0.26</v>
      </c>
      <c r="AM1805" s="14">
        <f t="shared" si="341"/>
        <v>18</v>
      </c>
      <c r="AN1805" s="16">
        <f t="shared" si="342"/>
        <v>45346</v>
      </c>
      <c r="AO1805" s="17">
        <f>VLOOKUP(B1805,[2]Reference!D:E,2,1)</f>
        <v>202412</v>
      </c>
      <c r="AP1805" s="12" t="str">
        <f t="shared" si="343"/>
        <v>7</v>
      </c>
      <c r="AQ1805" s="18">
        <f t="shared" si="344"/>
        <v>0.26</v>
      </c>
      <c r="AR1805" s="18">
        <f t="shared" si="345"/>
        <v>0.26</v>
      </c>
      <c r="AS1805" s="13" t="str">
        <f>VLOOKUP(D1805,[2]Reference!$Q:$U,3,FALSE)</f>
        <v>Azuma</v>
      </c>
      <c r="AT1805" s="13" t="str">
        <f>VLOOKUP(D1805,[2]Reference!Q:V,6,FALSE)</f>
        <v>Azuma</v>
      </c>
      <c r="AU1805" s="13" t="str">
        <f>VLOOKUP(D1805,[2]Reference!$Q:$U,2,FALSE)</f>
        <v>Hitachi - Class 801</v>
      </c>
      <c r="AV1805" s="19">
        <f t="shared" si="346"/>
        <v>45348</v>
      </c>
      <c r="AW1805" s="12" t="str">
        <f>+VLOOKUP(X1805,[2]Reference!BN:BO,2,FALSE)</f>
        <v>Fleet</v>
      </c>
      <c r="AX1805" s="20" t="str">
        <f t="shared" si="347"/>
        <v>HB</v>
      </c>
      <c r="AY1805" s="20" t="str">
        <f>VLOOKUP(AX1805,[2]Reference!AH:AI,2,FALSE)</f>
        <v>LNER</v>
      </c>
      <c r="AZ1805" s="20" t="str">
        <f>VLOOKUP(D1805,[2]Reference!Q:V,6,FALSE)</f>
        <v>Azuma</v>
      </c>
      <c r="BA1805" s="20" t="str">
        <f>VLOOKUP(D1805,[2]Reference!Q:V,3,FALSE)</f>
        <v>Azuma</v>
      </c>
    </row>
    <row r="1806" spans="1:53" ht="13.5" x14ac:dyDescent="0.25">
      <c r="A1806" s="33" t="s">
        <v>4923</v>
      </c>
      <c r="B1806" s="34">
        <v>45342</v>
      </c>
      <c r="C1806" s="33" t="s">
        <v>54</v>
      </c>
      <c r="D1806" s="33" t="s">
        <v>814</v>
      </c>
      <c r="E1806" s="33" t="s">
        <v>815</v>
      </c>
      <c r="F1806" s="33" t="s">
        <v>814</v>
      </c>
      <c r="G1806" s="33" t="s">
        <v>72</v>
      </c>
      <c r="H1806" s="33" t="s">
        <v>112</v>
      </c>
      <c r="I1806" s="33" t="s">
        <v>906</v>
      </c>
      <c r="J1806" s="33" t="s">
        <v>907</v>
      </c>
      <c r="K1806" s="33" t="s">
        <v>359</v>
      </c>
      <c r="L1806" s="33" t="s">
        <v>4924</v>
      </c>
      <c r="M1806" s="33" t="s">
        <v>891</v>
      </c>
      <c r="N1806" s="35">
        <v>3</v>
      </c>
      <c r="O1806" s="35">
        <v>3</v>
      </c>
      <c r="P1806" s="35">
        <v>0</v>
      </c>
      <c r="Q1806" s="35">
        <v>0</v>
      </c>
      <c r="R1806" s="35">
        <v>0</v>
      </c>
      <c r="S1806" s="35">
        <v>0</v>
      </c>
      <c r="T1806" s="35">
        <v>0</v>
      </c>
      <c r="U1806" s="35">
        <v>1</v>
      </c>
      <c r="V1806" s="35">
        <v>3</v>
      </c>
      <c r="W1806" s="33" t="s">
        <v>4925</v>
      </c>
      <c r="X1806" s="33" t="s">
        <v>119</v>
      </c>
      <c r="Y1806" s="33" t="s">
        <v>66</v>
      </c>
      <c r="Z1806" s="33" t="s">
        <v>3978</v>
      </c>
      <c r="AA1806" s="33" t="s">
        <v>3976</v>
      </c>
      <c r="AB1806" s="36">
        <v>0</v>
      </c>
      <c r="AC1806" s="36">
        <v>0</v>
      </c>
      <c r="AD1806" s="37">
        <v>0</v>
      </c>
      <c r="AE1806" s="37">
        <v>0</v>
      </c>
      <c r="AF1806" s="12" t="str">
        <f t="shared" si="336"/>
        <v>269049</v>
      </c>
      <c r="AG1806" s="13" t="str">
        <f>VLOOKUP(D1806,[2]Reference!$Q:$U,4,FALSE)</f>
        <v>Fleet</v>
      </c>
      <c r="AH1806" s="13" t="str">
        <f>VLOOKUP(D1806,[2]Reference!$Q:$U,5,FALSE)</f>
        <v>LNER</v>
      </c>
      <c r="AI1806" s="14">
        <f t="shared" si="337"/>
        <v>0</v>
      </c>
      <c r="AJ1806" s="14">
        <f t="shared" si="338"/>
        <v>0</v>
      </c>
      <c r="AK1806" s="14">
        <f t="shared" si="339"/>
        <v>0</v>
      </c>
      <c r="AL1806" s="15">
        <f t="shared" si="340"/>
        <v>0</v>
      </c>
      <c r="AM1806" s="14">
        <f t="shared" si="341"/>
        <v>3</v>
      </c>
      <c r="AN1806" s="16">
        <f t="shared" si="342"/>
        <v>45346</v>
      </c>
      <c r="AO1806" s="17">
        <f>VLOOKUP(B1806,[2]Reference!D:E,2,1)</f>
        <v>202412</v>
      </c>
      <c r="AP1806" s="12" t="str">
        <f t="shared" si="343"/>
        <v>7</v>
      </c>
      <c r="AQ1806" s="18">
        <f t="shared" si="344"/>
        <v>0</v>
      </c>
      <c r="AR1806" s="18">
        <f t="shared" si="345"/>
        <v>0</v>
      </c>
      <c r="AS1806" s="13" t="str">
        <f>VLOOKUP(D1806,[2]Reference!$Q:$U,3,FALSE)</f>
        <v>Azuma</v>
      </c>
      <c r="AT1806" s="13" t="str">
        <f>VLOOKUP(D1806,[2]Reference!Q:V,6,FALSE)</f>
        <v>Depot</v>
      </c>
      <c r="AU1806" s="13" t="str">
        <f>VLOOKUP(D1806,[2]Reference!$Q:$U,2,FALSE)</f>
        <v>Neville Hill</v>
      </c>
      <c r="AV1806" s="19">
        <f t="shared" si="346"/>
        <v>45349</v>
      </c>
      <c r="AW1806" s="12" t="str">
        <f>+VLOOKUP(X1806,[2]Reference!BN:BO,2,FALSE)</f>
        <v>Depot</v>
      </c>
      <c r="AX1806" s="20" t="str">
        <f t="shared" si="347"/>
        <v>HB</v>
      </c>
      <c r="AY1806" s="20" t="str">
        <f>VLOOKUP(AX1806,[2]Reference!AH:AI,2,FALSE)</f>
        <v>LNER</v>
      </c>
      <c r="AZ1806" s="20" t="str">
        <f>VLOOKUP(D1806,[2]Reference!Q:V,6,FALSE)</f>
        <v>Depot</v>
      </c>
      <c r="BA1806" s="20" t="str">
        <f>VLOOKUP(D1806,[2]Reference!Q:V,3,FALSE)</f>
        <v>Azuma</v>
      </c>
    </row>
    <row r="1807" spans="1:53" ht="13.5" x14ac:dyDescent="0.25">
      <c r="A1807" s="33" t="s">
        <v>4926</v>
      </c>
      <c r="B1807" s="34">
        <v>45342</v>
      </c>
      <c r="C1807" s="33" t="s">
        <v>54</v>
      </c>
      <c r="D1807" s="33" t="s">
        <v>814</v>
      </c>
      <c r="E1807" s="33" t="s">
        <v>815</v>
      </c>
      <c r="F1807" s="33" t="s">
        <v>814</v>
      </c>
      <c r="G1807" s="33" t="s">
        <v>72</v>
      </c>
      <c r="H1807" s="33" t="s">
        <v>112</v>
      </c>
      <c r="I1807" s="33" t="s">
        <v>4927</v>
      </c>
      <c r="J1807" s="33" t="s">
        <v>4928</v>
      </c>
      <c r="K1807" s="33" t="s">
        <v>261</v>
      </c>
      <c r="L1807" s="33" t="s">
        <v>4929</v>
      </c>
      <c r="M1807" s="33" t="s">
        <v>185</v>
      </c>
      <c r="N1807" s="35">
        <v>67</v>
      </c>
      <c r="O1807" s="35">
        <v>37</v>
      </c>
      <c r="P1807" s="35">
        <v>30</v>
      </c>
      <c r="Q1807" s="35">
        <v>0</v>
      </c>
      <c r="R1807" s="35">
        <v>0</v>
      </c>
      <c r="S1807" s="35">
        <v>0</v>
      </c>
      <c r="T1807" s="35">
        <v>0</v>
      </c>
      <c r="U1807" s="35">
        <v>4</v>
      </c>
      <c r="V1807" s="35">
        <v>67</v>
      </c>
      <c r="W1807" s="33" t="s">
        <v>4930</v>
      </c>
      <c r="X1807" s="33" t="s">
        <v>119</v>
      </c>
      <c r="Y1807" s="33" t="s">
        <v>66</v>
      </c>
      <c r="Z1807" s="33" t="s">
        <v>3978</v>
      </c>
      <c r="AA1807" s="33" t="s">
        <v>3976</v>
      </c>
      <c r="AB1807" s="36">
        <v>0</v>
      </c>
      <c r="AC1807" s="36">
        <v>0</v>
      </c>
      <c r="AD1807" s="37">
        <v>0.98</v>
      </c>
      <c r="AE1807" s="37">
        <v>1.54</v>
      </c>
      <c r="AF1807" s="12" t="str">
        <f t="shared" si="336"/>
        <v>270515</v>
      </c>
      <c r="AG1807" s="13" t="str">
        <f>VLOOKUP(D1807,[2]Reference!$Q:$U,4,FALSE)</f>
        <v>Fleet</v>
      </c>
      <c r="AH1807" s="13" t="str">
        <f>VLOOKUP(D1807,[2]Reference!$Q:$U,5,FALSE)</f>
        <v>LNER</v>
      </c>
      <c r="AI1807" s="14">
        <f t="shared" si="337"/>
        <v>0</v>
      </c>
      <c r="AJ1807" s="14">
        <f t="shared" si="338"/>
        <v>0</v>
      </c>
      <c r="AK1807" s="14">
        <f t="shared" si="339"/>
        <v>0</v>
      </c>
      <c r="AL1807" s="15">
        <f t="shared" si="340"/>
        <v>0.98</v>
      </c>
      <c r="AM1807" s="14">
        <f t="shared" si="341"/>
        <v>67</v>
      </c>
      <c r="AN1807" s="16">
        <f t="shared" si="342"/>
        <v>45346</v>
      </c>
      <c r="AO1807" s="17">
        <f>VLOOKUP(B1807,[2]Reference!D:E,2,1)</f>
        <v>202412</v>
      </c>
      <c r="AP1807" s="12" t="str">
        <f t="shared" si="343"/>
        <v>7</v>
      </c>
      <c r="AQ1807" s="18">
        <f t="shared" si="344"/>
        <v>0.98</v>
      </c>
      <c r="AR1807" s="18">
        <f t="shared" si="345"/>
        <v>1.54</v>
      </c>
      <c r="AS1807" s="13" t="str">
        <f>VLOOKUP(D1807,[2]Reference!$Q:$U,3,FALSE)</f>
        <v>Azuma</v>
      </c>
      <c r="AT1807" s="13" t="str">
        <f>VLOOKUP(D1807,[2]Reference!Q:V,6,FALSE)</f>
        <v>Depot</v>
      </c>
      <c r="AU1807" s="13" t="str">
        <f>VLOOKUP(D1807,[2]Reference!$Q:$U,2,FALSE)</f>
        <v>Neville Hill</v>
      </c>
      <c r="AV1807" s="19">
        <f t="shared" si="346"/>
        <v>45349</v>
      </c>
      <c r="AW1807" s="12" t="str">
        <f>+VLOOKUP(X1807,[2]Reference!BN:BO,2,FALSE)</f>
        <v>Depot</v>
      </c>
      <c r="AX1807" s="20" t="str">
        <f t="shared" si="347"/>
        <v>HB</v>
      </c>
      <c r="AY1807" s="20" t="str">
        <f>VLOOKUP(AX1807,[2]Reference!AH:AI,2,FALSE)</f>
        <v>LNER</v>
      </c>
      <c r="AZ1807" s="20" t="str">
        <f>VLOOKUP(D1807,[2]Reference!Q:V,6,FALSE)</f>
        <v>Depot</v>
      </c>
      <c r="BA1807" s="20" t="str">
        <f>VLOOKUP(D1807,[2]Reference!Q:V,3,FALSE)</f>
        <v>Azuma</v>
      </c>
    </row>
    <row r="1808" spans="1:53" ht="13.5" x14ac:dyDescent="0.25">
      <c r="A1808" s="33" t="s">
        <v>4931</v>
      </c>
      <c r="B1808" s="34">
        <v>45342</v>
      </c>
      <c r="C1808" s="33" t="s">
        <v>54</v>
      </c>
      <c r="D1808" s="33" t="s">
        <v>92</v>
      </c>
      <c r="E1808" s="33" t="s">
        <v>93</v>
      </c>
      <c r="F1808" s="33" t="s">
        <v>92</v>
      </c>
      <c r="G1808" s="33" t="s">
        <v>72</v>
      </c>
      <c r="H1808" s="33" t="s">
        <v>95</v>
      </c>
      <c r="I1808" s="33" t="s">
        <v>147</v>
      </c>
      <c r="J1808" s="33" t="s">
        <v>148</v>
      </c>
      <c r="K1808" s="33" t="s">
        <v>261</v>
      </c>
      <c r="L1808" s="33" t="s">
        <v>4932</v>
      </c>
      <c r="M1808" s="33" t="s">
        <v>193</v>
      </c>
      <c r="N1808" s="35">
        <v>25</v>
      </c>
      <c r="O1808" s="35">
        <v>19</v>
      </c>
      <c r="P1808" s="35">
        <v>6</v>
      </c>
      <c r="Q1808" s="35">
        <v>0</v>
      </c>
      <c r="R1808" s="35">
        <v>0</v>
      </c>
      <c r="S1808" s="35">
        <v>0</v>
      </c>
      <c r="T1808" s="35">
        <v>0</v>
      </c>
      <c r="U1808" s="35">
        <v>2</v>
      </c>
      <c r="V1808" s="35">
        <v>25</v>
      </c>
      <c r="W1808" s="33" t="s">
        <v>4933</v>
      </c>
      <c r="X1808" s="33" t="s">
        <v>80</v>
      </c>
      <c r="Y1808" s="33" t="s">
        <v>66</v>
      </c>
      <c r="Z1808" s="33" t="s">
        <v>3978</v>
      </c>
      <c r="AA1808" s="33" t="s">
        <v>3976</v>
      </c>
      <c r="AB1808" s="36">
        <v>0</v>
      </c>
      <c r="AC1808" s="36">
        <v>0</v>
      </c>
      <c r="AD1808" s="37">
        <v>0</v>
      </c>
      <c r="AE1808" s="37">
        <v>0.95</v>
      </c>
      <c r="AF1808" s="12" t="str">
        <f t="shared" si="336"/>
        <v>270772</v>
      </c>
      <c r="AG1808" s="13" t="str">
        <f>VLOOKUP(D1808,[2]Reference!$Q:$U,4,FALSE)</f>
        <v>Fleet</v>
      </c>
      <c r="AH1808" s="13" t="str">
        <f>VLOOKUP(D1808,[2]Reference!$Q:$U,5,FALSE)</f>
        <v>LNER</v>
      </c>
      <c r="AI1808" s="14">
        <f t="shared" si="337"/>
        <v>0</v>
      </c>
      <c r="AJ1808" s="14">
        <f t="shared" si="338"/>
        <v>0</v>
      </c>
      <c r="AK1808" s="14">
        <f t="shared" si="339"/>
        <v>0</v>
      </c>
      <c r="AL1808" s="15">
        <f t="shared" si="340"/>
        <v>0</v>
      </c>
      <c r="AM1808" s="14">
        <f t="shared" si="341"/>
        <v>25</v>
      </c>
      <c r="AN1808" s="16">
        <f t="shared" si="342"/>
        <v>45346</v>
      </c>
      <c r="AO1808" s="17">
        <f>VLOOKUP(B1808,[2]Reference!D:E,2,1)</f>
        <v>202412</v>
      </c>
      <c r="AP1808" s="12" t="str">
        <f t="shared" si="343"/>
        <v>7</v>
      </c>
      <c r="AQ1808" s="18">
        <f t="shared" si="344"/>
        <v>0</v>
      </c>
      <c r="AR1808" s="18">
        <f t="shared" si="345"/>
        <v>0.95</v>
      </c>
      <c r="AS1808" s="13" t="str">
        <f>VLOOKUP(D1808,[2]Reference!$Q:$U,3,FALSE)</f>
        <v>Azuma</v>
      </c>
      <c r="AT1808" s="13" t="str">
        <f>VLOOKUP(D1808,[2]Reference!Q:V,6,FALSE)</f>
        <v>Azuma</v>
      </c>
      <c r="AU1808" s="13" t="str">
        <f>VLOOKUP(D1808,[2]Reference!$Q:$U,2,FALSE)</f>
        <v>Hitachi - Class 801</v>
      </c>
      <c r="AV1808" s="19">
        <f t="shared" si="346"/>
        <v>45349</v>
      </c>
      <c r="AW1808" s="12" t="str">
        <f>+VLOOKUP(X1808,[2]Reference!BN:BO,2,FALSE)</f>
        <v>Fleet</v>
      </c>
      <c r="AX1808" s="20" t="str">
        <f t="shared" si="347"/>
        <v>HB</v>
      </c>
      <c r="AY1808" s="20" t="str">
        <f>VLOOKUP(AX1808,[2]Reference!AH:AI,2,FALSE)</f>
        <v>LNER</v>
      </c>
      <c r="AZ1808" s="20" t="str">
        <f>VLOOKUP(D1808,[2]Reference!Q:V,6,FALSE)</f>
        <v>Azuma</v>
      </c>
      <c r="BA1808" s="20" t="str">
        <f>VLOOKUP(D1808,[2]Reference!Q:V,3,FALSE)</f>
        <v>Azuma</v>
      </c>
    </row>
    <row r="1809" spans="1:53" ht="13.5" x14ac:dyDescent="0.25">
      <c r="A1809" s="33" t="s">
        <v>4934</v>
      </c>
      <c r="B1809" s="34">
        <v>45342</v>
      </c>
      <c r="C1809" s="33" t="s">
        <v>54</v>
      </c>
      <c r="D1809" s="33" t="s">
        <v>55</v>
      </c>
      <c r="E1809" s="33" t="s">
        <v>56</v>
      </c>
      <c r="F1809" s="33" t="s">
        <v>55</v>
      </c>
      <c r="G1809" s="33" t="s">
        <v>83</v>
      </c>
      <c r="H1809" s="33" t="s">
        <v>138</v>
      </c>
      <c r="I1809" s="33" t="s">
        <v>1528</v>
      </c>
      <c r="J1809" s="33" t="s">
        <v>1529</v>
      </c>
      <c r="K1809" s="33" t="s">
        <v>503</v>
      </c>
      <c r="L1809" s="33" t="s">
        <v>4935</v>
      </c>
      <c r="M1809" s="33" t="s">
        <v>998</v>
      </c>
      <c r="N1809" s="35">
        <v>3</v>
      </c>
      <c r="O1809" s="35">
        <v>3</v>
      </c>
      <c r="P1809" s="35">
        <v>0</v>
      </c>
      <c r="Q1809" s="35">
        <v>0</v>
      </c>
      <c r="R1809" s="35">
        <v>0</v>
      </c>
      <c r="S1809" s="35">
        <v>0</v>
      </c>
      <c r="T1809" s="35">
        <v>0</v>
      </c>
      <c r="U1809" s="35">
        <v>1</v>
      </c>
      <c r="V1809" s="35">
        <v>3</v>
      </c>
      <c r="W1809" s="33" t="s">
        <v>4936</v>
      </c>
      <c r="X1809" s="33" t="s">
        <v>80</v>
      </c>
      <c r="Y1809" s="33" t="s">
        <v>66</v>
      </c>
      <c r="Z1809" s="33" t="s">
        <v>3978</v>
      </c>
      <c r="AA1809" s="33" t="s">
        <v>3976</v>
      </c>
      <c r="AB1809" s="36">
        <v>0</v>
      </c>
      <c r="AC1809" s="36">
        <v>0</v>
      </c>
      <c r="AD1809" s="37">
        <v>0</v>
      </c>
      <c r="AE1809" s="37">
        <v>0</v>
      </c>
      <c r="AF1809" s="12" t="str">
        <f t="shared" si="336"/>
        <v>270917</v>
      </c>
      <c r="AG1809" s="13" t="str">
        <f>VLOOKUP(D1809,[2]Reference!$Q:$U,4,FALSE)</f>
        <v>Fleet</v>
      </c>
      <c r="AH1809" s="13" t="str">
        <f>VLOOKUP(D1809,[2]Reference!$Q:$U,5,FALSE)</f>
        <v>LNER</v>
      </c>
      <c r="AI1809" s="14">
        <f t="shared" si="337"/>
        <v>0</v>
      </c>
      <c r="AJ1809" s="14">
        <f t="shared" si="338"/>
        <v>0</v>
      </c>
      <c r="AK1809" s="14">
        <f t="shared" si="339"/>
        <v>0</v>
      </c>
      <c r="AL1809" s="15">
        <f t="shared" si="340"/>
        <v>0</v>
      </c>
      <c r="AM1809" s="14">
        <f t="shared" si="341"/>
        <v>3</v>
      </c>
      <c r="AN1809" s="16">
        <f t="shared" si="342"/>
        <v>45346</v>
      </c>
      <c r="AO1809" s="17">
        <f>VLOOKUP(B1809,[2]Reference!D:E,2,1)</f>
        <v>202412</v>
      </c>
      <c r="AP1809" s="12" t="str">
        <f t="shared" si="343"/>
        <v>7</v>
      </c>
      <c r="AQ1809" s="18">
        <f t="shared" si="344"/>
        <v>0</v>
      </c>
      <c r="AR1809" s="18">
        <f t="shared" si="345"/>
        <v>0</v>
      </c>
      <c r="AS1809" s="13" t="str">
        <f>VLOOKUP(D1809,[2]Reference!$Q:$U,3,FALSE)</f>
        <v>Azuma</v>
      </c>
      <c r="AT1809" s="13" t="str">
        <f>VLOOKUP(D1809,[2]Reference!Q:V,6,FALSE)</f>
        <v>Azuma</v>
      </c>
      <c r="AU1809" s="13" t="str">
        <f>VLOOKUP(D1809,[2]Reference!$Q:$U,2,FALSE)</f>
        <v>Hitachi - Class 800</v>
      </c>
      <c r="AV1809" s="19">
        <f t="shared" si="346"/>
        <v>45349</v>
      </c>
      <c r="AW1809" s="12" t="str">
        <f>+VLOOKUP(X1809,[2]Reference!BN:BO,2,FALSE)</f>
        <v>Fleet</v>
      </c>
      <c r="AX1809" s="20" t="str">
        <f t="shared" si="347"/>
        <v>HB</v>
      </c>
      <c r="AY1809" s="20" t="str">
        <f>VLOOKUP(AX1809,[2]Reference!AH:AI,2,FALSE)</f>
        <v>LNER</v>
      </c>
      <c r="AZ1809" s="20" t="str">
        <f>VLOOKUP(D1809,[2]Reference!Q:V,6,FALSE)</f>
        <v>Azuma</v>
      </c>
      <c r="BA1809" s="20" t="str">
        <f>VLOOKUP(D1809,[2]Reference!Q:V,3,FALSE)</f>
        <v>Azuma</v>
      </c>
    </row>
    <row r="1810" spans="1:53" ht="13.5" x14ac:dyDescent="0.25">
      <c r="A1810" s="33" t="s">
        <v>4937</v>
      </c>
      <c r="B1810" s="34">
        <v>45343</v>
      </c>
      <c r="C1810" s="33" t="s">
        <v>54</v>
      </c>
      <c r="D1810" s="33" t="s">
        <v>55</v>
      </c>
      <c r="E1810" s="33" t="s">
        <v>56</v>
      </c>
      <c r="F1810" s="33" t="s">
        <v>55</v>
      </c>
      <c r="G1810" s="33" t="s">
        <v>231</v>
      </c>
      <c r="H1810" s="33" t="s">
        <v>84</v>
      </c>
      <c r="I1810" s="33" t="s">
        <v>251</v>
      </c>
      <c r="J1810" s="33" t="s">
        <v>252</v>
      </c>
      <c r="K1810" s="33" t="s">
        <v>919</v>
      </c>
      <c r="L1810" s="33" t="s">
        <v>988</v>
      </c>
      <c r="M1810" s="33" t="s">
        <v>459</v>
      </c>
      <c r="N1810" s="35">
        <v>3</v>
      </c>
      <c r="O1810" s="35">
        <v>3</v>
      </c>
      <c r="P1810" s="35">
        <v>0</v>
      </c>
      <c r="Q1810" s="35">
        <v>0</v>
      </c>
      <c r="R1810" s="35">
        <v>0</v>
      </c>
      <c r="S1810" s="35">
        <v>0</v>
      </c>
      <c r="T1810" s="35">
        <v>0</v>
      </c>
      <c r="U1810" s="35">
        <v>1</v>
      </c>
      <c r="V1810" s="35">
        <v>3</v>
      </c>
      <c r="W1810" s="33" t="s">
        <v>4938</v>
      </c>
      <c r="X1810" s="33" t="s">
        <v>80</v>
      </c>
      <c r="Y1810" s="33" t="s">
        <v>66</v>
      </c>
      <c r="Z1810" s="33" t="s">
        <v>3978</v>
      </c>
      <c r="AA1810" s="33" t="s">
        <v>3976</v>
      </c>
      <c r="AB1810" s="36">
        <v>0</v>
      </c>
      <c r="AC1810" s="36">
        <v>0</v>
      </c>
      <c r="AD1810" s="37">
        <v>0.05</v>
      </c>
      <c r="AE1810" s="37">
        <v>0.05</v>
      </c>
      <c r="AF1810" s="12" t="str">
        <f t="shared" si="336"/>
        <v>272287</v>
      </c>
      <c r="AG1810" s="13" t="str">
        <f>VLOOKUP(D1810,[2]Reference!$Q:$U,4,FALSE)</f>
        <v>Fleet</v>
      </c>
      <c r="AH1810" s="13" t="str">
        <f>VLOOKUP(D1810,[2]Reference!$Q:$U,5,FALSE)</f>
        <v>LNER</v>
      </c>
      <c r="AI1810" s="14">
        <f t="shared" si="337"/>
        <v>0</v>
      </c>
      <c r="AJ1810" s="14">
        <f t="shared" si="338"/>
        <v>0</v>
      </c>
      <c r="AK1810" s="14">
        <f t="shared" si="339"/>
        <v>0</v>
      </c>
      <c r="AL1810" s="15">
        <f t="shared" si="340"/>
        <v>0.05</v>
      </c>
      <c r="AM1810" s="14">
        <f t="shared" si="341"/>
        <v>3</v>
      </c>
      <c r="AN1810" s="16">
        <f t="shared" si="342"/>
        <v>45346</v>
      </c>
      <c r="AO1810" s="17">
        <f>VLOOKUP(B1810,[2]Reference!D:E,2,1)</f>
        <v>202412</v>
      </c>
      <c r="AP1810" s="12" t="str">
        <f t="shared" si="343"/>
        <v>7</v>
      </c>
      <c r="AQ1810" s="18">
        <f t="shared" si="344"/>
        <v>0.05</v>
      </c>
      <c r="AR1810" s="18">
        <f t="shared" si="345"/>
        <v>0.05</v>
      </c>
      <c r="AS1810" s="13" t="str">
        <f>VLOOKUP(D1810,[2]Reference!$Q:$U,3,FALSE)</f>
        <v>Azuma</v>
      </c>
      <c r="AT1810" s="13" t="str">
        <f>VLOOKUP(D1810,[2]Reference!Q:V,6,FALSE)</f>
        <v>Azuma</v>
      </c>
      <c r="AU1810" s="13" t="str">
        <f>VLOOKUP(D1810,[2]Reference!$Q:$U,2,FALSE)</f>
        <v>Hitachi - Class 800</v>
      </c>
      <c r="AV1810" s="19">
        <f t="shared" si="346"/>
        <v>45350</v>
      </c>
      <c r="AW1810" s="12" t="str">
        <f>+VLOOKUP(X1810,[2]Reference!BN:BO,2,FALSE)</f>
        <v>Fleet</v>
      </c>
      <c r="AX1810" s="20" t="str">
        <f t="shared" si="347"/>
        <v>HB</v>
      </c>
      <c r="AY1810" s="20" t="str">
        <f>VLOOKUP(AX1810,[2]Reference!AH:AI,2,FALSE)</f>
        <v>LNER</v>
      </c>
      <c r="AZ1810" s="20" t="str">
        <f>VLOOKUP(D1810,[2]Reference!Q:V,6,FALSE)</f>
        <v>Azuma</v>
      </c>
      <c r="BA1810" s="20" t="str">
        <f>VLOOKUP(D1810,[2]Reference!Q:V,3,FALSE)</f>
        <v>Azuma</v>
      </c>
    </row>
    <row r="1811" spans="1:53" ht="13.5" x14ac:dyDescent="0.25">
      <c r="A1811" s="33" t="s">
        <v>4939</v>
      </c>
      <c r="B1811" s="34">
        <v>45343</v>
      </c>
      <c r="C1811" s="33" t="s">
        <v>54</v>
      </c>
      <c r="D1811" s="33" t="s">
        <v>55</v>
      </c>
      <c r="E1811" s="33" t="s">
        <v>56</v>
      </c>
      <c r="F1811" s="33" t="s">
        <v>55</v>
      </c>
      <c r="G1811" s="33" t="s">
        <v>129</v>
      </c>
      <c r="H1811" s="33" t="s">
        <v>198</v>
      </c>
      <c r="I1811" s="33" t="s">
        <v>209</v>
      </c>
      <c r="J1811" s="33" t="s">
        <v>210</v>
      </c>
      <c r="K1811" s="33" t="s">
        <v>172</v>
      </c>
      <c r="L1811" s="33" t="s">
        <v>4940</v>
      </c>
      <c r="M1811" s="33" t="s">
        <v>212</v>
      </c>
      <c r="N1811" s="35">
        <v>6</v>
      </c>
      <c r="O1811" s="35">
        <v>6</v>
      </c>
      <c r="P1811" s="35">
        <v>0</v>
      </c>
      <c r="Q1811" s="35">
        <v>0</v>
      </c>
      <c r="R1811" s="35">
        <v>0</v>
      </c>
      <c r="S1811" s="35">
        <v>0</v>
      </c>
      <c r="T1811" s="35">
        <v>0</v>
      </c>
      <c r="U1811" s="35">
        <v>1</v>
      </c>
      <c r="V1811" s="35">
        <v>6</v>
      </c>
      <c r="W1811" s="33" t="s">
        <v>4941</v>
      </c>
      <c r="X1811" s="33" t="s">
        <v>119</v>
      </c>
      <c r="Y1811" s="33" t="s">
        <v>66</v>
      </c>
      <c r="Z1811" s="33" t="s">
        <v>3978</v>
      </c>
      <c r="AA1811" s="33" t="s">
        <v>3976</v>
      </c>
      <c r="AB1811" s="36">
        <v>0</v>
      </c>
      <c r="AC1811" s="36">
        <v>0</v>
      </c>
      <c r="AD1811" s="37">
        <v>0</v>
      </c>
      <c r="AE1811" s="37">
        <v>0</v>
      </c>
      <c r="AF1811" s="12" t="str">
        <f t="shared" si="336"/>
        <v>272330</v>
      </c>
      <c r="AG1811" s="13" t="str">
        <f>VLOOKUP(D1811,[2]Reference!$Q:$U,4,FALSE)</f>
        <v>Fleet</v>
      </c>
      <c r="AH1811" s="13" t="str">
        <f>VLOOKUP(D1811,[2]Reference!$Q:$U,5,FALSE)</f>
        <v>LNER</v>
      </c>
      <c r="AI1811" s="14">
        <f t="shared" si="337"/>
        <v>0</v>
      </c>
      <c r="AJ1811" s="14">
        <f t="shared" si="338"/>
        <v>0</v>
      </c>
      <c r="AK1811" s="14">
        <f t="shared" si="339"/>
        <v>0</v>
      </c>
      <c r="AL1811" s="15">
        <f t="shared" si="340"/>
        <v>0</v>
      </c>
      <c r="AM1811" s="14">
        <f t="shared" si="341"/>
        <v>6</v>
      </c>
      <c r="AN1811" s="16">
        <f t="shared" si="342"/>
        <v>45346</v>
      </c>
      <c r="AO1811" s="17">
        <f>VLOOKUP(B1811,[2]Reference!D:E,2,1)</f>
        <v>202412</v>
      </c>
      <c r="AP1811" s="12" t="str">
        <f t="shared" si="343"/>
        <v>7</v>
      </c>
      <c r="AQ1811" s="18">
        <f t="shared" si="344"/>
        <v>0</v>
      </c>
      <c r="AR1811" s="18">
        <f t="shared" si="345"/>
        <v>0</v>
      </c>
      <c r="AS1811" s="13" t="str">
        <f>VLOOKUP(D1811,[2]Reference!$Q:$U,3,FALSE)</f>
        <v>Azuma</v>
      </c>
      <c r="AT1811" s="13" t="str">
        <f>VLOOKUP(D1811,[2]Reference!Q:V,6,FALSE)</f>
        <v>Azuma</v>
      </c>
      <c r="AU1811" s="13" t="str">
        <f>VLOOKUP(D1811,[2]Reference!$Q:$U,2,FALSE)</f>
        <v>Hitachi - Class 800</v>
      </c>
      <c r="AV1811" s="19">
        <f t="shared" si="346"/>
        <v>45350</v>
      </c>
      <c r="AW1811" s="12" t="str">
        <f>+VLOOKUP(X1811,[2]Reference!BN:BO,2,FALSE)</f>
        <v>Depot</v>
      </c>
      <c r="AX1811" s="20" t="str">
        <f t="shared" si="347"/>
        <v>HB</v>
      </c>
      <c r="AY1811" s="20" t="str">
        <f>VLOOKUP(AX1811,[2]Reference!AH:AI,2,FALSE)</f>
        <v>LNER</v>
      </c>
      <c r="AZ1811" s="20" t="str">
        <f>VLOOKUP(D1811,[2]Reference!Q:V,6,FALSE)</f>
        <v>Azuma</v>
      </c>
      <c r="BA1811" s="20" t="str">
        <f>VLOOKUP(D1811,[2]Reference!Q:V,3,FALSE)</f>
        <v>Azuma</v>
      </c>
    </row>
    <row r="1812" spans="1:53" ht="13.5" x14ac:dyDescent="0.25">
      <c r="A1812" s="33" t="s">
        <v>4942</v>
      </c>
      <c r="B1812" s="34">
        <v>45343</v>
      </c>
      <c r="C1812" s="33" t="s">
        <v>54</v>
      </c>
      <c r="D1812" s="33" t="s">
        <v>92</v>
      </c>
      <c r="E1812" s="33" t="s">
        <v>93</v>
      </c>
      <c r="F1812" s="33" t="s">
        <v>92</v>
      </c>
      <c r="G1812" s="33" t="s">
        <v>72</v>
      </c>
      <c r="H1812" s="33" t="s">
        <v>198</v>
      </c>
      <c r="I1812" s="33" t="s">
        <v>209</v>
      </c>
      <c r="J1812" s="33" t="s">
        <v>210</v>
      </c>
      <c r="K1812" s="33" t="s">
        <v>261</v>
      </c>
      <c r="L1812" s="33" t="s">
        <v>4907</v>
      </c>
      <c r="M1812" s="33" t="s">
        <v>4943</v>
      </c>
      <c r="N1812" s="35">
        <v>11</v>
      </c>
      <c r="O1812" s="35">
        <v>11</v>
      </c>
      <c r="P1812" s="35">
        <v>0</v>
      </c>
      <c r="Q1812" s="35">
        <v>0</v>
      </c>
      <c r="R1812" s="35">
        <v>0</v>
      </c>
      <c r="S1812" s="35">
        <v>0</v>
      </c>
      <c r="T1812" s="35">
        <v>0</v>
      </c>
      <c r="U1812" s="35">
        <v>1</v>
      </c>
      <c r="V1812" s="35">
        <v>11</v>
      </c>
      <c r="W1812" s="33" t="s">
        <v>4944</v>
      </c>
      <c r="X1812" s="33" t="s">
        <v>119</v>
      </c>
      <c r="Y1812" s="33" t="s">
        <v>66</v>
      </c>
      <c r="Z1812" s="33" t="s">
        <v>3978</v>
      </c>
      <c r="AA1812" s="33" t="s">
        <v>3976</v>
      </c>
      <c r="AB1812" s="36">
        <v>0</v>
      </c>
      <c r="AC1812" s="36">
        <v>0</v>
      </c>
      <c r="AD1812" s="37">
        <v>0.22</v>
      </c>
      <c r="AE1812" s="37">
        <v>0.22</v>
      </c>
      <c r="AF1812" s="12" t="str">
        <f t="shared" si="336"/>
        <v>272467</v>
      </c>
      <c r="AG1812" s="13" t="str">
        <f>VLOOKUP(D1812,[2]Reference!$Q:$U,4,FALSE)</f>
        <v>Fleet</v>
      </c>
      <c r="AH1812" s="13" t="str">
        <f>VLOOKUP(D1812,[2]Reference!$Q:$U,5,FALSE)</f>
        <v>LNER</v>
      </c>
      <c r="AI1812" s="14">
        <f t="shared" si="337"/>
        <v>0</v>
      </c>
      <c r="AJ1812" s="14">
        <f t="shared" si="338"/>
        <v>0</v>
      </c>
      <c r="AK1812" s="14">
        <f t="shared" si="339"/>
        <v>0</v>
      </c>
      <c r="AL1812" s="15">
        <f t="shared" si="340"/>
        <v>0.22</v>
      </c>
      <c r="AM1812" s="14">
        <f t="shared" si="341"/>
        <v>11</v>
      </c>
      <c r="AN1812" s="16">
        <f t="shared" si="342"/>
        <v>45346</v>
      </c>
      <c r="AO1812" s="17">
        <f>VLOOKUP(B1812,[2]Reference!D:E,2,1)</f>
        <v>202412</v>
      </c>
      <c r="AP1812" s="12" t="str">
        <f t="shared" si="343"/>
        <v>7</v>
      </c>
      <c r="AQ1812" s="18">
        <f t="shared" si="344"/>
        <v>0.22</v>
      </c>
      <c r="AR1812" s="18">
        <f t="shared" si="345"/>
        <v>0.22</v>
      </c>
      <c r="AS1812" s="13" t="str">
        <f>VLOOKUP(D1812,[2]Reference!$Q:$U,3,FALSE)</f>
        <v>Azuma</v>
      </c>
      <c r="AT1812" s="13" t="str">
        <f>VLOOKUP(D1812,[2]Reference!Q:V,6,FALSE)</f>
        <v>Azuma</v>
      </c>
      <c r="AU1812" s="13" t="str">
        <f>VLOOKUP(D1812,[2]Reference!$Q:$U,2,FALSE)</f>
        <v>Hitachi - Class 801</v>
      </c>
      <c r="AV1812" s="19">
        <f t="shared" si="346"/>
        <v>45350</v>
      </c>
      <c r="AW1812" s="12" t="str">
        <f>+VLOOKUP(X1812,[2]Reference!BN:BO,2,FALSE)</f>
        <v>Depot</v>
      </c>
      <c r="AX1812" s="20" t="str">
        <f t="shared" si="347"/>
        <v>HB</v>
      </c>
      <c r="AY1812" s="20" t="str">
        <f>VLOOKUP(AX1812,[2]Reference!AH:AI,2,FALSE)</f>
        <v>LNER</v>
      </c>
      <c r="AZ1812" s="20" t="str">
        <f>VLOOKUP(D1812,[2]Reference!Q:V,6,FALSE)</f>
        <v>Azuma</v>
      </c>
      <c r="BA1812" s="20" t="str">
        <f>VLOOKUP(D1812,[2]Reference!Q:V,3,FALSE)</f>
        <v>Azuma</v>
      </c>
    </row>
    <row r="1813" spans="1:53" ht="13.5" x14ac:dyDescent="0.25">
      <c r="A1813" s="33" t="s">
        <v>4945</v>
      </c>
      <c r="B1813" s="34">
        <v>45343</v>
      </c>
      <c r="C1813" s="33" t="s">
        <v>54</v>
      </c>
      <c r="D1813" s="33" t="s">
        <v>92</v>
      </c>
      <c r="E1813" s="33" t="s">
        <v>93</v>
      </c>
      <c r="F1813" s="33" t="s">
        <v>92</v>
      </c>
      <c r="G1813" s="33" t="s">
        <v>121</v>
      </c>
      <c r="H1813" s="33" t="s">
        <v>217</v>
      </c>
      <c r="I1813" s="33" t="s">
        <v>218</v>
      </c>
      <c r="J1813" s="33" t="s">
        <v>219</v>
      </c>
      <c r="K1813" s="33" t="s">
        <v>124</v>
      </c>
      <c r="L1813" s="33" t="s">
        <v>4946</v>
      </c>
      <c r="M1813" s="33" t="s">
        <v>314</v>
      </c>
      <c r="N1813" s="35">
        <v>11</v>
      </c>
      <c r="O1813" s="35">
        <v>11</v>
      </c>
      <c r="P1813" s="35">
        <v>0</v>
      </c>
      <c r="Q1813" s="35">
        <v>0</v>
      </c>
      <c r="R1813" s="35">
        <v>0</v>
      </c>
      <c r="S1813" s="35">
        <v>0</v>
      </c>
      <c r="T1813" s="35">
        <v>0</v>
      </c>
      <c r="U1813" s="35">
        <v>1</v>
      </c>
      <c r="V1813" s="35">
        <v>11</v>
      </c>
      <c r="W1813" s="33" t="s">
        <v>4947</v>
      </c>
      <c r="X1813" s="33" t="s">
        <v>119</v>
      </c>
      <c r="Y1813" s="33" t="s">
        <v>66</v>
      </c>
      <c r="Z1813" s="33" t="s">
        <v>3978</v>
      </c>
      <c r="AA1813" s="33" t="s">
        <v>3976</v>
      </c>
      <c r="AB1813" s="36">
        <v>0</v>
      </c>
      <c r="AC1813" s="36">
        <v>0</v>
      </c>
      <c r="AD1813" s="37">
        <v>0</v>
      </c>
      <c r="AE1813" s="37">
        <v>0</v>
      </c>
      <c r="AF1813" s="12" t="str">
        <f t="shared" si="336"/>
        <v>273322</v>
      </c>
      <c r="AG1813" s="13" t="str">
        <f>VLOOKUP(D1813,[2]Reference!$Q:$U,4,FALSE)</f>
        <v>Fleet</v>
      </c>
      <c r="AH1813" s="13" t="str">
        <f>VLOOKUP(D1813,[2]Reference!$Q:$U,5,FALSE)</f>
        <v>LNER</v>
      </c>
      <c r="AI1813" s="14">
        <f t="shared" si="337"/>
        <v>0</v>
      </c>
      <c r="AJ1813" s="14">
        <f t="shared" si="338"/>
        <v>0</v>
      </c>
      <c r="AK1813" s="14">
        <f t="shared" si="339"/>
        <v>0</v>
      </c>
      <c r="AL1813" s="15">
        <f t="shared" si="340"/>
        <v>0</v>
      </c>
      <c r="AM1813" s="14">
        <f t="shared" si="341"/>
        <v>11</v>
      </c>
      <c r="AN1813" s="16">
        <f t="shared" si="342"/>
        <v>45346</v>
      </c>
      <c r="AO1813" s="17">
        <f>VLOOKUP(B1813,[2]Reference!D:E,2,1)</f>
        <v>202412</v>
      </c>
      <c r="AP1813" s="12" t="str">
        <f t="shared" si="343"/>
        <v>7</v>
      </c>
      <c r="AQ1813" s="18">
        <f t="shared" si="344"/>
        <v>0</v>
      </c>
      <c r="AR1813" s="18">
        <f t="shared" si="345"/>
        <v>0</v>
      </c>
      <c r="AS1813" s="13" t="str">
        <f>VLOOKUP(D1813,[2]Reference!$Q:$U,3,FALSE)</f>
        <v>Azuma</v>
      </c>
      <c r="AT1813" s="13" t="str">
        <f>VLOOKUP(D1813,[2]Reference!Q:V,6,FALSE)</f>
        <v>Azuma</v>
      </c>
      <c r="AU1813" s="13" t="str">
        <f>VLOOKUP(D1813,[2]Reference!$Q:$U,2,FALSE)</f>
        <v>Hitachi - Class 801</v>
      </c>
      <c r="AV1813" s="19">
        <f t="shared" si="346"/>
        <v>45350</v>
      </c>
      <c r="AW1813" s="12" t="str">
        <f>+VLOOKUP(X1813,[2]Reference!BN:BO,2,FALSE)</f>
        <v>Depot</v>
      </c>
      <c r="AX1813" s="20" t="str">
        <f t="shared" si="347"/>
        <v>HB</v>
      </c>
      <c r="AY1813" s="20" t="str">
        <f>VLOOKUP(AX1813,[2]Reference!AH:AI,2,FALSE)</f>
        <v>LNER</v>
      </c>
      <c r="AZ1813" s="20" t="str">
        <f>VLOOKUP(D1813,[2]Reference!Q:V,6,FALSE)</f>
        <v>Azuma</v>
      </c>
      <c r="BA1813" s="20" t="str">
        <f>VLOOKUP(D1813,[2]Reference!Q:V,3,FALSE)</f>
        <v>Azuma</v>
      </c>
    </row>
    <row r="1814" spans="1:53" ht="13.5" x14ac:dyDescent="0.25">
      <c r="A1814" s="33" t="s">
        <v>4948</v>
      </c>
      <c r="B1814" s="34">
        <v>45344</v>
      </c>
      <c r="C1814" s="33" t="s">
        <v>54</v>
      </c>
      <c r="D1814" s="33" t="s">
        <v>814</v>
      </c>
      <c r="E1814" s="33" t="s">
        <v>815</v>
      </c>
      <c r="F1814" s="33" t="s">
        <v>814</v>
      </c>
      <c r="G1814" s="33" t="s">
        <v>72</v>
      </c>
      <c r="H1814" s="33" t="s">
        <v>112</v>
      </c>
      <c r="I1814" s="33" t="s">
        <v>1215</v>
      </c>
      <c r="J1814" s="33" t="s">
        <v>1216</v>
      </c>
      <c r="K1814" s="33" t="s">
        <v>359</v>
      </c>
      <c r="L1814" s="33" t="s">
        <v>4949</v>
      </c>
      <c r="M1814" s="33" t="s">
        <v>78</v>
      </c>
      <c r="N1814" s="35">
        <v>6</v>
      </c>
      <c r="O1814" s="35">
        <v>0</v>
      </c>
      <c r="P1814" s="35">
        <v>6</v>
      </c>
      <c r="Q1814" s="35">
        <v>0</v>
      </c>
      <c r="R1814" s="35">
        <v>0</v>
      </c>
      <c r="S1814" s="35">
        <v>0</v>
      </c>
      <c r="T1814" s="35">
        <v>0</v>
      </c>
      <c r="U1814" s="35">
        <v>2</v>
      </c>
      <c r="V1814" s="35">
        <v>6</v>
      </c>
      <c r="W1814" s="33" t="s">
        <v>4950</v>
      </c>
      <c r="X1814" s="33" t="s">
        <v>119</v>
      </c>
      <c r="Y1814" s="33" t="s">
        <v>66</v>
      </c>
      <c r="Z1814" s="33" t="s">
        <v>3978</v>
      </c>
      <c r="AA1814" s="33" t="s">
        <v>3976</v>
      </c>
      <c r="AB1814" s="36">
        <v>0</v>
      </c>
      <c r="AC1814" s="36">
        <v>0</v>
      </c>
      <c r="AD1814" s="37">
        <v>0</v>
      </c>
      <c r="AE1814" s="37">
        <v>0</v>
      </c>
      <c r="AF1814" s="12" t="str">
        <f t="shared" si="336"/>
        <v>274866</v>
      </c>
      <c r="AG1814" s="13" t="str">
        <f>VLOOKUP(D1814,[2]Reference!$Q:$U,4,FALSE)</f>
        <v>Fleet</v>
      </c>
      <c r="AH1814" s="13" t="str">
        <f>VLOOKUP(D1814,[2]Reference!$Q:$U,5,FALSE)</f>
        <v>LNER</v>
      </c>
      <c r="AI1814" s="14">
        <f t="shared" si="337"/>
        <v>0</v>
      </c>
      <c r="AJ1814" s="14">
        <f t="shared" si="338"/>
        <v>0</v>
      </c>
      <c r="AK1814" s="14">
        <f t="shared" si="339"/>
        <v>0</v>
      </c>
      <c r="AL1814" s="15">
        <f t="shared" si="340"/>
        <v>0</v>
      </c>
      <c r="AM1814" s="14">
        <f t="shared" si="341"/>
        <v>6</v>
      </c>
      <c r="AN1814" s="16">
        <f t="shared" si="342"/>
        <v>45346</v>
      </c>
      <c r="AO1814" s="17">
        <f>VLOOKUP(B1814,[2]Reference!D:E,2,1)</f>
        <v>202412</v>
      </c>
      <c r="AP1814" s="12" t="str">
        <f t="shared" si="343"/>
        <v>7</v>
      </c>
      <c r="AQ1814" s="18">
        <f t="shared" si="344"/>
        <v>0</v>
      </c>
      <c r="AR1814" s="18">
        <f t="shared" si="345"/>
        <v>0</v>
      </c>
      <c r="AS1814" s="13" t="str">
        <f>VLOOKUP(D1814,[2]Reference!$Q:$U,3,FALSE)</f>
        <v>Azuma</v>
      </c>
      <c r="AT1814" s="13" t="str">
        <f>VLOOKUP(D1814,[2]Reference!Q:V,6,FALSE)</f>
        <v>Depot</v>
      </c>
      <c r="AU1814" s="13" t="str">
        <f>VLOOKUP(D1814,[2]Reference!$Q:$U,2,FALSE)</f>
        <v>Neville Hill</v>
      </c>
      <c r="AV1814" s="19">
        <f t="shared" si="346"/>
        <v>45351</v>
      </c>
      <c r="AW1814" s="12" t="str">
        <f>+VLOOKUP(X1814,[2]Reference!BN:BO,2,FALSE)</f>
        <v>Depot</v>
      </c>
      <c r="AX1814" s="20" t="str">
        <f t="shared" si="347"/>
        <v>HB</v>
      </c>
      <c r="AY1814" s="20" t="str">
        <f>VLOOKUP(AX1814,[2]Reference!AH:AI,2,FALSE)</f>
        <v>LNER</v>
      </c>
      <c r="AZ1814" s="20" t="str">
        <f>VLOOKUP(D1814,[2]Reference!Q:V,6,FALSE)</f>
        <v>Depot</v>
      </c>
      <c r="BA1814" s="20" t="str">
        <f>VLOOKUP(D1814,[2]Reference!Q:V,3,FALSE)</f>
        <v>Azuma</v>
      </c>
    </row>
    <row r="1815" spans="1:53" ht="13.5" x14ac:dyDescent="0.25">
      <c r="A1815" s="33" t="s">
        <v>4951</v>
      </c>
      <c r="B1815" s="34">
        <v>45344</v>
      </c>
      <c r="C1815" s="33" t="s">
        <v>54</v>
      </c>
      <c r="D1815" s="33" t="s">
        <v>215</v>
      </c>
      <c r="E1815" s="33" t="s">
        <v>216</v>
      </c>
      <c r="F1815" s="33" t="s">
        <v>215</v>
      </c>
      <c r="G1815" s="33" t="s">
        <v>57</v>
      </c>
      <c r="H1815" s="33" t="s">
        <v>217</v>
      </c>
      <c r="I1815" s="33" t="s">
        <v>218</v>
      </c>
      <c r="J1815" s="33" t="s">
        <v>219</v>
      </c>
      <c r="K1815" s="33" t="s">
        <v>1083</v>
      </c>
      <c r="L1815" s="33" t="s">
        <v>4952</v>
      </c>
      <c r="M1815" s="33" t="s">
        <v>234</v>
      </c>
      <c r="N1815" s="35">
        <v>6</v>
      </c>
      <c r="O1815" s="35">
        <v>6</v>
      </c>
      <c r="P1815" s="35">
        <v>0</v>
      </c>
      <c r="Q1815" s="35">
        <v>0</v>
      </c>
      <c r="R1815" s="35">
        <v>0</v>
      </c>
      <c r="S1815" s="35">
        <v>0</v>
      </c>
      <c r="T1815" s="35">
        <v>0</v>
      </c>
      <c r="U1815" s="35">
        <v>1</v>
      </c>
      <c r="V1815" s="35">
        <v>6</v>
      </c>
      <c r="W1815" s="33" t="s">
        <v>4953</v>
      </c>
      <c r="X1815" s="33" t="s">
        <v>119</v>
      </c>
      <c r="Y1815" s="33" t="s">
        <v>66</v>
      </c>
      <c r="Z1815" s="33" t="s">
        <v>3978</v>
      </c>
      <c r="AA1815" s="33" t="s">
        <v>3976</v>
      </c>
      <c r="AB1815" s="36">
        <v>0</v>
      </c>
      <c r="AC1815" s="36">
        <v>0</v>
      </c>
      <c r="AD1815" s="37">
        <v>0</v>
      </c>
      <c r="AE1815" s="37">
        <v>0.35</v>
      </c>
      <c r="AF1815" s="12" t="str">
        <f t="shared" si="336"/>
        <v>275132</v>
      </c>
      <c r="AG1815" s="13" t="str">
        <f>VLOOKUP(D1815,[2]Reference!$Q:$U,4,FALSE)</f>
        <v>Fleet</v>
      </c>
      <c r="AH1815" s="13" t="str">
        <f>VLOOKUP(D1815,[2]Reference!$Q:$U,5,FALSE)</f>
        <v>LNER</v>
      </c>
      <c r="AI1815" s="14">
        <f t="shared" si="337"/>
        <v>0</v>
      </c>
      <c r="AJ1815" s="14">
        <f t="shared" si="338"/>
        <v>0</v>
      </c>
      <c r="AK1815" s="14">
        <f t="shared" si="339"/>
        <v>0</v>
      </c>
      <c r="AL1815" s="15">
        <f t="shared" si="340"/>
        <v>0</v>
      </c>
      <c r="AM1815" s="14">
        <f t="shared" si="341"/>
        <v>6</v>
      </c>
      <c r="AN1815" s="16">
        <f t="shared" si="342"/>
        <v>45346</v>
      </c>
      <c r="AO1815" s="17">
        <f>VLOOKUP(B1815,[2]Reference!D:E,2,1)</f>
        <v>202412</v>
      </c>
      <c r="AP1815" s="12" t="str">
        <f t="shared" si="343"/>
        <v>7</v>
      </c>
      <c r="AQ1815" s="18">
        <f t="shared" si="344"/>
        <v>0</v>
      </c>
      <c r="AR1815" s="18">
        <f t="shared" si="345"/>
        <v>0.35</v>
      </c>
      <c r="AS1815" s="13" t="str">
        <f>VLOOKUP(D1815,[2]Reference!$Q:$U,3,FALSE)</f>
        <v>Other</v>
      </c>
      <c r="AT1815" s="13" t="str">
        <f>VLOOKUP(D1815,[2]Reference!Q:V,6,FALSE)</f>
        <v>Other</v>
      </c>
      <c r="AU1815" s="13" t="str">
        <f>VLOOKUP(D1815,[2]Reference!$Q:$U,2,FALSE)</f>
        <v>ISS - Contractors</v>
      </c>
      <c r="AV1815" s="19">
        <f t="shared" si="346"/>
        <v>45351</v>
      </c>
      <c r="AW1815" s="12" t="str">
        <f>+VLOOKUP(X1815,[2]Reference!BN:BO,2,FALSE)</f>
        <v>Depot</v>
      </c>
      <c r="AX1815" s="20" t="str">
        <f t="shared" si="347"/>
        <v>HB</v>
      </c>
      <c r="AY1815" s="20" t="str">
        <f>VLOOKUP(AX1815,[2]Reference!AH:AI,2,FALSE)</f>
        <v>LNER</v>
      </c>
      <c r="AZ1815" s="20" t="str">
        <f>VLOOKUP(D1815,[2]Reference!Q:V,6,FALSE)</f>
        <v>Other</v>
      </c>
      <c r="BA1815" s="20" t="str">
        <f>VLOOKUP(D1815,[2]Reference!Q:V,3,FALSE)</f>
        <v>Other</v>
      </c>
    </row>
    <row r="1816" spans="1:53" ht="13.5" x14ac:dyDescent="0.25">
      <c r="A1816" s="33" t="s">
        <v>4955</v>
      </c>
      <c r="B1816" s="34">
        <v>45344</v>
      </c>
      <c r="C1816" s="33" t="s">
        <v>54</v>
      </c>
      <c r="D1816" s="33" t="s">
        <v>92</v>
      </c>
      <c r="E1816" s="33" t="s">
        <v>93</v>
      </c>
      <c r="F1816" s="33" t="s">
        <v>92</v>
      </c>
      <c r="G1816" s="33" t="s">
        <v>72</v>
      </c>
      <c r="H1816" s="33" t="s">
        <v>198</v>
      </c>
      <c r="I1816" s="33" t="s">
        <v>209</v>
      </c>
      <c r="J1816" s="33" t="s">
        <v>210</v>
      </c>
      <c r="K1816" s="33" t="s">
        <v>261</v>
      </c>
      <c r="L1816" s="33" t="s">
        <v>4956</v>
      </c>
      <c r="M1816" s="33" t="s">
        <v>4521</v>
      </c>
      <c r="N1816" s="35">
        <v>16</v>
      </c>
      <c r="O1816" s="35">
        <v>13</v>
      </c>
      <c r="P1816" s="35">
        <v>3</v>
      </c>
      <c r="Q1816" s="35">
        <v>0</v>
      </c>
      <c r="R1816" s="35">
        <v>0</v>
      </c>
      <c r="S1816" s="35">
        <v>0</v>
      </c>
      <c r="T1816" s="35">
        <v>0</v>
      </c>
      <c r="U1816" s="35">
        <v>2</v>
      </c>
      <c r="V1816" s="35">
        <v>16</v>
      </c>
      <c r="W1816" s="33" t="s">
        <v>4957</v>
      </c>
      <c r="X1816" s="33" t="s">
        <v>119</v>
      </c>
      <c r="Y1816" s="33" t="s">
        <v>66</v>
      </c>
      <c r="Z1816" s="33" t="s">
        <v>3978</v>
      </c>
      <c r="AA1816" s="33" t="s">
        <v>3976</v>
      </c>
      <c r="AB1816" s="36">
        <v>0</v>
      </c>
      <c r="AC1816" s="36">
        <v>0</v>
      </c>
      <c r="AD1816" s="37">
        <v>0</v>
      </c>
      <c r="AE1816" s="37">
        <v>0</v>
      </c>
      <c r="AF1816" s="12" t="str">
        <f t="shared" si="336"/>
        <v>275464</v>
      </c>
      <c r="AG1816" s="13" t="str">
        <f>VLOOKUP(D1816,[2]Reference!$Q:$U,4,FALSE)</f>
        <v>Fleet</v>
      </c>
      <c r="AH1816" s="13" t="str">
        <f>VLOOKUP(D1816,[2]Reference!$Q:$U,5,FALSE)</f>
        <v>LNER</v>
      </c>
      <c r="AI1816" s="14">
        <f t="shared" si="337"/>
        <v>0</v>
      </c>
      <c r="AJ1816" s="14">
        <f t="shared" si="338"/>
        <v>0</v>
      </c>
      <c r="AK1816" s="14">
        <f t="shared" si="339"/>
        <v>0</v>
      </c>
      <c r="AL1816" s="15">
        <f t="shared" si="340"/>
        <v>0</v>
      </c>
      <c r="AM1816" s="14">
        <f t="shared" si="341"/>
        <v>16</v>
      </c>
      <c r="AN1816" s="16">
        <f t="shared" si="342"/>
        <v>45346</v>
      </c>
      <c r="AO1816" s="17">
        <f>VLOOKUP(B1816,[2]Reference!D:E,2,1)</f>
        <v>202412</v>
      </c>
      <c r="AP1816" s="12" t="str">
        <f t="shared" si="343"/>
        <v>7</v>
      </c>
      <c r="AQ1816" s="18">
        <f t="shared" si="344"/>
        <v>0</v>
      </c>
      <c r="AR1816" s="18">
        <f t="shared" si="345"/>
        <v>0</v>
      </c>
      <c r="AS1816" s="13" t="str">
        <f>VLOOKUP(D1816,[2]Reference!$Q:$U,3,FALSE)</f>
        <v>Azuma</v>
      </c>
      <c r="AT1816" s="13" t="str">
        <f>VLOOKUP(D1816,[2]Reference!Q:V,6,FALSE)</f>
        <v>Azuma</v>
      </c>
      <c r="AU1816" s="13" t="str">
        <f>VLOOKUP(D1816,[2]Reference!$Q:$U,2,FALSE)</f>
        <v>Hitachi - Class 801</v>
      </c>
      <c r="AV1816" s="19">
        <f t="shared" si="346"/>
        <v>45351</v>
      </c>
      <c r="AW1816" s="12" t="str">
        <f>+VLOOKUP(X1816,[2]Reference!BN:BO,2,FALSE)</f>
        <v>Depot</v>
      </c>
      <c r="AX1816" s="20" t="str">
        <f t="shared" si="347"/>
        <v>HB</v>
      </c>
      <c r="AY1816" s="20" t="str">
        <f>VLOOKUP(AX1816,[2]Reference!AH:AI,2,FALSE)</f>
        <v>LNER</v>
      </c>
      <c r="AZ1816" s="20" t="str">
        <f>VLOOKUP(D1816,[2]Reference!Q:V,6,FALSE)</f>
        <v>Azuma</v>
      </c>
      <c r="BA1816" s="20" t="str">
        <f>VLOOKUP(D1816,[2]Reference!Q:V,3,FALSE)</f>
        <v>Azuma</v>
      </c>
    </row>
    <row r="1817" spans="1:53" ht="13.5" x14ac:dyDescent="0.25">
      <c r="A1817" s="33" t="s">
        <v>4959</v>
      </c>
      <c r="B1817" s="34">
        <v>45345</v>
      </c>
      <c r="C1817" s="33" t="s">
        <v>54</v>
      </c>
      <c r="D1817" s="33" t="s">
        <v>536</v>
      </c>
      <c r="E1817" s="33" t="s">
        <v>537</v>
      </c>
      <c r="F1817" s="33" t="s">
        <v>536</v>
      </c>
      <c r="G1817" s="33" t="s">
        <v>72</v>
      </c>
      <c r="H1817" s="33" t="s">
        <v>339</v>
      </c>
      <c r="I1817" s="33" t="s">
        <v>487</v>
      </c>
      <c r="J1817" s="33" t="s">
        <v>488</v>
      </c>
      <c r="K1817" s="33" t="s">
        <v>359</v>
      </c>
      <c r="L1817" s="33" t="s">
        <v>4960</v>
      </c>
      <c r="M1817" s="33" t="s">
        <v>132</v>
      </c>
      <c r="N1817" s="35">
        <v>13</v>
      </c>
      <c r="O1817" s="35">
        <v>0</v>
      </c>
      <c r="P1817" s="35">
        <v>13</v>
      </c>
      <c r="Q1817" s="35">
        <v>0</v>
      </c>
      <c r="R1817" s="35">
        <v>0</v>
      </c>
      <c r="S1817" s="35">
        <v>0</v>
      </c>
      <c r="T1817" s="35">
        <v>0</v>
      </c>
      <c r="U1817" s="35">
        <v>3</v>
      </c>
      <c r="V1817" s="35">
        <v>13</v>
      </c>
      <c r="W1817" s="33" t="s">
        <v>4961</v>
      </c>
      <c r="X1817" s="33" t="s">
        <v>80</v>
      </c>
      <c r="Y1817" s="33" t="s">
        <v>66</v>
      </c>
      <c r="Z1817" s="33" t="s">
        <v>3978</v>
      </c>
      <c r="AA1817" s="33" t="s">
        <v>3976</v>
      </c>
      <c r="AB1817" s="36">
        <v>0</v>
      </c>
      <c r="AC1817" s="36">
        <v>0</v>
      </c>
      <c r="AD1817" s="37">
        <v>0</v>
      </c>
      <c r="AE1817" s="37">
        <v>0</v>
      </c>
      <c r="AF1817" s="12" t="str">
        <f t="shared" si="336"/>
        <v>277804</v>
      </c>
      <c r="AG1817" s="13" t="str">
        <f>VLOOKUP(D1817,[2]Reference!$Q:$U,4,FALSE)</f>
        <v>Fleet</v>
      </c>
      <c r="AH1817" s="13" t="str">
        <f>VLOOKUP(D1817,[2]Reference!$Q:$U,5,FALSE)</f>
        <v>LNER</v>
      </c>
      <c r="AI1817" s="14">
        <f t="shared" si="337"/>
        <v>0</v>
      </c>
      <c r="AJ1817" s="14">
        <f t="shared" si="338"/>
        <v>0</v>
      </c>
      <c r="AK1817" s="14">
        <f t="shared" si="339"/>
        <v>0</v>
      </c>
      <c r="AL1817" s="15">
        <f t="shared" si="340"/>
        <v>0</v>
      </c>
      <c r="AM1817" s="14">
        <f t="shared" si="341"/>
        <v>13</v>
      </c>
      <c r="AN1817" s="16">
        <f t="shared" si="342"/>
        <v>45346</v>
      </c>
      <c r="AO1817" s="17">
        <f>VLOOKUP(B1817,[2]Reference!D:E,2,1)</f>
        <v>202412</v>
      </c>
      <c r="AP1817" s="12" t="str">
        <f t="shared" si="343"/>
        <v>7</v>
      </c>
      <c r="AQ1817" s="18">
        <f t="shared" si="344"/>
        <v>0</v>
      </c>
      <c r="AR1817" s="18">
        <f t="shared" si="345"/>
        <v>0</v>
      </c>
      <c r="AS1817" s="13" t="str">
        <f>VLOOKUP(D1817,[2]Reference!$Q:$U,3,FALSE)</f>
        <v>IC225</v>
      </c>
      <c r="AT1817" s="13" t="str">
        <f>VLOOKUP(D1817,[2]Reference!Q:V,6,FALSE)</f>
        <v>IC225</v>
      </c>
      <c r="AU1817" s="13" t="str">
        <f>VLOOKUP(D1817,[2]Reference!$Q:$U,2,FALSE)</f>
        <v>MK4 DVT</v>
      </c>
      <c r="AV1817" s="19">
        <f t="shared" si="346"/>
        <v>45352</v>
      </c>
      <c r="AW1817" s="12" t="str">
        <f>+VLOOKUP(X1817,[2]Reference!BN:BO,2,FALSE)</f>
        <v>Fleet</v>
      </c>
      <c r="AX1817" s="20" t="str">
        <f t="shared" si="347"/>
        <v>HB</v>
      </c>
      <c r="AY1817" s="20" t="str">
        <f>VLOOKUP(AX1817,[2]Reference!AH:AI,2,FALSE)</f>
        <v>LNER</v>
      </c>
      <c r="AZ1817" s="20" t="str">
        <f>VLOOKUP(D1817,[2]Reference!Q:V,6,FALSE)</f>
        <v>IC225</v>
      </c>
      <c r="BA1817" s="20" t="str">
        <f>VLOOKUP(D1817,[2]Reference!Q:V,3,FALSE)</f>
        <v>IC225</v>
      </c>
    </row>
    <row r="1818" spans="1:53" ht="13.5" x14ac:dyDescent="0.25">
      <c r="A1818" s="33" t="s">
        <v>4962</v>
      </c>
      <c r="B1818" s="34">
        <v>45345</v>
      </c>
      <c r="C1818" s="33" t="s">
        <v>54</v>
      </c>
      <c r="D1818" s="33" t="s">
        <v>92</v>
      </c>
      <c r="E1818" s="33" t="s">
        <v>93</v>
      </c>
      <c r="F1818" s="33" t="s">
        <v>92</v>
      </c>
      <c r="G1818" s="33" t="s">
        <v>72</v>
      </c>
      <c r="H1818" s="33" t="s">
        <v>198</v>
      </c>
      <c r="I1818" s="33" t="s">
        <v>209</v>
      </c>
      <c r="J1818" s="33" t="s">
        <v>210</v>
      </c>
      <c r="K1818" s="33" t="s">
        <v>261</v>
      </c>
      <c r="L1818" s="33" t="s">
        <v>4871</v>
      </c>
      <c r="M1818" s="33" t="s">
        <v>4963</v>
      </c>
      <c r="N1818" s="35">
        <v>10</v>
      </c>
      <c r="O1818" s="35">
        <v>7</v>
      </c>
      <c r="P1818" s="35">
        <v>3</v>
      </c>
      <c r="Q1818" s="35">
        <v>0</v>
      </c>
      <c r="R1818" s="35">
        <v>0</v>
      </c>
      <c r="S1818" s="35">
        <v>0</v>
      </c>
      <c r="T1818" s="35">
        <v>0</v>
      </c>
      <c r="U1818" s="35">
        <v>1</v>
      </c>
      <c r="V1818" s="35">
        <v>10</v>
      </c>
      <c r="W1818" s="33" t="s">
        <v>4964</v>
      </c>
      <c r="X1818" s="33" t="s">
        <v>119</v>
      </c>
      <c r="Y1818" s="33" t="s">
        <v>66</v>
      </c>
      <c r="Z1818" s="33" t="s">
        <v>3978</v>
      </c>
      <c r="AA1818" s="33" t="s">
        <v>3976</v>
      </c>
      <c r="AB1818" s="36">
        <v>0</v>
      </c>
      <c r="AC1818" s="36">
        <v>0</v>
      </c>
      <c r="AD1818" s="37">
        <v>0</v>
      </c>
      <c r="AE1818" s="37">
        <v>0</v>
      </c>
      <c r="AF1818" s="12" t="str">
        <f t="shared" si="336"/>
        <v>278225</v>
      </c>
      <c r="AG1818" s="13" t="str">
        <f>VLOOKUP(D1818,[2]Reference!$Q:$U,4,FALSE)</f>
        <v>Fleet</v>
      </c>
      <c r="AH1818" s="13" t="str">
        <f>VLOOKUP(D1818,[2]Reference!$Q:$U,5,FALSE)</f>
        <v>LNER</v>
      </c>
      <c r="AI1818" s="14">
        <f t="shared" si="337"/>
        <v>0</v>
      </c>
      <c r="AJ1818" s="14">
        <f t="shared" si="338"/>
        <v>0</v>
      </c>
      <c r="AK1818" s="14">
        <f t="shared" si="339"/>
        <v>0</v>
      </c>
      <c r="AL1818" s="15">
        <f t="shared" si="340"/>
        <v>0</v>
      </c>
      <c r="AM1818" s="14">
        <f t="shared" si="341"/>
        <v>10</v>
      </c>
      <c r="AN1818" s="16">
        <f t="shared" si="342"/>
        <v>45346</v>
      </c>
      <c r="AO1818" s="17">
        <f>VLOOKUP(B1818,[2]Reference!D:E,2,1)</f>
        <v>202412</v>
      </c>
      <c r="AP1818" s="12" t="str">
        <f t="shared" si="343"/>
        <v>7</v>
      </c>
      <c r="AQ1818" s="18">
        <f t="shared" si="344"/>
        <v>0</v>
      </c>
      <c r="AR1818" s="18">
        <f t="shared" si="345"/>
        <v>0</v>
      </c>
      <c r="AS1818" s="13" t="str">
        <f>VLOOKUP(D1818,[2]Reference!$Q:$U,3,FALSE)</f>
        <v>Azuma</v>
      </c>
      <c r="AT1818" s="13" t="str">
        <f>VLOOKUP(D1818,[2]Reference!Q:V,6,FALSE)</f>
        <v>Azuma</v>
      </c>
      <c r="AU1818" s="13" t="str">
        <f>VLOOKUP(D1818,[2]Reference!$Q:$U,2,FALSE)</f>
        <v>Hitachi - Class 801</v>
      </c>
      <c r="AV1818" s="19">
        <f t="shared" si="346"/>
        <v>45352</v>
      </c>
      <c r="AW1818" s="12" t="str">
        <f>+VLOOKUP(X1818,[2]Reference!BN:BO,2,FALSE)</f>
        <v>Depot</v>
      </c>
      <c r="AX1818" s="20" t="str">
        <f t="shared" si="347"/>
        <v>HB</v>
      </c>
      <c r="AY1818" s="20" t="str">
        <f>VLOOKUP(AX1818,[2]Reference!AH:AI,2,FALSE)</f>
        <v>LNER</v>
      </c>
      <c r="AZ1818" s="20" t="str">
        <f>VLOOKUP(D1818,[2]Reference!Q:V,6,FALSE)</f>
        <v>Azuma</v>
      </c>
      <c r="BA1818" s="20" t="str">
        <f>VLOOKUP(D1818,[2]Reference!Q:V,3,FALSE)</f>
        <v>Azuma</v>
      </c>
    </row>
    <row r="1819" spans="1:53" ht="13.5" x14ac:dyDescent="0.25">
      <c r="A1819" s="33" t="s">
        <v>4967</v>
      </c>
      <c r="B1819" s="34">
        <v>45346</v>
      </c>
      <c r="C1819" s="33" t="s">
        <v>54</v>
      </c>
      <c r="D1819" s="33" t="s">
        <v>55</v>
      </c>
      <c r="E1819" s="33" t="s">
        <v>56</v>
      </c>
      <c r="F1819" s="33" t="s">
        <v>55</v>
      </c>
      <c r="G1819" s="33" t="s">
        <v>231</v>
      </c>
      <c r="H1819" s="33" t="s">
        <v>84</v>
      </c>
      <c r="I1819" s="33" t="s">
        <v>251</v>
      </c>
      <c r="J1819" s="33" t="s">
        <v>252</v>
      </c>
      <c r="K1819" s="33" t="s">
        <v>1549</v>
      </c>
      <c r="L1819" s="33" t="s">
        <v>4968</v>
      </c>
      <c r="M1819" s="33" t="s">
        <v>255</v>
      </c>
      <c r="N1819" s="35">
        <v>4</v>
      </c>
      <c r="O1819" s="35">
        <v>4</v>
      </c>
      <c r="P1819" s="35">
        <v>0</v>
      </c>
      <c r="Q1819" s="35">
        <v>0</v>
      </c>
      <c r="R1819" s="35">
        <v>0</v>
      </c>
      <c r="S1819" s="35">
        <v>0</v>
      </c>
      <c r="T1819" s="35">
        <v>0</v>
      </c>
      <c r="U1819" s="35">
        <v>1</v>
      </c>
      <c r="V1819" s="35">
        <v>4</v>
      </c>
      <c r="W1819" s="33" t="s">
        <v>4969</v>
      </c>
      <c r="X1819" s="33" t="s">
        <v>80</v>
      </c>
      <c r="Y1819" s="33" t="s">
        <v>66</v>
      </c>
      <c r="Z1819" s="33" t="s">
        <v>3978</v>
      </c>
      <c r="AA1819" s="33" t="s">
        <v>3976</v>
      </c>
      <c r="AB1819" s="36">
        <v>0</v>
      </c>
      <c r="AC1819" s="36">
        <v>0</v>
      </c>
      <c r="AD1819" s="37">
        <v>0</v>
      </c>
      <c r="AE1819" s="37">
        <v>0</v>
      </c>
      <c r="AF1819" s="12" t="str">
        <f t="shared" si="336"/>
        <v>281271</v>
      </c>
      <c r="AG1819" s="13" t="str">
        <f>VLOOKUP(D1819,[2]Reference!$Q:$U,4,FALSE)</f>
        <v>Fleet</v>
      </c>
      <c r="AH1819" s="13" t="str">
        <f>VLOOKUP(D1819,[2]Reference!$Q:$U,5,FALSE)</f>
        <v>LNER</v>
      </c>
      <c r="AI1819" s="14">
        <f t="shared" si="337"/>
        <v>0</v>
      </c>
      <c r="AJ1819" s="14">
        <f t="shared" si="338"/>
        <v>0</v>
      </c>
      <c r="AK1819" s="14">
        <f t="shared" si="339"/>
        <v>0</v>
      </c>
      <c r="AL1819" s="15">
        <f t="shared" si="340"/>
        <v>0</v>
      </c>
      <c r="AM1819" s="14">
        <f t="shared" si="341"/>
        <v>4</v>
      </c>
      <c r="AN1819" s="16">
        <f t="shared" si="342"/>
        <v>45346</v>
      </c>
      <c r="AO1819" s="17">
        <f>VLOOKUP(B1819,[2]Reference!D:E,2,1)</f>
        <v>202412</v>
      </c>
      <c r="AP1819" s="12" t="str">
        <f t="shared" si="343"/>
        <v>7</v>
      </c>
      <c r="AQ1819" s="18">
        <f t="shared" si="344"/>
        <v>0</v>
      </c>
      <c r="AR1819" s="18">
        <f t="shared" si="345"/>
        <v>0</v>
      </c>
      <c r="AS1819" s="13" t="str">
        <f>VLOOKUP(D1819,[2]Reference!$Q:$U,3,FALSE)</f>
        <v>Azuma</v>
      </c>
      <c r="AT1819" s="13" t="str">
        <f>VLOOKUP(D1819,[2]Reference!Q:V,6,FALSE)</f>
        <v>Azuma</v>
      </c>
      <c r="AU1819" s="13" t="str">
        <f>VLOOKUP(D1819,[2]Reference!$Q:$U,2,FALSE)</f>
        <v>Hitachi - Class 800</v>
      </c>
      <c r="AV1819" s="19">
        <f t="shared" si="346"/>
        <v>45353</v>
      </c>
      <c r="AW1819" s="12" t="str">
        <f>+VLOOKUP(X1819,[2]Reference!BN:BO,2,FALSE)</f>
        <v>Fleet</v>
      </c>
      <c r="AX1819" s="20" t="str">
        <f t="shared" si="347"/>
        <v>HB</v>
      </c>
      <c r="AY1819" s="20" t="str">
        <f>VLOOKUP(AX1819,[2]Reference!AH:AI,2,FALSE)</f>
        <v>LNER</v>
      </c>
      <c r="AZ1819" s="20" t="str">
        <f>VLOOKUP(D1819,[2]Reference!Q:V,6,FALSE)</f>
        <v>Azuma</v>
      </c>
      <c r="BA1819" s="20" t="str">
        <f>VLOOKUP(D1819,[2]Reference!Q:V,3,FALSE)</f>
        <v>Azuma</v>
      </c>
    </row>
    <row r="1820" spans="1:53" ht="13.5" x14ac:dyDescent="0.25">
      <c r="A1820" s="33" t="s">
        <v>4970</v>
      </c>
      <c r="B1820" s="34">
        <v>45346</v>
      </c>
      <c r="C1820" s="33" t="s">
        <v>54</v>
      </c>
      <c r="D1820" s="33" t="s">
        <v>92</v>
      </c>
      <c r="E1820" s="33" t="s">
        <v>93</v>
      </c>
      <c r="F1820" s="33" t="s">
        <v>92</v>
      </c>
      <c r="G1820" s="33" t="s">
        <v>146</v>
      </c>
      <c r="H1820" s="33" t="s">
        <v>138</v>
      </c>
      <c r="I1820" s="33" t="s">
        <v>357</v>
      </c>
      <c r="J1820" s="33" t="s">
        <v>358</v>
      </c>
      <c r="K1820" s="33" t="s">
        <v>201</v>
      </c>
      <c r="L1820" s="33" t="s">
        <v>4971</v>
      </c>
      <c r="M1820" s="33" t="s">
        <v>314</v>
      </c>
      <c r="N1820" s="35">
        <v>3</v>
      </c>
      <c r="O1820" s="35">
        <v>3</v>
      </c>
      <c r="P1820" s="35">
        <v>0</v>
      </c>
      <c r="Q1820" s="35">
        <v>0</v>
      </c>
      <c r="R1820" s="35">
        <v>0</v>
      </c>
      <c r="S1820" s="35">
        <v>0</v>
      </c>
      <c r="T1820" s="35">
        <v>0</v>
      </c>
      <c r="U1820" s="35">
        <v>1</v>
      </c>
      <c r="V1820" s="35">
        <v>3</v>
      </c>
      <c r="W1820" s="33" t="s">
        <v>4972</v>
      </c>
      <c r="X1820" s="33" t="s">
        <v>80</v>
      </c>
      <c r="Y1820" s="33" t="s">
        <v>66</v>
      </c>
      <c r="Z1820" s="33" t="s">
        <v>3978</v>
      </c>
      <c r="AA1820" s="33" t="s">
        <v>3976</v>
      </c>
      <c r="AB1820" s="36">
        <v>0</v>
      </c>
      <c r="AC1820" s="36">
        <v>0</v>
      </c>
      <c r="AD1820" s="37">
        <v>0</v>
      </c>
      <c r="AE1820" s="37">
        <v>0</v>
      </c>
      <c r="AF1820" s="12" t="str">
        <f t="shared" si="336"/>
        <v>281857</v>
      </c>
      <c r="AG1820" s="13" t="str">
        <f>VLOOKUP(D1820,[2]Reference!$Q:$U,4,FALSE)</f>
        <v>Fleet</v>
      </c>
      <c r="AH1820" s="13" t="str">
        <f>VLOOKUP(D1820,[2]Reference!$Q:$U,5,FALSE)</f>
        <v>LNER</v>
      </c>
      <c r="AI1820" s="14">
        <f t="shared" si="337"/>
        <v>0</v>
      </c>
      <c r="AJ1820" s="14">
        <f t="shared" si="338"/>
        <v>0</v>
      </c>
      <c r="AK1820" s="14">
        <f t="shared" si="339"/>
        <v>0</v>
      </c>
      <c r="AL1820" s="15">
        <f t="shared" si="340"/>
        <v>0</v>
      </c>
      <c r="AM1820" s="14">
        <f t="shared" si="341"/>
        <v>3</v>
      </c>
      <c r="AN1820" s="16">
        <f t="shared" si="342"/>
        <v>45346</v>
      </c>
      <c r="AO1820" s="17">
        <f>VLOOKUP(B1820,[2]Reference!D:E,2,1)</f>
        <v>202412</v>
      </c>
      <c r="AP1820" s="12" t="str">
        <f t="shared" si="343"/>
        <v>7</v>
      </c>
      <c r="AQ1820" s="18">
        <f t="shared" si="344"/>
        <v>0</v>
      </c>
      <c r="AR1820" s="18">
        <f t="shared" si="345"/>
        <v>0</v>
      </c>
      <c r="AS1820" s="13" t="str">
        <f>VLOOKUP(D1820,[2]Reference!$Q:$U,3,FALSE)</f>
        <v>Azuma</v>
      </c>
      <c r="AT1820" s="13" t="str">
        <f>VLOOKUP(D1820,[2]Reference!Q:V,6,FALSE)</f>
        <v>Azuma</v>
      </c>
      <c r="AU1820" s="13" t="str">
        <f>VLOOKUP(D1820,[2]Reference!$Q:$U,2,FALSE)</f>
        <v>Hitachi - Class 801</v>
      </c>
      <c r="AV1820" s="19">
        <f t="shared" si="346"/>
        <v>45353</v>
      </c>
      <c r="AW1820" s="12" t="str">
        <f>+VLOOKUP(X1820,[2]Reference!BN:BO,2,FALSE)</f>
        <v>Fleet</v>
      </c>
      <c r="AX1820" s="20" t="str">
        <f t="shared" si="347"/>
        <v>HB</v>
      </c>
      <c r="AY1820" s="20" t="str">
        <f>VLOOKUP(AX1820,[2]Reference!AH:AI,2,FALSE)</f>
        <v>LNER</v>
      </c>
      <c r="AZ1820" s="20" t="str">
        <f>VLOOKUP(D1820,[2]Reference!Q:V,6,FALSE)</f>
        <v>Azuma</v>
      </c>
      <c r="BA1820" s="20" t="str">
        <f>VLOOKUP(D1820,[2]Reference!Q:V,3,FALSE)</f>
        <v>Azuma</v>
      </c>
    </row>
    <row r="1821" spans="1:53" ht="13.5" x14ac:dyDescent="0.25">
      <c r="A1821" s="33" t="s">
        <v>4974</v>
      </c>
      <c r="B1821" s="34">
        <v>45347</v>
      </c>
      <c r="C1821" s="33" t="s">
        <v>54</v>
      </c>
      <c r="D1821" s="33" t="s">
        <v>92</v>
      </c>
      <c r="E1821" s="33" t="s">
        <v>93</v>
      </c>
      <c r="F1821" s="33" t="s">
        <v>92</v>
      </c>
      <c r="G1821" s="33" t="s">
        <v>129</v>
      </c>
      <c r="H1821" s="33" t="s">
        <v>198</v>
      </c>
      <c r="I1821" s="33" t="s">
        <v>209</v>
      </c>
      <c r="J1821" s="33" t="s">
        <v>210</v>
      </c>
      <c r="K1821" s="33" t="s">
        <v>969</v>
      </c>
      <c r="L1821" s="33" t="s">
        <v>4975</v>
      </c>
      <c r="M1821" s="33" t="s">
        <v>1424</v>
      </c>
      <c r="N1821" s="35">
        <v>3</v>
      </c>
      <c r="O1821" s="35">
        <v>3</v>
      </c>
      <c r="P1821" s="35">
        <v>0</v>
      </c>
      <c r="Q1821" s="35">
        <v>0</v>
      </c>
      <c r="R1821" s="35">
        <v>0</v>
      </c>
      <c r="S1821" s="35">
        <v>0</v>
      </c>
      <c r="T1821" s="35">
        <v>0</v>
      </c>
      <c r="U1821" s="35">
        <v>1</v>
      </c>
      <c r="V1821" s="35">
        <v>3</v>
      </c>
      <c r="W1821" s="33" t="s">
        <v>4976</v>
      </c>
      <c r="X1821" s="33" t="s">
        <v>119</v>
      </c>
      <c r="Y1821" s="33" t="s">
        <v>66</v>
      </c>
      <c r="Z1821" s="33" t="s">
        <v>3979</v>
      </c>
      <c r="AA1821" s="33" t="s">
        <v>3976</v>
      </c>
      <c r="AB1821" s="36">
        <v>0</v>
      </c>
      <c r="AC1821" s="36">
        <v>0</v>
      </c>
      <c r="AD1821" s="37">
        <v>0</v>
      </c>
      <c r="AE1821" s="37">
        <v>0</v>
      </c>
      <c r="AF1821" s="12" t="str">
        <f t="shared" si="336"/>
        <v>283290</v>
      </c>
      <c r="AG1821" s="13" t="str">
        <f>VLOOKUP(D1821,[2]Reference!$Q:$U,4,FALSE)</f>
        <v>Fleet</v>
      </c>
      <c r="AH1821" s="13" t="str">
        <f>VLOOKUP(D1821,[2]Reference!$Q:$U,5,FALSE)</f>
        <v>LNER</v>
      </c>
      <c r="AI1821" s="14">
        <f t="shared" si="337"/>
        <v>0</v>
      </c>
      <c r="AJ1821" s="14">
        <f t="shared" si="338"/>
        <v>0</v>
      </c>
      <c r="AK1821" s="14">
        <f t="shared" si="339"/>
        <v>0</v>
      </c>
      <c r="AL1821" s="15">
        <f t="shared" si="340"/>
        <v>0</v>
      </c>
      <c r="AM1821" s="14">
        <f t="shared" si="341"/>
        <v>3</v>
      </c>
      <c r="AN1821" s="16">
        <f t="shared" si="342"/>
        <v>45353</v>
      </c>
      <c r="AO1821" s="17">
        <f>VLOOKUP(B1821,[2]Reference!D:E,2,1)</f>
        <v>202412</v>
      </c>
      <c r="AP1821" s="12" t="str">
        <f t="shared" si="343"/>
        <v>7</v>
      </c>
      <c r="AQ1821" s="18">
        <f t="shared" si="344"/>
        <v>0</v>
      </c>
      <c r="AR1821" s="18">
        <f t="shared" si="345"/>
        <v>0</v>
      </c>
      <c r="AS1821" s="13" t="str">
        <f>VLOOKUP(D1821,[2]Reference!$Q:$U,3,FALSE)</f>
        <v>Azuma</v>
      </c>
      <c r="AT1821" s="13" t="str">
        <f>VLOOKUP(D1821,[2]Reference!Q:V,6,FALSE)</f>
        <v>Azuma</v>
      </c>
      <c r="AU1821" s="13" t="str">
        <f>VLOOKUP(D1821,[2]Reference!$Q:$U,2,FALSE)</f>
        <v>Hitachi - Class 801</v>
      </c>
      <c r="AV1821" s="19">
        <f t="shared" si="346"/>
        <v>45354</v>
      </c>
      <c r="AW1821" s="12" t="str">
        <f>+VLOOKUP(X1821,[2]Reference!BN:BO,2,FALSE)</f>
        <v>Depot</v>
      </c>
      <c r="AX1821" s="20" t="str">
        <f t="shared" si="347"/>
        <v>HB</v>
      </c>
      <c r="AY1821" s="20" t="str">
        <f>VLOOKUP(AX1821,[2]Reference!AH:AI,2,FALSE)</f>
        <v>LNER</v>
      </c>
      <c r="AZ1821" s="20" t="str">
        <f>VLOOKUP(D1821,[2]Reference!Q:V,6,FALSE)</f>
        <v>Azuma</v>
      </c>
      <c r="BA1821" s="20" t="str">
        <f>VLOOKUP(D1821,[2]Reference!Q:V,3,FALSE)</f>
        <v>Azuma</v>
      </c>
    </row>
    <row r="1822" spans="1:53" ht="13.5" x14ac:dyDescent="0.25">
      <c r="A1822" s="33" t="s">
        <v>4977</v>
      </c>
      <c r="B1822" s="34">
        <v>45347</v>
      </c>
      <c r="C1822" s="33" t="s">
        <v>54</v>
      </c>
      <c r="D1822" s="33" t="s">
        <v>70</v>
      </c>
      <c r="E1822" s="33" t="s">
        <v>71</v>
      </c>
      <c r="F1822" s="33" t="s">
        <v>70</v>
      </c>
      <c r="G1822" s="33" t="s">
        <v>146</v>
      </c>
      <c r="H1822" s="33" t="s">
        <v>237</v>
      </c>
      <c r="I1822" s="33" t="s">
        <v>1024</v>
      </c>
      <c r="J1822" s="33" t="s">
        <v>1025</v>
      </c>
      <c r="K1822" s="33" t="s">
        <v>149</v>
      </c>
      <c r="L1822" s="33" t="s">
        <v>4978</v>
      </c>
      <c r="M1822" s="33" t="s">
        <v>78</v>
      </c>
      <c r="N1822" s="35">
        <v>251</v>
      </c>
      <c r="O1822" s="35">
        <v>58</v>
      </c>
      <c r="P1822" s="35">
        <v>193</v>
      </c>
      <c r="Q1822" s="35">
        <v>1</v>
      </c>
      <c r="R1822" s="35">
        <v>1</v>
      </c>
      <c r="S1822" s="35">
        <v>0</v>
      </c>
      <c r="T1822" s="35">
        <v>0</v>
      </c>
      <c r="U1822" s="35">
        <v>29</v>
      </c>
      <c r="V1822" s="35">
        <v>411</v>
      </c>
      <c r="W1822" s="33" t="s">
        <v>4979</v>
      </c>
      <c r="X1822" s="33" t="s">
        <v>80</v>
      </c>
      <c r="Y1822" s="33" t="s">
        <v>66</v>
      </c>
      <c r="Z1822" s="33" t="s">
        <v>3979</v>
      </c>
      <c r="AA1822" s="33" t="s">
        <v>3976</v>
      </c>
      <c r="AB1822" s="36">
        <v>2</v>
      </c>
      <c r="AC1822" s="36">
        <v>0</v>
      </c>
      <c r="AD1822" s="37">
        <v>3.53</v>
      </c>
      <c r="AE1822" s="37">
        <v>9.23</v>
      </c>
      <c r="AF1822" s="12" t="str">
        <f t="shared" si="336"/>
        <v>283384</v>
      </c>
      <c r="AG1822" s="13" t="str">
        <f>VLOOKUP(D1822,[2]Reference!$Q:$U,4,FALSE)</f>
        <v>Fleet</v>
      </c>
      <c r="AH1822" s="13" t="str">
        <f>VLOOKUP(D1822,[2]Reference!$Q:$U,5,FALSE)</f>
        <v>LNER</v>
      </c>
      <c r="AI1822" s="14">
        <f t="shared" si="337"/>
        <v>2</v>
      </c>
      <c r="AJ1822" s="14">
        <f t="shared" si="338"/>
        <v>0</v>
      </c>
      <c r="AK1822" s="14">
        <f t="shared" si="339"/>
        <v>2</v>
      </c>
      <c r="AL1822" s="15">
        <f t="shared" si="340"/>
        <v>1.5299999999999998</v>
      </c>
      <c r="AM1822" s="14">
        <f t="shared" si="341"/>
        <v>251</v>
      </c>
      <c r="AN1822" s="16">
        <f t="shared" si="342"/>
        <v>45353</v>
      </c>
      <c r="AO1822" s="17">
        <f>VLOOKUP(B1822,[2]Reference!D:E,2,1)</f>
        <v>202412</v>
      </c>
      <c r="AP1822" s="12" t="str">
        <f t="shared" si="343"/>
        <v>7</v>
      </c>
      <c r="AQ1822" s="18">
        <f t="shared" si="344"/>
        <v>3.53</v>
      </c>
      <c r="AR1822" s="18">
        <f t="shared" si="345"/>
        <v>9.23</v>
      </c>
      <c r="AS1822" s="13" t="str">
        <f>VLOOKUP(D1822,[2]Reference!$Q:$U,3,FALSE)</f>
        <v>IC225</v>
      </c>
      <c r="AT1822" s="13" t="str">
        <f>VLOOKUP(D1822,[2]Reference!Q:V,6,FALSE)</f>
        <v>IC225</v>
      </c>
      <c r="AU1822" s="13" t="str">
        <f>VLOOKUP(D1822,[2]Reference!$Q:$U,2,FALSE)</f>
        <v>Cl 91 Loco</v>
      </c>
      <c r="AV1822" s="19">
        <f t="shared" si="346"/>
        <v>45354</v>
      </c>
      <c r="AW1822" s="12" t="str">
        <f>+VLOOKUP(X1822,[2]Reference!BN:BO,2,FALSE)</f>
        <v>Fleet</v>
      </c>
      <c r="AX1822" s="20" t="str">
        <f t="shared" si="347"/>
        <v>HB</v>
      </c>
      <c r="AY1822" s="20" t="str">
        <f>VLOOKUP(AX1822,[2]Reference!AH:AI,2,FALSE)</f>
        <v>LNER</v>
      </c>
      <c r="AZ1822" s="20" t="str">
        <f>VLOOKUP(D1822,[2]Reference!Q:V,6,FALSE)</f>
        <v>IC225</v>
      </c>
      <c r="BA1822" s="20" t="str">
        <f>VLOOKUP(D1822,[2]Reference!Q:V,3,FALSE)</f>
        <v>IC225</v>
      </c>
    </row>
    <row r="1823" spans="1:53" ht="13.5" x14ac:dyDescent="0.25">
      <c r="A1823" s="33" t="s">
        <v>4980</v>
      </c>
      <c r="B1823" s="34">
        <v>45347</v>
      </c>
      <c r="C1823" s="33" t="s">
        <v>54</v>
      </c>
      <c r="D1823" s="33" t="s">
        <v>92</v>
      </c>
      <c r="E1823" s="33" t="s">
        <v>93</v>
      </c>
      <c r="F1823" s="33" t="s">
        <v>92</v>
      </c>
      <c r="G1823" s="33" t="s">
        <v>72</v>
      </c>
      <c r="H1823" s="33" t="s">
        <v>198</v>
      </c>
      <c r="I1823" s="33" t="s">
        <v>209</v>
      </c>
      <c r="J1823" s="33" t="s">
        <v>210</v>
      </c>
      <c r="K1823" s="33" t="s">
        <v>76</v>
      </c>
      <c r="L1823" s="33" t="s">
        <v>4981</v>
      </c>
      <c r="M1823" s="33" t="s">
        <v>478</v>
      </c>
      <c r="N1823" s="35">
        <v>0</v>
      </c>
      <c r="O1823" s="35">
        <v>0</v>
      </c>
      <c r="P1823" s="35">
        <v>0</v>
      </c>
      <c r="Q1823" s="35">
        <v>0</v>
      </c>
      <c r="R1823" s="35">
        <v>0</v>
      </c>
      <c r="S1823" s="35">
        <v>1</v>
      </c>
      <c r="T1823" s="35">
        <v>0</v>
      </c>
      <c r="U1823" s="35">
        <v>1</v>
      </c>
      <c r="V1823" s="35">
        <v>6</v>
      </c>
      <c r="W1823" s="33" t="s">
        <v>4982</v>
      </c>
      <c r="X1823" s="33" t="s">
        <v>119</v>
      </c>
      <c r="Y1823" s="33" t="s">
        <v>66</v>
      </c>
      <c r="Z1823" s="33" t="s">
        <v>3979</v>
      </c>
      <c r="AA1823" s="33" t="s">
        <v>3976</v>
      </c>
      <c r="AB1823" s="36">
        <v>0</v>
      </c>
      <c r="AC1823" s="36">
        <v>1</v>
      </c>
      <c r="AD1823" s="37">
        <v>1</v>
      </c>
      <c r="AE1823" s="37">
        <v>1</v>
      </c>
      <c r="AF1823" s="12" t="str">
        <f t="shared" si="336"/>
        <v>283574</v>
      </c>
      <c r="AG1823" s="13" t="str">
        <f>VLOOKUP(D1823,[2]Reference!$Q:$U,4,FALSE)</f>
        <v>Fleet</v>
      </c>
      <c r="AH1823" s="13" t="str">
        <f>VLOOKUP(D1823,[2]Reference!$Q:$U,5,FALSE)</f>
        <v>LNER</v>
      </c>
      <c r="AI1823" s="14">
        <f t="shared" si="337"/>
        <v>0</v>
      </c>
      <c r="AJ1823" s="14">
        <f t="shared" si="338"/>
        <v>0.5</v>
      </c>
      <c r="AK1823" s="14">
        <f t="shared" si="339"/>
        <v>0.5</v>
      </c>
      <c r="AL1823" s="15">
        <f t="shared" si="340"/>
        <v>0.5</v>
      </c>
      <c r="AM1823" s="14">
        <f t="shared" si="341"/>
        <v>0</v>
      </c>
      <c r="AN1823" s="16">
        <f t="shared" si="342"/>
        <v>45353</v>
      </c>
      <c r="AO1823" s="17">
        <f>VLOOKUP(B1823,[2]Reference!D:E,2,1)</f>
        <v>202412</v>
      </c>
      <c r="AP1823" s="12" t="str">
        <f t="shared" si="343"/>
        <v>7</v>
      </c>
      <c r="AQ1823" s="18">
        <f t="shared" si="344"/>
        <v>1</v>
      </c>
      <c r="AR1823" s="18">
        <f t="shared" si="345"/>
        <v>1</v>
      </c>
      <c r="AS1823" s="13" t="str">
        <f>VLOOKUP(D1823,[2]Reference!$Q:$U,3,FALSE)</f>
        <v>Azuma</v>
      </c>
      <c r="AT1823" s="13" t="str">
        <f>VLOOKUP(D1823,[2]Reference!Q:V,6,FALSE)</f>
        <v>Azuma</v>
      </c>
      <c r="AU1823" s="13" t="str">
        <f>VLOOKUP(D1823,[2]Reference!$Q:$U,2,FALSE)</f>
        <v>Hitachi - Class 801</v>
      </c>
      <c r="AV1823" s="19">
        <f t="shared" si="346"/>
        <v>45354</v>
      </c>
      <c r="AW1823" s="12" t="str">
        <f>+VLOOKUP(X1823,[2]Reference!BN:BO,2,FALSE)</f>
        <v>Depot</v>
      </c>
      <c r="AX1823" s="20" t="str">
        <f t="shared" si="347"/>
        <v>HB</v>
      </c>
      <c r="AY1823" s="20" t="str">
        <f>VLOOKUP(AX1823,[2]Reference!AH:AI,2,FALSE)</f>
        <v>LNER</v>
      </c>
      <c r="AZ1823" s="20" t="str">
        <f>VLOOKUP(D1823,[2]Reference!Q:V,6,FALSE)</f>
        <v>Azuma</v>
      </c>
      <c r="BA1823" s="20" t="str">
        <f>VLOOKUP(D1823,[2]Reference!Q:V,3,FALSE)</f>
        <v>Azuma</v>
      </c>
    </row>
    <row r="1824" spans="1:53" ht="13.5" x14ac:dyDescent="0.25">
      <c r="A1824" s="33" t="s">
        <v>4983</v>
      </c>
      <c r="B1824" s="34">
        <v>45348</v>
      </c>
      <c r="C1824" s="33" t="s">
        <v>54</v>
      </c>
      <c r="D1824" s="33" t="s">
        <v>92</v>
      </c>
      <c r="E1824" s="33" t="s">
        <v>93</v>
      </c>
      <c r="F1824" s="33" t="s">
        <v>92</v>
      </c>
      <c r="G1824" s="33" t="s">
        <v>72</v>
      </c>
      <c r="H1824" s="33" t="s">
        <v>198</v>
      </c>
      <c r="I1824" s="33" t="s">
        <v>209</v>
      </c>
      <c r="J1824" s="33" t="s">
        <v>210</v>
      </c>
      <c r="K1824" s="33" t="s">
        <v>261</v>
      </c>
      <c r="L1824" s="33" t="s">
        <v>4984</v>
      </c>
      <c r="M1824" s="33" t="s">
        <v>1351</v>
      </c>
      <c r="N1824" s="35">
        <v>65</v>
      </c>
      <c r="O1824" s="35">
        <v>8</v>
      </c>
      <c r="P1824" s="35">
        <v>57</v>
      </c>
      <c r="Q1824" s="35">
        <v>0</v>
      </c>
      <c r="R1824" s="35">
        <v>0</v>
      </c>
      <c r="S1824" s="35">
        <v>0</v>
      </c>
      <c r="T1824" s="35">
        <v>0</v>
      </c>
      <c r="U1824" s="35">
        <v>5</v>
      </c>
      <c r="V1824" s="35">
        <v>65</v>
      </c>
      <c r="W1824" s="33" t="s">
        <v>4985</v>
      </c>
      <c r="X1824" s="33" t="s">
        <v>119</v>
      </c>
      <c r="Y1824" s="33" t="s">
        <v>66</v>
      </c>
      <c r="Z1824" s="33" t="s">
        <v>3979</v>
      </c>
      <c r="AA1824" s="33" t="s">
        <v>3976</v>
      </c>
      <c r="AB1824" s="36">
        <v>0</v>
      </c>
      <c r="AC1824" s="36">
        <v>0</v>
      </c>
      <c r="AD1824" s="37">
        <v>0</v>
      </c>
      <c r="AE1824" s="37">
        <v>2.87</v>
      </c>
      <c r="AF1824" s="12" t="str">
        <f t="shared" si="336"/>
        <v>285065</v>
      </c>
      <c r="AG1824" s="13" t="str">
        <f>VLOOKUP(D1824,[2]Reference!$Q:$U,4,FALSE)</f>
        <v>Fleet</v>
      </c>
      <c r="AH1824" s="13" t="str">
        <f>VLOOKUP(D1824,[2]Reference!$Q:$U,5,FALSE)</f>
        <v>LNER</v>
      </c>
      <c r="AI1824" s="14">
        <f t="shared" si="337"/>
        <v>0</v>
      </c>
      <c r="AJ1824" s="14">
        <f t="shared" si="338"/>
        <v>0</v>
      </c>
      <c r="AK1824" s="14">
        <f t="shared" si="339"/>
        <v>0</v>
      </c>
      <c r="AL1824" s="15">
        <f t="shared" si="340"/>
        <v>0</v>
      </c>
      <c r="AM1824" s="14">
        <f t="shared" si="341"/>
        <v>65</v>
      </c>
      <c r="AN1824" s="16">
        <f t="shared" si="342"/>
        <v>45353</v>
      </c>
      <c r="AO1824" s="17">
        <f>VLOOKUP(B1824,[2]Reference!D:E,2,1)</f>
        <v>202412</v>
      </c>
      <c r="AP1824" s="12" t="str">
        <f t="shared" si="343"/>
        <v>7</v>
      </c>
      <c r="AQ1824" s="18">
        <f t="shared" si="344"/>
        <v>0</v>
      </c>
      <c r="AR1824" s="18">
        <f t="shared" si="345"/>
        <v>2.87</v>
      </c>
      <c r="AS1824" s="13" t="str">
        <f>VLOOKUP(D1824,[2]Reference!$Q:$U,3,FALSE)</f>
        <v>Azuma</v>
      </c>
      <c r="AT1824" s="13" t="str">
        <f>VLOOKUP(D1824,[2]Reference!Q:V,6,FALSE)</f>
        <v>Azuma</v>
      </c>
      <c r="AU1824" s="13" t="str">
        <f>VLOOKUP(D1824,[2]Reference!$Q:$U,2,FALSE)</f>
        <v>Hitachi - Class 801</v>
      </c>
      <c r="AV1824" s="19">
        <f t="shared" si="346"/>
        <v>45355</v>
      </c>
      <c r="AW1824" s="12" t="str">
        <f>+VLOOKUP(X1824,[2]Reference!BN:BO,2,FALSE)</f>
        <v>Depot</v>
      </c>
      <c r="AX1824" s="20" t="str">
        <f t="shared" si="347"/>
        <v>HB</v>
      </c>
      <c r="AY1824" s="20" t="str">
        <f>VLOOKUP(AX1824,[2]Reference!AH:AI,2,FALSE)</f>
        <v>LNER</v>
      </c>
      <c r="AZ1824" s="20" t="str">
        <f>VLOOKUP(D1824,[2]Reference!Q:V,6,FALSE)</f>
        <v>Azuma</v>
      </c>
      <c r="BA1824" s="20" t="str">
        <f>VLOOKUP(D1824,[2]Reference!Q:V,3,FALSE)</f>
        <v>Azuma</v>
      </c>
    </row>
    <row r="1825" spans="1:53" ht="13.5" x14ac:dyDescent="0.25">
      <c r="A1825" s="33" t="s">
        <v>4986</v>
      </c>
      <c r="B1825" s="34">
        <v>45348</v>
      </c>
      <c r="C1825" s="33" t="s">
        <v>54</v>
      </c>
      <c r="D1825" s="33" t="s">
        <v>92</v>
      </c>
      <c r="E1825" s="33" t="s">
        <v>93</v>
      </c>
      <c r="F1825" s="33" t="s">
        <v>92</v>
      </c>
      <c r="G1825" s="33" t="s">
        <v>146</v>
      </c>
      <c r="H1825" s="33" t="s">
        <v>73</v>
      </c>
      <c r="I1825" s="33" t="s">
        <v>1242</v>
      </c>
      <c r="J1825" s="33" t="s">
        <v>1243</v>
      </c>
      <c r="K1825" s="33" t="s">
        <v>201</v>
      </c>
      <c r="L1825" s="33" t="s">
        <v>4382</v>
      </c>
      <c r="M1825" s="33" t="s">
        <v>589</v>
      </c>
      <c r="N1825" s="35">
        <v>16</v>
      </c>
      <c r="O1825" s="35">
        <v>0</v>
      </c>
      <c r="P1825" s="35">
        <v>16</v>
      </c>
      <c r="Q1825" s="35">
        <v>1</v>
      </c>
      <c r="R1825" s="35">
        <v>0</v>
      </c>
      <c r="S1825" s="35">
        <v>1</v>
      </c>
      <c r="T1825" s="35">
        <v>0</v>
      </c>
      <c r="U1825" s="35">
        <v>6</v>
      </c>
      <c r="V1825" s="35">
        <v>106</v>
      </c>
      <c r="W1825" s="33" t="s">
        <v>4987</v>
      </c>
      <c r="X1825" s="33" t="s">
        <v>80</v>
      </c>
      <c r="Y1825" s="33" t="s">
        <v>66</v>
      </c>
      <c r="Z1825" s="33" t="s">
        <v>3979</v>
      </c>
      <c r="AA1825" s="33" t="s">
        <v>3976</v>
      </c>
      <c r="AB1825" s="36">
        <v>1</v>
      </c>
      <c r="AC1825" s="36">
        <v>1</v>
      </c>
      <c r="AD1825" s="37">
        <v>2</v>
      </c>
      <c r="AE1825" s="37">
        <v>2.42</v>
      </c>
      <c r="AF1825" s="12" t="str">
        <f t="shared" si="336"/>
        <v>285309</v>
      </c>
      <c r="AG1825" s="13" t="str">
        <f>VLOOKUP(D1825,[2]Reference!$Q:$U,4,FALSE)</f>
        <v>Fleet</v>
      </c>
      <c r="AH1825" s="13" t="str">
        <f>VLOOKUP(D1825,[2]Reference!$Q:$U,5,FALSE)</f>
        <v>LNER</v>
      </c>
      <c r="AI1825" s="14">
        <f t="shared" si="337"/>
        <v>1</v>
      </c>
      <c r="AJ1825" s="14">
        <f t="shared" si="338"/>
        <v>0.5</v>
      </c>
      <c r="AK1825" s="14">
        <f t="shared" si="339"/>
        <v>1.5</v>
      </c>
      <c r="AL1825" s="15">
        <f t="shared" si="340"/>
        <v>0.5</v>
      </c>
      <c r="AM1825" s="14">
        <f t="shared" si="341"/>
        <v>16</v>
      </c>
      <c r="AN1825" s="16">
        <f t="shared" si="342"/>
        <v>45353</v>
      </c>
      <c r="AO1825" s="17">
        <f>VLOOKUP(B1825,[2]Reference!D:E,2,1)</f>
        <v>202412</v>
      </c>
      <c r="AP1825" s="12" t="str">
        <f t="shared" si="343"/>
        <v>7</v>
      </c>
      <c r="AQ1825" s="18">
        <f t="shared" si="344"/>
        <v>2</v>
      </c>
      <c r="AR1825" s="18">
        <f t="shared" si="345"/>
        <v>2.42</v>
      </c>
      <c r="AS1825" s="13" t="str">
        <f>VLOOKUP(D1825,[2]Reference!$Q:$U,3,FALSE)</f>
        <v>Azuma</v>
      </c>
      <c r="AT1825" s="13" t="str">
        <f>VLOOKUP(D1825,[2]Reference!Q:V,6,FALSE)</f>
        <v>Azuma</v>
      </c>
      <c r="AU1825" s="13" t="str">
        <f>VLOOKUP(D1825,[2]Reference!$Q:$U,2,FALSE)</f>
        <v>Hitachi - Class 801</v>
      </c>
      <c r="AV1825" s="19">
        <f t="shared" si="346"/>
        <v>45355</v>
      </c>
      <c r="AW1825" s="12" t="str">
        <f>+VLOOKUP(X1825,[2]Reference!BN:BO,2,FALSE)</f>
        <v>Fleet</v>
      </c>
      <c r="AX1825" s="20" t="str">
        <f t="shared" si="347"/>
        <v>HB</v>
      </c>
      <c r="AY1825" s="20" t="str">
        <f>VLOOKUP(AX1825,[2]Reference!AH:AI,2,FALSE)</f>
        <v>LNER</v>
      </c>
      <c r="AZ1825" s="20" t="str">
        <f>VLOOKUP(D1825,[2]Reference!Q:V,6,FALSE)</f>
        <v>Azuma</v>
      </c>
      <c r="BA1825" s="20" t="str">
        <f>VLOOKUP(D1825,[2]Reference!Q:V,3,FALSE)</f>
        <v>Azuma</v>
      </c>
    </row>
    <row r="1826" spans="1:53" ht="13.5" x14ac:dyDescent="0.25">
      <c r="A1826" s="33" t="s">
        <v>4988</v>
      </c>
      <c r="B1826" s="34">
        <v>45349</v>
      </c>
      <c r="C1826" s="33" t="s">
        <v>54</v>
      </c>
      <c r="D1826" s="33" t="s">
        <v>92</v>
      </c>
      <c r="E1826" s="33" t="s">
        <v>93</v>
      </c>
      <c r="F1826" s="33" t="s">
        <v>92</v>
      </c>
      <c r="G1826" s="33" t="s">
        <v>72</v>
      </c>
      <c r="H1826" s="33" t="s">
        <v>198</v>
      </c>
      <c r="I1826" s="33" t="s">
        <v>209</v>
      </c>
      <c r="J1826" s="33" t="s">
        <v>210</v>
      </c>
      <c r="K1826" s="33" t="s">
        <v>261</v>
      </c>
      <c r="L1826" s="33" t="s">
        <v>4989</v>
      </c>
      <c r="M1826" s="33" t="s">
        <v>4769</v>
      </c>
      <c r="N1826" s="35">
        <v>5</v>
      </c>
      <c r="O1826" s="35">
        <v>5</v>
      </c>
      <c r="P1826" s="35">
        <v>0</v>
      </c>
      <c r="Q1826" s="35">
        <v>0</v>
      </c>
      <c r="R1826" s="35">
        <v>0</v>
      </c>
      <c r="S1826" s="35">
        <v>0</v>
      </c>
      <c r="T1826" s="35">
        <v>0</v>
      </c>
      <c r="U1826" s="35">
        <v>1</v>
      </c>
      <c r="V1826" s="35">
        <v>5</v>
      </c>
      <c r="W1826" s="33" t="s">
        <v>4990</v>
      </c>
      <c r="X1826" s="33" t="s">
        <v>119</v>
      </c>
      <c r="Y1826" s="33" t="s">
        <v>66</v>
      </c>
      <c r="Z1826" s="33" t="s">
        <v>3979</v>
      </c>
      <c r="AA1826" s="33" t="s">
        <v>3976</v>
      </c>
      <c r="AB1826" s="36">
        <v>0</v>
      </c>
      <c r="AC1826" s="36">
        <v>0</v>
      </c>
      <c r="AD1826" s="37">
        <v>0</v>
      </c>
      <c r="AE1826" s="37">
        <v>0</v>
      </c>
      <c r="AF1826" s="12" t="str">
        <f t="shared" si="336"/>
        <v>287761</v>
      </c>
      <c r="AG1826" s="13" t="str">
        <f>VLOOKUP(D1826,[2]Reference!$Q:$U,4,FALSE)</f>
        <v>Fleet</v>
      </c>
      <c r="AH1826" s="13" t="str">
        <f>VLOOKUP(D1826,[2]Reference!$Q:$U,5,FALSE)</f>
        <v>LNER</v>
      </c>
      <c r="AI1826" s="14">
        <f t="shared" si="337"/>
        <v>0</v>
      </c>
      <c r="AJ1826" s="14">
        <f t="shared" si="338"/>
        <v>0</v>
      </c>
      <c r="AK1826" s="14">
        <f t="shared" si="339"/>
        <v>0</v>
      </c>
      <c r="AL1826" s="15">
        <f t="shared" si="340"/>
        <v>0</v>
      </c>
      <c r="AM1826" s="14">
        <f t="shared" si="341"/>
        <v>5</v>
      </c>
      <c r="AN1826" s="16">
        <f t="shared" si="342"/>
        <v>45353</v>
      </c>
      <c r="AO1826" s="17">
        <f>VLOOKUP(B1826,[2]Reference!D:E,2,1)</f>
        <v>202412</v>
      </c>
      <c r="AP1826" s="12" t="str">
        <f t="shared" si="343"/>
        <v>7</v>
      </c>
      <c r="AQ1826" s="18">
        <f t="shared" si="344"/>
        <v>0</v>
      </c>
      <c r="AR1826" s="18">
        <f t="shared" si="345"/>
        <v>0</v>
      </c>
      <c r="AS1826" s="13" t="str">
        <f>VLOOKUP(D1826,[2]Reference!$Q:$U,3,FALSE)</f>
        <v>Azuma</v>
      </c>
      <c r="AT1826" s="13" t="str">
        <f>VLOOKUP(D1826,[2]Reference!Q:V,6,FALSE)</f>
        <v>Azuma</v>
      </c>
      <c r="AU1826" s="13" t="str">
        <f>VLOOKUP(D1826,[2]Reference!$Q:$U,2,FALSE)</f>
        <v>Hitachi - Class 801</v>
      </c>
      <c r="AV1826" s="19">
        <f t="shared" si="346"/>
        <v>45356</v>
      </c>
      <c r="AW1826" s="12" t="str">
        <f>+VLOOKUP(X1826,[2]Reference!BN:BO,2,FALSE)</f>
        <v>Depot</v>
      </c>
      <c r="AX1826" s="20" t="str">
        <f t="shared" si="347"/>
        <v>HB</v>
      </c>
      <c r="AY1826" s="20" t="str">
        <f>VLOOKUP(AX1826,[2]Reference!AH:AI,2,FALSE)</f>
        <v>LNER</v>
      </c>
      <c r="AZ1826" s="20" t="str">
        <f>VLOOKUP(D1826,[2]Reference!Q:V,6,FALSE)</f>
        <v>Azuma</v>
      </c>
      <c r="BA1826" s="20" t="str">
        <f>VLOOKUP(D1826,[2]Reference!Q:V,3,FALSE)</f>
        <v>Azuma</v>
      </c>
    </row>
    <row r="1827" spans="1:53" ht="13.5" x14ac:dyDescent="0.25">
      <c r="A1827" s="33" t="s">
        <v>4991</v>
      </c>
      <c r="B1827" s="34">
        <v>45349</v>
      </c>
      <c r="C1827" s="33" t="s">
        <v>54</v>
      </c>
      <c r="D1827" s="33" t="s">
        <v>92</v>
      </c>
      <c r="E1827" s="33" t="s">
        <v>93</v>
      </c>
      <c r="F1827" s="33" t="s">
        <v>92</v>
      </c>
      <c r="G1827" s="33" t="s">
        <v>83</v>
      </c>
      <c r="H1827" s="33" t="s">
        <v>198</v>
      </c>
      <c r="I1827" s="33" t="s">
        <v>199</v>
      </c>
      <c r="J1827" s="33" t="s">
        <v>200</v>
      </c>
      <c r="K1827" s="33" t="s">
        <v>503</v>
      </c>
      <c r="L1827" s="33" t="s">
        <v>4992</v>
      </c>
      <c r="M1827" s="33" t="s">
        <v>891</v>
      </c>
      <c r="N1827" s="35">
        <v>8</v>
      </c>
      <c r="O1827" s="35">
        <v>4</v>
      </c>
      <c r="P1827" s="35">
        <v>4</v>
      </c>
      <c r="Q1827" s="35">
        <v>0</v>
      </c>
      <c r="R1827" s="35">
        <v>0</v>
      </c>
      <c r="S1827" s="35">
        <v>0</v>
      </c>
      <c r="T1827" s="35">
        <v>0</v>
      </c>
      <c r="U1827" s="35">
        <v>2</v>
      </c>
      <c r="V1827" s="35">
        <v>8</v>
      </c>
      <c r="W1827" s="33" t="s">
        <v>4993</v>
      </c>
      <c r="X1827" s="33" t="s">
        <v>119</v>
      </c>
      <c r="Y1827" s="33" t="s">
        <v>66</v>
      </c>
      <c r="Z1827" s="33" t="s">
        <v>3979</v>
      </c>
      <c r="AA1827" s="33" t="s">
        <v>3976</v>
      </c>
      <c r="AB1827" s="36">
        <v>0</v>
      </c>
      <c r="AC1827" s="36">
        <v>0</v>
      </c>
      <c r="AD1827" s="37">
        <v>0</v>
      </c>
      <c r="AE1827" s="37">
        <v>0</v>
      </c>
      <c r="AF1827" s="12" t="str">
        <f t="shared" si="336"/>
        <v>288145</v>
      </c>
      <c r="AG1827" s="13" t="str">
        <f>VLOOKUP(D1827,[2]Reference!$Q:$U,4,FALSE)</f>
        <v>Fleet</v>
      </c>
      <c r="AH1827" s="13" t="str">
        <f>VLOOKUP(D1827,[2]Reference!$Q:$U,5,FALSE)</f>
        <v>LNER</v>
      </c>
      <c r="AI1827" s="14">
        <f t="shared" si="337"/>
        <v>0</v>
      </c>
      <c r="AJ1827" s="14">
        <f t="shared" si="338"/>
        <v>0</v>
      </c>
      <c r="AK1827" s="14">
        <f t="shared" si="339"/>
        <v>0</v>
      </c>
      <c r="AL1827" s="15">
        <f t="shared" si="340"/>
        <v>0</v>
      </c>
      <c r="AM1827" s="14">
        <f t="shared" si="341"/>
        <v>8</v>
      </c>
      <c r="AN1827" s="16">
        <f t="shared" si="342"/>
        <v>45353</v>
      </c>
      <c r="AO1827" s="17">
        <f>VLOOKUP(B1827,[2]Reference!D:E,2,1)</f>
        <v>202412</v>
      </c>
      <c r="AP1827" s="12" t="str">
        <f t="shared" si="343"/>
        <v>7</v>
      </c>
      <c r="AQ1827" s="18">
        <f t="shared" si="344"/>
        <v>0</v>
      </c>
      <c r="AR1827" s="18">
        <f t="shared" si="345"/>
        <v>0</v>
      </c>
      <c r="AS1827" s="13" t="str">
        <f>VLOOKUP(D1827,[2]Reference!$Q:$U,3,FALSE)</f>
        <v>Azuma</v>
      </c>
      <c r="AT1827" s="13" t="str">
        <f>VLOOKUP(D1827,[2]Reference!Q:V,6,FALSE)</f>
        <v>Azuma</v>
      </c>
      <c r="AU1827" s="13" t="str">
        <f>VLOOKUP(D1827,[2]Reference!$Q:$U,2,FALSE)</f>
        <v>Hitachi - Class 801</v>
      </c>
      <c r="AV1827" s="19">
        <f t="shared" si="346"/>
        <v>45356</v>
      </c>
      <c r="AW1827" s="12" t="str">
        <f>+VLOOKUP(X1827,[2]Reference!BN:BO,2,FALSE)</f>
        <v>Depot</v>
      </c>
      <c r="AX1827" s="20" t="str">
        <f t="shared" si="347"/>
        <v>HB</v>
      </c>
      <c r="AY1827" s="20" t="str">
        <f>VLOOKUP(AX1827,[2]Reference!AH:AI,2,FALSE)</f>
        <v>LNER</v>
      </c>
      <c r="AZ1827" s="20" t="str">
        <f>VLOOKUP(D1827,[2]Reference!Q:V,6,FALSE)</f>
        <v>Azuma</v>
      </c>
      <c r="BA1827" s="20" t="str">
        <f>VLOOKUP(D1827,[2]Reference!Q:V,3,FALSE)</f>
        <v>Azuma</v>
      </c>
    </row>
    <row r="1828" spans="1:53" ht="13.5" x14ac:dyDescent="0.25">
      <c r="A1828" s="33" t="s">
        <v>4994</v>
      </c>
      <c r="B1828" s="34">
        <v>45350</v>
      </c>
      <c r="C1828" s="33" t="s">
        <v>54</v>
      </c>
      <c r="D1828" s="33" t="s">
        <v>92</v>
      </c>
      <c r="E1828" s="33" t="s">
        <v>93</v>
      </c>
      <c r="F1828" s="33" t="s">
        <v>92</v>
      </c>
      <c r="G1828" s="33" t="s">
        <v>129</v>
      </c>
      <c r="H1828" s="33" t="s">
        <v>138</v>
      </c>
      <c r="I1828" s="33" t="s">
        <v>357</v>
      </c>
      <c r="J1828" s="33" t="s">
        <v>358</v>
      </c>
      <c r="K1828" s="33" t="s">
        <v>179</v>
      </c>
      <c r="L1828" s="33" t="s">
        <v>4995</v>
      </c>
      <c r="M1828" s="33" t="s">
        <v>375</v>
      </c>
      <c r="N1828" s="35">
        <v>40</v>
      </c>
      <c r="O1828" s="35">
        <v>26</v>
      </c>
      <c r="P1828" s="35">
        <v>14</v>
      </c>
      <c r="Q1828" s="35">
        <v>0</v>
      </c>
      <c r="R1828" s="35">
        <v>0</v>
      </c>
      <c r="S1828" s="35">
        <v>0</v>
      </c>
      <c r="T1828" s="35">
        <v>0</v>
      </c>
      <c r="U1828" s="35">
        <v>2</v>
      </c>
      <c r="V1828" s="35">
        <v>40</v>
      </c>
      <c r="W1828" s="33" t="s">
        <v>4996</v>
      </c>
      <c r="X1828" s="33" t="s">
        <v>80</v>
      </c>
      <c r="Y1828" s="33" t="s">
        <v>66</v>
      </c>
      <c r="Z1828" s="33" t="s">
        <v>3979</v>
      </c>
      <c r="AA1828" s="33" t="s">
        <v>3976</v>
      </c>
      <c r="AB1828" s="36">
        <v>0</v>
      </c>
      <c r="AC1828" s="36">
        <v>0</v>
      </c>
      <c r="AD1828" s="37">
        <v>0.91</v>
      </c>
      <c r="AE1828" s="37">
        <v>1.59</v>
      </c>
      <c r="AF1828" s="12" t="str">
        <f t="shared" si="336"/>
        <v>290158</v>
      </c>
      <c r="AG1828" s="13" t="str">
        <f>VLOOKUP(D1828,[2]Reference!$Q:$U,4,FALSE)</f>
        <v>Fleet</v>
      </c>
      <c r="AH1828" s="13" t="str">
        <f>VLOOKUP(D1828,[2]Reference!$Q:$U,5,FALSE)</f>
        <v>LNER</v>
      </c>
      <c r="AI1828" s="14">
        <f t="shared" si="337"/>
        <v>0</v>
      </c>
      <c r="AJ1828" s="14">
        <f t="shared" si="338"/>
        <v>0</v>
      </c>
      <c r="AK1828" s="14">
        <f t="shared" si="339"/>
        <v>0</v>
      </c>
      <c r="AL1828" s="15">
        <f t="shared" si="340"/>
        <v>0.91</v>
      </c>
      <c r="AM1828" s="14">
        <f t="shared" si="341"/>
        <v>40</v>
      </c>
      <c r="AN1828" s="16">
        <f t="shared" si="342"/>
        <v>45353</v>
      </c>
      <c r="AO1828" s="17">
        <f>VLOOKUP(B1828,[2]Reference!D:E,2,1)</f>
        <v>202412</v>
      </c>
      <c r="AP1828" s="12" t="str">
        <f t="shared" si="343"/>
        <v>7</v>
      </c>
      <c r="AQ1828" s="18">
        <f t="shared" si="344"/>
        <v>0.91</v>
      </c>
      <c r="AR1828" s="18">
        <f t="shared" si="345"/>
        <v>1.59</v>
      </c>
      <c r="AS1828" s="13" t="str">
        <f>VLOOKUP(D1828,[2]Reference!$Q:$U,3,FALSE)</f>
        <v>Azuma</v>
      </c>
      <c r="AT1828" s="13" t="str">
        <f>VLOOKUP(D1828,[2]Reference!Q:V,6,FALSE)</f>
        <v>Azuma</v>
      </c>
      <c r="AU1828" s="13" t="str">
        <f>VLOOKUP(D1828,[2]Reference!$Q:$U,2,FALSE)</f>
        <v>Hitachi - Class 801</v>
      </c>
      <c r="AV1828" s="19">
        <f t="shared" si="346"/>
        <v>45357</v>
      </c>
      <c r="AW1828" s="12" t="str">
        <f>+VLOOKUP(X1828,[2]Reference!BN:BO,2,FALSE)</f>
        <v>Fleet</v>
      </c>
      <c r="AX1828" s="20" t="str">
        <f t="shared" si="347"/>
        <v>HB</v>
      </c>
      <c r="AY1828" s="20" t="str">
        <f>VLOOKUP(AX1828,[2]Reference!AH:AI,2,FALSE)</f>
        <v>LNER</v>
      </c>
      <c r="AZ1828" s="20" t="str">
        <f>VLOOKUP(D1828,[2]Reference!Q:V,6,FALSE)</f>
        <v>Azuma</v>
      </c>
      <c r="BA1828" s="20" t="str">
        <f>VLOOKUP(D1828,[2]Reference!Q:V,3,FALSE)</f>
        <v>Azuma</v>
      </c>
    </row>
    <row r="1829" spans="1:53" ht="13.5" x14ac:dyDescent="0.25">
      <c r="A1829" s="33" t="s">
        <v>4997</v>
      </c>
      <c r="B1829" s="34">
        <v>45350</v>
      </c>
      <c r="C1829" s="33" t="s">
        <v>54</v>
      </c>
      <c r="D1829" s="33" t="s">
        <v>283</v>
      </c>
      <c r="E1829" s="33" t="s">
        <v>284</v>
      </c>
      <c r="F1829" s="33" t="s">
        <v>283</v>
      </c>
      <c r="G1829" s="33" t="s">
        <v>72</v>
      </c>
      <c r="H1829" s="33" t="s">
        <v>198</v>
      </c>
      <c r="I1829" s="33" t="s">
        <v>4998</v>
      </c>
      <c r="J1829" s="33" t="s">
        <v>4999</v>
      </c>
      <c r="K1829" s="33" t="s">
        <v>261</v>
      </c>
      <c r="L1829" s="33" t="s">
        <v>5000</v>
      </c>
      <c r="M1829" s="33" t="s">
        <v>595</v>
      </c>
      <c r="N1829" s="35">
        <v>18</v>
      </c>
      <c r="O1829" s="35">
        <v>8</v>
      </c>
      <c r="P1829" s="35">
        <v>10</v>
      </c>
      <c r="Q1829" s="35">
        <v>0</v>
      </c>
      <c r="R1829" s="35">
        <v>0</v>
      </c>
      <c r="S1829" s="35">
        <v>0</v>
      </c>
      <c r="T1829" s="35">
        <v>0</v>
      </c>
      <c r="U1829" s="35">
        <v>2</v>
      </c>
      <c r="V1829" s="35">
        <v>18</v>
      </c>
      <c r="W1829" s="33" t="s">
        <v>5001</v>
      </c>
      <c r="X1829" s="33" t="s">
        <v>119</v>
      </c>
      <c r="Y1829" s="33" t="s">
        <v>66</v>
      </c>
      <c r="Z1829" s="33" t="s">
        <v>3979</v>
      </c>
      <c r="AA1829" s="33" t="s">
        <v>3976</v>
      </c>
      <c r="AB1829" s="36">
        <v>0</v>
      </c>
      <c r="AC1829" s="36">
        <v>0</v>
      </c>
      <c r="AD1829" s="37">
        <v>0</v>
      </c>
      <c r="AE1829" s="37">
        <v>0.75</v>
      </c>
      <c r="AF1829" s="12" t="str">
        <f t="shared" si="336"/>
        <v>290497</v>
      </c>
      <c r="AG1829" s="13" t="str">
        <f>VLOOKUP(D1829,[2]Reference!$Q:$U,4,FALSE)</f>
        <v>Fleet</v>
      </c>
      <c r="AH1829" s="13" t="str">
        <f>VLOOKUP(D1829,[2]Reference!$Q:$U,5,FALSE)</f>
        <v>LNER</v>
      </c>
      <c r="AI1829" s="14">
        <f t="shared" si="337"/>
        <v>0</v>
      </c>
      <c r="AJ1829" s="14">
        <f t="shared" si="338"/>
        <v>0</v>
      </c>
      <c r="AK1829" s="14">
        <f t="shared" si="339"/>
        <v>0</v>
      </c>
      <c r="AL1829" s="15">
        <f t="shared" si="340"/>
        <v>0</v>
      </c>
      <c r="AM1829" s="14">
        <f t="shared" si="341"/>
        <v>18</v>
      </c>
      <c r="AN1829" s="16">
        <f t="shared" si="342"/>
        <v>45353</v>
      </c>
      <c r="AO1829" s="17">
        <f>VLOOKUP(B1829,[2]Reference!D:E,2,1)</f>
        <v>202412</v>
      </c>
      <c r="AP1829" s="12" t="str">
        <f t="shared" si="343"/>
        <v>7</v>
      </c>
      <c r="AQ1829" s="18">
        <f t="shared" si="344"/>
        <v>0</v>
      </c>
      <c r="AR1829" s="18">
        <f t="shared" si="345"/>
        <v>0.75</v>
      </c>
      <c r="AS1829" s="13" t="str">
        <f>VLOOKUP(D1829,[2]Reference!$Q:$U,3,FALSE)</f>
        <v>Azuma</v>
      </c>
      <c r="AT1829" s="13" t="str">
        <f>VLOOKUP(D1829,[2]Reference!Q:V,6,FALSE)</f>
        <v>Depot</v>
      </c>
      <c r="AU1829" s="13" t="str">
        <f>VLOOKUP(D1829,[2]Reference!$Q:$U,2,FALSE)</f>
        <v>Hitachi - Doncaster Carr</v>
      </c>
      <c r="AV1829" s="19">
        <f t="shared" si="346"/>
        <v>45357</v>
      </c>
      <c r="AW1829" s="12" t="str">
        <f>+VLOOKUP(X1829,[2]Reference!BN:BO,2,FALSE)</f>
        <v>Depot</v>
      </c>
      <c r="AX1829" s="20" t="str">
        <f t="shared" si="347"/>
        <v>HB</v>
      </c>
      <c r="AY1829" s="20" t="str">
        <f>VLOOKUP(AX1829,[2]Reference!AH:AI,2,FALSE)</f>
        <v>LNER</v>
      </c>
      <c r="AZ1829" s="20" t="str">
        <f>VLOOKUP(D1829,[2]Reference!Q:V,6,FALSE)</f>
        <v>Depot</v>
      </c>
      <c r="BA1829" s="20" t="str">
        <f>VLOOKUP(D1829,[2]Reference!Q:V,3,FALSE)</f>
        <v>Azuma</v>
      </c>
    </row>
    <row r="1830" spans="1:53" ht="13.5" x14ac:dyDescent="0.25">
      <c r="A1830" s="33" t="s">
        <v>5004</v>
      </c>
      <c r="B1830" s="34">
        <v>45350</v>
      </c>
      <c r="C1830" s="33" t="s">
        <v>54</v>
      </c>
      <c r="D1830" s="33" t="s">
        <v>92</v>
      </c>
      <c r="E1830" s="33" t="s">
        <v>93</v>
      </c>
      <c r="F1830" s="33" t="s">
        <v>92</v>
      </c>
      <c r="G1830" s="33" t="s">
        <v>154</v>
      </c>
      <c r="H1830" s="33" t="s">
        <v>73</v>
      </c>
      <c r="I1830" s="33" t="s">
        <v>122</v>
      </c>
      <c r="J1830" s="33" t="s">
        <v>123</v>
      </c>
      <c r="K1830" s="33" t="s">
        <v>155</v>
      </c>
      <c r="L1830" s="33" t="s">
        <v>5005</v>
      </c>
      <c r="M1830" s="33" t="s">
        <v>126</v>
      </c>
      <c r="N1830" s="35">
        <v>8</v>
      </c>
      <c r="O1830" s="35">
        <v>8</v>
      </c>
      <c r="P1830" s="35">
        <v>0</v>
      </c>
      <c r="Q1830" s="35">
        <v>0</v>
      </c>
      <c r="R1830" s="35">
        <v>0</v>
      </c>
      <c r="S1830" s="35">
        <v>0</v>
      </c>
      <c r="T1830" s="35">
        <v>0</v>
      </c>
      <c r="U1830" s="35">
        <v>1</v>
      </c>
      <c r="V1830" s="35">
        <v>8</v>
      </c>
      <c r="W1830" s="33" t="s">
        <v>5006</v>
      </c>
      <c r="X1830" s="33" t="s">
        <v>80</v>
      </c>
      <c r="Y1830" s="33" t="s">
        <v>66</v>
      </c>
      <c r="Z1830" s="33" t="s">
        <v>3979</v>
      </c>
      <c r="AA1830" s="33" t="s">
        <v>3976</v>
      </c>
      <c r="AB1830" s="36">
        <v>0</v>
      </c>
      <c r="AC1830" s="36">
        <v>0</v>
      </c>
      <c r="AD1830" s="37">
        <v>0</v>
      </c>
      <c r="AE1830" s="37">
        <v>0</v>
      </c>
      <c r="AF1830" s="12" t="str">
        <f t="shared" si="336"/>
        <v>291847</v>
      </c>
      <c r="AG1830" s="13" t="str">
        <f>VLOOKUP(D1830,[2]Reference!$Q:$U,4,FALSE)</f>
        <v>Fleet</v>
      </c>
      <c r="AH1830" s="13" t="str">
        <f>VLOOKUP(D1830,[2]Reference!$Q:$U,5,FALSE)</f>
        <v>LNER</v>
      </c>
      <c r="AI1830" s="14">
        <f t="shared" si="337"/>
        <v>0</v>
      </c>
      <c r="AJ1830" s="14">
        <f t="shared" si="338"/>
        <v>0</v>
      </c>
      <c r="AK1830" s="14">
        <f t="shared" si="339"/>
        <v>0</v>
      </c>
      <c r="AL1830" s="15">
        <f t="shared" si="340"/>
        <v>0</v>
      </c>
      <c r="AM1830" s="14">
        <f t="shared" si="341"/>
        <v>8</v>
      </c>
      <c r="AN1830" s="16">
        <f t="shared" si="342"/>
        <v>45353</v>
      </c>
      <c r="AO1830" s="17">
        <f>VLOOKUP(B1830,[2]Reference!D:E,2,1)</f>
        <v>202412</v>
      </c>
      <c r="AP1830" s="12" t="str">
        <f t="shared" si="343"/>
        <v>7</v>
      </c>
      <c r="AQ1830" s="18">
        <f t="shared" si="344"/>
        <v>0</v>
      </c>
      <c r="AR1830" s="18">
        <f t="shared" si="345"/>
        <v>0</v>
      </c>
      <c r="AS1830" s="13" t="str">
        <f>VLOOKUP(D1830,[2]Reference!$Q:$U,3,FALSE)</f>
        <v>Azuma</v>
      </c>
      <c r="AT1830" s="13" t="str">
        <f>VLOOKUP(D1830,[2]Reference!Q:V,6,FALSE)</f>
        <v>Azuma</v>
      </c>
      <c r="AU1830" s="13" t="str">
        <f>VLOOKUP(D1830,[2]Reference!$Q:$U,2,FALSE)</f>
        <v>Hitachi - Class 801</v>
      </c>
      <c r="AV1830" s="19">
        <f t="shared" si="346"/>
        <v>45357</v>
      </c>
      <c r="AW1830" s="12" t="str">
        <f>+VLOOKUP(X1830,[2]Reference!BN:BO,2,FALSE)</f>
        <v>Fleet</v>
      </c>
      <c r="AX1830" s="20" t="str">
        <f t="shared" si="347"/>
        <v>HB</v>
      </c>
      <c r="AY1830" s="20" t="str">
        <f>VLOOKUP(AX1830,[2]Reference!AH:AI,2,FALSE)</f>
        <v>LNER</v>
      </c>
      <c r="AZ1830" s="20" t="str">
        <f>VLOOKUP(D1830,[2]Reference!Q:V,6,FALSE)</f>
        <v>Azuma</v>
      </c>
      <c r="BA1830" s="20" t="str">
        <f>VLOOKUP(D1830,[2]Reference!Q:V,3,FALSE)</f>
        <v>Azuma</v>
      </c>
    </row>
    <row r="1831" spans="1:53" ht="13.5" x14ac:dyDescent="0.25">
      <c r="A1831" s="33" t="s">
        <v>5007</v>
      </c>
      <c r="B1831" s="34">
        <v>45351</v>
      </c>
      <c r="C1831" s="33" t="s">
        <v>54</v>
      </c>
      <c r="D1831" s="33" t="s">
        <v>55</v>
      </c>
      <c r="E1831" s="33" t="s">
        <v>56</v>
      </c>
      <c r="F1831" s="33" t="s">
        <v>55</v>
      </c>
      <c r="G1831" s="33" t="s">
        <v>231</v>
      </c>
      <c r="H1831" s="33" t="s">
        <v>84</v>
      </c>
      <c r="I1831" s="33" t="s">
        <v>251</v>
      </c>
      <c r="J1831" s="33" t="s">
        <v>252</v>
      </c>
      <c r="K1831" s="33" t="s">
        <v>919</v>
      </c>
      <c r="L1831" s="33" t="s">
        <v>988</v>
      </c>
      <c r="M1831" s="33" t="s">
        <v>255</v>
      </c>
      <c r="N1831" s="35">
        <v>3</v>
      </c>
      <c r="O1831" s="35">
        <v>3</v>
      </c>
      <c r="P1831" s="35">
        <v>0</v>
      </c>
      <c r="Q1831" s="35">
        <v>0</v>
      </c>
      <c r="R1831" s="35">
        <v>0</v>
      </c>
      <c r="S1831" s="35">
        <v>0</v>
      </c>
      <c r="T1831" s="35">
        <v>0</v>
      </c>
      <c r="U1831" s="35">
        <v>1</v>
      </c>
      <c r="V1831" s="35">
        <v>3</v>
      </c>
      <c r="W1831" s="33" t="s">
        <v>5008</v>
      </c>
      <c r="X1831" s="33" t="s">
        <v>80</v>
      </c>
      <c r="Y1831" s="33" t="s">
        <v>66</v>
      </c>
      <c r="Z1831" s="33" t="s">
        <v>3979</v>
      </c>
      <c r="AA1831" s="33" t="s">
        <v>3976</v>
      </c>
      <c r="AB1831" s="36">
        <v>0</v>
      </c>
      <c r="AC1831" s="36">
        <v>0</v>
      </c>
      <c r="AD1831" s="37">
        <v>0</v>
      </c>
      <c r="AE1831" s="37">
        <v>0</v>
      </c>
      <c r="AF1831" s="12" t="str">
        <f t="shared" si="336"/>
        <v>293226</v>
      </c>
      <c r="AG1831" s="13" t="str">
        <f>VLOOKUP(D1831,[2]Reference!$Q:$U,4,FALSE)</f>
        <v>Fleet</v>
      </c>
      <c r="AH1831" s="13" t="str">
        <f>VLOOKUP(D1831,[2]Reference!$Q:$U,5,FALSE)</f>
        <v>LNER</v>
      </c>
      <c r="AI1831" s="14">
        <f t="shared" si="337"/>
        <v>0</v>
      </c>
      <c r="AJ1831" s="14">
        <f t="shared" si="338"/>
        <v>0</v>
      </c>
      <c r="AK1831" s="14">
        <f t="shared" si="339"/>
        <v>0</v>
      </c>
      <c r="AL1831" s="15">
        <f t="shared" si="340"/>
        <v>0</v>
      </c>
      <c r="AM1831" s="14">
        <f t="shared" si="341"/>
        <v>3</v>
      </c>
      <c r="AN1831" s="16">
        <f t="shared" si="342"/>
        <v>45353</v>
      </c>
      <c r="AO1831" s="17">
        <f>VLOOKUP(B1831,[2]Reference!D:E,2,1)</f>
        <v>202412</v>
      </c>
      <c r="AP1831" s="12" t="str">
        <f t="shared" si="343"/>
        <v>7</v>
      </c>
      <c r="AQ1831" s="18">
        <f t="shared" si="344"/>
        <v>0</v>
      </c>
      <c r="AR1831" s="18">
        <f t="shared" si="345"/>
        <v>0</v>
      </c>
      <c r="AS1831" s="13" t="str">
        <f>VLOOKUP(D1831,[2]Reference!$Q:$U,3,FALSE)</f>
        <v>Azuma</v>
      </c>
      <c r="AT1831" s="13" t="str">
        <f>VLOOKUP(D1831,[2]Reference!Q:V,6,FALSE)</f>
        <v>Azuma</v>
      </c>
      <c r="AU1831" s="13" t="str">
        <f>VLOOKUP(D1831,[2]Reference!$Q:$U,2,FALSE)</f>
        <v>Hitachi - Class 800</v>
      </c>
      <c r="AV1831" s="19">
        <f t="shared" si="346"/>
        <v>45358</v>
      </c>
      <c r="AW1831" s="12" t="str">
        <f>+VLOOKUP(X1831,[2]Reference!BN:BO,2,FALSE)</f>
        <v>Fleet</v>
      </c>
      <c r="AX1831" s="20" t="str">
        <f t="shared" si="347"/>
        <v>HB</v>
      </c>
      <c r="AY1831" s="20" t="str">
        <f>VLOOKUP(AX1831,[2]Reference!AH:AI,2,FALSE)</f>
        <v>LNER</v>
      </c>
      <c r="AZ1831" s="20" t="str">
        <f>VLOOKUP(D1831,[2]Reference!Q:V,6,FALSE)</f>
        <v>Azuma</v>
      </c>
      <c r="BA1831" s="20" t="str">
        <f>VLOOKUP(D1831,[2]Reference!Q:V,3,FALSE)</f>
        <v>Azuma</v>
      </c>
    </row>
    <row r="1832" spans="1:53" ht="13.5" x14ac:dyDescent="0.25">
      <c r="A1832" s="33" t="s">
        <v>5009</v>
      </c>
      <c r="B1832" s="34">
        <v>45351</v>
      </c>
      <c r="C1832" s="33" t="s">
        <v>54</v>
      </c>
      <c r="D1832" s="33" t="s">
        <v>92</v>
      </c>
      <c r="E1832" s="33" t="s">
        <v>93</v>
      </c>
      <c r="F1832" s="33" t="s">
        <v>92</v>
      </c>
      <c r="G1832" s="33" t="s">
        <v>146</v>
      </c>
      <c r="H1832" s="33" t="s">
        <v>198</v>
      </c>
      <c r="I1832" s="33" t="s">
        <v>209</v>
      </c>
      <c r="J1832" s="33" t="s">
        <v>210</v>
      </c>
      <c r="K1832" s="33" t="s">
        <v>201</v>
      </c>
      <c r="L1832" s="33" t="s">
        <v>5010</v>
      </c>
      <c r="M1832" s="33" t="s">
        <v>402</v>
      </c>
      <c r="N1832" s="35">
        <v>6</v>
      </c>
      <c r="O1832" s="35">
        <v>0</v>
      </c>
      <c r="P1832" s="35">
        <v>6</v>
      </c>
      <c r="Q1832" s="35">
        <v>0</v>
      </c>
      <c r="R1832" s="35">
        <v>0</v>
      </c>
      <c r="S1832" s="35">
        <v>0</v>
      </c>
      <c r="T1832" s="35">
        <v>0</v>
      </c>
      <c r="U1832" s="35">
        <v>1</v>
      </c>
      <c r="V1832" s="35">
        <v>6</v>
      </c>
      <c r="W1832" s="33" t="s">
        <v>5011</v>
      </c>
      <c r="X1832" s="33" t="s">
        <v>119</v>
      </c>
      <c r="Y1832" s="33" t="s">
        <v>66</v>
      </c>
      <c r="Z1832" s="33" t="s">
        <v>3979</v>
      </c>
      <c r="AA1832" s="33" t="s">
        <v>3976</v>
      </c>
      <c r="AB1832" s="36">
        <v>0</v>
      </c>
      <c r="AC1832" s="36">
        <v>0</v>
      </c>
      <c r="AD1832" s="37">
        <v>0</v>
      </c>
      <c r="AE1832" s="37">
        <v>0</v>
      </c>
      <c r="AF1832" s="12" t="str">
        <f t="shared" si="336"/>
        <v>294047</v>
      </c>
      <c r="AG1832" s="13" t="str">
        <f>VLOOKUP(D1832,[2]Reference!$Q:$U,4,FALSE)</f>
        <v>Fleet</v>
      </c>
      <c r="AH1832" s="13" t="str">
        <f>VLOOKUP(D1832,[2]Reference!$Q:$U,5,FALSE)</f>
        <v>LNER</v>
      </c>
      <c r="AI1832" s="14">
        <f t="shared" si="337"/>
        <v>0</v>
      </c>
      <c r="AJ1832" s="14">
        <f t="shared" si="338"/>
        <v>0</v>
      </c>
      <c r="AK1832" s="14">
        <f t="shared" si="339"/>
        <v>0</v>
      </c>
      <c r="AL1832" s="15">
        <f t="shared" si="340"/>
        <v>0</v>
      </c>
      <c r="AM1832" s="14">
        <f t="shared" si="341"/>
        <v>6</v>
      </c>
      <c r="AN1832" s="16">
        <f t="shared" si="342"/>
        <v>45353</v>
      </c>
      <c r="AO1832" s="17">
        <f>VLOOKUP(B1832,[2]Reference!D:E,2,1)</f>
        <v>202412</v>
      </c>
      <c r="AP1832" s="12" t="str">
        <f t="shared" si="343"/>
        <v>7</v>
      </c>
      <c r="AQ1832" s="18">
        <f t="shared" si="344"/>
        <v>0</v>
      </c>
      <c r="AR1832" s="18">
        <f t="shared" si="345"/>
        <v>0</v>
      </c>
      <c r="AS1832" s="13" t="str">
        <f>VLOOKUP(D1832,[2]Reference!$Q:$U,3,FALSE)</f>
        <v>Azuma</v>
      </c>
      <c r="AT1832" s="13" t="str">
        <f>VLOOKUP(D1832,[2]Reference!Q:V,6,FALSE)</f>
        <v>Azuma</v>
      </c>
      <c r="AU1832" s="13" t="str">
        <f>VLOOKUP(D1832,[2]Reference!$Q:$U,2,FALSE)</f>
        <v>Hitachi - Class 801</v>
      </c>
      <c r="AV1832" s="19">
        <f t="shared" si="346"/>
        <v>45358</v>
      </c>
      <c r="AW1832" s="12" t="str">
        <f>+VLOOKUP(X1832,[2]Reference!BN:BO,2,FALSE)</f>
        <v>Depot</v>
      </c>
      <c r="AX1832" s="20" t="str">
        <f t="shared" si="347"/>
        <v>HB</v>
      </c>
      <c r="AY1832" s="20" t="str">
        <f>VLOOKUP(AX1832,[2]Reference!AH:AI,2,FALSE)</f>
        <v>LNER</v>
      </c>
      <c r="AZ1832" s="20" t="str">
        <f>VLOOKUP(D1832,[2]Reference!Q:V,6,FALSE)</f>
        <v>Azuma</v>
      </c>
      <c r="BA1832" s="20" t="str">
        <f>VLOOKUP(D1832,[2]Reference!Q:V,3,FALSE)</f>
        <v>Azuma</v>
      </c>
    </row>
    <row r="1833" spans="1:53" ht="13.5" x14ac:dyDescent="0.25">
      <c r="A1833" s="33" t="s">
        <v>5012</v>
      </c>
      <c r="B1833" s="34">
        <v>45351</v>
      </c>
      <c r="C1833" s="33" t="s">
        <v>54</v>
      </c>
      <c r="D1833" s="33" t="s">
        <v>70</v>
      </c>
      <c r="E1833" s="33" t="s">
        <v>71</v>
      </c>
      <c r="F1833" s="33" t="s">
        <v>70</v>
      </c>
      <c r="G1833" s="33" t="s">
        <v>72</v>
      </c>
      <c r="H1833" s="33" t="s">
        <v>237</v>
      </c>
      <c r="I1833" s="33" t="s">
        <v>1024</v>
      </c>
      <c r="J1833" s="33" t="s">
        <v>1025</v>
      </c>
      <c r="K1833" s="33" t="s">
        <v>1561</v>
      </c>
      <c r="L1833" s="33" t="s">
        <v>5013</v>
      </c>
      <c r="M1833" s="33" t="s">
        <v>132</v>
      </c>
      <c r="N1833" s="35">
        <v>86</v>
      </c>
      <c r="O1833" s="35">
        <v>35</v>
      </c>
      <c r="P1833" s="35">
        <v>51</v>
      </c>
      <c r="Q1833" s="35">
        <v>0</v>
      </c>
      <c r="R1833" s="35">
        <v>0</v>
      </c>
      <c r="S1833" s="35">
        <v>0</v>
      </c>
      <c r="T1833" s="35">
        <v>0</v>
      </c>
      <c r="U1833" s="35">
        <v>6</v>
      </c>
      <c r="V1833" s="35">
        <v>86</v>
      </c>
      <c r="W1833" s="33" t="s">
        <v>5014</v>
      </c>
      <c r="X1833" s="33" t="s">
        <v>80</v>
      </c>
      <c r="Y1833" s="33" t="s">
        <v>66</v>
      </c>
      <c r="Z1833" s="33" t="s">
        <v>3979</v>
      </c>
      <c r="AA1833" s="33" t="s">
        <v>3976</v>
      </c>
      <c r="AB1833" s="36">
        <v>0</v>
      </c>
      <c r="AC1833" s="36">
        <v>0</v>
      </c>
      <c r="AD1833" s="37">
        <v>0.86</v>
      </c>
      <c r="AE1833" s="37">
        <v>3.57</v>
      </c>
      <c r="AF1833" s="12" t="str">
        <f t="shared" si="336"/>
        <v>294389</v>
      </c>
      <c r="AG1833" s="13" t="str">
        <f>VLOOKUP(D1833,[2]Reference!$Q:$U,4,FALSE)</f>
        <v>Fleet</v>
      </c>
      <c r="AH1833" s="13" t="str">
        <f>VLOOKUP(D1833,[2]Reference!$Q:$U,5,FALSE)</f>
        <v>LNER</v>
      </c>
      <c r="AI1833" s="14">
        <f t="shared" si="337"/>
        <v>0</v>
      </c>
      <c r="AJ1833" s="14">
        <f t="shared" si="338"/>
        <v>0</v>
      </c>
      <c r="AK1833" s="14">
        <f t="shared" si="339"/>
        <v>0</v>
      </c>
      <c r="AL1833" s="15">
        <f t="shared" si="340"/>
        <v>0.86</v>
      </c>
      <c r="AM1833" s="14">
        <f t="shared" si="341"/>
        <v>86</v>
      </c>
      <c r="AN1833" s="16">
        <f t="shared" si="342"/>
        <v>45353</v>
      </c>
      <c r="AO1833" s="17">
        <f>VLOOKUP(B1833,[2]Reference!D:E,2,1)</f>
        <v>202412</v>
      </c>
      <c r="AP1833" s="12" t="str">
        <f t="shared" si="343"/>
        <v>7</v>
      </c>
      <c r="AQ1833" s="18">
        <f t="shared" si="344"/>
        <v>0.86</v>
      </c>
      <c r="AR1833" s="18">
        <f t="shared" si="345"/>
        <v>3.57</v>
      </c>
      <c r="AS1833" s="13" t="str">
        <f>VLOOKUP(D1833,[2]Reference!$Q:$U,3,FALSE)</f>
        <v>IC225</v>
      </c>
      <c r="AT1833" s="13" t="str">
        <f>VLOOKUP(D1833,[2]Reference!Q:V,6,FALSE)</f>
        <v>IC225</v>
      </c>
      <c r="AU1833" s="13" t="str">
        <f>VLOOKUP(D1833,[2]Reference!$Q:$U,2,FALSE)</f>
        <v>Cl 91 Loco</v>
      </c>
      <c r="AV1833" s="19">
        <f t="shared" si="346"/>
        <v>45358</v>
      </c>
      <c r="AW1833" s="12" t="str">
        <f>+VLOOKUP(X1833,[2]Reference!BN:BO,2,FALSE)</f>
        <v>Fleet</v>
      </c>
      <c r="AX1833" s="20" t="str">
        <f t="shared" si="347"/>
        <v>HB</v>
      </c>
      <c r="AY1833" s="20" t="str">
        <f>VLOOKUP(AX1833,[2]Reference!AH:AI,2,FALSE)</f>
        <v>LNER</v>
      </c>
      <c r="AZ1833" s="20" t="str">
        <f>VLOOKUP(D1833,[2]Reference!Q:V,6,FALSE)</f>
        <v>IC225</v>
      </c>
      <c r="BA1833" s="20" t="str">
        <f>VLOOKUP(D1833,[2]Reference!Q:V,3,FALSE)</f>
        <v>IC225</v>
      </c>
    </row>
    <row r="1834" spans="1:53" ht="13.5" x14ac:dyDescent="0.25">
      <c r="A1834" s="33" t="s">
        <v>5015</v>
      </c>
      <c r="B1834" s="34">
        <v>45353</v>
      </c>
      <c r="C1834" s="33" t="s">
        <v>54</v>
      </c>
      <c r="D1834" s="33" t="s">
        <v>55</v>
      </c>
      <c r="E1834" s="33" t="s">
        <v>56</v>
      </c>
      <c r="F1834" s="33" t="s">
        <v>55</v>
      </c>
      <c r="G1834" s="33" t="s">
        <v>72</v>
      </c>
      <c r="H1834" s="33" t="s">
        <v>73</v>
      </c>
      <c r="I1834" s="33" t="s">
        <v>122</v>
      </c>
      <c r="J1834" s="33" t="s">
        <v>123</v>
      </c>
      <c r="K1834" s="33" t="s">
        <v>261</v>
      </c>
      <c r="L1834" s="33" t="s">
        <v>5016</v>
      </c>
      <c r="M1834" s="33" t="s">
        <v>440</v>
      </c>
      <c r="N1834" s="35">
        <v>11</v>
      </c>
      <c r="O1834" s="35">
        <v>11</v>
      </c>
      <c r="P1834" s="35">
        <v>0</v>
      </c>
      <c r="Q1834" s="35">
        <v>0</v>
      </c>
      <c r="R1834" s="35">
        <v>0</v>
      </c>
      <c r="S1834" s="35">
        <v>0</v>
      </c>
      <c r="T1834" s="35">
        <v>0</v>
      </c>
      <c r="U1834" s="35">
        <v>1</v>
      </c>
      <c r="V1834" s="35">
        <v>11</v>
      </c>
      <c r="W1834" s="33" t="s">
        <v>5017</v>
      </c>
      <c r="X1834" s="33" t="s">
        <v>80</v>
      </c>
      <c r="Y1834" s="33" t="s">
        <v>66</v>
      </c>
      <c r="Z1834" s="33" t="s">
        <v>3979</v>
      </c>
      <c r="AA1834" s="33" t="s">
        <v>3976</v>
      </c>
      <c r="AB1834" s="36">
        <v>0</v>
      </c>
      <c r="AC1834" s="36">
        <v>0</v>
      </c>
      <c r="AD1834" s="37">
        <v>0</v>
      </c>
      <c r="AE1834" s="37">
        <v>0.69</v>
      </c>
      <c r="AF1834" s="12" t="str">
        <f t="shared" si="336"/>
        <v>298446</v>
      </c>
      <c r="AG1834" s="13" t="str">
        <f>VLOOKUP(D1834,[2]Reference!$Q:$U,4,FALSE)</f>
        <v>Fleet</v>
      </c>
      <c r="AH1834" s="13" t="str">
        <f>VLOOKUP(D1834,[2]Reference!$Q:$U,5,FALSE)</f>
        <v>LNER</v>
      </c>
      <c r="AI1834" s="14">
        <f t="shared" si="337"/>
        <v>0</v>
      </c>
      <c r="AJ1834" s="14">
        <f t="shared" si="338"/>
        <v>0</v>
      </c>
      <c r="AK1834" s="14">
        <f t="shared" si="339"/>
        <v>0</v>
      </c>
      <c r="AL1834" s="15">
        <f t="shared" si="340"/>
        <v>0</v>
      </c>
      <c r="AM1834" s="14">
        <f t="shared" si="341"/>
        <v>11</v>
      </c>
      <c r="AN1834" s="16">
        <f t="shared" si="342"/>
        <v>45353</v>
      </c>
      <c r="AO1834" s="17">
        <f>VLOOKUP(B1834,[2]Reference!D:E,2,1)</f>
        <v>202412</v>
      </c>
      <c r="AP1834" s="12" t="str">
        <f t="shared" si="343"/>
        <v>7</v>
      </c>
      <c r="AQ1834" s="18">
        <f t="shared" si="344"/>
        <v>0</v>
      </c>
      <c r="AR1834" s="18">
        <f t="shared" si="345"/>
        <v>0.69</v>
      </c>
      <c r="AS1834" s="13" t="str">
        <f>VLOOKUP(D1834,[2]Reference!$Q:$U,3,FALSE)</f>
        <v>Azuma</v>
      </c>
      <c r="AT1834" s="13" t="str">
        <f>VLOOKUP(D1834,[2]Reference!Q:V,6,FALSE)</f>
        <v>Azuma</v>
      </c>
      <c r="AU1834" s="13" t="str">
        <f>VLOOKUP(D1834,[2]Reference!$Q:$U,2,FALSE)</f>
        <v>Hitachi - Class 800</v>
      </c>
      <c r="AV1834" s="19">
        <f t="shared" si="346"/>
        <v>45360</v>
      </c>
      <c r="AW1834" s="12" t="str">
        <f>+VLOOKUP(X1834,[2]Reference!BN:BO,2,FALSE)</f>
        <v>Fleet</v>
      </c>
      <c r="AX1834" s="20" t="str">
        <f t="shared" si="347"/>
        <v>HB</v>
      </c>
      <c r="AY1834" s="20" t="str">
        <f>VLOOKUP(AX1834,[2]Reference!AH:AI,2,FALSE)</f>
        <v>LNER</v>
      </c>
      <c r="AZ1834" s="20" t="str">
        <f>VLOOKUP(D1834,[2]Reference!Q:V,6,FALSE)</f>
        <v>Azuma</v>
      </c>
      <c r="BA1834" s="20" t="str">
        <f>VLOOKUP(D1834,[2]Reference!Q:V,3,FALSE)</f>
        <v>Azuma</v>
      </c>
    </row>
    <row r="1835" spans="1:53" ht="13.5" x14ac:dyDescent="0.25">
      <c r="A1835" s="33" t="s">
        <v>5018</v>
      </c>
      <c r="B1835" s="34">
        <v>45353</v>
      </c>
      <c r="C1835" s="33" t="s">
        <v>54</v>
      </c>
      <c r="D1835" s="33" t="s">
        <v>55</v>
      </c>
      <c r="E1835" s="33" t="s">
        <v>56</v>
      </c>
      <c r="F1835" s="33" t="s">
        <v>55</v>
      </c>
      <c r="G1835" s="33" t="s">
        <v>94</v>
      </c>
      <c r="H1835" s="33" t="s">
        <v>730</v>
      </c>
      <c r="I1835" s="33" t="s">
        <v>5019</v>
      </c>
      <c r="J1835" s="33" t="s">
        <v>5020</v>
      </c>
      <c r="K1835" s="33" t="s">
        <v>98</v>
      </c>
      <c r="L1835" s="33" t="s">
        <v>5021</v>
      </c>
      <c r="M1835" s="33" t="s">
        <v>533</v>
      </c>
      <c r="N1835" s="35">
        <v>8</v>
      </c>
      <c r="O1835" s="35">
        <v>4</v>
      </c>
      <c r="P1835" s="35">
        <v>4</v>
      </c>
      <c r="Q1835" s="35">
        <v>0</v>
      </c>
      <c r="R1835" s="35">
        <v>0</v>
      </c>
      <c r="S1835" s="35">
        <v>0</v>
      </c>
      <c r="T1835" s="35">
        <v>0</v>
      </c>
      <c r="U1835" s="35">
        <v>2</v>
      </c>
      <c r="V1835" s="35">
        <v>8</v>
      </c>
      <c r="W1835" s="33" t="s">
        <v>5022</v>
      </c>
      <c r="X1835" s="33" t="s">
        <v>80</v>
      </c>
      <c r="Y1835" s="33" t="s">
        <v>66</v>
      </c>
      <c r="Z1835" s="33" t="s">
        <v>3979</v>
      </c>
      <c r="AA1835" s="33" t="s">
        <v>3976</v>
      </c>
      <c r="AB1835" s="36">
        <v>0</v>
      </c>
      <c r="AC1835" s="36">
        <v>0</v>
      </c>
      <c r="AD1835" s="37">
        <v>0</v>
      </c>
      <c r="AE1835" s="37">
        <v>0</v>
      </c>
      <c r="AF1835" s="12" t="str">
        <f t="shared" si="336"/>
        <v>298667</v>
      </c>
      <c r="AG1835" s="13" t="str">
        <f>VLOOKUP(D1835,[2]Reference!$Q:$U,4,FALSE)</f>
        <v>Fleet</v>
      </c>
      <c r="AH1835" s="13" t="str">
        <f>VLOOKUP(D1835,[2]Reference!$Q:$U,5,FALSE)</f>
        <v>LNER</v>
      </c>
      <c r="AI1835" s="14">
        <f t="shared" si="337"/>
        <v>0</v>
      </c>
      <c r="AJ1835" s="14">
        <f t="shared" si="338"/>
        <v>0</v>
      </c>
      <c r="AK1835" s="14">
        <f t="shared" si="339"/>
        <v>0</v>
      </c>
      <c r="AL1835" s="15">
        <f t="shared" si="340"/>
        <v>0</v>
      </c>
      <c r="AM1835" s="14">
        <f t="shared" si="341"/>
        <v>8</v>
      </c>
      <c r="AN1835" s="16">
        <f t="shared" si="342"/>
        <v>45353</v>
      </c>
      <c r="AO1835" s="17">
        <f>VLOOKUP(B1835,[2]Reference!D:E,2,1)</f>
        <v>202412</v>
      </c>
      <c r="AP1835" s="12" t="str">
        <f t="shared" si="343"/>
        <v>7</v>
      </c>
      <c r="AQ1835" s="18">
        <f t="shared" si="344"/>
        <v>0</v>
      </c>
      <c r="AR1835" s="18">
        <f t="shared" si="345"/>
        <v>0</v>
      </c>
      <c r="AS1835" s="13" t="str">
        <f>VLOOKUP(D1835,[2]Reference!$Q:$U,3,FALSE)</f>
        <v>Azuma</v>
      </c>
      <c r="AT1835" s="13" t="str">
        <f>VLOOKUP(D1835,[2]Reference!Q:V,6,FALSE)</f>
        <v>Azuma</v>
      </c>
      <c r="AU1835" s="13" t="str">
        <f>VLOOKUP(D1835,[2]Reference!$Q:$U,2,FALSE)</f>
        <v>Hitachi - Class 800</v>
      </c>
      <c r="AV1835" s="19">
        <f t="shared" si="346"/>
        <v>45360</v>
      </c>
      <c r="AW1835" s="12" t="str">
        <f>+VLOOKUP(X1835,[2]Reference!BN:BO,2,FALSE)</f>
        <v>Fleet</v>
      </c>
      <c r="AX1835" s="20" t="str">
        <f t="shared" si="347"/>
        <v>HB</v>
      </c>
      <c r="AY1835" s="20" t="str">
        <f>VLOOKUP(AX1835,[2]Reference!AH:AI,2,FALSE)</f>
        <v>LNER</v>
      </c>
      <c r="AZ1835" s="20" t="str">
        <f>VLOOKUP(D1835,[2]Reference!Q:V,6,FALSE)</f>
        <v>Azuma</v>
      </c>
      <c r="BA1835" s="20" t="str">
        <f>VLOOKUP(D1835,[2]Reference!Q:V,3,FALSE)</f>
        <v>Azuma</v>
      </c>
    </row>
    <row r="1836" spans="1:53" ht="13.5" x14ac:dyDescent="0.25">
      <c r="A1836" s="33" t="s">
        <v>5023</v>
      </c>
      <c r="B1836" s="34">
        <v>45353</v>
      </c>
      <c r="C1836" s="33" t="s">
        <v>54</v>
      </c>
      <c r="D1836" s="33" t="s">
        <v>92</v>
      </c>
      <c r="E1836" s="33" t="s">
        <v>93</v>
      </c>
      <c r="F1836" s="33" t="s">
        <v>92</v>
      </c>
      <c r="G1836" s="33" t="s">
        <v>146</v>
      </c>
      <c r="H1836" s="33" t="s">
        <v>95</v>
      </c>
      <c r="I1836" s="33" t="s">
        <v>96</v>
      </c>
      <c r="J1836" s="33" t="s">
        <v>97</v>
      </c>
      <c r="K1836" s="33" t="s">
        <v>201</v>
      </c>
      <c r="L1836" s="33" t="s">
        <v>5024</v>
      </c>
      <c r="M1836" s="33" t="s">
        <v>440</v>
      </c>
      <c r="N1836" s="35">
        <v>5</v>
      </c>
      <c r="O1836" s="35">
        <v>5</v>
      </c>
      <c r="P1836" s="35">
        <v>0</v>
      </c>
      <c r="Q1836" s="35">
        <v>0</v>
      </c>
      <c r="R1836" s="35">
        <v>0</v>
      </c>
      <c r="S1836" s="35">
        <v>0</v>
      </c>
      <c r="T1836" s="35">
        <v>0</v>
      </c>
      <c r="U1836" s="35">
        <v>1</v>
      </c>
      <c r="V1836" s="35">
        <v>5</v>
      </c>
      <c r="W1836" s="33" t="s">
        <v>5025</v>
      </c>
      <c r="X1836" s="33" t="s">
        <v>80</v>
      </c>
      <c r="Y1836" s="33" t="s">
        <v>66</v>
      </c>
      <c r="Z1836" s="33" t="s">
        <v>3979</v>
      </c>
      <c r="AA1836" s="33" t="s">
        <v>3976</v>
      </c>
      <c r="AB1836" s="36">
        <v>0</v>
      </c>
      <c r="AC1836" s="36">
        <v>0</v>
      </c>
      <c r="AD1836" s="37">
        <v>0</v>
      </c>
      <c r="AE1836" s="37">
        <v>0</v>
      </c>
      <c r="AF1836" s="12" t="str">
        <f t="shared" si="336"/>
        <v>298674</v>
      </c>
      <c r="AG1836" s="13" t="str">
        <f>VLOOKUP(D1836,[2]Reference!$Q:$U,4,FALSE)</f>
        <v>Fleet</v>
      </c>
      <c r="AH1836" s="13" t="str">
        <f>VLOOKUP(D1836,[2]Reference!$Q:$U,5,FALSE)</f>
        <v>LNER</v>
      </c>
      <c r="AI1836" s="14">
        <f t="shared" si="337"/>
        <v>0</v>
      </c>
      <c r="AJ1836" s="14">
        <f t="shared" si="338"/>
        <v>0</v>
      </c>
      <c r="AK1836" s="14">
        <f t="shared" si="339"/>
        <v>0</v>
      </c>
      <c r="AL1836" s="15">
        <f t="shared" si="340"/>
        <v>0</v>
      </c>
      <c r="AM1836" s="14">
        <f t="shared" si="341"/>
        <v>5</v>
      </c>
      <c r="AN1836" s="16">
        <f t="shared" si="342"/>
        <v>45353</v>
      </c>
      <c r="AO1836" s="17">
        <f>VLOOKUP(B1836,[2]Reference!D:E,2,1)</f>
        <v>202412</v>
      </c>
      <c r="AP1836" s="12" t="str">
        <f t="shared" si="343"/>
        <v>7</v>
      </c>
      <c r="AQ1836" s="18">
        <f t="shared" si="344"/>
        <v>0</v>
      </c>
      <c r="AR1836" s="18">
        <f t="shared" si="345"/>
        <v>0</v>
      </c>
      <c r="AS1836" s="13" t="str">
        <f>VLOOKUP(D1836,[2]Reference!$Q:$U,3,FALSE)</f>
        <v>Azuma</v>
      </c>
      <c r="AT1836" s="13" t="str">
        <f>VLOOKUP(D1836,[2]Reference!Q:V,6,FALSE)</f>
        <v>Azuma</v>
      </c>
      <c r="AU1836" s="13" t="str">
        <f>VLOOKUP(D1836,[2]Reference!$Q:$U,2,FALSE)</f>
        <v>Hitachi - Class 801</v>
      </c>
      <c r="AV1836" s="19">
        <f t="shared" si="346"/>
        <v>45360</v>
      </c>
      <c r="AW1836" s="12" t="str">
        <f>+VLOOKUP(X1836,[2]Reference!BN:BO,2,FALSE)</f>
        <v>Fleet</v>
      </c>
      <c r="AX1836" s="20" t="str">
        <f t="shared" si="347"/>
        <v>HB</v>
      </c>
      <c r="AY1836" s="20" t="str">
        <f>VLOOKUP(AX1836,[2]Reference!AH:AI,2,FALSE)</f>
        <v>LNER</v>
      </c>
      <c r="AZ1836" s="20" t="str">
        <f>VLOOKUP(D1836,[2]Reference!Q:V,6,FALSE)</f>
        <v>Azuma</v>
      </c>
      <c r="BA1836" s="20" t="str">
        <f>VLOOKUP(D1836,[2]Reference!Q:V,3,FALSE)</f>
        <v>Azuma</v>
      </c>
    </row>
    <row r="1837" spans="1:53" ht="13.5" x14ac:dyDescent="0.25">
      <c r="A1837" s="33" t="s">
        <v>5026</v>
      </c>
      <c r="B1837" s="34">
        <v>45353</v>
      </c>
      <c r="C1837" s="33" t="s">
        <v>54</v>
      </c>
      <c r="D1837" s="33" t="s">
        <v>55</v>
      </c>
      <c r="E1837" s="33" t="s">
        <v>56</v>
      </c>
      <c r="F1837" s="33" t="s">
        <v>55</v>
      </c>
      <c r="G1837" s="33" t="s">
        <v>121</v>
      </c>
      <c r="H1837" s="33" t="s">
        <v>84</v>
      </c>
      <c r="I1837" s="33" t="s">
        <v>4601</v>
      </c>
      <c r="J1837" s="33" t="s">
        <v>1735</v>
      </c>
      <c r="K1837" s="33" t="s">
        <v>330</v>
      </c>
      <c r="L1837" s="33" t="s">
        <v>5027</v>
      </c>
      <c r="M1837" s="33" t="s">
        <v>459</v>
      </c>
      <c r="N1837" s="35">
        <v>26</v>
      </c>
      <c r="O1837" s="35">
        <v>26</v>
      </c>
      <c r="P1837" s="35">
        <v>0</v>
      </c>
      <c r="Q1837" s="35">
        <v>1</v>
      </c>
      <c r="R1837" s="35">
        <v>1</v>
      </c>
      <c r="S1837" s="35">
        <v>0</v>
      </c>
      <c r="T1837" s="35">
        <v>0</v>
      </c>
      <c r="U1837" s="35">
        <v>2</v>
      </c>
      <c r="V1837" s="35">
        <v>181</v>
      </c>
      <c r="W1837" s="33" t="s">
        <v>5028</v>
      </c>
      <c r="X1837" s="33" t="s">
        <v>80</v>
      </c>
      <c r="Y1837" s="33" t="s">
        <v>66</v>
      </c>
      <c r="Z1837" s="33" t="s">
        <v>3979</v>
      </c>
      <c r="AA1837" s="33" t="s">
        <v>3976</v>
      </c>
      <c r="AB1837" s="36">
        <v>1</v>
      </c>
      <c r="AC1837" s="36">
        <v>1</v>
      </c>
      <c r="AD1837" s="37">
        <v>2</v>
      </c>
      <c r="AE1837" s="37">
        <v>2</v>
      </c>
      <c r="AF1837" s="12" t="str">
        <f t="shared" si="336"/>
        <v>299447</v>
      </c>
      <c r="AG1837" s="13" t="str">
        <f>VLOOKUP(D1837,[2]Reference!$Q:$U,4,FALSE)</f>
        <v>Fleet</v>
      </c>
      <c r="AH1837" s="13" t="str">
        <f>VLOOKUP(D1837,[2]Reference!$Q:$U,5,FALSE)</f>
        <v>LNER</v>
      </c>
      <c r="AI1837" s="14">
        <f t="shared" si="337"/>
        <v>1</v>
      </c>
      <c r="AJ1837" s="14">
        <f t="shared" si="338"/>
        <v>0.5</v>
      </c>
      <c r="AK1837" s="14">
        <f t="shared" si="339"/>
        <v>1.5</v>
      </c>
      <c r="AL1837" s="15">
        <f t="shared" si="340"/>
        <v>0.5</v>
      </c>
      <c r="AM1837" s="14">
        <f t="shared" si="341"/>
        <v>26</v>
      </c>
      <c r="AN1837" s="16">
        <f t="shared" si="342"/>
        <v>45353</v>
      </c>
      <c r="AO1837" s="17">
        <f>VLOOKUP(B1837,[2]Reference!D:E,2,1)</f>
        <v>202412</v>
      </c>
      <c r="AP1837" s="12" t="str">
        <f t="shared" si="343"/>
        <v>7</v>
      </c>
      <c r="AQ1837" s="18">
        <f t="shared" si="344"/>
        <v>2</v>
      </c>
      <c r="AR1837" s="18">
        <f t="shared" si="345"/>
        <v>2</v>
      </c>
      <c r="AS1837" s="13" t="str">
        <f>VLOOKUP(D1837,[2]Reference!$Q:$U,3,FALSE)</f>
        <v>Azuma</v>
      </c>
      <c r="AT1837" s="13" t="str">
        <f>VLOOKUP(D1837,[2]Reference!Q:V,6,FALSE)</f>
        <v>Azuma</v>
      </c>
      <c r="AU1837" s="13" t="str">
        <f>VLOOKUP(D1837,[2]Reference!$Q:$U,2,FALSE)</f>
        <v>Hitachi - Class 800</v>
      </c>
      <c r="AV1837" s="19">
        <f t="shared" si="346"/>
        <v>45360</v>
      </c>
      <c r="AW1837" s="12" t="str">
        <f>+VLOOKUP(X1837,[2]Reference!BN:BO,2,FALSE)</f>
        <v>Fleet</v>
      </c>
      <c r="AX1837" s="20" t="str">
        <f t="shared" si="347"/>
        <v>HB</v>
      </c>
      <c r="AY1837" s="20" t="str">
        <f>VLOOKUP(AX1837,[2]Reference!AH:AI,2,FALSE)</f>
        <v>LNER</v>
      </c>
      <c r="AZ1837" s="20" t="str">
        <f>VLOOKUP(D1837,[2]Reference!Q:V,6,FALSE)</f>
        <v>Azuma</v>
      </c>
      <c r="BA1837" s="20" t="str">
        <f>VLOOKUP(D1837,[2]Reference!Q:V,3,FALSE)</f>
        <v>Azuma</v>
      </c>
    </row>
    <row r="1838" spans="1:53" ht="13.5" x14ac:dyDescent="0.25">
      <c r="A1838" s="33" t="s">
        <v>5029</v>
      </c>
      <c r="B1838" s="34">
        <v>45353</v>
      </c>
      <c r="C1838" s="33" t="s">
        <v>54</v>
      </c>
      <c r="D1838" s="33" t="s">
        <v>196</v>
      </c>
      <c r="E1838" s="33" t="s">
        <v>197</v>
      </c>
      <c r="F1838" s="33" t="s">
        <v>196</v>
      </c>
      <c r="G1838" s="33" t="s">
        <v>72</v>
      </c>
      <c r="H1838" s="33" t="s">
        <v>198</v>
      </c>
      <c r="I1838" s="33" t="s">
        <v>199</v>
      </c>
      <c r="J1838" s="33" t="s">
        <v>200</v>
      </c>
      <c r="K1838" s="33" t="s">
        <v>76</v>
      </c>
      <c r="L1838" s="33" t="s">
        <v>4358</v>
      </c>
      <c r="M1838" s="33" t="s">
        <v>324</v>
      </c>
      <c r="N1838" s="35">
        <v>0</v>
      </c>
      <c r="O1838" s="35">
        <v>0</v>
      </c>
      <c r="P1838" s="35">
        <v>0</v>
      </c>
      <c r="Q1838" s="35">
        <v>0</v>
      </c>
      <c r="R1838" s="35">
        <v>1</v>
      </c>
      <c r="S1838" s="35">
        <v>0</v>
      </c>
      <c r="T1838" s="35">
        <v>0</v>
      </c>
      <c r="U1838" s="35">
        <v>1</v>
      </c>
      <c r="V1838" s="35">
        <v>10</v>
      </c>
      <c r="W1838" s="33" t="s">
        <v>5030</v>
      </c>
      <c r="X1838" s="33" t="s">
        <v>119</v>
      </c>
      <c r="Y1838" s="33" t="s">
        <v>66</v>
      </c>
      <c r="Z1838" s="33" t="s">
        <v>3979</v>
      </c>
      <c r="AA1838" s="33" t="s">
        <v>3976</v>
      </c>
      <c r="AB1838" s="36">
        <v>0</v>
      </c>
      <c r="AC1838" s="36">
        <v>1</v>
      </c>
      <c r="AD1838" s="37">
        <v>1</v>
      </c>
      <c r="AE1838" s="37">
        <v>1</v>
      </c>
      <c r="AF1838" s="12" t="str">
        <f t="shared" si="336"/>
        <v>299829</v>
      </c>
      <c r="AG1838" s="13" t="str">
        <f>VLOOKUP(D1838,[2]Reference!$Q:$U,4,FALSE)</f>
        <v>Fleet</v>
      </c>
      <c r="AH1838" s="13" t="str">
        <f>VLOOKUP(D1838,[2]Reference!$Q:$U,5,FALSE)</f>
        <v>LNER</v>
      </c>
      <c r="AI1838" s="14">
        <f t="shared" si="337"/>
        <v>0</v>
      </c>
      <c r="AJ1838" s="14">
        <f t="shared" si="338"/>
        <v>0.5</v>
      </c>
      <c r="AK1838" s="14">
        <f t="shared" si="339"/>
        <v>0.5</v>
      </c>
      <c r="AL1838" s="15">
        <f t="shared" si="340"/>
        <v>0.5</v>
      </c>
      <c r="AM1838" s="14">
        <f t="shared" si="341"/>
        <v>0</v>
      </c>
      <c r="AN1838" s="16">
        <f t="shared" si="342"/>
        <v>45353</v>
      </c>
      <c r="AO1838" s="17">
        <f>VLOOKUP(B1838,[2]Reference!D:E,2,1)</f>
        <v>202412</v>
      </c>
      <c r="AP1838" s="12" t="str">
        <f t="shared" si="343"/>
        <v>7</v>
      </c>
      <c r="AQ1838" s="18">
        <f t="shared" si="344"/>
        <v>1</v>
      </c>
      <c r="AR1838" s="18">
        <f t="shared" si="345"/>
        <v>1</v>
      </c>
      <c r="AS1838" s="13" t="str">
        <f>VLOOKUP(D1838,[2]Reference!$Q:$U,3,FALSE)</f>
        <v>IC225</v>
      </c>
      <c r="AT1838" s="13" t="str">
        <f>VLOOKUP(D1838,[2]Reference!Q:V,6,FALSE)</f>
        <v>IC225</v>
      </c>
      <c r="AU1838" s="13" t="str">
        <f>VLOOKUP(D1838,[2]Reference!$Q:$U,2,FALSE)</f>
        <v>225 Fleet</v>
      </c>
      <c r="AV1838" s="19">
        <f t="shared" si="346"/>
        <v>45360</v>
      </c>
      <c r="AW1838" s="12" t="str">
        <f>+VLOOKUP(X1838,[2]Reference!BN:BO,2,FALSE)</f>
        <v>Depot</v>
      </c>
      <c r="AX1838" s="20" t="str">
        <f t="shared" si="347"/>
        <v>HB</v>
      </c>
      <c r="AY1838" s="20" t="str">
        <f>VLOOKUP(AX1838,[2]Reference!AH:AI,2,FALSE)</f>
        <v>LNER</v>
      </c>
      <c r="AZ1838" s="20" t="str">
        <f>VLOOKUP(D1838,[2]Reference!Q:V,6,FALSE)</f>
        <v>IC225</v>
      </c>
      <c r="BA1838" s="20" t="str">
        <f>VLOOKUP(D1838,[2]Reference!Q:V,3,FALSE)</f>
        <v>IC225</v>
      </c>
    </row>
    <row r="1839" spans="1:53" ht="13.5" x14ac:dyDescent="0.25">
      <c r="A1839" s="33" t="s">
        <v>5031</v>
      </c>
      <c r="B1839" s="34">
        <v>45354</v>
      </c>
      <c r="C1839" s="33" t="s">
        <v>54</v>
      </c>
      <c r="D1839" s="33" t="s">
        <v>92</v>
      </c>
      <c r="E1839" s="33" t="s">
        <v>93</v>
      </c>
      <c r="F1839" s="33" t="s">
        <v>92</v>
      </c>
      <c r="G1839" s="33" t="s">
        <v>72</v>
      </c>
      <c r="H1839" s="33" t="s">
        <v>339</v>
      </c>
      <c r="I1839" s="33" t="s">
        <v>694</v>
      </c>
      <c r="J1839" s="33" t="s">
        <v>695</v>
      </c>
      <c r="K1839" s="33" t="s">
        <v>359</v>
      </c>
      <c r="L1839" s="33" t="s">
        <v>5032</v>
      </c>
      <c r="M1839" s="33" t="s">
        <v>381</v>
      </c>
      <c r="N1839" s="35">
        <v>24</v>
      </c>
      <c r="O1839" s="35">
        <v>0</v>
      </c>
      <c r="P1839" s="35">
        <v>24</v>
      </c>
      <c r="Q1839" s="35">
        <v>0</v>
      </c>
      <c r="R1839" s="35">
        <v>0</v>
      </c>
      <c r="S1839" s="35">
        <v>0</v>
      </c>
      <c r="T1839" s="35">
        <v>0</v>
      </c>
      <c r="U1839" s="35">
        <v>3</v>
      </c>
      <c r="V1839" s="35">
        <v>24</v>
      </c>
      <c r="W1839" s="33" t="s">
        <v>5033</v>
      </c>
      <c r="X1839" s="33" t="s">
        <v>80</v>
      </c>
      <c r="Y1839" s="33" t="s">
        <v>66</v>
      </c>
      <c r="Z1839" s="33" t="s">
        <v>3980</v>
      </c>
      <c r="AA1839" s="33" t="s">
        <v>3981</v>
      </c>
      <c r="AB1839" s="36">
        <v>0</v>
      </c>
      <c r="AC1839" s="36">
        <v>0</v>
      </c>
      <c r="AD1839" s="37">
        <v>0.19</v>
      </c>
      <c r="AE1839" s="37">
        <v>0.67</v>
      </c>
      <c r="AF1839" s="12" t="str">
        <f t="shared" si="336"/>
        <v>300619</v>
      </c>
      <c r="AG1839" s="13" t="str">
        <f>VLOOKUP(D1839,[2]Reference!$Q:$U,4,FALSE)</f>
        <v>Fleet</v>
      </c>
      <c r="AH1839" s="13" t="str">
        <f>VLOOKUP(D1839,[2]Reference!$Q:$U,5,FALSE)</f>
        <v>LNER</v>
      </c>
      <c r="AI1839" s="14">
        <f t="shared" si="337"/>
        <v>0</v>
      </c>
      <c r="AJ1839" s="14">
        <f t="shared" si="338"/>
        <v>0</v>
      </c>
      <c r="AK1839" s="14">
        <f t="shared" si="339"/>
        <v>0</v>
      </c>
      <c r="AL1839" s="15">
        <f t="shared" si="340"/>
        <v>0.19</v>
      </c>
      <c r="AM1839" s="14">
        <f t="shared" si="341"/>
        <v>24</v>
      </c>
      <c r="AN1839" s="16">
        <f t="shared" si="342"/>
        <v>45360</v>
      </c>
      <c r="AO1839" s="17">
        <f>VLOOKUP(B1839,[2]Reference!D:E,2,1)</f>
        <v>202413</v>
      </c>
      <c r="AP1839" s="12" t="str">
        <f t="shared" si="343"/>
        <v>7</v>
      </c>
      <c r="AQ1839" s="18">
        <f t="shared" si="344"/>
        <v>0.19</v>
      </c>
      <c r="AR1839" s="18">
        <f t="shared" si="345"/>
        <v>0.67</v>
      </c>
      <c r="AS1839" s="13" t="str">
        <f>VLOOKUP(D1839,[2]Reference!$Q:$U,3,FALSE)</f>
        <v>Azuma</v>
      </c>
      <c r="AT1839" s="13" t="str">
        <f>VLOOKUP(D1839,[2]Reference!Q:V,6,FALSE)</f>
        <v>Azuma</v>
      </c>
      <c r="AU1839" s="13" t="str">
        <f>VLOOKUP(D1839,[2]Reference!$Q:$U,2,FALSE)</f>
        <v>Hitachi - Class 801</v>
      </c>
      <c r="AV1839" s="19">
        <f t="shared" si="346"/>
        <v>45361</v>
      </c>
      <c r="AW1839" s="12" t="str">
        <f>+VLOOKUP(X1839,[2]Reference!BN:BO,2,FALSE)</f>
        <v>Fleet</v>
      </c>
      <c r="AX1839" s="20" t="str">
        <f t="shared" si="347"/>
        <v>HB</v>
      </c>
      <c r="AY1839" s="20" t="str">
        <f>VLOOKUP(AX1839,[2]Reference!AH:AI,2,FALSE)</f>
        <v>LNER</v>
      </c>
      <c r="AZ1839" s="20" t="str">
        <f>VLOOKUP(D1839,[2]Reference!Q:V,6,FALSE)</f>
        <v>Azuma</v>
      </c>
      <c r="BA1839" s="20" t="str">
        <f>VLOOKUP(D1839,[2]Reference!Q:V,3,FALSE)</f>
        <v>Azuma</v>
      </c>
    </row>
    <row r="1840" spans="1:53" ht="13.5" x14ac:dyDescent="0.25">
      <c r="A1840" s="33" t="s">
        <v>5034</v>
      </c>
      <c r="B1840" s="34">
        <v>45354</v>
      </c>
      <c r="C1840" s="33" t="s">
        <v>54</v>
      </c>
      <c r="D1840" s="33" t="s">
        <v>55</v>
      </c>
      <c r="E1840" s="33" t="s">
        <v>56</v>
      </c>
      <c r="F1840" s="33" t="s">
        <v>55</v>
      </c>
      <c r="G1840" s="33" t="s">
        <v>83</v>
      </c>
      <c r="H1840" s="33" t="s">
        <v>198</v>
      </c>
      <c r="I1840" s="33" t="s">
        <v>209</v>
      </c>
      <c r="J1840" s="33" t="s">
        <v>210</v>
      </c>
      <c r="K1840" s="33" t="s">
        <v>87</v>
      </c>
      <c r="L1840" s="33" t="s">
        <v>5035</v>
      </c>
      <c r="M1840" s="33" t="s">
        <v>1045</v>
      </c>
      <c r="N1840" s="35">
        <v>0</v>
      </c>
      <c r="O1840" s="35">
        <v>0</v>
      </c>
      <c r="P1840" s="35">
        <v>0</v>
      </c>
      <c r="Q1840" s="35">
        <v>0</v>
      </c>
      <c r="R1840" s="35">
        <v>1</v>
      </c>
      <c r="S1840" s="35">
        <v>1</v>
      </c>
      <c r="T1840" s="35">
        <v>0</v>
      </c>
      <c r="U1840" s="35">
        <v>2</v>
      </c>
      <c r="V1840" s="35">
        <v>32</v>
      </c>
      <c r="W1840" s="33" t="s">
        <v>5036</v>
      </c>
      <c r="X1840" s="33" t="s">
        <v>119</v>
      </c>
      <c r="Y1840" s="33" t="s">
        <v>66</v>
      </c>
      <c r="Z1840" s="33" t="s">
        <v>3980</v>
      </c>
      <c r="AA1840" s="33" t="s">
        <v>3981</v>
      </c>
      <c r="AB1840" s="36">
        <v>0</v>
      </c>
      <c r="AC1840" s="36">
        <v>2</v>
      </c>
      <c r="AD1840" s="37">
        <v>2</v>
      </c>
      <c r="AE1840" s="37">
        <v>2</v>
      </c>
      <c r="AF1840" s="12" t="str">
        <f t="shared" si="336"/>
        <v>300855</v>
      </c>
      <c r="AG1840" s="13" t="str">
        <f>VLOOKUP(D1840,[2]Reference!$Q:$U,4,FALSE)</f>
        <v>Fleet</v>
      </c>
      <c r="AH1840" s="13" t="str">
        <f>VLOOKUP(D1840,[2]Reference!$Q:$U,5,FALSE)</f>
        <v>LNER</v>
      </c>
      <c r="AI1840" s="14">
        <f t="shared" si="337"/>
        <v>0</v>
      </c>
      <c r="AJ1840" s="14">
        <f t="shared" si="338"/>
        <v>1</v>
      </c>
      <c r="AK1840" s="14">
        <f t="shared" si="339"/>
        <v>1</v>
      </c>
      <c r="AL1840" s="15">
        <f t="shared" si="340"/>
        <v>1</v>
      </c>
      <c r="AM1840" s="14">
        <f t="shared" si="341"/>
        <v>0</v>
      </c>
      <c r="AN1840" s="16">
        <f t="shared" si="342"/>
        <v>45360</v>
      </c>
      <c r="AO1840" s="17">
        <f>VLOOKUP(B1840,[2]Reference!D:E,2,1)</f>
        <v>202413</v>
      </c>
      <c r="AP1840" s="12" t="str">
        <f t="shared" si="343"/>
        <v>7</v>
      </c>
      <c r="AQ1840" s="18">
        <f t="shared" si="344"/>
        <v>2</v>
      </c>
      <c r="AR1840" s="18">
        <f t="shared" si="345"/>
        <v>2</v>
      </c>
      <c r="AS1840" s="13" t="str">
        <f>VLOOKUP(D1840,[2]Reference!$Q:$U,3,FALSE)</f>
        <v>Azuma</v>
      </c>
      <c r="AT1840" s="13" t="str">
        <f>VLOOKUP(D1840,[2]Reference!Q:V,6,FALSE)</f>
        <v>Azuma</v>
      </c>
      <c r="AU1840" s="13" t="str">
        <f>VLOOKUP(D1840,[2]Reference!$Q:$U,2,FALSE)</f>
        <v>Hitachi - Class 800</v>
      </c>
      <c r="AV1840" s="19">
        <f t="shared" si="346"/>
        <v>45361</v>
      </c>
      <c r="AW1840" s="12" t="str">
        <f>+VLOOKUP(X1840,[2]Reference!BN:BO,2,FALSE)</f>
        <v>Depot</v>
      </c>
      <c r="AX1840" s="20" t="str">
        <f t="shared" si="347"/>
        <v>HB</v>
      </c>
      <c r="AY1840" s="20" t="str">
        <f>VLOOKUP(AX1840,[2]Reference!AH:AI,2,FALSE)</f>
        <v>LNER</v>
      </c>
      <c r="AZ1840" s="20" t="str">
        <f>VLOOKUP(D1840,[2]Reference!Q:V,6,FALSE)</f>
        <v>Azuma</v>
      </c>
      <c r="BA1840" s="20" t="str">
        <f>VLOOKUP(D1840,[2]Reference!Q:V,3,FALSE)</f>
        <v>Azuma</v>
      </c>
    </row>
    <row r="1841" spans="1:53" ht="13.5" x14ac:dyDescent="0.25">
      <c r="A1841" s="33" t="s">
        <v>5038</v>
      </c>
      <c r="B1841" s="34">
        <v>45355</v>
      </c>
      <c r="C1841" s="33" t="s">
        <v>54</v>
      </c>
      <c r="D1841" s="33" t="s">
        <v>55</v>
      </c>
      <c r="E1841" s="33" t="s">
        <v>56</v>
      </c>
      <c r="F1841" s="33" t="s">
        <v>55</v>
      </c>
      <c r="G1841" s="33" t="s">
        <v>231</v>
      </c>
      <c r="H1841" s="33" t="s">
        <v>84</v>
      </c>
      <c r="I1841" s="33" t="s">
        <v>251</v>
      </c>
      <c r="J1841" s="33" t="s">
        <v>252</v>
      </c>
      <c r="K1841" s="33" t="s">
        <v>919</v>
      </c>
      <c r="L1841" s="33" t="s">
        <v>988</v>
      </c>
      <c r="M1841" s="33" t="s">
        <v>255</v>
      </c>
      <c r="N1841" s="35">
        <v>6</v>
      </c>
      <c r="O1841" s="35">
        <v>6</v>
      </c>
      <c r="P1841" s="35">
        <v>0</v>
      </c>
      <c r="Q1841" s="35">
        <v>0</v>
      </c>
      <c r="R1841" s="35">
        <v>0</v>
      </c>
      <c r="S1841" s="35">
        <v>0</v>
      </c>
      <c r="T1841" s="35">
        <v>0</v>
      </c>
      <c r="U1841" s="35">
        <v>1</v>
      </c>
      <c r="V1841" s="35">
        <v>6</v>
      </c>
      <c r="W1841" s="33" t="s">
        <v>5039</v>
      </c>
      <c r="X1841" s="33" t="s">
        <v>80</v>
      </c>
      <c r="Y1841" s="33" t="s">
        <v>66</v>
      </c>
      <c r="Z1841" s="33" t="s">
        <v>3980</v>
      </c>
      <c r="AA1841" s="33" t="s">
        <v>3981</v>
      </c>
      <c r="AB1841" s="36">
        <v>0</v>
      </c>
      <c r="AC1841" s="36">
        <v>0</v>
      </c>
      <c r="AD1841" s="37">
        <v>0</v>
      </c>
      <c r="AE1841" s="37">
        <v>0</v>
      </c>
      <c r="AF1841" s="12" t="str">
        <f t="shared" si="336"/>
        <v>302443</v>
      </c>
      <c r="AG1841" s="13" t="str">
        <f>VLOOKUP(D1841,[2]Reference!$Q:$U,4,FALSE)</f>
        <v>Fleet</v>
      </c>
      <c r="AH1841" s="13" t="str">
        <f>VLOOKUP(D1841,[2]Reference!$Q:$U,5,FALSE)</f>
        <v>LNER</v>
      </c>
      <c r="AI1841" s="14">
        <f t="shared" si="337"/>
        <v>0</v>
      </c>
      <c r="AJ1841" s="14">
        <f t="shared" si="338"/>
        <v>0</v>
      </c>
      <c r="AK1841" s="14">
        <f t="shared" si="339"/>
        <v>0</v>
      </c>
      <c r="AL1841" s="15">
        <f t="shared" si="340"/>
        <v>0</v>
      </c>
      <c r="AM1841" s="14">
        <f t="shared" si="341"/>
        <v>6</v>
      </c>
      <c r="AN1841" s="16">
        <f t="shared" si="342"/>
        <v>45360</v>
      </c>
      <c r="AO1841" s="17">
        <f>VLOOKUP(B1841,[2]Reference!D:E,2,1)</f>
        <v>202413</v>
      </c>
      <c r="AP1841" s="12" t="str">
        <f t="shared" si="343"/>
        <v>7</v>
      </c>
      <c r="AQ1841" s="18">
        <f t="shared" si="344"/>
        <v>0</v>
      </c>
      <c r="AR1841" s="18">
        <f t="shared" si="345"/>
        <v>0</v>
      </c>
      <c r="AS1841" s="13" t="str">
        <f>VLOOKUP(D1841,[2]Reference!$Q:$U,3,FALSE)</f>
        <v>Azuma</v>
      </c>
      <c r="AT1841" s="13" t="str">
        <f>VLOOKUP(D1841,[2]Reference!Q:V,6,FALSE)</f>
        <v>Azuma</v>
      </c>
      <c r="AU1841" s="13" t="str">
        <f>VLOOKUP(D1841,[2]Reference!$Q:$U,2,FALSE)</f>
        <v>Hitachi - Class 800</v>
      </c>
      <c r="AV1841" s="19">
        <f t="shared" si="346"/>
        <v>45362</v>
      </c>
      <c r="AW1841" s="12" t="str">
        <f>+VLOOKUP(X1841,[2]Reference!BN:BO,2,FALSE)</f>
        <v>Fleet</v>
      </c>
      <c r="AX1841" s="20" t="str">
        <f t="shared" si="347"/>
        <v>HB</v>
      </c>
      <c r="AY1841" s="20" t="str">
        <f>VLOOKUP(AX1841,[2]Reference!AH:AI,2,FALSE)</f>
        <v>LNER</v>
      </c>
      <c r="AZ1841" s="20" t="str">
        <f>VLOOKUP(D1841,[2]Reference!Q:V,6,FALSE)</f>
        <v>Azuma</v>
      </c>
      <c r="BA1841" s="20" t="str">
        <f>VLOOKUP(D1841,[2]Reference!Q:V,3,FALSE)</f>
        <v>Azuma</v>
      </c>
    </row>
    <row r="1842" spans="1:53" ht="13.5" x14ac:dyDescent="0.25">
      <c r="A1842" s="33" t="s">
        <v>5041</v>
      </c>
      <c r="B1842" s="34">
        <v>45355</v>
      </c>
      <c r="C1842" s="33" t="s">
        <v>54</v>
      </c>
      <c r="D1842" s="33" t="s">
        <v>161</v>
      </c>
      <c r="E1842" s="33" t="s">
        <v>162</v>
      </c>
      <c r="F1842" s="33" t="s">
        <v>161</v>
      </c>
      <c r="G1842" s="33" t="s">
        <v>72</v>
      </c>
      <c r="H1842" s="33" t="s">
        <v>95</v>
      </c>
      <c r="I1842" s="33" t="s">
        <v>147</v>
      </c>
      <c r="J1842" s="33" t="s">
        <v>148</v>
      </c>
      <c r="K1842" s="33" t="s">
        <v>261</v>
      </c>
      <c r="L1842" s="33" t="s">
        <v>5042</v>
      </c>
      <c r="M1842" s="33" t="s">
        <v>185</v>
      </c>
      <c r="N1842" s="35">
        <v>4</v>
      </c>
      <c r="O1842" s="35">
        <v>4</v>
      </c>
      <c r="P1842" s="35">
        <v>0</v>
      </c>
      <c r="Q1842" s="35">
        <v>0</v>
      </c>
      <c r="R1842" s="35">
        <v>0</v>
      </c>
      <c r="S1842" s="35">
        <v>0</v>
      </c>
      <c r="T1842" s="35">
        <v>0</v>
      </c>
      <c r="U1842" s="35">
        <v>1</v>
      </c>
      <c r="V1842" s="35">
        <v>4</v>
      </c>
      <c r="W1842" s="33" t="s">
        <v>5043</v>
      </c>
      <c r="X1842" s="33" t="s">
        <v>80</v>
      </c>
      <c r="Y1842" s="33" t="s">
        <v>66</v>
      </c>
      <c r="Z1842" s="33" t="s">
        <v>3980</v>
      </c>
      <c r="AA1842" s="33" t="s">
        <v>3981</v>
      </c>
      <c r="AB1842" s="36">
        <v>0</v>
      </c>
      <c r="AC1842" s="36">
        <v>0</v>
      </c>
      <c r="AD1842" s="37">
        <v>0</v>
      </c>
      <c r="AE1842" s="37">
        <v>0</v>
      </c>
      <c r="AF1842" s="12" t="str">
        <f t="shared" si="336"/>
        <v>302839</v>
      </c>
      <c r="AG1842" s="13" t="str">
        <f>VLOOKUP(D1842,[2]Reference!$Q:$U,4,FALSE)</f>
        <v>Fleet</v>
      </c>
      <c r="AH1842" s="13" t="str">
        <f>VLOOKUP(D1842,[2]Reference!$Q:$U,5,FALSE)</f>
        <v>LNER</v>
      </c>
      <c r="AI1842" s="14">
        <f t="shared" si="337"/>
        <v>0</v>
      </c>
      <c r="AJ1842" s="14">
        <f t="shared" si="338"/>
        <v>0</v>
      </c>
      <c r="AK1842" s="14">
        <f t="shared" si="339"/>
        <v>0</v>
      </c>
      <c r="AL1842" s="15">
        <f t="shared" si="340"/>
        <v>0</v>
      </c>
      <c r="AM1842" s="14">
        <f t="shared" si="341"/>
        <v>4</v>
      </c>
      <c r="AN1842" s="16">
        <f t="shared" si="342"/>
        <v>45360</v>
      </c>
      <c r="AO1842" s="17">
        <f>VLOOKUP(B1842,[2]Reference!D:E,2,1)</f>
        <v>202413</v>
      </c>
      <c r="AP1842" s="12" t="str">
        <f t="shared" si="343"/>
        <v>7</v>
      </c>
      <c r="AQ1842" s="18">
        <f t="shared" si="344"/>
        <v>0</v>
      </c>
      <c r="AR1842" s="18">
        <f t="shared" si="345"/>
        <v>0</v>
      </c>
      <c r="AS1842" s="13" t="str">
        <f>VLOOKUP(D1842,[2]Reference!$Q:$U,3,FALSE)</f>
        <v>IC225</v>
      </c>
      <c r="AT1842" s="13" t="str">
        <f>VLOOKUP(D1842,[2]Reference!Q:V,6,FALSE)</f>
        <v>IC225</v>
      </c>
      <c r="AU1842" s="13" t="str">
        <f>VLOOKUP(D1842,[2]Reference!$Q:$U,2,FALSE)</f>
        <v>MK4 Coach</v>
      </c>
      <c r="AV1842" s="19">
        <f t="shared" si="346"/>
        <v>45362</v>
      </c>
      <c r="AW1842" s="12" t="str">
        <f>+VLOOKUP(X1842,[2]Reference!BN:BO,2,FALSE)</f>
        <v>Fleet</v>
      </c>
      <c r="AX1842" s="20" t="str">
        <f t="shared" si="347"/>
        <v>HB</v>
      </c>
      <c r="AY1842" s="20" t="str">
        <f>VLOOKUP(AX1842,[2]Reference!AH:AI,2,FALSE)</f>
        <v>LNER</v>
      </c>
      <c r="AZ1842" s="20" t="str">
        <f>VLOOKUP(D1842,[2]Reference!Q:V,6,FALSE)</f>
        <v>IC225</v>
      </c>
      <c r="BA1842" s="20" t="str">
        <f>VLOOKUP(D1842,[2]Reference!Q:V,3,FALSE)</f>
        <v>IC225</v>
      </c>
    </row>
    <row r="1843" spans="1:53" ht="13.5" x14ac:dyDescent="0.25">
      <c r="A1843" s="33" t="s">
        <v>5044</v>
      </c>
      <c r="B1843" s="34">
        <v>45355</v>
      </c>
      <c r="C1843" s="33" t="s">
        <v>54</v>
      </c>
      <c r="D1843" s="33" t="s">
        <v>92</v>
      </c>
      <c r="E1843" s="33" t="s">
        <v>93</v>
      </c>
      <c r="F1843" s="33" t="s">
        <v>92</v>
      </c>
      <c r="G1843" s="33" t="s">
        <v>146</v>
      </c>
      <c r="H1843" s="33" t="s">
        <v>95</v>
      </c>
      <c r="I1843" s="33" t="s">
        <v>147</v>
      </c>
      <c r="J1843" s="33" t="s">
        <v>148</v>
      </c>
      <c r="K1843" s="33" t="s">
        <v>149</v>
      </c>
      <c r="L1843" s="33" t="s">
        <v>5045</v>
      </c>
      <c r="M1843" s="33" t="s">
        <v>402</v>
      </c>
      <c r="N1843" s="35">
        <v>8</v>
      </c>
      <c r="O1843" s="35">
        <v>8</v>
      </c>
      <c r="P1843" s="35">
        <v>0</v>
      </c>
      <c r="Q1843" s="35">
        <v>0</v>
      </c>
      <c r="R1843" s="35">
        <v>0</v>
      </c>
      <c r="S1843" s="35">
        <v>0</v>
      </c>
      <c r="T1843" s="35">
        <v>0</v>
      </c>
      <c r="U1843" s="35">
        <v>1</v>
      </c>
      <c r="V1843" s="35">
        <v>8</v>
      </c>
      <c r="W1843" s="33" t="s">
        <v>5046</v>
      </c>
      <c r="X1843" s="33" t="s">
        <v>80</v>
      </c>
      <c r="Y1843" s="33" t="s">
        <v>66</v>
      </c>
      <c r="Z1843" s="33" t="s">
        <v>3980</v>
      </c>
      <c r="AA1843" s="33" t="s">
        <v>3981</v>
      </c>
      <c r="AB1843" s="36">
        <v>0</v>
      </c>
      <c r="AC1843" s="36">
        <v>0</v>
      </c>
      <c r="AD1843" s="37">
        <v>0</v>
      </c>
      <c r="AE1843" s="37">
        <v>0</v>
      </c>
      <c r="AF1843" s="12" t="str">
        <f t="shared" si="336"/>
        <v>304026</v>
      </c>
      <c r="AG1843" s="13" t="str">
        <f>VLOOKUP(D1843,[2]Reference!$Q:$U,4,FALSE)</f>
        <v>Fleet</v>
      </c>
      <c r="AH1843" s="13" t="str">
        <f>VLOOKUP(D1843,[2]Reference!$Q:$U,5,FALSE)</f>
        <v>LNER</v>
      </c>
      <c r="AI1843" s="14">
        <f t="shared" si="337"/>
        <v>0</v>
      </c>
      <c r="AJ1843" s="14">
        <f t="shared" si="338"/>
        <v>0</v>
      </c>
      <c r="AK1843" s="14">
        <f t="shared" si="339"/>
        <v>0</v>
      </c>
      <c r="AL1843" s="15">
        <f t="shared" si="340"/>
        <v>0</v>
      </c>
      <c r="AM1843" s="14">
        <f t="shared" si="341"/>
        <v>8</v>
      </c>
      <c r="AN1843" s="16">
        <f t="shared" si="342"/>
        <v>45360</v>
      </c>
      <c r="AO1843" s="17">
        <f>VLOOKUP(B1843,[2]Reference!D:E,2,1)</f>
        <v>202413</v>
      </c>
      <c r="AP1843" s="12" t="str">
        <f t="shared" si="343"/>
        <v>7</v>
      </c>
      <c r="AQ1843" s="18">
        <f t="shared" si="344"/>
        <v>0</v>
      </c>
      <c r="AR1843" s="18">
        <f t="shared" si="345"/>
        <v>0</v>
      </c>
      <c r="AS1843" s="13" t="str">
        <f>VLOOKUP(D1843,[2]Reference!$Q:$U,3,FALSE)</f>
        <v>Azuma</v>
      </c>
      <c r="AT1843" s="13" t="str">
        <f>VLOOKUP(D1843,[2]Reference!Q:V,6,FALSE)</f>
        <v>Azuma</v>
      </c>
      <c r="AU1843" s="13" t="str">
        <f>VLOOKUP(D1843,[2]Reference!$Q:$U,2,FALSE)</f>
        <v>Hitachi - Class 801</v>
      </c>
      <c r="AV1843" s="19">
        <f t="shared" si="346"/>
        <v>45362</v>
      </c>
      <c r="AW1843" s="12" t="str">
        <f>+VLOOKUP(X1843,[2]Reference!BN:BO,2,FALSE)</f>
        <v>Fleet</v>
      </c>
      <c r="AX1843" s="20" t="str">
        <f t="shared" si="347"/>
        <v>HB</v>
      </c>
      <c r="AY1843" s="20" t="str">
        <f>VLOOKUP(AX1843,[2]Reference!AH:AI,2,FALSE)</f>
        <v>LNER</v>
      </c>
      <c r="AZ1843" s="20" t="str">
        <f>VLOOKUP(D1843,[2]Reference!Q:V,6,FALSE)</f>
        <v>Azuma</v>
      </c>
      <c r="BA1843" s="20" t="str">
        <f>VLOOKUP(D1843,[2]Reference!Q:V,3,FALSE)</f>
        <v>Azuma</v>
      </c>
    </row>
    <row r="1844" spans="1:53" ht="13.5" x14ac:dyDescent="0.25">
      <c r="A1844" s="33" t="s">
        <v>5047</v>
      </c>
      <c r="B1844" s="34">
        <v>45356</v>
      </c>
      <c r="C1844" s="33" t="s">
        <v>54</v>
      </c>
      <c r="D1844" s="33" t="s">
        <v>55</v>
      </c>
      <c r="E1844" s="33" t="s">
        <v>56</v>
      </c>
      <c r="F1844" s="33" t="s">
        <v>55</v>
      </c>
      <c r="G1844" s="33" t="s">
        <v>83</v>
      </c>
      <c r="H1844" s="33" t="s">
        <v>84</v>
      </c>
      <c r="I1844" s="33" t="s">
        <v>251</v>
      </c>
      <c r="J1844" s="33" t="s">
        <v>252</v>
      </c>
      <c r="K1844" s="33" t="s">
        <v>1312</v>
      </c>
      <c r="L1844" s="33" t="s">
        <v>2105</v>
      </c>
      <c r="M1844" s="33" t="s">
        <v>1045</v>
      </c>
      <c r="N1844" s="35">
        <v>2</v>
      </c>
      <c r="O1844" s="35">
        <v>2</v>
      </c>
      <c r="P1844" s="35">
        <v>0</v>
      </c>
      <c r="Q1844" s="35">
        <v>0</v>
      </c>
      <c r="R1844" s="35">
        <v>0</v>
      </c>
      <c r="S1844" s="35">
        <v>0</v>
      </c>
      <c r="T1844" s="35">
        <v>0</v>
      </c>
      <c r="U1844" s="35">
        <v>1</v>
      </c>
      <c r="V1844" s="35">
        <v>2</v>
      </c>
      <c r="W1844" s="33" t="s">
        <v>5048</v>
      </c>
      <c r="X1844" s="33" t="s">
        <v>80</v>
      </c>
      <c r="Y1844" s="33" t="s">
        <v>66</v>
      </c>
      <c r="Z1844" s="33" t="s">
        <v>3980</v>
      </c>
      <c r="AA1844" s="33" t="s">
        <v>3981</v>
      </c>
      <c r="AB1844" s="36">
        <v>0</v>
      </c>
      <c r="AC1844" s="36">
        <v>0</v>
      </c>
      <c r="AD1844" s="37">
        <v>0</v>
      </c>
      <c r="AE1844" s="37">
        <v>0</v>
      </c>
      <c r="AF1844" s="12" t="str">
        <f t="shared" si="336"/>
        <v>305438</v>
      </c>
      <c r="AG1844" s="13" t="str">
        <f>VLOOKUP(D1844,[2]Reference!$Q:$U,4,FALSE)</f>
        <v>Fleet</v>
      </c>
      <c r="AH1844" s="13" t="str">
        <f>VLOOKUP(D1844,[2]Reference!$Q:$U,5,FALSE)</f>
        <v>LNER</v>
      </c>
      <c r="AI1844" s="14">
        <f t="shared" si="337"/>
        <v>0</v>
      </c>
      <c r="AJ1844" s="14">
        <f t="shared" si="338"/>
        <v>0</v>
      </c>
      <c r="AK1844" s="14">
        <f t="shared" si="339"/>
        <v>0</v>
      </c>
      <c r="AL1844" s="15">
        <f t="shared" si="340"/>
        <v>0</v>
      </c>
      <c r="AM1844" s="14">
        <f t="shared" si="341"/>
        <v>2</v>
      </c>
      <c r="AN1844" s="16">
        <f t="shared" si="342"/>
        <v>45360</v>
      </c>
      <c r="AO1844" s="17">
        <f>VLOOKUP(B1844,[2]Reference!D:E,2,1)</f>
        <v>202413</v>
      </c>
      <c r="AP1844" s="12" t="str">
        <f t="shared" si="343"/>
        <v>7</v>
      </c>
      <c r="AQ1844" s="18">
        <f t="shared" si="344"/>
        <v>0</v>
      </c>
      <c r="AR1844" s="18">
        <f t="shared" si="345"/>
        <v>0</v>
      </c>
      <c r="AS1844" s="13" t="str">
        <f>VLOOKUP(D1844,[2]Reference!$Q:$U,3,FALSE)</f>
        <v>Azuma</v>
      </c>
      <c r="AT1844" s="13" t="str">
        <f>VLOOKUP(D1844,[2]Reference!Q:V,6,FALSE)</f>
        <v>Azuma</v>
      </c>
      <c r="AU1844" s="13" t="str">
        <f>VLOOKUP(D1844,[2]Reference!$Q:$U,2,FALSE)</f>
        <v>Hitachi - Class 800</v>
      </c>
      <c r="AV1844" s="19">
        <f t="shared" si="346"/>
        <v>45363</v>
      </c>
      <c r="AW1844" s="12" t="str">
        <f>+VLOOKUP(X1844,[2]Reference!BN:BO,2,FALSE)</f>
        <v>Fleet</v>
      </c>
      <c r="AX1844" s="20" t="str">
        <f t="shared" si="347"/>
        <v>HB</v>
      </c>
      <c r="AY1844" s="20" t="str">
        <f>VLOOKUP(AX1844,[2]Reference!AH:AI,2,FALSE)</f>
        <v>LNER</v>
      </c>
      <c r="AZ1844" s="20" t="str">
        <f>VLOOKUP(D1844,[2]Reference!Q:V,6,FALSE)</f>
        <v>Azuma</v>
      </c>
      <c r="BA1844" s="20" t="str">
        <f>VLOOKUP(D1844,[2]Reference!Q:V,3,FALSE)</f>
        <v>Azuma</v>
      </c>
    </row>
    <row r="1845" spans="1:53" ht="13.5" x14ac:dyDescent="0.25">
      <c r="A1845" s="33" t="s">
        <v>5050</v>
      </c>
      <c r="B1845" s="34">
        <v>45357</v>
      </c>
      <c r="C1845" s="33" t="s">
        <v>54</v>
      </c>
      <c r="D1845" s="33" t="s">
        <v>70</v>
      </c>
      <c r="E1845" s="33" t="s">
        <v>71</v>
      </c>
      <c r="F1845" s="33" t="s">
        <v>70</v>
      </c>
      <c r="G1845" s="33" t="s">
        <v>146</v>
      </c>
      <c r="H1845" s="33" t="s">
        <v>237</v>
      </c>
      <c r="I1845" s="33" t="s">
        <v>1024</v>
      </c>
      <c r="J1845" s="33" t="s">
        <v>1025</v>
      </c>
      <c r="K1845" s="33" t="s">
        <v>149</v>
      </c>
      <c r="L1845" s="33" t="s">
        <v>4005</v>
      </c>
      <c r="M1845" s="33" t="s">
        <v>132</v>
      </c>
      <c r="N1845" s="35">
        <v>10</v>
      </c>
      <c r="O1845" s="35">
        <v>3</v>
      </c>
      <c r="P1845" s="35">
        <v>7</v>
      </c>
      <c r="Q1845" s="35">
        <v>0</v>
      </c>
      <c r="R1845" s="35">
        <v>0</v>
      </c>
      <c r="S1845" s="35">
        <v>0</v>
      </c>
      <c r="T1845" s="35">
        <v>0</v>
      </c>
      <c r="U1845" s="35">
        <v>3</v>
      </c>
      <c r="V1845" s="35">
        <v>10</v>
      </c>
      <c r="W1845" s="33" t="s">
        <v>5051</v>
      </c>
      <c r="X1845" s="33" t="s">
        <v>80</v>
      </c>
      <c r="Y1845" s="33" t="s">
        <v>66</v>
      </c>
      <c r="Z1845" s="33" t="s">
        <v>3980</v>
      </c>
      <c r="AA1845" s="33" t="s">
        <v>3981</v>
      </c>
      <c r="AB1845" s="36">
        <v>0</v>
      </c>
      <c r="AC1845" s="36">
        <v>0</v>
      </c>
      <c r="AD1845" s="37">
        <v>0</v>
      </c>
      <c r="AE1845" s="37">
        <v>0.54</v>
      </c>
      <c r="AF1845" s="12" t="str">
        <f t="shared" si="336"/>
        <v>308553</v>
      </c>
      <c r="AG1845" s="13" t="str">
        <f>VLOOKUP(D1845,[2]Reference!$Q:$U,4,FALSE)</f>
        <v>Fleet</v>
      </c>
      <c r="AH1845" s="13" t="str">
        <f>VLOOKUP(D1845,[2]Reference!$Q:$U,5,FALSE)</f>
        <v>LNER</v>
      </c>
      <c r="AI1845" s="14">
        <f t="shared" si="337"/>
        <v>0</v>
      </c>
      <c r="AJ1845" s="14">
        <f t="shared" si="338"/>
        <v>0</v>
      </c>
      <c r="AK1845" s="14">
        <f t="shared" si="339"/>
        <v>0</v>
      </c>
      <c r="AL1845" s="15">
        <f t="shared" si="340"/>
        <v>0</v>
      </c>
      <c r="AM1845" s="14">
        <f t="shared" si="341"/>
        <v>10</v>
      </c>
      <c r="AN1845" s="16">
        <f t="shared" si="342"/>
        <v>45360</v>
      </c>
      <c r="AO1845" s="17">
        <f>VLOOKUP(B1845,[2]Reference!D:E,2,1)</f>
        <v>202413</v>
      </c>
      <c r="AP1845" s="12" t="str">
        <f t="shared" si="343"/>
        <v>7</v>
      </c>
      <c r="AQ1845" s="18">
        <f t="shared" si="344"/>
        <v>0</v>
      </c>
      <c r="AR1845" s="18">
        <f t="shared" si="345"/>
        <v>0.54</v>
      </c>
      <c r="AS1845" s="13" t="str">
        <f>VLOOKUP(D1845,[2]Reference!$Q:$U,3,FALSE)</f>
        <v>IC225</v>
      </c>
      <c r="AT1845" s="13" t="str">
        <f>VLOOKUP(D1845,[2]Reference!Q:V,6,FALSE)</f>
        <v>IC225</v>
      </c>
      <c r="AU1845" s="13" t="str">
        <f>VLOOKUP(D1845,[2]Reference!$Q:$U,2,FALSE)</f>
        <v>Cl 91 Loco</v>
      </c>
      <c r="AV1845" s="19">
        <f t="shared" si="346"/>
        <v>45364</v>
      </c>
      <c r="AW1845" s="12" t="str">
        <f>+VLOOKUP(X1845,[2]Reference!BN:BO,2,FALSE)</f>
        <v>Fleet</v>
      </c>
      <c r="AX1845" s="20" t="str">
        <f t="shared" si="347"/>
        <v>HB</v>
      </c>
      <c r="AY1845" s="20" t="str">
        <f>VLOOKUP(AX1845,[2]Reference!AH:AI,2,FALSE)</f>
        <v>LNER</v>
      </c>
      <c r="AZ1845" s="20" t="str">
        <f>VLOOKUP(D1845,[2]Reference!Q:V,6,FALSE)</f>
        <v>IC225</v>
      </c>
      <c r="BA1845" s="20" t="str">
        <f>VLOOKUP(D1845,[2]Reference!Q:V,3,FALSE)</f>
        <v>IC225</v>
      </c>
    </row>
    <row r="1846" spans="1:53" ht="13.5" x14ac:dyDescent="0.25">
      <c r="A1846" s="33" t="s">
        <v>5053</v>
      </c>
      <c r="B1846" s="34">
        <v>45358</v>
      </c>
      <c r="C1846" s="33" t="s">
        <v>54</v>
      </c>
      <c r="D1846" s="33" t="s">
        <v>92</v>
      </c>
      <c r="E1846" s="33" t="s">
        <v>93</v>
      </c>
      <c r="F1846" s="33" t="s">
        <v>92</v>
      </c>
      <c r="G1846" s="33" t="s">
        <v>146</v>
      </c>
      <c r="H1846" s="33" t="s">
        <v>95</v>
      </c>
      <c r="I1846" s="33" t="s">
        <v>147</v>
      </c>
      <c r="J1846" s="33" t="s">
        <v>148</v>
      </c>
      <c r="K1846" s="33" t="s">
        <v>149</v>
      </c>
      <c r="L1846" s="33" t="s">
        <v>5054</v>
      </c>
      <c r="M1846" s="33" t="s">
        <v>431</v>
      </c>
      <c r="N1846" s="35">
        <v>11</v>
      </c>
      <c r="O1846" s="35">
        <v>11</v>
      </c>
      <c r="P1846" s="35">
        <v>0</v>
      </c>
      <c r="Q1846" s="35">
        <v>0</v>
      </c>
      <c r="R1846" s="35">
        <v>0</v>
      </c>
      <c r="S1846" s="35">
        <v>0</v>
      </c>
      <c r="T1846" s="35">
        <v>0</v>
      </c>
      <c r="U1846" s="35">
        <v>1</v>
      </c>
      <c r="V1846" s="35">
        <v>11</v>
      </c>
      <c r="W1846" s="33" t="s">
        <v>5055</v>
      </c>
      <c r="X1846" s="33" t="s">
        <v>80</v>
      </c>
      <c r="Y1846" s="33" t="s">
        <v>66</v>
      </c>
      <c r="Z1846" s="33" t="s">
        <v>3980</v>
      </c>
      <c r="AA1846" s="33" t="s">
        <v>3981</v>
      </c>
      <c r="AB1846" s="36">
        <v>0</v>
      </c>
      <c r="AC1846" s="36">
        <v>0</v>
      </c>
      <c r="AD1846" s="37">
        <v>0</v>
      </c>
      <c r="AE1846" s="37">
        <v>0.38</v>
      </c>
      <c r="AF1846" s="12" t="str">
        <f t="shared" si="336"/>
        <v>312045</v>
      </c>
      <c r="AG1846" s="13" t="str">
        <f>VLOOKUP(D1846,[2]Reference!$Q:$U,4,FALSE)</f>
        <v>Fleet</v>
      </c>
      <c r="AH1846" s="13" t="str">
        <f>VLOOKUP(D1846,[2]Reference!$Q:$U,5,FALSE)</f>
        <v>LNER</v>
      </c>
      <c r="AI1846" s="14">
        <f t="shared" si="337"/>
        <v>0</v>
      </c>
      <c r="AJ1846" s="14">
        <f t="shared" si="338"/>
        <v>0</v>
      </c>
      <c r="AK1846" s="14">
        <f t="shared" si="339"/>
        <v>0</v>
      </c>
      <c r="AL1846" s="15">
        <f t="shared" si="340"/>
        <v>0</v>
      </c>
      <c r="AM1846" s="14">
        <f t="shared" si="341"/>
        <v>11</v>
      </c>
      <c r="AN1846" s="16">
        <f t="shared" si="342"/>
        <v>45360</v>
      </c>
      <c r="AO1846" s="17">
        <f>VLOOKUP(B1846,[2]Reference!D:E,2,1)</f>
        <v>202413</v>
      </c>
      <c r="AP1846" s="12" t="str">
        <f t="shared" si="343"/>
        <v>7</v>
      </c>
      <c r="AQ1846" s="18">
        <f t="shared" si="344"/>
        <v>0</v>
      </c>
      <c r="AR1846" s="18">
        <f t="shared" si="345"/>
        <v>0.38</v>
      </c>
      <c r="AS1846" s="13" t="str">
        <f>VLOOKUP(D1846,[2]Reference!$Q:$U,3,FALSE)</f>
        <v>Azuma</v>
      </c>
      <c r="AT1846" s="13" t="str">
        <f>VLOOKUP(D1846,[2]Reference!Q:V,6,FALSE)</f>
        <v>Azuma</v>
      </c>
      <c r="AU1846" s="13" t="str">
        <f>VLOOKUP(D1846,[2]Reference!$Q:$U,2,FALSE)</f>
        <v>Hitachi - Class 801</v>
      </c>
      <c r="AV1846" s="19">
        <f t="shared" si="346"/>
        <v>45365</v>
      </c>
      <c r="AW1846" s="12" t="str">
        <f>+VLOOKUP(X1846,[2]Reference!BN:BO,2,FALSE)</f>
        <v>Fleet</v>
      </c>
      <c r="AX1846" s="20" t="str">
        <f t="shared" si="347"/>
        <v>HB</v>
      </c>
      <c r="AY1846" s="20" t="str">
        <f>VLOOKUP(AX1846,[2]Reference!AH:AI,2,FALSE)</f>
        <v>LNER</v>
      </c>
      <c r="AZ1846" s="20" t="str">
        <f>VLOOKUP(D1846,[2]Reference!Q:V,6,FALSE)</f>
        <v>Azuma</v>
      </c>
      <c r="BA1846" s="20" t="str">
        <f>VLOOKUP(D1846,[2]Reference!Q:V,3,FALSE)</f>
        <v>Azuma</v>
      </c>
    </row>
    <row r="1847" spans="1:53" ht="13.5" x14ac:dyDescent="0.25">
      <c r="A1847" s="33" t="s">
        <v>5056</v>
      </c>
      <c r="B1847" s="34">
        <v>45358</v>
      </c>
      <c r="C1847" s="33" t="s">
        <v>54</v>
      </c>
      <c r="D1847" s="33" t="s">
        <v>55</v>
      </c>
      <c r="E1847" s="33" t="s">
        <v>56</v>
      </c>
      <c r="F1847" s="33" t="s">
        <v>55</v>
      </c>
      <c r="G1847" s="33" t="s">
        <v>466</v>
      </c>
      <c r="H1847" s="33" t="s">
        <v>84</v>
      </c>
      <c r="I1847" s="33" t="s">
        <v>85</v>
      </c>
      <c r="J1847" s="33" t="s">
        <v>86</v>
      </c>
      <c r="K1847" s="33" t="s">
        <v>1205</v>
      </c>
      <c r="L1847" s="33" t="s">
        <v>5057</v>
      </c>
      <c r="M1847" s="33" t="s">
        <v>212</v>
      </c>
      <c r="N1847" s="35">
        <v>26</v>
      </c>
      <c r="O1847" s="35">
        <v>26</v>
      </c>
      <c r="P1847" s="35">
        <v>0</v>
      </c>
      <c r="Q1847" s="35">
        <v>0</v>
      </c>
      <c r="R1847" s="35">
        <v>1</v>
      </c>
      <c r="S1847" s="35">
        <v>0</v>
      </c>
      <c r="T1847" s="35">
        <v>0</v>
      </c>
      <c r="U1847" s="35">
        <v>1</v>
      </c>
      <c r="V1847" s="35">
        <v>86</v>
      </c>
      <c r="W1847" s="33" t="s">
        <v>5058</v>
      </c>
      <c r="X1847" s="33" t="s">
        <v>80</v>
      </c>
      <c r="Y1847" s="33" t="s">
        <v>66</v>
      </c>
      <c r="Z1847" s="33" t="s">
        <v>3980</v>
      </c>
      <c r="AA1847" s="33" t="s">
        <v>3981</v>
      </c>
      <c r="AB1847" s="36">
        <v>1</v>
      </c>
      <c r="AC1847" s="36">
        <v>0</v>
      </c>
      <c r="AD1847" s="37">
        <v>1</v>
      </c>
      <c r="AE1847" s="37">
        <v>1</v>
      </c>
      <c r="AF1847" s="12" t="str">
        <f t="shared" si="336"/>
        <v>312067</v>
      </c>
      <c r="AG1847" s="13" t="str">
        <f>VLOOKUP(D1847,[2]Reference!$Q:$U,4,FALSE)</f>
        <v>Fleet</v>
      </c>
      <c r="AH1847" s="13" t="str">
        <f>VLOOKUP(D1847,[2]Reference!$Q:$U,5,FALSE)</f>
        <v>LNER</v>
      </c>
      <c r="AI1847" s="14">
        <f t="shared" si="337"/>
        <v>1</v>
      </c>
      <c r="AJ1847" s="14">
        <f t="shared" si="338"/>
        <v>0</v>
      </c>
      <c r="AK1847" s="14">
        <f t="shared" si="339"/>
        <v>1</v>
      </c>
      <c r="AL1847" s="15">
        <f t="shared" si="340"/>
        <v>0</v>
      </c>
      <c r="AM1847" s="14">
        <f t="shared" si="341"/>
        <v>26</v>
      </c>
      <c r="AN1847" s="16">
        <f t="shared" si="342"/>
        <v>45360</v>
      </c>
      <c r="AO1847" s="17">
        <f>VLOOKUP(B1847,[2]Reference!D:E,2,1)</f>
        <v>202413</v>
      </c>
      <c r="AP1847" s="12" t="str">
        <f t="shared" si="343"/>
        <v>7</v>
      </c>
      <c r="AQ1847" s="18">
        <f t="shared" si="344"/>
        <v>1</v>
      </c>
      <c r="AR1847" s="18">
        <f t="shared" si="345"/>
        <v>1</v>
      </c>
      <c r="AS1847" s="13" t="str">
        <f>VLOOKUP(D1847,[2]Reference!$Q:$U,3,FALSE)</f>
        <v>Azuma</v>
      </c>
      <c r="AT1847" s="13" t="str">
        <f>VLOOKUP(D1847,[2]Reference!Q:V,6,FALSE)</f>
        <v>Azuma</v>
      </c>
      <c r="AU1847" s="13" t="str">
        <f>VLOOKUP(D1847,[2]Reference!$Q:$U,2,FALSE)</f>
        <v>Hitachi - Class 800</v>
      </c>
      <c r="AV1847" s="19">
        <f t="shared" si="346"/>
        <v>45365</v>
      </c>
      <c r="AW1847" s="12" t="str">
        <f>+VLOOKUP(X1847,[2]Reference!BN:BO,2,FALSE)</f>
        <v>Fleet</v>
      </c>
      <c r="AX1847" s="20" t="str">
        <f t="shared" si="347"/>
        <v>HB</v>
      </c>
      <c r="AY1847" s="20" t="str">
        <f>VLOOKUP(AX1847,[2]Reference!AH:AI,2,FALSE)</f>
        <v>LNER</v>
      </c>
      <c r="AZ1847" s="20" t="str">
        <f>VLOOKUP(D1847,[2]Reference!Q:V,6,FALSE)</f>
        <v>Azuma</v>
      </c>
      <c r="BA1847" s="20" t="str">
        <f>VLOOKUP(D1847,[2]Reference!Q:V,3,FALSE)</f>
        <v>Azuma</v>
      </c>
    </row>
    <row r="1848" spans="1:53" ht="13.5" x14ac:dyDescent="0.25">
      <c r="A1848" s="33" t="s">
        <v>5059</v>
      </c>
      <c r="B1848" s="34">
        <v>45359</v>
      </c>
      <c r="C1848" s="33" t="s">
        <v>54</v>
      </c>
      <c r="D1848" s="33" t="s">
        <v>92</v>
      </c>
      <c r="E1848" s="33" t="s">
        <v>93</v>
      </c>
      <c r="F1848" s="33" t="s">
        <v>92</v>
      </c>
      <c r="G1848" s="33" t="s">
        <v>94</v>
      </c>
      <c r="H1848" s="33" t="s">
        <v>198</v>
      </c>
      <c r="I1848" s="33" t="s">
        <v>209</v>
      </c>
      <c r="J1848" s="33" t="s">
        <v>210</v>
      </c>
      <c r="K1848" s="33" t="s">
        <v>98</v>
      </c>
      <c r="L1848" s="33" t="s">
        <v>5060</v>
      </c>
      <c r="M1848" s="33" t="s">
        <v>610</v>
      </c>
      <c r="N1848" s="35">
        <v>26</v>
      </c>
      <c r="O1848" s="35">
        <v>0</v>
      </c>
      <c r="P1848" s="35">
        <v>26</v>
      </c>
      <c r="Q1848" s="35">
        <v>0</v>
      </c>
      <c r="R1848" s="35">
        <v>0</v>
      </c>
      <c r="S1848" s="35">
        <v>1</v>
      </c>
      <c r="T1848" s="35">
        <v>0</v>
      </c>
      <c r="U1848" s="35">
        <v>2</v>
      </c>
      <c r="V1848" s="35">
        <v>34</v>
      </c>
      <c r="W1848" s="33" t="s">
        <v>5061</v>
      </c>
      <c r="X1848" s="33" t="s">
        <v>119</v>
      </c>
      <c r="Y1848" s="33" t="s">
        <v>66</v>
      </c>
      <c r="Z1848" s="33" t="s">
        <v>3980</v>
      </c>
      <c r="AA1848" s="33" t="s">
        <v>3981</v>
      </c>
      <c r="AB1848" s="36">
        <v>0</v>
      </c>
      <c r="AC1848" s="36">
        <v>1</v>
      </c>
      <c r="AD1848" s="37">
        <v>1</v>
      </c>
      <c r="AE1848" s="37">
        <v>1</v>
      </c>
      <c r="AF1848" s="12" t="str">
        <f t="shared" si="336"/>
        <v>312702</v>
      </c>
      <c r="AG1848" s="13" t="str">
        <f>VLOOKUP(D1848,[2]Reference!$Q:$U,4,FALSE)</f>
        <v>Fleet</v>
      </c>
      <c r="AH1848" s="13" t="str">
        <f>VLOOKUP(D1848,[2]Reference!$Q:$U,5,FALSE)</f>
        <v>LNER</v>
      </c>
      <c r="AI1848" s="14">
        <f t="shared" si="337"/>
        <v>0</v>
      </c>
      <c r="AJ1848" s="14">
        <f t="shared" si="338"/>
        <v>0.5</v>
      </c>
      <c r="AK1848" s="14">
        <f t="shared" si="339"/>
        <v>0.5</v>
      </c>
      <c r="AL1848" s="15">
        <f t="shared" si="340"/>
        <v>0.5</v>
      </c>
      <c r="AM1848" s="14">
        <f t="shared" si="341"/>
        <v>26</v>
      </c>
      <c r="AN1848" s="16">
        <f t="shared" si="342"/>
        <v>45360</v>
      </c>
      <c r="AO1848" s="17">
        <f>VLOOKUP(B1848,[2]Reference!D:E,2,1)</f>
        <v>202413</v>
      </c>
      <c r="AP1848" s="12" t="str">
        <f t="shared" si="343"/>
        <v>7</v>
      </c>
      <c r="AQ1848" s="18">
        <f t="shared" si="344"/>
        <v>1</v>
      </c>
      <c r="AR1848" s="18">
        <f t="shared" si="345"/>
        <v>1</v>
      </c>
      <c r="AS1848" s="13" t="str">
        <f>VLOOKUP(D1848,[2]Reference!$Q:$U,3,FALSE)</f>
        <v>Azuma</v>
      </c>
      <c r="AT1848" s="13" t="str">
        <f>VLOOKUP(D1848,[2]Reference!Q:V,6,FALSE)</f>
        <v>Azuma</v>
      </c>
      <c r="AU1848" s="13" t="str">
        <f>VLOOKUP(D1848,[2]Reference!$Q:$U,2,FALSE)</f>
        <v>Hitachi - Class 801</v>
      </c>
      <c r="AV1848" s="19">
        <f t="shared" si="346"/>
        <v>45366</v>
      </c>
      <c r="AW1848" s="12" t="str">
        <f>+VLOOKUP(X1848,[2]Reference!BN:BO,2,FALSE)</f>
        <v>Depot</v>
      </c>
      <c r="AX1848" s="20" t="str">
        <f t="shared" si="347"/>
        <v>HB</v>
      </c>
      <c r="AY1848" s="20" t="str">
        <f>VLOOKUP(AX1848,[2]Reference!AH:AI,2,FALSE)</f>
        <v>LNER</v>
      </c>
      <c r="AZ1848" s="20" t="str">
        <f>VLOOKUP(D1848,[2]Reference!Q:V,6,FALSE)</f>
        <v>Azuma</v>
      </c>
      <c r="BA1848" s="20" t="str">
        <f>VLOOKUP(D1848,[2]Reference!Q:V,3,FALSE)</f>
        <v>Azuma</v>
      </c>
    </row>
    <row r="1849" spans="1:53" ht="13.5" x14ac:dyDescent="0.25">
      <c r="A1849" s="33" t="s">
        <v>5062</v>
      </c>
      <c r="B1849" s="34">
        <v>45359</v>
      </c>
      <c r="C1849" s="33" t="s">
        <v>54</v>
      </c>
      <c r="D1849" s="33" t="s">
        <v>814</v>
      </c>
      <c r="E1849" s="33" t="s">
        <v>815</v>
      </c>
      <c r="F1849" s="33" t="s">
        <v>814</v>
      </c>
      <c r="G1849" s="33" t="s">
        <v>72</v>
      </c>
      <c r="H1849" s="33" t="s">
        <v>112</v>
      </c>
      <c r="I1849" s="33" t="s">
        <v>4464</v>
      </c>
      <c r="J1849" s="33" t="s">
        <v>4465</v>
      </c>
      <c r="K1849" s="33" t="s">
        <v>359</v>
      </c>
      <c r="L1849" s="33" t="s">
        <v>5063</v>
      </c>
      <c r="M1849" s="33" t="s">
        <v>78</v>
      </c>
      <c r="N1849" s="35">
        <v>43</v>
      </c>
      <c r="O1849" s="35">
        <v>0</v>
      </c>
      <c r="P1849" s="35">
        <v>43</v>
      </c>
      <c r="Q1849" s="35">
        <v>0</v>
      </c>
      <c r="R1849" s="35">
        <v>0</v>
      </c>
      <c r="S1849" s="35">
        <v>0</v>
      </c>
      <c r="T1849" s="35">
        <v>0</v>
      </c>
      <c r="U1849" s="35">
        <v>4</v>
      </c>
      <c r="V1849" s="35">
        <v>43</v>
      </c>
      <c r="W1849" s="33" t="s">
        <v>5064</v>
      </c>
      <c r="X1849" s="33" t="s">
        <v>119</v>
      </c>
      <c r="Y1849" s="33" t="s">
        <v>66</v>
      </c>
      <c r="Z1849" s="33" t="s">
        <v>3980</v>
      </c>
      <c r="AA1849" s="33" t="s">
        <v>3981</v>
      </c>
      <c r="AB1849" s="36">
        <v>0</v>
      </c>
      <c r="AC1849" s="36">
        <v>0</v>
      </c>
      <c r="AD1849" s="37">
        <v>0.55000000000000004</v>
      </c>
      <c r="AE1849" s="37">
        <v>0.94</v>
      </c>
      <c r="AF1849" s="12" t="str">
        <f t="shared" si="336"/>
        <v>312846</v>
      </c>
      <c r="AG1849" s="13" t="str">
        <f>VLOOKUP(D1849,[2]Reference!$Q:$U,4,FALSE)</f>
        <v>Fleet</v>
      </c>
      <c r="AH1849" s="13" t="str">
        <f>VLOOKUP(D1849,[2]Reference!$Q:$U,5,FALSE)</f>
        <v>LNER</v>
      </c>
      <c r="AI1849" s="14">
        <f t="shared" si="337"/>
        <v>0</v>
      </c>
      <c r="AJ1849" s="14">
        <f t="shared" si="338"/>
        <v>0</v>
      </c>
      <c r="AK1849" s="14">
        <f t="shared" si="339"/>
        <v>0</v>
      </c>
      <c r="AL1849" s="15">
        <f t="shared" si="340"/>
        <v>0.55000000000000004</v>
      </c>
      <c r="AM1849" s="14">
        <f t="shared" si="341"/>
        <v>43</v>
      </c>
      <c r="AN1849" s="16">
        <f t="shared" si="342"/>
        <v>45360</v>
      </c>
      <c r="AO1849" s="17">
        <f>VLOOKUP(B1849,[2]Reference!D:E,2,1)</f>
        <v>202413</v>
      </c>
      <c r="AP1849" s="12" t="str">
        <f t="shared" si="343"/>
        <v>7</v>
      </c>
      <c r="AQ1849" s="18">
        <f t="shared" si="344"/>
        <v>0.55000000000000004</v>
      </c>
      <c r="AR1849" s="18">
        <f t="shared" si="345"/>
        <v>0.94</v>
      </c>
      <c r="AS1849" s="13" t="str">
        <f>VLOOKUP(D1849,[2]Reference!$Q:$U,3,FALSE)</f>
        <v>Azuma</v>
      </c>
      <c r="AT1849" s="13" t="str">
        <f>VLOOKUP(D1849,[2]Reference!Q:V,6,FALSE)</f>
        <v>Depot</v>
      </c>
      <c r="AU1849" s="13" t="str">
        <f>VLOOKUP(D1849,[2]Reference!$Q:$U,2,FALSE)</f>
        <v>Neville Hill</v>
      </c>
      <c r="AV1849" s="19">
        <f t="shared" si="346"/>
        <v>45366</v>
      </c>
      <c r="AW1849" s="12" t="str">
        <f>+VLOOKUP(X1849,[2]Reference!BN:BO,2,FALSE)</f>
        <v>Depot</v>
      </c>
      <c r="AX1849" s="20" t="str">
        <f t="shared" si="347"/>
        <v>HB</v>
      </c>
      <c r="AY1849" s="20" t="str">
        <f>VLOOKUP(AX1849,[2]Reference!AH:AI,2,FALSE)</f>
        <v>LNER</v>
      </c>
      <c r="AZ1849" s="20" t="str">
        <f>VLOOKUP(D1849,[2]Reference!Q:V,6,FALSE)</f>
        <v>Depot</v>
      </c>
      <c r="BA1849" s="20" t="str">
        <f>VLOOKUP(D1849,[2]Reference!Q:V,3,FALSE)</f>
        <v>Azuma</v>
      </c>
    </row>
    <row r="1850" spans="1:53" ht="13.5" x14ac:dyDescent="0.25">
      <c r="A1850" s="33" t="s">
        <v>5065</v>
      </c>
      <c r="B1850" s="34">
        <v>45359</v>
      </c>
      <c r="C1850" s="33" t="s">
        <v>54</v>
      </c>
      <c r="D1850" s="33" t="s">
        <v>55</v>
      </c>
      <c r="E1850" s="33" t="s">
        <v>56</v>
      </c>
      <c r="F1850" s="33" t="s">
        <v>55</v>
      </c>
      <c r="G1850" s="33" t="s">
        <v>72</v>
      </c>
      <c r="H1850" s="33" t="s">
        <v>198</v>
      </c>
      <c r="I1850" s="33" t="s">
        <v>209</v>
      </c>
      <c r="J1850" s="33" t="s">
        <v>210</v>
      </c>
      <c r="K1850" s="33" t="s">
        <v>5066</v>
      </c>
      <c r="L1850" s="33" t="s">
        <v>4294</v>
      </c>
      <c r="M1850" s="33" t="s">
        <v>1045</v>
      </c>
      <c r="N1850" s="35">
        <v>13</v>
      </c>
      <c r="O1850" s="35">
        <v>13</v>
      </c>
      <c r="P1850" s="35">
        <v>0</v>
      </c>
      <c r="Q1850" s="35">
        <v>0</v>
      </c>
      <c r="R1850" s="35">
        <v>0</v>
      </c>
      <c r="S1850" s="35">
        <v>0</v>
      </c>
      <c r="T1850" s="35">
        <v>0</v>
      </c>
      <c r="U1850" s="35">
        <v>1</v>
      </c>
      <c r="V1850" s="35">
        <v>13</v>
      </c>
      <c r="W1850" s="33" t="s">
        <v>5067</v>
      </c>
      <c r="X1850" s="33" t="s">
        <v>119</v>
      </c>
      <c r="Y1850" s="33" t="s">
        <v>66</v>
      </c>
      <c r="Z1850" s="33" t="s">
        <v>3980</v>
      </c>
      <c r="AA1850" s="33" t="s">
        <v>3981</v>
      </c>
      <c r="AB1850" s="36">
        <v>0</v>
      </c>
      <c r="AC1850" s="36">
        <v>0</v>
      </c>
      <c r="AD1850" s="37">
        <v>0</v>
      </c>
      <c r="AE1850" s="37">
        <v>0.39</v>
      </c>
      <c r="AF1850" s="12" t="str">
        <f t="shared" si="336"/>
        <v>312951</v>
      </c>
      <c r="AG1850" s="13" t="str">
        <f>VLOOKUP(D1850,[2]Reference!$Q:$U,4,FALSE)</f>
        <v>Fleet</v>
      </c>
      <c r="AH1850" s="13" t="str">
        <f>VLOOKUP(D1850,[2]Reference!$Q:$U,5,FALSE)</f>
        <v>LNER</v>
      </c>
      <c r="AI1850" s="14">
        <f t="shared" si="337"/>
        <v>0</v>
      </c>
      <c r="AJ1850" s="14">
        <f t="shared" si="338"/>
        <v>0</v>
      </c>
      <c r="AK1850" s="14">
        <f t="shared" si="339"/>
        <v>0</v>
      </c>
      <c r="AL1850" s="15">
        <f t="shared" si="340"/>
        <v>0</v>
      </c>
      <c r="AM1850" s="14">
        <f t="shared" si="341"/>
        <v>13</v>
      </c>
      <c r="AN1850" s="16">
        <f t="shared" si="342"/>
        <v>45360</v>
      </c>
      <c r="AO1850" s="17">
        <f>VLOOKUP(B1850,[2]Reference!D:E,2,1)</f>
        <v>202413</v>
      </c>
      <c r="AP1850" s="12" t="str">
        <f t="shared" si="343"/>
        <v>7</v>
      </c>
      <c r="AQ1850" s="18">
        <f t="shared" si="344"/>
        <v>0</v>
      </c>
      <c r="AR1850" s="18">
        <f t="shared" si="345"/>
        <v>0.39</v>
      </c>
      <c r="AS1850" s="13" t="str">
        <f>VLOOKUP(D1850,[2]Reference!$Q:$U,3,FALSE)</f>
        <v>Azuma</v>
      </c>
      <c r="AT1850" s="13" t="str">
        <f>VLOOKUP(D1850,[2]Reference!Q:V,6,FALSE)</f>
        <v>Azuma</v>
      </c>
      <c r="AU1850" s="13" t="str">
        <f>VLOOKUP(D1850,[2]Reference!$Q:$U,2,FALSE)</f>
        <v>Hitachi - Class 800</v>
      </c>
      <c r="AV1850" s="19">
        <f t="shared" si="346"/>
        <v>45366</v>
      </c>
      <c r="AW1850" s="12" t="str">
        <f>+VLOOKUP(X1850,[2]Reference!BN:BO,2,FALSE)</f>
        <v>Depot</v>
      </c>
      <c r="AX1850" s="20" t="str">
        <f t="shared" si="347"/>
        <v>HB</v>
      </c>
      <c r="AY1850" s="20" t="str">
        <f>VLOOKUP(AX1850,[2]Reference!AH:AI,2,FALSE)</f>
        <v>LNER</v>
      </c>
      <c r="AZ1850" s="20" t="str">
        <f>VLOOKUP(D1850,[2]Reference!Q:V,6,FALSE)</f>
        <v>Azuma</v>
      </c>
      <c r="BA1850" s="20" t="str">
        <f>VLOOKUP(D1850,[2]Reference!Q:V,3,FALSE)</f>
        <v>Azuma</v>
      </c>
    </row>
    <row r="1851" spans="1:53" ht="13.5" x14ac:dyDescent="0.25">
      <c r="A1851" s="33" t="s">
        <v>5068</v>
      </c>
      <c r="B1851" s="34">
        <v>45359</v>
      </c>
      <c r="C1851" s="33" t="s">
        <v>54</v>
      </c>
      <c r="D1851" s="33" t="s">
        <v>55</v>
      </c>
      <c r="E1851" s="33" t="s">
        <v>56</v>
      </c>
      <c r="F1851" s="33" t="s">
        <v>55</v>
      </c>
      <c r="G1851" s="33" t="s">
        <v>72</v>
      </c>
      <c r="H1851" s="33" t="s">
        <v>198</v>
      </c>
      <c r="I1851" s="33" t="s">
        <v>209</v>
      </c>
      <c r="J1851" s="33" t="s">
        <v>210</v>
      </c>
      <c r="K1851" s="33" t="s">
        <v>2949</v>
      </c>
      <c r="L1851" s="33" t="s">
        <v>3912</v>
      </c>
      <c r="M1851" s="33" t="s">
        <v>255</v>
      </c>
      <c r="N1851" s="35">
        <v>31</v>
      </c>
      <c r="O1851" s="35">
        <v>6</v>
      </c>
      <c r="P1851" s="35">
        <v>25</v>
      </c>
      <c r="Q1851" s="35">
        <v>0</v>
      </c>
      <c r="R1851" s="35">
        <v>0</v>
      </c>
      <c r="S1851" s="35">
        <v>1</v>
      </c>
      <c r="T1851" s="35">
        <v>0</v>
      </c>
      <c r="U1851" s="35">
        <v>2</v>
      </c>
      <c r="V1851" s="35">
        <v>61</v>
      </c>
      <c r="W1851" s="33" t="s">
        <v>5069</v>
      </c>
      <c r="X1851" s="33" t="s">
        <v>119</v>
      </c>
      <c r="Y1851" s="33" t="s">
        <v>66</v>
      </c>
      <c r="Z1851" s="33" t="s">
        <v>3980</v>
      </c>
      <c r="AA1851" s="33" t="s">
        <v>3981</v>
      </c>
      <c r="AB1851" s="36">
        <v>0</v>
      </c>
      <c r="AC1851" s="36">
        <v>1</v>
      </c>
      <c r="AD1851" s="37">
        <v>1</v>
      </c>
      <c r="AE1851" s="37">
        <v>1.65</v>
      </c>
      <c r="AF1851" s="12" t="str">
        <f t="shared" si="336"/>
        <v>312971</v>
      </c>
      <c r="AG1851" s="13" t="str">
        <f>VLOOKUP(D1851,[2]Reference!$Q:$U,4,FALSE)</f>
        <v>Fleet</v>
      </c>
      <c r="AH1851" s="13" t="str">
        <f>VLOOKUP(D1851,[2]Reference!$Q:$U,5,FALSE)</f>
        <v>LNER</v>
      </c>
      <c r="AI1851" s="14">
        <f t="shared" si="337"/>
        <v>0</v>
      </c>
      <c r="AJ1851" s="14">
        <f t="shared" si="338"/>
        <v>0.5</v>
      </c>
      <c r="AK1851" s="14">
        <f t="shared" si="339"/>
        <v>0.5</v>
      </c>
      <c r="AL1851" s="15">
        <f t="shared" si="340"/>
        <v>0.5</v>
      </c>
      <c r="AM1851" s="14">
        <f t="shared" si="341"/>
        <v>31</v>
      </c>
      <c r="AN1851" s="16">
        <f t="shared" si="342"/>
        <v>45360</v>
      </c>
      <c r="AO1851" s="17">
        <f>VLOOKUP(B1851,[2]Reference!D:E,2,1)</f>
        <v>202413</v>
      </c>
      <c r="AP1851" s="12" t="str">
        <f t="shared" si="343"/>
        <v>7</v>
      </c>
      <c r="AQ1851" s="18">
        <f t="shared" si="344"/>
        <v>1</v>
      </c>
      <c r="AR1851" s="18">
        <f t="shared" si="345"/>
        <v>1.65</v>
      </c>
      <c r="AS1851" s="13" t="str">
        <f>VLOOKUP(D1851,[2]Reference!$Q:$U,3,FALSE)</f>
        <v>Azuma</v>
      </c>
      <c r="AT1851" s="13" t="str">
        <f>VLOOKUP(D1851,[2]Reference!Q:V,6,FALSE)</f>
        <v>Azuma</v>
      </c>
      <c r="AU1851" s="13" t="str">
        <f>VLOOKUP(D1851,[2]Reference!$Q:$U,2,FALSE)</f>
        <v>Hitachi - Class 800</v>
      </c>
      <c r="AV1851" s="19">
        <f t="shared" si="346"/>
        <v>45366</v>
      </c>
      <c r="AW1851" s="12" t="str">
        <f>+VLOOKUP(X1851,[2]Reference!BN:BO,2,FALSE)</f>
        <v>Depot</v>
      </c>
      <c r="AX1851" s="20" t="str">
        <f t="shared" si="347"/>
        <v>HB</v>
      </c>
      <c r="AY1851" s="20" t="str">
        <f>VLOOKUP(AX1851,[2]Reference!AH:AI,2,FALSE)</f>
        <v>LNER</v>
      </c>
      <c r="AZ1851" s="20" t="str">
        <f>VLOOKUP(D1851,[2]Reference!Q:V,6,FALSE)</f>
        <v>Azuma</v>
      </c>
      <c r="BA1851" s="20" t="str">
        <f>VLOOKUP(D1851,[2]Reference!Q:V,3,FALSE)</f>
        <v>Azuma</v>
      </c>
    </row>
    <row r="1852" spans="1:53" ht="13.5" x14ac:dyDescent="0.25">
      <c r="A1852" s="33" t="s">
        <v>5070</v>
      </c>
      <c r="B1852" s="34">
        <v>45359</v>
      </c>
      <c r="C1852" s="33" t="s">
        <v>54</v>
      </c>
      <c r="D1852" s="33" t="s">
        <v>55</v>
      </c>
      <c r="E1852" s="33" t="s">
        <v>56</v>
      </c>
      <c r="F1852" s="33" t="s">
        <v>55</v>
      </c>
      <c r="G1852" s="33" t="s">
        <v>146</v>
      </c>
      <c r="H1852" s="33" t="s">
        <v>198</v>
      </c>
      <c r="I1852" s="33" t="s">
        <v>209</v>
      </c>
      <c r="J1852" s="33" t="s">
        <v>210</v>
      </c>
      <c r="K1852" s="33" t="s">
        <v>717</v>
      </c>
      <c r="L1852" s="33" t="s">
        <v>2037</v>
      </c>
      <c r="M1852" s="33" t="s">
        <v>212</v>
      </c>
      <c r="N1852" s="35">
        <v>0</v>
      </c>
      <c r="O1852" s="35">
        <v>0</v>
      </c>
      <c r="P1852" s="35">
        <v>0</v>
      </c>
      <c r="Q1852" s="35">
        <v>1</v>
      </c>
      <c r="R1852" s="35">
        <v>0</v>
      </c>
      <c r="S1852" s="35">
        <v>0</v>
      </c>
      <c r="T1852" s="35">
        <v>0</v>
      </c>
      <c r="U1852" s="35">
        <v>1</v>
      </c>
      <c r="V1852" s="35">
        <v>75</v>
      </c>
      <c r="W1852" s="33" t="s">
        <v>5071</v>
      </c>
      <c r="X1852" s="33" t="s">
        <v>119</v>
      </c>
      <c r="Y1852" s="33" t="s">
        <v>66</v>
      </c>
      <c r="Z1852" s="33" t="s">
        <v>3980</v>
      </c>
      <c r="AA1852" s="33" t="s">
        <v>3981</v>
      </c>
      <c r="AB1852" s="36">
        <v>1</v>
      </c>
      <c r="AC1852" s="36">
        <v>0</v>
      </c>
      <c r="AD1852" s="37">
        <v>1</v>
      </c>
      <c r="AE1852" s="37">
        <v>1</v>
      </c>
      <c r="AF1852" s="12" t="str">
        <f t="shared" si="336"/>
        <v>313026</v>
      </c>
      <c r="AG1852" s="13" t="str">
        <f>VLOOKUP(D1852,[2]Reference!$Q:$U,4,FALSE)</f>
        <v>Fleet</v>
      </c>
      <c r="AH1852" s="13" t="str">
        <f>VLOOKUP(D1852,[2]Reference!$Q:$U,5,FALSE)</f>
        <v>LNER</v>
      </c>
      <c r="AI1852" s="14">
        <f t="shared" si="337"/>
        <v>1</v>
      </c>
      <c r="AJ1852" s="14">
        <f t="shared" si="338"/>
        <v>0</v>
      </c>
      <c r="AK1852" s="14">
        <f t="shared" si="339"/>
        <v>1</v>
      </c>
      <c r="AL1852" s="15">
        <f t="shared" si="340"/>
        <v>0</v>
      </c>
      <c r="AM1852" s="14">
        <f t="shared" si="341"/>
        <v>0</v>
      </c>
      <c r="AN1852" s="16">
        <f t="shared" si="342"/>
        <v>45360</v>
      </c>
      <c r="AO1852" s="17">
        <f>VLOOKUP(B1852,[2]Reference!D:E,2,1)</f>
        <v>202413</v>
      </c>
      <c r="AP1852" s="12" t="str">
        <f t="shared" si="343"/>
        <v>7</v>
      </c>
      <c r="AQ1852" s="18">
        <f t="shared" si="344"/>
        <v>1</v>
      </c>
      <c r="AR1852" s="18">
        <f t="shared" si="345"/>
        <v>1</v>
      </c>
      <c r="AS1852" s="13" t="str">
        <f>VLOOKUP(D1852,[2]Reference!$Q:$U,3,FALSE)</f>
        <v>Azuma</v>
      </c>
      <c r="AT1852" s="13" t="str">
        <f>VLOOKUP(D1852,[2]Reference!Q:V,6,FALSE)</f>
        <v>Azuma</v>
      </c>
      <c r="AU1852" s="13" t="str">
        <f>VLOOKUP(D1852,[2]Reference!$Q:$U,2,FALSE)</f>
        <v>Hitachi - Class 800</v>
      </c>
      <c r="AV1852" s="19">
        <f t="shared" si="346"/>
        <v>45366</v>
      </c>
      <c r="AW1852" s="12" t="str">
        <f>+VLOOKUP(X1852,[2]Reference!BN:BO,2,FALSE)</f>
        <v>Depot</v>
      </c>
      <c r="AX1852" s="20" t="str">
        <f t="shared" si="347"/>
        <v>HB</v>
      </c>
      <c r="AY1852" s="20" t="str">
        <f>VLOOKUP(AX1852,[2]Reference!AH:AI,2,FALSE)</f>
        <v>LNER</v>
      </c>
      <c r="AZ1852" s="20" t="str">
        <f>VLOOKUP(D1852,[2]Reference!Q:V,6,FALSE)</f>
        <v>Azuma</v>
      </c>
      <c r="BA1852" s="20" t="str">
        <f>VLOOKUP(D1852,[2]Reference!Q:V,3,FALSE)</f>
        <v>Azuma</v>
      </c>
    </row>
    <row r="1853" spans="1:53" ht="13.5" x14ac:dyDescent="0.25">
      <c r="A1853" s="33" t="s">
        <v>5072</v>
      </c>
      <c r="B1853" s="34">
        <v>45359</v>
      </c>
      <c r="C1853" s="33" t="s">
        <v>54</v>
      </c>
      <c r="D1853" s="33" t="s">
        <v>55</v>
      </c>
      <c r="E1853" s="33" t="s">
        <v>56</v>
      </c>
      <c r="F1853" s="33" t="s">
        <v>55</v>
      </c>
      <c r="G1853" s="33" t="s">
        <v>146</v>
      </c>
      <c r="H1853" s="33" t="s">
        <v>73</v>
      </c>
      <c r="I1853" s="33" t="s">
        <v>1641</v>
      </c>
      <c r="J1853" s="33" t="s">
        <v>1642</v>
      </c>
      <c r="K1853" s="33" t="s">
        <v>201</v>
      </c>
      <c r="L1853" s="33" t="s">
        <v>5073</v>
      </c>
      <c r="M1853" s="33" t="s">
        <v>440</v>
      </c>
      <c r="N1853" s="35">
        <v>48</v>
      </c>
      <c r="O1853" s="35">
        <v>25</v>
      </c>
      <c r="P1853" s="35">
        <v>23</v>
      </c>
      <c r="Q1853" s="35">
        <v>0</v>
      </c>
      <c r="R1853" s="35">
        <v>0</v>
      </c>
      <c r="S1853" s="35">
        <v>0</v>
      </c>
      <c r="T1853" s="35">
        <v>0</v>
      </c>
      <c r="U1853" s="35">
        <v>5</v>
      </c>
      <c r="V1853" s="35">
        <v>48</v>
      </c>
      <c r="W1853" s="33" t="s">
        <v>5074</v>
      </c>
      <c r="X1853" s="33" t="s">
        <v>80</v>
      </c>
      <c r="Y1853" s="33" t="s">
        <v>66</v>
      </c>
      <c r="Z1853" s="33" t="s">
        <v>3980</v>
      </c>
      <c r="AA1853" s="33" t="s">
        <v>3981</v>
      </c>
      <c r="AB1853" s="36">
        <v>0</v>
      </c>
      <c r="AC1853" s="36">
        <v>0</v>
      </c>
      <c r="AD1853" s="37">
        <v>0</v>
      </c>
      <c r="AE1853" s="37">
        <v>0.94</v>
      </c>
      <c r="AF1853" s="12" t="str">
        <f t="shared" si="336"/>
        <v>313753</v>
      </c>
      <c r="AG1853" s="13" t="str">
        <f>VLOOKUP(D1853,[2]Reference!$Q:$U,4,FALSE)</f>
        <v>Fleet</v>
      </c>
      <c r="AH1853" s="13" t="str">
        <f>VLOOKUP(D1853,[2]Reference!$Q:$U,5,FALSE)</f>
        <v>LNER</v>
      </c>
      <c r="AI1853" s="14">
        <f t="shared" si="337"/>
        <v>0</v>
      </c>
      <c r="AJ1853" s="14">
        <f t="shared" si="338"/>
        <v>0</v>
      </c>
      <c r="AK1853" s="14">
        <f t="shared" si="339"/>
        <v>0</v>
      </c>
      <c r="AL1853" s="15">
        <f t="shared" si="340"/>
        <v>0</v>
      </c>
      <c r="AM1853" s="14">
        <f t="shared" si="341"/>
        <v>48</v>
      </c>
      <c r="AN1853" s="16">
        <f t="shared" si="342"/>
        <v>45360</v>
      </c>
      <c r="AO1853" s="17">
        <f>VLOOKUP(B1853,[2]Reference!D:E,2,1)</f>
        <v>202413</v>
      </c>
      <c r="AP1853" s="12" t="str">
        <f t="shared" si="343"/>
        <v>7</v>
      </c>
      <c r="AQ1853" s="18">
        <f t="shared" si="344"/>
        <v>0</v>
      </c>
      <c r="AR1853" s="18">
        <f t="shared" si="345"/>
        <v>0.94</v>
      </c>
      <c r="AS1853" s="13" t="str">
        <f>VLOOKUP(D1853,[2]Reference!$Q:$U,3,FALSE)</f>
        <v>Azuma</v>
      </c>
      <c r="AT1853" s="13" t="str">
        <f>VLOOKUP(D1853,[2]Reference!Q:V,6,FALSE)</f>
        <v>Azuma</v>
      </c>
      <c r="AU1853" s="13" t="str">
        <f>VLOOKUP(D1853,[2]Reference!$Q:$U,2,FALSE)</f>
        <v>Hitachi - Class 800</v>
      </c>
      <c r="AV1853" s="19">
        <f t="shared" si="346"/>
        <v>45366</v>
      </c>
      <c r="AW1853" s="12" t="str">
        <f>+VLOOKUP(X1853,[2]Reference!BN:BO,2,FALSE)</f>
        <v>Fleet</v>
      </c>
      <c r="AX1853" s="20" t="str">
        <f t="shared" si="347"/>
        <v>HB</v>
      </c>
      <c r="AY1853" s="20" t="str">
        <f>VLOOKUP(AX1853,[2]Reference!AH:AI,2,FALSE)</f>
        <v>LNER</v>
      </c>
      <c r="AZ1853" s="20" t="str">
        <f>VLOOKUP(D1853,[2]Reference!Q:V,6,FALSE)</f>
        <v>Azuma</v>
      </c>
      <c r="BA1853" s="20" t="str">
        <f>VLOOKUP(D1853,[2]Reference!Q:V,3,FALSE)</f>
        <v>Azuma</v>
      </c>
    </row>
    <row r="1854" spans="1:53" ht="13.5" x14ac:dyDescent="0.25">
      <c r="A1854" s="33" t="s">
        <v>5075</v>
      </c>
      <c r="B1854" s="34">
        <v>45359</v>
      </c>
      <c r="C1854" s="33" t="s">
        <v>54</v>
      </c>
      <c r="D1854" s="33" t="s">
        <v>92</v>
      </c>
      <c r="E1854" s="33" t="s">
        <v>93</v>
      </c>
      <c r="F1854" s="33" t="s">
        <v>92</v>
      </c>
      <c r="G1854" s="33" t="s">
        <v>146</v>
      </c>
      <c r="H1854" s="33" t="s">
        <v>217</v>
      </c>
      <c r="I1854" s="33" t="s">
        <v>3994</v>
      </c>
      <c r="J1854" s="33" t="s">
        <v>3995</v>
      </c>
      <c r="K1854" s="33" t="s">
        <v>201</v>
      </c>
      <c r="L1854" s="33" t="s">
        <v>5076</v>
      </c>
      <c r="M1854" s="33" t="s">
        <v>206</v>
      </c>
      <c r="N1854" s="35">
        <v>15</v>
      </c>
      <c r="O1854" s="35">
        <v>8</v>
      </c>
      <c r="P1854" s="35">
        <v>7</v>
      </c>
      <c r="Q1854" s="35">
        <v>0</v>
      </c>
      <c r="R1854" s="35">
        <v>0</v>
      </c>
      <c r="S1854" s="35">
        <v>0</v>
      </c>
      <c r="T1854" s="35">
        <v>0</v>
      </c>
      <c r="U1854" s="35">
        <v>2</v>
      </c>
      <c r="V1854" s="35">
        <v>15</v>
      </c>
      <c r="W1854" s="33" t="s">
        <v>5077</v>
      </c>
      <c r="X1854" s="33" t="s">
        <v>119</v>
      </c>
      <c r="Y1854" s="33" t="s">
        <v>66</v>
      </c>
      <c r="Z1854" s="33" t="s">
        <v>3980</v>
      </c>
      <c r="AA1854" s="33" t="s">
        <v>3981</v>
      </c>
      <c r="AB1854" s="36">
        <v>0</v>
      </c>
      <c r="AC1854" s="36">
        <v>0</v>
      </c>
      <c r="AD1854" s="37">
        <v>0</v>
      </c>
      <c r="AE1854" s="37">
        <v>0</v>
      </c>
      <c r="AF1854" s="12" t="str">
        <f t="shared" si="336"/>
        <v>313897</v>
      </c>
      <c r="AG1854" s="13" t="str">
        <f>VLOOKUP(D1854,[2]Reference!$Q:$U,4,FALSE)</f>
        <v>Fleet</v>
      </c>
      <c r="AH1854" s="13" t="str">
        <f>VLOOKUP(D1854,[2]Reference!$Q:$U,5,FALSE)</f>
        <v>LNER</v>
      </c>
      <c r="AI1854" s="14">
        <f t="shared" si="337"/>
        <v>0</v>
      </c>
      <c r="AJ1854" s="14">
        <f t="shared" si="338"/>
        <v>0</v>
      </c>
      <c r="AK1854" s="14">
        <f t="shared" si="339"/>
        <v>0</v>
      </c>
      <c r="AL1854" s="15">
        <f t="shared" si="340"/>
        <v>0</v>
      </c>
      <c r="AM1854" s="14">
        <f t="shared" si="341"/>
        <v>15</v>
      </c>
      <c r="AN1854" s="16">
        <f t="shared" si="342"/>
        <v>45360</v>
      </c>
      <c r="AO1854" s="17">
        <f>VLOOKUP(B1854,[2]Reference!D:E,2,1)</f>
        <v>202413</v>
      </c>
      <c r="AP1854" s="12" t="str">
        <f t="shared" si="343"/>
        <v>7</v>
      </c>
      <c r="AQ1854" s="18">
        <f t="shared" si="344"/>
        <v>0</v>
      </c>
      <c r="AR1854" s="18">
        <f t="shared" si="345"/>
        <v>0</v>
      </c>
      <c r="AS1854" s="13" t="str">
        <f>VLOOKUP(D1854,[2]Reference!$Q:$U,3,FALSE)</f>
        <v>Azuma</v>
      </c>
      <c r="AT1854" s="13" t="str">
        <f>VLOOKUP(D1854,[2]Reference!Q:V,6,FALSE)</f>
        <v>Azuma</v>
      </c>
      <c r="AU1854" s="13" t="str">
        <f>VLOOKUP(D1854,[2]Reference!$Q:$U,2,FALSE)</f>
        <v>Hitachi - Class 801</v>
      </c>
      <c r="AV1854" s="19">
        <f t="shared" si="346"/>
        <v>45366</v>
      </c>
      <c r="AW1854" s="12" t="str">
        <f>+VLOOKUP(X1854,[2]Reference!BN:BO,2,FALSE)</f>
        <v>Depot</v>
      </c>
      <c r="AX1854" s="20" t="str">
        <f t="shared" si="347"/>
        <v>HB</v>
      </c>
      <c r="AY1854" s="20" t="str">
        <f>VLOOKUP(AX1854,[2]Reference!AH:AI,2,FALSE)</f>
        <v>LNER</v>
      </c>
      <c r="AZ1854" s="20" t="str">
        <f>VLOOKUP(D1854,[2]Reference!Q:V,6,FALSE)</f>
        <v>Azuma</v>
      </c>
      <c r="BA1854" s="20" t="str">
        <f>VLOOKUP(D1854,[2]Reference!Q:V,3,FALSE)</f>
        <v>Azuma</v>
      </c>
    </row>
    <row r="1855" spans="1:53" ht="13.5" x14ac:dyDescent="0.25">
      <c r="A1855" s="33" t="s">
        <v>5078</v>
      </c>
      <c r="B1855" s="34">
        <v>45360</v>
      </c>
      <c r="C1855" s="33" t="s">
        <v>54</v>
      </c>
      <c r="D1855" s="33" t="s">
        <v>55</v>
      </c>
      <c r="E1855" s="33" t="s">
        <v>56</v>
      </c>
      <c r="F1855" s="33" t="s">
        <v>55</v>
      </c>
      <c r="G1855" s="33" t="s">
        <v>231</v>
      </c>
      <c r="H1855" s="33" t="s">
        <v>84</v>
      </c>
      <c r="I1855" s="33" t="s">
        <v>251</v>
      </c>
      <c r="J1855" s="33" t="s">
        <v>252</v>
      </c>
      <c r="K1855" s="33" t="s">
        <v>919</v>
      </c>
      <c r="L1855" s="33" t="s">
        <v>988</v>
      </c>
      <c r="M1855" s="33" t="s">
        <v>143</v>
      </c>
      <c r="N1855" s="35">
        <v>3</v>
      </c>
      <c r="O1855" s="35">
        <v>3</v>
      </c>
      <c r="P1855" s="35">
        <v>0</v>
      </c>
      <c r="Q1855" s="35">
        <v>0</v>
      </c>
      <c r="R1855" s="35">
        <v>0</v>
      </c>
      <c r="S1855" s="35">
        <v>0</v>
      </c>
      <c r="T1855" s="35">
        <v>0</v>
      </c>
      <c r="U1855" s="35">
        <v>1</v>
      </c>
      <c r="V1855" s="35">
        <v>3</v>
      </c>
      <c r="W1855" s="33" t="s">
        <v>5079</v>
      </c>
      <c r="X1855" s="33" t="s">
        <v>80</v>
      </c>
      <c r="Y1855" s="33" t="s">
        <v>66</v>
      </c>
      <c r="Z1855" s="33" t="s">
        <v>3980</v>
      </c>
      <c r="AA1855" s="33" t="s">
        <v>3981</v>
      </c>
      <c r="AB1855" s="36">
        <v>0</v>
      </c>
      <c r="AC1855" s="36">
        <v>0</v>
      </c>
      <c r="AD1855" s="37">
        <v>0</v>
      </c>
      <c r="AE1855" s="37">
        <v>0</v>
      </c>
      <c r="AF1855" s="12" t="str">
        <f t="shared" si="336"/>
        <v>315753</v>
      </c>
      <c r="AG1855" s="13" t="str">
        <f>VLOOKUP(D1855,[2]Reference!$Q:$U,4,FALSE)</f>
        <v>Fleet</v>
      </c>
      <c r="AH1855" s="13" t="str">
        <f>VLOOKUP(D1855,[2]Reference!$Q:$U,5,FALSE)</f>
        <v>LNER</v>
      </c>
      <c r="AI1855" s="14">
        <f t="shared" si="337"/>
        <v>0</v>
      </c>
      <c r="AJ1855" s="14">
        <f t="shared" si="338"/>
        <v>0</v>
      </c>
      <c r="AK1855" s="14">
        <f t="shared" si="339"/>
        <v>0</v>
      </c>
      <c r="AL1855" s="15">
        <f t="shared" si="340"/>
        <v>0</v>
      </c>
      <c r="AM1855" s="14">
        <f t="shared" si="341"/>
        <v>3</v>
      </c>
      <c r="AN1855" s="16">
        <f t="shared" si="342"/>
        <v>45360</v>
      </c>
      <c r="AO1855" s="17">
        <f>VLOOKUP(B1855,[2]Reference!D:E,2,1)</f>
        <v>202413</v>
      </c>
      <c r="AP1855" s="12" t="str">
        <f t="shared" si="343"/>
        <v>7</v>
      </c>
      <c r="AQ1855" s="18">
        <f t="shared" si="344"/>
        <v>0</v>
      </c>
      <c r="AR1855" s="18">
        <f t="shared" si="345"/>
        <v>0</v>
      </c>
      <c r="AS1855" s="13" t="str">
        <f>VLOOKUP(D1855,[2]Reference!$Q:$U,3,FALSE)</f>
        <v>Azuma</v>
      </c>
      <c r="AT1855" s="13" t="str">
        <f>VLOOKUP(D1855,[2]Reference!Q:V,6,FALSE)</f>
        <v>Azuma</v>
      </c>
      <c r="AU1855" s="13" t="str">
        <f>VLOOKUP(D1855,[2]Reference!$Q:$U,2,FALSE)</f>
        <v>Hitachi - Class 800</v>
      </c>
      <c r="AV1855" s="19">
        <f t="shared" si="346"/>
        <v>45367</v>
      </c>
      <c r="AW1855" s="12" t="str">
        <f>+VLOOKUP(X1855,[2]Reference!BN:BO,2,FALSE)</f>
        <v>Fleet</v>
      </c>
      <c r="AX1855" s="20" t="str">
        <f t="shared" si="347"/>
        <v>HB</v>
      </c>
      <c r="AY1855" s="20" t="str">
        <f>VLOOKUP(AX1855,[2]Reference!AH:AI,2,FALSE)</f>
        <v>LNER</v>
      </c>
      <c r="AZ1855" s="20" t="str">
        <f>VLOOKUP(D1855,[2]Reference!Q:V,6,FALSE)</f>
        <v>Azuma</v>
      </c>
      <c r="BA1855" s="20" t="str">
        <f>VLOOKUP(D1855,[2]Reference!Q:V,3,FALSE)</f>
        <v>Azuma</v>
      </c>
    </row>
    <row r="1856" spans="1:53" ht="13.5" x14ac:dyDescent="0.25">
      <c r="A1856" s="33" t="s">
        <v>5080</v>
      </c>
      <c r="B1856" s="34">
        <v>45360</v>
      </c>
      <c r="C1856" s="33" t="s">
        <v>54</v>
      </c>
      <c r="D1856" s="33" t="s">
        <v>55</v>
      </c>
      <c r="E1856" s="33" t="s">
        <v>56</v>
      </c>
      <c r="F1856" s="33" t="s">
        <v>55</v>
      </c>
      <c r="G1856" s="33" t="s">
        <v>231</v>
      </c>
      <c r="H1856" s="33" t="s">
        <v>198</v>
      </c>
      <c r="I1856" s="33" t="s">
        <v>209</v>
      </c>
      <c r="J1856" s="33" t="s">
        <v>210</v>
      </c>
      <c r="K1856" s="33" t="s">
        <v>1235</v>
      </c>
      <c r="L1856" s="33" t="s">
        <v>5081</v>
      </c>
      <c r="M1856" s="33" t="s">
        <v>234</v>
      </c>
      <c r="N1856" s="35">
        <v>0</v>
      </c>
      <c r="O1856" s="35">
        <v>0</v>
      </c>
      <c r="P1856" s="35">
        <v>0</v>
      </c>
      <c r="Q1856" s="35">
        <v>0</v>
      </c>
      <c r="R1856" s="35">
        <v>2</v>
      </c>
      <c r="S1856" s="35">
        <v>1</v>
      </c>
      <c r="T1856" s="35">
        <v>0</v>
      </c>
      <c r="U1856" s="35">
        <v>3</v>
      </c>
      <c r="V1856" s="35">
        <v>48</v>
      </c>
      <c r="W1856" s="33" t="s">
        <v>5082</v>
      </c>
      <c r="X1856" s="33" t="s">
        <v>119</v>
      </c>
      <c r="Y1856" s="33" t="s">
        <v>66</v>
      </c>
      <c r="Z1856" s="33" t="s">
        <v>3980</v>
      </c>
      <c r="AA1856" s="33" t="s">
        <v>3981</v>
      </c>
      <c r="AB1856" s="36">
        <v>0</v>
      </c>
      <c r="AC1856" s="36">
        <v>3</v>
      </c>
      <c r="AD1856" s="37">
        <v>3</v>
      </c>
      <c r="AE1856" s="37">
        <v>3</v>
      </c>
      <c r="AF1856" s="12" t="str">
        <f t="shared" si="336"/>
        <v>315839</v>
      </c>
      <c r="AG1856" s="13" t="str">
        <f>VLOOKUP(D1856,[2]Reference!$Q:$U,4,FALSE)</f>
        <v>Fleet</v>
      </c>
      <c r="AH1856" s="13" t="str">
        <f>VLOOKUP(D1856,[2]Reference!$Q:$U,5,FALSE)</f>
        <v>LNER</v>
      </c>
      <c r="AI1856" s="14">
        <f t="shared" si="337"/>
        <v>0</v>
      </c>
      <c r="AJ1856" s="14">
        <f t="shared" si="338"/>
        <v>1.5</v>
      </c>
      <c r="AK1856" s="14">
        <f t="shared" si="339"/>
        <v>1.5</v>
      </c>
      <c r="AL1856" s="15">
        <f t="shared" si="340"/>
        <v>1.5</v>
      </c>
      <c r="AM1856" s="14">
        <f t="shared" si="341"/>
        <v>0</v>
      </c>
      <c r="AN1856" s="16">
        <f t="shared" si="342"/>
        <v>45360</v>
      </c>
      <c r="AO1856" s="17">
        <f>VLOOKUP(B1856,[2]Reference!D:E,2,1)</f>
        <v>202413</v>
      </c>
      <c r="AP1856" s="12" t="str">
        <f t="shared" si="343"/>
        <v>7</v>
      </c>
      <c r="AQ1856" s="18">
        <f t="shared" si="344"/>
        <v>3</v>
      </c>
      <c r="AR1856" s="18">
        <f t="shared" si="345"/>
        <v>3</v>
      </c>
      <c r="AS1856" s="13" t="str">
        <f>VLOOKUP(D1856,[2]Reference!$Q:$U,3,FALSE)</f>
        <v>Azuma</v>
      </c>
      <c r="AT1856" s="13" t="str">
        <f>VLOOKUP(D1856,[2]Reference!Q:V,6,FALSE)</f>
        <v>Azuma</v>
      </c>
      <c r="AU1856" s="13" t="str">
        <f>VLOOKUP(D1856,[2]Reference!$Q:$U,2,FALSE)</f>
        <v>Hitachi - Class 800</v>
      </c>
      <c r="AV1856" s="19">
        <f t="shared" si="346"/>
        <v>45367</v>
      </c>
      <c r="AW1856" s="12" t="str">
        <f>+VLOOKUP(X1856,[2]Reference!BN:BO,2,FALSE)</f>
        <v>Depot</v>
      </c>
      <c r="AX1856" s="20" t="str">
        <f t="shared" si="347"/>
        <v>HB</v>
      </c>
      <c r="AY1856" s="20" t="str">
        <f>VLOOKUP(AX1856,[2]Reference!AH:AI,2,FALSE)</f>
        <v>LNER</v>
      </c>
      <c r="AZ1856" s="20" t="str">
        <f>VLOOKUP(D1856,[2]Reference!Q:V,6,FALSE)</f>
        <v>Azuma</v>
      </c>
      <c r="BA1856" s="20" t="str">
        <f>VLOOKUP(D1856,[2]Reference!Q:V,3,FALSE)</f>
        <v>Azuma</v>
      </c>
    </row>
    <row r="1857" spans="1:53" ht="13.5" x14ac:dyDescent="0.25">
      <c r="A1857" s="33" t="s">
        <v>5083</v>
      </c>
      <c r="B1857" s="34">
        <v>45360</v>
      </c>
      <c r="C1857" s="33" t="s">
        <v>54</v>
      </c>
      <c r="D1857" s="33" t="s">
        <v>55</v>
      </c>
      <c r="E1857" s="33" t="s">
        <v>56</v>
      </c>
      <c r="F1857" s="33" t="s">
        <v>55</v>
      </c>
      <c r="G1857" s="33" t="s">
        <v>129</v>
      </c>
      <c r="H1857" s="33" t="s">
        <v>198</v>
      </c>
      <c r="I1857" s="33" t="s">
        <v>5084</v>
      </c>
      <c r="J1857" s="33" t="s">
        <v>5085</v>
      </c>
      <c r="K1857" s="33" t="s">
        <v>201</v>
      </c>
      <c r="L1857" s="33" t="s">
        <v>5086</v>
      </c>
      <c r="M1857" s="33" t="s">
        <v>533</v>
      </c>
      <c r="N1857" s="35">
        <v>3</v>
      </c>
      <c r="O1857" s="35">
        <v>0</v>
      </c>
      <c r="P1857" s="35">
        <v>3</v>
      </c>
      <c r="Q1857" s="35">
        <v>0</v>
      </c>
      <c r="R1857" s="35">
        <v>1</v>
      </c>
      <c r="S1857" s="35">
        <v>0</v>
      </c>
      <c r="T1857" s="35">
        <v>0</v>
      </c>
      <c r="U1857" s="35">
        <v>2</v>
      </c>
      <c r="V1857" s="35">
        <v>83</v>
      </c>
      <c r="W1857" s="33" t="s">
        <v>5087</v>
      </c>
      <c r="X1857" s="33" t="s">
        <v>119</v>
      </c>
      <c r="Y1857" s="33" t="s">
        <v>66</v>
      </c>
      <c r="Z1857" s="33" t="s">
        <v>3980</v>
      </c>
      <c r="AA1857" s="33" t="s">
        <v>3981</v>
      </c>
      <c r="AB1857" s="36">
        <v>0</v>
      </c>
      <c r="AC1857" s="36">
        <v>1</v>
      </c>
      <c r="AD1857" s="37">
        <v>1.06</v>
      </c>
      <c r="AE1857" s="37">
        <v>1.06</v>
      </c>
      <c r="AF1857" s="12" t="str">
        <f t="shared" si="336"/>
        <v>316391</v>
      </c>
      <c r="AG1857" s="13" t="str">
        <f>VLOOKUP(D1857,[2]Reference!$Q:$U,4,FALSE)</f>
        <v>Fleet</v>
      </c>
      <c r="AH1857" s="13" t="str">
        <f>VLOOKUP(D1857,[2]Reference!$Q:$U,5,FALSE)</f>
        <v>LNER</v>
      </c>
      <c r="AI1857" s="14">
        <f t="shared" si="337"/>
        <v>0</v>
      </c>
      <c r="AJ1857" s="14">
        <f t="shared" si="338"/>
        <v>0.5</v>
      </c>
      <c r="AK1857" s="14">
        <f t="shared" si="339"/>
        <v>0.5</v>
      </c>
      <c r="AL1857" s="15">
        <f t="shared" si="340"/>
        <v>0.56000000000000005</v>
      </c>
      <c r="AM1857" s="14">
        <f t="shared" si="341"/>
        <v>3</v>
      </c>
      <c r="AN1857" s="16">
        <f t="shared" si="342"/>
        <v>45360</v>
      </c>
      <c r="AO1857" s="17">
        <f>VLOOKUP(B1857,[2]Reference!D:E,2,1)</f>
        <v>202413</v>
      </c>
      <c r="AP1857" s="12" t="str">
        <f t="shared" si="343"/>
        <v>7</v>
      </c>
      <c r="AQ1857" s="18">
        <f t="shared" si="344"/>
        <v>1.06</v>
      </c>
      <c r="AR1857" s="18">
        <f t="shared" si="345"/>
        <v>1.06</v>
      </c>
      <c r="AS1857" s="13" t="str">
        <f>VLOOKUP(D1857,[2]Reference!$Q:$U,3,FALSE)</f>
        <v>Azuma</v>
      </c>
      <c r="AT1857" s="13" t="str">
        <f>VLOOKUP(D1857,[2]Reference!Q:V,6,FALSE)</f>
        <v>Azuma</v>
      </c>
      <c r="AU1857" s="13" t="str">
        <f>VLOOKUP(D1857,[2]Reference!$Q:$U,2,FALSE)</f>
        <v>Hitachi - Class 800</v>
      </c>
      <c r="AV1857" s="19">
        <f t="shared" si="346"/>
        <v>45367</v>
      </c>
      <c r="AW1857" s="12" t="str">
        <f>+VLOOKUP(X1857,[2]Reference!BN:BO,2,FALSE)</f>
        <v>Depot</v>
      </c>
      <c r="AX1857" s="20" t="str">
        <f t="shared" si="347"/>
        <v>HB</v>
      </c>
      <c r="AY1857" s="20" t="str">
        <f>VLOOKUP(AX1857,[2]Reference!AH:AI,2,FALSE)</f>
        <v>LNER</v>
      </c>
      <c r="AZ1857" s="20" t="str">
        <f>VLOOKUP(D1857,[2]Reference!Q:V,6,FALSE)</f>
        <v>Azuma</v>
      </c>
      <c r="BA1857" s="20" t="str">
        <f>VLOOKUP(D1857,[2]Reference!Q:V,3,FALSE)</f>
        <v>Azuma</v>
      </c>
    </row>
    <row r="1858" spans="1:53" ht="13.5" x14ac:dyDescent="0.25">
      <c r="A1858" s="33" t="s">
        <v>5090</v>
      </c>
      <c r="B1858" s="34">
        <v>45361</v>
      </c>
      <c r="C1858" s="33" t="s">
        <v>54</v>
      </c>
      <c r="D1858" s="33" t="s">
        <v>55</v>
      </c>
      <c r="E1858" s="33" t="s">
        <v>56</v>
      </c>
      <c r="F1858" s="33" t="s">
        <v>55</v>
      </c>
      <c r="G1858" s="33" t="s">
        <v>121</v>
      </c>
      <c r="H1858" s="33" t="s">
        <v>198</v>
      </c>
      <c r="I1858" s="33" t="s">
        <v>209</v>
      </c>
      <c r="J1858" s="33" t="s">
        <v>210</v>
      </c>
      <c r="K1858" s="33" t="s">
        <v>366</v>
      </c>
      <c r="L1858" s="33" t="s">
        <v>5091</v>
      </c>
      <c r="M1858" s="33" t="s">
        <v>440</v>
      </c>
      <c r="N1858" s="35">
        <v>37</v>
      </c>
      <c r="O1858" s="35">
        <v>0</v>
      </c>
      <c r="P1858" s="35">
        <v>37</v>
      </c>
      <c r="Q1858" s="35">
        <v>0</v>
      </c>
      <c r="R1858" s="35">
        <v>0</v>
      </c>
      <c r="S1858" s="35">
        <v>0</v>
      </c>
      <c r="T1858" s="35">
        <v>0</v>
      </c>
      <c r="U1858" s="35">
        <v>1</v>
      </c>
      <c r="V1858" s="35">
        <v>37</v>
      </c>
      <c r="W1858" s="33" t="s">
        <v>5092</v>
      </c>
      <c r="X1858" s="33" t="s">
        <v>119</v>
      </c>
      <c r="Y1858" s="33" t="s">
        <v>66</v>
      </c>
      <c r="Z1858" s="33" t="s">
        <v>3982</v>
      </c>
      <c r="AA1858" s="33" t="s">
        <v>3981</v>
      </c>
      <c r="AB1858" s="36">
        <v>0</v>
      </c>
      <c r="AC1858" s="36">
        <v>0</v>
      </c>
      <c r="AD1858" s="37">
        <v>0</v>
      </c>
      <c r="AE1858" s="37">
        <v>0.93</v>
      </c>
      <c r="AF1858" s="12" t="str">
        <f t="shared" ref="AF1858:AF1921" si="348">LEFT(A1858,6)</f>
        <v>317682</v>
      </c>
      <c r="AG1858" s="13" t="str">
        <f>VLOOKUP(D1858,[2]Reference!$Q:$U,4,FALSE)</f>
        <v>Fleet</v>
      </c>
      <c r="AH1858" s="13" t="str">
        <f>VLOOKUP(D1858,[2]Reference!$Q:$U,5,FALSE)</f>
        <v>LNER</v>
      </c>
      <c r="AI1858" s="14">
        <f t="shared" ref="AI1858:AI1921" si="349">+AB1858</f>
        <v>0</v>
      </c>
      <c r="AJ1858" s="14">
        <f t="shared" ref="AJ1858:AJ1921" si="350">+AC1858/2</f>
        <v>0</v>
      </c>
      <c r="AK1858" s="14">
        <f t="shared" ref="AK1858:AK1921" si="351">SUM(AI1858:AJ1858)</f>
        <v>0</v>
      </c>
      <c r="AL1858" s="15">
        <f t="shared" ref="AL1858:AL1921" si="352">+AD1858-AK1858</f>
        <v>0</v>
      </c>
      <c r="AM1858" s="14">
        <f t="shared" ref="AM1858:AM1921" si="353">+N1858</f>
        <v>37</v>
      </c>
      <c r="AN1858" s="16">
        <f t="shared" ref="AN1858:AN1921" si="354">B1858+(7-WEEKDAY(B1858))</f>
        <v>45367</v>
      </c>
      <c r="AO1858" s="17">
        <f>VLOOKUP(B1858,[2]Reference!D:E,2,1)</f>
        <v>202413</v>
      </c>
      <c r="AP1858" s="12" t="str">
        <f t="shared" ref="AP1858:AP1921" si="355">LEFT(X1858,1)</f>
        <v>7</v>
      </c>
      <c r="AQ1858" s="18">
        <f t="shared" ref="AQ1858:AQ1921" si="356">+AD1858</f>
        <v>0</v>
      </c>
      <c r="AR1858" s="18">
        <f t="shared" ref="AR1858:AR1921" si="357">+AE1858</f>
        <v>0.93</v>
      </c>
      <c r="AS1858" s="13" t="str">
        <f>VLOOKUP(D1858,[2]Reference!$Q:$U,3,FALSE)</f>
        <v>Azuma</v>
      </c>
      <c r="AT1858" s="13" t="str">
        <f>VLOOKUP(D1858,[2]Reference!Q:V,6,FALSE)</f>
        <v>Azuma</v>
      </c>
      <c r="AU1858" s="13" t="str">
        <f>VLOOKUP(D1858,[2]Reference!$Q:$U,2,FALSE)</f>
        <v>Hitachi - Class 800</v>
      </c>
      <c r="AV1858" s="19">
        <f t="shared" ref="AV1858:AV1921" si="358">+B1858+7</f>
        <v>45368</v>
      </c>
      <c r="AW1858" s="12" t="str">
        <f>+VLOOKUP(X1858,[2]Reference!BN:BO,2,FALSE)</f>
        <v>Depot</v>
      </c>
      <c r="AX1858" s="20" t="str">
        <f t="shared" ref="AX1858:AX1921" si="359">MID(F1858,2,2)</f>
        <v>HB</v>
      </c>
      <c r="AY1858" s="20" t="str">
        <f>VLOOKUP(AX1858,[2]Reference!AH:AI,2,FALSE)</f>
        <v>LNER</v>
      </c>
      <c r="AZ1858" s="20" t="str">
        <f>VLOOKUP(D1858,[2]Reference!Q:V,6,FALSE)</f>
        <v>Azuma</v>
      </c>
      <c r="BA1858" s="20" t="str">
        <f>VLOOKUP(D1858,[2]Reference!Q:V,3,FALSE)</f>
        <v>Azuma</v>
      </c>
    </row>
    <row r="1859" spans="1:53" ht="13.5" x14ac:dyDescent="0.25">
      <c r="A1859" s="33" t="s">
        <v>5093</v>
      </c>
      <c r="B1859" s="34">
        <v>45362</v>
      </c>
      <c r="C1859" s="33" t="s">
        <v>54</v>
      </c>
      <c r="D1859" s="33" t="s">
        <v>55</v>
      </c>
      <c r="E1859" s="33" t="s">
        <v>56</v>
      </c>
      <c r="F1859" s="33" t="s">
        <v>55</v>
      </c>
      <c r="G1859" s="33" t="s">
        <v>231</v>
      </c>
      <c r="H1859" s="33" t="s">
        <v>84</v>
      </c>
      <c r="I1859" s="33" t="s">
        <v>251</v>
      </c>
      <c r="J1859" s="33" t="s">
        <v>252</v>
      </c>
      <c r="K1859" s="33" t="s">
        <v>919</v>
      </c>
      <c r="L1859" s="33" t="s">
        <v>1038</v>
      </c>
      <c r="M1859" s="33" t="s">
        <v>523</v>
      </c>
      <c r="N1859" s="35">
        <v>2</v>
      </c>
      <c r="O1859" s="35">
        <v>2</v>
      </c>
      <c r="P1859" s="35">
        <v>0</v>
      </c>
      <c r="Q1859" s="35">
        <v>0</v>
      </c>
      <c r="R1859" s="35">
        <v>0</v>
      </c>
      <c r="S1859" s="35">
        <v>0</v>
      </c>
      <c r="T1859" s="35">
        <v>0</v>
      </c>
      <c r="U1859" s="35">
        <v>1</v>
      </c>
      <c r="V1859" s="35">
        <v>2</v>
      </c>
      <c r="W1859" s="33" t="s">
        <v>5094</v>
      </c>
      <c r="X1859" s="33" t="s">
        <v>80</v>
      </c>
      <c r="Y1859" s="33" t="s">
        <v>66</v>
      </c>
      <c r="Z1859" s="33" t="s">
        <v>3982</v>
      </c>
      <c r="AA1859" s="33" t="s">
        <v>3981</v>
      </c>
      <c r="AB1859" s="36">
        <v>0</v>
      </c>
      <c r="AC1859" s="36">
        <v>0</v>
      </c>
      <c r="AD1859" s="37">
        <v>0</v>
      </c>
      <c r="AE1859" s="37">
        <v>0</v>
      </c>
      <c r="AF1859" s="12" t="str">
        <f t="shared" si="348"/>
        <v>319673</v>
      </c>
      <c r="AG1859" s="13" t="str">
        <f>VLOOKUP(D1859,[2]Reference!$Q:$U,4,FALSE)</f>
        <v>Fleet</v>
      </c>
      <c r="AH1859" s="13" t="str">
        <f>VLOOKUP(D1859,[2]Reference!$Q:$U,5,FALSE)</f>
        <v>LNER</v>
      </c>
      <c r="AI1859" s="14">
        <f t="shared" si="349"/>
        <v>0</v>
      </c>
      <c r="AJ1859" s="14">
        <f t="shared" si="350"/>
        <v>0</v>
      </c>
      <c r="AK1859" s="14">
        <f t="shared" si="351"/>
        <v>0</v>
      </c>
      <c r="AL1859" s="15">
        <f t="shared" si="352"/>
        <v>0</v>
      </c>
      <c r="AM1859" s="14">
        <f t="shared" si="353"/>
        <v>2</v>
      </c>
      <c r="AN1859" s="16">
        <f t="shared" si="354"/>
        <v>45367</v>
      </c>
      <c r="AO1859" s="17">
        <f>VLOOKUP(B1859,[2]Reference!D:E,2,1)</f>
        <v>202413</v>
      </c>
      <c r="AP1859" s="12" t="str">
        <f t="shared" si="355"/>
        <v>7</v>
      </c>
      <c r="AQ1859" s="18">
        <f t="shared" si="356"/>
        <v>0</v>
      </c>
      <c r="AR1859" s="18">
        <f t="shared" si="357"/>
        <v>0</v>
      </c>
      <c r="AS1859" s="13" t="str">
        <f>VLOOKUP(D1859,[2]Reference!$Q:$U,3,FALSE)</f>
        <v>Azuma</v>
      </c>
      <c r="AT1859" s="13" t="str">
        <f>VLOOKUP(D1859,[2]Reference!Q:V,6,FALSE)</f>
        <v>Azuma</v>
      </c>
      <c r="AU1859" s="13" t="str">
        <f>VLOOKUP(D1859,[2]Reference!$Q:$U,2,FALSE)</f>
        <v>Hitachi - Class 800</v>
      </c>
      <c r="AV1859" s="19">
        <f t="shared" si="358"/>
        <v>45369</v>
      </c>
      <c r="AW1859" s="12" t="str">
        <f>+VLOOKUP(X1859,[2]Reference!BN:BO,2,FALSE)</f>
        <v>Fleet</v>
      </c>
      <c r="AX1859" s="20" t="str">
        <f t="shared" si="359"/>
        <v>HB</v>
      </c>
      <c r="AY1859" s="20" t="str">
        <f>VLOOKUP(AX1859,[2]Reference!AH:AI,2,FALSE)</f>
        <v>LNER</v>
      </c>
      <c r="AZ1859" s="20" t="str">
        <f>VLOOKUP(D1859,[2]Reference!Q:V,6,FALSE)</f>
        <v>Azuma</v>
      </c>
      <c r="BA1859" s="20" t="str">
        <f>VLOOKUP(D1859,[2]Reference!Q:V,3,FALSE)</f>
        <v>Azuma</v>
      </c>
    </row>
    <row r="1860" spans="1:53" ht="13.5" x14ac:dyDescent="0.25">
      <c r="A1860" s="33" t="s">
        <v>5095</v>
      </c>
      <c r="B1860" s="34">
        <v>45363</v>
      </c>
      <c r="C1860" s="33" t="s">
        <v>54</v>
      </c>
      <c r="D1860" s="33" t="s">
        <v>92</v>
      </c>
      <c r="E1860" s="33" t="s">
        <v>93</v>
      </c>
      <c r="F1860" s="33" t="s">
        <v>92</v>
      </c>
      <c r="G1860" s="33" t="s">
        <v>72</v>
      </c>
      <c r="H1860" s="33" t="s">
        <v>95</v>
      </c>
      <c r="I1860" s="33" t="s">
        <v>147</v>
      </c>
      <c r="J1860" s="33" t="s">
        <v>148</v>
      </c>
      <c r="K1860" s="33" t="s">
        <v>261</v>
      </c>
      <c r="L1860" s="33" t="s">
        <v>5096</v>
      </c>
      <c r="M1860" s="33" t="s">
        <v>143</v>
      </c>
      <c r="N1860" s="35">
        <v>65</v>
      </c>
      <c r="O1860" s="35">
        <v>0</v>
      </c>
      <c r="P1860" s="35">
        <v>65</v>
      </c>
      <c r="Q1860" s="35">
        <v>1</v>
      </c>
      <c r="R1860" s="35">
        <v>0</v>
      </c>
      <c r="S1860" s="35">
        <v>1</v>
      </c>
      <c r="T1860" s="35">
        <v>0</v>
      </c>
      <c r="U1860" s="35">
        <v>12</v>
      </c>
      <c r="V1860" s="35">
        <v>205</v>
      </c>
      <c r="W1860" s="33" t="s">
        <v>5097</v>
      </c>
      <c r="X1860" s="33" t="s">
        <v>80</v>
      </c>
      <c r="Y1860" s="33" t="s">
        <v>66</v>
      </c>
      <c r="Z1860" s="33" t="s">
        <v>3982</v>
      </c>
      <c r="AA1860" s="33" t="s">
        <v>3981</v>
      </c>
      <c r="AB1860" s="36">
        <v>1</v>
      </c>
      <c r="AC1860" s="36">
        <v>1</v>
      </c>
      <c r="AD1860" s="37">
        <v>2.5299999999999998</v>
      </c>
      <c r="AE1860" s="37">
        <v>3.21</v>
      </c>
      <c r="AF1860" s="12" t="str">
        <f t="shared" si="348"/>
        <v>322519</v>
      </c>
      <c r="AG1860" s="13" t="str">
        <f>VLOOKUP(D1860,[2]Reference!$Q:$U,4,FALSE)</f>
        <v>Fleet</v>
      </c>
      <c r="AH1860" s="13" t="str">
        <f>VLOOKUP(D1860,[2]Reference!$Q:$U,5,FALSE)</f>
        <v>LNER</v>
      </c>
      <c r="AI1860" s="14">
        <f t="shared" si="349"/>
        <v>1</v>
      </c>
      <c r="AJ1860" s="14">
        <f t="shared" si="350"/>
        <v>0.5</v>
      </c>
      <c r="AK1860" s="14">
        <f t="shared" si="351"/>
        <v>1.5</v>
      </c>
      <c r="AL1860" s="15">
        <f t="shared" si="352"/>
        <v>1.0299999999999998</v>
      </c>
      <c r="AM1860" s="14">
        <f t="shared" si="353"/>
        <v>65</v>
      </c>
      <c r="AN1860" s="16">
        <f t="shared" si="354"/>
        <v>45367</v>
      </c>
      <c r="AO1860" s="17">
        <f>VLOOKUP(B1860,[2]Reference!D:E,2,1)</f>
        <v>202413</v>
      </c>
      <c r="AP1860" s="12" t="str">
        <f t="shared" si="355"/>
        <v>7</v>
      </c>
      <c r="AQ1860" s="18">
        <f t="shared" si="356"/>
        <v>2.5299999999999998</v>
      </c>
      <c r="AR1860" s="18">
        <f t="shared" si="357"/>
        <v>3.21</v>
      </c>
      <c r="AS1860" s="13" t="str">
        <f>VLOOKUP(D1860,[2]Reference!$Q:$U,3,FALSE)</f>
        <v>Azuma</v>
      </c>
      <c r="AT1860" s="13" t="str">
        <f>VLOOKUP(D1860,[2]Reference!Q:V,6,FALSE)</f>
        <v>Azuma</v>
      </c>
      <c r="AU1860" s="13" t="str">
        <f>VLOOKUP(D1860,[2]Reference!$Q:$U,2,FALSE)</f>
        <v>Hitachi - Class 801</v>
      </c>
      <c r="AV1860" s="19">
        <f t="shared" si="358"/>
        <v>45370</v>
      </c>
      <c r="AW1860" s="12" t="str">
        <f>+VLOOKUP(X1860,[2]Reference!BN:BO,2,FALSE)</f>
        <v>Fleet</v>
      </c>
      <c r="AX1860" s="20" t="str">
        <f t="shared" si="359"/>
        <v>HB</v>
      </c>
      <c r="AY1860" s="20" t="str">
        <f>VLOOKUP(AX1860,[2]Reference!AH:AI,2,FALSE)</f>
        <v>LNER</v>
      </c>
      <c r="AZ1860" s="20" t="str">
        <f>VLOOKUP(D1860,[2]Reference!Q:V,6,FALSE)</f>
        <v>Azuma</v>
      </c>
      <c r="BA1860" s="20" t="str">
        <f>VLOOKUP(D1860,[2]Reference!Q:V,3,FALSE)</f>
        <v>Azuma</v>
      </c>
    </row>
    <row r="1861" spans="1:53" ht="13.5" x14ac:dyDescent="0.25">
      <c r="A1861" s="33" t="s">
        <v>5098</v>
      </c>
      <c r="B1861" s="34">
        <v>45364</v>
      </c>
      <c r="C1861" s="33" t="s">
        <v>54</v>
      </c>
      <c r="D1861" s="33" t="s">
        <v>92</v>
      </c>
      <c r="E1861" s="33" t="s">
        <v>93</v>
      </c>
      <c r="F1861" s="33" t="s">
        <v>92</v>
      </c>
      <c r="G1861" s="33" t="s">
        <v>121</v>
      </c>
      <c r="H1861" s="33" t="s">
        <v>198</v>
      </c>
      <c r="I1861" s="33" t="s">
        <v>209</v>
      </c>
      <c r="J1861" s="33" t="s">
        <v>210</v>
      </c>
      <c r="K1861" s="33" t="s">
        <v>124</v>
      </c>
      <c r="L1861" s="33" t="s">
        <v>1829</v>
      </c>
      <c r="M1861" s="33" t="s">
        <v>126</v>
      </c>
      <c r="N1861" s="35">
        <v>107</v>
      </c>
      <c r="O1861" s="35">
        <v>0</v>
      </c>
      <c r="P1861" s="35">
        <v>107</v>
      </c>
      <c r="Q1861" s="35">
        <v>1</v>
      </c>
      <c r="R1861" s="35">
        <v>0</v>
      </c>
      <c r="S1861" s="35">
        <v>1</v>
      </c>
      <c r="T1861" s="35">
        <v>0</v>
      </c>
      <c r="U1861" s="35">
        <v>5</v>
      </c>
      <c r="V1861" s="35">
        <v>272</v>
      </c>
      <c r="W1861" s="33" t="s">
        <v>5099</v>
      </c>
      <c r="X1861" s="33" t="s">
        <v>119</v>
      </c>
      <c r="Y1861" s="33" t="s">
        <v>66</v>
      </c>
      <c r="Z1861" s="33" t="s">
        <v>3982</v>
      </c>
      <c r="AA1861" s="33" t="s">
        <v>3981</v>
      </c>
      <c r="AB1861" s="36">
        <v>1</v>
      </c>
      <c r="AC1861" s="36">
        <v>1</v>
      </c>
      <c r="AD1861" s="37">
        <v>2</v>
      </c>
      <c r="AE1861" s="37">
        <v>2.5</v>
      </c>
      <c r="AF1861" s="12" t="str">
        <f t="shared" si="348"/>
        <v>324391</v>
      </c>
      <c r="AG1861" s="13" t="str">
        <f>VLOOKUP(D1861,[2]Reference!$Q:$U,4,FALSE)</f>
        <v>Fleet</v>
      </c>
      <c r="AH1861" s="13" t="str">
        <f>VLOOKUP(D1861,[2]Reference!$Q:$U,5,FALSE)</f>
        <v>LNER</v>
      </c>
      <c r="AI1861" s="14">
        <f t="shared" si="349"/>
        <v>1</v>
      </c>
      <c r="AJ1861" s="14">
        <f t="shared" si="350"/>
        <v>0.5</v>
      </c>
      <c r="AK1861" s="14">
        <f t="shared" si="351"/>
        <v>1.5</v>
      </c>
      <c r="AL1861" s="15">
        <f t="shared" si="352"/>
        <v>0.5</v>
      </c>
      <c r="AM1861" s="14">
        <f t="shared" si="353"/>
        <v>107</v>
      </c>
      <c r="AN1861" s="16">
        <f t="shared" si="354"/>
        <v>45367</v>
      </c>
      <c r="AO1861" s="17">
        <f>VLOOKUP(B1861,[2]Reference!D:E,2,1)</f>
        <v>202413</v>
      </c>
      <c r="AP1861" s="12" t="str">
        <f t="shared" si="355"/>
        <v>7</v>
      </c>
      <c r="AQ1861" s="18">
        <f t="shared" si="356"/>
        <v>2</v>
      </c>
      <c r="AR1861" s="18">
        <f t="shared" si="357"/>
        <v>2.5</v>
      </c>
      <c r="AS1861" s="13" t="str">
        <f>VLOOKUP(D1861,[2]Reference!$Q:$U,3,FALSE)</f>
        <v>Azuma</v>
      </c>
      <c r="AT1861" s="13" t="str">
        <f>VLOOKUP(D1861,[2]Reference!Q:V,6,FALSE)</f>
        <v>Azuma</v>
      </c>
      <c r="AU1861" s="13" t="str">
        <f>VLOOKUP(D1861,[2]Reference!$Q:$U,2,FALSE)</f>
        <v>Hitachi - Class 801</v>
      </c>
      <c r="AV1861" s="19">
        <f t="shared" si="358"/>
        <v>45371</v>
      </c>
      <c r="AW1861" s="12" t="str">
        <f>+VLOOKUP(X1861,[2]Reference!BN:BO,2,FALSE)</f>
        <v>Depot</v>
      </c>
      <c r="AX1861" s="20" t="str">
        <f t="shared" si="359"/>
        <v>HB</v>
      </c>
      <c r="AY1861" s="20" t="str">
        <f>VLOOKUP(AX1861,[2]Reference!AH:AI,2,FALSE)</f>
        <v>LNER</v>
      </c>
      <c r="AZ1861" s="20" t="str">
        <f>VLOOKUP(D1861,[2]Reference!Q:V,6,FALSE)</f>
        <v>Azuma</v>
      </c>
      <c r="BA1861" s="20" t="str">
        <f>VLOOKUP(D1861,[2]Reference!Q:V,3,FALSE)</f>
        <v>Azuma</v>
      </c>
    </row>
    <row r="1862" spans="1:53" ht="13.5" x14ac:dyDescent="0.25">
      <c r="A1862" s="33" t="s">
        <v>5100</v>
      </c>
      <c r="B1862" s="34">
        <v>45364</v>
      </c>
      <c r="C1862" s="33" t="s">
        <v>54</v>
      </c>
      <c r="D1862" s="33" t="s">
        <v>55</v>
      </c>
      <c r="E1862" s="33" t="s">
        <v>56</v>
      </c>
      <c r="F1862" s="33" t="s">
        <v>55</v>
      </c>
      <c r="G1862" s="33" t="s">
        <v>121</v>
      </c>
      <c r="H1862" s="33" t="s">
        <v>198</v>
      </c>
      <c r="I1862" s="33" t="s">
        <v>209</v>
      </c>
      <c r="J1862" s="33" t="s">
        <v>210</v>
      </c>
      <c r="K1862" s="33" t="s">
        <v>952</v>
      </c>
      <c r="L1862" s="33" t="s">
        <v>4669</v>
      </c>
      <c r="M1862" s="33" t="s">
        <v>929</v>
      </c>
      <c r="N1862" s="35">
        <v>0</v>
      </c>
      <c r="O1862" s="35">
        <v>0</v>
      </c>
      <c r="P1862" s="35">
        <v>0</v>
      </c>
      <c r="Q1862" s="35">
        <v>1</v>
      </c>
      <c r="R1862" s="35">
        <v>0</v>
      </c>
      <c r="S1862" s="35">
        <v>1</v>
      </c>
      <c r="T1862" s="35">
        <v>0</v>
      </c>
      <c r="U1862" s="35">
        <v>2</v>
      </c>
      <c r="V1862" s="35">
        <v>150</v>
      </c>
      <c r="W1862" s="33" t="s">
        <v>5101</v>
      </c>
      <c r="X1862" s="33" t="s">
        <v>119</v>
      </c>
      <c r="Y1862" s="33" t="s">
        <v>66</v>
      </c>
      <c r="Z1862" s="33" t="s">
        <v>3982</v>
      </c>
      <c r="AA1862" s="33" t="s">
        <v>3981</v>
      </c>
      <c r="AB1862" s="36">
        <v>2</v>
      </c>
      <c r="AC1862" s="36">
        <v>0</v>
      </c>
      <c r="AD1862" s="37">
        <v>2</v>
      </c>
      <c r="AE1862" s="37">
        <v>2</v>
      </c>
      <c r="AF1862" s="12" t="str">
        <f t="shared" si="348"/>
        <v>324488</v>
      </c>
      <c r="AG1862" s="13" t="str">
        <f>VLOOKUP(D1862,[2]Reference!$Q:$U,4,FALSE)</f>
        <v>Fleet</v>
      </c>
      <c r="AH1862" s="13" t="str">
        <f>VLOOKUP(D1862,[2]Reference!$Q:$U,5,FALSE)</f>
        <v>LNER</v>
      </c>
      <c r="AI1862" s="14">
        <f t="shared" si="349"/>
        <v>2</v>
      </c>
      <c r="AJ1862" s="14">
        <f t="shared" si="350"/>
        <v>0</v>
      </c>
      <c r="AK1862" s="14">
        <f t="shared" si="351"/>
        <v>2</v>
      </c>
      <c r="AL1862" s="15">
        <f t="shared" si="352"/>
        <v>0</v>
      </c>
      <c r="AM1862" s="14">
        <f t="shared" si="353"/>
        <v>0</v>
      </c>
      <c r="AN1862" s="16">
        <f t="shared" si="354"/>
        <v>45367</v>
      </c>
      <c r="AO1862" s="17">
        <f>VLOOKUP(B1862,[2]Reference!D:E,2,1)</f>
        <v>202413</v>
      </c>
      <c r="AP1862" s="12" t="str">
        <f t="shared" si="355"/>
        <v>7</v>
      </c>
      <c r="AQ1862" s="18">
        <f t="shared" si="356"/>
        <v>2</v>
      </c>
      <c r="AR1862" s="18">
        <f t="shared" si="357"/>
        <v>2</v>
      </c>
      <c r="AS1862" s="13" t="str">
        <f>VLOOKUP(D1862,[2]Reference!$Q:$U,3,FALSE)</f>
        <v>Azuma</v>
      </c>
      <c r="AT1862" s="13" t="str">
        <f>VLOOKUP(D1862,[2]Reference!Q:V,6,FALSE)</f>
        <v>Azuma</v>
      </c>
      <c r="AU1862" s="13" t="str">
        <f>VLOOKUP(D1862,[2]Reference!$Q:$U,2,FALSE)</f>
        <v>Hitachi - Class 800</v>
      </c>
      <c r="AV1862" s="19">
        <f t="shared" si="358"/>
        <v>45371</v>
      </c>
      <c r="AW1862" s="12" t="str">
        <f>+VLOOKUP(X1862,[2]Reference!BN:BO,2,FALSE)</f>
        <v>Depot</v>
      </c>
      <c r="AX1862" s="20" t="str">
        <f t="shared" si="359"/>
        <v>HB</v>
      </c>
      <c r="AY1862" s="20" t="str">
        <f>VLOOKUP(AX1862,[2]Reference!AH:AI,2,FALSE)</f>
        <v>LNER</v>
      </c>
      <c r="AZ1862" s="20" t="str">
        <f>VLOOKUP(D1862,[2]Reference!Q:V,6,FALSE)</f>
        <v>Azuma</v>
      </c>
      <c r="BA1862" s="20" t="str">
        <f>VLOOKUP(D1862,[2]Reference!Q:V,3,FALSE)</f>
        <v>Azuma</v>
      </c>
    </row>
    <row r="1863" spans="1:53" ht="13.5" x14ac:dyDescent="0.25">
      <c r="A1863" s="33" t="s">
        <v>5102</v>
      </c>
      <c r="B1863" s="34">
        <v>45364</v>
      </c>
      <c r="C1863" s="33" t="s">
        <v>54</v>
      </c>
      <c r="D1863" s="33" t="s">
        <v>92</v>
      </c>
      <c r="E1863" s="33" t="s">
        <v>93</v>
      </c>
      <c r="F1863" s="33" t="s">
        <v>92</v>
      </c>
      <c r="G1863" s="33" t="s">
        <v>129</v>
      </c>
      <c r="H1863" s="33" t="s">
        <v>138</v>
      </c>
      <c r="I1863" s="33" t="s">
        <v>244</v>
      </c>
      <c r="J1863" s="33" t="s">
        <v>245</v>
      </c>
      <c r="K1863" s="33" t="s">
        <v>179</v>
      </c>
      <c r="L1863" s="33" t="s">
        <v>5103</v>
      </c>
      <c r="M1863" s="33" t="s">
        <v>894</v>
      </c>
      <c r="N1863" s="35">
        <v>15</v>
      </c>
      <c r="O1863" s="35">
        <v>7</v>
      </c>
      <c r="P1863" s="35">
        <v>8</v>
      </c>
      <c r="Q1863" s="35">
        <v>0</v>
      </c>
      <c r="R1863" s="35">
        <v>0</v>
      </c>
      <c r="S1863" s="35">
        <v>0</v>
      </c>
      <c r="T1863" s="35">
        <v>0</v>
      </c>
      <c r="U1863" s="35">
        <v>2</v>
      </c>
      <c r="V1863" s="35">
        <v>15</v>
      </c>
      <c r="W1863" s="33" t="s">
        <v>5104</v>
      </c>
      <c r="X1863" s="33" t="s">
        <v>80</v>
      </c>
      <c r="Y1863" s="33" t="s">
        <v>66</v>
      </c>
      <c r="Z1863" s="33" t="s">
        <v>3982</v>
      </c>
      <c r="AA1863" s="33" t="s">
        <v>3981</v>
      </c>
      <c r="AB1863" s="36">
        <v>0</v>
      </c>
      <c r="AC1863" s="36">
        <v>0</v>
      </c>
      <c r="AD1863" s="37">
        <v>0</v>
      </c>
      <c r="AE1863" s="37">
        <v>0</v>
      </c>
      <c r="AF1863" s="12" t="str">
        <f t="shared" si="348"/>
        <v>325014</v>
      </c>
      <c r="AG1863" s="13" t="str">
        <f>VLOOKUP(D1863,[2]Reference!$Q:$U,4,FALSE)</f>
        <v>Fleet</v>
      </c>
      <c r="AH1863" s="13" t="str">
        <f>VLOOKUP(D1863,[2]Reference!$Q:$U,5,FALSE)</f>
        <v>LNER</v>
      </c>
      <c r="AI1863" s="14">
        <f t="shared" si="349"/>
        <v>0</v>
      </c>
      <c r="AJ1863" s="14">
        <f t="shared" si="350"/>
        <v>0</v>
      </c>
      <c r="AK1863" s="14">
        <f t="shared" si="351"/>
        <v>0</v>
      </c>
      <c r="AL1863" s="15">
        <f t="shared" si="352"/>
        <v>0</v>
      </c>
      <c r="AM1863" s="14">
        <f t="shared" si="353"/>
        <v>15</v>
      </c>
      <c r="AN1863" s="16">
        <f t="shared" si="354"/>
        <v>45367</v>
      </c>
      <c r="AO1863" s="17">
        <f>VLOOKUP(B1863,[2]Reference!D:E,2,1)</f>
        <v>202413</v>
      </c>
      <c r="AP1863" s="12" t="str">
        <f t="shared" si="355"/>
        <v>7</v>
      </c>
      <c r="AQ1863" s="18">
        <f t="shared" si="356"/>
        <v>0</v>
      </c>
      <c r="AR1863" s="18">
        <f t="shared" si="357"/>
        <v>0</v>
      </c>
      <c r="AS1863" s="13" t="str">
        <f>VLOOKUP(D1863,[2]Reference!$Q:$U,3,FALSE)</f>
        <v>Azuma</v>
      </c>
      <c r="AT1863" s="13" t="str">
        <f>VLOOKUP(D1863,[2]Reference!Q:V,6,FALSE)</f>
        <v>Azuma</v>
      </c>
      <c r="AU1863" s="13" t="str">
        <f>VLOOKUP(D1863,[2]Reference!$Q:$U,2,FALSE)</f>
        <v>Hitachi - Class 801</v>
      </c>
      <c r="AV1863" s="19">
        <f t="shared" si="358"/>
        <v>45371</v>
      </c>
      <c r="AW1863" s="12" t="str">
        <f>+VLOOKUP(X1863,[2]Reference!BN:BO,2,FALSE)</f>
        <v>Fleet</v>
      </c>
      <c r="AX1863" s="20" t="str">
        <f t="shared" si="359"/>
        <v>HB</v>
      </c>
      <c r="AY1863" s="20" t="str">
        <f>VLOOKUP(AX1863,[2]Reference!AH:AI,2,FALSE)</f>
        <v>LNER</v>
      </c>
      <c r="AZ1863" s="20" t="str">
        <f>VLOOKUP(D1863,[2]Reference!Q:V,6,FALSE)</f>
        <v>Azuma</v>
      </c>
      <c r="BA1863" s="20" t="str">
        <f>VLOOKUP(D1863,[2]Reference!Q:V,3,FALSE)</f>
        <v>Azuma</v>
      </c>
    </row>
    <row r="1864" spans="1:53" ht="13.5" x14ac:dyDescent="0.25">
      <c r="A1864" s="33" t="s">
        <v>5106</v>
      </c>
      <c r="B1864" s="34">
        <v>45365</v>
      </c>
      <c r="C1864" s="33" t="s">
        <v>54</v>
      </c>
      <c r="D1864" s="33" t="s">
        <v>578</v>
      </c>
      <c r="E1864" s="33" t="s">
        <v>579</v>
      </c>
      <c r="F1864" s="33" t="s">
        <v>578</v>
      </c>
      <c r="G1864" s="33" t="s">
        <v>146</v>
      </c>
      <c r="H1864" s="33" t="s">
        <v>112</v>
      </c>
      <c r="I1864" s="33" t="s">
        <v>4464</v>
      </c>
      <c r="J1864" s="33" t="s">
        <v>4465</v>
      </c>
      <c r="K1864" s="33" t="s">
        <v>201</v>
      </c>
      <c r="L1864" s="33" t="s">
        <v>5107</v>
      </c>
      <c r="M1864" s="33" t="s">
        <v>459</v>
      </c>
      <c r="N1864" s="35">
        <v>10</v>
      </c>
      <c r="O1864" s="35">
        <v>10</v>
      </c>
      <c r="P1864" s="35">
        <v>0</v>
      </c>
      <c r="Q1864" s="35">
        <v>2</v>
      </c>
      <c r="R1864" s="35">
        <v>0</v>
      </c>
      <c r="S1864" s="35">
        <v>0</v>
      </c>
      <c r="T1864" s="35">
        <v>0</v>
      </c>
      <c r="U1864" s="35">
        <v>3</v>
      </c>
      <c r="V1864" s="35">
        <v>130</v>
      </c>
      <c r="W1864" s="33" t="s">
        <v>5108</v>
      </c>
      <c r="X1864" s="33" t="s">
        <v>119</v>
      </c>
      <c r="Y1864" s="33" t="s">
        <v>66</v>
      </c>
      <c r="Z1864" s="33" t="s">
        <v>3982</v>
      </c>
      <c r="AA1864" s="33" t="s">
        <v>3981</v>
      </c>
      <c r="AB1864" s="36">
        <v>2</v>
      </c>
      <c r="AC1864" s="36">
        <v>0</v>
      </c>
      <c r="AD1864" s="37">
        <v>2</v>
      </c>
      <c r="AE1864" s="37">
        <v>2</v>
      </c>
      <c r="AF1864" s="12" t="str">
        <f t="shared" si="348"/>
        <v>327553</v>
      </c>
      <c r="AG1864" s="13" t="str">
        <f>VLOOKUP(D1864,[2]Reference!$Q:$U,4,FALSE)</f>
        <v>Fleet</v>
      </c>
      <c r="AH1864" s="13" t="str">
        <f>VLOOKUP(D1864,[2]Reference!$Q:$U,5,FALSE)</f>
        <v>LNER</v>
      </c>
      <c r="AI1864" s="14">
        <f t="shared" si="349"/>
        <v>2</v>
      </c>
      <c r="AJ1864" s="14">
        <f t="shared" si="350"/>
        <v>0</v>
      </c>
      <c r="AK1864" s="14">
        <f t="shared" si="351"/>
        <v>2</v>
      </c>
      <c r="AL1864" s="15">
        <f t="shared" si="352"/>
        <v>0</v>
      </c>
      <c r="AM1864" s="14">
        <f t="shared" si="353"/>
        <v>10</v>
      </c>
      <c r="AN1864" s="16">
        <f t="shared" si="354"/>
        <v>45367</v>
      </c>
      <c r="AO1864" s="17">
        <f>VLOOKUP(B1864,[2]Reference!D:E,2,1)</f>
        <v>202413</v>
      </c>
      <c r="AP1864" s="12" t="str">
        <f t="shared" si="355"/>
        <v>7</v>
      </c>
      <c r="AQ1864" s="18">
        <f t="shared" si="356"/>
        <v>2</v>
      </c>
      <c r="AR1864" s="18">
        <f t="shared" si="357"/>
        <v>2</v>
      </c>
      <c r="AS1864" s="13" t="str">
        <f>VLOOKUP(D1864,[2]Reference!$Q:$U,3,FALSE)</f>
        <v>Azuma</v>
      </c>
      <c r="AT1864" s="13" t="str">
        <f>VLOOKUP(D1864,[2]Reference!Q:V,6,FALSE)</f>
        <v>Depot</v>
      </c>
      <c r="AU1864" s="13" t="str">
        <f>VLOOKUP(D1864,[2]Reference!$Q:$U,2,FALSE)</f>
        <v>Bounds Green</v>
      </c>
      <c r="AV1864" s="19">
        <f t="shared" si="358"/>
        <v>45372</v>
      </c>
      <c r="AW1864" s="12" t="str">
        <f>+VLOOKUP(X1864,[2]Reference!BN:BO,2,FALSE)</f>
        <v>Depot</v>
      </c>
      <c r="AX1864" s="20" t="str">
        <f t="shared" si="359"/>
        <v>HB</v>
      </c>
      <c r="AY1864" s="20" t="str">
        <f>VLOOKUP(AX1864,[2]Reference!AH:AI,2,FALSE)</f>
        <v>LNER</v>
      </c>
      <c r="AZ1864" s="20" t="str">
        <f>VLOOKUP(D1864,[2]Reference!Q:V,6,FALSE)</f>
        <v>Depot</v>
      </c>
      <c r="BA1864" s="20" t="str">
        <f>VLOOKUP(D1864,[2]Reference!Q:V,3,FALSE)</f>
        <v>Azuma</v>
      </c>
    </row>
    <row r="1865" spans="1:53" ht="13.5" x14ac:dyDescent="0.25">
      <c r="A1865" s="33" t="s">
        <v>5109</v>
      </c>
      <c r="B1865" s="34">
        <v>45366</v>
      </c>
      <c r="C1865" s="33" t="s">
        <v>54</v>
      </c>
      <c r="D1865" s="33" t="s">
        <v>92</v>
      </c>
      <c r="E1865" s="33" t="s">
        <v>93</v>
      </c>
      <c r="F1865" s="33" t="s">
        <v>92</v>
      </c>
      <c r="G1865" s="33" t="s">
        <v>83</v>
      </c>
      <c r="H1865" s="33" t="s">
        <v>198</v>
      </c>
      <c r="I1865" s="33" t="s">
        <v>209</v>
      </c>
      <c r="J1865" s="33" t="s">
        <v>210</v>
      </c>
      <c r="K1865" s="33" t="s">
        <v>977</v>
      </c>
      <c r="L1865" s="33" t="s">
        <v>2028</v>
      </c>
      <c r="M1865" s="33" t="s">
        <v>126</v>
      </c>
      <c r="N1865" s="35">
        <v>0</v>
      </c>
      <c r="O1865" s="35">
        <v>0</v>
      </c>
      <c r="P1865" s="35">
        <v>0</v>
      </c>
      <c r="Q1865" s="35">
        <v>1</v>
      </c>
      <c r="R1865" s="35">
        <v>0</v>
      </c>
      <c r="S1865" s="35">
        <v>0</v>
      </c>
      <c r="T1865" s="35">
        <v>0</v>
      </c>
      <c r="U1865" s="35">
        <v>1</v>
      </c>
      <c r="V1865" s="35">
        <v>160</v>
      </c>
      <c r="W1865" s="33" t="s">
        <v>5110</v>
      </c>
      <c r="X1865" s="33" t="s">
        <v>119</v>
      </c>
      <c r="Y1865" s="33" t="s">
        <v>66</v>
      </c>
      <c r="Z1865" s="33" t="s">
        <v>3982</v>
      </c>
      <c r="AA1865" s="33" t="s">
        <v>3981</v>
      </c>
      <c r="AB1865" s="36">
        <v>1</v>
      </c>
      <c r="AC1865" s="36">
        <v>0</v>
      </c>
      <c r="AD1865" s="37">
        <v>1</v>
      </c>
      <c r="AE1865" s="37">
        <v>1</v>
      </c>
      <c r="AF1865" s="12" t="str">
        <f t="shared" si="348"/>
        <v>330008</v>
      </c>
      <c r="AG1865" s="13" t="str">
        <f>VLOOKUP(D1865,[2]Reference!$Q:$U,4,FALSE)</f>
        <v>Fleet</v>
      </c>
      <c r="AH1865" s="13" t="str">
        <f>VLOOKUP(D1865,[2]Reference!$Q:$U,5,FALSE)</f>
        <v>LNER</v>
      </c>
      <c r="AI1865" s="14">
        <f t="shared" si="349"/>
        <v>1</v>
      </c>
      <c r="AJ1865" s="14">
        <f t="shared" si="350"/>
        <v>0</v>
      </c>
      <c r="AK1865" s="14">
        <f t="shared" si="351"/>
        <v>1</v>
      </c>
      <c r="AL1865" s="15">
        <f t="shared" si="352"/>
        <v>0</v>
      </c>
      <c r="AM1865" s="14">
        <f t="shared" si="353"/>
        <v>0</v>
      </c>
      <c r="AN1865" s="16">
        <f t="shared" si="354"/>
        <v>45367</v>
      </c>
      <c r="AO1865" s="17">
        <f>VLOOKUP(B1865,[2]Reference!D:E,2,1)</f>
        <v>202413</v>
      </c>
      <c r="AP1865" s="12" t="str">
        <f t="shared" si="355"/>
        <v>7</v>
      </c>
      <c r="AQ1865" s="18">
        <f t="shared" si="356"/>
        <v>1</v>
      </c>
      <c r="AR1865" s="18">
        <f t="shared" si="357"/>
        <v>1</v>
      </c>
      <c r="AS1865" s="13" t="str">
        <f>VLOOKUP(D1865,[2]Reference!$Q:$U,3,FALSE)</f>
        <v>Azuma</v>
      </c>
      <c r="AT1865" s="13" t="str">
        <f>VLOOKUP(D1865,[2]Reference!Q:V,6,FALSE)</f>
        <v>Azuma</v>
      </c>
      <c r="AU1865" s="13" t="str">
        <f>VLOOKUP(D1865,[2]Reference!$Q:$U,2,FALSE)</f>
        <v>Hitachi - Class 801</v>
      </c>
      <c r="AV1865" s="19">
        <f t="shared" si="358"/>
        <v>45373</v>
      </c>
      <c r="AW1865" s="12" t="str">
        <f>+VLOOKUP(X1865,[2]Reference!BN:BO,2,FALSE)</f>
        <v>Depot</v>
      </c>
      <c r="AX1865" s="20" t="str">
        <f t="shared" si="359"/>
        <v>HB</v>
      </c>
      <c r="AY1865" s="20" t="str">
        <f>VLOOKUP(AX1865,[2]Reference!AH:AI,2,FALSE)</f>
        <v>LNER</v>
      </c>
      <c r="AZ1865" s="20" t="str">
        <f>VLOOKUP(D1865,[2]Reference!Q:V,6,FALSE)</f>
        <v>Azuma</v>
      </c>
      <c r="BA1865" s="20" t="str">
        <f>VLOOKUP(D1865,[2]Reference!Q:V,3,FALSE)</f>
        <v>Azuma</v>
      </c>
    </row>
    <row r="1866" spans="1:53" ht="13.5" x14ac:dyDescent="0.25">
      <c r="A1866" s="33" t="s">
        <v>5111</v>
      </c>
      <c r="B1866" s="34">
        <v>45366</v>
      </c>
      <c r="C1866" s="33" t="s">
        <v>54</v>
      </c>
      <c r="D1866" s="33" t="s">
        <v>55</v>
      </c>
      <c r="E1866" s="33" t="s">
        <v>56</v>
      </c>
      <c r="F1866" s="33" t="s">
        <v>55</v>
      </c>
      <c r="G1866" s="33" t="s">
        <v>231</v>
      </c>
      <c r="H1866" s="33" t="s">
        <v>84</v>
      </c>
      <c r="I1866" s="33" t="s">
        <v>251</v>
      </c>
      <c r="J1866" s="33" t="s">
        <v>252</v>
      </c>
      <c r="K1866" s="33" t="s">
        <v>1113</v>
      </c>
      <c r="L1866" s="33" t="s">
        <v>5112</v>
      </c>
      <c r="M1866" s="33" t="s">
        <v>255</v>
      </c>
      <c r="N1866" s="35">
        <v>4</v>
      </c>
      <c r="O1866" s="35">
        <v>4</v>
      </c>
      <c r="P1866" s="35">
        <v>0</v>
      </c>
      <c r="Q1866" s="35">
        <v>0</v>
      </c>
      <c r="R1866" s="35">
        <v>0</v>
      </c>
      <c r="S1866" s="35">
        <v>0</v>
      </c>
      <c r="T1866" s="35">
        <v>0</v>
      </c>
      <c r="U1866" s="35">
        <v>1</v>
      </c>
      <c r="V1866" s="35">
        <v>4</v>
      </c>
      <c r="W1866" s="33" t="s">
        <v>5113</v>
      </c>
      <c r="X1866" s="33" t="s">
        <v>80</v>
      </c>
      <c r="Y1866" s="33" t="s">
        <v>66</v>
      </c>
      <c r="Z1866" s="33" t="s">
        <v>3982</v>
      </c>
      <c r="AA1866" s="33" t="s">
        <v>3981</v>
      </c>
      <c r="AB1866" s="36">
        <v>0</v>
      </c>
      <c r="AC1866" s="36">
        <v>0</v>
      </c>
      <c r="AD1866" s="37">
        <v>0</v>
      </c>
      <c r="AE1866" s="37">
        <v>0.13</v>
      </c>
      <c r="AF1866" s="12" t="str">
        <f t="shared" si="348"/>
        <v>331582</v>
      </c>
      <c r="AG1866" s="13" t="str">
        <f>VLOOKUP(D1866,[2]Reference!$Q:$U,4,FALSE)</f>
        <v>Fleet</v>
      </c>
      <c r="AH1866" s="13" t="str">
        <f>VLOOKUP(D1866,[2]Reference!$Q:$U,5,FALSE)</f>
        <v>LNER</v>
      </c>
      <c r="AI1866" s="14">
        <f t="shared" si="349"/>
        <v>0</v>
      </c>
      <c r="AJ1866" s="14">
        <f t="shared" si="350"/>
        <v>0</v>
      </c>
      <c r="AK1866" s="14">
        <f t="shared" si="351"/>
        <v>0</v>
      </c>
      <c r="AL1866" s="15">
        <f t="shared" si="352"/>
        <v>0</v>
      </c>
      <c r="AM1866" s="14">
        <f t="shared" si="353"/>
        <v>4</v>
      </c>
      <c r="AN1866" s="16">
        <f t="shared" si="354"/>
        <v>45367</v>
      </c>
      <c r="AO1866" s="17">
        <f>VLOOKUP(B1866,[2]Reference!D:E,2,1)</f>
        <v>202413</v>
      </c>
      <c r="AP1866" s="12" t="str">
        <f t="shared" si="355"/>
        <v>7</v>
      </c>
      <c r="AQ1866" s="18">
        <f t="shared" si="356"/>
        <v>0</v>
      </c>
      <c r="AR1866" s="18">
        <f t="shared" si="357"/>
        <v>0.13</v>
      </c>
      <c r="AS1866" s="13" t="str">
        <f>VLOOKUP(D1866,[2]Reference!$Q:$U,3,FALSE)</f>
        <v>Azuma</v>
      </c>
      <c r="AT1866" s="13" t="str">
        <f>VLOOKUP(D1866,[2]Reference!Q:V,6,FALSE)</f>
        <v>Azuma</v>
      </c>
      <c r="AU1866" s="13" t="str">
        <f>VLOOKUP(D1866,[2]Reference!$Q:$U,2,FALSE)</f>
        <v>Hitachi - Class 800</v>
      </c>
      <c r="AV1866" s="19">
        <f t="shared" si="358"/>
        <v>45373</v>
      </c>
      <c r="AW1866" s="12" t="str">
        <f>+VLOOKUP(X1866,[2]Reference!BN:BO,2,FALSE)</f>
        <v>Fleet</v>
      </c>
      <c r="AX1866" s="20" t="str">
        <f t="shared" si="359"/>
        <v>HB</v>
      </c>
      <c r="AY1866" s="20" t="str">
        <f>VLOOKUP(AX1866,[2]Reference!AH:AI,2,FALSE)</f>
        <v>LNER</v>
      </c>
      <c r="AZ1866" s="20" t="str">
        <f>VLOOKUP(D1866,[2]Reference!Q:V,6,FALSE)</f>
        <v>Azuma</v>
      </c>
      <c r="BA1866" s="20" t="str">
        <f>VLOOKUP(D1866,[2]Reference!Q:V,3,FALSE)</f>
        <v>Azuma</v>
      </c>
    </row>
    <row r="1867" spans="1:53" ht="13.5" x14ac:dyDescent="0.25">
      <c r="A1867" s="33" t="s">
        <v>5114</v>
      </c>
      <c r="B1867" s="34">
        <v>45366</v>
      </c>
      <c r="C1867" s="33" t="s">
        <v>54</v>
      </c>
      <c r="D1867" s="33" t="s">
        <v>215</v>
      </c>
      <c r="E1867" s="33" t="s">
        <v>216</v>
      </c>
      <c r="F1867" s="33" t="s">
        <v>215</v>
      </c>
      <c r="G1867" s="33" t="s">
        <v>121</v>
      </c>
      <c r="H1867" s="33" t="s">
        <v>217</v>
      </c>
      <c r="I1867" s="33" t="s">
        <v>218</v>
      </c>
      <c r="J1867" s="33" t="s">
        <v>219</v>
      </c>
      <c r="K1867" s="33" t="s">
        <v>294</v>
      </c>
      <c r="L1867" s="33" t="s">
        <v>5115</v>
      </c>
      <c r="M1867" s="33" t="s">
        <v>1099</v>
      </c>
      <c r="N1867" s="35">
        <v>3</v>
      </c>
      <c r="O1867" s="35">
        <v>3</v>
      </c>
      <c r="P1867" s="35">
        <v>0</v>
      </c>
      <c r="Q1867" s="35">
        <v>0</v>
      </c>
      <c r="R1867" s="35">
        <v>0</v>
      </c>
      <c r="S1867" s="35">
        <v>0</v>
      </c>
      <c r="T1867" s="35">
        <v>0</v>
      </c>
      <c r="U1867" s="35">
        <v>1</v>
      </c>
      <c r="V1867" s="35">
        <v>3</v>
      </c>
      <c r="W1867" s="33" t="s">
        <v>5116</v>
      </c>
      <c r="X1867" s="33" t="s">
        <v>119</v>
      </c>
      <c r="Y1867" s="33" t="s">
        <v>66</v>
      </c>
      <c r="Z1867" s="33" t="s">
        <v>3982</v>
      </c>
      <c r="AA1867" s="33" t="s">
        <v>3981</v>
      </c>
      <c r="AB1867" s="36">
        <v>0</v>
      </c>
      <c r="AC1867" s="36">
        <v>0</v>
      </c>
      <c r="AD1867" s="37">
        <v>0</v>
      </c>
      <c r="AE1867" s="37">
        <v>0</v>
      </c>
      <c r="AF1867" s="12" t="str">
        <f t="shared" si="348"/>
        <v>331851</v>
      </c>
      <c r="AG1867" s="13" t="str">
        <f>VLOOKUP(D1867,[2]Reference!$Q:$U,4,FALSE)</f>
        <v>Fleet</v>
      </c>
      <c r="AH1867" s="13" t="str">
        <f>VLOOKUP(D1867,[2]Reference!$Q:$U,5,FALSE)</f>
        <v>LNER</v>
      </c>
      <c r="AI1867" s="14">
        <f t="shared" si="349"/>
        <v>0</v>
      </c>
      <c r="AJ1867" s="14">
        <f t="shared" si="350"/>
        <v>0</v>
      </c>
      <c r="AK1867" s="14">
        <f t="shared" si="351"/>
        <v>0</v>
      </c>
      <c r="AL1867" s="15">
        <f t="shared" si="352"/>
        <v>0</v>
      </c>
      <c r="AM1867" s="14">
        <f t="shared" si="353"/>
        <v>3</v>
      </c>
      <c r="AN1867" s="16">
        <f t="shared" si="354"/>
        <v>45367</v>
      </c>
      <c r="AO1867" s="17">
        <f>VLOOKUP(B1867,[2]Reference!D:E,2,1)</f>
        <v>202413</v>
      </c>
      <c r="AP1867" s="12" t="str">
        <f t="shared" si="355"/>
        <v>7</v>
      </c>
      <c r="AQ1867" s="18">
        <f t="shared" si="356"/>
        <v>0</v>
      </c>
      <c r="AR1867" s="18">
        <f t="shared" si="357"/>
        <v>0</v>
      </c>
      <c r="AS1867" s="13" t="str">
        <f>VLOOKUP(D1867,[2]Reference!$Q:$U,3,FALSE)</f>
        <v>Other</v>
      </c>
      <c r="AT1867" s="13" t="str">
        <f>VLOOKUP(D1867,[2]Reference!Q:V,6,FALSE)</f>
        <v>Other</v>
      </c>
      <c r="AU1867" s="13" t="str">
        <f>VLOOKUP(D1867,[2]Reference!$Q:$U,2,FALSE)</f>
        <v>ISS - Contractors</v>
      </c>
      <c r="AV1867" s="19">
        <f t="shared" si="358"/>
        <v>45373</v>
      </c>
      <c r="AW1867" s="12" t="str">
        <f>+VLOOKUP(X1867,[2]Reference!BN:BO,2,FALSE)</f>
        <v>Depot</v>
      </c>
      <c r="AX1867" s="20" t="str">
        <f t="shared" si="359"/>
        <v>HB</v>
      </c>
      <c r="AY1867" s="20" t="str">
        <f>VLOOKUP(AX1867,[2]Reference!AH:AI,2,FALSE)</f>
        <v>LNER</v>
      </c>
      <c r="AZ1867" s="20" t="str">
        <f>VLOOKUP(D1867,[2]Reference!Q:V,6,FALSE)</f>
        <v>Other</v>
      </c>
      <c r="BA1867" s="20" t="str">
        <f>VLOOKUP(D1867,[2]Reference!Q:V,3,FALSE)</f>
        <v>Other</v>
      </c>
    </row>
    <row r="1868" spans="1:53" ht="13.5" x14ac:dyDescent="0.25">
      <c r="A1868" s="33" t="s">
        <v>5117</v>
      </c>
      <c r="B1868" s="34">
        <v>45366</v>
      </c>
      <c r="C1868" s="33" t="s">
        <v>54</v>
      </c>
      <c r="D1868" s="33" t="s">
        <v>55</v>
      </c>
      <c r="E1868" s="33" t="s">
        <v>56</v>
      </c>
      <c r="F1868" s="33" t="s">
        <v>55</v>
      </c>
      <c r="G1868" s="33" t="s">
        <v>129</v>
      </c>
      <c r="H1868" s="33" t="s">
        <v>95</v>
      </c>
      <c r="I1868" s="33" t="s">
        <v>147</v>
      </c>
      <c r="J1868" s="33" t="s">
        <v>148</v>
      </c>
      <c r="K1868" s="33" t="s">
        <v>220</v>
      </c>
      <c r="L1868" s="33" t="s">
        <v>4114</v>
      </c>
      <c r="M1868" s="33" t="s">
        <v>181</v>
      </c>
      <c r="N1868" s="35">
        <v>3</v>
      </c>
      <c r="O1868" s="35">
        <v>3</v>
      </c>
      <c r="P1868" s="35">
        <v>0</v>
      </c>
      <c r="Q1868" s="35">
        <v>0</v>
      </c>
      <c r="R1868" s="35">
        <v>0</v>
      </c>
      <c r="S1868" s="35">
        <v>0</v>
      </c>
      <c r="T1868" s="35">
        <v>0</v>
      </c>
      <c r="U1868" s="35">
        <v>1</v>
      </c>
      <c r="V1868" s="35">
        <v>3</v>
      </c>
      <c r="W1868" s="33" t="s">
        <v>5118</v>
      </c>
      <c r="X1868" s="33" t="s">
        <v>80</v>
      </c>
      <c r="Y1868" s="33" t="s">
        <v>66</v>
      </c>
      <c r="Z1868" s="33" t="s">
        <v>3982</v>
      </c>
      <c r="AA1868" s="33" t="s">
        <v>3981</v>
      </c>
      <c r="AB1868" s="36">
        <v>0</v>
      </c>
      <c r="AC1868" s="36">
        <v>0</v>
      </c>
      <c r="AD1868" s="37">
        <v>0</v>
      </c>
      <c r="AE1868" s="37">
        <v>0.1</v>
      </c>
      <c r="AF1868" s="12" t="str">
        <f t="shared" si="348"/>
        <v>331968</v>
      </c>
      <c r="AG1868" s="13" t="str">
        <f>VLOOKUP(D1868,[2]Reference!$Q:$U,4,FALSE)</f>
        <v>Fleet</v>
      </c>
      <c r="AH1868" s="13" t="str">
        <f>VLOOKUP(D1868,[2]Reference!$Q:$U,5,FALSE)</f>
        <v>LNER</v>
      </c>
      <c r="AI1868" s="14">
        <f t="shared" si="349"/>
        <v>0</v>
      </c>
      <c r="AJ1868" s="14">
        <f t="shared" si="350"/>
        <v>0</v>
      </c>
      <c r="AK1868" s="14">
        <f t="shared" si="351"/>
        <v>0</v>
      </c>
      <c r="AL1868" s="15">
        <f t="shared" si="352"/>
        <v>0</v>
      </c>
      <c r="AM1868" s="14">
        <f t="shared" si="353"/>
        <v>3</v>
      </c>
      <c r="AN1868" s="16">
        <f t="shared" si="354"/>
        <v>45367</v>
      </c>
      <c r="AO1868" s="17">
        <f>VLOOKUP(B1868,[2]Reference!D:E,2,1)</f>
        <v>202413</v>
      </c>
      <c r="AP1868" s="12" t="str">
        <f t="shared" si="355"/>
        <v>7</v>
      </c>
      <c r="AQ1868" s="18">
        <f t="shared" si="356"/>
        <v>0</v>
      </c>
      <c r="AR1868" s="18">
        <f t="shared" si="357"/>
        <v>0.1</v>
      </c>
      <c r="AS1868" s="13" t="str">
        <f>VLOOKUP(D1868,[2]Reference!$Q:$U,3,FALSE)</f>
        <v>Azuma</v>
      </c>
      <c r="AT1868" s="13" t="str">
        <f>VLOOKUP(D1868,[2]Reference!Q:V,6,FALSE)</f>
        <v>Azuma</v>
      </c>
      <c r="AU1868" s="13" t="str">
        <f>VLOOKUP(D1868,[2]Reference!$Q:$U,2,FALSE)</f>
        <v>Hitachi - Class 800</v>
      </c>
      <c r="AV1868" s="19">
        <f t="shared" si="358"/>
        <v>45373</v>
      </c>
      <c r="AW1868" s="12" t="str">
        <f>+VLOOKUP(X1868,[2]Reference!BN:BO,2,FALSE)</f>
        <v>Fleet</v>
      </c>
      <c r="AX1868" s="20" t="str">
        <f t="shared" si="359"/>
        <v>HB</v>
      </c>
      <c r="AY1868" s="20" t="str">
        <f>VLOOKUP(AX1868,[2]Reference!AH:AI,2,FALSE)</f>
        <v>LNER</v>
      </c>
      <c r="AZ1868" s="20" t="str">
        <f>VLOOKUP(D1868,[2]Reference!Q:V,6,FALSE)</f>
        <v>Azuma</v>
      </c>
      <c r="BA1868" s="20" t="str">
        <f>VLOOKUP(D1868,[2]Reference!Q:V,3,FALSE)</f>
        <v>Azuma</v>
      </c>
    </row>
    <row r="1869" spans="1:53" ht="13.5" x14ac:dyDescent="0.25">
      <c r="A1869" s="33" t="s">
        <v>5119</v>
      </c>
      <c r="B1869" s="34">
        <v>45366</v>
      </c>
      <c r="C1869" s="33" t="s">
        <v>54</v>
      </c>
      <c r="D1869" s="33" t="s">
        <v>55</v>
      </c>
      <c r="E1869" s="33" t="s">
        <v>56</v>
      </c>
      <c r="F1869" s="33" t="s">
        <v>55</v>
      </c>
      <c r="G1869" s="33" t="s">
        <v>231</v>
      </c>
      <c r="H1869" s="33" t="s">
        <v>84</v>
      </c>
      <c r="I1869" s="33" t="s">
        <v>251</v>
      </c>
      <c r="J1869" s="33" t="s">
        <v>252</v>
      </c>
      <c r="K1869" s="33" t="s">
        <v>1113</v>
      </c>
      <c r="L1869" s="33" t="s">
        <v>5120</v>
      </c>
      <c r="M1869" s="33" t="s">
        <v>533</v>
      </c>
      <c r="N1869" s="35">
        <v>6</v>
      </c>
      <c r="O1869" s="35">
        <v>6</v>
      </c>
      <c r="P1869" s="35">
        <v>0</v>
      </c>
      <c r="Q1869" s="35">
        <v>0</v>
      </c>
      <c r="R1869" s="35">
        <v>0</v>
      </c>
      <c r="S1869" s="35">
        <v>0</v>
      </c>
      <c r="T1869" s="35">
        <v>0</v>
      </c>
      <c r="U1869" s="35">
        <v>1</v>
      </c>
      <c r="V1869" s="35">
        <v>6</v>
      </c>
      <c r="W1869" s="33" t="s">
        <v>5121</v>
      </c>
      <c r="X1869" s="33" t="s">
        <v>80</v>
      </c>
      <c r="Y1869" s="33" t="s">
        <v>66</v>
      </c>
      <c r="Z1869" s="33" t="s">
        <v>3982</v>
      </c>
      <c r="AA1869" s="33" t="s">
        <v>3981</v>
      </c>
      <c r="AB1869" s="36">
        <v>0</v>
      </c>
      <c r="AC1869" s="36">
        <v>0</v>
      </c>
      <c r="AD1869" s="37">
        <v>0</v>
      </c>
      <c r="AE1869" s="37">
        <v>0</v>
      </c>
      <c r="AF1869" s="12" t="str">
        <f t="shared" si="348"/>
        <v>332143</v>
      </c>
      <c r="AG1869" s="13" t="str">
        <f>VLOOKUP(D1869,[2]Reference!$Q:$U,4,FALSE)</f>
        <v>Fleet</v>
      </c>
      <c r="AH1869" s="13" t="str">
        <f>VLOOKUP(D1869,[2]Reference!$Q:$U,5,FALSE)</f>
        <v>LNER</v>
      </c>
      <c r="AI1869" s="14">
        <f t="shared" si="349"/>
        <v>0</v>
      </c>
      <c r="AJ1869" s="14">
        <f t="shared" si="350"/>
        <v>0</v>
      </c>
      <c r="AK1869" s="14">
        <f t="shared" si="351"/>
        <v>0</v>
      </c>
      <c r="AL1869" s="15">
        <f t="shared" si="352"/>
        <v>0</v>
      </c>
      <c r="AM1869" s="14">
        <f t="shared" si="353"/>
        <v>6</v>
      </c>
      <c r="AN1869" s="16">
        <f t="shared" si="354"/>
        <v>45367</v>
      </c>
      <c r="AO1869" s="17">
        <f>VLOOKUP(B1869,[2]Reference!D:E,2,1)</f>
        <v>202413</v>
      </c>
      <c r="AP1869" s="12" t="str">
        <f t="shared" si="355"/>
        <v>7</v>
      </c>
      <c r="AQ1869" s="18">
        <f t="shared" si="356"/>
        <v>0</v>
      </c>
      <c r="AR1869" s="18">
        <f t="shared" si="357"/>
        <v>0</v>
      </c>
      <c r="AS1869" s="13" t="str">
        <f>VLOOKUP(D1869,[2]Reference!$Q:$U,3,FALSE)</f>
        <v>Azuma</v>
      </c>
      <c r="AT1869" s="13" t="str">
        <f>VLOOKUP(D1869,[2]Reference!Q:V,6,FALSE)</f>
        <v>Azuma</v>
      </c>
      <c r="AU1869" s="13" t="str">
        <f>VLOOKUP(D1869,[2]Reference!$Q:$U,2,FALSE)</f>
        <v>Hitachi - Class 800</v>
      </c>
      <c r="AV1869" s="19">
        <f t="shared" si="358"/>
        <v>45373</v>
      </c>
      <c r="AW1869" s="12" t="str">
        <f>+VLOOKUP(X1869,[2]Reference!BN:BO,2,FALSE)</f>
        <v>Fleet</v>
      </c>
      <c r="AX1869" s="20" t="str">
        <f t="shared" si="359"/>
        <v>HB</v>
      </c>
      <c r="AY1869" s="20" t="str">
        <f>VLOOKUP(AX1869,[2]Reference!AH:AI,2,FALSE)</f>
        <v>LNER</v>
      </c>
      <c r="AZ1869" s="20" t="str">
        <f>VLOOKUP(D1869,[2]Reference!Q:V,6,FALSE)</f>
        <v>Azuma</v>
      </c>
      <c r="BA1869" s="20" t="str">
        <f>VLOOKUP(D1869,[2]Reference!Q:V,3,FALSE)</f>
        <v>Azuma</v>
      </c>
    </row>
    <row r="1870" spans="1:53" ht="13.5" x14ac:dyDescent="0.25">
      <c r="A1870" s="33" t="s">
        <v>5122</v>
      </c>
      <c r="B1870" s="34">
        <v>45367</v>
      </c>
      <c r="C1870" s="33" t="s">
        <v>54</v>
      </c>
      <c r="D1870" s="33" t="s">
        <v>92</v>
      </c>
      <c r="E1870" s="33" t="s">
        <v>93</v>
      </c>
      <c r="F1870" s="33" t="s">
        <v>92</v>
      </c>
      <c r="G1870" s="33" t="s">
        <v>83</v>
      </c>
      <c r="H1870" s="33" t="s">
        <v>327</v>
      </c>
      <c r="I1870" s="33" t="s">
        <v>2666</v>
      </c>
      <c r="J1870" s="33" t="s">
        <v>2667</v>
      </c>
      <c r="K1870" s="33" t="s">
        <v>1268</v>
      </c>
      <c r="L1870" s="33" t="s">
        <v>5123</v>
      </c>
      <c r="M1870" s="33" t="s">
        <v>314</v>
      </c>
      <c r="N1870" s="35">
        <v>3</v>
      </c>
      <c r="O1870" s="35">
        <v>3</v>
      </c>
      <c r="P1870" s="35">
        <v>0</v>
      </c>
      <c r="Q1870" s="35">
        <v>0</v>
      </c>
      <c r="R1870" s="35">
        <v>0</v>
      </c>
      <c r="S1870" s="35">
        <v>0</v>
      </c>
      <c r="T1870" s="35">
        <v>0</v>
      </c>
      <c r="U1870" s="35">
        <v>1</v>
      </c>
      <c r="V1870" s="35">
        <v>3</v>
      </c>
      <c r="W1870" s="33" t="s">
        <v>5124</v>
      </c>
      <c r="X1870" s="33" t="s">
        <v>80</v>
      </c>
      <c r="Y1870" s="33" t="s">
        <v>66</v>
      </c>
      <c r="Z1870" s="33" t="s">
        <v>3982</v>
      </c>
      <c r="AA1870" s="33" t="s">
        <v>3981</v>
      </c>
      <c r="AB1870" s="36">
        <v>0</v>
      </c>
      <c r="AC1870" s="36">
        <v>0</v>
      </c>
      <c r="AD1870" s="37">
        <v>0</v>
      </c>
      <c r="AE1870" s="37">
        <v>0</v>
      </c>
      <c r="AF1870" s="12" t="str">
        <f t="shared" si="348"/>
        <v>332603</v>
      </c>
      <c r="AG1870" s="13" t="str">
        <f>VLOOKUP(D1870,[2]Reference!$Q:$U,4,FALSE)</f>
        <v>Fleet</v>
      </c>
      <c r="AH1870" s="13" t="str">
        <f>VLOOKUP(D1870,[2]Reference!$Q:$U,5,FALSE)</f>
        <v>LNER</v>
      </c>
      <c r="AI1870" s="14">
        <f t="shared" si="349"/>
        <v>0</v>
      </c>
      <c r="AJ1870" s="14">
        <f t="shared" si="350"/>
        <v>0</v>
      </c>
      <c r="AK1870" s="14">
        <f t="shared" si="351"/>
        <v>0</v>
      </c>
      <c r="AL1870" s="15">
        <f t="shared" si="352"/>
        <v>0</v>
      </c>
      <c r="AM1870" s="14">
        <f t="shared" si="353"/>
        <v>3</v>
      </c>
      <c r="AN1870" s="16">
        <f t="shared" si="354"/>
        <v>45367</v>
      </c>
      <c r="AO1870" s="17">
        <f>VLOOKUP(B1870,[2]Reference!D:E,2,1)</f>
        <v>202413</v>
      </c>
      <c r="AP1870" s="12" t="str">
        <f t="shared" si="355"/>
        <v>7</v>
      </c>
      <c r="AQ1870" s="18">
        <f t="shared" si="356"/>
        <v>0</v>
      </c>
      <c r="AR1870" s="18">
        <f t="shared" si="357"/>
        <v>0</v>
      </c>
      <c r="AS1870" s="13" t="str">
        <f>VLOOKUP(D1870,[2]Reference!$Q:$U,3,FALSE)</f>
        <v>Azuma</v>
      </c>
      <c r="AT1870" s="13" t="str">
        <f>VLOOKUP(D1870,[2]Reference!Q:V,6,FALSE)</f>
        <v>Azuma</v>
      </c>
      <c r="AU1870" s="13" t="str">
        <f>VLOOKUP(D1870,[2]Reference!$Q:$U,2,FALSE)</f>
        <v>Hitachi - Class 801</v>
      </c>
      <c r="AV1870" s="19">
        <f t="shared" si="358"/>
        <v>45374</v>
      </c>
      <c r="AW1870" s="12" t="str">
        <f>+VLOOKUP(X1870,[2]Reference!BN:BO,2,FALSE)</f>
        <v>Fleet</v>
      </c>
      <c r="AX1870" s="20" t="str">
        <f t="shared" si="359"/>
        <v>HB</v>
      </c>
      <c r="AY1870" s="20" t="str">
        <f>VLOOKUP(AX1870,[2]Reference!AH:AI,2,FALSE)</f>
        <v>LNER</v>
      </c>
      <c r="AZ1870" s="20" t="str">
        <f>VLOOKUP(D1870,[2]Reference!Q:V,6,FALSE)</f>
        <v>Azuma</v>
      </c>
      <c r="BA1870" s="20" t="str">
        <f>VLOOKUP(D1870,[2]Reference!Q:V,3,FALSE)</f>
        <v>Azuma</v>
      </c>
    </row>
    <row r="1871" spans="1:53" ht="13.5" x14ac:dyDescent="0.25">
      <c r="A1871" s="33" t="s">
        <v>5125</v>
      </c>
      <c r="B1871" s="34">
        <v>45367</v>
      </c>
      <c r="C1871" s="33" t="s">
        <v>54</v>
      </c>
      <c r="D1871" s="33" t="s">
        <v>92</v>
      </c>
      <c r="E1871" s="33" t="s">
        <v>93</v>
      </c>
      <c r="F1871" s="33" t="s">
        <v>92</v>
      </c>
      <c r="G1871" s="33" t="s">
        <v>83</v>
      </c>
      <c r="H1871" s="33" t="s">
        <v>327</v>
      </c>
      <c r="I1871" s="33" t="s">
        <v>2666</v>
      </c>
      <c r="J1871" s="33" t="s">
        <v>2667</v>
      </c>
      <c r="K1871" s="33" t="s">
        <v>503</v>
      </c>
      <c r="L1871" s="33" t="s">
        <v>5126</v>
      </c>
      <c r="M1871" s="33" t="s">
        <v>314</v>
      </c>
      <c r="N1871" s="35">
        <v>27</v>
      </c>
      <c r="O1871" s="35">
        <v>27</v>
      </c>
      <c r="P1871" s="35">
        <v>0</v>
      </c>
      <c r="Q1871" s="35">
        <v>0</v>
      </c>
      <c r="R1871" s="35">
        <v>0</v>
      </c>
      <c r="S1871" s="35">
        <v>0</v>
      </c>
      <c r="T1871" s="35">
        <v>0</v>
      </c>
      <c r="U1871" s="35">
        <v>1</v>
      </c>
      <c r="V1871" s="35">
        <v>27</v>
      </c>
      <c r="W1871" s="33" t="s">
        <v>5127</v>
      </c>
      <c r="X1871" s="33" t="s">
        <v>80</v>
      </c>
      <c r="Y1871" s="33" t="s">
        <v>66</v>
      </c>
      <c r="Z1871" s="33" t="s">
        <v>3982</v>
      </c>
      <c r="AA1871" s="33" t="s">
        <v>3981</v>
      </c>
      <c r="AB1871" s="36">
        <v>0</v>
      </c>
      <c r="AC1871" s="36">
        <v>0</v>
      </c>
      <c r="AD1871" s="37">
        <v>0</v>
      </c>
      <c r="AE1871" s="37">
        <v>0</v>
      </c>
      <c r="AF1871" s="12" t="str">
        <f t="shared" si="348"/>
        <v>333203</v>
      </c>
      <c r="AG1871" s="13" t="str">
        <f>VLOOKUP(D1871,[2]Reference!$Q:$U,4,FALSE)</f>
        <v>Fleet</v>
      </c>
      <c r="AH1871" s="13" t="str">
        <f>VLOOKUP(D1871,[2]Reference!$Q:$U,5,FALSE)</f>
        <v>LNER</v>
      </c>
      <c r="AI1871" s="14">
        <f t="shared" si="349"/>
        <v>0</v>
      </c>
      <c r="AJ1871" s="14">
        <f t="shared" si="350"/>
        <v>0</v>
      </c>
      <c r="AK1871" s="14">
        <f t="shared" si="351"/>
        <v>0</v>
      </c>
      <c r="AL1871" s="15">
        <f t="shared" si="352"/>
        <v>0</v>
      </c>
      <c r="AM1871" s="14">
        <f t="shared" si="353"/>
        <v>27</v>
      </c>
      <c r="AN1871" s="16">
        <f t="shared" si="354"/>
        <v>45367</v>
      </c>
      <c r="AO1871" s="17">
        <f>VLOOKUP(B1871,[2]Reference!D:E,2,1)</f>
        <v>202413</v>
      </c>
      <c r="AP1871" s="12" t="str">
        <f t="shared" si="355"/>
        <v>7</v>
      </c>
      <c r="AQ1871" s="18">
        <f t="shared" si="356"/>
        <v>0</v>
      </c>
      <c r="AR1871" s="18">
        <f t="shared" si="357"/>
        <v>0</v>
      </c>
      <c r="AS1871" s="13" t="str">
        <f>VLOOKUP(D1871,[2]Reference!$Q:$U,3,FALSE)</f>
        <v>Azuma</v>
      </c>
      <c r="AT1871" s="13" t="str">
        <f>VLOOKUP(D1871,[2]Reference!Q:V,6,FALSE)</f>
        <v>Azuma</v>
      </c>
      <c r="AU1871" s="13" t="str">
        <f>VLOOKUP(D1871,[2]Reference!$Q:$U,2,FALSE)</f>
        <v>Hitachi - Class 801</v>
      </c>
      <c r="AV1871" s="19">
        <f t="shared" si="358"/>
        <v>45374</v>
      </c>
      <c r="AW1871" s="12" t="str">
        <f>+VLOOKUP(X1871,[2]Reference!BN:BO,2,FALSE)</f>
        <v>Fleet</v>
      </c>
      <c r="AX1871" s="20" t="str">
        <f t="shared" si="359"/>
        <v>HB</v>
      </c>
      <c r="AY1871" s="20" t="str">
        <f>VLOOKUP(AX1871,[2]Reference!AH:AI,2,FALSE)</f>
        <v>LNER</v>
      </c>
      <c r="AZ1871" s="20" t="str">
        <f>VLOOKUP(D1871,[2]Reference!Q:V,6,FALSE)</f>
        <v>Azuma</v>
      </c>
      <c r="BA1871" s="20" t="str">
        <f>VLOOKUP(D1871,[2]Reference!Q:V,3,FALSE)</f>
        <v>Azuma</v>
      </c>
    </row>
    <row r="1872" spans="1:53" ht="13.5" x14ac:dyDescent="0.25">
      <c r="A1872" s="33" t="s">
        <v>5129</v>
      </c>
      <c r="B1872" s="34">
        <v>45367</v>
      </c>
      <c r="C1872" s="33" t="s">
        <v>54</v>
      </c>
      <c r="D1872" s="33" t="s">
        <v>536</v>
      </c>
      <c r="E1872" s="33" t="s">
        <v>537</v>
      </c>
      <c r="F1872" s="33" t="s">
        <v>536</v>
      </c>
      <c r="G1872" s="33" t="s">
        <v>72</v>
      </c>
      <c r="H1872" s="33" t="s">
        <v>339</v>
      </c>
      <c r="I1872" s="33" t="s">
        <v>3261</v>
      </c>
      <c r="J1872" s="33" t="s">
        <v>3262</v>
      </c>
      <c r="K1872" s="33" t="s">
        <v>261</v>
      </c>
      <c r="L1872" s="33" t="s">
        <v>4260</v>
      </c>
      <c r="M1872" s="33" t="s">
        <v>165</v>
      </c>
      <c r="N1872" s="35">
        <v>4</v>
      </c>
      <c r="O1872" s="35">
        <v>4</v>
      </c>
      <c r="P1872" s="35">
        <v>0</v>
      </c>
      <c r="Q1872" s="35">
        <v>2</v>
      </c>
      <c r="R1872" s="35">
        <v>0</v>
      </c>
      <c r="S1872" s="35">
        <v>0</v>
      </c>
      <c r="T1872" s="35">
        <v>0</v>
      </c>
      <c r="U1872" s="35">
        <v>3</v>
      </c>
      <c r="V1872" s="35">
        <v>124</v>
      </c>
      <c r="W1872" s="33" t="s">
        <v>5130</v>
      </c>
      <c r="X1872" s="33" t="s">
        <v>80</v>
      </c>
      <c r="Y1872" s="33" t="s">
        <v>66</v>
      </c>
      <c r="Z1872" s="33" t="s">
        <v>3982</v>
      </c>
      <c r="AA1872" s="33" t="s">
        <v>3981</v>
      </c>
      <c r="AB1872" s="36">
        <v>2</v>
      </c>
      <c r="AC1872" s="36">
        <v>0</v>
      </c>
      <c r="AD1872" s="37">
        <v>2</v>
      </c>
      <c r="AE1872" s="37">
        <v>2</v>
      </c>
      <c r="AF1872" s="12" t="str">
        <f t="shared" si="348"/>
        <v>333748</v>
      </c>
      <c r="AG1872" s="13" t="str">
        <f>VLOOKUP(D1872,[2]Reference!$Q:$U,4,FALSE)</f>
        <v>Fleet</v>
      </c>
      <c r="AH1872" s="13" t="str">
        <f>VLOOKUP(D1872,[2]Reference!$Q:$U,5,FALSE)</f>
        <v>LNER</v>
      </c>
      <c r="AI1872" s="14">
        <f t="shared" si="349"/>
        <v>2</v>
      </c>
      <c r="AJ1872" s="14">
        <f t="shared" si="350"/>
        <v>0</v>
      </c>
      <c r="AK1872" s="14">
        <f t="shared" si="351"/>
        <v>2</v>
      </c>
      <c r="AL1872" s="15">
        <f t="shared" si="352"/>
        <v>0</v>
      </c>
      <c r="AM1872" s="14">
        <f t="shared" si="353"/>
        <v>4</v>
      </c>
      <c r="AN1872" s="16">
        <f t="shared" si="354"/>
        <v>45367</v>
      </c>
      <c r="AO1872" s="17">
        <f>VLOOKUP(B1872,[2]Reference!D:E,2,1)</f>
        <v>202413</v>
      </c>
      <c r="AP1872" s="12" t="str">
        <f t="shared" si="355"/>
        <v>7</v>
      </c>
      <c r="AQ1872" s="18">
        <f t="shared" si="356"/>
        <v>2</v>
      </c>
      <c r="AR1872" s="18">
        <f t="shared" si="357"/>
        <v>2</v>
      </c>
      <c r="AS1872" s="13" t="str">
        <f>VLOOKUP(D1872,[2]Reference!$Q:$U,3,FALSE)</f>
        <v>IC225</v>
      </c>
      <c r="AT1872" s="13" t="str">
        <f>VLOOKUP(D1872,[2]Reference!Q:V,6,FALSE)</f>
        <v>IC225</v>
      </c>
      <c r="AU1872" s="13" t="str">
        <f>VLOOKUP(D1872,[2]Reference!$Q:$U,2,FALSE)</f>
        <v>MK4 DVT</v>
      </c>
      <c r="AV1872" s="19">
        <f t="shared" si="358"/>
        <v>45374</v>
      </c>
      <c r="AW1872" s="12" t="str">
        <f>+VLOOKUP(X1872,[2]Reference!BN:BO,2,FALSE)</f>
        <v>Fleet</v>
      </c>
      <c r="AX1872" s="20" t="str">
        <f t="shared" si="359"/>
        <v>HB</v>
      </c>
      <c r="AY1872" s="20" t="str">
        <f>VLOOKUP(AX1872,[2]Reference!AH:AI,2,FALSE)</f>
        <v>LNER</v>
      </c>
      <c r="AZ1872" s="20" t="str">
        <f>VLOOKUP(D1872,[2]Reference!Q:V,6,FALSE)</f>
        <v>IC225</v>
      </c>
      <c r="BA1872" s="20" t="str">
        <f>VLOOKUP(D1872,[2]Reference!Q:V,3,FALSE)</f>
        <v>IC225</v>
      </c>
    </row>
    <row r="1873" spans="1:53" ht="13.5" x14ac:dyDescent="0.25">
      <c r="A1873" s="33" t="s">
        <v>5132</v>
      </c>
      <c r="B1873" s="34">
        <v>45367</v>
      </c>
      <c r="C1873" s="33" t="s">
        <v>54</v>
      </c>
      <c r="D1873" s="33" t="s">
        <v>55</v>
      </c>
      <c r="E1873" s="33" t="s">
        <v>56</v>
      </c>
      <c r="F1873" s="33" t="s">
        <v>55</v>
      </c>
      <c r="G1873" s="33" t="s">
        <v>231</v>
      </c>
      <c r="H1873" s="33" t="s">
        <v>84</v>
      </c>
      <c r="I1873" s="33" t="s">
        <v>251</v>
      </c>
      <c r="J1873" s="33" t="s">
        <v>252</v>
      </c>
      <c r="K1873" s="33" t="s">
        <v>391</v>
      </c>
      <c r="L1873" s="33" t="s">
        <v>1288</v>
      </c>
      <c r="M1873" s="33" t="s">
        <v>459</v>
      </c>
      <c r="N1873" s="35">
        <v>3</v>
      </c>
      <c r="O1873" s="35">
        <v>3</v>
      </c>
      <c r="P1873" s="35">
        <v>0</v>
      </c>
      <c r="Q1873" s="35">
        <v>0</v>
      </c>
      <c r="R1873" s="35">
        <v>0</v>
      </c>
      <c r="S1873" s="35">
        <v>0</v>
      </c>
      <c r="T1873" s="35">
        <v>0</v>
      </c>
      <c r="U1873" s="35">
        <v>1</v>
      </c>
      <c r="V1873" s="35">
        <v>3</v>
      </c>
      <c r="W1873" s="33" t="s">
        <v>5133</v>
      </c>
      <c r="X1873" s="33" t="s">
        <v>80</v>
      </c>
      <c r="Y1873" s="33" t="s">
        <v>66</v>
      </c>
      <c r="Z1873" s="33" t="s">
        <v>3982</v>
      </c>
      <c r="AA1873" s="33" t="s">
        <v>3981</v>
      </c>
      <c r="AB1873" s="36">
        <v>0</v>
      </c>
      <c r="AC1873" s="36">
        <v>0</v>
      </c>
      <c r="AD1873" s="37">
        <v>0</v>
      </c>
      <c r="AE1873" s="37">
        <v>0.12</v>
      </c>
      <c r="AF1873" s="12" t="str">
        <f t="shared" si="348"/>
        <v>334622</v>
      </c>
      <c r="AG1873" s="13" t="str">
        <f>VLOOKUP(D1873,[2]Reference!$Q:$U,4,FALSE)</f>
        <v>Fleet</v>
      </c>
      <c r="AH1873" s="13" t="str">
        <f>VLOOKUP(D1873,[2]Reference!$Q:$U,5,FALSE)</f>
        <v>LNER</v>
      </c>
      <c r="AI1873" s="14">
        <f t="shared" si="349"/>
        <v>0</v>
      </c>
      <c r="AJ1873" s="14">
        <f t="shared" si="350"/>
        <v>0</v>
      </c>
      <c r="AK1873" s="14">
        <f t="shared" si="351"/>
        <v>0</v>
      </c>
      <c r="AL1873" s="15">
        <f t="shared" si="352"/>
        <v>0</v>
      </c>
      <c r="AM1873" s="14">
        <f t="shared" si="353"/>
        <v>3</v>
      </c>
      <c r="AN1873" s="16">
        <f t="shared" si="354"/>
        <v>45367</v>
      </c>
      <c r="AO1873" s="17">
        <f>VLOOKUP(B1873,[2]Reference!D:E,2,1)</f>
        <v>202413</v>
      </c>
      <c r="AP1873" s="12" t="str">
        <f t="shared" si="355"/>
        <v>7</v>
      </c>
      <c r="AQ1873" s="18">
        <f t="shared" si="356"/>
        <v>0</v>
      </c>
      <c r="AR1873" s="18">
        <f t="shared" si="357"/>
        <v>0.12</v>
      </c>
      <c r="AS1873" s="13" t="str">
        <f>VLOOKUP(D1873,[2]Reference!$Q:$U,3,FALSE)</f>
        <v>Azuma</v>
      </c>
      <c r="AT1873" s="13" t="str">
        <f>VLOOKUP(D1873,[2]Reference!Q:V,6,FALSE)</f>
        <v>Azuma</v>
      </c>
      <c r="AU1873" s="13" t="str">
        <f>VLOOKUP(D1873,[2]Reference!$Q:$U,2,FALSE)</f>
        <v>Hitachi - Class 800</v>
      </c>
      <c r="AV1873" s="19">
        <f t="shared" si="358"/>
        <v>45374</v>
      </c>
      <c r="AW1873" s="12" t="str">
        <f>+VLOOKUP(X1873,[2]Reference!BN:BO,2,FALSE)</f>
        <v>Fleet</v>
      </c>
      <c r="AX1873" s="20" t="str">
        <f t="shared" si="359"/>
        <v>HB</v>
      </c>
      <c r="AY1873" s="20" t="str">
        <f>VLOOKUP(AX1873,[2]Reference!AH:AI,2,FALSE)</f>
        <v>LNER</v>
      </c>
      <c r="AZ1873" s="20" t="str">
        <f>VLOOKUP(D1873,[2]Reference!Q:V,6,FALSE)</f>
        <v>Azuma</v>
      </c>
      <c r="BA1873" s="20" t="str">
        <f>VLOOKUP(D1873,[2]Reference!Q:V,3,FALSE)</f>
        <v>Azuma</v>
      </c>
    </row>
    <row r="1874" spans="1:53" ht="13.5" x14ac:dyDescent="0.25">
      <c r="A1874" s="33" t="s">
        <v>5134</v>
      </c>
      <c r="B1874" s="34">
        <v>45368</v>
      </c>
      <c r="C1874" s="33" t="s">
        <v>54</v>
      </c>
      <c r="D1874" s="33" t="s">
        <v>92</v>
      </c>
      <c r="E1874" s="33" t="s">
        <v>93</v>
      </c>
      <c r="F1874" s="33" t="s">
        <v>92</v>
      </c>
      <c r="G1874" s="33" t="s">
        <v>146</v>
      </c>
      <c r="H1874" s="33" t="s">
        <v>339</v>
      </c>
      <c r="I1874" s="33" t="s">
        <v>694</v>
      </c>
      <c r="J1874" s="33" t="s">
        <v>695</v>
      </c>
      <c r="K1874" s="33" t="s">
        <v>1062</v>
      </c>
      <c r="L1874" s="33" t="s">
        <v>5135</v>
      </c>
      <c r="M1874" s="33" t="s">
        <v>402</v>
      </c>
      <c r="N1874" s="35">
        <v>15</v>
      </c>
      <c r="O1874" s="35">
        <v>0</v>
      </c>
      <c r="P1874" s="35">
        <v>15</v>
      </c>
      <c r="Q1874" s="35">
        <v>0</v>
      </c>
      <c r="R1874" s="35">
        <v>0</v>
      </c>
      <c r="S1874" s="35">
        <v>0</v>
      </c>
      <c r="T1874" s="35">
        <v>0</v>
      </c>
      <c r="U1874" s="35">
        <v>1</v>
      </c>
      <c r="V1874" s="35">
        <v>15</v>
      </c>
      <c r="W1874" s="33" t="s">
        <v>5136</v>
      </c>
      <c r="X1874" s="33" t="s">
        <v>80</v>
      </c>
      <c r="Y1874" s="33" t="s">
        <v>66</v>
      </c>
      <c r="Z1874" s="33" t="s">
        <v>3983</v>
      </c>
      <c r="AA1874" s="33" t="s">
        <v>3981</v>
      </c>
      <c r="AB1874" s="36">
        <v>0</v>
      </c>
      <c r="AC1874" s="36">
        <v>0</v>
      </c>
      <c r="AD1874" s="37">
        <v>0</v>
      </c>
      <c r="AE1874" s="37">
        <v>0</v>
      </c>
      <c r="AF1874" s="12" t="str">
        <f t="shared" si="348"/>
        <v>335423</v>
      </c>
      <c r="AG1874" s="13" t="str">
        <f>VLOOKUP(D1874,[2]Reference!$Q:$U,4,FALSE)</f>
        <v>Fleet</v>
      </c>
      <c r="AH1874" s="13" t="str">
        <f>VLOOKUP(D1874,[2]Reference!$Q:$U,5,FALSE)</f>
        <v>LNER</v>
      </c>
      <c r="AI1874" s="14">
        <f t="shared" si="349"/>
        <v>0</v>
      </c>
      <c r="AJ1874" s="14">
        <f t="shared" si="350"/>
        <v>0</v>
      </c>
      <c r="AK1874" s="14">
        <f t="shared" si="351"/>
        <v>0</v>
      </c>
      <c r="AL1874" s="15">
        <f t="shared" si="352"/>
        <v>0</v>
      </c>
      <c r="AM1874" s="14">
        <f t="shared" si="353"/>
        <v>15</v>
      </c>
      <c r="AN1874" s="16">
        <f t="shared" si="354"/>
        <v>45374</v>
      </c>
      <c r="AO1874" s="17">
        <f>VLOOKUP(B1874,[2]Reference!D:E,2,1)</f>
        <v>202413</v>
      </c>
      <c r="AP1874" s="12" t="str">
        <f t="shared" si="355"/>
        <v>7</v>
      </c>
      <c r="AQ1874" s="18">
        <f t="shared" si="356"/>
        <v>0</v>
      </c>
      <c r="AR1874" s="18">
        <f t="shared" si="357"/>
        <v>0</v>
      </c>
      <c r="AS1874" s="13" t="str">
        <f>VLOOKUP(D1874,[2]Reference!$Q:$U,3,FALSE)</f>
        <v>Azuma</v>
      </c>
      <c r="AT1874" s="13" t="str">
        <f>VLOOKUP(D1874,[2]Reference!Q:V,6,FALSE)</f>
        <v>Azuma</v>
      </c>
      <c r="AU1874" s="13" t="str">
        <f>VLOOKUP(D1874,[2]Reference!$Q:$U,2,FALSE)</f>
        <v>Hitachi - Class 801</v>
      </c>
      <c r="AV1874" s="19">
        <f t="shared" si="358"/>
        <v>45375</v>
      </c>
      <c r="AW1874" s="12" t="str">
        <f>+VLOOKUP(X1874,[2]Reference!BN:BO,2,FALSE)</f>
        <v>Fleet</v>
      </c>
      <c r="AX1874" s="20" t="str">
        <f t="shared" si="359"/>
        <v>HB</v>
      </c>
      <c r="AY1874" s="20" t="str">
        <f>VLOOKUP(AX1874,[2]Reference!AH:AI,2,FALSE)</f>
        <v>LNER</v>
      </c>
      <c r="AZ1874" s="20" t="str">
        <f>VLOOKUP(D1874,[2]Reference!Q:V,6,FALSE)</f>
        <v>Azuma</v>
      </c>
      <c r="BA1874" s="20" t="str">
        <f>VLOOKUP(D1874,[2]Reference!Q:V,3,FALSE)</f>
        <v>Azuma</v>
      </c>
    </row>
    <row r="1875" spans="1:53" ht="13.5" x14ac:dyDescent="0.25">
      <c r="A1875" s="33" t="s">
        <v>5137</v>
      </c>
      <c r="B1875" s="34">
        <v>45368</v>
      </c>
      <c r="C1875" s="33" t="s">
        <v>54</v>
      </c>
      <c r="D1875" s="33" t="s">
        <v>536</v>
      </c>
      <c r="E1875" s="33" t="s">
        <v>537</v>
      </c>
      <c r="F1875" s="33" t="s">
        <v>536</v>
      </c>
      <c r="G1875" s="33" t="s">
        <v>72</v>
      </c>
      <c r="H1875" s="33" t="s">
        <v>138</v>
      </c>
      <c r="I1875" s="33" t="s">
        <v>357</v>
      </c>
      <c r="J1875" s="33" t="s">
        <v>358</v>
      </c>
      <c r="K1875" s="33" t="s">
        <v>997</v>
      </c>
      <c r="L1875" s="33" t="s">
        <v>5138</v>
      </c>
      <c r="M1875" s="33" t="s">
        <v>185</v>
      </c>
      <c r="N1875" s="35">
        <v>12</v>
      </c>
      <c r="O1875" s="35">
        <v>7</v>
      </c>
      <c r="P1875" s="35">
        <v>5</v>
      </c>
      <c r="Q1875" s="35">
        <v>1</v>
      </c>
      <c r="R1875" s="35">
        <v>1</v>
      </c>
      <c r="S1875" s="35">
        <v>0</v>
      </c>
      <c r="T1875" s="35">
        <v>0</v>
      </c>
      <c r="U1875" s="35">
        <v>4</v>
      </c>
      <c r="V1875" s="35">
        <v>132</v>
      </c>
      <c r="W1875" s="33" t="s">
        <v>5139</v>
      </c>
      <c r="X1875" s="33" t="s">
        <v>80</v>
      </c>
      <c r="Y1875" s="33" t="s">
        <v>66</v>
      </c>
      <c r="Z1875" s="33" t="s">
        <v>3983</v>
      </c>
      <c r="AA1875" s="33" t="s">
        <v>3981</v>
      </c>
      <c r="AB1875" s="36">
        <v>2</v>
      </c>
      <c r="AC1875" s="36">
        <v>0</v>
      </c>
      <c r="AD1875" s="37">
        <v>2</v>
      </c>
      <c r="AE1875" s="37">
        <v>2</v>
      </c>
      <c r="AF1875" s="12" t="str">
        <f t="shared" si="348"/>
        <v>335469</v>
      </c>
      <c r="AG1875" s="13" t="str">
        <f>VLOOKUP(D1875,[2]Reference!$Q:$U,4,FALSE)</f>
        <v>Fleet</v>
      </c>
      <c r="AH1875" s="13" t="str">
        <f>VLOOKUP(D1875,[2]Reference!$Q:$U,5,FALSE)</f>
        <v>LNER</v>
      </c>
      <c r="AI1875" s="14">
        <f t="shared" si="349"/>
        <v>2</v>
      </c>
      <c r="AJ1875" s="14">
        <f t="shared" si="350"/>
        <v>0</v>
      </c>
      <c r="AK1875" s="14">
        <f t="shared" si="351"/>
        <v>2</v>
      </c>
      <c r="AL1875" s="15">
        <f t="shared" si="352"/>
        <v>0</v>
      </c>
      <c r="AM1875" s="14">
        <f t="shared" si="353"/>
        <v>12</v>
      </c>
      <c r="AN1875" s="16">
        <f t="shared" si="354"/>
        <v>45374</v>
      </c>
      <c r="AO1875" s="17">
        <f>VLOOKUP(B1875,[2]Reference!D:E,2,1)</f>
        <v>202413</v>
      </c>
      <c r="AP1875" s="12" t="str">
        <f t="shared" si="355"/>
        <v>7</v>
      </c>
      <c r="AQ1875" s="18">
        <f t="shared" si="356"/>
        <v>2</v>
      </c>
      <c r="AR1875" s="18">
        <f t="shared" si="357"/>
        <v>2</v>
      </c>
      <c r="AS1875" s="13" t="str">
        <f>VLOOKUP(D1875,[2]Reference!$Q:$U,3,FALSE)</f>
        <v>IC225</v>
      </c>
      <c r="AT1875" s="13" t="str">
        <f>VLOOKUP(D1875,[2]Reference!Q:V,6,FALSE)</f>
        <v>IC225</v>
      </c>
      <c r="AU1875" s="13" t="str">
        <f>VLOOKUP(D1875,[2]Reference!$Q:$U,2,FALSE)</f>
        <v>MK4 DVT</v>
      </c>
      <c r="AV1875" s="19">
        <f t="shared" si="358"/>
        <v>45375</v>
      </c>
      <c r="AW1875" s="12" t="str">
        <f>+VLOOKUP(X1875,[2]Reference!BN:BO,2,FALSE)</f>
        <v>Fleet</v>
      </c>
      <c r="AX1875" s="20" t="str">
        <f t="shared" si="359"/>
        <v>HB</v>
      </c>
      <c r="AY1875" s="20" t="str">
        <f>VLOOKUP(AX1875,[2]Reference!AH:AI,2,FALSE)</f>
        <v>LNER</v>
      </c>
      <c r="AZ1875" s="20" t="str">
        <f>VLOOKUP(D1875,[2]Reference!Q:V,6,FALSE)</f>
        <v>IC225</v>
      </c>
      <c r="BA1875" s="20" t="str">
        <f>VLOOKUP(D1875,[2]Reference!Q:V,3,FALSE)</f>
        <v>IC225</v>
      </c>
    </row>
    <row r="1876" spans="1:53" ht="13.5" x14ac:dyDescent="0.25">
      <c r="A1876" s="33" t="s">
        <v>5140</v>
      </c>
      <c r="B1876" s="34">
        <v>45368</v>
      </c>
      <c r="C1876" s="33" t="s">
        <v>54</v>
      </c>
      <c r="D1876" s="33" t="s">
        <v>92</v>
      </c>
      <c r="E1876" s="33" t="s">
        <v>93</v>
      </c>
      <c r="F1876" s="33" t="s">
        <v>92</v>
      </c>
      <c r="G1876" s="33" t="s">
        <v>121</v>
      </c>
      <c r="H1876" s="33" t="s">
        <v>327</v>
      </c>
      <c r="I1876" s="33" t="s">
        <v>2666</v>
      </c>
      <c r="J1876" s="33" t="s">
        <v>2667</v>
      </c>
      <c r="K1876" s="33" t="s">
        <v>294</v>
      </c>
      <c r="L1876" s="33" t="s">
        <v>5141</v>
      </c>
      <c r="M1876" s="33" t="s">
        <v>314</v>
      </c>
      <c r="N1876" s="35">
        <v>5</v>
      </c>
      <c r="O1876" s="35">
        <v>5</v>
      </c>
      <c r="P1876" s="35">
        <v>0</v>
      </c>
      <c r="Q1876" s="35">
        <v>0</v>
      </c>
      <c r="R1876" s="35">
        <v>0</v>
      </c>
      <c r="S1876" s="35">
        <v>0</v>
      </c>
      <c r="T1876" s="35">
        <v>0</v>
      </c>
      <c r="U1876" s="35">
        <v>1</v>
      </c>
      <c r="V1876" s="35">
        <v>5</v>
      </c>
      <c r="W1876" s="33" t="s">
        <v>5142</v>
      </c>
      <c r="X1876" s="33" t="s">
        <v>80</v>
      </c>
      <c r="Y1876" s="33" t="s">
        <v>66</v>
      </c>
      <c r="Z1876" s="33" t="s">
        <v>3983</v>
      </c>
      <c r="AA1876" s="33" t="s">
        <v>3981</v>
      </c>
      <c r="AB1876" s="36">
        <v>0</v>
      </c>
      <c r="AC1876" s="36">
        <v>0</v>
      </c>
      <c r="AD1876" s="37">
        <v>0</v>
      </c>
      <c r="AE1876" s="37">
        <v>0.24</v>
      </c>
      <c r="AF1876" s="12" t="str">
        <f t="shared" si="348"/>
        <v>335786</v>
      </c>
      <c r="AG1876" s="13" t="str">
        <f>VLOOKUP(D1876,[2]Reference!$Q:$U,4,FALSE)</f>
        <v>Fleet</v>
      </c>
      <c r="AH1876" s="13" t="str">
        <f>VLOOKUP(D1876,[2]Reference!$Q:$U,5,FALSE)</f>
        <v>LNER</v>
      </c>
      <c r="AI1876" s="14">
        <f t="shared" si="349"/>
        <v>0</v>
      </c>
      <c r="AJ1876" s="14">
        <f t="shared" si="350"/>
        <v>0</v>
      </c>
      <c r="AK1876" s="14">
        <f t="shared" si="351"/>
        <v>0</v>
      </c>
      <c r="AL1876" s="15">
        <f t="shared" si="352"/>
        <v>0</v>
      </c>
      <c r="AM1876" s="14">
        <f t="shared" si="353"/>
        <v>5</v>
      </c>
      <c r="AN1876" s="16">
        <f t="shared" si="354"/>
        <v>45374</v>
      </c>
      <c r="AO1876" s="17">
        <f>VLOOKUP(B1876,[2]Reference!D:E,2,1)</f>
        <v>202413</v>
      </c>
      <c r="AP1876" s="12" t="str">
        <f t="shared" si="355"/>
        <v>7</v>
      </c>
      <c r="AQ1876" s="18">
        <f t="shared" si="356"/>
        <v>0</v>
      </c>
      <c r="AR1876" s="18">
        <f t="shared" si="357"/>
        <v>0.24</v>
      </c>
      <c r="AS1876" s="13" t="str">
        <f>VLOOKUP(D1876,[2]Reference!$Q:$U,3,FALSE)</f>
        <v>Azuma</v>
      </c>
      <c r="AT1876" s="13" t="str">
        <f>VLOOKUP(D1876,[2]Reference!Q:V,6,FALSE)</f>
        <v>Azuma</v>
      </c>
      <c r="AU1876" s="13" t="str">
        <f>VLOOKUP(D1876,[2]Reference!$Q:$U,2,FALSE)</f>
        <v>Hitachi - Class 801</v>
      </c>
      <c r="AV1876" s="19">
        <f t="shared" si="358"/>
        <v>45375</v>
      </c>
      <c r="AW1876" s="12" t="str">
        <f>+VLOOKUP(X1876,[2]Reference!BN:BO,2,FALSE)</f>
        <v>Fleet</v>
      </c>
      <c r="AX1876" s="20" t="str">
        <f t="shared" si="359"/>
        <v>HB</v>
      </c>
      <c r="AY1876" s="20" t="str">
        <f>VLOOKUP(AX1876,[2]Reference!AH:AI,2,FALSE)</f>
        <v>LNER</v>
      </c>
      <c r="AZ1876" s="20" t="str">
        <f>VLOOKUP(D1876,[2]Reference!Q:V,6,FALSE)</f>
        <v>Azuma</v>
      </c>
      <c r="BA1876" s="20" t="str">
        <f>VLOOKUP(D1876,[2]Reference!Q:V,3,FALSE)</f>
        <v>Azuma</v>
      </c>
    </row>
    <row r="1877" spans="1:53" ht="13.5" x14ac:dyDescent="0.25">
      <c r="A1877" s="33" t="s">
        <v>5143</v>
      </c>
      <c r="B1877" s="34">
        <v>45368</v>
      </c>
      <c r="C1877" s="33" t="s">
        <v>54</v>
      </c>
      <c r="D1877" s="33" t="s">
        <v>55</v>
      </c>
      <c r="E1877" s="33" t="s">
        <v>56</v>
      </c>
      <c r="F1877" s="33" t="s">
        <v>55</v>
      </c>
      <c r="G1877" s="33" t="s">
        <v>83</v>
      </c>
      <c r="H1877" s="33" t="s">
        <v>84</v>
      </c>
      <c r="I1877" s="33" t="s">
        <v>251</v>
      </c>
      <c r="J1877" s="33" t="s">
        <v>252</v>
      </c>
      <c r="K1877" s="33" t="s">
        <v>1312</v>
      </c>
      <c r="L1877" s="33" t="s">
        <v>5144</v>
      </c>
      <c r="M1877" s="33" t="s">
        <v>459</v>
      </c>
      <c r="N1877" s="35">
        <v>104</v>
      </c>
      <c r="O1877" s="35">
        <v>4</v>
      </c>
      <c r="P1877" s="35">
        <v>100</v>
      </c>
      <c r="Q1877" s="35">
        <v>0</v>
      </c>
      <c r="R1877" s="35">
        <v>0</v>
      </c>
      <c r="S1877" s="35">
        <v>0</v>
      </c>
      <c r="T1877" s="35">
        <v>0</v>
      </c>
      <c r="U1877" s="35">
        <v>7</v>
      </c>
      <c r="V1877" s="35">
        <v>104</v>
      </c>
      <c r="W1877" s="33" t="s">
        <v>5145</v>
      </c>
      <c r="X1877" s="33" t="s">
        <v>80</v>
      </c>
      <c r="Y1877" s="33" t="s">
        <v>66</v>
      </c>
      <c r="Z1877" s="33" t="s">
        <v>3983</v>
      </c>
      <c r="AA1877" s="33" t="s">
        <v>3981</v>
      </c>
      <c r="AB1877" s="36">
        <v>0</v>
      </c>
      <c r="AC1877" s="36">
        <v>0</v>
      </c>
      <c r="AD1877" s="37">
        <v>0.8</v>
      </c>
      <c r="AE1877" s="37">
        <v>0.8</v>
      </c>
      <c r="AF1877" s="12" t="str">
        <f t="shared" si="348"/>
        <v>335804</v>
      </c>
      <c r="AG1877" s="13" t="str">
        <f>VLOOKUP(D1877,[2]Reference!$Q:$U,4,FALSE)</f>
        <v>Fleet</v>
      </c>
      <c r="AH1877" s="13" t="str">
        <f>VLOOKUP(D1877,[2]Reference!$Q:$U,5,FALSE)</f>
        <v>LNER</v>
      </c>
      <c r="AI1877" s="14">
        <f t="shared" si="349"/>
        <v>0</v>
      </c>
      <c r="AJ1877" s="14">
        <f t="shared" si="350"/>
        <v>0</v>
      </c>
      <c r="AK1877" s="14">
        <f t="shared" si="351"/>
        <v>0</v>
      </c>
      <c r="AL1877" s="15">
        <f t="shared" si="352"/>
        <v>0.8</v>
      </c>
      <c r="AM1877" s="14">
        <f t="shared" si="353"/>
        <v>104</v>
      </c>
      <c r="AN1877" s="16">
        <f t="shared" si="354"/>
        <v>45374</v>
      </c>
      <c r="AO1877" s="17">
        <f>VLOOKUP(B1877,[2]Reference!D:E,2,1)</f>
        <v>202413</v>
      </c>
      <c r="AP1877" s="12" t="str">
        <f t="shared" si="355"/>
        <v>7</v>
      </c>
      <c r="AQ1877" s="18">
        <f t="shared" si="356"/>
        <v>0.8</v>
      </c>
      <c r="AR1877" s="18">
        <f t="shared" si="357"/>
        <v>0.8</v>
      </c>
      <c r="AS1877" s="13" t="str">
        <f>VLOOKUP(D1877,[2]Reference!$Q:$U,3,FALSE)</f>
        <v>Azuma</v>
      </c>
      <c r="AT1877" s="13" t="str">
        <f>VLOOKUP(D1877,[2]Reference!Q:V,6,FALSE)</f>
        <v>Azuma</v>
      </c>
      <c r="AU1877" s="13" t="str">
        <f>VLOOKUP(D1877,[2]Reference!$Q:$U,2,FALSE)</f>
        <v>Hitachi - Class 800</v>
      </c>
      <c r="AV1877" s="19">
        <f t="shared" si="358"/>
        <v>45375</v>
      </c>
      <c r="AW1877" s="12" t="str">
        <f>+VLOOKUP(X1877,[2]Reference!BN:BO,2,FALSE)</f>
        <v>Fleet</v>
      </c>
      <c r="AX1877" s="20" t="str">
        <f t="shared" si="359"/>
        <v>HB</v>
      </c>
      <c r="AY1877" s="20" t="str">
        <f>VLOOKUP(AX1877,[2]Reference!AH:AI,2,FALSE)</f>
        <v>LNER</v>
      </c>
      <c r="AZ1877" s="20" t="str">
        <f>VLOOKUP(D1877,[2]Reference!Q:V,6,FALSE)</f>
        <v>Azuma</v>
      </c>
      <c r="BA1877" s="20" t="str">
        <f>VLOOKUP(D1877,[2]Reference!Q:V,3,FALSE)</f>
        <v>Azuma</v>
      </c>
    </row>
    <row r="1878" spans="1:53" ht="13.5" x14ac:dyDescent="0.25">
      <c r="A1878" s="33" t="s">
        <v>5147</v>
      </c>
      <c r="B1878" s="34">
        <v>45369</v>
      </c>
      <c r="C1878" s="33" t="s">
        <v>54</v>
      </c>
      <c r="D1878" s="33" t="s">
        <v>55</v>
      </c>
      <c r="E1878" s="33" t="s">
        <v>56</v>
      </c>
      <c r="F1878" s="33" t="s">
        <v>55</v>
      </c>
      <c r="G1878" s="33" t="s">
        <v>83</v>
      </c>
      <c r="H1878" s="33" t="s">
        <v>84</v>
      </c>
      <c r="I1878" s="33" t="s">
        <v>251</v>
      </c>
      <c r="J1878" s="33" t="s">
        <v>252</v>
      </c>
      <c r="K1878" s="33" t="s">
        <v>1548</v>
      </c>
      <c r="L1878" s="33" t="s">
        <v>5148</v>
      </c>
      <c r="M1878" s="33" t="s">
        <v>296</v>
      </c>
      <c r="N1878" s="35">
        <v>2</v>
      </c>
      <c r="O1878" s="35">
        <v>2</v>
      </c>
      <c r="P1878" s="35">
        <v>0</v>
      </c>
      <c r="Q1878" s="35">
        <v>0</v>
      </c>
      <c r="R1878" s="35">
        <v>0</v>
      </c>
      <c r="S1878" s="35">
        <v>0</v>
      </c>
      <c r="T1878" s="35">
        <v>0</v>
      </c>
      <c r="U1878" s="35">
        <v>1</v>
      </c>
      <c r="V1878" s="35">
        <v>2</v>
      </c>
      <c r="W1878" s="33" t="s">
        <v>5149</v>
      </c>
      <c r="X1878" s="33" t="s">
        <v>80</v>
      </c>
      <c r="Y1878" s="33" t="s">
        <v>66</v>
      </c>
      <c r="Z1878" s="33" t="s">
        <v>3983</v>
      </c>
      <c r="AA1878" s="33" t="s">
        <v>3981</v>
      </c>
      <c r="AB1878" s="36">
        <v>0</v>
      </c>
      <c r="AC1878" s="36">
        <v>0</v>
      </c>
      <c r="AD1878" s="37">
        <v>0</v>
      </c>
      <c r="AE1878" s="37">
        <v>0.08</v>
      </c>
      <c r="AF1878" s="12" t="str">
        <f t="shared" si="348"/>
        <v>337609</v>
      </c>
      <c r="AG1878" s="13" t="str">
        <f>VLOOKUP(D1878,[2]Reference!$Q:$U,4,FALSE)</f>
        <v>Fleet</v>
      </c>
      <c r="AH1878" s="13" t="str">
        <f>VLOOKUP(D1878,[2]Reference!$Q:$U,5,FALSE)</f>
        <v>LNER</v>
      </c>
      <c r="AI1878" s="14">
        <f t="shared" si="349"/>
        <v>0</v>
      </c>
      <c r="AJ1878" s="14">
        <f t="shared" si="350"/>
        <v>0</v>
      </c>
      <c r="AK1878" s="14">
        <f t="shared" si="351"/>
        <v>0</v>
      </c>
      <c r="AL1878" s="15">
        <f t="shared" si="352"/>
        <v>0</v>
      </c>
      <c r="AM1878" s="14">
        <f t="shared" si="353"/>
        <v>2</v>
      </c>
      <c r="AN1878" s="16">
        <f t="shared" si="354"/>
        <v>45374</v>
      </c>
      <c r="AO1878" s="17">
        <f>VLOOKUP(B1878,[2]Reference!D:E,2,1)</f>
        <v>202413</v>
      </c>
      <c r="AP1878" s="12" t="str">
        <f t="shared" si="355"/>
        <v>7</v>
      </c>
      <c r="AQ1878" s="18">
        <f t="shared" si="356"/>
        <v>0</v>
      </c>
      <c r="AR1878" s="18">
        <f t="shared" si="357"/>
        <v>0.08</v>
      </c>
      <c r="AS1878" s="13" t="str">
        <f>VLOOKUP(D1878,[2]Reference!$Q:$U,3,FALSE)</f>
        <v>Azuma</v>
      </c>
      <c r="AT1878" s="13" t="str">
        <f>VLOOKUP(D1878,[2]Reference!Q:V,6,FALSE)</f>
        <v>Azuma</v>
      </c>
      <c r="AU1878" s="13" t="str">
        <f>VLOOKUP(D1878,[2]Reference!$Q:$U,2,FALSE)</f>
        <v>Hitachi - Class 800</v>
      </c>
      <c r="AV1878" s="19">
        <f t="shared" si="358"/>
        <v>45376</v>
      </c>
      <c r="AW1878" s="12" t="str">
        <f>+VLOOKUP(X1878,[2]Reference!BN:BO,2,FALSE)</f>
        <v>Fleet</v>
      </c>
      <c r="AX1878" s="20" t="str">
        <f t="shared" si="359"/>
        <v>HB</v>
      </c>
      <c r="AY1878" s="20" t="str">
        <f>VLOOKUP(AX1878,[2]Reference!AH:AI,2,FALSE)</f>
        <v>LNER</v>
      </c>
      <c r="AZ1878" s="20" t="str">
        <f>VLOOKUP(D1878,[2]Reference!Q:V,6,FALSE)</f>
        <v>Azuma</v>
      </c>
      <c r="BA1878" s="20" t="str">
        <f>VLOOKUP(D1878,[2]Reference!Q:V,3,FALSE)</f>
        <v>Azuma</v>
      </c>
    </row>
    <row r="1879" spans="1:53" ht="13.5" x14ac:dyDescent="0.25">
      <c r="A1879" s="33" t="s">
        <v>5150</v>
      </c>
      <c r="B1879" s="34">
        <v>45369</v>
      </c>
      <c r="C1879" s="33" t="s">
        <v>54</v>
      </c>
      <c r="D1879" s="33" t="s">
        <v>55</v>
      </c>
      <c r="E1879" s="33" t="s">
        <v>56</v>
      </c>
      <c r="F1879" s="33" t="s">
        <v>55</v>
      </c>
      <c r="G1879" s="33" t="s">
        <v>72</v>
      </c>
      <c r="H1879" s="33" t="s">
        <v>84</v>
      </c>
      <c r="I1879" s="33" t="s">
        <v>251</v>
      </c>
      <c r="J1879" s="33" t="s">
        <v>252</v>
      </c>
      <c r="K1879" s="33" t="s">
        <v>261</v>
      </c>
      <c r="L1879" s="33" t="s">
        <v>5151</v>
      </c>
      <c r="M1879" s="33" t="s">
        <v>947</v>
      </c>
      <c r="N1879" s="35">
        <v>25</v>
      </c>
      <c r="O1879" s="35">
        <v>15</v>
      </c>
      <c r="P1879" s="35">
        <v>10</v>
      </c>
      <c r="Q1879" s="35">
        <v>0</v>
      </c>
      <c r="R1879" s="35">
        <v>0</v>
      </c>
      <c r="S1879" s="35">
        <v>0</v>
      </c>
      <c r="T1879" s="35">
        <v>0</v>
      </c>
      <c r="U1879" s="35">
        <v>2</v>
      </c>
      <c r="V1879" s="35">
        <v>25</v>
      </c>
      <c r="W1879" s="33" t="s">
        <v>5152</v>
      </c>
      <c r="X1879" s="33" t="s">
        <v>80</v>
      </c>
      <c r="Y1879" s="33" t="s">
        <v>66</v>
      </c>
      <c r="Z1879" s="33" t="s">
        <v>3983</v>
      </c>
      <c r="AA1879" s="33" t="s">
        <v>3981</v>
      </c>
      <c r="AB1879" s="36">
        <v>0</v>
      </c>
      <c r="AC1879" s="36">
        <v>0</v>
      </c>
      <c r="AD1879" s="37">
        <v>0</v>
      </c>
      <c r="AE1879" s="37">
        <v>1</v>
      </c>
      <c r="AF1879" s="12" t="str">
        <f t="shared" si="348"/>
        <v>338071</v>
      </c>
      <c r="AG1879" s="13" t="str">
        <f>VLOOKUP(D1879,[2]Reference!$Q:$U,4,FALSE)</f>
        <v>Fleet</v>
      </c>
      <c r="AH1879" s="13" t="str">
        <f>VLOOKUP(D1879,[2]Reference!$Q:$U,5,FALSE)</f>
        <v>LNER</v>
      </c>
      <c r="AI1879" s="14">
        <f t="shared" si="349"/>
        <v>0</v>
      </c>
      <c r="AJ1879" s="14">
        <f t="shared" si="350"/>
        <v>0</v>
      </c>
      <c r="AK1879" s="14">
        <f t="shared" si="351"/>
        <v>0</v>
      </c>
      <c r="AL1879" s="15">
        <f t="shared" si="352"/>
        <v>0</v>
      </c>
      <c r="AM1879" s="14">
        <f t="shared" si="353"/>
        <v>25</v>
      </c>
      <c r="AN1879" s="16">
        <f t="shared" si="354"/>
        <v>45374</v>
      </c>
      <c r="AO1879" s="17">
        <f>VLOOKUP(B1879,[2]Reference!D:E,2,1)</f>
        <v>202413</v>
      </c>
      <c r="AP1879" s="12" t="str">
        <f t="shared" si="355"/>
        <v>7</v>
      </c>
      <c r="AQ1879" s="18">
        <f t="shared" si="356"/>
        <v>0</v>
      </c>
      <c r="AR1879" s="18">
        <f t="shared" si="357"/>
        <v>1</v>
      </c>
      <c r="AS1879" s="13" t="str">
        <f>VLOOKUP(D1879,[2]Reference!$Q:$U,3,FALSE)</f>
        <v>Azuma</v>
      </c>
      <c r="AT1879" s="13" t="str">
        <f>VLOOKUP(D1879,[2]Reference!Q:V,6,FALSE)</f>
        <v>Azuma</v>
      </c>
      <c r="AU1879" s="13" t="str">
        <f>VLOOKUP(D1879,[2]Reference!$Q:$U,2,FALSE)</f>
        <v>Hitachi - Class 800</v>
      </c>
      <c r="AV1879" s="19">
        <f t="shared" si="358"/>
        <v>45376</v>
      </c>
      <c r="AW1879" s="12" t="str">
        <f>+VLOOKUP(X1879,[2]Reference!BN:BO,2,FALSE)</f>
        <v>Fleet</v>
      </c>
      <c r="AX1879" s="20" t="str">
        <f t="shared" si="359"/>
        <v>HB</v>
      </c>
      <c r="AY1879" s="20" t="str">
        <f>VLOOKUP(AX1879,[2]Reference!AH:AI,2,FALSE)</f>
        <v>LNER</v>
      </c>
      <c r="AZ1879" s="20" t="str">
        <f>VLOOKUP(D1879,[2]Reference!Q:V,6,FALSE)</f>
        <v>Azuma</v>
      </c>
      <c r="BA1879" s="20" t="str">
        <f>VLOOKUP(D1879,[2]Reference!Q:V,3,FALSE)</f>
        <v>Azuma</v>
      </c>
    </row>
    <row r="1880" spans="1:53" ht="13.5" x14ac:dyDescent="0.25">
      <c r="A1880" s="33" t="s">
        <v>5153</v>
      </c>
      <c r="B1880" s="34">
        <v>45369</v>
      </c>
      <c r="C1880" s="33" t="s">
        <v>54</v>
      </c>
      <c r="D1880" s="33" t="s">
        <v>55</v>
      </c>
      <c r="E1880" s="33" t="s">
        <v>56</v>
      </c>
      <c r="F1880" s="33" t="s">
        <v>55</v>
      </c>
      <c r="G1880" s="33" t="s">
        <v>231</v>
      </c>
      <c r="H1880" s="33" t="s">
        <v>84</v>
      </c>
      <c r="I1880" s="33" t="s">
        <v>251</v>
      </c>
      <c r="J1880" s="33" t="s">
        <v>252</v>
      </c>
      <c r="K1880" s="33" t="s">
        <v>2464</v>
      </c>
      <c r="L1880" s="33" t="s">
        <v>5154</v>
      </c>
      <c r="M1880" s="33" t="s">
        <v>1045</v>
      </c>
      <c r="N1880" s="35">
        <v>6</v>
      </c>
      <c r="O1880" s="35">
        <v>6</v>
      </c>
      <c r="P1880" s="35">
        <v>0</v>
      </c>
      <c r="Q1880" s="35">
        <v>0</v>
      </c>
      <c r="R1880" s="35">
        <v>0</v>
      </c>
      <c r="S1880" s="35">
        <v>0</v>
      </c>
      <c r="T1880" s="35">
        <v>0</v>
      </c>
      <c r="U1880" s="35">
        <v>1</v>
      </c>
      <c r="V1880" s="35">
        <v>6</v>
      </c>
      <c r="W1880" s="33" t="s">
        <v>5155</v>
      </c>
      <c r="X1880" s="33" t="s">
        <v>80</v>
      </c>
      <c r="Y1880" s="33" t="s">
        <v>66</v>
      </c>
      <c r="Z1880" s="33" t="s">
        <v>3983</v>
      </c>
      <c r="AA1880" s="33" t="s">
        <v>3981</v>
      </c>
      <c r="AB1880" s="36">
        <v>0</v>
      </c>
      <c r="AC1880" s="36">
        <v>0</v>
      </c>
      <c r="AD1880" s="37">
        <v>0</v>
      </c>
      <c r="AE1880" s="37">
        <v>0</v>
      </c>
      <c r="AF1880" s="12" t="str">
        <f t="shared" si="348"/>
        <v>338288</v>
      </c>
      <c r="AG1880" s="13" t="str">
        <f>VLOOKUP(D1880,[2]Reference!$Q:$U,4,FALSE)</f>
        <v>Fleet</v>
      </c>
      <c r="AH1880" s="13" t="str">
        <f>VLOOKUP(D1880,[2]Reference!$Q:$U,5,FALSE)</f>
        <v>LNER</v>
      </c>
      <c r="AI1880" s="14">
        <f t="shared" si="349"/>
        <v>0</v>
      </c>
      <c r="AJ1880" s="14">
        <f t="shared" si="350"/>
        <v>0</v>
      </c>
      <c r="AK1880" s="14">
        <f t="shared" si="351"/>
        <v>0</v>
      </c>
      <c r="AL1880" s="15">
        <f t="shared" si="352"/>
        <v>0</v>
      </c>
      <c r="AM1880" s="14">
        <f t="shared" si="353"/>
        <v>6</v>
      </c>
      <c r="AN1880" s="16">
        <f t="shared" si="354"/>
        <v>45374</v>
      </c>
      <c r="AO1880" s="17">
        <f>VLOOKUP(B1880,[2]Reference!D:E,2,1)</f>
        <v>202413</v>
      </c>
      <c r="AP1880" s="12" t="str">
        <f t="shared" si="355"/>
        <v>7</v>
      </c>
      <c r="AQ1880" s="18">
        <f t="shared" si="356"/>
        <v>0</v>
      </c>
      <c r="AR1880" s="18">
        <f t="shared" si="357"/>
        <v>0</v>
      </c>
      <c r="AS1880" s="13" t="str">
        <f>VLOOKUP(D1880,[2]Reference!$Q:$U,3,FALSE)</f>
        <v>Azuma</v>
      </c>
      <c r="AT1880" s="13" t="str">
        <f>VLOOKUP(D1880,[2]Reference!Q:V,6,FALSE)</f>
        <v>Azuma</v>
      </c>
      <c r="AU1880" s="13" t="str">
        <f>VLOOKUP(D1880,[2]Reference!$Q:$U,2,FALSE)</f>
        <v>Hitachi - Class 800</v>
      </c>
      <c r="AV1880" s="19">
        <f t="shared" si="358"/>
        <v>45376</v>
      </c>
      <c r="AW1880" s="12" t="str">
        <f>+VLOOKUP(X1880,[2]Reference!BN:BO,2,FALSE)</f>
        <v>Fleet</v>
      </c>
      <c r="AX1880" s="20" t="str">
        <f t="shared" si="359"/>
        <v>HB</v>
      </c>
      <c r="AY1880" s="20" t="str">
        <f>VLOOKUP(AX1880,[2]Reference!AH:AI,2,FALSE)</f>
        <v>LNER</v>
      </c>
      <c r="AZ1880" s="20" t="str">
        <f>VLOOKUP(D1880,[2]Reference!Q:V,6,FALSE)</f>
        <v>Azuma</v>
      </c>
      <c r="BA1880" s="20" t="str">
        <f>VLOOKUP(D1880,[2]Reference!Q:V,3,FALSE)</f>
        <v>Azuma</v>
      </c>
    </row>
    <row r="1881" spans="1:53" ht="13.5" x14ac:dyDescent="0.25">
      <c r="A1881" s="33" t="s">
        <v>5156</v>
      </c>
      <c r="B1881" s="34">
        <v>45370</v>
      </c>
      <c r="C1881" s="33" t="s">
        <v>54</v>
      </c>
      <c r="D1881" s="33" t="s">
        <v>55</v>
      </c>
      <c r="E1881" s="33" t="s">
        <v>56</v>
      </c>
      <c r="F1881" s="33" t="s">
        <v>55</v>
      </c>
      <c r="G1881" s="33" t="s">
        <v>83</v>
      </c>
      <c r="H1881" s="33" t="s">
        <v>84</v>
      </c>
      <c r="I1881" s="33" t="s">
        <v>251</v>
      </c>
      <c r="J1881" s="33" t="s">
        <v>252</v>
      </c>
      <c r="K1881" s="33" t="s">
        <v>1312</v>
      </c>
      <c r="L1881" s="33" t="s">
        <v>2698</v>
      </c>
      <c r="M1881" s="33" t="s">
        <v>255</v>
      </c>
      <c r="N1881" s="35">
        <v>6</v>
      </c>
      <c r="O1881" s="35">
        <v>3</v>
      </c>
      <c r="P1881" s="35">
        <v>3</v>
      </c>
      <c r="Q1881" s="35">
        <v>0</v>
      </c>
      <c r="R1881" s="35">
        <v>0</v>
      </c>
      <c r="S1881" s="35">
        <v>0</v>
      </c>
      <c r="T1881" s="35">
        <v>0</v>
      </c>
      <c r="U1881" s="35">
        <v>2</v>
      </c>
      <c r="V1881" s="35">
        <v>6</v>
      </c>
      <c r="W1881" s="33" t="s">
        <v>5157</v>
      </c>
      <c r="X1881" s="33" t="s">
        <v>80</v>
      </c>
      <c r="Y1881" s="33" t="s">
        <v>66</v>
      </c>
      <c r="Z1881" s="33" t="s">
        <v>3983</v>
      </c>
      <c r="AA1881" s="33" t="s">
        <v>3981</v>
      </c>
      <c r="AB1881" s="36">
        <v>0</v>
      </c>
      <c r="AC1881" s="36">
        <v>0</v>
      </c>
      <c r="AD1881" s="37">
        <v>0.12</v>
      </c>
      <c r="AE1881" s="37">
        <v>0.25</v>
      </c>
      <c r="AF1881" s="12" t="str">
        <f t="shared" si="348"/>
        <v>340033</v>
      </c>
      <c r="AG1881" s="13" t="str">
        <f>VLOOKUP(D1881,[2]Reference!$Q:$U,4,FALSE)</f>
        <v>Fleet</v>
      </c>
      <c r="AH1881" s="13" t="str">
        <f>VLOOKUP(D1881,[2]Reference!$Q:$U,5,FALSE)</f>
        <v>LNER</v>
      </c>
      <c r="AI1881" s="14">
        <f t="shared" si="349"/>
        <v>0</v>
      </c>
      <c r="AJ1881" s="14">
        <f t="shared" si="350"/>
        <v>0</v>
      </c>
      <c r="AK1881" s="14">
        <f t="shared" si="351"/>
        <v>0</v>
      </c>
      <c r="AL1881" s="15">
        <f t="shared" si="352"/>
        <v>0.12</v>
      </c>
      <c r="AM1881" s="14">
        <f t="shared" si="353"/>
        <v>6</v>
      </c>
      <c r="AN1881" s="16">
        <f t="shared" si="354"/>
        <v>45374</v>
      </c>
      <c r="AO1881" s="17">
        <f>VLOOKUP(B1881,[2]Reference!D:E,2,1)</f>
        <v>202413</v>
      </c>
      <c r="AP1881" s="12" t="str">
        <f t="shared" si="355"/>
        <v>7</v>
      </c>
      <c r="AQ1881" s="18">
        <f t="shared" si="356"/>
        <v>0.12</v>
      </c>
      <c r="AR1881" s="18">
        <f t="shared" si="357"/>
        <v>0.25</v>
      </c>
      <c r="AS1881" s="13" t="str">
        <f>VLOOKUP(D1881,[2]Reference!$Q:$U,3,FALSE)</f>
        <v>Azuma</v>
      </c>
      <c r="AT1881" s="13" t="str">
        <f>VLOOKUP(D1881,[2]Reference!Q:V,6,FALSE)</f>
        <v>Azuma</v>
      </c>
      <c r="AU1881" s="13" t="str">
        <f>VLOOKUP(D1881,[2]Reference!$Q:$U,2,FALSE)</f>
        <v>Hitachi - Class 800</v>
      </c>
      <c r="AV1881" s="19">
        <f t="shared" si="358"/>
        <v>45377</v>
      </c>
      <c r="AW1881" s="12" t="str">
        <f>+VLOOKUP(X1881,[2]Reference!BN:BO,2,FALSE)</f>
        <v>Fleet</v>
      </c>
      <c r="AX1881" s="20" t="str">
        <f t="shared" si="359"/>
        <v>HB</v>
      </c>
      <c r="AY1881" s="20" t="str">
        <f>VLOOKUP(AX1881,[2]Reference!AH:AI,2,FALSE)</f>
        <v>LNER</v>
      </c>
      <c r="AZ1881" s="20" t="str">
        <f>VLOOKUP(D1881,[2]Reference!Q:V,6,FALSE)</f>
        <v>Azuma</v>
      </c>
      <c r="BA1881" s="20" t="str">
        <f>VLOOKUP(D1881,[2]Reference!Q:V,3,FALSE)</f>
        <v>Azuma</v>
      </c>
    </row>
    <row r="1882" spans="1:53" ht="13.5" x14ac:dyDescent="0.25">
      <c r="A1882" s="33" t="s">
        <v>5158</v>
      </c>
      <c r="B1882" s="34">
        <v>45370</v>
      </c>
      <c r="C1882" s="33" t="s">
        <v>54</v>
      </c>
      <c r="D1882" s="33" t="s">
        <v>92</v>
      </c>
      <c r="E1882" s="33" t="s">
        <v>93</v>
      </c>
      <c r="F1882" s="33" t="s">
        <v>92</v>
      </c>
      <c r="G1882" s="33" t="s">
        <v>129</v>
      </c>
      <c r="H1882" s="33" t="s">
        <v>327</v>
      </c>
      <c r="I1882" s="33" t="s">
        <v>328</v>
      </c>
      <c r="J1882" s="33" t="s">
        <v>329</v>
      </c>
      <c r="K1882" s="33" t="s">
        <v>130</v>
      </c>
      <c r="L1882" s="33" t="s">
        <v>5159</v>
      </c>
      <c r="M1882" s="33" t="s">
        <v>100</v>
      </c>
      <c r="N1882" s="35">
        <v>44</v>
      </c>
      <c r="O1882" s="35">
        <v>15</v>
      </c>
      <c r="P1882" s="35">
        <v>29</v>
      </c>
      <c r="Q1882" s="35">
        <v>0</v>
      </c>
      <c r="R1882" s="35">
        <v>0</v>
      </c>
      <c r="S1882" s="35">
        <v>0</v>
      </c>
      <c r="T1882" s="35">
        <v>0</v>
      </c>
      <c r="U1882" s="35">
        <v>5</v>
      </c>
      <c r="V1882" s="35">
        <v>44</v>
      </c>
      <c r="W1882" s="33" t="s">
        <v>5160</v>
      </c>
      <c r="X1882" s="33" t="s">
        <v>80</v>
      </c>
      <c r="Y1882" s="33" t="s">
        <v>66</v>
      </c>
      <c r="Z1882" s="33" t="s">
        <v>3983</v>
      </c>
      <c r="AA1882" s="33" t="s">
        <v>3981</v>
      </c>
      <c r="AB1882" s="36">
        <v>0</v>
      </c>
      <c r="AC1882" s="36">
        <v>0</v>
      </c>
      <c r="AD1882" s="37">
        <v>0</v>
      </c>
      <c r="AE1882" s="37">
        <v>1</v>
      </c>
      <c r="AF1882" s="12" t="str">
        <f t="shared" si="348"/>
        <v>340374</v>
      </c>
      <c r="AG1882" s="13" t="str">
        <f>VLOOKUP(D1882,[2]Reference!$Q:$U,4,FALSE)</f>
        <v>Fleet</v>
      </c>
      <c r="AH1882" s="13" t="str">
        <f>VLOOKUP(D1882,[2]Reference!$Q:$U,5,FALSE)</f>
        <v>LNER</v>
      </c>
      <c r="AI1882" s="14">
        <f t="shared" si="349"/>
        <v>0</v>
      </c>
      <c r="AJ1882" s="14">
        <f t="shared" si="350"/>
        <v>0</v>
      </c>
      <c r="AK1882" s="14">
        <f t="shared" si="351"/>
        <v>0</v>
      </c>
      <c r="AL1882" s="15">
        <f t="shared" si="352"/>
        <v>0</v>
      </c>
      <c r="AM1882" s="14">
        <f t="shared" si="353"/>
        <v>44</v>
      </c>
      <c r="AN1882" s="16">
        <f t="shared" si="354"/>
        <v>45374</v>
      </c>
      <c r="AO1882" s="17">
        <f>VLOOKUP(B1882,[2]Reference!D:E,2,1)</f>
        <v>202413</v>
      </c>
      <c r="AP1882" s="12" t="str">
        <f t="shared" si="355"/>
        <v>7</v>
      </c>
      <c r="AQ1882" s="18">
        <f t="shared" si="356"/>
        <v>0</v>
      </c>
      <c r="AR1882" s="18">
        <f t="shared" si="357"/>
        <v>1</v>
      </c>
      <c r="AS1882" s="13" t="str">
        <f>VLOOKUP(D1882,[2]Reference!$Q:$U,3,FALSE)</f>
        <v>Azuma</v>
      </c>
      <c r="AT1882" s="13" t="str">
        <f>VLOOKUP(D1882,[2]Reference!Q:V,6,FALSE)</f>
        <v>Azuma</v>
      </c>
      <c r="AU1882" s="13" t="str">
        <f>VLOOKUP(D1882,[2]Reference!$Q:$U,2,FALSE)</f>
        <v>Hitachi - Class 801</v>
      </c>
      <c r="AV1882" s="19">
        <f t="shared" si="358"/>
        <v>45377</v>
      </c>
      <c r="AW1882" s="12" t="str">
        <f>+VLOOKUP(X1882,[2]Reference!BN:BO,2,FALSE)</f>
        <v>Fleet</v>
      </c>
      <c r="AX1882" s="20" t="str">
        <f t="shared" si="359"/>
        <v>HB</v>
      </c>
      <c r="AY1882" s="20" t="str">
        <f>VLOOKUP(AX1882,[2]Reference!AH:AI,2,FALSE)</f>
        <v>LNER</v>
      </c>
      <c r="AZ1882" s="20" t="str">
        <f>VLOOKUP(D1882,[2]Reference!Q:V,6,FALSE)</f>
        <v>Azuma</v>
      </c>
      <c r="BA1882" s="20" t="str">
        <f>VLOOKUP(D1882,[2]Reference!Q:V,3,FALSE)</f>
        <v>Azuma</v>
      </c>
    </row>
    <row r="1883" spans="1:53" ht="13.5" x14ac:dyDescent="0.25">
      <c r="A1883" s="33" t="s">
        <v>5162</v>
      </c>
      <c r="B1883" s="34">
        <v>45371</v>
      </c>
      <c r="C1883" s="33" t="s">
        <v>54</v>
      </c>
      <c r="D1883" s="33" t="s">
        <v>55</v>
      </c>
      <c r="E1883" s="33" t="s">
        <v>56</v>
      </c>
      <c r="F1883" s="33" t="s">
        <v>55</v>
      </c>
      <c r="G1883" s="33" t="s">
        <v>72</v>
      </c>
      <c r="H1883" s="33" t="s">
        <v>198</v>
      </c>
      <c r="I1883" s="33" t="s">
        <v>209</v>
      </c>
      <c r="J1883" s="33" t="s">
        <v>210</v>
      </c>
      <c r="K1883" s="33" t="s">
        <v>261</v>
      </c>
      <c r="L1883" s="33" t="s">
        <v>5163</v>
      </c>
      <c r="M1883" s="33" t="s">
        <v>998</v>
      </c>
      <c r="N1883" s="35">
        <v>4</v>
      </c>
      <c r="O1883" s="35">
        <v>4</v>
      </c>
      <c r="P1883" s="35">
        <v>0</v>
      </c>
      <c r="Q1883" s="35">
        <v>0</v>
      </c>
      <c r="R1883" s="35">
        <v>1</v>
      </c>
      <c r="S1883" s="35">
        <v>1</v>
      </c>
      <c r="T1883" s="35">
        <v>0</v>
      </c>
      <c r="U1883" s="35">
        <v>2</v>
      </c>
      <c r="V1883" s="35">
        <v>64</v>
      </c>
      <c r="W1883" s="33" t="s">
        <v>5164</v>
      </c>
      <c r="X1883" s="33" t="s">
        <v>119</v>
      </c>
      <c r="Y1883" s="33" t="s">
        <v>66</v>
      </c>
      <c r="Z1883" s="33" t="s">
        <v>3983</v>
      </c>
      <c r="AA1883" s="33" t="s">
        <v>3981</v>
      </c>
      <c r="AB1883" s="36">
        <v>0</v>
      </c>
      <c r="AC1883" s="36">
        <v>2</v>
      </c>
      <c r="AD1883" s="37">
        <v>2</v>
      </c>
      <c r="AE1883" s="37">
        <v>2</v>
      </c>
      <c r="AF1883" s="12" t="str">
        <f t="shared" si="348"/>
        <v>342563</v>
      </c>
      <c r="AG1883" s="13" t="str">
        <f>VLOOKUP(D1883,[2]Reference!$Q:$U,4,FALSE)</f>
        <v>Fleet</v>
      </c>
      <c r="AH1883" s="13" t="str">
        <f>VLOOKUP(D1883,[2]Reference!$Q:$U,5,FALSE)</f>
        <v>LNER</v>
      </c>
      <c r="AI1883" s="14">
        <f t="shared" si="349"/>
        <v>0</v>
      </c>
      <c r="AJ1883" s="14">
        <f t="shared" si="350"/>
        <v>1</v>
      </c>
      <c r="AK1883" s="14">
        <f t="shared" si="351"/>
        <v>1</v>
      </c>
      <c r="AL1883" s="15">
        <f t="shared" si="352"/>
        <v>1</v>
      </c>
      <c r="AM1883" s="14">
        <f t="shared" si="353"/>
        <v>4</v>
      </c>
      <c r="AN1883" s="16">
        <f t="shared" si="354"/>
        <v>45374</v>
      </c>
      <c r="AO1883" s="17">
        <f>VLOOKUP(B1883,[2]Reference!D:E,2,1)</f>
        <v>202413</v>
      </c>
      <c r="AP1883" s="12" t="str">
        <f t="shared" si="355"/>
        <v>7</v>
      </c>
      <c r="AQ1883" s="18">
        <f t="shared" si="356"/>
        <v>2</v>
      </c>
      <c r="AR1883" s="18">
        <f t="shared" si="357"/>
        <v>2</v>
      </c>
      <c r="AS1883" s="13" t="str">
        <f>VLOOKUP(D1883,[2]Reference!$Q:$U,3,FALSE)</f>
        <v>Azuma</v>
      </c>
      <c r="AT1883" s="13" t="str">
        <f>VLOOKUP(D1883,[2]Reference!Q:V,6,FALSE)</f>
        <v>Azuma</v>
      </c>
      <c r="AU1883" s="13" t="str">
        <f>VLOOKUP(D1883,[2]Reference!$Q:$U,2,FALSE)</f>
        <v>Hitachi - Class 800</v>
      </c>
      <c r="AV1883" s="19">
        <f t="shared" si="358"/>
        <v>45378</v>
      </c>
      <c r="AW1883" s="12" t="str">
        <f>+VLOOKUP(X1883,[2]Reference!BN:BO,2,FALSE)</f>
        <v>Depot</v>
      </c>
      <c r="AX1883" s="20" t="str">
        <f t="shared" si="359"/>
        <v>HB</v>
      </c>
      <c r="AY1883" s="20" t="str">
        <f>VLOOKUP(AX1883,[2]Reference!AH:AI,2,FALSE)</f>
        <v>LNER</v>
      </c>
      <c r="AZ1883" s="20" t="str">
        <f>VLOOKUP(D1883,[2]Reference!Q:V,6,FALSE)</f>
        <v>Azuma</v>
      </c>
      <c r="BA1883" s="20" t="str">
        <f>VLOOKUP(D1883,[2]Reference!Q:V,3,FALSE)</f>
        <v>Azuma</v>
      </c>
    </row>
    <row r="1884" spans="1:53" ht="13.5" x14ac:dyDescent="0.25">
      <c r="A1884" s="33" t="s">
        <v>5165</v>
      </c>
      <c r="B1884" s="34">
        <v>45372</v>
      </c>
      <c r="C1884" s="33" t="s">
        <v>54</v>
      </c>
      <c r="D1884" s="33" t="s">
        <v>92</v>
      </c>
      <c r="E1884" s="33" t="s">
        <v>93</v>
      </c>
      <c r="F1884" s="33" t="s">
        <v>92</v>
      </c>
      <c r="G1884" s="33" t="s">
        <v>146</v>
      </c>
      <c r="H1884" s="33" t="s">
        <v>95</v>
      </c>
      <c r="I1884" s="33" t="s">
        <v>147</v>
      </c>
      <c r="J1884" s="33" t="s">
        <v>148</v>
      </c>
      <c r="K1884" s="33" t="s">
        <v>1134</v>
      </c>
      <c r="L1884" s="33" t="s">
        <v>5166</v>
      </c>
      <c r="M1884" s="33" t="s">
        <v>402</v>
      </c>
      <c r="N1884" s="35">
        <v>13</v>
      </c>
      <c r="O1884" s="35">
        <v>10</v>
      </c>
      <c r="P1884" s="35">
        <v>3</v>
      </c>
      <c r="Q1884" s="35">
        <v>0</v>
      </c>
      <c r="R1884" s="35">
        <v>0</v>
      </c>
      <c r="S1884" s="35">
        <v>0</v>
      </c>
      <c r="T1884" s="35">
        <v>0</v>
      </c>
      <c r="U1884" s="35">
        <v>2</v>
      </c>
      <c r="V1884" s="35">
        <v>13</v>
      </c>
      <c r="W1884" s="33" t="s">
        <v>5167</v>
      </c>
      <c r="X1884" s="33" t="s">
        <v>80</v>
      </c>
      <c r="Y1884" s="33" t="s">
        <v>66</v>
      </c>
      <c r="Z1884" s="33" t="s">
        <v>3983</v>
      </c>
      <c r="AA1884" s="33" t="s">
        <v>3981</v>
      </c>
      <c r="AB1884" s="36">
        <v>0</v>
      </c>
      <c r="AC1884" s="36">
        <v>0</v>
      </c>
      <c r="AD1884" s="37">
        <v>0</v>
      </c>
      <c r="AE1884" s="37">
        <v>0</v>
      </c>
      <c r="AF1884" s="12" t="str">
        <f t="shared" si="348"/>
        <v>344676</v>
      </c>
      <c r="AG1884" s="13" t="str">
        <f>VLOOKUP(D1884,[2]Reference!$Q:$U,4,FALSE)</f>
        <v>Fleet</v>
      </c>
      <c r="AH1884" s="13" t="str">
        <f>VLOOKUP(D1884,[2]Reference!$Q:$U,5,FALSE)</f>
        <v>LNER</v>
      </c>
      <c r="AI1884" s="14">
        <f t="shared" si="349"/>
        <v>0</v>
      </c>
      <c r="AJ1884" s="14">
        <f t="shared" si="350"/>
        <v>0</v>
      </c>
      <c r="AK1884" s="14">
        <f t="shared" si="351"/>
        <v>0</v>
      </c>
      <c r="AL1884" s="15">
        <f t="shared" si="352"/>
        <v>0</v>
      </c>
      <c r="AM1884" s="14">
        <f t="shared" si="353"/>
        <v>13</v>
      </c>
      <c r="AN1884" s="16">
        <f t="shared" si="354"/>
        <v>45374</v>
      </c>
      <c r="AO1884" s="17">
        <f>VLOOKUP(B1884,[2]Reference!D:E,2,1)</f>
        <v>202413</v>
      </c>
      <c r="AP1884" s="12" t="str">
        <f t="shared" si="355"/>
        <v>7</v>
      </c>
      <c r="AQ1884" s="18">
        <f t="shared" si="356"/>
        <v>0</v>
      </c>
      <c r="AR1884" s="18">
        <f t="shared" si="357"/>
        <v>0</v>
      </c>
      <c r="AS1884" s="13" t="str">
        <f>VLOOKUP(D1884,[2]Reference!$Q:$U,3,FALSE)</f>
        <v>Azuma</v>
      </c>
      <c r="AT1884" s="13" t="str">
        <f>VLOOKUP(D1884,[2]Reference!Q:V,6,FALSE)</f>
        <v>Azuma</v>
      </c>
      <c r="AU1884" s="13" t="str">
        <f>VLOOKUP(D1884,[2]Reference!$Q:$U,2,FALSE)</f>
        <v>Hitachi - Class 801</v>
      </c>
      <c r="AV1884" s="19">
        <f t="shared" si="358"/>
        <v>45379</v>
      </c>
      <c r="AW1884" s="12" t="str">
        <f>+VLOOKUP(X1884,[2]Reference!BN:BO,2,FALSE)</f>
        <v>Fleet</v>
      </c>
      <c r="AX1884" s="20" t="str">
        <f t="shared" si="359"/>
        <v>HB</v>
      </c>
      <c r="AY1884" s="20" t="str">
        <f>VLOOKUP(AX1884,[2]Reference!AH:AI,2,FALSE)</f>
        <v>LNER</v>
      </c>
      <c r="AZ1884" s="20" t="str">
        <f>VLOOKUP(D1884,[2]Reference!Q:V,6,FALSE)</f>
        <v>Azuma</v>
      </c>
      <c r="BA1884" s="20" t="str">
        <f>VLOOKUP(D1884,[2]Reference!Q:V,3,FALSE)</f>
        <v>Azuma</v>
      </c>
    </row>
    <row r="1885" spans="1:53" ht="13.5" x14ac:dyDescent="0.25">
      <c r="A1885" s="33" t="s">
        <v>5169</v>
      </c>
      <c r="B1885" s="34">
        <v>45372</v>
      </c>
      <c r="C1885" s="33" t="s">
        <v>54</v>
      </c>
      <c r="D1885" s="33" t="s">
        <v>55</v>
      </c>
      <c r="E1885" s="33" t="s">
        <v>56</v>
      </c>
      <c r="F1885" s="33" t="s">
        <v>55</v>
      </c>
      <c r="G1885" s="33" t="s">
        <v>231</v>
      </c>
      <c r="H1885" s="33" t="s">
        <v>84</v>
      </c>
      <c r="I1885" s="33" t="s">
        <v>251</v>
      </c>
      <c r="J1885" s="33" t="s">
        <v>252</v>
      </c>
      <c r="K1885" s="33" t="s">
        <v>919</v>
      </c>
      <c r="L1885" s="33" t="s">
        <v>1038</v>
      </c>
      <c r="M1885" s="33" t="s">
        <v>533</v>
      </c>
      <c r="N1885" s="35">
        <v>2</v>
      </c>
      <c r="O1885" s="35">
        <v>2</v>
      </c>
      <c r="P1885" s="35">
        <v>0</v>
      </c>
      <c r="Q1885" s="35">
        <v>0</v>
      </c>
      <c r="R1885" s="35">
        <v>0</v>
      </c>
      <c r="S1885" s="35">
        <v>0</v>
      </c>
      <c r="T1885" s="35">
        <v>0</v>
      </c>
      <c r="U1885" s="35">
        <v>1</v>
      </c>
      <c r="V1885" s="35">
        <v>2</v>
      </c>
      <c r="W1885" s="33" t="s">
        <v>5170</v>
      </c>
      <c r="X1885" s="33" t="s">
        <v>80</v>
      </c>
      <c r="Y1885" s="33" t="s">
        <v>66</v>
      </c>
      <c r="Z1885" s="33" t="s">
        <v>3983</v>
      </c>
      <c r="AA1885" s="33" t="s">
        <v>3981</v>
      </c>
      <c r="AB1885" s="36">
        <v>0</v>
      </c>
      <c r="AC1885" s="36">
        <v>0</v>
      </c>
      <c r="AD1885" s="37">
        <v>0</v>
      </c>
      <c r="AE1885" s="37">
        <v>0</v>
      </c>
      <c r="AF1885" s="12" t="str">
        <f t="shared" si="348"/>
        <v>344920</v>
      </c>
      <c r="AG1885" s="13" t="str">
        <f>VLOOKUP(D1885,[2]Reference!$Q:$U,4,FALSE)</f>
        <v>Fleet</v>
      </c>
      <c r="AH1885" s="13" t="str">
        <f>VLOOKUP(D1885,[2]Reference!$Q:$U,5,FALSE)</f>
        <v>LNER</v>
      </c>
      <c r="AI1885" s="14">
        <f t="shared" si="349"/>
        <v>0</v>
      </c>
      <c r="AJ1885" s="14">
        <f t="shared" si="350"/>
        <v>0</v>
      </c>
      <c r="AK1885" s="14">
        <f t="shared" si="351"/>
        <v>0</v>
      </c>
      <c r="AL1885" s="15">
        <f t="shared" si="352"/>
        <v>0</v>
      </c>
      <c r="AM1885" s="14">
        <f t="shared" si="353"/>
        <v>2</v>
      </c>
      <c r="AN1885" s="16">
        <f t="shared" si="354"/>
        <v>45374</v>
      </c>
      <c r="AO1885" s="17">
        <f>VLOOKUP(B1885,[2]Reference!D:E,2,1)</f>
        <v>202413</v>
      </c>
      <c r="AP1885" s="12" t="str">
        <f t="shared" si="355"/>
        <v>7</v>
      </c>
      <c r="AQ1885" s="18">
        <f t="shared" si="356"/>
        <v>0</v>
      </c>
      <c r="AR1885" s="18">
        <f t="shared" si="357"/>
        <v>0</v>
      </c>
      <c r="AS1885" s="13" t="str">
        <f>VLOOKUP(D1885,[2]Reference!$Q:$U,3,FALSE)</f>
        <v>Azuma</v>
      </c>
      <c r="AT1885" s="13" t="str">
        <f>VLOOKUP(D1885,[2]Reference!Q:V,6,FALSE)</f>
        <v>Azuma</v>
      </c>
      <c r="AU1885" s="13" t="str">
        <f>VLOOKUP(D1885,[2]Reference!$Q:$U,2,FALSE)</f>
        <v>Hitachi - Class 800</v>
      </c>
      <c r="AV1885" s="19">
        <f t="shared" si="358"/>
        <v>45379</v>
      </c>
      <c r="AW1885" s="12" t="str">
        <f>+VLOOKUP(X1885,[2]Reference!BN:BO,2,FALSE)</f>
        <v>Fleet</v>
      </c>
      <c r="AX1885" s="20" t="str">
        <f t="shared" si="359"/>
        <v>HB</v>
      </c>
      <c r="AY1885" s="20" t="str">
        <f>VLOOKUP(AX1885,[2]Reference!AH:AI,2,FALSE)</f>
        <v>LNER</v>
      </c>
      <c r="AZ1885" s="20" t="str">
        <f>VLOOKUP(D1885,[2]Reference!Q:V,6,FALSE)</f>
        <v>Azuma</v>
      </c>
      <c r="BA1885" s="20" t="str">
        <f>VLOOKUP(D1885,[2]Reference!Q:V,3,FALSE)</f>
        <v>Azuma</v>
      </c>
    </row>
    <row r="1886" spans="1:53" ht="13.5" x14ac:dyDescent="0.25">
      <c r="A1886" s="33" t="s">
        <v>5171</v>
      </c>
      <c r="B1886" s="34">
        <v>45372</v>
      </c>
      <c r="C1886" s="33" t="s">
        <v>54</v>
      </c>
      <c r="D1886" s="33" t="s">
        <v>55</v>
      </c>
      <c r="E1886" s="33" t="s">
        <v>56</v>
      </c>
      <c r="F1886" s="33" t="s">
        <v>55</v>
      </c>
      <c r="G1886" s="33" t="s">
        <v>83</v>
      </c>
      <c r="H1886" s="33" t="s">
        <v>58</v>
      </c>
      <c r="I1886" s="33" t="s">
        <v>1937</v>
      </c>
      <c r="J1886" s="33" t="s">
        <v>1938</v>
      </c>
      <c r="K1886" s="33" t="s">
        <v>1312</v>
      </c>
      <c r="L1886" s="33" t="s">
        <v>2698</v>
      </c>
      <c r="M1886" s="33" t="s">
        <v>89</v>
      </c>
      <c r="N1886" s="35">
        <v>8</v>
      </c>
      <c r="O1886" s="35">
        <v>3</v>
      </c>
      <c r="P1886" s="35">
        <v>5</v>
      </c>
      <c r="Q1886" s="35">
        <v>0</v>
      </c>
      <c r="R1886" s="35">
        <v>0</v>
      </c>
      <c r="S1886" s="35">
        <v>0</v>
      </c>
      <c r="T1886" s="35">
        <v>0</v>
      </c>
      <c r="U1886" s="35">
        <v>2</v>
      </c>
      <c r="V1886" s="35">
        <v>8</v>
      </c>
      <c r="W1886" s="33" t="s">
        <v>5172</v>
      </c>
      <c r="X1886" s="33" t="s">
        <v>65</v>
      </c>
      <c r="Y1886" s="33" t="s">
        <v>66</v>
      </c>
      <c r="Z1886" s="33" t="s">
        <v>3983</v>
      </c>
      <c r="AA1886" s="33" t="s">
        <v>3981</v>
      </c>
      <c r="AB1886" s="36">
        <v>0</v>
      </c>
      <c r="AC1886" s="36">
        <v>0</v>
      </c>
      <c r="AD1886" s="37">
        <v>0</v>
      </c>
      <c r="AE1886" s="37">
        <v>0</v>
      </c>
      <c r="AF1886" s="12" t="str">
        <f t="shared" si="348"/>
        <v>345145</v>
      </c>
      <c r="AG1886" s="13" t="str">
        <f>VLOOKUP(D1886,[2]Reference!$Q:$U,4,FALSE)</f>
        <v>Fleet</v>
      </c>
      <c r="AH1886" s="13" t="str">
        <f>VLOOKUP(D1886,[2]Reference!$Q:$U,5,FALSE)</f>
        <v>LNER</v>
      </c>
      <c r="AI1886" s="14">
        <f t="shared" si="349"/>
        <v>0</v>
      </c>
      <c r="AJ1886" s="14">
        <f t="shared" si="350"/>
        <v>0</v>
      </c>
      <c r="AK1886" s="14">
        <f t="shared" si="351"/>
        <v>0</v>
      </c>
      <c r="AL1886" s="15">
        <f t="shared" si="352"/>
        <v>0</v>
      </c>
      <c r="AM1886" s="14">
        <f t="shared" si="353"/>
        <v>8</v>
      </c>
      <c r="AN1886" s="16">
        <f t="shared" si="354"/>
        <v>45374</v>
      </c>
      <c r="AO1886" s="17">
        <f>VLOOKUP(B1886,[2]Reference!D:E,2,1)</f>
        <v>202413</v>
      </c>
      <c r="AP1886" s="12" t="str">
        <f t="shared" si="355"/>
        <v>7</v>
      </c>
      <c r="AQ1886" s="18">
        <f t="shared" si="356"/>
        <v>0</v>
      </c>
      <c r="AR1886" s="18">
        <f t="shared" si="357"/>
        <v>0</v>
      </c>
      <c r="AS1886" s="13" t="str">
        <f>VLOOKUP(D1886,[2]Reference!$Q:$U,3,FALSE)</f>
        <v>Azuma</v>
      </c>
      <c r="AT1886" s="13" t="str">
        <f>VLOOKUP(D1886,[2]Reference!Q:V,6,FALSE)</f>
        <v>Azuma</v>
      </c>
      <c r="AU1886" s="13" t="str">
        <f>VLOOKUP(D1886,[2]Reference!$Q:$U,2,FALSE)</f>
        <v>Hitachi - Class 800</v>
      </c>
      <c r="AV1886" s="19">
        <f t="shared" si="358"/>
        <v>45379</v>
      </c>
      <c r="AW1886" s="12" t="str">
        <f>+VLOOKUP(X1886,[2]Reference!BN:BO,2,FALSE)</f>
        <v>Depot</v>
      </c>
      <c r="AX1886" s="20" t="str">
        <f t="shared" si="359"/>
        <v>HB</v>
      </c>
      <c r="AY1886" s="20" t="str">
        <f>VLOOKUP(AX1886,[2]Reference!AH:AI,2,FALSE)</f>
        <v>LNER</v>
      </c>
      <c r="AZ1886" s="20" t="str">
        <f>VLOOKUP(D1886,[2]Reference!Q:V,6,FALSE)</f>
        <v>Azuma</v>
      </c>
      <c r="BA1886" s="20" t="str">
        <f>VLOOKUP(D1886,[2]Reference!Q:V,3,FALSE)</f>
        <v>Azuma</v>
      </c>
    </row>
    <row r="1887" spans="1:53" ht="13.5" x14ac:dyDescent="0.25">
      <c r="A1887" s="33" t="s">
        <v>5174</v>
      </c>
      <c r="B1887" s="34">
        <v>45373</v>
      </c>
      <c r="C1887" s="33" t="s">
        <v>54</v>
      </c>
      <c r="D1887" s="33" t="s">
        <v>55</v>
      </c>
      <c r="E1887" s="33" t="s">
        <v>56</v>
      </c>
      <c r="F1887" s="33" t="s">
        <v>55</v>
      </c>
      <c r="G1887" s="33" t="s">
        <v>231</v>
      </c>
      <c r="H1887" s="33" t="s">
        <v>84</v>
      </c>
      <c r="I1887" s="33" t="s">
        <v>1016</v>
      </c>
      <c r="J1887" s="33" t="s">
        <v>1017</v>
      </c>
      <c r="K1887" s="33" t="s">
        <v>919</v>
      </c>
      <c r="L1887" s="33" t="s">
        <v>988</v>
      </c>
      <c r="M1887" s="33" t="s">
        <v>296</v>
      </c>
      <c r="N1887" s="35">
        <v>3</v>
      </c>
      <c r="O1887" s="35">
        <v>3</v>
      </c>
      <c r="P1887" s="35">
        <v>0</v>
      </c>
      <c r="Q1887" s="35">
        <v>0</v>
      </c>
      <c r="R1887" s="35">
        <v>0</v>
      </c>
      <c r="S1887" s="35">
        <v>0</v>
      </c>
      <c r="T1887" s="35">
        <v>0</v>
      </c>
      <c r="U1887" s="35">
        <v>1</v>
      </c>
      <c r="V1887" s="35">
        <v>3</v>
      </c>
      <c r="W1887" s="33" t="s">
        <v>5175</v>
      </c>
      <c r="X1887" s="33" t="s">
        <v>80</v>
      </c>
      <c r="Y1887" s="33" t="s">
        <v>66</v>
      </c>
      <c r="Z1887" s="33" t="s">
        <v>3983</v>
      </c>
      <c r="AA1887" s="33" t="s">
        <v>3981</v>
      </c>
      <c r="AB1887" s="36">
        <v>0</v>
      </c>
      <c r="AC1887" s="36">
        <v>0</v>
      </c>
      <c r="AD1887" s="37">
        <v>0</v>
      </c>
      <c r="AE1887" s="37">
        <v>0</v>
      </c>
      <c r="AF1887" s="12" t="str">
        <f t="shared" si="348"/>
        <v>347579</v>
      </c>
      <c r="AG1887" s="13" t="str">
        <f>VLOOKUP(D1887,[2]Reference!$Q:$U,4,FALSE)</f>
        <v>Fleet</v>
      </c>
      <c r="AH1887" s="13" t="str">
        <f>VLOOKUP(D1887,[2]Reference!$Q:$U,5,FALSE)</f>
        <v>LNER</v>
      </c>
      <c r="AI1887" s="14">
        <f t="shared" si="349"/>
        <v>0</v>
      </c>
      <c r="AJ1887" s="14">
        <f t="shared" si="350"/>
        <v>0</v>
      </c>
      <c r="AK1887" s="14">
        <f t="shared" si="351"/>
        <v>0</v>
      </c>
      <c r="AL1887" s="15">
        <f t="shared" si="352"/>
        <v>0</v>
      </c>
      <c r="AM1887" s="14">
        <f t="shared" si="353"/>
        <v>3</v>
      </c>
      <c r="AN1887" s="16">
        <f t="shared" si="354"/>
        <v>45374</v>
      </c>
      <c r="AO1887" s="17">
        <f>VLOOKUP(B1887,[2]Reference!D:E,2,1)</f>
        <v>202413</v>
      </c>
      <c r="AP1887" s="12" t="str">
        <f t="shared" si="355"/>
        <v>7</v>
      </c>
      <c r="AQ1887" s="18">
        <f t="shared" si="356"/>
        <v>0</v>
      </c>
      <c r="AR1887" s="18">
        <f t="shared" si="357"/>
        <v>0</v>
      </c>
      <c r="AS1887" s="13" t="str">
        <f>VLOOKUP(D1887,[2]Reference!$Q:$U,3,FALSE)</f>
        <v>Azuma</v>
      </c>
      <c r="AT1887" s="13" t="str">
        <f>VLOOKUP(D1887,[2]Reference!Q:V,6,FALSE)</f>
        <v>Azuma</v>
      </c>
      <c r="AU1887" s="13" t="str">
        <f>VLOOKUP(D1887,[2]Reference!$Q:$U,2,FALSE)</f>
        <v>Hitachi - Class 800</v>
      </c>
      <c r="AV1887" s="19">
        <f t="shared" si="358"/>
        <v>45380</v>
      </c>
      <c r="AW1887" s="12" t="str">
        <f>+VLOOKUP(X1887,[2]Reference!BN:BO,2,FALSE)</f>
        <v>Fleet</v>
      </c>
      <c r="AX1887" s="20" t="str">
        <f t="shared" si="359"/>
        <v>HB</v>
      </c>
      <c r="AY1887" s="20" t="str">
        <f>VLOOKUP(AX1887,[2]Reference!AH:AI,2,FALSE)</f>
        <v>LNER</v>
      </c>
      <c r="AZ1887" s="20" t="str">
        <f>VLOOKUP(D1887,[2]Reference!Q:V,6,FALSE)</f>
        <v>Azuma</v>
      </c>
      <c r="BA1887" s="20" t="str">
        <f>VLOOKUP(D1887,[2]Reference!Q:V,3,FALSE)</f>
        <v>Azuma</v>
      </c>
    </row>
    <row r="1888" spans="1:53" ht="13.5" x14ac:dyDescent="0.25">
      <c r="A1888" s="33" t="s">
        <v>5176</v>
      </c>
      <c r="B1888" s="34">
        <v>45373</v>
      </c>
      <c r="C1888" s="33" t="s">
        <v>54</v>
      </c>
      <c r="D1888" s="33" t="s">
        <v>92</v>
      </c>
      <c r="E1888" s="33" t="s">
        <v>93</v>
      </c>
      <c r="F1888" s="33" t="s">
        <v>92</v>
      </c>
      <c r="G1888" s="33" t="s">
        <v>146</v>
      </c>
      <c r="H1888" s="33" t="s">
        <v>95</v>
      </c>
      <c r="I1888" s="33" t="s">
        <v>147</v>
      </c>
      <c r="J1888" s="33" t="s">
        <v>148</v>
      </c>
      <c r="K1888" s="33" t="s">
        <v>149</v>
      </c>
      <c r="L1888" s="33" t="s">
        <v>5177</v>
      </c>
      <c r="M1888" s="33" t="s">
        <v>100</v>
      </c>
      <c r="N1888" s="35">
        <v>8</v>
      </c>
      <c r="O1888" s="35">
        <v>8</v>
      </c>
      <c r="P1888" s="35">
        <v>0</v>
      </c>
      <c r="Q1888" s="35">
        <v>0</v>
      </c>
      <c r="R1888" s="35">
        <v>0</v>
      </c>
      <c r="S1888" s="35">
        <v>0</v>
      </c>
      <c r="T1888" s="35">
        <v>0</v>
      </c>
      <c r="U1888" s="35">
        <v>1</v>
      </c>
      <c r="V1888" s="35">
        <v>8</v>
      </c>
      <c r="W1888" s="33" t="s">
        <v>5178</v>
      </c>
      <c r="X1888" s="33" t="s">
        <v>80</v>
      </c>
      <c r="Y1888" s="33" t="s">
        <v>66</v>
      </c>
      <c r="Z1888" s="33" t="s">
        <v>3983</v>
      </c>
      <c r="AA1888" s="33" t="s">
        <v>3981</v>
      </c>
      <c r="AB1888" s="36">
        <v>0</v>
      </c>
      <c r="AC1888" s="36">
        <v>0</v>
      </c>
      <c r="AD1888" s="37">
        <v>0</v>
      </c>
      <c r="AE1888" s="37">
        <v>0</v>
      </c>
      <c r="AF1888" s="12" t="str">
        <f t="shared" si="348"/>
        <v>349137</v>
      </c>
      <c r="AG1888" s="13" t="str">
        <f>VLOOKUP(D1888,[2]Reference!$Q:$U,4,FALSE)</f>
        <v>Fleet</v>
      </c>
      <c r="AH1888" s="13" t="str">
        <f>VLOOKUP(D1888,[2]Reference!$Q:$U,5,FALSE)</f>
        <v>LNER</v>
      </c>
      <c r="AI1888" s="14">
        <f t="shared" si="349"/>
        <v>0</v>
      </c>
      <c r="AJ1888" s="14">
        <f t="shared" si="350"/>
        <v>0</v>
      </c>
      <c r="AK1888" s="14">
        <f t="shared" si="351"/>
        <v>0</v>
      </c>
      <c r="AL1888" s="15">
        <f t="shared" si="352"/>
        <v>0</v>
      </c>
      <c r="AM1888" s="14">
        <f t="shared" si="353"/>
        <v>8</v>
      </c>
      <c r="AN1888" s="16">
        <f t="shared" si="354"/>
        <v>45374</v>
      </c>
      <c r="AO1888" s="17">
        <f>VLOOKUP(B1888,[2]Reference!D:E,2,1)</f>
        <v>202413</v>
      </c>
      <c r="AP1888" s="12" t="str">
        <f t="shared" si="355"/>
        <v>7</v>
      </c>
      <c r="AQ1888" s="18">
        <f t="shared" si="356"/>
        <v>0</v>
      </c>
      <c r="AR1888" s="18">
        <f t="shared" si="357"/>
        <v>0</v>
      </c>
      <c r="AS1888" s="13" t="str">
        <f>VLOOKUP(D1888,[2]Reference!$Q:$U,3,FALSE)</f>
        <v>Azuma</v>
      </c>
      <c r="AT1888" s="13" t="str">
        <f>VLOOKUP(D1888,[2]Reference!Q:V,6,FALSE)</f>
        <v>Azuma</v>
      </c>
      <c r="AU1888" s="13" t="str">
        <f>VLOOKUP(D1888,[2]Reference!$Q:$U,2,FALSE)</f>
        <v>Hitachi - Class 801</v>
      </c>
      <c r="AV1888" s="19">
        <f t="shared" si="358"/>
        <v>45380</v>
      </c>
      <c r="AW1888" s="12" t="str">
        <f>+VLOOKUP(X1888,[2]Reference!BN:BO,2,FALSE)</f>
        <v>Fleet</v>
      </c>
      <c r="AX1888" s="20" t="str">
        <f t="shared" si="359"/>
        <v>HB</v>
      </c>
      <c r="AY1888" s="20" t="str">
        <f>VLOOKUP(AX1888,[2]Reference!AH:AI,2,FALSE)</f>
        <v>LNER</v>
      </c>
      <c r="AZ1888" s="20" t="str">
        <f>VLOOKUP(D1888,[2]Reference!Q:V,6,FALSE)</f>
        <v>Azuma</v>
      </c>
      <c r="BA1888" s="20" t="str">
        <f>VLOOKUP(D1888,[2]Reference!Q:V,3,FALSE)</f>
        <v>Azuma</v>
      </c>
    </row>
    <row r="1889" spans="1:53" ht="13.5" x14ac:dyDescent="0.25">
      <c r="A1889" s="33" t="s">
        <v>5179</v>
      </c>
      <c r="B1889" s="34">
        <v>45374</v>
      </c>
      <c r="C1889" s="33" t="s">
        <v>54</v>
      </c>
      <c r="D1889" s="33" t="s">
        <v>70</v>
      </c>
      <c r="E1889" s="33" t="s">
        <v>71</v>
      </c>
      <c r="F1889" s="33" t="s">
        <v>70</v>
      </c>
      <c r="G1889" s="33" t="s">
        <v>129</v>
      </c>
      <c r="H1889" s="33" t="s">
        <v>58</v>
      </c>
      <c r="I1889" s="33" t="s">
        <v>188</v>
      </c>
      <c r="J1889" s="33" t="s">
        <v>189</v>
      </c>
      <c r="K1889" s="33" t="s">
        <v>130</v>
      </c>
      <c r="L1889" s="33" t="s">
        <v>5180</v>
      </c>
      <c r="M1889" s="33" t="s">
        <v>132</v>
      </c>
      <c r="N1889" s="35">
        <v>8</v>
      </c>
      <c r="O1889" s="35">
        <v>2</v>
      </c>
      <c r="P1889" s="35">
        <v>6</v>
      </c>
      <c r="Q1889" s="35">
        <v>0</v>
      </c>
      <c r="R1889" s="35">
        <v>0</v>
      </c>
      <c r="S1889" s="35">
        <v>0</v>
      </c>
      <c r="T1889" s="35">
        <v>0</v>
      </c>
      <c r="U1889" s="35">
        <v>2</v>
      </c>
      <c r="V1889" s="35">
        <v>8</v>
      </c>
      <c r="W1889" s="33" t="s">
        <v>5181</v>
      </c>
      <c r="X1889" s="33" t="s">
        <v>65</v>
      </c>
      <c r="Y1889" s="33" t="s">
        <v>66</v>
      </c>
      <c r="Z1889" s="33" t="s">
        <v>3983</v>
      </c>
      <c r="AA1889" s="33" t="s">
        <v>3981</v>
      </c>
      <c r="AB1889" s="36">
        <v>0</v>
      </c>
      <c r="AC1889" s="36">
        <v>0</v>
      </c>
      <c r="AD1889" s="37">
        <v>0</v>
      </c>
      <c r="AE1889" s="37">
        <v>0</v>
      </c>
      <c r="AF1889" s="12" t="str">
        <f t="shared" si="348"/>
        <v>350083</v>
      </c>
      <c r="AG1889" s="13" t="str">
        <f>VLOOKUP(D1889,[2]Reference!$Q:$U,4,FALSE)</f>
        <v>Fleet</v>
      </c>
      <c r="AH1889" s="13" t="str">
        <f>VLOOKUP(D1889,[2]Reference!$Q:$U,5,FALSE)</f>
        <v>LNER</v>
      </c>
      <c r="AI1889" s="14">
        <f t="shared" si="349"/>
        <v>0</v>
      </c>
      <c r="AJ1889" s="14">
        <f t="shared" si="350"/>
        <v>0</v>
      </c>
      <c r="AK1889" s="14">
        <f t="shared" si="351"/>
        <v>0</v>
      </c>
      <c r="AL1889" s="15">
        <f t="shared" si="352"/>
        <v>0</v>
      </c>
      <c r="AM1889" s="14">
        <f t="shared" si="353"/>
        <v>8</v>
      </c>
      <c r="AN1889" s="16">
        <f t="shared" si="354"/>
        <v>45374</v>
      </c>
      <c r="AO1889" s="17">
        <f>VLOOKUP(B1889,[2]Reference!D:E,2,1)</f>
        <v>202413</v>
      </c>
      <c r="AP1889" s="12" t="str">
        <f t="shared" si="355"/>
        <v>7</v>
      </c>
      <c r="AQ1889" s="18">
        <f t="shared" si="356"/>
        <v>0</v>
      </c>
      <c r="AR1889" s="18">
        <f t="shared" si="357"/>
        <v>0</v>
      </c>
      <c r="AS1889" s="13" t="str">
        <f>VLOOKUP(D1889,[2]Reference!$Q:$U,3,FALSE)</f>
        <v>IC225</v>
      </c>
      <c r="AT1889" s="13" t="str">
        <f>VLOOKUP(D1889,[2]Reference!Q:V,6,FALSE)</f>
        <v>IC225</v>
      </c>
      <c r="AU1889" s="13" t="str">
        <f>VLOOKUP(D1889,[2]Reference!$Q:$U,2,FALSE)</f>
        <v>Cl 91 Loco</v>
      </c>
      <c r="AV1889" s="19">
        <f t="shared" si="358"/>
        <v>45381</v>
      </c>
      <c r="AW1889" s="12" t="str">
        <f>+VLOOKUP(X1889,[2]Reference!BN:BO,2,FALSE)</f>
        <v>Depot</v>
      </c>
      <c r="AX1889" s="20" t="str">
        <f t="shared" si="359"/>
        <v>HB</v>
      </c>
      <c r="AY1889" s="20" t="str">
        <f>VLOOKUP(AX1889,[2]Reference!AH:AI,2,FALSE)</f>
        <v>LNER</v>
      </c>
      <c r="AZ1889" s="20" t="str">
        <f>VLOOKUP(D1889,[2]Reference!Q:V,6,FALSE)</f>
        <v>IC225</v>
      </c>
      <c r="BA1889" s="20" t="str">
        <f>VLOOKUP(D1889,[2]Reference!Q:V,3,FALSE)</f>
        <v>IC225</v>
      </c>
    </row>
    <row r="1890" spans="1:53" ht="13.5" x14ac:dyDescent="0.25">
      <c r="A1890" s="33" t="s">
        <v>5182</v>
      </c>
      <c r="B1890" s="34">
        <v>45374</v>
      </c>
      <c r="C1890" s="33" t="s">
        <v>54</v>
      </c>
      <c r="D1890" s="33" t="s">
        <v>55</v>
      </c>
      <c r="E1890" s="33" t="s">
        <v>56</v>
      </c>
      <c r="F1890" s="33" t="s">
        <v>55</v>
      </c>
      <c r="G1890" s="33" t="s">
        <v>231</v>
      </c>
      <c r="H1890" s="33" t="s">
        <v>84</v>
      </c>
      <c r="I1890" s="33" t="s">
        <v>251</v>
      </c>
      <c r="J1890" s="33" t="s">
        <v>252</v>
      </c>
      <c r="K1890" s="33" t="s">
        <v>919</v>
      </c>
      <c r="L1890" s="33" t="s">
        <v>988</v>
      </c>
      <c r="M1890" s="33" t="s">
        <v>459</v>
      </c>
      <c r="N1890" s="35">
        <v>3</v>
      </c>
      <c r="O1890" s="35">
        <v>3</v>
      </c>
      <c r="P1890" s="35">
        <v>0</v>
      </c>
      <c r="Q1890" s="35">
        <v>0</v>
      </c>
      <c r="R1890" s="35">
        <v>0</v>
      </c>
      <c r="S1890" s="35">
        <v>0</v>
      </c>
      <c r="T1890" s="35">
        <v>0</v>
      </c>
      <c r="U1890" s="35">
        <v>1</v>
      </c>
      <c r="V1890" s="35">
        <v>3</v>
      </c>
      <c r="W1890" s="33" t="s">
        <v>5183</v>
      </c>
      <c r="X1890" s="33" t="s">
        <v>80</v>
      </c>
      <c r="Y1890" s="33" t="s">
        <v>66</v>
      </c>
      <c r="Z1890" s="33" t="s">
        <v>3983</v>
      </c>
      <c r="AA1890" s="33" t="s">
        <v>3981</v>
      </c>
      <c r="AB1890" s="36">
        <v>0</v>
      </c>
      <c r="AC1890" s="36">
        <v>0</v>
      </c>
      <c r="AD1890" s="37">
        <v>0</v>
      </c>
      <c r="AE1890" s="37">
        <v>0.27</v>
      </c>
      <c r="AF1890" s="12" t="str">
        <f t="shared" si="348"/>
        <v>350189</v>
      </c>
      <c r="AG1890" s="13" t="str">
        <f>VLOOKUP(D1890,[2]Reference!$Q:$U,4,FALSE)</f>
        <v>Fleet</v>
      </c>
      <c r="AH1890" s="13" t="str">
        <f>VLOOKUP(D1890,[2]Reference!$Q:$U,5,FALSE)</f>
        <v>LNER</v>
      </c>
      <c r="AI1890" s="14">
        <f t="shared" si="349"/>
        <v>0</v>
      </c>
      <c r="AJ1890" s="14">
        <f t="shared" si="350"/>
        <v>0</v>
      </c>
      <c r="AK1890" s="14">
        <f t="shared" si="351"/>
        <v>0</v>
      </c>
      <c r="AL1890" s="15">
        <f t="shared" si="352"/>
        <v>0</v>
      </c>
      <c r="AM1890" s="14">
        <f t="shared" si="353"/>
        <v>3</v>
      </c>
      <c r="AN1890" s="16">
        <f t="shared" si="354"/>
        <v>45374</v>
      </c>
      <c r="AO1890" s="17">
        <f>VLOOKUP(B1890,[2]Reference!D:E,2,1)</f>
        <v>202413</v>
      </c>
      <c r="AP1890" s="12" t="str">
        <f t="shared" si="355"/>
        <v>7</v>
      </c>
      <c r="AQ1890" s="18">
        <f t="shared" si="356"/>
        <v>0</v>
      </c>
      <c r="AR1890" s="18">
        <f t="shared" si="357"/>
        <v>0.27</v>
      </c>
      <c r="AS1890" s="13" t="str">
        <f>VLOOKUP(D1890,[2]Reference!$Q:$U,3,FALSE)</f>
        <v>Azuma</v>
      </c>
      <c r="AT1890" s="13" t="str">
        <f>VLOOKUP(D1890,[2]Reference!Q:V,6,FALSE)</f>
        <v>Azuma</v>
      </c>
      <c r="AU1890" s="13" t="str">
        <f>VLOOKUP(D1890,[2]Reference!$Q:$U,2,FALSE)</f>
        <v>Hitachi - Class 800</v>
      </c>
      <c r="AV1890" s="19">
        <f t="shared" si="358"/>
        <v>45381</v>
      </c>
      <c r="AW1890" s="12" t="str">
        <f>+VLOOKUP(X1890,[2]Reference!BN:BO,2,FALSE)</f>
        <v>Fleet</v>
      </c>
      <c r="AX1890" s="20" t="str">
        <f t="shared" si="359"/>
        <v>HB</v>
      </c>
      <c r="AY1890" s="20" t="str">
        <f>VLOOKUP(AX1890,[2]Reference!AH:AI,2,FALSE)</f>
        <v>LNER</v>
      </c>
      <c r="AZ1890" s="20" t="str">
        <f>VLOOKUP(D1890,[2]Reference!Q:V,6,FALSE)</f>
        <v>Azuma</v>
      </c>
      <c r="BA1890" s="20" t="str">
        <f>VLOOKUP(D1890,[2]Reference!Q:V,3,FALSE)</f>
        <v>Azuma</v>
      </c>
    </row>
    <row r="1891" spans="1:53" ht="13.5" x14ac:dyDescent="0.25">
      <c r="A1891" s="33" t="s">
        <v>5185</v>
      </c>
      <c r="B1891" s="34">
        <v>45375</v>
      </c>
      <c r="C1891" s="33" t="s">
        <v>54</v>
      </c>
      <c r="D1891" s="33" t="s">
        <v>536</v>
      </c>
      <c r="E1891" s="33" t="s">
        <v>537</v>
      </c>
      <c r="F1891" s="33" t="s">
        <v>536</v>
      </c>
      <c r="G1891" s="33" t="s">
        <v>72</v>
      </c>
      <c r="H1891" s="33" t="s">
        <v>339</v>
      </c>
      <c r="I1891" s="33" t="s">
        <v>487</v>
      </c>
      <c r="J1891" s="33" t="s">
        <v>488</v>
      </c>
      <c r="K1891" s="33" t="s">
        <v>359</v>
      </c>
      <c r="L1891" s="33" t="s">
        <v>5186</v>
      </c>
      <c r="M1891" s="33" t="s">
        <v>165</v>
      </c>
      <c r="N1891" s="35">
        <v>14</v>
      </c>
      <c r="O1891" s="35">
        <v>0</v>
      </c>
      <c r="P1891" s="35">
        <v>14</v>
      </c>
      <c r="Q1891" s="35">
        <v>0</v>
      </c>
      <c r="R1891" s="35">
        <v>0</v>
      </c>
      <c r="S1891" s="35">
        <v>0</v>
      </c>
      <c r="T1891" s="35">
        <v>0</v>
      </c>
      <c r="U1891" s="35">
        <v>2</v>
      </c>
      <c r="V1891" s="35">
        <v>14</v>
      </c>
      <c r="W1891" s="33" t="s">
        <v>5187</v>
      </c>
      <c r="X1891" s="33" t="s">
        <v>80</v>
      </c>
      <c r="Y1891" s="33" t="s">
        <v>66</v>
      </c>
      <c r="Z1891" s="33" t="s">
        <v>3984</v>
      </c>
      <c r="AA1891" s="33" t="s">
        <v>3981</v>
      </c>
      <c r="AB1891" s="36">
        <v>0</v>
      </c>
      <c r="AC1891" s="36">
        <v>0</v>
      </c>
      <c r="AD1891" s="37">
        <v>0</v>
      </c>
      <c r="AE1891" s="37">
        <v>0.92</v>
      </c>
      <c r="AF1891" s="12" t="str">
        <f t="shared" si="348"/>
        <v>352403</v>
      </c>
      <c r="AG1891" s="13" t="str">
        <f>VLOOKUP(D1891,[2]Reference!$Q:$U,4,FALSE)</f>
        <v>Fleet</v>
      </c>
      <c r="AH1891" s="13" t="str">
        <f>VLOOKUP(D1891,[2]Reference!$Q:$U,5,FALSE)</f>
        <v>LNER</v>
      </c>
      <c r="AI1891" s="14">
        <f t="shared" si="349"/>
        <v>0</v>
      </c>
      <c r="AJ1891" s="14">
        <f t="shared" si="350"/>
        <v>0</v>
      </c>
      <c r="AK1891" s="14">
        <f t="shared" si="351"/>
        <v>0</v>
      </c>
      <c r="AL1891" s="15">
        <f t="shared" si="352"/>
        <v>0</v>
      </c>
      <c r="AM1891" s="14">
        <f t="shared" si="353"/>
        <v>14</v>
      </c>
      <c r="AN1891" s="16">
        <f t="shared" si="354"/>
        <v>45381</v>
      </c>
      <c r="AO1891" s="17">
        <f>VLOOKUP(B1891,[2]Reference!D:E,2,1)</f>
        <v>202413</v>
      </c>
      <c r="AP1891" s="12" t="str">
        <f t="shared" si="355"/>
        <v>7</v>
      </c>
      <c r="AQ1891" s="18">
        <f t="shared" si="356"/>
        <v>0</v>
      </c>
      <c r="AR1891" s="18">
        <f t="shared" si="357"/>
        <v>0.92</v>
      </c>
      <c r="AS1891" s="13" t="str">
        <f>VLOOKUP(D1891,[2]Reference!$Q:$U,3,FALSE)</f>
        <v>IC225</v>
      </c>
      <c r="AT1891" s="13" t="str">
        <f>VLOOKUP(D1891,[2]Reference!Q:V,6,FALSE)</f>
        <v>IC225</v>
      </c>
      <c r="AU1891" s="13" t="str">
        <f>VLOOKUP(D1891,[2]Reference!$Q:$U,2,FALSE)</f>
        <v>MK4 DVT</v>
      </c>
      <c r="AV1891" s="19">
        <f t="shared" si="358"/>
        <v>45382</v>
      </c>
      <c r="AW1891" s="12" t="str">
        <f>+VLOOKUP(X1891,[2]Reference!BN:BO,2,FALSE)</f>
        <v>Fleet</v>
      </c>
      <c r="AX1891" s="20" t="str">
        <f t="shared" si="359"/>
        <v>HB</v>
      </c>
      <c r="AY1891" s="20" t="str">
        <f>VLOOKUP(AX1891,[2]Reference!AH:AI,2,FALSE)</f>
        <v>LNER</v>
      </c>
      <c r="AZ1891" s="20" t="str">
        <f>VLOOKUP(D1891,[2]Reference!Q:V,6,FALSE)</f>
        <v>IC225</v>
      </c>
      <c r="BA1891" s="20" t="str">
        <f>VLOOKUP(D1891,[2]Reference!Q:V,3,FALSE)</f>
        <v>IC225</v>
      </c>
    </row>
    <row r="1892" spans="1:53" ht="13.5" x14ac:dyDescent="0.25">
      <c r="A1892" s="33" t="s">
        <v>5188</v>
      </c>
      <c r="B1892" s="34">
        <v>45375</v>
      </c>
      <c r="C1892" s="33" t="s">
        <v>54</v>
      </c>
      <c r="D1892" s="33" t="s">
        <v>55</v>
      </c>
      <c r="E1892" s="33" t="s">
        <v>56</v>
      </c>
      <c r="F1892" s="33" t="s">
        <v>55</v>
      </c>
      <c r="G1892" s="33" t="s">
        <v>146</v>
      </c>
      <c r="H1892" s="33" t="s">
        <v>138</v>
      </c>
      <c r="I1892" s="33" t="s">
        <v>5189</v>
      </c>
      <c r="J1892" s="33" t="s">
        <v>5190</v>
      </c>
      <c r="K1892" s="33" t="s">
        <v>1134</v>
      </c>
      <c r="L1892" s="33" t="s">
        <v>5191</v>
      </c>
      <c r="M1892" s="33" t="s">
        <v>248</v>
      </c>
      <c r="N1892" s="35">
        <v>35</v>
      </c>
      <c r="O1892" s="35">
        <v>13</v>
      </c>
      <c r="P1892" s="35">
        <v>22</v>
      </c>
      <c r="Q1892" s="35">
        <v>0</v>
      </c>
      <c r="R1892" s="35">
        <v>0</v>
      </c>
      <c r="S1892" s="35">
        <v>0</v>
      </c>
      <c r="T1892" s="35">
        <v>0</v>
      </c>
      <c r="U1892" s="35">
        <v>2</v>
      </c>
      <c r="V1892" s="35">
        <v>35</v>
      </c>
      <c r="W1892" s="33" t="s">
        <v>5192</v>
      </c>
      <c r="X1892" s="33" t="s">
        <v>80</v>
      </c>
      <c r="Y1892" s="33" t="s">
        <v>66</v>
      </c>
      <c r="Z1892" s="33" t="s">
        <v>3984</v>
      </c>
      <c r="AA1892" s="33" t="s">
        <v>3981</v>
      </c>
      <c r="AB1892" s="36">
        <v>0</v>
      </c>
      <c r="AC1892" s="36">
        <v>0</v>
      </c>
      <c r="AD1892" s="37">
        <v>0</v>
      </c>
      <c r="AE1892" s="37">
        <v>1</v>
      </c>
      <c r="AF1892" s="12" t="str">
        <f t="shared" si="348"/>
        <v>353088</v>
      </c>
      <c r="AG1892" s="13" t="str">
        <f>VLOOKUP(D1892,[2]Reference!$Q:$U,4,FALSE)</f>
        <v>Fleet</v>
      </c>
      <c r="AH1892" s="13" t="str">
        <f>VLOOKUP(D1892,[2]Reference!$Q:$U,5,FALSE)</f>
        <v>LNER</v>
      </c>
      <c r="AI1892" s="14">
        <f t="shared" si="349"/>
        <v>0</v>
      </c>
      <c r="AJ1892" s="14">
        <f t="shared" si="350"/>
        <v>0</v>
      </c>
      <c r="AK1892" s="14">
        <f t="shared" si="351"/>
        <v>0</v>
      </c>
      <c r="AL1892" s="15">
        <f t="shared" si="352"/>
        <v>0</v>
      </c>
      <c r="AM1892" s="14">
        <f t="shared" si="353"/>
        <v>35</v>
      </c>
      <c r="AN1892" s="16">
        <f t="shared" si="354"/>
        <v>45381</v>
      </c>
      <c r="AO1892" s="17">
        <f>VLOOKUP(B1892,[2]Reference!D:E,2,1)</f>
        <v>202413</v>
      </c>
      <c r="AP1892" s="12" t="str">
        <f t="shared" si="355"/>
        <v>7</v>
      </c>
      <c r="AQ1892" s="18">
        <f t="shared" si="356"/>
        <v>0</v>
      </c>
      <c r="AR1892" s="18">
        <f t="shared" si="357"/>
        <v>1</v>
      </c>
      <c r="AS1892" s="13" t="str">
        <f>VLOOKUP(D1892,[2]Reference!$Q:$U,3,FALSE)</f>
        <v>Azuma</v>
      </c>
      <c r="AT1892" s="13" t="str">
        <f>VLOOKUP(D1892,[2]Reference!Q:V,6,FALSE)</f>
        <v>Azuma</v>
      </c>
      <c r="AU1892" s="13" t="str">
        <f>VLOOKUP(D1892,[2]Reference!$Q:$U,2,FALSE)</f>
        <v>Hitachi - Class 800</v>
      </c>
      <c r="AV1892" s="19">
        <f t="shared" si="358"/>
        <v>45382</v>
      </c>
      <c r="AW1892" s="12" t="str">
        <f>+VLOOKUP(X1892,[2]Reference!BN:BO,2,FALSE)</f>
        <v>Fleet</v>
      </c>
      <c r="AX1892" s="20" t="str">
        <f t="shared" si="359"/>
        <v>HB</v>
      </c>
      <c r="AY1892" s="20" t="str">
        <f>VLOOKUP(AX1892,[2]Reference!AH:AI,2,FALSE)</f>
        <v>LNER</v>
      </c>
      <c r="AZ1892" s="20" t="str">
        <f>VLOOKUP(D1892,[2]Reference!Q:V,6,FALSE)</f>
        <v>Azuma</v>
      </c>
      <c r="BA1892" s="20" t="str">
        <f>VLOOKUP(D1892,[2]Reference!Q:V,3,FALSE)</f>
        <v>Azuma</v>
      </c>
    </row>
    <row r="1893" spans="1:53" ht="13.5" x14ac:dyDescent="0.25">
      <c r="A1893" s="33" t="s">
        <v>5194</v>
      </c>
      <c r="B1893" s="34">
        <v>45376</v>
      </c>
      <c r="C1893" s="33" t="s">
        <v>54</v>
      </c>
      <c r="D1893" s="33" t="s">
        <v>55</v>
      </c>
      <c r="E1893" s="33" t="s">
        <v>56</v>
      </c>
      <c r="F1893" s="33" t="s">
        <v>55</v>
      </c>
      <c r="G1893" s="33" t="s">
        <v>231</v>
      </c>
      <c r="H1893" s="33" t="s">
        <v>84</v>
      </c>
      <c r="I1893" s="33" t="s">
        <v>1016</v>
      </c>
      <c r="J1893" s="33" t="s">
        <v>1017</v>
      </c>
      <c r="K1893" s="33" t="s">
        <v>1548</v>
      </c>
      <c r="L1893" s="33" t="s">
        <v>4919</v>
      </c>
      <c r="M1893" s="33" t="s">
        <v>234</v>
      </c>
      <c r="N1893" s="35">
        <v>7</v>
      </c>
      <c r="O1893" s="35">
        <v>4</v>
      </c>
      <c r="P1893" s="35">
        <v>3</v>
      </c>
      <c r="Q1893" s="35">
        <v>0</v>
      </c>
      <c r="R1893" s="35">
        <v>0</v>
      </c>
      <c r="S1893" s="35">
        <v>0</v>
      </c>
      <c r="T1893" s="35">
        <v>0</v>
      </c>
      <c r="U1893" s="35">
        <v>1</v>
      </c>
      <c r="V1893" s="35">
        <v>7</v>
      </c>
      <c r="W1893" s="33" t="s">
        <v>5195</v>
      </c>
      <c r="X1893" s="33" t="s">
        <v>80</v>
      </c>
      <c r="Y1893" s="33" t="s">
        <v>66</v>
      </c>
      <c r="Z1893" s="33" t="s">
        <v>3984</v>
      </c>
      <c r="AA1893" s="33" t="s">
        <v>3981</v>
      </c>
      <c r="AB1893" s="36">
        <v>0</v>
      </c>
      <c r="AC1893" s="36">
        <v>0</v>
      </c>
      <c r="AD1893" s="37">
        <v>0</v>
      </c>
      <c r="AE1893" s="37">
        <v>0.24</v>
      </c>
      <c r="AF1893" s="12" t="str">
        <f t="shared" si="348"/>
        <v>354199</v>
      </c>
      <c r="AG1893" s="13" t="str">
        <f>VLOOKUP(D1893,[2]Reference!$Q:$U,4,FALSE)</f>
        <v>Fleet</v>
      </c>
      <c r="AH1893" s="13" t="str">
        <f>VLOOKUP(D1893,[2]Reference!$Q:$U,5,FALSE)</f>
        <v>LNER</v>
      </c>
      <c r="AI1893" s="14">
        <f t="shared" si="349"/>
        <v>0</v>
      </c>
      <c r="AJ1893" s="14">
        <f t="shared" si="350"/>
        <v>0</v>
      </c>
      <c r="AK1893" s="14">
        <f t="shared" si="351"/>
        <v>0</v>
      </c>
      <c r="AL1893" s="15">
        <f t="shared" si="352"/>
        <v>0</v>
      </c>
      <c r="AM1893" s="14">
        <f t="shared" si="353"/>
        <v>7</v>
      </c>
      <c r="AN1893" s="16">
        <f t="shared" si="354"/>
        <v>45381</v>
      </c>
      <c r="AO1893" s="17">
        <f>VLOOKUP(B1893,[2]Reference!D:E,2,1)</f>
        <v>202413</v>
      </c>
      <c r="AP1893" s="12" t="str">
        <f t="shared" si="355"/>
        <v>7</v>
      </c>
      <c r="AQ1893" s="18">
        <f t="shared" si="356"/>
        <v>0</v>
      </c>
      <c r="AR1893" s="18">
        <f t="shared" si="357"/>
        <v>0.24</v>
      </c>
      <c r="AS1893" s="13" t="str">
        <f>VLOOKUP(D1893,[2]Reference!$Q:$U,3,FALSE)</f>
        <v>Azuma</v>
      </c>
      <c r="AT1893" s="13" t="str">
        <f>VLOOKUP(D1893,[2]Reference!Q:V,6,FALSE)</f>
        <v>Azuma</v>
      </c>
      <c r="AU1893" s="13" t="str">
        <f>VLOOKUP(D1893,[2]Reference!$Q:$U,2,FALSE)</f>
        <v>Hitachi - Class 800</v>
      </c>
      <c r="AV1893" s="19">
        <f t="shared" si="358"/>
        <v>45383</v>
      </c>
      <c r="AW1893" s="12" t="str">
        <f>+VLOOKUP(X1893,[2]Reference!BN:BO,2,FALSE)</f>
        <v>Fleet</v>
      </c>
      <c r="AX1893" s="20" t="str">
        <f t="shared" si="359"/>
        <v>HB</v>
      </c>
      <c r="AY1893" s="20" t="str">
        <f>VLOOKUP(AX1893,[2]Reference!AH:AI,2,FALSE)</f>
        <v>LNER</v>
      </c>
      <c r="AZ1893" s="20" t="str">
        <f>VLOOKUP(D1893,[2]Reference!Q:V,6,FALSE)</f>
        <v>Azuma</v>
      </c>
      <c r="BA1893" s="20" t="str">
        <f>VLOOKUP(D1893,[2]Reference!Q:V,3,FALSE)</f>
        <v>Azuma</v>
      </c>
    </row>
    <row r="1894" spans="1:53" ht="13.5" x14ac:dyDescent="0.25">
      <c r="A1894" s="33" t="s">
        <v>5196</v>
      </c>
      <c r="B1894" s="34">
        <v>45376</v>
      </c>
      <c r="C1894" s="33" t="s">
        <v>54</v>
      </c>
      <c r="D1894" s="33" t="s">
        <v>92</v>
      </c>
      <c r="E1894" s="33" t="s">
        <v>93</v>
      </c>
      <c r="F1894" s="33" t="s">
        <v>92</v>
      </c>
      <c r="G1894" s="33" t="s">
        <v>146</v>
      </c>
      <c r="H1894" s="33" t="s">
        <v>5197</v>
      </c>
      <c r="I1894" s="33" t="s">
        <v>5198</v>
      </c>
      <c r="J1894" s="33" t="s">
        <v>5199</v>
      </c>
      <c r="K1894" s="33" t="s">
        <v>1089</v>
      </c>
      <c r="L1894" s="33" t="s">
        <v>5200</v>
      </c>
      <c r="M1894" s="33" t="s">
        <v>402</v>
      </c>
      <c r="N1894" s="35">
        <v>19</v>
      </c>
      <c r="O1894" s="35">
        <v>19</v>
      </c>
      <c r="P1894" s="35">
        <v>0</v>
      </c>
      <c r="Q1894" s="35">
        <v>0</v>
      </c>
      <c r="R1894" s="35">
        <v>0</v>
      </c>
      <c r="S1894" s="35">
        <v>0</v>
      </c>
      <c r="T1894" s="35">
        <v>0</v>
      </c>
      <c r="U1894" s="35">
        <v>1</v>
      </c>
      <c r="V1894" s="35">
        <v>19</v>
      </c>
      <c r="W1894" s="33" t="s">
        <v>5201</v>
      </c>
      <c r="X1894" s="33" t="s">
        <v>80</v>
      </c>
      <c r="Y1894" s="33" t="s">
        <v>66</v>
      </c>
      <c r="Z1894" s="33" t="s">
        <v>3984</v>
      </c>
      <c r="AA1894" s="33" t="s">
        <v>3981</v>
      </c>
      <c r="AB1894" s="36">
        <v>0</v>
      </c>
      <c r="AC1894" s="36">
        <v>0</v>
      </c>
      <c r="AD1894" s="37">
        <v>0</v>
      </c>
      <c r="AE1894" s="37">
        <v>0.57999999999999996</v>
      </c>
      <c r="AF1894" s="12" t="str">
        <f t="shared" si="348"/>
        <v>354480</v>
      </c>
      <c r="AG1894" s="13" t="str">
        <f>VLOOKUP(D1894,[2]Reference!$Q:$U,4,FALSE)</f>
        <v>Fleet</v>
      </c>
      <c r="AH1894" s="13" t="str">
        <f>VLOOKUP(D1894,[2]Reference!$Q:$U,5,FALSE)</f>
        <v>LNER</v>
      </c>
      <c r="AI1894" s="14">
        <f t="shared" si="349"/>
        <v>0</v>
      </c>
      <c r="AJ1894" s="14">
        <f t="shared" si="350"/>
        <v>0</v>
      </c>
      <c r="AK1894" s="14">
        <f t="shared" si="351"/>
        <v>0</v>
      </c>
      <c r="AL1894" s="15">
        <f t="shared" si="352"/>
        <v>0</v>
      </c>
      <c r="AM1894" s="14">
        <f t="shared" si="353"/>
        <v>19</v>
      </c>
      <c r="AN1894" s="16">
        <f t="shared" si="354"/>
        <v>45381</v>
      </c>
      <c r="AO1894" s="17">
        <f>VLOOKUP(B1894,[2]Reference!D:E,2,1)</f>
        <v>202413</v>
      </c>
      <c r="AP1894" s="12" t="str">
        <f t="shared" si="355"/>
        <v>7</v>
      </c>
      <c r="AQ1894" s="18">
        <f t="shared" si="356"/>
        <v>0</v>
      </c>
      <c r="AR1894" s="18">
        <f t="shared" si="357"/>
        <v>0.57999999999999996</v>
      </c>
      <c r="AS1894" s="13" t="str">
        <f>VLOOKUP(D1894,[2]Reference!$Q:$U,3,FALSE)</f>
        <v>Azuma</v>
      </c>
      <c r="AT1894" s="13" t="str">
        <f>VLOOKUP(D1894,[2]Reference!Q:V,6,FALSE)</f>
        <v>Azuma</v>
      </c>
      <c r="AU1894" s="13" t="str">
        <f>VLOOKUP(D1894,[2]Reference!$Q:$U,2,FALSE)</f>
        <v>Hitachi - Class 801</v>
      </c>
      <c r="AV1894" s="19">
        <f t="shared" si="358"/>
        <v>45383</v>
      </c>
      <c r="AW1894" s="12" t="str">
        <f>+VLOOKUP(X1894,[2]Reference!BN:BO,2,FALSE)</f>
        <v>Fleet</v>
      </c>
      <c r="AX1894" s="20" t="str">
        <f t="shared" si="359"/>
        <v>HB</v>
      </c>
      <c r="AY1894" s="20" t="str">
        <f>VLOOKUP(AX1894,[2]Reference!AH:AI,2,FALSE)</f>
        <v>LNER</v>
      </c>
      <c r="AZ1894" s="20" t="str">
        <f>VLOOKUP(D1894,[2]Reference!Q:V,6,FALSE)</f>
        <v>Azuma</v>
      </c>
      <c r="BA1894" s="20" t="str">
        <f>VLOOKUP(D1894,[2]Reference!Q:V,3,FALSE)</f>
        <v>Azuma</v>
      </c>
    </row>
    <row r="1895" spans="1:53" ht="13.5" x14ac:dyDescent="0.25">
      <c r="A1895" s="33" t="s">
        <v>5203</v>
      </c>
      <c r="B1895" s="34">
        <v>45378</v>
      </c>
      <c r="C1895" s="33" t="s">
        <v>54</v>
      </c>
      <c r="D1895" s="33" t="s">
        <v>92</v>
      </c>
      <c r="E1895" s="33" t="s">
        <v>93</v>
      </c>
      <c r="F1895" s="33" t="s">
        <v>92</v>
      </c>
      <c r="G1895" s="33" t="s">
        <v>72</v>
      </c>
      <c r="H1895" s="33" t="s">
        <v>730</v>
      </c>
      <c r="I1895" s="33" t="s">
        <v>731</v>
      </c>
      <c r="J1895" s="33" t="s">
        <v>732</v>
      </c>
      <c r="K1895" s="33" t="s">
        <v>261</v>
      </c>
      <c r="L1895" s="33" t="s">
        <v>5204</v>
      </c>
      <c r="M1895" s="33" t="s">
        <v>431</v>
      </c>
      <c r="N1895" s="35">
        <v>26</v>
      </c>
      <c r="O1895" s="35">
        <v>19</v>
      </c>
      <c r="P1895" s="35">
        <v>7</v>
      </c>
      <c r="Q1895" s="35">
        <v>0</v>
      </c>
      <c r="R1895" s="35">
        <v>0</v>
      </c>
      <c r="S1895" s="35">
        <v>0</v>
      </c>
      <c r="T1895" s="35">
        <v>0</v>
      </c>
      <c r="U1895" s="35">
        <v>2</v>
      </c>
      <c r="V1895" s="35">
        <v>26</v>
      </c>
      <c r="W1895" s="33" t="s">
        <v>5205</v>
      </c>
      <c r="X1895" s="33" t="s">
        <v>80</v>
      </c>
      <c r="Y1895" s="33" t="s">
        <v>66</v>
      </c>
      <c r="Z1895" s="33" t="s">
        <v>3984</v>
      </c>
      <c r="AA1895" s="33" t="s">
        <v>3981</v>
      </c>
      <c r="AB1895" s="36">
        <v>0</v>
      </c>
      <c r="AC1895" s="36">
        <v>0</v>
      </c>
      <c r="AD1895" s="37">
        <v>0</v>
      </c>
      <c r="AE1895" s="37">
        <v>0.96</v>
      </c>
      <c r="AF1895" s="12" t="str">
        <f t="shared" si="348"/>
        <v>359014</v>
      </c>
      <c r="AG1895" s="13" t="str">
        <f>VLOOKUP(D1895,[2]Reference!$Q:$U,4,FALSE)</f>
        <v>Fleet</v>
      </c>
      <c r="AH1895" s="13" t="str">
        <f>VLOOKUP(D1895,[2]Reference!$Q:$U,5,FALSE)</f>
        <v>LNER</v>
      </c>
      <c r="AI1895" s="14">
        <f t="shared" si="349"/>
        <v>0</v>
      </c>
      <c r="AJ1895" s="14">
        <f t="shared" si="350"/>
        <v>0</v>
      </c>
      <c r="AK1895" s="14">
        <f t="shared" si="351"/>
        <v>0</v>
      </c>
      <c r="AL1895" s="15">
        <f t="shared" si="352"/>
        <v>0</v>
      </c>
      <c r="AM1895" s="14">
        <f t="shared" si="353"/>
        <v>26</v>
      </c>
      <c r="AN1895" s="16">
        <f t="shared" si="354"/>
        <v>45381</v>
      </c>
      <c r="AO1895" s="17">
        <f>VLOOKUP(B1895,[2]Reference!D:E,2,1)</f>
        <v>202413</v>
      </c>
      <c r="AP1895" s="12" t="str">
        <f t="shared" si="355"/>
        <v>7</v>
      </c>
      <c r="AQ1895" s="18">
        <f t="shared" si="356"/>
        <v>0</v>
      </c>
      <c r="AR1895" s="18">
        <f t="shared" si="357"/>
        <v>0.96</v>
      </c>
      <c r="AS1895" s="13" t="str">
        <f>VLOOKUP(D1895,[2]Reference!$Q:$U,3,FALSE)</f>
        <v>Azuma</v>
      </c>
      <c r="AT1895" s="13" t="str">
        <f>VLOOKUP(D1895,[2]Reference!Q:V,6,FALSE)</f>
        <v>Azuma</v>
      </c>
      <c r="AU1895" s="13" t="str">
        <f>VLOOKUP(D1895,[2]Reference!$Q:$U,2,FALSE)</f>
        <v>Hitachi - Class 801</v>
      </c>
      <c r="AV1895" s="19">
        <f t="shared" si="358"/>
        <v>45385</v>
      </c>
      <c r="AW1895" s="12" t="str">
        <f>+VLOOKUP(X1895,[2]Reference!BN:BO,2,FALSE)</f>
        <v>Fleet</v>
      </c>
      <c r="AX1895" s="20" t="str">
        <f t="shared" si="359"/>
        <v>HB</v>
      </c>
      <c r="AY1895" s="20" t="str">
        <f>VLOOKUP(AX1895,[2]Reference!AH:AI,2,FALSE)</f>
        <v>LNER</v>
      </c>
      <c r="AZ1895" s="20" t="str">
        <f>VLOOKUP(D1895,[2]Reference!Q:V,6,FALSE)</f>
        <v>Azuma</v>
      </c>
      <c r="BA1895" s="20" t="str">
        <f>VLOOKUP(D1895,[2]Reference!Q:V,3,FALSE)</f>
        <v>Azuma</v>
      </c>
    </row>
    <row r="1896" spans="1:53" ht="13.5" x14ac:dyDescent="0.25">
      <c r="A1896" s="33" t="s">
        <v>5206</v>
      </c>
      <c r="B1896" s="34">
        <v>45378</v>
      </c>
      <c r="C1896" s="33" t="s">
        <v>54</v>
      </c>
      <c r="D1896" s="33" t="s">
        <v>92</v>
      </c>
      <c r="E1896" s="33" t="s">
        <v>93</v>
      </c>
      <c r="F1896" s="33" t="s">
        <v>92</v>
      </c>
      <c r="G1896" s="33" t="s">
        <v>146</v>
      </c>
      <c r="H1896" s="33" t="s">
        <v>327</v>
      </c>
      <c r="I1896" s="33" t="s">
        <v>2666</v>
      </c>
      <c r="J1896" s="33" t="s">
        <v>2667</v>
      </c>
      <c r="K1896" s="33" t="s">
        <v>201</v>
      </c>
      <c r="L1896" s="33" t="s">
        <v>5207</v>
      </c>
      <c r="M1896" s="33" t="s">
        <v>1424</v>
      </c>
      <c r="N1896" s="35">
        <v>33</v>
      </c>
      <c r="O1896" s="35">
        <v>25</v>
      </c>
      <c r="P1896" s="35">
        <v>8</v>
      </c>
      <c r="Q1896" s="35">
        <v>0</v>
      </c>
      <c r="R1896" s="35">
        <v>0</v>
      </c>
      <c r="S1896" s="35">
        <v>0</v>
      </c>
      <c r="T1896" s="35">
        <v>0</v>
      </c>
      <c r="U1896" s="35">
        <v>3</v>
      </c>
      <c r="V1896" s="35">
        <v>33</v>
      </c>
      <c r="W1896" s="33" t="s">
        <v>5208</v>
      </c>
      <c r="X1896" s="33" t="s">
        <v>80</v>
      </c>
      <c r="Y1896" s="33" t="s">
        <v>66</v>
      </c>
      <c r="Z1896" s="33" t="s">
        <v>3984</v>
      </c>
      <c r="AA1896" s="33" t="s">
        <v>3981</v>
      </c>
      <c r="AB1896" s="36">
        <v>0</v>
      </c>
      <c r="AC1896" s="36">
        <v>0</v>
      </c>
      <c r="AD1896" s="37">
        <v>0</v>
      </c>
      <c r="AE1896" s="37">
        <v>1</v>
      </c>
      <c r="AF1896" s="12" t="str">
        <f t="shared" si="348"/>
        <v>359015</v>
      </c>
      <c r="AG1896" s="13" t="str">
        <f>VLOOKUP(D1896,[2]Reference!$Q:$U,4,FALSE)</f>
        <v>Fleet</v>
      </c>
      <c r="AH1896" s="13" t="str">
        <f>VLOOKUP(D1896,[2]Reference!$Q:$U,5,FALSE)</f>
        <v>LNER</v>
      </c>
      <c r="AI1896" s="14">
        <f t="shared" si="349"/>
        <v>0</v>
      </c>
      <c r="AJ1896" s="14">
        <f t="shared" si="350"/>
        <v>0</v>
      </c>
      <c r="AK1896" s="14">
        <f t="shared" si="351"/>
        <v>0</v>
      </c>
      <c r="AL1896" s="15">
        <f t="shared" si="352"/>
        <v>0</v>
      </c>
      <c r="AM1896" s="14">
        <f t="shared" si="353"/>
        <v>33</v>
      </c>
      <c r="AN1896" s="16">
        <f t="shared" si="354"/>
        <v>45381</v>
      </c>
      <c r="AO1896" s="17">
        <f>VLOOKUP(B1896,[2]Reference!D:E,2,1)</f>
        <v>202413</v>
      </c>
      <c r="AP1896" s="12" t="str">
        <f t="shared" si="355"/>
        <v>7</v>
      </c>
      <c r="AQ1896" s="18">
        <f t="shared" si="356"/>
        <v>0</v>
      </c>
      <c r="AR1896" s="18">
        <f t="shared" si="357"/>
        <v>1</v>
      </c>
      <c r="AS1896" s="13" t="str">
        <f>VLOOKUP(D1896,[2]Reference!$Q:$U,3,FALSE)</f>
        <v>Azuma</v>
      </c>
      <c r="AT1896" s="13" t="str">
        <f>VLOOKUP(D1896,[2]Reference!Q:V,6,FALSE)</f>
        <v>Azuma</v>
      </c>
      <c r="AU1896" s="13" t="str">
        <f>VLOOKUP(D1896,[2]Reference!$Q:$U,2,FALSE)</f>
        <v>Hitachi - Class 801</v>
      </c>
      <c r="AV1896" s="19">
        <f t="shared" si="358"/>
        <v>45385</v>
      </c>
      <c r="AW1896" s="12" t="str">
        <f>+VLOOKUP(X1896,[2]Reference!BN:BO,2,FALSE)</f>
        <v>Fleet</v>
      </c>
      <c r="AX1896" s="20" t="str">
        <f t="shared" si="359"/>
        <v>HB</v>
      </c>
      <c r="AY1896" s="20" t="str">
        <f>VLOOKUP(AX1896,[2]Reference!AH:AI,2,FALSE)</f>
        <v>LNER</v>
      </c>
      <c r="AZ1896" s="20" t="str">
        <f>VLOOKUP(D1896,[2]Reference!Q:V,6,FALSE)</f>
        <v>Azuma</v>
      </c>
      <c r="BA1896" s="20" t="str">
        <f>VLOOKUP(D1896,[2]Reference!Q:V,3,FALSE)</f>
        <v>Azuma</v>
      </c>
    </row>
    <row r="1897" spans="1:53" ht="13.5" x14ac:dyDescent="0.25">
      <c r="A1897" s="33" t="s">
        <v>5209</v>
      </c>
      <c r="B1897" s="34">
        <v>45378</v>
      </c>
      <c r="C1897" s="33" t="s">
        <v>54</v>
      </c>
      <c r="D1897" s="33" t="s">
        <v>92</v>
      </c>
      <c r="E1897" s="33" t="s">
        <v>93</v>
      </c>
      <c r="F1897" s="33" t="s">
        <v>92</v>
      </c>
      <c r="G1897" s="33" t="s">
        <v>146</v>
      </c>
      <c r="H1897" s="33" t="s">
        <v>73</v>
      </c>
      <c r="I1897" s="33" t="s">
        <v>1641</v>
      </c>
      <c r="J1897" s="33" t="s">
        <v>1642</v>
      </c>
      <c r="K1897" s="33" t="s">
        <v>201</v>
      </c>
      <c r="L1897" s="33" t="s">
        <v>5210</v>
      </c>
      <c r="M1897" s="33" t="s">
        <v>3750</v>
      </c>
      <c r="N1897" s="35">
        <v>27</v>
      </c>
      <c r="O1897" s="35">
        <v>15</v>
      </c>
      <c r="P1897" s="35">
        <v>12</v>
      </c>
      <c r="Q1897" s="35">
        <v>0</v>
      </c>
      <c r="R1897" s="35">
        <v>0</v>
      </c>
      <c r="S1897" s="35">
        <v>0</v>
      </c>
      <c r="T1897" s="35">
        <v>0</v>
      </c>
      <c r="U1897" s="35">
        <v>2</v>
      </c>
      <c r="V1897" s="35">
        <v>27</v>
      </c>
      <c r="W1897" s="33" t="s">
        <v>5211</v>
      </c>
      <c r="X1897" s="33" t="s">
        <v>80</v>
      </c>
      <c r="Y1897" s="33" t="s">
        <v>66</v>
      </c>
      <c r="Z1897" s="33" t="s">
        <v>3984</v>
      </c>
      <c r="AA1897" s="33" t="s">
        <v>3981</v>
      </c>
      <c r="AB1897" s="36">
        <v>0</v>
      </c>
      <c r="AC1897" s="36">
        <v>0</v>
      </c>
      <c r="AD1897" s="37">
        <v>0</v>
      </c>
      <c r="AE1897" s="37">
        <v>1</v>
      </c>
      <c r="AF1897" s="12" t="str">
        <f t="shared" si="348"/>
        <v>359806</v>
      </c>
      <c r="AG1897" s="13" t="str">
        <f>VLOOKUP(D1897,[2]Reference!$Q:$U,4,FALSE)</f>
        <v>Fleet</v>
      </c>
      <c r="AH1897" s="13" t="str">
        <f>VLOOKUP(D1897,[2]Reference!$Q:$U,5,FALSE)</f>
        <v>LNER</v>
      </c>
      <c r="AI1897" s="14">
        <f t="shared" si="349"/>
        <v>0</v>
      </c>
      <c r="AJ1897" s="14">
        <f t="shared" si="350"/>
        <v>0</v>
      </c>
      <c r="AK1897" s="14">
        <f t="shared" si="351"/>
        <v>0</v>
      </c>
      <c r="AL1897" s="15">
        <f t="shared" si="352"/>
        <v>0</v>
      </c>
      <c r="AM1897" s="14">
        <f t="shared" si="353"/>
        <v>27</v>
      </c>
      <c r="AN1897" s="16">
        <f t="shared" si="354"/>
        <v>45381</v>
      </c>
      <c r="AO1897" s="17">
        <f>VLOOKUP(B1897,[2]Reference!D:E,2,1)</f>
        <v>202413</v>
      </c>
      <c r="AP1897" s="12" t="str">
        <f t="shared" si="355"/>
        <v>7</v>
      </c>
      <c r="AQ1897" s="18">
        <f t="shared" si="356"/>
        <v>0</v>
      </c>
      <c r="AR1897" s="18">
        <f t="shared" si="357"/>
        <v>1</v>
      </c>
      <c r="AS1897" s="13" t="str">
        <f>VLOOKUP(D1897,[2]Reference!$Q:$U,3,FALSE)</f>
        <v>Azuma</v>
      </c>
      <c r="AT1897" s="13" t="str">
        <f>VLOOKUP(D1897,[2]Reference!Q:V,6,FALSE)</f>
        <v>Azuma</v>
      </c>
      <c r="AU1897" s="13" t="str">
        <f>VLOOKUP(D1897,[2]Reference!$Q:$U,2,FALSE)</f>
        <v>Hitachi - Class 801</v>
      </c>
      <c r="AV1897" s="19">
        <f t="shared" si="358"/>
        <v>45385</v>
      </c>
      <c r="AW1897" s="12" t="str">
        <f>+VLOOKUP(X1897,[2]Reference!BN:BO,2,FALSE)</f>
        <v>Fleet</v>
      </c>
      <c r="AX1897" s="20" t="str">
        <f t="shared" si="359"/>
        <v>HB</v>
      </c>
      <c r="AY1897" s="20" t="str">
        <f>VLOOKUP(AX1897,[2]Reference!AH:AI,2,FALSE)</f>
        <v>LNER</v>
      </c>
      <c r="AZ1897" s="20" t="str">
        <f>VLOOKUP(D1897,[2]Reference!Q:V,6,FALSE)</f>
        <v>Azuma</v>
      </c>
      <c r="BA1897" s="20" t="str">
        <f>VLOOKUP(D1897,[2]Reference!Q:V,3,FALSE)</f>
        <v>Azuma</v>
      </c>
    </row>
    <row r="1898" spans="1:53" ht="13.5" x14ac:dyDescent="0.25">
      <c r="A1898" s="33" t="s">
        <v>5212</v>
      </c>
      <c r="B1898" s="34">
        <v>45378</v>
      </c>
      <c r="C1898" s="33" t="s">
        <v>54</v>
      </c>
      <c r="D1898" s="33" t="s">
        <v>55</v>
      </c>
      <c r="E1898" s="33" t="s">
        <v>56</v>
      </c>
      <c r="F1898" s="33" t="s">
        <v>55</v>
      </c>
      <c r="G1898" s="33" t="s">
        <v>83</v>
      </c>
      <c r="H1898" s="33" t="s">
        <v>84</v>
      </c>
      <c r="I1898" s="33" t="s">
        <v>1016</v>
      </c>
      <c r="J1898" s="33" t="s">
        <v>1017</v>
      </c>
      <c r="K1898" s="33" t="s">
        <v>1312</v>
      </c>
      <c r="L1898" s="33" t="s">
        <v>2105</v>
      </c>
      <c r="M1898" s="33" t="s">
        <v>296</v>
      </c>
      <c r="N1898" s="35">
        <v>2</v>
      </c>
      <c r="O1898" s="35">
        <v>2</v>
      </c>
      <c r="P1898" s="35">
        <v>0</v>
      </c>
      <c r="Q1898" s="35">
        <v>0</v>
      </c>
      <c r="R1898" s="35">
        <v>0</v>
      </c>
      <c r="S1898" s="35">
        <v>0</v>
      </c>
      <c r="T1898" s="35">
        <v>0</v>
      </c>
      <c r="U1898" s="35">
        <v>1</v>
      </c>
      <c r="V1898" s="35">
        <v>2</v>
      </c>
      <c r="W1898" s="33" t="s">
        <v>5213</v>
      </c>
      <c r="X1898" s="33" t="s">
        <v>80</v>
      </c>
      <c r="Y1898" s="33" t="s">
        <v>66</v>
      </c>
      <c r="Z1898" s="33" t="s">
        <v>3984</v>
      </c>
      <c r="AA1898" s="33" t="s">
        <v>3981</v>
      </c>
      <c r="AB1898" s="36">
        <v>0</v>
      </c>
      <c r="AC1898" s="36">
        <v>0</v>
      </c>
      <c r="AD1898" s="37">
        <v>0</v>
      </c>
      <c r="AE1898" s="37">
        <v>0</v>
      </c>
      <c r="AF1898" s="12" t="str">
        <f t="shared" si="348"/>
        <v>359826</v>
      </c>
      <c r="AG1898" s="13" t="str">
        <f>VLOOKUP(D1898,[2]Reference!$Q:$U,4,FALSE)</f>
        <v>Fleet</v>
      </c>
      <c r="AH1898" s="13" t="str">
        <f>VLOOKUP(D1898,[2]Reference!$Q:$U,5,FALSE)</f>
        <v>LNER</v>
      </c>
      <c r="AI1898" s="14">
        <f t="shared" si="349"/>
        <v>0</v>
      </c>
      <c r="AJ1898" s="14">
        <f t="shared" si="350"/>
        <v>0</v>
      </c>
      <c r="AK1898" s="14">
        <f t="shared" si="351"/>
        <v>0</v>
      </c>
      <c r="AL1898" s="15">
        <f t="shared" si="352"/>
        <v>0</v>
      </c>
      <c r="AM1898" s="14">
        <f t="shared" si="353"/>
        <v>2</v>
      </c>
      <c r="AN1898" s="16">
        <f t="shared" si="354"/>
        <v>45381</v>
      </c>
      <c r="AO1898" s="17">
        <f>VLOOKUP(B1898,[2]Reference!D:E,2,1)</f>
        <v>202413</v>
      </c>
      <c r="AP1898" s="12" t="str">
        <f t="shared" si="355"/>
        <v>7</v>
      </c>
      <c r="AQ1898" s="18">
        <f t="shared" si="356"/>
        <v>0</v>
      </c>
      <c r="AR1898" s="18">
        <f t="shared" si="357"/>
        <v>0</v>
      </c>
      <c r="AS1898" s="13" t="str">
        <f>VLOOKUP(D1898,[2]Reference!$Q:$U,3,FALSE)</f>
        <v>Azuma</v>
      </c>
      <c r="AT1898" s="13" t="str">
        <f>VLOOKUP(D1898,[2]Reference!Q:V,6,FALSE)</f>
        <v>Azuma</v>
      </c>
      <c r="AU1898" s="13" t="str">
        <f>VLOOKUP(D1898,[2]Reference!$Q:$U,2,FALSE)</f>
        <v>Hitachi - Class 800</v>
      </c>
      <c r="AV1898" s="19">
        <f t="shared" si="358"/>
        <v>45385</v>
      </c>
      <c r="AW1898" s="12" t="str">
        <f>+VLOOKUP(X1898,[2]Reference!BN:BO,2,FALSE)</f>
        <v>Fleet</v>
      </c>
      <c r="AX1898" s="20" t="str">
        <f t="shared" si="359"/>
        <v>HB</v>
      </c>
      <c r="AY1898" s="20" t="str">
        <f>VLOOKUP(AX1898,[2]Reference!AH:AI,2,FALSE)</f>
        <v>LNER</v>
      </c>
      <c r="AZ1898" s="20" t="str">
        <f>VLOOKUP(D1898,[2]Reference!Q:V,6,FALSE)</f>
        <v>Azuma</v>
      </c>
      <c r="BA1898" s="20" t="str">
        <f>VLOOKUP(D1898,[2]Reference!Q:V,3,FALSE)</f>
        <v>Azuma</v>
      </c>
    </row>
    <row r="1899" spans="1:53" ht="13.5" x14ac:dyDescent="0.25">
      <c r="A1899" s="33" t="s">
        <v>5216</v>
      </c>
      <c r="B1899" s="34">
        <v>45379</v>
      </c>
      <c r="C1899" s="33" t="s">
        <v>54</v>
      </c>
      <c r="D1899" s="33" t="s">
        <v>536</v>
      </c>
      <c r="E1899" s="33" t="s">
        <v>537</v>
      </c>
      <c r="F1899" s="33" t="s">
        <v>536</v>
      </c>
      <c r="G1899" s="33" t="s">
        <v>146</v>
      </c>
      <c r="H1899" s="33" t="s">
        <v>339</v>
      </c>
      <c r="I1899" s="33" t="s">
        <v>3261</v>
      </c>
      <c r="J1899" s="33" t="s">
        <v>3262</v>
      </c>
      <c r="K1899" s="33" t="s">
        <v>201</v>
      </c>
      <c r="L1899" s="33" t="s">
        <v>5217</v>
      </c>
      <c r="M1899" s="33" t="s">
        <v>165</v>
      </c>
      <c r="N1899" s="35">
        <v>97</v>
      </c>
      <c r="O1899" s="35">
        <v>19</v>
      </c>
      <c r="P1899" s="35">
        <v>78</v>
      </c>
      <c r="Q1899" s="35">
        <v>0</v>
      </c>
      <c r="R1899" s="35">
        <v>0</v>
      </c>
      <c r="S1899" s="35">
        <v>0</v>
      </c>
      <c r="T1899" s="35">
        <v>0</v>
      </c>
      <c r="U1899" s="35">
        <v>10</v>
      </c>
      <c r="V1899" s="35">
        <v>97</v>
      </c>
      <c r="W1899" s="33" t="s">
        <v>5218</v>
      </c>
      <c r="X1899" s="33" t="s">
        <v>80</v>
      </c>
      <c r="Y1899" s="33" t="s">
        <v>66</v>
      </c>
      <c r="Z1899" s="33" t="s">
        <v>3984</v>
      </c>
      <c r="AA1899" s="33" t="s">
        <v>3981</v>
      </c>
      <c r="AB1899" s="36">
        <v>0</v>
      </c>
      <c r="AC1899" s="36">
        <v>0</v>
      </c>
      <c r="AD1899" s="37">
        <v>1</v>
      </c>
      <c r="AE1899" s="37">
        <v>3.94</v>
      </c>
      <c r="AF1899" s="12" t="str">
        <f t="shared" si="348"/>
        <v>361939</v>
      </c>
      <c r="AG1899" s="13" t="str">
        <f>VLOOKUP(D1899,[2]Reference!$Q:$U,4,FALSE)</f>
        <v>Fleet</v>
      </c>
      <c r="AH1899" s="13" t="str">
        <f>VLOOKUP(D1899,[2]Reference!$Q:$U,5,FALSE)</f>
        <v>LNER</v>
      </c>
      <c r="AI1899" s="14">
        <f t="shared" si="349"/>
        <v>0</v>
      </c>
      <c r="AJ1899" s="14">
        <f t="shared" si="350"/>
        <v>0</v>
      </c>
      <c r="AK1899" s="14">
        <f t="shared" si="351"/>
        <v>0</v>
      </c>
      <c r="AL1899" s="15">
        <f t="shared" si="352"/>
        <v>1</v>
      </c>
      <c r="AM1899" s="14">
        <f t="shared" si="353"/>
        <v>97</v>
      </c>
      <c r="AN1899" s="16">
        <f t="shared" si="354"/>
        <v>45381</v>
      </c>
      <c r="AO1899" s="17">
        <f>VLOOKUP(B1899,[2]Reference!D:E,2,1)</f>
        <v>202413</v>
      </c>
      <c r="AP1899" s="12" t="str">
        <f t="shared" si="355"/>
        <v>7</v>
      </c>
      <c r="AQ1899" s="18">
        <f t="shared" si="356"/>
        <v>1</v>
      </c>
      <c r="AR1899" s="18">
        <f t="shared" si="357"/>
        <v>3.94</v>
      </c>
      <c r="AS1899" s="13" t="str">
        <f>VLOOKUP(D1899,[2]Reference!$Q:$U,3,FALSE)</f>
        <v>IC225</v>
      </c>
      <c r="AT1899" s="13" t="str">
        <f>VLOOKUP(D1899,[2]Reference!Q:V,6,FALSE)</f>
        <v>IC225</v>
      </c>
      <c r="AU1899" s="13" t="str">
        <f>VLOOKUP(D1899,[2]Reference!$Q:$U,2,FALSE)</f>
        <v>MK4 DVT</v>
      </c>
      <c r="AV1899" s="19">
        <f t="shared" si="358"/>
        <v>45386</v>
      </c>
      <c r="AW1899" s="12" t="str">
        <f>+VLOOKUP(X1899,[2]Reference!BN:BO,2,FALSE)</f>
        <v>Fleet</v>
      </c>
      <c r="AX1899" s="20" t="str">
        <f t="shared" si="359"/>
        <v>HB</v>
      </c>
      <c r="AY1899" s="20" t="str">
        <f>VLOOKUP(AX1899,[2]Reference!AH:AI,2,FALSE)</f>
        <v>LNER</v>
      </c>
      <c r="AZ1899" s="20" t="str">
        <f>VLOOKUP(D1899,[2]Reference!Q:V,6,FALSE)</f>
        <v>IC225</v>
      </c>
      <c r="BA1899" s="20" t="str">
        <f>VLOOKUP(D1899,[2]Reference!Q:V,3,FALSE)</f>
        <v>IC225</v>
      </c>
    </row>
    <row r="1900" spans="1:53" ht="13.5" x14ac:dyDescent="0.25">
      <c r="A1900" s="33" t="s">
        <v>5219</v>
      </c>
      <c r="B1900" s="34">
        <v>45379</v>
      </c>
      <c r="C1900" s="33" t="s">
        <v>54</v>
      </c>
      <c r="D1900" s="33" t="s">
        <v>364</v>
      </c>
      <c r="E1900" s="33" t="s">
        <v>365</v>
      </c>
      <c r="F1900" s="33" t="s">
        <v>364</v>
      </c>
      <c r="G1900" s="33" t="s">
        <v>121</v>
      </c>
      <c r="H1900" s="33" t="s">
        <v>112</v>
      </c>
      <c r="I1900" s="33" t="s">
        <v>285</v>
      </c>
      <c r="J1900" s="33" t="s">
        <v>286</v>
      </c>
      <c r="K1900" s="33" t="s">
        <v>294</v>
      </c>
      <c r="L1900" s="33" t="s">
        <v>5220</v>
      </c>
      <c r="M1900" s="33" t="s">
        <v>1099</v>
      </c>
      <c r="N1900" s="35">
        <v>3</v>
      </c>
      <c r="O1900" s="35">
        <v>3</v>
      </c>
      <c r="P1900" s="35">
        <v>0</v>
      </c>
      <c r="Q1900" s="35">
        <v>0</v>
      </c>
      <c r="R1900" s="35">
        <v>0</v>
      </c>
      <c r="S1900" s="35">
        <v>0</v>
      </c>
      <c r="T1900" s="35">
        <v>0</v>
      </c>
      <c r="U1900" s="35">
        <v>1</v>
      </c>
      <c r="V1900" s="35">
        <v>3</v>
      </c>
      <c r="W1900" s="33" t="s">
        <v>5221</v>
      </c>
      <c r="X1900" s="33" t="s">
        <v>119</v>
      </c>
      <c r="Y1900" s="33" t="s">
        <v>66</v>
      </c>
      <c r="Z1900" s="33" t="s">
        <v>3984</v>
      </c>
      <c r="AA1900" s="33" t="s">
        <v>3981</v>
      </c>
      <c r="AB1900" s="36">
        <v>0</v>
      </c>
      <c r="AC1900" s="36">
        <v>0</v>
      </c>
      <c r="AD1900" s="37">
        <v>0</v>
      </c>
      <c r="AE1900" s="37">
        <v>0</v>
      </c>
      <c r="AF1900" s="12" t="str">
        <f t="shared" si="348"/>
        <v>362521</v>
      </c>
      <c r="AG1900" s="13" t="str">
        <f>VLOOKUP(D1900,[2]Reference!$Q:$U,4,FALSE)</f>
        <v>Fleet</v>
      </c>
      <c r="AH1900" s="13" t="str">
        <f>VLOOKUP(D1900,[2]Reference!$Q:$U,5,FALSE)</f>
        <v>LNER</v>
      </c>
      <c r="AI1900" s="14">
        <f t="shared" si="349"/>
        <v>0</v>
      </c>
      <c r="AJ1900" s="14">
        <f t="shared" si="350"/>
        <v>0</v>
      </c>
      <c r="AK1900" s="14">
        <f t="shared" si="351"/>
        <v>0</v>
      </c>
      <c r="AL1900" s="15">
        <f t="shared" si="352"/>
        <v>0</v>
      </c>
      <c r="AM1900" s="14">
        <f t="shared" si="353"/>
        <v>3</v>
      </c>
      <c r="AN1900" s="16">
        <f t="shared" si="354"/>
        <v>45381</v>
      </c>
      <c r="AO1900" s="17">
        <f>VLOOKUP(B1900,[2]Reference!D:E,2,1)</f>
        <v>202413</v>
      </c>
      <c r="AP1900" s="12" t="str">
        <f t="shared" si="355"/>
        <v>7</v>
      </c>
      <c r="AQ1900" s="18">
        <f t="shared" si="356"/>
        <v>0</v>
      </c>
      <c r="AR1900" s="18">
        <f t="shared" si="357"/>
        <v>0</v>
      </c>
      <c r="AS1900" s="13" t="str">
        <f>VLOOKUP(D1900,[2]Reference!$Q:$U,3,FALSE)</f>
        <v>Azuma</v>
      </c>
      <c r="AT1900" s="13" t="str">
        <f>VLOOKUP(D1900,[2]Reference!Q:V,6,FALSE)</f>
        <v>Depot</v>
      </c>
      <c r="AU1900" s="13" t="str">
        <f>VLOOKUP(D1900,[2]Reference!$Q:$U,2,FALSE)</f>
        <v>Heaton</v>
      </c>
      <c r="AV1900" s="19">
        <f t="shared" si="358"/>
        <v>45386</v>
      </c>
      <c r="AW1900" s="12" t="str">
        <f>+VLOOKUP(X1900,[2]Reference!BN:BO,2,FALSE)</f>
        <v>Depot</v>
      </c>
      <c r="AX1900" s="20" t="str">
        <f t="shared" si="359"/>
        <v>HB</v>
      </c>
      <c r="AY1900" s="20" t="str">
        <f>VLOOKUP(AX1900,[2]Reference!AH:AI,2,FALSE)</f>
        <v>LNER</v>
      </c>
      <c r="AZ1900" s="20" t="str">
        <f>VLOOKUP(D1900,[2]Reference!Q:V,6,FALSE)</f>
        <v>Depot</v>
      </c>
      <c r="BA1900" s="20" t="str">
        <f>VLOOKUP(D1900,[2]Reference!Q:V,3,FALSE)</f>
        <v>Azuma</v>
      </c>
    </row>
    <row r="1901" spans="1:53" ht="13.5" x14ac:dyDescent="0.25">
      <c r="A1901" s="33" t="s">
        <v>5222</v>
      </c>
      <c r="B1901" s="34">
        <v>45379</v>
      </c>
      <c r="C1901" s="33" t="s">
        <v>54</v>
      </c>
      <c r="D1901" s="33" t="s">
        <v>578</v>
      </c>
      <c r="E1901" s="33" t="s">
        <v>579</v>
      </c>
      <c r="F1901" s="33" t="s">
        <v>578</v>
      </c>
      <c r="G1901" s="33" t="s">
        <v>146</v>
      </c>
      <c r="H1901" s="33" t="s">
        <v>112</v>
      </c>
      <c r="I1901" s="33" t="s">
        <v>3470</v>
      </c>
      <c r="J1901" s="33" t="s">
        <v>3471</v>
      </c>
      <c r="K1901" s="33" t="s">
        <v>784</v>
      </c>
      <c r="L1901" s="33" t="s">
        <v>5223</v>
      </c>
      <c r="M1901" s="33" t="s">
        <v>793</v>
      </c>
      <c r="N1901" s="35">
        <v>4</v>
      </c>
      <c r="O1901" s="35">
        <v>0</v>
      </c>
      <c r="P1901" s="35">
        <v>4</v>
      </c>
      <c r="Q1901" s="35">
        <v>0</v>
      </c>
      <c r="R1901" s="35">
        <v>0</v>
      </c>
      <c r="S1901" s="35">
        <v>0</v>
      </c>
      <c r="T1901" s="35">
        <v>0</v>
      </c>
      <c r="U1901" s="35">
        <v>1</v>
      </c>
      <c r="V1901" s="35">
        <v>4</v>
      </c>
      <c r="W1901" s="33" t="s">
        <v>5224</v>
      </c>
      <c r="X1901" s="33" t="s">
        <v>119</v>
      </c>
      <c r="Y1901" s="33" t="s">
        <v>66</v>
      </c>
      <c r="Z1901" s="33" t="s">
        <v>3984</v>
      </c>
      <c r="AA1901" s="33" t="s">
        <v>3981</v>
      </c>
      <c r="AB1901" s="36">
        <v>0</v>
      </c>
      <c r="AC1901" s="36">
        <v>0</v>
      </c>
      <c r="AD1901" s="37">
        <v>0</v>
      </c>
      <c r="AE1901" s="37">
        <v>0</v>
      </c>
      <c r="AF1901" s="12" t="str">
        <f t="shared" si="348"/>
        <v>362790</v>
      </c>
      <c r="AG1901" s="13" t="str">
        <f>VLOOKUP(D1901,[2]Reference!$Q:$U,4,FALSE)</f>
        <v>Fleet</v>
      </c>
      <c r="AH1901" s="13" t="str">
        <f>VLOOKUP(D1901,[2]Reference!$Q:$U,5,FALSE)</f>
        <v>LNER</v>
      </c>
      <c r="AI1901" s="14">
        <f t="shared" si="349"/>
        <v>0</v>
      </c>
      <c r="AJ1901" s="14">
        <f t="shared" si="350"/>
        <v>0</v>
      </c>
      <c r="AK1901" s="14">
        <f t="shared" si="351"/>
        <v>0</v>
      </c>
      <c r="AL1901" s="15">
        <f t="shared" si="352"/>
        <v>0</v>
      </c>
      <c r="AM1901" s="14">
        <f t="shared" si="353"/>
        <v>4</v>
      </c>
      <c r="AN1901" s="16">
        <f t="shared" si="354"/>
        <v>45381</v>
      </c>
      <c r="AO1901" s="17">
        <f>VLOOKUP(B1901,[2]Reference!D:E,2,1)</f>
        <v>202413</v>
      </c>
      <c r="AP1901" s="12" t="str">
        <f t="shared" si="355"/>
        <v>7</v>
      </c>
      <c r="AQ1901" s="18">
        <f t="shared" si="356"/>
        <v>0</v>
      </c>
      <c r="AR1901" s="18">
        <f t="shared" si="357"/>
        <v>0</v>
      </c>
      <c r="AS1901" s="13" t="str">
        <f>VLOOKUP(D1901,[2]Reference!$Q:$U,3,FALSE)</f>
        <v>Azuma</v>
      </c>
      <c r="AT1901" s="13" t="str">
        <f>VLOOKUP(D1901,[2]Reference!Q:V,6,FALSE)</f>
        <v>Depot</v>
      </c>
      <c r="AU1901" s="13" t="str">
        <f>VLOOKUP(D1901,[2]Reference!$Q:$U,2,FALSE)</f>
        <v>Bounds Green</v>
      </c>
      <c r="AV1901" s="19">
        <f t="shared" si="358"/>
        <v>45386</v>
      </c>
      <c r="AW1901" s="12" t="str">
        <f>+VLOOKUP(X1901,[2]Reference!BN:BO,2,FALSE)</f>
        <v>Depot</v>
      </c>
      <c r="AX1901" s="20" t="str">
        <f t="shared" si="359"/>
        <v>HB</v>
      </c>
      <c r="AY1901" s="20" t="str">
        <f>VLOOKUP(AX1901,[2]Reference!AH:AI,2,FALSE)</f>
        <v>LNER</v>
      </c>
      <c r="AZ1901" s="20" t="str">
        <f>VLOOKUP(D1901,[2]Reference!Q:V,6,FALSE)</f>
        <v>Depot</v>
      </c>
      <c r="BA1901" s="20" t="str">
        <f>VLOOKUP(D1901,[2]Reference!Q:V,3,FALSE)</f>
        <v>Azuma</v>
      </c>
    </row>
    <row r="1902" spans="1:53" ht="13.5" x14ac:dyDescent="0.25">
      <c r="A1902" s="33" t="s">
        <v>5225</v>
      </c>
      <c r="B1902" s="34">
        <v>45380</v>
      </c>
      <c r="C1902" s="33" t="s">
        <v>54</v>
      </c>
      <c r="D1902" s="33" t="s">
        <v>283</v>
      </c>
      <c r="E1902" s="33" t="s">
        <v>284</v>
      </c>
      <c r="F1902" s="33" t="s">
        <v>283</v>
      </c>
      <c r="G1902" s="33" t="s">
        <v>129</v>
      </c>
      <c r="H1902" s="33" t="s">
        <v>112</v>
      </c>
      <c r="I1902" s="33" t="s">
        <v>285</v>
      </c>
      <c r="J1902" s="33" t="s">
        <v>286</v>
      </c>
      <c r="K1902" s="33" t="s">
        <v>179</v>
      </c>
      <c r="L1902" s="33" t="s">
        <v>5226</v>
      </c>
      <c r="M1902" s="33" t="s">
        <v>533</v>
      </c>
      <c r="N1902" s="35">
        <v>3</v>
      </c>
      <c r="O1902" s="35">
        <v>0</v>
      </c>
      <c r="P1902" s="35">
        <v>3</v>
      </c>
      <c r="Q1902" s="35">
        <v>0</v>
      </c>
      <c r="R1902" s="35">
        <v>0</v>
      </c>
      <c r="S1902" s="35">
        <v>0</v>
      </c>
      <c r="T1902" s="35">
        <v>0</v>
      </c>
      <c r="U1902" s="35">
        <v>1</v>
      </c>
      <c r="V1902" s="35">
        <v>3</v>
      </c>
      <c r="W1902" s="33" t="s">
        <v>5227</v>
      </c>
      <c r="X1902" s="33" t="s">
        <v>119</v>
      </c>
      <c r="Y1902" s="33" t="s">
        <v>66</v>
      </c>
      <c r="Z1902" s="33" t="s">
        <v>3984</v>
      </c>
      <c r="AA1902" s="33" t="s">
        <v>3981</v>
      </c>
      <c r="AB1902" s="36">
        <v>0</v>
      </c>
      <c r="AC1902" s="36">
        <v>0</v>
      </c>
      <c r="AD1902" s="37">
        <v>0</v>
      </c>
      <c r="AE1902" s="37">
        <v>0</v>
      </c>
      <c r="AF1902" s="12" t="str">
        <f t="shared" si="348"/>
        <v>364259</v>
      </c>
      <c r="AG1902" s="13" t="str">
        <f>VLOOKUP(D1902,[2]Reference!$Q:$U,4,FALSE)</f>
        <v>Fleet</v>
      </c>
      <c r="AH1902" s="13" t="str">
        <f>VLOOKUP(D1902,[2]Reference!$Q:$U,5,FALSE)</f>
        <v>LNER</v>
      </c>
      <c r="AI1902" s="14">
        <f t="shared" si="349"/>
        <v>0</v>
      </c>
      <c r="AJ1902" s="14">
        <f t="shared" si="350"/>
        <v>0</v>
      </c>
      <c r="AK1902" s="14">
        <f t="shared" si="351"/>
        <v>0</v>
      </c>
      <c r="AL1902" s="15">
        <f t="shared" si="352"/>
        <v>0</v>
      </c>
      <c r="AM1902" s="14">
        <f t="shared" si="353"/>
        <v>3</v>
      </c>
      <c r="AN1902" s="16">
        <f t="shared" si="354"/>
        <v>45381</v>
      </c>
      <c r="AO1902" s="17">
        <f>VLOOKUP(B1902,[2]Reference!D:E,2,1)</f>
        <v>202413</v>
      </c>
      <c r="AP1902" s="12" t="str">
        <f t="shared" si="355"/>
        <v>7</v>
      </c>
      <c r="AQ1902" s="18">
        <f t="shared" si="356"/>
        <v>0</v>
      </c>
      <c r="AR1902" s="18">
        <f t="shared" si="357"/>
        <v>0</v>
      </c>
      <c r="AS1902" s="13" t="str">
        <f>VLOOKUP(D1902,[2]Reference!$Q:$U,3,FALSE)</f>
        <v>Azuma</v>
      </c>
      <c r="AT1902" s="13" t="str">
        <f>VLOOKUP(D1902,[2]Reference!Q:V,6,FALSE)</f>
        <v>Depot</v>
      </c>
      <c r="AU1902" s="13" t="str">
        <f>VLOOKUP(D1902,[2]Reference!$Q:$U,2,FALSE)</f>
        <v>Hitachi - Doncaster Carr</v>
      </c>
      <c r="AV1902" s="19">
        <f t="shared" si="358"/>
        <v>45387</v>
      </c>
      <c r="AW1902" s="12" t="str">
        <f>+VLOOKUP(X1902,[2]Reference!BN:BO,2,FALSE)</f>
        <v>Depot</v>
      </c>
      <c r="AX1902" s="20" t="str">
        <f t="shared" si="359"/>
        <v>HB</v>
      </c>
      <c r="AY1902" s="20" t="str">
        <f>VLOOKUP(AX1902,[2]Reference!AH:AI,2,FALSE)</f>
        <v>LNER</v>
      </c>
      <c r="AZ1902" s="20" t="str">
        <f>VLOOKUP(D1902,[2]Reference!Q:V,6,FALSE)</f>
        <v>Depot</v>
      </c>
      <c r="BA1902" s="20" t="str">
        <f>VLOOKUP(D1902,[2]Reference!Q:V,3,FALSE)</f>
        <v>Azuma</v>
      </c>
    </row>
    <row r="1903" spans="1:53" ht="13.5" x14ac:dyDescent="0.25">
      <c r="A1903" s="33" t="s">
        <v>5229</v>
      </c>
      <c r="B1903" s="34">
        <v>45380</v>
      </c>
      <c r="C1903" s="33" t="s">
        <v>54</v>
      </c>
      <c r="D1903" s="33" t="s">
        <v>55</v>
      </c>
      <c r="E1903" s="33" t="s">
        <v>56</v>
      </c>
      <c r="F1903" s="33" t="s">
        <v>55</v>
      </c>
      <c r="G1903" s="33" t="s">
        <v>146</v>
      </c>
      <c r="H1903" s="33" t="s">
        <v>73</v>
      </c>
      <c r="I1903" s="33" t="s">
        <v>1840</v>
      </c>
      <c r="J1903" s="33" t="s">
        <v>1841</v>
      </c>
      <c r="K1903" s="33" t="s">
        <v>149</v>
      </c>
      <c r="L1903" s="33" t="s">
        <v>5230</v>
      </c>
      <c r="M1903" s="33" t="s">
        <v>484</v>
      </c>
      <c r="N1903" s="35">
        <v>15</v>
      </c>
      <c r="O1903" s="35">
        <v>0</v>
      </c>
      <c r="P1903" s="35">
        <v>15</v>
      </c>
      <c r="Q1903" s="35">
        <v>0</v>
      </c>
      <c r="R1903" s="35">
        <v>1</v>
      </c>
      <c r="S1903" s="35">
        <v>0</v>
      </c>
      <c r="T1903" s="35">
        <v>0</v>
      </c>
      <c r="U1903" s="35">
        <v>4</v>
      </c>
      <c r="V1903" s="35">
        <v>75</v>
      </c>
      <c r="W1903" s="33" t="s">
        <v>5231</v>
      </c>
      <c r="X1903" s="33" t="s">
        <v>80</v>
      </c>
      <c r="Y1903" s="33" t="s">
        <v>66</v>
      </c>
      <c r="Z1903" s="33" t="s">
        <v>3984</v>
      </c>
      <c r="AA1903" s="33" t="s">
        <v>3981</v>
      </c>
      <c r="AB1903" s="36">
        <v>1</v>
      </c>
      <c r="AC1903" s="36">
        <v>0</v>
      </c>
      <c r="AD1903" s="37">
        <v>1</v>
      </c>
      <c r="AE1903" s="37">
        <v>2</v>
      </c>
      <c r="AF1903" s="12" t="str">
        <f t="shared" si="348"/>
        <v>364989</v>
      </c>
      <c r="AG1903" s="13" t="str">
        <f>VLOOKUP(D1903,[2]Reference!$Q:$U,4,FALSE)</f>
        <v>Fleet</v>
      </c>
      <c r="AH1903" s="13" t="str">
        <f>VLOOKUP(D1903,[2]Reference!$Q:$U,5,FALSE)</f>
        <v>LNER</v>
      </c>
      <c r="AI1903" s="14">
        <f t="shared" si="349"/>
        <v>1</v>
      </c>
      <c r="AJ1903" s="14">
        <f t="shared" si="350"/>
        <v>0</v>
      </c>
      <c r="AK1903" s="14">
        <f t="shared" si="351"/>
        <v>1</v>
      </c>
      <c r="AL1903" s="15">
        <f t="shared" si="352"/>
        <v>0</v>
      </c>
      <c r="AM1903" s="14">
        <f t="shared" si="353"/>
        <v>15</v>
      </c>
      <c r="AN1903" s="16">
        <f t="shared" si="354"/>
        <v>45381</v>
      </c>
      <c r="AO1903" s="17">
        <f>VLOOKUP(B1903,[2]Reference!D:E,2,1)</f>
        <v>202413</v>
      </c>
      <c r="AP1903" s="12" t="str">
        <f t="shared" si="355"/>
        <v>7</v>
      </c>
      <c r="AQ1903" s="18">
        <f t="shared" si="356"/>
        <v>1</v>
      </c>
      <c r="AR1903" s="18">
        <f t="shared" si="357"/>
        <v>2</v>
      </c>
      <c r="AS1903" s="13" t="str">
        <f>VLOOKUP(D1903,[2]Reference!$Q:$U,3,FALSE)</f>
        <v>Azuma</v>
      </c>
      <c r="AT1903" s="13" t="str">
        <f>VLOOKUP(D1903,[2]Reference!Q:V,6,FALSE)</f>
        <v>Azuma</v>
      </c>
      <c r="AU1903" s="13" t="str">
        <f>VLOOKUP(D1903,[2]Reference!$Q:$U,2,FALSE)</f>
        <v>Hitachi - Class 800</v>
      </c>
      <c r="AV1903" s="19">
        <f t="shared" si="358"/>
        <v>45387</v>
      </c>
      <c r="AW1903" s="12" t="str">
        <f>+VLOOKUP(X1903,[2]Reference!BN:BO,2,FALSE)</f>
        <v>Fleet</v>
      </c>
      <c r="AX1903" s="20" t="str">
        <f t="shared" si="359"/>
        <v>HB</v>
      </c>
      <c r="AY1903" s="20" t="str">
        <f>VLOOKUP(AX1903,[2]Reference!AH:AI,2,FALSE)</f>
        <v>LNER</v>
      </c>
      <c r="AZ1903" s="20" t="str">
        <f>VLOOKUP(D1903,[2]Reference!Q:V,6,FALSE)</f>
        <v>Azuma</v>
      </c>
      <c r="BA1903" s="20" t="str">
        <f>VLOOKUP(D1903,[2]Reference!Q:V,3,FALSE)</f>
        <v>Azuma</v>
      </c>
    </row>
    <row r="1904" spans="1:53" ht="13.5" x14ac:dyDescent="0.25">
      <c r="A1904" s="33" t="s">
        <v>5232</v>
      </c>
      <c r="B1904" s="34">
        <v>45380</v>
      </c>
      <c r="C1904" s="33" t="s">
        <v>54</v>
      </c>
      <c r="D1904" s="33" t="s">
        <v>92</v>
      </c>
      <c r="E1904" s="33" t="s">
        <v>93</v>
      </c>
      <c r="F1904" s="33" t="s">
        <v>92</v>
      </c>
      <c r="G1904" s="33" t="s">
        <v>72</v>
      </c>
      <c r="H1904" s="33" t="s">
        <v>217</v>
      </c>
      <c r="I1904" s="33" t="s">
        <v>218</v>
      </c>
      <c r="J1904" s="33" t="s">
        <v>219</v>
      </c>
      <c r="K1904" s="33" t="s">
        <v>163</v>
      </c>
      <c r="L1904" s="33" t="s">
        <v>5233</v>
      </c>
      <c r="M1904" s="33" t="s">
        <v>4880</v>
      </c>
      <c r="N1904" s="35">
        <v>7</v>
      </c>
      <c r="O1904" s="35">
        <v>4</v>
      </c>
      <c r="P1904" s="35">
        <v>3</v>
      </c>
      <c r="Q1904" s="35">
        <v>0</v>
      </c>
      <c r="R1904" s="35">
        <v>0</v>
      </c>
      <c r="S1904" s="35">
        <v>0</v>
      </c>
      <c r="T1904" s="35">
        <v>0</v>
      </c>
      <c r="U1904" s="35">
        <v>2</v>
      </c>
      <c r="V1904" s="35">
        <v>7</v>
      </c>
      <c r="W1904" s="33" t="s">
        <v>5234</v>
      </c>
      <c r="X1904" s="33" t="s">
        <v>119</v>
      </c>
      <c r="Y1904" s="33" t="s">
        <v>66</v>
      </c>
      <c r="Z1904" s="33" t="s">
        <v>3984</v>
      </c>
      <c r="AA1904" s="33" t="s">
        <v>3981</v>
      </c>
      <c r="AB1904" s="36">
        <v>0</v>
      </c>
      <c r="AC1904" s="36">
        <v>0</v>
      </c>
      <c r="AD1904" s="37">
        <v>0</v>
      </c>
      <c r="AE1904" s="37">
        <v>0</v>
      </c>
      <c r="AF1904" s="12" t="str">
        <f t="shared" si="348"/>
        <v>365255</v>
      </c>
      <c r="AG1904" s="13" t="str">
        <f>VLOOKUP(D1904,[2]Reference!$Q:$U,4,FALSE)</f>
        <v>Fleet</v>
      </c>
      <c r="AH1904" s="13" t="str">
        <f>VLOOKUP(D1904,[2]Reference!$Q:$U,5,FALSE)</f>
        <v>LNER</v>
      </c>
      <c r="AI1904" s="14">
        <f t="shared" si="349"/>
        <v>0</v>
      </c>
      <c r="AJ1904" s="14">
        <f t="shared" si="350"/>
        <v>0</v>
      </c>
      <c r="AK1904" s="14">
        <f t="shared" si="351"/>
        <v>0</v>
      </c>
      <c r="AL1904" s="15">
        <f t="shared" si="352"/>
        <v>0</v>
      </c>
      <c r="AM1904" s="14">
        <f t="shared" si="353"/>
        <v>7</v>
      </c>
      <c r="AN1904" s="16">
        <f t="shared" si="354"/>
        <v>45381</v>
      </c>
      <c r="AO1904" s="17">
        <f>VLOOKUP(B1904,[2]Reference!D:E,2,1)</f>
        <v>202413</v>
      </c>
      <c r="AP1904" s="12" t="str">
        <f t="shared" si="355"/>
        <v>7</v>
      </c>
      <c r="AQ1904" s="18">
        <f t="shared" si="356"/>
        <v>0</v>
      </c>
      <c r="AR1904" s="18">
        <f t="shared" si="357"/>
        <v>0</v>
      </c>
      <c r="AS1904" s="13" t="str">
        <f>VLOOKUP(D1904,[2]Reference!$Q:$U,3,FALSE)</f>
        <v>Azuma</v>
      </c>
      <c r="AT1904" s="13" t="str">
        <f>VLOOKUP(D1904,[2]Reference!Q:V,6,FALSE)</f>
        <v>Azuma</v>
      </c>
      <c r="AU1904" s="13" t="str">
        <f>VLOOKUP(D1904,[2]Reference!$Q:$U,2,FALSE)</f>
        <v>Hitachi - Class 801</v>
      </c>
      <c r="AV1904" s="19">
        <f t="shared" si="358"/>
        <v>45387</v>
      </c>
      <c r="AW1904" s="12" t="str">
        <f>+VLOOKUP(X1904,[2]Reference!BN:BO,2,FALSE)</f>
        <v>Depot</v>
      </c>
      <c r="AX1904" s="20" t="str">
        <f t="shared" si="359"/>
        <v>HB</v>
      </c>
      <c r="AY1904" s="20" t="str">
        <f>VLOOKUP(AX1904,[2]Reference!AH:AI,2,FALSE)</f>
        <v>LNER</v>
      </c>
      <c r="AZ1904" s="20" t="str">
        <f>VLOOKUP(D1904,[2]Reference!Q:V,6,FALSE)</f>
        <v>Azuma</v>
      </c>
      <c r="BA1904" s="20" t="str">
        <f>VLOOKUP(D1904,[2]Reference!Q:V,3,FALSE)</f>
        <v>Azuma</v>
      </c>
    </row>
    <row r="1905" spans="1:53" ht="13.5" x14ac:dyDescent="0.25">
      <c r="A1905" s="33" t="s">
        <v>5235</v>
      </c>
      <c r="B1905" s="34">
        <v>45380</v>
      </c>
      <c r="C1905" s="33" t="s">
        <v>54</v>
      </c>
      <c r="D1905" s="33" t="s">
        <v>92</v>
      </c>
      <c r="E1905" s="33" t="s">
        <v>93</v>
      </c>
      <c r="F1905" s="33" t="s">
        <v>92</v>
      </c>
      <c r="G1905" s="33" t="s">
        <v>129</v>
      </c>
      <c r="H1905" s="33" t="s">
        <v>95</v>
      </c>
      <c r="I1905" s="33" t="s">
        <v>147</v>
      </c>
      <c r="J1905" s="33" t="s">
        <v>148</v>
      </c>
      <c r="K1905" s="33" t="s">
        <v>220</v>
      </c>
      <c r="L1905" s="33" t="s">
        <v>5236</v>
      </c>
      <c r="M1905" s="33" t="s">
        <v>402</v>
      </c>
      <c r="N1905" s="35">
        <v>14</v>
      </c>
      <c r="O1905" s="35">
        <v>6</v>
      </c>
      <c r="P1905" s="35">
        <v>8</v>
      </c>
      <c r="Q1905" s="35">
        <v>0</v>
      </c>
      <c r="R1905" s="35">
        <v>0</v>
      </c>
      <c r="S1905" s="35">
        <v>0</v>
      </c>
      <c r="T1905" s="35">
        <v>0</v>
      </c>
      <c r="U1905" s="35">
        <v>2</v>
      </c>
      <c r="V1905" s="35">
        <v>14</v>
      </c>
      <c r="W1905" s="33" t="s">
        <v>5237</v>
      </c>
      <c r="X1905" s="33" t="s">
        <v>80</v>
      </c>
      <c r="Y1905" s="33" t="s">
        <v>66</v>
      </c>
      <c r="Z1905" s="33" t="s">
        <v>3984</v>
      </c>
      <c r="AA1905" s="33" t="s">
        <v>3981</v>
      </c>
      <c r="AB1905" s="36">
        <v>0</v>
      </c>
      <c r="AC1905" s="36">
        <v>0</v>
      </c>
      <c r="AD1905" s="37">
        <v>0</v>
      </c>
      <c r="AE1905" s="37">
        <v>0</v>
      </c>
      <c r="AF1905" s="12" t="str">
        <f t="shared" si="348"/>
        <v>365793</v>
      </c>
      <c r="AG1905" s="13" t="str">
        <f>VLOOKUP(D1905,[2]Reference!$Q:$U,4,FALSE)</f>
        <v>Fleet</v>
      </c>
      <c r="AH1905" s="13" t="str">
        <f>VLOOKUP(D1905,[2]Reference!$Q:$U,5,FALSE)</f>
        <v>LNER</v>
      </c>
      <c r="AI1905" s="14">
        <f t="shared" si="349"/>
        <v>0</v>
      </c>
      <c r="AJ1905" s="14">
        <f t="shared" si="350"/>
        <v>0</v>
      </c>
      <c r="AK1905" s="14">
        <f t="shared" si="351"/>
        <v>0</v>
      </c>
      <c r="AL1905" s="15">
        <f t="shared" si="352"/>
        <v>0</v>
      </c>
      <c r="AM1905" s="14">
        <f t="shared" si="353"/>
        <v>14</v>
      </c>
      <c r="AN1905" s="16">
        <f t="shared" si="354"/>
        <v>45381</v>
      </c>
      <c r="AO1905" s="17">
        <f>VLOOKUP(B1905,[2]Reference!D:E,2,1)</f>
        <v>202413</v>
      </c>
      <c r="AP1905" s="12" t="str">
        <f t="shared" si="355"/>
        <v>7</v>
      </c>
      <c r="AQ1905" s="18">
        <f t="shared" si="356"/>
        <v>0</v>
      </c>
      <c r="AR1905" s="18">
        <f t="shared" si="357"/>
        <v>0</v>
      </c>
      <c r="AS1905" s="13" t="str">
        <f>VLOOKUP(D1905,[2]Reference!$Q:$U,3,FALSE)</f>
        <v>Azuma</v>
      </c>
      <c r="AT1905" s="13" t="str">
        <f>VLOOKUP(D1905,[2]Reference!Q:V,6,FALSE)</f>
        <v>Azuma</v>
      </c>
      <c r="AU1905" s="13" t="str">
        <f>VLOOKUP(D1905,[2]Reference!$Q:$U,2,FALSE)</f>
        <v>Hitachi - Class 801</v>
      </c>
      <c r="AV1905" s="19">
        <f t="shared" si="358"/>
        <v>45387</v>
      </c>
      <c r="AW1905" s="12" t="str">
        <f>+VLOOKUP(X1905,[2]Reference!BN:BO,2,FALSE)</f>
        <v>Fleet</v>
      </c>
      <c r="AX1905" s="20" t="str">
        <f t="shared" si="359"/>
        <v>HB</v>
      </c>
      <c r="AY1905" s="20" t="str">
        <f>VLOOKUP(AX1905,[2]Reference!AH:AI,2,FALSE)</f>
        <v>LNER</v>
      </c>
      <c r="AZ1905" s="20" t="str">
        <f>VLOOKUP(D1905,[2]Reference!Q:V,6,FALSE)</f>
        <v>Azuma</v>
      </c>
      <c r="BA1905" s="20" t="str">
        <f>VLOOKUP(D1905,[2]Reference!Q:V,3,FALSE)</f>
        <v>Azuma</v>
      </c>
    </row>
    <row r="1906" spans="1:53" ht="13.5" x14ac:dyDescent="0.25">
      <c r="A1906" s="33" t="s">
        <v>5238</v>
      </c>
      <c r="B1906" s="34">
        <v>45381</v>
      </c>
      <c r="C1906" s="33" t="s">
        <v>54</v>
      </c>
      <c r="D1906" s="33" t="s">
        <v>92</v>
      </c>
      <c r="E1906" s="33" t="s">
        <v>93</v>
      </c>
      <c r="F1906" s="33" t="s">
        <v>92</v>
      </c>
      <c r="G1906" s="33" t="s">
        <v>129</v>
      </c>
      <c r="H1906" s="33" t="s">
        <v>327</v>
      </c>
      <c r="I1906" s="33" t="s">
        <v>5239</v>
      </c>
      <c r="J1906" s="33" t="s">
        <v>5240</v>
      </c>
      <c r="K1906" s="33" t="s">
        <v>179</v>
      </c>
      <c r="L1906" s="33" t="s">
        <v>5241</v>
      </c>
      <c r="M1906" s="33" t="s">
        <v>5242</v>
      </c>
      <c r="N1906" s="35">
        <v>49</v>
      </c>
      <c r="O1906" s="35">
        <v>43</v>
      </c>
      <c r="P1906" s="35">
        <v>6</v>
      </c>
      <c r="Q1906" s="35">
        <v>0</v>
      </c>
      <c r="R1906" s="35">
        <v>1</v>
      </c>
      <c r="S1906" s="35">
        <v>1</v>
      </c>
      <c r="T1906" s="35">
        <v>0</v>
      </c>
      <c r="U1906" s="35">
        <v>3</v>
      </c>
      <c r="V1906" s="35">
        <v>169</v>
      </c>
      <c r="W1906" s="33" t="s">
        <v>5243</v>
      </c>
      <c r="X1906" s="33" t="s">
        <v>80</v>
      </c>
      <c r="Y1906" s="33" t="s">
        <v>66</v>
      </c>
      <c r="Z1906" s="33" t="s">
        <v>3984</v>
      </c>
      <c r="AA1906" s="33" t="s">
        <v>3981</v>
      </c>
      <c r="AB1906" s="36">
        <v>2</v>
      </c>
      <c r="AC1906" s="36">
        <v>0</v>
      </c>
      <c r="AD1906" s="37">
        <v>2</v>
      </c>
      <c r="AE1906" s="37">
        <v>2</v>
      </c>
      <c r="AF1906" s="12" t="str">
        <f t="shared" si="348"/>
        <v>367669</v>
      </c>
      <c r="AG1906" s="13" t="str">
        <f>VLOOKUP(D1906,[2]Reference!$Q:$U,4,FALSE)</f>
        <v>Fleet</v>
      </c>
      <c r="AH1906" s="13" t="str">
        <f>VLOOKUP(D1906,[2]Reference!$Q:$U,5,FALSE)</f>
        <v>LNER</v>
      </c>
      <c r="AI1906" s="14">
        <f t="shared" si="349"/>
        <v>2</v>
      </c>
      <c r="AJ1906" s="14">
        <f t="shared" si="350"/>
        <v>0</v>
      </c>
      <c r="AK1906" s="14">
        <f t="shared" si="351"/>
        <v>2</v>
      </c>
      <c r="AL1906" s="15">
        <f t="shared" si="352"/>
        <v>0</v>
      </c>
      <c r="AM1906" s="14">
        <f t="shared" si="353"/>
        <v>49</v>
      </c>
      <c r="AN1906" s="16">
        <f t="shared" si="354"/>
        <v>45381</v>
      </c>
      <c r="AO1906" s="17">
        <f>VLOOKUP(B1906,[2]Reference!D:E,2,1)</f>
        <v>202413</v>
      </c>
      <c r="AP1906" s="12" t="str">
        <f t="shared" si="355"/>
        <v>7</v>
      </c>
      <c r="AQ1906" s="18">
        <f t="shared" si="356"/>
        <v>2</v>
      </c>
      <c r="AR1906" s="18">
        <f t="shared" si="357"/>
        <v>2</v>
      </c>
      <c r="AS1906" s="13" t="str">
        <f>VLOOKUP(D1906,[2]Reference!$Q:$U,3,FALSE)</f>
        <v>Azuma</v>
      </c>
      <c r="AT1906" s="13" t="str">
        <f>VLOOKUP(D1906,[2]Reference!Q:V,6,FALSE)</f>
        <v>Azuma</v>
      </c>
      <c r="AU1906" s="13" t="str">
        <f>VLOOKUP(D1906,[2]Reference!$Q:$U,2,FALSE)</f>
        <v>Hitachi - Class 801</v>
      </c>
      <c r="AV1906" s="19">
        <f t="shared" si="358"/>
        <v>45388</v>
      </c>
      <c r="AW1906" s="12" t="str">
        <f>+VLOOKUP(X1906,[2]Reference!BN:BO,2,FALSE)</f>
        <v>Fleet</v>
      </c>
      <c r="AX1906" s="20" t="str">
        <f t="shared" si="359"/>
        <v>HB</v>
      </c>
      <c r="AY1906" s="20" t="str">
        <f>VLOOKUP(AX1906,[2]Reference!AH:AI,2,FALSE)</f>
        <v>LNER</v>
      </c>
      <c r="AZ1906" s="20" t="str">
        <f>VLOOKUP(D1906,[2]Reference!Q:V,6,FALSE)</f>
        <v>Azuma</v>
      </c>
      <c r="BA1906" s="20" t="str">
        <f>VLOOKUP(D1906,[2]Reference!Q:V,3,FALSE)</f>
        <v>Azuma</v>
      </c>
    </row>
    <row r="1907" spans="1:53" ht="13.5" x14ac:dyDescent="0.25">
      <c r="A1907" s="33" t="s">
        <v>5245</v>
      </c>
      <c r="B1907" s="34">
        <v>45382</v>
      </c>
      <c r="C1907" s="33" t="s">
        <v>54</v>
      </c>
      <c r="D1907" s="33" t="s">
        <v>215</v>
      </c>
      <c r="E1907" s="33" t="s">
        <v>216</v>
      </c>
      <c r="F1907" s="33" t="s">
        <v>215</v>
      </c>
      <c r="G1907" s="33" t="s">
        <v>94</v>
      </c>
      <c r="H1907" s="33" t="s">
        <v>217</v>
      </c>
      <c r="I1907" s="33" t="s">
        <v>3163</v>
      </c>
      <c r="J1907" s="33" t="s">
        <v>3164</v>
      </c>
      <c r="K1907" s="33" t="s">
        <v>98</v>
      </c>
      <c r="L1907" s="33" t="s">
        <v>5246</v>
      </c>
      <c r="M1907" s="33" t="s">
        <v>955</v>
      </c>
      <c r="N1907" s="35">
        <v>3</v>
      </c>
      <c r="O1907" s="35">
        <v>0</v>
      </c>
      <c r="P1907" s="35">
        <v>3</v>
      </c>
      <c r="Q1907" s="35">
        <v>1</v>
      </c>
      <c r="R1907" s="35">
        <v>0</v>
      </c>
      <c r="S1907" s="35">
        <v>0</v>
      </c>
      <c r="T1907" s="35">
        <v>0</v>
      </c>
      <c r="U1907" s="35">
        <v>2</v>
      </c>
      <c r="V1907" s="35">
        <v>78</v>
      </c>
      <c r="W1907" s="33" t="s">
        <v>5247</v>
      </c>
      <c r="X1907" s="33" t="s">
        <v>119</v>
      </c>
      <c r="Y1907" s="33" t="s">
        <v>66</v>
      </c>
      <c r="Z1907" s="33" t="s">
        <v>3984</v>
      </c>
      <c r="AA1907" s="33" t="s">
        <v>3981</v>
      </c>
      <c r="AB1907" s="36">
        <v>1</v>
      </c>
      <c r="AC1907" s="36">
        <v>0</v>
      </c>
      <c r="AD1907" s="37">
        <v>1</v>
      </c>
      <c r="AE1907" s="37">
        <v>1.1399999999999999</v>
      </c>
      <c r="AF1907" s="12" t="str">
        <f t="shared" si="348"/>
        <v>368437</v>
      </c>
      <c r="AG1907" s="13" t="str">
        <f>VLOOKUP(D1907,[2]Reference!$Q:$U,4,FALSE)</f>
        <v>Fleet</v>
      </c>
      <c r="AH1907" s="13" t="str">
        <f>VLOOKUP(D1907,[2]Reference!$Q:$U,5,FALSE)</f>
        <v>LNER</v>
      </c>
      <c r="AI1907" s="14">
        <f t="shared" si="349"/>
        <v>1</v>
      </c>
      <c r="AJ1907" s="14">
        <f t="shared" si="350"/>
        <v>0</v>
      </c>
      <c r="AK1907" s="14">
        <f t="shared" si="351"/>
        <v>1</v>
      </c>
      <c r="AL1907" s="15">
        <f t="shared" si="352"/>
        <v>0</v>
      </c>
      <c r="AM1907" s="14">
        <f t="shared" si="353"/>
        <v>3</v>
      </c>
      <c r="AN1907" s="16">
        <f t="shared" si="354"/>
        <v>45388</v>
      </c>
      <c r="AO1907" s="17">
        <f>VLOOKUP(B1907,[2]Reference!D:E,2,1)</f>
        <v>202413</v>
      </c>
      <c r="AP1907" s="12" t="str">
        <f t="shared" si="355"/>
        <v>7</v>
      </c>
      <c r="AQ1907" s="18">
        <f t="shared" si="356"/>
        <v>1</v>
      </c>
      <c r="AR1907" s="18">
        <f t="shared" si="357"/>
        <v>1.1399999999999999</v>
      </c>
      <c r="AS1907" s="13" t="str">
        <f>VLOOKUP(D1907,[2]Reference!$Q:$U,3,FALSE)</f>
        <v>Other</v>
      </c>
      <c r="AT1907" s="13" t="str">
        <f>VLOOKUP(D1907,[2]Reference!Q:V,6,FALSE)</f>
        <v>Other</v>
      </c>
      <c r="AU1907" s="13" t="str">
        <f>VLOOKUP(D1907,[2]Reference!$Q:$U,2,FALSE)</f>
        <v>ISS - Contractors</v>
      </c>
      <c r="AV1907" s="19">
        <f t="shared" si="358"/>
        <v>45389</v>
      </c>
      <c r="AW1907" s="12" t="str">
        <f>+VLOOKUP(X1907,[2]Reference!BN:BO,2,FALSE)</f>
        <v>Depot</v>
      </c>
      <c r="AX1907" s="20" t="str">
        <f t="shared" si="359"/>
        <v>HB</v>
      </c>
      <c r="AY1907" s="20" t="str">
        <f>VLOOKUP(AX1907,[2]Reference!AH:AI,2,FALSE)</f>
        <v>LNER</v>
      </c>
      <c r="AZ1907" s="20" t="str">
        <f>VLOOKUP(D1907,[2]Reference!Q:V,6,FALSE)</f>
        <v>Other</v>
      </c>
      <c r="BA1907" s="20" t="str">
        <f>VLOOKUP(D1907,[2]Reference!Q:V,3,FALSE)</f>
        <v>Other</v>
      </c>
    </row>
    <row r="1908" spans="1:53" ht="13.5" x14ac:dyDescent="0.25">
      <c r="A1908" s="33" t="s">
        <v>5248</v>
      </c>
      <c r="B1908" s="34">
        <v>45382</v>
      </c>
      <c r="C1908" s="33" t="s">
        <v>54</v>
      </c>
      <c r="D1908" s="33" t="s">
        <v>364</v>
      </c>
      <c r="E1908" s="33" t="s">
        <v>365</v>
      </c>
      <c r="F1908" s="33" t="s">
        <v>364</v>
      </c>
      <c r="G1908" s="33" t="s">
        <v>121</v>
      </c>
      <c r="H1908" s="33" t="s">
        <v>112</v>
      </c>
      <c r="I1908" s="33" t="s">
        <v>5249</v>
      </c>
      <c r="J1908" s="33" t="s">
        <v>5250</v>
      </c>
      <c r="K1908" s="33" t="s">
        <v>366</v>
      </c>
      <c r="L1908" s="33" t="s">
        <v>5251</v>
      </c>
      <c r="M1908" s="33" t="s">
        <v>100</v>
      </c>
      <c r="N1908" s="35">
        <v>10</v>
      </c>
      <c r="O1908" s="35">
        <v>10</v>
      </c>
      <c r="P1908" s="35">
        <v>0</v>
      </c>
      <c r="Q1908" s="35">
        <v>0</v>
      </c>
      <c r="R1908" s="35">
        <v>0</v>
      </c>
      <c r="S1908" s="35">
        <v>0</v>
      </c>
      <c r="T1908" s="35">
        <v>0</v>
      </c>
      <c r="U1908" s="35">
        <v>1</v>
      </c>
      <c r="V1908" s="35">
        <v>10</v>
      </c>
      <c r="W1908" s="33" t="s">
        <v>5252</v>
      </c>
      <c r="X1908" s="33" t="s">
        <v>119</v>
      </c>
      <c r="Y1908" s="33" t="s">
        <v>66</v>
      </c>
      <c r="Z1908" s="33" t="s">
        <v>3984</v>
      </c>
      <c r="AA1908" s="33" t="s">
        <v>3981</v>
      </c>
      <c r="AB1908" s="36">
        <v>0</v>
      </c>
      <c r="AC1908" s="36">
        <v>0</v>
      </c>
      <c r="AD1908" s="37">
        <v>0</v>
      </c>
      <c r="AE1908" s="37">
        <v>0</v>
      </c>
      <c r="AF1908" s="12" t="str">
        <f t="shared" si="348"/>
        <v>368499</v>
      </c>
      <c r="AG1908" s="13" t="str">
        <f>VLOOKUP(D1908,[2]Reference!$Q:$U,4,FALSE)</f>
        <v>Fleet</v>
      </c>
      <c r="AH1908" s="13" t="str">
        <f>VLOOKUP(D1908,[2]Reference!$Q:$U,5,FALSE)</f>
        <v>LNER</v>
      </c>
      <c r="AI1908" s="14">
        <f t="shared" si="349"/>
        <v>0</v>
      </c>
      <c r="AJ1908" s="14">
        <f t="shared" si="350"/>
        <v>0</v>
      </c>
      <c r="AK1908" s="14">
        <f t="shared" si="351"/>
        <v>0</v>
      </c>
      <c r="AL1908" s="15">
        <f t="shared" si="352"/>
        <v>0</v>
      </c>
      <c r="AM1908" s="14">
        <f t="shared" si="353"/>
        <v>10</v>
      </c>
      <c r="AN1908" s="16">
        <f t="shared" si="354"/>
        <v>45388</v>
      </c>
      <c r="AO1908" s="17">
        <f>VLOOKUP(B1908,[2]Reference!D:E,2,1)</f>
        <v>202413</v>
      </c>
      <c r="AP1908" s="12" t="str">
        <f t="shared" si="355"/>
        <v>7</v>
      </c>
      <c r="AQ1908" s="18">
        <f t="shared" si="356"/>
        <v>0</v>
      </c>
      <c r="AR1908" s="18">
        <f t="shared" si="357"/>
        <v>0</v>
      </c>
      <c r="AS1908" s="13" t="str">
        <f>VLOOKUP(D1908,[2]Reference!$Q:$U,3,FALSE)</f>
        <v>Azuma</v>
      </c>
      <c r="AT1908" s="13" t="str">
        <f>VLOOKUP(D1908,[2]Reference!Q:V,6,FALSE)</f>
        <v>Depot</v>
      </c>
      <c r="AU1908" s="13" t="str">
        <f>VLOOKUP(D1908,[2]Reference!$Q:$U,2,FALSE)</f>
        <v>Heaton</v>
      </c>
      <c r="AV1908" s="19">
        <f t="shared" si="358"/>
        <v>45389</v>
      </c>
      <c r="AW1908" s="12" t="str">
        <f>+VLOOKUP(X1908,[2]Reference!BN:BO,2,FALSE)</f>
        <v>Depot</v>
      </c>
      <c r="AX1908" s="20" t="str">
        <f t="shared" si="359"/>
        <v>HB</v>
      </c>
      <c r="AY1908" s="20" t="str">
        <f>VLOOKUP(AX1908,[2]Reference!AH:AI,2,FALSE)</f>
        <v>LNER</v>
      </c>
      <c r="AZ1908" s="20" t="str">
        <f>VLOOKUP(D1908,[2]Reference!Q:V,6,FALSE)</f>
        <v>Depot</v>
      </c>
      <c r="BA1908" s="20" t="str">
        <f>VLOOKUP(D1908,[2]Reference!Q:V,3,FALSE)</f>
        <v>Azuma</v>
      </c>
    </row>
    <row r="1909" spans="1:53" ht="13.5" x14ac:dyDescent="0.25">
      <c r="A1909" s="33" t="s">
        <v>5253</v>
      </c>
      <c r="B1909" s="34">
        <v>45382</v>
      </c>
      <c r="C1909" s="33" t="s">
        <v>54</v>
      </c>
      <c r="D1909" s="33" t="s">
        <v>55</v>
      </c>
      <c r="E1909" s="33" t="s">
        <v>56</v>
      </c>
      <c r="F1909" s="33" t="s">
        <v>55</v>
      </c>
      <c r="G1909" s="33" t="s">
        <v>231</v>
      </c>
      <c r="H1909" s="33" t="s">
        <v>95</v>
      </c>
      <c r="I1909" s="33" t="s">
        <v>147</v>
      </c>
      <c r="J1909" s="33" t="s">
        <v>148</v>
      </c>
      <c r="K1909" s="33" t="s">
        <v>1190</v>
      </c>
      <c r="L1909" s="33" t="s">
        <v>5254</v>
      </c>
      <c r="M1909" s="33" t="s">
        <v>533</v>
      </c>
      <c r="N1909" s="35">
        <v>11</v>
      </c>
      <c r="O1909" s="35">
        <v>8</v>
      </c>
      <c r="P1909" s="35">
        <v>3</v>
      </c>
      <c r="Q1909" s="35">
        <v>0</v>
      </c>
      <c r="R1909" s="35">
        <v>0</v>
      </c>
      <c r="S1909" s="35">
        <v>0</v>
      </c>
      <c r="T1909" s="35">
        <v>0</v>
      </c>
      <c r="U1909" s="35">
        <v>1</v>
      </c>
      <c r="V1909" s="35">
        <v>11</v>
      </c>
      <c r="W1909" s="33" t="s">
        <v>5255</v>
      </c>
      <c r="X1909" s="33" t="s">
        <v>80</v>
      </c>
      <c r="Y1909" s="33" t="s">
        <v>66</v>
      </c>
      <c r="Z1909" s="33" t="s">
        <v>3984</v>
      </c>
      <c r="AA1909" s="33" t="s">
        <v>3981</v>
      </c>
      <c r="AB1909" s="36">
        <v>0</v>
      </c>
      <c r="AC1909" s="36">
        <v>0</v>
      </c>
      <c r="AD1909" s="37">
        <v>0</v>
      </c>
      <c r="AE1909" s="37">
        <v>0.5</v>
      </c>
      <c r="AF1909" s="12" t="str">
        <f t="shared" si="348"/>
        <v>368786</v>
      </c>
      <c r="AG1909" s="13" t="str">
        <f>VLOOKUP(D1909,[2]Reference!$Q:$U,4,FALSE)</f>
        <v>Fleet</v>
      </c>
      <c r="AH1909" s="13" t="str">
        <f>VLOOKUP(D1909,[2]Reference!$Q:$U,5,FALSE)</f>
        <v>LNER</v>
      </c>
      <c r="AI1909" s="14">
        <f t="shared" si="349"/>
        <v>0</v>
      </c>
      <c r="AJ1909" s="14">
        <f t="shared" si="350"/>
        <v>0</v>
      </c>
      <c r="AK1909" s="14">
        <f t="shared" si="351"/>
        <v>0</v>
      </c>
      <c r="AL1909" s="15">
        <f t="shared" si="352"/>
        <v>0</v>
      </c>
      <c r="AM1909" s="14">
        <f t="shared" si="353"/>
        <v>11</v>
      </c>
      <c r="AN1909" s="16">
        <f t="shared" si="354"/>
        <v>45388</v>
      </c>
      <c r="AO1909" s="17">
        <f>VLOOKUP(B1909,[2]Reference!D:E,2,1)</f>
        <v>202413</v>
      </c>
      <c r="AP1909" s="12" t="str">
        <f t="shared" si="355"/>
        <v>7</v>
      </c>
      <c r="AQ1909" s="18">
        <f t="shared" si="356"/>
        <v>0</v>
      </c>
      <c r="AR1909" s="18">
        <f t="shared" si="357"/>
        <v>0.5</v>
      </c>
      <c r="AS1909" s="13" t="str">
        <f>VLOOKUP(D1909,[2]Reference!$Q:$U,3,FALSE)</f>
        <v>Azuma</v>
      </c>
      <c r="AT1909" s="13" t="str">
        <f>VLOOKUP(D1909,[2]Reference!Q:V,6,FALSE)</f>
        <v>Azuma</v>
      </c>
      <c r="AU1909" s="13" t="str">
        <f>VLOOKUP(D1909,[2]Reference!$Q:$U,2,FALSE)</f>
        <v>Hitachi - Class 800</v>
      </c>
      <c r="AV1909" s="19">
        <f t="shared" si="358"/>
        <v>45389</v>
      </c>
      <c r="AW1909" s="12" t="str">
        <f>+VLOOKUP(X1909,[2]Reference!BN:BO,2,FALSE)</f>
        <v>Fleet</v>
      </c>
      <c r="AX1909" s="20" t="str">
        <f t="shared" si="359"/>
        <v>HB</v>
      </c>
      <c r="AY1909" s="20" t="str">
        <f>VLOOKUP(AX1909,[2]Reference!AH:AI,2,FALSE)</f>
        <v>LNER</v>
      </c>
      <c r="AZ1909" s="20" t="str">
        <f>VLOOKUP(D1909,[2]Reference!Q:V,6,FALSE)</f>
        <v>Azuma</v>
      </c>
      <c r="BA1909" s="20" t="str">
        <f>VLOOKUP(D1909,[2]Reference!Q:V,3,FALSE)</f>
        <v>Azuma</v>
      </c>
    </row>
    <row r="1910" spans="1:53" ht="13.5" x14ac:dyDescent="0.25">
      <c r="A1910" s="33" t="s">
        <v>5256</v>
      </c>
      <c r="B1910" s="34">
        <v>45382</v>
      </c>
      <c r="C1910" s="33" t="s">
        <v>54</v>
      </c>
      <c r="D1910" s="33" t="s">
        <v>92</v>
      </c>
      <c r="E1910" s="33" t="s">
        <v>93</v>
      </c>
      <c r="F1910" s="33" t="s">
        <v>92</v>
      </c>
      <c r="G1910" s="33" t="s">
        <v>146</v>
      </c>
      <c r="H1910" s="33" t="s">
        <v>405</v>
      </c>
      <c r="I1910" s="33" t="s">
        <v>1434</v>
      </c>
      <c r="J1910" s="33" t="s">
        <v>1435</v>
      </c>
      <c r="K1910" s="33" t="s">
        <v>201</v>
      </c>
      <c r="L1910" s="33" t="s">
        <v>5257</v>
      </c>
      <c r="M1910" s="33" t="s">
        <v>440</v>
      </c>
      <c r="N1910" s="35">
        <v>91</v>
      </c>
      <c r="O1910" s="35">
        <v>39</v>
      </c>
      <c r="P1910" s="35">
        <v>52</v>
      </c>
      <c r="Q1910" s="35">
        <v>1</v>
      </c>
      <c r="R1910" s="35">
        <v>1</v>
      </c>
      <c r="S1910" s="35">
        <v>1</v>
      </c>
      <c r="T1910" s="35">
        <v>0</v>
      </c>
      <c r="U1910" s="35">
        <v>4</v>
      </c>
      <c r="V1910" s="35">
        <v>211</v>
      </c>
      <c r="W1910" s="33" t="s">
        <v>5258</v>
      </c>
      <c r="X1910" s="33" t="s">
        <v>80</v>
      </c>
      <c r="Y1910" s="33" t="s">
        <v>66</v>
      </c>
      <c r="Z1910" s="33" t="s">
        <v>3984</v>
      </c>
      <c r="AA1910" s="33" t="s">
        <v>3981</v>
      </c>
      <c r="AB1910" s="36">
        <v>1</v>
      </c>
      <c r="AC1910" s="36">
        <v>2</v>
      </c>
      <c r="AD1910" s="37">
        <v>3</v>
      </c>
      <c r="AE1910" s="37">
        <v>3</v>
      </c>
      <c r="AF1910" s="12" t="str">
        <f t="shared" si="348"/>
        <v>368921</v>
      </c>
      <c r="AG1910" s="13" t="str">
        <f>VLOOKUP(D1910,[2]Reference!$Q:$U,4,FALSE)</f>
        <v>Fleet</v>
      </c>
      <c r="AH1910" s="13" t="str">
        <f>VLOOKUP(D1910,[2]Reference!$Q:$U,5,FALSE)</f>
        <v>LNER</v>
      </c>
      <c r="AI1910" s="14">
        <f t="shared" si="349"/>
        <v>1</v>
      </c>
      <c r="AJ1910" s="14">
        <f t="shared" si="350"/>
        <v>1</v>
      </c>
      <c r="AK1910" s="14">
        <f t="shared" si="351"/>
        <v>2</v>
      </c>
      <c r="AL1910" s="15">
        <f t="shared" si="352"/>
        <v>1</v>
      </c>
      <c r="AM1910" s="14">
        <f t="shared" si="353"/>
        <v>91</v>
      </c>
      <c r="AN1910" s="16">
        <f t="shared" si="354"/>
        <v>45388</v>
      </c>
      <c r="AO1910" s="17">
        <f>VLOOKUP(B1910,[2]Reference!D:E,2,1)</f>
        <v>202413</v>
      </c>
      <c r="AP1910" s="12" t="str">
        <f t="shared" si="355"/>
        <v>7</v>
      </c>
      <c r="AQ1910" s="18">
        <f t="shared" si="356"/>
        <v>3</v>
      </c>
      <c r="AR1910" s="18">
        <f t="shared" si="357"/>
        <v>3</v>
      </c>
      <c r="AS1910" s="13" t="str">
        <f>VLOOKUP(D1910,[2]Reference!$Q:$U,3,FALSE)</f>
        <v>Azuma</v>
      </c>
      <c r="AT1910" s="13" t="str">
        <f>VLOOKUP(D1910,[2]Reference!Q:V,6,FALSE)</f>
        <v>Azuma</v>
      </c>
      <c r="AU1910" s="13" t="str">
        <f>VLOOKUP(D1910,[2]Reference!$Q:$U,2,FALSE)</f>
        <v>Hitachi - Class 801</v>
      </c>
      <c r="AV1910" s="19">
        <f t="shared" si="358"/>
        <v>45389</v>
      </c>
      <c r="AW1910" s="12" t="str">
        <f>+VLOOKUP(X1910,[2]Reference!BN:BO,2,FALSE)</f>
        <v>Fleet</v>
      </c>
      <c r="AX1910" s="20" t="str">
        <f t="shared" si="359"/>
        <v>HB</v>
      </c>
      <c r="AY1910" s="20" t="str">
        <f>VLOOKUP(AX1910,[2]Reference!AH:AI,2,FALSE)</f>
        <v>LNER</v>
      </c>
      <c r="AZ1910" s="20" t="str">
        <f>VLOOKUP(D1910,[2]Reference!Q:V,6,FALSE)</f>
        <v>Azuma</v>
      </c>
      <c r="BA1910" s="20" t="str">
        <f>VLOOKUP(D1910,[2]Reference!Q:V,3,FALSE)</f>
        <v>Azuma</v>
      </c>
    </row>
    <row r="1911" spans="1:53" ht="13.5" x14ac:dyDescent="0.25">
      <c r="A1911" s="33" t="s">
        <v>5259</v>
      </c>
      <c r="B1911" s="34">
        <v>45382</v>
      </c>
      <c r="C1911" s="33" t="s">
        <v>54</v>
      </c>
      <c r="D1911" s="33" t="s">
        <v>92</v>
      </c>
      <c r="E1911" s="33" t="s">
        <v>93</v>
      </c>
      <c r="F1911" s="33" t="s">
        <v>92</v>
      </c>
      <c r="G1911" s="33" t="s">
        <v>94</v>
      </c>
      <c r="H1911" s="33" t="s">
        <v>73</v>
      </c>
      <c r="I1911" s="33" t="s">
        <v>122</v>
      </c>
      <c r="J1911" s="33" t="s">
        <v>123</v>
      </c>
      <c r="K1911" s="33" t="s">
        <v>167</v>
      </c>
      <c r="L1911" s="33" t="s">
        <v>5260</v>
      </c>
      <c r="M1911" s="33" t="s">
        <v>589</v>
      </c>
      <c r="N1911" s="35">
        <v>4</v>
      </c>
      <c r="O1911" s="35">
        <v>4</v>
      </c>
      <c r="P1911" s="35">
        <v>0</v>
      </c>
      <c r="Q1911" s="35">
        <v>0</v>
      </c>
      <c r="R1911" s="35">
        <v>0</v>
      </c>
      <c r="S1911" s="35">
        <v>0</v>
      </c>
      <c r="T1911" s="35">
        <v>0</v>
      </c>
      <c r="U1911" s="35">
        <v>1</v>
      </c>
      <c r="V1911" s="35">
        <v>4</v>
      </c>
      <c r="W1911" s="33" t="s">
        <v>5261</v>
      </c>
      <c r="X1911" s="33" t="s">
        <v>80</v>
      </c>
      <c r="Y1911" s="33" t="s">
        <v>66</v>
      </c>
      <c r="Z1911" s="33" t="s">
        <v>3984</v>
      </c>
      <c r="AA1911" s="33" t="s">
        <v>3981</v>
      </c>
      <c r="AB1911" s="36">
        <v>0</v>
      </c>
      <c r="AC1911" s="36">
        <v>0</v>
      </c>
      <c r="AD1911" s="37">
        <v>0</v>
      </c>
      <c r="AE1911" s="37">
        <v>0.11</v>
      </c>
      <c r="AF1911" s="12" t="str">
        <f t="shared" si="348"/>
        <v>369119</v>
      </c>
      <c r="AG1911" s="13" t="str">
        <f>VLOOKUP(D1911,[2]Reference!$Q:$U,4,FALSE)</f>
        <v>Fleet</v>
      </c>
      <c r="AH1911" s="13" t="str">
        <f>VLOOKUP(D1911,[2]Reference!$Q:$U,5,FALSE)</f>
        <v>LNER</v>
      </c>
      <c r="AI1911" s="14">
        <f t="shared" si="349"/>
        <v>0</v>
      </c>
      <c r="AJ1911" s="14">
        <f t="shared" si="350"/>
        <v>0</v>
      </c>
      <c r="AK1911" s="14">
        <f t="shared" si="351"/>
        <v>0</v>
      </c>
      <c r="AL1911" s="15">
        <f t="shared" si="352"/>
        <v>0</v>
      </c>
      <c r="AM1911" s="14">
        <f t="shared" si="353"/>
        <v>4</v>
      </c>
      <c r="AN1911" s="16">
        <f t="shared" si="354"/>
        <v>45388</v>
      </c>
      <c r="AO1911" s="17">
        <f>VLOOKUP(B1911,[2]Reference!D:E,2,1)</f>
        <v>202413</v>
      </c>
      <c r="AP1911" s="12" t="str">
        <f t="shared" si="355"/>
        <v>7</v>
      </c>
      <c r="AQ1911" s="18">
        <f t="shared" si="356"/>
        <v>0</v>
      </c>
      <c r="AR1911" s="18">
        <f t="shared" si="357"/>
        <v>0.11</v>
      </c>
      <c r="AS1911" s="13" t="str">
        <f>VLOOKUP(D1911,[2]Reference!$Q:$U,3,FALSE)</f>
        <v>Azuma</v>
      </c>
      <c r="AT1911" s="13" t="str">
        <f>VLOOKUP(D1911,[2]Reference!Q:V,6,FALSE)</f>
        <v>Azuma</v>
      </c>
      <c r="AU1911" s="13" t="str">
        <f>VLOOKUP(D1911,[2]Reference!$Q:$U,2,FALSE)</f>
        <v>Hitachi - Class 801</v>
      </c>
      <c r="AV1911" s="19">
        <f t="shared" si="358"/>
        <v>45389</v>
      </c>
      <c r="AW1911" s="12" t="str">
        <f>+VLOOKUP(X1911,[2]Reference!BN:BO,2,FALSE)</f>
        <v>Fleet</v>
      </c>
      <c r="AX1911" s="20" t="str">
        <f t="shared" si="359"/>
        <v>HB</v>
      </c>
      <c r="AY1911" s="20" t="str">
        <f>VLOOKUP(AX1911,[2]Reference!AH:AI,2,FALSE)</f>
        <v>LNER</v>
      </c>
      <c r="AZ1911" s="20" t="str">
        <f>VLOOKUP(D1911,[2]Reference!Q:V,6,FALSE)</f>
        <v>Azuma</v>
      </c>
      <c r="BA1911" s="20" t="str">
        <f>VLOOKUP(D1911,[2]Reference!Q:V,3,FALSE)</f>
        <v>Azuma</v>
      </c>
    </row>
    <row r="1912" spans="1:53" ht="13.5" x14ac:dyDescent="0.25">
      <c r="A1912" s="38" t="s">
        <v>8347</v>
      </c>
      <c r="B1912" s="39">
        <v>45383</v>
      </c>
      <c r="C1912" s="38" t="s">
        <v>54</v>
      </c>
      <c r="D1912" s="38" t="s">
        <v>55</v>
      </c>
      <c r="E1912" s="38" t="s">
        <v>56</v>
      </c>
      <c r="F1912" s="38" t="s">
        <v>55</v>
      </c>
      <c r="G1912" s="38" t="s">
        <v>146</v>
      </c>
      <c r="H1912" s="38" t="s">
        <v>95</v>
      </c>
      <c r="I1912" s="38" t="s">
        <v>147</v>
      </c>
      <c r="J1912" s="38" t="s">
        <v>148</v>
      </c>
      <c r="K1912" s="38" t="s">
        <v>201</v>
      </c>
      <c r="L1912" s="38" t="s">
        <v>8348</v>
      </c>
      <c r="M1912" s="38" t="s">
        <v>1045</v>
      </c>
      <c r="N1912" s="40">
        <v>15</v>
      </c>
      <c r="O1912" s="40">
        <v>9</v>
      </c>
      <c r="P1912" s="40">
        <v>6</v>
      </c>
      <c r="Q1912" s="40">
        <v>0</v>
      </c>
      <c r="R1912" s="40">
        <v>0</v>
      </c>
      <c r="S1912" s="40">
        <v>0</v>
      </c>
      <c r="T1912" s="40">
        <v>0</v>
      </c>
      <c r="U1912" s="40">
        <v>1</v>
      </c>
      <c r="V1912" s="40">
        <v>15</v>
      </c>
      <c r="W1912" s="38" t="s">
        <v>8349</v>
      </c>
      <c r="X1912" s="38" t="s">
        <v>80</v>
      </c>
      <c r="Y1912" s="38" t="s">
        <v>66</v>
      </c>
      <c r="Z1912" s="38" t="s">
        <v>6930</v>
      </c>
      <c r="AA1912" s="38" t="s">
        <v>6931</v>
      </c>
      <c r="AB1912" s="41">
        <v>0</v>
      </c>
      <c r="AC1912" s="41">
        <v>0</v>
      </c>
      <c r="AD1912" s="42">
        <v>0</v>
      </c>
      <c r="AE1912" s="42">
        <v>0</v>
      </c>
      <c r="AF1912" s="12" t="str">
        <f t="shared" si="348"/>
        <v>370515</v>
      </c>
      <c r="AG1912" s="13" t="str">
        <f>VLOOKUP(D1912,[2]Reference!$Q:$U,4,FALSE)</f>
        <v>Fleet</v>
      </c>
      <c r="AH1912" s="13" t="str">
        <f>VLOOKUP(D1912,[2]Reference!$Q:$U,5,FALSE)</f>
        <v>LNER</v>
      </c>
      <c r="AI1912" s="14">
        <f t="shared" si="349"/>
        <v>0</v>
      </c>
      <c r="AJ1912" s="14">
        <f t="shared" si="350"/>
        <v>0</v>
      </c>
      <c r="AK1912" s="14">
        <f t="shared" si="351"/>
        <v>0</v>
      </c>
      <c r="AL1912" s="15">
        <f t="shared" si="352"/>
        <v>0</v>
      </c>
      <c r="AM1912" s="14">
        <f t="shared" si="353"/>
        <v>15</v>
      </c>
      <c r="AN1912" s="16">
        <f t="shared" si="354"/>
        <v>45388</v>
      </c>
      <c r="AO1912" s="17">
        <f>VLOOKUP(B1912,[2]Reference!D:E,2,1)</f>
        <v>202501</v>
      </c>
      <c r="AP1912" s="12" t="str">
        <f t="shared" si="355"/>
        <v>7</v>
      </c>
      <c r="AQ1912" s="18">
        <f t="shared" si="356"/>
        <v>0</v>
      </c>
      <c r="AR1912" s="18">
        <f t="shared" si="357"/>
        <v>0</v>
      </c>
      <c r="AS1912" s="13" t="str">
        <f>VLOOKUP(D1912,[2]Reference!$Q:$U,3,FALSE)</f>
        <v>Azuma</v>
      </c>
      <c r="AT1912" s="13" t="str">
        <f>VLOOKUP(D1912,[2]Reference!Q:V,6,FALSE)</f>
        <v>Azuma</v>
      </c>
      <c r="AU1912" s="13" t="str">
        <f>VLOOKUP(D1912,[2]Reference!$Q:$U,2,FALSE)</f>
        <v>Hitachi - Class 800</v>
      </c>
      <c r="AV1912" s="19">
        <f t="shared" si="358"/>
        <v>45390</v>
      </c>
      <c r="AW1912" s="12" t="str">
        <f>+VLOOKUP(X1912,[2]Reference!BN:BO,2,FALSE)</f>
        <v>Fleet</v>
      </c>
      <c r="AX1912" s="20" t="str">
        <f t="shared" si="359"/>
        <v>HB</v>
      </c>
      <c r="AY1912" s="20" t="str">
        <f>VLOOKUP(AX1912,[2]Reference!AH:AI,2,FALSE)</f>
        <v>LNER</v>
      </c>
      <c r="AZ1912" s="20" t="str">
        <f>VLOOKUP(D1912,[2]Reference!Q:V,6,FALSE)</f>
        <v>Azuma</v>
      </c>
      <c r="BA1912" s="20" t="str">
        <f>VLOOKUP(D1912,[2]Reference!Q:V,3,FALSE)</f>
        <v>Azuma</v>
      </c>
    </row>
    <row r="1913" spans="1:53" ht="13.5" x14ac:dyDescent="0.25">
      <c r="A1913" s="38" t="s">
        <v>8350</v>
      </c>
      <c r="B1913" s="39">
        <v>45383</v>
      </c>
      <c r="C1913" s="38" t="s">
        <v>54</v>
      </c>
      <c r="D1913" s="38" t="s">
        <v>215</v>
      </c>
      <c r="E1913" s="38" t="s">
        <v>216</v>
      </c>
      <c r="F1913" s="38" t="s">
        <v>215</v>
      </c>
      <c r="G1913" s="38" t="s">
        <v>154</v>
      </c>
      <c r="H1913" s="38" t="s">
        <v>217</v>
      </c>
      <c r="I1913" s="38" t="s">
        <v>218</v>
      </c>
      <c r="J1913" s="38" t="s">
        <v>219</v>
      </c>
      <c r="K1913" s="38" t="s">
        <v>155</v>
      </c>
      <c r="L1913" s="38" t="s">
        <v>7378</v>
      </c>
      <c r="M1913" s="38" t="s">
        <v>869</v>
      </c>
      <c r="N1913" s="40">
        <v>3</v>
      </c>
      <c r="O1913" s="40">
        <v>3</v>
      </c>
      <c r="P1913" s="40">
        <v>0</v>
      </c>
      <c r="Q1913" s="40">
        <v>0</v>
      </c>
      <c r="R1913" s="40">
        <v>0</v>
      </c>
      <c r="S1913" s="40">
        <v>0</v>
      </c>
      <c r="T1913" s="40">
        <v>0</v>
      </c>
      <c r="U1913" s="40">
        <v>1</v>
      </c>
      <c r="V1913" s="40">
        <v>3</v>
      </c>
      <c r="W1913" s="38" t="s">
        <v>8351</v>
      </c>
      <c r="X1913" s="38" t="s">
        <v>119</v>
      </c>
      <c r="Y1913" s="38" t="s">
        <v>66</v>
      </c>
      <c r="Z1913" s="38" t="s">
        <v>6930</v>
      </c>
      <c r="AA1913" s="38" t="s">
        <v>6931</v>
      </c>
      <c r="AB1913" s="41">
        <v>0</v>
      </c>
      <c r="AC1913" s="41">
        <v>0</v>
      </c>
      <c r="AD1913" s="42">
        <v>0</v>
      </c>
      <c r="AE1913" s="42">
        <v>0</v>
      </c>
      <c r="AF1913" s="12" t="str">
        <f t="shared" si="348"/>
        <v>370676</v>
      </c>
      <c r="AG1913" s="13" t="str">
        <f>VLOOKUP(D1913,[2]Reference!$Q:$U,4,FALSE)</f>
        <v>Fleet</v>
      </c>
      <c r="AH1913" s="13" t="str">
        <f>VLOOKUP(D1913,[2]Reference!$Q:$U,5,FALSE)</f>
        <v>LNER</v>
      </c>
      <c r="AI1913" s="14">
        <f t="shared" si="349"/>
        <v>0</v>
      </c>
      <c r="AJ1913" s="14">
        <f t="shared" si="350"/>
        <v>0</v>
      </c>
      <c r="AK1913" s="14">
        <f t="shared" si="351"/>
        <v>0</v>
      </c>
      <c r="AL1913" s="15">
        <f t="shared" si="352"/>
        <v>0</v>
      </c>
      <c r="AM1913" s="14">
        <f t="shared" si="353"/>
        <v>3</v>
      </c>
      <c r="AN1913" s="16">
        <f t="shared" si="354"/>
        <v>45388</v>
      </c>
      <c r="AO1913" s="17">
        <f>VLOOKUP(B1913,[2]Reference!D:E,2,1)</f>
        <v>202501</v>
      </c>
      <c r="AP1913" s="12" t="str">
        <f t="shared" si="355"/>
        <v>7</v>
      </c>
      <c r="AQ1913" s="18">
        <f t="shared" si="356"/>
        <v>0</v>
      </c>
      <c r="AR1913" s="18">
        <f t="shared" si="357"/>
        <v>0</v>
      </c>
      <c r="AS1913" s="13" t="str">
        <f>VLOOKUP(D1913,[2]Reference!$Q:$U,3,FALSE)</f>
        <v>Other</v>
      </c>
      <c r="AT1913" s="13" t="str">
        <f>VLOOKUP(D1913,[2]Reference!Q:V,6,FALSE)</f>
        <v>Other</v>
      </c>
      <c r="AU1913" s="13" t="str">
        <f>VLOOKUP(D1913,[2]Reference!$Q:$U,2,FALSE)</f>
        <v>ISS - Contractors</v>
      </c>
      <c r="AV1913" s="19">
        <f t="shared" si="358"/>
        <v>45390</v>
      </c>
      <c r="AW1913" s="12" t="str">
        <f>+VLOOKUP(X1913,[2]Reference!BN:BO,2,FALSE)</f>
        <v>Depot</v>
      </c>
      <c r="AX1913" s="20" t="str">
        <f t="shared" si="359"/>
        <v>HB</v>
      </c>
      <c r="AY1913" s="20" t="str">
        <f>VLOOKUP(AX1913,[2]Reference!AH:AI,2,FALSE)</f>
        <v>LNER</v>
      </c>
      <c r="AZ1913" s="20" t="str">
        <f>VLOOKUP(D1913,[2]Reference!Q:V,6,FALSE)</f>
        <v>Other</v>
      </c>
      <c r="BA1913" s="20" t="str">
        <f>VLOOKUP(D1913,[2]Reference!Q:V,3,FALSE)</f>
        <v>Other</v>
      </c>
    </row>
    <row r="1914" spans="1:53" ht="13.5" x14ac:dyDescent="0.25">
      <c r="A1914" s="38" t="s">
        <v>8352</v>
      </c>
      <c r="B1914" s="39">
        <v>45383</v>
      </c>
      <c r="C1914" s="38" t="s">
        <v>54</v>
      </c>
      <c r="D1914" s="38" t="s">
        <v>92</v>
      </c>
      <c r="E1914" s="38" t="s">
        <v>93</v>
      </c>
      <c r="F1914" s="38" t="s">
        <v>92</v>
      </c>
      <c r="G1914" s="38" t="s">
        <v>72</v>
      </c>
      <c r="H1914" s="38" t="s">
        <v>95</v>
      </c>
      <c r="I1914" s="38" t="s">
        <v>96</v>
      </c>
      <c r="J1914" s="38" t="s">
        <v>97</v>
      </c>
      <c r="K1914" s="38" t="s">
        <v>163</v>
      </c>
      <c r="L1914" s="38" t="s">
        <v>8353</v>
      </c>
      <c r="M1914" s="38" t="s">
        <v>272</v>
      </c>
      <c r="N1914" s="40">
        <v>21</v>
      </c>
      <c r="O1914" s="40">
        <v>12</v>
      </c>
      <c r="P1914" s="40">
        <v>9</v>
      </c>
      <c r="Q1914" s="40">
        <v>0</v>
      </c>
      <c r="R1914" s="40">
        <v>0</v>
      </c>
      <c r="S1914" s="40">
        <v>0</v>
      </c>
      <c r="T1914" s="40">
        <v>0</v>
      </c>
      <c r="U1914" s="40">
        <v>1</v>
      </c>
      <c r="V1914" s="40">
        <v>21</v>
      </c>
      <c r="W1914" s="38" t="s">
        <v>8354</v>
      </c>
      <c r="X1914" s="38" t="s">
        <v>80</v>
      </c>
      <c r="Y1914" s="38" t="s">
        <v>66</v>
      </c>
      <c r="Z1914" s="38" t="s">
        <v>6930</v>
      </c>
      <c r="AA1914" s="38" t="s">
        <v>6931</v>
      </c>
      <c r="AB1914" s="41">
        <v>0</v>
      </c>
      <c r="AC1914" s="41">
        <v>0</v>
      </c>
      <c r="AD1914" s="42">
        <v>0</v>
      </c>
      <c r="AE1914" s="42">
        <v>1</v>
      </c>
      <c r="AF1914" s="12" t="str">
        <f t="shared" si="348"/>
        <v>371016</v>
      </c>
      <c r="AG1914" s="13" t="str">
        <f>VLOOKUP(D1914,[2]Reference!$Q:$U,4,FALSE)</f>
        <v>Fleet</v>
      </c>
      <c r="AH1914" s="13" t="str">
        <f>VLOOKUP(D1914,[2]Reference!$Q:$U,5,FALSE)</f>
        <v>LNER</v>
      </c>
      <c r="AI1914" s="14">
        <f t="shared" si="349"/>
        <v>0</v>
      </c>
      <c r="AJ1914" s="14">
        <f t="shared" si="350"/>
        <v>0</v>
      </c>
      <c r="AK1914" s="14">
        <f t="shared" si="351"/>
        <v>0</v>
      </c>
      <c r="AL1914" s="15">
        <f t="shared" si="352"/>
        <v>0</v>
      </c>
      <c r="AM1914" s="14">
        <f t="shared" si="353"/>
        <v>21</v>
      </c>
      <c r="AN1914" s="16">
        <f t="shared" si="354"/>
        <v>45388</v>
      </c>
      <c r="AO1914" s="17">
        <f>VLOOKUP(B1914,[2]Reference!D:E,2,1)</f>
        <v>202501</v>
      </c>
      <c r="AP1914" s="12" t="str">
        <f t="shared" si="355"/>
        <v>7</v>
      </c>
      <c r="AQ1914" s="18">
        <f t="shared" si="356"/>
        <v>0</v>
      </c>
      <c r="AR1914" s="18">
        <f t="shared" si="357"/>
        <v>1</v>
      </c>
      <c r="AS1914" s="13" t="str">
        <f>VLOOKUP(D1914,[2]Reference!$Q:$U,3,FALSE)</f>
        <v>Azuma</v>
      </c>
      <c r="AT1914" s="13" t="str">
        <f>VLOOKUP(D1914,[2]Reference!Q:V,6,FALSE)</f>
        <v>Azuma</v>
      </c>
      <c r="AU1914" s="13" t="str">
        <f>VLOOKUP(D1914,[2]Reference!$Q:$U,2,FALSE)</f>
        <v>Hitachi - Class 801</v>
      </c>
      <c r="AV1914" s="19">
        <f t="shared" si="358"/>
        <v>45390</v>
      </c>
      <c r="AW1914" s="12" t="str">
        <f>+VLOOKUP(X1914,[2]Reference!BN:BO,2,FALSE)</f>
        <v>Fleet</v>
      </c>
      <c r="AX1914" s="20" t="str">
        <f t="shared" si="359"/>
        <v>HB</v>
      </c>
      <c r="AY1914" s="20" t="str">
        <f>VLOOKUP(AX1914,[2]Reference!AH:AI,2,FALSE)</f>
        <v>LNER</v>
      </c>
      <c r="AZ1914" s="20" t="str">
        <f>VLOOKUP(D1914,[2]Reference!Q:V,6,FALSE)</f>
        <v>Azuma</v>
      </c>
      <c r="BA1914" s="20" t="str">
        <f>VLOOKUP(D1914,[2]Reference!Q:V,3,FALSE)</f>
        <v>Azuma</v>
      </c>
    </row>
    <row r="1915" spans="1:53" ht="13.5" x14ac:dyDescent="0.25">
      <c r="A1915" s="38" t="s">
        <v>8355</v>
      </c>
      <c r="B1915" s="39">
        <v>45384</v>
      </c>
      <c r="C1915" s="38" t="s">
        <v>54</v>
      </c>
      <c r="D1915" s="38" t="s">
        <v>814</v>
      </c>
      <c r="E1915" s="38" t="s">
        <v>815</v>
      </c>
      <c r="F1915" s="38" t="s">
        <v>814</v>
      </c>
      <c r="G1915" s="38" t="s">
        <v>146</v>
      </c>
      <c r="H1915" s="38" t="s">
        <v>198</v>
      </c>
      <c r="I1915" s="38" t="s">
        <v>199</v>
      </c>
      <c r="J1915" s="38" t="s">
        <v>200</v>
      </c>
      <c r="K1915" s="38" t="s">
        <v>201</v>
      </c>
      <c r="L1915" s="38" t="s">
        <v>8356</v>
      </c>
      <c r="M1915" s="38" t="s">
        <v>998</v>
      </c>
      <c r="N1915" s="40">
        <v>4</v>
      </c>
      <c r="O1915" s="40">
        <v>0</v>
      </c>
      <c r="P1915" s="40">
        <v>4</v>
      </c>
      <c r="Q1915" s="40">
        <v>0</v>
      </c>
      <c r="R1915" s="40">
        <v>0</v>
      </c>
      <c r="S1915" s="40">
        <v>0</v>
      </c>
      <c r="T1915" s="40">
        <v>0</v>
      </c>
      <c r="U1915" s="40">
        <v>1</v>
      </c>
      <c r="V1915" s="40">
        <v>4</v>
      </c>
      <c r="W1915" s="38" t="s">
        <v>8357</v>
      </c>
      <c r="X1915" s="38" t="s">
        <v>119</v>
      </c>
      <c r="Y1915" s="38" t="s">
        <v>66</v>
      </c>
      <c r="Z1915" s="38" t="s">
        <v>6930</v>
      </c>
      <c r="AA1915" s="38" t="s">
        <v>6931</v>
      </c>
      <c r="AB1915" s="41">
        <v>0</v>
      </c>
      <c r="AC1915" s="41">
        <v>0</v>
      </c>
      <c r="AD1915" s="42">
        <v>0</v>
      </c>
      <c r="AE1915" s="42">
        <v>0</v>
      </c>
      <c r="AF1915" s="12" t="str">
        <f t="shared" si="348"/>
        <v>373066</v>
      </c>
      <c r="AG1915" s="13" t="str">
        <f>VLOOKUP(D1915,[2]Reference!$Q:$U,4,FALSE)</f>
        <v>Fleet</v>
      </c>
      <c r="AH1915" s="13" t="str">
        <f>VLOOKUP(D1915,[2]Reference!$Q:$U,5,FALSE)</f>
        <v>LNER</v>
      </c>
      <c r="AI1915" s="14">
        <f t="shared" si="349"/>
        <v>0</v>
      </c>
      <c r="AJ1915" s="14">
        <f t="shared" si="350"/>
        <v>0</v>
      </c>
      <c r="AK1915" s="14">
        <f t="shared" si="351"/>
        <v>0</v>
      </c>
      <c r="AL1915" s="15">
        <f t="shared" si="352"/>
        <v>0</v>
      </c>
      <c r="AM1915" s="14">
        <f t="shared" si="353"/>
        <v>4</v>
      </c>
      <c r="AN1915" s="16">
        <f t="shared" si="354"/>
        <v>45388</v>
      </c>
      <c r="AO1915" s="17">
        <f>VLOOKUP(B1915,[2]Reference!D:E,2,1)</f>
        <v>202501</v>
      </c>
      <c r="AP1915" s="12" t="str">
        <f t="shared" si="355"/>
        <v>7</v>
      </c>
      <c r="AQ1915" s="18">
        <f t="shared" si="356"/>
        <v>0</v>
      </c>
      <c r="AR1915" s="18">
        <f t="shared" si="357"/>
        <v>0</v>
      </c>
      <c r="AS1915" s="13" t="str">
        <f>VLOOKUP(D1915,[2]Reference!$Q:$U,3,FALSE)</f>
        <v>Azuma</v>
      </c>
      <c r="AT1915" s="13" t="str">
        <f>VLOOKUP(D1915,[2]Reference!Q:V,6,FALSE)</f>
        <v>Depot</v>
      </c>
      <c r="AU1915" s="13" t="str">
        <f>VLOOKUP(D1915,[2]Reference!$Q:$U,2,FALSE)</f>
        <v>Neville Hill</v>
      </c>
      <c r="AV1915" s="19">
        <f t="shared" si="358"/>
        <v>45391</v>
      </c>
      <c r="AW1915" s="12" t="str">
        <f>+VLOOKUP(X1915,[2]Reference!BN:BO,2,FALSE)</f>
        <v>Depot</v>
      </c>
      <c r="AX1915" s="20" t="str">
        <f t="shared" si="359"/>
        <v>HB</v>
      </c>
      <c r="AY1915" s="20" t="str">
        <f>VLOOKUP(AX1915,[2]Reference!AH:AI,2,FALSE)</f>
        <v>LNER</v>
      </c>
      <c r="AZ1915" s="20" t="str">
        <f>VLOOKUP(D1915,[2]Reference!Q:V,6,FALSE)</f>
        <v>Depot</v>
      </c>
      <c r="BA1915" s="20" t="str">
        <f>VLOOKUP(D1915,[2]Reference!Q:V,3,FALSE)</f>
        <v>Azuma</v>
      </c>
    </row>
    <row r="1916" spans="1:53" ht="13.5" x14ac:dyDescent="0.25">
      <c r="A1916" s="38" t="s">
        <v>8359</v>
      </c>
      <c r="B1916" s="39">
        <v>45385</v>
      </c>
      <c r="C1916" s="38" t="s">
        <v>54</v>
      </c>
      <c r="D1916" s="38" t="s">
        <v>92</v>
      </c>
      <c r="E1916" s="38" t="s">
        <v>93</v>
      </c>
      <c r="F1916" s="38" t="s">
        <v>92</v>
      </c>
      <c r="G1916" s="38" t="s">
        <v>129</v>
      </c>
      <c r="H1916" s="38" t="s">
        <v>327</v>
      </c>
      <c r="I1916" s="38" t="s">
        <v>1177</v>
      </c>
      <c r="J1916" s="38" t="s">
        <v>1178</v>
      </c>
      <c r="K1916" s="38" t="s">
        <v>130</v>
      </c>
      <c r="L1916" s="38" t="s">
        <v>8360</v>
      </c>
      <c r="M1916" s="38" t="s">
        <v>347</v>
      </c>
      <c r="N1916" s="40">
        <v>483</v>
      </c>
      <c r="O1916" s="40">
        <v>385</v>
      </c>
      <c r="P1916" s="40">
        <v>98</v>
      </c>
      <c r="Q1916" s="40">
        <v>0</v>
      </c>
      <c r="R1916" s="40">
        <v>0</v>
      </c>
      <c r="S1916" s="40">
        <v>0</v>
      </c>
      <c r="T1916" s="40">
        <v>0</v>
      </c>
      <c r="U1916" s="40">
        <v>18</v>
      </c>
      <c r="V1916" s="40">
        <v>483</v>
      </c>
      <c r="W1916" s="38" t="s">
        <v>8361</v>
      </c>
      <c r="X1916" s="38" t="s">
        <v>80</v>
      </c>
      <c r="Y1916" s="38" t="s">
        <v>66</v>
      </c>
      <c r="Z1916" s="38" t="s">
        <v>6930</v>
      </c>
      <c r="AA1916" s="38" t="s">
        <v>6931</v>
      </c>
      <c r="AB1916" s="41">
        <v>0</v>
      </c>
      <c r="AC1916" s="41">
        <v>0</v>
      </c>
      <c r="AD1916" s="42">
        <v>5.51</v>
      </c>
      <c r="AE1916" s="42">
        <v>10.16</v>
      </c>
      <c r="AF1916" s="12" t="str">
        <f t="shared" si="348"/>
        <v>376246</v>
      </c>
      <c r="AG1916" s="13" t="str">
        <f>VLOOKUP(D1916,[2]Reference!$Q:$U,4,FALSE)</f>
        <v>Fleet</v>
      </c>
      <c r="AH1916" s="13" t="str">
        <f>VLOOKUP(D1916,[2]Reference!$Q:$U,5,FALSE)</f>
        <v>LNER</v>
      </c>
      <c r="AI1916" s="14">
        <f t="shared" si="349"/>
        <v>0</v>
      </c>
      <c r="AJ1916" s="14">
        <f t="shared" si="350"/>
        <v>0</v>
      </c>
      <c r="AK1916" s="14">
        <f t="shared" si="351"/>
        <v>0</v>
      </c>
      <c r="AL1916" s="15">
        <f t="shared" si="352"/>
        <v>5.51</v>
      </c>
      <c r="AM1916" s="14">
        <f t="shared" si="353"/>
        <v>483</v>
      </c>
      <c r="AN1916" s="16">
        <f t="shared" si="354"/>
        <v>45388</v>
      </c>
      <c r="AO1916" s="17">
        <f>VLOOKUP(B1916,[2]Reference!D:E,2,1)</f>
        <v>202501</v>
      </c>
      <c r="AP1916" s="12" t="str">
        <f t="shared" si="355"/>
        <v>7</v>
      </c>
      <c r="AQ1916" s="18">
        <f t="shared" si="356"/>
        <v>5.51</v>
      </c>
      <c r="AR1916" s="18">
        <f t="shared" si="357"/>
        <v>10.16</v>
      </c>
      <c r="AS1916" s="13" t="str">
        <f>VLOOKUP(D1916,[2]Reference!$Q:$U,3,FALSE)</f>
        <v>Azuma</v>
      </c>
      <c r="AT1916" s="13" t="str">
        <f>VLOOKUP(D1916,[2]Reference!Q:V,6,FALSE)</f>
        <v>Azuma</v>
      </c>
      <c r="AU1916" s="13" t="str">
        <f>VLOOKUP(D1916,[2]Reference!$Q:$U,2,FALSE)</f>
        <v>Hitachi - Class 801</v>
      </c>
      <c r="AV1916" s="19">
        <f t="shared" si="358"/>
        <v>45392</v>
      </c>
      <c r="AW1916" s="12" t="str">
        <f>+VLOOKUP(X1916,[2]Reference!BN:BO,2,FALSE)</f>
        <v>Fleet</v>
      </c>
      <c r="AX1916" s="20" t="str">
        <f t="shared" si="359"/>
        <v>HB</v>
      </c>
      <c r="AY1916" s="20" t="str">
        <f>VLOOKUP(AX1916,[2]Reference!AH:AI,2,FALSE)</f>
        <v>LNER</v>
      </c>
      <c r="AZ1916" s="20" t="str">
        <f>VLOOKUP(D1916,[2]Reference!Q:V,6,FALSE)</f>
        <v>Azuma</v>
      </c>
      <c r="BA1916" s="20" t="str">
        <f>VLOOKUP(D1916,[2]Reference!Q:V,3,FALSE)</f>
        <v>Azuma</v>
      </c>
    </row>
    <row r="1917" spans="1:53" ht="13.5" x14ac:dyDescent="0.25">
      <c r="A1917" s="38" t="s">
        <v>8362</v>
      </c>
      <c r="B1917" s="39">
        <v>45386</v>
      </c>
      <c r="C1917" s="38" t="s">
        <v>54</v>
      </c>
      <c r="D1917" s="38" t="s">
        <v>55</v>
      </c>
      <c r="E1917" s="38" t="s">
        <v>56</v>
      </c>
      <c r="F1917" s="38" t="s">
        <v>55</v>
      </c>
      <c r="G1917" s="38" t="s">
        <v>154</v>
      </c>
      <c r="H1917" s="38" t="s">
        <v>327</v>
      </c>
      <c r="I1917" s="38" t="s">
        <v>2666</v>
      </c>
      <c r="J1917" s="38" t="s">
        <v>2667</v>
      </c>
      <c r="K1917" s="38" t="s">
        <v>155</v>
      </c>
      <c r="L1917" s="38" t="s">
        <v>8363</v>
      </c>
      <c r="M1917" s="38" t="s">
        <v>63</v>
      </c>
      <c r="N1917" s="40">
        <v>10</v>
      </c>
      <c r="O1917" s="40">
        <v>10</v>
      </c>
      <c r="P1917" s="40">
        <v>0</v>
      </c>
      <c r="Q1917" s="40">
        <v>0</v>
      </c>
      <c r="R1917" s="40">
        <v>0</v>
      </c>
      <c r="S1917" s="40">
        <v>0</v>
      </c>
      <c r="T1917" s="40">
        <v>0</v>
      </c>
      <c r="U1917" s="40">
        <v>1</v>
      </c>
      <c r="V1917" s="40">
        <v>10</v>
      </c>
      <c r="W1917" s="38" t="s">
        <v>8364</v>
      </c>
      <c r="X1917" s="38" t="s">
        <v>80</v>
      </c>
      <c r="Y1917" s="38" t="s">
        <v>66</v>
      </c>
      <c r="Z1917" s="38" t="s">
        <v>6930</v>
      </c>
      <c r="AA1917" s="38" t="s">
        <v>6931</v>
      </c>
      <c r="AB1917" s="41">
        <v>0</v>
      </c>
      <c r="AC1917" s="41">
        <v>0</v>
      </c>
      <c r="AD1917" s="42">
        <v>0</v>
      </c>
      <c r="AE1917" s="42">
        <v>1</v>
      </c>
      <c r="AF1917" s="12" t="str">
        <f t="shared" si="348"/>
        <v>378622</v>
      </c>
      <c r="AG1917" s="13" t="str">
        <f>VLOOKUP(D1917,[2]Reference!$Q:$U,4,FALSE)</f>
        <v>Fleet</v>
      </c>
      <c r="AH1917" s="13" t="str">
        <f>VLOOKUP(D1917,[2]Reference!$Q:$U,5,FALSE)</f>
        <v>LNER</v>
      </c>
      <c r="AI1917" s="14">
        <f t="shared" si="349"/>
        <v>0</v>
      </c>
      <c r="AJ1917" s="14">
        <f t="shared" si="350"/>
        <v>0</v>
      </c>
      <c r="AK1917" s="14">
        <f t="shared" si="351"/>
        <v>0</v>
      </c>
      <c r="AL1917" s="15">
        <f t="shared" si="352"/>
        <v>0</v>
      </c>
      <c r="AM1917" s="14">
        <f t="shared" si="353"/>
        <v>10</v>
      </c>
      <c r="AN1917" s="16">
        <f t="shared" si="354"/>
        <v>45388</v>
      </c>
      <c r="AO1917" s="17">
        <f>VLOOKUP(B1917,[2]Reference!D:E,2,1)</f>
        <v>202501</v>
      </c>
      <c r="AP1917" s="12" t="str">
        <f t="shared" si="355"/>
        <v>7</v>
      </c>
      <c r="AQ1917" s="18">
        <f t="shared" si="356"/>
        <v>0</v>
      </c>
      <c r="AR1917" s="18">
        <f t="shared" si="357"/>
        <v>1</v>
      </c>
      <c r="AS1917" s="13" t="str">
        <f>VLOOKUP(D1917,[2]Reference!$Q:$U,3,FALSE)</f>
        <v>Azuma</v>
      </c>
      <c r="AT1917" s="13" t="str">
        <f>VLOOKUP(D1917,[2]Reference!Q:V,6,FALSE)</f>
        <v>Azuma</v>
      </c>
      <c r="AU1917" s="13" t="str">
        <f>VLOOKUP(D1917,[2]Reference!$Q:$U,2,FALSE)</f>
        <v>Hitachi - Class 800</v>
      </c>
      <c r="AV1917" s="19">
        <f t="shared" si="358"/>
        <v>45393</v>
      </c>
      <c r="AW1917" s="12" t="str">
        <f>+VLOOKUP(X1917,[2]Reference!BN:BO,2,FALSE)</f>
        <v>Fleet</v>
      </c>
      <c r="AX1917" s="20" t="str">
        <f t="shared" si="359"/>
        <v>HB</v>
      </c>
      <c r="AY1917" s="20" t="str">
        <f>VLOOKUP(AX1917,[2]Reference!AH:AI,2,FALSE)</f>
        <v>LNER</v>
      </c>
      <c r="AZ1917" s="20" t="str">
        <f>VLOOKUP(D1917,[2]Reference!Q:V,6,FALSE)</f>
        <v>Azuma</v>
      </c>
      <c r="BA1917" s="20" t="str">
        <f>VLOOKUP(D1917,[2]Reference!Q:V,3,FALSE)</f>
        <v>Azuma</v>
      </c>
    </row>
    <row r="1918" spans="1:53" ht="13.5" x14ac:dyDescent="0.25">
      <c r="A1918" s="38" t="s">
        <v>8366</v>
      </c>
      <c r="B1918" s="39">
        <v>45387</v>
      </c>
      <c r="C1918" s="38" t="s">
        <v>54</v>
      </c>
      <c r="D1918" s="38" t="s">
        <v>55</v>
      </c>
      <c r="E1918" s="38" t="s">
        <v>56</v>
      </c>
      <c r="F1918" s="38" t="s">
        <v>55</v>
      </c>
      <c r="G1918" s="38" t="s">
        <v>231</v>
      </c>
      <c r="H1918" s="38" t="s">
        <v>84</v>
      </c>
      <c r="I1918" s="38" t="s">
        <v>251</v>
      </c>
      <c r="J1918" s="38" t="s">
        <v>252</v>
      </c>
      <c r="K1918" s="38" t="s">
        <v>1113</v>
      </c>
      <c r="L1918" s="38" t="s">
        <v>8367</v>
      </c>
      <c r="M1918" s="38" t="s">
        <v>1045</v>
      </c>
      <c r="N1918" s="40">
        <v>2</v>
      </c>
      <c r="O1918" s="40">
        <v>2</v>
      </c>
      <c r="P1918" s="40">
        <v>0</v>
      </c>
      <c r="Q1918" s="40">
        <v>0</v>
      </c>
      <c r="R1918" s="40">
        <v>0</v>
      </c>
      <c r="S1918" s="40">
        <v>0</v>
      </c>
      <c r="T1918" s="40">
        <v>0</v>
      </c>
      <c r="U1918" s="40">
        <v>1</v>
      </c>
      <c r="V1918" s="40">
        <v>2</v>
      </c>
      <c r="W1918" s="38" t="s">
        <v>8368</v>
      </c>
      <c r="X1918" s="38" t="s">
        <v>80</v>
      </c>
      <c r="Y1918" s="38" t="s">
        <v>66</v>
      </c>
      <c r="Z1918" s="38" t="s">
        <v>6930</v>
      </c>
      <c r="AA1918" s="38" t="s">
        <v>6931</v>
      </c>
      <c r="AB1918" s="41">
        <v>0</v>
      </c>
      <c r="AC1918" s="41">
        <v>0</v>
      </c>
      <c r="AD1918" s="42">
        <v>0</v>
      </c>
      <c r="AE1918" s="42">
        <v>0</v>
      </c>
      <c r="AF1918" s="12" t="str">
        <f t="shared" si="348"/>
        <v>380842</v>
      </c>
      <c r="AG1918" s="13" t="str">
        <f>VLOOKUP(D1918,[2]Reference!$Q:$U,4,FALSE)</f>
        <v>Fleet</v>
      </c>
      <c r="AH1918" s="13" t="str">
        <f>VLOOKUP(D1918,[2]Reference!$Q:$U,5,FALSE)</f>
        <v>LNER</v>
      </c>
      <c r="AI1918" s="14">
        <f t="shared" si="349"/>
        <v>0</v>
      </c>
      <c r="AJ1918" s="14">
        <f t="shared" si="350"/>
        <v>0</v>
      </c>
      <c r="AK1918" s="14">
        <f t="shared" si="351"/>
        <v>0</v>
      </c>
      <c r="AL1918" s="15">
        <f t="shared" si="352"/>
        <v>0</v>
      </c>
      <c r="AM1918" s="14">
        <f t="shared" si="353"/>
        <v>2</v>
      </c>
      <c r="AN1918" s="16">
        <f t="shared" si="354"/>
        <v>45388</v>
      </c>
      <c r="AO1918" s="17">
        <f>VLOOKUP(B1918,[2]Reference!D:E,2,1)</f>
        <v>202501</v>
      </c>
      <c r="AP1918" s="12" t="str">
        <f t="shared" si="355"/>
        <v>7</v>
      </c>
      <c r="AQ1918" s="18">
        <f t="shared" si="356"/>
        <v>0</v>
      </c>
      <c r="AR1918" s="18">
        <f t="shared" si="357"/>
        <v>0</v>
      </c>
      <c r="AS1918" s="13" t="str">
        <f>VLOOKUP(D1918,[2]Reference!$Q:$U,3,FALSE)</f>
        <v>Azuma</v>
      </c>
      <c r="AT1918" s="13" t="str">
        <f>VLOOKUP(D1918,[2]Reference!Q:V,6,FALSE)</f>
        <v>Azuma</v>
      </c>
      <c r="AU1918" s="13" t="str">
        <f>VLOOKUP(D1918,[2]Reference!$Q:$U,2,FALSE)</f>
        <v>Hitachi - Class 800</v>
      </c>
      <c r="AV1918" s="19">
        <f t="shared" si="358"/>
        <v>45394</v>
      </c>
      <c r="AW1918" s="12" t="str">
        <f>+VLOOKUP(X1918,[2]Reference!BN:BO,2,FALSE)</f>
        <v>Fleet</v>
      </c>
      <c r="AX1918" s="20" t="str">
        <f t="shared" si="359"/>
        <v>HB</v>
      </c>
      <c r="AY1918" s="20" t="str">
        <f>VLOOKUP(AX1918,[2]Reference!AH:AI,2,FALSE)</f>
        <v>LNER</v>
      </c>
      <c r="AZ1918" s="20" t="str">
        <f>VLOOKUP(D1918,[2]Reference!Q:V,6,FALSE)</f>
        <v>Azuma</v>
      </c>
      <c r="BA1918" s="20" t="str">
        <f>VLOOKUP(D1918,[2]Reference!Q:V,3,FALSE)</f>
        <v>Azuma</v>
      </c>
    </row>
    <row r="1919" spans="1:53" ht="13.5" x14ac:dyDescent="0.25">
      <c r="A1919" s="38" t="s">
        <v>8369</v>
      </c>
      <c r="B1919" s="39">
        <v>45388</v>
      </c>
      <c r="C1919" s="38" t="s">
        <v>54</v>
      </c>
      <c r="D1919" s="38" t="s">
        <v>92</v>
      </c>
      <c r="E1919" s="38" t="s">
        <v>93</v>
      </c>
      <c r="F1919" s="38" t="s">
        <v>92</v>
      </c>
      <c r="G1919" s="38" t="s">
        <v>121</v>
      </c>
      <c r="H1919" s="38" t="s">
        <v>198</v>
      </c>
      <c r="I1919" s="38" t="s">
        <v>4727</v>
      </c>
      <c r="J1919" s="38" t="s">
        <v>4728</v>
      </c>
      <c r="K1919" s="38" t="s">
        <v>1298</v>
      </c>
      <c r="L1919" s="38" t="s">
        <v>8370</v>
      </c>
      <c r="M1919" s="38" t="s">
        <v>310</v>
      </c>
      <c r="N1919" s="40">
        <v>3</v>
      </c>
      <c r="O1919" s="40">
        <v>3</v>
      </c>
      <c r="P1919" s="40">
        <v>0</v>
      </c>
      <c r="Q1919" s="40">
        <v>0</v>
      </c>
      <c r="R1919" s="40">
        <v>0</v>
      </c>
      <c r="S1919" s="40">
        <v>0</v>
      </c>
      <c r="T1919" s="40">
        <v>0</v>
      </c>
      <c r="U1919" s="40">
        <v>1</v>
      </c>
      <c r="V1919" s="40">
        <v>3</v>
      </c>
      <c r="W1919" s="38" t="s">
        <v>8371</v>
      </c>
      <c r="X1919" s="38" t="s">
        <v>119</v>
      </c>
      <c r="Y1919" s="38" t="s">
        <v>66</v>
      </c>
      <c r="Z1919" s="38" t="s">
        <v>6930</v>
      </c>
      <c r="AA1919" s="38" t="s">
        <v>6931</v>
      </c>
      <c r="AB1919" s="41">
        <v>0</v>
      </c>
      <c r="AC1919" s="41">
        <v>0</v>
      </c>
      <c r="AD1919" s="42">
        <v>0</v>
      </c>
      <c r="AE1919" s="42">
        <v>0</v>
      </c>
      <c r="AF1919" s="12" t="str">
        <f t="shared" si="348"/>
        <v>382859</v>
      </c>
      <c r="AG1919" s="13" t="str">
        <f>VLOOKUP(D1919,[2]Reference!$Q:$U,4,FALSE)</f>
        <v>Fleet</v>
      </c>
      <c r="AH1919" s="13" t="str">
        <f>VLOOKUP(D1919,[2]Reference!$Q:$U,5,FALSE)</f>
        <v>LNER</v>
      </c>
      <c r="AI1919" s="14">
        <f t="shared" si="349"/>
        <v>0</v>
      </c>
      <c r="AJ1919" s="14">
        <f t="shared" si="350"/>
        <v>0</v>
      </c>
      <c r="AK1919" s="14">
        <f t="shared" si="351"/>
        <v>0</v>
      </c>
      <c r="AL1919" s="15">
        <f t="shared" si="352"/>
        <v>0</v>
      </c>
      <c r="AM1919" s="14">
        <f t="shared" si="353"/>
        <v>3</v>
      </c>
      <c r="AN1919" s="16">
        <f t="shared" si="354"/>
        <v>45388</v>
      </c>
      <c r="AO1919" s="17">
        <f>VLOOKUP(B1919,[2]Reference!D:E,2,1)</f>
        <v>202501</v>
      </c>
      <c r="AP1919" s="12" t="str">
        <f t="shared" si="355"/>
        <v>7</v>
      </c>
      <c r="AQ1919" s="18">
        <f t="shared" si="356"/>
        <v>0</v>
      </c>
      <c r="AR1919" s="18">
        <f t="shared" si="357"/>
        <v>0</v>
      </c>
      <c r="AS1919" s="13" t="str">
        <f>VLOOKUP(D1919,[2]Reference!$Q:$U,3,FALSE)</f>
        <v>Azuma</v>
      </c>
      <c r="AT1919" s="13" t="str">
        <f>VLOOKUP(D1919,[2]Reference!Q:V,6,FALSE)</f>
        <v>Azuma</v>
      </c>
      <c r="AU1919" s="13" t="str">
        <f>VLOOKUP(D1919,[2]Reference!$Q:$U,2,FALSE)</f>
        <v>Hitachi - Class 801</v>
      </c>
      <c r="AV1919" s="19">
        <f t="shared" si="358"/>
        <v>45395</v>
      </c>
      <c r="AW1919" s="12" t="str">
        <f>+VLOOKUP(X1919,[2]Reference!BN:BO,2,FALSE)</f>
        <v>Depot</v>
      </c>
      <c r="AX1919" s="20" t="str">
        <f t="shared" si="359"/>
        <v>HB</v>
      </c>
      <c r="AY1919" s="20" t="str">
        <f>VLOOKUP(AX1919,[2]Reference!AH:AI,2,FALSE)</f>
        <v>LNER</v>
      </c>
      <c r="AZ1919" s="20" t="str">
        <f>VLOOKUP(D1919,[2]Reference!Q:V,6,FALSE)</f>
        <v>Azuma</v>
      </c>
      <c r="BA1919" s="20" t="str">
        <f>VLOOKUP(D1919,[2]Reference!Q:V,3,FALSE)</f>
        <v>Azuma</v>
      </c>
    </row>
    <row r="1920" spans="1:53" ht="13.5" x14ac:dyDescent="0.25">
      <c r="A1920" s="38" t="s">
        <v>8372</v>
      </c>
      <c r="B1920" s="39">
        <v>45388</v>
      </c>
      <c r="C1920" s="38" t="s">
        <v>54</v>
      </c>
      <c r="D1920" s="38" t="s">
        <v>1373</v>
      </c>
      <c r="E1920" s="38" t="s">
        <v>1374</v>
      </c>
      <c r="F1920" s="38" t="s">
        <v>1373</v>
      </c>
      <c r="G1920" s="38" t="s">
        <v>121</v>
      </c>
      <c r="H1920" s="38" t="s">
        <v>217</v>
      </c>
      <c r="I1920" s="38" t="s">
        <v>1384</v>
      </c>
      <c r="J1920" s="38" t="s">
        <v>898</v>
      </c>
      <c r="K1920" s="38" t="s">
        <v>294</v>
      </c>
      <c r="L1920" s="38" t="s">
        <v>8373</v>
      </c>
      <c r="M1920" s="38" t="s">
        <v>8374</v>
      </c>
      <c r="N1920" s="40">
        <v>7</v>
      </c>
      <c r="O1920" s="40">
        <v>7</v>
      </c>
      <c r="P1920" s="40">
        <v>0</v>
      </c>
      <c r="Q1920" s="40">
        <v>0</v>
      </c>
      <c r="R1920" s="40">
        <v>0</v>
      </c>
      <c r="S1920" s="40">
        <v>0</v>
      </c>
      <c r="T1920" s="40">
        <v>0</v>
      </c>
      <c r="U1920" s="40">
        <v>1</v>
      </c>
      <c r="V1920" s="40">
        <v>7</v>
      </c>
      <c r="W1920" s="38" t="s">
        <v>8375</v>
      </c>
      <c r="X1920" s="38" t="s">
        <v>119</v>
      </c>
      <c r="Y1920" s="38" t="s">
        <v>66</v>
      </c>
      <c r="Z1920" s="38" t="s">
        <v>6930</v>
      </c>
      <c r="AA1920" s="38" t="s">
        <v>6931</v>
      </c>
      <c r="AB1920" s="41">
        <v>0</v>
      </c>
      <c r="AC1920" s="41">
        <v>0</v>
      </c>
      <c r="AD1920" s="42">
        <v>0.26</v>
      </c>
      <c r="AE1920" s="42">
        <v>0.26</v>
      </c>
      <c r="AF1920" s="12" t="str">
        <f t="shared" si="348"/>
        <v>383449</v>
      </c>
      <c r="AG1920" s="13" t="str">
        <f>VLOOKUP(D1920,[2]Reference!$Q:$U,4,FALSE)</f>
        <v>Fleet</v>
      </c>
      <c r="AH1920" s="13" t="str">
        <f>VLOOKUP(D1920,[2]Reference!$Q:$U,5,FALSE)</f>
        <v>LNER</v>
      </c>
      <c r="AI1920" s="14">
        <f t="shared" si="349"/>
        <v>0</v>
      </c>
      <c r="AJ1920" s="14">
        <f t="shared" si="350"/>
        <v>0</v>
      </c>
      <c r="AK1920" s="14">
        <f t="shared" si="351"/>
        <v>0</v>
      </c>
      <c r="AL1920" s="15">
        <f t="shared" si="352"/>
        <v>0.26</v>
      </c>
      <c r="AM1920" s="14">
        <f t="shared" si="353"/>
        <v>7</v>
      </c>
      <c r="AN1920" s="16">
        <f t="shared" si="354"/>
        <v>45388</v>
      </c>
      <c r="AO1920" s="17">
        <f>VLOOKUP(B1920,[2]Reference!D:E,2,1)</f>
        <v>202501</v>
      </c>
      <c r="AP1920" s="12" t="str">
        <f t="shared" si="355"/>
        <v>7</v>
      </c>
      <c r="AQ1920" s="18">
        <f t="shared" si="356"/>
        <v>0.26</v>
      </c>
      <c r="AR1920" s="18">
        <f t="shared" si="357"/>
        <v>0.26</v>
      </c>
      <c r="AS1920" s="13" t="str">
        <f>VLOOKUP(D1920,[2]Reference!$Q:$U,3,FALSE)</f>
        <v>Other</v>
      </c>
      <c r="AT1920" s="13" t="str">
        <f>VLOOKUP(D1920,[2]Reference!Q:V,6,FALSE)</f>
        <v>Other</v>
      </c>
      <c r="AU1920" s="13" t="str">
        <f>VLOOKUP(D1920,[2]Reference!$Q:$U,2,FALSE)</f>
        <v>Fleet HQ (Inc YMC and TRMs)</v>
      </c>
      <c r="AV1920" s="19">
        <f t="shared" si="358"/>
        <v>45395</v>
      </c>
      <c r="AW1920" s="12" t="str">
        <f>+VLOOKUP(X1920,[2]Reference!BN:BO,2,FALSE)</f>
        <v>Depot</v>
      </c>
      <c r="AX1920" s="20" t="str">
        <f t="shared" si="359"/>
        <v>HB</v>
      </c>
      <c r="AY1920" s="20" t="str">
        <f>VLOOKUP(AX1920,[2]Reference!AH:AI,2,FALSE)</f>
        <v>LNER</v>
      </c>
      <c r="AZ1920" s="20" t="str">
        <f>VLOOKUP(D1920,[2]Reference!Q:V,6,FALSE)</f>
        <v>Other</v>
      </c>
      <c r="BA1920" s="20" t="str">
        <f>VLOOKUP(D1920,[2]Reference!Q:V,3,FALSE)</f>
        <v>Other</v>
      </c>
    </row>
    <row r="1921" spans="1:53" ht="13.5" x14ac:dyDescent="0.25">
      <c r="A1921" s="38" t="s">
        <v>8376</v>
      </c>
      <c r="B1921" s="39">
        <v>45389</v>
      </c>
      <c r="C1921" s="38" t="s">
        <v>54</v>
      </c>
      <c r="D1921" s="38" t="s">
        <v>55</v>
      </c>
      <c r="E1921" s="38" t="s">
        <v>56</v>
      </c>
      <c r="F1921" s="38" t="s">
        <v>55</v>
      </c>
      <c r="G1921" s="38" t="s">
        <v>231</v>
      </c>
      <c r="H1921" s="38" t="s">
        <v>84</v>
      </c>
      <c r="I1921" s="38" t="s">
        <v>251</v>
      </c>
      <c r="J1921" s="38" t="s">
        <v>252</v>
      </c>
      <c r="K1921" s="38" t="s">
        <v>391</v>
      </c>
      <c r="L1921" s="38" t="s">
        <v>6302</v>
      </c>
      <c r="M1921" s="38" t="s">
        <v>523</v>
      </c>
      <c r="N1921" s="40">
        <v>3</v>
      </c>
      <c r="O1921" s="40">
        <v>3</v>
      </c>
      <c r="P1921" s="40">
        <v>0</v>
      </c>
      <c r="Q1921" s="40">
        <v>0</v>
      </c>
      <c r="R1921" s="40">
        <v>0</v>
      </c>
      <c r="S1921" s="40">
        <v>0</v>
      </c>
      <c r="T1921" s="40">
        <v>0</v>
      </c>
      <c r="U1921" s="40">
        <v>1</v>
      </c>
      <c r="V1921" s="40">
        <v>3</v>
      </c>
      <c r="W1921" s="38" t="s">
        <v>8377</v>
      </c>
      <c r="X1921" s="38" t="s">
        <v>80</v>
      </c>
      <c r="Y1921" s="38" t="s">
        <v>66</v>
      </c>
      <c r="Z1921" s="38" t="s">
        <v>6932</v>
      </c>
      <c r="AA1921" s="38" t="s">
        <v>6931</v>
      </c>
      <c r="AB1921" s="41">
        <v>0</v>
      </c>
      <c r="AC1921" s="41">
        <v>0</v>
      </c>
      <c r="AD1921" s="42">
        <v>0</v>
      </c>
      <c r="AE1921" s="42">
        <v>0.08</v>
      </c>
      <c r="AF1921" s="12" t="str">
        <f t="shared" si="348"/>
        <v>384962</v>
      </c>
      <c r="AG1921" s="13" t="str">
        <f>VLOOKUP(D1921,[2]Reference!$Q:$U,4,FALSE)</f>
        <v>Fleet</v>
      </c>
      <c r="AH1921" s="13" t="str">
        <f>VLOOKUP(D1921,[2]Reference!$Q:$U,5,FALSE)</f>
        <v>LNER</v>
      </c>
      <c r="AI1921" s="14">
        <f t="shared" si="349"/>
        <v>0</v>
      </c>
      <c r="AJ1921" s="14">
        <f t="shared" si="350"/>
        <v>0</v>
      </c>
      <c r="AK1921" s="14">
        <f t="shared" si="351"/>
        <v>0</v>
      </c>
      <c r="AL1921" s="15">
        <f t="shared" si="352"/>
        <v>0</v>
      </c>
      <c r="AM1921" s="14">
        <f t="shared" si="353"/>
        <v>3</v>
      </c>
      <c r="AN1921" s="16">
        <f t="shared" si="354"/>
        <v>45395</v>
      </c>
      <c r="AO1921" s="17">
        <f>VLOOKUP(B1921,[2]Reference!D:E,2,1)</f>
        <v>202501</v>
      </c>
      <c r="AP1921" s="12" t="str">
        <f t="shared" si="355"/>
        <v>7</v>
      </c>
      <c r="AQ1921" s="18">
        <f t="shared" si="356"/>
        <v>0</v>
      </c>
      <c r="AR1921" s="18">
        <f t="shared" si="357"/>
        <v>0.08</v>
      </c>
      <c r="AS1921" s="13" t="str">
        <f>VLOOKUP(D1921,[2]Reference!$Q:$U,3,FALSE)</f>
        <v>Azuma</v>
      </c>
      <c r="AT1921" s="13" t="str">
        <f>VLOOKUP(D1921,[2]Reference!Q:V,6,FALSE)</f>
        <v>Azuma</v>
      </c>
      <c r="AU1921" s="13" t="str">
        <f>VLOOKUP(D1921,[2]Reference!$Q:$U,2,FALSE)</f>
        <v>Hitachi - Class 800</v>
      </c>
      <c r="AV1921" s="19">
        <f t="shared" si="358"/>
        <v>45396</v>
      </c>
      <c r="AW1921" s="12" t="str">
        <f>+VLOOKUP(X1921,[2]Reference!BN:BO,2,FALSE)</f>
        <v>Fleet</v>
      </c>
      <c r="AX1921" s="20" t="str">
        <f t="shared" si="359"/>
        <v>HB</v>
      </c>
      <c r="AY1921" s="20" t="str">
        <f>VLOOKUP(AX1921,[2]Reference!AH:AI,2,FALSE)</f>
        <v>LNER</v>
      </c>
      <c r="AZ1921" s="20" t="str">
        <f>VLOOKUP(D1921,[2]Reference!Q:V,6,FALSE)</f>
        <v>Azuma</v>
      </c>
      <c r="BA1921" s="20" t="str">
        <f>VLOOKUP(D1921,[2]Reference!Q:V,3,FALSE)</f>
        <v>Azuma</v>
      </c>
    </row>
    <row r="1922" spans="1:53" ht="13.5" x14ac:dyDescent="0.25">
      <c r="A1922" s="38" t="s">
        <v>8378</v>
      </c>
      <c r="B1922" s="39">
        <v>45390</v>
      </c>
      <c r="C1922" s="38" t="s">
        <v>54</v>
      </c>
      <c r="D1922" s="38" t="s">
        <v>578</v>
      </c>
      <c r="E1922" s="38" t="s">
        <v>579</v>
      </c>
      <c r="F1922" s="38" t="s">
        <v>578</v>
      </c>
      <c r="G1922" s="38" t="s">
        <v>146</v>
      </c>
      <c r="H1922" s="38" t="s">
        <v>198</v>
      </c>
      <c r="I1922" s="38" t="s">
        <v>199</v>
      </c>
      <c r="J1922" s="38" t="s">
        <v>200</v>
      </c>
      <c r="K1922" s="38" t="s">
        <v>201</v>
      </c>
      <c r="L1922" s="38" t="s">
        <v>8379</v>
      </c>
      <c r="M1922" s="38" t="s">
        <v>354</v>
      </c>
      <c r="N1922" s="40">
        <v>10</v>
      </c>
      <c r="O1922" s="40">
        <v>10</v>
      </c>
      <c r="P1922" s="40">
        <v>0</v>
      </c>
      <c r="Q1922" s="40">
        <v>0</v>
      </c>
      <c r="R1922" s="40">
        <v>0</v>
      </c>
      <c r="S1922" s="40">
        <v>0</v>
      </c>
      <c r="T1922" s="40">
        <v>0</v>
      </c>
      <c r="U1922" s="40">
        <v>2</v>
      </c>
      <c r="V1922" s="40">
        <v>10</v>
      </c>
      <c r="W1922" s="38" t="s">
        <v>8380</v>
      </c>
      <c r="X1922" s="38" t="s">
        <v>119</v>
      </c>
      <c r="Y1922" s="38" t="s">
        <v>66</v>
      </c>
      <c r="Z1922" s="38" t="s">
        <v>6932</v>
      </c>
      <c r="AA1922" s="38" t="s">
        <v>6931</v>
      </c>
      <c r="AB1922" s="41">
        <v>0</v>
      </c>
      <c r="AC1922" s="41">
        <v>0</v>
      </c>
      <c r="AD1922" s="42">
        <v>0</v>
      </c>
      <c r="AE1922" s="42">
        <v>0</v>
      </c>
      <c r="AF1922" s="12" t="str">
        <f t="shared" ref="AF1922:AF1985" si="360">LEFT(A1922,6)</f>
        <v>386295</v>
      </c>
      <c r="AG1922" s="13" t="str">
        <f>VLOOKUP(D1922,[2]Reference!$Q:$U,4,FALSE)</f>
        <v>Fleet</v>
      </c>
      <c r="AH1922" s="13" t="str">
        <f>VLOOKUP(D1922,[2]Reference!$Q:$U,5,FALSE)</f>
        <v>LNER</v>
      </c>
      <c r="AI1922" s="14">
        <f t="shared" ref="AI1922:AI1985" si="361">+AB1922</f>
        <v>0</v>
      </c>
      <c r="AJ1922" s="14">
        <f t="shared" ref="AJ1922:AJ1985" si="362">+AC1922/2</f>
        <v>0</v>
      </c>
      <c r="AK1922" s="14">
        <f t="shared" ref="AK1922:AK1985" si="363">SUM(AI1922:AJ1922)</f>
        <v>0</v>
      </c>
      <c r="AL1922" s="15">
        <f t="shared" ref="AL1922:AL1985" si="364">+AD1922-AK1922</f>
        <v>0</v>
      </c>
      <c r="AM1922" s="14">
        <f t="shared" ref="AM1922:AM1985" si="365">+N1922</f>
        <v>10</v>
      </c>
      <c r="AN1922" s="16">
        <f t="shared" ref="AN1922:AN1985" si="366">B1922+(7-WEEKDAY(B1922))</f>
        <v>45395</v>
      </c>
      <c r="AO1922" s="17">
        <f>VLOOKUP(B1922,[2]Reference!D:E,2,1)</f>
        <v>202501</v>
      </c>
      <c r="AP1922" s="12" t="str">
        <f t="shared" ref="AP1922:AP1985" si="367">LEFT(X1922,1)</f>
        <v>7</v>
      </c>
      <c r="AQ1922" s="18">
        <f t="shared" ref="AQ1922:AQ1985" si="368">+AD1922</f>
        <v>0</v>
      </c>
      <c r="AR1922" s="18">
        <f t="shared" ref="AR1922:AR1985" si="369">+AE1922</f>
        <v>0</v>
      </c>
      <c r="AS1922" s="13" t="str">
        <f>VLOOKUP(D1922,[2]Reference!$Q:$U,3,FALSE)</f>
        <v>Azuma</v>
      </c>
      <c r="AT1922" s="13" t="str">
        <f>VLOOKUP(D1922,[2]Reference!Q:V,6,FALSE)</f>
        <v>Depot</v>
      </c>
      <c r="AU1922" s="13" t="str">
        <f>VLOOKUP(D1922,[2]Reference!$Q:$U,2,FALSE)</f>
        <v>Bounds Green</v>
      </c>
      <c r="AV1922" s="19">
        <f t="shared" ref="AV1922:AV1985" si="370">+B1922+7</f>
        <v>45397</v>
      </c>
      <c r="AW1922" s="12" t="str">
        <f>+VLOOKUP(X1922,[2]Reference!BN:BO,2,FALSE)</f>
        <v>Depot</v>
      </c>
      <c r="AX1922" s="20" t="str">
        <f t="shared" ref="AX1922:AX1985" si="371">MID(F1922,2,2)</f>
        <v>HB</v>
      </c>
      <c r="AY1922" s="20" t="str">
        <f>VLOOKUP(AX1922,[2]Reference!AH:AI,2,FALSE)</f>
        <v>LNER</v>
      </c>
      <c r="AZ1922" s="20" t="str">
        <f>VLOOKUP(D1922,[2]Reference!Q:V,6,FALSE)</f>
        <v>Depot</v>
      </c>
      <c r="BA1922" s="20" t="str">
        <f>VLOOKUP(D1922,[2]Reference!Q:V,3,FALSE)</f>
        <v>Azuma</v>
      </c>
    </row>
    <row r="1923" spans="1:53" ht="13.5" x14ac:dyDescent="0.25">
      <c r="A1923" s="38" t="s">
        <v>8381</v>
      </c>
      <c r="B1923" s="39">
        <v>45390</v>
      </c>
      <c r="C1923" s="38" t="s">
        <v>54</v>
      </c>
      <c r="D1923" s="38" t="s">
        <v>55</v>
      </c>
      <c r="E1923" s="38" t="s">
        <v>56</v>
      </c>
      <c r="F1923" s="38" t="s">
        <v>55</v>
      </c>
      <c r="G1923" s="38" t="s">
        <v>231</v>
      </c>
      <c r="H1923" s="38" t="s">
        <v>84</v>
      </c>
      <c r="I1923" s="38" t="s">
        <v>251</v>
      </c>
      <c r="J1923" s="38" t="s">
        <v>252</v>
      </c>
      <c r="K1923" s="38" t="s">
        <v>1548</v>
      </c>
      <c r="L1923" s="38" t="s">
        <v>8382</v>
      </c>
      <c r="M1923" s="38" t="s">
        <v>523</v>
      </c>
      <c r="N1923" s="40">
        <v>5</v>
      </c>
      <c r="O1923" s="40">
        <v>5</v>
      </c>
      <c r="P1923" s="40">
        <v>0</v>
      </c>
      <c r="Q1923" s="40">
        <v>0</v>
      </c>
      <c r="R1923" s="40">
        <v>0</v>
      </c>
      <c r="S1923" s="40">
        <v>0</v>
      </c>
      <c r="T1923" s="40">
        <v>0</v>
      </c>
      <c r="U1923" s="40">
        <v>1</v>
      </c>
      <c r="V1923" s="40">
        <v>5</v>
      </c>
      <c r="W1923" s="38" t="s">
        <v>8383</v>
      </c>
      <c r="X1923" s="38" t="s">
        <v>80</v>
      </c>
      <c r="Y1923" s="38" t="s">
        <v>66</v>
      </c>
      <c r="Z1923" s="38" t="s">
        <v>6932</v>
      </c>
      <c r="AA1923" s="38" t="s">
        <v>6931</v>
      </c>
      <c r="AB1923" s="41">
        <v>0</v>
      </c>
      <c r="AC1923" s="41">
        <v>0</v>
      </c>
      <c r="AD1923" s="42">
        <v>0</v>
      </c>
      <c r="AE1923" s="42">
        <v>0</v>
      </c>
      <c r="AF1923" s="12" t="str">
        <f t="shared" si="360"/>
        <v>386518</v>
      </c>
      <c r="AG1923" s="13" t="str">
        <f>VLOOKUP(D1923,[2]Reference!$Q:$U,4,FALSE)</f>
        <v>Fleet</v>
      </c>
      <c r="AH1923" s="13" t="str">
        <f>VLOOKUP(D1923,[2]Reference!$Q:$U,5,FALSE)</f>
        <v>LNER</v>
      </c>
      <c r="AI1923" s="14">
        <f t="shared" si="361"/>
        <v>0</v>
      </c>
      <c r="AJ1923" s="14">
        <f t="shared" si="362"/>
        <v>0</v>
      </c>
      <c r="AK1923" s="14">
        <f t="shared" si="363"/>
        <v>0</v>
      </c>
      <c r="AL1923" s="15">
        <f t="shared" si="364"/>
        <v>0</v>
      </c>
      <c r="AM1923" s="14">
        <f t="shared" si="365"/>
        <v>5</v>
      </c>
      <c r="AN1923" s="16">
        <f t="shared" si="366"/>
        <v>45395</v>
      </c>
      <c r="AO1923" s="17">
        <f>VLOOKUP(B1923,[2]Reference!D:E,2,1)</f>
        <v>202501</v>
      </c>
      <c r="AP1923" s="12" t="str">
        <f t="shared" si="367"/>
        <v>7</v>
      </c>
      <c r="AQ1923" s="18">
        <f t="shared" si="368"/>
        <v>0</v>
      </c>
      <c r="AR1923" s="18">
        <f t="shared" si="369"/>
        <v>0</v>
      </c>
      <c r="AS1923" s="13" t="str">
        <f>VLOOKUP(D1923,[2]Reference!$Q:$U,3,FALSE)</f>
        <v>Azuma</v>
      </c>
      <c r="AT1923" s="13" t="str">
        <f>VLOOKUP(D1923,[2]Reference!Q:V,6,FALSE)</f>
        <v>Azuma</v>
      </c>
      <c r="AU1923" s="13" t="str">
        <f>VLOOKUP(D1923,[2]Reference!$Q:$U,2,FALSE)</f>
        <v>Hitachi - Class 800</v>
      </c>
      <c r="AV1923" s="19">
        <f t="shared" si="370"/>
        <v>45397</v>
      </c>
      <c r="AW1923" s="12" t="str">
        <f>+VLOOKUP(X1923,[2]Reference!BN:BO,2,FALSE)</f>
        <v>Fleet</v>
      </c>
      <c r="AX1923" s="20" t="str">
        <f t="shared" si="371"/>
        <v>HB</v>
      </c>
      <c r="AY1923" s="20" t="str">
        <f>VLOOKUP(AX1923,[2]Reference!AH:AI,2,FALSE)</f>
        <v>LNER</v>
      </c>
      <c r="AZ1923" s="20" t="str">
        <f>VLOOKUP(D1923,[2]Reference!Q:V,6,FALSE)</f>
        <v>Azuma</v>
      </c>
      <c r="BA1923" s="20" t="str">
        <f>VLOOKUP(D1923,[2]Reference!Q:V,3,FALSE)</f>
        <v>Azuma</v>
      </c>
    </row>
    <row r="1924" spans="1:53" ht="13.5" x14ac:dyDescent="0.25">
      <c r="A1924" s="38" t="s">
        <v>8384</v>
      </c>
      <c r="B1924" s="39">
        <v>45390</v>
      </c>
      <c r="C1924" s="38" t="s">
        <v>54</v>
      </c>
      <c r="D1924" s="38" t="s">
        <v>536</v>
      </c>
      <c r="E1924" s="38" t="s">
        <v>537</v>
      </c>
      <c r="F1924" s="38" t="s">
        <v>536</v>
      </c>
      <c r="G1924" s="38" t="s">
        <v>129</v>
      </c>
      <c r="H1924" s="38" t="s">
        <v>138</v>
      </c>
      <c r="I1924" s="38" t="s">
        <v>357</v>
      </c>
      <c r="J1924" s="38" t="s">
        <v>358</v>
      </c>
      <c r="K1924" s="38" t="s">
        <v>179</v>
      </c>
      <c r="L1924" s="38" t="s">
        <v>8385</v>
      </c>
      <c r="M1924" s="38" t="s">
        <v>78</v>
      </c>
      <c r="N1924" s="40">
        <v>55</v>
      </c>
      <c r="O1924" s="40">
        <v>22</v>
      </c>
      <c r="P1924" s="40">
        <v>33</v>
      </c>
      <c r="Q1924" s="40">
        <v>1</v>
      </c>
      <c r="R1924" s="40">
        <v>2</v>
      </c>
      <c r="S1924" s="40">
        <v>0</v>
      </c>
      <c r="T1924" s="40">
        <v>0</v>
      </c>
      <c r="U1924" s="40">
        <v>6</v>
      </c>
      <c r="V1924" s="40">
        <v>235</v>
      </c>
      <c r="W1924" s="38" t="s">
        <v>8386</v>
      </c>
      <c r="X1924" s="38" t="s">
        <v>80</v>
      </c>
      <c r="Y1924" s="38" t="s">
        <v>66</v>
      </c>
      <c r="Z1924" s="38" t="s">
        <v>6932</v>
      </c>
      <c r="AA1924" s="38" t="s">
        <v>6931</v>
      </c>
      <c r="AB1924" s="41">
        <v>3</v>
      </c>
      <c r="AC1924" s="41">
        <v>0</v>
      </c>
      <c r="AD1924" s="42">
        <v>3</v>
      </c>
      <c r="AE1924" s="42">
        <v>4</v>
      </c>
      <c r="AF1924" s="12" t="str">
        <f t="shared" si="360"/>
        <v>386754</v>
      </c>
      <c r="AG1924" s="13" t="str">
        <f>VLOOKUP(D1924,[2]Reference!$Q:$U,4,FALSE)</f>
        <v>Fleet</v>
      </c>
      <c r="AH1924" s="13" t="str">
        <f>VLOOKUP(D1924,[2]Reference!$Q:$U,5,FALSE)</f>
        <v>LNER</v>
      </c>
      <c r="AI1924" s="14">
        <f t="shared" si="361"/>
        <v>3</v>
      </c>
      <c r="AJ1924" s="14">
        <f t="shared" si="362"/>
        <v>0</v>
      </c>
      <c r="AK1924" s="14">
        <f t="shared" si="363"/>
        <v>3</v>
      </c>
      <c r="AL1924" s="15">
        <f t="shared" si="364"/>
        <v>0</v>
      </c>
      <c r="AM1924" s="14">
        <f t="shared" si="365"/>
        <v>55</v>
      </c>
      <c r="AN1924" s="16">
        <f t="shared" si="366"/>
        <v>45395</v>
      </c>
      <c r="AO1924" s="17">
        <f>VLOOKUP(B1924,[2]Reference!D:E,2,1)</f>
        <v>202501</v>
      </c>
      <c r="AP1924" s="12" t="str">
        <f t="shared" si="367"/>
        <v>7</v>
      </c>
      <c r="AQ1924" s="18">
        <f t="shared" si="368"/>
        <v>3</v>
      </c>
      <c r="AR1924" s="18">
        <f t="shared" si="369"/>
        <v>4</v>
      </c>
      <c r="AS1924" s="13" t="str">
        <f>VLOOKUP(D1924,[2]Reference!$Q:$U,3,FALSE)</f>
        <v>IC225</v>
      </c>
      <c r="AT1924" s="13" t="str">
        <f>VLOOKUP(D1924,[2]Reference!Q:V,6,FALSE)</f>
        <v>IC225</v>
      </c>
      <c r="AU1924" s="13" t="str">
        <f>VLOOKUP(D1924,[2]Reference!$Q:$U,2,FALSE)</f>
        <v>MK4 DVT</v>
      </c>
      <c r="AV1924" s="19">
        <f t="shared" si="370"/>
        <v>45397</v>
      </c>
      <c r="AW1924" s="12" t="str">
        <f>+VLOOKUP(X1924,[2]Reference!BN:BO,2,FALSE)</f>
        <v>Fleet</v>
      </c>
      <c r="AX1924" s="20" t="str">
        <f t="shared" si="371"/>
        <v>HB</v>
      </c>
      <c r="AY1924" s="20" t="str">
        <f>VLOOKUP(AX1924,[2]Reference!AH:AI,2,FALSE)</f>
        <v>LNER</v>
      </c>
      <c r="AZ1924" s="20" t="str">
        <f>VLOOKUP(D1924,[2]Reference!Q:V,6,FALSE)</f>
        <v>IC225</v>
      </c>
      <c r="BA1924" s="20" t="str">
        <f>VLOOKUP(D1924,[2]Reference!Q:V,3,FALSE)</f>
        <v>IC225</v>
      </c>
    </row>
    <row r="1925" spans="1:53" ht="13.5" x14ac:dyDescent="0.25">
      <c r="A1925" s="38" t="s">
        <v>8387</v>
      </c>
      <c r="B1925" s="39">
        <v>45391</v>
      </c>
      <c r="C1925" s="38" t="s">
        <v>54</v>
      </c>
      <c r="D1925" s="38" t="s">
        <v>283</v>
      </c>
      <c r="E1925" s="38" t="s">
        <v>284</v>
      </c>
      <c r="F1925" s="38" t="s">
        <v>283</v>
      </c>
      <c r="G1925" s="38" t="s">
        <v>129</v>
      </c>
      <c r="H1925" s="38" t="s">
        <v>112</v>
      </c>
      <c r="I1925" s="38" t="s">
        <v>5249</v>
      </c>
      <c r="J1925" s="38" t="s">
        <v>5250</v>
      </c>
      <c r="K1925" s="38" t="s">
        <v>179</v>
      </c>
      <c r="L1925" s="38" t="s">
        <v>8388</v>
      </c>
      <c r="M1925" s="38" t="s">
        <v>332</v>
      </c>
      <c r="N1925" s="40">
        <v>4</v>
      </c>
      <c r="O1925" s="40">
        <v>0</v>
      </c>
      <c r="P1925" s="40">
        <v>4</v>
      </c>
      <c r="Q1925" s="40">
        <v>0</v>
      </c>
      <c r="R1925" s="40">
        <v>0</v>
      </c>
      <c r="S1925" s="40">
        <v>0</v>
      </c>
      <c r="T1925" s="40">
        <v>0</v>
      </c>
      <c r="U1925" s="40">
        <v>1</v>
      </c>
      <c r="V1925" s="40">
        <v>4</v>
      </c>
      <c r="W1925" s="38" t="s">
        <v>8389</v>
      </c>
      <c r="X1925" s="38" t="s">
        <v>119</v>
      </c>
      <c r="Y1925" s="38" t="s">
        <v>66</v>
      </c>
      <c r="Z1925" s="38" t="s">
        <v>6932</v>
      </c>
      <c r="AA1925" s="38" t="s">
        <v>6931</v>
      </c>
      <c r="AB1925" s="41">
        <v>0</v>
      </c>
      <c r="AC1925" s="41">
        <v>0</v>
      </c>
      <c r="AD1925" s="42">
        <v>0</v>
      </c>
      <c r="AE1925" s="42">
        <v>0</v>
      </c>
      <c r="AF1925" s="12" t="str">
        <f t="shared" si="360"/>
        <v>388412</v>
      </c>
      <c r="AG1925" s="13" t="str">
        <f>VLOOKUP(D1925,[2]Reference!$Q:$U,4,FALSE)</f>
        <v>Fleet</v>
      </c>
      <c r="AH1925" s="13" t="str">
        <f>VLOOKUP(D1925,[2]Reference!$Q:$U,5,FALSE)</f>
        <v>LNER</v>
      </c>
      <c r="AI1925" s="14">
        <f t="shared" si="361"/>
        <v>0</v>
      </c>
      <c r="AJ1925" s="14">
        <f t="shared" si="362"/>
        <v>0</v>
      </c>
      <c r="AK1925" s="14">
        <f t="shared" si="363"/>
        <v>0</v>
      </c>
      <c r="AL1925" s="15">
        <f t="shared" si="364"/>
        <v>0</v>
      </c>
      <c r="AM1925" s="14">
        <f t="shared" si="365"/>
        <v>4</v>
      </c>
      <c r="AN1925" s="16">
        <f t="shared" si="366"/>
        <v>45395</v>
      </c>
      <c r="AO1925" s="17">
        <f>VLOOKUP(B1925,[2]Reference!D:E,2,1)</f>
        <v>202501</v>
      </c>
      <c r="AP1925" s="12" t="str">
        <f t="shared" si="367"/>
        <v>7</v>
      </c>
      <c r="AQ1925" s="18">
        <f t="shared" si="368"/>
        <v>0</v>
      </c>
      <c r="AR1925" s="18">
        <f t="shared" si="369"/>
        <v>0</v>
      </c>
      <c r="AS1925" s="13" t="str">
        <f>VLOOKUP(D1925,[2]Reference!$Q:$U,3,FALSE)</f>
        <v>Azuma</v>
      </c>
      <c r="AT1925" s="13" t="str">
        <f>VLOOKUP(D1925,[2]Reference!Q:V,6,FALSE)</f>
        <v>Depot</v>
      </c>
      <c r="AU1925" s="13" t="str">
        <f>VLOOKUP(D1925,[2]Reference!$Q:$U,2,FALSE)</f>
        <v>Hitachi - Doncaster Carr</v>
      </c>
      <c r="AV1925" s="19">
        <f t="shared" si="370"/>
        <v>45398</v>
      </c>
      <c r="AW1925" s="12" t="str">
        <f>+VLOOKUP(X1925,[2]Reference!BN:BO,2,FALSE)</f>
        <v>Depot</v>
      </c>
      <c r="AX1925" s="20" t="str">
        <f t="shared" si="371"/>
        <v>HB</v>
      </c>
      <c r="AY1925" s="20" t="str">
        <f>VLOOKUP(AX1925,[2]Reference!AH:AI,2,FALSE)</f>
        <v>LNER</v>
      </c>
      <c r="AZ1925" s="20" t="str">
        <f>VLOOKUP(D1925,[2]Reference!Q:V,6,FALSE)</f>
        <v>Depot</v>
      </c>
      <c r="BA1925" s="20" t="str">
        <f>VLOOKUP(D1925,[2]Reference!Q:V,3,FALSE)</f>
        <v>Azuma</v>
      </c>
    </row>
    <row r="1926" spans="1:53" ht="13.5" x14ac:dyDescent="0.25">
      <c r="A1926" s="38" t="s">
        <v>8391</v>
      </c>
      <c r="B1926" s="39">
        <v>45391</v>
      </c>
      <c r="C1926" s="38" t="s">
        <v>54</v>
      </c>
      <c r="D1926" s="38" t="s">
        <v>70</v>
      </c>
      <c r="E1926" s="38" t="s">
        <v>71</v>
      </c>
      <c r="F1926" s="38" t="s">
        <v>70</v>
      </c>
      <c r="G1926" s="38" t="s">
        <v>154</v>
      </c>
      <c r="H1926" s="38" t="s">
        <v>237</v>
      </c>
      <c r="I1926" s="38" t="s">
        <v>1024</v>
      </c>
      <c r="J1926" s="38" t="s">
        <v>1025</v>
      </c>
      <c r="K1926" s="38" t="s">
        <v>155</v>
      </c>
      <c r="L1926" s="38" t="s">
        <v>8392</v>
      </c>
      <c r="M1926" s="38" t="s">
        <v>419</v>
      </c>
      <c r="N1926" s="40">
        <v>62</v>
      </c>
      <c r="O1926" s="40">
        <v>11</v>
      </c>
      <c r="P1926" s="40">
        <v>51</v>
      </c>
      <c r="Q1926" s="40">
        <v>0</v>
      </c>
      <c r="R1926" s="40">
        <v>0</v>
      </c>
      <c r="S1926" s="40">
        <v>0</v>
      </c>
      <c r="T1926" s="40">
        <v>0</v>
      </c>
      <c r="U1926" s="40">
        <v>7</v>
      </c>
      <c r="V1926" s="40">
        <v>62</v>
      </c>
      <c r="W1926" s="38" t="s">
        <v>8393</v>
      </c>
      <c r="X1926" s="38" t="s">
        <v>80</v>
      </c>
      <c r="Y1926" s="38" t="s">
        <v>66</v>
      </c>
      <c r="Z1926" s="38" t="s">
        <v>6932</v>
      </c>
      <c r="AA1926" s="38" t="s">
        <v>6931</v>
      </c>
      <c r="AB1926" s="41">
        <v>0</v>
      </c>
      <c r="AC1926" s="41">
        <v>0</v>
      </c>
      <c r="AD1926" s="42">
        <v>0</v>
      </c>
      <c r="AE1926" s="42">
        <v>3.8</v>
      </c>
      <c r="AF1926" s="12" t="str">
        <f t="shared" si="360"/>
        <v>388935</v>
      </c>
      <c r="AG1926" s="13" t="str">
        <f>VLOOKUP(D1926,[2]Reference!$Q:$U,4,FALSE)</f>
        <v>Fleet</v>
      </c>
      <c r="AH1926" s="13" t="str">
        <f>VLOOKUP(D1926,[2]Reference!$Q:$U,5,FALSE)</f>
        <v>LNER</v>
      </c>
      <c r="AI1926" s="14">
        <f t="shared" si="361"/>
        <v>0</v>
      </c>
      <c r="AJ1926" s="14">
        <f t="shared" si="362"/>
        <v>0</v>
      </c>
      <c r="AK1926" s="14">
        <f t="shared" si="363"/>
        <v>0</v>
      </c>
      <c r="AL1926" s="15">
        <f t="shared" si="364"/>
        <v>0</v>
      </c>
      <c r="AM1926" s="14">
        <f t="shared" si="365"/>
        <v>62</v>
      </c>
      <c r="AN1926" s="16">
        <f t="shared" si="366"/>
        <v>45395</v>
      </c>
      <c r="AO1926" s="17">
        <f>VLOOKUP(B1926,[2]Reference!D:E,2,1)</f>
        <v>202501</v>
      </c>
      <c r="AP1926" s="12" t="str">
        <f t="shared" si="367"/>
        <v>7</v>
      </c>
      <c r="AQ1926" s="18">
        <f t="shared" si="368"/>
        <v>0</v>
      </c>
      <c r="AR1926" s="18">
        <f t="shared" si="369"/>
        <v>3.8</v>
      </c>
      <c r="AS1926" s="13" t="str">
        <f>VLOOKUP(D1926,[2]Reference!$Q:$U,3,FALSE)</f>
        <v>IC225</v>
      </c>
      <c r="AT1926" s="13" t="str">
        <f>VLOOKUP(D1926,[2]Reference!Q:V,6,FALSE)</f>
        <v>IC225</v>
      </c>
      <c r="AU1926" s="13" t="str">
        <f>VLOOKUP(D1926,[2]Reference!$Q:$U,2,FALSE)</f>
        <v>Cl 91 Loco</v>
      </c>
      <c r="AV1926" s="19">
        <f t="shared" si="370"/>
        <v>45398</v>
      </c>
      <c r="AW1926" s="12" t="str">
        <f>+VLOOKUP(X1926,[2]Reference!BN:BO,2,FALSE)</f>
        <v>Fleet</v>
      </c>
      <c r="AX1926" s="20" t="str">
        <f t="shared" si="371"/>
        <v>HB</v>
      </c>
      <c r="AY1926" s="20" t="str">
        <f>VLOOKUP(AX1926,[2]Reference!AH:AI,2,FALSE)</f>
        <v>LNER</v>
      </c>
      <c r="AZ1926" s="20" t="str">
        <f>VLOOKUP(D1926,[2]Reference!Q:V,6,FALSE)</f>
        <v>IC225</v>
      </c>
      <c r="BA1926" s="20" t="str">
        <f>VLOOKUP(D1926,[2]Reference!Q:V,3,FALSE)</f>
        <v>IC225</v>
      </c>
    </row>
    <row r="1927" spans="1:53" ht="13.5" x14ac:dyDescent="0.25">
      <c r="A1927" s="38" t="s">
        <v>8394</v>
      </c>
      <c r="B1927" s="39">
        <v>45391</v>
      </c>
      <c r="C1927" s="38" t="s">
        <v>54</v>
      </c>
      <c r="D1927" s="38" t="s">
        <v>92</v>
      </c>
      <c r="E1927" s="38" t="s">
        <v>93</v>
      </c>
      <c r="F1927" s="38" t="s">
        <v>92</v>
      </c>
      <c r="G1927" s="38" t="s">
        <v>129</v>
      </c>
      <c r="H1927" s="38" t="s">
        <v>95</v>
      </c>
      <c r="I1927" s="38" t="s">
        <v>147</v>
      </c>
      <c r="J1927" s="38" t="s">
        <v>148</v>
      </c>
      <c r="K1927" s="38" t="s">
        <v>179</v>
      </c>
      <c r="L1927" s="38" t="s">
        <v>8395</v>
      </c>
      <c r="M1927" s="38" t="s">
        <v>310</v>
      </c>
      <c r="N1927" s="40">
        <v>6</v>
      </c>
      <c r="O1927" s="40">
        <v>6</v>
      </c>
      <c r="P1927" s="40">
        <v>0</v>
      </c>
      <c r="Q1927" s="40">
        <v>0</v>
      </c>
      <c r="R1927" s="40">
        <v>0</v>
      </c>
      <c r="S1927" s="40">
        <v>0</v>
      </c>
      <c r="T1927" s="40">
        <v>0</v>
      </c>
      <c r="U1927" s="40">
        <v>1</v>
      </c>
      <c r="V1927" s="40">
        <v>6</v>
      </c>
      <c r="W1927" s="38" t="s">
        <v>8396</v>
      </c>
      <c r="X1927" s="38" t="s">
        <v>80</v>
      </c>
      <c r="Y1927" s="38" t="s">
        <v>66</v>
      </c>
      <c r="Z1927" s="38" t="s">
        <v>6932</v>
      </c>
      <c r="AA1927" s="38" t="s">
        <v>6931</v>
      </c>
      <c r="AB1927" s="41">
        <v>0</v>
      </c>
      <c r="AC1927" s="41">
        <v>0</v>
      </c>
      <c r="AD1927" s="42">
        <v>0</v>
      </c>
      <c r="AE1927" s="42">
        <v>0</v>
      </c>
      <c r="AF1927" s="12" t="str">
        <f t="shared" si="360"/>
        <v>389291</v>
      </c>
      <c r="AG1927" s="13" t="str">
        <f>VLOOKUP(D1927,[2]Reference!$Q:$U,4,FALSE)</f>
        <v>Fleet</v>
      </c>
      <c r="AH1927" s="13" t="str">
        <f>VLOOKUP(D1927,[2]Reference!$Q:$U,5,FALSE)</f>
        <v>LNER</v>
      </c>
      <c r="AI1927" s="14">
        <f t="shared" si="361"/>
        <v>0</v>
      </c>
      <c r="AJ1927" s="14">
        <f t="shared" si="362"/>
        <v>0</v>
      </c>
      <c r="AK1927" s="14">
        <f t="shared" si="363"/>
        <v>0</v>
      </c>
      <c r="AL1927" s="15">
        <f t="shared" si="364"/>
        <v>0</v>
      </c>
      <c r="AM1927" s="14">
        <f t="shared" si="365"/>
        <v>6</v>
      </c>
      <c r="AN1927" s="16">
        <f t="shared" si="366"/>
        <v>45395</v>
      </c>
      <c r="AO1927" s="17">
        <f>VLOOKUP(B1927,[2]Reference!D:E,2,1)</f>
        <v>202501</v>
      </c>
      <c r="AP1927" s="12" t="str">
        <f t="shared" si="367"/>
        <v>7</v>
      </c>
      <c r="AQ1927" s="18">
        <f t="shared" si="368"/>
        <v>0</v>
      </c>
      <c r="AR1927" s="18">
        <f t="shared" si="369"/>
        <v>0</v>
      </c>
      <c r="AS1927" s="13" t="str">
        <f>VLOOKUP(D1927,[2]Reference!$Q:$U,3,FALSE)</f>
        <v>Azuma</v>
      </c>
      <c r="AT1927" s="13" t="str">
        <f>VLOOKUP(D1927,[2]Reference!Q:V,6,FALSE)</f>
        <v>Azuma</v>
      </c>
      <c r="AU1927" s="13" t="str">
        <f>VLOOKUP(D1927,[2]Reference!$Q:$U,2,FALSE)</f>
        <v>Hitachi - Class 801</v>
      </c>
      <c r="AV1927" s="19">
        <f t="shared" si="370"/>
        <v>45398</v>
      </c>
      <c r="AW1927" s="12" t="str">
        <f>+VLOOKUP(X1927,[2]Reference!BN:BO,2,FALSE)</f>
        <v>Fleet</v>
      </c>
      <c r="AX1927" s="20" t="str">
        <f t="shared" si="371"/>
        <v>HB</v>
      </c>
      <c r="AY1927" s="20" t="str">
        <f>VLOOKUP(AX1927,[2]Reference!AH:AI,2,FALSE)</f>
        <v>LNER</v>
      </c>
      <c r="AZ1927" s="20" t="str">
        <f>VLOOKUP(D1927,[2]Reference!Q:V,6,FALSE)</f>
        <v>Azuma</v>
      </c>
      <c r="BA1927" s="20" t="str">
        <f>VLOOKUP(D1927,[2]Reference!Q:V,3,FALSE)</f>
        <v>Azuma</v>
      </c>
    </row>
    <row r="1928" spans="1:53" ht="13.5" x14ac:dyDescent="0.25">
      <c r="A1928" s="38" t="s">
        <v>8397</v>
      </c>
      <c r="B1928" s="39">
        <v>45393</v>
      </c>
      <c r="C1928" s="38" t="s">
        <v>54</v>
      </c>
      <c r="D1928" s="38" t="s">
        <v>55</v>
      </c>
      <c r="E1928" s="38" t="s">
        <v>56</v>
      </c>
      <c r="F1928" s="38" t="s">
        <v>55</v>
      </c>
      <c r="G1928" s="38" t="s">
        <v>57</v>
      </c>
      <c r="H1928" s="38" t="s">
        <v>198</v>
      </c>
      <c r="I1928" s="38" t="s">
        <v>209</v>
      </c>
      <c r="J1928" s="38" t="s">
        <v>210</v>
      </c>
      <c r="K1928" s="38" t="s">
        <v>1083</v>
      </c>
      <c r="L1928" s="38" t="s">
        <v>3912</v>
      </c>
      <c r="M1928" s="38" t="s">
        <v>533</v>
      </c>
      <c r="N1928" s="40">
        <v>5</v>
      </c>
      <c r="O1928" s="40">
        <v>0</v>
      </c>
      <c r="P1928" s="40">
        <v>5</v>
      </c>
      <c r="Q1928" s="40">
        <v>1</v>
      </c>
      <c r="R1928" s="40">
        <v>2</v>
      </c>
      <c r="S1928" s="40">
        <v>1</v>
      </c>
      <c r="T1928" s="40">
        <v>0</v>
      </c>
      <c r="U1928" s="40">
        <v>6</v>
      </c>
      <c r="V1928" s="40">
        <v>155</v>
      </c>
      <c r="W1928" s="38" t="s">
        <v>8398</v>
      </c>
      <c r="X1928" s="38" t="s">
        <v>119</v>
      </c>
      <c r="Y1928" s="38" t="s">
        <v>66</v>
      </c>
      <c r="Z1928" s="38" t="s">
        <v>6932</v>
      </c>
      <c r="AA1928" s="38" t="s">
        <v>6931</v>
      </c>
      <c r="AB1928" s="41">
        <v>1</v>
      </c>
      <c r="AC1928" s="41">
        <v>3</v>
      </c>
      <c r="AD1928" s="42">
        <v>4</v>
      </c>
      <c r="AE1928" s="42">
        <v>4</v>
      </c>
      <c r="AF1928" s="12" t="str">
        <f t="shared" si="360"/>
        <v>393648</v>
      </c>
      <c r="AG1928" s="13" t="str">
        <f>VLOOKUP(D1928,[2]Reference!$Q:$U,4,FALSE)</f>
        <v>Fleet</v>
      </c>
      <c r="AH1928" s="13" t="str">
        <f>VLOOKUP(D1928,[2]Reference!$Q:$U,5,FALSE)</f>
        <v>LNER</v>
      </c>
      <c r="AI1928" s="14">
        <f t="shared" si="361"/>
        <v>1</v>
      </c>
      <c r="AJ1928" s="14">
        <f t="shared" si="362"/>
        <v>1.5</v>
      </c>
      <c r="AK1928" s="14">
        <f t="shared" si="363"/>
        <v>2.5</v>
      </c>
      <c r="AL1928" s="15">
        <f t="shared" si="364"/>
        <v>1.5</v>
      </c>
      <c r="AM1928" s="14">
        <f t="shared" si="365"/>
        <v>5</v>
      </c>
      <c r="AN1928" s="16">
        <f t="shared" si="366"/>
        <v>45395</v>
      </c>
      <c r="AO1928" s="17">
        <f>VLOOKUP(B1928,[2]Reference!D:E,2,1)</f>
        <v>202501</v>
      </c>
      <c r="AP1928" s="12" t="str">
        <f t="shared" si="367"/>
        <v>7</v>
      </c>
      <c r="AQ1928" s="18">
        <f t="shared" si="368"/>
        <v>4</v>
      </c>
      <c r="AR1928" s="18">
        <f t="shared" si="369"/>
        <v>4</v>
      </c>
      <c r="AS1928" s="13" t="str">
        <f>VLOOKUP(D1928,[2]Reference!$Q:$U,3,FALSE)</f>
        <v>Azuma</v>
      </c>
      <c r="AT1928" s="13" t="str">
        <f>VLOOKUP(D1928,[2]Reference!Q:V,6,FALSE)</f>
        <v>Azuma</v>
      </c>
      <c r="AU1928" s="13" t="str">
        <f>VLOOKUP(D1928,[2]Reference!$Q:$U,2,FALSE)</f>
        <v>Hitachi - Class 800</v>
      </c>
      <c r="AV1928" s="19">
        <f t="shared" si="370"/>
        <v>45400</v>
      </c>
      <c r="AW1928" s="12" t="str">
        <f>+VLOOKUP(X1928,[2]Reference!BN:BO,2,FALSE)</f>
        <v>Depot</v>
      </c>
      <c r="AX1928" s="20" t="str">
        <f t="shared" si="371"/>
        <v>HB</v>
      </c>
      <c r="AY1928" s="20" t="str">
        <f>VLOOKUP(AX1928,[2]Reference!AH:AI,2,FALSE)</f>
        <v>LNER</v>
      </c>
      <c r="AZ1928" s="20" t="str">
        <f>VLOOKUP(D1928,[2]Reference!Q:V,6,FALSE)</f>
        <v>Azuma</v>
      </c>
      <c r="BA1928" s="20" t="str">
        <f>VLOOKUP(D1928,[2]Reference!Q:V,3,FALSE)</f>
        <v>Azuma</v>
      </c>
    </row>
    <row r="1929" spans="1:53" ht="13.5" x14ac:dyDescent="0.25">
      <c r="A1929" s="38" t="s">
        <v>8399</v>
      </c>
      <c r="B1929" s="39">
        <v>45393</v>
      </c>
      <c r="C1929" s="38" t="s">
        <v>54</v>
      </c>
      <c r="D1929" s="38" t="s">
        <v>92</v>
      </c>
      <c r="E1929" s="38" t="s">
        <v>93</v>
      </c>
      <c r="F1929" s="38" t="s">
        <v>92</v>
      </c>
      <c r="G1929" s="38" t="s">
        <v>129</v>
      </c>
      <c r="H1929" s="38" t="s">
        <v>138</v>
      </c>
      <c r="I1929" s="38" t="s">
        <v>139</v>
      </c>
      <c r="J1929" s="38" t="s">
        <v>140</v>
      </c>
      <c r="K1929" s="38" t="s">
        <v>172</v>
      </c>
      <c r="L1929" s="38" t="s">
        <v>8400</v>
      </c>
      <c r="M1929" s="38" t="s">
        <v>347</v>
      </c>
      <c r="N1929" s="40">
        <v>25</v>
      </c>
      <c r="O1929" s="40">
        <v>13</v>
      </c>
      <c r="P1929" s="40">
        <v>12</v>
      </c>
      <c r="Q1929" s="40">
        <v>0</v>
      </c>
      <c r="R1929" s="40">
        <v>0</v>
      </c>
      <c r="S1929" s="40">
        <v>0</v>
      </c>
      <c r="T1929" s="40">
        <v>0</v>
      </c>
      <c r="U1929" s="40">
        <v>5</v>
      </c>
      <c r="V1929" s="40">
        <v>25</v>
      </c>
      <c r="W1929" s="38" t="s">
        <v>8401</v>
      </c>
      <c r="X1929" s="38" t="s">
        <v>80</v>
      </c>
      <c r="Y1929" s="38" t="s">
        <v>66</v>
      </c>
      <c r="Z1929" s="38" t="s">
        <v>6932</v>
      </c>
      <c r="AA1929" s="38" t="s">
        <v>6931</v>
      </c>
      <c r="AB1929" s="41">
        <v>0</v>
      </c>
      <c r="AC1929" s="41">
        <v>0</v>
      </c>
      <c r="AD1929" s="42">
        <v>0</v>
      </c>
      <c r="AE1929" s="42">
        <v>0.5</v>
      </c>
      <c r="AF1929" s="12" t="str">
        <f t="shared" si="360"/>
        <v>394616</v>
      </c>
      <c r="AG1929" s="13" t="str">
        <f>VLOOKUP(D1929,[2]Reference!$Q:$U,4,FALSE)</f>
        <v>Fleet</v>
      </c>
      <c r="AH1929" s="13" t="str">
        <f>VLOOKUP(D1929,[2]Reference!$Q:$U,5,FALSE)</f>
        <v>LNER</v>
      </c>
      <c r="AI1929" s="14">
        <f t="shared" si="361"/>
        <v>0</v>
      </c>
      <c r="AJ1929" s="14">
        <f t="shared" si="362"/>
        <v>0</v>
      </c>
      <c r="AK1929" s="14">
        <f t="shared" si="363"/>
        <v>0</v>
      </c>
      <c r="AL1929" s="15">
        <f t="shared" si="364"/>
        <v>0</v>
      </c>
      <c r="AM1929" s="14">
        <f t="shared" si="365"/>
        <v>25</v>
      </c>
      <c r="AN1929" s="16">
        <f t="shared" si="366"/>
        <v>45395</v>
      </c>
      <c r="AO1929" s="17">
        <f>VLOOKUP(B1929,[2]Reference!D:E,2,1)</f>
        <v>202501</v>
      </c>
      <c r="AP1929" s="12" t="str">
        <f t="shared" si="367"/>
        <v>7</v>
      </c>
      <c r="AQ1929" s="18">
        <f t="shared" si="368"/>
        <v>0</v>
      </c>
      <c r="AR1929" s="18">
        <f t="shared" si="369"/>
        <v>0.5</v>
      </c>
      <c r="AS1929" s="13" t="str">
        <f>VLOOKUP(D1929,[2]Reference!$Q:$U,3,FALSE)</f>
        <v>Azuma</v>
      </c>
      <c r="AT1929" s="13" t="str">
        <f>VLOOKUP(D1929,[2]Reference!Q:V,6,FALSE)</f>
        <v>Azuma</v>
      </c>
      <c r="AU1929" s="13" t="str">
        <f>VLOOKUP(D1929,[2]Reference!$Q:$U,2,FALSE)</f>
        <v>Hitachi - Class 801</v>
      </c>
      <c r="AV1929" s="19">
        <f t="shared" si="370"/>
        <v>45400</v>
      </c>
      <c r="AW1929" s="12" t="str">
        <f>+VLOOKUP(X1929,[2]Reference!BN:BO,2,FALSE)</f>
        <v>Fleet</v>
      </c>
      <c r="AX1929" s="20" t="str">
        <f t="shared" si="371"/>
        <v>HB</v>
      </c>
      <c r="AY1929" s="20" t="str">
        <f>VLOOKUP(AX1929,[2]Reference!AH:AI,2,FALSE)</f>
        <v>LNER</v>
      </c>
      <c r="AZ1929" s="20" t="str">
        <f>VLOOKUP(D1929,[2]Reference!Q:V,6,FALSE)</f>
        <v>Azuma</v>
      </c>
      <c r="BA1929" s="20" t="str">
        <f>VLOOKUP(D1929,[2]Reference!Q:V,3,FALSE)</f>
        <v>Azuma</v>
      </c>
    </row>
    <row r="1930" spans="1:53" ht="13.5" x14ac:dyDescent="0.25">
      <c r="A1930" s="38" t="s">
        <v>8402</v>
      </c>
      <c r="B1930" s="39">
        <v>45393</v>
      </c>
      <c r="C1930" s="38" t="s">
        <v>54</v>
      </c>
      <c r="D1930" s="38" t="s">
        <v>536</v>
      </c>
      <c r="E1930" s="38" t="s">
        <v>537</v>
      </c>
      <c r="F1930" s="38" t="s">
        <v>536</v>
      </c>
      <c r="G1930" s="38" t="s">
        <v>146</v>
      </c>
      <c r="H1930" s="38" t="s">
        <v>339</v>
      </c>
      <c r="I1930" s="38" t="s">
        <v>694</v>
      </c>
      <c r="J1930" s="38" t="s">
        <v>695</v>
      </c>
      <c r="K1930" s="38" t="s">
        <v>201</v>
      </c>
      <c r="L1930" s="38" t="s">
        <v>6381</v>
      </c>
      <c r="M1930" s="38" t="s">
        <v>324</v>
      </c>
      <c r="N1930" s="40">
        <v>330</v>
      </c>
      <c r="O1930" s="40">
        <v>24</v>
      </c>
      <c r="P1930" s="40">
        <v>306</v>
      </c>
      <c r="Q1930" s="40">
        <v>2</v>
      </c>
      <c r="R1930" s="40">
        <v>0</v>
      </c>
      <c r="S1930" s="40">
        <v>0</v>
      </c>
      <c r="T1930" s="40">
        <v>0</v>
      </c>
      <c r="U1930" s="40">
        <v>20</v>
      </c>
      <c r="V1930" s="40">
        <v>450</v>
      </c>
      <c r="W1930" s="38" t="s">
        <v>8403</v>
      </c>
      <c r="X1930" s="38" t="s">
        <v>80</v>
      </c>
      <c r="Y1930" s="38" t="s">
        <v>66</v>
      </c>
      <c r="Z1930" s="38" t="s">
        <v>6932</v>
      </c>
      <c r="AA1930" s="38" t="s">
        <v>6931</v>
      </c>
      <c r="AB1930" s="41">
        <v>2</v>
      </c>
      <c r="AC1930" s="41">
        <v>0</v>
      </c>
      <c r="AD1930" s="42">
        <v>4.1100000000000003</v>
      </c>
      <c r="AE1930" s="42">
        <v>11.29</v>
      </c>
      <c r="AF1930" s="12" t="str">
        <f t="shared" si="360"/>
        <v>395101</v>
      </c>
      <c r="AG1930" s="13" t="str">
        <f>VLOOKUP(D1930,[2]Reference!$Q:$U,4,FALSE)</f>
        <v>Fleet</v>
      </c>
      <c r="AH1930" s="13" t="str">
        <f>VLOOKUP(D1930,[2]Reference!$Q:$U,5,FALSE)</f>
        <v>LNER</v>
      </c>
      <c r="AI1930" s="14">
        <f t="shared" si="361"/>
        <v>2</v>
      </c>
      <c r="AJ1930" s="14">
        <f t="shared" si="362"/>
        <v>0</v>
      </c>
      <c r="AK1930" s="14">
        <f t="shared" si="363"/>
        <v>2</v>
      </c>
      <c r="AL1930" s="15">
        <f t="shared" si="364"/>
        <v>2.1100000000000003</v>
      </c>
      <c r="AM1930" s="14">
        <f t="shared" si="365"/>
        <v>330</v>
      </c>
      <c r="AN1930" s="16">
        <f t="shared" si="366"/>
        <v>45395</v>
      </c>
      <c r="AO1930" s="17">
        <f>VLOOKUP(B1930,[2]Reference!D:E,2,1)</f>
        <v>202501</v>
      </c>
      <c r="AP1930" s="12" t="str">
        <f t="shared" si="367"/>
        <v>7</v>
      </c>
      <c r="AQ1930" s="18">
        <f t="shared" si="368"/>
        <v>4.1100000000000003</v>
      </c>
      <c r="AR1930" s="18">
        <f t="shared" si="369"/>
        <v>11.29</v>
      </c>
      <c r="AS1930" s="13" t="str">
        <f>VLOOKUP(D1930,[2]Reference!$Q:$U,3,FALSE)</f>
        <v>IC225</v>
      </c>
      <c r="AT1930" s="13" t="str">
        <f>VLOOKUP(D1930,[2]Reference!Q:V,6,FALSE)</f>
        <v>IC225</v>
      </c>
      <c r="AU1930" s="13" t="str">
        <f>VLOOKUP(D1930,[2]Reference!$Q:$U,2,FALSE)</f>
        <v>MK4 DVT</v>
      </c>
      <c r="AV1930" s="19">
        <f t="shared" si="370"/>
        <v>45400</v>
      </c>
      <c r="AW1930" s="12" t="str">
        <f>+VLOOKUP(X1930,[2]Reference!BN:BO,2,FALSE)</f>
        <v>Fleet</v>
      </c>
      <c r="AX1930" s="20" t="str">
        <f t="shared" si="371"/>
        <v>HB</v>
      </c>
      <c r="AY1930" s="20" t="str">
        <f>VLOOKUP(AX1930,[2]Reference!AH:AI,2,FALSE)</f>
        <v>LNER</v>
      </c>
      <c r="AZ1930" s="20" t="str">
        <f>VLOOKUP(D1930,[2]Reference!Q:V,6,FALSE)</f>
        <v>IC225</v>
      </c>
      <c r="BA1930" s="20" t="str">
        <f>VLOOKUP(D1930,[2]Reference!Q:V,3,FALSE)</f>
        <v>IC225</v>
      </c>
    </row>
    <row r="1931" spans="1:53" ht="13.5" x14ac:dyDescent="0.25">
      <c r="A1931" s="38" t="s">
        <v>8404</v>
      </c>
      <c r="B1931" s="39">
        <v>45394</v>
      </c>
      <c r="C1931" s="38" t="s">
        <v>54</v>
      </c>
      <c r="D1931" s="38" t="s">
        <v>364</v>
      </c>
      <c r="E1931" s="38" t="s">
        <v>365</v>
      </c>
      <c r="F1931" s="38" t="s">
        <v>364</v>
      </c>
      <c r="G1931" s="38" t="s">
        <v>121</v>
      </c>
      <c r="H1931" s="38" t="s">
        <v>112</v>
      </c>
      <c r="I1931" s="38" t="s">
        <v>285</v>
      </c>
      <c r="J1931" s="38" t="s">
        <v>286</v>
      </c>
      <c r="K1931" s="38" t="s">
        <v>366</v>
      </c>
      <c r="L1931" s="38" t="s">
        <v>8405</v>
      </c>
      <c r="M1931" s="38" t="s">
        <v>151</v>
      </c>
      <c r="N1931" s="40">
        <v>35</v>
      </c>
      <c r="O1931" s="40">
        <v>0</v>
      </c>
      <c r="P1931" s="40">
        <v>35</v>
      </c>
      <c r="Q1931" s="40">
        <v>0</v>
      </c>
      <c r="R1931" s="40">
        <v>0</v>
      </c>
      <c r="S1931" s="40">
        <v>0</v>
      </c>
      <c r="T1931" s="40">
        <v>0</v>
      </c>
      <c r="U1931" s="40">
        <v>3</v>
      </c>
      <c r="V1931" s="40">
        <v>35</v>
      </c>
      <c r="W1931" s="38" t="s">
        <v>8406</v>
      </c>
      <c r="X1931" s="38" t="s">
        <v>119</v>
      </c>
      <c r="Y1931" s="38" t="s">
        <v>66</v>
      </c>
      <c r="Z1931" s="38" t="s">
        <v>6932</v>
      </c>
      <c r="AA1931" s="38" t="s">
        <v>6931</v>
      </c>
      <c r="AB1931" s="41">
        <v>0</v>
      </c>
      <c r="AC1931" s="41">
        <v>0</v>
      </c>
      <c r="AD1931" s="42">
        <v>0.81</v>
      </c>
      <c r="AE1931" s="42">
        <v>1.34</v>
      </c>
      <c r="AF1931" s="12" t="str">
        <f t="shared" si="360"/>
        <v>396755</v>
      </c>
      <c r="AG1931" s="13" t="str">
        <f>VLOOKUP(D1931,[2]Reference!$Q:$U,4,FALSE)</f>
        <v>Fleet</v>
      </c>
      <c r="AH1931" s="13" t="str">
        <f>VLOOKUP(D1931,[2]Reference!$Q:$U,5,FALSE)</f>
        <v>LNER</v>
      </c>
      <c r="AI1931" s="14">
        <f t="shared" si="361"/>
        <v>0</v>
      </c>
      <c r="AJ1931" s="14">
        <f t="shared" si="362"/>
        <v>0</v>
      </c>
      <c r="AK1931" s="14">
        <f t="shared" si="363"/>
        <v>0</v>
      </c>
      <c r="AL1931" s="15">
        <f t="shared" si="364"/>
        <v>0.81</v>
      </c>
      <c r="AM1931" s="14">
        <f t="shared" si="365"/>
        <v>35</v>
      </c>
      <c r="AN1931" s="16">
        <f t="shared" si="366"/>
        <v>45395</v>
      </c>
      <c r="AO1931" s="17">
        <f>VLOOKUP(B1931,[2]Reference!D:E,2,1)</f>
        <v>202501</v>
      </c>
      <c r="AP1931" s="12" t="str">
        <f t="shared" si="367"/>
        <v>7</v>
      </c>
      <c r="AQ1931" s="18">
        <f t="shared" si="368"/>
        <v>0.81</v>
      </c>
      <c r="AR1931" s="18">
        <f t="shared" si="369"/>
        <v>1.34</v>
      </c>
      <c r="AS1931" s="13" t="str">
        <f>VLOOKUP(D1931,[2]Reference!$Q:$U,3,FALSE)</f>
        <v>Azuma</v>
      </c>
      <c r="AT1931" s="13" t="str">
        <f>VLOOKUP(D1931,[2]Reference!Q:V,6,FALSE)</f>
        <v>Depot</v>
      </c>
      <c r="AU1931" s="13" t="str">
        <f>VLOOKUP(D1931,[2]Reference!$Q:$U,2,FALSE)</f>
        <v>Heaton</v>
      </c>
      <c r="AV1931" s="19">
        <f t="shared" si="370"/>
        <v>45401</v>
      </c>
      <c r="AW1931" s="12" t="str">
        <f>+VLOOKUP(X1931,[2]Reference!BN:BO,2,FALSE)</f>
        <v>Depot</v>
      </c>
      <c r="AX1931" s="20" t="str">
        <f t="shared" si="371"/>
        <v>HB</v>
      </c>
      <c r="AY1931" s="20" t="str">
        <f>VLOOKUP(AX1931,[2]Reference!AH:AI,2,FALSE)</f>
        <v>LNER</v>
      </c>
      <c r="AZ1931" s="20" t="str">
        <f>VLOOKUP(D1931,[2]Reference!Q:V,6,FALSE)</f>
        <v>Depot</v>
      </c>
      <c r="BA1931" s="20" t="str">
        <f>VLOOKUP(D1931,[2]Reference!Q:V,3,FALSE)</f>
        <v>Azuma</v>
      </c>
    </row>
    <row r="1932" spans="1:53" ht="13.5" x14ac:dyDescent="0.25">
      <c r="A1932" s="38" t="s">
        <v>8407</v>
      </c>
      <c r="B1932" s="39">
        <v>45394</v>
      </c>
      <c r="C1932" s="38" t="s">
        <v>54</v>
      </c>
      <c r="D1932" s="38" t="s">
        <v>92</v>
      </c>
      <c r="E1932" s="38" t="s">
        <v>93</v>
      </c>
      <c r="F1932" s="38" t="s">
        <v>92</v>
      </c>
      <c r="G1932" s="38" t="s">
        <v>83</v>
      </c>
      <c r="H1932" s="38" t="s">
        <v>217</v>
      </c>
      <c r="I1932" s="38" t="s">
        <v>3250</v>
      </c>
      <c r="J1932" s="38" t="s">
        <v>3251</v>
      </c>
      <c r="K1932" s="38" t="s">
        <v>503</v>
      </c>
      <c r="L1932" s="38" t="s">
        <v>504</v>
      </c>
      <c r="M1932" s="38" t="s">
        <v>222</v>
      </c>
      <c r="N1932" s="40">
        <v>37</v>
      </c>
      <c r="O1932" s="40">
        <v>4</v>
      </c>
      <c r="P1932" s="40">
        <v>33</v>
      </c>
      <c r="Q1932" s="40">
        <v>0</v>
      </c>
      <c r="R1932" s="40">
        <v>0</v>
      </c>
      <c r="S1932" s="40">
        <v>0</v>
      </c>
      <c r="T1932" s="40">
        <v>0</v>
      </c>
      <c r="U1932" s="40">
        <v>5</v>
      </c>
      <c r="V1932" s="40">
        <v>37</v>
      </c>
      <c r="W1932" s="38" t="s">
        <v>8408</v>
      </c>
      <c r="X1932" s="38" t="s">
        <v>119</v>
      </c>
      <c r="Y1932" s="38" t="s">
        <v>66</v>
      </c>
      <c r="Z1932" s="38" t="s">
        <v>6932</v>
      </c>
      <c r="AA1932" s="38" t="s">
        <v>6931</v>
      </c>
      <c r="AB1932" s="41">
        <v>0</v>
      </c>
      <c r="AC1932" s="41">
        <v>0</v>
      </c>
      <c r="AD1932" s="42">
        <v>0</v>
      </c>
      <c r="AE1932" s="42">
        <v>0.69</v>
      </c>
      <c r="AF1932" s="12" t="str">
        <f t="shared" si="360"/>
        <v>397729</v>
      </c>
      <c r="AG1932" s="13" t="str">
        <f>VLOOKUP(D1932,[2]Reference!$Q:$U,4,FALSE)</f>
        <v>Fleet</v>
      </c>
      <c r="AH1932" s="13" t="str">
        <f>VLOOKUP(D1932,[2]Reference!$Q:$U,5,FALSE)</f>
        <v>LNER</v>
      </c>
      <c r="AI1932" s="14">
        <f t="shared" si="361"/>
        <v>0</v>
      </c>
      <c r="AJ1932" s="14">
        <f t="shared" si="362"/>
        <v>0</v>
      </c>
      <c r="AK1932" s="14">
        <f t="shared" si="363"/>
        <v>0</v>
      </c>
      <c r="AL1932" s="15">
        <f t="shared" si="364"/>
        <v>0</v>
      </c>
      <c r="AM1932" s="14">
        <f t="shared" si="365"/>
        <v>37</v>
      </c>
      <c r="AN1932" s="16">
        <f t="shared" si="366"/>
        <v>45395</v>
      </c>
      <c r="AO1932" s="17">
        <f>VLOOKUP(B1932,[2]Reference!D:E,2,1)</f>
        <v>202501</v>
      </c>
      <c r="AP1932" s="12" t="str">
        <f t="shared" si="367"/>
        <v>7</v>
      </c>
      <c r="AQ1932" s="18">
        <f t="shared" si="368"/>
        <v>0</v>
      </c>
      <c r="AR1932" s="18">
        <f t="shared" si="369"/>
        <v>0.69</v>
      </c>
      <c r="AS1932" s="13" t="str">
        <f>VLOOKUP(D1932,[2]Reference!$Q:$U,3,FALSE)</f>
        <v>Azuma</v>
      </c>
      <c r="AT1932" s="13" t="str">
        <f>VLOOKUP(D1932,[2]Reference!Q:V,6,FALSE)</f>
        <v>Azuma</v>
      </c>
      <c r="AU1932" s="13" t="str">
        <f>VLOOKUP(D1932,[2]Reference!$Q:$U,2,FALSE)</f>
        <v>Hitachi - Class 801</v>
      </c>
      <c r="AV1932" s="19">
        <f t="shared" si="370"/>
        <v>45401</v>
      </c>
      <c r="AW1932" s="12" t="str">
        <f>+VLOOKUP(X1932,[2]Reference!BN:BO,2,FALSE)</f>
        <v>Depot</v>
      </c>
      <c r="AX1932" s="20" t="str">
        <f t="shared" si="371"/>
        <v>HB</v>
      </c>
      <c r="AY1932" s="20" t="str">
        <f>VLOOKUP(AX1932,[2]Reference!AH:AI,2,FALSE)</f>
        <v>LNER</v>
      </c>
      <c r="AZ1932" s="20" t="str">
        <f>VLOOKUP(D1932,[2]Reference!Q:V,6,FALSE)</f>
        <v>Azuma</v>
      </c>
      <c r="BA1932" s="20" t="str">
        <f>VLOOKUP(D1932,[2]Reference!Q:V,3,FALSE)</f>
        <v>Azuma</v>
      </c>
    </row>
    <row r="1933" spans="1:53" ht="13.5" x14ac:dyDescent="0.25">
      <c r="A1933" s="38" t="s">
        <v>8409</v>
      </c>
      <c r="B1933" s="39">
        <v>45395</v>
      </c>
      <c r="C1933" s="38" t="s">
        <v>54</v>
      </c>
      <c r="D1933" s="38" t="s">
        <v>161</v>
      </c>
      <c r="E1933" s="38" t="s">
        <v>162</v>
      </c>
      <c r="F1933" s="38" t="s">
        <v>161</v>
      </c>
      <c r="G1933" s="38" t="s">
        <v>146</v>
      </c>
      <c r="H1933" s="38" t="s">
        <v>95</v>
      </c>
      <c r="I1933" s="38" t="s">
        <v>147</v>
      </c>
      <c r="J1933" s="38" t="s">
        <v>148</v>
      </c>
      <c r="K1933" s="38" t="s">
        <v>201</v>
      </c>
      <c r="L1933" s="38" t="s">
        <v>5987</v>
      </c>
      <c r="M1933" s="38" t="s">
        <v>132</v>
      </c>
      <c r="N1933" s="40">
        <v>9</v>
      </c>
      <c r="O1933" s="40">
        <v>5</v>
      </c>
      <c r="P1933" s="40">
        <v>4</v>
      </c>
      <c r="Q1933" s="40">
        <v>0</v>
      </c>
      <c r="R1933" s="40">
        <v>0</v>
      </c>
      <c r="S1933" s="40">
        <v>0</v>
      </c>
      <c r="T1933" s="40">
        <v>0</v>
      </c>
      <c r="U1933" s="40">
        <v>2</v>
      </c>
      <c r="V1933" s="40">
        <v>9</v>
      </c>
      <c r="W1933" s="38" t="s">
        <v>8410</v>
      </c>
      <c r="X1933" s="38" t="s">
        <v>80</v>
      </c>
      <c r="Y1933" s="38" t="s">
        <v>66</v>
      </c>
      <c r="Z1933" s="38" t="s">
        <v>6932</v>
      </c>
      <c r="AA1933" s="38" t="s">
        <v>6931</v>
      </c>
      <c r="AB1933" s="41">
        <v>0</v>
      </c>
      <c r="AC1933" s="41">
        <v>0</v>
      </c>
      <c r="AD1933" s="42">
        <v>0</v>
      </c>
      <c r="AE1933" s="42">
        <v>0</v>
      </c>
      <c r="AF1933" s="12" t="str">
        <f t="shared" si="360"/>
        <v>400254</v>
      </c>
      <c r="AG1933" s="13" t="str">
        <f>VLOOKUP(D1933,[2]Reference!$Q:$U,4,FALSE)</f>
        <v>Fleet</v>
      </c>
      <c r="AH1933" s="13" t="str">
        <f>VLOOKUP(D1933,[2]Reference!$Q:$U,5,FALSE)</f>
        <v>LNER</v>
      </c>
      <c r="AI1933" s="14">
        <f t="shared" si="361"/>
        <v>0</v>
      </c>
      <c r="AJ1933" s="14">
        <f t="shared" si="362"/>
        <v>0</v>
      </c>
      <c r="AK1933" s="14">
        <f t="shared" si="363"/>
        <v>0</v>
      </c>
      <c r="AL1933" s="15">
        <f t="shared" si="364"/>
        <v>0</v>
      </c>
      <c r="AM1933" s="14">
        <f t="shared" si="365"/>
        <v>9</v>
      </c>
      <c r="AN1933" s="16">
        <f t="shared" si="366"/>
        <v>45395</v>
      </c>
      <c r="AO1933" s="17">
        <f>VLOOKUP(B1933,[2]Reference!D:E,2,1)</f>
        <v>202501</v>
      </c>
      <c r="AP1933" s="12" t="str">
        <f t="shared" si="367"/>
        <v>7</v>
      </c>
      <c r="AQ1933" s="18">
        <f t="shared" si="368"/>
        <v>0</v>
      </c>
      <c r="AR1933" s="18">
        <f t="shared" si="369"/>
        <v>0</v>
      </c>
      <c r="AS1933" s="13" t="str">
        <f>VLOOKUP(D1933,[2]Reference!$Q:$U,3,FALSE)</f>
        <v>IC225</v>
      </c>
      <c r="AT1933" s="13" t="str">
        <f>VLOOKUP(D1933,[2]Reference!Q:V,6,FALSE)</f>
        <v>IC225</v>
      </c>
      <c r="AU1933" s="13" t="str">
        <f>VLOOKUP(D1933,[2]Reference!$Q:$U,2,FALSE)</f>
        <v>MK4 Coach</v>
      </c>
      <c r="AV1933" s="19">
        <f t="shared" si="370"/>
        <v>45402</v>
      </c>
      <c r="AW1933" s="12" t="str">
        <f>+VLOOKUP(X1933,[2]Reference!BN:BO,2,FALSE)</f>
        <v>Fleet</v>
      </c>
      <c r="AX1933" s="20" t="str">
        <f t="shared" si="371"/>
        <v>HB</v>
      </c>
      <c r="AY1933" s="20" t="str">
        <f>VLOOKUP(AX1933,[2]Reference!AH:AI,2,FALSE)</f>
        <v>LNER</v>
      </c>
      <c r="AZ1933" s="20" t="str">
        <f>VLOOKUP(D1933,[2]Reference!Q:V,6,FALSE)</f>
        <v>IC225</v>
      </c>
      <c r="BA1933" s="20" t="str">
        <f>VLOOKUP(D1933,[2]Reference!Q:V,3,FALSE)</f>
        <v>IC225</v>
      </c>
    </row>
    <row r="1934" spans="1:53" ht="13.5" x14ac:dyDescent="0.25">
      <c r="A1934" s="38" t="s">
        <v>8411</v>
      </c>
      <c r="B1934" s="39">
        <v>45396</v>
      </c>
      <c r="C1934" s="38" t="s">
        <v>54</v>
      </c>
      <c r="D1934" s="38" t="s">
        <v>536</v>
      </c>
      <c r="E1934" s="38" t="s">
        <v>537</v>
      </c>
      <c r="F1934" s="38" t="s">
        <v>536</v>
      </c>
      <c r="G1934" s="38" t="s">
        <v>72</v>
      </c>
      <c r="H1934" s="38" t="s">
        <v>339</v>
      </c>
      <c r="I1934" s="38" t="s">
        <v>6034</v>
      </c>
      <c r="J1934" s="38" t="s">
        <v>6706</v>
      </c>
      <c r="K1934" s="38" t="s">
        <v>1879</v>
      </c>
      <c r="L1934" s="38" t="s">
        <v>8412</v>
      </c>
      <c r="M1934" s="38" t="s">
        <v>165</v>
      </c>
      <c r="N1934" s="40">
        <v>22</v>
      </c>
      <c r="O1934" s="40">
        <v>22</v>
      </c>
      <c r="P1934" s="40">
        <v>0</v>
      </c>
      <c r="Q1934" s="40">
        <v>0</v>
      </c>
      <c r="R1934" s="40">
        <v>0</v>
      </c>
      <c r="S1934" s="40">
        <v>0</v>
      </c>
      <c r="T1934" s="40">
        <v>0</v>
      </c>
      <c r="U1934" s="40">
        <v>1</v>
      </c>
      <c r="V1934" s="40">
        <v>22</v>
      </c>
      <c r="W1934" s="38" t="s">
        <v>8413</v>
      </c>
      <c r="X1934" s="38" t="s">
        <v>80</v>
      </c>
      <c r="Y1934" s="38" t="s">
        <v>66</v>
      </c>
      <c r="Z1934" s="38" t="s">
        <v>6933</v>
      </c>
      <c r="AA1934" s="38" t="s">
        <v>6931</v>
      </c>
      <c r="AB1934" s="41">
        <v>0</v>
      </c>
      <c r="AC1934" s="41">
        <v>0</v>
      </c>
      <c r="AD1934" s="42">
        <v>0</v>
      </c>
      <c r="AE1934" s="42">
        <v>0.76</v>
      </c>
      <c r="AF1934" s="12" t="str">
        <f t="shared" si="360"/>
        <v>402575</v>
      </c>
      <c r="AG1934" s="13" t="str">
        <f>VLOOKUP(D1934,[2]Reference!$Q:$U,4,FALSE)</f>
        <v>Fleet</v>
      </c>
      <c r="AH1934" s="13" t="str">
        <f>VLOOKUP(D1934,[2]Reference!$Q:$U,5,FALSE)</f>
        <v>LNER</v>
      </c>
      <c r="AI1934" s="14">
        <f t="shared" si="361"/>
        <v>0</v>
      </c>
      <c r="AJ1934" s="14">
        <f t="shared" si="362"/>
        <v>0</v>
      </c>
      <c r="AK1934" s="14">
        <f t="shared" si="363"/>
        <v>0</v>
      </c>
      <c r="AL1934" s="15">
        <f t="shared" si="364"/>
        <v>0</v>
      </c>
      <c r="AM1934" s="14">
        <f t="shared" si="365"/>
        <v>22</v>
      </c>
      <c r="AN1934" s="16">
        <f t="shared" si="366"/>
        <v>45402</v>
      </c>
      <c r="AO1934" s="17">
        <f>VLOOKUP(B1934,[2]Reference!D:E,2,1)</f>
        <v>202501</v>
      </c>
      <c r="AP1934" s="12" t="str">
        <f t="shared" si="367"/>
        <v>7</v>
      </c>
      <c r="AQ1934" s="18">
        <f t="shared" si="368"/>
        <v>0</v>
      </c>
      <c r="AR1934" s="18">
        <f t="shared" si="369"/>
        <v>0.76</v>
      </c>
      <c r="AS1934" s="13" t="str">
        <f>VLOOKUP(D1934,[2]Reference!$Q:$U,3,FALSE)</f>
        <v>IC225</v>
      </c>
      <c r="AT1934" s="13" t="str">
        <f>VLOOKUP(D1934,[2]Reference!Q:V,6,FALSE)</f>
        <v>IC225</v>
      </c>
      <c r="AU1934" s="13" t="str">
        <f>VLOOKUP(D1934,[2]Reference!$Q:$U,2,FALSE)</f>
        <v>MK4 DVT</v>
      </c>
      <c r="AV1934" s="19">
        <f t="shared" si="370"/>
        <v>45403</v>
      </c>
      <c r="AW1934" s="12" t="str">
        <f>+VLOOKUP(X1934,[2]Reference!BN:BO,2,FALSE)</f>
        <v>Fleet</v>
      </c>
      <c r="AX1934" s="20" t="str">
        <f t="shared" si="371"/>
        <v>HB</v>
      </c>
      <c r="AY1934" s="20" t="str">
        <f>VLOOKUP(AX1934,[2]Reference!AH:AI,2,FALSE)</f>
        <v>LNER</v>
      </c>
      <c r="AZ1934" s="20" t="str">
        <f>VLOOKUP(D1934,[2]Reference!Q:V,6,FALSE)</f>
        <v>IC225</v>
      </c>
      <c r="BA1934" s="20" t="str">
        <f>VLOOKUP(D1934,[2]Reference!Q:V,3,FALSE)</f>
        <v>IC225</v>
      </c>
    </row>
    <row r="1935" spans="1:53" ht="13.5" x14ac:dyDescent="0.25">
      <c r="A1935" s="38" t="s">
        <v>8414</v>
      </c>
      <c r="B1935" s="39">
        <v>45398</v>
      </c>
      <c r="C1935" s="38" t="s">
        <v>54</v>
      </c>
      <c r="D1935" s="38" t="s">
        <v>55</v>
      </c>
      <c r="E1935" s="38" t="s">
        <v>56</v>
      </c>
      <c r="F1935" s="38" t="s">
        <v>55</v>
      </c>
      <c r="G1935" s="38" t="s">
        <v>231</v>
      </c>
      <c r="H1935" s="38" t="s">
        <v>84</v>
      </c>
      <c r="I1935" s="38" t="s">
        <v>251</v>
      </c>
      <c r="J1935" s="38" t="s">
        <v>252</v>
      </c>
      <c r="K1935" s="38" t="s">
        <v>4750</v>
      </c>
      <c r="L1935" s="38" t="s">
        <v>8415</v>
      </c>
      <c r="M1935" s="38" t="s">
        <v>143</v>
      </c>
      <c r="N1935" s="40">
        <v>3</v>
      </c>
      <c r="O1935" s="40">
        <v>3</v>
      </c>
      <c r="P1935" s="40">
        <v>0</v>
      </c>
      <c r="Q1935" s="40">
        <v>0</v>
      </c>
      <c r="R1935" s="40">
        <v>0</v>
      </c>
      <c r="S1935" s="40">
        <v>0</v>
      </c>
      <c r="T1935" s="40">
        <v>0</v>
      </c>
      <c r="U1935" s="40">
        <v>1</v>
      </c>
      <c r="V1935" s="40">
        <v>3</v>
      </c>
      <c r="W1935" s="38" t="s">
        <v>8416</v>
      </c>
      <c r="X1935" s="38" t="s">
        <v>80</v>
      </c>
      <c r="Y1935" s="38" t="s">
        <v>66</v>
      </c>
      <c r="Z1935" s="38" t="s">
        <v>6933</v>
      </c>
      <c r="AA1935" s="38" t="s">
        <v>6931</v>
      </c>
      <c r="AB1935" s="41">
        <v>0</v>
      </c>
      <c r="AC1935" s="41">
        <v>0</v>
      </c>
      <c r="AD1935" s="42">
        <v>0</v>
      </c>
      <c r="AE1935" s="42">
        <v>0</v>
      </c>
      <c r="AF1935" s="12" t="str">
        <f t="shared" si="360"/>
        <v>406760</v>
      </c>
      <c r="AG1935" s="13" t="str">
        <f>VLOOKUP(D1935,[2]Reference!$Q:$U,4,FALSE)</f>
        <v>Fleet</v>
      </c>
      <c r="AH1935" s="13" t="str">
        <f>VLOOKUP(D1935,[2]Reference!$Q:$U,5,FALSE)</f>
        <v>LNER</v>
      </c>
      <c r="AI1935" s="14">
        <f t="shared" si="361"/>
        <v>0</v>
      </c>
      <c r="AJ1935" s="14">
        <f t="shared" si="362"/>
        <v>0</v>
      </c>
      <c r="AK1935" s="14">
        <f t="shared" si="363"/>
        <v>0</v>
      </c>
      <c r="AL1935" s="15">
        <f t="shared" si="364"/>
        <v>0</v>
      </c>
      <c r="AM1935" s="14">
        <f t="shared" si="365"/>
        <v>3</v>
      </c>
      <c r="AN1935" s="16">
        <f t="shared" si="366"/>
        <v>45402</v>
      </c>
      <c r="AO1935" s="17">
        <f>VLOOKUP(B1935,[2]Reference!D:E,2,1)</f>
        <v>202501</v>
      </c>
      <c r="AP1935" s="12" t="str">
        <f t="shared" si="367"/>
        <v>7</v>
      </c>
      <c r="AQ1935" s="18">
        <f t="shared" si="368"/>
        <v>0</v>
      </c>
      <c r="AR1935" s="18">
        <f t="shared" si="369"/>
        <v>0</v>
      </c>
      <c r="AS1935" s="13" t="str">
        <f>VLOOKUP(D1935,[2]Reference!$Q:$U,3,FALSE)</f>
        <v>Azuma</v>
      </c>
      <c r="AT1935" s="13" t="str">
        <f>VLOOKUP(D1935,[2]Reference!Q:V,6,FALSE)</f>
        <v>Azuma</v>
      </c>
      <c r="AU1935" s="13" t="str">
        <f>VLOOKUP(D1935,[2]Reference!$Q:$U,2,FALSE)</f>
        <v>Hitachi - Class 800</v>
      </c>
      <c r="AV1935" s="19">
        <f t="shared" si="370"/>
        <v>45405</v>
      </c>
      <c r="AW1935" s="12" t="str">
        <f>+VLOOKUP(X1935,[2]Reference!BN:BO,2,FALSE)</f>
        <v>Fleet</v>
      </c>
      <c r="AX1935" s="20" t="str">
        <f t="shared" si="371"/>
        <v>HB</v>
      </c>
      <c r="AY1935" s="20" t="str">
        <f>VLOOKUP(AX1935,[2]Reference!AH:AI,2,FALSE)</f>
        <v>LNER</v>
      </c>
      <c r="AZ1935" s="20" t="str">
        <f>VLOOKUP(D1935,[2]Reference!Q:V,6,FALSE)</f>
        <v>Azuma</v>
      </c>
      <c r="BA1935" s="20" t="str">
        <f>VLOOKUP(D1935,[2]Reference!Q:V,3,FALSE)</f>
        <v>Azuma</v>
      </c>
    </row>
    <row r="1936" spans="1:53" ht="13.5" x14ac:dyDescent="0.25">
      <c r="A1936" s="38" t="s">
        <v>8417</v>
      </c>
      <c r="B1936" s="39">
        <v>45399</v>
      </c>
      <c r="C1936" s="38" t="s">
        <v>54</v>
      </c>
      <c r="D1936" s="38" t="s">
        <v>55</v>
      </c>
      <c r="E1936" s="38" t="s">
        <v>56</v>
      </c>
      <c r="F1936" s="38" t="s">
        <v>55</v>
      </c>
      <c r="G1936" s="38" t="s">
        <v>231</v>
      </c>
      <c r="H1936" s="38" t="s">
        <v>84</v>
      </c>
      <c r="I1936" s="38" t="s">
        <v>251</v>
      </c>
      <c r="J1936" s="38" t="s">
        <v>252</v>
      </c>
      <c r="K1936" s="38" t="s">
        <v>1549</v>
      </c>
      <c r="L1936" s="38" t="s">
        <v>8418</v>
      </c>
      <c r="M1936" s="38" t="s">
        <v>143</v>
      </c>
      <c r="N1936" s="40">
        <v>3</v>
      </c>
      <c r="O1936" s="40">
        <v>3</v>
      </c>
      <c r="P1936" s="40">
        <v>0</v>
      </c>
      <c r="Q1936" s="40">
        <v>0</v>
      </c>
      <c r="R1936" s="40">
        <v>0</v>
      </c>
      <c r="S1936" s="40">
        <v>0</v>
      </c>
      <c r="T1936" s="40">
        <v>0</v>
      </c>
      <c r="U1936" s="40">
        <v>1</v>
      </c>
      <c r="V1936" s="40">
        <v>3</v>
      </c>
      <c r="W1936" s="38" t="s">
        <v>8419</v>
      </c>
      <c r="X1936" s="38" t="s">
        <v>80</v>
      </c>
      <c r="Y1936" s="38" t="s">
        <v>66</v>
      </c>
      <c r="Z1936" s="38" t="s">
        <v>6933</v>
      </c>
      <c r="AA1936" s="38" t="s">
        <v>6931</v>
      </c>
      <c r="AB1936" s="41">
        <v>0</v>
      </c>
      <c r="AC1936" s="41">
        <v>0</v>
      </c>
      <c r="AD1936" s="42">
        <v>0</v>
      </c>
      <c r="AE1936" s="42">
        <v>0</v>
      </c>
      <c r="AF1936" s="12" t="str">
        <f t="shared" si="360"/>
        <v>408867</v>
      </c>
      <c r="AG1936" s="13" t="str">
        <f>VLOOKUP(D1936,[2]Reference!$Q:$U,4,FALSE)</f>
        <v>Fleet</v>
      </c>
      <c r="AH1936" s="13" t="str">
        <f>VLOOKUP(D1936,[2]Reference!$Q:$U,5,FALSE)</f>
        <v>LNER</v>
      </c>
      <c r="AI1936" s="14">
        <f t="shared" si="361"/>
        <v>0</v>
      </c>
      <c r="AJ1936" s="14">
        <f t="shared" si="362"/>
        <v>0</v>
      </c>
      <c r="AK1936" s="14">
        <f t="shared" si="363"/>
        <v>0</v>
      </c>
      <c r="AL1936" s="15">
        <f t="shared" si="364"/>
        <v>0</v>
      </c>
      <c r="AM1936" s="14">
        <f t="shared" si="365"/>
        <v>3</v>
      </c>
      <c r="AN1936" s="16">
        <f t="shared" si="366"/>
        <v>45402</v>
      </c>
      <c r="AO1936" s="17">
        <f>VLOOKUP(B1936,[2]Reference!D:E,2,1)</f>
        <v>202501</v>
      </c>
      <c r="AP1936" s="12" t="str">
        <f t="shared" si="367"/>
        <v>7</v>
      </c>
      <c r="AQ1936" s="18">
        <f t="shared" si="368"/>
        <v>0</v>
      </c>
      <c r="AR1936" s="18">
        <f t="shared" si="369"/>
        <v>0</v>
      </c>
      <c r="AS1936" s="13" t="str">
        <f>VLOOKUP(D1936,[2]Reference!$Q:$U,3,FALSE)</f>
        <v>Azuma</v>
      </c>
      <c r="AT1936" s="13" t="str">
        <f>VLOOKUP(D1936,[2]Reference!Q:V,6,FALSE)</f>
        <v>Azuma</v>
      </c>
      <c r="AU1936" s="13" t="str">
        <f>VLOOKUP(D1936,[2]Reference!$Q:$U,2,FALSE)</f>
        <v>Hitachi - Class 800</v>
      </c>
      <c r="AV1936" s="19">
        <f t="shared" si="370"/>
        <v>45406</v>
      </c>
      <c r="AW1936" s="12" t="str">
        <f>+VLOOKUP(X1936,[2]Reference!BN:BO,2,FALSE)</f>
        <v>Fleet</v>
      </c>
      <c r="AX1936" s="20" t="str">
        <f t="shared" si="371"/>
        <v>HB</v>
      </c>
      <c r="AY1936" s="20" t="str">
        <f>VLOOKUP(AX1936,[2]Reference!AH:AI,2,FALSE)</f>
        <v>LNER</v>
      </c>
      <c r="AZ1936" s="20" t="str">
        <f>VLOOKUP(D1936,[2]Reference!Q:V,6,FALSE)</f>
        <v>Azuma</v>
      </c>
      <c r="BA1936" s="20" t="str">
        <f>VLOOKUP(D1936,[2]Reference!Q:V,3,FALSE)</f>
        <v>Azuma</v>
      </c>
    </row>
    <row r="1937" spans="1:53" ht="13.5" x14ac:dyDescent="0.25">
      <c r="A1937" s="38" t="s">
        <v>8420</v>
      </c>
      <c r="B1937" s="39">
        <v>45399</v>
      </c>
      <c r="C1937" s="38" t="s">
        <v>54</v>
      </c>
      <c r="D1937" s="38" t="s">
        <v>215</v>
      </c>
      <c r="E1937" s="38" t="s">
        <v>216</v>
      </c>
      <c r="F1937" s="38" t="s">
        <v>215</v>
      </c>
      <c r="G1937" s="38" t="s">
        <v>121</v>
      </c>
      <c r="H1937" s="38" t="s">
        <v>217</v>
      </c>
      <c r="I1937" s="38" t="s">
        <v>218</v>
      </c>
      <c r="J1937" s="38" t="s">
        <v>219</v>
      </c>
      <c r="K1937" s="38" t="s">
        <v>294</v>
      </c>
      <c r="L1937" s="38" t="s">
        <v>8421</v>
      </c>
      <c r="M1937" s="38" t="s">
        <v>151</v>
      </c>
      <c r="N1937" s="40">
        <v>5</v>
      </c>
      <c r="O1937" s="40">
        <v>5</v>
      </c>
      <c r="P1937" s="40">
        <v>0</v>
      </c>
      <c r="Q1937" s="40">
        <v>0</v>
      </c>
      <c r="R1937" s="40">
        <v>0</v>
      </c>
      <c r="S1937" s="40">
        <v>0</v>
      </c>
      <c r="T1937" s="40">
        <v>0</v>
      </c>
      <c r="U1937" s="40">
        <v>1</v>
      </c>
      <c r="V1937" s="40">
        <v>5</v>
      </c>
      <c r="W1937" s="38" t="s">
        <v>8422</v>
      </c>
      <c r="X1937" s="38" t="s">
        <v>119</v>
      </c>
      <c r="Y1937" s="38" t="s">
        <v>66</v>
      </c>
      <c r="Z1937" s="38" t="s">
        <v>6933</v>
      </c>
      <c r="AA1937" s="38" t="s">
        <v>6931</v>
      </c>
      <c r="AB1937" s="41">
        <v>0</v>
      </c>
      <c r="AC1937" s="41">
        <v>0</v>
      </c>
      <c r="AD1937" s="42">
        <v>0</v>
      </c>
      <c r="AE1937" s="42">
        <v>0</v>
      </c>
      <c r="AF1937" s="12" t="str">
        <f t="shared" si="360"/>
        <v>409280</v>
      </c>
      <c r="AG1937" s="13" t="str">
        <f>VLOOKUP(D1937,[2]Reference!$Q:$U,4,FALSE)</f>
        <v>Fleet</v>
      </c>
      <c r="AH1937" s="13" t="str">
        <f>VLOOKUP(D1937,[2]Reference!$Q:$U,5,FALSE)</f>
        <v>LNER</v>
      </c>
      <c r="AI1937" s="14">
        <f t="shared" si="361"/>
        <v>0</v>
      </c>
      <c r="AJ1937" s="14">
        <f t="shared" si="362"/>
        <v>0</v>
      </c>
      <c r="AK1937" s="14">
        <f t="shared" si="363"/>
        <v>0</v>
      </c>
      <c r="AL1937" s="15">
        <f t="shared" si="364"/>
        <v>0</v>
      </c>
      <c r="AM1937" s="14">
        <f t="shared" si="365"/>
        <v>5</v>
      </c>
      <c r="AN1937" s="16">
        <f t="shared" si="366"/>
        <v>45402</v>
      </c>
      <c r="AO1937" s="17">
        <f>VLOOKUP(B1937,[2]Reference!D:E,2,1)</f>
        <v>202501</v>
      </c>
      <c r="AP1937" s="12" t="str">
        <f t="shared" si="367"/>
        <v>7</v>
      </c>
      <c r="AQ1937" s="18">
        <f t="shared" si="368"/>
        <v>0</v>
      </c>
      <c r="AR1937" s="18">
        <f t="shared" si="369"/>
        <v>0</v>
      </c>
      <c r="AS1937" s="13" t="str">
        <f>VLOOKUP(D1937,[2]Reference!$Q:$U,3,FALSE)</f>
        <v>Other</v>
      </c>
      <c r="AT1937" s="13" t="str">
        <f>VLOOKUP(D1937,[2]Reference!Q:V,6,FALSE)</f>
        <v>Other</v>
      </c>
      <c r="AU1937" s="13" t="str">
        <f>VLOOKUP(D1937,[2]Reference!$Q:$U,2,FALSE)</f>
        <v>ISS - Contractors</v>
      </c>
      <c r="AV1937" s="19">
        <f t="shared" si="370"/>
        <v>45406</v>
      </c>
      <c r="AW1937" s="12" t="str">
        <f>+VLOOKUP(X1937,[2]Reference!BN:BO,2,FALSE)</f>
        <v>Depot</v>
      </c>
      <c r="AX1937" s="20" t="str">
        <f t="shared" si="371"/>
        <v>HB</v>
      </c>
      <c r="AY1937" s="20" t="str">
        <f>VLOOKUP(AX1937,[2]Reference!AH:AI,2,FALSE)</f>
        <v>LNER</v>
      </c>
      <c r="AZ1937" s="20" t="str">
        <f>VLOOKUP(D1937,[2]Reference!Q:V,6,FALSE)</f>
        <v>Other</v>
      </c>
      <c r="BA1937" s="20" t="str">
        <f>VLOOKUP(D1937,[2]Reference!Q:V,3,FALSE)</f>
        <v>Other</v>
      </c>
    </row>
    <row r="1938" spans="1:53" ht="13.5" x14ac:dyDescent="0.25">
      <c r="A1938" s="38" t="s">
        <v>8423</v>
      </c>
      <c r="B1938" s="39">
        <v>45400</v>
      </c>
      <c r="C1938" s="38" t="s">
        <v>54</v>
      </c>
      <c r="D1938" s="38" t="s">
        <v>300</v>
      </c>
      <c r="E1938" s="38" t="s">
        <v>301</v>
      </c>
      <c r="F1938" s="38" t="s">
        <v>300</v>
      </c>
      <c r="G1938" s="38" t="s">
        <v>121</v>
      </c>
      <c r="H1938" s="38" t="s">
        <v>217</v>
      </c>
      <c r="I1938" s="38" t="s">
        <v>302</v>
      </c>
      <c r="J1938" s="38" t="s">
        <v>303</v>
      </c>
      <c r="K1938" s="38" t="s">
        <v>124</v>
      </c>
      <c r="L1938" s="38" t="s">
        <v>8424</v>
      </c>
      <c r="M1938" s="38" t="s">
        <v>998</v>
      </c>
      <c r="N1938" s="40">
        <v>4</v>
      </c>
      <c r="O1938" s="40">
        <v>4</v>
      </c>
      <c r="P1938" s="40">
        <v>0</v>
      </c>
      <c r="Q1938" s="40">
        <v>0</v>
      </c>
      <c r="R1938" s="40">
        <v>0</v>
      </c>
      <c r="S1938" s="40">
        <v>0</v>
      </c>
      <c r="T1938" s="40">
        <v>0</v>
      </c>
      <c r="U1938" s="40">
        <v>1</v>
      </c>
      <c r="V1938" s="40">
        <v>4</v>
      </c>
      <c r="W1938" s="38" t="s">
        <v>8425</v>
      </c>
      <c r="X1938" s="38" t="s">
        <v>119</v>
      </c>
      <c r="Y1938" s="38" t="s">
        <v>66</v>
      </c>
      <c r="Z1938" s="38" t="s">
        <v>6933</v>
      </c>
      <c r="AA1938" s="38" t="s">
        <v>6931</v>
      </c>
      <c r="AB1938" s="41">
        <v>0</v>
      </c>
      <c r="AC1938" s="41">
        <v>0</v>
      </c>
      <c r="AD1938" s="42">
        <v>0</v>
      </c>
      <c r="AE1938" s="42">
        <v>0</v>
      </c>
      <c r="AF1938" s="12" t="str">
        <f t="shared" si="360"/>
        <v>411263</v>
      </c>
      <c r="AG1938" s="13" t="str">
        <f>VLOOKUP(D1938,[2]Reference!$Q:$U,4,FALSE)</f>
        <v>Fleet</v>
      </c>
      <c r="AH1938" s="13" t="str">
        <f>VLOOKUP(D1938,[2]Reference!$Q:$U,5,FALSE)</f>
        <v>LNER</v>
      </c>
      <c r="AI1938" s="14">
        <f t="shared" si="361"/>
        <v>0</v>
      </c>
      <c r="AJ1938" s="14">
        <f t="shared" si="362"/>
        <v>0</v>
      </c>
      <c r="AK1938" s="14">
        <f t="shared" si="363"/>
        <v>0</v>
      </c>
      <c r="AL1938" s="15">
        <f t="shared" si="364"/>
        <v>0</v>
      </c>
      <c r="AM1938" s="14">
        <f t="shared" si="365"/>
        <v>4</v>
      </c>
      <c r="AN1938" s="16">
        <f t="shared" si="366"/>
        <v>45402</v>
      </c>
      <c r="AO1938" s="17">
        <f>VLOOKUP(B1938,[2]Reference!D:E,2,1)</f>
        <v>202501</v>
      </c>
      <c r="AP1938" s="12" t="str">
        <f t="shared" si="367"/>
        <v>7</v>
      </c>
      <c r="AQ1938" s="18">
        <f t="shared" si="368"/>
        <v>0</v>
      </c>
      <c r="AR1938" s="18">
        <f t="shared" si="369"/>
        <v>0</v>
      </c>
      <c r="AS1938" s="13" t="str">
        <f>VLOOKUP(D1938,[2]Reference!$Q:$U,3,FALSE)</f>
        <v>Other</v>
      </c>
      <c r="AT1938" s="13" t="str">
        <f>VLOOKUP(D1938,[2]Reference!Q:V,6,FALSE)</f>
        <v>Other</v>
      </c>
      <c r="AU1938" s="13" t="str">
        <f>VLOOKUP(D1938,[2]Reference!$Q:$U,2,FALSE)</f>
        <v>Hitachi - Control</v>
      </c>
      <c r="AV1938" s="19">
        <f t="shared" si="370"/>
        <v>45407</v>
      </c>
      <c r="AW1938" s="12" t="str">
        <f>+VLOOKUP(X1938,[2]Reference!BN:BO,2,FALSE)</f>
        <v>Depot</v>
      </c>
      <c r="AX1938" s="20" t="str">
        <f t="shared" si="371"/>
        <v>HB</v>
      </c>
      <c r="AY1938" s="20" t="str">
        <f>VLOOKUP(AX1938,[2]Reference!AH:AI,2,FALSE)</f>
        <v>LNER</v>
      </c>
      <c r="AZ1938" s="20" t="str">
        <f>VLOOKUP(D1938,[2]Reference!Q:V,6,FALSE)</f>
        <v>Other</v>
      </c>
      <c r="BA1938" s="20" t="str">
        <f>VLOOKUP(D1938,[2]Reference!Q:V,3,FALSE)</f>
        <v>Other</v>
      </c>
    </row>
    <row r="1939" spans="1:53" ht="13.5" x14ac:dyDescent="0.25">
      <c r="A1939" s="38" t="s">
        <v>8427</v>
      </c>
      <c r="B1939" s="39">
        <v>45400</v>
      </c>
      <c r="C1939" s="38" t="s">
        <v>54</v>
      </c>
      <c r="D1939" s="38" t="s">
        <v>70</v>
      </c>
      <c r="E1939" s="38" t="s">
        <v>71</v>
      </c>
      <c r="F1939" s="38" t="s">
        <v>70</v>
      </c>
      <c r="G1939" s="38" t="s">
        <v>72</v>
      </c>
      <c r="H1939" s="38" t="s">
        <v>237</v>
      </c>
      <c r="I1939" s="38" t="s">
        <v>238</v>
      </c>
      <c r="J1939" s="38" t="s">
        <v>239</v>
      </c>
      <c r="K1939" s="38" t="s">
        <v>261</v>
      </c>
      <c r="L1939" s="38" t="s">
        <v>507</v>
      </c>
      <c r="M1939" s="38" t="s">
        <v>132</v>
      </c>
      <c r="N1939" s="40">
        <v>3</v>
      </c>
      <c r="O1939" s="40">
        <v>3</v>
      </c>
      <c r="P1939" s="40">
        <v>0</v>
      </c>
      <c r="Q1939" s="40">
        <v>0</v>
      </c>
      <c r="R1939" s="40">
        <v>0</v>
      </c>
      <c r="S1939" s="40">
        <v>0</v>
      </c>
      <c r="T1939" s="40">
        <v>0</v>
      </c>
      <c r="U1939" s="40">
        <v>1</v>
      </c>
      <c r="V1939" s="40">
        <v>3</v>
      </c>
      <c r="W1939" s="38" t="s">
        <v>8428</v>
      </c>
      <c r="X1939" s="38" t="s">
        <v>80</v>
      </c>
      <c r="Y1939" s="38" t="s">
        <v>66</v>
      </c>
      <c r="Z1939" s="38" t="s">
        <v>6933</v>
      </c>
      <c r="AA1939" s="38" t="s">
        <v>6931</v>
      </c>
      <c r="AB1939" s="41">
        <v>0</v>
      </c>
      <c r="AC1939" s="41">
        <v>0</v>
      </c>
      <c r="AD1939" s="42">
        <v>0</v>
      </c>
      <c r="AE1939" s="42">
        <v>0</v>
      </c>
      <c r="AF1939" s="12" t="str">
        <f t="shared" si="360"/>
        <v>412723</v>
      </c>
      <c r="AG1939" s="13" t="str">
        <f>VLOOKUP(D1939,[2]Reference!$Q:$U,4,FALSE)</f>
        <v>Fleet</v>
      </c>
      <c r="AH1939" s="13" t="str">
        <f>VLOOKUP(D1939,[2]Reference!$Q:$U,5,FALSE)</f>
        <v>LNER</v>
      </c>
      <c r="AI1939" s="14">
        <f t="shared" si="361"/>
        <v>0</v>
      </c>
      <c r="AJ1939" s="14">
        <f t="shared" si="362"/>
        <v>0</v>
      </c>
      <c r="AK1939" s="14">
        <f t="shared" si="363"/>
        <v>0</v>
      </c>
      <c r="AL1939" s="15">
        <f t="shared" si="364"/>
        <v>0</v>
      </c>
      <c r="AM1939" s="14">
        <f t="shared" si="365"/>
        <v>3</v>
      </c>
      <c r="AN1939" s="16">
        <f t="shared" si="366"/>
        <v>45402</v>
      </c>
      <c r="AO1939" s="17">
        <f>VLOOKUP(B1939,[2]Reference!D:E,2,1)</f>
        <v>202501</v>
      </c>
      <c r="AP1939" s="12" t="str">
        <f t="shared" si="367"/>
        <v>7</v>
      </c>
      <c r="AQ1939" s="18">
        <f t="shared" si="368"/>
        <v>0</v>
      </c>
      <c r="AR1939" s="18">
        <f t="shared" si="369"/>
        <v>0</v>
      </c>
      <c r="AS1939" s="13" t="str">
        <f>VLOOKUP(D1939,[2]Reference!$Q:$U,3,FALSE)</f>
        <v>IC225</v>
      </c>
      <c r="AT1939" s="13" t="str">
        <f>VLOOKUP(D1939,[2]Reference!Q:V,6,FALSE)</f>
        <v>IC225</v>
      </c>
      <c r="AU1939" s="13" t="str">
        <f>VLOOKUP(D1939,[2]Reference!$Q:$U,2,FALSE)</f>
        <v>Cl 91 Loco</v>
      </c>
      <c r="AV1939" s="19">
        <f t="shared" si="370"/>
        <v>45407</v>
      </c>
      <c r="AW1939" s="12" t="str">
        <f>+VLOOKUP(X1939,[2]Reference!BN:BO,2,FALSE)</f>
        <v>Fleet</v>
      </c>
      <c r="AX1939" s="20" t="str">
        <f t="shared" si="371"/>
        <v>HB</v>
      </c>
      <c r="AY1939" s="20" t="str">
        <f>VLOOKUP(AX1939,[2]Reference!AH:AI,2,FALSE)</f>
        <v>LNER</v>
      </c>
      <c r="AZ1939" s="20" t="str">
        <f>VLOOKUP(D1939,[2]Reference!Q:V,6,FALSE)</f>
        <v>IC225</v>
      </c>
      <c r="BA1939" s="20" t="str">
        <f>VLOOKUP(D1939,[2]Reference!Q:V,3,FALSE)</f>
        <v>IC225</v>
      </c>
    </row>
    <row r="1940" spans="1:53" ht="13.5" x14ac:dyDescent="0.25">
      <c r="A1940" s="38" t="s">
        <v>8429</v>
      </c>
      <c r="B1940" s="39">
        <v>45401</v>
      </c>
      <c r="C1940" s="38" t="s">
        <v>54</v>
      </c>
      <c r="D1940" s="38" t="s">
        <v>161</v>
      </c>
      <c r="E1940" s="38" t="s">
        <v>162</v>
      </c>
      <c r="F1940" s="38" t="s">
        <v>161</v>
      </c>
      <c r="G1940" s="38" t="s">
        <v>154</v>
      </c>
      <c r="H1940" s="38" t="s">
        <v>95</v>
      </c>
      <c r="I1940" s="38" t="s">
        <v>147</v>
      </c>
      <c r="J1940" s="38" t="s">
        <v>148</v>
      </c>
      <c r="K1940" s="38" t="s">
        <v>155</v>
      </c>
      <c r="L1940" s="38" t="s">
        <v>6538</v>
      </c>
      <c r="M1940" s="38" t="s">
        <v>185</v>
      </c>
      <c r="N1940" s="40">
        <v>6</v>
      </c>
      <c r="O1940" s="40">
        <v>3</v>
      </c>
      <c r="P1940" s="40">
        <v>3</v>
      </c>
      <c r="Q1940" s="40">
        <v>0</v>
      </c>
      <c r="R1940" s="40">
        <v>0</v>
      </c>
      <c r="S1940" s="40">
        <v>0</v>
      </c>
      <c r="T1940" s="40">
        <v>0</v>
      </c>
      <c r="U1940" s="40">
        <v>2</v>
      </c>
      <c r="V1940" s="40">
        <v>6</v>
      </c>
      <c r="W1940" s="38" t="s">
        <v>8430</v>
      </c>
      <c r="X1940" s="38" t="s">
        <v>80</v>
      </c>
      <c r="Y1940" s="38" t="s">
        <v>66</v>
      </c>
      <c r="Z1940" s="38" t="s">
        <v>6933</v>
      </c>
      <c r="AA1940" s="38" t="s">
        <v>6931</v>
      </c>
      <c r="AB1940" s="41">
        <v>0</v>
      </c>
      <c r="AC1940" s="41">
        <v>0</v>
      </c>
      <c r="AD1940" s="42">
        <v>0</v>
      </c>
      <c r="AE1940" s="42">
        <v>0</v>
      </c>
      <c r="AF1940" s="12" t="str">
        <f t="shared" si="360"/>
        <v>415166</v>
      </c>
      <c r="AG1940" s="13" t="str">
        <f>VLOOKUP(D1940,[2]Reference!$Q:$U,4,FALSE)</f>
        <v>Fleet</v>
      </c>
      <c r="AH1940" s="13" t="str">
        <f>VLOOKUP(D1940,[2]Reference!$Q:$U,5,FALSE)</f>
        <v>LNER</v>
      </c>
      <c r="AI1940" s="14">
        <f t="shared" si="361"/>
        <v>0</v>
      </c>
      <c r="AJ1940" s="14">
        <f t="shared" si="362"/>
        <v>0</v>
      </c>
      <c r="AK1940" s="14">
        <f t="shared" si="363"/>
        <v>0</v>
      </c>
      <c r="AL1940" s="15">
        <f t="shared" si="364"/>
        <v>0</v>
      </c>
      <c r="AM1940" s="14">
        <f t="shared" si="365"/>
        <v>6</v>
      </c>
      <c r="AN1940" s="16">
        <f t="shared" si="366"/>
        <v>45402</v>
      </c>
      <c r="AO1940" s="17">
        <f>VLOOKUP(B1940,[2]Reference!D:E,2,1)</f>
        <v>202501</v>
      </c>
      <c r="AP1940" s="12" t="str">
        <f t="shared" si="367"/>
        <v>7</v>
      </c>
      <c r="AQ1940" s="18">
        <f t="shared" si="368"/>
        <v>0</v>
      </c>
      <c r="AR1940" s="18">
        <f t="shared" si="369"/>
        <v>0</v>
      </c>
      <c r="AS1940" s="13" t="str">
        <f>VLOOKUP(D1940,[2]Reference!$Q:$U,3,FALSE)</f>
        <v>IC225</v>
      </c>
      <c r="AT1940" s="13" t="str">
        <f>VLOOKUP(D1940,[2]Reference!Q:V,6,FALSE)</f>
        <v>IC225</v>
      </c>
      <c r="AU1940" s="13" t="str">
        <f>VLOOKUP(D1940,[2]Reference!$Q:$U,2,FALSE)</f>
        <v>MK4 Coach</v>
      </c>
      <c r="AV1940" s="19">
        <f t="shared" si="370"/>
        <v>45408</v>
      </c>
      <c r="AW1940" s="12" t="str">
        <f>+VLOOKUP(X1940,[2]Reference!BN:BO,2,FALSE)</f>
        <v>Fleet</v>
      </c>
      <c r="AX1940" s="20" t="str">
        <f t="shared" si="371"/>
        <v>HB</v>
      </c>
      <c r="AY1940" s="20" t="str">
        <f>VLOOKUP(AX1940,[2]Reference!AH:AI,2,FALSE)</f>
        <v>LNER</v>
      </c>
      <c r="AZ1940" s="20" t="str">
        <f>VLOOKUP(D1940,[2]Reference!Q:V,6,FALSE)</f>
        <v>IC225</v>
      </c>
      <c r="BA1940" s="20" t="str">
        <f>VLOOKUP(D1940,[2]Reference!Q:V,3,FALSE)</f>
        <v>IC225</v>
      </c>
    </row>
    <row r="1941" spans="1:53" ht="13.5" x14ac:dyDescent="0.25">
      <c r="A1941" s="38" t="s">
        <v>8431</v>
      </c>
      <c r="B1941" s="39">
        <v>45401</v>
      </c>
      <c r="C1941" s="38" t="s">
        <v>54</v>
      </c>
      <c r="D1941" s="38" t="s">
        <v>215</v>
      </c>
      <c r="E1941" s="38" t="s">
        <v>216</v>
      </c>
      <c r="F1941" s="38" t="s">
        <v>215</v>
      </c>
      <c r="G1941" s="38" t="s">
        <v>146</v>
      </c>
      <c r="H1941" s="38" t="s">
        <v>217</v>
      </c>
      <c r="I1941" s="38" t="s">
        <v>218</v>
      </c>
      <c r="J1941" s="38" t="s">
        <v>219</v>
      </c>
      <c r="K1941" s="38" t="s">
        <v>149</v>
      </c>
      <c r="L1941" s="38" t="s">
        <v>8432</v>
      </c>
      <c r="M1941" s="38" t="s">
        <v>354</v>
      </c>
      <c r="N1941" s="40">
        <v>29</v>
      </c>
      <c r="O1941" s="40">
        <v>17</v>
      </c>
      <c r="P1941" s="40">
        <v>12</v>
      </c>
      <c r="Q1941" s="40">
        <v>0</v>
      </c>
      <c r="R1941" s="40">
        <v>0</v>
      </c>
      <c r="S1941" s="40">
        <v>0</v>
      </c>
      <c r="T1941" s="40">
        <v>0</v>
      </c>
      <c r="U1941" s="40">
        <v>2</v>
      </c>
      <c r="V1941" s="40">
        <v>29</v>
      </c>
      <c r="W1941" s="38" t="s">
        <v>8433</v>
      </c>
      <c r="X1941" s="38" t="s">
        <v>119</v>
      </c>
      <c r="Y1941" s="38" t="s">
        <v>66</v>
      </c>
      <c r="Z1941" s="38" t="s">
        <v>6933</v>
      </c>
      <c r="AA1941" s="38" t="s">
        <v>6931</v>
      </c>
      <c r="AB1941" s="41">
        <v>0</v>
      </c>
      <c r="AC1941" s="41">
        <v>0</v>
      </c>
      <c r="AD1941" s="42">
        <v>0</v>
      </c>
      <c r="AE1941" s="42">
        <v>1.43</v>
      </c>
      <c r="AF1941" s="12" t="str">
        <f t="shared" si="360"/>
        <v>415674</v>
      </c>
      <c r="AG1941" s="13" t="str">
        <f>VLOOKUP(D1941,[2]Reference!$Q:$U,4,FALSE)</f>
        <v>Fleet</v>
      </c>
      <c r="AH1941" s="13" t="str">
        <f>VLOOKUP(D1941,[2]Reference!$Q:$U,5,FALSE)</f>
        <v>LNER</v>
      </c>
      <c r="AI1941" s="14">
        <f t="shared" si="361"/>
        <v>0</v>
      </c>
      <c r="AJ1941" s="14">
        <f t="shared" si="362"/>
        <v>0</v>
      </c>
      <c r="AK1941" s="14">
        <f t="shared" si="363"/>
        <v>0</v>
      </c>
      <c r="AL1941" s="15">
        <f t="shared" si="364"/>
        <v>0</v>
      </c>
      <c r="AM1941" s="14">
        <f t="shared" si="365"/>
        <v>29</v>
      </c>
      <c r="AN1941" s="16">
        <f t="shared" si="366"/>
        <v>45402</v>
      </c>
      <c r="AO1941" s="17">
        <f>VLOOKUP(B1941,[2]Reference!D:E,2,1)</f>
        <v>202501</v>
      </c>
      <c r="AP1941" s="12" t="str">
        <f t="shared" si="367"/>
        <v>7</v>
      </c>
      <c r="AQ1941" s="18">
        <f t="shared" si="368"/>
        <v>0</v>
      </c>
      <c r="AR1941" s="18">
        <f t="shared" si="369"/>
        <v>1.43</v>
      </c>
      <c r="AS1941" s="13" t="str">
        <f>VLOOKUP(D1941,[2]Reference!$Q:$U,3,FALSE)</f>
        <v>Other</v>
      </c>
      <c r="AT1941" s="13" t="str">
        <f>VLOOKUP(D1941,[2]Reference!Q:V,6,FALSE)</f>
        <v>Other</v>
      </c>
      <c r="AU1941" s="13" t="str">
        <f>VLOOKUP(D1941,[2]Reference!$Q:$U,2,FALSE)</f>
        <v>ISS - Contractors</v>
      </c>
      <c r="AV1941" s="19">
        <f t="shared" si="370"/>
        <v>45408</v>
      </c>
      <c r="AW1941" s="12" t="str">
        <f>+VLOOKUP(X1941,[2]Reference!BN:BO,2,FALSE)</f>
        <v>Depot</v>
      </c>
      <c r="AX1941" s="20" t="str">
        <f t="shared" si="371"/>
        <v>HB</v>
      </c>
      <c r="AY1941" s="20" t="str">
        <f>VLOOKUP(AX1941,[2]Reference!AH:AI,2,FALSE)</f>
        <v>LNER</v>
      </c>
      <c r="AZ1941" s="20" t="str">
        <f>VLOOKUP(D1941,[2]Reference!Q:V,6,FALSE)</f>
        <v>Other</v>
      </c>
      <c r="BA1941" s="20" t="str">
        <f>VLOOKUP(D1941,[2]Reference!Q:V,3,FALSE)</f>
        <v>Other</v>
      </c>
    </row>
    <row r="1942" spans="1:53" ht="13.5" x14ac:dyDescent="0.25">
      <c r="A1942" s="38" t="s">
        <v>8434</v>
      </c>
      <c r="B1942" s="39">
        <v>45402</v>
      </c>
      <c r="C1942" s="38" t="s">
        <v>54</v>
      </c>
      <c r="D1942" s="38" t="s">
        <v>70</v>
      </c>
      <c r="E1942" s="38" t="s">
        <v>71</v>
      </c>
      <c r="F1942" s="38" t="s">
        <v>70</v>
      </c>
      <c r="G1942" s="38" t="s">
        <v>146</v>
      </c>
      <c r="H1942" s="38" t="s">
        <v>339</v>
      </c>
      <c r="I1942" s="38" t="s">
        <v>694</v>
      </c>
      <c r="J1942" s="38" t="s">
        <v>695</v>
      </c>
      <c r="K1942" s="38" t="s">
        <v>201</v>
      </c>
      <c r="L1942" s="38" t="s">
        <v>4042</v>
      </c>
      <c r="M1942" s="38" t="s">
        <v>664</v>
      </c>
      <c r="N1942" s="40">
        <v>6</v>
      </c>
      <c r="O1942" s="40">
        <v>6</v>
      </c>
      <c r="P1942" s="40">
        <v>0</v>
      </c>
      <c r="Q1942" s="40">
        <v>0</v>
      </c>
      <c r="R1942" s="40">
        <v>0</v>
      </c>
      <c r="S1942" s="40">
        <v>0</v>
      </c>
      <c r="T1942" s="40">
        <v>0</v>
      </c>
      <c r="U1942" s="40">
        <v>1</v>
      </c>
      <c r="V1942" s="40">
        <v>6</v>
      </c>
      <c r="W1942" s="38" t="s">
        <v>8435</v>
      </c>
      <c r="X1942" s="38" t="s">
        <v>80</v>
      </c>
      <c r="Y1942" s="38" t="s">
        <v>66</v>
      </c>
      <c r="Z1942" s="38" t="s">
        <v>6933</v>
      </c>
      <c r="AA1942" s="38" t="s">
        <v>6931</v>
      </c>
      <c r="AB1942" s="41">
        <v>0</v>
      </c>
      <c r="AC1942" s="41">
        <v>0</v>
      </c>
      <c r="AD1942" s="42">
        <v>0.11</v>
      </c>
      <c r="AE1942" s="42">
        <v>0.11</v>
      </c>
      <c r="AF1942" s="12" t="str">
        <f t="shared" si="360"/>
        <v>417227</v>
      </c>
      <c r="AG1942" s="13" t="str">
        <f>VLOOKUP(D1942,[2]Reference!$Q:$U,4,FALSE)</f>
        <v>Fleet</v>
      </c>
      <c r="AH1942" s="13" t="str">
        <f>VLOOKUP(D1942,[2]Reference!$Q:$U,5,FALSE)</f>
        <v>LNER</v>
      </c>
      <c r="AI1942" s="14">
        <f t="shared" si="361"/>
        <v>0</v>
      </c>
      <c r="AJ1942" s="14">
        <f t="shared" si="362"/>
        <v>0</v>
      </c>
      <c r="AK1942" s="14">
        <f t="shared" si="363"/>
        <v>0</v>
      </c>
      <c r="AL1942" s="15">
        <f t="shared" si="364"/>
        <v>0.11</v>
      </c>
      <c r="AM1942" s="14">
        <f t="shared" si="365"/>
        <v>6</v>
      </c>
      <c r="AN1942" s="16">
        <f t="shared" si="366"/>
        <v>45402</v>
      </c>
      <c r="AO1942" s="17">
        <f>VLOOKUP(B1942,[2]Reference!D:E,2,1)</f>
        <v>202501</v>
      </c>
      <c r="AP1942" s="12" t="str">
        <f t="shared" si="367"/>
        <v>7</v>
      </c>
      <c r="AQ1942" s="18">
        <f t="shared" si="368"/>
        <v>0.11</v>
      </c>
      <c r="AR1942" s="18">
        <f t="shared" si="369"/>
        <v>0.11</v>
      </c>
      <c r="AS1942" s="13" t="str">
        <f>VLOOKUP(D1942,[2]Reference!$Q:$U,3,FALSE)</f>
        <v>IC225</v>
      </c>
      <c r="AT1942" s="13" t="str">
        <f>VLOOKUP(D1942,[2]Reference!Q:V,6,FALSE)</f>
        <v>IC225</v>
      </c>
      <c r="AU1942" s="13" t="str">
        <f>VLOOKUP(D1942,[2]Reference!$Q:$U,2,FALSE)</f>
        <v>Cl 91 Loco</v>
      </c>
      <c r="AV1942" s="19">
        <f t="shared" si="370"/>
        <v>45409</v>
      </c>
      <c r="AW1942" s="12" t="str">
        <f>+VLOOKUP(X1942,[2]Reference!BN:BO,2,FALSE)</f>
        <v>Fleet</v>
      </c>
      <c r="AX1942" s="20" t="str">
        <f t="shared" si="371"/>
        <v>HB</v>
      </c>
      <c r="AY1942" s="20" t="str">
        <f>VLOOKUP(AX1942,[2]Reference!AH:AI,2,FALSE)</f>
        <v>LNER</v>
      </c>
      <c r="AZ1942" s="20" t="str">
        <f>VLOOKUP(D1942,[2]Reference!Q:V,6,FALSE)</f>
        <v>IC225</v>
      </c>
      <c r="BA1942" s="20" t="str">
        <f>VLOOKUP(D1942,[2]Reference!Q:V,3,FALSE)</f>
        <v>IC225</v>
      </c>
    </row>
    <row r="1943" spans="1:53" ht="13.5" x14ac:dyDescent="0.25">
      <c r="A1943" s="38" t="s">
        <v>8436</v>
      </c>
      <c r="B1943" s="39">
        <v>45402</v>
      </c>
      <c r="C1943" s="38" t="s">
        <v>54</v>
      </c>
      <c r="D1943" s="38" t="s">
        <v>70</v>
      </c>
      <c r="E1943" s="38" t="s">
        <v>71</v>
      </c>
      <c r="F1943" s="38" t="s">
        <v>70</v>
      </c>
      <c r="G1943" s="38" t="s">
        <v>154</v>
      </c>
      <c r="H1943" s="38" t="s">
        <v>237</v>
      </c>
      <c r="I1943" s="38" t="s">
        <v>1024</v>
      </c>
      <c r="J1943" s="38" t="s">
        <v>1025</v>
      </c>
      <c r="K1943" s="38" t="s">
        <v>1255</v>
      </c>
      <c r="L1943" s="38" t="s">
        <v>8437</v>
      </c>
      <c r="M1943" s="38" t="s">
        <v>664</v>
      </c>
      <c r="N1943" s="40">
        <v>56</v>
      </c>
      <c r="O1943" s="40">
        <v>30</v>
      </c>
      <c r="P1943" s="40">
        <v>26</v>
      </c>
      <c r="Q1943" s="40">
        <v>0</v>
      </c>
      <c r="R1943" s="40">
        <v>0</v>
      </c>
      <c r="S1943" s="40">
        <v>0</v>
      </c>
      <c r="T1943" s="40">
        <v>0</v>
      </c>
      <c r="U1943" s="40">
        <v>3</v>
      </c>
      <c r="V1943" s="40">
        <v>56</v>
      </c>
      <c r="W1943" s="38" t="s">
        <v>8438</v>
      </c>
      <c r="X1943" s="38" t="s">
        <v>80</v>
      </c>
      <c r="Y1943" s="38" t="s">
        <v>66</v>
      </c>
      <c r="Z1943" s="38" t="s">
        <v>6933</v>
      </c>
      <c r="AA1943" s="38" t="s">
        <v>6931</v>
      </c>
      <c r="AB1943" s="41">
        <v>0</v>
      </c>
      <c r="AC1943" s="41">
        <v>0</v>
      </c>
      <c r="AD1943" s="42">
        <v>0.77</v>
      </c>
      <c r="AE1943" s="42">
        <v>1.77</v>
      </c>
      <c r="AF1943" s="12" t="str">
        <f t="shared" si="360"/>
        <v>417365</v>
      </c>
      <c r="AG1943" s="13" t="str">
        <f>VLOOKUP(D1943,[2]Reference!$Q:$U,4,FALSE)</f>
        <v>Fleet</v>
      </c>
      <c r="AH1943" s="13" t="str">
        <f>VLOOKUP(D1943,[2]Reference!$Q:$U,5,FALSE)</f>
        <v>LNER</v>
      </c>
      <c r="AI1943" s="14">
        <f t="shared" si="361"/>
        <v>0</v>
      </c>
      <c r="AJ1943" s="14">
        <f t="shared" si="362"/>
        <v>0</v>
      </c>
      <c r="AK1943" s="14">
        <f t="shared" si="363"/>
        <v>0</v>
      </c>
      <c r="AL1943" s="15">
        <f t="shared" si="364"/>
        <v>0.77</v>
      </c>
      <c r="AM1943" s="14">
        <f t="shared" si="365"/>
        <v>56</v>
      </c>
      <c r="AN1943" s="16">
        <f t="shared" si="366"/>
        <v>45402</v>
      </c>
      <c r="AO1943" s="17">
        <f>VLOOKUP(B1943,[2]Reference!D:E,2,1)</f>
        <v>202501</v>
      </c>
      <c r="AP1943" s="12" t="str">
        <f t="shared" si="367"/>
        <v>7</v>
      </c>
      <c r="AQ1943" s="18">
        <f t="shared" si="368"/>
        <v>0.77</v>
      </c>
      <c r="AR1943" s="18">
        <f t="shared" si="369"/>
        <v>1.77</v>
      </c>
      <c r="AS1943" s="13" t="str">
        <f>VLOOKUP(D1943,[2]Reference!$Q:$U,3,FALSE)</f>
        <v>IC225</v>
      </c>
      <c r="AT1943" s="13" t="str">
        <f>VLOOKUP(D1943,[2]Reference!Q:V,6,FALSE)</f>
        <v>IC225</v>
      </c>
      <c r="AU1943" s="13" t="str">
        <f>VLOOKUP(D1943,[2]Reference!$Q:$U,2,FALSE)</f>
        <v>Cl 91 Loco</v>
      </c>
      <c r="AV1943" s="19">
        <f t="shared" si="370"/>
        <v>45409</v>
      </c>
      <c r="AW1943" s="12" t="str">
        <f>+VLOOKUP(X1943,[2]Reference!BN:BO,2,FALSE)</f>
        <v>Fleet</v>
      </c>
      <c r="AX1943" s="20" t="str">
        <f t="shared" si="371"/>
        <v>HB</v>
      </c>
      <c r="AY1943" s="20" t="str">
        <f>VLOOKUP(AX1943,[2]Reference!AH:AI,2,FALSE)</f>
        <v>LNER</v>
      </c>
      <c r="AZ1943" s="20" t="str">
        <f>VLOOKUP(D1943,[2]Reference!Q:V,6,FALSE)</f>
        <v>IC225</v>
      </c>
      <c r="BA1943" s="20" t="str">
        <f>VLOOKUP(D1943,[2]Reference!Q:V,3,FALSE)</f>
        <v>IC225</v>
      </c>
    </row>
    <row r="1944" spans="1:53" ht="13.5" x14ac:dyDescent="0.25">
      <c r="A1944" s="38" t="s">
        <v>8439</v>
      </c>
      <c r="B1944" s="39">
        <v>45403</v>
      </c>
      <c r="C1944" s="38" t="s">
        <v>54</v>
      </c>
      <c r="D1944" s="38" t="s">
        <v>161</v>
      </c>
      <c r="E1944" s="38" t="s">
        <v>162</v>
      </c>
      <c r="F1944" s="38" t="s">
        <v>161</v>
      </c>
      <c r="G1944" s="38" t="s">
        <v>154</v>
      </c>
      <c r="H1944" s="38" t="s">
        <v>95</v>
      </c>
      <c r="I1944" s="38" t="s">
        <v>147</v>
      </c>
      <c r="J1944" s="38" t="s">
        <v>148</v>
      </c>
      <c r="K1944" s="38" t="s">
        <v>155</v>
      </c>
      <c r="L1944" s="38" t="s">
        <v>6071</v>
      </c>
      <c r="M1944" s="38" t="s">
        <v>78</v>
      </c>
      <c r="N1944" s="40">
        <v>3</v>
      </c>
      <c r="O1944" s="40">
        <v>3</v>
      </c>
      <c r="P1944" s="40">
        <v>0</v>
      </c>
      <c r="Q1944" s="40">
        <v>0</v>
      </c>
      <c r="R1944" s="40">
        <v>0</v>
      </c>
      <c r="S1944" s="40">
        <v>0</v>
      </c>
      <c r="T1944" s="40">
        <v>0</v>
      </c>
      <c r="U1944" s="40">
        <v>1</v>
      </c>
      <c r="V1944" s="40">
        <v>3</v>
      </c>
      <c r="W1944" s="38" t="s">
        <v>8440</v>
      </c>
      <c r="X1944" s="38" t="s">
        <v>80</v>
      </c>
      <c r="Y1944" s="38" t="s">
        <v>66</v>
      </c>
      <c r="Z1944" s="38" t="s">
        <v>6934</v>
      </c>
      <c r="AA1944" s="38" t="s">
        <v>6931</v>
      </c>
      <c r="AB1944" s="41">
        <v>0</v>
      </c>
      <c r="AC1944" s="41">
        <v>0</v>
      </c>
      <c r="AD1944" s="42">
        <v>0</v>
      </c>
      <c r="AE1944" s="42">
        <v>0</v>
      </c>
      <c r="AF1944" s="12" t="str">
        <f t="shared" si="360"/>
        <v>418640</v>
      </c>
      <c r="AG1944" s="13" t="str">
        <f>VLOOKUP(D1944,[2]Reference!$Q:$U,4,FALSE)</f>
        <v>Fleet</v>
      </c>
      <c r="AH1944" s="13" t="str">
        <f>VLOOKUP(D1944,[2]Reference!$Q:$U,5,FALSE)</f>
        <v>LNER</v>
      </c>
      <c r="AI1944" s="14">
        <f t="shared" si="361"/>
        <v>0</v>
      </c>
      <c r="AJ1944" s="14">
        <f t="shared" si="362"/>
        <v>0</v>
      </c>
      <c r="AK1944" s="14">
        <f t="shared" si="363"/>
        <v>0</v>
      </c>
      <c r="AL1944" s="15">
        <f t="shared" si="364"/>
        <v>0</v>
      </c>
      <c r="AM1944" s="14">
        <f t="shared" si="365"/>
        <v>3</v>
      </c>
      <c r="AN1944" s="16">
        <f t="shared" si="366"/>
        <v>45409</v>
      </c>
      <c r="AO1944" s="17">
        <f>VLOOKUP(B1944,[2]Reference!D:E,2,1)</f>
        <v>202501</v>
      </c>
      <c r="AP1944" s="12" t="str">
        <f t="shared" si="367"/>
        <v>7</v>
      </c>
      <c r="AQ1944" s="18">
        <f t="shared" si="368"/>
        <v>0</v>
      </c>
      <c r="AR1944" s="18">
        <f t="shared" si="369"/>
        <v>0</v>
      </c>
      <c r="AS1944" s="13" t="str">
        <f>VLOOKUP(D1944,[2]Reference!$Q:$U,3,FALSE)</f>
        <v>IC225</v>
      </c>
      <c r="AT1944" s="13" t="str">
        <f>VLOOKUP(D1944,[2]Reference!Q:V,6,FALSE)</f>
        <v>IC225</v>
      </c>
      <c r="AU1944" s="13" t="str">
        <f>VLOOKUP(D1944,[2]Reference!$Q:$U,2,FALSE)</f>
        <v>MK4 Coach</v>
      </c>
      <c r="AV1944" s="19">
        <f t="shared" si="370"/>
        <v>45410</v>
      </c>
      <c r="AW1944" s="12" t="str">
        <f>+VLOOKUP(X1944,[2]Reference!BN:BO,2,FALSE)</f>
        <v>Fleet</v>
      </c>
      <c r="AX1944" s="20" t="str">
        <f t="shared" si="371"/>
        <v>HB</v>
      </c>
      <c r="AY1944" s="20" t="str">
        <f>VLOOKUP(AX1944,[2]Reference!AH:AI,2,FALSE)</f>
        <v>LNER</v>
      </c>
      <c r="AZ1944" s="20" t="str">
        <f>VLOOKUP(D1944,[2]Reference!Q:V,6,FALSE)</f>
        <v>IC225</v>
      </c>
      <c r="BA1944" s="20" t="str">
        <f>VLOOKUP(D1944,[2]Reference!Q:V,3,FALSE)</f>
        <v>IC225</v>
      </c>
    </row>
    <row r="1945" spans="1:53" ht="13.5" x14ac:dyDescent="0.25">
      <c r="A1945" s="38" t="s">
        <v>8441</v>
      </c>
      <c r="B1945" s="39">
        <v>45404</v>
      </c>
      <c r="C1945" s="38" t="s">
        <v>54</v>
      </c>
      <c r="D1945" s="38" t="s">
        <v>536</v>
      </c>
      <c r="E1945" s="38" t="s">
        <v>537</v>
      </c>
      <c r="F1945" s="38" t="s">
        <v>536</v>
      </c>
      <c r="G1945" s="38" t="s">
        <v>129</v>
      </c>
      <c r="H1945" s="38" t="s">
        <v>73</v>
      </c>
      <c r="I1945" s="38" t="s">
        <v>654</v>
      </c>
      <c r="J1945" s="38" t="s">
        <v>655</v>
      </c>
      <c r="K1945" s="38" t="s">
        <v>179</v>
      </c>
      <c r="L1945" s="38" t="s">
        <v>5049</v>
      </c>
      <c r="M1945" s="38" t="s">
        <v>419</v>
      </c>
      <c r="N1945" s="40">
        <v>3</v>
      </c>
      <c r="O1945" s="40">
        <v>3</v>
      </c>
      <c r="P1945" s="40">
        <v>0</v>
      </c>
      <c r="Q1945" s="40">
        <v>0</v>
      </c>
      <c r="R1945" s="40">
        <v>0</v>
      </c>
      <c r="S1945" s="40">
        <v>0</v>
      </c>
      <c r="T1945" s="40">
        <v>0</v>
      </c>
      <c r="U1945" s="40">
        <v>1</v>
      </c>
      <c r="V1945" s="40">
        <v>3</v>
      </c>
      <c r="W1945" s="38" t="s">
        <v>8442</v>
      </c>
      <c r="X1945" s="38" t="s">
        <v>80</v>
      </c>
      <c r="Y1945" s="38" t="s">
        <v>66</v>
      </c>
      <c r="Z1945" s="38" t="s">
        <v>6934</v>
      </c>
      <c r="AA1945" s="38" t="s">
        <v>6931</v>
      </c>
      <c r="AB1945" s="41">
        <v>0</v>
      </c>
      <c r="AC1945" s="41">
        <v>0</v>
      </c>
      <c r="AD1945" s="42">
        <v>0</v>
      </c>
      <c r="AE1945" s="42">
        <v>0</v>
      </c>
      <c r="AF1945" s="12" t="str">
        <f t="shared" si="360"/>
        <v>420913</v>
      </c>
      <c r="AG1945" s="13" t="str">
        <f>VLOOKUP(D1945,[2]Reference!$Q:$U,4,FALSE)</f>
        <v>Fleet</v>
      </c>
      <c r="AH1945" s="13" t="str">
        <f>VLOOKUP(D1945,[2]Reference!$Q:$U,5,FALSE)</f>
        <v>LNER</v>
      </c>
      <c r="AI1945" s="14">
        <f t="shared" si="361"/>
        <v>0</v>
      </c>
      <c r="AJ1945" s="14">
        <f t="shared" si="362"/>
        <v>0</v>
      </c>
      <c r="AK1945" s="14">
        <f t="shared" si="363"/>
        <v>0</v>
      </c>
      <c r="AL1945" s="15">
        <f t="shared" si="364"/>
        <v>0</v>
      </c>
      <c r="AM1945" s="14">
        <f t="shared" si="365"/>
        <v>3</v>
      </c>
      <c r="AN1945" s="16">
        <f t="shared" si="366"/>
        <v>45409</v>
      </c>
      <c r="AO1945" s="17">
        <f>VLOOKUP(B1945,[2]Reference!D:E,2,1)</f>
        <v>202501</v>
      </c>
      <c r="AP1945" s="12" t="str">
        <f t="shared" si="367"/>
        <v>7</v>
      </c>
      <c r="AQ1945" s="18">
        <f t="shared" si="368"/>
        <v>0</v>
      </c>
      <c r="AR1945" s="18">
        <f t="shared" si="369"/>
        <v>0</v>
      </c>
      <c r="AS1945" s="13" t="str">
        <f>VLOOKUP(D1945,[2]Reference!$Q:$U,3,FALSE)</f>
        <v>IC225</v>
      </c>
      <c r="AT1945" s="13" t="str">
        <f>VLOOKUP(D1945,[2]Reference!Q:V,6,FALSE)</f>
        <v>IC225</v>
      </c>
      <c r="AU1945" s="13" t="str">
        <f>VLOOKUP(D1945,[2]Reference!$Q:$U,2,FALSE)</f>
        <v>MK4 DVT</v>
      </c>
      <c r="AV1945" s="19">
        <f t="shared" si="370"/>
        <v>45411</v>
      </c>
      <c r="AW1945" s="12" t="str">
        <f>+VLOOKUP(X1945,[2]Reference!BN:BO,2,FALSE)</f>
        <v>Fleet</v>
      </c>
      <c r="AX1945" s="20" t="str">
        <f t="shared" si="371"/>
        <v>HB</v>
      </c>
      <c r="AY1945" s="20" t="str">
        <f>VLOOKUP(AX1945,[2]Reference!AH:AI,2,FALSE)</f>
        <v>LNER</v>
      </c>
      <c r="AZ1945" s="20" t="str">
        <f>VLOOKUP(D1945,[2]Reference!Q:V,6,FALSE)</f>
        <v>IC225</v>
      </c>
      <c r="BA1945" s="20" t="str">
        <f>VLOOKUP(D1945,[2]Reference!Q:V,3,FALSE)</f>
        <v>IC225</v>
      </c>
    </row>
    <row r="1946" spans="1:53" ht="13.5" x14ac:dyDescent="0.25">
      <c r="A1946" s="38" t="s">
        <v>8444</v>
      </c>
      <c r="B1946" s="39">
        <v>45405</v>
      </c>
      <c r="C1946" s="38" t="s">
        <v>54</v>
      </c>
      <c r="D1946" s="38" t="s">
        <v>70</v>
      </c>
      <c r="E1946" s="38" t="s">
        <v>71</v>
      </c>
      <c r="F1946" s="38" t="s">
        <v>70</v>
      </c>
      <c r="G1946" s="38" t="s">
        <v>146</v>
      </c>
      <c r="H1946" s="38" t="s">
        <v>339</v>
      </c>
      <c r="I1946" s="38" t="s">
        <v>3722</v>
      </c>
      <c r="J1946" s="38" t="s">
        <v>3723</v>
      </c>
      <c r="K1946" s="38" t="s">
        <v>201</v>
      </c>
      <c r="L1946" s="38" t="s">
        <v>8445</v>
      </c>
      <c r="M1946" s="38" t="s">
        <v>185</v>
      </c>
      <c r="N1946" s="40">
        <v>36</v>
      </c>
      <c r="O1946" s="40">
        <v>13</v>
      </c>
      <c r="P1946" s="40">
        <v>23</v>
      </c>
      <c r="Q1946" s="40">
        <v>0</v>
      </c>
      <c r="R1946" s="40">
        <v>0</v>
      </c>
      <c r="S1946" s="40">
        <v>0</v>
      </c>
      <c r="T1946" s="40">
        <v>0</v>
      </c>
      <c r="U1946" s="40">
        <v>4</v>
      </c>
      <c r="V1946" s="40">
        <v>36</v>
      </c>
      <c r="W1946" s="38" t="s">
        <v>8446</v>
      </c>
      <c r="X1946" s="38" t="s">
        <v>80</v>
      </c>
      <c r="Y1946" s="38" t="s">
        <v>66</v>
      </c>
      <c r="Z1946" s="38" t="s">
        <v>6934</v>
      </c>
      <c r="AA1946" s="38" t="s">
        <v>6931</v>
      </c>
      <c r="AB1946" s="41">
        <v>0</v>
      </c>
      <c r="AC1946" s="41">
        <v>0</v>
      </c>
      <c r="AD1946" s="42">
        <v>0</v>
      </c>
      <c r="AE1946" s="42">
        <v>1</v>
      </c>
      <c r="AF1946" s="12" t="str">
        <f t="shared" si="360"/>
        <v>423137</v>
      </c>
      <c r="AG1946" s="13" t="str">
        <f>VLOOKUP(D1946,[2]Reference!$Q:$U,4,FALSE)</f>
        <v>Fleet</v>
      </c>
      <c r="AH1946" s="13" t="str">
        <f>VLOOKUP(D1946,[2]Reference!$Q:$U,5,FALSE)</f>
        <v>LNER</v>
      </c>
      <c r="AI1946" s="14">
        <f t="shared" si="361"/>
        <v>0</v>
      </c>
      <c r="AJ1946" s="14">
        <f t="shared" si="362"/>
        <v>0</v>
      </c>
      <c r="AK1946" s="14">
        <f t="shared" si="363"/>
        <v>0</v>
      </c>
      <c r="AL1946" s="15">
        <f t="shared" si="364"/>
        <v>0</v>
      </c>
      <c r="AM1946" s="14">
        <f t="shared" si="365"/>
        <v>36</v>
      </c>
      <c r="AN1946" s="16">
        <f t="shared" si="366"/>
        <v>45409</v>
      </c>
      <c r="AO1946" s="17">
        <f>VLOOKUP(B1946,[2]Reference!D:E,2,1)</f>
        <v>202501</v>
      </c>
      <c r="AP1946" s="12" t="str">
        <f t="shared" si="367"/>
        <v>7</v>
      </c>
      <c r="AQ1946" s="18">
        <f t="shared" si="368"/>
        <v>0</v>
      </c>
      <c r="AR1946" s="18">
        <f t="shared" si="369"/>
        <v>1</v>
      </c>
      <c r="AS1946" s="13" t="str">
        <f>VLOOKUP(D1946,[2]Reference!$Q:$U,3,FALSE)</f>
        <v>IC225</v>
      </c>
      <c r="AT1946" s="13" t="str">
        <f>VLOOKUP(D1946,[2]Reference!Q:V,6,FALSE)</f>
        <v>IC225</v>
      </c>
      <c r="AU1946" s="13" t="str">
        <f>VLOOKUP(D1946,[2]Reference!$Q:$U,2,FALSE)</f>
        <v>Cl 91 Loco</v>
      </c>
      <c r="AV1946" s="19">
        <f t="shared" si="370"/>
        <v>45412</v>
      </c>
      <c r="AW1946" s="12" t="str">
        <f>+VLOOKUP(X1946,[2]Reference!BN:BO,2,FALSE)</f>
        <v>Fleet</v>
      </c>
      <c r="AX1946" s="20" t="str">
        <f t="shared" si="371"/>
        <v>HB</v>
      </c>
      <c r="AY1946" s="20" t="str">
        <f>VLOOKUP(AX1946,[2]Reference!AH:AI,2,FALSE)</f>
        <v>LNER</v>
      </c>
      <c r="AZ1946" s="20" t="str">
        <f>VLOOKUP(D1946,[2]Reference!Q:V,6,FALSE)</f>
        <v>IC225</v>
      </c>
      <c r="BA1946" s="20" t="str">
        <f>VLOOKUP(D1946,[2]Reference!Q:V,3,FALSE)</f>
        <v>IC225</v>
      </c>
    </row>
    <row r="1947" spans="1:53" ht="13.5" x14ac:dyDescent="0.25">
      <c r="A1947" s="38" t="s">
        <v>8447</v>
      </c>
      <c r="B1947" s="39">
        <v>45406</v>
      </c>
      <c r="C1947" s="38" t="s">
        <v>54</v>
      </c>
      <c r="D1947" s="38" t="s">
        <v>92</v>
      </c>
      <c r="E1947" s="38" t="s">
        <v>93</v>
      </c>
      <c r="F1947" s="38" t="s">
        <v>92</v>
      </c>
      <c r="G1947" s="38" t="s">
        <v>146</v>
      </c>
      <c r="H1947" s="38" t="s">
        <v>258</v>
      </c>
      <c r="I1947" s="38" t="s">
        <v>8448</v>
      </c>
      <c r="J1947" s="38" t="s">
        <v>8449</v>
      </c>
      <c r="K1947" s="38" t="s">
        <v>201</v>
      </c>
      <c r="L1947" s="38" t="s">
        <v>8450</v>
      </c>
      <c r="M1947" s="38" t="s">
        <v>381</v>
      </c>
      <c r="N1947" s="40">
        <v>31</v>
      </c>
      <c r="O1947" s="40">
        <v>17</v>
      </c>
      <c r="P1947" s="40">
        <v>14</v>
      </c>
      <c r="Q1947" s="40">
        <v>0</v>
      </c>
      <c r="R1947" s="40">
        <v>0</v>
      </c>
      <c r="S1947" s="40">
        <v>0</v>
      </c>
      <c r="T1947" s="40">
        <v>0</v>
      </c>
      <c r="U1947" s="40">
        <v>1</v>
      </c>
      <c r="V1947" s="40">
        <v>31</v>
      </c>
      <c r="W1947" s="38" t="s">
        <v>8451</v>
      </c>
      <c r="X1947" s="38" t="s">
        <v>80</v>
      </c>
      <c r="Y1947" s="38" t="s">
        <v>66</v>
      </c>
      <c r="Z1947" s="38" t="s">
        <v>6934</v>
      </c>
      <c r="AA1947" s="38" t="s">
        <v>6931</v>
      </c>
      <c r="AB1947" s="41">
        <v>0</v>
      </c>
      <c r="AC1947" s="41">
        <v>0</v>
      </c>
      <c r="AD1947" s="42">
        <v>0</v>
      </c>
      <c r="AE1947" s="42">
        <v>1</v>
      </c>
      <c r="AF1947" s="12" t="str">
        <f t="shared" si="360"/>
        <v>425089</v>
      </c>
      <c r="AG1947" s="13" t="str">
        <f>VLOOKUP(D1947,[2]Reference!$Q:$U,4,FALSE)</f>
        <v>Fleet</v>
      </c>
      <c r="AH1947" s="13" t="str">
        <f>VLOOKUP(D1947,[2]Reference!$Q:$U,5,FALSE)</f>
        <v>LNER</v>
      </c>
      <c r="AI1947" s="14">
        <f t="shared" si="361"/>
        <v>0</v>
      </c>
      <c r="AJ1947" s="14">
        <f t="shared" si="362"/>
        <v>0</v>
      </c>
      <c r="AK1947" s="14">
        <f t="shared" si="363"/>
        <v>0</v>
      </c>
      <c r="AL1947" s="15">
        <f t="shared" si="364"/>
        <v>0</v>
      </c>
      <c r="AM1947" s="14">
        <f t="shared" si="365"/>
        <v>31</v>
      </c>
      <c r="AN1947" s="16">
        <f t="shared" si="366"/>
        <v>45409</v>
      </c>
      <c r="AO1947" s="17">
        <f>VLOOKUP(B1947,[2]Reference!D:E,2,1)</f>
        <v>202501</v>
      </c>
      <c r="AP1947" s="12" t="str">
        <f t="shared" si="367"/>
        <v>7</v>
      </c>
      <c r="AQ1947" s="18">
        <f t="shared" si="368"/>
        <v>0</v>
      </c>
      <c r="AR1947" s="18">
        <f t="shared" si="369"/>
        <v>1</v>
      </c>
      <c r="AS1947" s="13" t="str">
        <f>VLOOKUP(D1947,[2]Reference!$Q:$U,3,FALSE)</f>
        <v>Azuma</v>
      </c>
      <c r="AT1947" s="13" t="str">
        <f>VLOOKUP(D1947,[2]Reference!Q:V,6,FALSE)</f>
        <v>Azuma</v>
      </c>
      <c r="AU1947" s="13" t="str">
        <f>VLOOKUP(D1947,[2]Reference!$Q:$U,2,FALSE)</f>
        <v>Hitachi - Class 801</v>
      </c>
      <c r="AV1947" s="19">
        <f t="shared" si="370"/>
        <v>45413</v>
      </c>
      <c r="AW1947" s="12" t="str">
        <f>+VLOOKUP(X1947,[2]Reference!BN:BO,2,FALSE)</f>
        <v>Fleet</v>
      </c>
      <c r="AX1947" s="20" t="str">
        <f t="shared" si="371"/>
        <v>HB</v>
      </c>
      <c r="AY1947" s="20" t="str">
        <f>VLOOKUP(AX1947,[2]Reference!AH:AI,2,FALSE)</f>
        <v>LNER</v>
      </c>
      <c r="AZ1947" s="20" t="str">
        <f>VLOOKUP(D1947,[2]Reference!Q:V,6,FALSE)</f>
        <v>Azuma</v>
      </c>
      <c r="BA1947" s="20" t="str">
        <f>VLOOKUP(D1947,[2]Reference!Q:V,3,FALSE)</f>
        <v>Azuma</v>
      </c>
    </row>
    <row r="1948" spans="1:53" ht="13.5" x14ac:dyDescent="0.25">
      <c r="A1948" s="38" t="s">
        <v>8461</v>
      </c>
      <c r="B1948" s="39">
        <v>45406</v>
      </c>
      <c r="C1948" s="38" t="s">
        <v>54</v>
      </c>
      <c r="D1948" s="38" t="s">
        <v>92</v>
      </c>
      <c r="E1948" s="38" t="s">
        <v>93</v>
      </c>
      <c r="F1948" s="38" t="s">
        <v>92</v>
      </c>
      <c r="G1948" s="38" t="s">
        <v>146</v>
      </c>
      <c r="H1948" s="38" t="s">
        <v>95</v>
      </c>
      <c r="I1948" s="38" t="s">
        <v>147</v>
      </c>
      <c r="J1948" s="38" t="s">
        <v>148</v>
      </c>
      <c r="K1948" s="38" t="s">
        <v>149</v>
      </c>
      <c r="L1948" s="38" t="s">
        <v>8462</v>
      </c>
      <c r="M1948" s="38" t="s">
        <v>100</v>
      </c>
      <c r="N1948" s="40">
        <v>8</v>
      </c>
      <c r="O1948" s="40">
        <v>8</v>
      </c>
      <c r="P1948" s="40">
        <v>0</v>
      </c>
      <c r="Q1948" s="40">
        <v>0</v>
      </c>
      <c r="R1948" s="40">
        <v>0</v>
      </c>
      <c r="S1948" s="40">
        <v>0</v>
      </c>
      <c r="T1948" s="40">
        <v>0</v>
      </c>
      <c r="U1948" s="40">
        <v>1</v>
      </c>
      <c r="V1948" s="40">
        <v>8</v>
      </c>
      <c r="W1948" s="38" t="s">
        <v>8463</v>
      </c>
      <c r="X1948" s="38" t="s">
        <v>80</v>
      </c>
      <c r="Y1948" s="38" t="s">
        <v>66</v>
      </c>
      <c r="Z1948" s="38" t="s">
        <v>6934</v>
      </c>
      <c r="AA1948" s="38" t="s">
        <v>6931</v>
      </c>
      <c r="AB1948" s="41">
        <v>0</v>
      </c>
      <c r="AC1948" s="41">
        <v>0</v>
      </c>
      <c r="AD1948" s="42">
        <v>0</v>
      </c>
      <c r="AE1948" s="42">
        <v>0</v>
      </c>
      <c r="AF1948" s="12" t="str">
        <f t="shared" si="360"/>
        <v>426108</v>
      </c>
      <c r="AG1948" s="13" t="str">
        <f>VLOOKUP(D1948,[2]Reference!$Q:$U,4,FALSE)</f>
        <v>Fleet</v>
      </c>
      <c r="AH1948" s="13" t="str">
        <f>VLOOKUP(D1948,[2]Reference!$Q:$U,5,FALSE)</f>
        <v>LNER</v>
      </c>
      <c r="AI1948" s="14">
        <f t="shared" si="361"/>
        <v>0</v>
      </c>
      <c r="AJ1948" s="14">
        <f t="shared" si="362"/>
        <v>0</v>
      </c>
      <c r="AK1948" s="14">
        <f t="shared" si="363"/>
        <v>0</v>
      </c>
      <c r="AL1948" s="15">
        <f t="shared" si="364"/>
        <v>0</v>
      </c>
      <c r="AM1948" s="14">
        <f t="shared" si="365"/>
        <v>8</v>
      </c>
      <c r="AN1948" s="16">
        <f t="shared" si="366"/>
        <v>45409</v>
      </c>
      <c r="AO1948" s="17">
        <f>VLOOKUP(B1948,[2]Reference!D:E,2,1)</f>
        <v>202501</v>
      </c>
      <c r="AP1948" s="12" t="str">
        <f t="shared" si="367"/>
        <v>7</v>
      </c>
      <c r="AQ1948" s="18">
        <f t="shared" si="368"/>
        <v>0</v>
      </c>
      <c r="AR1948" s="18">
        <f t="shared" si="369"/>
        <v>0</v>
      </c>
      <c r="AS1948" s="13" t="str">
        <f>VLOOKUP(D1948,[2]Reference!$Q:$U,3,FALSE)</f>
        <v>Azuma</v>
      </c>
      <c r="AT1948" s="13" t="str">
        <f>VLOOKUP(D1948,[2]Reference!Q:V,6,FALSE)</f>
        <v>Azuma</v>
      </c>
      <c r="AU1948" s="13" t="str">
        <f>VLOOKUP(D1948,[2]Reference!$Q:$U,2,FALSE)</f>
        <v>Hitachi - Class 801</v>
      </c>
      <c r="AV1948" s="19">
        <f t="shared" si="370"/>
        <v>45413</v>
      </c>
      <c r="AW1948" s="12" t="str">
        <f>+VLOOKUP(X1948,[2]Reference!BN:BO,2,FALSE)</f>
        <v>Fleet</v>
      </c>
      <c r="AX1948" s="20" t="str">
        <f t="shared" si="371"/>
        <v>HB</v>
      </c>
      <c r="AY1948" s="20" t="str">
        <f>VLOOKUP(AX1948,[2]Reference!AH:AI,2,FALSE)</f>
        <v>LNER</v>
      </c>
      <c r="AZ1948" s="20" t="str">
        <f>VLOOKUP(D1948,[2]Reference!Q:V,6,FALSE)</f>
        <v>Azuma</v>
      </c>
      <c r="BA1948" s="20" t="str">
        <f>VLOOKUP(D1948,[2]Reference!Q:V,3,FALSE)</f>
        <v>Azuma</v>
      </c>
    </row>
    <row r="1949" spans="1:53" ht="13.5" x14ac:dyDescent="0.25">
      <c r="A1949" s="38" t="s">
        <v>8464</v>
      </c>
      <c r="B1949" s="39">
        <v>45406</v>
      </c>
      <c r="C1949" s="38" t="s">
        <v>54</v>
      </c>
      <c r="D1949" s="38" t="s">
        <v>92</v>
      </c>
      <c r="E1949" s="38" t="s">
        <v>93</v>
      </c>
      <c r="F1949" s="38" t="s">
        <v>92</v>
      </c>
      <c r="G1949" s="38" t="s">
        <v>146</v>
      </c>
      <c r="H1949" s="38" t="s">
        <v>84</v>
      </c>
      <c r="I1949" s="38" t="s">
        <v>85</v>
      </c>
      <c r="J1949" s="38" t="s">
        <v>86</v>
      </c>
      <c r="K1949" s="38" t="s">
        <v>3767</v>
      </c>
      <c r="L1949" s="38" t="s">
        <v>8465</v>
      </c>
      <c r="M1949" s="38" t="s">
        <v>891</v>
      </c>
      <c r="N1949" s="40">
        <v>10</v>
      </c>
      <c r="O1949" s="40">
        <v>10</v>
      </c>
      <c r="P1949" s="40">
        <v>0</v>
      </c>
      <c r="Q1949" s="40">
        <v>0</v>
      </c>
      <c r="R1949" s="40">
        <v>0</v>
      </c>
      <c r="S1949" s="40">
        <v>0</v>
      </c>
      <c r="T1949" s="40">
        <v>0</v>
      </c>
      <c r="U1949" s="40">
        <v>1</v>
      </c>
      <c r="V1949" s="40">
        <v>10</v>
      </c>
      <c r="W1949" s="38" t="s">
        <v>8466</v>
      </c>
      <c r="X1949" s="38" t="s">
        <v>80</v>
      </c>
      <c r="Y1949" s="38" t="s">
        <v>66</v>
      </c>
      <c r="Z1949" s="38" t="s">
        <v>6934</v>
      </c>
      <c r="AA1949" s="38" t="s">
        <v>6931</v>
      </c>
      <c r="AB1949" s="41">
        <v>0</v>
      </c>
      <c r="AC1949" s="41">
        <v>0</v>
      </c>
      <c r="AD1949" s="42">
        <v>0</v>
      </c>
      <c r="AE1949" s="42">
        <v>0.5</v>
      </c>
      <c r="AF1949" s="12" t="str">
        <f t="shared" si="360"/>
        <v>426836</v>
      </c>
      <c r="AG1949" s="13" t="str">
        <f>VLOOKUP(D1949,[2]Reference!$Q:$U,4,FALSE)</f>
        <v>Fleet</v>
      </c>
      <c r="AH1949" s="13" t="str">
        <f>VLOOKUP(D1949,[2]Reference!$Q:$U,5,FALSE)</f>
        <v>LNER</v>
      </c>
      <c r="AI1949" s="14">
        <f t="shared" si="361"/>
        <v>0</v>
      </c>
      <c r="AJ1949" s="14">
        <f t="shared" si="362"/>
        <v>0</v>
      </c>
      <c r="AK1949" s="14">
        <f t="shared" si="363"/>
        <v>0</v>
      </c>
      <c r="AL1949" s="15">
        <f t="shared" si="364"/>
        <v>0</v>
      </c>
      <c r="AM1949" s="14">
        <f t="shared" si="365"/>
        <v>10</v>
      </c>
      <c r="AN1949" s="16">
        <f t="shared" si="366"/>
        <v>45409</v>
      </c>
      <c r="AO1949" s="17">
        <f>VLOOKUP(B1949,[2]Reference!D:E,2,1)</f>
        <v>202501</v>
      </c>
      <c r="AP1949" s="12" t="str">
        <f t="shared" si="367"/>
        <v>7</v>
      </c>
      <c r="AQ1949" s="18">
        <f t="shared" si="368"/>
        <v>0</v>
      </c>
      <c r="AR1949" s="18">
        <f t="shared" si="369"/>
        <v>0.5</v>
      </c>
      <c r="AS1949" s="13" t="str">
        <f>VLOOKUP(D1949,[2]Reference!$Q:$U,3,FALSE)</f>
        <v>Azuma</v>
      </c>
      <c r="AT1949" s="13" t="str">
        <f>VLOOKUP(D1949,[2]Reference!Q:V,6,FALSE)</f>
        <v>Azuma</v>
      </c>
      <c r="AU1949" s="13" t="str">
        <f>VLOOKUP(D1949,[2]Reference!$Q:$U,2,FALSE)</f>
        <v>Hitachi - Class 801</v>
      </c>
      <c r="AV1949" s="19">
        <f t="shared" si="370"/>
        <v>45413</v>
      </c>
      <c r="AW1949" s="12" t="str">
        <f>+VLOOKUP(X1949,[2]Reference!BN:BO,2,FALSE)</f>
        <v>Fleet</v>
      </c>
      <c r="AX1949" s="20" t="str">
        <f t="shared" si="371"/>
        <v>HB</v>
      </c>
      <c r="AY1949" s="20" t="str">
        <f>VLOOKUP(AX1949,[2]Reference!AH:AI,2,FALSE)</f>
        <v>LNER</v>
      </c>
      <c r="AZ1949" s="20" t="str">
        <f>VLOOKUP(D1949,[2]Reference!Q:V,6,FALSE)</f>
        <v>Azuma</v>
      </c>
      <c r="BA1949" s="20" t="str">
        <f>VLOOKUP(D1949,[2]Reference!Q:V,3,FALSE)</f>
        <v>Azuma</v>
      </c>
    </row>
    <row r="1950" spans="1:53" ht="13.5" x14ac:dyDescent="0.25">
      <c r="A1950" s="38" t="s">
        <v>8467</v>
      </c>
      <c r="B1950" s="39">
        <v>45408</v>
      </c>
      <c r="C1950" s="38" t="s">
        <v>54</v>
      </c>
      <c r="D1950" s="38" t="s">
        <v>70</v>
      </c>
      <c r="E1950" s="38" t="s">
        <v>71</v>
      </c>
      <c r="F1950" s="38" t="s">
        <v>70</v>
      </c>
      <c r="G1950" s="38" t="s">
        <v>146</v>
      </c>
      <c r="H1950" s="38" t="s">
        <v>73</v>
      </c>
      <c r="I1950" s="38" t="s">
        <v>6073</v>
      </c>
      <c r="J1950" s="38" t="s">
        <v>6074</v>
      </c>
      <c r="K1950" s="38" t="s">
        <v>996</v>
      </c>
      <c r="L1950" s="38" t="s">
        <v>8468</v>
      </c>
      <c r="M1950" s="38" t="s">
        <v>324</v>
      </c>
      <c r="N1950" s="40">
        <v>56</v>
      </c>
      <c r="O1950" s="40">
        <v>16</v>
      </c>
      <c r="P1950" s="40">
        <v>40</v>
      </c>
      <c r="Q1950" s="40">
        <v>0</v>
      </c>
      <c r="R1950" s="40">
        <v>0</v>
      </c>
      <c r="S1950" s="40">
        <v>0</v>
      </c>
      <c r="T1950" s="40">
        <v>0</v>
      </c>
      <c r="U1950" s="40">
        <v>6</v>
      </c>
      <c r="V1950" s="40">
        <v>56</v>
      </c>
      <c r="W1950" s="38" t="s">
        <v>8469</v>
      </c>
      <c r="X1950" s="38" t="s">
        <v>80</v>
      </c>
      <c r="Y1950" s="38" t="s">
        <v>66</v>
      </c>
      <c r="Z1950" s="38" t="s">
        <v>6934</v>
      </c>
      <c r="AA1950" s="38" t="s">
        <v>6931</v>
      </c>
      <c r="AB1950" s="41">
        <v>0</v>
      </c>
      <c r="AC1950" s="41">
        <v>0</v>
      </c>
      <c r="AD1950" s="42">
        <v>0</v>
      </c>
      <c r="AE1950" s="42">
        <v>1.81</v>
      </c>
      <c r="AF1950" s="12" t="str">
        <f t="shared" si="360"/>
        <v>430675</v>
      </c>
      <c r="AG1950" s="13" t="str">
        <f>VLOOKUP(D1950,[2]Reference!$Q:$U,4,FALSE)</f>
        <v>Fleet</v>
      </c>
      <c r="AH1950" s="13" t="str">
        <f>VLOOKUP(D1950,[2]Reference!$Q:$U,5,FALSE)</f>
        <v>LNER</v>
      </c>
      <c r="AI1950" s="14">
        <f t="shared" si="361"/>
        <v>0</v>
      </c>
      <c r="AJ1950" s="14">
        <f t="shared" si="362"/>
        <v>0</v>
      </c>
      <c r="AK1950" s="14">
        <f t="shared" si="363"/>
        <v>0</v>
      </c>
      <c r="AL1950" s="15">
        <f t="shared" si="364"/>
        <v>0</v>
      </c>
      <c r="AM1950" s="14">
        <f t="shared" si="365"/>
        <v>56</v>
      </c>
      <c r="AN1950" s="16">
        <f t="shared" si="366"/>
        <v>45409</v>
      </c>
      <c r="AO1950" s="17">
        <f>VLOOKUP(B1950,[2]Reference!D:E,2,1)</f>
        <v>202501</v>
      </c>
      <c r="AP1950" s="12" t="str">
        <f t="shared" si="367"/>
        <v>7</v>
      </c>
      <c r="AQ1950" s="18">
        <f t="shared" si="368"/>
        <v>0</v>
      </c>
      <c r="AR1950" s="18">
        <f t="shared" si="369"/>
        <v>1.81</v>
      </c>
      <c r="AS1950" s="13" t="str">
        <f>VLOOKUP(D1950,[2]Reference!$Q:$U,3,FALSE)</f>
        <v>IC225</v>
      </c>
      <c r="AT1950" s="13" t="str">
        <f>VLOOKUP(D1950,[2]Reference!Q:V,6,FALSE)</f>
        <v>IC225</v>
      </c>
      <c r="AU1950" s="13" t="str">
        <f>VLOOKUP(D1950,[2]Reference!$Q:$U,2,FALSE)</f>
        <v>Cl 91 Loco</v>
      </c>
      <c r="AV1950" s="19">
        <f t="shared" si="370"/>
        <v>45415</v>
      </c>
      <c r="AW1950" s="12" t="str">
        <f>+VLOOKUP(X1950,[2]Reference!BN:BO,2,FALSE)</f>
        <v>Fleet</v>
      </c>
      <c r="AX1950" s="20" t="str">
        <f t="shared" si="371"/>
        <v>HB</v>
      </c>
      <c r="AY1950" s="20" t="str">
        <f>VLOOKUP(AX1950,[2]Reference!AH:AI,2,FALSE)</f>
        <v>LNER</v>
      </c>
      <c r="AZ1950" s="20" t="str">
        <f>VLOOKUP(D1950,[2]Reference!Q:V,6,FALSE)</f>
        <v>IC225</v>
      </c>
      <c r="BA1950" s="20" t="str">
        <f>VLOOKUP(D1950,[2]Reference!Q:V,3,FALSE)</f>
        <v>IC225</v>
      </c>
    </row>
    <row r="1951" spans="1:53" ht="13.5" x14ac:dyDescent="0.25">
      <c r="A1951" s="38" t="s">
        <v>8470</v>
      </c>
      <c r="B1951" s="39">
        <v>45408</v>
      </c>
      <c r="C1951" s="38" t="s">
        <v>54</v>
      </c>
      <c r="D1951" s="38" t="s">
        <v>161</v>
      </c>
      <c r="E1951" s="38" t="s">
        <v>162</v>
      </c>
      <c r="F1951" s="38" t="s">
        <v>161</v>
      </c>
      <c r="G1951" s="38" t="s">
        <v>129</v>
      </c>
      <c r="H1951" s="38" t="s">
        <v>95</v>
      </c>
      <c r="I1951" s="38" t="s">
        <v>147</v>
      </c>
      <c r="J1951" s="38" t="s">
        <v>148</v>
      </c>
      <c r="K1951" s="38" t="s">
        <v>220</v>
      </c>
      <c r="L1951" s="38" t="s">
        <v>8471</v>
      </c>
      <c r="M1951" s="38" t="s">
        <v>185</v>
      </c>
      <c r="N1951" s="40">
        <v>27</v>
      </c>
      <c r="O1951" s="40">
        <v>7</v>
      </c>
      <c r="P1951" s="40">
        <v>20</v>
      </c>
      <c r="Q1951" s="40">
        <v>0</v>
      </c>
      <c r="R1951" s="40">
        <v>0</v>
      </c>
      <c r="S1951" s="40">
        <v>0</v>
      </c>
      <c r="T1951" s="40">
        <v>0</v>
      </c>
      <c r="U1951" s="40">
        <v>3</v>
      </c>
      <c r="V1951" s="40">
        <v>27</v>
      </c>
      <c r="W1951" s="38" t="s">
        <v>8472</v>
      </c>
      <c r="X1951" s="38" t="s">
        <v>80</v>
      </c>
      <c r="Y1951" s="38" t="s">
        <v>66</v>
      </c>
      <c r="Z1951" s="38" t="s">
        <v>6934</v>
      </c>
      <c r="AA1951" s="38" t="s">
        <v>6931</v>
      </c>
      <c r="AB1951" s="41">
        <v>0</v>
      </c>
      <c r="AC1951" s="41">
        <v>0</v>
      </c>
      <c r="AD1951" s="42">
        <v>0</v>
      </c>
      <c r="AE1951" s="42">
        <v>1.41</v>
      </c>
      <c r="AF1951" s="12" t="str">
        <f t="shared" si="360"/>
        <v>431204</v>
      </c>
      <c r="AG1951" s="13" t="str">
        <f>VLOOKUP(D1951,[2]Reference!$Q:$U,4,FALSE)</f>
        <v>Fleet</v>
      </c>
      <c r="AH1951" s="13" t="str">
        <f>VLOOKUP(D1951,[2]Reference!$Q:$U,5,FALSE)</f>
        <v>LNER</v>
      </c>
      <c r="AI1951" s="14">
        <f t="shared" si="361"/>
        <v>0</v>
      </c>
      <c r="AJ1951" s="14">
        <f t="shared" si="362"/>
        <v>0</v>
      </c>
      <c r="AK1951" s="14">
        <f t="shared" si="363"/>
        <v>0</v>
      </c>
      <c r="AL1951" s="15">
        <f t="shared" si="364"/>
        <v>0</v>
      </c>
      <c r="AM1951" s="14">
        <f t="shared" si="365"/>
        <v>27</v>
      </c>
      <c r="AN1951" s="16">
        <f t="shared" si="366"/>
        <v>45409</v>
      </c>
      <c r="AO1951" s="17">
        <f>VLOOKUP(B1951,[2]Reference!D:E,2,1)</f>
        <v>202501</v>
      </c>
      <c r="AP1951" s="12" t="str">
        <f t="shared" si="367"/>
        <v>7</v>
      </c>
      <c r="AQ1951" s="18">
        <f t="shared" si="368"/>
        <v>0</v>
      </c>
      <c r="AR1951" s="18">
        <f t="shared" si="369"/>
        <v>1.41</v>
      </c>
      <c r="AS1951" s="13" t="str">
        <f>VLOOKUP(D1951,[2]Reference!$Q:$U,3,FALSE)</f>
        <v>IC225</v>
      </c>
      <c r="AT1951" s="13" t="str">
        <f>VLOOKUP(D1951,[2]Reference!Q:V,6,FALSE)</f>
        <v>IC225</v>
      </c>
      <c r="AU1951" s="13" t="str">
        <f>VLOOKUP(D1951,[2]Reference!$Q:$U,2,FALSE)</f>
        <v>MK4 Coach</v>
      </c>
      <c r="AV1951" s="19">
        <f t="shared" si="370"/>
        <v>45415</v>
      </c>
      <c r="AW1951" s="12" t="str">
        <f>+VLOOKUP(X1951,[2]Reference!BN:BO,2,FALSE)</f>
        <v>Fleet</v>
      </c>
      <c r="AX1951" s="20" t="str">
        <f t="shared" si="371"/>
        <v>HB</v>
      </c>
      <c r="AY1951" s="20" t="str">
        <f>VLOOKUP(AX1951,[2]Reference!AH:AI,2,FALSE)</f>
        <v>LNER</v>
      </c>
      <c r="AZ1951" s="20" t="str">
        <f>VLOOKUP(D1951,[2]Reference!Q:V,6,FALSE)</f>
        <v>IC225</v>
      </c>
      <c r="BA1951" s="20" t="str">
        <f>VLOOKUP(D1951,[2]Reference!Q:V,3,FALSE)</f>
        <v>IC225</v>
      </c>
    </row>
    <row r="1952" spans="1:53" ht="13.5" x14ac:dyDescent="0.25">
      <c r="A1952" s="38" t="s">
        <v>8473</v>
      </c>
      <c r="B1952" s="39">
        <v>45408</v>
      </c>
      <c r="C1952" s="38" t="s">
        <v>54</v>
      </c>
      <c r="D1952" s="38" t="s">
        <v>161</v>
      </c>
      <c r="E1952" s="38" t="s">
        <v>162</v>
      </c>
      <c r="F1952" s="38" t="s">
        <v>161</v>
      </c>
      <c r="G1952" s="38" t="s">
        <v>129</v>
      </c>
      <c r="H1952" s="38" t="s">
        <v>95</v>
      </c>
      <c r="I1952" s="38" t="s">
        <v>147</v>
      </c>
      <c r="J1952" s="38" t="s">
        <v>148</v>
      </c>
      <c r="K1952" s="38" t="s">
        <v>220</v>
      </c>
      <c r="L1952" s="38" t="s">
        <v>3143</v>
      </c>
      <c r="M1952" s="38" t="s">
        <v>419</v>
      </c>
      <c r="N1952" s="40">
        <v>10</v>
      </c>
      <c r="O1952" s="40">
        <v>3</v>
      </c>
      <c r="P1952" s="40">
        <v>7</v>
      </c>
      <c r="Q1952" s="40">
        <v>0</v>
      </c>
      <c r="R1952" s="40">
        <v>0</v>
      </c>
      <c r="S1952" s="40">
        <v>0</v>
      </c>
      <c r="T1952" s="40">
        <v>0</v>
      </c>
      <c r="U1952" s="40">
        <v>2</v>
      </c>
      <c r="V1952" s="40">
        <v>10</v>
      </c>
      <c r="W1952" s="38" t="s">
        <v>8474</v>
      </c>
      <c r="X1952" s="38" t="s">
        <v>80</v>
      </c>
      <c r="Y1952" s="38" t="s">
        <v>66</v>
      </c>
      <c r="Z1952" s="38" t="s">
        <v>6934</v>
      </c>
      <c r="AA1952" s="38" t="s">
        <v>6931</v>
      </c>
      <c r="AB1952" s="41">
        <v>0</v>
      </c>
      <c r="AC1952" s="41">
        <v>0</v>
      </c>
      <c r="AD1952" s="42">
        <v>0</v>
      </c>
      <c r="AE1952" s="42">
        <v>1</v>
      </c>
      <c r="AF1952" s="12" t="str">
        <f t="shared" si="360"/>
        <v>431345</v>
      </c>
      <c r="AG1952" s="13" t="str">
        <f>VLOOKUP(D1952,[2]Reference!$Q:$U,4,FALSE)</f>
        <v>Fleet</v>
      </c>
      <c r="AH1952" s="13" t="str">
        <f>VLOOKUP(D1952,[2]Reference!$Q:$U,5,FALSE)</f>
        <v>LNER</v>
      </c>
      <c r="AI1952" s="14">
        <f t="shared" si="361"/>
        <v>0</v>
      </c>
      <c r="AJ1952" s="14">
        <f t="shared" si="362"/>
        <v>0</v>
      </c>
      <c r="AK1952" s="14">
        <f t="shared" si="363"/>
        <v>0</v>
      </c>
      <c r="AL1952" s="15">
        <f t="shared" si="364"/>
        <v>0</v>
      </c>
      <c r="AM1952" s="14">
        <f t="shared" si="365"/>
        <v>10</v>
      </c>
      <c r="AN1952" s="16">
        <f t="shared" si="366"/>
        <v>45409</v>
      </c>
      <c r="AO1952" s="17">
        <f>VLOOKUP(B1952,[2]Reference!D:E,2,1)</f>
        <v>202501</v>
      </c>
      <c r="AP1952" s="12" t="str">
        <f t="shared" si="367"/>
        <v>7</v>
      </c>
      <c r="AQ1952" s="18">
        <f t="shared" si="368"/>
        <v>0</v>
      </c>
      <c r="AR1952" s="18">
        <f t="shared" si="369"/>
        <v>1</v>
      </c>
      <c r="AS1952" s="13" t="str">
        <f>VLOOKUP(D1952,[2]Reference!$Q:$U,3,FALSE)</f>
        <v>IC225</v>
      </c>
      <c r="AT1952" s="13" t="str">
        <f>VLOOKUP(D1952,[2]Reference!Q:V,6,FALSE)</f>
        <v>IC225</v>
      </c>
      <c r="AU1952" s="13" t="str">
        <f>VLOOKUP(D1952,[2]Reference!$Q:$U,2,FALSE)</f>
        <v>MK4 Coach</v>
      </c>
      <c r="AV1952" s="19">
        <f t="shared" si="370"/>
        <v>45415</v>
      </c>
      <c r="AW1952" s="12" t="str">
        <f>+VLOOKUP(X1952,[2]Reference!BN:BO,2,FALSE)</f>
        <v>Fleet</v>
      </c>
      <c r="AX1952" s="20" t="str">
        <f t="shared" si="371"/>
        <v>HB</v>
      </c>
      <c r="AY1952" s="20" t="str">
        <f>VLOOKUP(AX1952,[2]Reference!AH:AI,2,FALSE)</f>
        <v>LNER</v>
      </c>
      <c r="AZ1952" s="20" t="str">
        <f>VLOOKUP(D1952,[2]Reference!Q:V,6,FALSE)</f>
        <v>IC225</v>
      </c>
      <c r="BA1952" s="20" t="str">
        <f>VLOOKUP(D1952,[2]Reference!Q:V,3,FALSE)</f>
        <v>IC225</v>
      </c>
    </row>
    <row r="1953" spans="1:53" ht="13.5" x14ac:dyDescent="0.25">
      <c r="A1953" s="38" t="s">
        <v>8475</v>
      </c>
      <c r="B1953" s="39">
        <v>45409</v>
      </c>
      <c r="C1953" s="38" t="s">
        <v>54</v>
      </c>
      <c r="D1953" s="38" t="s">
        <v>92</v>
      </c>
      <c r="E1953" s="38" t="s">
        <v>93</v>
      </c>
      <c r="F1953" s="38" t="s">
        <v>92</v>
      </c>
      <c r="G1953" s="38" t="s">
        <v>146</v>
      </c>
      <c r="H1953" s="38" t="s">
        <v>95</v>
      </c>
      <c r="I1953" s="38" t="s">
        <v>147</v>
      </c>
      <c r="J1953" s="38" t="s">
        <v>148</v>
      </c>
      <c r="K1953" s="38" t="s">
        <v>1295</v>
      </c>
      <c r="L1953" s="38" t="s">
        <v>8476</v>
      </c>
      <c r="M1953" s="38" t="s">
        <v>935</v>
      </c>
      <c r="N1953" s="40">
        <v>8</v>
      </c>
      <c r="O1953" s="40">
        <v>8</v>
      </c>
      <c r="P1953" s="40">
        <v>0</v>
      </c>
      <c r="Q1953" s="40">
        <v>0</v>
      </c>
      <c r="R1953" s="40">
        <v>0</v>
      </c>
      <c r="S1953" s="40">
        <v>0</v>
      </c>
      <c r="T1953" s="40">
        <v>0</v>
      </c>
      <c r="U1953" s="40">
        <v>1</v>
      </c>
      <c r="V1953" s="40">
        <v>8</v>
      </c>
      <c r="W1953" s="38" t="s">
        <v>8477</v>
      </c>
      <c r="X1953" s="38" t="s">
        <v>80</v>
      </c>
      <c r="Y1953" s="38" t="s">
        <v>66</v>
      </c>
      <c r="Z1953" s="38" t="s">
        <v>6934</v>
      </c>
      <c r="AA1953" s="38" t="s">
        <v>6931</v>
      </c>
      <c r="AB1953" s="41">
        <v>0</v>
      </c>
      <c r="AC1953" s="41">
        <v>0</v>
      </c>
      <c r="AD1953" s="42">
        <v>0</v>
      </c>
      <c r="AE1953" s="42">
        <v>0</v>
      </c>
      <c r="AF1953" s="12" t="str">
        <f t="shared" si="360"/>
        <v>433239</v>
      </c>
      <c r="AG1953" s="13" t="str">
        <f>VLOOKUP(D1953,[2]Reference!$Q:$U,4,FALSE)</f>
        <v>Fleet</v>
      </c>
      <c r="AH1953" s="13" t="str">
        <f>VLOOKUP(D1953,[2]Reference!$Q:$U,5,FALSE)</f>
        <v>LNER</v>
      </c>
      <c r="AI1953" s="14">
        <f t="shared" si="361"/>
        <v>0</v>
      </c>
      <c r="AJ1953" s="14">
        <f t="shared" si="362"/>
        <v>0</v>
      </c>
      <c r="AK1953" s="14">
        <f t="shared" si="363"/>
        <v>0</v>
      </c>
      <c r="AL1953" s="15">
        <f t="shared" si="364"/>
        <v>0</v>
      </c>
      <c r="AM1953" s="14">
        <f t="shared" si="365"/>
        <v>8</v>
      </c>
      <c r="AN1953" s="16">
        <f t="shared" si="366"/>
        <v>45409</v>
      </c>
      <c r="AO1953" s="17">
        <f>VLOOKUP(B1953,[2]Reference!D:E,2,1)</f>
        <v>202501</v>
      </c>
      <c r="AP1953" s="12" t="str">
        <f t="shared" si="367"/>
        <v>7</v>
      </c>
      <c r="AQ1953" s="18">
        <f t="shared" si="368"/>
        <v>0</v>
      </c>
      <c r="AR1953" s="18">
        <f t="shared" si="369"/>
        <v>0</v>
      </c>
      <c r="AS1953" s="13" t="str">
        <f>VLOOKUP(D1953,[2]Reference!$Q:$U,3,FALSE)</f>
        <v>Azuma</v>
      </c>
      <c r="AT1953" s="13" t="str">
        <f>VLOOKUP(D1953,[2]Reference!Q:V,6,FALSE)</f>
        <v>Azuma</v>
      </c>
      <c r="AU1953" s="13" t="str">
        <f>VLOOKUP(D1953,[2]Reference!$Q:$U,2,FALSE)</f>
        <v>Hitachi - Class 801</v>
      </c>
      <c r="AV1953" s="19">
        <f t="shared" si="370"/>
        <v>45416</v>
      </c>
      <c r="AW1953" s="12" t="str">
        <f>+VLOOKUP(X1953,[2]Reference!BN:BO,2,FALSE)</f>
        <v>Fleet</v>
      </c>
      <c r="AX1953" s="20" t="str">
        <f t="shared" si="371"/>
        <v>HB</v>
      </c>
      <c r="AY1953" s="20" t="str">
        <f>VLOOKUP(AX1953,[2]Reference!AH:AI,2,FALSE)</f>
        <v>LNER</v>
      </c>
      <c r="AZ1953" s="20" t="str">
        <f>VLOOKUP(D1953,[2]Reference!Q:V,6,FALSE)</f>
        <v>Azuma</v>
      </c>
      <c r="BA1953" s="20" t="str">
        <f>VLOOKUP(D1953,[2]Reference!Q:V,3,FALSE)</f>
        <v>Azuma</v>
      </c>
    </row>
    <row r="1954" spans="1:53" ht="13.5" x14ac:dyDescent="0.25">
      <c r="A1954" s="38" t="s">
        <v>8478</v>
      </c>
      <c r="B1954" s="39">
        <v>45409</v>
      </c>
      <c r="C1954" s="38" t="s">
        <v>54</v>
      </c>
      <c r="D1954" s="38" t="s">
        <v>110</v>
      </c>
      <c r="E1954" s="38" t="s">
        <v>111</v>
      </c>
      <c r="F1954" s="38" t="s">
        <v>110</v>
      </c>
      <c r="G1954" s="38" t="s">
        <v>121</v>
      </c>
      <c r="H1954" s="38" t="s">
        <v>112</v>
      </c>
      <c r="I1954" s="38" t="s">
        <v>1215</v>
      </c>
      <c r="J1954" s="38" t="s">
        <v>1216</v>
      </c>
      <c r="K1954" s="38" t="s">
        <v>124</v>
      </c>
      <c r="L1954" s="38" t="s">
        <v>4261</v>
      </c>
      <c r="M1954" s="38" t="s">
        <v>610</v>
      </c>
      <c r="N1954" s="40">
        <v>9</v>
      </c>
      <c r="O1954" s="40">
        <v>0</v>
      </c>
      <c r="P1954" s="40">
        <v>9</v>
      </c>
      <c r="Q1954" s="40">
        <v>0</v>
      </c>
      <c r="R1954" s="40">
        <v>1</v>
      </c>
      <c r="S1954" s="40">
        <v>0</v>
      </c>
      <c r="T1954" s="40">
        <v>0</v>
      </c>
      <c r="U1954" s="40">
        <v>2</v>
      </c>
      <c r="V1954" s="40">
        <v>47</v>
      </c>
      <c r="W1954" s="38" t="s">
        <v>8479</v>
      </c>
      <c r="X1954" s="38" t="s">
        <v>119</v>
      </c>
      <c r="Y1954" s="38" t="s">
        <v>66</v>
      </c>
      <c r="Z1954" s="38" t="s">
        <v>6934</v>
      </c>
      <c r="AA1954" s="38" t="s">
        <v>6931</v>
      </c>
      <c r="AB1954" s="41">
        <v>0</v>
      </c>
      <c r="AC1954" s="41">
        <v>1</v>
      </c>
      <c r="AD1954" s="42">
        <v>1</v>
      </c>
      <c r="AE1954" s="42">
        <v>1</v>
      </c>
      <c r="AF1954" s="12" t="str">
        <f t="shared" si="360"/>
        <v>433770</v>
      </c>
      <c r="AG1954" s="13" t="str">
        <f>VLOOKUP(D1954,[2]Reference!$Q:$U,4,FALSE)</f>
        <v>Fleet</v>
      </c>
      <c r="AH1954" s="13" t="str">
        <f>VLOOKUP(D1954,[2]Reference!$Q:$U,5,FALSE)</f>
        <v>LNER</v>
      </c>
      <c r="AI1954" s="14">
        <f t="shared" si="361"/>
        <v>0</v>
      </c>
      <c r="AJ1954" s="14">
        <f t="shared" si="362"/>
        <v>0.5</v>
      </c>
      <c r="AK1954" s="14">
        <f t="shared" si="363"/>
        <v>0.5</v>
      </c>
      <c r="AL1954" s="15">
        <f t="shared" si="364"/>
        <v>0.5</v>
      </c>
      <c r="AM1954" s="14">
        <f t="shared" si="365"/>
        <v>9</v>
      </c>
      <c r="AN1954" s="16">
        <f t="shared" si="366"/>
        <v>45409</v>
      </c>
      <c r="AO1954" s="17">
        <f>VLOOKUP(B1954,[2]Reference!D:E,2,1)</f>
        <v>202501</v>
      </c>
      <c r="AP1954" s="12" t="str">
        <f t="shared" si="367"/>
        <v>7</v>
      </c>
      <c r="AQ1954" s="18">
        <f t="shared" si="368"/>
        <v>1</v>
      </c>
      <c r="AR1954" s="18">
        <f t="shared" si="369"/>
        <v>1</v>
      </c>
      <c r="AS1954" s="13" t="str">
        <f>VLOOKUP(D1954,[2]Reference!$Q:$U,3,FALSE)</f>
        <v>Azuma</v>
      </c>
      <c r="AT1954" s="13" t="str">
        <f>VLOOKUP(D1954,[2]Reference!Q:V,6,FALSE)</f>
        <v>Depot</v>
      </c>
      <c r="AU1954" s="13" t="str">
        <f>VLOOKUP(D1954,[2]Reference!$Q:$U,2,FALSE)</f>
        <v>Craigentinny</v>
      </c>
      <c r="AV1954" s="19">
        <f t="shared" si="370"/>
        <v>45416</v>
      </c>
      <c r="AW1954" s="12" t="str">
        <f>+VLOOKUP(X1954,[2]Reference!BN:BO,2,FALSE)</f>
        <v>Depot</v>
      </c>
      <c r="AX1954" s="20" t="str">
        <f t="shared" si="371"/>
        <v>HB</v>
      </c>
      <c r="AY1954" s="20" t="str">
        <f>VLOOKUP(AX1954,[2]Reference!AH:AI,2,FALSE)</f>
        <v>LNER</v>
      </c>
      <c r="AZ1954" s="20" t="str">
        <f>VLOOKUP(D1954,[2]Reference!Q:V,6,FALSE)</f>
        <v>Depot</v>
      </c>
      <c r="BA1954" s="20" t="str">
        <f>VLOOKUP(D1954,[2]Reference!Q:V,3,FALSE)</f>
        <v>Azuma</v>
      </c>
    </row>
    <row r="1955" spans="1:53" ht="13.5" x14ac:dyDescent="0.25">
      <c r="A1955" s="38" t="s">
        <v>8480</v>
      </c>
      <c r="B1955" s="39">
        <v>45410</v>
      </c>
      <c r="C1955" s="38" t="s">
        <v>54</v>
      </c>
      <c r="D1955" s="38" t="s">
        <v>283</v>
      </c>
      <c r="E1955" s="38" t="s">
        <v>284</v>
      </c>
      <c r="F1955" s="38" t="s">
        <v>283</v>
      </c>
      <c r="G1955" s="38" t="s">
        <v>129</v>
      </c>
      <c r="H1955" s="38" t="s">
        <v>112</v>
      </c>
      <c r="I1955" s="38" t="s">
        <v>5249</v>
      </c>
      <c r="J1955" s="38" t="s">
        <v>5250</v>
      </c>
      <c r="K1955" s="38" t="s">
        <v>287</v>
      </c>
      <c r="L1955" s="38" t="s">
        <v>8481</v>
      </c>
      <c r="M1955" s="38" t="s">
        <v>63</v>
      </c>
      <c r="N1955" s="40">
        <v>3</v>
      </c>
      <c r="O1955" s="40">
        <v>0</v>
      </c>
      <c r="P1955" s="40">
        <v>3</v>
      </c>
      <c r="Q1955" s="40">
        <v>0</v>
      </c>
      <c r="R1955" s="40">
        <v>0</v>
      </c>
      <c r="S1955" s="40">
        <v>0</v>
      </c>
      <c r="T1955" s="40">
        <v>0</v>
      </c>
      <c r="U1955" s="40">
        <v>1</v>
      </c>
      <c r="V1955" s="40">
        <v>3</v>
      </c>
      <c r="W1955" s="38" t="s">
        <v>8482</v>
      </c>
      <c r="X1955" s="38" t="s">
        <v>119</v>
      </c>
      <c r="Y1955" s="38" t="s">
        <v>66</v>
      </c>
      <c r="Z1955" s="38" t="s">
        <v>6935</v>
      </c>
      <c r="AA1955" s="38" t="s">
        <v>6936</v>
      </c>
      <c r="AB1955" s="41">
        <v>0</v>
      </c>
      <c r="AC1955" s="41">
        <v>0</v>
      </c>
      <c r="AD1955" s="42">
        <v>0</v>
      </c>
      <c r="AE1955" s="42">
        <v>0.14000000000000001</v>
      </c>
      <c r="AF1955" s="12" t="str">
        <f t="shared" si="360"/>
        <v>435070</v>
      </c>
      <c r="AG1955" s="13" t="str">
        <f>VLOOKUP(D1955,[2]Reference!$Q:$U,4,FALSE)</f>
        <v>Fleet</v>
      </c>
      <c r="AH1955" s="13" t="str">
        <f>VLOOKUP(D1955,[2]Reference!$Q:$U,5,FALSE)</f>
        <v>LNER</v>
      </c>
      <c r="AI1955" s="14">
        <f t="shared" si="361"/>
        <v>0</v>
      </c>
      <c r="AJ1955" s="14">
        <f t="shared" si="362"/>
        <v>0</v>
      </c>
      <c r="AK1955" s="14">
        <f t="shared" si="363"/>
        <v>0</v>
      </c>
      <c r="AL1955" s="15">
        <f t="shared" si="364"/>
        <v>0</v>
      </c>
      <c r="AM1955" s="14">
        <f t="shared" si="365"/>
        <v>3</v>
      </c>
      <c r="AN1955" s="16">
        <f t="shared" si="366"/>
        <v>45416</v>
      </c>
      <c r="AO1955" s="17">
        <f>VLOOKUP(B1955,[2]Reference!D:E,2,1)</f>
        <v>202502</v>
      </c>
      <c r="AP1955" s="12" t="str">
        <f t="shared" si="367"/>
        <v>7</v>
      </c>
      <c r="AQ1955" s="18">
        <f t="shared" si="368"/>
        <v>0</v>
      </c>
      <c r="AR1955" s="18">
        <f t="shared" si="369"/>
        <v>0.14000000000000001</v>
      </c>
      <c r="AS1955" s="13" t="str">
        <f>VLOOKUP(D1955,[2]Reference!$Q:$U,3,FALSE)</f>
        <v>Azuma</v>
      </c>
      <c r="AT1955" s="13" t="str">
        <f>VLOOKUP(D1955,[2]Reference!Q:V,6,FALSE)</f>
        <v>Depot</v>
      </c>
      <c r="AU1955" s="13" t="str">
        <f>VLOOKUP(D1955,[2]Reference!$Q:$U,2,FALSE)</f>
        <v>Hitachi - Doncaster Carr</v>
      </c>
      <c r="AV1955" s="19">
        <f t="shared" si="370"/>
        <v>45417</v>
      </c>
      <c r="AW1955" s="12" t="str">
        <f>+VLOOKUP(X1955,[2]Reference!BN:BO,2,FALSE)</f>
        <v>Depot</v>
      </c>
      <c r="AX1955" s="20" t="str">
        <f t="shared" si="371"/>
        <v>HB</v>
      </c>
      <c r="AY1955" s="20" t="str">
        <f>VLOOKUP(AX1955,[2]Reference!AH:AI,2,FALSE)</f>
        <v>LNER</v>
      </c>
      <c r="AZ1955" s="20" t="str">
        <f>VLOOKUP(D1955,[2]Reference!Q:V,6,FALSE)</f>
        <v>Depot</v>
      </c>
      <c r="BA1955" s="20" t="str">
        <f>VLOOKUP(D1955,[2]Reference!Q:V,3,FALSE)</f>
        <v>Azuma</v>
      </c>
    </row>
    <row r="1956" spans="1:53" ht="13.5" x14ac:dyDescent="0.25">
      <c r="A1956" s="38" t="s">
        <v>8484</v>
      </c>
      <c r="B1956" s="39">
        <v>45411</v>
      </c>
      <c r="C1956" s="38" t="s">
        <v>54</v>
      </c>
      <c r="D1956" s="38" t="s">
        <v>92</v>
      </c>
      <c r="E1956" s="38" t="s">
        <v>93</v>
      </c>
      <c r="F1956" s="38" t="s">
        <v>92</v>
      </c>
      <c r="G1956" s="38" t="s">
        <v>72</v>
      </c>
      <c r="H1956" s="38" t="s">
        <v>95</v>
      </c>
      <c r="I1956" s="38" t="s">
        <v>147</v>
      </c>
      <c r="J1956" s="38" t="s">
        <v>148</v>
      </c>
      <c r="K1956" s="38" t="s">
        <v>1419</v>
      </c>
      <c r="L1956" s="38" t="s">
        <v>8485</v>
      </c>
      <c r="M1956" s="38" t="s">
        <v>2252</v>
      </c>
      <c r="N1956" s="40">
        <v>32</v>
      </c>
      <c r="O1956" s="40">
        <v>12</v>
      </c>
      <c r="P1956" s="40">
        <v>20</v>
      </c>
      <c r="Q1956" s="40">
        <v>0</v>
      </c>
      <c r="R1956" s="40">
        <v>0</v>
      </c>
      <c r="S1956" s="40">
        <v>0</v>
      </c>
      <c r="T1956" s="40">
        <v>0</v>
      </c>
      <c r="U1956" s="40">
        <v>4</v>
      </c>
      <c r="V1956" s="40">
        <v>32</v>
      </c>
      <c r="W1956" s="38" t="s">
        <v>8486</v>
      </c>
      <c r="X1956" s="38" t="s">
        <v>80</v>
      </c>
      <c r="Y1956" s="38" t="s">
        <v>66</v>
      </c>
      <c r="Z1956" s="38" t="s">
        <v>6935</v>
      </c>
      <c r="AA1956" s="38" t="s">
        <v>6936</v>
      </c>
      <c r="AB1956" s="41">
        <v>0</v>
      </c>
      <c r="AC1956" s="41">
        <v>0</v>
      </c>
      <c r="AD1956" s="42">
        <v>0.43</v>
      </c>
      <c r="AE1956" s="42">
        <v>0.96</v>
      </c>
      <c r="AF1956" s="12" t="str">
        <f t="shared" si="360"/>
        <v>436643</v>
      </c>
      <c r="AG1956" s="13" t="str">
        <f>VLOOKUP(D1956,[2]Reference!$Q:$U,4,FALSE)</f>
        <v>Fleet</v>
      </c>
      <c r="AH1956" s="13" t="str">
        <f>VLOOKUP(D1956,[2]Reference!$Q:$U,5,FALSE)</f>
        <v>LNER</v>
      </c>
      <c r="AI1956" s="14">
        <f t="shared" si="361"/>
        <v>0</v>
      </c>
      <c r="AJ1956" s="14">
        <f t="shared" si="362"/>
        <v>0</v>
      </c>
      <c r="AK1956" s="14">
        <f t="shared" si="363"/>
        <v>0</v>
      </c>
      <c r="AL1956" s="15">
        <f t="shared" si="364"/>
        <v>0.43</v>
      </c>
      <c r="AM1956" s="14">
        <f t="shared" si="365"/>
        <v>32</v>
      </c>
      <c r="AN1956" s="16">
        <f t="shared" si="366"/>
        <v>45416</v>
      </c>
      <c r="AO1956" s="17">
        <f>VLOOKUP(B1956,[2]Reference!D:E,2,1)</f>
        <v>202502</v>
      </c>
      <c r="AP1956" s="12" t="str">
        <f t="shared" si="367"/>
        <v>7</v>
      </c>
      <c r="AQ1956" s="18">
        <f t="shared" si="368"/>
        <v>0.43</v>
      </c>
      <c r="AR1956" s="18">
        <f t="shared" si="369"/>
        <v>0.96</v>
      </c>
      <c r="AS1956" s="13" t="str">
        <f>VLOOKUP(D1956,[2]Reference!$Q:$U,3,FALSE)</f>
        <v>Azuma</v>
      </c>
      <c r="AT1956" s="13" t="str">
        <f>VLOOKUP(D1956,[2]Reference!Q:V,6,FALSE)</f>
        <v>Azuma</v>
      </c>
      <c r="AU1956" s="13" t="str">
        <f>VLOOKUP(D1956,[2]Reference!$Q:$U,2,FALSE)</f>
        <v>Hitachi - Class 801</v>
      </c>
      <c r="AV1956" s="19">
        <f t="shared" si="370"/>
        <v>45418</v>
      </c>
      <c r="AW1956" s="12" t="str">
        <f>+VLOOKUP(X1956,[2]Reference!BN:BO,2,FALSE)</f>
        <v>Fleet</v>
      </c>
      <c r="AX1956" s="20" t="str">
        <f t="shared" si="371"/>
        <v>HB</v>
      </c>
      <c r="AY1956" s="20" t="str">
        <f>VLOOKUP(AX1956,[2]Reference!AH:AI,2,FALSE)</f>
        <v>LNER</v>
      </c>
      <c r="AZ1956" s="20" t="str">
        <f>VLOOKUP(D1956,[2]Reference!Q:V,6,FALSE)</f>
        <v>Azuma</v>
      </c>
      <c r="BA1956" s="20" t="str">
        <f>VLOOKUP(D1956,[2]Reference!Q:V,3,FALSE)</f>
        <v>Azuma</v>
      </c>
    </row>
    <row r="1957" spans="1:53" ht="13.5" x14ac:dyDescent="0.25">
      <c r="A1957" s="38" t="s">
        <v>8487</v>
      </c>
      <c r="B1957" s="39">
        <v>45412</v>
      </c>
      <c r="C1957" s="38" t="s">
        <v>54</v>
      </c>
      <c r="D1957" s="38" t="s">
        <v>92</v>
      </c>
      <c r="E1957" s="38" t="s">
        <v>93</v>
      </c>
      <c r="F1957" s="38" t="s">
        <v>92</v>
      </c>
      <c r="G1957" s="38" t="s">
        <v>94</v>
      </c>
      <c r="H1957" s="38" t="s">
        <v>138</v>
      </c>
      <c r="I1957" s="38" t="s">
        <v>139</v>
      </c>
      <c r="J1957" s="38" t="s">
        <v>140</v>
      </c>
      <c r="K1957" s="38" t="s">
        <v>476</v>
      </c>
      <c r="L1957" s="38" t="s">
        <v>8302</v>
      </c>
      <c r="M1957" s="38" t="s">
        <v>314</v>
      </c>
      <c r="N1957" s="40">
        <v>5</v>
      </c>
      <c r="O1957" s="40">
        <v>5</v>
      </c>
      <c r="P1957" s="40">
        <v>0</v>
      </c>
      <c r="Q1957" s="40">
        <v>0</v>
      </c>
      <c r="R1957" s="40">
        <v>0</v>
      </c>
      <c r="S1957" s="40">
        <v>0</v>
      </c>
      <c r="T1957" s="40">
        <v>0</v>
      </c>
      <c r="U1957" s="40">
        <v>1</v>
      </c>
      <c r="V1957" s="40">
        <v>5</v>
      </c>
      <c r="W1957" s="38" t="s">
        <v>8488</v>
      </c>
      <c r="X1957" s="38" t="s">
        <v>80</v>
      </c>
      <c r="Y1957" s="38" t="s">
        <v>66</v>
      </c>
      <c r="Z1957" s="38" t="s">
        <v>6935</v>
      </c>
      <c r="AA1957" s="38" t="s">
        <v>6936</v>
      </c>
      <c r="AB1957" s="41">
        <v>0</v>
      </c>
      <c r="AC1957" s="41">
        <v>0</v>
      </c>
      <c r="AD1957" s="42">
        <v>0</v>
      </c>
      <c r="AE1957" s="42">
        <v>0</v>
      </c>
      <c r="AF1957" s="12" t="str">
        <f t="shared" si="360"/>
        <v>440513</v>
      </c>
      <c r="AG1957" s="13" t="str">
        <f>VLOOKUP(D1957,[2]Reference!$Q:$U,4,FALSE)</f>
        <v>Fleet</v>
      </c>
      <c r="AH1957" s="13" t="str">
        <f>VLOOKUP(D1957,[2]Reference!$Q:$U,5,FALSE)</f>
        <v>LNER</v>
      </c>
      <c r="AI1957" s="14">
        <f t="shared" si="361"/>
        <v>0</v>
      </c>
      <c r="AJ1957" s="14">
        <f t="shared" si="362"/>
        <v>0</v>
      </c>
      <c r="AK1957" s="14">
        <f t="shared" si="363"/>
        <v>0</v>
      </c>
      <c r="AL1957" s="15">
        <f t="shared" si="364"/>
        <v>0</v>
      </c>
      <c r="AM1957" s="14">
        <f t="shared" si="365"/>
        <v>5</v>
      </c>
      <c r="AN1957" s="16">
        <f t="shared" si="366"/>
        <v>45416</v>
      </c>
      <c r="AO1957" s="17">
        <f>VLOOKUP(B1957,[2]Reference!D:E,2,1)</f>
        <v>202502</v>
      </c>
      <c r="AP1957" s="12" t="str">
        <f t="shared" si="367"/>
        <v>7</v>
      </c>
      <c r="AQ1957" s="18">
        <f t="shared" si="368"/>
        <v>0</v>
      </c>
      <c r="AR1957" s="18">
        <f t="shared" si="369"/>
        <v>0</v>
      </c>
      <c r="AS1957" s="13" t="str">
        <f>VLOOKUP(D1957,[2]Reference!$Q:$U,3,FALSE)</f>
        <v>Azuma</v>
      </c>
      <c r="AT1957" s="13" t="str">
        <f>VLOOKUP(D1957,[2]Reference!Q:V,6,FALSE)</f>
        <v>Azuma</v>
      </c>
      <c r="AU1957" s="13" t="str">
        <f>VLOOKUP(D1957,[2]Reference!$Q:$U,2,FALSE)</f>
        <v>Hitachi - Class 801</v>
      </c>
      <c r="AV1957" s="19">
        <f t="shared" si="370"/>
        <v>45419</v>
      </c>
      <c r="AW1957" s="12" t="str">
        <f>+VLOOKUP(X1957,[2]Reference!BN:BO,2,FALSE)</f>
        <v>Fleet</v>
      </c>
      <c r="AX1957" s="20" t="str">
        <f t="shared" si="371"/>
        <v>HB</v>
      </c>
      <c r="AY1957" s="20" t="str">
        <f>VLOOKUP(AX1957,[2]Reference!AH:AI,2,FALSE)</f>
        <v>LNER</v>
      </c>
      <c r="AZ1957" s="20" t="str">
        <f>VLOOKUP(D1957,[2]Reference!Q:V,6,FALSE)</f>
        <v>Azuma</v>
      </c>
      <c r="BA1957" s="20" t="str">
        <f>VLOOKUP(D1957,[2]Reference!Q:V,3,FALSE)</f>
        <v>Azuma</v>
      </c>
    </row>
    <row r="1958" spans="1:53" ht="13.5" x14ac:dyDescent="0.25">
      <c r="A1958" s="38" t="s">
        <v>8489</v>
      </c>
      <c r="B1958" s="39">
        <v>45412</v>
      </c>
      <c r="C1958" s="38" t="s">
        <v>54</v>
      </c>
      <c r="D1958" s="38" t="s">
        <v>161</v>
      </c>
      <c r="E1958" s="38" t="s">
        <v>162</v>
      </c>
      <c r="F1958" s="38" t="s">
        <v>161</v>
      </c>
      <c r="G1958" s="38" t="s">
        <v>129</v>
      </c>
      <c r="H1958" s="38" t="s">
        <v>73</v>
      </c>
      <c r="I1958" s="38" t="s">
        <v>1569</v>
      </c>
      <c r="J1958" s="38" t="s">
        <v>1570</v>
      </c>
      <c r="K1958" s="38" t="s">
        <v>220</v>
      </c>
      <c r="L1958" s="38" t="s">
        <v>8490</v>
      </c>
      <c r="M1958" s="38" t="s">
        <v>132</v>
      </c>
      <c r="N1958" s="40">
        <v>14</v>
      </c>
      <c r="O1958" s="40">
        <v>11</v>
      </c>
      <c r="P1958" s="40">
        <v>3</v>
      </c>
      <c r="Q1958" s="40">
        <v>0</v>
      </c>
      <c r="R1958" s="40">
        <v>0</v>
      </c>
      <c r="S1958" s="40">
        <v>0</v>
      </c>
      <c r="T1958" s="40">
        <v>0</v>
      </c>
      <c r="U1958" s="40">
        <v>3</v>
      </c>
      <c r="V1958" s="40">
        <v>14</v>
      </c>
      <c r="W1958" s="38" t="s">
        <v>8491</v>
      </c>
      <c r="X1958" s="38" t="s">
        <v>80</v>
      </c>
      <c r="Y1958" s="38" t="s">
        <v>66</v>
      </c>
      <c r="Z1958" s="38" t="s">
        <v>6935</v>
      </c>
      <c r="AA1958" s="38" t="s">
        <v>6936</v>
      </c>
      <c r="AB1958" s="41">
        <v>0</v>
      </c>
      <c r="AC1958" s="41">
        <v>0</v>
      </c>
      <c r="AD1958" s="42">
        <v>0</v>
      </c>
      <c r="AE1958" s="42">
        <v>0</v>
      </c>
      <c r="AF1958" s="12" t="str">
        <f t="shared" si="360"/>
        <v>440948</v>
      </c>
      <c r="AG1958" s="13" t="str">
        <f>VLOOKUP(D1958,[2]Reference!$Q:$U,4,FALSE)</f>
        <v>Fleet</v>
      </c>
      <c r="AH1958" s="13" t="str">
        <f>VLOOKUP(D1958,[2]Reference!$Q:$U,5,FALSE)</f>
        <v>LNER</v>
      </c>
      <c r="AI1958" s="14">
        <f t="shared" si="361"/>
        <v>0</v>
      </c>
      <c r="AJ1958" s="14">
        <f t="shared" si="362"/>
        <v>0</v>
      </c>
      <c r="AK1958" s="14">
        <f t="shared" si="363"/>
        <v>0</v>
      </c>
      <c r="AL1958" s="15">
        <f t="shared" si="364"/>
        <v>0</v>
      </c>
      <c r="AM1958" s="14">
        <f t="shared" si="365"/>
        <v>14</v>
      </c>
      <c r="AN1958" s="16">
        <f t="shared" si="366"/>
        <v>45416</v>
      </c>
      <c r="AO1958" s="17">
        <f>VLOOKUP(B1958,[2]Reference!D:E,2,1)</f>
        <v>202502</v>
      </c>
      <c r="AP1958" s="12" t="str">
        <f t="shared" si="367"/>
        <v>7</v>
      </c>
      <c r="AQ1958" s="18">
        <f t="shared" si="368"/>
        <v>0</v>
      </c>
      <c r="AR1958" s="18">
        <f t="shared" si="369"/>
        <v>0</v>
      </c>
      <c r="AS1958" s="13" t="str">
        <f>VLOOKUP(D1958,[2]Reference!$Q:$U,3,FALSE)</f>
        <v>IC225</v>
      </c>
      <c r="AT1958" s="13" t="str">
        <f>VLOOKUP(D1958,[2]Reference!Q:V,6,FALSE)</f>
        <v>IC225</v>
      </c>
      <c r="AU1958" s="13" t="str">
        <f>VLOOKUP(D1958,[2]Reference!$Q:$U,2,FALSE)</f>
        <v>MK4 Coach</v>
      </c>
      <c r="AV1958" s="19">
        <f t="shared" si="370"/>
        <v>45419</v>
      </c>
      <c r="AW1958" s="12" t="str">
        <f>+VLOOKUP(X1958,[2]Reference!BN:BO,2,FALSE)</f>
        <v>Fleet</v>
      </c>
      <c r="AX1958" s="20" t="str">
        <f t="shared" si="371"/>
        <v>HB</v>
      </c>
      <c r="AY1958" s="20" t="str">
        <f>VLOOKUP(AX1958,[2]Reference!AH:AI,2,FALSE)</f>
        <v>LNER</v>
      </c>
      <c r="AZ1958" s="20" t="str">
        <f>VLOOKUP(D1958,[2]Reference!Q:V,6,FALSE)</f>
        <v>IC225</v>
      </c>
      <c r="BA1958" s="20" t="str">
        <f>VLOOKUP(D1958,[2]Reference!Q:V,3,FALSE)</f>
        <v>IC225</v>
      </c>
    </row>
    <row r="1959" spans="1:53" ht="13.5" x14ac:dyDescent="0.25">
      <c r="A1959" s="38" t="s">
        <v>8492</v>
      </c>
      <c r="B1959" s="39">
        <v>45413</v>
      </c>
      <c r="C1959" s="38" t="s">
        <v>54</v>
      </c>
      <c r="D1959" s="38" t="s">
        <v>92</v>
      </c>
      <c r="E1959" s="38" t="s">
        <v>93</v>
      </c>
      <c r="F1959" s="38" t="s">
        <v>92</v>
      </c>
      <c r="G1959" s="38" t="s">
        <v>83</v>
      </c>
      <c r="H1959" s="38" t="s">
        <v>730</v>
      </c>
      <c r="I1959" s="38" t="s">
        <v>731</v>
      </c>
      <c r="J1959" s="38" t="s">
        <v>732</v>
      </c>
      <c r="K1959" s="38" t="s">
        <v>8493</v>
      </c>
      <c r="L1959" s="38" t="s">
        <v>8494</v>
      </c>
      <c r="M1959" s="38" t="s">
        <v>305</v>
      </c>
      <c r="N1959" s="40">
        <v>55</v>
      </c>
      <c r="O1959" s="40">
        <v>26</v>
      </c>
      <c r="P1959" s="40">
        <v>29</v>
      </c>
      <c r="Q1959" s="40">
        <v>0</v>
      </c>
      <c r="R1959" s="40">
        <v>0</v>
      </c>
      <c r="S1959" s="40">
        <v>0</v>
      </c>
      <c r="T1959" s="40">
        <v>0</v>
      </c>
      <c r="U1959" s="40">
        <v>4</v>
      </c>
      <c r="V1959" s="40">
        <v>55</v>
      </c>
      <c r="W1959" s="38" t="s">
        <v>8495</v>
      </c>
      <c r="X1959" s="38" t="s">
        <v>80</v>
      </c>
      <c r="Y1959" s="38" t="s">
        <v>66</v>
      </c>
      <c r="Z1959" s="38" t="s">
        <v>6935</v>
      </c>
      <c r="AA1959" s="38" t="s">
        <v>6936</v>
      </c>
      <c r="AB1959" s="41">
        <v>0</v>
      </c>
      <c r="AC1959" s="41">
        <v>0</v>
      </c>
      <c r="AD1959" s="42">
        <v>0</v>
      </c>
      <c r="AE1959" s="42">
        <v>1</v>
      </c>
      <c r="AF1959" s="12" t="str">
        <f t="shared" si="360"/>
        <v>441857</v>
      </c>
      <c r="AG1959" s="13" t="str">
        <f>VLOOKUP(D1959,[2]Reference!$Q:$U,4,FALSE)</f>
        <v>Fleet</v>
      </c>
      <c r="AH1959" s="13" t="str">
        <f>VLOOKUP(D1959,[2]Reference!$Q:$U,5,FALSE)</f>
        <v>LNER</v>
      </c>
      <c r="AI1959" s="14">
        <f t="shared" si="361"/>
        <v>0</v>
      </c>
      <c r="AJ1959" s="14">
        <f t="shared" si="362"/>
        <v>0</v>
      </c>
      <c r="AK1959" s="14">
        <f t="shared" si="363"/>
        <v>0</v>
      </c>
      <c r="AL1959" s="15">
        <f t="shared" si="364"/>
        <v>0</v>
      </c>
      <c r="AM1959" s="14">
        <f t="shared" si="365"/>
        <v>55</v>
      </c>
      <c r="AN1959" s="16">
        <f t="shared" si="366"/>
        <v>45416</v>
      </c>
      <c r="AO1959" s="17">
        <f>VLOOKUP(B1959,[2]Reference!D:E,2,1)</f>
        <v>202502</v>
      </c>
      <c r="AP1959" s="12" t="str">
        <f t="shared" si="367"/>
        <v>7</v>
      </c>
      <c r="AQ1959" s="18">
        <f t="shared" si="368"/>
        <v>0</v>
      </c>
      <c r="AR1959" s="18">
        <f t="shared" si="369"/>
        <v>1</v>
      </c>
      <c r="AS1959" s="13" t="str">
        <f>VLOOKUP(D1959,[2]Reference!$Q:$U,3,FALSE)</f>
        <v>Azuma</v>
      </c>
      <c r="AT1959" s="13" t="str">
        <f>VLOOKUP(D1959,[2]Reference!Q:V,6,FALSE)</f>
        <v>Azuma</v>
      </c>
      <c r="AU1959" s="13" t="str">
        <f>VLOOKUP(D1959,[2]Reference!$Q:$U,2,FALSE)</f>
        <v>Hitachi - Class 801</v>
      </c>
      <c r="AV1959" s="19">
        <f t="shared" si="370"/>
        <v>45420</v>
      </c>
      <c r="AW1959" s="12" t="str">
        <f>+VLOOKUP(X1959,[2]Reference!BN:BO,2,FALSE)</f>
        <v>Fleet</v>
      </c>
      <c r="AX1959" s="20" t="str">
        <f t="shared" si="371"/>
        <v>HB</v>
      </c>
      <c r="AY1959" s="20" t="str">
        <f>VLOOKUP(AX1959,[2]Reference!AH:AI,2,FALSE)</f>
        <v>LNER</v>
      </c>
      <c r="AZ1959" s="20" t="str">
        <f>VLOOKUP(D1959,[2]Reference!Q:V,6,FALSE)</f>
        <v>Azuma</v>
      </c>
      <c r="BA1959" s="20" t="str">
        <f>VLOOKUP(D1959,[2]Reference!Q:V,3,FALSE)</f>
        <v>Azuma</v>
      </c>
    </row>
    <row r="1960" spans="1:53" ht="13.5" x14ac:dyDescent="0.25">
      <c r="A1960" s="38" t="s">
        <v>8496</v>
      </c>
      <c r="B1960" s="39">
        <v>45413</v>
      </c>
      <c r="C1960" s="38" t="s">
        <v>54</v>
      </c>
      <c r="D1960" s="38" t="s">
        <v>92</v>
      </c>
      <c r="E1960" s="38" t="s">
        <v>93</v>
      </c>
      <c r="F1960" s="38" t="s">
        <v>92</v>
      </c>
      <c r="G1960" s="38" t="s">
        <v>146</v>
      </c>
      <c r="H1960" s="38" t="s">
        <v>73</v>
      </c>
      <c r="I1960" s="38" t="s">
        <v>122</v>
      </c>
      <c r="J1960" s="38" t="s">
        <v>123</v>
      </c>
      <c r="K1960" s="38" t="s">
        <v>149</v>
      </c>
      <c r="L1960" s="38" t="s">
        <v>8497</v>
      </c>
      <c r="M1960" s="38" t="s">
        <v>669</v>
      </c>
      <c r="N1960" s="40">
        <v>19</v>
      </c>
      <c r="O1960" s="40">
        <v>16</v>
      </c>
      <c r="P1960" s="40">
        <v>3</v>
      </c>
      <c r="Q1960" s="40">
        <v>0</v>
      </c>
      <c r="R1960" s="40">
        <v>0</v>
      </c>
      <c r="S1960" s="40">
        <v>0</v>
      </c>
      <c r="T1960" s="40">
        <v>0</v>
      </c>
      <c r="U1960" s="40">
        <v>2</v>
      </c>
      <c r="V1960" s="40">
        <v>19</v>
      </c>
      <c r="W1960" s="38" t="s">
        <v>8498</v>
      </c>
      <c r="X1960" s="38" t="s">
        <v>80</v>
      </c>
      <c r="Y1960" s="38" t="s">
        <v>66</v>
      </c>
      <c r="Z1960" s="38" t="s">
        <v>6935</v>
      </c>
      <c r="AA1960" s="38" t="s">
        <v>6936</v>
      </c>
      <c r="AB1960" s="41">
        <v>0</v>
      </c>
      <c r="AC1960" s="41">
        <v>0</v>
      </c>
      <c r="AD1960" s="42">
        <v>0</v>
      </c>
      <c r="AE1960" s="42">
        <v>0</v>
      </c>
      <c r="AF1960" s="12" t="str">
        <f t="shared" si="360"/>
        <v>442867</v>
      </c>
      <c r="AG1960" s="13" t="str">
        <f>VLOOKUP(D1960,[2]Reference!$Q:$U,4,FALSE)</f>
        <v>Fleet</v>
      </c>
      <c r="AH1960" s="13" t="str">
        <f>VLOOKUP(D1960,[2]Reference!$Q:$U,5,FALSE)</f>
        <v>LNER</v>
      </c>
      <c r="AI1960" s="14">
        <f t="shared" si="361"/>
        <v>0</v>
      </c>
      <c r="AJ1960" s="14">
        <f t="shared" si="362"/>
        <v>0</v>
      </c>
      <c r="AK1960" s="14">
        <f t="shared" si="363"/>
        <v>0</v>
      </c>
      <c r="AL1960" s="15">
        <f t="shared" si="364"/>
        <v>0</v>
      </c>
      <c r="AM1960" s="14">
        <f t="shared" si="365"/>
        <v>19</v>
      </c>
      <c r="AN1960" s="16">
        <f t="shared" si="366"/>
        <v>45416</v>
      </c>
      <c r="AO1960" s="17">
        <f>VLOOKUP(B1960,[2]Reference!D:E,2,1)</f>
        <v>202502</v>
      </c>
      <c r="AP1960" s="12" t="str">
        <f t="shared" si="367"/>
        <v>7</v>
      </c>
      <c r="AQ1960" s="18">
        <f t="shared" si="368"/>
        <v>0</v>
      </c>
      <c r="AR1960" s="18">
        <f t="shared" si="369"/>
        <v>0</v>
      </c>
      <c r="AS1960" s="13" t="str">
        <f>VLOOKUP(D1960,[2]Reference!$Q:$U,3,FALSE)</f>
        <v>Azuma</v>
      </c>
      <c r="AT1960" s="13" t="str">
        <f>VLOOKUP(D1960,[2]Reference!Q:V,6,FALSE)</f>
        <v>Azuma</v>
      </c>
      <c r="AU1960" s="13" t="str">
        <f>VLOOKUP(D1960,[2]Reference!$Q:$U,2,FALSE)</f>
        <v>Hitachi - Class 801</v>
      </c>
      <c r="AV1960" s="19">
        <f t="shared" si="370"/>
        <v>45420</v>
      </c>
      <c r="AW1960" s="12" t="str">
        <f>+VLOOKUP(X1960,[2]Reference!BN:BO,2,FALSE)</f>
        <v>Fleet</v>
      </c>
      <c r="AX1960" s="20" t="str">
        <f t="shared" si="371"/>
        <v>HB</v>
      </c>
      <c r="AY1960" s="20" t="str">
        <f>VLOOKUP(AX1960,[2]Reference!AH:AI,2,FALSE)</f>
        <v>LNER</v>
      </c>
      <c r="AZ1960" s="20" t="str">
        <f>VLOOKUP(D1960,[2]Reference!Q:V,6,FALSE)</f>
        <v>Azuma</v>
      </c>
      <c r="BA1960" s="20" t="str">
        <f>VLOOKUP(D1960,[2]Reference!Q:V,3,FALSE)</f>
        <v>Azuma</v>
      </c>
    </row>
    <row r="1961" spans="1:53" ht="13.5" x14ac:dyDescent="0.25">
      <c r="A1961" s="38" t="s">
        <v>8499</v>
      </c>
      <c r="B1961" s="39">
        <v>45414</v>
      </c>
      <c r="C1961" s="38" t="s">
        <v>54</v>
      </c>
      <c r="D1961" s="38" t="s">
        <v>70</v>
      </c>
      <c r="E1961" s="38" t="s">
        <v>71</v>
      </c>
      <c r="F1961" s="38" t="s">
        <v>70</v>
      </c>
      <c r="G1961" s="38" t="s">
        <v>129</v>
      </c>
      <c r="H1961" s="38" t="s">
        <v>237</v>
      </c>
      <c r="I1961" s="38" t="s">
        <v>1024</v>
      </c>
      <c r="J1961" s="38" t="s">
        <v>1025</v>
      </c>
      <c r="K1961" s="38" t="s">
        <v>179</v>
      </c>
      <c r="L1961" s="38" t="s">
        <v>8500</v>
      </c>
      <c r="M1961" s="38" t="s">
        <v>324</v>
      </c>
      <c r="N1961" s="40">
        <v>16</v>
      </c>
      <c r="O1961" s="40">
        <v>11</v>
      </c>
      <c r="P1961" s="40">
        <v>5</v>
      </c>
      <c r="Q1961" s="40">
        <v>0</v>
      </c>
      <c r="R1961" s="40">
        <v>0</v>
      </c>
      <c r="S1961" s="40">
        <v>0</v>
      </c>
      <c r="T1961" s="40">
        <v>0</v>
      </c>
      <c r="U1961" s="40">
        <v>2</v>
      </c>
      <c r="V1961" s="40">
        <v>16</v>
      </c>
      <c r="W1961" s="38" t="s">
        <v>8501</v>
      </c>
      <c r="X1961" s="38" t="s">
        <v>80</v>
      </c>
      <c r="Y1961" s="38" t="s">
        <v>66</v>
      </c>
      <c r="Z1961" s="38" t="s">
        <v>6935</v>
      </c>
      <c r="AA1961" s="38" t="s">
        <v>6936</v>
      </c>
      <c r="AB1961" s="41">
        <v>0</v>
      </c>
      <c r="AC1961" s="41">
        <v>0</v>
      </c>
      <c r="AD1961" s="42">
        <v>0</v>
      </c>
      <c r="AE1961" s="42">
        <v>0.94</v>
      </c>
      <c r="AF1961" s="12" t="str">
        <f t="shared" si="360"/>
        <v>444290</v>
      </c>
      <c r="AG1961" s="13" t="str">
        <f>VLOOKUP(D1961,[2]Reference!$Q:$U,4,FALSE)</f>
        <v>Fleet</v>
      </c>
      <c r="AH1961" s="13" t="str">
        <f>VLOOKUP(D1961,[2]Reference!$Q:$U,5,FALSE)</f>
        <v>LNER</v>
      </c>
      <c r="AI1961" s="14">
        <f t="shared" si="361"/>
        <v>0</v>
      </c>
      <c r="AJ1961" s="14">
        <f t="shared" si="362"/>
        <v>0</v>
      </c>
      <c r="AK1961" s="14">
        <f t="shared" si="363"/>
        <v>0</v>
      </c>
      <c r="AL1961" s="15">
        <f t="shared" si="364"/>
        <v>0</v>
      </c>
      <c r="AM1961" s="14">
        <f t="shared" si="365"/>
        <v>16</v>
      </c>
      <c r="AN1961" s="16">
        <f t="shared" si="366"/>
        <v>45416</v>
      </c>
      <c r="AO1961" s="17">
        <f>VLOOKUP(B1961,[2]Reference!D:E,2,1)</f>
        <v>202502</v>
      </c>
      <c r="AP1961" s="12" t="str">
        <f t="shared" si="367"/>
        <v>7</v>
      </c>
      <c r="AQ1961" s="18">
        <f t="shared" si="368"/>
        <v>0</v>
      </c>
      <c r="AR1961" s="18">
        <f t="shared" si="369"/>
        <v>0.94</v>
      </c>
      <c r="AS1961" s="13" t="str">
        <f>VLOOKUP(D1961,[2]Reference!$Q:$U,3,FALSE)</f>
        <v>IC225</v>
      </c>
      <c r="AT1961" s="13" t="str">
        <f>VLOOKUP(D1961,[2]Reference!Q:V,6,FALSE)</f>
        <v>IC225</v>
      </c>
      <c r="AU1961" s="13" t="str">
        <f>VLOOKUP(D1961,[2]Reference!$Q:$U,2,FALSE)</f>
        <v>Cl 91 Loco</v>
      </c>
      <c r="AV1961" s="19">
        <f t="shared" si="370"/>
        <v>45421</v>
      </c>
      <c r="AW1961" s="12" t="str">
        <f>+VLOOKUP(X1961,[2]Reference!BN:BO,2,FALSE)</f>
        <v>Fleet</v>
      </c>
      <c r="AX1961" s="20" t="str">
        <f t="shared" si="371"/>
        <v>HB</v>
      </c>
      <c r="AY1961" s="20" t="str">
        <f>VLOOKUP(AX1961,[2]Reference!AH:AI,2,FALSE)</f>
        <v>LNER</v>
      </c>
      <c r="AZ1961" s="20" t="str">
        <f>VLOOKUP(D1961,[2]Reference!Q:V,6,FALSE)</f>
        <v>IC225</v>
      </c>
      <c r="BA1961" s="20" t="str">
        <f>VLOOKUP(D1961,[2]Reference!Q:V,3,FALSE)</f>
        <v>IC225</v>
      </c>
    </row>
    <row r="1962" spans="1:53" ht="13.5" x14ac:dyDescent="0.25">
      <c r="A1962" s="38" t="s">
        <v>8502</v>
      </c>
      <c r="B1962" s="39">
        <v>45414</v>
      </c>
      <c r="C1962" s="38" t="s">
        <v>54</v>
      </c>
      <c r="D1962" s="38" t="s">
        <v>55</v>
      </c>
      <c r="E1962" s="38" t="s">
        <v>56</v>
      </c>
      <c r="F1962" s="38" t="s">
        <v>55</v>
      </c>
      <c r="G1962" s="38" t="s">
        <v>466</v>
      </c>
      <c r="H1962" s="38" t="s">
        <v>198</v>
      </c>
      <c r="I1962" s="38" t="s">
        <v>209</v>
      </c>
      <c r="J1962" s="38" t="s">
        <v>210</v>
      </c>
      <c r="K1962" s="38" t="s">
        <v>667</v>
      </c>
      <c r="L1962" s="38" t="s">
        <v>8503</v>
      </c>
      <c r="M1962" s="38" t="s">
        <v>565</v>
      </c>
      <c r="N1962" s="40">
        <v>0</v>
      </c>
      <c r="O1962" s="40">
        <v>0</v>
      </c>
      <c r="P1962" s="40">
        <v>0</v>
      </c>
      <c r="Q1962" s="40">
        <v>0</v>
      </c>
      <c r="R1962" s="40">
        <v>2</v>
      </c>
      <c r="S1962" s="40">
        <v>2</v>
      </c>
      <c r="T1962" s="40">
        <v>0</v>
      </c>
      <c r="U1962" s="40">
        <v>4</v>
      </c>
      <c r="V1962" s="40">
        <v>24</v>
      </c>
      <c r="W1962" s="38" t="s">
        <v>8504</v>
      </c>
      <c r="X1962" s="38" t="s">
        <v>119</v>
      </c>
      <c r="Y1962" s="38" t="s">
        <v>66</v>
      </c>
      <c r="Z1962" s="38" t="s">
        <v>6935</v>
      </c>
      <c r="AA1962" s="38" t="s">
        <v>6936</v>
      </c>
      <c r="AB1962" s="41">
        <v>0</v>
      </c>
      <c r="AC1962" s="41">
        <v>4</v>
      </c>
      <c r="AD1962" s="42">
        <v>4</v>
      </c>
      <c r="AE1962" s="42">
        <v>4</v>
      </c>
      <c r="AF1962" s="12" t="str">
        <f t="shared" si="360"/>
        <v>444481</v>
      </c>
      <c r="AG1962" s="13" t="str">
        <f>VLOOKUP(D1962,[2]Reference!$Q:$U,4,FALSE)</f>
        <v>Fleet</v>
      </c>
      <c r="AH1962" s="13" t="str">
        <f>VLOOKUP(D1962,[2]Reference!$Q:$U,5,FALSE)</f>
        <v>LNER</v>
      </c>
      <c r="AI1962" s="14">
        <f t="shared" si="361"/>
        <v>0</v>
      </c>
      <c r="AJ1962" s="14">
        <f t="shared" si="362"/>
        <v>2</v>
      </c>
      <c r="AK1962" s="14">
        <f t="shared" si="363"/>
        <v>2</v>
      </c>
      <c r="AL1962" s="15">
        <f t="shared" si="364"/>
        <v>2</v>
      </c>
      <c r="AM1962" s="14">
        <f t="shared" si="365"/>
        <v>0</v>
      </c>
      <c r="AN1962" s="16">
        <f t="shared" si="366"/>
        <v>45416</v>
      </c>
      <c r="AO1962" s="17">
        <f>VLOOKUP(B1962,[2]Reference!D:E,2,1)</f>
        <v>202502</v>
      </c>
      <c r="AP1962" s="12" t="str">
        <f t="shared" si="367"/>
        <v>7</v>
      </c>
      <c r="AQ1962" s="18">
        <f t="shared" si="368"/>
        <v>4</v>
      </c>
      <c r="AR1962" s="18">
        <f t="shared" si="369"/>
        <v>4</v>
      </c>
      <c r="AS1962" s="13" t="str">
        <f>VLOOKUP(D1962,[2]Reference!$Q:$U,3,FALSE)</f>
        <v>Azuma</v>
      </c>
      <c r="AT1962" s="13" t="str">
        <f>VLOOKUP(D1962,[2]Reference!Q:V,6,FALSE)</f>
        <v>Azuma</v>
      </c>
      <c r="AU1962" s="13" t="str">
        <f>VLOOKUP(D1962,[2]Reference!$Q:$U,2,FALSE)</f>
        <v>Hitachi - Class 800</v>
      </c>
      <c r="AV1962" s="19">
        <f t="shared" si="370"/>
        <v>45421</v>
      </c>
      <c r="AW1962" s="12" t="str">
        <f>+VLOOKUP(X1962,[2]Reference!BN:BO,2,FALSE)</f>
        <v>Depot</v>
      </c>
      <c r="AX1962" s="20" t="str">
        <f t="shared" si="371"/>
        <v>HB</v>
      </c>
      <c r="AY1962" s="20" t="str">
        <f>VLOOKUP(AX1962,[2]Reference!AH:AI,2,FALSE)</f>
        <v>LNER</v>
      </c>
      <c r="AZ1962" s="20" t="str">
        <f>VLOOKUP(D1962,[2]Reference!Q:V,6,FALSE)</f>
        <v>Azuma</v>
      </c>
      <c r="BA1962" s="20" t="str">
        <f>VLOOKUP(D1962,[2]Reference!Q:V,3,FALSE)</f>
        <v>Azuma</v>
      </c>
    </row>
    <row r="1963" spans="1:53" ht="13.5" x14ac:dyDescent="0.25">
      <c r="A1963" s="38" t="s">
        <v>8505</v>
      </c>
      <c r="B1963" s="39">
        <v>45414</v>
      </c>
      <c r="C1963" s="38" t="s">
        <v>54</v>
      </c>
      <c r="D1963" s="38" t="s">
        <v>110</v>
      </c>
      <c r="E1963" s="38" t="s">
        <v>111</v>
      </c>
      <c r="F1963" s="38" t="s">
        <v>110</v>
      </c>
      <c r="G1963" s="38" t="s">
        <v>121</v>
      </c>
      <c r="H1963" s="38" t="s">
        <v>198</v>
      </c>
      <c r="I1963" s="38" t="s">
        <v>199</v>
      </c>
      <c r="J1963" s="38" t="s">
        <v>200</v>
      </c>
      <c r="K1963" s="38" t="s">
        <v>1219</v>
      </c>
      <c r="L1963" s="38" t="s">
        <v>8506</v>
      </c>
      <c r="M1963" s="38" t="s">
        <v>310</v>
      </c>
      <c r="N1963" s="40">
        <v>37</v>
      </c>
      <c r="O1963" s="40">
        <v>4</v>
      </c>
      <c r="P1963" s="40">
        <v>33</v>
      </c>
      <c r="Q1963" s="40">
        <v>0</v>
      </c>
      <c r="R1963" s="40">
        <v>0</v>
      </c>
      <c r="S1963" s="40">
        <v>0</v>
      </c>
      <c r="T1963" s="40">
        <v>0</v>
      </c>
      <c r="U1963" s="40">
        <v>1</v>
      </c>
      <c r="V1963" s="40">
        <v>37</v>
      </c>
      <c r="W1963" s="38" t="s">
        <v>8507</v>
      </c>
      <c r="X1963" s="38" t="s">
        <v>119</v>
      </c>
      <c r="Y1963" s="38" t="s">
        <v>66</v>
      </c>
      <c r="Z1963" s="38" t="s">
        <v>6935</v>
      </c>
      <c r="AA1963" s="38" t="s">
        <v>6936</v>
      </c>
      <c r="AB1963" s="41">
        <v>0</v>
      </c>
      <c r="AC1963" s="41">
        <v>0</v>
      </c>
      <c r="AD1963" s="42">
        <v>1</v>
      </c>
      <c r="AE1963" s="42">
        <v>1</v>
      </c>
      <c r="AF1963" s="12" t="str">
        <f t="shared" si="360"/>
        <v>445703</v>
      </c>
      <c r="AG1963" s="13" t="str">
        <f>VLOOKUP(D1963,[2]Reference!$Q:$U,4,FALSE)</f>
        <v>Fleet</v>
      </c>
      <c r="AH1963" s="13" t="str">
        <f>VLOOKUP(D1963,[2]Reference!$Q:$U,5,FALSE)</f>
        <v>LNER</v>
      </c>
      <c r="AI1963" s="14">
        <f t="shared" si="361"/>
        <v>0</v>
      </c>
      <c r="AJ1963" s="14">
        <f t="shared" si="362"/>
        <v>0</v>
      </c>
      <c r="AK1963" s="14">
        <f t="shared" si="363"/>
        <v>0</v>
      </c>
      <c r="AL1963" s="15">
        <f t="shared" si="364"/>
        <v>1</v>
      </c>
      <c r="AM1963" s="14">
        <f t="shared" si="365"/>
        <v>37</v>
      </c>
      <c r="AN1963" s="16">
        <f t="shared" si="366"/>
        <v>45416</v>
      </c>
      <c r="AO1963" s="17">
        <f>VLOOKUP(B1963,[2]Reference!D:E,2,1)</f>
        <v>202502</v>
      </c>
      <c r="AP1963" s="12" t="str">
        <f t="shared" si="367"/>
        <v>7</v>
      </c>
      <c r="AQ1963" s="18">
        <f t="shared" si="368"/>
        <v>1</v>
      </c>
      <c r="AR1963" s="18">
        <f t="shared" si="369"/>
        <v>1</v>
      </c>
      <c r="AS1963" s="13" t="str">
        <f>VLOOKUP(D1963,[2]Reference!$Q:$U,3,FALSE)</f>
        <v>Azuma</v>
      </c>
      <c r="AT1963" s="13" t="str">
        <f>VLOOKUP(D1963,[2]Reference!Q:V,6,FALSE)</f>
        <v>Depot</v>
      </c>
      <c r="AU1963" s="13" t="str">
        <f>VLOOKUP(D1963,[2]Reference!$Q:$U,2,FALSE)</f>
        <v>Craigentinny</v>
      </c>
      <c r="AV1963" s="19">
        <f t="shared" si="370"/>
        <v>45421</v>
      </c>
      <c r="AW1963" s="12" t="str">
        <f>+VLOOKUP(X1963,[2]Reference!BN:BO,2,FALSE)</f>
        <v>Depot</v>
      </c>
      <c r="AX1963" s="20" t="str">
        <f t="shared" si="371"/>
        <v>HB</v>
      </c>
      <c r="AY1963" s="20" t="str">
        <f>VLOOKUP(AX1963,[2]Reference!AH:AI,2,FALSE)</f>
        <v>LNER</v>
      </c>
      <c r="AZ1963" s="20" t="str">
        <f>VLOOKUP(D1963,[2]Reference!Q:V,6,FALSE)</f>
        <v>Depot</v>
      </c>
      <c r="BA1963" s="20" t="str">
        <f>VLOOKUP(D1963,[2]Reference!Q:V,3,FALSE)</f>
        <v>Azuma</v>
      </c>
    </row>
    <row r="1964" spans="1:53" ht="13.5" x14ac:dyDescent="0.25">
      <c r="A1964" s="38" t="s">
        <v>8508</v>
      </c>
      <c r="B1964" s="39">
        <v>45414</v>
      </c>
      <c r="C1964" s="38" t="s">
        <v>54</v>
      </c>
      <c r="D1964" s="38" t="s">
        <v>55</v>
      </c>
      <c r="E1964" s="38" t="s">
        <v>56</v>
      </c>
      <c r="F1964" s="38" t="s">
        <v>55</v>
      </c>
      <c r="G1964" s="38" t="s">
        <v>231</v>
      </c>
      <c r="H1964" s="38" t="s">
        <v>84</v>
      </c>
      <c r="I1964" s="38" t="s">
        <v>251</v>
      </c>
      <c r="J1964" s="38" t="s">
        <v>252</v>
      </c>
      <c r="K1964" s="38" t="s">
        <v>1163</v>
      </c>
      <c r="L1964" s="38" t="s">
        <v>1848</v>
      </c>
      <c r="M1964" s="38" t="s">
        <v>523</v>
      </c>
      <c r="N1964" s="40">
        <v>4</v>
      </c>
      <c r="O1964" s="40">
        <v>4</v>
      </c>
      <c r="P1964" s="40">
        <v>0</v>
      </c>
      <c r="Q1964" s="40">
        <v>0</v>
      </c>
      <c r="R1964" s="40">
        <v>0</v>
      </c>
      <c r="S1964" s="40">
        <v>0</v>
      </c>
      <c r="T1964" s="40">
        <v>0</v>
      </c>
      <c r="U1964" s="40">
        <v>1</v>
      </c>
      <c r="V1964" s="40">
        <v>4</v>
      </c>
      <c r="W1964" s="38" t="s">
        <v>8509</v>
      </c>
      <c r="X1964" s="38" t="s">
        <v>80</v>
      </c>
      <c r="Y1964" s="38" t="s">
        <v>66</v>
      </c>
      <c r="Z1964" s="38" t="s">
        <v>6935</v>
      </c>
      <c r="AA1964" s="38" t="s">
        <v>6936</v>
      </c>
      <c r="AB1964" s="41">
        <v>0</v>
      </c>
      <c r="AC1964" s="41">
        <v>0</v>
      </c>
      <c r="AD1964" s="42">
        <v>0</v>
      </c>
      <c r="AE1964" s="42">
        <v>0</v>
      </c>
      <c r="AF1964" s="12" t="str">
        <f t="shared" si="360"/>
        <v>445848</v>
      </c>
      <c r="AG1964" s="13" t="str">
        <f>VLOOKUP(D1964,[2]Reference!$Q:$U,4,FALSE)</f>
        <v>Fleet</v>
      </c>
      <c r="AH1964" s="13" t="str">
        <f>VLOOKUP(D1964,[2]Reference!$Q:$U,5,FALSE)</f>
        <v>LNER</v>
      </c>
      <c r="AI1964" s="14">
        <f t="shared" si="361"/>
        <v>0</v>
      </c>
      <c r="AJ1964" s="14">
        <f t="shared" si="362"/>
        <v>0</v>
      </c>
      <c r="AK1964" s="14">
        <f t="shared" si="363"/>
        <v>0</v>
      </c>
      <c r="AL1964" s="15">
        <f t="shared" si="364"/>
        <v>0</v>
      </c>
      <c r="AM1964" s="14">
        <f t="shared" si="365"/>
        <v>4</v>
      </c>
      <c r="AN1964" s="16">
        <f t="shared" si="366"/>
        <v>45416</v>
      </c>
      <c r="AO1964" s="17">
        <f>VLOOKUP(B1964,[2]Reference!D:E,2,1)</f>
        <v>202502</v>
      </c>
      <c r="AP1964" s="12" t="str">
        <f t="shared" si="367"/>
        <v>7</v>
      </c>
      <c r="AQ1964" s="18">
        <f t="shared" si="368"/>
        <v>0</v>
      </c>
      <c r="AR1964" s="18">
        <f t="shared" si="369"/>
        <v>0</v>
      </c>
      <c r="AS1964" s="13" t="str">
        <f>VLOOKUP(D1964,[2]Reference!$Q:$U,3,FALSE)</f>
        <v>Azuma</v>
      </c>
      <c r="AT1964" s="13" t="str">
        <f>VLOOKUP(D1964,[2]Reference!Q:V,6,FALSE)</f>
        <v>Azuma</v>
      </c>
      <c r="AU1964" s="13" t="str">
        <f>VLOOKUP(D1964,[2]Reference!$Q:$U,2,FALSE)</f>
        <v>Hitachi - Class 800</v>
      </c>
      <c r="AV1964" s="19">
        <f t="shared" si="370"/>
        <v>45421</v>
      </c>
      <c r="AW1964" s="12" t="str">
        <f>+VLOOKUP(X1964,[2]Reference!BN:BO,2,FALSE)</f>
        <v>Fleet</v>
      </c>
      <c r="AX1964" s="20" t="str">
        <f t="shared" si="371"/>
        <v>HB</v>
      </c>
      <c r="AY1964" s="20" t="str">
        <f>VLOOKUP(AX1964,[2]Reference!AH:AI,2,FALSE)</f>
        <v>LNER</v>
      </c>
      <c r="AZ1964" s="20" t="str">
        <f>VLOOKUP(D1964,[2]Reference!Q:V,6,FALSE)</f>
        <v>Azuma</v>
      </c>
      <c r="BA1964" s="20" t="str">
        <f>VLOOKUP(D1964,[2]Reference!Q:V,3,FALSE)</f>
        <v>Azuma</v>
      </c>
    </row>
    <row r="1965" spans="1:53" ht="13.5" x14ac:dyDescent="0.25">
      <c r="A1965" s="38" t="s">
        <v>8510</v>
      </c>
      <c r="B1965" s="39">
        <v>45415</v>
      </c>
      <c r="C1965" s="38" t="s">
        <v>54</v>
      </c>
      <c r="D1965" s="38" t="s">
        <v>55</v>
      </c>
      <c r="E1965" s="38" t="s">
        <v>56</v>
      </c>
      <c r="F1965" s="38" t="s">
        <v>55</v>
      </c>
      <c r="G1965" s="38" t="s">
        <v>121</v>
      </c>
      <c r="H1965" s="38" t="s">
        <v>138</v>
      </c>
      <c r="I1965" s="38" t="s">
        <v>244</v>
      </c>
      <c r="J1965" s="38" t="s">
        <v>245</v>
      </c>
      <c r="K1965" s="38" t="s">
        <v>294</v>
      </c>
      <c r="L1965" s="38" t="s">
        <v>8511</v>
      </c>
      <c r="M1965" s="38" t="s">
        <v>459</v>
      </c>
      <c r="N1965" s="40">
        <v>20</v>
      </c>
      <c r="O1965" s="40">
        <v>20</v>
      </c>
      <c r="P1965" s="40">
        <v>0</v>
      </c>
      <c r="Q1965" s="40">
        <v>0</v>
      </c>
      <c r="R1965" s="40">
        <v>0</v>
      </c>
      <c r="S1965" s="40">
        <v>0</v>
      </c>
      <c r="T1965" s="40">
        <v>0</v>
      </c>
      <c r="U1965" s="40">
        <v>1</v>
      </c>
      <c r="V1965" s="40">
        <v>20</v>
      </c>
      <c r="W1965" s="38" t="s">
        <v>8512</v>
      </c>
      <c r="X1965" s="38" t="s">
        <v>80</v>
      </c>
      <c r="Y1965" s="38" t="s">
        <v>66</v>
      </c>
      <c r="Z1965" s="38" t="s">
        <v>6935</v>
      </c>
      <c r="AA1965" s="38" t="s">
        <v>6936</v>
      </c>
      <c r="AB1965" s="41">
        <v>0</v>
      </c>
      <c r="AC1965" s="41">
        <v>0</v>
      </c>
      <c r="AD1965" s="42">
        <v>0</v>
      </c>
      <c r="AE1965" s="42">
        <v>0</v>
      </c>
      <c r="AF1965" s="12" t="str">
        <f t="shared" si="360"/>
        <v>447196</v>
      </c>
      <c r="AG1965" s="13" t="str">
        <f>VLOOKUP(D1965,[2]Reference!$Q:$U,4,FALSE)</f>
        <v>Fleet</v>
      </c>
      <c r="AH1965" s="13" t="str">
        <f>VLOOKUP(D1965,[2]Reference!$Q:$U,5,FALSE)</f>
        <v>LNER</v>
      </c>
      <c r="AI1965" s="14">
        <f t="shared" si="361"/>
        <v>0</v>
      </c>
      <c r="AJ1965" s="14">
        <f t="shared" si="362"/>
        <v>0</v>
      </c>
      <c r="AK1965" s="14">
        <f t="shared" si="363"/>
        <v>0</v>
      </c>
      <c r="AL1965" s="15">
        <f t="shared" si="364"/>
        <v>0</v>
      </c>
      <c r="AM1965" s="14">
        <f t="shared" si="365"/>
        <v>20</v>
      </c>
      <c r="AN1965" s="16">
        <f t="shared" si="366"/>
        <v>45416</v>
      </c>
      <c r="AO1965" s="17">
        <f>VLOOKUP(B1965,[2]Reference!D:E,2,1)</f>
        <v>202502</v>
      </c>
      <c r="AP1965" s="12" t="str">
        <f t="shared" si="367"/>
        <v>7</v>
      </c>
      <c r="AQ1965" s="18">
        <f t="shared" si="368"/>
        <v>0</v>
      </c>
      <c r="AR1965" s="18">
        <f t="shared" si="369"/>
        <v>0</v>
      </c>
      <c r="AS1965" s="13" t="str">
        <f>VLOOKUP(D1965,[2]Reference!$Q:$U,3,FALSE)</f>
        <v>Azuma</v>
      </c>
      <c r="AT1965" s="13" t="str">
        <f>VLOOKUP(D1965,[2]Reference!Q:V,6,FALSE)</f>
        <v>Azuma</v>
      </c>
      <c r="AU1965" s="13" t="str">
        <f>VLOOKUP(D1965,[2]Reference!$Q:$U,2,FALSE)</f>
        <v>Hitachi - Class 800</v>
      </c>
      <c r="AV1965" s="19">
        <f t="shared" si="370"/>
        <v>45422</v>
      </c>
      <c r="AW1965" s="12" t="str">
        <f>+VLOOKUP(X1965,[2]Reference!BN:BO,2,FALSE)</f>
        <v>Fleet</v>
      </c>
      <c r="AX1965" s="20" t="str">
        <f t="shared" si="371"/>
        <v>HB</v>
      </c>
      <c r="AY1965" s="20" t="str">
        <f>VLOOKUP(AX1965,[2]Reference!AH:AI,2,FALSE)</f>
        <v>LNER</v>
      </c>
      <c r="AZ1965" s="20" t="str">
        <f>VLOOKUP(D1965,[2]Reference!Q:V,6,FALSE)</f>
        <v>Azuma</v>
      </c>
      <c r="BA1965" s="20" t="str">
        <f>VLOOKUP(D1965,[2]Reference!Q:V,3,FALSE)</f>
        <v>Azuma</v>
      </c>
    </row>
    <row r="1966" spans="1:53" ht="13.5" x14ac:dyDescent="0.25">
      <c r="A1966" s="38" t="s">
        <v>8513</v>
      </c>
      <c r="B1966" s="39">
        <v>45415</v>
      </c>
      <c r="C1966" s="38" t="s">
        <v>54</v>
      </c>
      <c r="D1966" s="38" t="s">
        <v>70</v>
      </c>
      <c r="E1966" s="38" t="s">
        <v>71</v>
      </c>
      <c r="F1966" s="38" t="s">
        <v>70</v>
      </c>
      <c r="G1966" s="38" t="s">
        <v>146</v>
      </c>
      <c r="H1966" s="38" t="s">
        <v>138</v>
      </c>
      <c r="I1966" s="38" t="s">
        <v>357</v>
      </c>
      <c r="J1966" s="38" t="s">
        <v>358</v>
      </c>
      <c r="K1966" s="38" t="s">
        <v>149</v>
      </c>
      <c r="L1966" s="38" t="s">
        <v>8514</v>
      </c>
      <c r="M1966" s="38" t="s">
        <v>185</v>
      </c>
      <c r="N1966" s="40">
        <v>7</v>
      </c>
      <c r="O1966" s="40">
        <v>7</v>
      </c>
      <c r="P1966" s="40">
        <v>0</v>
      </c>
      <c r="Q1966" s="40">
        <v>0</v>
      </c>
      <c r="R1966" s="40">
        <v>0</v>
      </c>
      <c r="S1966" s="40">
        <v>0</v>
      </c>
      <c r="T1966" s="40">
        <v>0</v>
      </c>
      <c r="U1966" s="40">
        <v>1</v>
      </c>
      <c r="V1966" s="40">
        <v>7</v>
      </c>
      <c r="W1966" s="38" t="s">
        <v>8515</v>
      </c>
      <c r="X1966" s="38" t="s">
        <v>80</v>
      </c>
      <c r="Y1966" s="38" t="s">
        <v>66</v>
      </c>
      <c r="Z1966" s="38" t="s">
        <v>6935</v>
      </c>
      <c r="AA1966" s="38" t="s">
        <v>6936</v>
      </c>
      <c r="AB1966" s="41">
        <v>0</v>
      </c>
      <c r="AC1966" s="41">
        <v>0</v>
      </c>
      <c r="AD1966" s="42">
        <v>0</v>
      </c>
      <c r="AE1966" s="42">
        <v>0</v>
      </c>
      <c r="AF1966" s="12" t="str">
        <f t="shared" si="360"/>
        <v>448739</v>
      </c>
      <c r="AG1966" s="13" t="str">
        <f>VLOOKUP(D1966,[2]Reference!$Q:$U,4,FALSE)</f>
        <v>Fleet</v>
      </c>
      <c r="AH1966" s="13" t="str">
        <f>VLOOKUP(D1966,[2]Reference!$Q:$U,5,FALSE)</f>
        <v>LNER</v>
      </c>
      <c r="AI1966" s="14">
        <f t="shared" si="361"/>
        <v>0</v>
      </c>
      <c r="AJ1966" s="14">
        <f t="shared" si="362"/>
        <v>0</v>
      </c>
      <c r="AK1966" s="14">
        <f t="shared" si="363"/>
        <v>0</v>
      </c>
      <c r="AL1966" s="15">
        <f t="shared" si="364"/>
        <v>0</v>
      </c>
      <c r="AM1966" s="14">
        <f t="shared" si="365"/>
        <v>7</v>
      </c>
      <c r="AN1966" s="16">
        <f t="shared" si="366"/>
        <v>45416</v>
      </c>
      <c r="AO1966" s="17">
        <f>VLOOKUP(B1966,[2]Reference!D:E,2,1)</f>
        <v>202502</v>
      </c>
      <c r="AP1966" s="12" t="str">
        <f t="shared" si="367"/>
        <v>7</v>
      </c>
      <c r="AQ1966" s="18">
        <f t="shared" si="368"/>
        <v>0</v>
      </c>
      <c r="AR1966" s="18">
        <f t="shared" si="369"/>
        <v>0</v>
      </c>
      <c r="AS1966" s="13" t="str">
        <f>VLOOKUP(D1966,[2]Reference!$Q:$U,3,FALSE)</f>
        <v>IC225</v>
      </c>
      <c r="AT1966" s="13" t="str">
        <f>VLOOKUP(D1966,[2]Reference!Q:V,6,FALSE)</f>
        <v>IC225</v>
      </c>
      <c r="AU1966" s="13" t="str">
        <f>VLOOKUP(D1966,[2]Reference!$Q:$U,2,FALSE)</f>
        <v>Cl 91 Loco</v>
      </c>
      <c r="AV1966" s="19">
        <f t="shared" si="370"/>
        <v>45422</v>
      </c>
      <c r="AW1966" s="12" t="str">
        <f>+VLOOKUP(X1966,[2]Reference!BN:BO,2,FALSE)</f>
        <v>Fleet</v>
      </c>
      <c r="AX1966" s="20" t="str">
        <f t="shared" si="371"/>
        <v>HB</v>
      </c>
      <c r="AY1966" s="20" t="str">
        <f>VLOOKUP(AX1966,[2]Reference!AH:AI,2,FALSE)</f>
        <v>LNER</v>
      </c>
      <c r="AZ1966" s="20" t="str">
        <f>VLOOKUP(D1966,[2]Reference!Q:V,6,FALSE)</f>
        <v>IC225</v>
      </c>
      <c r="BA1966" s="20" t="str">
        <f>VLOOKUP(D1966,[2]Reference!Q:V,3,FALSE)</f>
        <v>IC225</v>
      </c>
    </row>
    <row r="1967" spans="1:53" ht="13.5" x14ac:dyDescent="0.25">
      <c r="A1967" s="38" t="s">
        <v>8516</v>
      </c>
      <c r="B1967" s="39">
        <v>45416</v>
      </c>
      <c r="C1967" s="38" t="s">
        <v>54</v>
      </c>
      <c r="D1967" s="38" t="s">
        <v>161</v>
      </c>
      <c r="E1967" s="38" t="s">
        <v>162</v>
      </c>
      <c r="F1967" s="38" t="s">
        <v>161</v>
      </c>
      <c r="G1967" s="38" t="s">
        <v>72</v>
      </c>
      <c r="H1967" s="38" t="s">
        <v>73</v>
      </c>
      <c r="I1967" s="38" t="s">
        <v>1768</v>
      </c>
      <c r="J1967" s="38" t="s">
        <v>1769</v>
      </c>
      <c r="K1967" s="38" t="s">
        <v>1419</v>
      </c>
      <c r="L1967" s="38" t="s">
        <v>8517</v>
      </c>
      <c r="M1967" s="38" t="s">
        <v>185</v>
      </c>
      <c r="N1967" s="40">
        <v>4</v>
      </c>
      <c r="O1967" s="40">
        <v>4</v>
      </c>
      <c r="P1967" s="40">
        <v>0</v>
      </c>
      <c r="Q1967" s="40">
        <v>0</v>
      </c>
      <c r="R1967" s="40">
        <v>0</v>
      </c>
      <c r="S1967" s="40">
        <v>0</v>
      </c>
      <c r="T1967" s="40">
        <v>0</v>
      </c>
      <c r="U1967" s="40">
        <v>1</v>
      </c>
      <c r="V1967" s="40">
        <v>4</v>
      </c>
      <c r="W1967" s="38" t="s">
        <v>8518</v>
      </c>
      <c r="X1967" s="38" t="s">
        <v>80</v>
      </c>
      <c r="Y1967" s="38" t="s">
        <v>66</v>
      </c>
      <c r="Z1967" s="38" t="s">
        <v>6935</v>
      </c>
      <c r="AA1967" s="38" t="s">
        <v>6936</v>
      </c>
      <c r="AB1967" s="41">
        <v>0</v>
      </c>
      <c r="AC1967" s="41">
        <v>0</v>
      </c>
      <c r="AD1967" s="42">
        <v>0</v>
      </c>
      <c r="AE1967" s="42">
        <v>0</v>
      </c>
      <c r="AF1967" s="12" t="str">
        <f t="shared" si="360"/>
        <v>450247</v>
      </c>
      <c r="AG1967" s="13" t="str">
        <f>VLOOKUP(D1967,[2]Reference!$Q:$U,4,FALSE)</f>
        <v>Fleet</v>
      </c>
      <c r="AH1967" s="13" t="str">
        <f>VLOOKUP(D1967,[2]Reference!$Q:$U,5,FALSE)</f>
        <v>LNER</v>
      </c>
      <c r="AI1967" s="14">
        <f t="shared" si="361"/>
        <v>0</v>
      </c>
      <c r="AJ1967" s="14">
        <f t="shared" si="362"/>
        <v>0</v>
      </c>
      <c r="AK1967" s="14">
        <f t="shared" si="363"/>
        <v>0</v>
      </c>
      <c r="AL1967" s="15">
        <f t="shared" si="364"/>
        <v>0</v>
      </c>
      <c r="AM1967" s="14">
        <f t="shared" si="365"/>
        <v>4</v>
      </c>
      <c r="AN1967" s="16">
        <f t="shared" si="366"/>
        <v>45416</v>
      </c>
      <c r="AO1967" s="17">
        <f>VLOOKUP(B1967,[2]Reference!D:E,2,1)</f>
        <v>202502</v>
      </c>
      <c r="AP1967" s="12" t="str">
        <f t="shared" si="367"/>
        <v>7</v>
      </c>
      <c r="AQ1967" s="18">
        <f t="shared" si="368"/>
        <v>0</v>
      </c>
      <c r="AR1967" s="18">
        <f t="shared" si="369"/>
        <v>0</v>
      </c>
      <c r="AS1967" s="13" t="str">
        <f>VLOOKUP(D1967,[2]Reference!$Q:$U,3,FALSE)</f>
        <v>IC225</v>
      </c>
      <c r="AT1967" s="13" t="str">
        <f>VLOOKUP(D1967,[2]Reference!Q:V,6,FALSE)</f>
        <v>IC225</v>
      </c>
      <c r="AU1967" s="13" t="str">
        <f>VLOOKUP(D1967,[2]Reference!$Q:$U,2,FALSE)</f>
        <v>MK4 Coach</v>
      </c>
      <c r="AV1967" s="19">
        <f t="shared" si="370"/>
        <v>45423</v>
      </c>
      <c r="AW1967" s="12" t="str">
        <f>+VLOOKUP(X1967,[2]Reference!BN:BO,2,FALSE)</f>
        <v>Fleet</v>
      </c>
      <c r="AX1967" s="20" t="str">
        <f t="shared" si="371"/>
        <v>HB</v>
      </c>
      <c r="AY1967" s="20" t="str">
        <f>VLOOKUP(AX1967,[2]Reference!AH:AI,2,FALSE)</f>
        <v>LNER</v>
      </c>
      <c r="AZ1967" s="20" t="str">
        <f>VLOOKUP(D1967,[2]Reference!Q:V,6,FALSE)</f>
        <v>IC225</v>
      </c>
      <c r="BA1967" s="20" t="str">
        <f>VLOOKUP(D1967,[2]Reference!Q:V,3,FALSE)</f>
        <v>IC225</v>
      </c>
    </row>
    <row r="1968" spans="1:53" ht="13.5" x14ac:dyDescent="0.25">
      <c r="A1968" s="38" t="s">
        <v>8519</v>
      </c>
      <c r="B1968" s="39">
        <v>45416</v>
      </c>
      <c r="C1968" s="38" t="s">
        <v>54</v>
      </c>
      <c r="D1968" s="38" t="s">
        <v>92</v>
      </c>
      <c r="E1968" s="38" t="s">
        <v>93</v>
      </c>
      <c r="F1968" s="38" t="s">
        <v>92</v>
      </c>
      <c r="G1968" s="38" t="s">
        <v>72</v>
      </c>
      <c r="H1968" s="38" t="s">
        <v>73</v>
      </c>
      <c r="I1968" s="38" t="s">
        <v>1329</v>
      </c>
      <c r="J1968" s="38" t="s">
        <v>1330</v>
      </c>
      <c r="K1968" s="38" t="s">
        <v>76</v>
      </c>
      <c r="L1968" s="38" t="s">
        <v>2006</v>
      </c>
      <c r="M1968" s="38" t="s">
        <v>1296</v>
      </c>
      <c r="N1968" s="40">
        <v>0</v>
      </c>
      <c r="O1968" s="40">
        <v>0</v>
      </c>
      <c r="P1968" s="40">
        <v>0</v>
      </c>
      <c r="Q1968" s="40">
        <v>1</v>
      </c>
      <c r="R1968" s="40">
        <v>0</v>
      </c>
      <c r="S1968" s="40">
        <v>0</v>
      </c>
      <c r="T1968" s="40">
        <v>0</v>
      </c>
      <c r="U1968" s="40">
        <v>1</v>
      </c>
      <c r="V1968" s="40">
        <v>60</v>
      </c>
      <c r="W1968" s="38" t="s">
        <v>8520</v>
      </c>
      <c r="X1968" s="38" t="s">
        <v>80</v>
      </c>
      <c r="Y1968" s="38" t="s">
        <v>66</v>
      </c>
      <c r="Z1968" s="38" t="s">
        <v>6935</v>
      </c>
      <c r="AA1968" s="38" t="s">
        <v>6936</v>
      </c>
      <c r="AB1968" s="41">
        <v>1</v>
      </c>
      <c r="AC1968" s="41">
        <v>0</v>
      </c>
      <c r="AD1968" s="42">
        <v>1</v>
      </c>
      <c r="AE1968" s="42">
        <v>1</v>
      </c>
      <c r="AF1968" s="12" t="str">
        <f t="shared" si="360"/>
        <v>451054</v>
      </c>
      <c r="AG1968" s="13" t="str">
        <f>VLOOKUP(D1968,[2]Reference!$Q:$U,4,FALSE)</f>
        <v>Fleet</v>
      </c>
      <c r="AH1968" s="13" t="str">
        <f>VLOOKUP(D1968,[2]Reference!$Q:$U,5,FALSE)</f>
        <v>LNER</v>
      </c>
      <c r="AI1968" s="14">
        <f t="shared" si="361"/>
        <v>1</v>
      </c>
      <c r="AJ1968" s="14">
        <f t="shared" si="362"/>
        <v>0</v>
      </c>
      <c r="AK1968" s="14">
        <f t="shared" si="363"/>
        <v>1</v>
      </c>
      <c r="AL1968" s="15">
        <f t="shared" si="364"/>
        <v>0</v>
      </c>
      <c r="AM1968" s="14">
        <f t="shared" si="365"/>
        <v>0</v>
      </c>
      <c r="AN1968" s="16">
        <f t="shared" si="366"/>
        <v>45416</v>
      </c>
      <c r="AO1968" s="17">
        <f>VLOOKUP(B1968,[2]Reference!D:E,2,1)</f>
        <v>202502</v>
      </c>
      <c r="AP1968" s="12" t="str">
        <f t="shared" si="367"/>
        <v>7</v>
      </c>
      <c r="AQ1968" s="18">
        <f t="shared" si="368"/>
        <v>1</v>
      </c>
      <c r="AR1968" s="18">
        <f t="shared" si="369"/>
        <v>1</v>
      </c>
      <c r="AS1968" s="13" t="str">
        <f>VLOOKUP(D1968,[2]Reference!$Q:$U,3,FALSE)</f>
        <v>Azuma</v>
      </c>
      <c r="AT1968" s="13" t="str">
        <f>VLOOKUP(D1968,[2]Reference!Q:V,6,FALSE)</f>
        <v>Azuma</v>
      </c>
      <c r="AU1968" s="13" t="str">
        <f>VLOOKUP(D1968,[2]Reference!$Q:$U,2,FALSE)</f>
        <v>Hitachi - Class 801</v>
      </c>
      <c r="AV1968" s="19">
        <f t="shared" si="370"/>
        <v>45423</v>
      </c>
      <c r="AW1968" s="12" t="str">
        <f>+VLOOKUP(X1968,[2]Reference!BN:BO,2,FALSE)</f>
        <v>Fleet</v>
      </c>
      <c r="AX1968" s="20" t="str">
        <f t="shared" si="371"/>
        <v>HB</v>
      </c>
      <c r="AY1968" s="20" t="str">
        <f>VLOOKUP(AX1968,[2]Reference!AH:AI,2,FALSE)</f>
        <v>LNER</v>
      </c>
      <c r="AZ1968" s="20" t="str">
        <f>VLOOKUP(D1968,[2]Reference!Q:V,6,FALSE)</f>
        <v>Azuma</v>
      </c>
      <c r="BA1968" s="20" t="str">
        <f>VLOOKUP(D1968,[2]Reference!Q:V,3,FALSE)</f>
        <v>Azuma</v>
      </c>
    </row>
    <row r="1969" spans="1:53" ht="13.5" x14ac:dyDescent="0.25">
      <c r="A1969" s="38" t="s">
        <v>8521</v>
      </c>
      <c r="B1969" s="39">
        <v>45417</v>
      </c>
      <c r="C1969" s="38" t="s">
        <v>54</v>
      </c>
      <c r="D1969" s="38" t="s">
        <v>364</v>
      </c>
      <c r="E1969" s="38" t="s">
        <v>365</v>
      </c>
      <c r="F1969" s="38" t="s">
        <v>364</v>
      </c>
      <c r="G1969" s="38" t="s">
        <v>121</v>
      </c>
      <c r="H1969" s="38" t="s">
        <v>112</v>
      </c>
      <c r="I1969" s="38" t="s">
        <v>285</v>
      </c>
      <c r="J1969" s="38" t="s">
        <v>286</v>
      </c>
      <c r="K1969" s="38" t="s">
        <v>366</v>
      </c>
      <c r="L1969" s="38" t="s">
        <v>8522</v>
      </c>
      <c r="M1969" s="38" t="s">
        <v>869</v>
      </c>
      <c r="N1969" s="40">
        <v>47</v>
      </c>
      <c r="O1969" s="40">
        <v>0</v>
      </c>
      <c r="P1969" s="40">
        <v>47</v>
      </c>
      <c r="Q1969" s="40">
        <v>0</v>
      </c>
      <c r="R1969" s="40">
        <v>0</v>
      </c>
      <c r="S1969" s="40">
        <v>0</v>
      </c>
      <c r="T1969" s="40">
        <v>0</v>
      </c>
      <c r="U1969" s="40">
        <v>2</v>
      </c>
      <c r="V1969" s="40">
        <v>47</v>
      </c>
      <c r="W1969" s="38" t="s">
        <v>8523</v>
      </c>
      <c r="X1969" s="38" t="s">
        <v>119</v>
      </c>
      <c r="Y1969" s="38" t="s">
        <v>66</v>
      </c>
      <c r="Z1969" s="38" t="s">
        <v>6937</v>
      </c>
      <c r="AA1969" s="38" t="s">
        <v>6936</v>
      </c>
      <c r="AB1969" s="41">
        <v>0</v>
      </c>
      <c r="AC1969" s="41">
        <v>0</v>
      </c>
      <c r="AD1969" s="42">
        <v>0.75</v>
      </c>
      <c r="AE1969" s="42">
        <v>0.88</v>
      </c>
      <c r="AF1969" s="12" t="str">
        <f t="shared" si="360"/>
        <v>452186</v>
      </c>
      <c r="AG1969" s="13" t="str">
        <f>VLOOKUP(D1969,[2]Reference!$Q:$U,4,FALSE)</f>
        <v>Fleet</v>
      </c>
      <c r="AH1969" s="13" t="str">
        <f>VLOOKUP(D1969,[2]Reference!$Q:$U,5,FALSE)</f>
        <v>LNER</v>
      </c>
      <c r="AI1969" s="14">
        <f t="shared" si="361"/>
        <v>0</v>
      </c>
      <c r="AJ1969" s="14">
        <f t="shared" si="362"/>
        <v>0</v>
      </c>
      <c r="AK1969" s="14">
        <f t="shared" si="363"/>
        <v>0</v>
      </c>
      <c r="AL1969" s="15">
        <f t="shared" si="364"/>
        <v>0.75</v>
      </c>
      <c r="AM1969" s="14">
        <f t="shared" si="365"/>
        <v>47</v>
      </c>
      <c r="AN1969" s="16">
        <f t="shared" si="366"/>
        <v>45423</v>
      </c>
      <c r="AO1969" s="17">
        <f>VLOOKUP(B1969,[2]Reference!D:E,2,1)</f>
        <v>202502</v>
      </c>
      <c r="AP1969" s="12" t="str">
        <f t="shared" si="367"/>
        <v>7</v>
      </c>
      <c r="AQ1969" s="18">
        <f t="shared" si="368"/>
        <v>0.75</v>
      </c>
      <c r="AR1969" s="18">
        <f t="shared" si="369"/>
        <v>0.88</v>
      </c>
      <c r="AS1969" s="13" t="str">
        <f>VLOOKUP(D1969,[2]Reference!$Q:$U,3,FALSE)</f>
        <v>Azuma</v>
      </c>
      <c r="AT1969" s="13" t="str">
        <f>VLOOKUP(D1969,[2]Reference!Q:V,6,FALSE)</f>
        <v>Depot</v>
      </c>
      <c r="AU1969" s="13" t="str">
        <f>VLOOKUP(D1969,[2]Reference!$Q:$U,2,FALSE)</f>
        <v>Heaton</v>
      </c>
      <c r="AV1969" s="19">
        <f t="shared" si="370"/>
        <v>45424</v>
      </c>
      <c r="AW1969" s="12" t="str">
        <f>+VLOOKUP(X1969,[2]Reference!BN:BO,2,FALSE)</f>
        <v>Depot</v>
      </c>
      <c r="AX1969" s="20" t="str">
        <f t="shared" si="371"/>
        <v>HB</v>
      </c>
      <c r="AY1969" s="20" t="str">
        <f>VLOOKUP(AX1969,[2]Reference!AH:AI,2,FALSE)</f>
        <v>LNER</v>
      </c>
      <c r="AZ1969" s="20" t="str">
        <f>VLOOKUP(D1969,[2]Reference!Q:V,6,FALSE)</f>
        <v>Depot</v>
      </c>
      <c r="BA1969" s="20" t="str">
        <f>VLOOKUP(D1969,[2]Reference!Q:V,3,FALSE)</f>
        <v>Azuma</v>
      </c>
    </row>
    <row r="1970" spans="1:53" ht="13.5" x14ac:dyDescent="0.25">
      <c r="A1970" s="38" t="s">
        <v>8524</v>
      </c>
      <c r="B1970" s="39">
        <v>45417</v>
      </c>
      <c r="C1970" s="38" t="s">
        <v>54</v>
      </c>
      <c r="D1970" s="38" t="s">
        <v>92</v>
      </c>
      <c r="E1970" s="38" t="s">
        <v>93</v>
      </c>
      <c r="F1970" s="38" t="s">
        <v>92</v>
      </c>
      <c r="G1970" s="38" t="s">
        <v>129</v>
      </c>
      <c r="H1970" s="38" t="s">
        <v>73</v>
      </c>
      <c r="I1970" s="38" t="s">
        <v>122</v>
      </c>
      <c r="J1970" s="38" t="s">
        <v>123</v>
      </c>
      <c r="K1970" s="38" t="s">
        <v>179</v>
      </c>
      <c r="L1970" s="38" t="s">
        <v>5478</v>
      </c>
      <c r="M1970" s="38" t="s">
        <v>793</v>
      </c>
      <c r="N1970" s="40">
        <v>14</v>
      </c>
      <c r="O1970" s="40">
        <v>2</v>
      </c>
      <c r="P1970" s="40">
        <v>12</v>
      </c>
      <c r="Q1970" s="40">
        <v>0</v>
      </c>
      <c r="R1970" s="40">
        <v>0</v>
      </c>
      <c r="S1970" s="40">
        <v>0</v>
      </c>
      <c r="T1970" s="40">
        <v>0</v>
      </c>
      <c r="U1970" s="40">
        <v>2</v>
      </c>
      <c r="V1970" s="40">
        <v>14</v>
      </c>
      <c r="W1970" s="38" t="s">
        <v>8525</v>
      </c>
      <c r="X1970" s="38" t="s">
        <v>80</v>
      </c>
      <c r="Y1970" s="38" t="s">
        <v>66</v>
      </c>
      <c r="Z1970" s="38" t="s">
        <v>6937</v>
      </c>
      <c r="AA1970" s="38" t="s">
        <v>6936</v>
      </c>
      <c r="AB1970" s="41">
        <v>0</v>
      </c>
      <c r="AC1970" s="41">
        <v>0</v>
      </c>
      <c r="AD1970" s="42">
        <v>0</v>
      </c>
      <c r="AE1970" s="42">
        <v>0</v>
      </c>
      <c r="AF1970" s="12" t="str">
        <f t="shared" si="360"/>
        <v>452309</v>
      </c>
      <c r="AG1970" s="13" t="str">
        <f>VLOOKUP(D1970,[2]Reference!$Q:$U,4,FALSE)</f>
        <v>Fleet</v>
      </c>
      <c r="AH1970" s="13" t="str">
        <f>VLOOKUP(D1970,[2]Reference!$Q:$U,5,FALSE)</f>
        <v>LNER</v>
      </c>
      <c r="AI1970" s="14">
        <f t="shared" si="361"/>
        <v>0</v>
      </c>
      <c r="AJ1970" s="14">
        <f t="shared" si="362"/>
        <v>0</v>
      </c>
      <c r="AK1970" s="14">
        <f t="shared" si="363"/>
        <v>0</v>
      </c>
      <c r="AL1970" s="15">
        <f t="shared" si="364"/>
        <v>0</v>
      </c>
      <c r="AM1970" s="14">
        <f t="shared" si="365"/>
        <v>14</v>
      </c>
      <c r="AN1970" s="16">
        <f t="shared" si="366"/>
        <v>45423</v>
      </c>
      <c r="AO1970" s="17">
        <f>VLOOKUP(B1970,[2]Reference!D:E,2,1)</f>
        <v>202502</v>
      </c>
      <c r="AP1970" s="12" t="str">
        <f t="shared" si="367"/>
        <v>7</v>
      </c>
      <c r="AQ1970" s="18">
        <f t="shared" si="368"/>
        <v>0</v>
      </c>
      <c r="AR1970" s="18">
        <f t="shared" si="369"/>
        <v>0</v>
      </c>
      <c r="AS1970" s="13" t="str">
        <f>VLOOKUP(D1970,[2]Reference!$Q:$U,3,FALSE)</f>
        <v>Azuma</v>
      </c>
      <c r="AT1970" s="13" t="str">
        <f>VLOOKUP(D1970,[2]Reference!Q:V,6,FALSE)</f>
        <v>Azuma</v>
      </c>
      <c r="AU1970" s="13" t="str">
        <f>VLOOKUP(D1970,[2]Reference!$Q:$U,2,FALSE)</f>
        <v>Hitachi - Class 801</v>
      </c>
      <c r="AV1970" s="19">
        <f t="shared" si="370"/>
        <v>45424</v>
      </c>
      <c r="AW1970" s="12" t="str">
        <f>+VLOOKUP(X1970,[2]Reference!BN:BO,2,FALSE)</f>
        <v>Fleet</v>
      </c>
      <c r="AX1970" s="20" t="str">
        <f t="shared" si="371"/>
        <v>HB</v>
      </c>
      <c r="AY1970" s="20" t="str">
        <f>VLOOKUP(AX1970,[2]Reference!AH:AI,2,FALSE)</f>
        <v>LNER</v>
      </c>
      <c r="AZ1970" s="20" t="str">
        <f>VLOOKUP(D1970,[2]Reference!Q:V,6,FALSE)</f>
        <v>Azuma</v>
      </c>
      <c r="BA1970" s="20" t="str">
        <f>VLOOKUP(D1970,[2]Reference!Q:V,3,FALSE)</f>
        <v>Azuma</v>
      </c>
    </row>
    <row r="1971" spans="1:53" ht="13.5" x14ac:dyDescent="0.25">
      <c r="A1971" s="38" t="s">
        <v>8526</v>
      </c>
      <c r="B1971" s="39">
        <v>45417</v>
      </c>
      <c r="C1971" s="38" t="s">
        <v>54</v>
      </c>
      <c r="D1971" s="38" t="s">
        <v>161</v>
      </c>
      <c r="E1971" s="38" t="s">
        <v>162</v>
      </c>
      <c r="F1971" s="38" t="s">
        <v>161</v>
      </c>
      <c r="G1971" s="38" t="s">
        <v>129</v>
      </c>
      <c r="H1971" s="38" t="s">
        <v>73</v>
      </c>
      <c r="I1971" s="38" t="s">
        <v>1569</v>
      </c>
      <c r="J1971" s="38" t="s">
        <v>1570</v>
      </c>
      <c r="K1971" s="38" t="s">
        <v>220</v>
      </c>
      <c r="L1971" s="38" t="s">
        <v>8527</v>
      </c>
      <c r="M1971" s="38" t="s">
        <v>185</v>
      </c>
      <c r="N1971" s="40">
        <v>3</v>
      </c>
      <c r="O1971" s="40">
        <v>3</v>
      </c>
      <c r="P1971" s="40">
        <v>0</v>
      </c>
      <c r="Q1971" s="40">
        <v>0</v>
      </c>
      <c r="R1971" s="40">
        <v>0</v>
      </c>
      <c r="S1971" s="40">
        <v>0</v>
      </c>
      <c r="T1971" s="40">
        <v>0</v>
      </c>
      <c r="U1971" s="40">
        <v>1</v>
      </c>
      <c r="V1971" s="40">
        <v>3</v>
      </c>
      <c r="W1971" s="38" t="s">
        <v>8528</v>
      </c>
      <c r="X1971" s="38" t="s">
        <v>80</v>
      </c>
      <c r="Y1971" s="38" t="s">
        <v>66</v>
      </c>
      <c r="Z1971" s="38" t="s">
        <v>6937</v>
      </c>
      <c r="AA1971" s="38" t="s">
        <v>6936</v>
      </c>
      <c r="AB1971" s="41">
        <v>0</v>
      </c>
      <c r="AC1971" s="41">
        <v>0</v>
      </c>
      <c r="AD1971" s="42">
        <v>0.05</v>
      </c>
      <c r="AE1971" s="42">
        <v>0.05</v>
      </c>
      <c r="AF1971" s="12" t="str">
        <f t="shared" si="360"/>
        <v>452671</v>
      </c>
      <c r="AG1971" s="13" t="str">
        <f>VLOOKUP(D1971,[2]Reference!$Q:$U,4,FALSE)</f>
        <v>Fleet</v>
      </c>
      <c r="AH1971" s="13" t="str">
        <f>VLOOKUP(D1971,[2]Reference!$Q:$U,5,FALSE)</f>
        <v>LNER</v>
      </c>
      <c r="AI1971" s="14">
        <f t="shared" si="361"/>
        <v>0</v>
      </c>
      <c r="AJ1971" s="14">
        <f t="shared" si="362"/>
        <v>0</v>
      </c>
      <c r="AK1971" s="14">
        <f t="shared" si="363"/>
        <v>0</v>
      </c>
      <c r="AL1971" s="15">
        <f t="shared" si="364"/>
        <v>0.05</v>
      </c>
      <c r="AM1971" s="14">
        <f t="shared" si="365"/>
        <v>3</v>
      </c>
      <c r="AN1971" s="16">
        <f t="shared" si="366"/>
        <v>45423</v>
      </c>
      <c r="AO1971" s="17">
        <f>VLOOKUP(B1971,[2]Reference!D:E,2,1)</f>
        <v>202502</v>
      </c>
      <c r="AP1971" s="12" t="str">
        <f t="shared" si="367"/>
        <v>7</v>
      </c>
      <c r="AQ1971" s="18">
        <f t="shared" si="368"/>
        <v>0.05</v>
      </c>
      <c r="AR1971" s="18">
        <f t="shared" si="369"/>
        <v>0.05</v>
      </c>
      <c r="AS1971" s="13" t="str">
        <f>VLOOKUP(D1971,[2]Reference!$Q:$U,3,FALSE)</f>
        <v>IC225</v>
      </c>
      <c r="AT1971" s="13" t="str">
        <f>VLOOKUP(D1971,[2]Reference!Q:V,6,FALSE)</f>
        <v>IC225</v>
      </c>
      <c r="AU1971" s="13" t="str">
        <f>VLOOKUP(D1971,[2]Reference!$Q:$U,2,FALSE)</f>
        <v>MK4 Coach</v>
      </c>
      <c r="AV1971" s="19">
        <f t="shared" si="370"/>
        <v>45424</v>
      </c>
      <c r="AW1971" s="12" t="str">
        <f>+VLOOKUP(X1971,[2]Reference!BN:BO,2,FALSE)</f>
        <v>Fleet</v>
      </c>
      <c r="AX1971" s="20" t="str">
        <f t="shared" si="371"/>
        <v>HB</v>
      </c>
      <c r="AY1971" s="20" t="str">
        <f>VLOOKUP(AX1971,[2]Reference!AH:AI,2,FALSE)</f>
        <v>LNER</v>
      </c>
      <c r="AZ1971" s="20" t="str">
        <f>VLOOKUP(D1971,[2]Reference!Q:V,6,FALSE)</f>
        <v>IC225</v>
      </c>
      <c r="BA1971" s="20" t="str">
        <f>VLOOKUP(D1971,[2]Reference!Q:V,3,FALSE)</f>
        <v>IC225</v>
      </c>
    </row>
    <row r="1972" spans="1:53" ht="13.5" x14ac:dyDescent="0.25">
      <c r="A1972" s="38" t="s">
        <v>8531</v>
      </c>
      <c r="B1972" s="39">
        <v>45419</v>
      </c>
      <c r="C1972" s="38" t="s">
        <v>54</v>
      </c>
      <c r="D1972" s="38" t="s">
        <v>161</v>
      </c>
      <c r="E1972" s="38" t="s">
        <v>162</v>
      </c>
      <c r="F1972" s="38" t="s">
        <v>161</v>
      </c>
      <c r="G1972" s="38" t="s">
        <v>146</v>
      </c>
      <c r="H1972" s="38" t="s">
        <v>95</v>
      </c>
      <c r="I1972" s="38" t="s">
        <v>147</v>
      </c>
      <c r="J1972" s="38" t="s">
        <v>148</v>
      </c>
      <c r="K1972" s="38" t="s">
        <v>201</v>
      </c>
      <c r="L1972" s="38" t="s">
        <v>5978</v>
      </c>
      <c r="M1972" s="38" t="s">
        <v>165</v>
      </c>
      <c r="N1972" s="40">
        <v>5</v>
      </c>
      <c r="O1972" s="40">
        <v>5</v>
      </c>
      <c r="P1972" s="40">
        <v>0</v>
      </c>
      <c r="Q1972" s="40">
        <v>0</v>
      </c>
      <c r="R1972" s="40">
        <v>0</v>
      </c>
      <c r="S1972" s="40">
        <v>0</v>
      </c>
      <c r="T1972" s="40">
        <v>0</v>
      </c>
      <c r="U1972" s="40">
        <v>1</v>
      </c>
      <c r="V1972" s="40">
        <v>5</v>
      </c>
      <c r="W1972" s="38" t="s">
        <v>8532</v>
      </c>
      <c r="X1972" s="38" t="s">
        <v>80</v>
      </c>
      <c r="Y1972" s="38" t="s">
        <v>66</v>
      </c>
      <c r="Z1972" s="38" t="s">
        <v>6937</v>
      </c>
      <c r="AA1972" s="38" t="s">
        <v>6936</v>
      </c>
      <c r="AB1972" s="41">
        <v>0</v>
      </c>
      <c r="AC1972" s="41">
        <v>0</v>
      </c>
      <c r="AD1972" s="42">
        <v>0</v>
      </c>
      <c r="AE1972" s="42">
        <v>0</v>
      </c>
      <c r="AF1972" s="12" t="str">
        <f t="shared" si="360"/>
        <v>457476</v>
      </c>
      <c r="AG1972" s="13" t="str">
        <f>VLOOKUP(D1972,[2]Reference!$Q:$U,4,FALSE)</f>
        <v>Fleet</v>
      </c>
      <c r="AH1972" s="13" t="str">
        <f>VLOOKUP(D1972,[2]Reference!$Q:$U,5,FALSE)</f>
        <v>LNER</v>
      </c>
      <c r="AI1972" s="14">
        <f t="shared" si="361"/>
        <v>0</v>
      </c>
      <c r="AJ1972" s="14">
        <f t="shared" si="362"/>
        <v>0</v>
      </c>
      <c r="AK1972" s="14">
        <f t="shared" si="363"/>
        <v>0</v>
      </c>
      <c r="AL1972" s="15">
        <f t="shared" si="364"/>
        <v>0</v>
      </c>
      <c r="AM1972" s="14">
        <f t="shared" si="365"/>
        <v>5</v>
      </c>
      <c r="AN1972" s="16">
        <f t="shared" si="366"/>
        <v>45423</v>
      </c>
      <c r="AO1972" s="17">
        <f>VLOOKUP(B1972,[2]Reference!D:E,2,1)</f>
        <v>202502</v>
      </c>
      <c r="AP1972" s="12" t="str">
        <f t="shared" si="367"/>
        <v>7</v>
      </c>
      <c r="AQ1972" s="18">
        <f t="shared" si="368"/>
        <v>0</v>
      </c>
      <c r="AR1972" s="18">
        <f t="shared" si="369"/>
        <v>0</v>
      </c>
      <c r="AS1972" s="13" t="str">
        <f>VLOOKUP(D1972,[2]Reference!$Q:$U,3,FALSE)</f>
        <v>IC225</v>
      </c>
      <c r="AT1972" s="13" t="str">
        <f>VLOOKUP(D1972,[2]Reference!Q:V,6,FALSE)</f>
        <v>IC225</v>
      </c>
      <c r="AU1972" s="13" t="str">
        <f>VLOOKUP(D1972,[2]Reference!$Q:$U,2,FALSE)</f>
        <v>MK4 Coach</v>
      </c>
      <c r="AV1972" s="19">
        <f t="shared" si="370"/>
        <v>45426</v>
      </c>
      <c r="AW1972" s="12" t="str">
        <f>+VLOOKUP(X1972,[2]Reference!BN:BO,2,FALSE)</f>
        <v>Fleet</v>
      </c>
      <c r="AX1972" s="20" t="str">
        <f t="shared" si="371"/>
        <v>HB</v>
      </c>
      <c r="AY1972" s="20" t="str">
        <f>VLOOKUP(AX1972,[2]Reference!AH:AI,2,FALSE)</f>
        <v>LNER</v>
      </c>
      <c r="AZ1972" s="20" t="str">
        <f>VLOOKUP(D1972,[2]Reference!Q:V,6,FALSE)</f>
        <v>IC225</v>
      </c>
      <c r="BA1972" s="20" t="str">
        <f>VLOOKUP(D1972,[2]Reference!Q:V,3,FALSE)</f>
        <v>IC225</v>
      </c>
    </row>
    <row r="1973" spans="1:53" ht="13.5" x14ac:dyDescent="0.25">
      <c r="A1973" s="38" t="s">
        <v>8534</v>
      </c>
      <c r="B1973" s="39">
        <v>45420</v>
      </c>
      <c r="C1973" s="38" t="s">
        <v>54</v>
      </c>
      <c r="D1973" s="38" t="s">
        <v>55</v>
      </c>
      <c r="E1973" s="38" t="s">
        <v>56</v>
      </c>
      <c r="F1973" s="38" t="s">
        <v>55</v>
      </c>
      <c r="G1973" s="38" t="s">
        <v>154</v>
      </c>
      <c r="H1973" s="38" t="s">
        <v>73</v>
      </c>
      <c r="I1973" s="38" t="s">
        <v>122</v>
      </c>
      <c r="J1973" s="38" t="s">
        <v>123</v>
      </c>
      <c r="K1973" s="38" t="s">
        <v>1469</v>
      </c>
      <c r="L1973" s="38" t="s">
        <v>8535</v>
      </c>
      <c r="M1973" s="38" t="s">
        <v>669</v>
      </c>
      <c r="N1973" s="40">
        <v>19</v>
      </c>
      <c r="O1973" s="40">
        <v>14</v>
      </c>
      <c r="P1973" s="40">
        <v>5</v>
      </c>
      <c r="Q1973" s="40">
        <v>0</v>
      </c>
      <c r="R1973" s="40">
        <v>0</v>
      </c>
      <c r="S1973" s="40">
        <v>0</v>
      </c>
      <c r="T1973" s="40">
        <v>0</v>
      </c>
      <c r="U1973" s="40">
        <v>2</v>
      </c>
      <c r="V1973" s="40">
        <v>19</v>
      </c>
      <c r="W1973" s="38" t="s">
        <v>8536</v>
      </c>
      <c r="X1973" s="38" t="s">
        <v>80</v>
      </c>
      <c r="Y1973" s="38" t="s">
        <v>66</v>
      </c>
      <c r="Z1973" s="38" t="s">
        <v>6937</v>
      </c>
      <c r="AA1973" s="38" t="s">
        <v>6936</v>
      </c>
      <c r="AB1973" s="41">
        <v>0</v>
      </c>
      <c r="AC1973" s="41">
        <v>0</v>
      </c>
      <c r="AD1973" s="42">
        <v>0</v>
      </c>
      <c r="AE1973" s="42">
        <v>0</v>
      </c>
      <c r="AF1973" s="12" t="str">
        <f t="shared" si="360"/>
        <v>459091</v>
      </c>
      <c r="AG1973" s="13" t="str">
        <f>VLOOKUP(D1973,[2]Reference!$Q:$U,4,FALSE)</f>
        <v>Fleet</v>
      </c>
      <c r="AH1973" s="13" t="str">
        <f>VLOOKUP(D1973,[2]Reference!$Q:$U,5,FALSE)</f>
        <v>LNER</v>
      </c>
      <c r="AI1973" s="14">
        <f t="shared" si="361"/>
        <v>0</v>
      </c>
      <c r="AJ1973" s="14">
        <f t="shared" si="362"/>
        <v>0</v>
      </c>
      <c r="AK1973" s="14">
        <f t="shared" si="363"/>
        <v>0</v>
      </c>
      <c r="AL1973" s="15">
        <f t="shared" si="364"/>
        <v>0</v>
      </c>
      <c r="AM1973" s="14">
        <f t="shared" si="365"/>
        <v>19</v>
      </c>
      <c r="AN1973" s="16">
        <f t="shared" si="366"/>
        <v>45423</v>
      </c>
      <c r="AO1973" s="17">
        <f>VLOOKUP(B1973,[2]Reference!D:E,2,1)</f>
        <v>202502</v>
      </c>
      <c r="AP1973" s="12" t="str">
        <f t="shared" si="367"/>
        <v>7</v>
      </c>
      <c r="AQ1973" s="18">
        <f t="shared" si="368"/>
        <v>0</v>
      </c>
      <c r="AR1973" s="18">
        <f t="shared" si="369"/>
        <v>0</v>
      </c>
      <c r="AS1973" s="13" t="str">
        <f>VLOOKUP(D1973,[2]Reference!$Q:$U,3,FALSE)</f>
        <v>Azuma</v>
      </c>
      <c r="AT1973" s="13" t="str">
        <f>VLOOKUP(D1973,[2]Reference!Q:V,6,FALSE)</f>
        <v>Azuma</v>
      </c>
      <c r="AU1973" s="13" t="str">
        <f>VLOOKUP(D1973,[2]Reference!$Q:$U,2,FALSE)</f>
        <v>Hitachi - Class 800</v>
      </c>
      <c r="AV1973" s="19">
        <f t="shared" si="370"/>
        <v>45427</v>
      </c>
      <c r="AW1973" s="12" t="str">
        <f>+VLOOKUP(X1973,[2]Reference!BN:BO,2,FALSE)</f>
        <v>Fleet</v>
      </c>
      <c r="AX1973" s="20" t="str">
        <f t="shared" si="371"/>
        <v>HB</v>
      </c>
      <c r="AY1973" s="20" t="str">
        <f>VLOOKUP(AX1973,[2]Reference!AH:AI,2,FALSE)</f>
        <v>LNER</v>
      </c>
      <c r="AZ1973" s="20" t="str">
        <f>VLOOKUP(D1973,[2]Reference!Q:V,6,FALSE)</f>
        <v>Azuma</v>
      </c>
      <c r="BA1973" s="20" t="str">
        <f>VLOOKUP(D1973,[2]Reference!Q:V,3,FALSE)</f>
        <v>Azuma</v>
      </c>
    </row>
    <row r="1974" spans="1:53" ht="13.5" x14ac:dyDescent="0.25">
      <c r="A1974" s="38" t="s">
        <v>8537</v>
      </c>
      <c r="B1974" s="39">
        <v>45420</v>
      </c>
      <c r="C1974" s="38" t="s">
        <v>54</v>
      </c>
      <c r="D1974" s="38" t="s">
        <v>55</v>
      </c>
      <c r="E1974" s="38" t="s">
        <v>56</v>
      </c>
      <c r="F1974" s="38" t="s">
        <v>55</v>
      </c>
      <c r="G1974" s="38" t="s">
        <v>83</v>
      </c>
      <c r="H1974" s="38" t="s">
        <v>198</v>
      </c>
      <c r="I1974" s="38" t="s">
        <v>209</v>
      </c>
      <c r="J1974" s="38" t="s">
        <v>210</v>
      </c>
      <c r="K1974" s="38" t="s">
        <v>503</v>
      </c>
      <c r="L1974" s="38" t="s">
        <v>2565</v>
      </c>
      <c r="M1974" s="38" t="s">
        <v>533</v>
      </c>
      <c r="N1974" s="40">
        <v>4</v>
      </c>
      <c r="O1974" s="40">
        <v>4</v>
      </c>
      <c r="P1974" s="40">
        <v>0</v>
      </c>
      <c r="Q1974" s="40">
        <v>0</v>
      </c>
      <c r="R1974" s="40">
        <v>0</v>
      </c>
      <c r="S1974" s="40">
        <v>0</v>
      </c>
      <c r="T1974" s="40">
        <v>0</v>
      </c>
      <c r="U1974" s="40">
        <v>1</v>
      </c>
      <c r="V1974" s="40">
        <v>4</v>
      </c>
      <c r="W1974" s="38" t="s">
        <v>8538</v>
      </c>
      <c r="X1974" s="38" t="s">
        <v>119</v>
      </c>
      <c r="Y1974" s="38" t="s">
        <v>66</v>
      </c>
      <c r="Z1974" s="38" t="s">
        <v>6937</v>
      </c>
      <c r="AA1974" s="38" t="s">
        <v>6936</v>
      </c>
      <c r="AB1974" s="41">
        <v>0</v>
      </c>
      <c r="AC1974" s="41">
        <v>0</v>
      </c>
      <c r="AD1974" s="42">
        <v>0</v>
      </c>
      <c r="AE1974" s="42">
        <v>0</v>
      </c>
      <c r="AF1974" s="12" t="str">
        <f t="shared" si="360"/>
        <v>459241</v>
      </c>
      <c r="AG1974" s="13" t="str">
        <f>VLOOKUP(D1974,[2]Reference!$Q:$U,4,FALSE)</f>
        <v>Fleet</v>
      </c>
      <c r="AH1974" s="13" t="str">
        <f>VLOOKUP(D1974,[2]Reference!$Q:$U,5,FALSE)</f>
        <v>LNER</v>
      </c>
      <c r="AI1974" s="14">
        <f t="shared" si="361"/>
        <v>0</v>
      </c>
      <c r="AJ1974" s="14">
        <f t="shared" si="362"/>
        <v>0</v>
      </c>
      <c r="AK1974" s="14">
        <f t="shared" si="363"/>
        <v>0</v>
      </c>
      <c r="AL1974" s="15">
        <f t="shared" si="364"/>
        <v>0</v>
      </c>
      <c r="AM1974" s="14">
        <f t="shared" si="365"/>
        <v>4</v>
      </c>
      <c r="AN1974" s="16">
        <f t="shared" si="366"/>
        <v>45423</v>
      </c>
      <c r="AO1974" s="17">
        <f>VLOOKUP(B1974,[2]Reference!D:E,2,1)</f>
        <v>202502</v>
      </c>
      <c r="AP1974" s="12" t="str">
        <f t="shared" si="367"/>
        <v>7</v>
      </c>
      <c r="AQ1974" s="18">
        <f t="shared" si="368"/>
        <v>0</v>
      </c>
      <c r="AR1974" s="18">
        <f t="shared" si="369"/>
        <v>0</v>
      </c>
      <c r="AS1974" s="13" t="str">
        <f>VLOOKUP(D1974,[2]Reference!$Q:$U,3,FALSE)</f>
        <v>Azuma</v>
      </c>
      <c r="AT1974" s="13" t="str">
        <f>VLOOKUP(D1974,[2]Reference!Q:V,6,FALSE)</f>
        <v>Azuma</v>
      </c>
      <c r="AU1974" s="13" t="str">
        <f>VLOOKUP(D1974,[2]Reference!$Q:$U,2,FALSE)</f>
        <v>Hitachi - Class 800</v>
      </c>
      <c r="AV1974" s="19">
        <f t="shared" si="370"/>
        <v>45427</v>
      </c>
      <c r="AW1974" s="12" t="str">
        <f>+VLOOKUP(X1974,[2]Reference!BN:BO,2,FALSE)</f>
        <v>Depot</v>
      </c>
      <c r="AX1974" s="20" t="str">
        <f t="shared" si="371"/>
        <v>HB</v>
      </c>
      <c r="AY1974" s="20" t="str">
        <f>VLOOKUP(AX1974,[2]Reference!AH:AI,2,FALSE)</f>
        <v>LNER</v>
      </c>
      <c r="AZ1974" s="20" t="str">
        <f>VLOOKUP(D1974,[2]Reference!Q:V,6,FALSE)</f>
        <v>Azuma</v>
      </c>
      <c r="BA1974" s="20" t="str">
        <f>VLOOKUP(D1974,[2]Reference!Q:V,3,FALSE)</f>
        <v>Azuma</v>
      </c>
    </row>
    <row r="1975" spans="1:53" ht="13.5" x14ac:dyDescent="0.25">
      <c r="A1975" s="38" t="s">
        <v>8539</v>
      </c>
      <c r="B1975" s="39">
        <v>45420</v>
      </c>
      <c r="C1975" s="38" t="s">
        <v>54</v>
      </c>
      <c r="D1975" s="38" t="s">
        <v>55</v>
      </c>
      <c r="E1975" s="38" t="s">
        <v>56</v>
      </c>
      <c r="F1975" s="38" t="s">
        <v>55</v>
      </c>
      <c r="G1975" s="38" t="s">
        <v>154</v>
      </c>
      <c r="H1975" s="38" t="s">
        <v>339</v>
      </c>
      <c r="I1975" s="38" t="s">
        <v>694</v>
      </c>
      <c r="J1975" s="38" t="s">
        <v>695</v>
      </c>
      <c r="K1975" s="38" t="s">
        <v>1107</v>
      </c>
      <c r="L1975" s="38" t="s">
        <v>8540</v>
      </c>
      <c r="M1975" s="38" t="s">
        <v>354</v>
      </c>
      <c r="N1975" s="40">
        <v>17</v>
      </c>
      <c r="O1975" s="40">
        <v>13</v>
      </c>
      <c r="P1975" s="40">
        <v>4</v>
      </c>
      <c r="Q1975" s="40">
        <v>0</v>
      </c>
      <c r="R1975" s="40">
        <v>0</v>
      </c>
      <c r="S1975" s="40">
        <v>0</v>
      </c>
      <c r="T1975" s="40">
        <v>0</v>
      </c>
      <c r="U1975" s="40">
        <v>2</v>
      </c>
      <c r="V1975" s="40">
        <v>17</v>
      </c>
      <c r="W1975" s="38" t="s">
        <v>8541</v>
      </c>
      <c r="X1975" s="38" t="s">
        <v>80</v>
      </c>
      <c r="Y1975" s="38" t="s">
        <v>66</v>
      </c>
      <c r="Z1975" s="38" t="s">
        <v>6937</v>
      </c>
      <c r="AA1975" s="38" t="s">
        <v>6936</v>
      </c>
      <c r="AB1975" s="41">
        <v>0</v>
      </c>
      <c r="AC1975" s="41">
        <v>0</v>
      </c>
      <c r="AD1975" s="42">
        <v>0</v>
      </c>
      <c r="AE1975" s="42">
        <v>0.76</v>
      </c>
      <c r="AF1975" s="12" t="str">
        <f t="shared" si="360"/>
        <v>459263</v>
      </c>
      <c r="AG1975" s="13" t="str">
        <f>VLOOKUP(D1975,[2]Reference!$Q:$U,4,FALSE)</f>
        <v>Fleet</v>
      </c>
      <c r="AH1975" s="13" t="str">
        <f>VLOOKUP(D1975,[2]Reference!$Q:$U,5,FALSE)</f>
        <v>LNER</v>
      </c>
      <c r="AI1975" s="14">
        <f t="shared" si="361"/>
        <v>0</v>
      </c>
      <c r="AJ1975" s="14">
        <f t="shared" si="362"/>
        <v>0</v>
      </c>
      <c r="AK1975" s="14">
        <f t="shared" si="363"/>
        <v>0</v>
      </c>
      <c r="AL1975" s="15">
        <f t="shared" si="364"/>
        <v>0</v>
      </c>
      <c r="AM1975" s="14">
        <f t="shared" si="365"/>
        <v>17</v>
      </c>
      <c r="AN1975" s="16">
        <f t="shared" si="366"/>
        <v>45423</v>
      </c>
      <c r="AO1975" s="17">
        <f>VLOOKUP(B1975,[2]Reference!D:E,2,1)</f>
        <v>202502</v>
      </c>
      <c r="AP1975" s="12" t="str">
        <f t="shared" si="367"/>
        <v>7</v>
      </c>
      <c r="AQ1975" s="18">
        <f t="shared" si="368"/>
        <v>0</v>
      </c>
      <c r="AR1975" s="18">
        <f t="shared" si="369"/>
        <v>0.76</v>
      </c>
      <c r="AS1975" s="13" t="str">
        <f>VLOOKUP(D1975,[2]Reference!$Q:$U,3,FALSE)</f>
        <v>Azuma</v>
      </c>
      <c r="AT1975" s="13" t="str">
        <f>VLOOKUP(D1975,[2]Reference!Q:V,6,FALSE)</f>
        <v>Azuma</v>
      </c>
      <c r="AU1975" s="13" t="str">
        <f>VLOOKUP(D1975,[2]Reference!$Q:$U,2,FALSE)</f>
        <v>Hitachi - Class 800</v>
      </c>
      <c r="AV1975" s="19">
        <f t="shared" si="370"/>
        <v>45427</v>
      </c>
      <c r="AW1975" s="12" t="str">
        <f>+VLOOKUP(X1975,[2]Reference!BN:BO,2,FALSE)</f>
        <v>Fleet</v>
      </c>
      <c r="AX1975" s="20" t="str">
        <f t="shared" si="371"/>
        <v>HB</v>
      </c>
      <c r="AY1975" s="20" t="str">
        <f>VLOOKUP(AX1975,[2]Reference!AH:AI,2,FALSE)</f>
        <v>LNER</v>
      </c>
      <c r="AZ1975" s="20" t="str">
        <f>VLOOKUP(D1975,[2]Reference!Q:V,6,FALSE)</f>
        <v>Azuma</v>
      </c>
      <c r="BA1975" s="20" t="str">
        <f>VLOOKUP(D1975,[2]Reference!Q:V,3,FALSE)</f>
        <v>Azuma</v>
      </c>
    </row>
    <row r="1976" spans="1:53" ht="13.5" x14ac:dyDescent="0.25">
      <c r="A1976" s="38" t="s">
        <v>8542</v>
      </c>
      <c r="B1976" s="39">
        <v>45422</v>
      </c>
      <c r="C1976" s="38" t="s">
        <v>54</v>
      </c>
      <c r="D1976" s="38" t="s">
        <v>92</v>
      </c>
      <c r="E1976" s="38" t="s">
        <v>93</v>
      </c>
      <c r="F1976" s="38" t="s">
        <v>92</v>
      </c>
      <c r="G1976" s="38" t="s">
        <v>72</v>
      </c>
      <c r="H1976" s="38" t="s">
        <v>198</v>
      </c>
      <c r="I1976" s="38" t="s">
        <v>209</v>
      </c>
      <c r="J1976" s="38" t="s">
        <v>210</v>
      </c>
      <c r="K1976" s="38" t="s">
        <v>1058</v>
      </c>
      <c r="L1976" s="38" t="s">
        <v>4121</v>
      </c>
      <c r="M1976" s="38" t="s">
        <v>793</v>
      </c>
      <c r="N1976" s="40">
        <v>10</v>
      </c>
      <c r="O1976" s="40">
        <v>0</v>
      </c>
      <c r="P1976" s="40">
        <v>10</v>
      </c>
      <c r="Q1976" s="40">
        <v>0</v>
      </c>
      <c r="R1976" s="40">
        <v>0</v>
      </c>
      <c r="S1976" s="40">
        <v>1</v>
      </c>
      <c r="T1976" s="40">
        <v>0</v>
      </c>
      <c r="U1976" s="40">
        <v>3</v>
      </c>
      <c r="V1976" s="40">
        <v>40</v>
      </c>
      <c r="W1976" s="38" t="s">
        <v>8543</v>
      </c>
      <c r="X1976" s="38" t="s">
        <v>119</v>
      </c>
      <c r="Y1976" s="38" t="s">
        <v>66</v>
      </c>
      <c r="Z1976" s="38" t="s">
        <v>6937</v>
      </c>
      <c r="AA1976" s="38" t="s">
        <v>6936</v>
      </c>
      <c r="AB1976" s="41">
        <v>0</v>
      </c>
      <c r="AC1976" s="41">
        <v>1</v>
      </c>
      <c r="AD1976" s="42">
        <v>1</v>
      </c>
      <c r="AE1976" s="42">
        <v>1</v>
      </c>
      <c r="AF1976" s="12" t="str">
        <f t="shared" si="360"/>
        <v>462792</v>
      </c>
      <c r="AG1976" s="13" t="str">
        <f>VLOOKUP(D1976,[2]Reference!$Q:$U,4,FALSE)</f>
        <v>Fleet</v>
      </c>
      <c r="AH1976" s="13" t="str">
        <f>VLOOKUP(D1976,[2]Reference!$Q:$U,5,FALSE)</f>
        <v>LNER</v>
      </c>
      <c r="AI1976" s="14">
        <f t="shared" si="361"/>
        <v>0</v>
      </c>
      <c r="AJ1976" s="14">
        <f t="shared" si="362"/>
        <v>0.5</v>
      </c>
      <c r="AK1976" s="14">
        <f t="shared" si="363"/>
        <v>0.5</v>
      </c>
      <c r="AL1976" s="15">
        <f t="shared" si="364"/>
        <v>0.5</v>
      </c>
      <c r="AM1976" s="14">
        <f t="shared" si="365"/>
        <v>10</v>
      </c>
      <c r="AN1976" s="16">
        <f t="shared" si="366"/>
        <v>45423</v>
      </c>
      <c r="AO1976" s="17">
        <f>VLOOKUP(B1976,[2]Reference!D:E,2,1)</f>
        <v>202502</v>
      </c>
      <c r="AP1976" s="12" t="str">
        <f t="shared" si="367"/>
        <v>7</v>
      </c>
      <c r="AQ1976" s="18">
        <f t="shared" si="368"/>
        <v>1</v>
      </c>
      <c r="AR1976" s="18">
        <f t="shared" si="369"/>
        <v>1</v>
      </c>
      <c r="AS1976" s="13" t="str">
        <f>VLOOKUP(D1976,[2]Reference!$Q:$U,3,FALSE)</f>
        <v>Azuma</v>
      </c>
      <c r="AT1976" s="13" t="str">
        <f>VLOOKUP(D1976,[2]Reference!Q:V,6,FALSE)</f>
        <v>Azuma</v>
      </c>
      <c r="AU1976" s="13" t="str">
        <f>VLOOKUP(D1976,[2]Reference!$Q:$U,2,FALSE)</f>
        <v>Hitachi - Class 801</v>
      </c>
      <c r="AV1976" s="19">
        <f t="shared" si="370"/>
        <v>45429</v>
      </c>
      <c r="AW1976" s="12" t="str">
        <f>+VLOOKUP(X1976,[2]Reference!BN:BO,2,FALSE)</f>
        <v>Depot</v>
      </c>
      <c r="AX1976" s="20" t="str">
        <f t="shared" si="371"/>
        <v>HB</v>
      </c>
      <c r="AY1976" s="20" t="str">
        <f>VLOOKUP(AX1976,[2]Reference!AH:AI,2,FALSE)</f>
        <v>LNER</v>
      </c>
      <c r="AZ1976" s="20" t="str">
        <f>VLOOKUP(D1976,[2]Reference!Q:V,6,FALSE)</f>
        <v>Azuma</v>
      </c>
      <c r="BA1976" s="20" t="str">
        <f>VLOOKUP(D1976,[2]Reference!Q:V,3,FALSE)</f>
        <v>Azuma</v>
      </c>
    </row>
    <row r="1977" spans="1:53" ht="13.5" x14ac:dyDescent="0.25">
      <c r="A1977" s="38" t="s">
        <v>8544</v>
      </c>
      <c r="B1977" s="39">
        <v>45422</v>
      </c>
      <c r="C1977" s="38" t="s">
        <v>54</v>
      </c>
      <c r="D1977" s="38" t="s">
        <v>215</v>
      </c>
      <c r="E1977" s="38" t="s">
        <v>216</v>
      </c>
      <c r="F1977" s="38" t="s">
        <v>215</v>
      </c>
      <c r="G1977" s="38" t="s">
        <v>146</v>
      </c>
      <c r="H1977" s="38" t="s">
        <v>217</v>
      </c>
      <c r="I1977" s="38" t="s">
        <v>218</v>
      </c>
      <c r="J1977" s="38" t="s">
        <v>219</v>
      </c>
      <c r="K1977" s="38" t="s">
        <v>149</v>
      </c>
      <c r="L1977" s="38" t="s">
        <v>8545</v>
      </c>
      <c r="M1977" s="38" t="s">
        <v>4411</v>
      </c>
      <c r="N1977" s="40">
        <v>3</v>
      </c>
      <c r="O1977" s="40">
        <v>3</v>
      </c>
      <c r="P1977" s="40">
        <v>0</v>
      </c>
      <c r="Q1977" s="40">
        <v>0</v>
      </c>
      <c r="R1977" s="40">
        <v>0</v>
      </c>
      <c r="S1977" s="40">
        <v>0</v>
      </c>
      <c r="T1977" s="40">
        <v>0</v>
      </c>
      <c r="U1977" s="40">
        <v>1</v>
      </c>
      <c r="V1977" s="40">
        <v>3</v>
      </c>
      <c r="W1977" s="38" t="s">
        <v>8546</v>
      </c>
      <c r="X1977" s="38" t="s">
        <v>119</v>
      </c>
      <c r="Y1977" s="38" t="s">
        <v>66</v>
      </c>
      <c r="Z1977" s="38" t="s">
        <v>6937</v>
      </c>
      <c r="AA1977" s="38" t="s">
        <v>6936</v>
      </c>
      <c r="AB1977" s="41">
        <v>0</v>
      </c>
      <c r="AC1977" s="41">
        <v>0</v>
      </c>
      <c r="AD1977" s="42">
        <v>0</v>
      </c>
      <c r="AE1977" s="42">
        <v>0</v>
      </c>
      <c r="AF1977" s="12" t="str">
        <f t="shared" si="360"/>
        <v>464435</v>
      </c>
      <c r="AG1977" s="13" t="str">
        <f>VLOOKUP(D1977,[2]Reference!$Q:$U,4,FALSE)</f>
        <v>Fleet</v>
      </c>
      <c r="AH1977" s="13" t="str">
        <f>VLOOKUP(D1977,[2]Reference!$Q:$U,5,FALSE)</f>
        <v>LNER</v>
      </c>
      <c r="AI1977" s="14">
        <f t="shared" si="361"/>
        <v>0</v>
      </c>
      <c r="AJ1977" s="14">
        <f t="shared" si="362"/>
        <v>0</v>
      </c>
      <c r="AK1977" s="14">
        <f t="shared" si="363"/>
        <v>0</v>
      </c>
      <c r="AL1977" s="15">
        <f t="shared" si="364"/>
        <v>0</v>
      </c>
      <c r="AM1977" s="14">
        <f t="shared" si="365"/>
        <v>3</v>
      </c>
      <c r="AN1977" s="16">
        <f t="shared" si="366"/>
        <v>45423</v>
      </c>
      <c r="AO1977" s="17">
        <f>VLOOKUP(B1977,[2]Reference!D:E,2,1)</f>
        <v>202502</v>
      </c>
      <c r="AP1977" s="12" t="str">
        <f t="shared" si="367"/>
        <v>7</v>
      </c>
      <c r="AQ1977" s="18">
        <f t="shared" si="368"/>
        <v>0</v>
      </c>
      <c r="AR1977" s="18">
        <f t="shared" si="369"/>
        <v>0</v>
      </c>
      <c r="AS1977" s="13" t="str">
        <f>VLOOKUP(D1977,[2]Reference!$Q:$U,3,FALSE)</f>
        <v>Other</v>
      </c>
      <c r="AT1977" s="13" t="str">
        <f>VLOOKUP(D1977,[2]Reference!Q:V,6,FALSE)</f>
        <v>Other</v>
      </c>
      <c r="AU1977" s="13" t="str">
        <f>VLOOKUP(D1977,[2]Reference!$Q:$U,2,FALSE)</f>
        <v>ISS - Contractors</v>
      </c>
      <c r="AV1977" s="19">
        <f t="shared" si="370"/>
        <v>45429</v>
      </c>
      <c r="AW1977" s="12" t="str">
        <f>+VLOOKUP(X1977,[2]Reference!BN:BO,2,FALSE)</f>
        <v>Depot</v>
      </c>
      <c r="AX1977" s="20" t="str">
        <f t="shared" si="371"/>
        <v>HB</v>
      </c>
      <c r="AY1977" s="20" t="str">
        <f>VLOOKUP(AX1977,[2]Reference!AH:AI,2,FALSE)</f>
        <v>LNER</v>
      </c>
      <c r="AZ1977" s="20" t="str">
        <f>VLOOKUP(D1977,[2]Reference!Q:V,6,FALSE)</f>
        <v>Other</v>
      </c>
      <c r="BA1977" s="20" t="str">
        <f>VLOOKUP(D1977,[2]Reference!Q:V,3,FALSE)</f>
        <v>Other</v>
      </c>
    </row>
    <row r="1978" spans="1:53" ht="13.5" x14ac:dyDescent="0.25">
      <c r="A1978" s="38" t="s">
        <v>8547</v>
      </c>
      <c r="B1978" s="39">
        <v>45422</v>
      </c>
      <c r="C1978" s="38" t="s">
        <v>54</v>
      </c>
      <c r="D1978" s="38" t="s">
        <v>55</v>
      </c>
      <c r="E1978" s="38" t="s">
        <v>56</v>
      </c>
      <c r="F1978" s="38" t="s">
        <v>55</v>
      </c>
      <c r="G1978" s="38" t="s">
        <v>129</v>
      </c>
      <c r="H1978" s="38" t="s">
        <v>95</v>
      </c>
      <c r="I1978" s="38" t="s">
        <v>147</v>
      </c>
      <c r="J1978" s="38" t="s">
        <v>148</v>
      </c>
      <c r="K1978" s="38" t="s">
        <v>220</v>
      </c>
      <c r="L1978" s="38" t="s">
        <v>8548</v>
      </c>
      <c r="M1978" s="38" t="s">
        <v>8549</v>
      </c>
      <c r="N1978" s="40">
        <v>26</v>
      </c>
      <c r="O1978" s="40">
        <v>13</v>
      </c>
      <c r="P1978" s="40">
        <v>13</v>
      </c>
      <c r="Q1978" s="40">
        <v>0</v>
      </c>
      <c r="R1978" s="40">
        <v>0</v>
      </c>
      <c r="S1978" s="40">
        <v>0</v>
      </c>
      <c r="T1978" s="40">
        <v>0</v>
      </c>
      <c r="U1978" s="40">
        <v>4</v>
      </c>
      <c r="V1978" s="40">
        <v>26</v>
      </c>
      <c r="W1978" s="38" t="s">
        <v>8550</v>
      </c>
      <c r="X1978" s="38" t="s">
        <v>80</v>
      </c>
      <c r="Y1978" s="38" t="s">
        <v>66</v>
      </c>
      <c r="Z1978" s="38" t="s">
        <v>6937</v>
      </c>
      <c r="AA1978" s="38" t="s">
        <v>6936</v>
      </c>
      <c r="AB1978" s="41">
        <v>0</v>
      </c>
      <c r="AC1978" s="41">
        <v>0</v>
      </c>
      <c r="AD1978" s="42">
        <v>0</v>
      </c>
      <c r="AE1978" s="42">
        <v>0</v>
      </c>
      <c r="AF1978" s="12" t="str">
        <f t="shared" si="360"/>
        <v>464553</v>
      </c>
      <c r="AG1978" s="13" t="str">
        <f>VLOOKUP(D1978,[2]Reference!$Q:$U,4,FALSE)</f>
        <v>Fleet</v>
      </c>
      <c r="AH1978" s="13" t="str">
        <f>VLOOKUP(D1978,[2]Reference!$Q:$U,5,FALSE)</f>
        <v>LNER</v>
      </c>
      <c r="AI1978" s="14">
        <f t="shared" si="361"/>
        <v>0</v>
      </c>
      <c r="AJ1978" s="14">
        <f t="shared" si="362"/>
        <v>0</v>
      </c>
      <c r="AK1978" s="14">
        <f t="shared" si="363"/>
        <v>0</v>
      </c>
      <c r="AL1978" s="15">
        <f t="shared" si="364"/>
        <v>0</v>
      </c>
      <c r="AM1978" s="14">
        <f t="shared" si="365"/>
        <v>26</v>
      </c>
      <c r="AN1978" s="16">
        <f t="shared" si="366"/>
        <v>45423</v>
      </c>
      <c r="AO1978" s="17">
        <f>VLOOKUP(B1978,[2]Reference!D:E,2,1)</f>
        <v>202502</v>
      </c>
      <c r="AP1978" s="12" t="str">
        <f t="shared" si="367"/>
        <v>7</v>
      </c>
      <c r="AQ1978" s="18">
        <f t="shared" si="368"/>
        <v>0</v>
      </c>
      <c r="AR1978" s="18">
        <f t="shared" si="369"/>
        <v>0</v>
      </c>
      <c r="AS1978" s="13" t="str">
        <f>VLOOKUP(D1978,[2]Reference!$Q:$U,3,FALSE)</f>
        <v>Azuma</v>
      </c>
      <c r="AT1978" s="13" t="str">
        <f>VLOOKUP(D1978,[2]Reference!Q:V,6,FALSE)</f>
        <v>Azuma</v>
      </c>
      <c r="AU1978" s="13" t="str">
        <f>VLOOKUP(D1978,[2]Reference!$Q:$U,2,FALSE)</f>
        <v>Hitachi - Class 800</v>
      </c>
      <c r="AV1978" s="19">
        <f t="shared" si="370"/>
        <v>45429</v>
      </c>
      <c r="AW1978" s="12" t="str">
        <f>+VLOOKUP(X1978,[2]Reference!BN:BO,2,FALSE)</f>
        <v>Fleet</v>
      </c>
      <c r="AX1978" s="20" t="str">
        <f t="shared" si="371"/>
        <v>HB</v>
      </c>
      <c r="AY1978" s="20" t="str">
        <f>VLOOKUP(AX1978,[2]Reference!AH:AI,2,FALSE)</f>
        <v>LNER</v>
      </c>
      <c r="AZ1978" s="20" t="str">
        <f>VLOOKUP(D1978,[2]Reference!Q:V,6,FALSE)</f>
        <v>Azuma</v>
      </c>
      <c r="BA1978" s="20" t="str">
        <f>VLOOKUP(D1978,[2]Reference!Q:V,3,FALSE)</f>
        <v>Azuma</v>
      </c>
    </row>
    <row r="1979" spans="1:53" ht="13.5" x14ac:dyDescent="0.25">
      <c r="A1979" s="38" t="s">
        <v>8551</v>
      </c>
      <c r="B1979" s="39">
        <v>45423</v>
      </c>
      <c r="C1979" s="38" t="s">
        <v>54</v>
      </c>
      <c r="D1979" s="38" t="s">
        <v>536</v>
      </c>
      <c r="E1979" s="38" t="s">
        <v>537</v>
      </c>
      <c r="F1979" s="38" t="s">
        <v>536</v>
      </c>
      <c r="G1979" s="38" t="s">
        <v>94</v>
      </c>
      <c r="H1979" s="38" t="s">
        <v>95</v>
      </c>
      <c r="I1979" s="38" t="s">
        <v>555</v>
      </c>
      <c r="J1979" s="38" t="s">
        <v>556</v>
      </c>
      <c r="K1979" s="38" t="s">
        <v>98</v>
      </c>
      <c r="L1979" s="38" t="s">
        <v>8552</v>
      </c>
      <c r="M1979" s="38" t="s">
        <v>324</v>
      </c>
      <c r="N1979" s="40">
        <v>4</v>
      </c>
      <c r="O1979" s="40">
        <v>4</v>
      </c>
      <c r="P1979" s="40">
        <v>0</v>
      </c>
      <c r="Q1979" s="40">
        <v>0</v>
      </c>
      <c r="R1979" s="40">
        <v>0</v>
      </c>
      <c r="S1979" s="40">
        <v>0</v>
      </c>
      <c r="T1979" s="40">
        <v>0</v>
      </c>
      <c r="U1979" s="40">
        <v>1</v>
      </c>
      <c r="V1979" s="40">
        <v>4</v>
      </c>
      <c r="W1979" s="38" t="s">
        <v>8553</v>
      </c>
      <c r="X1979" s="38" t="s">
        <v>80</v>
      </c>
      <c r="Y1979" s="38" t="s">
        <v>66</v>
      </c>
      <c r="Z1979" s="38" t="s">
        <v>6937</v>
      </c>
      <c r="AA1979" s="38" t="s">
        <v>6936</v>
      </c>
      <c r="AB1979" s="41">
        <v>0</v>
      </c>
      <c r="AC1979" s="41">
        <v>0</v>
      </c>
      <c r="AD1979" s="42">
        <v>0</v>
      </c>
      <c r="AE1979" s="42">
        <v>0</v>
      </c>
      <c r="AF1979" s="12" t="str">
        <f t="shared" si="360"/>
        <v>465754</v>
      </c>
      <c r="AG1979" s="13" t="str">
        <f>VLOOKUP(D1979,[2]Reference!$Q:$U,4,FALSE)</f>
        <v>Fleet</v>
      </c>
      <c r="AH1979" s="13" t="str">
        <f>VLOOKUP(D1979,[2]Reference!$Q:$U,5,FALSE)</f>
        <v>LNER</v>
      </c>
      <c r="AI1979" s="14">
        <f t="shared" si="361"/>
        <v>0</v>
      </c>
      <c r="AJ1979" s="14">
        <f t="shared" si="362"/>
        <v>0</v>
      </c>
      <c r="AK1979" s="14">
        <f t="shared" si="363"/>
        <v>0</v>
      </c>
      <c r="AL1979" s="15">
        <f t="shared" si="364"/>
        <v>0</v>
      </c>
      <c r="AM1979" s="14">
        <f t="shared" si="365"/>
        <v>4</v>
      </c>
      <c r="AN1979" s="16">
        <f t="shared" si="366"/>
        <v>45423</v>
      </c>
      <c r="AO1979" s="17">
        <f>VLOOKUP(B1979,[2]Reference!D:E,2,1)</f>
        <v>202502</v>
      </c>
      <c r="AP1979" s="12" t="str">
        <f t="shared" si="367"/>
        <v>7</v>
      </c>
      <c r="AQ1979" s="18">
        <f t="shared" si="368"/>
        <v>0</v>
      </c>
      <c r="AR1979" s="18">
        <f t="shared" si="369"/>
        <v>0</v>
      </c>
      <c r="AS1979" s="13" t="str">
        <f>VLOOKUP(D1979,[2]Reference!$Q:$U,3,FALSE)</f>
        <v>IC225</v>
      </c>
      <c r="AT1979" s="13" t="str">
        <f>VLOOKUP(D1979,[2]Reference!Q:V,6,FALSE)</f>
        <v>IC225</v>
      </c>
      <c r="AU1979" s="13" t="str">
        <f>VLOOKUP(D1979,[2]Reference!$Q:$U,2,FALSE)</f>
        <v>MK4 DVT</v>
      </c>
      <c r="AV1979" s="19">
        <f t="shared" si="370"/>
        <v>45430</v>
      </c>
      <c r="AW1979" s="12" t="str">
        <f>+VLOOKUP(X1979,[2]Reference!BN:BO,2,FALSE)</f>
        <v>Fleet</v>
      </c>
      <c r="AX1979" s="20" t="str">
        <f t="shared" si="371"/>
        <v>HB</v>
      </c>
      <c r="AY1979" s="20" t="str">
        <f>VLOOKUP(AX1979,[2]Reference!AH:AI,2,FALSE)</f>
        <v>LNER</v>
      </c>
      <c r="AZ1979" s="20" t="str">
        <f>VLOOKUP(D1979,[2]Reference!Q:V,6,FALSE)</f>
        <v>IC225</v>
      </c>
      <c r="BA1979" s="20" t="str">
        <f>VLOOKUP(D1979,[2]Reference!Q:V,3,FALSE)</f>
        <v>IC225</v>
      </c>
    </row>
    <row r="1980" spans="1:53" ht="13.5" x14ac:dyDescent="0.25">
      <c r="A1980" s="38" t="s">
        <v>8554</v>
      </c>
      <c r="B1980" s="39">
        <v>45423</v>
      </c>
      <c r="C1980" s="38" t="s">
        <v>54</v>
      </c>
      <c r="D1980" s="38" t="s">
        <v>364</v>
      </c>
      <c r="E1980" s="38" t="s">
        <v>365</v>
      </c>
      <c r="F1980" s="38" t="s">
        <v>364</v>
      </c>
      <c r="G1980" s="38" t="s">
        <v>121</v>
      </c>
      <c r="H1980" s="38" t="s">
        <v>112</v>
      </c>
      <c r="I1980" s="38" t="s">
        <v>3470</v>
      </c>
      <c r="J1980" s="38" t="s">
        <v>3471</v>
      </c>
      <c r="K1980" s="38" t="s">
        <v>366</v>
      </c>
      <c r="L1980" s="38" t="s">
        <v>8555</v>
      </c>
      <c r="M1980" s="38" t="s">
        <v>314</v>
      </c>
      <c r="N1980" s="40">
        <v>22</v>
      </c>
      <c r="O1980" s="40">
        <v>0</v>
      </c>
      <c r="P1980" s="40">
        <v>22</v>
      </c>
      <c r="Q1980" s="40">
        <v>0</v>
      </c>
      <c r="R1980" s="40">
        <v>0</v>
      </c>
      <c r="S1980" s="40">
        <v>0</v>
      </c>
      <c r="T1980" s="40">
        <v>0</v>
      </c>
      <c r="U1980" s="40">
        <v>3</v>
      </c>
      <c r="V1980" s="40">
        <v>22</v>
      </c>
      <c r="W1980" s="38" t="s">
        <v>8556</v>
      </c>
      <c r="X1980" s="38" t="s">
        <v>119</v>
      </c>
      <c r="Y1980" s="38" t="s">
        <v>66</v>
      </c>
      <c r="Z1980" s="38" t="s">
        <v>6937</v>
      </c>
      <c r="AA1980" s="38" t="s">
        <v>6936</v>
      </c>
      <c r="AB1980" s="41">
        <v>0</v>
      </c>
      <c r="AC1980" s="41">
        <v>0</v>
      </c>
      <c r="AD1980" s="42">
        <v>0</v>
      </c>
      <c r="AE1980" s="42">
        <v>0.79</v>
      </c>
      <c r="AF1980" s="12" t="str">
        <f t="shared" si="360"/>
        <v>465898</v>
      </c>
      <c r="AG1980" s="13" t="str">
        <f>VLOOKUP(D1980,[2]Reference!$Q:$U,4,FALSE)</f>
        <v>Fleet</v>
      </c>
      <c r="AH1980" s="13" t="str">
        <f>VLOOKUP(D1980,[2]Reference!$Q:$U,5,FALSE)</f>
        <v>LNER</v>
      </c>
      <c r="AI1980" s="14">
        <f t="shared" si="361"/>
        <v>0</v>
      </c>
      <c r="AJ1980" s="14">
        <f t="shared" si="362"/>
        <v>0</v>
      </c>
      <c r="AK1980" s="14">
        <f t="shared" si="363"/>
        <v>0</v>
      </c>
      <c r="AL1980" s="15">
        <f t="shared" si="364"/>
        <v>0</v>
      </c>
      <c r="AM1980" s="14">
        <f t="shared" si="365"/>
        <v>22</v>
      </c>
      <c r="AN1980" s="16">
        <f t="shared" si="366"/>
        <v>45423</v>
      </c>
      <c r="AO1980" s="17">
        <f>VLOOKUP(B1980,[2]Reference!D:E,2,1)</f>
        <v>202502</v>
      </c>
      <c r="AP1980" s="12" t="str">
        <f t="shared" si="367"/>
        <v>7</v>
      </c>
      <c r="AQ1980" s="18">
        <f t="shared" si="368"/>
        <v>0</v>
      </c>
      <c r="AR1980" s="18">
        <f t="shared" si="369"/>
        <v>0.79</v>
      </c>
      <c r="AS1980" s="13" t="str">
        <f>VLOOKUP(D1980,[2]Reference!$Q:$U,3,FALSE)</f>
        <v>Azuma</v>
      </c>
      <c r="AT1980" s="13" t="str">
        <f>VLOOKUP(D1980,[2]Reference!Q:V,6,FALSE)</f>
        <v>Depot</v>
      </c>
      <c r="AU1980" s="13" t="str">
        <f>VLOOKUP(D1980,[2]Reference!$Q:$U,2,FALSE)</f>
        <v>Heaton</v>
      </c>
      <c r="AV1980" s="19">
        <f t="shared" si="370"/>
        <v>45430</v>
      </c>
      <c r="AW1980" s="12" t="str">
        <f>+VLOOKUP(X1980,[2]Reference!BN:BO,2,FALSE)</f>
        <v>Depot</v>
      </c>
      <c r="AX1980" s="20" t="str">
        <f t="shared" si="371"/>
        <v>HB</v>
      </c>
      <c r="AY1980" s="20" t="str">
        <f>VLOOKUP(AX1980,[2]Reference!AH:AI,2,FALSE)</f>
        <v>LNER</v>
      </c>
      <c r="AZ1980" s="20" t="str">
        <f>VLOOKUP(D1980,[2]Reference!Q:V,6,FALSE)</f>
        <v>Depot</v>
      </c>
      <c r="BA1980" s="20" t="str">
        <f>VLOOKUP(D1980,[2]Reference!Q:V,3,FALSE)</f>
        <v>Azuma</v>
      </c>
    </row>
    <row r="1981" spans="1:53" ht="13.5" x14ac:dyDescent="0.25">
      <c r="A1981" s="38" t="s">
        <v>8557</v>
      </c>
      <c r="B1981" s="39">
        <v>45423</v>
      </c>
      <c r="C1981" s="38" t="s">
        <v>54</v>
      </c>
      <c r="D1981" s="38" t="s">
        <v>92</v>
      </c>
      <c r="E1981" s="38" t="s">
        <v>93</v>
      </c>
      <c r="F1981" s="38" t="s">
        <v>92</v>
      </c>
      <c r="G1981" s="38" t="s">
        <v>121</v>
      </c>
      <c r="H1981" s="38" t="s">
        <v>95</v>
      </c>
      <c r="I1981" s="38" t="s">
        <v>147</v>
      </c>
      <c r="J1981" s="38" t="s">
        <v>148</v>
      </c>
      <c r="K1981" s="38" t="s">
        <v>124</v>
      </c>
      <c r="L1981" s="38" t="s">
        <v>6471</v>
      </c>
      <c r="M1981" s="38" t="s">
        <v>1099</v>
      </c>
      <c r="N1981" s="40">
        <v>3</v>
      </c>
      <c r="O1981" s="40">
        <v>3</v>
      </c>
      <c r="P1981" s="40">
        <v>0</v>
      </c>
      <c r="Q1981" s="40">
        <v>0</v>
      </c>
      <c r="R1981" s="40">
        <v>0</v>
      </c>
      <c r="S1981" s="40">
        <v>0</v>
      </c>
      <c r="T1981" s="40">
        <v>0</v>
      </c>
      <c r="U1981" s="40">
        <v>1</v>
      </c>
      <c r="V1981" s="40">
        <v>3</v>
      </c>
      <c r="W1981" s="38" t="s">
        <v>8558</v>
      </c>
      <c r="X1981" s="38" t="s">
        <v>80</v>
      </c>
      <c r="Y1981" s="38" t="s">
        <v>66</v>
      </c>
      <c r="Z1981" s="38" t="s">
        <v>6937</v>
      </c>
      <c r="AA1981" s="38" t="s">
        <v>6936</v>
      </c>
      <c r="AB1981" s="41">
        <v>0</v>
      </c>
      <c r="AC1981" s="41">
        <v>0</v>
      </c>
      <c r="AD1981" s="42">
        <v>0</v>
      </c>
      <c r="AE1981" s="42">
        <v>0</v>
      </c>
      <c r="AF1981" s="12" t="str">
        <f t="shared" si="360"/>
        <v>467026</v>
      </c>
      <c r="AG1981" s="13" t="str">
        <f>VLOOKUP(D1981,[2]Reference!$Q:$U,4,FALSE)</f>
        <v>Fleet</v>
      </c>
      <c r="AH1981" s="13" t="str">
        <f>VLOOKUP(D1981,[2]Reference!$Q:$U,5,FALSE)</f>
        <v>LNER</v>
      </c>
      <c r="AI1981" s="14">
        <f t="shared" si="361"/>
        <v>0</v>
      </c>
      <c r="AJ1981" s="14">
        <f t="shared" si="362"/>
        <v>0</v>
      </c>
      <c r="AK1981" s="14">
        <f t="shared" si="363"/>
        <v>0</v>
      </c>
      <c r="AL1981" s="15">
        <f t="shared" si="364"/>
        <v>0</v>
      </c>
      <c r="AM1981" s="14">
        <f t="shared" si="365"/>
        <v>3</v>
      </c>
      <c r="AN1981" s="16">
        <f t="shared" si="366"/>
        <v>45423</v>
      </c>
      <c r="AO1981" s="17">
        <f>VLOOKUP(B1981,[2]Reference!D:E,2,1)</f>
        <v>202502</v>
      </c>
      <c r="AP1981" s="12" t="str">
        <f t="shared" si="367"/>
        <v>7</v>
      </c>
      <c r="AQ1981" s="18">
        <f t="shared" si="368"/>
        <v>0</v>
      </c>
      <c r="AR1981" s="18">
        <f t="shared" si="369"/>
        <v>0</v>
      </c>
      <c r="AS1981" s="13" t="str">
        <f>VLOOKUP(D1981,[2]Reference!$Q:$U,3,FALSE)</f>
        <v>Azuma</v>
      </c>
      <c r="AT1981" s="13" t="str">
        <f>VLOOKUP(D1981,[2]Reference!Q:V,6,FALSE)</f>
        <v>Azuma</v>
      </c>
      <c r="AU1981" s="13" t="str">
        <f>VLOOKUP(D1981,[2]Reference!$Q:$U,2,FALSE)</f>
        <v>Hitachi - Class 801</v>
      </c>
      <c r="AV1981" s="19">
        <f t="shared" si="370"/>
        <v>45430</v>
      </c>
      <c r="AW1981" s="12" t="str">
        <f>+VLOOKUP(X1981,[2]Reference!BN:BO,2,FALSE)</f>
        <v>Fleet</v>
      </c>
      <c r="AX1981" s="20" t="str">
        <f t="shared" si="371"/>
        <v>HB</v>
      </c>
      <c r="AY1981" s="20" t="str">
        <f>VLOOKUP(AX1981,[2]Reference!AH:AI,2,FALSE)</f>
        <v>LNER</v>
      </c>
      <c r="AZ1981" s="20" t="str">
        <f>VLOOKUP(D1981,[2]Reference!Q:V,6,FALSE)</f>
        <v>Azuma</v>
      </c>
      <c r="BA1981" s="20" t="str">
        <f>VLOOKUP(D1981,[2]Reference!Q:V,3,FALSE)</f>
        <v>Azuma</v>
      </c>
    </row>
    <row r="1982" spans="1:53" ht="13.5" x14ac:dyDescent="0.25">
      <c r="A1982" s="38" t="s">
        <v>8559</v>
      </c>
      <c r="B1982" s="39">
        <v>45423</v>
      </c>
      <c r="C1982" s="38" t="s">
        <v>54</v>
      </c>
      <c r="D1982" s="38" t="s">
        <v>92</v>
      </c>
      <c r="E1982" s="38" t="s">
        <v>93</v>
      </c>
      <c r="F1982" s="38" t="s">
        <v>92</v>
      </c>
      <c r="G1982" s="38" t="s">
        <v>129</v>
      </c>
      <c r="H1982" s="38" t="s">
        <v>95</v>
      </c>
      <c r="I1982" s="38" t="s">
        <v>147</v>
      </c>
      <c r="J1982" s="38" t="s">
        <v>148</v>
      </c>
      <c r="K1982" s="38" t="s">
        <v>179</v>
      </c>
      <c r="L1982" s="38" t="s">
        <v>8560</v>
      </c>
      <c r="M1982" s="38" t="s">
        <v>206</v>
      </c>
      <c r="N1982" s="40">
        <v>6</v>
      </c>
      <c r="O1982" s="40">
        <v>6</v>
      </c>
      <c r="P1982" s="40">
        <v>0</v>
      </c>
      <c r="Q1982" s="40">
        <v>0</v>
      </c>
      <c r="R1982" s="40">
        <v>0</v>
      </c>
      <c r="S1982" s="40">
        <v>0</v>
      </c>
      <c r="T1982" s="40">
        <v>0</v>
      </c>
      <c r="U1982" s="40">
        <v>1</v>
      </c>
      <c r="V1982" s="40">
        <v>6</v>
      </c>
      <c r="W1982" s="38" t="s">
        <v>8561</v>
      </c>
      <c r="X1982" s="38" t="s">
        <v>80</v>
      </c>
      <c r="Y1982" s="38" t="s">
        <v>66</v>
      </c>
      <c r="Z1982" s="38" t="s">
        <v>6937</v>
      </c>
      <c r="AA1982" s="38" t="s">
        <v>6936</v>
      </c>
      <c r="AB1982" s="41">
        <v>0</v>
      </c>
      <c r="AC1982" s="41">
        <v>0</v>
      </c>
      <c r="AD1982" s="42">
        <v>0</v>
      </c>
      <c r="AE1982" s="42">
        <v>0</v>
      </c>
      <c r="AF1982" s="12" t="str">
        <f t="shared" si="360"/>
        <v>467093</v>
      </c>
      <c r="AG1982" s="13" t="str">
        <f>VLOOKUP(D1982,[2]Reference!$Q:$U,4,FALSE)</f>
        <v>Fleet</v>
      </c>
      <c r="AH1982" s="13" t="str">
        <f>VLOOKUP(D1982,[2]Reference!$Q:$U,5,FALSE)</f>
        <v>LNER</v>
      </c>
      <c r="AI1982" s="14">
        <f t="shared" si="361"/>
        <v>0</v>
      </c>
      <c r="AJ1982" s="14">
        <f t="shared" si="362"/>
        <v>0</v>
      </c>
      <c r="AK1982" s="14">
        <f t="shared" si="363"/>
        <v>0</v>
      </c>
      <c r="AL1982" s="15">
        <f t="shared" si="364"/>
        <v>0</v>
      </c>
      <c r="AM1982" s="14">
        <f t="shared" si="365"/>
        <v>6</v>
      </c>
      <c r="AN1982" s="16">
        <f t="shared" si="366"/>
        <v>45423</v>
      </c>
      <c r="AO1982" s="17">
        <f>VLOOKUP(B1982,[2]Reference!D:E,2,1)</f>
        <v>202502</v>
      </c>
      <c r="AP1982" s="12" t="str">
        <f t="shared" si="367"/>
        <v>7</v>
      </c>
      <c r="AQ1982" s="18">
        <f t="shared" si="368"/>
        <v>0</v>
      </c>
      <c r="AR1982" s="18">
        <f t="shared" si="369"/>
        <v>0</v>
      </c>
      <c r="AS1982" s="13" t="str">
        <f>VLOOKUP(D1982,[2]Reference!$Q:$U,3,FALSE)</f>
        <v>Azuma</v>
      </c>
      <c r="AT1982" s="13" t="str">
        <f>VLOOKUP(D1982,[2]Reference!Q:V,6,FALSE)</f>
        <v>Azuma</v>
      </c>
      <c r="AU1982" s="13" t="str">
        <f>VLOOKUP(D1982,[2]Reference!$Q:$U,2,FALSE)</f>
        <v>Hitachi - Class 801</v>
      </c>
      <c r="AV1982" s="19">
        <f t="shared" si="370"/>
        <v>45430</v>
      </c>
      <c r="AW1982" s="12" t="str">
        <f>+VLOOKUP(X1982,[2]Reference!BN:BO,2,FALSE)</f>
        <v>Fleet</v>
      </c>
      <c r="AX1982" s="20" t="str">
        <f t="shared" si="371"/>
        <v>HB</v>
      </c>
      <c r="AY1982" s="20" t="str">
        <f>VLOOKUP(AX1982,[2]Reference!AH:AI,2,FALSE)</f>
        <v>LNER</v>
      </c>
      <c r="AZ1982" s="20" t="str">
        <f>VLOOKUP(D1982,[2]Reference!Q:V,6,FALSE)</f>
        <v>Azuma</v>
      </c>
      <c r="BA1982" s="20" t="str">
        <f>VLOOKUP(D1982,[2]Reference!Q:V,3,FALSE)</f>
        <v>Azuma</v>
      </c>
    </row>
    <row r="1983" spans="1:53" ht="13.5" x14ac:dyDescent="0.25">
      <c r="A1983" s="38" t="s">
        <v>8562</v>
      </c>
      <c r="B1983" s="39">
        <v>45424</v>
      </c>
      <c r="C1983" s="38" t="s">
        <v>54</v>
      </c>
      <c r="D1983" s="38" t="s">
        <v>70</v>
      </c>
      <c r="E1983" s="38" t="s">
        <v>71</v>
      </c>
      <c r="F1983" s="38" t="s">
        <v>70</v>
      </c>
      <c r="G1983" s="38" t="s">
        <v>129</v>
      </c>
      <c r="H1983" s="38" t="s">
        <v>339</v>
      </c>
      <c r="I1983" s="38" t="s">
        <v>694</v>
      </c>
      <c r="J1983" s="38" t="s">
        <v>695</v>
      </c>
      <c r="K1983" s="38" t="s">
        <v>172</v>
      </c>
      <c r="L1983" s="38" t="s">
        <v>8563</v>
      </c>
      <c r="M1983" s="38" t="s">
        <v>165</v>
      </c>
      <c r="N1983" s="40">
        <v>33</v>
      </c>
      <c r="O1983" s="40">
        <v>11</v>
      </c>
      <c r="P1983" s="40">
        <v>22</v>
      </c>
      <c r="Q1983" s="40">
        <v>0</v>
      </c>
      <c r="R1983" s="40">
        <v>0</v>
      </c>
      <c r="S1983" s="40">
        <v>0</v>
      </c>
      <c r="T1983" s="40">
        <v>0</v>
      </c>
      <c r="U1983" s="40">
        <v>6</v>
      </c>
      <c r="V1983" s="40">
        <v>33</v>
      </c>
      <c r="W1983" s="38" t="s">
        <v>8564</v>
      </c>
      <c r="X1983" s="38" t="s">
        <v>80</v>
      </c>
      <c r="Y1983" s="38" t="s">
        <v>66</v>
      </c>
      <c r="Z1983" s="38" t="s">
        <v>7297</v>
      </c>
      <c r="AA1983" s="38" t="s">
        <v>6936</v>
      </c>
      <c r="AB1983" s="41">
        <v>0</v>
      </c>
      <c r="AC1983" s="41">
        <v>0</v>
      </c>
      <c r="AD1983" s="42">
        <v>0</v>
      </c>
      <c r="AE1983" s="42">
        <v>0.93</v>
      </c>
      <c r="AF1983" s="12" t="str">
        <f t="shared" si="360"/>
        <v>468498</v>
      </c>
      <c r="AG1983" s="13" t="str">
        <f>VLOOKUP(D1983,[2]Reference!$Q:$U,4,FALSE)</f>
        <v>Fleet</v>
      </c>
      <c r="AH1983" s="13" t="str">
        <f>VLOOKUP(D1983,[2]Reference!$Q:$U,5,FALSE)</f>
        <v>LNER</v>
      </c>
      <c r="AI1983" s="14">
        <f t="shared" si="361"/>
        <v>0</v>
      </c>
      <c r="AJ1983" s="14">
        <f t="shared" si="362"/>
        <v>0</v>
      </c>
      <c r="AK1983" s="14">
        <f t="shared" si="363"/>
        <v>0</v>
      </c>
      <c r="AL1983" s="15">
        <f t="shared" si="364"/>
        <v>0</v>
      </c>
      <c r="AM1983" s="14">
        <f t="shared" si="365"/>
        <v>33</v>
      </c>
      <c r="AN1983" s="16">
        <f t="shared" si="366"/>
        <v>45430</v>
      </c>
      <c r="AO1983" s="17">
        <f>VLOOKUP(B1983,[2]Reference!D:E,2,1)</f>
        <v>202502</v>
      </c>
      <c r="AP1983" s="12" t="str">
        <f t="shared" si="367"/>
        <v>7</v>
      </c>
      <c r="AQ1983" s="18">
        <f t="shared" si="368"/>
        <v>0</v>
      </c>
      <c r="AR1983" s="18">
        <f t="shared" si="369"/>
        <v>0.93</v>
      </c>
      <c r="AS1983" s="13" t="str">
        <f>VLOOKUP(D1983,[2]Reference!$Q:$U,3,FALSE)</f>
        <v>IC225</v>
      </c>
      <c r="AT1983" s="13" t="str">
        <f>VLOOKUP(D1983,[2]Reference!Q:V,6,FALSE)</f>
        <v>IC225</v>
      </c>
      <c r="AU1983" s="13" t="str">
        <f>VLOOKUP(D1983,[2]Reference!$Q:$U,2,FALSE)</f>
        <v>Cl 91 Loco</v>
      </c>
      <c r="AV1983" s="19">
        <f t="shared" si="370"/>
        <v>45431</v>
      </c>
      <c r="AW1983" s="12" t="str">
        <f>+VLOOKUP(X1983,[2]Reference!BN:BO,2,FALSE)</f>
        <v>Fleet</v>
      </c>
      <c r="AX1983" s="20" t="str">
        <f t="shared" si="371"/>
        <v>HB</v>
      </c>
      <c r="AY1983" s="20" t="str">
        <f>VLOOKUP(AX1983,[2]Reference!AH:AI,2,FALSE)</f>
        <v>LNER</v>
      </c>
      <c r="AZ1983" s="20" t="str">
        <f>VLOOKUP(D1983,[2]Reference!Q:V,6,FALSE)</f>
        <v>IC225</v>
      </c>
      <c r="BA1983" s="20" t="str">
        <f>VLOOKUP(D1983,[2]Reference!Q:V,3,FALSE)</f>
        <v>IC225</v>
      </c>
    </row>
    <row r="1984" spans="1:53" ht="13.5" x14ac:dyDescent="0.25">
      <c r="A1984" s="38" t="s">
        <v>8565</v>
      </c>
      <c r="B1984" s="39">
        <v>45424</v>
      </c>
      <c r="C1984" s="38" t="s">
        <v>54</v>
      </c>
      <c r="D1984" s="38" t="s">
        <v>92</v>
      </c>
      <c r="E1984" s="38" t="s">
        <v>93</v>
      </c>
      <c r="F1984" s="38" t="s">
        <v>92</v>
      </c>
      <c r="G1984" s="38" t="s">
        <v>154</v>
      </c>
      <c r="H1984" s="38" t="s">
        <v>327</v>
      </c>
      <c r="I1984" s="38" t="s">
        <v>2666</v>
      </c>
      <c r="J1984" s="38" t="s">
        <v>2667</v>
      </c>
      <c r="K1984" s="38" t="s">
        <v>155</v>
      </c>
      <c r="L1984" s="38" t="s">
        <v>8566</v>
      </c>
      <c r="M1984" s="38" t="s">
        <v>431</v>
      </c>
      <c r="N1984" s="40">
        <v>4</v>
      </c>
      <c r="O1984" s="40">
        <v>4</v>
      </c>
      <c r="P1984" s="40">
        <v>0</v>
      </c>
      <c r="Q1984" s="40">
        <v>0</v>
      </c>
      <c r="R1984" s="40">
        <v>0</v>
      </c>
      <c r="S1984" s="40">
        <v>0</v>
      </c>
      <c r="T1984" s="40">
        <v>0</v>
      </c>
      <c r="U1984" s="40">
        <v>1</v>
      </c>
      <c r="V1984" s="40">
        <v>4</v>
      </c>
      <c r="W1984" s="38" t="s">
        <v>8567</v>
      </c>
      <c r="X1984" s="38" t="s">
        <v>80</v>
      </c>
      <c r="Y1984" s="38" t="s">
        <v>66</v>
      </c>
      <c r="Z1984" s="38" t="s">
        <v>7297</v>
      </c>
      <c r="AA1984" s="38" t="s">
        <v>6936</v>
      </c>
      <c r="AB1984" s="41">
        <v>0</v>
      </c>
      <c r="AC1984" s="41">
        <v>0</v>
      </c>
      <c r="AD1984" s="42">
        <v>0</v>
      </c>
      <c r="AE1984" s="42">
        <v>0</v>
      </c>
      <c r="AF1984" s="12" t="str">
        <f t="shared" si="360"/>
        <v>468758</v>
      </c>
      <c r="AG1984" s="13" t="str">
        <f>VLOOKUP(D1984,[2]Reference!$Q:$U,4,FALSE)</f>
        <v>Fleet</v>
      </c>
      <c r="AH1984" s="13" t="str">
        <f>VLOOKUP(D1984,[2]Reference!$Q:$U,5,FALSE)</f>
        <v>LNER</v>
      </c>
      <c r="AI1984" s="14">
        <f t="shared" si="361"/>
        <v>0</v>
      </c>
      <c r="AJ1984" s="14">
        <f t="shared" si="362"/>
        <v>0</v>
      </c>
      <c r="AK1984" s="14">
        <f t="shared" si="363"/>
        <v>0</v>
      </c>
      <c r="AL1984" s="15">
        <f t="shared" si="364"/>
        <v>0</v>
      </c>
      <c r="AM1984" s="14">
        <f t="shared" si="365"/>
        <v>4</v>
      </c>
      <c r="AN1984" s="16">
        <f t="shared" si="366"/>
        <v>45430</v>
      </c>
      <c r="AO1984" s="17">
        <f>VLOOKUP(B1984,[2]Reference!D:E,2,1)</f>
        <v>202502</v>
      </c>
      <c r="AP1984" s="12" t="str">
        <f t="shared" si="367"/>
        <v>7</v>
      </c>
      <c r="AQ1984" s="18">
        <f t="shared" si="368"/>
        <v>0</v>
      </c>
      <c r="AR1984" s="18">
        <f t="shared" si="369"/>
        <v>0</v>
      </c>
      <c r="AS1984" s="13" t="str">
        <f>VLOOKUP(D1984,[2]Reference!$Q:$U,3,FALSE)</f>
        <v>Azuma</v>
      </c>
      <c r="AT1984" s="13" t="str">
        <f>VLOOKUP(D1984,[2]Reference!Q:V,6,FALSE)</f>
        <v>Azuma</v>
      </c>
      <c r="AU1984" s="13" t="str">
        <f>VLOOKUP(D1984,[2]Reference!$Q:$U,2,FALSE)</f>
        <v>Hitachi - Class 801</v>
      </c>
      <c r="AV1984" s="19">
        <f t="shared" si="370"/>
        <v>45431</v>
      </c>
      <c r="AW1984" s="12" t="str">
        <f>+VLOOKUP(X1984,[2]Reference!BN:BO,2,FALSE)</f>
        <v>Fleet</v>
      </c>
      <c r="AX1984" s="20" t="str">
        <f t="shared" si="371"/>
        <v>HB</v>
      </c>
      <c r="AY1984" s="20" t="str">
        <f>VLOOKUP(AX1984,[2]Reference!AH:AI,2,FALSE)</f>
        <v>LNER</v>
      </c>
      <c r="AZ1984" s="20" t="str">
        <f>VLOOKUP(D1984,[2]Reference!Q:V,6,FALSE)</f>
        <v>Azuma</v>
      </c>
      <c r="BA1984" s="20" t="str">
        <f>VLOOKUP(D1984,[2]Reference!Q:V,3,FALSE)</f>
        <v>Azuma</v>
      </c>
    </row>
    <row r="1985" spans="1:53" ht="13.5" x14ac:dyDescent="0.25">
      <c r="A1985" s="38" t="s">
        <v>8568</v>
      </c>
      <c r="B1985" s="39">
        <v>45424</v>
      </c>
      <c r="C1985" s="38" t="s">
        <v>54</v>
      </c>
      <c r="D1985" s="38" t="s">
        <v>70</v>
      </c>
      <c r="E1985" s="38" t="s">
        <v>71</v>
      </c>
      <c r="F1985" s="38" t="s">
        <v>70</v>
      </c>
      <c r="G1985" s="38" t="s">
        <v>72</v>
      </c>
      <c r="H1985" s="38" t="s">
        <v>237</v>
      </c>
      <c r="I1985" s="38" t="s">
        <v>1024</v>
      </c>
      <c r="J1985" s="38" t="s">
        <v>1025</v>
      </c>
      <c r="K1985" s="38" t="s">
        <v>163</v>
      </c>
      <c r="L1985" s="38" t="s">
        <v>8569</v>
      </c>
      <c r="M1985" s="38" t="s">
        <v>132</v>
      </c>
      <c r="N1985" s="40">
        <v>127</v>
      </c>
      <c r="O1985" s="40">
        <v>31</v>
      </c>
      <c r="P1985" s="40">
        <v>96</v>
      </c>
      <c r="Q1985" s="40">
        <v>0</v>
      </c>
      <c r="R1985" s="40">
        <v>1</v>
      </c>
      <c r="S1985" s="40">
        <v>0</v>
      </c>
      <c r="T1985" s="40">
        <v>0</v>
      </c>
      <c r="U1985" s="40">
        <v>8</v>
      </c>
      <c r="V1985" s="40">
        <v>157</v>
      </c>
      <c r="W1985" s="38" t="s">
        <v>8570</v>
      </c>
      <c r="X1985" s="38" t="s">
        <v>80</v>
      </c>
      <c r="Y1985" s="38" t="s">
        <v>66</v>
      </c>
      <c r="Z1985" s="38" t="s">
        <v>7297</v>
      </c>
      <c r="AA1985" s="38" t="s">
        <v>6936</v>
      </c>
      <c r="AB1985" s="41">
        <v>0</v>
      </c>
      <c r="AC1985" s="41">
        <v>1</v>
      </c>
      <c r="AD1985" s="42">
        <v>3.38</v>
      </c>
      <c r="AE1985" s="42">
        <v>3.82</v>
      </c>
      <c r="AF1985" s="12" t="str">
        <f t="shared" si="360"/>
        <v>469221</v>
      </c>
      <c r="AG1985" s="13" t="str">
        <f>VLOOKUP(D1985,[2]Reference!$Q:$U,4,FALSE)</f>
        <v>Fleet</v>
      </c>
      <c r="AH1985" s="13" t="str">
        <f>VLOOKUP(D1985,[2]Reference!$Q:$U,5,FALSE)</f>
        <v>LNER</v>
      </c>
      <c r="AI1985" s="14">
        <f t="shared" si="361"/>
        <v>0</v>
      </c>
      <c r="AJ1985" s="14">
        <f t="shared" si="362"/>
        <v>0.5</v>
      </c>
      <c r="AK1985" s="14">
        <f t="shared" si="363"/>
        <v>0.5</v>
      </c>
      <c r="AL1985" s="15">
        <f t="shared" si="364"/>
        <v>2.88</v>
      </c>
      <c r="AM1985" s="14">
        <f t="shared" si="365"/>
        <v>127</v>
      </c>
      <c r="AN1985" s="16">
        <f t="shared" si="366"/>
        <v>45430</v>
      </c>
      <c r="AO1985" s="17">
        <f>VLOOKUP(B1985,[2]Reference!D:E,2,1)</f>
        <v>202502</v>
      </c>
      <c r="AP1985" s="12" t="str">
        <f t="shared" si="367"/>
        <v>7</v>
      </c>
      <c r="AQ1985" s="18">
        <f t="shared" si="368"/>
        <v>3.38</v>
      </c>
      <c r="AR1985" s="18">
        <f t="shared" si="369"/>
        <v>3.82</v>
      </c>
      <c r="AS1985" s="13" t="str">
        <f>VLOOKUP(D1985,[2]Reference!$Q:$U,3,FALSE)</f>
        <v>IC225</v>
      </c>
      <c r="AT1985" s="13" t="str">
        <f>VLOOKUP(D1985,[2]Reference!Q:V,6,FALSE)</f>
        <v>IC225</v>
      </c>
      <c r="AU1985" s="13" t="str">
        <f>VLOOKUP(D1985,[2]Reference!$Q:$U,2,FALSE)</f>
        <v>Cl 91 Loco</v>
      </c>
      <c r="AV1985" s="19">
        <f t="shared" si="370"/>
        <v>45431</v>
      </c>
      <c r="AW1985" s="12" t="str">
        <f>+VLOOKUP(X1985,[2]Reference!BN:BO,2,FALSE)</f>
        <v>Fleet</v>
      </c>
      <c r="AX1985" s="20" t="str">
        <f t="shared" si="371"/>
        <v>HB</v>
      </c>
      <c r="AY1985" s="20" t="str">
        <f>VLOOKUP(AX1985,[2]Reference!AH:AI,2,FALSE)</f>
        <v>LNER</v>
      </c>
      <c r="AZ1985" s="20" t="str">
        <f>VLOOKUP(D1985,[2]Reference!Q:V,6,FALSE)</f>
        <v>IC225</v>
      </c>
      <c r="BA1985" s="20" t="str">
        <f>VLOOKUP(D1985,[2]Reference!Q:V,3,FALSE)</f>
        <v>IC225</v>
      </c>
    </row>
    <row r="1986" spans="1:53" ht="13.5" x14ac:dyDescent="0.25">
      <c r="A1986" s="38" t="s">
        <v>8571</v>
      </c>
      <c r="B1986" s="39">
        <v>45424</v>
      </c>
      <c r="C1986" s="38" t="s">
        <v>54</v>
      </c>
      <c r="D1986" s="38" t="s">
        <v>55</v>
      </c>
      <c r="E1986" s="38" t="s">
        <v>56</v>
      </c>
      <c r="F1986" s="38" t="s">
        <v>55</v>
      </c>
      <c r="G1986" s="38" t="s">
        <v>231</v>
      </c>
      <c r="H1986" s="38" t="s">
        <v>84</v>
      </c>
      <c r="I1986" s="38" t="s">
        <v>251</v>
      </c>
      <c r="J1986" s="38" t="s">
        <v>252</v>
      </c>
      <c r="K1986" s="38" t="s">
        <v>391</v>
      </c>
      <c r="L1986" s="38" t="s">
        <v>6193</v>
      </c>
      <c r="M1986" s="38" t="s">
        <v>523</v>
      </c>
      <c r="N1986" s="40">
        <v>4</v>
      </c>
      <c r="O1986" s="40">
        <v>4</v>
      </c>
      <c r="P1986" s="40">
        <v>0</v>
      </c>
      <c r="Q1986" s="40">
        <v>0</v>
      </c>
      <c r="R1986" s="40">
        <v>0</v>
      </c>
      <c r="S1986" s="40">
        <v>0</v>
      </c>
      <c r="T1986" s="40">
        <v>0</v>
      </c>
      <c r="U1986" s="40">
        <v>1</v>
      </c>
      <c r="V1986" s="40">
        <v>4</v>
      </c>
      <c r="W1986" s="38" t="s">
        <v>8572</v>
      </c>
      <c r="X1986" s="38" t="s">
        <v>80</v>
      </c>
      <c r="Y1986" s="38" t="s">
        <v>66</v>
      </c>
      <c r="Z1986" s="38" t="s">
        <v>7297</v>
      </c>
      <c r="AA1986" s="38" t="s">
        <v>6936</v>
      </c>
      <c r="AB1986" s="41">
        <v>0</v>
      </c>
      <c r="AC1986" s="41">
        <v>0</v>
      </c>
      <c r="AD1986" s="42">
        <v>0.14000000000000001</v>
      </c>
      <c r="AE1986" s="42">
        <v>0.14000000000000001</v>
      </c>
      <c r="AF1986" s="12" t="str">
        <f t="shared" ref="AF1986:AF2049" si="372">LEFT(A1986,6)</f>
        <v>469278</v>
      </c>
      <c r="AG1986" s="13" t="str">
        <f>VLOOKUP(D1986,[2]Reference!$Q:$U,4,FALSE)</f>
        <v>Fleet</v>
      </c>
      <c r="AH1986" s="13" t="str">
        <f>VLOOKUP(D1986,[2]Reference!$Q:$U,5,FALSE)</f>
        <v>LNER</v>
      </c>
      <c r="AI1986" s="14">
        <f t="shared" ref="AI1986:AI2049" si="373">+AB1986</f>
        <v>0</v>
      </c>
      <c r="AJ1986" s="14">
        <f t="shared" ref="AJ1986:AJ2049" si="374">+AC1986/2</f>
        <v>0</v>
      </c>
      <c r="AK1986" s="14">
        <f t="shared" ref="AK1986:AK2049" si="375">SUM(AI1986:AJ1986)</f>
        <v>0</v>
      </c>
      <c r="AL1986" s="15">
        <f t="shared" ref="AL1986:AL2049" si="376">+AD1986-AK1986</f>
        <v>0.14000000000000001</v>
      </c>
      <c r="AM1986" s="14">
        <f t="shared" ref="AM1986:AM2049" si="377">+N1986</f>
        <v>4</v>
      </c>
      <c r="AN1986" s="16">
        <f t="shared" ref="AN1986:AN2049" si="378">B1986+(7-WEEKDAY(B1986))</f>
        <v>45430</v>
      </c>
      <c r="AO1986" s="17">
        <f>VLOOKUP(B1986,[2]Reference!D:E,2,1)</f>
        <v>202502</v>
      </c>
      <c r="AP1986" s="12" t="str">
        <f t="shared" ref="AP1986:AP2049" si="379">LEFT(X1986,1)</f>
        <v>7</v>
      </c>
      <c r="AQ1986" s="18">
        <f t="shared" ref="AQ1986:AQ2049" si="380">+AD1986</f>
        <v>0.14000000000000001</v>
      </c>
      <c r="AR1986" s="18">
        <f t="shared" ref="AR1986:AR2049" si="381">+AE1986</f>
        <v>0.14000000000000001</v>
      </c>
      <c r="AS1986" s="13" t="str">
        <f>VLOOKUP(D1986,[2]Reference!$Q:$U,3,FALSE)</f>
        <v>Azuma</v>
      </c>
      <c r="AT1986" s="13" t="str">
        <f>VLOOKUP(D1986,[2]Reference!Q:V,6,FALSE)</f>
        <v>Azuma</v>
      </c>
      <c r="AU1986" s="13" t="str">
        <f>VLOOKUP(D1986,[2]Reference!$Q:$U,2,FALSE)</f>
        <v>Hitachi - Class 800</v>
      </c>
      <c r="AV1986" s="19">
        <f t="shared" ref="AV1986:AV2049" si="382">+B1986+7</f>
        <v>45431</v>
      </c>
      <c r="AW1986" s="12" t="str">
        <f>+VLOOKUP(X1986,[2]Reference!BN:BO,2,FALSE)</f>
        <v>Fleet</v>
      </c>
      <c r="AX1986" s="20" t="str">
        <f t="shared" ref="AX1986:AX2049" si="383">MID(F1986,2,2)</f>
        <v>HB</v>
      </c>
      <c r="AY1986" s="20" t="str">
        <f>VLOOKUP(AX1986,[2]Reference!AH:AI,2,FALSE)</f>
        <v>LNER</v>
      </c>
      <c r="AZ1986" s="20" t="str">
        <f>VLOOKUP(D1986,[2]Reference!Q:V,6,FALSE)</f>
        <v>Azuma</v>
      </c>
      <c r="BA1986" s="20" t="str">
        <f>VLOOKUP(D1986,[2]Reference!Q:V,3,FALSE)</f>
        <v>Azuma</v>
      </c>
    </row>
    <row r="1987" spans="1:53" ht="13.5" x14ac:dyDescent="0.25">
      <c r="A1987" s="38" t="s">
        <v>8573</v>
      </c>
      <c r="B1987" s="39">
        <v>45425</v>
      </c>
      <c r="C1987" s="38" t="s">
        <v>54</v>
      </c>
      <c r="D1987" s="38" t="s">
        <v>92</v>
      </c>
      <c r="E1987" s="38" t="s">
        <v>93</v>
      </c>
      <c r="F1987" s="38" t="s">
        <v>92</v>
      </c>
      <c r="G1987" s="38" t="s">
        <v>129</v>
      </c>
      <c r="H1987" s="38" t="s">
        <v>339</v>
      </c>
      <c r="I1987" s="38" t="s">
        <v>694</v>
      </c>
      <c r="J1987" s="38" t="s">
        <v>695</v>
      </c>
      <c r="K1987" s="38" t="s">
        <v>1297</v>
      </c>
      <c r="L1987" s="38" t="s">
        <v>8574</v>
      </c>
      <c r="M1987" s="38" t="s">
        <v>332</v>
      </c>
      <c r="N1987" s="40">
        <v>13</v>
      </c>
      <c r="O1987" s="40">
        <v>13</v>
      </c>
      <c r="P1987" s="40">
        <v>0</v>
      </c>
      <c r="Q1987" s="40">
        <v>0</v>
      </c>
      <c r="R1987" s="40">
        <v>0</v>
      </c>
      <c r="S1987" s="40">
        <v>0</v>
      </c>
      <c r="T1987" s="40">
        <v>0</v>
      </c>
      <c r="U1987" s="40">
        <v>1</v>
      </c>
      <c r="V1987" s="40">
        <v>13</v>
      </c>
      <c r="W1987" s="38" t="s">
        <v>8575</v>
      </c>
      <c r="X1987" s="38" t="s">
        <v>80</v>
      </c>
      <c r="Y1987" s="38" t="s">
        <v>66</v>
      </c>
      <c r="Z1987" s="38" t="s">
        <v>7297</v>
      </c>
      <c r="AA1987" s="38" t="s">
        <v>6936</v>
      </c>
      <c r="AB1987" s="41">
        <v>0</v>
      </c>
      <c r="AC1987" s="41">
        <v>0</v>
      </c>
      <c r="AD1987" s="42">
        <v>0</v>
      </c>
      <c r="AE1987" s="42">
        <v>0.48</v>
      </c>
      <c r="AF1987" s="12" t="str">
        <f t="shared" si="372"/>
        <v>470287</v>
      </c>
      <c r="AG1987" s="13" t="str">
        <f>VLOOKUP(D1987,[2]Reference!$Q:$U,4,FALSE)</f>
        <v>Fleet</v>
      </c>
      <c r="AH1987" s="13" t="str">
        <f>VLOOKUP(D1987,[2]Reference!$Q:$U,5,FALSE)</f>
        <v>LNER</v>
      </c>
      <c r="AI1987" s="14">
        <f t="shared" si="373"/>
        <v>0</v>
      </c>
      <c r="AJ1987" s="14">
        <f t="shared" si="374"/>
        <v>0</v>
      </c>
      <c r="AK1987" s="14">
        <f t="shared" si="375"/>
        <v>0</v>
      </c>
      <c r="AL1987" s="15">
        <f t="shared" si="376"/>
        <v>0</v>
      </c>
      <c r="AM1987" s="14">
        <f t="shared" si="377"/>
        <v>13</v>
      </c>
      <c r="AN1987" s="16">
        <f t="shared" si="378"/>
        <v>45430</v>
      </c>
      <c r="AO1987" s="17">
        <f>VLOOKUP(B1987,[2]Reference!D:E,2,1)</f>
        <v>202502</v>
      </c>
      <c r="AP1987" s="12" t="str">
        <f t="shared" si="379"/>
        <v>7</v>
      </c>
      <c r="AQ1987" s="18">
        <f t="shared" si="380"/>
        <v>0</v>
      </c>
      <c r="AR1987" s="18">
        <f t="shared" si="381"/>
        <v>0.48</v>
      </c>
      <c r="AS1987" s="13" t="str">
        <f>VLOOKUP(D1987,[2]Reference!$Q:$U,3,FALSE)</f>
        <v>Azuma</v>
      </c>
      <c r="AT1987" s="13" t="str">
        <f>VLOOKUP(D1987,[2]Reference!Q:V,6,FALSE)</f>
        <v>Azuma</v>
      </c>
      <c r="AU1987" s="13" t="str">
        <f>VLOOKUP(D1987,[2]Reference!$Q:$U,2,FALSE)</f>
        <v>Hitachi - Class 801</v>
      </c>
      <c r="AV1987" s="19">
        <f t="shared" si="382"/>
        <v>45432</v>
      </c>
      <c r="AW1987" s="12" t="str">
        <f>+VLOOKUP(X1987,[2]Reference!BN:BO,2,FALSE)</f>
        <v>Fleet</v>
      </c>
      <c r="AX1987" s="20" t="str">
        <f t="shared" si="383"/>
        <v>HB</v>
      </c>
      <c r="AY1987" s="20" t="str">
        <f>VLOOKUP(AX1987,[2]Reference!AH:AI,2,FALSE)</f>
        <v>LNER</v>
      </c>
      <c r="AZ1987" s="20" t="str">
        <f>VLOOKUP(D1987,[2]Reference!Q:V,6,FALSE)</f>
        <v>Azuma</v>
      </c>
      <c r="BA1987" s="20" t="str">
        <f>VLOOKUP(D1987,[2]Reference!Q:V,3,FALSE)</f>
        <v>Azuma</v>
      </c>
    </row>
    <row r="1988" spans="1:53" ht="13.5" x14ac:dyDescent="0.25">
      <c r="A1988" s="38" t="s">
        <v>8576</v>
      </c>
      <c r="B1988" s="39">
        <v>45425</v>
      </c>
      <c r="C1988" s="38" t="s">
        <v>54</v>
      </c>
      <c r="D1988" s="38" t="s">
        <v>55</v>
      </c>
      <c r="E1988" s="38" t="s">
        <v>56</v>
      </c>
      <c r="F1988" s="38" t="s">
        <v>55</v>
      </c>
      <c r="G1988" s="38" t="s">
        <v>231</v>
      </c>
      <c r="H1988" s="38" t="s">
        <v>84</v>
      </c>
      <c r="I1988" s="38" t="s">
        <v>251</v>
      </c>
      <c r="J1988" s="38" t="s">
        <v>252</v>
      </c>
      <c r="K1988" s="38" t="s">
        <v>1113</v>
      </c>
      <c r="L1988" s="38" t="s">
        <v>5756</v>
      </c>
      <c r="M1988" s="38" t="s">
        <v>523</v>
      </c>
      <c r="N1988" s="40">
        <v>36</v>
      </c>
      <c r="O1988" s="40">
        <v>6</v>
      </c>
      <c r="P1988" s="40">
        <v>30</v>
      </c>
      <c r="Q1988" s="40">
        <v>0</v>
      </c>
      <c r="R1988" s="40">
        <v>0</v>
      </c>
      <c r="S1988" s="40">
        <v>0</v>
      </c>
      <c r="T1988" s="40">
        <v>0</v>
      </c>
      <c r="U1988" s="40">
        <v>2</v>
      </c>
      <c r="V1988" s="40">
        <v>36</v>
      </c>
      <c r="W1988" s="38" t="s">
        <v>8577</v>
      </c>
      <c r="X1988" s="38" t="s">
        <v>80</v>
      </c>
      <c r="Y1988" s="38" t="s">
        <v>66</v>
      </c>
      <c r="Z1988" s="38" t="s">
        <v>7297</v>
      </c>
      <c r="AA1988" s="38" t="s">
        <v>6936</v>
      </c>
      <c r="AB1988" s="41">
        <v>0</v>
      </c>
      <c r="AC1988" s="41">
        <v>0</v>
      </c>
      <c r="AD1988" s="42">
        <v>0.9</v>
      </c>
      <c r="AE1988" s="42">
        <v>0.9</v>
      </c>
      <c r="AF1988" s="12" t="str">
        <f t="shared" si="372"/>
        <v>470725</v>
      </c>
      <c r="AG1988" s="13" t="str">
        <f>VLOOKUP(D1988,[2]Reference!$Q:$U,4,FALSE)</f>
        <v>Fleet</v>
      </c>
      <c r="AH1988" s="13" t="str">
        <f>VLOOKUP(D1988,[2]Reference!$Q:$U,5,FALSE)</f>
        <v>LNER</v>
      </c>
      <c r="AI1988" s="14">
        <f t="shared" si="373"/>
        <v>0</v>
      </c>
      <c r="AJ1988" s="14">
        <f t="shared" si="374"/>
        <v>0</v>
      </c>
      <c r="AK1988" s="14">
        <f t="shared" si="375"/>
        <v>0</v>
      </c>
      <c r="AL1988" s="15">
        <f t="shared" si="376"/>
        <v>0.9</v>
      </c>
      <c r="AM1988" s="14">
        <f t="shared" si="377"/>
        <v>36</v>
      </c>
      <c r="AN1988" s="16">
        <f t="shared" si="378"/>
        <v>45430</v>
      </c>
      <c r="AO1988" s="17">
        <f>VLOOKUP(B1988,[2]Reference!D:E,2,1)</f>
        <v>202502</v>
      </c>
      <c r="AP1988" s="12" t="str">
        <f t="shared" si="379"/>
        <v>7</v>
      </c>
      <c r="AQ1988" s="18">
        <f t="shared" si="380"/>
        <v>0.9</v>
      </c>
      <c r="AR1988" s="18">
        <f t="shared" si="381"/>
        <v>0.9</v>
      </c>
      <c r="AS1988" s="13" t="str">
        <f>VLOOKUP(D1988,[2]Reference!$Q:$U,3,FALSE)</f>
        <v>Azuma</v>
      </c>
      <c r="AT1988" s="13" t="str">
        <f>VLOOKUP(D1988,[2]Reference!Q:V,6,FALSE)</f>
        <v>Azuma</v>
      </c>
      <c r="AU1988" s="13" t="str">
        <f>VLOOKUP(D1988,[2]Reference!$Q:$U,2,FALSE)</f>
        <v>Hitachi - Class 800</v>
      </c>
      <c r="AV1988" s="19">
        <f t="shared" si="382"/>
        <v>45432</v>
      </c>
      <c r="AW1988" s="12" t="str">
        <f>+VLOOKUP(X1988,[2]Reference!BN:BO,2,FALSE)</f>
        <v>Fleet</v>
      </c>
      <c r="AX1988" s="20" t="str">
        <f t="shared" si="383"/>
        <v>HB</v>
      </c>
      <c r="AY1988" s="20" t="str">
        <f>VLOOKUP(AX1988,[2]Reference!AH:AI,2,FALSE)</f>
        <v>LNER</v>
      </c>
      <c r="AZ1988" s="20" t="str">
        <f>VLOOKUP(D1988,[2]Reference!Q:V,6,FALSE)</f>
        <v>Azuma</v>
      </c>
      <c r="BA1988" s="20" t="str">
        <f>VLOOKUP(D1988,[2]Reference!Q:V,3,FALSE)</f>
        <v>Azuma</v>
      </c>
    </row>
    <row r="1989" spans="1:53" ht="13.5" x14ac:dyDescent="0.25">
      <c r="A1989" s="38" t="s">
        <v>8578</v>
      </c>
      <c r="B1989" s="39">
        <v>45425</v>
      </c>
      <c r="C1989" s="38" t="s">
        <v>54</v>
      </c>
      <c r="D1989" s="38" t="s">
        <v>55</v>
      </c>
      <c r="E1989" s="38" t="s">
        <v>56</v>
      </c>
      <c r="F1989" s="38" t="s">
        <v>55</v>
      </c>
      <c r="G1989" s="38" t="s">
        <v>231</v>
      </c>
      <c r="H1989" s="38" t="s">
        <v>73</v>
      </c>
      <c r="I1989" s="38" t="s">
        <v>122</v>
      </c>
      <c r="J1989" s="38" t="s">
        <v>123</v>
      </c>
      <c r="K1989" s="38" t="s">
        <v>1113</v>
      </c>
      <c r="L1989" s="38" t="s">
        <v>8579</v>
      </c>
      <c r="M1989" s="38" t="s">
        <v>248</v>
      </c>
      <c r="N1989" s="40">
        <v>7</v>
      </c>
      <c r="O1989" s="40">
        <v>7</v>
      </c>
      <c r="P1989" s="40">
        <v>0</v>
      </c>
      <c r="Q1989" s="40">
        <v>0</v>
      </c>
      <c r="R1989" s="40">
        <v>0</v>
      </c>
      <c r="S1989" s="40">
        <v>0</v>
      </c>
      <c r="T1989" s="40">
        <v>0</v>
      </c>
      <c r="U1989" s="40">
        <v>1</v>
      </c>
      <c r="V1989" s="40">
        <v>7</v>
      </c>
      <c r="W1989" s="38" t="s">
        <v>8580</v>
      </c>
      <c r="X1989" s="38" t="s">
        <v>80</v>
      </c>
      <c r="Y1989" s="38" t="s">
        <v>66</v>
      </c>
      <c r="Z1989" s="38" t="s">
        <v>7297</v>
      </c>
      <c r="AA1989" s="38" t="s">
        <v>6936</v>
      </c>
      <c r="AB1989" s="41">
        <v>0</v>
      </c>
      <c r="AC1989" s="41">
        <v>0</v>
      </c>
      <c r="AD1989" s="42">
        <v>0</v>
      </c>
      <c r="AE1989" s="42">
        <v>0</v>
      </c>
      <c r="AF1989" s="12" t="str">
        <f t="shared" si="372"/>
        <v>471657</v>
      </c>
      <c r="AG1989" s="13" t="str">
        <f>VLOOKUP(D1989,[2]Reference!$Q:$U,4,FALSE)</f>
        <v>Fleet</v>
      </c>
      <c r="AH1989" s="13" t="str">
        <f>VLOOKUP(D1989,[2]Reference!$Q:$U,5,FALSE)</f>
        <v>LNER</v>
      </c>
      <c r="AI1989" s="14">
        <f t="shared" si="373"/>
        <v>0</v>
      </c>
      <c r="AJ1989" s="14">
        <f t="shared" si="374"/>
        <v>0</v>
      </c>
      <c r="AK1989" s="14">
        <f t="shared" si="375"/>
        <v>0</v>
      </c>
      <c r="AL1989" s="15">
        <f t="shared" si="376"/>
        <v>0</v>
      </c>
      <c r="AM1989" s="14">
        <f t="shared" si="377"/>
        <v>7</v>
      </c>
      <c r="AN1989" s="16">
        <f t="shared" si="378"/>
        <v>45430</v>
      </c>
      <c r="AO1989" s="17">
        <f>VLOOKUP(B1989,[2]Reference!D:E,2,1)</f>
        <v>202502</v>
      </c>
      <c r="AP1989" s="12" t="str">
        <f t="shared" si="379"/>
        <v>7</v>
      </c>
      <c r="AQ1989" s="18">
        <f t="shared" si="380"/>
        <v>0</v>
      </c>
      <c r="AR1989" s="18">
        <f t="shared" si="381"/>
        <v>0</v>
      </c>
      <c r="AS1989" s="13" t="str">
        <f>VLOOKUP(D1989,[2]Reference!$Q:$U,3,FALSE)</f>
        <v>Azuma</v>
      </c>
      <c r="AT1989" s="13" t="str">
        <f>VLOOKUP(D1989,[2]Reference!Q:V,6,FALSE)</f>
        <v>Azuma</v>
      </c>
      <c r="AU1989" s="13" t="str">
        <f>VLOOKUP(D1989,[2]Reference!$Q:$U,2,FALSE)</f>
        <v>Hitachi - Class 800</v>
      </c>
      <c r="AV1989" s="19">
        <f t="shared" si="382"/>
        <v>45432</v>
      </c>
      <c r="AW1989" s="12" t="str">
        <f>+VLOOKUP(X1989,[2]Reference!BN:BO,2,FALSE)</f>
        <v>Fleet</v>
      </c>
      <c r="AX1989" s="20" t="str">
        <f t="shared" si="383"/>
        <v>HB</v>
      </c>
      <c r="AY1989" s="20" t="str">
        <f>VLOOKUP(AX1989,[2]Reference!AH:AI,2,FALSE)</f>
        <v>LNER</v>
      </c>
      <c r="AZ1989" s="20" t="str">
        <f>VLOOKUP(D1989,[2]Reference!Q:V,6,FALSE)</f>
        <v>Azuma</v>
      </c>
      <c r="BA1989" s="20" t="str">
        <f>VLOOKUP(D1989,[2]Reference!Q:V,3,FALSE)</f>
        <v>Azuma</v>
      </c>
    </row>
    <row r="1990" spans="1:53" ht="13.5" x14ac:dyDescent="0.25">
      <c r="A1990" s="38" t="s">
        <v>8581</v>
      </c>
      <c r="B1990" s="39">
        <v>45426</v>
      </c>
      <c r="C1990" s="38" t="s">
        <v>54</v>
      </c>
      <c r="D1990" s="38" t="s">
        <v>814</v>
      </c>
      <c r="E1990" s="38" t="s">
        <v>815</v>
      </c>
      <c r="F1990" s="38" t="s">
        <v>814</v>
      </c>
      <c r="G1990" s="38" t="s">
        <v>146</v>
      </c>
      <c r="H1990" s="38" t="s">
        <v>112</v>
      </c>
      <c r="I1990" s="38" t="s">
        <v>1228</v>
      </c>
      <c r="J1990" s="38" t="s">
        <v>1229</v>
      </c>
      <c r="K1990" s="38" t="s">
        <v>8582</v>
      </c>
      <c r="L1990" s="38" t="s">
        <v>8583</v>
      </c>
      <c r="M1990" s="38" t="s">
        <v>589</v>
      </c>
      <c r="N1990" s="40">
        <v>31</v>
      </c>
      <c r="O1990" s="40">
        <v>0</v>
      </c>
      <c r="P1990" s="40">
        <v>31</v>
      </c>
      <c r="Q1990" s="40">
        <v>0</v>
      </c>
      <c r="R1990" s="40">
        <v>0</v>
      </c>
      <c r="S1990" s="40">
        <v>0</v>
      </c>
      <c r="T1990" s="40">
        <v>0</v>
      </c>
      <c r="U1990" s="40">
        <v>2</v>
      </c>
      <c r="V1990" s="40">
        <v>31</v>
      </c>
      <c r="W1990" s="38" t="s">
        <v>8584</v>
      </c>
      <c r="X1990" s="38" t="s">
        <v>119</v>
      </c>
      <c r="Y1990" s="38" t="s">
        <v>66</v>
      </c>
      <c r="Z1990" s="38" t="s">
        <v>7297</v>
      </c>
      <c r="AA1990" s="38" t="s">
        <v>6936</v>
      </c>
      <c r="AB1990" s="41">
        <v>0</v>
      </c>
      <c r="AC1990" s="41">
        <v>0</v>
      </c>
      <c r="AD1990" s="42">
        <v>0</v>
      </c>
      <c r="AE1990" s="42">
        <v>1</v>
      </c>
      <c r="AF1990" s="12" t="str">
        <f t="shared" si="372"/>
        <v>473046</v>
      </c>
      <c r="AG1990" s="13" t="str">
        <f>VLOOKUP(D1990,[2]Reference!$Q:$U,4,FALSE)</f>
        <v>Fleet</v>
      </c>
      <c r="AH1990" s="13" t="str">
        <f>VLOOKUP(D1990,[2]Reference!$Q:$U,5,FALSE)</f>
        <v>LNER</v>
      </c>
      <c r="AI1990" s="14">
        <f t="shared" si="373"/>
        <v>0</v>
      </c>
      <c r="AJ1990" s="14">
        <f t="shared" si="374"/>
        <v>0</v>
      </c>
      <c r="AK1990" s="14">
        <f t="shared" si="375"/>
        <v>0</v>
      </c>
      <c r="AL1990" s="15">
        <f t="shared" si="376"/>
        <v>0</v>
      </c>
      <c r="AM1990" s="14">
        <f t="shared" si="377"/>
        <v>31</v>
      </c>
      <c r="AN1990" s="16">
        <f t="shared" si="378"/>
        <v>45430</v>
      </c>
      <c r="AO1990" s="17">
        <f>VLOOKUP(B1990,[2]Reference!D:E,2,1)</f>
        <v>202502</v>
      </c>
      <c r="AP1990" s="12" t="str">
        <f t="shared" si="379"/>
        <v>7</v>
      </c>
      <c r="AQ1990" s="18">
        <f t="shared" si="380"/>
        <v>0</v>
      </c>
      <c r="AR1990" s="18">
        <f t="shared" si="381"/>
        <v>1</v>
      </c>
      <c r="AS1990" s="13" t="str">
        <f>VLOOKUP(D1990,[2]Reference!$Q:$U,3,FALSE)</f>
        <v>Azuma</v>
      </c>
      <c r="AT1990" s="13" t="str">
        <f>VLOOKUP(D1990,[2]Reference!Q:V,6,FALSE)</f>
        <v>Depot</v>
      </c>
      <c r="AU1990" s="13" t="str">
        <f>VLOOKUP(D1990,[2]Reference!$Q:$U,2,FALSE)</f>
        <v>Neville Hill</v>
      </c>
      <c r="AV1990" s="19">
        <f t="shared" si="382"/>
        <v>45433</v>
      </c>
      <c r="AW1990" s="12" t="str">
        <f>+VLOOKUP(X1990,[2]Reference!BN:BO,2,FALSE)</f>
        <v>Depot</v>
      </c>
      <c r="AX1990" s="20" t="str">
        <f t="shared" si="383"/>
        <v>HB</v>
      </c>
      <c r="AY1990" s="20" t="str">
        <f>VLOOKUP(AX1990,[2]Reference!AH:AI,2,FALSE)</f>
        <v>LNER</v>
      </c>
      <c r="AZ1990" s="20" t="str">
        <f>VLOOKUP(D1990,[2]Reference!Q:V,6,FALSE)</f>
        <v>Depot</v>
      </c>
      <c r="BA1990" s="20" t="str">
        <f>VLOOKUP(D1990,[2]Reference!Q:V,3,FALSE)</f>
        <v>Azuma</v>
      </c>
    </row>
    <row r="1991" spans="1:53" ht="13.5" x14ac:dyDescent="0.25">
      <c r="A1991" s="38" t="s">
        <v>8585</v>
      </c>
      <c r="B1991" s="39">
        <v>45426</v>
      </c>
      <c r="C1991" s="38" t="s">
        <v>54</v>
      </c>
      <c r="D1991" s="38" t="s">
        <v>92</v>
      </c>
      <c r="E1991" s="38" t="s">
        <v>93</v>
      </c>
      <c r="F1991" s="38" t="s">
        <v>92</v>
      </c>
      <c r="G1991" s="38" t="s">
        <v>129</v>
      </c>
      <c r="H1991" s="38" t="s">
        <v>138</v>
      </c>
      <c r="I1991" s="38" t="s">
        <v>1498</v>
      </c>
      <c r="J1991" s="38" t="s">
        <v>1499</v>
      </c>
      <c r="K1991" s="38" t="s">
        <v>130</v>
      </c>
      <c r="L1991" s="38" t="s">
        <v>8586</v>
      </c>
      <c r="M1991" s="38" t="s">
        <v>193</v>
      </c>
      <c r="N1991" s="40">
        <v>10</v>
      </c>
      <c r="O1991" s="40">
        <v>7</v>
      </c>
      <c r="P1991" s="40">
        <v>3</v>
      </c>
      <c r="Q1991" s="40">
        <v>0</v>
      </c>
      <c r="R1991" s="40">
        <v>0</v>
      </c>
      <c r="S1991" s="40">
        <v>0</v>
      </c>
      <c r="T1991" s="40">
        <v>0</v>
      </c>
      <c r="U1991" s="40">
        <v>2</v>
      </c>
      <c r="V1991" s="40">
        <v>10</v>
      </c>
      <c r="W1991" s="38" t="s">
        <v>8587</v>
      </c>
      <c r="X1991" s="38" t="s">
        <v>80</v>
      </c>
      <c r="Y1991" s="38" t="s">
        <v>66</v>
      </c>
      <c r="Z1991" s="38" t="s">
        <v>7297</v>
      </c>
      <c r="AA1991" s="38" t="s">
        <v>6936</v>
      </c>
      <c r="AB1991" s="41">
        <v>0</v>
      </c>
      <c r="AC1991" s="41">
        <v>0</v>
      </c>
      <c r="AD1991" s="42">
        <v>0</v>
      </c>
      <c r="AE1991" s="42">
        <v>0.15</v>
      </c>
      <c r="AF1991" s="12" t="str">
        <f t="shared" si="372"/>
        <v>474228</v>
      </c>
      <c r="AG1991" s="13" t="str">
        <f>VLOOKUP(D1991,[2]Reference!$Q:$U,4,FALSE)</f>
        <v>Fleet</v>
      </c>
      <c r="AH1991" s="13" t="str">
        <f>VLOOKUP(D1991,[2]Reference!$Q:$U,5,FALSE)</f>
        <v>LNER</v>
      </c>
      <c r="AI1991" s="14">
        <f t="shared" si="373"/>
        <v>0</v>
      </c>
      <c r="AJ1991" s="14">
        <f t="shared" si="374"/>
        <v>0</v>
      </c>
      <c r="AK1991" s="14">
        <f t="shared" si="375"/>
        <v>0</v>
      </c>
      <c r="AL1991" s="15">
        <f t="shared" si="376"/>
        <v>0</v>
      </c>
      <c r="AM1991" s="14">
        <f t="shared" si="377"/>
        <v>10</v>
      </c>
      <c r="AN1991" s="16">
        <f t="shared" si="378"/>
        <v>45430</v>
      </c>
      <c r="AO1991" s="17">
        <f>VLOOKUP(B1991,[2]Reference!D:E,2,1)</f>
        <v>202502</v>
      </c>
      <c r="AP1991" s="12" t="str">
        <f t="shared" si="379"/>
        <v>7</v>
      </c>
      <c r="AQ1991" s="18">
        <f t="shared" si="380"/>
        <v>0</v>
      </c>
      <c r="AR1991" s="18">
        <f t="shared" si="381"/>
        <v>0.15</v>
      </c>
      <c r="AS1991" s="13" t="str">
        <f>VLOOKUP(D1991,[2]Reference!$Q:$U,3,FALSE)</f>
        <v>Azuma</v>
      </c>
      <c r="AT1991" s="13" t="str">
        <f>VLOOKUP(D1991,[2]Reference!Q:V,6,FALSE)</f>
        <v>Azuma</v>
      </c>
      <c r="AU1991" s="13" t="str">
        <f>VLOOKUP(D1991,[2]Reference!$Q:$U,2,FALSE)</f>
        <v>Hitachi - Class 801</v>
      </c>
      <c r="AV1991" s="19">
        <f t="shared" si="382"/>
        <v>45433</v>
      </c>
      <c r="AW1991" s="12" t="str">
        <f>+VLOOKUP(X1991,[2]Reference!BN:BO,2,FALSE)</f>
        <v>Fleet</v>
      </c>
      <c r="AX1991" s="20" t="str">
        <f t="shared" si="383"/>
        <v>HB</v>
      </c>
      <c r="AY1991" s="20" t="str">
        <f>VLOOKUP(AX1991,[2]Reference!AH:AI,2,FALSE)</f>
        <v>LNER</v>
      </c>
      <c r="AZ1991" s="20" t="str">
        <f>VLOOKUP(D1991,[2]Reference!Q:V,6,FALSE)</f>
        <v>Azuma</v>
      </c>
      <c r="BA1991" s="20" t="str">
        <f>VLOOKUP(D1991,[2]Reference!Q:V,3,FALSE)</f>
        <v>Azuma</v>
      </c>
    </row>
    <row r="1992" spans="1:53" ht="13.5" x14ac:dyDescent="0.25">
      <c r="A1992" s="38" t="s">
        <v>8588</v>
      </c>
      <c r="B1992" s="39">
        <v>45427</v>
      </c>
      <c r="C1992" s="38" t="s">
        <v>54</v>
      </c>
      <c r="D1992" s="38" t="s">
        <v>578</v>
      </c>
      <c r="E1992" s="38" t="s">
        <v>579</v>
      </c>
      <c r="F1992" s="38" t="s">
        <v>578</v>
      </c>
      <c r="G1992" s="38" t="s">
        <v>146</v>
      </c>
      <c r="H1992" s="38" t="s">
        <v>112</v>
      </c>
      <c r="I1992" s="38" t="s">
        <v>518</v>
      </c>
      <c r="J1992" s="38" t="s">
        <v>519</v>
      </c>
      <c r="K1992" s="38" t="s">
        <v>757</v>
      </c>
      <c r="L1992" s="38" t="s">
        <v>8589</v>
      </c>
      <c r="M1992" s="38" t="s">
        <v>89</v>
      </c>
      <c r="N1992" s="40">
        <v>47</v>
      </c>
      <c r="O1992" s="40">
        <v>0</v>
      </c>
      <c r="P1992" s="40">
        <v>47</v>
      </c>
      <c r="Q1992" s="40">
        <v>0</v>
      </c>
      <c r="R1992" s="40">
        <v>0</v>
      </c>
      <c r="S1992" s="40">
        <v>0</v>
      </c>
      <c r="T1992" s="40">
        <v>0</v>
      </c>
      <c r="U1992" s="40">
        <v>3</v>
      </c>
      <c r="V1992" s="40">
        <v>47</v>
      </c>
      <c r="W1992" s="38" t="s">
        <v>8590</v>
      </c>
      <c r="X1992" s="38" t="s">
        <v>119</v>
      </c>
      <c r="Y1992" s="38" t="s">
        <v>66</v>
      </c>
      <c r="Z1992" s="38" t="s">
        <v>7297</v>
      </c>
      <c r="AA1992" s="38" t="s">
        <v>6936</v>
      </c>
      <c r="AB1992" s="41">
        <v>0</v>
      </c>
      <c r="AC1992" s="41">
        <v>0</v>
      </c>
      <c r="AD1992" s="42">
        <v>0.97</v>
      </c>
      <c r="AE1992" s="42">
        <v>0.97</v>
      </c>
      <c r="AF1992" s="12" t="str">
        <f t="shared" si="372"/>
        <v>475618</v>
      </c>
      <c r="AG1992" s="13" t="str">
        <f>VLOOKUP(D1992,[2]Reference!$Q:$U,4,FALSE)</f>
        <v>Fleet</v>
      </c>
      <c r="AH1992" s="13" t="str">
        <f>VLOOKUP(D1992,[2]Reference!$Q:$U,5,FALSE)</f>
        <v>LNER</v>
      </c>
      <c r="AI1992" s="14">
        <f t="shared" si="373"/>
        <v>0</v>
      </c>
      <c r="AJ1992" s="14">
        <f t="shared" si="374"/>
        <v>0</v>
      </c>
      <c r="AK1992" s="14">
        <f t="shared" si="375"/>
        <v>0</v>
      </c>
      <c r="AL1992" s="15">
        <f t="shared" si="376"/>
        <v>0.97</v>
      </c>
      <c r="AM1992" s="14">
        <f t="shared" si="377"/>
        <v>47</v>
      </c>
      <c r="AN1992" s="16">
        <f t="shared" si="378"/>
        <v>45430</v>
      </c>
      <c r="AO1992" s="17">
        <f>VLOOKUP(B1992,[2]Reference!D:E,2,1)</f>
        <v>202502</v>
      </c>
      <c r="AP1992" s="12" t="str">
        <f t="shared" si="379"/>
        <v>7</v>
      </c>
      <c r="AQ1992" s="18">
        <f t="shared" si="380"/>
        <v>0.97</v>
      </c>
      <c r="AR1992" s="18">
        <f t="shared" si="381"/>
        <v>0.97</v>
      </c>
      <c r="AS1992" s="13" t="str">
        <f>VLOOKUP(D1992,[2]Reference!$Q:$U,3,FALSE)</f>
        <v>Azuma</v>
      </c>
      <c r="AT1992" s="13" t="str">
        <f>VLOOKUP(D1992,[2]Reference!Q:V,6,FALSE)</f>
        <v>Depot</v>
      </c>
      <c r="AU1992" s="13" t="str">
        <f>VLOOKUP(D1992,[2]Reference!$Q:$U,2,FALSE)</f>
        <v>Bounds Green</v>
      </c>
      <c r="AV1992" s="19">
        <f t="shared" si="382"/>
        <v>45434</v>
      </c>
      <c r="AW1992" s="12" t="str">
        <f>+VLOOKUP(X1992,[2]Reference!BN:BO,2,FALSE)</f>
        <v>Depot</v>
      </c>
      <c r="AX1992" s="20" t="str">
        <f t="shared" si="383"/>
        <v>HB</v>
      </c>
      <c r="AY1992" s="20" t="str">
        <f>VLOOKUP(AX1992,[2]Reference!AH:AI,2,FALSE)</f>
        <v>LNER</v>
      </c>
      <c r="AZ1992" s="20" t="str">
        <f>VLOOKUP(D1992,[2]Reference!Q:V,6,FALSE)</f>
        <v>Depot</v>
      </c>
      <c r="BA1992" s="20" t="str">
        <f>VLOOKUP(D1992,[2]Reference!Q:V,3,FALSE)</f>
        <v>Azuma</v>
      </c>
    </row>
    <row r="1993" spans="1:53" ht="13.5" x14ac:dyDescent="0.25">
      <c r="A1993" s="38" t="s">
        <v>8591</v>
      </c>
      <c r="B1993" s="39">
        <v>45427</v>
      </c>
      <c r="C1993" s="38" t="s">
        <v>54</v>
      </c>
      <c r="D1993" s="38" t="s">
        <v>70</v>
      </c>
      <c r="E1993" s="38" t="s">
        <v>71</v>
      </c>
      <c r="F1993" s="38" t="s">
        <v>70</v>
      </c>
      <c r="G1993" s="38" t="s">
        <v>154</v>
      </c>
      <c r="H1993" s="38" t="s">
        <v>339</v>
      </c>
      <c r="I1993" s="38" t="s">
        <v>411</v>
      </c>
      <c r="J1993" s="38" t="s">
        <v>412</v>
      </c>
      <c r="K1993" s="38" t="s">
        <v>155</v>
      </c>
      <c r="L1993" s="38" t="s">
        <v>8592</v>
      </c>
      <c r="M1993" s="38" t="s">
        <v>132</v>
      </c>
      <c r="N1993" s="40">
        <v>22</v>
      </c>
      <c r="O1993" s="40">
        <v>11</v>
      </c>
      <c r="P1993" s="40">
        <v>11</v>
      </c>
      <c r="Q1993" s="40">
        <v>0</v>
      </c>
      <c r="R1993" s="40">
        <v>1</v>
      </c>
      <c r="S1993" s="40">
        <v>0</v>
      </c>
      <c r="T1993" s="40">
        <v>0</v>
      </c>
      <c r="U1993" s="40">
        <v>4</v>
      </c>
      <c r="V1993" s="40">
        <v>52</v>
      </c>
      <c r="W1993" s="38" t="s">
        <v>8593</v>
      </c>
      <c r="X1993" s="38" t="s">
        <v>80</v>
      </c>
      <c r="Y1993" s="38" t="s">
        <v>66</v>
      </c>
      <c r="Z1993" s="38" t="s">
        <v>7297</v>
      </c>
      <c r="AA1993" s="38" t="s">
        <v>6936</v>
      </c>
      <c r="AB1993" s="41">
        <v>0</v>
      </c>
      <c r="AC1993" s="41">
        <v>1</v>
      </c>
      <c r="AD1993" s="42">
        <v>1.1299999999999999</v>
      </c>
      <c r="AE1993" s="42">
        <v>1.1299999999999999</v>
      </c>
      <c r="AF1993" s="12" t="str">
        <f t="shared" si="372"/>
        <v>476934</v>
      </c>
      <c r="AG1993" s="13" t="str">
        <f>VLOOKUP(D1993,[2]Reference!$Q:$U,4,FALSE)</f>
        <v>Fleet</v>
      </c>
      <c r="AH1993" s="13" t="str">
        <f>VLOOKUP(D1993,[2]Reference!$Q:$U,5,FALSE)</f>
        <v>LNER</v>
      </c>
      <c r="AI1993" s="14">
        <f t="shared" si="373"/>
        <v>0</v>
      </c>
      <c r="AJ1993" s="14">
        <f t="shared" si="374"/>
        <v>0.5</v>
      </c>
      <c r="AK1993" s="14">
        <f t="shared" si="375"/>
        <v>0.5</v>
      </c>
      <c r="AL1993" s="15">
        <f t="shared" si="376"/>
        <v>0.62999999999999989</v>
      </c>
      <c r="AM1993" s="14">
        <f t="shared" si="377"/>
        <v>22</v>
      </c>
      <c r="AN1993" s="16">
        <f t="shared" si="378"/>
        <v>45430</v>
      </c>
      <c r="AO1993" s="17">
        <f>VLOOKUP(B1993,[2]Reference!D:E,2,1)</f>
        <v>202502</v>
      </c>
      <c r="AP1993" s="12" t="str">
        <f t="shared" si="379"/>
        <v>7</v>
      </c>
      <c r="AQ1993" s="18">
        <f t="shared" si="380"/>
        <v>1.1299999999999999</v>
      </c>
      <c r="AR1993" s="18">
        <f t="shared" si="381"/>
        <v>1.1299999999999999</v>
      </c>
      <c r="AS1993" s="13" t="str">
        <f>VLOOKUP(D1993,[2]Reference!$Q:$U,3,FALSE)</f>
        <v>IC225</v>
      </c>
      <c r="AT1993" s="13" t="str">
        <f>VLOOKUP(D1993,[2]Reference!Q:V,6,FALSE)</f>
        <v>IC225</v>
      </c>
      <c r="AU1993" s="13" t="str">
        <f>VLOOKUP(D1993,[2]Reference!$Q:$U,2,FALSE)</f>
        <v>Cl 91 Loco</v>
      </c>
      <c r="AV1993" s="19">
        <f t="shared" si="382"/>
        <v>45434</v>
      </c>
      <c r="AW1993" s="12" t="str">
        <f>+VLOOKUP(X1993,[2]Reference!BN:BO,2,FALSE)</f>
        <v>Fleet</v>
      </c>
      <c r="AX1993" s="20" t="str">
        <f t="shared" si="383"/>
        <v>HB</v>
      </c>
      <c r="AY1993" s="20" t="str">
        <f>VLOOKUP(AX1993,[2]Reference!AH:AI,2,FALSE)</f>
        <v>LNER</v>
      </c>
      <c r="AZ1993" s="20" t="str">
        <f>VLOOKUP(D1993,[2]Reference!Q:V,6,FALSE)</f>
        <v>IC225</v>
      </c>
      <c r="BA1993" s="20" t="str">
        <f>VLOOKUP(D1993,[2]Reference!Q:V,3,FALSE)</f>
        <v>IC225</v>
      </c>
    </row>
    <row r="1994" spans="1:53" ht="13.5" x14ac:dyDescent="0.25">
      <c r="A1994" s="38" t="s">
        <v>8594</v>
      </c>
      <c r="B1994" s="39">
        <v>45427</v>
      </c>
      <c r="C1994" s="38" t="s">
        <v>54</v>
      </c>
      <c r="D1994" s="38" t="s">
        <v>70</v>
      </c>
      <c r="E1994" s="38" t="s">
        <v>71</v>
      </c>
      <c r="F1994" s="38" t="s">
        <v>70</v>
      </c>
      <c r="G1994" s="38" t="s">
        <v>129</v>
      </c>
      <c r="H1994" s="38" t="s">
        <v>237</v>
      </c>
      <c r="I1994" s="38" t="s">
        <v>1024</v>
      </c>
      <c r="J1994" s="38" t="s">
        <v>1025</v>
      </c>
      <c r="K1994" s="38" t="s">
        <v>1207</v>
      </c>
      <c r="L1994" s="38" t="s">
        <v>8595</v>
      </c>
      <c r="M1994" s="38" t="s">
        <v>132</v>
      </c>
      <c r="N1994" s="40">
        <v>91</v>
      </c>
      <c r="O1994" s="40">
        <v>55</v>
      </c>
      <c r="P1994" s="40">
        <v>36</v>
      </c>
      <c r="Q1994" s="40">
        <v>0</v>
      </c>
      <c r="R1994" s="40">
        <v>0</v>
      </c>
      <c r="S1994" s="40">
        <v>0</v>
      </c>
      <c r="T1994" s="40">
        <v>0</v>
      </c>
      <c r="U1994" s="40">
        <v>5</v>
      </c>
      <c r="V1994" s="40">
        <v>91</v>
      </c>
      <c r="W1994" s="38" t="s">
        <v>8596</v>
      </c>
      <c r="X1994" s="38" t="s">
        <v>80</v>
      </c>
      <c r="Y1994" s="38" t="s">
        <v>66</v>
      </c>
      <c r="Z1994" s="38" t="s">
        <v>7297</v>
      </c>
      <c r="AA1994" s="38" t="s">
        <v>6936</v>
      </c>
      <c r="AB1994" s="41">
        <v>0</v>
      </c>
      <c r="AC1994" s="41">
        <v>0</v>
      </c>
      <c r="AD1994" s="42">
        <v>0.74</v>
      </c>
      <c r="AE1994" s="42">
        <v>1.67</v>
      </c>
      <c r="AF1994" s="12" t="str">
        <f t="shared" si="372"/>
        <v>477086</v>
      </c>
      <c r="AG1994" s="13" t="str">
        <f>VLOOKUP(D1994,[2]Reference!$Q:$U,4,FALSE)</f>
        <v>Fleet</v>
      </c>
      <c r="AH1994" s="13" t="str">
        <f>VLOOKUP(D1994,[2]Reference!$Q:$U,5,FALSE)</f>
        <v>LNER</v>
      </c>
      <c r="AI1994" s="14">
        <f t="shared" si="373"/>
        <v>0</v>
      </c>
      <c r="AJ1994" s="14">
        <f t="shared" si="374"/>
        <v>0</v>
      </c>
      <c r="AK1994" s="14">
        <f t="shared" si="375"/>
        <v>0</v>
      </c>
      <c r="AL1994" s="15">
        <f t="shared" si="376"/>
        <v>0.74</v>
      </c>
      <c r="AM1994" s="14">
        <f t="shared" si="377"/>
        <v>91</v>
      </c>
      <c r="AN1994" s="16">
        <f t="shared" si="378"/>
        <v>45430</v>
      </c>
      <c r="AO1994" s="17">
        <f>VLOOKUP(B1994,[2]Reference!D:E,2,1)</f>
        <v>202502</v>
      </c>
      <c r="AP1994" s="12" t="str">
        <f t="shared" si="379"/>
        <v>7</v>
      </c>
      <c r="AQ1994" s="18">
        <f t="shared" si="380"/>
        <v>0.74</v>
      </c>
      <c r="AR1994" s="18">
        <f t="shared" si="381"/>
        <v>1.67</v>
      </c>
      <c r="AS1994" s="13" t="str">
        <f>VLOOKUP(D1994,[2]Reference!$Q:$U,3,FALSE)</f>
        <v>IC225</v>
      </c>
      <c r="AT1994" s="13" t="str">
        <f>VLOOKUP(D1994,[2]Reference!Q:V,6,FALSE)</f>
        <v>IC225</v>
      </c>
      <c r="AU1994" s="13" t="str">
        <f>VLOOKUP(D1994,[2]Reference!$Q:$U,2,FALSE)</f>
        <v>Cl 91 Loco</v>
      </c>
      <c r="AV1994" s="19">
        <f t="shared" si="382"/>
        <v>45434</v>
      </c>
      <c r="AW1994" s="12" t="str">
        <f>+VLOOKUP(X1994,[2]Reference!BN:BO,2,FALSE)</f>
        <v>Fleet</v>
      </c>
      <c r="AX1994" s="20" t="str">
        <f t="shared" si="383"/>
        <v>HB</v>
      </c>
      <c r="AY1994" s="20" t="str">
        <f>VLOOKUP(AX1994,[2]Reference!AH:AI,2,FALSE)</f>
        <v>LNER</v>
      </c>
      <c r="AZ1994" s="20" t="str">
        <f>VLOOKUP(D1994,[2]Reference!Q:V,6,FALSE)</f>
        <v>IC225</v>
      </c>
      <c r="BA1994" s="20" t="str">
        <f>VLOOKUP(D1994,[2]Reference!Q:V,3,FALSE)</f>
        <v>IC225</v>
      </c>
    </row>
    <row r="1995" spans="1:53" ht="13.5" x14ac:dyDescent="0.25">
      <c r="A1995" s="38" t="s">
        <v>8597</v>
      </c>
      <c r="B1995" s="39">
        <v>45427</v>
      </c>
      <c r="C1995" s="38" t="s">
        <v>54</v>
      </c>
      <c r="D1995" s="38" t="s">
        <v>92</v>
      </c>
      <c r="E1995" s="38" t="s">
        <v>93</v>
      </c>
      <c r="F1995" s="38" t="s">
        <v>92</v>
      </c>
      <c r="G1995" s="38" t="s">
        <v>72</v>
      </c>
      <c r="H1995" s="38" t="s">
        <v>73</v>
      </c>
      <c r="I1995" s="38" t="s">
        <v>2299</v>
      </c>
      <c r="J1995" s="38" t="s">
        <v>2300</v>
      </c>
      <c r="K1995" s="38" t="s">
        <v>76</v>
      </c>
      <c r="L1995" s="38" t="s">
        <v>4061</v>
      </c>
      <c r="M1995" s="38" t="s">
        <v>1116</v>
      </c>
      <c r="N1995" s="40">
        <v>0</v>
      </c>
      <c r="O1995" s="40">
        <v>0</v>
      </c>
      <c r="P1995" s="40">
        <v>0</v>
      </c>
      <c r="Q1995" s="40">
        <v>0</v>
      </c>
      <c r="R1995" s="40">
        <v>1</v>
      </c>
      <c r="S1995" s="40">
        <v>0</v>
      </c>
      <c r="T1995" s="40">
        <v>0</v>
      </c>
      <c r="U1995" s="40">
        <v>1</v>
      </c>
      <c r="V1995" s="40">
        <v>6</v>
      </c>
      <c r="W1995" s="38" t="s">
        <v>8598</v>
      </c>
      <c r="X1995" s="38" t="s">
        <v>80</v>
      </c>
      <c r="Y1995" s="38" t="s">
        <v>66</v>
      </c>
      <c r="Z1995" s="38" t="s">
        <v>7297</v>
      </c>
      <c r="AA1995" s="38" t="s">
        <v>6936</v>
      </c>
      <c r="AB1995" s="41">
        <v>0</v>
      </c>
      <c r="AC1995" s="41">
        <v>1</v>
      </c>
      <c r="AD1995" s="42">
        <v>1</v>
      </c>
      <c r="AE1995" s="42">
        <v>1</v>
      </c>
      <c r="AF1995" s="12" t="str">
        <f t="shared" si="372"/>
        <v>477482</v>
      </c>
      <c r="AG1995" s="13" t="str">
        <f>VLOOKUP(D1995,[2]Reference!$Q:$U,4,FALSE)</f>
        <v>Fleet</v>
      </c>
      <c r="AH1995" s="13" t="str">
        <f>VLOOKUP(D1995,[2]Reference!$Q:$U,5,FALSE)</f>
        <v>LNER</v>
      </c>
      <c r="AI1995" s="14">
        <f t="shared" si="373"/>
        <v>0</v>
      </c>
      <c r="AJ1995" s="14">
        <f t="shared" si="374"/>
        <v>0.5</v>
      </c>
      <c r="AK1995" s="14">
        <f t="shared" si="375"/>
        <v>0.5</v>
      </c>
      <c r="AL1995" s="15">
        <f t="shared" si="376"/>
        <v>0.5</v>
      </c>
      <c r="AM1995" s="14">
        <f t="shared" si="377"/>
        <v>0</v>
      </c>
      <c r="AN1995" s="16">
        <f t="shared" si="378"/>
        <v>45430</v>
      </c>
      <c r="AO1995" s="17">
        <f>VLOOKUP(B1995,[2]Reference!D:E,2,1)</f>
        <v>202502</v>
      </c>
      <c r="AP1995" s="12" t="str">
        <f t="shared" si="379"/>
        <v>7</v>
      </c>
      <c r="AQ1995" s="18">
        <f t="shared" si="380"/>
        <v>1</v>
      </c>
      <c r="AR1995" s="18">
        <f t="shared" si="381"/>
        <v>1</v>
      </c>
      <c r="AS1995" s="13" t="str">
        <f>VLOOKUP(D1995,[2]Reference!$Q:$U,3,FALSE)</f>
        <v>Azuma</v>
      </c>
      <c r="AT1995" s="13" t="str">
        <f>VLOOKUP(D1995,[2]Reference!Q:V,6,FALSE)</f>
        <v>Azuma</v>
      </c>
      <c r="AU1995" s="13" t="str">
        <f>VLOOKUP(D1995,[2]Reference!$Q:$U,2,FALSE)</f>
        <v>Hitachi - Class 801</v>
      </c>
      <c r="AV1995" s="19">
        <f t="shared" si="382"/>
        <v>45434</v>
      </c>
      <c r="AW1995" s="12" t="str">
        <f>+VLOOKUP(X1995,[2]Reference!BN:BO,2,FALSE)</f>
        <v>Fleet</v>
      </c>
      <c r="AX1995" s="20" t="str">
        <f t="shared" si="383"/>
        <v>HB</v>
      </c>
      <c r="AY1995" s="20" t="str">
        <f>VLOOKUP(AX1995,[2]Reference!AH:AI,2,FALSE)</f>
        <v>LNER</v>
      </c>
      <c r="AZ1995" s="20" t="str">
        <f>VLOOKUP(D1995,[2]Reference!Q:V,6,FALSE)</f>
        <v>Azuma</v>
      </c>
      <c r="BA1995" s="20" t="str">
        <f>VLOOKUP(D1995,[2]Reference!Q:V,3,FALSE)</f>
        <v>Azuma</v>
      </c>
    </row>
    <row r="1996" spans="1:53" ht="13.5" x14ac:dyDescent="0.25">
      <c r="A1996" s="38" t="s">
        <v>8599</v>
      </c>
      <c r="B1996" s="39">
        <v>45428</v>
      </c>
      <c r="C1996" s="38" t="s">
        <v>54</v>
      </c>
      <c r="D1996" s="38" t="s">
        <v>578</v>
      </c>
      <c r="E1996" s="38" t="s">
        <v>579</v>
      </c>
      <c r="F1996" s="38" t="s">
        <v>578</v>
      </c>
      <c r="G1996" s="38" t="s">
        <v>146</v>
      </c>
      <c r="H1996" s="38" t="s">
        <v>112</v>
      </c>
      <c r="I1996" s="38" t="s">
        <v>285</v>
      </c>
      <c r="J1996" s="38" t="s">
        <v>286</v>
      </c>
      <c r="K1996" s="38" t="s">
        <v>1062</v>
      </c>
      <c r="L1996" s="38" t="s">
        <v>8600</v>
      </c>
      <c r="M1996" s="38" t="s">
        <v>2053</v>
      </c>
      <c r="N1996" s="40">
        <v>16</v>
      </c>
      <c r="O1996" s="40">
        <v>0</v>
      </c>
      <c r="P1996" s="40">
        <v>16</v>
      </c>
      <c r="Q1996" s="40">
        <v>0</v>
      </c>
      <c r="R1996" s="40">
        <v>0</v>
      </c>
      <c r="S1996" s="40">
        <v>0</v>
      </c>
      <c r="T1996" s="40">
        <v>0</v>
      </c>
      <c r="U1996" s="40">
        <v>2</v>
      </c>
      <c r="V1996" s="40">
        <v>16</v>
      </c>
      <c r="W1996" s="38" t="s">
        <v>8601</v>
      </c>
      <c r="X1996" s="38" t="s">
        <v>119</v>
      </c>
      <c r="Y1996" s="38" t="s">
        <v>66</v>
      </c>
      <c r="Z1996" s="38" t="s">
        <v>7297</v>
      </c>
      <c r="AA1996" s="38" t="s">
        <v>6936</v>
      </c>
      <c r="AB1996" s="41">
        <v>0</v>
      </c>
      <c r="AC1996" s="41">
        <v>0</v>
      </c>
      <c r="AD1996" s="42">
        <v>0</v>
      </c>
      <c r="AE1996" s="42">
        <v>0</v>
      </c>
      <c r="AF1996" s="12" t="str">
        <f t="shared" si="372"/>
        <v>478992</v>
      </c>
      <c r="AG1996" s="13" t="str">
        <f>VLOOKUP(D1996,[2]Reference!$Q:$U,4,FALSE)</f>
        <v>Fleet</v>
      </c>
      <c r="AH1996" s="13" t="str">
        <f>VLOOKUP(D1996,[2]Reference!$Q:$U,5,FALSE)</f>
        <v>LNER</v>
      </c>
      <c r="AI1996" s="14">
        <f t="shared" si="373"/>
        <v>0</v>
      </c>
      <c r="AJ1996" s="14">
        <f t="shared" si="374"/>
        <v>0</v>
      </c>
      <c r="AK1996" s="14">
        <f t="shared" si="375"/>
        <v>0</v>
      </c>
      <c r="AL1996" s="15">
        <f t="shared" si="376"/>
        <v>0</v>
      </c>
      <c r="AM1996" s="14">
        <f t="shared" si="377"/>
        <v>16</v>
      </c>
      <c r="AN1996" s="16">
        <f t="shared" si="378"/>
        <v>45430</v>
      </c>
      <c r="AO1996" s="17">
        <f>VLOOKUP(B1996,[2]Reference!D:E,2,1)</f>
        <v>202502</v>
      </c>
      <c r="AP1996" s="12" t="str">
        <f t="shared" si="379"/>
        <v>7</v>
      </c>
      <c r="AQ1996" s="18">
        <f t="shared" si="380"/>
        <v>0</v>
      </c>
      <c r="AR1996" s="18">
        <f t="shared" si="381"/>
        <v>0</v>
      </c>
      <c r="AS1996" s="13" t="str">
        <f>VLOOKUP(D1996,[2]Reference!$Q:$U,3,FALSE)</f>
        <v>Azuma</v>
      </c>
      <c r="AT1996" s="13" t="str">
        <f>VLOOKUP(D1996,[2]Reference!Q:V,6,FALSE)</f>
        <v>Depot</v>
      </c>
      <c r="AU1996" s="13" t="str">
        <f>VLOOKUP(D1996,[2]Reference!$Q:$U,2,FALSE)</f>
        <v>Bounds Green</v>
      </c>
      <c r="AV1996" s="19">
        <f t="shared" si="382"/>
        <v>45435</v>
      </c>
      <c r="AW1996" s="12" t="str">
        <f>+VLOOKUP(X1996,[2]Reference!BN:BO,2,FALSE)</f>
        <v>Depot</v>
      </c>
      <c r="AX1996" s="20" t="str">
        <f t="shared" si="383"/>
        <v>HB</v>
      </c>
      <c r="AY1996" s="20" t="str">
        <f>VLOOKUP(AX1996,[2]Reference!AH:AI,2,FALSE)</f>
        <v>LNER</v>
      </c>
      <c r="AZ1996" s="20" t="str">
        <f>VLOOKUP(D1996,[2]Reference!Q:V,6,FALSE)</f>
        <v>Depot</v>
      </c>
      <c r="BA1996" s="20" t="str">
        <f>VLOOKUP(D1996,[2]Reference!Q:V,3,FALSE)</f>
        <v>Azuma</v>
      </c>
    </row>
    <row r="1997" spans="1:53" ht="13.5" x14ac:dyDescent="0.25">
      <c r="A1997" s="38" t="s">
        <v>8602</v>
      </c>
      <c r="B1997" s="39">
        <v>45429</v>
      </c>
      <c r="C1997" s="38" t="s">
        <v>54</v>
      </c>
      <c r="D1997" s="38" t="s">
        <v>55</v>
      </c>
      <c r="E1997" s="38" t="s">
        <v>56</v>
      </c>
      <c r="F1997" s="38" t="s">
        <v>55</v>
      </c>
      <c r="G1997" s="38" t="s">
        <v>83</v>
      </c>
      <c r="H1997" s="38" t="s">
        <v>84</v>
      </c>
      <c r="I1997" s="38" t="s">
        <v>251</v>
      </c>
      <c r="J1997" s="38" t="s">
        <v>252</v>
      </c>
      <c r="K1997" s="38" t="s">
        <v>1312</v>
      </c>
      <c r="L1997" s="38" t="s">
        <v>2105</v>
      </c>
      <c r="M1997" s="38" t="s">
        <v>533</v>
      </c>
      <c r="N1997" s="40">
        <v>2</v>
      </c>
      <c r="O1997" s="40">
        <v>2</v>
      </c>
      <c r="P1997" s="40">
        <v>0</v>
      </c>
      <c r="Q1997" s="40">
        <v>0</v>
      </c>
      <c r="R1997" s="40">
        <v>0</v>
      </c>
      <c r="S1997" s="40">
        <v>0</v>
      </c>
      <c r="T1997" s="40">
        <v>0</v>
      </c>
      <c r="U1997" s="40">
        <v>1</v>
      </c>
      <c r="V1997" s="40">
        <v>2</v>
      </c>
      <c r="W1997" s="38" t="s">
        <v>8603</v>
      </c>
      <c r="X1997" s="38" t="s">
        <v>80</v>
      </c>
      <c r="Y1997" s="38" t="s">
        <v>66</v>
      </c>
      <c r="Z1997" s="38" t="s">
        <v>7297</v>
      </c>
      <c r="AA1997" s="38" t="s">
        <v>6936</v>
      </c>
      <c r="AB1997" s="41">
        <v>0</v>
      </c>
      <c r="AC1997" s="41">
        <v>0</v>
      </c>
      <c r="AD1997" s="42">
        <v>0</v>
      </c>
      <c r="AE1997" s="42">
        <v>0</v>
      </c>
      <c r="AF1997" s="12" t="str">
        <f t="shared" si="372"/>
        <v>481614</v>
      </c>
      <c r="AG1997" s="13" t="str">
        <f>VLOOKUP(D1997,[2]Reference!$Q:$U,4,FALSE)</f>
        <v>Fleet</v>
      </c>
      <c r="AH1997" s="13" t="str">
        <f>VLOOKUP(D1997,[2]Reference!$Q:$U,5,FALSE)</f>
        <v>LNER</v>
      </c>
      <c r="AI1997" s="14">
        <f t="shared" si="373"/>
        <v>0</v>
      </c>
      <c r="AJ1997" s="14">
        <f t="shared" si="374"/>
        <v>0</v>
      </c>
      <c r="AK1997" s="14">
        <f t="shared" si="375"/>
        <v>0</v>
      </c>
      <c r="AL1997" s="15">
        <f t="shared" si="376"/>
        <v>0</v>
      </c>
      <c r="AM1997" s="14">
        <f t="shared" si="377"/>
        <v>2</v>
      </c>
      <c r="AN1997" s="16">
        <f t="shared" si="378"/>
        <v>45430</v>
      </c>
      <c r="AO1997" s="17">
        <f>VLOOKUP(B1997,[2]Reference!D:E,2,1)</f>
        <v>202502</v>
      </c>
      <c r="AP1997" s="12" t="str">
        <f t="shared" si="379"/>
        <v>7</v>
      </c>
      <c r="AQ1997" s="18">
        <f t="shared" si="380"/>
        <v>0</v>
      </c>
      <c r="AR1997" s="18">
        <f t="shared" si="381"/>
        <v>0</v>
      </c>
      <c r="AS1997" s="13" t="str">
        <f>VLOOKUP(D1997,[2]Reference!$Q:$U,3,FALSE)</f>
        <v>Azuma</v>
      </c>
      <c r="AT1997" s="13" t="str">
        <f>VLOOKUP(D1997,[2]Reference!Q:V,6,FALSE)</f>
        <v>Azuma</v>
      </c>
      <c r="AU1997" s="13" t="str">
        <f>VLOOKUP(D1997,[2]Reference!$Q:$U,2,FALSE)</f>
        <v>Hitachi - Class 800</v>
      </c>
      <c r="AV1997" s="19">
        <f t="shared" si="382"/>
        <v>45436</v>
      </c>
      <c r="AW1997" s="12" t="str">
        <f>+VLOOKUP(X1997,[2]Reference!BN:BO,2,FALSE)</f>
        <v>Fleet</v>
      </c>
      <c r="AX1997" s="20" t="str">
        <f t="shared" si="383"/>
        <v>HB</v>
      </c>
      <c r="AY1997" s="20" t="str">
        <f>VLOOKUP(AX1997,[2]Reference!AH:AI,2,FALSE)</f>
        <v>LNER</v>
      </c>
      <c r="AZ1997" s="20" t="str">
        <f>VLOOKUP(D1997,[2]Reference!Q:V,6,FALSE)</f>
        <v>Azuma</v>
      </c>
      <c r="BA1997" s="20" t="str">
        <f>VLOOKUP(D1997,[2]Reference!Q:V,3,FALSE)</f>
        <v>Azuma</v>
      </c>
    </row>
    <row r="1998" spans="1:53" ht="13.5" x14ac:dyDescent="0.25">
      <c r="A1998" s="38" t="s">
        <v>8604</v>
      </c>
      <c r="B1998" s="39">
        <v>45429</v>
      </c>
      <c r="C1998" s="38" t="s">
        <v>54</v>
      </c>
      <c r="D1998" s="38" t="s">
        <v>55</v>
      </c>
      <c r="E1998" s="38" t="s">
        <v>56</v>
      </c>
      <c r="F1998" s="38" t="s">
        <v>55</v>
      </c>
      <c r="G1998" s="38" t="s">
        <v>231</v>
      </c>
      <c r="H1998" s="38" t="s">
        <v>84</v>
      </c>
      <c r="I1998" s="38" t="s">
        <v>251</v>
      </c>
      <c r="J1998" s="38" t="s">
        <v>252</v>
      </c>
      <c r="K1998" s="38" t="s">
        <v>1163</v>
      </c>
      <c r="L1998" s="38" t="s">
        <v>8605</v>
      </c>
      <c r="M1998" s="38" t="s">
        <v>523</v>
      </c>
      <c r="N1998" s="40">
        <v>5</v>
      </c>
      <c r="O1998" s="40">
        <v>5</v>
      </c>
      <c r="P1998" s="40">
        <v>0</v>
      </c>
      <c r="Q1998" s="40">
        <v>0</v>
      </c>
      <c r="R1998" s="40">
        <v>0</v>
      </c>
      <c r="S1998" s="40">
        <v>0</v>
      </c>
      <c r="T1998" s="40">
        <v>0</v>
      </c>
      <c r="U1998" s="40">
        <v>1</v>
      </c>
      <c r="V1998" s="40">
        <v>5</v>
      </c>
      <c r="W1998" s="38" t="s">
        <v>8606</v>
      </c>
      <c r="X1998" s="38" t="s">
        <v>80</v>
      </c>
      <c r="Y1998" s="38" t="s">
        <v>66</v>
      </c>
      <c r="Z1998" s="38" t="s">
        <v>7297</v>
      </c>
      <c r="AA1998" s="38" t="s">
        <v>6936</v>
      </c>
      <c r="AB1998" s="41">
        <v>0</v>
      </c>
      <c r="AC1998" s="41">
        <v>0</v>
      </c>
      <c r="AD1998" s="42">
        <v>0</v>
      </c>
      <c r="AE1998" s="42">
        <v>0</v>
      </c>
      <c r="AF1998" s="12" t="str">
        <f t="shared" si="372"/>
        <v>482887</v>
      </c>
      <c r="AG1998" s="13" t="str">
        <f>VLOOKUP(D1998,[2]Reference!$Q:$U,4,FALSE)</f>
        <v>Fleet</v>
      </c>
      <c r="AH1998" s="13" t="str">
        <f>VLOOKUP(D1998,[2]Reference!$Q:$U,5,FALSE)</f>
        <v>LNER</v>
      </c>
      <c r="AI1998" s="14">
        <f t="shared" si="373"/>
        <v>0</v>
      </c>
      <c r="AJ1998" s="14">
        <f t="shared" si="374"/>
        <v>0</v>
      </c>
      <c r="AK1998" s="14">
        <f t="shared" si="375"/>
        <v>0</v>
      </c>
      <c r="AL1998" s="15">
        <f t="shared" si="376"/>
        <v>0</v>
      </c>
      <c r="AM1998" s="14">
        <f t="shared" si="377"/>
        <v>5</v>
      </c>
      <c r="AN1998" s="16">
        <f t="shared" si="378"/>
        <v>45430</v>
      </c>
      <c r="AO1998" s="17">
        <f>VLOOKUP(B1998,[2]Reference!D:E,2,1)</f>
        <v>202502</v>
      </c>
      <c r="AP1998" s="12" t="str">
        <f t="shared" si="379"/>
        <v>7</v>
      </c>
      <c r="AQ1998" s="18">
        <f t="shared" si="380"/>
        <v>0</v>
      </c>
      <c r="AR1998" s="18">
        <f t="shared" si="381"/>
        <v>0</v>
      </c>
      <c r="AS1998" s="13" t="str">
        <f>VLOOKUP(D1998,[2]Reference!$Q:$U,3,FALSE)</f>
        <v>Azuma</v>
      </c>
      <c r="AT1998" s="13" t="str">
        <f>VLOOKUP(D1998,[2]Reference!Q:V,6,FALSE)</f>
        <v>Azuma</v>
      </c>
      <c r="AU1998" s="13" t="str">
        <f>VLOOKUP(D1998,[2]Reference!$Q:$U,2,FALSE)</f>
        <v>Hitachi - Class 800</v>
      </c>
      <c r="AV1998" s="19">
        <f t="shared" si="382"/>
        <v>45436</v>
      </c>
      <c r="AW1998" s="12" t="str">
        <f>+VLOOKUP(X1998,[2]Reference!BN:BO,2,FALSE)</f>
        <v>Fleet</v>
      </c>
      <c r="AX1998" s="20" t="str">
        <f t="shared" si="383"/>
        <v>HB</v>
      </c>
      <c r="AY1998" s="20" t="str">
        <f>VLOOKUP(AX1998,[2]Reference!AH:AI,2,FALSE)</f>
        <v>LNER</v>
      </c>
      <c r="AZ1998" s="20" t="str">
        <f>VLOOKUP(D1998,[2]Reference!Q:V,6,FALSE)</f>
        <v>Azuma</v>
      </c>
      <c r="BA1998" s="20" t="str">
        <f>VLOOKUP(D1998,[2]Reference!Q:V,3,FALSE)</f>
        <v>Azuma</v>
      </c>
    </row>
    <row r="1999" spans="1:53" ht="13.5" x14ac:dyDescent="0.25">
      <c r="A1999" s="38" t="s">
        <v>8607</v>
      </c>
      <c r="B1999" s="39">
        <v>45430</v>
      </c>
      <c r="C1999" s="38" t="s">
        <v>54</v>
      </c>
      <c r="D1999" s="38" t="s">
        <v>55</v>
      </c>
      <c r="E1999" s="38" t="s">
        <v>56</v>
      </c>
      <c r="F1999" s="38" t="s">
        <v>55</v>
      </c>
      <c r="G1999" s="38" t="s">
        <v>231</v>
      </c>
      <c r="H1999" s="38" t="s">
        <v>84</v>
      </c>
      <c r="I1999" s="38" t="s">
        <v>251</v>
      </c>
      <c r="J1999" s="38" t="s">
        <v>252</v>
      </c>
      <c r="K1999" s="38" t="s">
        <v>919</v>
      </c>
      <c r="L1999" s="38" t="s">
        <v>3999</v>
      </c>
      <c r="M1999" s="38" t="s">
        <v>523</v>
      </c>
      <c r="N1999" s="40">
        <v>4</v>
      </c>
      <c r="O1999" s="40">
        <v>4</v>
      </c>
      <c r="P1999" s="40">
        <v>0</v>
      </c>
      <c r="Q1999" s="40">
        <v>0</v>
      </c>
      <c r="R1999" s="40">
        <v>0</v>
      </c>
      <c r="S1999" s="40">
        <v>0</v>
      </c>
      <c r="T1999" s="40">
        <v>0</v>
      </c>
      <c r="U1999" s="40">
        <v>1</v>
      </c>
      <c r="V1999" s="40">
        <v>4</v>
      </c>
      <c r="W1999" s="38" t="s">
        <v>8577</v>
      </c>
      <c r="X1999" s="38" t="s">
        <v>80</v>
      </c>
      <c r="Y1999" s="38" t="s">
        <v>66</v>
      </c>
      <c r="Z1999" s="38" t="s">
        <v>7297</v>
      </c>
      <c r="AA1999" s="38" t="s">
        <v>6936</v>
      </c>
      <c r="AB1999" s="41">
        <v>0</v>
      </c>
      <c r="AC1999" s="41">
        <v>0</v>
      </c>
      <c r="AD1999" s="42">
        <v>0</v>
      </c>
      <c r="AE1999" s="42">
        <v>0</v>
      </c>
      <c r="AF1999" s="12" t="str">
        <f t="shared" si="372"/>
        <v>484072</v>
      </c>
      <c r="AG1999" s="13" t="str">
        <f>VLOOKUP(D1999,[2]Reference!$Q:$U,4,FALSE)</f>
        <v>Fleet</v>
      </c>
      <c r="AH1999" s="13" t="str">
        <f>VLOOKUP(D1999,[2]Reference!$Q:$U,5,FALSE)</f>
        <v>LNER</v>
      </c>
      <c r="AI1999" s="14">
        <f t="shared" si="373"/>
        <v>0</v>
      </c>
      <c r="AJ1999" s="14">
        <f t="shared" si="374"/>
        <v>0</v>
      </c>
      <c r="AK1999" s="14">
        <f t="shared" si="375"/>
        <v>0</v>
      </c>
      <c r="AL1999" s="15">
        <f t="shared" si="376"/>
        <v>0</v>
      </c>
      <c r="AM1999" s="14">
        <f t="shared" si="377"/>
        <v>4</v>
      </c>
      <c r="AN1999" s="16">
        <f t="shared" si="378"/>
        <v>45430</v>
      </c>
      <c r="AO1999" s="17">
        <f>VLOOKUP(B1999,[2]Reference!D:E,2,1)</f>
        <v>202502</v>
      </c>
      <c r="AP1999" s="12" t="str">
        <f t="shared" si="379"/>
        <v>7</v>
      </c>
      <c r="AQ1999" s="18">
        <f t="shared" si="380"/>
        <v>0</v>
      </c>
      <c r="AR1999" s="18">
        <f t="shared" si="381"/>
        <v>0</v>
      </c>
      <c r="AS1999" s="13" t="str">
        <f>VLOOKUP(D1999,[2]Reference!$Q:$U,3,FALSE)</f>
        <v>Azuma</v>
      </c>
      <c r="AT1999" s="13" t="str">
        <f>VLOOKUP(D1999,[2]Reference!Q:V,6,FALSE)</f>
        <v>Azuma</v>
      </c>
      <c r="AU1999" s="13" t="str">
        <f>VLOOKUP(D1999,[2]Reference!$Q:$U,2,FALSE)</f>
        <v>Hitachi - Class 800</v>
      </c>
      <c r="AV1999" s="19">
        <f t="shared" si="382"/>
        <v>45437</v>
      </c>
      <c r="AW1999" s="12" t="str">
        <f>+VLOOKUP(X1999,[2]Reference!BN:BO,2,FALSE)</f>
        <v>Fleet</v>
      </c>
      <c r="AX1999" s="20" t="str">
        <f t="shared" si="383"/>
        <v>HB</v>
      </c>
      <c r="AY1999" s="20" t="str">
        <f>VLOOKUP(AX1999,[2]Reference!AH:AI,2,FALSE)</f>
        <v>LNER</v>
      </c>
      <c r="AZ1999" s="20" t="str">
        <f>VLOOKUP(D1999,[2]Reference!Q:V,6,FALSE)</f>
        <v>Azuma</v>
      </c>
      <c r="BA1999" s="20" t="str">
        <f>VLOOKUP(D1999,[2]Reference!Q:V,3,FALSE)</f>
        <v>Azuma</v>
      </c>
    </row>
    <row r="2000" spans="1:53" ht="13.5" x14ac:dyDescent="0.25">
      <c r="A2000" s="38" t="s">
        <v>8608</v>
      </c>
      <c r="B2000" s="39">
        <v>45430</v>
      </c>
      <c r="C2000" s="38" t="s">
        <v>54</v>
      </c>
      <c r="D2000" s="38" t="s">
        <v>536</v>
      </c>
      <c r="E2000" s="38" t="s">
        <v>537</v>
      </c>
      <c r="F2000" s="38" t="s">
        <v>536</v>
      </c>
      <c r="G2000" s="38" t="s">
        <v>129</v>
      </c>
      <c r="H2000" s="38" t="s">
        <v>138</v>
      </c>
      <c r="I2000" s="38" t="s">
        <v>357</v>
      </c>
      <c r="J2000" s="38" t="s">
        <v>358</v>
      </c>
      <c r="K2000" s="38" t="s">
        <v>179</v>
      </c>
      <c r="L2000" s="38" t="s">
        <v>8609</v>
      </c>
      <c r="M2000" s="38" t="s">
        <v>185</v>
      </c>
      <c r="N2000" s="40">
        <v>45</v>
      </c>
      <c r="O2000" s="40">
        <v>0</v>
      </c>
      <c r="P2000" s="40">
        <v>45</v>
      </c>
      <c r="Q2000" s="40">
        <v>1</v>
      </c>
      <c r="R2000" s="40">
        <v>1</v>
      </c>
      <c r="S2000" s="40">
        <v>0</v>
      </c>
      <c r="T2000" s="40">
        <v>0</v>
      </c>
      <c r="U2000" s="40">
        <v>9</v>
      </c>
      <c r="V2000" s="40">
        <v>165</v>
      </c>
      <c r="W2000" s="38" t="s">
        <v>8610</v>
      </c>
      <c r="X2000" s="38" t="s">
        <v>80</v>
      </c>
      <c r="Y2000" s="38" t="s">
        <v>66</v>
      </c>
      <c r="Z2000" s="38" t="s">
        <v>7297</v>
      </c>
      <c r="AA2000" s="38" t="s">
        <v>6936</v>
      </c>
      <c r="AB2000" s="41">
        <v>2</v>
      </c>
      <c r="AC2000" s="41">
        <v>0</v>
      </c>
      <c r="AD2000" s="42">
        <v>2</v>
      </c>
      <c r="AE2000" s="42">
        <v>3.62</v>
      </c>
      <c r="AF2000" s="12" t="str">
        <f t="shared" si="372"/>
        <v>484416</v>
      </c>
      <c r="AG2000" s="13" t="str">
        <f>VLOOKUP(D2000,[2]Reference!$Q:$U,4,FALSE)</f>
        <v>Fleet</v>
      </c>
      <c r="AH2000" s="13" t="str">
        <f>VLOOKUP(D2000,[2]Reference!$Q:$U,5,FALSE)</f>
        <v>LNER</v>
      </c>
      <c r="AI2000" s="14">
        <f t="shared" si="373"/>
        <v>2</v>
      </c>
      <c r="AJ2000" s="14">
        <f t="shared" si="374"/>
        <v>0</v>
      </c>
      <c r="AK2000" s="14">
        <f t="shared" si="375"/>
        <v>2</v>
      </c>
      <c r="AL2000" s="15">
        <f t="shared" si="376"/>
        <v>0</v>
      </c>
      <c r="AM2000" s="14">
        <f t="shared" si="377"/>
        <v>45</v>
      </c>
      <c r="AN2000" s="16">
        <f t="shared" si="378"/>
        <v>45430</v>
      </c>
      <c r="AO2000" s="17">
        <f>VLOOKUP(B2000,[2]Reference!D:E,2,1)</f>
        <v>202502</v>
      </c>
      <c r="AP2000" s="12" t="str">
        <f t="shared" si="379"/>
        <v>7</v>
      </c>
      <c r="AQ2000" s="18">
        <f t="shared" si="380"/>
        <v>2</v>
      </c>
      <c r="AR2000" s="18">
        <f t="shared" si="381"/>
        <v>3.62</v>
      </c>
      <c r="AS2000" s="13" t="str">
        <f>VLOOKUP(D2000,[2]Reference!$Q:$U,3,FALSE)</f>
        <v>IC225</v>
      </c>
      <c r="AT2000" s="13" t="str">
        <f>VLOOKUP(D2000,[2]Reference!Q:V,6,FALSE)</f>
        <v>IC225</v>
      </c>
      <c r="AU2000" s="13" t="str">
        <f>VLOOKUP(D2000,[2]Reference!$Q:$U,2,FALSE)</f>
        <v>MK4 DVT</v>
      </c>
      <c r="AV2000" s="19">
        <f t="shared" si="382"/>
        <v>45437</v>
      </c>
      <c r="AW2000" s="12" t="str">
        <f>+VLOOKUP(X2000,[2]Reference!BN:BO,2,FALSE)</f>
        <v>Fleet</v>
      </c>
      <c r="AX2000" s="20" t="str">
        <f t="shared" si="383"/>
        <v>HB</v>
      </c>
      <c r="AY2000" s="20" t="str">
        <f>VLOOKUP(AX2000,[2]Reference!AH:AI,2,FALSE)</f>
        <v>LNER</v>
      </c>
      <c r="AZ2000" s="20" t="str">
        <f>VLOOKUP(D2000,[2]Reference!Q:V,6,FALSE)</f>
        <v>IC225</v>
      </c>
      <c r="BA2000" s="20" t="str">
        <f>VLOOKUP(D2000,[2]Reference!Q:V,3,FALSE)</f>
        <v>IC225</v>
      </c>
    </row>
    <row r="2001" spans="1:53" ht="13.5" x14ac:dyDescent="0.25">
      <c r="A2001" s="38" t="s">
        <v>8611</v>
      </c>
      <c r="B2001" s="39">
        <v>45430</v>
      </c>
      <c r="C2001" s="38" t="s">
        <v>54</v>
      </c>
      <c r="D2001" s="38" t="s">
        <v>92</v>
      </c>
      <c r="E2001" s="38" t="s">
        <v>93</v>
      </c>
      <c r="F2001" s="38" t="s">
        <v>92</v>
      </c>
      <c r="G2001" s="38" t="s">
        <v>129</v>
      </c>
      <c r="H2001" s="38" t="s">
        <v>95</v>
      </c>
      <c r="I2001" s="38" t="s">
        <v>147</v>
      </c>
      <c r="J2001" s="38" t="s">
        <v>148</v>
      </c>
      <c r="K2001" s="38" t="s">
        <v>172</v>
      </c>
      <c r="L2001" s="38" t="s">
        <v>8612</v>
      </c>
      <c r="M2001" s="38" t="s">
        <v>151</v>
      </c>
      <c r="N2001" s="40">
        <v>7</v>
      </c>
      <c r="O2001" s="40">
        <v>4</v>
      </c>
      <c r="P2001" s="40">
        <v>3</v>
      </c>
      <c r="Q2001" s="40">
        <v>0</v>
      </c>
      <c r="R2001" s="40">
        <v>0</v>
      </c>
      <c r="S2001" s="40">
        <v>0</v>
      </c>
      <c r="T2001" s="40">
        <v>0</v>
      </c>
      <c r="U2001" s="40">
        <v>2</v>
      </c>
      <c r="V2001" s="40">
        <v>7</v>
      </c>
      <c r="W2001" s="38" t="s">
        <v>8613</v>
      </c>
      <c r="X2001" s="38" t="s">
        <v>80</v>
      </c>
      <c r="Y2001" s="38" t="s">
        <v>66</v>
      </c>
      <c r="Z2001" s="38" t="s">
        <v>7297</v>
      </c>
      <c r="AA2001" s="38" t="s">
        <v>6936</v>
      </c>
      <c r="AB2001" s="41">
        <v>0</v>
      </c>
      <c r="AC2001" s="41">
        <v>0</v>
      </c>
      <c r="AD2001" s="42">
        <v>0</v>
      </c>
      <c r="AE2001" s="42">
        <v>0.56000000000000005</v>
      </c>
      <c r="AF2001" s="12" t="str">
        <f t="shared" si="372"/>
        <v>485042</v>
      </c>
      <c r="AG2001" s="13" t="str">
        <f>VLOOKUP(D2001,[2]Reference!$Q:$U,4,FALSE)</f>
        <v>Fleet</v>
      </c>
      <c r="AH2001" s="13" t="str">
        <f>VLOOKUP(D2001,[2]Reference!$Q:$U,5,FALSE)</f>
        <v>LNER</v>
      </c>
      <c r="AI2001" s="14">
        <f t="shared" si="373"/>
        <v>0</v>
      </c>
      <c r="AJ2001" s="14">
        <f t="shared" si="374"/>
        <v>0</v>
      </c>
      <c r="AK2001" s="14">
        <f t="shared" si="375"/>
        <v>0</v>
      </c>
      <c r="AL2001" s="15">
        <f t="shared" si="376"/>
        <v>0</v>
      </c>
      <c r="AM2001" s="14">
        <f t="shared" si="377"/>
        <v>7</v>
      </c>
      <c r="AN2001" s="16">
        <f t="shared" si="378"/>
        <v>45430</v>
      </c>
      <c r="AO2001" s="17">
        <f>VLOOKUP(B2001,[2]Reference!D:E,2,1)</f>
        <v>202502</v>
      </c>
      <c r="AP2001" s="12" t="str">
        <f t="shared" si="379"/>
        <v>7</v>
      </c>
      <c r="AQ2001" s="18">
        <f t="shared" si="380"/>
        <v>0</v>
      </c>
      <c r="AR2001" s="18">
        <f t="shared" si="381"/>
        <v>0.56000000000000005</v>
      </c>
      <c r="AS2001" s="13" t="str">
        <f>VLOOKUP(D2001,[2]Reference!$Q:$U,3,FALSE)</f>
        <v>Azuma</v>
      </c>
      <c r="AT2001" s="13" t="str">
        <f>VLOOKUP(D2001,[2]Reference!Q:V,6,FALSE)</f>
        <v>Azuma</v>
      </c>
      <c r="AU2001" s="13" t="str">
        <f>VLOOKUP(D2001,[2]Reference!$Q:$U,2,FALSE)</f>
        <v>Hitachi - Class 801</v>
      </c>
      <c r="AV2001" s="19">
        <f t="shared" si="382"/>
        <v>45437</v>
      </c>
      <c r="AW2001" s="12" t="str">
        <f>+VLOOKUP(X2001,[2]Reference!BN:BO,2,FALSE)</f>
        <v>Fleet</v>
      </c>
      <c r="AX2001" s="20" t="str">
        <f t="shared" si="383"/>
        <v>HB</v>
      </c>
      <c r="AY2001" s="20" t="str">
        <f>VLOOKUP(AX2001,[2]Reference!AH:AI,2,FALSE)</f>
        <v>LNER</v>
      </c>
      <c r="AZ2001" s="20" t="str">
        <f>VLOOKUP(D2001,[2]Reference!Q:V,6,FALSE)</f>
        <v>Azuma</v>
      </c>
      <c r="BA2001" s="20" t="str">
        <f>VLOOKUP(D2001,[2]Reference!Q:V,3,FALSE)</f>
        <v>Azuma</v>
      </c>
    </row>
    <row r="2002" spans="1:53" ht="13.5" x14ac:dyDescent="0.25">
      <c r="A2002" s="38" t="s">
        <v>8614</v>
      </c>
      <c r="B2002" s="39">
        <v>45431</v>
      </c>
      <c r="C2002" s="38" t="s">
        <v>54</v>
      </c>
      <c r="D2002" s="38" t="s">
        <v>814</v>
      </c>
      <c r="E2002" s="38" t="s">
        <v>815</v>
      </c>
      <c r="F2002" s="38" t="s">
        <v>814</v>
      </c>
      <c r="G2002" s="38" t="s">
        <v>72</v>
      </c>
      <c r="H2002" s="38" t="s">
        <v>112</v>
      </c>
      <c r="I2002" s="38" t="s">
        <v>285</v>
      </c>
      <c r="J2002" s="38" t="s">
        <v>286</v>
      </c>
      <c r="K2002" s="38" t="s">
        <v>261</v>
      </c>
      <c r="L2002" s="38" t="s">
        <v>8615</v>
      </c>
      <c r="M2002" s="38" t="s">
        <v>4391</v>
      </c>
      <c r="N2002" s="40">
        <v>3</v>
      </c>
      <c r="O2002" s="40">
        <v>3</v>
      </c>
      <c r="P2002" s="40">
        <v>0</v>
      </c>
      <c r="Q2002" s="40">
        <v>0</v>
      </c>
      <c r="R2002" s="40">
        <v>0</v>
      </c>
      <c r="S2002" s="40">
        <v>0</v>
      </c>
      <c r="T2002" s="40">
        <v>0</v>
      </c>
      <c r="U2002" s="40">
        <v>1</v>
      </c>
      <c r="V2002" s="40">
        <v>3</v>
      </c>
      <c r="W2002" s="38" t="s">
        <v>8616</v>
      </c>
      <c r="X2002" s="38" t="s">
        <v>119</v>
      </c>
      <c r="Y2002" s="38" t="s">
        <v>66</v>
      </c>
      <c r="Z2002" s="38" t="s">
        <v>8073</v>
      </c>
      <c r="AA2002" s="38" t="s">
        <v>6936</v>
      </c>
      <c r="AB2002" s="41">
        <v>0</v>
      </c>
      <c r="AC2002" s="41">
        <v>0</v>
      </c>
      <c r="AD2002" s="42">
        <v>0</v>
      </c>
      <c r="AE2002" s="42">
        <v>0</v>
      </c>
      <c r="AF2002" s="12" t="str">
        <f t="shared" si="372"/>
        <v>486584</v>
      </c>
      <c r="AG2002" s="13" t="str">
        <f>VLOOKUP(D2002,[2]Reference!$Q:$U,4,FALSE)</f>
        <v>Fleet</v>
      </c>
      <c r="AH2002" s="13" t="str">
        <f>VLOOKUP(D2002,[2]Reference!$Q:$U,5,FALSE)</f>
        <v>LNER</v>
      </c>
      <c r="AI2002" s="14">
        <f t="shared" si="373"/>
        <v>0</v>
      </c>
      <c r="AJ2002" s="14">
        <f t="shared" si="374"/>
        <v>0</v>
      </c>
      <c r="AK2002" s="14">
        <f t="shared" si="375"/>
        <v>0</v>
      </c>
      <c r="AL2002" s="15">
        <f t="shared" si="376"/>
        <v>0</v>
      </c>
      <c r="AM2002" s="14">
        <f t="shared" si="377"/>
        <v>3</v>
      </c>
      <c r="AN2002" s="16">
        <f t="shared" si="378"/>
        <v>45437</v>
      </c>
      <c r="AO2002" s="17">
        <f>VLOOKUP(B2002,[2]Reference!D:E,2,1)</f>
        <v>202502</v>
      </c>
      <c r="AP2002" s="12" t="str">
        <f t="shared" si="379"/>
        <v>7</v>
      </c>
      <c r="AQ2002" s="18">
        <f t="shared" si="380"/>
        <v>0</v>
      </c>
      <c r="AR2002" s="18">
        <f t="shared" si="381"/>
        <v>0</v>
      </c>
      <c r="AS2002" s="13" t="str">
        <f>VLOOKUP(D2002,[2]Reference!$Q:$U,3,FALSE)</f>
        <v>Azuma</v>
      </c>
      <c r="AT2002" s="13" t="str">
        <f>VLOOKUP(D2002,[2]Reference!Q:V,6,FALSE)</f>
        <v>Depot</v>
      </c>
      <c r="AU2002" s="13" t="str">
        <f>VLOOKUP(D2002,[2]Reference!$Q:$U,2,FALSE)</f>
        <v>Neville Hill</v>
      </c>
      <c r="AV2002" s="19">
        <f t="shared" si="382"/>
        <v>45438</v>
      </c>
      <c r="AW2002" s="12" t="str">
        <f>+VLOOKUP(X2002,[2]Reference!BN:BO,2,FALSE)</f>
        <v>Depot</v>
      </c>
      <c r="AX2002" s="20" t="str">
        <f t="shared" si="383"/>
        <v>HB</v>
      </c>
      <c r="AY2002" s="20" t="str">
        <f>VLOOKUP(AX2002,[2]Reference!AH:AI,2,FALSE)</f>
        <v>LNER</v>
      </c>
      <c r="AZ2002" s="20" t="str">
        <f>VLOOKUP(D2002,[2]Reference!Q:V,6,FALSE)</f>
        <v>Depot</v>
      </c>
      <c r="BA2002" s="20" t="str">
        <f>VLOOKUP(D2002,[2]Reference!Q:V,3,FALSE)</f>
        <v>Azuma</v>
      </c>
    </row>
    <row r="2003" spans="1:53" ht="13.5" x14ac:dyDescent="0.25">
      <c r="A2003" s="38" t="s">
        <v>8617</v>
      </c>
      <c r="B2003" s="39">
        <v>45432</v>
      </c>
      <c r="C2003" s="38" t="s">
        <v>54</v>
      </c>
      <c r="D2003" s="38" t="s">
        <v>578</v>
      </c>
      <c r="E2003" s="38" t="s">
        <v>579</v>
      </c>
      <c r="F2003" s="38" t="s">
        <v>578</v>
      </c>
      <c r="G2003" s="38" t="s">
        <v>146</v>
      </c>
      <c r="H2003" s="38" t="s">
        <v>112</v>
      </c>
      <c r="I2003" s="38" t="s">
        <v>8618</v>
      </c>
      <c r="J2003" s="38" t="s">
        <v>8619</v>
      </c>
      <c r="K2003" s="38" t="s">
        <v>2001</v>
      </c>
      <c r="L2003" s="38" t="s">
        <v>8620</v>
      </c>
      <c r="M2003" s="38" t="s">
        <v>478</v>
      </c>
      <c r="N2003" s="40">
        <v>10</v>
      </c>
      <c r="O2003" s="40">
        <v>0</v>
      </c>
      <c r="P2003" s="40">
        <v>10</v>
      </c>
      <c r="Q2003" s="40">
        <v>0</v>
      </c>
      <c r="R2003" s="40">
        <v>0</v>
      </c>
      <c r="S2003" s="40">
        <v>0</v>
      </c>
      <c r="T2003" s="40">
        <v>0</v>
      </c>
      <c r="U2003" s="40">
        <v>1</v>
      </c>
      <c r="V2003" s="40">
        <v>10</v>
      </c>
      <c r="W2003" s="38" t="s">
        <v>8621</v>
      </c>
      <c r="X2003" s="38" t="s">
        <v>119</v>
      </c>
      <c r="Y2003" s="38" t="s">
        <v>66</v>
      </c>
      <c r="Z2003" s="38" t="s">
        <v>8073</v>
      </c>
      <c r="AA2003" s="38" t="s">
        <v>6936</v>
      </c>
      <c r="AB2003" s="41">
        <v>0</v>
      </c>
      <c r="AC2003" s="41">
        <v>0</v>
      </c>
      <c r="AD2003" s="42">
        <v>0</v>
      </c>
      <c r="AE2003" s="42">
        <v>0</v>
      </c>
      <c r="AF2003" s="12" t="str">
        <f t="shared" si="372"/>
        <v>489227</v>
      </c>
      <c r="AG2003" s="13" t="str">
        <f>VLOOKUP(D2003,[2]Reference!$Q:$U,4,FALSE)</f>
        <v>Fleet</v>
      </c>
      <c r="AH2003" s="13" t="str">
        <f>VLOOKUP(D2003,[2]Reference!$Q:$U,5,FALSE)</f>
        <v>LNER</v>
      </c>
      <c r="AI2003" s="14">
        <f t="shared" si="373"/>
        <v>0</v>
      </c>
      <c r="AJ2003" s="14">
        <f t="shared" si="374"/>
        <v>0</v>
      </c>
      <c r="AK2003" s="14">
        <f t="shared" si="375"/>
        <v>0</v>
      </c>
      <c r="AL2003" s="15">
        <f t="shared" si="376"/>
        <v>0</v>
      </c>
      <c r="AM2003" s="14">
        <f t="shared" si="377"/>
        <v>10</v>
      </c>
      <c r="AN2003" s="16">
        <f t="shared" si="378"/>
        <v>45437</v>
      </c>
      <c r="AO2003" s="17">
        <f>VLOOKUP(B2003,[2]Reference!D:E,2,1)</f>
        <v>202502</v>
      </c>
      <c r="AP2003" s="12" t="str">
        <f t="shared" si="379"/>
        <v>7</v>
      </c>
      <c r="AQ2003" s="18">
        <f t="shared" si="380"/>
        <v>0</v>
      </c>
      <c r="AR2003" s="18">
        <f t="shared" si="381"/>
        <v>0</v>
      </c>
      <c r="AS2003" s="13" t="str">
        <f>VLOOKUP(D2003,[2]Reference!$Q:$U,3,FALSE)</f>
        <v>Azuma</v>
      </c>
      <c r="AT2003" s="13" t="str">
        <f>VLOOKUP(D2003,[2]Reference!Q:V,6,FALSE)</f>
        <v>Depot</v>
      </c>
      <c r="AU2003" s="13" t="str">
        <f>VLOOKUP(D2003,[2]Reference!$Q:$U,2,FALSE)</f>
        <v>Bounds Green</v>
      </c>
      <c r="AV2003" s="19">
        <f t="shared" si="382"/>
        <v>45439</v>
      </c>
      <c r="AW2003" s="12" t="str">
        <f>+VLOOKUP(X2003,[2]Reference!BN:BO,2,FALSE)</f>
        <v>Depot</v>
      </c>
      <c r="AX2003" s="20" t="str">
        <f t="shared" si="383"/>
        <v>HB</v>
      </c>
      <c r="AY2003" s="20" t="str">
        <f>VLOOKUP(AX2003,[2]Reference!AH:AI,2,FALSE)</f>
        <v>LNER</v>
      </c>
      <c r="AZ2003" s="20" t="str">
        <f>VLOOKUP(D2003,[2]Reference!Q:V,6,FALSE)</f>
        <v>Depot</v>
      </c>
      <c r="BA2003" s="20" t="str">
        <f>VLOOKUP(D2003,[2]Reference!Q:V,3,FALSE)</f>
        <v>Azuma</v>
      </c>
    </row>
    <row r="2004" spans="1:53" ht="13.5" x14ac:dyDescent="0.25">
      <c r="A2004" s="38" t="s">
        <v>8622</v>
      </c>
      <c r="B2004" s="39">
        <v>45432</v>
      </c>
      <c r="C2004" s="38" t="s">
        <v>54</v>
      </c>
      <c r="D2004" s="38" t="s">
        <v>55</v>
      </c>
      <c r="E2004" s="38" t="s">
        <v>56</v>
      </c>
      <c r="F2004" s="38" t="s">
        <v>55</v>
      </c>
      <c r="G2004" s="38" t="s">
        <v>231</v>
      </c>
      <c r="H2004" s="38" t="s">
        <v>84</v>
      </c>
      <c r="I2004" s="38" t="s">
        <v>251</v>
      </c>
      <c r="J2004" s="38" t="s">
        <v>252</v>
      </c>
      <c r="K2004" s="38" t="s">
        <v>1163</v>
      </c>
      <c r="L2004" s="38" t="s">
        <v>8605</v>
      </c>
      <c r="M2004" s="38" t="s">
        <v>523</v>
      </c>
      <c r="N2004" s="40">
        <v>3</v>
      </c>
      <c r="O2004" s="40">
        <v>3</v>
      </c>
      <c r="P2004" s="40">
        <v>0</v>
      </c>
      <c r="Q2004" s="40">
        <v>0</v>
      </c>
      <c r="R2004" s="40">
        <v>0</v>
      </c>
      <c r="S2004" s="40">
        <v>0</v>
      </c>
      <c r="T2004" s="40">
        <v>0</v>
      </c>
      <c r="U2004" s="40">
        <v>1</v>
      </c>
      <c r="V2004" s="40">
        <v>3</v>
      </c>
      <c r="W2004" s="38" t="s">
        <v>8577</v>
      </c>
      <c r="X2004" s="38" t="s">
        <v>80</v>
      </c>
      <c r="Y2004" s="38" t="s">
        <v>66</v>
      </c>
      <c r="Z2004" s="38" t="s">
        <v>8073</v>
      </c>
      <c r="AA2004" s="38" t="s">
        <v>6936</v>
      </c>
      <c r="AB2004" s="41">
        <v>0</v>
      </c>
      <c r="AC2004" s="41">
        <v>0</v>
      </c>
      <c r="AD2004" s="42">
        <v>0</v>
      </c>
      <c r="AE2004" s="42">
        <v>0</v>
      </c>
      <c r="AF2004" s="12" t="str">
        <f t="shared" si="372"/>
        <v>489826</v>
      </c>
      <c r="AG2004" s="13" t="str">
        <f>VLOOKUP(D2004,[2]Reference!$Q:$U,4,FALSE)</f>
        <v>Fleet</v>
      </c>
      <c r="AH2004" s="13" t="str">
        <f>VLOOKUP(D2004,[2]Reference!$Q:$U,5,FALSE)</f>
        <v>LNER</v>
      </c>
      <c r="AI2004" s="14">
        <f t="shared" si="373"/>
        <v>0</v>
      </c>
      <c r="AJ2004" s="14">
        <f t="shared" si="374"/>
        <v>0</v>
      </c>
      <c r="AK2004" s="14">
        <f t="shared" si="375"/>
        <v>0</v>
      </c>
      <c r="AL2004" s="15">
        <f t="shared" si="376"/>
        <v>0</v>
      </c>
      <c r="AM2004" s="14">
        <f t="shared" si="377"/>
        <v>3</v>
      </c>
      <c r="AN2004" s="16">
        <f t="shared" si="378"/>
        <v>45437</v>
      </c>
      <c r="AO2004" s="17">
        <f>VLOOKUP(B2004,[2]Reference!D:E,2,1)</f>
        <v>202502</v>
      </c>
      <c r="AP2004" s="12" t="str">
        <f t="shared" si="379"/>
        <v>7</v>
      </c>
      <c r="AQ2004" s="18">
        <f t="shared" si="380"/>
        <v>0</v>
      </c>
      <c r="AR2004" s="18">
        <f t="shared" si="381"/>
        <v>0</v>
      </c>
      <c r="AS2004" s="13" t="str">
        <f>VLOOKUP(D2004,[2]Reference!$Q:$U,3,FALSE)</f>
        <v>Azuma</v>
      </c>
      <c r="AT2004" s="13" t="str">
        <f>VLOOKUP(D2004,[2]Reference!Q:V,6,FALSE)</f>
        <v>Azuma</v>
      </c>
      <c r="AU2004" s="13" t="str">
        <f>VLOOKUP(D2004,[2]Reference!$Q:$U,2,FALSE)</f>
        <v>Hitachi - Class 800</v>
      </c>
      <c r="AV2004" s="19">
        <f t="shared" si="382"/>
        <v>45439</v>
      </c>
      <c r="AW2004" s="12" t="str">
        <f>+VLOOKUP(X2004,[2]Reference!BN:BO,2,FALSE)</f>
        <v>Fleet</v>
      </c>
      <c r="AX2004" s="20" t="str">
        <f t="shared" si="383"/>
        <v>HB</v>
      </c>
      <c r="AY2004" s="20" t="str">
        <f>VLOOKUP(AX2004,[2]Reference!AH:AI,2,FALSE)</f>
        <v>LNER</v>
      </c>
      <c r="AZ2004" s="20" t="str">
        <f>VLOOKUP(D2004,[2]Reference!Q:V,6,FALSE)</f>
        <v>Azuma</v>
      </c>
      <c r="BA2004" s="20" t="str">
        <f>VLOOKUP(D2004,[2]Reference!Q:V,3,FALSE)</f>
        <v>Azuma</v>
      </c>
    </row>
    <row r="2005" spans="1:53" ht="13.5" x14ac:dyDescent="0.25">
      <c r="A2005" s="38" t="s">
        <v>8623</v>
      </c>
      <c r="B2005" s="39">
        <v>45433</v>
      </c>
      <c r="C2005" s="38" t="s">
        <v>54</v>
      </c>
      <c r="D2005" s="38" t="s">
        <v>70</v>
      </c>
      <c r="E2005" s="38" t="s">
        <v>71</v>
      </c>
      <c r="F2005" s="38" t="s">
        <v>70</v>
      </c>
      <c r="G2005" s="38" t="s">
        <v>72</v>
      </c>
      <c r="H2005" s="38" t="s">
        <v>339</v>
      </c>
      <c r="I2005" s="38" t="s">
        <v>694</v>
      </c>
      <c r="J2005" s="38" t="s">
        <v>695</v>
      </c>
      <c r="K2005" s="38" t="s">
        <v>1139</v>
      </c>
      <c r="L2005" s="38" t="s">
        <v>4337</v>
      </c>
      <c r="M2005" s="38" t="s">
        <v>664</v>
      </c>
      <c r="N2005" s="40">
        <v>85</v>
      </c>
      <c r="O2005" s="40">
        <v>52</v>
      </c>
      <c r="P2005" s="40">
        <v>33</v>
      </c>
      <c r="Q2005" s="40">
        <v>0</v>
      </c>
      <c r="R2005" s="40">
        <v>0</v>
      </c>
      <c r="S2005" s="40">
        <v>1</v>
      </c>
      <c r="T2005" s="40">
        <v>0</v>
      </c>
      <c r="U2005" s="40">
        <v>6</v>
      </c>
      <c r="V2005" s="40">
        <v>135</v>
      </c>
      <c r="W2005" s="38" t="s">
        <v>8624</v>
      </c>
      <c r="X2005" s="38" t="s">
        <v>80</v>
      </c>
      <c r="Y2005" s="38" t="s">
        <v>66</v>
      </c>
      <c r="Z2005" s="38" t="s">
        <v>8073</v>
      </c>
      <c r="AA2005" s="38" t="s">
        <v>6936</v>
      </c>
      <c r="AB2005" s="41">
        <v>0</v>
      </c>
      <c r="AC2005" s="41">
        <v>1</v>
      </c>
      <c r="AD2005" s="42">
        <v>1</v>
      </c>
      <c r="AE2005" s="42">
        <v>2</v>
      </c>
      <c r="AF2005" s="12" t="str">
        <f t="shared" si="372"/>
        <v>490827</v>
      </c>
      <c r="AG2005" s="13" t="str">
        <f>VLOOKUP(D2005,[2]Reference!$Q:$U,4,FALSE)</f>
        <v>Fleet</v>
      </c>
      <c r="AH2005" s="13" t="str">
        <f>VLOOKUP(D2005,[2]Reference!$Q:$U,5,FALSE)</f>
        <v>LNER</v>
      </c>
      <c r="AI2005" s="14">
        <f t="shared" si="373"/>
        <v>0</v>
      </c>
      <c r="AJ2005" s="14">
        <f t="shared" si="374"/>
        <v>0.5</v>
      </c>
      <c r="AK2005" s="14">
        <f t="shared" si="375"/>
        <v>0.5</v>
      </c>
      <c r="AL2005" s="15">
        <f t="shared" si="376"/>
        <v>0.5</v>
      </c>
      <c r="AM2005" s="14">
        <f t="shared" si="377"/>
        <v>85</v>
      </c>
      <c r="AN2005" s="16">
        <f t="shared" si="378"/>
        <v>45437</v>
      </c>
      <c r="AO2005" s="17">
        <f>VLOOKUP(B2005,[2]Reference!D:E,2,1)</f>
        <v>202502</v>
      </c>
      <c r="AP2005" s="12" t="str">
        <f t="shared" si="379"/>
        <v>7</v>
      </c>
      <c r="AQ2005" s="18">
        <f t="shared" si="380"/>
        <v>1</v>
      </c>
      <c r="AR2005" s="18">
        <f t="shared" si="381"/>
        <v>2</v>
      </c>
      <c r="AS2005" s="13" t="str">
        <f>VLOOKUP(D2005,[2]Reference!$Q:$U,3,FALSE)</f>
        <v>IC225</v>
      </c>
      <c r="AT2005" s="13" t="str">
        <f>VLOOKUP(D2005,[2]Reference!Q:V,6,FALSE)</f>
        <v>IC225</v>
      </c>
      <c r="AU2005" s="13" t="str">
        <f>VLOOKUP(D2005,[2]Reference!$Q:$U,2,FALSE)</f>
        <v>Cl 91 Loco</v>
      </c>
      <c r="AV2005" s="19">
        <f t="shared" si="382"/>
        <v>45440</v>
      </c>
      <c r="AW2005" s="12" t="str">
        <f>+VLOOKUP(X2005,[2]Reference!BN:BO,2,FALSE)</f>
        <v>Fleet</v>
      </c>
      <c r="AX2005" s="20" t="str">
        <f t="shared" si="383"/>
        <v>HB</v>
      </c>
      <c r="AY2005" s="20" t="str">
        <f>VLOOKUP(AX2005,[2]Reference!AH:AI,2,FALSE)</f>
        <v>LNER</v>
      </c>
      <c r="AZ2005" s="20" t="str">
        <f>VLOOKUP(D2005,[2]Reference!Q:V,6,FALSE)</f>
        <v>IC225</v>
      </c>
      <c r="BA2005" s="20" t="str">
        <f>VLOOKUP(D2005,[2]Reference!Q:V,3,FALSE)</f>
        <v>IC225</v>
      </c>
    </row>
    <row r="2006" spans="1:53" ht="13.5" x14ac:dyDescent="0.25">
      <c r="A2006" s="38" t="s">
        <v>8625</v>
      </c>
      <c r="B2006" s="39">
        <v>45433</v>
      </c>
      <c r="C2006" s="38" t="s">
        <v>54</v>
      </c>
      <c r="D2006" s="38" t="s">
        <v>55</v>
      </c>
      <c r="E2006" s="38" t="s">
        <v>56</v>
      </c>
      <c r="F2006" s="38" t="s">
        <v>55</v>
      </c>
      <c r="G2006" s="38" t="s">
        <v>231</v>
      </c>
      <c r="H2006" s="38" t="s">
        <v>84</v>
      </c>
      <c r="I2006" s="38" t="s">
        <v>251</v>
      </c>
      <c r="J2006" s="38" t="s">
        <v>252</v>
      </c>
      <c r="K2006" s="38" t="s">
        <v>919</v>
      </c>
      <c r="L2006" s="38" t="s">
        <v>8626</v>
      </c>
      <c r="M2006" s="38" t="s">
        <v>523</v>
      </c>
      <c r="N2006" s="40">
        <v>5</v>
      </c>
      <c r="O2006" s="40">
        <v>5</v>
      </c>
      <c r="P2006" s="40">
        <v>0</v>
      </c>
      <c r="Q2006" s="40">
        <v>0</v>
      </c>
      <c r="R2006" s="40">
        <v>0</v>
      </c>
      <c r="S2006" s="40">
        <v>0</v>
      </c>
      <c r="T2006" s="40">
        <v>0</v>
      </c>
      <c r="U2006" s="40">
        <v>1</v>
      </c>
      <c r="V2006" s="40">
        <v>5</v>
      </c>
      <c r="W2006" s="38" t="s">
        <v>8577</v>
      </c>
      <c r="X2006" s="38" t="s">
        <v>80</v>
      </c>
      <c r="Y2006" s="38" t="s">
        <v>66</v>
      </c>
      <c r="Z2006" s="38" t="s">
        <v>8073</v>
      </c>
      <c r="AA2006" s="38" t="s">
        <v>6936</v>
      </c>
      <c r="AB2006" s="41">
        <v>0</v>
      </c>
      <c r="AC2006" s="41">
        <v>0</v>
      </c>
      <c r="AD2006" s="42">
        <v>0</v>
      </c>
      <c r="AE2006" s="42">
        <v>0</v>
      </c>
      <c r="AF2006" s="12" t="str">
        <f t="shared" si="372"/>
        <v>491196</v>
      </c>
      <c r="AG2006" s="13" t="str">
        <f>VLOOKUP(D2006,[2]Reference!$Q:$U,4,FALSE)</f>
        <v>Fleet</v>
      </c>
      <c r="AH2006" s="13" t="str">
        <f>VLOOKUP(D2006,[2]Reference!$Q:$U,5,FALSE)</f>
        <v>LNER</v>
      </c>
      <c r="AI2006" s="14">
        <f t="shared" si="373"/>
        <v>0</v>
      </c>
      <c r="AJ2006" s="14">
        <f t="shared" si="374"/>
        <v>0</v>
      </c>
      <c r="AK2006" s="14">
        <f t="shared" si="375"/>
        <v>0</v>
      </c>
      <c r="AL2006" s="15">
        <f t="shared" si="376"/>
        <v>0</v>
      </c>
      <c r="AM2006" s="14">
        <f t="shared" si="377"/>
        <v>5</v>
      </c>
      <c r="AN2006" s="16">
        <f t="shared" si="378"/>
        <v>45437</v>
      </c>
      <c r="AO2006" s="17">
        <f>VLOOKUP(B2006,[2]Reference!D:E,2,1)</f>
        <v>202502</v>
      </c>
      <c r="AP2006" s="12" t="str">
        <f t="shared" si="379"/>
        <v>7</v>
      </c>
      <c r="AQ2006" s="18">
        <f t="shared" si="380"/>
        <v>0</v>
      </c>
      <c r="AR2006" s="18">
        <f t="shared" si="381"/>
        <v>0</v>
      </c>
      <c r="AS2006" s="13" t="str">
        <f>VLOOKUP(D2006,[2]Reference!$Q:$U,3,FALSE)</f>
        <v>Azuma</v>
      </c>
      <c r="AT2006" s="13" t="str">
        <f>VLOOKUP(D2006,[2]Reference!Q:V,6,FALSE)</f>
        <v>Azuma</v>
      </c>
      <c r="AU2006" s="13" t="str">
        <f>VLOOKUP(D2006,[2]Reference!$Q:$U,2,FALSE)</f>
        <v>Hitachi - Class 800</v>
      </c>
      <c r="AV2006" s="19">
        <f t="shared" si="382"/>
        <v>45440</v>
      </c>
      <c r="AW2006" s="12" t="str">
        <f>+VLOOKUP(X2006,[2]Reference!BN:BO,2,FALSE)</f>
        <v>Fleet</v>
      </c>
      <c r="AX2006" s="20" t="str">
        <f t="shared" si="383"/>
        <v>HB</v>
      </c>
      <c r="AY2006" s="20" t="str">
        <f>VLOOKUP(AX2006,[2]Reference!AH:AI,2,FALSE)</f>
        <v>LNER</v>
      </c>
      <c r="AZ2006" s="20" t="str">
        <f>VLOOKUP(D2006,[2]Reference!Q:V,6,FALSE)</f>
        <v>Azuma</v>
      </c>
      <c r="BA2006" s="20" t="str">
        <f>VLOOKUP(D2006,[2]Reference!Q:V,3,FALSE)</f>
        <v>Azuma</v>
      </c>
    </row>
    <row r="2007" spans="1:53" ht="13.5" x14ac:dyDescent="0.25">
      <c r="A2007" s="38" t="s">
        <v>8627</v>
      </c>
      <c r="B2007" s="39">
        <v>45433</v>
      </c>
      <c r="C2007" s="38" t="s">
        <v>54</v>
      </c>
      <c r="D2007" s="38" t="s">
        <v>92</v>
      </c>
      <c r="E2007" s="38" t="s">
        <v>93</v>
      </c>
      <c r="F2007" s="38" t="s">
        <v>92</v>
      </c>
      <c r="G2007" s="38" t="s">
        <v>121</v>
      </c>
      <c r="H2007" s="38" t="s">
        <v>84</v>
      </c>
      <c r="I2007" s="38" t="s">
        <v>251</v>
      </c>
      <c r="J2007" s="38" t="s">
        <v>252</v>
      </c>
      <c r="K2007" s="38" t="s">
        <v>1543</v>
      </c>
      <c r="L2007" s="38" t="s">
        <v>8628</v>
      </c>
      <c r="M2007" s="38" t="s">
        <v>174</v>
      </c>
      <c r="N2007" s="40">
        <v>78</v>
      </c>
      <c r="O2007" s="40">
        <v>47</v>
      </c>
      <c r="P2007" s="40">
        <v>31</v>
      </c>
      <c r="Q2007" s="40">
        <v>1</v>
      </c>
      <c r="R2007" s="40">
        <v>1</v>
      </c>
      <c r="S2007" s="40">
        <v>0</v>
      </c>
      <c r="T2007" s="40">
        <v>0</v>
      </c>
      <c r="U2007" s="40">
        <v>3</v>
      </c>
      <c r="V2007" s="40">
        <v>313</v>
      </c>
      <c r="W2007" s="38" t="s">
        <v>8629</v>
      </c>
      <c r="X2007" s="38" t="s">
        <v>80</v>
      </c>
      <c r="Y2007" s="38" t="s">
        <v>66</v>
      </c>
      <c r="Z2007" s="38" t="s">
        <v>8073</v>
      </c>
      <c r="AA2007" s="38" t="s">
        <v>6936</v>
      </c>
      <c r="AB2007" s="41">
        <v>2</v>
      </c>
      <c r="AC2007" s="41">
        <v>0</v>
      </c>
      <c r="AD2007" s="42">
        <v>2</v>
      </c>
      <c r="AE2007" s="42">
        <v>2.89</v>
      </c>
      <c r="AF2007" s="12" t="str">
        <f t="shared" si="372"/>
        <v>491515</v>
      </c>
      <c r="AG2007" s="13" t="str">
        <f>VLOOKUP(D2007,[2]Reference!$Q:$U,4,FALSE)</f>
        <v>Fleet</v>
      </c>
      <c r="AH2007" s="13" t="str">
        <f>VLOOKUP(D2007,[2]Reference!$Q:$U,5,FALSE)</f>
        <v>LNER</v>
      </c>
      <c r="AI2007" s="14">
        <f t="shared" si="373"/>
        <v>2</v>
      </c>
      <c r="AJ2007" s="14">
        <f t="shared" si="374"/>
        <v>0</v>
      </c>
      <c r="AK2007" s="14">
        <f t="shared" si="375"/>
        <v>2</v>
      </c>
      <c r="AL2007" s="15">
        <f t="shared" si="376"/>
        <v>0</v>
      </c>
      <c r="AM2007" s="14">
        <f t="shared" si="377"/>
        <v>78</v>
      </c>
      <c r="AN2007" s="16">
        <f t="shared" si="378"/>
        <v>45437</v>
      </c>
      <c r="AO2007" s="17">
        <f>VLOOKUP(B2007,[2]Reference!D:E,2,1)</f>
        <v>202502</v>
      </c>
      <c r="AP2007" s="12" t="str">
        <f t="shared" si="379"/>
        <v>7</v>
      </c>
      <c r="AQ2007" s="18">
        <f t="shared" si="380"/>
        <v>2</v>
      </c>
      <c r="AR2007" s="18">
        <f t="shared" si="381"/>
        <v>2.89</v>
      </c>
      <c r="AS2007" s="13" t="str">
        <f>VLOOKUP(D2007,[2]Reference!$Q:$U,3,FALSE)</f>
        <v>Azuma</v>
      </c>
      <c r="AT2007" s="13" t="str">
        <f>VLOOKUP(D2007,[2]Reference!Q:V,6,FALSE)</f>
        <v>Azuma</v>
      </c>
      <c r="AU2007" s="13" t="str">
        <f>VLOOKUP(D2007,[2]Reference!$Q:$U,2,FALSE)</f>
        <v>Hitachi - Class 801</v>
      </c>
      <c r="AV2007" s="19">
        <f t="shared" si="382"/>
        <v>45440</v>
      </c>
      <c r="AW2007" s="12" t="str">
        <f>+VLOOKUP(X2007,[2]Reference!BN:BO,2,FALSE)</f>
        <v>Fleet</v>
      </c>
      <c r="AX2007" s="20" t="str">
        <f t="shared" si="383"/>
        <v>HB</v>
      </c>
      <c r="AY2007" s="20" t="str">
        <f>VLOOKUP(AX2007,[2]Reference!AH:AI,2,FALSE)</f>
        <v>LNER</v>
      </c>
      <c r="AZ2007" s="20" t="str">
        <f>VLOOKUP(D2007,[2]Reference!Q:V,6,FALSE)</f>
        <v>Azuma</v>
      </c>
      <c r="BA2007" s="20" t="str">
        <f>VLOOKUP(D2007,[2]Reference!Q:V,3,FALSE)</f>
        <v>Azuma</v>
      </c>
    </row>
    <row r="2008" spans="1:53" ht="13.5" x14ac:dyDescent="0.25">
      <c r="A2008" s="38" t="s">
        <v>8630</v>
      </c>
      <c r="B2008" s="39">
        <v>45433</v>
      </c>
      <c r="C2008" s="38" t="s">
        <v>54</v>
      </c>
      <c r="D2008" s="38" t="s">
        <v>55</v>
      </c>
      <c r="E2008" s="38" t="s">
        <v>56</v>
      </c>
      <c r="F2008" s="38" t="s">
        <v>55</v>
      </c>
      <c r="G2008" s="38" t="s">
        <v>83</v>
      </c>
      <c r="H2008" s="38" t="s">
        <v>84</v>
      </c>
      <c r="I2008" s="38" t="s">
        <v>251</v>
      </c>
      <c r="J2008" s="38" t="s">
        <v>252</v>
      </c>
      <c r="K2008" s="38" t="s">
        <v>1556</v>
      </c>
      <c r="L2008" s="38" t="s">
        <v>8631</v>
      </c>
      <c r="M2008" s="38" t="s">
        <v>533</v>
      </c>
      <c r="N2008" s="40">
        <v>6</v>
      </c>
      <c r="O2008" s="40">
        <v>6</v>
      </c>
      <c r="P2008" s="40">
        <v>0</v>
      </c>
      <c r="Q2008" s="40">
        <v>0</v>
      </c>
      <c r="R2008" s="40">
        <v>0</v>
      </c>
      <c r="S2008" s="40">
        <v>0</v>
      </c>
      <c r="T2008" s="40">
        <v>1</v>
      </c>
      <c r="U2008" s="40">
        <v>1</v>
      </c>
      <c r="V2008" s="40">
        <v>86</v>
      </c>
      <c r="W2008" s="38" t="s">
        <v>8632</v>
      </c>
      <c r="X2008" s="38" t="s">
        <v>80</v>
      </c>
      <c r="Y2008" s="38" t="s">
        <v>66</v>
      </c>
      <c r="Z2008" s="38" t="s">
        <v>8073</v>
      </c>
      <c r="AA2008" s="38" t="s">
        <v>6936</v>
      </c>
      <c r="AB2008" s="41">
        <v>0</v>
      </c>
      <c r="AC2008" s="41">
        <v>1</v>
      </c>
      <c r="AD2008" s="42">
        <v>1</v>
      </c>
      <c r="AE2008" s="42">
        <v>1</v>
      </c>
      <c r="AF2008" s="12" t="str">
        <f t="shared" si="372"/>
        <v>492556</v>
      </c>
      <c r="AG2008" s="13" t="str">
        <f>VLOOKUP(D2008,[2]Reference!$Q:$U,4,FALSE)</f>
        <v>Fleet</v>
      </c>
      <c r="AH2008" s="13" t="str">
        <f>VLOOKUP(D2008,[2]Reference!$Q:$U,5,FALSE)</f>
        <v>LNER</v>
      </c>
      <c r="AI2008" s="14">
        <f t="shared" si="373"/>
        <v>0</v>
      </c>
      <c r="AJ2008" s="14">
        <f t="shared" si="374"/>
        <v>0.5</v>
      </c>
      <c r="AK2008" s="14">
        <f t="shared" si="375"/>
        <v>0.5</v>
      </c>
      <c r="AL2008" s="15">
        <f t="shared" si="376"/>
        <v>0.5</v>
      </c>
      <c r="AM2008" s="14">
        <f t="shared" si="377"/>
        <v>6</v>
      </c>
      <c r="AN2008" s="16">
        <f t="shared" si="378"/>
        <v>45437</v>
      </c>
      <c r="AO2008" s="17">
        <f>VLOOKUP(B2008,[2]Reference!D:E,2,1)</f>
        <v>202502</v>
      </c>
      <c r="AP2008" s="12" t="str">
        <f t="shared" si="379"/>
        <v>7</v>
      </c>
      <c r="AQ2008" s="18">
        <f t="shared" si="380"/>
        <v>1</v>
      </c>
      <c r="AR2008" s="18">
        <f t="shared" si="381"/>
        <v>1</v>
      </c>
      <c r="AS2008" s="13" t="str">
        <f>VLOOKUP(D2008,[2]Reference!$Q:$U,3,FALSE)</f>
        <v>Azuma</v>
      </c>
      <c r="AT2008" s="13" t="str">
        <f>VLOOKUP(D2008,[2]Reference!Q:V,6,FALSE)</f>
        <v>Azuma</v>
      </c>
      <c r="AU2008" s="13" t="str">
        <f>VLOOKUP(D2008,[2]Reference!$Q:$U,2,FALSE)</f>
        <v>Hitachi - Class 800</v>
      </c>
      <c r="AV2008" s="19">
        <f t="shared" si="382"/>
        <v>45440</v>
      </c>
      <c r="AW2008" s="12" t="str">
        <f>+VLOOKUP(X2008,[2]Reference!BN:BO,2,FALSE)</f>
        <v>Fleet</v>
      </c>
      <c r="AX2008" s="20" t="str">
        <f t="shared" si="383"/>
        <v>HB</v>
      </c>
      <c r="AY2008" s="20" t="str">
        <f>VLOOKUP(AX2008,[2]Reference!AH:AI,2,FALSE)</f>
        <v>LNER</v>
      </c>
      <c r="AZ2008" s="20" t="str">
        <f>VLOOKUP(D2008,[2]Reference!Q:V,6,FALSE)</f>
        <v>Azuma</v>
      </c>
      <c r="BA2008" s="20" t="str">
        <f>VLOOKUP(D2008,[2]Reference!Q:V,3,FALSE)</f>
        <v>Azuma</v>
      </c>
    </row>
    <row r="2009" spans="1:53" ht="13.5" x14ac:dyDescent="0.25">
      <c r="A2009" s="38" t="s">
        <v>8633</v>
      </c>
      <c r="B2009" s="39">
        <v>45434</v>
      </c>
      <c r="C2009" s="38" t="s">
        <v>54</v>
      </c>
      <c r="D2009" s="38" t="s">
        <v>55</v>
      </c>
      <c r="E2009" s="38" t="s">
        <v>56</v>
      </c>
      <c r="F2009" s="38" t="s">
        <v>55</v>
      </c>
      <c r="G2009" s="38" t="s">
        <v>231</v>
      </c>
      <c r="H2009" s="38" t="s">
        <v>84</v>
      </c>
      <c r="I2009" s="38" t="s">
        <v>251</v>
      </c>
      <c r="J2009" s="38" t="s">
        <v>252</v>
      </c>
      <c r="K2009" s="38" t="s">
        <v>232</v>
      </c>
      <c r="L2009" s="38" t="s">
        <v>2808</v>
      </c>
      <c r="M2009" s="38" t="s">
        <v>248</v>
      </c>
      <c r="N2009" s="40">
        <v>4</v>
      </c>
      <c r="O2009" s="40">
        <v>4</v>
      </c>
      <c r="P2009" s="40">
        <v>0</v>
      </c>
      <c r="Q2009" s="40">
        <v>0</v>
      </c>
      <c r="R2009" s="40">
        <v>0</v>
      </c>
      <c r="S2009" s="40">
        <v>0</v>
      </c>
      <c r="T2009" s="40">
        <v>0</v>
      </c>
      <c r="U2009" s="40">
        <v>1</v>
      </c>
      <c r="V2009" s="40">
        <v>4</v>
      </c>
      <c r="W2009" s="38" t="s">
        <v>8572</v>
      </c>
      <c r="X2009" s="38" t="s">
        <v>80</v>
      </c>
      <c r="Y2009" s="38" t="s">
        <v>66</v>
      </c>
      <c r="Z2009" s="38" t="s">
        <v>8073</v>
      </c>
      <c r="AA2009" s="38" t="s">
        <v>6936</v>
      </c>
      <c r="AB2009" s="41">
        <v>0</v>
      </c>
      <c r="AC2009" s="41">
        <v>0</v>
      </c>
      <c r="AD2009" s="42">
        <v>0</v>
      </c>
      <c r="AE2009" s="42">
        <v>0</v>
      </c>
      <c r="AF2009" s="12" t="str">
        <f t="shared" si="372"/>
        <v>494121</v>
      </c>
      <c r="AG2009" s="13" t="str">
        <f>VLOOKUP(D2009,[2]Reference!$Q:$U,4,FALSE)</f>
        <v>Fleet</v>
      </c>
      <c r="AH2009" s="13" t="str">
        <f>VLOOKUP(D2009,[2]Reference!$Q:$U,5,FALSE)</f>
        <v>LNER</v>
      </c>
      <c r="AI2009" s="14">
        <f t="shared" si="373"/>
        <v>0</v>
      </c>
      <c r="AJ2009" s="14">
        <f t="shared" si="374"/>
        <v>0</v>
      </c>
      <c r="AK2009" s="14">
        <f t="shared" si="375"/>
        <v>0</v>
      </c>
      <c r="AL2009" s="15">
        <f t="shared" si="376"/>
        <v>0</v>
      </c>
      <c r="AM2009" s="14">
        <f t="shared" si="377"/>
        <v>4</v>
      </c>
      <c r="AN2009" s="16">
        <f t="shared" si="378"/>
        <v>45437</v>
      </c>
      <c r="AO2009" s="17">
        <f>VLOOKUP(B2009,[2]Reference!D:E,2,1)</f>
        <v>202502</v>
      </c>
      <c r="AP2009" s="12" t="str">
        <f t="shared" si="379"/>
        <v>7</v>
      </c>
      <c r="AQ2009" s="18">
        <f t="shared" si="380"/>
        <v>0</v>
      </c>
      <c r="AR2009" s="18">
        <f t="shared" si="381"/>
        <v>0</v>
      </c>
      <c r="AS2009" s="13" t="str">
        <f>VLOOKUP(D2009,[2]Reference!$Q:$U,3,FALSE)</f>
        <v>Azuma</v>
      </c>
      <c r="AT2009" s="13" t="str">
        <f>VLOOKUP(D2009,[2]Reference!Q:V,6,FALSE)</f>
        <v>Azuma</v>
      </c>
      <c r="AU2009" s="13" t="str">
        <f>VLOOKUP(D2009,[2]Reference!$Q:$U,2,FALSE)</f>
        <v>Hitachi - Class 800</v>
      </c>
      <c r="AV2009" s="19">
        <f t="shared" si="382"/>
        <v>45441</v>
      </c>
      <c r="AW2009" s="12" t="str">
        <f>+VLOOKUP(X2009,[2]Reference!BN:BO,2,FALSE)</f>
        <v>Fleet</v>
      </c>
      <c r="AX2009" s="20" t="str">
        <f t="shared" si="383"/>
        <v>HB</v>
      </c>
      <c r="AY2009" s="20" t="str">
        <f>VLOOKUP(AX2009,[2]Reference!AH:AI,2,FALSE)</f>
        <v>LNER</v>
      </c>
      <c r="AZ2009" s="20" t="str">
        <f>VLOOKUP(D2009,[2]Reference!Q:V,6,FALSE)</f>
        <v>Azuma</v>
      </c>
      <c r="BA2009" s="20" t="str">
        <f>VLOOKUP(D2009,[2]Reference!Q:V,3,FALSE)</f>
        <v>Azuma</v>
      </c>
    </row>
    <row r="2010" spans="1:53" ht="13.5" x14ac:dyDescent="0.25">
      <c r="A2010" s="38" t="s">
        <v>8634</v>
      </c>
      <c r="B2010" s="39">
        <v>45434</v>
      </c>
      <c r="C2010" s="38" t="s">
        <v>54</v>
      </c>
      <c r="D2010" s="38" t="s">
        <v>55</v>
      </c>
      <c r="E2010" s="38" t="s">
        <v>56</v>
      </c>
      <c r="F2010" s="38" t="s">
        <v>55</v>
      </c>
      <c r="G2010" s="38" t="s">
        <v>83</v>
      </c>
      <c r="H2010" s="38" t="s">
        <v>198</v>
      </c>
      <c r="I2010" s="38" t="s">
        <v>199</v>
      </c>
      <c r="J2010" s="38" t="s">
        <v>200</v>
      </c>
      <c r="K2010" s="38" t="s">
        <v>503</v>
      </c>
      <c r="L2010" s="38" t="s">
        <v>8635</v>
      </c>
      <c r="M2010" s="38" t="s">
        <v>296</v>
      </c>
      <c r="N2010" s="40">
        <v>38</v>
      </c>
      <c r="O2010" s="40">
        <v>9</v>
      </c>
      <c r="P2010" s="40">
        <v>29</v>
      </c>
      <c r="Q2010" s="40">
        <v>0</v>
      </c>
      <c r="R2010" s="40">
        <v>0</v>
      </c>
      <c r="S2010" s="40">
        <v>0</v>
      </c>
      <c r="T2010" s="40">
        <v>0</v>
      </c>
      <c r="U2010" s="40">
        <v>1</v>
      </c>
      <c r="V2010" s="40">
        <v>38</v>
      </c>
      <c r="W2010" s="38" t="s">
        <v>8636</v>
      </c>
      <c r="X2010" s="38" t="s">
        <v>119</v>
      </c>
      <c r="Y2010" s="38" t="s">
        <v>66</v>
      </c>
      <c r="Z2010" s="38" t="s">
        <v>8073</v>
      </c>
      <c r="AA2010" s="38" t="s">
        <v>6936</v>
      </c>
      <c r="AB2010" s="41">
        <v>0</v>
      </c>
      <c r="AC2010" s="41">
        <v>0</v>
      </c>
      <c r="AD2010" s="42">
        <v>0.95</v>
      </c>
      <c r="AE2010" s="42">
        <v>0.95</v>
      </c>
      <c r="AF2010" s="12" t="str">
        <f t="shared" si="372"/>
        <v>494164</v>
      </c>
      <c r="AG2010" s="13" t="str">
        <f>VLOOKUP(D2010,[2]Reference!$Q:$U,4,FALSE)</f>
        <v>Fleet</v>
      </c>
      <c r="AH2010" s="13" t="str">
        <f>VLOOKUP(D2010,[2]Reference!$Q:$U,5,FALSE)</f>
        <v>LNER</v>
      </c>
      <c r="AI2010" s="14">
        <f t="shared" si="373"/>
        <v>0</v>
      </c>
      <c r="AJ2010" s="14">
        <f t="shared" si="374"/>
        <v>0</v>
      </c>
      <c r="AK2010" s="14">
        <f t="shared" si="375"/>
        <v>0</v>
      </c>
      <c r="AL2010" s="15">
        <f t="shared" si="376"/>
        <v>0.95</v>
      </c>
      <c r="AM2010" s="14">
        <f t="shared" si="377"/>
        <v>38</v>
      </c>
      <c r="AN2010" s="16">
        <f t="shared" si="378"/>
        <v>45437</v>
      </c>
      <c r="AO2010" s="17">
        <f>VLOOKUP(B2010,[2]Reference!D:E,2,1)</f>
        <v>202502</v>
      </c>
      <c r="AP2010" s="12" t="str">
        <f t="shared" si="379"/>
        <v>7</v>
      </c>
      <c r="AQ2010" s="18">
        <f t="shared" si="380"/>
        <v>0.95</v>
      </c>
      <c r="AR2010" s="18">
        <f t="shared" si="381"/>
        <v>0.95</v>
      </c>
      <c r="AS2010" s="13" t="str">
        <f>VLOOKUP(D2010,[2]Reference!$Q:$U,3,FALSE)</f>
        <v>Azuma</v>
      </c>
      <c r="AT2010" s="13" t="str">
        <f>VLOOKUP(D2010,[2]Reference!Q:V,6,FALSE)</f>
        <v>Azuma</v>
      </c>
      <c r="AU2010" s="13" t="str">
        <f>VLOOKUP(D2010,[2]Reference!$Q:$U,2,FALSE)</f>
        <v>Hitachi - Class 800</v>
      </c>
      <c r="AV2010" s="19">
        <f t="shared" si="382"/>
        <v>45441</v>
      </c>
      <c r="AW2010" s="12" t="str">
        <f>+VLOOKUP(X2010,[2]Reference!BN:BO,2,FALSE)</f>
        <v>Depot</v>
      </c>
      <c r="AX2010" s="20" t="str">
        <f t="shared" si="383"/>
        <v>HB</v>
      </c>
      <c r="AY2010" s="20" t="str">
        <f>VLOOKUP(AX2010,[2]Reference!AH:AI,2,FALSE)</f>
        <v>LNER</v>
      </c>
      <c r="AZ2010" s="20" t="str">
        <f>VLOOKUP(D2010,[2]Reference!Q:V,6,FALSE)</f>
        <v>Azuma</v>
      </c>
      <c r="BA2010" s="20" t="str">
        <f>VLOOKUP(D2010,[2]Reference!Q:V,3,FALSE)</f>
        <v>Azuma</v>
      </c>
    </row>
    <row r="2011" spans="1:53" ht="13.5" x14ac:dyDescent="0.25">
      <c r="A2011" s="38" t="s">
        <v>8637</v>
      </c>
      <c r="B2011" s="39">
        <v>45434</v>
      </c>
      <c r="C2011" s="38" t="s">
        <v>54</v>
      </c>
      <c r="D2011" s="38" t="s">
        <v>92</v>
      </c>
      <c r="E2011" s="38" t="s">
        <v>93</v>
      </c>
      <c r="F2011" s="38" t="s">
        <v>92</v>
      </c>
      <c r="G2011" s="38" t="s">
        <v>121</v>
      </c>
      <c r="H2011" s="38" t="s">
        <v>198</v>
      </c>
      <c r="I2011" s="38" t="s">
        <v>4727</v>
      </c>
      <c r="J2011" s="38" t="s">
        <v>4728</v>
      </c>
      <c r="K2011" s="38" t="s">
        <v>373</v>
      </c>
      <c r="L2011" s="38" t="s">
        <v>8638</v>
      </c>
      <c r="M2011" s="38" t="s">
        <v>869</v>
      </c>
      <c r="N2011" s="40">
        <v>8</v>
      </c>
      <c r="O2011" s="40">
        <v>8</v>
      </c>
      <c r="P2011" s="40">
        <v>0</v>
      </c>
      <c r="Q2011" s="40">
        <v>0</v>
      </c>
      <c r="R2011" s="40">
        <v>0</v>
      </c>
      <c r="S2011" s="40">
        <v>0</v>
      </c>
      <c r="T2011" s="40">
        <v>0</v>
      </c>
      <c r="U2011" s="40">
        <v>1</v>
      </c>
      <c r="V2011" s="40">
        <v>8</v>
      </c>
      <c r="W2011" s="38" t="s">
        <v>8639</v>
      </c>
      <c r="X2011" s="38" t="s">
        <v>119</v>
      </c>
      <c r="Y2011" s="38" t="s">
        <v>66</v>
      </c>
      <c r="Z2011" s="38" t="s">
        <v>8073</v>
      </c>
      <c r="AA2011" s="38" t="s">
        <v>6936</v>
      </c>
      <c r="AB2011" s="41">
        <v>0</v>
      </c>
      <c r="AC2011" s="41">
        <v>0</v>
      </c>
      <c r="AD2011" s="42">
        <v>0</v>
      </c>
      <c r="AE2011" s="42">
        <v>0.73</v>
      </c>
      <c r="AF2011" s="12" t="str">
        <f t="shared" si="372"/>
        <v>494318</v>
      </c>
      <c r="AG2011" s="13" t="str">
        <f>VLOOKUP(D2011,[2]Reference!$Q:$U,4,FALSE)</f>
        <v>Fleet</v>
      </c>
      <c r="AH2011" s="13" t="str">
        <f>VLOOKUP(D2011,[2]Reference!$Q:$U,5,FALSE)</f>
        <v>LNER</v>
      </c>
      <c r="AI2011" s="14">
        <f t="shared" si="373"/>
        <v>0</v>
      </c>
      <c r="AJ2011" s="14">
        <f t="shared" si="374"/>
        <v>0</v>
      </c>
      <c r="AK2011" s="14">
        <f t="shared" si="375"/>
        <v>0</v>
      </c>
      <c r="AL2011" s="15">
        <f t="shared" si="376"/>
        <v>0</v>
      </c>
      <c r="AM2011" s="14">
        <f t="shared" si="377"/>
        <v>8</v>
      </c>
      <c r="AN2011" s="16">
        <f t="shared" si="378"/>
        <v>45437</v>
      </c>
      <c r="AO2011" s="17">
        <f>VLOOKUP(B2011,[2]Reference!D:E,2,1)</f>
        <v>202502</v>
      </c>
      <c r="AP2011" s="12" t="str">
        <f t="shared" si="379"/>
        <v>7</v>
      </c>
      <c r="AQ2011" s="18">
        <f t="shared" si="380"/>
        <v>0</v>
      </c>
      <c r="AR2011" s="18">
        <f t="shared" si="381"/>
        <v>0.73</v>
      </c>
      <c r="AS2011" s="13" t="str">
        <f>VLOOKUP(D2011,[2]Reference!$Q:$U,3,FALSE)</f>
        <v>Azuma</v>
      </c>
      <c r="AT2011" s="13" t="str">
        <f>VLOOKUP(D2011,[2]Reference!Q:V,6,FALSE)</f>
        <v>Azuma</v>
      </c>
      <c r="AU2011" s="13" t="str">
        <f>VLOOKUP(D2011,[2]Reference!$Q:$U,2,FALSE)</f>
        <v>Hitachi - Class 801</v>
      </c>
      <c r="AV2011" s="19">
        <f t="shared" si="382"/>
        <v>45441</v>
      </c>
      <c r="AW2011" s="12" t="str">
        <f>+VLOOKUP(X2011,[2]Reference!BN:BO,2,FALSE)</f>
        <v>Depot</v>
      </c>
      <c r="AX2011" s="20" t="str">
        <f t="shared" si="383"/>
        <v>HB</v>
      </c>
      <c r="AY2011" s="20" t="str">
        <f>VLOOKUP(AX2011,[2]Reference!AH:AI,2,FALSE)</f>
        <v>LNER</v>
      </c>
      <c r="AZ2011" s="20" t="str">
        <f>VLOOKUP(D2011,[2]Reference!Q:V,6,FALSE)</f>
        <v>Azuma</v>
      </c>
      <c r="BA2011" s="20" t="str">
        <f>VLOOKUP(D2011,[2]Reference!Q:V,3,FALSE)</f>
        <v>Azuma</v>
      </c>
    </row>
    <row r="2012" spans="1:53" ht="13.5" x14ac:dyDescent="0.25">
      <c r="A2012" s="38" t="s">
        <v>8640</v>
      </c>
      <c r="B2012" s="39">
        <v>45434</v>
      </c>
      <c r="C2012" s="38" t="s">
        <v>54</v>
      </c>
      <c r="D2012" s="38" t="s">
        <v>55</v>
      </c>
      <c r="E2012" s="38" t="s">
        <v>56</v>
      </c>
      <c r="F2012" s="38" t="s">
        <v>55</v>
      </c>
      <c r="G2012" s="38" t="s">
        <v>94</v>
      </c>
      <c r="H2012" s="38" t="s">
        <v>138</v>
      </c>
      <c r="I2012" s="38" t="s">
        <v>4632</v>
      </c>
      <c r="J2012" s="38" t="s">
        <v>4633</v>
      </c>
      <c r="K2012" s="38" t="s">
        <v>476</v>
      </c>
      <c r="L2012" s="38" t="s">
        <v>8641</v>
      </c>
      <c r="M2012" s="38" t="s">
        <v>935</v>
      </c>
      <c r="N2012" s="40">
        <v>5</v>
      </c>
      <c r="O2012" s="40">
        <v>5</v>
      </c>
      <c r="P2012" s="40">
        <v>0</v>
      </c>
      <c r="Q2012" s="40">
        <v>0</v>
      </c>
      <c r="R2012" s="40">
        <v>0</v>
      </c>
      <c r="S2012" s="40">
        <v>0</v>
      </c>
      <c r="T2012" s="40">
        <v>0</v>
      </c>
      <c r="U2012" s="40">
        <v>1</v>
      </c>
      <c r="V2012" s="40">
        <v>5</v>
      </c>
      <c r="W2012" s="38" t="s">
        <v>8642</v>
      </c>
      <c r="X2012" s="38" t="s">
        <v>80</v>
      </c>
      <c r="Y2012" s="38" t="s">
        <v>66</v>
      </c>
      <c r="Z2012" s="38" t="s">
        <v>8073</v>
      </c>
      <c r="AA2012" s="38" t="s">
        <v>6936</v>
      </c>
      <c r="AB2012" s="41">
        <v>0</v>
      </c>
      <c r="AC2012" s="41">
        <v>0</v>
      </c>
      <c r="AD2012" s="42">
        <v>0.09</v>
      </c>
      <c r="AE2012" s="42">
        <v>0.09</v>
      </c>
      <c r="AF2012" s="12" t="str">
        <f t="shared" si="372"/>
        <v>494733</v>
      </c>
      <c r="AG2012" s="13" t="str">
        <f>VLOOKUP(D2012,[2]Reference!$Q:$U,4,FALSE)</f>
        <v>Fleet</v>
      </c>
      <c r="AH2012" s="13" t="str">
        <f>VLOOKUP(D2012,[2]Reference!$Q:$U,5,FALSE)</f>
        <v>LNER</v>
      </c>
      <c r="AI2012" s="14">
        <f t="shared" si="373"/>
        <v>0</v>
      </c>
      <c r="AJ2012" s="14">
        <f t="shared" si="374"/>
        <v>0</v>
      </c>
      <c r="AK2012" s="14">
        <f t="shared" si="375"/>
        <v>0</v>
      </c>
      <c r="AL2012" s="15">
        <f t="shared" si="376"/>
        <v>0.09</v>
      </c>
      <c r="AM2012" s="14">
        <f t="shared" si="377"/>
        <v>5</v>
      </c>
      <c r="AN2012" s="16">
        <f t="shared" si="378"/>
        <v>45437</v>
      </c>
      <c r="AO2012" s="17">
        <f>VLOOKUP(B2012,[2]Reference!D:E,2,1)</f>
        <v>202502</v>
      </c>
      <c r="AP2012" s="12" t="str">
        <f t="shared" si="379"/>
        <v>7</v>
      </c>
      <c r="AQ2012" s="18">
        <f t="shared" si="380"/>
        <v>0.09</v>
      </c>
      <c r="AR2012" s="18">
        <f t="shared" si="381"/>
        <v>0.09</v>
      </c>
      <c r="AS2012" s="13" t="str">
        <f>VLOOKUP(D2012,[2]Reference!$Q:$U,3,FALSE)</f>
        <v>Azuma</v>
      </c>
      <c r="AT2012" s="13" t="str">
        <f>VLOOKUP(D2012,[2]Reference!Q:V,6,FALSE)</f>
        <v>Azuma</v>
      </c>
      <c r="AU2012" s="13" t="str">
        <f>VLOOKUP(D2012,[2]Reference!$Q:$U,2,FALSE)</f>
        <v>Hitachi - Class 800</v>
      </c>
      <c r="AV2012" s="19">
        <f t="shared" si="382"/>
        <v>45441</v>
      </c>
      <c r="AW2012" s="12" t="str">
        <f>+VLOOKUP(X2012,[2]Reference!BN:BO,2,FALSE)</f>
        <v>Fleet</v>
      </c>
      <c r="AX2012" s="20" t="str">
        <f t="shared" si="383"/>
        <v>HB</v>
      </c>
      <c r="AY2012" s="20" t="str">
        <f>VLOOKUP(AX2012,[2]Reference!AH:AI,2,FALSE)</f>
        <v>LNER</v>
      </c>
      <c r="AZ2012" s="20" t="str">
        <f>VLOOKUP(D2012,[2]Reference!Q:V,6,FALSE)</f>
        <v>Azuma</v>
      </c>
      <c r="BA2012" s="20" t="str">
        <f>VLOOKUP(D2012,[2]Reference!Q:V,3,FALSE)</f>
        <v>Azuma</v>
      </c>
    </row>
    <row r="2013" spans="1:53" ht="13.5" x14ac:dyDescent="0.25">
      <c r="A2013" s="38" t="s">
        <v>8643</v>
      </c>
      <c r="B2013" s="39">
        <v>45434</v>
      </c>
      <c r="C2013" s="38" t="s">
        <v>54</v>
      </c>
      <c r="D2013" s="38" t="s">
        <v>92</v>
      </c>
      <c r="E2013" s="38" t="s">
        <v>93</v>
      </c>
      <c r="F2013" s="38" t="s">
        <v>92</v>
      </c>
      <c r="G2013" s="38" t="s">
        <v>83</v>
      </c>
      <c r="H2013" s="38" t="s">
        <v>730</v>
      </c>
      <c r="I2013" s="38" t="s">
        <v>731</v>
      </c>
      <c r="J2013" s="38" t="s">
        <v>732</v>
      </c>
      <c r="K2013" s="38" t="s">
        <v>1423</v>
      </c>
      <c r="L2013" s="38" t="s">
        <v>8644</v>
      </c>
      <c r="M2013" s="38" t="s">
        <v>169</v>
      </c>
      <c r="N2013" s="40">
        <v>58</v>
      </c>
      <c r="O2013" s="40">
        <v>31</v>
      </c>
      <c r="P2013" s="40">
        <v>27</v>
      </c>
      <c r="Q2013" s="40">
        <v>0</v>
      </c>
      <c r="R2013" s="40">
        <v>0</v>
      </c>
      <c r="S2013" s="40">
        <v>0</v>
      </c>
      <c r="T2013" s="40">
        <v>0</v>
      </c>
      <c r="U2013" s="40">
        <v>3</v>
      </c>
      <c r="V2013" s="40">
        <v>58</v>
      </c>
      <c r="W2013" s="38" t="s">
        <v>8645</v>
      </c>
      <c r="X2013" s="38" t="s">
        <v>80</v>
      </c>
      <c r="Y2013" s="38" t="s">
        <v>66</v>
      </c>
      <c r="Z2013" s="38" t="s">
        <v>8073</v>
      </c>
      <c r="AA2013" s="38" t="s">
        <v>6936</v>
      </c>
      <c r="AB2013" s="41">
        <v>0</v>
      </c>
      <c r="AC2013" s="41">
        <v>0</v>
      </c>
      <c r="AD2013" s="42">
        <v>0.97</v>
      </c>
      <c r="AE2013" s="42">
        <v>1.47</v>
      </c>
      <c r="AF2013" s="12" t="str">
        <f t="shared" si="372"/>
        <v>495198</v>
      </c>
      <c r="AG2013" s="13" t="str">
        <f>VLOOKUP(D2013,[2]Reference!$Q:$U,4,FALSE)</f>
        <v>Fleet</v>
      </c>
      <c r="AH2013" s="13" t="str">
        <f>VLOOKUP(D2013,[2]Reference!$Q:$U,5,FALSE)</f>
        <v>LNER</v>
      </c>
      <c r="AI2013" s="14">
        <f t="shared" si="373"/>
        <v>0</v>
      </c>
      <c r="AJ2013" s="14">
        <f t="shared" si="374"/>
        <v>0</v>
      </c>
      <c r="AK2013" s="14">
        <f t="shared" si="375"/>
        <v>0</v>
      </c>
      <c r="AL2013" s="15">
        <f t="shared" si="376"/>
        <v>0.97</v>
      </c>
      <c r="AM2013" s="14">
        <f t="shared" si="377"/>
        <v>58</v>
      </c>
      <c r="AN2013" s="16">
        <f t="shared" si="378"/>
        <v>45437</v>
      </c>
      <c r="AO2013" s="17">
        <f>VLOOKUP(B2013,[2]Reference!D:E,2,1)</f>
        <v>202502</v>
      </c>
      <c r="AP2013" s="12" t="str">
        <f t="shared" si="379"/>
        <v>7</v>
      </c>
      <c r="AQ2013" s="18">
        <f t="shared" si="380"/>
        <v>0.97</v>
      </c>
      <c r="AR2013" s="18">
        <f t="shared" si="381"/>
        <v>1.47</v>
      </c>
      <c r="AS2013" s="13" t="str">
        <f>VLOOKUP(D2013,[2]Reference!$Q:$U,3,FALSE)</f>
        <v>Azuma</v>
      </c>
      <c r="AT2013" s="13" t="str">
        <f>VLOOKUP(D2013,[2]Reference!Q:V,6,FALSE)</f>
        <v>Azuma</v>
      </c>
      <c r="AU2013" s="13" t="str">
        <f>VLOOKUP(D2013,[2]Reference!$Q:$U,2,FALSE)</f>
        <v>Hitachi - Class 801</v>
      </c>
      <c r="AV2013" s="19">
        <f t="shared" si="382"/>
        <v>45441</v>
      </c>
      <c r="AW2013" s="12" t="str">
        <f>+VLOOKUP(X2013,[2]Reference!BN:BO,2,FALSE)</f>
        <v>Fleet</v>
      </c>
      <c r="AX2013" s="20" t="str">
        <f t="shared" si="383"/>
        <v>HB</v>
      </c>
      <c r="AY2013" s="20" t="str">
        <f>VLOOKUP(AX2013,[2]Reference!AH:AI,2,FALSE)</f>
        <v>LNER</v>
      </c>
      <c r="AZ2013" s="20" t="str">
        <f>VLOOKUP(D2013,[2]Reference!Q:V,6,FALSE)</f>
        <v>Azuma</v>
      </c>
      <c r="BA2013" s="20" t="str">
        <f>VLOOKUP(D2013,[2]Reference!Q:V,3,FALSE)</f>
        <v>Azuma</v>
      </c>
    </row>
    <row r="2014" spans="1:53" ht="13.5" x14ac:dyDescent="0.25">
      <c r="A2014" s="38" t="s">
        <v>8646</v>
      </c>
      <c r="B2014" s="39">
        <v>45434</v>
      </c>
      <c r="C2014" s="38" t="s">
        <v>54</v>
      </c>
      <c r="D2014" s="38" t="s">
        <v>92</v>
      </c>
      <c r="E2014" s="38" t="s">
        <v>93</v>
      </c>
      <c r="F2014" s="38" t="s">
        <v>92</v>
      </c>
      <c r="G2014" s="38" t="s">
        <v>94</v>
      </c>
      <c r="H2014" s="38" t="s">
        <v>217</v>
      </c>
      <c r="I2014" s="38" t="s">
        <v>218</v>
      </c>
      <c r="J2014" s="38" t="s">
        <v>219</v>
      </c>
      <c r="K2014" s="38" t="s">
        <v>98</v>
      </c>
      <c r="L2014" s="38" t="s">
        <v>8647</v>
      </c>
      <c r="M2014" s="38" t="s">
        <v>305</v>
      </c>
      <c r="N2014" s="40">
        <v>18</v>
      </c>
      <c r="O2014" s="40">
        <v>11</v>
      </c>
      <c r="P2014" s="40">
        <v>7</v>
      </c>
      <c r="Q2014" s="40">
        <v>0</v>
      </c>
      <c r="R2014" s="40">
        <v>0</v>
      </c>
      <c r="S2014" s="40">
        <v>0</v>
      </c>
      <c r="T2014" s="40">
        <v>0</v>
      </c>
      <c r="U2014" s="40">
        <v>2</v>
      </c>
      <c r="V2014" s="40">
        <v>18</v>
      </c>
      <c r="W2014" s="38" t="s">
        <v>8648</v>
      </c>
      <c r="X2014" s="38" t="s">
        <v>119</v>
      </c>
      <c r="Y2014" s="38" t="s">
        <v>66</v>
      </c>
      <c r="Z2014" s="38" t="s">
        <v>8073</v>
      </c>
      <c r="AA2014" s="38" t="s">
        <v>6936</v>
      </c>
      <c r="AB2014" s="41">
        <v>0</v>
      </c>
      <c r="AC2014" s="41">
        <v>0</v>
      </c>
      <c r="AD2014" s="42">
        <v>0</v>
      </c>
      <c r="AE2014" s="42">
        <v>0.65</v>
      </c>
      <c r="AF2014" s="12" t="str">
        <f t="shared" si="372"/>
        <v>495248</v>
      </c>
      <c r="AG2014" s="13" t="str">
        <f>VLOOKUP(D2014,[2]Reference!$Q:$U,4,FALSE)</f>
        <v>Fleet</v>
      </c>
      <c r="AH2014" s="13" t="str">
        <f>VLOOKUP(D2014,[2]Reference!$Q:$U,5,FALSE)</f>
        <v>LNER</v>
      </c>
      <c r="AI2014" s="14">
        <f t="shared" si="373"/>
        <v>0</v>
      </c>
      <c r="AJ2014" s="14">
        <f t="shared" si="374"/>
        <v>0</v>
      </c>
      <c r="AK2014" s="14">
        <f t="shared" si="375"/>
        <v>0</v>
      </c>
      <c r="AL2014" s="15">
        <f t="shared" si="376"/>
        <v>0</v>
      </c>
      <c r="AM2014" s="14">
        <f t="shared" si="377"/>
        <v>18</v>
      </c>
      <c r="AN2014" s="16">
        <f t="shared" si="378"/>
        <v>45437</v>
      </c>
      <c r="AO2014" s="17">
        <f>VLOOKUP(B2014,[2]Reference!D:E,2,1)</f>
        <v>202502</v>
      </c>
      <c r="AP2014" s="12" t="str">
        <f t="shared" si="379"/>
        <v>7</v>
      </c>
      <c r="AQ2014" s="18">
        <f t="shared" si="380"/>
        <v>0</v>
      </c>
      <c r="AR2014" s="18">
        <f t="shared" si="381"/>
        <v>0.65</v>
      </c>
      <c r="AS2014" s="13" t="str">
        <f>VLOOKUP(D2014,[2]Reference!$Q:$U,3,FALSE)</f>
        <v>Azuma</v>
      </c>
      <c r="AT2014" s="13" t="str">
        <f>VLOOKUP(D2014,[2]Reference!Q:V,6,FALSE)</f>
        <v>Azuma</v>
      </c>
      <c r="AU2014" s="13" t="str">
        <f>VLOOKUP(D2014,[2]Reference!$Q:$U,2,FALSE)</f>
        <v>Hitachi - Class 801</v>
      </c>
      <c r="AV2014" s="19">
        <f t="shared" si="382"/>
        <v>45441</v>
      </c>
      <c r="AW2014" s="12" t="str">
        <f>+VLOOKUP(X2014,[2]Reference!BN:BO,2,FALSE)</f>
        <v>Depot</v>
      </c>
      <c r="AX2014" s="20" t="str">
        <f t="shared" si="383"/>
        <v>HB</v>
      </c>
      <c r="AY2014" s="20" t="str">
        <f>VLOOKUP(AX2014,[2]Reference!AH:AI,2,FALSE)</f>
        <v>LNER</v>
      </c>
      <c r="AZ2014" s="20" t="str">
        <f>VLOOKUP(D2014,[2]Reference!Q:V,6,FALSE)</f>
        <v>Azuma</v>
      </c>
      <c r="BA2014" s="20" t="str">
        <f>VLOOKUP(D2014,[2]Reference!Q:V,3,FALSE)</f>
        <v>Azuma</v>
      </c>
    </row>
    <row r="2015" spans="1:53" ht="13.5" x14ac:dyDescent="0.25">
      <c r="A2015" s="38" t="s">
        <v>8649</v>
      </c>
      <c r="B2015" s="39">
        <v>45435</v>
      </c>
      <c r="C2015" s="38" t="s">
        <v>54</v>
      </c>
      <c r="D2015" s="38" t="s">
        <v>283</v>
      </c>
      <c r="E2015" s="38" t="s">
        <v>284</v>
      </c>
      <c r="F2015" s="38" t="s">
        <v>283</v>
      </c>
      <c r="G2015" s="38" t="s">
        <v>129</v>
      </c>
      <c r="H2015" s="38" t="s">
        <v>112</v>
      </c>
      <c r="I2015" s="38" t="s">
        <v>5249</v>
      </c>
      <c r="J2015" s="38" t="s">
        <v>5250</v>
      </c>
      <c r="K2015" s="38" t="s">
        <v>287</v>
      </c>
      <c r="L2015" s="38" t="s">
        <v>6326</v>
      </c>
      <c r="M2015" s="38" t="s">
        <v>669</v>
      </c>
      <c r="N2015" s="40">
        <v>13</v>
      </c>
      <c r="O2015" s="40">
        <v>0</v>
      </c>
      <c r="P2015" s="40">
        <v>13</v>
      </c>
      <c r="Q2015" s="40">
        <v>0</v>
      </c>
      <c r="R2015" s="40">
        <v>0</v>
      </c>
      <c r="S2015" s="40">
        <v>0</v>
      </c>
      <c r="T2015" s="40">
        <v>0</v>
      </c>
      <c r="U2015" s="40">
        <v>1</v>
      </c>
      <c r="V2015" s="40">
        <v>13</v>
      </c>
      <c r="W2015" s="38" t="s">
        <v>8650</v>
      </c>
      <c r="X2015" s="38" t="s">
        <v>119</v>
      </c>
      <c r="Y2015" s="38" t="s">
        <v>66</v>
      </c>
      <c r="Z2015" s="38" t="s">
        <v>8073</v>
      </c>
      <c r="AA2015" s="38" t="s">
        <v>6936</v>
      </c>
      <c r="AB2015" s="41">
        <v>0</v>
      </c>
      <c r="AC2015" s="41">
        <v>0</v>
      </c>
      <c r="AD2015" s="42">
        <v>0</v>
      </c>
      <c r="AE2015" s="42">
        <v>0</v>
      </c>
      <c r="AF2015" s="12" t="str">
        <f t="shared" si="372"/>
        <v>496445</v>
      </c>
      <c r="AG2015" s="13" t="str">
        <f>VLOOKUP(D2015,[2]Reference!$Q:$U,4,FALSE)</f>
        <v>Fleet</v>
      </c>
      <c r="AH2015" s="13" t="str">
        <f>VLOOKUP(D2015,[2]Reference!$Q:$U,5,FALSE)</f>
        <v>LNER</v>
      </c>
      <c r="AI2015" s="14">
        <f t="shared" si="373"/>
        <v>0</v>
      </c>
      <c r="AJ2015" s="14">
        <f t="shared" si="374"/>
        <v>0</v>
      </c>
      <c r="AK2015" s="14">
        <f t="shared" si="375"/>
        <v>0</v>
      </c>
      <c r="AL2015" s="15">
        <f t="shared" si="376"/>
        <v>0</v>
      </c>
      <c r="AM2015" s="14">
        <f t="shared" si="377"/>
        <v>13</v>
      </c>
      <c r="AN2015" s="16">
        <f t="shared" si="378"/>
        <v>45437</v>
      </c>
      <c r="AO2015" s="17">
        <f>VLOOKUP(B2015,[2]Reference!D:E,2,1)</f>
        <v>202502</v>
      </c>
      <c r="AP2015" s="12" t="str">
        <f t="shared" si="379"/>
        <v>7</v>
      </c>
      <c r="AQ2015" s="18">
        <f t="shared" si="380"/>
        <v>0</v>
      </c>
      <c r="AR2015" s="18">
        <f t="shared" si="381"/>
        <v>0</v>
      </c>
      <c r="AS2015" s="13" t="str">
        <f>VLOOKUP(D2015,[2]Reference!$Q:$U,3,FALSE)</f>
        <v>Azuma</v>
      </c>
      <c r="AT2015" s="13" t="str">
        <f>VLOOKUP(D2015,[2]Reference!Q:V,6,FALSE)</f>
        <v>Depot</v>
      </c>
      <c r="AU2015" s="13" t="str">
        <f>VLOOKUP(D2015,[2]Reference!$Q:$U,2,FALSE)</f>
        <v>Hitachi - Doncaster Carr</v>
      </c>
      <c r="AV2015" s="19">
        <f t="shared" si="382"/>
        <v>45442</v>
      </c>
      <c r="AW2015" s="12" t="str">
        <f>+VLOOKUP(X2015,[2]Reference!BN:BO,2,FALSE)</f>
        <v>Depot</v>
      </c>
      <c r="AX2015" s="20" t="str">
        <f t="shared" si="383"/>
        <v>HB</v>
      </c>
      <c r="AY2015" s="20" t="str">
        <f>VLOOKUP(AX2015,[2]Reference!AH:AI,2,FALSE)</f>
        <v>LNER</v>
      </c>
      <c r="AZ2015" s="20" t="str">
        <f>VLOOKUP(D2015,[2]Reference!Q:V,6,FALSE)</f>
        <v>Depot</v>
      </c>
      <c r="BA2015" s="20" t="str">
        <f>VLOOKUP(D2015,[2]Reference!Q:V,3,FALSE)</f>
        <v>Azuma</v>
      </c>
    </row>
    <row r="2016" spans="1:53" ht="13.5" x14ac:dyDescent="0.25">
      <c r="A2016" s="38" t="s">
        <v>8651</v>
      </c>
      <c r="B2016" s="39">
        <v>45435</v>
      </c>
      <c r="C2016" s="38" t="s">
        <v>54</v>
      </c>
      <c r="D2016" s="38" t="s">
        <v>92</v>
      </c>
      <c r="E2016" s="38" t="s">
        <v>93</v>
      </c>
      <c r="F2016" s="38" t="s">
        <v>92</v>
      </c>
      <c r="G2016" s="38" t="s">
        <v>146</v>
      </c>
      <c r="H2016" s="38" t="s">
        <v>730</v>
      </c>
      <c r="I2016" s="38" t="s">
        <v>2730</v>
      </c>
      <c r="J2016" s="38" t="s">
        <v>2731</v>
      </c>
      <c r="K2016" s="38" t="s">
        <v>201</v>
      </c>
      <c r="L2016" s="38" t="s">
        <v>8652</v>
      </c>
      <c r="M2016" s="38" t="s">
        <v>660</v>
      </c>
      <c r="N2016" s="40">
        <v>6</v>
      </c>
      <c r="O2016" s="40">
        <v>0</v>
      </c>
      <c r="P2016" s="40">
        <v>6</v>
      </c>
      <c r="Q2016" s="40">
        <v>1</v>
      </c>
      <c r="R2016" s="40">
        <v>1</v>
      </c>
      <c r="S2016" s="40">
        <v>0</v>
      </c>
      <c r="T2016" s="40">
        <v>0</v>
      </c>
      <c r="U2016" s="40">
        <v>4</v>
      </c>
      <c r="V2016" s="40">
        <v>119</v>
      </c>
      <c r="W2016" s="38" t="s">
        <v>8653</v>
      </c>
      <c r="X2016" s="38" t="s">
        <v>80</v>
      </c>
      <c r="Y2016" s="38" t="s">
        <v>66</v>
      </c>
      <c r="Z2016" s="38" t="s">
        <v>8073</v>
      </c>
      <c r="AA2016" s="38" t="s">
        <v>6936</v>
      </c>
      <c r="AB2016" s="41">
        <v>1</v>
      </c>
      <c r="AC2016" s="41">
        <v>1</v>
      </c>
      <c r="AD2016" s="42">
        <v>2</v>
      </c>
      <c r="AE2016" s="42">
        <v>2</v>
      </c>
      <c r="AF2016" s="12" t="str">
        <f t="shared" si="372"/>
        <v>497718</v>
      </c>
      <c r="AG2016" s="13" t="str">
        <f>VLOOKUP(D2016,[2]Reference!$Q:$U,4,FALSE)</f>
        <v>Fleet</v>
      </c>
      <c r="AH2016" s="13" t="str">
        <f>VLOOKUP(D2016,[2]Reference!$Q:$U,5,FALSE)</f>
        <v>LNER</v>
      </c>
      <c r="AI2016" s="14">
        <f t="shared" si="373"/>
        <v>1</v>
      </c>
      <c r="AJ2016" s="14">
        <f t="shared" si="374"/>
        <v>0.5</v>
      </c>
      <c r="AK2016" s="14">
        <f t="shared" si="375"/>
        <v>1.5</v>
      </c>
      <c r="AL2016" s="15">
        <f t="shared" si="376"/>
        <v>0.5</v>
      </c>
      <c r="AM2016" s="14">
        <f t="shared" si="377"/>
        <v>6</v>
      </c>
      <c r="AN2016" s="16">
        <f t="shared" si="378"/>
        <v>45437</v>
      </c>
      <c r="AO2016" s="17">
        <f>VLOOKUP(B2016,[2]Reference!D:E,2,1)</f>
        <v>202502</v>
      </c>
      <c r="AP2016" s="12" t="str">
        <f t="shared" si="379"/>
        <v>7</v>
      </c>
      <c r="AQ2016" s="18">
        <f t="shared" si="380"/>
        <v>2</v>
      </c>
      <c r="AR2016" s="18">
        <f t="shared" si="381"/>
        <v>2</v>
      </c>
      <c r="AS2016" s="13" t="str">
        <f>VLOOKUP(D2016,[2]Reference!$Q:$U,3,FALSE)</f>
        <v>Azuma</v>
      </c>
      <c r="AT2016" s="13" t="str">
        <f>VLOOKUP(D2016,[2]Reference!Q:V,6,FALSE)</f>
        <v>Azuma</v>
      </c>
      <c r="AU2016" s="13" t="str">
        <f>VLOOKUP(D2016,[2]Reference!$Q:$U,2,FALSE)</f>
        <v>Hitachi - Class 801</v>
      </c>
      <c r="AV2016" s="19">
        <f t="shared" si="382"/>
        <v>45442</v>
      </c>
      <c r="AW2016" s="12" t="str">
        <f>+VLOOKUP(X2016,[2]Reference!BN:BO,2,FALSE)</f>
        <v>Fleet</v>
      </c>
      <c r="AX2016" s="20" t="str">
        <f t="shared" si="383"/>
        <v>HB</v>
      </c>
      <c r="AY2016" s="20" t="str">
        <f>VLOOKUP(AX2016,[2]Reference!AH:AI,2,FALSE)</f>
        <v>LNER</v>
      </c>
      <c r="AZ2016" s="20" t="str">
        <f>VLOOKUP(D2016,[2]Reference!Q:V,6,FALSE)</f>
        <v>Azuma</v>
      </c>
      <c r="BA2016" s="20" t="str">
        <f>VLOOKUP(D2016,[2]Reference!Q:V,3,FALSE)</f>
        <v>Azuma</v>
      </c>
    </row>
    <row r="2017" spans="1:53" ht="13.5" x14ac:dyDescent="0.25">
      <c r="A2017" s="38" t="s">
        <v>8655</v>
      </c>
      <c r="B2017" s="39">
        <v>45436</v>
      </c>
      <c r="C2017" s="38" t="s">
        <v>54</v>
      </c>
      <c r="D2017" s="38" t="s">
        <v>92</v>
      </c>
      <c r="E2017" s="38" t="s">
        <v>93</v>
      </c>
      <c r="F2017" s="38" t="s">
        <v>92</v>
      </c>
      <c r="G2017" s="38" t="s">
        <v>129</v>
      </c>
      <c r="H2017" s="38" t="s">
        <v>405</v>
      </c>
      <c r="I2017" s="38" t="s">
        <v>4034</v>
      </c>
      <c r="J2017" s="38" t="s">
        <v>4035</v>
      </c>
      <c r="K2017" s="38" t="s">
        <v>179</v>
      </c>
      <c r="L2017" s="38" t="s">
        <v>8656</v>
      </c>
      <c r="M2017" s="38" t="s">
        <v>869</v>
      </c>
      <c r="N2017" s="40">
        <v>8</v>
      </c>
      <c r="O2017" s="40">
        <v>8</v>
      </c>
      <c r="P2017" s="40">
        <v>0</v>
      </c>
      <c r="Q2017" s="40">
        <v>0</v>
      </c>
      <c r="R2017" s="40">
        <v>0</v>
      </c>
      <c r="S2017" s="40">
        <v>0</v>
      </c>
      <c r="T2017" s="40">
        <v>0</v>
      </c>
      <c r="U2017" s="40">
        <v>1</v>
      </c>
      <c r="V2017" s="40">
        <v>8</v>
      </c>
      <c r="W2017" s="38" t="s">
        <v>8657</v>
      </c>
      <c r="X2017" s="38" t="s">
        <v>80</v>
      </c>
      <c r="Y2017" s="38" t="s">
        <v>66</v>
      </c>
      <c r="Z2017" s="38" t="s">
        <v>8073</v>
      </c>
      <c r="AA2017" s="38" t="s">
        <v>6936</v>
      </c>
      <c r="AB2017" s="41">
        <v>0</v>
      </c>
      <c r="AC2017" s="41">
        <v>0</v>
      </c>
      <c r="AD2017" s="42">
        <v>0</v>
      </c>
      <c r="AE2017" s="42">
        <v>0</v>
      </c>
      <c r="AF2017" s="12" t="str">
        <f t="shared" si="372"/>
        <v>499355</v>
      </c>
      <c r="AG2017" s="13" t="str">
        <f>VLOOKUP(D2017,[2]Reference!$Q:$U,4,FALSE)</f>
        <v>Fleet</v>
      </c>
      <c r="AH2017" s="13" t="str">
        <f>VLOOKUP(D2017,[2]Reference!$Q:$U,5,FALSE)</f>
        <v>LNER</v>
      </c>
      <c r="AI2017" s="14">
        <f t="shared" si="373"/>
        <v>0</v>
      </c>
      <c r="AJ2017" s="14">
        <f t="shared" si="374"/>
        <v>0</v>
      </c>
      <c r="AK2017" s="14">
        <f t="shared" si="375"/>
        <v>0</v>
      </c>
      <c r="AL2017" s="15">
        <f t="shared" si="376"/>
        <v>0</v>
      </c>
      <c r="AM2017" s="14">
        <f t="shared" si="377"/>
        <v>8</v>
      </c>
      <c r="AN2017" s="16">
        <f t="shared" si="378"/>
        <v>45437</v>
      </c>
      <c r="AO2017" s="17">
        <f>VLOOKUP(B2017,[2]Reference!D:E,2,1)</f>
        <v>202502</v>
      </c>
      <c r="AP2017" s="12" t="str">
        <f t="shared" si="379"/>
        <v>7</v>
      </c>
      <c r="AQ2017" s="18">
        <f t="shared" si="380"/>
        <v>0</v>
      </c>
      <c r="AR2017" s="18">
        <f t="shared" si="381"/>
        <v>0</v>
      </c>
      <c r="AS2017" s="13" t="str">
        <f>VLOOKUP(D2017,[2]Reference!$Q:$U,3,FALSE)</f>
        <v>Azuma</v>
      </c>
      <c r="AT2017" s="13" t="str">
        <f>VLOOKUP(D2017,[2]Reference!Q:V,6,FALSE)</f>
        <v>Azuma</v>
      </c>
      <c r="AU2017" s="13" t="str">
        <f>VLOOKUP(D2017,[2]Reference!$Q:$U,2,FALSE)</f>
        <v>Hitachi - Class 801</v>
      </c>
      <c r="AV2017" s="19">
        <f t="shared" si="382"/>
        <v>45443</v>
      </c>
      <c r="AW2017" s="12" t="str">
        <f>+VLOOKUP(X2017,[2]Reference!BN:BO,2,FALSE)</f>
        <v>Fleet</v>
      </c>
      <c r="AX2017" s="20" t="str">
        <f t="shared" si="383"/>
        <v>HB</v>
      </c>
      <c r="AY2017" s="20" t="str">
        <f>VLOOKUP(AX2017,[2]Reference!AH:AI,2,FALSE)</f>
        <v>LNER</v>
      </c>
      <c r="AZ2017" s="20" t="str">
        <f>VLOOKUP(D2017,[2]Reference!Q:V,6,FALSE)</f>
        <v>Azuma</v>
      </c>
      <c r="BA2017" s="20" t="str">
        <f>VLOOKUP(D2017,[2]Reference!Q:V,3,FALSE)</f>
        <v>Azuma</v>
      </c>
    </row>
    <row r="2018" spans="1:53" ht="13.5" x14ac:dyDescent="0.25">
      <c r="A2018" s="38" t="s">
        <v>8658</v>
      </c>
      <c r="B2018" s="39">
        <v>45436</v>
      </c>
      <c r="C2018" s="38" t="s">
        <v>54</v>
      </c>
      <c r="D2018" s="38" t="s">
        <v>161</v>
      </c>
      <c r="E2018" s="38" t="s">
        <v>162</v>
      </c>
      <c r="F2018" s="38" t="s">
        <v>161</v>
      </c>
      <c r="G2018" s="38" t="s">
        <v>129</v>
      </c>
      <c r="H2018" s="38" t="s">
        <v>73</v>
      </c>
      <c r="I2018" s="38" t="s">
        <v>2299</v>
      </c>
      <c r="J2018" s="38" t="s">
        <v>2300</v>
      </c>
      <c r="K2018" s="38" t="s">
        <v>179</v>
      </c>
      <c r="L2018" s="38" t="s">
        <v>8659</v>
      </c>
      <c r="M2018" s="38" t="s">
        <v>419</v>
      </c>
      <c r="N2018" s="40">
        <v>7</v>
      </c>
      <c r="O2018" s="40">
        <v>7</v>
      </c>
      <c r="P2018" s="40">
        <v>0</v>
      </c>
      <c r="Q2018" s="40">
        <v>0</v>
      </c>
      <c r="R2018" s="40">
        <v>0</v>
      </c>
      <c r="S2018" s="40">
        <v>0</v>
      </c>
      <c r="T2018" s="40">
        <v>0</v>
      </c>
      <c r="U2018" s="40">
        <v>1</v>
      </c>
      <c r="V2018" s="40">
        <v>7</v>
      </c>
      <c r="W2018" s="38" t="s">
        <v>8660</v>
      </c>
      <c r="X2018" s="38" t="s">
        <v>80</v>
      </c>
      <c r="Y2018" s="38" t="s">
        <v>66</v>
      </c>
      <c r="Z2018" s="38" t="s">
        <v>8073</v>
      </c>
      <c r="AA2018" s="38" t="s">
        <v>6936</v>
      </c>
      <c r="AB2018" s="41">
        <v>0</v>
      </c>
      <c r="AC2018" s="41">
        <v>0</v>
      </c>
      <c r="AD2018" s="42">
        <v>0</v>
      </c>
      <c r="AE2018" s="42">
        <v>0</v>
      </c>
      <c r="AF2018" s="12" t="str">
        <f t="shared" si="372"/>
        <v>500892</v>
      </c>
      <c r="AG2018" s="13" t="str">
        <f>VLOOKUP(D2018,[2]Reference!$Q:$U,4,FALSE)</f>
        <v>Fleet</v>
      </c>
      <c r="AH2018" s="13" t="str">
        <f>VLOOKUP(D2018,[2]Reference!$Q:$U,5,FALSE)</f>
        <v>LNER</v>
      </c>
      <c r="AI2018" s="14">
        <f t="shared" si="373"/>
        <v>0</v>
      </c>
      <c r="AJ2018" s="14">
        <f t="shared" si="374"/>
        <v>0</v>
      </c>
      <c r="AK2018" s="14">
        <f t="shared" si="375"/>
        <v>0</v>
      </c>
      <c r="AL2018" s="15">
        <f t="shared" si="376"/>
        <v>0</v>
      </c>
      <c r="AM2018" s="14">
        <f t="shared" si="377"/>
        <v>7</v>
      </c>
      <c r="AN2018" s="16">
        <f t="shared" si="378"/>
        <v>45437</v>
      </c>
      <c r="AO2018" s="17">
        <f>VLOOKUP(B2018,[2]Reference!D:E,2,1)</f>
        <v>202502</v>
      </c>
      <c r="AP2018" s="12" t="str">
        <f t="shared" si="379"/>
        <v>7</v>
      </c>
      <c r="AQ2018" s="18">
        <f t="shared" si="380"/>
        <v>0</v>
      </c>
      <c r="AR2018" s="18">
        <f t="shared" si="381"/>
        <v>0</v>
      </c>
      <c r="AS2018" s="13" t="str">
        <f>VLOOKUP(D2018,[2]Reference!$Q:$U,3,FALSE)</f>
        <v>IC225</v>
      </c>
      <c r="AT2018" s="13" t="str">
        <f>VLOOKUP(D2018,[2]Reference!Q:V,6,FALSE)</f>
        <v>IC225</v>
      </c>
      <c r="AU2018" s="13" t="str">
        <f>VLOOKUP(D2018,[2]Reference!$Q:$U,2,FALSE)</f>
        <v>MK4 Coach</v>
      </c>
      <c r="AV2018" s="19">
        <f t="shared" si="382"/>
        <v>45443</v>
      </c>
      <c r="AW2018" s="12" t="str">
        <f>+VLOOKUP(X2018,[2]Reference!BN:BO,2,FALSE)</f>
        <v>Fleet</v>
      </c>
      <c r="AX2018" s="20" t="str">
        <f t="shared" si="383"/>
        <v>HB</v>
      </c>
      <c r="AY2018" s="20" t="str">
        <f>VLOOKUP(AX2018,[2]Reference!AH:AI,2,FALSE)</f>
        <v>LNER</v>
      </c>
      <c r="AZ2018" s="20" t="str">
        <f>VLOOKUP(D2018,[2]Reference!Q:V,6,FALSE)</f>
        <v>IC225</v>
      </c>
      <c r="BA2018" s="20" t="str">
        <f>VLOOKUP(D2018,[2]Reference!Q:V,3,FALSE)</f>
        <v>IC225</v>
      </c>
    </row>
    <row r="2019" spans="1:53" ht="13.5" x14ac:dyDescent="0.25">
      <c r="A2019" s="38" t="s">
        <v>8661</v>
      </c>
      <c r="B2019" s="39">
        <v>45436</v>
      </c>
      <c r="C2019" s="38" t="s">
        <v>54</v>
      </c>
      <c r="D2019" s="38" t="s">
        <v>161</v>
      </c>
      <c r="E2019" s="38" t="s">
        <v>162</v>
      </c>
      <c r="F2019" s="38" t="s">
        <v>161</v>
      </c>
      <c r="G2019" s="38" t="s">
        <v>154</v>
      </c>
      <c r="H2019" s="38" t="s">
        <v>73</v>
      </c>
      <c r="I2019" s="38" t="s">
        <v>2299</v>
      </c>
      <c r="J2019" s="38" t="s">
        <v>2300</v>
      </c>
      <c r="K2019" s="38" t="s">
        <v>155</v>
      </c>
      <c r="L2019" s="38" t="s">
        <v>8662</v>
      </c>
      <c r="M2019" s="38" t="s">
        <v>132</v>
      </c>
      <c r="N2019" s="40">
        <v>17</v>
      </c>
      <c r="O2019" s="40">
        <v>11</v>
      </c>
      <c r="P2019" s="40">
        <v>6</v>
      </c>
      <c r="Q2019" s="40">
        <v>0</v>
      </c>
      <c r="R2019" s="40">
        <v>0</v>
      </c>
      <c r="S2019" s="40">
        <v>0</v>
      </c>
      <c r="T2019" s="40">
        <v>0</v>
      </c>
      <c r="U2019" s="40">
        <v>1</v>
      </c>
      <c r="V2019" s="40">
        <v>17</v>
      </c>
      <c r="W2019" s="38" t="s">
        <v>8663</v>
      </c>
      <c r="X2019" s="38" t="s">
        <v>80</v>
      </c>
      <c r="Y2019" s="38" t="s">
        <v>66</v>
      </c>
      <c r="Z2019" s="38" t="s">
        <v>8073</v>
      </c>
      <c r="AA2019" s="38" t="s">
        <v>6936</v>
      </c>
      <c r="AB2019" s="41">
        <v>0</v>
      </c>
      <c r="AC2019" s="41">
        <v>0</v>
      </c>
      <c r="AD2019" s="42">
        <v>0</v>
      </c>
      <c r="AE2019" s="42">
        <v>1</v>
      </c>
      <c r="AF2019" s="12" t="str">
        <f t="shared" si="372"/>
        <v>501053</v>
      </c>
      <c r="AG2019" s="13" t="str">
        <f>VLOOKUP(D2019,[2]Reference!$Q:$U,4,FALSE)</f>
        <v>Fleet</v>
      </c>
      <c r="AH2019" s="13" t="str">
        <f>VLOOKUP(D2019,[2]Reference!$Q:$U,5,FALSE)</f>
        <v>LNER</v>
      </c>
      <c r="AI2019" s="14">
        <f t="shared" si="373"/>
        <v>0</v>
      </c>
      <c r="AJ2019" s="14">
        <f t="shared" si="374"/>
        <v>0</v>
      </c>
      <c r="AK2019" s="14">
        <f t="shared" si="375"/>
        <v>0</v>
      </c>
      <c r="AL2019" s="15">
        <f t="shared" si="376"/>
        <v>0</v>
      </c>
      <c r="AM2019" s="14">
        <f t="shared" si="377"/>
        <v>17</v>
      </c>
      <c r="AN2019" s="16">
        <f t="shared" si="378"/>
        <v>45437</v>
      </c>
      <c r="AO2019" s="17">
        <f>VLOOKUP(B2019,[2]Reference!D:E,2,1)</f>
        <v>202502</v>
      </c>
      <c r="AP2019" s="12" t="str">
        <f t="shared" si="379"/>
        <v>7</v>
      </c>
      <c r="AQ2019" s="18">
        <f t="shared" si="380"/>
        <v>0</v>
      </c>
      <c r="AR2019" s="18">
        <f t="shared" si="381"/>
        <v>1</v>
      </c>
      <c r="AS2019" s="13" t="str">
        <f>VLOOKUP(D2019,[2]Reference!$Q:$U,3,FALSE)</f>
        <v>IC225</v>
      </c>
      <c r="AT2019" s="13" t="str">
        <f>VLOOKUP(D2019,[2]Reference!Q:V,6,FALSE)</f>
        <v>IC225</v>
      </c>
      <c r="AU2019" s="13" t="str">
        <f>VLOOKUP(D2019,[2]Reference!$Q:$U,2,FALSE)</f>
        <v>MK4 Coach</v>
      </c>
      <c r="AV2019" s="19">
        <f t="shared" si="382"/>
        <v>45443</v>
      </c>
      <c r="AW2019" s="12" t="str">
        <f>+VLOOKUP(X2019,[2]Reference!BN:BO,2,FALSE)</f>
        <v>Fleet</v>
      </c>
      <c r="AX2019" s="20" t="str">
        <f t="shared" si="383"/>
        <v>HB</v>
      </c>
      <c r="AY2019" s="20" t="str">
        <f>VLOOKUP(AX2019,[2]Reference!AH:AI,2,FALSE)</f>
        <v>LNER</v>
      </c>
      <c r="AZ2019" s="20" t="str">
        <f>VLOOKUP(D2019,[2]Reference!Q:V,6,FALSE)</f>
        <v>IC225</v>
      </c>
      <c r="BA2019" s="20" t="str">
        <f>VLOOKUP(D2019,[2]Reference!Q:V,3,FALSE)</f>
        <v>IC225</v>
      </c>
    </row>
    <row r="2020" spans="1:53" ht="13.5" x14ac:dyDescent="0.25">
      <c r="A2020" s="38" t="s">
        <v>8664</v>
      </c>
      <c r="B2020" s="39">
        <v>45437</v>
      </c>
      <c r="C2020" s="38" t="s">
        <v>54</v>
      </c>
      <c r="D2020" s="38" t="s">
        <v>55</v>
      </c>
      <c r="E2020" s="38" t="s">
        <v>56</v>
      </c>
      <c r="F2020" s="38" t="s">
        <v>55</v>
      </c>
      <c r="G2020" s="38" t="s">
        <v>129</v>
      </c>
      <c r="H2020" s="38" t="s">
        <v>198</v>
      </c>
      <c r="I2020" s="38" t="s">
        <v>209</v>
      </c>
      <c r="J2020" s="38" t="s">
        <v>210</v>
      </c>
      <c r="K2020" s="38" t="s">
        <v>816</v>
      </c>
      <c r="L2020" s="38" t="s">
        <v>8665</v>
      </c>
      <c r="M2020" s="38" t="s">
        <v>523</v>
      </c>
      <c r="N2020" s="40">
        <v>0</v>
      </c>
      <c r="O2020" s="40">
        <v>0</v>
      </c>
      <c r="P2020" s="40">
        <v>0</v>
      </c>
      <c r="Q2020" s="40">
        <v>0</v>
      </c>
      <c r="R2020" s="40">
        <v>0</v>
      </c>
      <c r="S2020" s="40">
        <v>1</v>
      </c>
      <c r="T2020" s="40">
        <v>0</v>
      </c>
      <c r="U2020" s="40">
        <v>1</v>
      </c>
      <c r="V2020" s="40">
        <v>6</v>
      </c>
      <c r="W2020" s="38" t="s">
        <v>8666</v>
      </c>
      <c r="X2020" s="38" t="s">
        <v>119</v>
      </c>
      <c r="Y2020" s="38" t="s">
        <v>66</v>
      </c>
      <c r="Z2020" s="38" t="s">
        <v>8073</v>
      </c>
      <c r="AA2020" s="38" t="s">
        <v>6936</v>
      </c>
      <c r="AB2020" s="41">
        <v>0</v>
      </c>
      <c r="AC2020" s="41">
        <v>1</v>
      </c>
      <c r="AD2020" s="42">
        <v>1</v>
      </c>
      <c r="AE2020" s="42">
        <v>1</v>
      </c>
      <c r="AF2020" s="12" t="str">
        <f t="shared" si="372"/>
        <v>502040</v>
      </c>
      <c r="AG2020" s="13" t="str">
        <f>VLOOKUP(D2020,[2]Reference!$Q:$U,4,FALSE)</f>
        <v>Fleet</v>
      </c>
      <c r="AH2020" s="13" t="str">
        <f>VLOOKUP(D2020,[2]Reference!$Q:$U,5,FALSE)</f>
        <v>LNER</v>
      </c>
      <c r="AI2020" s="14">
        <f t="shared" si="373"/>
        <v>0</v>
      </c>
      <c r="AJ2020" s="14">
        <f t="shared" si="374"/>
        <v>0.5</v>
      </c>
      <c r="AK2020" s="14">
        <f t="shared" si="375"/>
        <v>0.5</v>
      </c>
      <c r="AL2020" s="15">
        <f t="shared" si="376"/>
        <v>0.5</v>
      </c>
      <c r="AM2020" s="14">
        <f t="shared" si="377"/>
        <v>0</v>
      </c>
      <c r="AN2020" s="16">
        <f t="shared" si="378"/>
        <v>45437</v>
      </c>
      <c r="AO2020" s="17">
        <f>VLOOKUP(B2020,[2]Reference!D:E,2,1)</f>
        <v>202502</v>
      </c>
      <c r="AP2020" s="12" t="str">
        <f t="shared" si="379"/>
        <v>7</v>
      </c>
      <c r="AQ2020" s="18">
        <f t="shared" si="380"/>
        <v>1</v>
      </c>
      <c r="AR2020" s="18">
        <f t="shared" si="381"/>
        <v>1</v>
      </c>
      <c r="AS2020" s="13" t="str">
        <f>VLOOKUP(D2020,[2]Reference!$Q:$U,3,FALSE)</f>
        <v>Azuma</v>
      </c>
      <c r="AT2020" s="13" t="str">
        <f>VLOOKUP(D2020,[2]Reference!Q:V,6,FALSE)</f>
        <v>Azuma</v>
      </c>
      <c r="AU2020" s="13" t="str">
        <f>VLOOKUP(D2020,[2]Reference!$Q:$U,2,FALSE)</f>
        <v>Hitachi - Class 800</v>
      </c>
      <c r="AV2020" s="19">
        <f t="shared" si="382"/>
        <v>45444</v>
      </c>
      <c r="AW2020" s="12" t="str">
        <f>+VLOOKUP(X2020,[2]Reference!BN:BO,2,FALSE)</f>
        <v>Depot</v>
      </c>
      <c r="AX2020" s="20" t="str">
        <f t="shared" si="383"/>
        <v>HB</v>
      </c>
      <c r="AY2020" s="20" t="str">
        <f>VLOOKUP(AX2020,[2]Reference!AH:AI,2,FALSE)</f>
        <v>LNER</v>
      </c>
      <c r="AZ2020" s="20" t="str">
        <f>VLOOKUP(D2020,[2]Reference!Q:V,6,FALSE)</f>
        <v>Azuma</v>
      </c>
      <c r="BA2020" s="20" t="str">
        <f>VLOOKUP(D2020,[2]Reference!Q:V,3,FALSE)</f>
        <v>Azuma</v>
      </c>
    </row>
    <row r="2021" spans="1:53" ht="13.5" x14ac:dyDescent="0.25">
      <c r="A2021" s="38" t="s">
        <v>8667</v>
      </c>
      <c r="B2021" s="39">
        <v>45437</v>
      </c>
      <c r="C2021" s="38" t="s">
        <v>54</v>
      </c>
      <c r="D2021" s="38" t="s">
        <v>578</v>
      </c>
      <c r="E2021" s="38" t="s">
        <v>579</v>
      </c>
      <c r="F2021" s="38" t="s">
        <v>578</v>
      </c>
      <c r="G2021" s="38" t="s">
        <v>146</v>
      </c>
      <c r="H2021" s="38" t="s">
        <v>112</v>
      </c>
      <c r="I2021" s="38" t="s">
        <v>285</v>
      </c>
      <c r="J2021" s="38" t="s">
        <v>286</v>
      </c>
      <c r="K2021" s="38" t="s">
        <v>1062</v>
      </c>
      <c r="L2021" s="38" t="s">
        <v>8668</v>
      </c>
      <c r="M2021" s="38" t="s">
        <v>4855</v>
      </c>
      <c r="N2021" s="40">
        <v>19</v>
      </c>
      <c r="O2021" s="40">
        <v>0</v>
      </c>
      <c r="P2021" s="40">
        <v>19</v>
      </c>
      <c r="Q2021" s="40">
        <v>0</v>
      </c>
      <c r="R2021" s="40">
        <v>0</v>
      </c>
      <c r="S2021" s="40">
        <v>0</v>
      </c>
      <c r="T2021" s="40">
        <v>0</v>
      </c>
      <c r="U2021" s="40">
        <v>3</v>
      </c>
      <c r="V2021" s="40">
        <v>19</v>
      </c>
      <c r="W2021" s="38" t="s">
        <v>8669</v>
      </c>
      <c r="X2021" s="38" t="s">
        <v>119</v>
      </c>
      <c r="Y2021" s="38" t="s">
        <v>66</v>
      </c>
      <c r="Z2021" s="38" t="s">
        <v>8073</v>
      </c>
      <c r="AA2021" s="38" t="s">
        <v>6936</v>
      </c>
      <c r="AB2021" s="41">
        <v>0</v>
      </c>
      <c r="AC2021" s="41">
        <v>0</v>
      </c>
      <c r="AD2021" s="42">
        <v>0</v>
      </c>
      <c r="AE2021" s="42">
        <v>0</v>
      </c>
      <c r="AF2021" s="12" t="str">
        <f t="shared" si="372"/>
        <v>502589</v>
      </c>
      <c r="AG2021" s="13" t="str">
        <f>VLOOKUP(D2021,[2]Reference!$Q:$U,4,FALSE)</f>
        <v>Fleet</v>
      </c>
      <c r="AH2021" s="13" t="str">
        <f>VLOOKUP(D2021,[2]Reference!$Q:$U,5,FALSE)</f>
        <v>LNER</v>
      </c>
      <c r="AI2021" s="14">
        <f t="shared" si="373"/>
        <v>0</v>
      </c>
      <c r="AJ2021" s="14">
        <f t="shared" si="374"/>
        <v>0</v>
      </c>
      <c r="AK2021" s="14">
        <f t="shared" si="375"/>
        <v>0</v>
      </c>
      <c r="AL2021" s="15">
        <f t="shared" si="376"/>
        <v>0</v>
      </c>
      <c r="AM2021" s="14">
        <f t="shared" si="377"/>
        <v>19</v>
      </c>
      <c r="AN2021" s="16">
        <f t="shared" si="378"/>
        <v>45437</v>
      </c>
      <c r="AO2021" s="17">
        <f>VLOOKUP(B2021,[2]Reference!D:E,2,1)</f>
        <v>202502</v>
      </c>
      <c r="AP2021" s="12" t="str">
        <f t="shared" si="379"/>
        <v>7</v>
      </c>
      <c r="AQ2021" s="18">
        <f t="shared" si="380"/>
        <v>0</v>
      </c>
      <c r="AR2021" s="18">
        <f t="shared" si="381"/>
        <v>0</v>
      </c>
      <c r="AS2021" s="13" t="str">
        <f>VLOOKUP(D2021,[2]Reference!$Q:$U,3,FALSE)</f>
        <v>Azuma</v>
      </c>
      <c r="AT2021" s="13" t="str">
        <f>VLOOKUP(D2021,[2]Reference!Q:V,6,FALSE)</f>
        <v>Depot</v>
      </c>
      <c r="AU2021" s="13" t="str">
        <f>VLOOKUP(D2021,[2]Reference!$Q:$U,2,FALSE)</f>
        <v>Bounds Green</v>
      </c>
      <c r="AV2021" s="19">
        <f t="shared" si="382"/>
        <v>45444</v>
      </c>
      <c r="AW2021" s="12" t="str">
        <f>+VLOOKUP(X2021,[2]Reference!BN:BO,2,FALSE)</f>
        <v>Depot</v>
      </c>
      <c r="AX2021" s="20" t="str">
        <f t="shared" si="383"/>
        <v>HB</v>
      </c>
      <c r="AY2021" s="20" t="str">
        <f>VLOOKUP(AX2021,[2]Reference!AH:AI,2,FALSE)</f>
        <v>LNER</v>
      </c>
      <c r="AZ2021" s="20" t="str">
        <f>VLOOKUP(D2021,[2]Reference!Q:V,6,FALSE)</f>
        <v>Depot</v>
      </c>
      <c r="BA2021" s="20" t="str">
        <f>VLOOKUP(D2021,[2]Reference!Q:V,3,FALSE)</f>
        <v>Azuma</v>
      </c>
    </row>
    <row r="2022" spans="1:53" ht="13.5" x14ac:dyDescent="0.25">
      <c r="A2022" s="38" t="s">
        <v>8670</v>
      </c>
      <c r="B2022" s="39">
        <v>45438</v>
      </c>
      <c r="C2022" s="38" t="s">
        <v>54</v>
      </c>
      <c r="D2022" s="38" t="s">
        <v>55</v>
      </c>
      <c r="E2022" s="38" t="s">
        <v>56</v>
      </c>
      <c r="F2022" s="38" t="s">
        <v>55</v>
      </c>
      <c r="G2022" s="38" t="s">
        <v>121</v>
      </c>
      <c r="H2022" s="38" t="s">
        <v>84</v>
      </c>
      <c r="I2022" s="38" t="s">
        <v>251</v>
      </c>
      <c r="J2022" s="38" t="s">
        <v>252</v>
      </c>
      <c r="K2022" s="38" t="s">
        <v>373</v>
      </c>
      <c r="L2022" s="38" t="s">
        <v>2640</v>
      </c>
      <c r="M2022" s="38" t="s">
        <v>523</v>
      </c>
      <c r="N2022" s="40">
        <v>15</v>
      </c>
      <c r="O2022" s="40">
        <v>3</v>
      </c>
      <c r="P2022" s="40">
        <v>12</v>
      </c>
      <c r="Q2022" s="40">
        <v>0</v>
      </c>
      <c r="R2022" s="40">
        <v>0</v>
      </c>
      <c r="S2022" s="40">
        <v>0</v>
      </c>
      <c r="T2022" s="40">
        <v>0</v>
      </c>
      <c r="U2022" s="40">
        <v>2</v>
      </c>
      <c r="V2022" s="40">
        <v>15</v>
      </c>
      <c r="W2022" s="38" t="s">
        <v>8577</v>
      </c>
      <c r="X2022" s="38" t="s">
        <v>80</v>
      </c>
      <c r="Y2022" s="38" t="s">
        <v>66</v>
      </c>
      <c r="Z2022" s="38" t="s">
        <v>8074</v>
      </c>
      <c r="AA2022" s="38" t="s">
        <v>8075</v>
      </c>
      <c r="AB2022" s="41">
        <v>0</v>
      </c>
      <c r="AC2022" s="41">
        <v>0</v>
      </c>
      <c r="AD2022" s="42">
        <v>0</v>
      </c>
      <c r="AE2022" s="42">
        <v>0.69</v>
      </c>
      <c r="AF2022" s="12" t="str">
        <f t="shared" si="372"/>
        <v>504949</v>
      </c>
      <c r="AG2022" s="13" t="str">
        <f>VLOOKUP(D2022,[2]Reference!$Q:$U,4,FALSE)</f>
        <v>Fleet</v>
      </c>
      <c r="AH2022" s="13" t="str">
        <f>VLOOKUP(D2022,[2]Reference!$Q:$U,5,FALSE)</f>
        <v>LNER</v>
      </c>
      <c r="AI2022" s="14">
        <f t="shared" si="373"/>
        <v>0</v>
      </c>
      <c r="AJ2022" s="14">
        <f t="shared" si="374"/>
        <v>0</v>
      </c>
      <c r="AK2022" s="14">
        <f t="shared" si="375"/>
        <v>0</v>
      </c>
      <c r="AL2022" s="15">
        <f t="shared" si="376"/>
        <v>0</v>
      </c>
      <c r="AM2022" s="14">
        <f t="shared" si="377"/>
        <v>15</v>
      </c>
      <c r="AN2022" s="16">
        <f t="shared" si="378"/>
        <v>45444</v>
      </c>
      <c r="AO2022" s="17">
        <f>VLOOKUP(B2022,[2]Reference!D:E,2,1)</f>
        <v>202503</v>
      </c>
      <c r="AP2022" s="12" t="str">
        <f t="shared" si="379"/>
        <v>7</v>
      </c>
      <c r="AQ2022" s="18">
        <f t="shared" si="380"/>
        <v>0</v>
      </c>
      <c r="AR2022" s="18">
        <f t="shared" si="381"/>
        <v>0.69</v>
      </c>
      <c r="AS2022" s="13" t="str">
        <f>VLOOKUP(D2022,[2]Reference!$Q:$U,3,FALSE)</f>
        <v>Azuma</v>
      </c>
      <c r="AT2022" s="13" t="str">
        <f>VLOOKUP(D2022,[2]Reference!Q:V,6,FALSE)</f>
        <v>Azuma</v>
      </c>
      <c r="AU2022" s="13" t="str">
        <f>VLOOKUP(D2022,[2]Reference!$Q:$U,2,FALSE)</f>
        <v>Hitachi - Class 800</v>
      </c>
      <c r="AV2022" s="19">
        <f t="shared" si="382"/>
        <v>45445</v>
      </c>
      <c r="AW2022" s="12" t="str">
        <f>+VLOOKUP(X2022,[2]Reference!BN:BO,2,FALSE)</f>
        <v>Fleet</v>
      </c>
      <c r="AX2022" s="20" t="str">
        <f t="shared" si="383"/>
        <v>HB</v>
      </c>
      <c r="AY2022" s="20" t="str">
        <f>VLOOKUP(AX2022,[2]Reference!AH:AI,2,FALSE)</f>
        <v>LNER</v>
      </c>
      <c r="AZ2022" s="20" t="str">
        <f>VLOOKUP(D2022,[2]Reference!Q:V,6,FALSE)</f>
        <v>Azuma</v>
      </c>
      <c r="BA2022" s="20" t="str">
        <f>VLOOKUP(D2022,[2]Reference!Q:V,3,FALSE)</f>
        <v>Azuma</v>
      </c>
    </row>
    <row r="2023" spans="1:53" ht="13.5" x14ac:dyDescent="0.25">
      <c r="A2023" s="38" t="s">
        <v>8671</v>
      </c>
      <c r="B2023" s="39">
        <v>45438</v>
      </c>
      <c r="C2023" s="38" t="s">
        <v>54</v>
      </c>
      <c r="D2023" s="38" t="s">
        <v>300</v>
      </c>
      <c r="E2023" s="38" t="s">
        <v>301</v>
      </c>
      <c r="F2023" s="38" t="s">
        <v>300</v>
      </c>
      <c r="G2023" s="38" t="s">
        <v>83</v>
      </c>
      <c r="H2023" s="38" t="s">
        <v>112</v>
      </c>
      <c r="I2023" s="38" t="s">
        <v>285</v>
      </c>
      <c r="J2023" s="38" t="s">
        <v>286</v>
      </c>
      <c r="K2023" s="38" t="s">
        <v>503</v>
      </c>
      <c r="L2023" s="38" t="s">
        <v>8672</v>
      </c>
      <c r="M2023" s="38" t="s">
        <v>143</v>
      </c>
      <c r="N2023" s="40">
        <v>55</v>
      </c>
      <c r="O2023" s="40">
        <v>34</v>
      </c>
      <c r="P2023" s="40">
        <v>21</v>
      </c>
      <c r="Q2023" s="40">
        <v>0</v>
      </c>
      <c r="R2023" s="40">
        <v>0</v>
      </c>
      <c r="S2023" s="40">
        <v>0</v>
      </c>
      <c r="T2023" s="40">
        <v>0</v>
      </c>
      <c r="U2023" s="40">
        <v>4</v>
      </c>
      <c r="V2023" s="40">
        <v>55</v>
      </c>
      <c r="W2023" s="38" t="s">
        <v>8673</v>
      </c>
      <c r="X2023" s="38" t="s">
        <v>119</v>
      </c>
      <c r="Y2023" s="38" t="s">
        <v>66</v>
      </c>
      <c r="Z2023" s="38" t="s">
        <v>8074</v>
      </c>
      <c r="AA2023" s="38" t="s">
        <v>8075</v>
      </c>
      <c r="AB2023" s="41">
        <v>0</v>
      </c>
      <c r="AC2023" s="41">
        <v>0</v>
      </c>
      <c r="AD2023" s="42">
        <v>0.93</v>
      </c>
      <c r="AE2023" s="42">
        <v>0.93</v>
      </c>
      <c r="AF2023" s="12" t="str">
        <f t="shared" si="372"/>
        <v>505180</v>
      </c>
      <c r="AG2023" s="13" t="str">
        <f>VLOOKUP(D2023,[2]Reference!$Q:$U,4,FALSE)</f>
        <v>Fleet</v>
      </c>
      <c r="AH2023" s="13" t="str">
        <f>VLOOKUP(D2023,[2]Reference!$Q:$U,5,FALSE)</f>
        <v>LNER</v>
      </c>
      <c r="AI2023" s="14">
        <f t="shared" si="373"/>
        <v>0</v>
      </c>
      <c r="AJ2023" s="14">
        <f t="shared" si="374"/>
        <v>0</v>
      </c>
      <c r="AK2023" s="14">
        <f t="shared" si="375"/>
        <v>0</v>
      </c>
      <c r="AL2023" s="15">
        <f t="shared" si="376"/>
        <v>0.93</v>
      </c>
      <c r="AM2023" s="14">
        <f t="shared" si="377"/>
        <v>55</v>
      </c>
      <c r="AN2023" s="16">
        <f t="shared" si="378"/>
        <v>45444</v>
      </c>
      <c r="AO2023" s="17">
        <f>VLOOKUP(B2023,[2]Reference!D:E,2,1)</f>
        <v>202503</v>
      </c>
      <c r="AP2023" s="12" t="str">
        <f t="shared" si="379"/>
        <v>7</v>
      </c>
      <c r="AQ2023" s="18">
        <f t="shared" si="380"/>
        <v>0.93</v>
      </c>
      <c r="AR2023" s="18">
        <f t="shared" si="381"/>
        <v>0.93</v>
      </c>
      <c r="AS2023" s="13" t="str">
        <f>VLOOKUP(D2023,[2]Reference!$Q:$U,3,FALSE)</f>
        <v>Other</v>
      </c>
      <c r="AT2023" s="13" t="str">
        <f>VLOOKUP(D2023,[2]Reference!Q:V,6,FALSE)</f>
        <v>Other</v>
      </c>
      <c r="AU2023" s="13" t="str">
        <f>VLOOKUP(D2023,[2]Reference!$Q:$U,2,FALSE)</f>
        <v>Hitachi - Control</v>
      </c>
      <c r="AV2023" s="19">
        <f t="shared" si="382"/>
        <v>45445</v>
      </c>
      <c r="AW2023" s="12" t="str">
        <f>+VLOOKUP(X2023,[2]Reference!BN:BO,2,FALSE)</f>
        <v>Depot</v>
      </c>
      <c r="AX2023" s="20" t="str">
        <f t="shared" si="383"/>
        <v>HB</v>
      </c>
      <c r="AY2023" s="20" t="str">
        <f>VLOOKUP(AX2023,[2]Reference!AH:AI,2,FALSE)</f>
        <v>LNER</v>
      </c>
      <c r="AZ2023" s="20" t="str">
        <f>VLOOKUP(D2023,[2]Reference!Q:V,6,FALSE)</f>
        <v>Other</v>
      </c>
      <c r="BA2023" s="20" t="str">
        <f>VLOOKUP(D2023,[2]Reference!Q:V,3,FALSE)</f>
        <v>Other</v>
      </c>
    </row>
    <row r="2024" spans="1:53" ht="13.5" x14ac:dyDescent="0.25">
      <c r="A2024" s="38" t="s">
        <v>8674</v>
      </c>
      <c r="B2024" s="39">
        <v>45439</v>
      </c>
      <c r="C2024" s="38" t="s">
        <v>54</v>
      </c>
      <c r="D2024" s="38" t="s">
        <v>70</v>
      </c>
      <c r="E2024" s="38" t="s">
        <v>71</v>
      </c>
      <c r="F2024" s="38" t="s">
        <v>70</v>
      </c>
      <c r="G2024" s="38" t="s">
        <v>72</v>
      </c>
      <c r="H2024" s="38" t="s">
        <v>237</v>
      </c>
      <c r="I2024" s="38" t="s">
        <v>1024</v>
      </c>
      <c r="J2024" s="38" t="s">
        <v>1025</v>
      </c>
      <c r="K2024" s="38" t="s">
        <v>1891</v>
      </c>
      <c r="L2024" s="38" t="s">
        <v>8675</v>
      </c>
      <c r="M2024" s="38" t="s">
        <v>419</v>
      </c>
      <c r="N2024" s="40">
        <v>52</v>
      </c>
      <c r="O2024" s="40">
        <v>10</v>
      </c>
      <c r="P2024" s="40">
        <v>42</v>
      </c>
      <c r="Q2024" s="40">
        <v>0</v>
      </c>
      <c r="R2024" s="40">
        <v>0</v>
      </c>
      <c r="S2024" s="40">
        <v>0</v>
      </c>
      <c r="T2024" s="40">
        <v>0</v>
      </c>
      <c r="U2024" s="40">
        <v>8</v>
      </c>
      <c r="V2024" s="40">
        <v>52</v>
      </c>
      <c r="W2024" s="38" t="s">
        <v>8676</v>
      </c>
      <c r="X2024" s="38" t="s">
        <v>80</v>
      </c>
      <c r="Y2024" s="38" t="s">
        <v>66</v>
      </c>
      <c r="Z2024" s="38" t="s">
        <v>8074</v>
      </c>
      <c r="AA2024" s="38" t="s">
        <v>8075</v>
      </c>
      <c r="AB2024" s="41">
        <v>0</v>
      </c>
      <c r="AC2024" s="41">
        <v>0</v>
      </c>
      <c r="AD2024" s="42">
        <v>0</v>
      </c>
      <c r="AE2024" s="42">
        <v>2</v>
      </c>
      <c r="AF2024" s="12" t="str">
        <f t="shared" si="372"/>
        <v>506321</v>
      </c>
      <c r="AG2024" s="13" t="str">
        <f>VLOOKUP(D2024,[2]Reference!$Q:$U,4,FALSE)</f>
        <v>Fleet</v>
      </c>
      <c r="AH2024" s="13" t="str">
        <f>VLOOKUP(D2024,[2]Reference!$Q:$U,5,FALSE)</f>
        <v>LNER</v>
      </c>
      <c r="AI2024" s="14">
        <f t="shared" si="373"/>
        <v>0</v>
      </c>
      <c r="AJ2024" s="14">
        <f t="shared" si="374"/>
        <v>0</v>
      </c>
      <c r="AK2024" s="14">
        <f t="shared" si="375"/>
        <v>0</v>
      </c>
      <c r="AL2024" s="15">
        <f t="shared" si="376"/>
        <v>0</v>
      </c>
      <c r="AM2024" s="14">
        <f t="shared" si="377"/>
        <v>52</v>
      </c>
      <c r="AN2024" s="16">
        <f t="shared" si="378"/>
        <v>45444</v>
      </c>
      <c r="AO2024" s="17">
        <f>VLOOKUP(B2024,[2]Reference!D:E,2,1)</f>
        <v>202503</v>
      </c>
      <c r="AP2024" s="12" t="str">
        <f t="shared" si="379"/>
        <v>7</v>
      </c>
      <c r="AQ2024" s="18">
        <f t="shared" si="380"/>
        <v>0</v>
      </c>
      <c r="AR2024" s="18">
        <f t="shared" si="381"/>
        <v>2</v>
      </c>
      <c r="AS2024" s="13" t="str">
        <f>VLOOKUP(D2024,[2]Reference!$Q:$U,3,FALSE)</f>
        <v>IC225</v>
      </c>
      <c r="AT2024" s="13" t="str">
        <f>VLOOKUP(D2024,[2]Reference!Q:V,6,FALSE)</f>
        <v>IC225</v>
      </c>
      <c r="AU2024" s="13" t="str">
        <f>VLOOKUP(D2024,[2]Reference!$Q:$U,2,FALSE)</f>
        <v>Cl 91 Loco</v>
      </c>
      <c r="AV2024" s="19">
        <f t="shared" si="382"/>
        <v>45446</v>
      </c>
      <c r="AW2024" s="12" t="str">
        <f>+VLOOKUP(X2024,[2]Reference!BN:BO,2,FALSE)</f>
        <v>Fleet</v>
      </c>
      <c r="AX2024" s="20" t="str">
        <f t="shared" si="383"/>
        <v>HB</v>
      </c>
      <c r="AY2024" s="20" t="str">
        <f>VLOOKUP(AX2024,[2]Reference!AH:AI,2,FALSE)</f>
        <v>LNER</v>
      </c>
      <c r="AZ2024" s="20" t="str">
        <f>VLOOKUP(D2024,[2]Reference!Q:V,6,FALSE)</f>
        <v>IC225</v>
      </c>
      <c r="BA2024" s="20" t="str">
        <f>VLOOKUP(D2024,[2]Reference!Q:V,3,FALSE)</f>
        <v>IC225</v>
      </c>
    </row>
    <row r="2025" spans="1:53" ht="13.5" x14ac:dyDescent="0.25">
      <c r="A2025" s="38" t="s">
        <v>8677</v>
      </c>
      <c r="B2025" s="39">
        <v>45439</v>
      </c>
      <c r="C2025" s="38" t="s">
        <v>54</v>
      </c>
      <c r="D2025" s="38" t="s">
        <v>92</v>
      </c>
      <c r="E2025" s="38" t="s">
        <v>93</v>
      </c>
      <c r="F2025" s="38" t="s">
        <v>92</v>
      </c>
      <c r="G2025" s="38" t="s">
        <v>121</v>
      </c>
      <c r="H2025" s="38" t="s">
        <v>73</v>
      </c>
      <c r="I2025" s="38" t="s">
        <v>1569</v>
      </c>
      <c r="J2025" s="38" t="s">
        <v>1570</v>
      </c>
      <c r="K2025" s="38" t="s">
        <v>366</v>
      </c>
      <c r="L2025" s="38" t="s">
        <v>8678</v>
      </c>
      <c r="M2025" s="38" t="s">
        <v>929</v>
      </c>
      <c r="N2025" s="40">
        <v>18</v>
      </c>
      <c r="O2025" s="40">
        <v>0</v>
      </c>
      <c r="P2025" s="40">
        <v>18</v>
      </c>
      <c r="Q2025" s="40">
        <v>0</v>
      </c>
      <c r="R2025" s="40">
        <v>0</v>
      </c>
      <c r="S2025" s="40">
        <v>0</v>
      </c>
      <c r="T2025" s="40">
        <v>0</v>
      </c>
      <c r="U2025" s="40">
        <v>2</v>
      </c>
      <c r="V2025" s="40">
        <v>18</v>
      </c>
      <c r="W2025" s="38" t="s">
        <v>8679</v>
      </c>
      <c r="X2025" s="38" t="s">
        <v>80</v>
      </c>
      <c r="Y2025" s="38" t="s">
        <v>66</v>
      </c>
      <c r="Z2025" s="38" t="s">
        <v>8074</v>
      </c>
      <c r="AA2025" s="38" t="s">
        <v>8075</v>
      </c>
      <c r="AB2025" s="41">
        <v>0</v>
      </c>
      <c r="AC2025" s="41">
        <v>0</v>
      </c>
      <c r="AD2025" s="42">
        <v>0</v>
      </c>
      <c r="AE2025" s="42">
        <v>0</v>
      </c>
      <c r="AF2025" s="12" t="str">
        <f t="shared" si="372"/>
        <v>506422</v>
      </c>
      <c r="AG2025" s="13" t="str">
        <f>VLOOKUP(D2025,[2]Reference!$Q:$U,4,FALSE)</f>
        <v>Fleet</v>
      </c>
      <c r="AH2025" s="13" t="str">
        <f>VLOOKUP(D2025,[2]Reference!$Q:$U,5,FALSE)</f>
        <v>LNER</v>
      </c>
      <c r="AI2025" s="14">
        <f t="shared" si="373"/>
        <v>0</v>
      </c>
      <c r="AJ2025" s="14">
        <f t="shared" si="374"/>
        <v>0</v>
      </c>
      <c r="AK2025" s="14">
        <f t="shared" si="375"/>
        <v>0</v>
      </c>
      <c r="AL2025" s="15">
        <f t="shared" si="376"/>
        <v>0</v>
      </c>
      <c r="AM2025" s="14">
        <f t="shared" si="377"/>
        <v>18</v>
      </c>
      <c r="AN2025" s="16">
        <f t="shared" si="378"/>
        <v>45444</v>
      </c>
      <c r="AO2025" s="17">
        <f>VLOOKUP(B2025,[2]Reference!D:E,2,1)</f>
        <v>202503</v>
      </c>
      <c r="AP2025" s="12" t="str">
        <f t="shared" si="379"/>
        <v>7</v>
      </c>
      <c r="AQ2025" s="18">
        <f t="shared" si="380"/>
        <v>0</v>
      </c>
      <c r="AR2025" s="18">
        <f t="shared" si="381"/>
        <v>0</v>
      </c>
      <c r="AS2025" s="13" t="str">
        <f>VLOOKUP(D2025,[2]Reference!$Q:$U,3,FALSE)</f>
        <v>Azuma</v>
      </c>
      <c r="AT2025" s="13" t="str">
        <f>VLOOKUP(D2025,[2]Reference!Q:V,6,FALSE)</f>
        <v>Azuma</v>
      </c>
      <c r="AU2025" s="13" t="str">
        <f>VLOOKUP(D2025,[2]Reference!$Q:$U,2,FALSE)</f>
        <v>Hitachi - Class 801</v>
      </c>
      <c r="AV2025" s="19">
        <f t="shared" si="382"/>
        <v>45446</v>
      </c>
      <c r="AW2025" s="12" t="str">
        <f>+VLOOKUP(X2025,[2]Reference!BN:BO,2,FALSE)</f>
        <v>Fleet</v>
      </c>
      <c r="AX2025" s="20" t="str">
        <f t="shared" si="383"/>
        <v>HB</v>
      </c>
      <c r="AY2025" s="20" t="str">
        <f>VLOOKUP(AX2025,[2]Reference!AH:AI,2,FALSE)</f>
        <v>LNER</v>
      </c>
      <c r="AZ2025" s="20" t="str">
        <f>VLOOKUP(D2025,[2]Reference!Q:V,6,FALSE)</f>
        <v>Azuma</v>
      </c>
      <c r="BA2025" s="20" t="str">
        <f>VLOOKUP(D2025,[2]Reference!Q:V,3,FALSE)</f>
        <v>Azuma</v>
      </c>
    </row>
    <row r="2026" spans="1:53" ht="13.5" x14ac:dyDescent="0.25">
      <c r="A2026" s="38" t="s">
        <v>8680</v>
      </c>
      <c r="B2026" s="39">
        <v>45439</v>
      </c>
      <c r="C2026" s="38" t="s">
        <v>54</v>
      </c>
      <c r="D2026" s="38" t="s">
        <v>55</v>
      </c>
      <c r="E2026" s="38" t="s">
        <v>56</v>
      </c>
      <c r="F2026" s="38" t="s">
        <v>55</v>
      </c>
      <c r="G2026" s="38" t="s">
        <v>129</v>
      </c>
      <c r="H2026" s="38" t="s">
        <v>73</v>
      </c>
      <c r="I2026" s="38" t="s">
        <v>1320</v>
      </c>
      <c r="J2026" s="38" t="s">
        <v>1321</v>
      </c>
      <c r="K2026" s="38" t="s">
        <v>179</v>
      </c>
      <c r="L2026" s="38" t="s">
        <v>1082</v>
      </c>
      <c r="M2026" s="38" t="s">
        <v>296</v>
      </c>
      <c r="N2026" s="40">
        <v>9</v>
      </c>
      <c r="O2026" s="40">
        <v>3</v>
      </c>
      <c r="P2026" s="40">
        <v>6</v>
      </c>
      <c r="Q2026" s="40">
        <v>0</v>
      </c>
      <c r="R2026" s="40">
        <v>0</v>
      </c>
      <c r="S2026" s="40">
        <v>0</v>
      </c>
      <c r="T2026" s="40">
        <v>0</v>
      </c>
      <c r="U2026" s="40">
        <v>2</v>
      </c>
      <c r="V2026" s="40">
        <v>9</v>
      </c>
      <c r="W2026" s="38" t="s">
        <v>8681</v>
      </c>
      <c r="X2026" s="38" t="s">
        <v>80</v>
      </c>
      <c r="Y2026" s="38" t="s">
        <v>66</v>
      </c>
      <c r="Z2026" s="38" t="s">
        <v>8074</v>
      </c>
      <c r="AA2026" s="38" t="s">
        <v>8075</v>
      </c>
      <c r="AB2026" s="41">
        <v>0</v>
      </c>
      <c r="AC2026" s="41">
        <v>0</v>
      </c>
      <c r="AD2026" s="42">
        <v>0</v>
      </c>
      <c r="AE2026" s="42">
        <v>0</v>
      </c>
      <c r="AF2026" s="12" t="str">
        <f t="shared" si="372"/>
        <v>507034</v>
      </c>
      <c r="AG2026" s="13" t="str">
        <f>VLOOKUP(D2026,[2]Reference!$Q:$U,4,FALSE)</f>
        <v>Fleet</v>
      </c>
      <c r="AH2026" s="13" t="str">
        <f>VLOOKUP(D2026,[2]Reference!$Q:$U,5,FALSE)</f>
        <v>LNER</v>
      </c>
      <c r="AI2026" s="14">
        <f t="shared" si="373"/>
        <v>0</v>
      </c>
      <c r="AJ2026" s="14">
        <f t="shared" si="374"/>
        <v>0</v>
      </c>
      <c r="AK2026" s="14">
        <f t="shared" si="375"/>
        <v>0</v>
      </c>
      <c r="AL2026" s="15">
        <f t="shared" si="376"/>
        <v>0</v>
      </c>
      <c r="AM2026" s="14">
        <f t="shared" si="377"/>
        <v>9</v>
      </c>
      <c r="AN2026" s="16">
        <f t="shared" si="378"/>
        <v>45444</v>
      </c>
      <c r="AO2026" s="17">
        <f>VLOOKUP(B2026,[2]Reference!D:E,2,1)</f>
        <v>202503</v>
      </c>
      <c r="AP2026" s="12" t="str">
        <f t="shared" si="379"/>
        <v>7</v>
      </c>
      <c r="AQ2026" s="18">
        <f t="shared" si="380"/>
        <v>0</v>
      </c>
      <c r="AR2026" s="18">
        <f t="shared" si="381"/>
        <v>0</v>
      </c>
      <c r="AS2026" s="13" t="str">
        <f>VLOOKUP(D2026,[2]Reference!$Q:$U,3,FALSE)</f>
        <v>Azuma</v>
      </c>
      <c r="AT2026" s="13" t="str">
        <f>VLOOKUP(D2026,[2]Reference!Q:V,6,FALSE)</f>
        <v>Azuma</v>
      </c>
      <c r="AU2026" s="13" t="str">
        <f>VLOOKUP(D2026,[2]Reference!$Q:$U,2,FALSE)</f>
        <v>Hitachi - Class 800</v>
      </c>
      <c r="AV2026" s="19">
        <f t="shared" si="382"/>
        <v>45446</v>
      </c>
      <c r="AW2026" s="12" t="str">
        <f>+VLOOKUP(X2026,[2]Reference!BN:BO,2,FALSE)</f>
        <v>Fleet</v>
      </c>
      <c r="AX2026" s="20" t="str">
        <f t="shared" si="383"/>
        <v>HB</v>
      </c>
      <c r="AY2026" s="20" t="str">
        <f>VLOOKUP(AX2026,[2]Reference!AH:AI,2,FALSE)</f>
        <v>LNER</v>
      </c>
      <c r="AZ2026" s="20" t="str">
        <f>VLOOKUP(D2026,[2]Reference!Q:V,6,FALSE)</f>
        <v>Azuma</v>
      </c>
      <c r="BA2026" s="20" t="str">
        <f>VLOOKUP(D2026,[2]Reference!Q:V,3,FALSE)</f>
        <v>Azuma</v>
      </c>
    </row>
    <row r="2027" spans="1:53" ht="13.5" x14ac:dyDescent="0.25">
      <c r="A2027" s="38" t="s">
        <v>8682</v>
      </c>
      <c r="B2027" s="39">
        <v>45439</v>
      </c>
      <c r="C2027" s="38" t="s">
        <v>54</v>
      </c>
      <c r="D2027" s="38" t="s">
        <v>55</v>
      </c>
      <c r="E2027" s="38" t="s">
        <v>56</v>
      </c>
      <c r="F2027" s="38" t="s">
        <v>55</v>
      </c>
      <c r="G2027" s="38" t="s">
        <v>231</v>
      </c>
      <c r="H2027" s="38" t="s">
        <v>84</v>
      </c>
      <c r="I2027" s="38" t="s">
        <v>251</v>
      </c>
      <c r="J2027" s="38" t="s">
        <v>252</v>
      </c>
      <c r="K2027" s="38" t="s">
        <v>1692</v>
      </c>
      <c r="L2027" s="38" t="s">
        <v>8683</v>
      </c>
      <c r="M2027" s="38" t="s">
        <v>248</v>
      </c>
      <c r="N2027" s="40">
        <v>4</v>
      </c>
      <c r="O2027" s="40">
        <v>4</v>
      </c>
      <c r="P2027" s="40">
        <v>0</v>
      </c>
      <c r="Q2027" s="40">
        <v>0</v>
      </c>
      <c r="R2027" s="40">
        <v>0</v>
      </c>
      <c r="S2027" s="40">
        <v>0</v>
      </c>
      <c r="T2027" s="40">
        <v>0</v>
      </c>
      <c r="U2027" s="40">
        <v>1</v>
      </c>
      <c r="V2027" s="40">
        <v>4</v>
      </c>
      <c r="W2027" s="38" t="s">
        <v>8577</v>
      </c>
      <c r="X2027" s="38" t="s">
        <v>80</v>
      </c>
      <c r="Y2027" s="38" t="s">
        <v>66</v>
      </c>
      <c r="Z2027" s="38" t="s">
        <v>8073</v>
      </c>
      <c r="AA2027" s="38" t="s">
        <v>6936</v>
      </c>
      <c r="AB2027" s="41">
        <v>0</v>
      </c>
      <c r="AC2027" s="41">
        <v>0</v>
      </c>
      <c r="AD2027" s="42">
        <v>0</v>
      </c>
      <c r="AE2027" s="42">
        <v>0</v>
      </c>
      <c r="AF2027" s="12" t="str">
        <f t="shared" si="372"/>
        <v>507086</v>
      </c>
      <c r="AG2027" s="13" t="str">
        <f>VLOOKUP(D2027,[2]Reference!$Q:$U,4,FALSE)</f>
        <v>Fleet</v>
      </c>
      <c r="AH2027" s="13" t="str">
        <f>VLOOKUP(D2027,[2]Reference!$Q:$U,5,FALSE)</f>
        <v>LNER</v>
      </c>
      <c r="AI2027" s="14">
        <f t="shared" si="373"/>
        <v>0</v>
      </c>
      <c r="AJ2027" s="14">
        <f t="shared" si="374"/>
        <v>0</v>
      </c>
      <c r="AK2027" s="14">
        <f t="shared" si="375"/>
        <v>0</v>
      </c>
      <c r="AL2027" s="15">
        <f t="shared" si="376"/>
        <v>0</v>
      </c>
      <c r="AM2027" s="14">
        <f t="shared" si="377"/>
        <v>4</v>
      </c>
      <c r="AN2027" s="16">
        <f t="shared" si="378"/>
        <v>45444</v>
      </c>
      <c r="AO2027" s="17">
        <f>VLOOKUP(B2027,[2]Reference!D:E,2,1)</f>
        <v>202503</v>
      </c>
      <c r="AP2027" s="12" t="str">
        <f t="shared" si="379"/>
        <v>7</v>
      </c>
      <c r="AQ2027" s="18">
        <f t="shared" si="380"/>
        <v>0</v>
      </c>
      <c r="AR2027" s="18">
        <f t="shared" si="381"/>
        <v>0</v>
      </c>
      <c r="AS2027" s="13" t="str">
        <f>VLOOKUP(D2027,[2]Reference!$Q:$U,3,FALSE)</f>
        <v>Azuma</v>
      </c>
      <c r="AT2027" s="13" t="str">
        <f>VLOOKUP(D2027,[2]Reference!Q:V,6,FALSE)</f>
        <v>Azuma</v>
      </c>
      <c r="AU2027" s="13" t="str">
        <f>VLOOKUP(D2027,[2]Reference!$Q:$U,2,FALSE)</f>
        <v>Hitachi - Class 800</v>
      </c>
      <c r="AV2027" s="19">
        <f t="shared" si="382"/>
        <v>45446</v>
      </c>
      <c r="AW2027" s="12" t="str">
        <f>+VLOOKUP(X2027,[2]Reference!BN:BO,2,FALSE)</f>
        <v>Fleet</v>
      </c>
      <c r="AX2027" s="20" t="str">
        <f t="shared" si="383"/>
        <v>HB</v>
      </c>
      <c r="AY2027" s="20" t="str">
        <f>VLOOKUP(AX2027,[2]Reference!AH:AI,2,FALSE)</f>
        <v>LNER</v>
      </c>
      <c r="AZ2027" s="20" t="str">
        <f>VLOOKUP(D2027,[2]Reference!Q:V,6,FALSE)</f>
        <v>Azuma</v>
      </c>
      <c r="BA2027" s="20" t="str">
        <f>VLOOKUP(D2027,[2]Reference!Q:V,3,FALSE)</f>
        <v>Azuma</v>
      </c>
    </row>
    <row r="2028" spans="1:53" ht="13.5" x14ac:dyDescent="0.25">
      <c r="A2028" s="38" t="s">
        <v>8684</v>
      </c>
      <c r="B2028" s="39">
        <v>45439</v>
      </c>
      <c r="C2028" s="38" t="s">
        <v>54</v>
      </c>
      <c r="D2028" s="38" t="s">
        <v>92</v>
      </c>
      <c r="E2028" s="38" t="s">
        <v>93</v>
      </c>
      <c r="F2028" s="38" t="s">
        <v>92</v>
      </c>
      <c r="G2028" s="38" t="s">
        <v>146</v>
      </c>
      <c r="H2028" s="38" t="s">
        <v>73</v>
      </c>
      <c r="I2028" s="38" t="s">
        <v>1242</v>
      </c>
      <c r="J2028" s="38" t="s">
        <v>1243</v>
      </c>
      <c r="K2028" s="38" t="s">
        <v>201</v>
      </c>
      <c r="L2028" s="38" t="s">
        <v>8685</v>
      </c>
      <c r="M2028" s="38" t="s">
        <v>660</v>
      </c>
      <c r="N2028" s="40">
        <v>21</v>
      </c>
      <c r="O2028" s="40">
        <v>16</v>
      </c>
      <c r="P2028" s="40">
        <v>5</v>
      </c>
      <c r="Q2028" s="40">
        <v>0</v>
      </c>
      <c r="R2028" s="40">
        <v>0</v>
      </c>
      <c r="S2028" s="40">
        <v>0</v>
      </c>
      <c r="T2028" s="40">
        <v>0</v>
      </c>
      <c r="U2028" s="40">
        <v>2</v>
      </c>
      <c r="V2028" s="40">
        <v>21</v>
      </c>
      <c r="W2028" s="38" t="s">
        <v>8686</v>
      </c>
      <c r="X2028" s="38" t="s">
        <v>80</v>
      </c>
      <c r="Y2028" s="38" t="s">
        <v>66</v>
      </c>
      <c r="Z2028" s="38" t="s">
        <v>8074</v>
      </c>
      <c r="AA2028" s="38" t="s">
        <v>8075</v>
      </c>
      <c r="AB2028" s="41">
        <v>0</v>
      </c>
      <c r="AC2028" s="41">
        <v>0</v>
      </c>
      <c r="AD2028" s="42">
        <v>0</v>
      </c>
      <c r="AE2028" s="42">
        <v>0</v>
      </c>
      <c r="AF2028" s="12" t="str">
        <f t="shared" si="372"/>
        <v>507400</v>
      </c>
      <c r="AG2028" s="13" t="str">
        <f>VLOOKUP(D2028,[2]Reference!$Q:$U,4,FALSE)</f>
        <v>Fleet</v>
      </c>
      <c r="AH2028" s="13" t="str">
        <f>VLOOKUP(D2028,[2]Reference!$Q:$U,5,FALSE)</f>
        <v>LNER</v>
      </c>
      <c r="AI2028" s="14">
        <f t="shared" si="373"/>
        <v>0</v>
      </c>
      <c r="AJ2028" s="14">
        <f t="shared" si="374"/>
        <v>0</v>
      </c>
      <c r="AK2028" s="14">
        <f t="shared" si="375"/>
        <v>0</v>
      </c>
      <c r="AL2028" s="15">
        <f t="shared" si="376"/>
        <v>0</v>
      </c>
      <c r="AM2028" s="14">
        <f t="shared" si="377"/>
        <v>21</v>
      </c>
      <c r="AN2028" s="16">
        <f t="shared" si="378"/>
        <v>45444</v>
      </c>
      <c r="AO2028" s="17">
        <f>VLOOKUP(B2028,[2]Reference!D:E,2,1)</f>
        <v>202503</v>
      </c>
      <c r="AP2028" s="12" t="str">
        <f t="shared" si="379"/>
        <v>7</v>
      </c>
      <c r="AQ2028" s="18">
        <f t="shared" si="380"/>
        <v>0</v>
      </c>
      <c r="AR2028" s="18">
        <f t="shared" si="381"/>
        <v>0</v>
      </c>
      <c r="AS2028" s="13" t="str">
        <f>VLOOKUP(D2028,[2]Reference!$Q:$U,3,FALSE)</f>
        <v>Azuma</v>
      </c>
      <c r="AT2028" s="13" t="str">
        <f>VLOOKUP(D2028,[2]Reference!Q:V,6,FALSE)</f>
        <v>Azuma</v>
      </c>
      <c r="AU2028" s="13" t="str">
        <f>VLOOKUP(D2028,[2]Reference!$Q:$U,2,FALSE)</f>
        <v>Hitachi - Class 801</v>
      </c>
      <c r="AV2028" s="19">
        <f t="shared" si="382"/>
        <v>45446</v>
      </c>
      <c r="AW2028" s="12" t="str">
        <f>+VLOOKUP(X2028,[2]Reference!BN:BO,2,FALSE)</f>
        <v>Fleet</v>
      </c>
      <c r="AX2028" s="20" t="str">
        <f t="shared" si="383"/>
        <v>HB</v>
      </c>
      <c r="AY2028" s="20" t="str">
        <f>VLOOKUP(AX2028,[2]Reference!AH:AI,2,FALSE)</f>
        <v>LNER</v>
      </c>
      <c r="AZ2028" s="20" t="str">
        <f>VLOOKUP(D2028,[2]Reference!Q:V,6,FALSE)</f>
        <v>Azuma</v>
      </c>
      <c r="BA2028" s="20" t="str">
        <f>VLOOKUP(D2028,[2]Reference!Q:V,3,FALSE)</f>
        <v>Azuma</v>
      </c>
    </row>
    <row r="2029" spans="1:53" ht="13.5" x14ac:dyDescent="0.25">
      <c r="A2029" s="38" t="s">
        <v>8687</v>
      </c>
      <c r="B2029" s="39">
        <v>45439</v>
      </c>
      <c r="C2029" s="38" t="s">
        <v>54</v>
      </c>
      <c r="D2029" s="38" t="s">
        <v>161</v>
      </c>
      <c r="E2029" s="38" t="s">
        <v>162</v>
      </c>
      <c r="F2029" s="38" t="s">
        <v>161</v>
      </c>
      <c r="G2029" s="38" t="s">
        <v>72</v>
      </c>
      <c r="H2029" s="38" t="s">
        <v>258</v>
      </c>
      <c r="I2029" s="38" t="s">
        <v>568</v>
      </c>
      <c r="J2029" s="38" t="s">
        <v>569</v>
      </c>
      <c r="K2029" s="38" t="s">
        <v>261</v>
      </c>
      <c r="L2029" s="38" t="s">
        <v>8688</v>
      </c>
      <c r="M2029" s="38" t="s">
        <v>419</v>
      </c>
      <c r="N2029" s="40">
        <v>41</v>
      </c>
      <c r="O2029" s="40">
        <v>0</v>
      </c>
      <c r="P2029" s="40">
        <v>41</v>
      </c>
      <c r="Q2029" s="40">
        <v>2</v>
      </c>
      <c r="R2029" s="40">
        <v>0</v>
      </c>
      <c r="S2029" s="40">
        <v>0</v>
      </c>
      <c r="T2029" s="40">
        <v>0</v>
      </c>
      <c r="U2029" s="40">
        <v>4</v>
      </c>
      <c r="V2029" s="40">
        <v>161</v>
      </c>
      <c r="W2029" s="38" t="s">
        <v>8689</v>
      </c>
      <c r="X2029" s="38" t="s">
        <v>80</v>
      </c>
      <c r="Y2029" s="38" t="s">
        <v>66</v>
      </c>
      <c r="Z2029" s="38" t="s">
        <v>8074</v>
      </c>
      <c r="AA2029" s="38" t="s">
        <v>8075</v>
      </c>
      <c r="AB2029" s="41">
        <v>2</v>
      </c>
      <c r="AC2029" s="41">
        <v>0</v>
      </c>
      <c r="AD2029" s="42">
        <v>2</v>
      </c>
      <c r="AE2029" s="42">
        <v>2</v>
      </c>
      <c r="AF2029" s="12" t="str">
        <f t="shared" si="372"/>
        <v>507520</v>
      </c>
      <c r="AG2029" s="13" t="str">
        <f>VLOOKUP(D2029,[2]Reference!$Q:$U,4,FALSE)</f>
        <v>Fleet</v>
      </c>
      <c r="AH2029" s="13" t="str">
        <f>VLOOKUP(D2029,[2]Reference!$Q:$U,5,FALSE)</f>
        <v>LNER</v>
      </c>
      <c r="AI2029" s="14">
        <f t="shared" si="373"/>
        <v>2</v>
      </c>
      <c r="AJ2029" s="14">
        <f t="shared" si="374"/>
        <v>0</v>
      </c>
      <c r="AK2029" s="14">
        <f t="shared" si="375"/>
        <v>2</v>
      </c>
      <c r="AL2029" s="15">
        <f t="shared" si="376"/>
        <v>0</v>
      </c>
      <c r="AM2029" s="14">
        <f t="shared" si="377"/>
        <v>41</v>
      </c>
      <c r="AN2029" s="16">
        <f t="shared" si="378"/>
        <v>45444</v>
      </c>
      <c r="AO2029" s="17">
        <f>VLOOKUP(B2029,[2]Reference!D:E,2,1)</f>
        <v>202503</v>
      </c>
      <c r="AP2029" s="12" t="str">
        <f t="shared" si="379"/>
        <v>7</v>
      </c>
      <c r="AQ2029" s="18">
        <f t="shared" si="380"/>
        <v>2</v>
      </c>
      <c r="AR2029" s="18">
        <f t="shared" si="381"/>
        <v>2</v>
      </c>
      <c r="AS2029" s="13" t="str">
        <f>VLOOKUP(D2029,[2]Reference!$Q:$U,3,FALSE)</f>
        <v>IC225</v>
      </c>
      <c r="AT2029" s="13" t="str">
        <f>VLOOKUP(D2029,[2]Reference!Q:V,6,FALSE)</f>
        <v>IC225</v>
      </c>
      <c r="AU2029" s="13" t="str">
        <f>VLOOKUP(D2029,[2]Reference!$Q:$U,2,FALSE)</f>
        <v>MK4 Coach</v>
      </c>
      <c r="AV2029" s="19">
        <f t="shared" si="382"/>
        <v>45446</v>
      </c>
      <c r="AW2029" s="12" t="str">
        <f>+VLOOKUP(X2029,[2]Reference!BN:BO,2,FALSE)</f>
        <v>Fleet</v>
      </c>
      <c r="AX2029" s="20" t="str">
        <f t="shared" si="383"/>
        <v>HB</v>
      </c>
      <c r="AY2029" s="20" t="str">
        <f>VLOOKUP(AX2029,[2]Reference!AH:AI,2,FALSE)</f>
        <v>LNER</v>
      </c>
      <c r="AZ2029" s="20" t="str">
        <f>VLOOKUP(D2029,[2]Reference!Q:V,6,FALSE)</f>
        <v>IC225</v>
      </c>
      <c r="BA2029" s="20" t="str">
        <f>VLOOKUP(D2029,[2]Reference!Q:V,3,FALSE)</f>
        <v>IC225</v>
      </c>
    </row>
    <row r="2030" spans="1:53" ht="13.5" x14ac:dyDescent="0.25">
      <c r="A2030" s="38" t="s">
        <v>8690</v>
      </c>
      <c r="B2030" s="39">
        <v>45439</v>
      </c>
      <c r="C2030" s="38" t="s">
        <v>54</v>
      </c>
      <c r="D2030" s="38" t="s">
        <v>536</v>
      </c>
      <c r="E2030" s="38" t="s">
        <v>537</v>
      </c>
      <c r="F2030" s="38" t="s">
        <v>536</v>
      </c>
      <c r="G2030" s="38" t="s">
        <v>72</v>
      </c>
      <c r="H2030" s="38" t="s">
        <v>339</v>
      </c>
      <c r="I2030" s="38" t="s">
        <v>694</v>
      </c>
      <c r="J2030" s="38" t="s">
        <v>695</v>
      </c>
      <c r="K2030" s="38" t="s">
        <v>261</v>
      </c>
      <c r="L2030" s="38" t="s">
        <v>2006</v>
      </c>
      <c r="M2030" s="38" t="s">
        <v>324</v>
      </c>
      <c r="N2030" s="40">
        <v>21</v>
      </c>
      <c r="O2030" s="40">
        <v>17</v>
      </c>
      <c r="P2030" s="40">
        <v>4</v>
      </c>
      <c r="Q2030" s="40">
        <v>1</v>
      </c>
      <c r="R2030" s="40">
        <v>0</v>
      </c>
      <c r="S2030" s="40">
        <v>1</v>
      </c>
      <c r="T2030" s="40">
        <v>0</v>
      </c>
      <c r="U2030" s="40">
        <v>2</v>
      </c>
      <c r="V2030" s="40">
        <v>156</v>
      </c>
      <c r="W2030" s="38" t="s">
        <v>8691</v>
      </c>
      <c r="X2030" s="38" t="s">
        <v>80</v>
      </c>
      <c r="Y2030" s="38" t="s">
        <v>66</v>
      </c>
      <c r="Z2030" s="38" t="s">
        <v>8074</v>
      </c>
      <c r="AA2030" s="38" t="s">
        <v>8075</v>
      </c>
      <c r="AB2030" s="41">
        <v>2</v>
      </c>
      <c r="AC2030" s="41">
        <v>0</v>
      </c>
      <c r="AD2030" s="42">
        <v>2</v>
      </c>
      <c r="AE2030" s="42">
        <v>2</v>
      </c>
      <c r="AF2030" s="12" t="str">
        <f t="shared" si="372"/>
        <v>507653</v>
      </c>
      <c r="AG2030" s="13" t="str">
        <f>VLOOKUP(D2030,[2]Reference!$Q:$U,4,FALSE)</f>
        <v>Fleet</v>
      </c>
      <c r="AH2030" s="13" t="str">
        <f>VLOOKUP(D2030,[2]Reference!$Q:$U,5,FALSE)</f>
        <v>LNER</v>
      </c>
      <c r="AI2030" s="14">
        <f t="shared" si="373"/>
        <v>2</v>
      </c>
      <c r="AJ2030" s="14">
        <f t="shared" si="374"/>
        <v>0</v>
      </c>
      <c r="AK2030" s="14">
        <f t="shared" si="375"/>
        <v>2</v>
      </c>
      <c r="AL2030" s="15">
        <f t="shared" si="376"/>
        <v>0</v>
      </c>
      <c r="AM2030" s="14">
        <f t="shared" si="377"/>
        <v>21</v>
      </c>
      <c r="AN2030" s="16">
        <f t="shared" si="378"/>
        <v>45444</v>
      </c>
      <c r="AO2030" s="17">
        <f>VLOOKUP(B2030,[2]Reference!D:E,2,1)</f>
        <v>202503</v>
      </c>
      <c r="AP2030" s="12" t="str">
        <f t="shared" si="379"/>
        <v>7</v>
      </c>
      <c r="AQ2030" s="18">
        <f t="shared" si="380"/>
        <v>2</v>
      </c>
      <c r="AR2030" s="18">
        <f t="shared" si="381"/>
        <v>2</v>
      </c>
      <c r="AS2030" s="13" t="str">
        <f>VLOOKUP(D2030,[2]Reference!$Q:$U,3,FALSE)</f>
        <v>IC225</v>
      </c>
      <c r="AT2030" s="13" t="str">
        <f>VLOOKUP(D2030,[2]Reference!Q:V,6,FALSE)</f>
        <v>IC225</v>
      </c>
      <c r="AU2030" s="13" t="str">
        <f>VLOOKUP(D2030,[2]Reference!$Q:$U,2,FALSE)</f>
        <v>MK4 DVT</v>
      </c>
      <c r="AV2030" s="19">
        <f t="shared" si="382"/>
        <v>45446</v>
      </c>
      <c r="AW2030" s="12" t="str">
        <f>+VLOOKUP(X2030,[2]Reference!BN:BO,2,FALSE)</f>
        <v>Fleet</v>
      </c>
      <c r="AX2030" s="20" t="str">
        <f t="shared" si="383"/>
        <v>HB</v>
      </c>
      <c r="AY2030" s="20" t="str">
        <f>VLOOKUP(AX2030,[2]Reference!AH:AI,2,FALSE)</f>
        <v>LNER</v>
      </c>
      <c r="AZ2030" s="20" t="str">
        <f>VLOOKUP(D2030,[2]Reference!Q:V,6,FALSE)</f>
        <v>IC225</v>
      </c>
      <c r="BA2030" s="20" t="str">
        <f>VLOOKUP(D2030,[2]Reference!Q:V,3,FALSE)</f>
        <v>IC225</v>
      </c>
    </row>
    <row r="2031" spans="1:53" ht="13.5" x14ac:dyDescent="0.25">
      <c r="A2031" s="38" t="s">
        <v>8692</v>
      </c>
      <c r="B2031" s="39">
        <v>45440</v>
      </c>
      <c r="C2031" s="38" t="s">
        <v>54</v>
      </c>
      <c r="D2031" s="38" t="s">
        <v>55</v>
      </c>
      <c r="E2031" s="38" t="s">
        <v>56</v>
      </c>
      <c r="F2031" s="38" t="s">
        <v>55</v>
      </c>
      <c r="G2031" s="38" t="s">
        <v>129</v>
      </c>
      <c r="H2031" s="38" t="s">
        <v>198</v>
      </c>
      <c r="I2031" s="38" t="s">
        <v>209</v>
      </c>
      <c r="J2031" s="38" t="s">
        <v>210</v>
      </c>
      <c r="K2031" s="38" t="s">
        <v>179</v>
      </c>
      <c r="L2031" s="38" t="s">
        <v>4294</v>
      </c>
      <c r="M2031" s="38" t="s">
        <v>8693</v>
      </c>
      <c r="N2031" s="40">
        <v>8</v>
      </c>
      <c r="O2031" s="40">
        <v>4</v>
      </c>
      <c r="P2031" s="40">
        <v>4</v>
      </c>
      <c r="Q2031" s="40">
        <v>0</v>
      </c>
      <c r="R2031" s="40">
        <v>0</v>
      </c>
      <c r="S2031" s="40">
        <v>1</v>
      </c>
      <c r="T2031" s="40">
        <v>0</v>
      </c>
      <c r="U2031" s="40">
        <v>3</v>
      </c>
      <c r="V2031" s="40">
        <v>38</v>
      </c>
      <c r="W2031" s="38" t="s">
        <v>8694</v>
      </c>
      <c r="X2031" s="38" t="s">
        <v>119</v>
      </c>
      <c r="Y2031" s="38" t="s">
        <v>66</v>
      </c>
      <c r="Z2031" s="38" t="s">
        <v>8074</v>
      </c>
      <c r="AA2031" s="38" t="s">
        <v>8075</v>
      </c>
      <c r="AB2031" s="41">
        <v>0</v>
      </c>
      <c r="AC2031" s="41">
        <v>1</v>
      </c>
      <c r="AD2031" s="42">
        <v>1</v>
      </c>
      <c r="AE2031" s="42">
        <v>1</v>
      </c>
      <c r="AF2031" s="12" t="str">
        <f t="shared" si="372"/>
        <v>508426</v>
      </c>
      <c r="AG2031" s="13" t="str">
        <f>VLOOKUP(D2031,[2]Reference!$Q:$U,4,FALSE)</f>
        <v>Fleet</v>
      </c>
      <c r="AH2031" s="13" t="str">
        <f>VLOOKUP(D2031,[2]Reference!$Q:$U,5,FALSE)</f>
        <v>LNER</v>
      </c>
      <c r="AI2031" s="14">
        <f t="shared" si="373"/>
        <v>0</v>
      </c>
      <c r="AJ2031" s="14">
        <f t="shared" si="374"/>
        <v>0.5</v>
      </c>
      <c r="AK2031" s="14">
        <f t="shared" si="375"/>
        <v>0.5</v>
      </c>
      <c r="AL2031" s="15">
        <f t="shared" si="376"/>
        <v>0.5</v>
      </c>
      <c r="AM2031" s="14">
        <f t="shared" si="377"/>
        <v>8</v>
      </c>
      <c r="AN2031" s="16">
        <f t="shared" si="378"/>
        <v>45444</v>
      </c>
      <c r="AO2031" s="17">
        <f>VLOOKUP(B2031,[2]Reference!D:E,2,1)</f>
        <v>202503</v>
      </c>
      <c r="AP2031" s="12" t="str">
        <f t="shared" si="379"/>
        <v>7</v>
      </c>
      <c r="AQ2031" s="18">
        <f t="shared" si="380"/>
        <v>1</v>
      </c>
      <c r="AR2031" s="18">
        <f t="shared" si="381"/>
        <v>1</v>
      </c>
      <c r="AS2031" s="13" t="str">
        <f>VLOOKUP(D2031,[2]Reference!$Q:$U,3,FALSE)</f>
        <v>Azuma</v>
      </c>
      <c r="AT2031" s="13" t="str">
        <f>VLOOKUP(D2031,[2]Reference!Q:V,6,FALSE)</f>
        <v>Azuma</v>
      </c>
      <c r="AU2031" s="13" t="str">
        <f>VLOOKUP(D2031,[2]Reference!$Q:$U,2,FALSE)</f>
        <v>Hitachi - Class 800</v>
      </c>
      <c r="AV2031" s="19">
        <f t="shared" si="382"/>
        <v>45447</v>
      </c>
      <c r="AW2031" s="12" t="str">
        <f>+VLOOKUP(X2031,[2]Reference!BN:BO,2,FALSE)</f>
        <v>Depot</v>
      </c>
      <c r="AX2031" s="20" t="str">
        <f t="shared" si="383"/>
        <v>HB</v>
      </c>
      <c r="AY2031" s="20" t="str">
        <f>VLOOKUP(AX2031,[2]Reference!AH:AI,2,FALSE)</f>
        <v>LNER</v>
      </c>
      <c r="AZ2031" s="20" t="str">
        <f>VLOOKUP(D2031,[2]Reference!Q:V,6,FALSE)</f>
        <v>Azuma</v>
      </c>
      <c r="BA2031" s="20" t="str">
        <f>VLOOKUP(D2031,[2]Reference!Q:V,3,FALSE)</f>
        <v>Azuma</v>
      </c>
    </row>
    <row r="2032" spans="1:53" ht="13.5" x14ac:dyDescent="0.25">
      <c r="A2032" s="38" t="s">
        <v>8696</v>
      </c>
      <c r="B2032" s="39">
        <v>45441</v>
      </c>
      <c r="C2032" s="38" t="s">
        <v>54</v>
      </c>
      <c r="D2032" s="38" t="s">
        <v>92</v>
      </c>
      <c r="E2032" s="38" t="s">
        <v>93</v>
      </c>
      <c r="F2032" s="38" t="s">
        <v>92</v>
      </c>
      <c r="G2032" s="38" t="s">
        <v>83</v>
      </c>
      <c r="H2032" s="38" t="s">
        <v>73</v>
      </c>
      <c r="I2032" s="38" t="s">
        <v>122</v>
      </c>
      <c r="J2032" s="38" t="s">
        <v>123</v>
      </c>
      <c r="K2032" s="38" t="s">
        <v>503</v>
      </c>
      <c r="L2032" s="38" t="s">
        <v>8697</v>
      </c>
      <c r="M2032" s="38" t="s">
        <v>151</v>
      </c>
      <c r="N2032" s="40">
        <v>3</v>
      </c>
      <c r="O2032" s="40">
        <v>3</v>
      </c>
      <c r="P2032" s="40">
        <v>0</v>
      </c>
      <c r="Q2032" s="40">
        <v>0</v>
      </c>
      <c r="R2032" s="40">
        <v>0</v>
      </c>
      <c r="S2032" s="40">
        <v>0</v>
      </c>
      <c r="T2032" s="40">
        <v>0</v>
      </c>
      <c r="U2032" s="40">
        <v>1</v>
      </c>
      <c r="V2032" s="40">
        <v>3</v>
      </c>
      <c r="W2032" s="38" t="s">
        <v>8698</v>
      </c>
      <c r="X2032" s="38" t="s">
        <v>80</v>
      </c>
      <c r="Y2032" s="38" t="s">
        <v>66</v>
      </c>
      <c r="Z2032" s="38" t="s">
        <v>8074</v>
      </c>
      <c r="AA2032" s="38" t="s">
        <v>8075</v>
      </c>
      <c r="AB2032" s="41">
        <v>0</v>
      </c>
      <c r="AC2032" s="41">
        <v>0</v>
      </c>
      <c r="AD2032" s="42">
        <v>0</v>
      </c>
      <c r="AE2032" s="42">
        <v>0</v>
      </c>
      <c r="AF2032" s="12" t="str">
        <f t="shared" si="372"/>
        <v>511720</v>
      </c>
      <c r="AG2032" s="13" t="str">
        <f>VLOOKUP(D2032,[2]Reference!$Q:$U,4,FALSE)</f>
        <v>Fleet</v>
      </c>
      <c r="AH2032" s="13" t="str">
        <f>VLOOKUP(D2032,[2]Reference!$Q:$U,5,FALSE)</f>
        <v>LNER</v>
      </c>
      <c r="AI2032" s="14">
        <f t="shared" si="373"/>
        <v>0</v>
      </c>
      <c r="AJ2032" s="14">
        <f t="shared" si="374"/>
        <v>0</v>
      </c>
      <c r="AK2032" s="14">
        <f t="shared" si="375"/>
        <v>0</v>
      </c>
      <c r="AL2032" s="15">
        <f t="shared" si="376"/>
        <v>0</v>
      </c>
      <c r="AM2032" s="14">
        <f t="shared" si="377"/>
        <v>3</v>
      </c>
      <c r="AN2032" s="16">
        <f t="shared" si="378"/>
        <v>45444</v>
      </c>
      <c r="AO2032" s="17">
        <f>VLOOKUP(B2032,[2]Reference!D:E,2,1)</f>
        <v>202503</v>
      </c>
      <c r="AP2032" s="12" t="str">
        <f t="shared" si="379"/>
        <v>7</v>
      </c>
      <c r="AQ2032" s="18">
        <f t="shared" si="380"/>
        <v>0</v>
      </c>
      <c r="AR2032" s="18">
        <f t="shared" si="381"/>
        <v>0</v>
      </c>
      <c r="AS2032" s="13" t="str">
        <f>VLOOKUP(D2032,[2]Reference!$Q:$U,3,FALSE)</f>
        <v>Azuma</v>
      </c>
      <c r="AT2032" s="13" t="str">
        <f>VLOOKUP(D2032,[2]Reference!Q:V,6,FALSE)</f>
        <v>Azuma</v>
      </c>
      <c r="AU2032" s="13" t="str">
        <f>VLOOKUP(D2032,[2]Reference!$Q:$U,2,FALSE)</f>
        <v>Hitachi - Class 801</v>
      </c>
      <c r="AV2032" s="19">
        <f t="shared" si="382"/>
        <v>45448</v>
      </c>
      <c r="AW2032" s="12" t="str">
        <f>+VLOOKUP(X2032,[2]Reference!BN:BO,2,FALSE)</f>
        <v>Fleet</v>
      </c>
      <c r="AX2032" s="20" t="str">
        <f t="shared" si="383"/>
        <v>HB</v>
      </c>
      <c r="AY2032" s="20" t="str">
        <f>VLOOKUP(AX2032,[2]Reference!AH:AI,2,FALSE)</f>
        <v>LNER</v>
      </c>
      <c r="AZ2032" s="20" t="str">
        <f>VLOOKUP(D2032,[2]Reference!Q:V,6,FALSE)</f>
        <v>Azuma</v>
      </c>
      <c r="BA2032" s="20" t="str">
        <f>VLOOKUP(D2032,[2]Reference!Q:V,3,FALSE)</f>
        <v>Azuma</v>
      </c>
    </row>
    <row r="2033" spans="1:53" ht="13.5" x14ac:dyDescent="0.25">
      <c r="A2033" s="38" t="s">
        <v>8699</v>
      </c>
      <c r="B2033" s="39">
        <v>45441</v>
      </c>
      <c r="C2033" s="38" t="s">
        <v>54</v>
      </c>
      <c r="D2033" s="38" t="s">
        <v>55</v>
      </c>
      <c r="E2033" s="38" t="s">
        <v>56</v>
      </c>
      <c r="F2033" s="38" t="s">
        <v>55</v>
      </c>
      <c r="G2033" s="38" t="s">
        <v>154</v>
      </c>
      <c r="H2033" s="38" t="s">
        <v>95</v>
      </c>
      <c r="I2033" s="38" t="s">
        <v>147</v>
      </c>
      <c r="J2033" s="38" t="s">
        <v>148</v>
      </c>
      <c r="K2033" s="38" t="s">
        <v>1493</v>
      </c>
      <c r="L2033" s="38" t="s">
        <v>8700</v>
      </c>
      <c r="M2033" s="38" t="s">
        <v>234</v>
      </c>
      <c r="N2033" s="40">
        <v>265</v>
      </c>
      <c r="O2033" s="40">
        <v>58</v>
      </c>
      <c r="P2033" s="40">
        <v>207</v>
      </c>
      <c r="Q2033" s="40">
        <v>4</v>
      </c>
      <c r="R2033" s="40">
        <v>1</v>
      </c>
      <c r="S2033" s="40">
        <v>0</v>
      </c>
      <c r="T2033" s="40">
        <v>0</v>
      </c>
      <c r="U2033" s="40">
        <v>24</v>
      </c>
      <c r="V2033" s="40">
        <v>535</v>
      </c>
      <c r="W2033" s="38" t="s">
        <v>8701</v>
      </c>
      <c r="X2033" s="38" t="s">
        <v>80</v>
      </c>
      <c r="Y2033" s="38" t="s">
        <v>66</v>
      </c>
      <c r="Z2033" s="38" t="s">
        <v>8074</v>
      </c>
      <c r="AA2033" s="38" t="s">
        <v>8075</v>
      </c>
      <c r="AB2033" s="41">
        <v>4</v>
      </c>
      <c r="AC2033" s="41">
        <v>1</v>
      </c>
      <c r="AD2033" s="42">
        <v>6.02</v>
      </c>
      <c r="AE2033" s="42">
        <v>12.09</v>
      </c>
      <c r="AF2033" s="12" t="str">
        <f t="shared" si="372"/>
        <v>511991</v>
      </c>
      <c r="AG2033" s="13" t="str">
        <f>VLOOKUP(D2033,[2]Reference!$Q:$U,4,FALSE)</f>
        <v>Fleet</v>
      </c>
      <c r="AH2033" s="13" t="str">
        <f>VLOOKUP(D2033,[2]Reference!$Q:$U,5,FALSE)</f>
        <v>LNER</v>
      </c>
      <c r="AI2033" s="14">
        <f t="shared" si="373"/>
        <v>4</v>
      </c>
      <c r="AJ2033" s="14">
        <f t="shared" si="374"/>
        <v>0.5</v>
      </c>
      <c r="AK2033" s="14">
        <f t="shared" si="375"/>
        <v>4.5</v>
      </c>
      <c r="AL2033" s="15">
        <f t="shared" si="376"/>
        <v>1.5199999999999996</v>
      </c>
      <c r="AM2033" s="14">
        <f t="shared" si="377"/>
        <v>265</v>
      </c>
      <c r="AN2033" s="16">
        <f t="shared" si="378"/>
        <v>45444</v>
      </c>
      <c r="AO2033" s="17">
        <f>VLOOKUP(B2033,[2]Reference!D:E,2,1)</f>
        <v>202503</v>
      </c>
      <c r="AP2033" s="12" t="str">
        <f t="shared" si="379"/>
        <v>7</v>
      </c>
      <c r="AQ2033" s="18">
        <f t="shared" si="380"/>
        <v>6.02</v>
      </c>
      <c r="AR2033" s="18">
        <f t="shared" si="381"/>
        <v>12.09</v>
      </c>
      <c r="AS2033" s="13" t="str">
        <f>VLOOKUP(D2033,[2]Reference!$Q:$U,3,FALSE)</f>
        <v>Azuma</v>
      </c>
      <c r="AT2033" s="13" t="str">
        <f>VLOOKUP(D2033,[2]Reference!Q:V,6,FALSE)</f>
        <v>Azuma</v>
      </c>
      <c r="AU2033" s="13" t="str">
        <f>VLOOKUP(D2033,[2]Reference!$Q:$U,2,FALSE)</f>
        <v>Hitachi - Class 800</v>
      </c>
      <c r="AV2033" s="19">
        <f t="shared" si="382"/>
        <v>45448</v>
      </c>
      <c r="AW2033" s="12" t="str">
        <f>+VLOOKUP(X2033,[2]Reference!BN:BO,2,FALSE)</f>
        <v>Fleet</v>
      </c>
      <c r="AX2033" s="20" t="str">
        <f t="shared" si="383"/>
        <v>HB</v>
      </c>
      <c r="AY2033" s="20" t="str">
        <f>VLOOKUP(AX2033,[2]Reference!AH:AI,2,FALSE)</f>
        <v>LNER</v>
      </c>
      <c r="AZ2033" s="20" t="str">
        <f>VLOOKUP(D2033,[2]Reference!Q:V,6,FALSE)</f>
        <v>Azuma</v>
      </c>
      <c r="BA2033" s="20" t="str">
        <f>VLOOKUP(D2033,[2]Reference!Q:V,3,FALSE)</f>
        <v>Azuma</v>
      </c>
    </row>
    <row r="2034" spans="1:53" ht="13.5" x14ac:dyDescent="0.25">
      <c r="A2034" s="38" t="s">
        <v>8702</v>
      </c>
      <c r="B2034" s="39">
        <v>45441</v>
      </c>
      <c r="C2034" s="38" t="s">
        <v>54</v>
      </c>
      <c r="D2034" s="38" t="s">
        <v>161</v>
      </c>
      <c r="E2034" s="38" t="s">
        <v>162</v>
      </c>
      <c r="F2034" s="38" t="s">
        <v>161</v>
      </c>
      <c r="G2034" s="38" t="s">
        <v>146</v>
      </c>
      <c r="H2034" s="38" t="s">
        <v>95</v>
      </c>
      <c r="I2034" s="38" t="s">
        <v>147</v>
      </c>
      <c r="J2034" s="38" t="s">
        <v>148</v>
      </c>
      <c r="K2034" s="38" t="s">
        <v>201</v>
      </c>
      <c r="L2034" s="38" t="s">
        <v>8703</v>
      </c>
      <c r="M2034" s="38" t="s">
        <v>132</v>
      </c>
      <c r="N2034" s="40">
        <v>32</v>
      </c>
      <c r="O2034" s="40">
        <v>24</v>
      </c>
      <c r="P2034" s="40">
        <v>8</v>
      </c>
      <c r="Q2034" s="40">
        <v>0</v>
      </c>
      <c r="R2034" s="40">
        <v>0</v>
      </c>
      <c r="S2034" s="40">
        <v>0</v>
      </c>
      <c r="T2034" s="40">
        <v>0</v>
      </c>
      <c r="U2034" s="40">
        <v>4</v>
      </c>
      <c r="V2034" s="40">
        <v>32</v>
      </c>
      <c r="W2034" s="38" t="s">
        <v>8704</v>
      </c>
      <c r="X2034" s="38" t="s">
        <v>80</v>
      </c>
      <c r="Y2034" s="38" t="s">
        <v>66</v>
      </c>
      <c r="Z2034" s="38" t="s">
        <v>8074</v>
      </c>
      <c r="AA2034" s="38" t="s">
        <v>8075</v>
      </c>
      <c r="AB2034" s="41">
        <v>0</v>
      </c>
      <c r="AC2034" s="41">
        <v>0</v>
      </c>
      <c r="AD2034" s="42">
        <v>0</v>
      </c>
      <c r="AE2034" s="42">
        <v>1.1399999999999999</v>
      </c>
      <c r="AF2034" s="12" t="str">
        <f t="shared" si="372"/>
        <v>511996</v>
      </c>
      <c r="AG2034" s="13" t="str">
        <f>VLOOKUP(D2034,[2]Reference!$Q:$U,4,FALSE)</f>
        <v>Fleet</v>
      </c>
      <c r="AH2034" s="13" t="str">
        <f>VLOOKUP(D2034,[2]Reference!$Q:$U,5,FALSE)</f>
        <v>LNER</v>
      </c>
      <c r="AI2034" s="14">
        <f t="shared" si="373"/>
        <v>0</v>
      </c>
      <c r="AJ2034" s="14">
        <f t="shared" si="374"/>
        <v>0</v>
      </c>
      <c r="AK2034" s="14">
        <f t="shared" si="375"/>
        <v>0</v>
      </c>
      <c r="AL2034" s="15">
        <f t="shared" si="376"/>
        <v>0</v>
      </c>
      <c r="AM2034" s="14">
        <f t="shared" si="377"/>
        <v>32</v>
      </c>
      <c r="AN2034" s="16">
        <f t="shared" si="378"/>
        <v>45444</v>
      </c>
      <c r="AO2034" s="17">
        <f>VLOOKUP(B2034,[2]Reference!D:E,2,1)</f>
        <v>202503</v>
      </c>
      <c r="AP2034" s="12" t="str">
        <f t="shared" si="379"/>
        <v>7</v>
      </c>
      <c r="AQ2034" s="18">
        <f t="shared" si="380"/>
        <v>0</v>
      </c>
      <c r="AR2034" s="18">
        <f t="shared" si="381"/>
        <v>1.1399999999999999</v>
      </c>
      <c r="AS2034" s="13" t="str">
        <f>VLOOKUP(D2034,[2]Reference!$Q:$U,3,FALSE)</f>
        <v>IC225</v>
      </c>
      <c r="AT2034" s="13" t="str">
        <f>VLOOKUP(D2034,[2]Reference!Q:V,6,FALSE)</f>
        <v>IC225</v>
      </c>
      <c r="AU2034" s="13" t="str">
        <f>VLOOKUP(D2034,[2]Reference!$Q:$U,2,FALSE)</f>
        <v>MK4 Coach</v>
      </c>
      <c r="AV2034" s="19">
        <f t="shared" si="382"/>
        <v>45448</v>
      </c>
      <c r="AW2034" s="12" t="str">
        <f>+VLOOKUP(X2034,[2]Reference!BN:BO,2,FALSE)</f>
        <v>Fleet</v>
      </c>
      <c r="AX2034" s="20" t="str">
        <f t="shared" si="383"/>
        <v>HB</v>
      </c>
      <c r="AY2034" s="20" t="str">
        <f>VLOOKUP(AX2034,[2]Reference!AH:AI,2,FALSE)</f>
        <v>LNER</v>
      </c>
      <c r="AZ2034" s="20" t="str">
        <f>VLOOKUP(D2034,[2]Reference!Q:V,6,FALSE)</f>
        <v>IC225</v>
      </c>
      <c r="BA2034" s="20" t="str">
        <f>VLOOKUP(D2034,[2]Reference!Q:V,3,FALSE)</f>
        <v>IC225</v>
      </c>
    </row>
    <row r="2035" spans="1:53" ht="13.5" x14ac:dyDescent="0.25">
      <c r="A2035" s="38" t="s">
        <v>8705</v>
      </c>
      <c r="B2035" s="39">
        <v>45441</v>
      </c>
      <c r="C2035" s="38" t="s">
        <v>54</v>
      </c>
      <c r="D2035" s="38" t="s">
        <v>55</v>
      </c>
      <c r="E2035" s="38" t="s">
        <v>56</v>
      </c>
      <c r="F2035" s="38" t="s">
        <v>55</v>
      </c>
      <c r="G2035" s="38" t="s">
        <v>231</v>
      </c>
      <c r="H2035" s="38" t="s">
        <v>84</v>
      </c>
      <c r="I2035" s="38" t="s">
        <v>251</v>
      </c>
      <c r="J2035" s="38" t="s">
        <v>252</v>
      </c>
      <c r="K2035" s="38" t="s">
        <v>1549</v>
      </c>
      <c r="L2035" s="38" t="s">
        <v>2627</v>
      </c>
      <c r="M2035" s="38" t="s">
        <v>523</v>
      </c>
      <c r="N2035" s="40">
        <v>3</v>
      </c>
      <c r="O2035" s="40">
        <v>3</v>
      </c>
      <c r="P2035" s="40">
        <v>0</v>
      </c>
      <c r="Q2035" s="40">
        <v>0</v>
      </c>
      <c r="R2035" s="40">
        <v>0</v>
      </c>
      <c r="S2035" s="40">
        <v>0</v>
      </c>
      <c r="T2035" s="40">
        <v>0</v>
      </c>
      <c r="U2035" s="40">
        <v>1</v>
      </c>
      <c r="V2035" s="40">
        <v>3</v>
      </c>
      <c r="W2035" s="38" t="s">
        <v>8577</v>
      </c>
      <c r="X2035" s="38" t="s">
        <v>80</v>
      </c>
      <c r="Y2035" s="38" t="s">
        <v>66</v>
      </c>
      <c r="Z2035" s="38" t="s">
        <v>8074</v>
      </c>
      <c r="AA2035" s="38" t="s">
        <v>8075</v>
      </c>
      <c r="AB2035" s="41">
        <v>0</v>
      </c>
      <c r="AC2035" s="41">
        <v>0</v>
      </c>
      <c r="AD2035" s="42">
        <v>0</v>
      </c>
      <c r="AE2035" s="42">
        <v>0</v>
      </c>
      <c r="AF2035" s="12" t="str">
        <f t="shared" si="372"/>
        <v>512437</v>
      </c>
      <c r="AG2035" s="13" t="str">
        <f>VLOOKUP(D2035,[2]Reference!$Q:$U,4,FALSE)</f>
        <v>Fleet</v>
      </c>
      <c r="AH2035" s="13" t="str">
        <f>VLOOKUP(D2035,[2]Reference!$Q:$U,5,FALSE)</f>
        <v>LNER</v>
      </c>
      <c r="AI2035" s="14">
        <f t="shared" si="373"/>
        <v>0</v>
      </c>
      <c r="AJ2035" s="14">
        <f t="shared" si="374"/>
        <v>0</v>
      </c>
      <c r="AK2035" s="14">
        <f t="shared" si="375"/>
        <v>0</v>
      </c>
      <c r="AL2035" s="15">
        <f t="shared" si="376"/>
        <v>0</v>
      </c>
      <c r="AM2035" s="14">
        <f t="shared" si="377"/>
        <v>3</v>
      </c>
      <c r="AN2035" s="16">
        <f t="shared" si="378"/>
        <v>45444</v>
      </c>
      <c r="AO2035" s="17">
        <f>VLOOKUP(B2035,[2]Reference!D:E,2,1)</f>
        <v>202503</v>
      </c>
      <c r="AP2035" s="12" t="str">
        <f t="shared" si="379"/>
        <v>7</v>
      </c>
      <c r="AQ2035" s="18">
        <f t="shared" si="380"/>
        <v>0</v>
      </c>
      <c r="AR2035" s="18">
        <f t="shared" si="381"/>
        <v>0</v>
      </c>
      <c r="AS2035" s="13" t="str">
        <f>VLOOKUP(D2035,[2]Reference!$Q:$U,3,FALSE)</f>
        <v>Azuma</v>
      </c>
      <c r="AT2035" s="13" t="str">
        <f>VLOOKUP(D2035,[2]Reference!Q:V,6,FALSE)</f>
        <v>Azuma</v>
      </c>
      <c r="AU2035" s="13" t="str">
        <f>VLOOKUP(D2035,[2]Reference!$Q:$U,2,FALSE)</f>
        <v>Hitachi - Class 800</v>
      </c>
      <c r="AV2035" s="19">
        <f t="shared" si="382"/>
        <v>45448</v>
      </c>
      <c r="AW2035" s="12" t="str">
        <f>+VLOOKUP(X2035,[2]Reference!BN:BO,2,FALSE)</f>
        <v>Fleet</v>
      </c>
      <c r="AX2035" s="20" t="str">
        <f t="shared" si="383"/>
        <v>HB</v>
      </c>
      <c r="AY2035" s="20" t="str">
        <f>VLOOKUP(AX2035,[2]Reference!AH:AI,2,FALSE)</f>
        <v>LNER</v>
      </c>
      <c r="AZ2035" s="20" t="str">
        <f>VLOOKUP(D2035,[2]Reference!Q:V,6,FALSE)</f>
        <v>Azuma</v>
      </c>
      <c r="BA2035" s="20" t="str">
        <f>VLOOKUP(D2035,[2]Reference!Q:V,3,FALSE)</f>
        <v>Azuma</v>
      </c>
    </row>
    <row r="2036" spans="1:53" ht="13.5" x14ac:dyDescent="0.25">
      <c r="A2036" s="38" t="s">
        <v>8706</v>
      </c>
      <c r="B2036" s="39">
        <v>45441</v>
      </c>
      <c r="C2036" s="38" t="s">
        <v>54</v>
      </c>
      <c r="D2036" s="38" t="s">
        <v>92</v>
      </c>
      <c r="E2036" s="38" t="s">
        <v>93</v>
      </c>
      <c r="F2036" s="38" t="s">
        <v>92</v>
      </c>
      <c r="G2036" s="38" t="s">
        <v>94</v>
      </c>
      <c r="H2036" s="38" t="s">
        <v>95</v>
      </c>
      <c r="I2036" s="38" t="s">
        <v>147</v>
      </c>
      <c r="J2036" s="38" t="s">
        <v>148</v>
      </c>
      <c r="K2036" s="38" t="s">
        <v>1100</v>
      </c>
      <c r="L2036" s="38" t="s">
        <v>8707</v>
      </c>
      <c r="M2036" s="38" t="s">
        <v>347</v>
      </c>
      <c r="N2036" s="40">
        <v>6</v>
      </c>
      <c r="O2036" s="40">
        <v>6</v>
      </c>
      <c r="P2036" s="40">
        <v>0</v>
      </c>
      <c r="Q2036" s="40">
        <v>0</v>
      </c>
      <c r="R2036" s="40">
        <v>0</v>
      </c>
      <c r="S2036" s="40">
        <v>0</v>
      </c>
      <c r="T2036" s="40">
        <v>0</v>
      </c>
      <c r="U2036" s="40">
        <v>1</v>
      </c>
      <c r="V2036" s="40">
        <v>6</v>
      </c>
      <c r="W2036" s="38" t="s">
        <v>8708</v>
      </c>
      <c r="X2036" s="38" t="s">
        <v>80</v>
      </c>
      <c r="Y2036" s="38" t="s">
        <v>66</v>
      </c>
      <c r="Z2036" s="38" t="s">
        <v>8074</v>
      </c>
      <c r="AA2036" s="38" t="s">
        <v>8075</v>
      </c>
      <c r="AB2036" s="41">
        <v>0</v>
      </c>
      <c r="AC2036" s="41">
        <v>0</v>
      </c>
      <c r="AD2036" s="42">
        <v>0</v>
      </c>
      <c r="AE2036" s="42">
        <v>0.35</v>
      </c>
      <c r="AF2036" s="12" t="str">
        <f t="shared" si="372"/>
        <v>512509</v>
      </c>
      <c r="AG2036" s="13" t="str">
        <f>VLOOKUP(D2036,[2]Reference!$Q:$U,4,FALSE)</f>
        <v>Fleet</v>
      </c>
      <c r="AH2036" s="13" t="str">
        <f>VLOOKUP(D2036,[2]Reference!$Q:$U,5,FALSE)</f>
        <v>LNER</v>
      </c>
      <c r="AI2036" s="14">
        <f t="shared" si="373"/>
        <v>0</v>
      </c>
      <c r="AJ2036" s="14">
        <f t="shared" si="374"/>
        <v>0</v>
      </c>
      <c r="AK2036" s="14">
        <f t="shared" si="375"/>
        <v>0</v>
      </c>
      <c r="AL2036" s="15">
        <f t="shared" si="376"/>
        <v>0</v>
      </c>
      <c r="AM2036" s="14">
        <f t="shared" si="377"/>
        <v>6</v>
      </c>
      <c r="AN2036" s="16">
        <f t="shared" si="378"/>
        <v>45444</v>
      </c>
      <c r="AO2036" s="17">
        <f>VLOOKUP(B2036,[2]Reference!D:E,2,1)</f>
        <v>202503</v>
      </c>
      <c r="AP2036" s="12" t="str">
        <f t="shared" si="379"/>
        <v>7</v>
      </c>
      <c r="AQ2036" s="18">
        <f t="shared" si="380"/>
        <v>0</v>
      </c>
      <c r="AR2036" s="18">
        <f t="shared" si="381"/>
        <v>0.35</v>
      </c>
      <c r="AS2036" s="13" t="str">
        <f>VLOOKUP(D2036,[2]Reference!$Q:$U,3,FALSE)</f>
        <v>Azuma</v>
      </c>
      <c r="AT2036" s="13" t="str">
        <f>VLOOKUP(D2036,[2]Reference!Q:V,6,FALSE)</f>
        <v>Azuma</v>
      </c>
      <c r="AU2036" s="13" t="str">
        <f>VLOOKUP(D2036,[2]Reference!$Q:$U,2,FALSE)</f>
        <v>Hitachi - Class 801</v>
      </c>
      <c r="AV2036" s="19">
        <f t="shared" si="382"/>
        <v>45448</v>
      </c>
      <c r="AW2036" s="12" t="str">
        <f>+VLOOKUP(X2036,[2]Reference!BN:BO,2,FALSE)</f>
        <v>Fleet</v>
      </c>
      <c r="AX2036" s="20" t="str">
        <f t="shared" si="383"/>
        <v>HB</v>
      </c>
      <c r="AY2036" s="20" t="str">
        <f>VLOOKUP(AX2036,[2]Reference!AH:AI,2,FALSE)</f>
        <v>LNER</v>
      </c>
      <c r="AZ2036" s="20" t="str">
        <f>VLOOKUP(D2036,[2]Reference!Q:V,6,FALSE)</f>
        <v>Azuma</v>
      </c>
      <c r="BA2036" s="20" t="str">
        <f>VLOOKUP(D2036,[2]Reference!Q:V,3,FALSE)</f>
        <v>Azuma</v>
      </c>
    </row>
    <row r="2037" spans="1:53" ht="13.5" x14ac:dyDescent="0.25">
      <c r="A2037" s="38" t="s">
        <v>8709</v>
      </c>
      <c r="B2037" s="39">
        <v>45442</v>
      </c>
      <c r="C2037" s="38" t="s">
        <v>54</v>
      </c>
      <c r="D2037" s="38" t="s">
        <v>70</v>
      </c>
      <c r="E2037" s="38" t="s">
        <v>71</v>
      </c>
      <c r="F2037" s="38" t="s">
        <v>70</v>
      </c>
      <c r="G2037" s="38" t="s">
        <v>129</v>
      </c>
      <c r="H2037" s="38" t="s">
        <v>58</v>
      </c>
      <c r="I2037" s="38" t="s">
        <v>188</v>
      </c>
      <c r="J2037" s="38" t="s">
        <v>189</v>
      </c>
      <c r="K2037" s="38" t="s">
        <v>130</v>
      </c>
      <c r="L2037" s="38" t="s">
        <v>5228</v>
      </c>
      <c r="M2037" s="38" t="s">
        <v>324</v>
      </c>
      <c r="N2037" s="40">
        <v>23</v>
      </c>
      <c r="O2037" s="40">
        <v>4</v>
      </c>
      <c r="P2037" s="40">
        <v>19</v>
      </c>
      <c r="Q2037" s="40">
        <v>0</v>
      </c>
      <c r="R2037" s="40">
        <v>0</v>
      </c>
      <c r="S2037" s="40">
        <v>0</v>
      </c>
      <c r="T2037" s="40">
        <v>0</v>
      </c>
      <c r="U2037" s="40">
        <v>4</v>
      </c>
      <c r="V2037" s="40">
        <v>23</v>
      </c>
      <c r="W2037" s="38" t="s">
        <v>8710</v>
      </c>
      <c r="X2037" s="38" t="s">
        <v>65</v>
      </c>
      <c r="Y2037" s="38" t="s">
        <v>66</v>
      </c>
      <c r="Z2037" s="38" t="s">
        <v>8074</v>
      </c>
      <c r="AA2037" s="38" t="s">
        <v>8075</v>
      </c>
      <c r="AB2037" s="41">
        <v>0</v>
      </c>
      <c r="AC2037" s="41">
        <v>0</v>
      </c>
      <c r="AD2037" s="42">
        <v>0</v>
      </c>
      <c r="AE2037" s="42">
        <v>1</v>
      </c>
      <c r="AF2037" s="12" t="str">
        <f t="shared" si="372"/>
        <v>514711</v>
      </c>
      <c r="AG2037" s="13" t="str">
        <f>VLOOKUP(D2037,[2]Reference!$Q:$U,4,FALSE)</f>
        <v>Fleet</v>
      </c>
      <c r="AH2037" s="13" t="str">
        <f>VLOOKUP(D2037,[2]Reference!$Q:$U,5,FALSE)</f>
        <v>LNER</v>
      </c>
      <c r="AI2037" s="14">
        <f t="shared" si="373"/>
        <v>0</v>
      </c>
      <c r="AJ2037" s="14">
        <f t="shared" si="374"/>
        <v>0</v>
      </c>
      <c r="AK2037" s="14">
        <f t="shared" si="375"/>
        <v>0</v>
      </c>
      <c r="AL2037" s="15">
        <f t="shared" si="376"/>
        <v>0</v>
      </c>
      <c r="AM2037" s="14">
        <f t="shared" si="377"/>
        <v>23</v>
      </c>
      <c r="AN2037" s="16">
        <f t="shared" si="378"/>
        <v>45444</v>
      </c>
      <c r="AO2037" s="17">
        <f>VLOOKUP(B2037,[2]Reference!D:E,2,1)</f>
        <v>202503</v>
      </c>
      <c r="AP2037" s="12" t="str">
        <f t="shared" si="379"/>
        <v>7</v>
      </c>
      <c r="AQ2037" s="18">
        <f t="shared" si="380"/>
        <v>0</v>
      </c>
      <c r="AR2037" s="18">
        <f t="shared" si="381"/>
        <v>1</v>
      </c>
      <c r="AS2037" s="13" t="str">
        <f>VLOOKUP(D2037,[2]Reference!$Q:$U,3,FALSE)</f>
        <v>IC225</v>
      </c>
      <c r="AT2037" s="13" t="str">
        <f>VLOOKUP(D2037,[2]Reference!Q:V,6,FALSE)</f>
        <v>IC225</v>
      </c>
      <c r="AU2037" s="13" t="str">
        <f>VLOOKUP(D2037,[2]Reference!$Q:$U,2,FALSE)</f>
        <v>Cl 91 Loco</v>
      </c>
      <c r="AV2037" s="19">
        <f t="shared" si="382"/>
        <v>45449</v>
      </c>
      <c r="AW2037" s="12" t="str">
        <f>+VLOOKUP(X2037,[2]Reference!BN:BO,2,FALSE)</f>
        <v>Depot</v>
      </c>
      <c r="AX2037" s="20" t="str">
        <f t="shared" si="383"/>
        <v>HB</v>
      </c>
      <c r="AY2037" s="20" t="str">
        <f>VLOOKUP(AX2037,[2]Reference!AH:AI,2,FALSE)</f>
        <v>LNER</v>
      </c>
      <c r="AZ2037" s="20" t="str">
        <f>VLOOKUP(D2037,[2]Reference!Q:V,6,FALSE)</f>
        <v>IC225</v>
      </c>
      <c r="BA2037" s="20" t="str">
        <f>VLOOKUP(D2037,[2]Reference!Q:V,3,FALSE)</f>
        <v>IC225</v>
      </c>
    </row>
    <row r="2038" spans="1:53" ht="13.5" x14ac:dyDescent="0.25">
      <c r="A2038" s="38" t="s">
        <v>8711</v>
      </c>
      <c r="B2038" s="39">
        <v>45442</v>
      </c>
      <c r="C2038" s="38" t="s">
        <v>54</v>
      </c>
      <c r="D2038" s="38" t="s">
        <v>55</v>
      </c>
      <c r="E2038" s="38" t="s">
        <v>56</v>
      </c>
      <c r="F2038" s="38" t="s">
        <v>55</v>
      </c>
      <c r="G2038" s="38" t="s">
        <v>231</v>
      </c>
      <c r="H2038" s="38" t="s">
        <v>84</v>
      </c>
      <c r="I2038" s="38" t="s">
        <v>251</v>
      </c>
      <c r="J2038" s="38" t="s">
        <v>252</v>
      </c>
      <c r="K2038" s="38" t="s">
        <v>1113</v>
      </c>
      <c r="L2038" s="38" t="s">
        <v>5756</v>
      </c>
      <c r="M2038" s="38" t="s">
        <v>248</v>
      </c>
      <c r="N2038" s="40">
        <v>2</v>
      </c>
      <c r="O2038" s="40">
        <v>2</v>
      </c>
      <c r="P2038" s="40">
        <v>0</v>
      </c>
      <c r="Q2038" s="40">
        <v>0</v>
      </c>
      <c r="R2038" s="40">
        <v>0</v>
      </c>
      <c r="S2038" s="40">
        <v>0</v>
      </c>
      <c r="T2038" s="40">
        <v>0</v>
      </c>
      <c r="U2038" s="40">
        <v>1</v>
      </c>
      <c r="V2038" s="40">
        <v>2</v>
      </c>
      <c r="W2038" s="38" t="s">
        <v>8577</v>
      </c>
      <c r="X2038" s="38" t="s">
        <v>80</v>
      </c>
      <c r="Y2038" s="38" t="s">
        <v>66</v>
      </c>
      <c r="Z2038" s="38" t="s">
        <v>8074</v>
      </c>
      <c r="AA2038" s="38" t="s">
        <v>8075</v>
      </c>
      <c r="AB2038" s="41">
        <v>0</v>
      </c>
      <c r="AC2038" s="41">
        <v>0</v>
      </c>
      <c r="AD2038" s="42">
        <v>0</v>
      </c>
      <c r="AE2038" s="42">
        <v>7.0000000000000007E-2</v>
      </c>
      <c r="AF2038" s="12" t="str">
        <f t="shared" si="372"/>
        <v>514929</v>
      </c>
      <c r="AG2038" s="13" t="str">
        <f>VLOOKUP(D2038,[2]Reference!$Q:$U,4,FALSE)</f>
        <v>Fleet</v>
      </c>
      <c r="AH2038" s="13" t="str">
        <f>VLOOKUP(D2038,[2]Reference!$Q:$U,5,FALSE)</f>
        <v>LNER</v>
      </c>
      <c r="AI2038" s="14">
        <f t="shared" si="373"/>
        <v>0</v>
      </c>
      <c r="AJ2038" s="14">
        <f t="shared" si="374"/>
        <v>0</v>
      </c>
      <c r="AK2038" s="14">
        <f t="shared" si="375"/>
        <v>0</v>
      </c>
      <c r="AL2038" s="15">
        <f t="shared" si="376"/>
        <v>0</v>
      </c>
      <c r="AM2038" s="14">
        <f t="shared" si="377"/>
        <v>2</v>
      </c>
      <c r="AN2038" s="16">
        <f t="shared" si="378"/>
        <v>45444</v>
      </c>
      <c r="AO2038" s="17">
        <f>VLOOKUP(B2038,[2]Reference!D:E,2,1)</f>
        <v>202503</v>
      </c>
      <c r="AP2038" s="12" t="str">
        <f t="shared" si="379"/>
        <v>7</v>
      </c>
      <c r="AQ2038" s="18">
        <f t="shared" si="380"/>
        <v>0</v>
      </c>
      <c r="AR2038" s="18">
        <f t="shared" si="381"/>
        <v>7.0000000000000007E-2</v>
      </c>
      <c r="AS2038" s="13" t="str">
        <f>VLOOKUP(D2038,[2]Reference!$Q:$U,3,FALSE)</f>
        <v>Azuma</v>
      </c>
      <c r="AT2038" s="13" t="str">
        <f>VLOOKUP(D2038,[2]Reference!Q:V,6,FALSE)</f>
        <v>Azuma</v>
      </c>
      <c r="AU2038" s="13" t="str">
        <f>VLOOKUP(D2038,[2]Reference!$Q:$U,2,FALSE)</f>
        <v>Hitachi - Class 800</v>
      </c>
      <c r="AV2038" s="19">
        <f t="shared" si="382"/>
        <v>45449</v>
      </c>
      <c r="AW2038" s="12" t="str">
        <f>+VLOOKUP(X2038,[2]Reference!BN:BO,2,FALSE)</f>
        <v>Fleet</v>
      </c>
      <c r="AX2038" s="20" t="str">
        <f t="shared" si="383"/>
        <v>HB</v>
      </c>
      <c r="AY2038" s="20" t="str">
        <f>VLOOKUP(AX2038,[2]Reference!AH:AI,2,FALSE)</f>
        <v>LNER</v>
      </c>
      <c r="AZ2038" s="20" t="str">
        <f>VLOOKUP(D2038,[2]Reference!Q:V,6,FALSE)</f>
        <v>Azuma</v>
      </c>
      <c r="BA2038" s="20" t="str">
        <f>VLOOKUP(D2038,[2]Reference!Q:V,3,FALSE)</f>
        <v>Azuma</v>
      </c>
    </row>
    <row r="2039" spans="1:53" ht="13.5" x14ac:dyDescent="0.25">
      <c r="A2039" s="38" t="s">
        <v>8712</v>
      </c>
      <c r="B2039" s="39">
        <v>45442</v>
      </c>
      <c r="C2039" s="38" t="s">
        <v>54</v>
      </c>
      <c r="D2039" s="38" t="s">
        <v>161</v>
      </c>
      <c r="E2039" s="38" t="s">
        <v>162</v>
      </c>
      <c r="F2039" s="38" t="s">
        <v>161</v>
      </c>
      <c r="G2039" s="38" t="s">
        <v>154</v>
      </c>
      <c r="H2039" s="38" t="s">
        <v>95</v>
      </c>
      <c r="I2039" s="38" t="s">
        <v>147</v>
      </c>
      <c r="J2039" s="38" t="s">
        <v>148</v>
      </c>
      <c r="K2039" s="38" t="s">
        <v>155</v>
      </c>
      <c r="L2039" s="38" t="s">
        <v>8713</v>
      </c>
      <c r="M2039" s="38" t="s">
        <v>664</v>
      </c>
      <c r="N2039" s="40">
        <v>93</v>
      </c>
      <c r="O2039" s="40">
        <v>0</v>
      </c>
      <c r="P2039" s="40">
        <v>93</v>
      </c>
      <c r="Q2039" s="40">
        <v>1</v>
      </c>
      <c r="R2039" s="40">
        <v>1</v>
      </c>
      <c r="S2039" s="40">
        <v>0</v>
      </c>
      <c r="T2039" s="40">
        <v>0</v>
      </c>
      <c r="U2039" s="40">
        <v>13</v>
      </c>
      <c r="V2039" s="40">
        <v>183</v>
      </c>
      <c r="W2039" s="38" t="s">
        <v>8714</v>
      </c>
      <c r="X2039" s="38" t="s">
        <v>80</v>
      </c>
      <c r="Y2039" s="38" t="s">
        <v>66</v>
      </c>
      <c r="Z2039" s="38" t="s">
        <v>8074</v>
      </c>
      <c r="AA2039" s="38" t="s">
        <v>8075</v>
      </c>
      <c r="AB2039" s="41">
        <v>1</v>
      </c>
      <c r="AC2039" s="41">
        <v>1</v>
      </c>
      <c r="AD2039" s="42">
        <v>2</v>
      </c>
      <c r="AE2039" s="42">
        <v>3.77</v>
      </c>
      <c r="AF2039" s="12" t="str">
        <f t="shared" si="372"/>
        <v>516228</v>
      </c>
      <c r="AG2039" s="13" t="str">
        <f>VLOOKUP(D2039,[2]Reference!$Q:$U,4,FALSE)</f>
        <v>Fleet</v>
      </c>
      <c r="AH2039" s="13" t="str">
        <f>VLOOKUP(D2039,[2]Reference!$Q:$U,5,FALSE)</f>
        <v>LNER</v>
      </c>
      <c r="AI2039" s="14">
        <f t="shared" si="373"/>
        <v>1</v>
      </c>
      <c r="AJ2039" s="14">
        <f t="shared" si="374"/>
        <v>0.5</v>
      </c>
      <c r="AK2039" s="14">
        <f t="shared" si="375"/>
        <v>1.5</v>
      </c>
      <c r="AL2039" s="15">
        <f t="shared" si="376"/>
        <v>0.5</v>
      </c>
      <c r="AM2039" s="14">
        <f t="shared" si="377"/>
        <v>93</v>
      </c>
      <c r="AN2039" s="16">
        <f t="shared" si="378"/>
        <v>45444</v>
      </c>
      <c r="AO2039" s="17">
        <f>VLOOKUP(B2039,[2]Reference!D:E,2,1)</f>
        <v>202503</v>
      </c>
      <c r="AP2039" s="12" t="str">
        <f t="shared" si="379"/>
        <v>7</v>
      </c>
      <c r="AQ2039" s="18">
        <f t="shared" si="380"/>
        <v>2</v>
      </c>
      <c r="AR2039" s="18">
        <f t="shared" si="381"/>
        <v>3.77</v>
      </c>
      <c r="AS2039" s="13" t="str">
        <f>VLOOKUP(D2039,[2]Reference!$Q:$U,3,FALSE)</f>
        <v>IC225</v>
      </c>
      <c r="AT2039" s="13" t="str">
        <f>VLOOKUP(D2039,[2]Reference!Q:V,6,FALSE)</f>
        <v>IC225</v>
      </c>
      <c r="AU2039" s="13" t="str">
        <f>VLOOKUP(D2039,[2]Reference!$Q:$U,2,FALSE)</f>
        <v>MK4 Coach</v>
      </c>
      <c r="AV2039" s="19">
        <f t="shared" si="382"/>
        <v>45449</v>
      </c>
      <c r="AW2039" s="12" t="str">
        <f>+VLOOKUP(X2039,[2]Reference!BN:BO,2,FALSE)</f>
        <v>Fleet</v>
      </c>
      <c r="AX2039" s="20" t="str">
        <f t="shared" si="383"/>
        <v>HB</v>
      </c>
      <c r="AY2039" s="20" t="str">
        <f>VLOOKUP(AX2039,[2]Reference!AH:AI,2,FALSE)</f>
        <v>LNER</v>
      </c>
      <c r="AZ2039" s="20" t="str">
        <f>VLOOKUP(D2039,[2]Reference!Q:V,6,FALSE)</f>
        <v>IC225</v>
      </c>
      <c r="BA2039" s="20" t="str">
        <f>VLOOKUP(D2039,[2]Reference!Q:V,3,FALSE)</f>
        <v>IC225</v>
      </c>
    </row>
    <row r="2040" spans="1:53" ht="13.5" x14ac:dyDescent="0.25">
      <c r="A2040" s="38" t="s">
        <v>8715</v>
      </c>
      <c r="B2040" s="39">
        <v>45442</v>
      </c>
      <c r="C2040" s="38" t="s">
        <v>54</v>
      </c>
      <c r="D2040" s="38" t="s">
        <v>161</v>
      </c>
      <c r="E2040" s="38" t="s">
        <v>162</v>
      </c>
      <c r="F2040" s="38" t="s">
        <v>161</v>
      </c>
      <c r="G2040" s="38" t="s">
        <v>72</v>
      </c>
      <c r="H2040" s="38" t="s">
        <v>95</v>
      </c>
      <c r="I2040" s="38" t="s">
        <v>147</v>
      </c>
      <c r="J2040" s="38" t="s">
        <v>148</v>
      </c>
      <c r="K2040" s="38" t="s">
        <v>1259</v>
      </c>
      <c r="L2040" s="38" t="s">
        <v>8716</v>
      </c>
      <c r="M2040" s="38" t="s">
        <v>132</v>
      </c>
      <c r="N2040" s="40">
        <v>12</v>
      </c>
      <c r="O2040" s="40">
        <v>9</v>
      </c>
      <c r="P2040" s="40">
        <v>3</v>
      </c>
      <c r="Q2040" s="40">
        <v>0</v>
      </c>
      <c r="R2040" s="40">
        <v>0</v>
      </c>
      <c r="S2040" s="40">
        <v>0</v>
      </c>
      <c r="T2040" s="40">
        <v>0</v>
      </c>
      <c r="U2040" s="40">
        <v>2</v>
      </c>
      <c r="V2040" s="40">
        <v>12</v>
      </c>
      <c r="W2040" s="38" t="s">
        <v>8717</v>
      </c>
      <c r="X2040" s="38" t="s">
        <v>80</v>
      </c>
      <c r="Y2040" s="38" t="s">
        <v>66</v>
      </c>
      <c r="Z2040" s="38" t="s">
        <v>8074</v>
      </c>
      <c r="AA2040" s="38" t="s">
        <v>8075</v>
      </c>
      <c r="AB2040" s="41">
        <v>0</v>
      </c>
      <c r="AC2040" s="41">
        <v>0</v>
      </c>
      <c r="AD2040" s="42">
        <v>0</v>
      </c>
      <c r="AE2040" s="42">
        <v>0.41</v>
      </c>
      <c r="AF2040" s="12" t="str">
        <f t="shared" si="372"/>
        <v>516281</v>
      </c>
      <c r="AG2040" s="13" t="str">
        <f>VLOOKUP(D2040,[2]Reference!$Q:$U,4,FALSE)</f>
        <v>Fleet</v>
      </c>
      <c r="AH2040" s="13" t="str">
        <f>VLOOKUP(D2040,[2]Reference!$Q:$U,5,FALSE)</f>
        <v>LNER</v>
      </c>
      <c r="AI2040" s="14">
        <f t="shared" si="373"/>
        <v>0</v>
      </c>
      <c r="AJ2040" s="14">
        <f t="shared" si="374"/>
        <v>0</v>
      </c>
      <c r="AK2040" s="14">
        <f t="shared" si="375"/>
        <v>0</v>
      </c>
      <c r="AL2040" s="15">
        <f t="shared" si="376"/>
        <v>0</v>
      </c>
      <c r="AM2040" s="14">
        <f t="shared" si="377"/>
        <v>12</v>
      </c>
      <c r="AN2040" s="16">
        <f t="shared" si="378"/>
        <v>45444</v>
      </c>
      <c r="AO2040" s="17">
        <f>VLOOKUP(B2040,[2]Reference!D:E,2,1)</f>
        <v>202503</v>
      </c>
      <c r="AP2040" s="12" t="str">
        <f t="shared" si="379"/>
        <v>7</v>
      </c>
      <c r="AQ2040" s="18">
        <f t="shared" si="380"/>
        <v>0</v>
      </c>
      <c r="AR2040" s="18">
        <f t="shared" si="381"/>
        <v>0.41</v>
      </c>
      <c r="AS2040" s="13" t="str">
        <f>VLOOKUP(D2040,[2]Reference!$Q:$U,3,FALSE)</f>
        <v>IC225</v>
      </c>
      <c r="AT2040" s="13" t="str">
        <f>VLOOKUP(D2040,[2]Reference!Q:V,6,FALSE)</f>
        <v>IC225</v>
      </c>
      <c r="AU2040" s="13" t="str">
        <f>VLOOKUP(D2040,[2]Reference!$Q:$U,2,FALSE)</f>
        <v>MK4 Coach</v>
      </c>
      <c r="AV2040" s="19">
        <f t="shared" si="382"/>
        <v>45449</v>
      </c>
      <c r="AW2040" s="12" t="str">
        <f>+VLOOKUP(X2040,[2]Reference!BN:BO,2,FALSE)</f>
        <v>Fleet</v>
      </c>
      <c r="AX2040" s="20" t="str">
        <f t="shared" si="383"/>
        <v>HB</v>
      </c>
      <c r="AY2040" s="20" t="str">
        <f>VLOOKUP(AX2040,[2]Reference!AH:AI,2,FALSE)</f>
        <v>LNER</v>
      </c>
      <c r="AZ2040" s="20" t="str">
        <f>VLOOKUP(D2040,[2]Reference!Q:V,6,FALSE)</f>
        <v>IC225</v>
      </c>
      <c r="BA2040" s="20" t="str">
        <f>VLOOKUP(D2040,[2]Reference!Q:V,3,FALSE)</f>
        <v>IC225</v>
      </c>
    </row>
    <row r="2041" spans="1:53" ht="13.5" x14ac:dyDescent="0.25">
      <c r="A2041" s="38" t="s">
        <v>8718</v>
      </c>
      <c r="B2041" s="39">
        <v>45443</v>
      </c>
      <c r="C2041" s="38" t="s">
        <v>54</v>
      </c>
      <c r="D2041" s="38" t="s">
        <v>70</v>
      </c>
      <c r="E2041" s="38" t="s">
        <v>71</v>
      </c>
      <c r="F2041" s="38" t="s">
        <v>70</v>
      </c>
      <c r="G2041" s="38" t="s">
        <v>72</v>
      </c>
      <c r="H2041" s="38" t="s">
        <v>339</v>
      </c>
      <c r="I2041" s="38" t="s">
        <v>3685</v>
      </c>
      <c r="J2041" s="38" t="s">
        <v>3686</v>
      </c>
      <c r="K2041" s="38" t="s">
        <v>359</v>
      </c>
      <c r="L2041" s="38" t="s">
        <v>8719</v>
      </c>
      <c r="M2041" s="38" t="s">
        <v>185</v>
      </c>
      <c r="N2041" s="40">
        <v>7</v>
      </c>
      <c r="O2041" s="40">
        <v>0</v>
      </c>
      <c r="P2041" s="40">
        <v>7</v>
      </c>
      <c r="Q2041" s="40">
        <v>0</v>
      </c>
      <c r="R2041" s="40">
        <v>0</v>
      </c>
      <c r="S2041" s="40">
        <v>0</v>
      </c>
      <c r="T2041" s="40">
        <v>0</v>
      </c>
      <c r="U2041" s="40">
        <v>2</v>
      </c>
      <c r="V2041" s="40">
        <v>7</v>
      </c>
      <c r="W2041" s="38" t="s">
        <v>8720</v>
      </c>
      <c r="X2041" s="38" t="s">
        <v>80</v>
      </c>
      <c r="Y2041" s="38" t="s">
        <v>66</v>
      </c>
      <c r="Z2041" s="38" t="s">
        <v>8074</v>
      </c>
      <c r="AA2041" s="38" t="s">
        <v>8075</v>
      </c>
      <c r="AB2041" s="41">
        <v>0</v>
      </c>
      <c r="AC2041" s="41">
        <v>0</v>
      </c>
      <c r="AD2041" s="42">
        <v>0</v>
      </c>
      <c r="AE2041" s="42">
        <v>0</v>
      </c>
      <c r="AF2041" s="12" t="str">
        <f t="shared" si="372"/>
        <v>517653</v>
      </c>
      <c r="AG2041" s="13" t="str">
        <f>VLOOKUP(D2041,[2]Reference!$Q:$U,4,FALSE)</f>
        <v>Fleet</v>
      </c>
      <c r="AH2041" s="13" t="str">
        <f>VLOOKUP(D2041,[2]Reference!$Q:$U,5,FALSE)</f>
        <v>LNER</v>
      </c>
      <c r="AI2041" s="14">
        <f t="shared" si="373"/>
        <v>0</v>
      </c>
      <c r="AJ2041" s="14">
        <f t="shared" si="374"/>
        <v>0</v>
      </c>
      <c r="AK2041" s="14">
        <f t="shared" si="375"/>
        <v>0</v>
      </c>
      <c r="AL2041" s="15">
        <f t="shared" si="376"/>
        <v>0</v>
      </c>
      <c r="AM2041" s="14">
        <f t="shared" si="377"/>
        <v>7</v>
      </c>
      <c r="AN2041" s="16">
        <f t="shared" si="378"/>
        <v>45444</v>
      </c>
      <c r="AO2041" s="17">
        <f>VLOOKUP(B2041,[2]Reference!D:E,2,1)</f>
        <v>202503</v>
      </c>
      <c r="AP2041" s="12" t="str">
        <f t="shared" si="379"/>
        <v>7</v>
      </c>
      <c r="AQ2041" s="18">
        <f t="shared" si="380"/>
        <v>0</v>
      </c>
      <c r="AR2041" s="18">
        <f t="shared" si="381"/>
        <v>0</v>
      </c>
      <c r="AS2041" s="13" t="str">
        <f>VLOOKUP(D2041,[2]Reference!$Q:$U,3,FALSE)</f>
        <v>IC225</v>
      </c>
      <c r="AT2041" s="13" t="str">
        <f>VLOOKUP(D2041,[2]Reference!Q:V,6,FALSE)</f>
        <v>IC225</v>
      </c>
      <c r="AU2041" s="13" t="str">
        <f>VLOOKUP(D2041,[2]Reference!$Q:$U,2,FALSE)</f>
        <v>Cl 91 Loco</v>
      </c>
      <c r="AV2041" s="19">
        <f t="shared" si="382"/>
        <v>45450</v>
      </c>
      <c r="AW2041" s="12" t="str">
        <f>+VLOOKUP(X2041,[2]Reference!BN:BO,2,FALSE)</f>
        <v>Fleet</v>
      </c>
      <c r="AX2041" s="20" t="str">
        <f t="shared" si="383"/>
        <v>HB</v>
      </c>
      <c r="AY2041" s="20" t="str">
        <f>VLOOKUP(AX2041,[2]Reference!AH:AI,2,FALSE)</f>
        <v>LNER</v>
      </c>
      <c r="AZ2041" s="20" t="str">
        <f>VLOOKUP(D2041,[2]Reference!Q:V,6,FALSE)</f>
        <v>IC225</v>
      </c>
      <c r="BA2041" s="20" t="str">
        <f>VLOOKUP(D2041,[2]Reference!Q:V,3,FALSE)</f>
        <v>IC225</v>
      </c>
    </row>
    <row r="2042" spans="1:53" ht="13.5" x14ac:dyDescent="0.25">
      <c r="A2042" s="38" t="s">
        <v>8721</v>
      </c>
      <c r="B2042" s="39">
        <v>45443</v>
      </c>
      <c r="C2042" s="38" t="s">
        <v>54</v>
      </c>
      <c r="D2042" s="38" t="s">
        <v>55</v>
      </c>
      <c r="E2042" s="38" t="s">
        <v>56</v>
      </c>
      <c r="F2042" s="38" t="s">
        <v>55</v>
      </c>
      <c r="G2042" s="38" t="s">
        <v>231</v>
      </c>
      <c r="H2042" s="38" t="s">
        <v>84</v>
      </c>
      <c r="I2042" s="38" t="s">
        <v>251</v>
      </c>
      <c r="J2042" s="38" t="s">
        <v>252</v>
      </c>
      <c r="K2042" s="38" t="s">
        <v>246</v>
      </c>
      <c r="L2042" s="38" t="s">
        <v>8722</v>
      </c>
      <c r="M2042" s="38" t="s">
        <v>523</v>
      </c>
      <c r="N2042" s="40">
        <v>6</v>
      </c>
      <c r="O2042" s="40">
        <v>6</v>
      </c>
      <c r="P2042" s="40">
        <v>0</v>
      </c>
      <c r="Q2042" s="40">
        <v>0</v>
      </c>
      <c r="R2042" s="40">
        <v>0</v>
      </c>
      <c r="S2042" s="40">
        <v>0</v>
      </c>
      <c r="T2042" s="40">
        <v>0</v>
      </c>
      <c r="U2042" s="40">
        <v>1</v>
      </c>
      <c r="V2042" s="40">
        <v>6</v>
      </c>
      <c r="W2042" s="38" t="s">
        <v>8577</v>
      </c>
      <c r="X2042" s="38" t="s">
        <v>80</v>
      </c>
      <c r="Y2042" s="38" t="s">
        <v>66</v>
      </c>
      <c r="Z2042" s="38" t="s">
        <v>8074</v>
      </c>
      <c r="AA2042" s="38" t="s">
        <v>8075</v>
      </c>
      <c r="AB2042" s="41">
        <v>0</v>
      </c>
      <c r="AC2042" s="41">
        <v>0</v>
      </c>
      <c r="AD2042" s="42">
        <v>0</v>
      </c>
      <c r="AE2042" s="42">
        <v>0.4</v>
      </c>
      <c r="AF2042" s="12" t="str">
        <f t="shared" si="372"/>
        <v>518185</v>
      </c>
      <c r="AG2042" s="13" t="str">
        <f>VLOOKUP(D2042,[2]Reference!$Q:$U,4,FALSE)</f>
        <v>Fleet</v>
      </c>
      <c r="AH2042" s="13" t="str">
        <f>VLOOKUP(D2042,[2]Reference!$Q:$U,5,FALSE)</f>
        <v>LNER</v>
      </c>
      <c r="AI2042" s="14">
        <f t="shared" si="373"/>
        <v>0</v>
      </c>
      <c r="AJ2042" s="14">
        <f t="shared" si="374"/>
        <v>0</v>
      </c>
      <c r="AK2042" s="14">
        <f t="shared" si="375"/>
        <v>0</v>
      </c>
      <c r="AL2042" s="15">
        <f t="shared" si="376"/>
        <v>0</v>
      </c>
      <c r="AM2042" s="14">
        <f t="shared" si="377"/>
        <v>6</v>
      </c>
      <c r="AN2042" s="16">
        <f t="shared" si="378"/>
        <v>45444</v>
      </c>
      <c r="AO2042" s="17">
        <f>VLOOKUP(B2042,[2]Reference!D:E,2,1)</f>
        <v>202503</v>
      </c>
      <c r="AP2042" s="12" t="str">
        <f t="shared" si="379"/>
        <v>7</v>
      </c>
      <c r="AQ2042" s="18">
        <f t="shared" si="380"/>
        <v>0</v>
      </c>
      <c r="AR2042" s="18">
        <f t="shared" si="381"/>
        <v>0.4</v>
      </c>
      <c r="AS2042" s="13" t="str">
        <f>VLOOKUP(D2042,[2]Reference!$Q:$U,3,FALSE)</f>
        <v>Azuma</v>
      </c>
      <c r="AT2042" s="13" t="str">
        <f>VLOOKUP(D2042,[2]Reference!Q:V,6,FALSE)</f>
        <v>Azuma</v>
      </c>
      <c r="AU2042" s="13" t="str">
        <f>VLOOKUP(D2042,[2]Reference!$Q:$U,2,FALSE)</f>
        <v>Hitachi - Class 800</v>
      </c>
      <c r="AV2042" s="19">
        <f t="shared" si="382"/>
        <v>45450</v>
      </c>
      <c r="AW2042" s="12" t="str">
        <f>+VLOOKUP(X2042,[2]Reference!BN:BO,2,FALSE)</f>
        <v>Fleet</v>
      </c>
      <c r="AX2042" s="20" t="str">
        <f t="shared" si="383"/>
        <v>HB</v>
      </c>
      <c r="AY2042" s="20" t="str">
        <f>VLOOKUP(AX2042,[2]Reference!AH:AI,2,FALSE)</f>
        <v>LNER</v>
      </c>
      <c r="AZ2042" s="20" t="str">
        <f>VLOOKUP(D2042,[2]Reference!Q:V,6,FALSE)</f>
        <v>Azuma</v>
      </c>
      <c r="BA2042" s="20" t="str">
        <f>VLOOKUP(D2042,[2]Reference!Q:V,3,FALSE)</f>
        <v>Azuma</v>
      </c>
    </row>
    <row r="2043" spans="1:53" ht="13.5" x14ac:dyDescent="0.25">
      <c r="A2043" s="38" t="s">
        <v>8724</v>
      </c>
      <c r="B2043" s="39">
        <v>45443</v>
      </c>
      <c r="C2043" s="38" t="s">
        <v>54</v>
      </c>
      <c r="D2043" s="38" t="s">
        <v>215</v>
      </c>
      <c r="E2043" s="38" t="s">
        <v>216</v>
      </c>
      <c r="F2043" s="38" t="s">
        <v>215</v>
      </c>
      <c r="G2043" s="38" t="s">
        <v>94</v>
      </c>
      <c r="H2043" s="38" t="s">
        <v>217</v>
      </c>
      <c r="I2043" s="38" t="s">
        <v>218</v>
      </c>
      <c r="J2043" s="38" t="s">
        <v>219</v>
      </c>
      <c r="K2043" s="38" t="s">
        <v>98</v>
      </c>
      <c r="L2043" s="38" t="s">
        <v>8725</v>
      </c>
      <c r="M2043" s="38" t="s">
        <v>206</v>
      </c>
      <c r="N2043" s="40">
        <v>4</v>
      </c>
      <c r="O2043" s="40">
        <v>4</v>
      </c>
      <c r="P2043" s="40">
        <v>0</v>
      </c>
      <c r="Q2043" s="40">
        <v>0</v>
      </c>
      <c r="R2043" s="40">
        <v>0</v>
      </c>
      <c r="S2043" s="40">
        <v>0</v>
      </c>
      <c r="T2043" s="40">
        <v>0</v>
      </c>
      <c r="U2043" s="40">
        <v>1</v>
      </c>
      <c r="V2043" s="40">
        <v>4</v>
      </c>
      <c r="W2043" s="38" t="s">
        <v>8726</v>
      </c>
      <c r="X2043" s="38" t="s">
        <v>119</v>
      </c>
      <c r="Y2043" s="38" t="s">
        <v>66</v>
      </c>
      <c r="Z2043" s="38" t="s">
        <v>8074</v>
      </c>
      <c r="AA2043" s="38" t="s">
        <v>8075</v>
      </c>
      <c r="AB2043" s="41">
        <v>0</v>
      </c>
      <c r="AC2043" s="41">
        <v>0</v>
      </c>
      <c r="AD2043" s="42">
        <v>0</v>
      </c>
      <c r="AE2043" s="42">
        <v>0.19</v>
      </c>
      <c r="AF2043" s="12" t="str">
        <f t="shared" si="372"/>
        <v>519026</v>
      </c>
      <c r="AG2043" s="13" t="str">
        <f>VLOOKUP(D2043,[2]Reference!$Q:$U,4,FALSE)</f>
        <v>Fleet</v>
      </c>
      <c r="AH2043" s="13" t="str">
        <f>VLOOKUP(D2043,[2]Reference!$Q:$U,5,FALSE)</f>
        <v>LNER</v>
      </c>
      <c r="AI2043" s="14">
        <f t="shared" si="373"/>
        <v>0</v>
      </c>
      <c r="AJ2043" s="14">
        <f t="shared" si="374"/>
        <v>0</v>
      </c>
      <c r="AK2043" s="14">
        <f t="shared" si="375"/>
        <v>0</v>
      </c>
      <c r="AL2043" s="15">
        <f t="shared" si="376"/>
        <v>0</v>
      </c>
      <c r="AM2043" s="14">
        <f t="shared" si="377"/>
        <v>4</v>
      </c>
      <c r="AN2043" s="16">
        <f t="shared" si="378"/>
        <v>45444</v>
      </c>
      <c r="AO2043" s="17">
        <f>VLOOKUP(B2043,[2]Reference!D:E,2,1)</f>
        <v>202503</v>
      </c>
      <c r="AP2043" s="12" t="str">
        <f t="shared" si="379"/>
        <v>7</v>
      </c>
      <c r="AQ2043" s="18">
        <f t="shared" si="380"/>
        <v>0</v>
      </c>
      <c r="AR2043" s="18">
        <f t="shared" si="381"/>
        <v>0.19</v>
      </c>
      <c r="AS2043" s="13" t="str">
        <f>VLOOKUP(D2043,[2]Reference!$Q:$U,3,FALSE)</f>
        <v>Other</v>
      </c>
      <c r="AT2043" s="13" t="str">
        <f>VLOOKUP(D2043,[2]Reference!Q:V,6,FALSE)</f>
        <v>Other</v>
      </c>
      <c r="AU2043" s="13" t="str">
        <f>VLOOKUP(D2043,[2]Reference!$Q:$U,2,FALSE)</f>
        <v>ISS - Contractors</v>
      </c>
      <c r="AV2043" s="19">
        <f t="shared" si="382"/>
        <v>45450</v>
      </c>
      <c r="AW2043" s="12" t="str">
        <f>+VLOOKUP(X2043,[2]Reference!BN:BO,2,FALSE)</f>
        <v>Depot</v>
      </c>
      <c r="AX2043" s="20" t="str">
        <f t="shared" si="383"/>
        <v>HB</v>
      </c>
      <c r="AY2043" s="20" t="str">
        <f>VLOOKUP(AX2043,[2]Reference!AH:AI,2,FALSE)</f>
        <v>LNER</v>
      </c>
      <c r="AZ2043" s="20" t="str">
        <f>VLOOKUP(D2043,[2]Reference!Q:V,6,FALSE)</f>
        <v>Other</v>
      </c>
      <c r="BA2043" s="20" t="str">
        <f>VLOOKUP(D2043,[2]Reference!Q:V,3,FALSE)</f>
        <v>Other</v>
      </c>
    </row>
    <row r="2044" spans="1:53" ht="13.5" x14ac:dyDescent="0.25">
      <c r="A2044" s="38" t="s">
        <v>8727</v>
      </c>
      <c r="B2044" s="39">
        <v>45443</v>
      </c>
      <c r="C2044" s="38" t="s">
        <v>54</v>
      </c>
      <c r="D2044" s="38" t="s">
        <v>55</v>
      </c>
      <c r="E2044" s="38" t="s">
        <v>56</v>
      </c>
      <c r="F2044" s="38" t="s">
        <v>55</v>
      </c>
      <c r="G2044" s="38" t="s">
        <v>129</v>
      </c>
      <c r="H2044" s="38" t="s">
        <v>405</v>
      </c>
      <c r="I2044" s="38" t="s">
        <v>6225</v>
      </c>
      <c r="J2044" s="38" t="s">
        <v>6226</v>
      </c>
      <c r="K2044" s="38" t="s">
        <v>969</v>
      </c>
      <c r="L2044" s="38" t="s">
        <v>8728</v>
      </c>
      <c r="M2044" s="38" t="s">
        <v>1852</v>
      </c>
      <c r="N2044" s="40">
        <v>64</v>
      </c>
      <c r="O2044" s="40">
        <v>23</v>
      </c>
      <c r="P2044" s="40">
        <v>41</v>
      </c>
      <c r="Q2044" s="40">
        <v>0</v>
      </c>
      <c r="R2044" s="40">
        <v>0</v>
      </c>
      <c r="S2044" s="40">
        <v>0</v>
      </c>
      <c r="T2044" s="40">
        <v>0</v>
      </c>
      <c r="U2044" s="40">
        <v>5</v>
      </c>
      <c r="V2044" s="40">
        <v>64</v>
      </c>
      <c r="W2044" s="38" t="s">
        <v>8729</v>
      </c>
      <c r="X2044" s="38" t="s">
        <v>80</v>
      </c>
      <c r="Y2044" s="38" t="s">
        <v>66</v>
      </c>
      <c r="Z2044" s="38" t="s">
        <v>8074</v>
      </c>
      <c r="AA2044" s="38" t="s">
        <v>8075</v>
      </c>
      <c r="AB2044" s="41">
        <v>0</v>
      </c>
      <c r="AC2044" s="41">
        <v>0</v>
      </c>
      <c r="AD2044" s="42">
        <v>0</v>
      </c>
      <c r="AE2044" s="42">
        <v>1</v>
      </c>
      <c r="AF2044" s="12" t="str">
        <f t="shared" si="372"/>
        <v>519330</v>
      </c>
      <c r="AG2044" s="13" t="str">
        <f>VLOOKUP(D2044,[2]Reference!$Q:$U,4,FALSE)</f>
        <v>Fleet</v>
      </c>
      <c r="AH2044" s="13" t="str">
        <f>VLOOKUP(D2044,[2]Reference!$Q:$U,5,FALSE)</f>
        <v>LNER</v>
      </c>
      <c r="AI2044" s="14">
        <f t="shared" si="373"/>
        <v>0</v>
      </c>
      <c r="AJ2044" s="14">
        <f t="shared" si="374"/>
        <v>0</v>
      </c>
      <c r="AK2044" s="14">
        <f t="shared" si="375"/>
        <v>0</v>
      </c>
      <c r="AL2044" s="15">
        <f t="shared" si="376"/>
        <v>0</v>
      </c>
      <c r="AM2044" s="14">
        <f t="shared" si="377"/>
        <v>64</v>
      </c>
      <c r="AN2044" s="16">
        <f t="shared" si="378"/>
        <v>45444</v>
      </c>
      <c r="AO2044" s="17">
        <f>VLOOKUP(B2044,[2]Reference!D:E,2,1)</f>
        <v>202503</v>
      </c>
      <c r="AP2044" s="12" t="str">
        <f t="shared" si="379"/>
        <v>7</v>
      </c>
      <c r="AQ2044" s="18">
        <f t="shared" si="380"/>
        <v>0</v>
      </c>
      <c r="AR2044" s="18">
        <f t="shared" si="381"/>
        <v>1</v>
      </c>
      <c r="AS2044" s="13" t="str">
        <f>VLOOKUP(D2044,[2]Reference!$Q:$U,3,FALSE)</f>
        <v>Azuma</v>
      </c>
      <c r="AT2044" s="13" t="str">
        <f>VLOOKUP(D2044,[2]Reference!Q:V,6,FALSE)</f>
        <v>Azuma</v>
      </c>
      <c r="AU2044" s="13" t="str">
        <f>VLOOKUP(D2044,[2]Reference!$Q:$U,2,FALSE)</f>
        <v>Hitachi - Class 800</v>
      </c>
      <c r="AV2044" s="19">
        <f t="shared" si="382"/>
        <v>45450</v>
      </c>
      <c r="AW2044" s="12" t="str">
        <f>+VLOOKUP(X2044,[2]Reference!BN:BO,2,FALSE)</f>
        <v>Fleet</v>
      </c>
      <c r="AX2044" s="20" t="str">
        <f t="shared" si="383"/>
        <v>HB</v>
      </c>
      <c r="AY2044" s="20" t="str">
        <f>VLOOKUP(AX2044,[2]Reference!AH:AI,2,FALSE)</f>
        <v>LNER</v>
      </c>
      <c r="AZ2044" s="20" t="str">
        <f>VLOOKUP(D2044,[2]Reference!Q:V,6,FALSE)</f>
        <v>Azuma</v>
      </c>
      <c r="BA2044" s="20" t="str">
        <f>VLOOKUP(D2044,[2]Reference!Q:V,3,FALSE)</f>
        <v>Azuma</v>
      </c>
    </row>
    <row r="2045" spans="1:53" ht="13.5" x14ac:dyDescent="0.25">
      <c r="A2045" s="38" t="s">
        <v>8730</v>
      </c>
      <c r="B2045" s="39">
        <v>45444</v>
      </c>
      <c r="C2045" s="38" t="s">
        <v>54</v>
      </c>
      <c r="D2045" s="38" t="s">
        <v>70</v>
      </c>
      <c r="E2045" s="38" t="s">
        <v>71</v>
      </c>
      <c r="F2045" s="38" t="s">
        <v>70</v>
      </c>
      <c r="G2045" s="38" t="s">
        <v>129</v>
      </c>
      <c r="H2045" s="38" t="s">
        <v>138</v>
      </c>
      <c r="I2045" s="38" t="s">
        <v>244</v>
      </c>
      <c r="J2045" s="38" t="s">
        <v>245</v>
      </c>
      <c r="K2045" s="38" t="s">
        <v>220</v>
      </c>
      <c r="L2045" s="38" t="s">
        <v>8731</v>
      </c>
      <c r="M2045" s="38" t="s">
        <v>664</v>
      </c>
      <c r="N2045" s="40">
        <v>65</v>
      </c>
      <c r="O2045" s="40">
        <v>29</v>
      </c>
      <c r="P2045" s="40">
        <v>36</v>
      </c>
      <c r="Q2045" s="40">
        <v>0</v>
      </c>
      <c r="R2045" s="40">
        <v>0</v>
      </c>
      <c r="S2045" s="40">
        <v>0</v>
      </c>
      <c r="T2045" s="40">
        <v>0</v>
      </c>
      <c r="U2045" s="40">
        <v>4</v>
      </c>
      <c r="V2045" s="40">
        <v>65</v>
      </c>
      <c r="W2045" s="38" t="s">
        <v>8732</v>
      </c>
      <c r="X2045" s="38" t="s">
        <v>80</v>
      </c>
      <c r="Y2045" s="38" t="s">
        <v>66</v>
      </c>
      <c r="Z2045" s="38" t="s">
        <v>8074</v>
      </c>
      <c r="AA2045" s="38" t="s">
        <v>8075</v>
      </c>
      <c r="AB2045" s="41">
        <v>0</v>
      </c>
      <c r="AC2045" s="41">
        <v>0</v>
      </c>
      <c r="AD2045" s="42">
        <v>1.31</v>
      </c>
      <c r="AE2045" s="42">
        <v>2.0699999999999998</v>
      </c>
      <c r="AF2045" s="12" t="str">
        <f t="shared" si="372"/>
        <v>520588</v>
      </c>
      <c r="AG2045" s="13" t="str">
        <f>VLOOKUP(D2045,[2]Reference!$Q:$U,4,FALSE)</f>
        <v>Fleet</v>
      </c>
      <c r="AH2045" s="13" t="str">
        <f>VLOOKUP(D2045,[2]Reference!$Q:$U,5,FALSE)</f>
        <v>LNER</v>
      </c>
      <c r="AI2045" s="14">
        <f t="shared" si="373"/>
        <v>0</v>
      </c>
      <c r="AJ2045" s="14">
        <f t="shared" si="374"/>
        <v>0</v>
      </c>
      <c r="AK2045" s="14">
        <f t="shared" si="375"/>
        <v>0</v>
      </c>
      <c r="AL2045" s="15">
        <f t="shared" si="376"/>
        <v>1.31</v>
      </c>
      <c r="AM2045" s="14">
        <f t="shared" si="377"/>
        <v>65</v>
      </c>
      <c r="AN2045" s="16">
        <f t="shared" si="378"/>
        <v>45444</v>
      </c>
      <c r="AO2045" s="17">
        <f>VLOOKUP(B2045,[2]Reference!D:E,2,1)</f>
        <v>202503</v>
      </c>
      <c r="AP2045" s="12" t="str">
        <f t="shared" si="379"/>
        <v>7</v>
      </c>
      <c r="AQ2045" s="18">
        <f t="shared" si="380"/>
        <v>1.31</v>
      </c>
      <c r="AR2045" s="18">
        <f t="shared" si="381"/>
        <v>2.0699999999999998</v>
      </c>
      <c r="AS2045" s="13" t="str">
        <f>VLOOKUP(D2045,[2]Reference!$Q:$U,3,FALSE)</f>
        <v>IC225</v>
      </c>
      <c r="AT2045" s="13" t="str">
        <f>VLOOKUP(D2045,[2]Reference!Q:V,6,FALSE)</f>
        <v>IC225</v>
      </c>
      <c r="AU2045" s="13" t="str">
        <f>VLOOKUP(D2045,[2]Reference!$Q:$U,2,FALSE)</f>
        <v>Cl 91 Loco</v>
      </c>
      <c r="AV2045" s="19">
        <f t="shared" si="382"/>
        <v>45451</v>
      </c>
      <c r="AW2045" s="12" t="str">
        <f>+VLOOKUP(X2045,[2]Reference!BN:BO,2,FALSE)</f>
        <v>Fleet</v>
      </c>
      <c r="AX2045" s="20" t="str">
        <f t="shared" si="383"/>
        <v>HB</v>
      </c>
      <c r="AY2045" s="20" t="str">
        <f>VLOOKUP(AX2045,[2]Reference!AH:AI,2,FALSE)</f>
        <v>LNER</v>
      </c>
      <c r="AZ2045" s="20" t="str">
        <f>VLOOKUP(D2045,[2]Reference!Q:V,6,FALSE)</f>
        <v>IC225</v>
      </c>
      <c r="BA2045" s="20" t="str">
        <f>VLOOKUP(D2045,[2]Reference!Q:V,3,FALSE)</f>
        <v>IC225</v>
      </c>
    </row>
    <row r="2046" spans="1:53" ht="13.5" x14ac:dyDescent="0.25">
      <c r="A2046" s="38" t="s">
        <v>8733</v>
      </c>
      <c r="B2046" s="39">
        <v>45444</v>
      </c>
      <c r="C2046" s="38" t="s">
        <v>54</v>
      </c>
      <c r="D2046" s="38" t="s">
        <v>92</v>
      </c>
      <c r="E2046" s="38" t="s">
        <v>93</v>
      </c>
      <c r="F2046" s="38" t="s">
        <v>92</v>
      </c>
      <c r="G2046" s="38" t="s">
        <v>94</v>
      </c>
      <c r="H2046" s="38" t="s">
        <v>73</v>
      </c>
      <c r="I2046" s="38" t="s">
        <v>1242</v>
      </c>
      <c r="J2046" s="38" t="s">
        <v>1243</v>
      </c>
      <c r="K2046" s="38" t="s">
        <v>98</v>
      </c>
      <c r="L2046" s="38" t="s">
        <v>8734</v>
      </c>
      <c r="M2046" s="38" t="s">
        <v>375</v>
      </c>
      <c r="N2046" s="40">
        <v>24</v>
      </c>
      <c r="O2046" s="40">
        <v>24</v>
      </c>
      <c r="P2046" s="40">
        <v>0</v>
      </c>
      <c r="Q2046" s="40">
        <v>0</v>
      </c>
      <c r="R2046" s="40">
        <v>0</v>
      </c>
      <c r="S2046" s="40">
        <v>0</v>
      </c>
      <c r="T2046" s="40">
        <v>0</v>
      </c>
      <c r="U2046" s="40">
        <v>1</v>
      </c>
      <c r="V2046" s="40">
        <v>24</v>
      </c>
      <c r="W2046" s="38" t="s">
        <v>8735</v>
      </c>
      <c r="X2046" s="38" t="s">
        <v>80</v>
      </c>
      <c r="Y2046" s="38" t="s">
        <v>66</v>
      </c>
      <c r="Z2046" s="38" t="s">
        <v>8074</v>
      </c>
      <c r="AA2046" s="38" t="s">
        <v>8075</v>
      </c>
      <c r="AB2046" s="41">
        <v>0</v>
      </c>
      <c r="AC2046" s="41">
        <v>0</v>
      </c>
      <c r="AD2046" s="42">
        <v>0</v>
      </c>
      <c r="AE2046" s="42">
        <v>1</v>
      </c>
      <c r="AF2046" s="12" t="str">
        <f t="shared" si="372"/>
        <v>520604</v>
      </c>
      <c r="AG2046" s="13" t="str">
        <f>VLOOKUP(D2046,[2]Reference!$Q:$U,4,FALSE)</f>
        <v>Fleet</v>
      </c>
      <c r="AH2046" s="13" t="str">
        <f>VLOOKUP(D2046,[2]Reference!$Q:$U,5,FALSE)</f>
        <v>LNER</v>
      </c>
      <c r="AI2046" s="14">
        <f t="shared" si="373"/>
        <v>0</v>
      </c>
      <c r="AJ2046" s="14">
        <f t="shared" si="374"/>
        <v>0</v>
      </c>
      <c r="AK2046" s="14">
        <f t="shared" si="375"/>
        <v>0</v>
      </c>
      <c r="AL2046" s="15">
        <f t="shared" si="376"/>
        <v>0</v>
      </c>
      <c r="AM2046" s="14">
        <f t="shared" si="377"/>
        <v>24</v>
      </c>
      <c r="AN2046" s="16">
        <f t="shared" si="378"/>
        <v>45444</v>
      </c>
      <c r="AO2046" s="17">
        <f>VLOOKUP(B2046,[2]Reference!D:E,2,1)</f>
        <v>202503</v>
      </c>
      <c r="AP2046" s="12" t="str">
        <f t="shared" si="379"/>
        <v>7</v>
      </c>
      <c r="AQ2046" s="18">
        <f t="shared" si="380"/>
        <v>0</v>
      </c>
      <c r="AR2046" s="18">
        <f t="shared" si="381"/>
        <v>1</v>
      </c>
      <c r="AS2046" s="13" t="str">
        <f>VLOOKUP(D2046,[2]Reference!$Q:$U,3,FALSE)</f>
        <v>Azuma</v>
      </c>
      <c r="AT2046" s="13" t="str">
        <f>VLOOKUP(D2046,[2]Reference!Q:V,6,FALSE)</f>
        <v>Azuma</v>
      </c>
      <c r="AU2046" s="13" t="str">
        <f>VLOOKUP(D2046,[2]Reference!$Q:$U,2,FALSE)</f>
        <v>Hitachi - Class 801</v>
      </c>
      <c r="AV2046" s="19">
        <f t="shared" si="382"/>
        <v>45451</v>
      </c>
      <c r="AW2046" s="12" t="str">
        <f>+VLOOKUP(X2046,[2]Reference!BN:BO,2,FALSE)</f>
        <v>Fleet</v>
      </c>
      <c r="AX2046" s="20" t="str">
        <f t="shared" si="383"/>
        <v>HB</v>
      </c>
      <c r="AY2046" s="20" t="str">
        <f>VLOOKUP(AX2046,[2]Reference!AH:AI,2,FALSE)</f>
        <v>LNER</v>
      </c>
      <c r="AZ2046" s="20" t="str">
        <f>VLOOKUP(D2046,[2]Reference!Q:V,6,FALSE)</f>
        <v>Azuma</v>
      </c>
      <c r="BA2046" s="20" t="str">
        <f>VLOOKUP(D2046,[2]Reference!Q:V,3,FALSE)</f>
        <v>Azuma</v>
      </c>
    </row>
    <row r="2047" spans="1:53" ht="13.5" x14ac:dyDescent="0.25">
      <c r="A2047" s="38" t="s">
        <v>8736</v>
      </c>
      <c r="B2047" s="39">
        <v>45444</v>
      </c>
      <c r="C2047" s="38" t="s">
        <v>54</v>
      </c>
      <c r="D2047" s="38" t="s">
        <v>55</v>
      </c>
      <c r="E2047" s="38" t="s">
        <v>56</v>
      </c>
      <c r="F2047" s="38" t="s">
        <v>55</v>
      </c>
      <c r="G2047" s="38" t="s">
        <v>94</v>
      </c>
      <c r="H2047" s="38" t="s">
        <v>339</v>
      </c>
      <c r="I2047" s="38" t="s">
        <v>5344</v>
      </c>
      <c r="J2047" s="38" t="s">
        <v>5345</v>
      </c>
      <c r="K2047" s="38" t="s">
        <v>2484</v>
      </c>
      <c r="L2047" s="38" t="s">
        <v>8737</v>
      </c>
      <c r="M2047" s="38" t="s">
        <v>998</v>
      </c>
      <c r="N2047" s="40">
        <v>248</v>
      </c>
      <c r="O2047" s="40">
        <v>112</v>
      </c>
      <c r="P2047" s="40">
        <v>136</v>
      </c>
      <c r="Q2047" s="40">
        <v>2</v>
      </c>
      <c r="R2047" s="40">
        <v>1</v>
      </c>
      <c r="S2047" s="40">
        <v>0</v>
      </c>
      <c r="T2047" s="40">
        <v>0</v>
      </c>
      <c r="U2047" s="40">
        <v>15</v>
      </c>
      <c r="V2047" s="40">
        <v>478</v>
      </c>
      <c r="W2047" s="38" t="s">
        <v>8738</v>
      </c>
      <c r="X2047" s="38" t="s">
        <v>80</v>
      </c>
      <c r="Y2047" s="38" t="s">
        <v>66</v>
      </c>
      <c r="Z2047" s="38" t="s">
        <v>8074</v>
      </c>
      <c r="AA2047" s="38" t="s">
        <v>8075</v>
      </c>
      <c r="AB2047" s="41">
        <v>2</v>
      </c>
      <c r="AC2047" s="41">
        <v>1</v>
      </c>
      <c r="AD2047" s="42">
        <v>3.81</v>
      </c>
      <c r="AE2047" s="42">
        <v>5.29</v>
      </c>
      <c r="AF2047" s="12" t="str">
        <f t="shared" si="372"/>
        <v>521154</v>
      </c>
      <c r="AG2047" s="13" t="str">
        <f>VLOOKUP(D2047,[2]Reference!$Q:$U,4,FALSE)</f>
        <v>Fleet</v>
      </c>
      <c r="AH2047" s="13" t="str">
        <f>VLOOKUP(D2047,[2]Reference!$Q:$U,5,FALSE)</f>
        <v>LNER</v>
      </c>
      <c r="AI2047" s="14">
        <f t="shared" si="373"/>
        <v>2</v>
      </c>
      <c r="AJ2047" s="14">
        <f t="shared" si="374"/>
        <v>0.5</v>
      </c>
      <c r="AK2047" s="14">
        <f t="shared" si="375"/>
        <v>2.5</v>
      </c>
      <c r="AL2047" s="15">
        <f t="shared" si="376"/>
        <v>1.31</v>
      </c>
      <c r="AM2047" s="14">
        <f t="shared" si="377"/>
        <v>248</v>
      </c>
      <c r="AN2047" s="16">
        <f t="shared" si="378"/>
        <v>45444</v>
      </c>
      <c r="AO2047" s="17">
        <f>VLOOKUP(B2047,[2]Reference!D:E,2,1)</f>
        <v>202503</v>
      </c>
      <c r="AP2047" s="12" t="str">
        <f t="shared" si="379"/>
        <v>7</v>
      </c>
      <c r="AQ2047" s="18">
        <f t="shared" si="380"/>
        <v>3.81</v>
      </c>
      <c r="AR2047" s="18">
        <f t="shared" si="381"/>
        <v>5.29</v>
      </c>
      <c r="AS2047" s="13" t="str">
        <f>VLOOKUP(D2047,[2]Reference!$Q:$U,3,FALSE)</f>
        <v>Azuma</v>
      </c>
      <c r="AT2047" s="13" t="str">
        <f>VLOOKUP(D2047,[2]Reference!Q:V,6,FALSE)</f>
        <v>Azuma</v>
      </c>
      <c r="AU2047" s="13" t="str">
        <f>VLOOKUP(D2047,[2]Reference!$Q:$U,2,FALSE)</f>
        <v>Hitachi - Class 800</v>
      </c>
      <c r="AV2047" s="19">
        <f t="shared" si="382"/>
        <v>45451</v>
      </c>
      <c r="AW2047" s="12" t="str">
        <f>+VLOOKUP(X2047,[2]Reference!BN:BO,2,FALSE)</f>
        <v>Fleet</v>
      </c>
      <c r="AX2047" s="20" t="str">
        <f t="shared" si="383"/>
        <v>HB</v>
      </c>
      <c r="AY2047" s="20" t="str">
        <f>VLOOKUP(AX2047,[2]Reference!AH:AI,2,FALSE)</f>
        <v>LNER</v>
      </c>
      <c r="AZ2047" s="20" t="str">
        <f>VLOOKUP(D2047,[2]Reference!Q:V,6,FALSE)</f>
        <v>Azuma</v>
      </c>
      <c r="BA2047" s="20" t="str">
        <f>VLOOKUP(D2047,[2]Reference!Q:V,3,FALSE)</f>
        <v>Azuma</v>
      </c>
    </row>
    <row r="2048" spans="1:53" ht="13.5" x14ac:dyDescent="0.25">
      <c r="A2048" s="38" t="s">
        <v>8739</v>
      </c>
      <c r="B2048" s="39">
        <v>45444</v>
      </c>
      <c r="C2048" s="38" t="s">
        <v>54</v>
      </c>
      <c r="D2048" s="38" t="s">
        <v>92</v>
      </c>
      <c r="E2048" s="38" t="s">
        <v>93</v>
      </c>
      <c r="F2048" s="38" t="s">
        <v>92</v>
      </c>
      <c r="G2048" s="38" t="s">
        <v>154</v>
      </c>
      <c r="H2048" s="38" t="s">
        <v>339</v>
      </c>
      <c r="I2048" s="38" t="s">
        <v>694</v>
      </c>
      <c r="J2048" s="38" t="s">
        <v>695</v>
      </c>
      <c r="K2048" s="38" t="s">
        <v>563</v>
      </c>
      <c r="L2048" s="38" t="s">
        <v>8740</v>
      </c>
      <c r="M2048" s="38" t="s">
        <v>1852</v>
      </c>
      <c r="N2048" s="40">
        <v>67</v>
      </c>
      <c r="O2048" s="40">
        <v>56</v>
      </c>
      <c r="P2048" s="40">
        <v>11</v>
      </c>
      <c r="Q2048" s="40">
        <v>0</v>
      </c>
      <c r="R2048" s="40">
        <v>0</v>
      </c>
      <c r="S2048" s="40">
        <v>0</v>
      </c>
      <c r="T2048" s="40">
        <v>0</v>
      </c>
      <c r="U2048" s="40">
        <v>2</v>
      </c>
      <c r="V2048" s="40">
        <v>67</v>
      </c>
      <c r="W2048" s="38" t="s">
        <v>8741</v>
      </c>
      <c r="X2048" s="38" t="s">
        <v>80</v>
      </c>
      <c r="Y2048" s="38" t="s">
        <v>66</v>
      </c>
      <c r="Z2048" s="38" t="s">
        <v>8074</v>
      </c>
      <c r="AA2048" s="38" t="s">
        <v>8075</v>
      </c>
      <c r="AB2048" s="41">
        <v>0</v>
      </c>
      <c r="AC2048" s="41">
        <v>0</v>
      </c>
      <c r="AD2048" s="42">
        <v>0.87</v>
      </c>
      <c r="AE2048" s="42">
        <v>1.27</v>
      </c>
      <c r="AF2048" s="12" t="str">
        <f t="shared" si="372"/>
        <v>521955</v>
      </c>
      <c r="AG2048" s="13" t="str">
        <f>VLOOKUP(D2048,[2]Reference!$Q:$U,4,FALSE)</f>
        <v>Fleet</v>
      </c>
      <c r="AH2048" s="13" t="str">
        <f>VLOOKUP(D2048,[2]Reference!$Q:$U,5,FALSE)</f>
        <v>LNER</v>
      </c>
      <c r="AI2048" s="14">
        <f t="shared" si="373"/>
        <v>0</v>
      </c>
      <c r="AJ2048" s="14">
        <f t="shared" si="374"/>
        <v>0</v>
      </c>
      <c r="AK2048" s="14">
        <f t="shared" si="375"/>
        <v>0</v>
      </c>
      <c r="AL2048" s="15">
        <f t="shared" si="376"/>
        <v>0.87</v>
      </c>
      <c r="AM2048" s="14">
        <f t="shared" si="377"/>
        <v>67</v>
      </c>
      <c r="AN2048" s="16">
        <f t="shared" si="378"/>
        <v>45444</v>
      </c>
      <c r="AO2048" s="17">
        <f>VLOOKUP(B2048,[2]Reference!D:E,2,1)</f>
        <v>202503</v>
      </c>
      <c r="AP2048" s="12" t="str">
        <f t="shared" si="379"/>
        <v>7</v>
      </c>
      <c r="AQ2048" s="18">
        <f t="shared" si="380"/>
        <v>0.87</v>
      </c>
      <c r="AR2048" s="18">
        <f t="shared" si="381"/>
        <v>1.27</v>
      </c>
      <c r="AS2048" s="13" t="str">
        <f>VLOOKUP(D2048,[2]Reference!$Q:$U,3,FALSE)</f>
        <v>Azuma</v>
      </c>
      <c r="AT2048" s="13" t="str">
        <f>VLOOKUP(D2048,[2]Reference!Q:V,6,FALSE)</f>
        <v>Azuma</v>
      </c>
      <c r="AU2048" s="13" t="str">
        <f>VLOOKUP(D2048,[2]Reference!$Q:$U,2,FALSE)</f>
        <v>Hitachi - Class 801</v>
      </c>
      <c r="AV2048" s="19">
        <f t="shared" si="382"/>
        <v>45451</v>
      </c>
      <c r="AW2048" s="12" t="str">
        <f>+VLOOKUP(X2048,[2]Reference!BN:BO,2,FALSE)</f>
        <v>Fleet</v>
      </c>
      <c r="AX2048" s="20" t="str">
        <f t="shared" si="383"/>
        <v>HB</v>
      </c>
      <c r="AY2048" s="20" t="str">
        <f>VLOOKUP(AX2048,[2]Reference!AH:AI,2,FALSE)</f>
        <v>LNER</v>
      </c>
      <c r="AZ2048" s="20" t="str">
        <f>VLOOKUP(D2048,[2]Reference!Q:V,6,FALSE)</f>
        <v>Azuma</v>
      </c>
      <c r="BA2048" s="20" t="str">
        <f>VLOOKUP(D2048,[2]Reference!Q:V,3,FALSE)</f>
        <v>Azuma</v>
      </c>
    </row>
    <row r="2049" spans="1:53" ht="13.5" x14ac:dyDescent="0.25">
      <c r="A2049" s="38" t="s">
        <v>8742</v>
      </c>
      <c r="B2049" s="39">
        <v>45445</v>
      </c>
      <c r="C2049" s="38" t="s">
        <v>54</v>
      </c>
      <c r="D2049" s="38" t="s">
        <v>161</v>
      </c>
      <c r="E2049" s="38" t="s">
        <v>162</v>
      </c>
      <c r="F2049" s="38" t="s">
        <v>161</v>
      </c>
      <c r="G2049" s="38" t="s">
        <v>94</v>
      </c>
      <c r="H2049" s="38" t="s">
        <v>95</v>
      </c>
      <c r="I2049" s="38" t="s">
        <v>147</v>
      </c>
      <c r="J2049" s="38" t="s">
        <v>148</v>
      </c>
      <c r="K2049" s="38" t="s">
        <v>98</v>
      </c>
      <c r="L2049" s="38" t="s">
        <v>8743</v>
      </c>
      <c r="M2049" s="38" t="s">
        <v>132</v>
      </c>
      <c r="N2049" s="40">
        <v>17</v>
      </c>
      <c r="O2049" s="40">
        <v>8</v>
      </c>
      <c r="P2049" s="40">
        <v>9</v>
      </c>
      <c r="Q2049" s="40">
        <v>0</v>
      </c>
      <c r="R2049" s="40">
        <v>0</v>
      </c>
      <c r="S2049" s="40">
        <v>0</v>
      </c>
      <c r="T2049" s="40">
        <v>0</v>
      </c>
      <c r="U2049" s="40">
        <v>2</v>
      </c>
      <c r="V2049" s="40">
        <v>17</v>
      </c>
      <c r="W2049" s="38" t="s">
        <v>8744</v>
      </c>
      <c r="X2049" s="38" t="s">
        <v>80</v>
      </c>
      <c r="Y2049" s="38" t="s">
        <v>66</v>
      </c>
      <c r="Z2049" s="38" t="s">
        <v>8076</v>
      </c>
      <c r="AA2049" s="38" t="s">
        <v>8075</v>
      </c>
      <c r="AB2049" s="41">
        <v>0</v>
      </c>
      <c r="AC2049" s="41">
        <v>0</v>
      </c>
      <c r="AD2049" s="42">
        <v>0</v>
      </c>
      <c r="AE2049" s="42">
        <v>0</v>
      </c>
      <c r="AF2049" s="12" t="str">
        <f t="shared" si="372"/>
        <v>522474</v>
      </c>
      <c r="AG2049" s="13" t="str">
        <f>VLOOKUP(D2049,[2]Reference!$Q:$U,4,FALSE)</f>
        <v>Fleet</v>
      </c>
      <c r="AH2049" s="13" t="str">
        <f>VLOOKUP(D2049,[2]Reference!$Q:$U,5,FALSE)</f>
        <v>LNER</v>
      </c>
      <c r="AI2049" s="14">
        <f t="shared" si="373"/>
        <v>0</v>
      </c>
      <c r="AJ2049" s="14">
        <f t="shared" si="374"/>
        <v>0</v>
      </c>
      <c r="AK2049" s="14">
        <f t="shared" si="375"/>
        <v>0</v>
      </c>
      <c r="AL2049" s="15">
        <f t="shared" si="376"/>
        <v>0</v>
      </c>
      <c r="AM2049" s="14">
        <f t="shared" si="377"/>
        <v>17</v>
      </c>
      <c r="AN2049" s="16">
        <f t="shared" si="378"/>
        <v>45451</v>
      </c>
      <c r="AO2049" s="17">
        <f>VLOOKUP(B2049,[2]Reference!D:E,2,1)</f>
        <v>202503</v>
      </c>
      <c r="AP2049" s="12" t="str">
        <f t="shared" si="379"/>
        <v>7</v>
      </c>
      <c r="AQ2049" s="18">
        <f t="shared" si="380"/>
        <v>0</v>
      </c>
      <c r="AR2049" s="18">
        <f t="shared" si="381"/>
        <v>0</v>
      </c>
      <c r="AS2049" s="13" t="str">
        <f>VLOOKUP(D2049,[2]Reference!$Q:$U,3,FALSE)</f>
        <v>IC225</v>
      </c>
      <c r="AT2049" s="13" t="str">
        <f>VLOOKUP(D2049,[2]Reference!Q:V,6,FALSE)</f>
        <v>IC225</v>
      </c>
      <c r="AU2049" s="13" t="str">
        <f>VLOOKUP(D2049,[2]Reference!$Q:$U,2,FALSE)</f>
        <v>MK4 Coach</v>
      </c>
      <c r="AV2049" s="19">
        <f t="shared" si="382"/>
        <v>45452</v>
      </c>
      <c r="AW2049" s="12" t="str">
        <f>+VLOOKUP(X2049,[2]Reference!BN:BO,2,FALSE)</f>
        <v>Fleet</v>
      </c>
      <c r="AX2049" s="20" t="str">
        <f t="shared" si="383"/>
        <v>HB</v>
      </c>
      <c r="AY2049" s="20" t="str">
        <f>VLOOKUP(AX2049,[2]Reference!AH:AI,2,FALSE)</f>
        <v>LNER</v>
      </c>
      <c r="AZ2049" s="20" t="str">
        <f>VLOOKUP(D2049,[2]Reference!Q:V,6,FALSE)</f>
        <v>IC225</v>
      </c>
      <c r="BA2049" s="20" t="str">
        <f>VLOOKUP(D2049,[2]Reference!Q:V,3,FALSE)</f>
        <v>IC225</v>
      </c>
    </row>
    <row r="2050" spans="1:53" ht="13.5" x14ac:dyDescent="0.25">
      <c r="A2050" s="38" t="s">
        <v>8745</v>
      </c>
      <c r="B2050" s="39">
        <v>45445</v>
      </c>
      <c r="C2050" s="38" t="s">
        <v>54</v>
      </c>
      <c r="D2050" s="38" t="s">
        <v>92</v>
      </c>
      <c r="E2050" s="38" t="s">
        <v>93</v>
      </c>
      <c r="F2050" s="38" t="s">
        <v>92</v>
      </c>
      <c r="G2050" s="38" t="s">
        <v>146</v>
      </c>
      <c r="H2050" s="38" t="s">
        <v>198</v>
      </c>
      <c r="I2050" s="38" t="s">
        <v>209</v>
      </c>
      <c r="J2050" s="38" t="s">
        <v>210</v>
      </c>
      <c r="K2050" s="38" t="s">
        <v>201</v>
      </c>
      <c r="L2050" s="38" t="s">
        <v>8746</v>
      </c>
      <c r="M2050" s="38" t="s">
        <v>904</v>
      </c>
      <c r="N2050" s="40">
        <v>4</v>
      </c>
      <c r="O2050" s="40">
        <v>4</v>
      </c>
      <c r="P2050" s="40">
        <v>0</v>
      </c>
      <c r="Q2050" s="40">
        <v>0</v>
      </c>
      <c r="R2050" s="40">
        <v>0</v>
      </c>
      <c r="S2050" s="40">
        <v>0</v>
      </c>
      <c r="T2050" s="40">
        <v>0</v>
      </c>
      <c r="U2050" s="40">
        <v>1</v>
      </c>
      <c r="V2050" s="40">
        <v>4</v>
      </c>
      <c r="W2050" s="38" t="s">
        <v>8747</v>
      </c>
      <c r="X2050" s="38" t="s">
        <v>119</v>
      </c>
      <c r="Y2050" s="38" t="s">
        <v>66</v>
      </c>
      <c r="Z2050" s="38" t="s">
        <v>8076</v>
      </c>
      <c r="AA2050" s="38" t="s">
        <v>8075</v>
      </c>
      <c r="AB2050" s="41">
        <v>0</v>
      </c>
      <c r="AC2050" s="41">
        <v>0</v>
      </c>
      <c r="AD2050" s="42">
        <v>0</v>
      </c>
      <c r="AE2050" s="42">
        <v>0</v>
      </c>
      <c r="AF2050" s="12" t="str">
        <f t="shared" ref="AF2050:AF2113" si="384">LEFT(A2050,6)</f>
        <v>522706</v>
      </c>
      <c r="AG2050" s="13" t="str">
        <f>VLOOKUP(D2050,[2]Reference!$Q:$U,4,FALSE)</f>
        <v>Fleet</v>
      </c>
      <c r="AH2050" s="13" t="str">
        <f>VLOOKUP(D2050,[2]Reference!$Q:$U,5,FALSE)</f>
        <v>LNER</v>
      </c>
      <c r="AI2050" s="14">
        <f t="shared" ref="AI2050:AI2113" si="385">+AB2050</f>
        <v>0</v>
      </c>
      <c r="AJ2050" s="14">
        <f t="shared" ref="AJ2050:AJ2113" si="386">+AC2050/2</f>
        <v>0</v>
      </c>
      <c r="AK2050" s="14">
        <f t="shared" ref="AK2050:AK2113" si="387">SUM(AI2050:AJ2050)</f>
        <v>0</v>
      </c>
      <c r="AL2050" s="15">
        <f t="shared" ref="AL2050:AL2113" si="388">+AD2050-AK2050</f>
        <v>0</v>
      </c>
      <c r="AM2050" s="14">
        <f t="shared" ref="AM2050:AM2113" si="389">+N2050</f>
        <v>4</v>
      </c>
      <c r="AN2050" s="16">
        <f t="shared" ref="AN2050:AN2113" si="390">B2050+(7-WEEKDAY(B2050))</f>
        <v>45451</v>
      </c>
      <c r="AO2050" s="17">
        <f>VLOOKUP(B2050,[2]Reference!D:E,2,1)</f>
        <v>202503</v>
      </c>
      <c r="AP2050" s="12" t="str">
        <f t="shared" ref="AP2050:AP2113" si="391">LEFT(X2050,1)</f>
        <v>7</v>
      </c>
      <c r="AQ2050" s="18">
        <f t="shared" ref="AQ2050:AQ2113" si="392">+AD2050</f>
        <v>0</v>
      </c>
      <c r="AR2050" s="18">
        <f t="shared" ref="AR2050:AR2113" si="393">+AE2050</f>
        <v>0</v>
      </c>
      <c r="AS2050" s="13" t="str">
        <f>VLOOKUP(D2050,[2]Reference!$Q:$U,3,FALSE)</f>
        <v>Azuma</v>
      </c>
      <c r="AT2050" s="13" t="str">
        <f>VLOOKUP(D2050,[2]Reference!Q:V,6,FALSE)</f>
        <v>Azuma</v>
      </c>
      <c r="AU2050" s="13" t="str">
        <f>VLOOKUP(D2050,[2]Reference!$Q:$U,2,FALSE)</f>
        <v>Hitachi - Class 801</v>
      </c>
      <c r="AV2050" s="19">
        <f t="shared" ref="AV2050:AV2113" si="394">+B2050+7</f>
        <v>45452</v>
      </c>
      <c r="AW2050" s="12" t="str">
        <f>+VLOOKUP(X2050,[2]Reference!BN:BO,2,FALSE)</f>
        <v>Depot</v>
      </c>
      <c r="AX2050" s="20" t="str">
        <f t="shared" ref="AX2050:AX2113" si="395">MID(F2050,2,2)</f>
        <v>HB</v>
      </c>
      <c r="AY2050" s="20" t="str">
        <f>VLOOKUP(AX2050,[2]Reference!AH:AI,2,FALSE)</f>
        <v>LNER</v>
      </c>
      <c r="AZ2050" s="20" t="str">
        <f>VLOOKUP(D2050,[2]Reference!Q:V,6,FALSE)</f>
        <v>Azuma</v>
      </c>
      <c r="BA2050" s="20" t="str">
        <f>VLOOKUP(D2050,[2]Reference!Q:V,3,FALSE)</f>
        <v>Azuma</v>
      </c>
    </row>
    <row r="2051" spans="1:53" ht="13.5" x14ac:dyDescent="0.25">
      <c r="A2051" s="38" t="s">
        <v>8748</v>
      </c>
      <c r="B2051" s="39">
        <v>45445</v>
      </c>
      <c r="C2051" s="38" t="s">
        <v>54</v>
      </c>
      <c r="D2051" s="38" t="s">
        <v>55</v>
      </c>
      <c r="E2051" s="38" t="s">
        <v>56</v>
      </c>
      <c r="F2051" s="38" t="s">
        <v>55</v>
      </c>
      <c r="G2051" s="38" t="s">
        <v>121</v>
      </c>
      <c r="H2051" s="38" t="s">
        <v>327</v>
      </c>
      <c r="I2051" s="38" t="s">
        <v>2666</v>
      </c>
      <c r="J2051" s="38" t="s">
        <v>2667</v>
      </c>
      <c r="K2051" s="38" t="s">
        <v>1725</v>
      </c>
      <c r="L2051" s="38" t="s">
        <v>8749</v>
      </c>
      <c r="M2051" s="38" t="s">
        <v>181</v>
      </c>
      <c r="N2051" s="40">
        <v>6</v>
      </c>
      <c r="O2051" s="40">
        <v>6</v>
      </c>
      <c r="P2051" s="40">
        <v>0</v>
      </c>
      <c r="Q2051" s="40">
        <v>0</v>
      </c>
      <c r="R2051" s="40">
        <v>0</v>
      </c>
      <c r="S2051" s="40">
        <v>0</v>
      </c>
      <c r="T2051" s="40">
        <v>0</v>
      </c>
      <c r="U2051" s="40">
        <v>1</v>
      </c>
      <c r="V2051" s="40">
        <v>6</v>
      </c>
      <c r="W2051" s="38" t="s">
        <v>8750</v>
      </c>
      <c r="X2051" s="38" t="s">
        <v>80</v>
      </c>
      <c r="Y2051" s="38" t="s">
        <v>66</v>
      </c>
      <c r="Z2051" s="38" t="s">
        <v>8076</v>
      </c>
      <c r="AA2051" s="38" t="s">
        <v>8075</v>
      </c>
      <c r="AB2051" s="41">
        <v>0</v>
      </c>
      <c r="AC2051" s="41">
        <v>0</v>
      </c>
      <c r="AD2051" s="42">
        <v>0</v>
      </c>
      <c r="AE2051" s="42">
        <v>0.26</v>
      </c>
      <c r="AF2051" s="12" t="str">
        <f t="shared" si="384"/>
        <v>523545</v>
      </c>
      <c r="AG2051" s="13" t="str">
        <f>VLOOKUP(D2051,[2]Reference!$Q:$U,4,FALSE)</f>
        <v>Fleet</v>
      </c>
      <c r="AH2051" s="13" t="str">
        <f>VLOOKUP(D2051,[2]Reference!$Q:$U,5,FALSE)</f>
        <v>LNER</v>
      </c>
      <c r="AI2051" s="14">
        <f t="shared" si="385"/>
        <v>0</v>
      </c>
      <c r="AJ2051" s="14">
        <f t="shared" si="386"/>
        <v>0</v>
      </c>
      <c r="AK2051" s="14">
        <f t="shared" si="387"/>
        <v>0</v>
      </c>
      <c r="AL2051" s="15">
        <f t="shared" si="388"/>
        <v>0</v>
      </c>
      <c r="AM2051" s="14">
        <f t="shared" si="389"/>
        <v>6</v>
      </c>
      <c r="AN2051" s="16">
        <f t="shared" si="390"/>
        <v>45451</v>
      </c>
      <c r="AO2051" s="17">
        <f>VLOOKUP(B2051,[2]Reference!D:E,2,1)</f>
        <v>202503</v>
      </c>
      <c r="AP2051" s="12" t="str">
        <f t="shared" si="391"/>
        <v>7</v>
      </c>
      <c r="AQ2051" s="18">
        <f t="shared" si="392"/>
        <v>0</v>
      </c>
      <c r="AR2051" s="18">
        <f t="shared" si="393"/>
        <v>0.26</v>
      </c>
      <c r="AS2051" s="13" t="str">
        <f>VLOOKUP(D2051,[2]Reference!$Q:$U,3,FALSE)</f>
        <v>Azuma</v>
      </c>
      <c r="AT2051" s="13" t="str">
        <f>VLOOKUP(D2051,[2]Reference!Q:V,6,FALSE)</f>
        <v>Azuma</v>
      </c>
      <c r="AU2051" s="13" t="str">
        <f>VLOOKUP(D2051,[2]Reference!$Q:$U,2,FALSE)</f>
        <v>Hitachi - Class 800</v>
      </c>
      <c r="AV2051" s="19">
        <f t="shared" si="394"/>
        <v>45452</v>
      </c>
      <c r="AW2051" s="12" t="str">
        <f>+VLOOKUP(X2051,[2]Reference!BN:BO,2,FALSE)</f>
        <v>Fleet</v>
      </c>
      <c r="AX2051" s="20" t="str">
        <f t="shared" si="395"/>
        <v>HB</v>
      </c>
      <c r="AY2051" s="20" t="str">
        <f>VLOOKUP(AX2051,[2]Reference!AH:AI,2,FALSE)</f>
        <v>LNER</v>
      </c>
      <c r="AZ2051" s="20" t="str">
        <f>VLOOKUP(D2051,[2]Reference!Q:V,6,FALSE)</f>
        <v>Azuma</v>
      </c>
      <c r="BA2051" s="20" t="str">
        <f>VLOOKUP(D2051,[2]Reference!Q:V,3,FALSE)</f>
        <v>Azuma</v>
      </c>
    </row>
    <row r="2052" spans="1:53" ht="13.5" x14ac:dyDescent="0.25">
      <c r="A2052" s="38" t="s">
        <v>8751</v>
      </c>
      <c r="B2052" s="39">
        <v>45446</v>
      </c>
      <c r="C2052" s="38" t="s">
        <v>54</v>
      </c>
      <c r="D2052" s="38" t="s">
        <v>92</v>
      </c>
      <c r="E2052" s="38" t="s">
        <v>93</v>
      </c>
      <c r="F2052" s="38" t="s">
        <v>92</v>
      </c>
      <c r="G2052" s="38" t="s">
        <v>146</v>
      </c>
      <c r="H2052" s="38" t="s">
        <v>198</v>
      </c>
      <c r="I2052" s="38" t="s">
        <v>209</v>
      </c>
      <c r="J2052" s="38" t="s">
        <v>210</v>
      </c>
      <c r="K2052" s="38" t="s">
        <v>201</v>
      </c>
      <c r="L2052" s="38" t="s">
        <v>8752</v>
      </c>
      <c r="M2052" s="38" t="s">
        <v>786</v>
      </c>
      <c r="N2052" s="40">
        <v>3</v>
      </c>
      <c r="O2052" s="40">
        <v>0</v>
      </c>
      <c r="P2052" s="40">
        <v>3</v>
      </c>
      <c r="Q2052" s="40">
        <v>2</v>
      </c>
      <c r="R2052" s="40">
        <v>0</v>
      </c>
      <c r="S2052" s="40">
        <v>0</v>
      </c>
      <c r="T2052" s="40">
        <v>0</v>
      </c>
      <c r="U2052" s="40">
        <v>3</v>
      </c>
      <c r="V2052" s="40">
        <v>123</v>
      </c>
      <c r="W2052" s="38" t="s">
        <v>8753</v>
      </c>
      <c r="X2052" s="38" t="s">
        <v>119</v>
      </c>
      <c r="Y2052" s="38" t="s">
        <v>66</v>
      </c>
      <c r="Z2052" s="38" t="s">
        <v>8076</v>
      </c>
      <c r="AA2052" s="38" t="s">
        <v>8075</v>
      </c>
      <c r="AB2052" s="41">
        <v>2</v>
      </c>
      <c r="AC2052" s="41">
        <v>0</v>
      </c>
      <c r="AD2052" s="42">
        <v>2</v>
      </c>
      <c r="AE2052" s="42">
        <v>2</v>
      </c>
      <c r="AF2052" s="12" t="str">
        <f t="shared" si="384"/>
        <v>525439</v>
      </c>
      <c r="AG2052" s="13" t="str">
        <f>VLOOKUP(D2052,[2]Reference!$Q:$U,4,FALSE)</f>
        <v>Fleet</v>
      </c>
      <c r="AH2052" s="13" t="str">
        <f>VLOOKUP(D2052,[2]Reference!$Q:$U,5,FALSE)</f>
        <v>LNER</v>
      </c>
      <c r="AI2052" s="14">
        <f t="shared" si="385"/>
        <v>2</v>
      </c>
      <c r="AJ2052" s="14">
        <f t="shared" si="386"/>
        <v>0</v>
      </c>
      <c r="AK2052" s="14">
        <f t="shared" si="387"/>
        <v>2</v>
      </c>
      <c r="AL2052" s="15">
        <f t="shared" si="388"/>
        <v>0</v>
      </c>
      <c r="AM2052" s="14">
        <f t="shared" si="389"/>
        <v>3</v>
      </c>
      <c r="AN2052" s="16">
        <f t="shared" si="390"/>
        <v>45451</v>
      </c>
      <c r="AO2052" s="17">
        <f>VLOOKUP(B2052,[2]Reference!D:E,2,1)</f>
        <v>202503</v>
      </c>
      <c r="AP2052" s="12" t="str">
        <f t="shared" si="391"/>
        <v>7</v>
      </c>
      <c r="AQ2052" s="18">
        <f t="shared" si="392"/>
        <v>2</v>
      </c>
      <c r="AR2052" s="18">
        <f t="shared" si="393"/>
        <v>2</v>
      </c>
      <c r="AS2052" s="13" t="str">
        <f>VLOOKUP(D2052,[2]Reference!$Q:$U,3,FALSE)</f>
        <v>Azuma</v>
      </c>
      <c r="AT2052" s="13" t="str">
        <f>VLOOKUP(D2052,[2]Reference!Q:V,6,FALSE)</f>
        <v>Azuma</v>
      </c>
      <c r="AU2052" s="13" t="str">
        <f>VLOOKUP(D2052,[2]Reference!$Q:$U,2,FALSE)</f>
        <v>Hitachi - Class 801</v>
      </c>
      <c r="AV2052" s="19">
        <f t="shared" si="394"/>
        <v>45453</v>
      </c>
      <c r="AW2052" s="12" t="str">
        <f>+VLOOKUP(X2052,[2]Reference!BN:BO,2,FALSE)</f>
        <v>Depot</v>
      </c>
      <c r="AX2052" s="20" t="str">
        <f t="shared" si="395"/>
        <v>HB</v>
      </c>
      <c r="AY2052" s="20" t="str">
        <f>VLOOKUP(AX2052,[2]Reference!AH:AI,2,FALSE)</f>
        <v>LNER</v>
      </c>
      <c r="AZ2052" s="20" t="str">
        <f>VLOOKUP(D2052,[2]Reference!Q:V,6,FALSE)</f>
        <v>Azuma</v>
      </c>
      <c r="BA2052" s="20" t="str">
        <f>VLOOKUP(D2052,[2]Reference!Q:V,3,FALSE)</f>
        <v>Azuma</v>
      </c>
    </row>
    <row r="2053" spans="1:53" ht="13.5" x14ac:dyDescent="0.25">
      <c r="A2053" s="38" t="s">
        <v>8754</v>
      </c>
      <c r="B2053" s="39">
        <v>45449</v>
      </c>
      <c r="C2053" s="38" t="s">
        <v>54</v>
      </c>
      <c r="D2053" s="38" t="s">
        <v>92</v>
      </c>
      <c r="E2053" s="38" t="s">
        <v>93</v>
      </c>
      <c r="F2053" s="38" t="s">
        <v>92</v>
      </c>
      <c r="G2053" s="38" t="s">
        <v>83</v>
      </c>
      <c r="H2053" s="38" t="s">
        <v>198</v>
      </c>
      <c r="I2053" s="38" t="s">
        <v>209</v>
      </c>
      <c r="J2053" s="38" t="s">
        <v>210</v>
      </c>
      <c r="K2053" s="38" t="s">
        <v>503</v>
      </c>
      <c r="L2053" s="38" t="s">
        <v>3141</v>
      </c>
      <c r="M2053" s="38" t="s">
        <v>660</v>
      </c>
      <c r="N2053" s="40">
        <v>13</v>
      </c>
      <c r="O2053" s="40">
        <v>0</v>
      </c>
      <c r="P2053" s="40">
        <v>13</v>
      </c>
      <c r="Q2053" s="40">
        <v>2</v>
      </c>
      <c r="R2053" s="40">
        <v>0</v>
      </c>
      <c r="S2053" s="40">
        <v>0</v>
      </c>
      <c r="T2053" s="40">
        <v>0</v>
      </c>
      <c r="U2053" s="40">
        <v>4</v>
      </c>
      <c r="V2053" s="40">
        <v>248</v>
      </c>
      <c r="W2053" s="38" t="s">
        <v>8755</v>
      </c>
      <c r="X2053" s="38" t="s">
        <v>119</v>
      </c>
      <c r="Y2053" s="38" t="s">
        <v>66</v>
      </c>
      <c r="Z2053" s="38" t="s">
        <v>8076</v>
      </c>
      <c r="AA2053" s="38" t="s">
        <v>8075</v>
      </c>
      <c r="AB2053" s="41">
        <v>2</v>
      </c>
      <c r="AC2053" s="41">
        <v>0</v>
      </c>
      <c r="AD2053" s="42">
        <v>2</v>
      </c>
      <c r="AE2053" s="42">
        <v>2.31</v>
      </c>
      <c r="AF2053" s="12" t="str">
        <f t="shared" si="384"/>
        <v>532738</v>
      </c>
      <c r="AG2053" s="13" t="str">
        <f>VLOOKUP(D2053,[2]Reference!$Q:$U,4,FALSE)</f>
        <v>Fleet</v>
      </c>
      <c r="AH2053" s="13" t="str">
        <f>VLOOKUP(D2053,[2]Reference!$Q:$U,5,FALSE)</f>
        <v>LNER</v>
      </c>
      <c r="AI2053" s="14">
        <f t="shared" si="385"/>
        <v>2</v>
      </c>
      <c r="AJ2053" s="14">
        <f t="shared" si="386"/>
        <v>0</v>
      </c>
      <c r="AK2053" s="14">
        <f t="shared" si="387"/>
        <v>2</v>
      </c>
      <c r="AL2053" s="15">
        <f t="shared" si="388"/>
        <v>0</v>
      </c>
      <c r="AM2053" s="14">
        <f t="shared" si="389"/>
        <v>13</v>
      </c>
      <c r="AN2053" s="16">
        <f t="shared" si="390"/>
        <v>45451</v>
      </c>
      <c r="AO2053" s="17">
        <f>VLOOKUP(B2053,[2]Reference!D:E,2,1)</f>
        <v>202503</v>
      </c>
      <c r="AP2053" s="12" t="str">
        <f t="shared" si="391"/>
        <v>7</v>
      </c>
      <c r="AQ2053" s="18">
        <f t="shared" si="392"/>
        <v>2</v>
      </c>
      <c r="AR2053" s="18">
        <f t="shared" si="393"/>
        <v>2.31</v>
      </c>
      <c r="AS2053" s="13" t="str">
        <f>VLOOKUP(D2053,[2]Reference!$Q:$U,3,FALSE)</f>
        <v>Azuma</v>
      </c>
      <c r="AT2053" s="13" t="str">
        <f>VLOOKUP(D2053,[2]Reference!Q:V,6,FALSE)</f>
        <v>Azuma</v>
      </c>
      <c r="AU2053" s="13" t="str">
        <f>VLOOKUP(D2053,[2]Reference!$Q:$U,2,FALSE)</f>
        <v>Hitachi - Class 801</v>
      </c>
      <c r="AV2053" s="19">
        <f t="shared" si="394"/>
        <v>45456</v>
      </c>
      <c r="AW2053" s="12" t="str">
        <f>+VLOOKUP(X2053,[2]Reference!BN:BO,2,FALSE)</f>
        <v>Depot</v>
      </c>
      <c r="AX2053" s="20" t="str">
        <f t="shared" si="395"/>
        <v>HB</v>
      </c>
      <c r="AY2053" s="20" t="str">
        <f>VLOOKUP(AX2053,[2]Reference!AH:AI,2,FALSE)</f>
        <v>LNER</v>
      </c>
      <c r="AZ2053" s="20" t="str">
        <f>VLOOKUP(D2053,[2]Reference!Q:V,6,FALSE)</f>
        <v>Azuma</v>
      </c>
      <c r="BA2053" s="20" t="str">
        <f>VLOOKUP(D2053,[2]Reference!Q:V,3,FALSE)</f>
        <v>Azuma</v>
      </c>
    </row>
    <row r="2054" spans="1:53" ht="13.5" x14ac:dyDescent="0.25">
      <c r="A2054" s="38" t="s">
        <v>8756</v>
      </c>
      <c r="B2054" s="39">
        <v>45449</v>
      </c>
      <c r="C2054" s="38" t="s">
        <v>54</v>
      </c>
      <c r="D2054" s="38" t="s">
        <v>92</v>
      </c>
      <c r="E2054" s="38" t="s">
        <v>93</v>
      </c>
      <c r="F2054" s="38" t="s">
        <v>92</v>
      </c>
      <c r="G2054" s="38" t="s">
        <v>72</v>
      </c>
      <c r="H2054" s="38" t="s">
        <v>217</v>
      </c>
      <c r="I2054" s="38" t="s">
        <v>218</v>
      </c>
      <c r="J2054" s="38" t="s">
        <v>219</v>
      </c>
      <c r="K2054" s="38" t="s">
        <v>261</v>
      </c>
      <c r="L2054" s="38" t="s">
        <v>8757</v>
      </c>
      <c r="M2054" s="38" t="s">
        <v>1871</v>
      </c>
      <c r="N2054" s="40">
        <v>54</v>
      </c>
      <c r="O2054" s="40">
        <v>12</v>
      </c>
      <c r="P2054" s="40">
        <v>42</v>
      </c>
      <c r="Q2054" s="40">
        <v>0</v>
      </c>
      <c r="R2054" s="40">
        <v>0</v>
      </c>
      <c r="S2054" s="40">
        <v>0</v>
      </c>
      <c r="T2054" s="40">
        <v>0</v>
      </c>
      <c r="U2054" s="40">
        <v>5</v>
      </c>
      <c r="V2054" s="40">
        <v>54</v>
      </c>
      <c r="W2054" s="38" t="s">
        <v>8758</v>
      </c>
      <c r="X2054" s="38" t="s">
        <v>119</v>
      </c>
      <c r="Y2054" s="38" t="s">
        <v>66</v>
      </c>
      <c r="Z2054" s="38" t="s">
        <v>8076</v>
      </c>
      <c r="AA2054" s="38" t="s">
        <v>8075</v>
      </c>
      <c r="AB2054" s="41">
        <v>0</v>
      </c>
      <c r="AC2054" s="41">
        <v>0</v>
      </c>
      <c r="AD2054" s="42">
        <v>0</v>
      </c>
      <c r="AE2054" s="42">
        <v>2</v>
      </c>
      <c r="AF2054" s="12" t="str">
        <f t="shared" si="384"/>
        <v>533262</v>
      </c>
      <c r="AG2054" s="13" t="str">
        <f>VLOOKUP(D2054,[2]Reference!$Q:$U,4,FALSE)</f>
        <v>Fleet</v>
      </c>
      <c r="AH2054" s="13" t="str">
        <f>VLOOKUP(D2054,[2]Reference!$Q:$U,5,FALSE)</f>
        <v>LNER</v>
      </c>
      <c r="AI2054" s="14">
        <f t="shared" si="385"/>
        <v>0</v>
      </c>
      <c r="AJ2054" s="14">
        <f t="shared" si="386"/>
        <v>0</v>
      </c>
      <c r="AK2054" s="14">
        <f t="shared" si="387"/>
        <v>0</v>
      </c>
      <c r="AL2054" s="15">
        <f t="shared" si="388"/>
        <v>0</v>
      </c>
      <c r="AM2054" s="14">
        <f t="shared" si="389"/>
        <v>54</v>
      </c>
      <c r="AN2054" s="16">
        <f t="shared" si="390"/>
        <v>45451</v>
      </c>
      <c r="AO2054" s="17">
        <f>VLOOKUP(B2054,[2]Reference!D:E,2,1)</f>
        <v>202503</v>
      </c>
      <c r="AP2054" s="12" t="str">
        <f t="shared" si="391"/>
        <v>7</v>
      </c>
      <c r="AQ2054" s="18">
        <f t="shared" si="392"/>
        <v>0</v>
      </c>
      <c r="AR2054" s="18">
        <f t="shared" si="393"/>
        <v>2</v>
      </c>
      <c r="AS2054" s="13" t="str">
        <f>VLOOKUP(D2054,[2]Reference!$Q:$U,3,FALSE)</f>
        <v>Azuma</v>
      </c>
      <c r="AT2054" s="13" t="str">
        <f>VLOOKUP(D2054,[2]Reference!Q:V,6,FALSE)</f>
        <v>Azuma</v>
      </c>
      <c r="AU2054" s="13" t="str">
        <f>VLOOKUP(D2054,[2]Reference!$Q:$U,2,FALSE)</f>
        <v>Hitachi - Class 801</v>
      </c>
      <c r="AV2054" s="19">
        <f t="shared" si="394"/>
        <v>45456</v>
      </c>
      <c r="AW2054" s="12" t="str">
        <f>+VLOOKUP(X2054,[2]Reference!BN:BO,2,FALSE)</f>
        <v>Depot</v>
      </c>
      <c r="AX2054" s="20" t="str">
        <f t="shared" si="395"/>
        <v>HB</v>
      </c>
      <c r="AY2054" s="20" t="str">
        <f>VLOOKUP(AX2054,[2]Reference!AH:AI,2,FALSE)</f>
        <v>LNER</v>
      </c>
      <c r="AZ2054" s="20" t="str">
        <f>VLOOKUP(D2054,[2]Reference!Q:V,6,FALSE)</f>
        <v>Azuma</v>
      </c>
      <c r="BA2054" s="20" t="str">
        <f>VLOOKUP(D2054,[2]Reference!Q:V,3,FALSE)</f>
        <v>Azuma</v>
      </c>
    </row>
    <row r="2055" spans="1:53" ht="13.5" x14ac:dyDescent="0.25">
      <c r="A2055" s="38" t="s">
        <v>8760</v>
      </c>
      <c r="B2055" s="39">
        <v>45449</v>
      </c>
      <c r="C2055" s="38" t="s">
        <v>54</v>
      </c>
      <c r="D2055" s="38" t="s">
        <v>55</v>
      </c>
      <c r="E2055" s="38" t="s">
        <v>56</v>
      </c>
      <c r="F2055" s="38" t="s">
        <v>55</v>
      </c>
      <c r="G2055" s="38" t="s">
        <v>72</v>
      </c>
      <c r="H2055" s="38" t="s">
        <v>138</v>
      </c>
      <c r="I2055" s="38" t="s">
        <v>357</v>
      </c>
      <c r="J2055" s="38" t="s">
        <v>358</v>
      </c>
      <c r="K2055" s="38" t="s">
        <v>163</v>
      </c>
      <c r="L2055" s="38" t="s">
        <v>8761</v>
      </c>
      <c r="M2055" s="38" t="s">
        <v>904</v>
      </c>
      <c r="N2055" s="40">
        <v>20</v>
      </c>
      <c r="O2055" s="40">
        <v>11</v>
      </c>
      <c r="P2055" s="40">
        <v>9</v>
      </c>
      <c r="Q2055" s="40">
        <v>0</v>
      </c>
      <c r="R2055" s="40">
        <v>0</v>
      </c>
      <c r="S2055" s="40">
        <v>0</v>
      </c>
      <c r="T2055" s="40">
        <v>0</v>
      </c>
      <c r="U2055" s="40">
        <v>2</v>
      </c>
      <c r="V2055" s="40">
        <v>20</v>
      </c>
      <c r="W2055" s="38" t="s">
        <v>8762</v>
      </c>
      <c r="X2055" s="38" t="s">
        <v>80</v>
      </c>
      <c r="Y2055" s="38" t="s">
        <v>66</v>
      </c>
      <c r="Z2055" s="38" t="s">
        <v>8076</v>
      </c>
      <c r="AA2055" s="38" t="s">
        <v>8075</v>
      </c>
      <c r="AB2055" s="41">
        <v>0</v>
      </c>
      <c r="AC2055" s="41">
        <v>0</v>
      </c>
      <c r="AD2055" s="42">
        <v>0</v>
      </c>
      <c r="AE2055" s="42">
        <v>0.85</v>
      </c>
      <c r="AF2055" s="12" t="str">
        <f t="shared" si="384"/>
        <v>534135</v>
      </c>
      <c r="AG2055" s="13" t="str">
        <f>VLOOKUP(D2055,[2]Reference!$Q:$U,4,FALSE)</f>
        <v>Fleet</v>
      </c>
      <c r="AH2055" s="13" t="str">
        <f>VLOOKUP(D2055,[2]Reference!$Q:$U,5,FALSE)</f>
        <v>LNER</v>
      </c>
      <c r="AI2055" s="14">
        <f t="shared" si="385"/>
        <v>0</v>
      </c>
      <c r="AJ2055" s="14">
        <f t="shared" si="386"/>
        <v>0</v>
      </c>
      <c r="AK2055" s="14">
        <f t="shared" si="387"/>
        <v>0</v>
      </c>
      <c r="AL2055" s="15">
        <f t="shared" si="388"/>
        <v>0</v>
      </c>
      <c r="AM2055" s="14">
        <f t="shared" si="389"/>
        <v>20</v>
      </c>
      <c r="AN2055" s="16">
        <f t="shared" si="390"/>
        <v>45451</v>
      </c>
      <c r="AO2055" s="17">
        <f>VLOOKUP(B2055,[2]Reference!D:E,2,1)</f>
        <v>202503</v>
      </c>
      <c r="AP2055" s="12" t="str">
        <f t="shared" si="391"/>
        <v>7</v>
      </c>
      <c r="AQ2055" s="18">
        <f t="shared" si="392"/>
        <v>0</v>
      </c>
      <c r="AR2055" s="18">
        <f t="shared" si="393"/>
        <v>0.85</v>
      </c>
      <c r="AS2055" s="13" t="str">
        <f>VLOOKUP(D2055,[2]Reference!$Q:$U,3,FALSE)</f>
        <v>Azuma</v>
      </c>
      <c r="AT2055" s="13" t="str">
        <f>VLOOKUP(D2055,[2]Reference!Q:V,6,FALSE)</f>
        <v>Azuma</v>
      </c>
      <c r="AU2055" s="13" t="str">
        <f>VLOOKUP(D2055,[2]Reference!$Q:$U,2,FALSE)</f>
        <v>Hitachi - Class 800</v>
      </c>
      <c r="AV2055" s="19">
        <f t="shared" si="394"/>
        <v>45456</v>
      </c>
      <c r="AW2055" s="12" t="str">
        <f>+VLOOKUP(X2055,[2]Reference!BN:BO,2,FALSE)</f>
        <v>Fleet</v>
      </c>
      <c r="AX2055" s="20" t="str">
        <f t="shared" si="395"/>
        <v>HB</v>
      </c>
      <c r="AY2055" s="20" t="str">
        <f>VLOOKUP(AX2055,[2]Reference!AH:AI,2,FALSE)</f>
        <v>LNER</v>
      </c>
      <c r="AZ2055" s="20" t="str">
        <f>VLOOKUP(D2055,[2]Reference!Q:V,6,FALSE)</f>
        <v>Azuma</v>
      </c>
      <c r="BA2055" s="20" t="str">
        <f>VLOOKUP(D2055,[2]Reference!Q:V,3,FALSE)</f>
        <v>Azuma</v>
      </c>
    </row>
    <row r="2056" spans="1:53" ht="13.5" x14ac:dyDescent="0.25">
      <c r="A2056" s="38" t="s">
        <v>8763</v>
      </c>
      <c r="B2056" s="39">
        <v>45450</v>
      </c>
      <c r="C2056" s="38" t="s">
        <v>54</v>
      </c>
      <c r="D2056" s="38" t="s">
        <v>92</v>
      </c>
      <c r="E2056" s="38" t="s">
        <v>93</v>
      </c>
      <c r="F2056" s="38" t="s">
        <v>92</v>
      </c>
      <c r="G2056" s="38" t="s">
        <v>146</v>
      </c>
      <c r="H2056" s="38" t="s">
        <v>138</v>
      </c>
      <c r="I2056" s="38" t="s">
        <v>139</v>
      </c>
      <c r="J2056" s="38" t="s">
        <v>140</v>
      </c>
      <c r="K2056" s="38" t="s">
        <v>1089</v>
      </c>
      <c r="L2056" s="38" t="s">
        <v>8764</v>
      </c>
      <c r="M2056" s="38" t="s">
        <v>2801</v>
      </c>
      <c r="N2056" s="40">
        <v>6</v>
      </c>
      <c r="O2056" s="40">
        <v>6</v>
      </c>
      <c r="P2056" s="40">
        <v>0</v>
      </c>
      <c r="Q2056" s="40">
        <v>0</v>
      </c>
      <c r="R2056" s="40">
        <v>0</v>
      </c>
      <c r="S2056" s="40">
        <v>0</v>
      </c>
      <c r="T2056" s="40">
        <v>0</v>
      </c>
      <c r="U2056" s="40">
        <v>1</v>
      </c>
      <c r="V2056" s="40">
        <v>6</v>
      </c>
      <c r="W2056" s="38" t="s">
        <v>8765</v>
      </c>
      <c r="X2056" s="38" t="s">
        <v>80</v>
      </c>
      <c r="Y2056" s="38" t="s">
        <v>66</v>
      </c>
      <c r="Z2056" s="38" t="s">
        <v>8076</v>
      </c>
      <c r="AA2056" s="38" t="s">
        <v>8075</v>
      </c>
      <c r="AB2056" s="41">
        <v>0</v>
      </c>
      <c r="AC2056" s="41">
        <v>0</v>
      </c>
      <c r="AD2056" s="42">
        <v>0</v>
      </c>
      <c r="AE2056" s="42">
        <v>0</v>
      </c>
      <c r="AF2056" s="12" t="str">
        <f t="shared" si="384"/>
        <v>536307</v>
      </c>
      <c r="AG2056" s="13" t="str">
        <f>VLOOKUP(D2056,[2]Reference!$Q:$U,4,FALSE)</f>
        <v>Fleet</v>
      </c>
      <c r="AH2056" s="13" t="str">
        <f>VLOOKUP(D2056,[2]Reference!$Q:$U,5,FALSE)</f>
        <v>LNER</v>
      </c>
      <c r="AI2056" s="14">
        <f t="shared" si="385"/>
        <v>0</v>
      </c>
      <c r="AJ2056" s="14">
        <f t="shared" si="386"/>
        <v>0</v>
      </c>
      <c r="AK2056" s="14">
        <f t="shared" si="387"/>
        <v>0</v>
      </c>
      <c r="AL2056" s="15">
        <f t="shared" si="388"/>
        <v>0</v>
      </c>
      <c r="AM2056" s="14">
        <f t="shared" si="389"/>
        <v>6</v>
      </c>
      <c r="AN2056" s="16">
        <f t="shared" si="390"/>
        <v>45451</v>
      </c>
      <c r="AO2056" s="17">
        <f>VLOOKUP(B2056,[2]Reference!D:E,2,1)</f>
        <v>202503</v>
      </c>
      <c r="AP2056" s="12" t="str">
        <f t="shared" si="391"/>
        <v>7</v>
      </c>
      <c r="AQ2056" s="18">
        <f t="shared" si="392"/>
        <v>0</v>
      </c>
      <c r="AR2056" s="18">
        <f t="shared" si="393"/>
        <v>0</v>
      </c>
      <c r="AS2056" s="13" t="str">
        <f>VLOOKUP(D2056,[2]Reference!$Q:$U,3,FALSE)</f>
        <v>Azuma</v>
      </c>
      <c r="AT2056" s="13" t="str">
        <f>VLOOKUP(D2056,[2]Reference!Q:V,6,FALSE)</f>
        <v>Azuma</v>
      </c>
      <c r="AU2056" s="13" t="str">
        <f>VLOOKUP(D2056,[2]Reference!$Q:$U,2,FALSE)</f>
        <v>Hitachi - Class 801</v>
      </c>
      <c r="AV2056" s="19">
        <f t="shared" si="394"/>
        <v>45457</v>
      </c>
      <c r="AW2056" s="12" t="str">
        <f>+VLOOKUP(X2056,[2]Reference!BN:BO,2,FALSE)</f>
        <v>Fleet</v>
      </c>
      <c r="AX2056" s="20" t="str">
        <f t="shared" si="395"/>
        <v>HB</v>
      </c>
      <c r="AY2056" s="20" t="str">
        <f>VLOOKUP(AX2056,[2]Reference!AH:AI,2,FALSE)</f>
        <v>LNER</v>
      </c>
      <c r="AZ2056" s="20" t="str">
        <f>VLOOKUP(D2056,[2]Reference!Q:V,6,FALSE)</f>
        <v>Azuma</v>
      </c>
      <c r="BA2056" s="20" t="str">
        <f>VLOOKUP(D2056,[2]Reference!Q:V,3,FALSE)</f>
        <v>Azuma</v>
      </c>
    </row>
    <row r="2057" spans="1:53" ht="13.5" x14ac:dyDescent="0.25">
      <c r="A2057" s="38" t="s">
        <v>8766</v>
      </c>
      <c r="B2057" s="39">
        <v>45450</v>
      </c>
      <c r="C2057" s="38" t="s">
        <v>54</v>
      </c>
      <c r="D2057" s="38" t="s">
        <v>536</v>
      </c>
      <c r="E2057" s="38" t="s">
        <v>537</v>
      </c>
      <c r="F2057" s="38" t="s">
        <v>536</v>
      </c>
      <c r="G2057" s="38" t="s">
        <v>72</v>
      </c>
      <c r="H2057" s="38" t="s">
        <v>138</v>
      </c>
      <c r="I2057" s="38" t="s">
        <v>357</v>
      </c>
      <c r="J2057" s="38" t="s">
        <v>358</v>
      </c>
      <c r="K2057" s="38" t="s">
        <v>261</v>
      </c>
      <c r="L2057" s="38" t="s">
        <v>4541</v>
      </c>
      <c r="M2057" s="38" t="s">
        <v>132</v>
      </c>
      <c r="N2057" s="40">
        <v>13</v>
      </c>
      <c r="O2057" s="40">
        <v>10</v>
      </c>
      <c r="P2057" s="40">
        <v>3</v>
      </c>
      <c r="Q2057" s="40">
        <v>0</v>
      </c>
      <c r="R2057" s="40">
        <v>0</v>
      </c>
      <c r="S2057" s="40">
        <v>0</v>
      </c>
      <c r="T2057" s="40">
        <v>0</v>
      </c>
      <c r="U2057" s="40">
        <v>2</v>
      </c>
      <c r="V2057" s="40">
        <v>13</v>
      </c>
      <c r="W2057" s="38" t="s">
        <v>8767</v>
      </c>
      <c r="X2057" s="38" t="s">
        <v>80</v>
      </c>
      <c r="Y2057" s="38" t="s">
        <v>66</v>
      </c>
      <c r="Z2057" s="38" t="s">
        <v>8076</v>
      </c>
      <c r="AA2057" s="38" t="s">
        <v>8075</v>
      </c>
      <c r="AB2057" s="41">
        <v>0</v>
      </c>
      <c r="AC2057" s="41">
        <v>0</v>
      </c>
      <c r="AD2057" s="42">
        <v>0</v>
      </c>
      <c r="AE2057" s="42">
        <v>0.48</v>
      </c>
      <c r="AF2057" s="12" t="str">
        <f t="shared" si="384"/>
        <v>537170</v>
      </c>
      <c r="AG2057" s="13" t="str">
        <f>VLOOKUP(D2057,[2]Reference!$Q:$U,4,FALSE)</f>
        <v>Fleet</v>
      </c>
      <c r="AH2057" s="13" t="str">
        <f>VLOOKUP(D2057,[2]Reference!$Q:$U,5,FALSE)</f>
        <v>LNER</v>
      </c>
      <c r="AI2057" s="14">
        <f t="shared" si="385"/>
        <v>0</v>
      </c>
      <c r="AJ2057" s="14">
        <f t="shared" si="386"/>
        <v>0</v>
      </c>
      <c r="AK2057" s="14">
        <f t="shared" si="387"/>
        <v>0</v>
      </c>
      <c r="AL2057" s="15">
        <f t="shared" si="388"/>
        <v>0</v>
      </c>
      <c r="AM2057" s="14">
        <f t="shared" si="389"/>
        <v>13</v>
      </c>
      <c r="AN2057" s="16">
        <f t="shared" si="390"/>
        <v>45451</v>
      </c>
      <c r="AO2057" s="17">
        <f>VLOOKUP(B2057,[2]Reference!D:E,2,1)</f>
        <v>202503</v>
      </c>
      <c r="AP2057" s="12" t="str">
        <f t="shared" si="391"/>
        <v>7</v>
      </c>
      <c r="AQ2057" s="18">
        <f t="shared" si="392"/>
        <v>0</v>
      </c>
      <c r="AR2057" s="18">
        <f t="shared" si="393"/>
        <v>0.48</v>
      </c>
      <c r="AS2057" s="13" t="str">
        <f>VLOOKUP(D2057,[2]Reference!$Q:$U,3,FALSE)</f>
        <v>IC225</v>
      </c>
      <c r="AT2057" s="13" t="str">
        <f>VLOOKUP(D2057,[2]Reference!Q:V,6,FALSE)</f>
        <v>IC225</v>
      </c>
      <c r="AU2057" s="13" t="str">
        <f>VLOOKUP(D2057,[2]Reference!$Q:$U,2,FALSE)</f>
        <v>MK4 DVT</v>
      </c>
      <c r="AV2057" s="19">
        <f t="shared" si="394"/>
        <v>45457</v>
      </c>
      <c r="AW2057" s="12" t="str">
        <f>+VLOOKUP(X2057,[2]Reference!BN:BO,2,FALSE)</f>
        <v>Fleet</v>
      </c>
      <c r="AX2057" s="20" t="str">
        <f t="shared" si="395"/>
        <v>HB</v>
      </c>
      <c r="AY2057" s="20" t="str">
        <f>VLOOKUP(AX2057,[2]Reference!AH:AI,2,FALSE)</f>
        <v>LNER</v>
      </c>
      <c r="AZ2057" s="20" t="str">
        <f>VLOOKUP(D2057,[2]Reference!Q:V,6,FALSE)</f>
        <v>IC225</v>
      </c>
      <c r="BA2057" s="20" t="str">
        <f>VLOOKUP(D2057,[2]Reference!Q:V,3,FALSE)</f>
        <v>IC225</v>
      </c>
    </row>
    <row r="2058" spans="1:53" ht="13.5" x14ac:dyDescent="0.25">
      <c r="A2058" s="38" t="s">
        <v>8768</v>
      </c>
      <c r="B2058" s="39">
        <v>45450</v>
      </c>
      <c r="C2058" s="38" t="s">
        <v>54</v>
      </c>
      <c r="D2058" s="38" t="s">
        <v>161</v>
      </c>
      <c r="E2058" s="38" t="s">
        <v>162</v>
      </c>
      <c r="F2058" s="38" t="s">
        <v>161</v>
      </c>
      <c r="G2058" s="38" t="s">
        <v>72</v>
      </c>
      <c r="H2058" s="38" t="s">
        <v>339</v>
      </c>
      <c r="I2058" s="38" t="s">
        <v>487</v>
      </c>
      <c r="J2058" s="38" t="s">
        <v>488</v>
      </c>
      <c r="K2058" s="38" t="s">
        <v>261</v>
      </c>
      <c r="L2058" s="38" t="s">
        <v>4077</v>
      </c>
      <c r="M2058" s="38" t="s">
        <v>107</v>
      </c>
      <c r="N2058" s="40">
        <v>7</v>
      </c>
      <c r="O2058" s="40">
        <v>0</v>
      </c>
      <c r="P2058" s="40">
        <v>7</v>
      </c>
      <c r="Q2058" s="40">
        <v>2</v>
      </c>
      <c r="R2058" s="40">
        <v>0</v>
      </c>
      <c r="S2058" s="40">
        <v>0</v>
      </c>
      <c r="T2058" s="40">
        <v>0</v>
      </c>
      <c r="U2058" s="40">
        <v>4</v>
      </c>
      <c r="V2058" s="40">
        <v>127</v>
      </c>
      <c r="W2058" s="38" t="s">
        <v>8769</v>
      </c>
      <c r="X2058" s="38" t="s">
        <v>80</v>
      </c>
      <c r="Y2058" s="38" t="s">
        <v>66</v>
      </c>
      <c r="Z2058" s="38" t="s">
        <v>8076</v>
      </c>
      <c r="AA2058" s="38" t="s">
        <v>8075</v>
      </c>
      <c r="AB2058" s="41">
        <v>2</v>
      </c>
      <c r="AC2058" s="41">
        <v>0</v>
      </c>
      <c r="AD2058" s="42">
        <v>2</v>
      </c>
      <c r="AE2058" s="42">
        <v>2</v>
      </c>
      <c r="AF2058" s="12" t="str">
        <f t="shared" si="384"/>
        <v>537369</v>
      </c>
      <c r="AG2058" s="13" t="str">
        <f>VLOOKUP(D2058,[2]Reference!$Q:$U,4,FALSE)</f>
        <v>Fleet</v>
      </c>
      <c r="AH2058" s="13" t="str">
        <f>VLOOKUP(D2058,[2]Reference!$Q:$U,5,FALSE)</f>
        <v>LNER</v>
      </c>
      <c r="AI2058" s="14">
        <f t="shared" si="385"/>
        <v>2</v>
      </c>
      <c r="AJ2058" s="14">
        <f t="shared" si="386"/>
        <v>0</v>
      </c>
      <c r="AK2058" s="14">
        <f t="shared" si="387"/>
        <v>2</v>
      </c>
      <c r="AL2058" s="15">
        <f t="shared" si="388"/>
        <v>0</v>
      </c>
      <c r="AM2058" s="14">
        <f t="shared" si="389"/>
        <v>7</v>
      </c>
      <c r="AN2058" s="16">
        <f t="shared" si="390"/>
        <v>45451</v>
      </c>
      <c r="AO2058" s="17">
        <f>VLOOKUP(B2058,[2]Reference!D:E,2,1)</f>
        <v>202503</v>
      </c>
      <c r="AP2058" s="12" t="str">
        <f t="shared" si="391"/>
        <v>7</v>
      </c>
      <c r="AQ2058" s="18">
        <f t="shared" si="392"/>
        <v>2</v>
      </c>
      <c r="AR2058" s="18">
        <f t="shared" si="393"/>
        <v>2</v>
      </c>
      <c r="AS2058" s="13" t="str">
        <f>VLOOKUP(D2058,[2]Reference!$Q:$U,3,FALSE)</f>
        <v>IC225</v>
      </c>
      <c r="AT2058" s="13" t="str">
        <f>VLOOKUP(D2058,[2]Reference!Q:V,6,FALSE)</f>
        <v>IC225</v>
      </c>
      <c r="AU2058" s="13" t="str">
        <f>VLOOKUP(D2058,[2]Reference!$Q:$U,2,FALSE)</f>
        <v>MK4 Coach</v>
      </c>
      <c r="AV2058" s="19">
        <f t="shared" si="394"/>
        <v>45457</v>
      </c>
      <c r="AW2058" s="12" t="str">
        <f>+VLOOKUP(X2058,[2]Reference!BN:BO,2,FALSE)</f>
        <v>Fleet</v>
      </c>
      <c r="AX2058" s="20" t="str">
        <f t="shared" si="395"/>
        <v>HB</v>
      </c>
      <c r="AY2058" s="20" t="str">
        <f>VLOOKUP(AX2058,[2]Reference!AH:AI,2,FALSE)</f>
        <v>LNER</v>
      </c>
      <c r="AZ2058" s="20" t="str">
        <f>VLOOKUP(D2058,[2]Reference!Q:V,6,FALSE)</f>
        <v>IC225</v>
      </c>
      <c r="BA2058" s="20" t="str">
        <f>VLOOKUP(D2058,[2]Reference!Q:V,3,FALSE)</f>
        <v>IC225</v>
      </c>
    </row>
    <row r="2059" spans="1:53" ht="13.5" x14ac:dyDescent="0.25">
      <c r="A2059" s="38" t="s">
        <v>8770</v>
      </c>
      <c r="B2059" s="39">
        <v>45451</v>
      </c>
      <c r="C2059" s="38" t="s">
        <v>54</v>
      </c>
      <c r="D2059" s="38" t="s">
        <v>55</v>
      </c>
      <c r="E2059" s="38" t="s">
        <v>56</v>
      </c>
      <c r="F2059" s="38" t="s">
        <v>55</v>
      </c>
      <c r="G2059" s="38" t="s">
        <v>146</v>
      </c>
      <c r="H2059" s="38" t="s">
        <v>198</v>
      </c>
      <c r="I2059" s="38" t="s">
        <v>209</v>
      </c>
      <c r="J2059" s="38" t="s">
        <v>210</v>
      </c>
      <c r="K2059" s="38" t="s">
        <v>201</v>
      </c>
      <c r="L2059" s="38" t="s">
        <v>7501</v>
      </c>
      <c r="M2059" s="38" t="s">
        <v>1055</v>
      </c>
      <c r="N2059" s="40">
        <v>2</v>
      </c>
      <c r="O2059" s="40">
        <v>0</v>
      </c>
      <c r="P2059" s="40">
        <v>2</v>
      </c>
      <c r="Q2059" s="40">
        <v>2</v>
      </c>
      <c r="R2059" s="40">
        <v>0</v>
      </c>
      <c r="S2059" s="40">
        <v>1</v>
      </c>
      <c r="T2059" s="40">
        <v>0</v>
      </c>
      <c r="U2059" s="40">
        <v>4</v>
      </c>
      <c r="V2059" s="40">
        <v>172</v>
      </c>
      <c r="W2059" s="38" t="s">
        <v>8771</v>
      </c>
      <c r="X2059" s="38" t="s">
        <v>119</v>
      </c>
      <c r="Y2059" s="38" t="s">
        <v>66</v>
      </c>
      <c r="Z2059" s="38" t="s">
        <v>8076</v>
      </c>
      <c r="AA2059" s="38" t="s">
        <v>8075</v>
      </c>
      <c r="AB2059" s="41">
        <v>2</v>
      </c>
      <c r="AC2059" s="41">
        <v>1</v>
      </c>
      <c r="AD2059" s="42">
        <v>3</v>
      </c>
      <c r="AE2059" s="42">
        <v>3</v>
      </c>
      <c r="AF2059" s="12" t="str">
        <f t="shared" si="384"/>
        <v>538345</v>
      </c>
      <c r="AG2059" s="13" t="str">
        <f>VLOOKUP(D2059,[2]Reference!$Q:$U,4,FALSE)</f>
        <v>Fleet</v>
      </c>
      <c r="AH2059" s="13" t="str">
        <f>VLOOKUP(D2059,[2]Reference!$Q:$U,5,FALSE)</f>
        <v>LNER</v>
      </c>
      <c r="AI2059" s="14">
        <f t="shared" si="385"/>
        <v>2</v>
      </c>
      <c r="AJ2059" s="14">
        <f t="shared" si="386"/>
        <v>0.5</v>
      </c>
      <c r="AK2059" s="14">
        <f t="shared" si="387"/>
        <v>2.5</v>
      </c>
      <c r="AL2059" s="15">
        <f t="shared" si="388"/>
        <v>0.5</v>
      </c>
      <c r="AM2059" s="14">
        <f t="shared" si="389"/>
        <v>2</v>
      </c>
      <c r="AN2059" s="16">
        <f t="shared" si="390"/>
        <v>45451</v>
      </c>
      <c r="AO2059" s="17">
        <f>VLOOKUP(B2059,[2]Reference!D:E,2,1)</f>
        <v>202503</v>
      </c>
      <c r="AP2059" s="12" t="str">
        <f t="shared" si="391"/>
        <v>7</v>
      </c>
      <c r="AQ2059" s="18">
        <f t="shared" si="392"/>
        <v>3</v>
      </c>
      <c r="AR2059" s="18">
        <f t="shared" si="393"/>
        <v>3</v>
      </c>
      <c r="AS2059" s="13" t="str">
        <f>VLOOKUP(D2059,[2]Reference!$Q:$U,3,FALSE)</f>
        <v>Azuma</v>
      </c>
      <c r="AT2059" s="13" t="str">
        <f>VLOOKUP(D2059,[2]Reference!Q:V,6,FALSE)</f>
        <v>Azuma</v>
      </c>
      <c r="AU2059" s="13" t="str">
        <f>VLOOKUP(D2059,[2]Reference!$Q:$U,2,FALSE)</f>
        <v>Hitachi - Class 800</v>
      </c>
      <c r="AV2059" s="19">
        <f t="shared" si="394"/>
        <v>45458</v>
      </c>
      <c r="AW2059" s="12" t="str">
        <f>+VLOOKUP(X2059,[2]Reference!BN:BO,2,FALSE)</f>
        <v>Depot</v>
      </c>
      <c r="AX2059" s="20" t="str">
        <f t="shared" si="395"/>
        <v>HB</v>
      </c>
      <c r="AY2059" s="20" t="str">
        <f>VLOOKUP(AX2059,[2]Reference!AH:AI,2,FALSE)</f>
        <v>LNER</v>
      </c>
      <c r="AZ2059" s="20" t="str">
        <f>VLOOKUP(D2059,[2]Reference!Q:V,6,FALSE)</f>
        <v>Azuma</v>
      </c>
      <c r="BA2059" s="20" t="str">
        <f>VLOOKUP(D2059,[2]Reference!Q:V,3,FALSE)</f>
        <v>Azuma</v>
      </c>
    </row>
    <row r="2060" spans="1:53" ht="13.5" x14ac:dyDescent="0.25">
      <c r="A2060" s="38" t="s">
        <v>8772</v>
      </c>
      <c r="B2060" s="39">
        <v>45451</v>
      </c>
      <c r="C2060" s="38" t="s">
        <v>54</v>
      </c>
      <c r="D2060" s="38" t="s">
        <v>70</v>
      </c>
      <c r="E2060" s="38" t="s">
        <v>71</v>
      </c>
      <c r="F2060" s="38" t="s">
        <v>70</v>
      </c>
      <c r="G2060" s="38" t="s">
        <v>146</v>
      </c>
      <c r="H2060" s="38" t="s">
        <v>237</v>
      </c>
      <c r="I2060" s="38" t="s">
        <v>1024</v>
      </c>
      <c r="J2060" s="38" t="s">
        <v>1025</v>
      </c>
      <c r="K2060" s="38" t="s">
        <v>1364</v>
      </c>
      <c r="L2060" s="38" t="s">
        <v>8773</v>
      </c>
      <c r="M2060" s="38" t="s">
        <v>324</v>
      </c>
      <c r="N2060" s="40">
        <v>33</v>
      </c>
      <c r="O2060" s="40">
        <v>33</v>
      </c>
      <c r="P2060" s="40">
        <v>0</v>
      </c>
      <c r="Q2060" s="40">
        <v>0</v>
      </c>
      <c r="R2060" s="40">
        <v>1</v>
      </c>
      <c r="S2060" s="40">
        <v>1</v>
      </c>
      <c r="T2060" s="40">
        <v>0</v>
      </c>
      <c r="U2060" s="40">
        <v>4</v>
      </c>
      <c r="V2060" s="40">
        <v>93</v>
      </c>
      <c r="W2060" s="38" t="s">
        <v>8774</v>
      </c>
      <c r="X2060" s="38" t="s">
        <v>80</v>
      </c>
      <c r="Y2060" s="38" t="s">
        <v>66</v>
      </c>
      <c r="Z2060" s="38" t="s">
        <v>8076</v>
      </c>
      <c r="AA2060" s="38" t="s">
        <v>8075</v>
      </c>
      <c r="AB2060" s="41">
        <v>0</v>
      </c>
      <c r="AC2060" s="41">
        <v>2</v>
      </c>
      <c r="AD2060" s="42">
        <v>2.4300000000000002</v>
      </c>
      <c r="AE2060" s="42">
        <v>3.43</v>
      </c>
      <c r="AF2060" s="12" t="str">
        <f t="shared" si="384"/>
        <v>538516</v>
      </c>
      <c r="AG2060" s="13" t="str">
        <f>VLOOKUP(D2060,[2]Reference!$Q:$U,4,FALSE)</f>
        <v>Fleet</v>
      </c>
      <c r="AH2060" s="13" t="str">
        <f>VLOOKUP(D2060,[2]Reference!$Q:$U,5,FALSE)</f>
        <v>LNER</v>
      </c>
      <c r="AI2060" s="14">
        <f t="shared" si="385"/>
        <v>0</v>
      </c>
      <c r="AJ2060" s="14">
        <f t="shared" si="386"/>
        <v>1</v>
      </c>
      <c r="AK2060" s="14">
        <f t="shared" si="387"/>
        <v>1</v>
      </c>
      <c r="AL2060" s="15">
        <f t="shared" si="388"/>
        <v>1.4300000000000002</v>
      </c>
      <c r="AM2060" s="14">
        <f t="shared" si="389"/>
        <v>33</v>
      </c>
      <c r="AN2060" s="16">
        <f t="shared" si="390"/>
        <v>45451</v>
      </c>
      <c r="AO2060" s="17">
        <f>VLOOKUP(B2060,[2]Reference!D:E,2,1)</f>
        <v>202503</v>
      </c>
      <c r="AP2060" s="12" t="str">
        <f t="shared" si="391"/>
        <v>7</v>
      </c>
      <c r="AQ2060" s="18">
        <f t="shared" si="392"/>
        <v>2.4300000000000002</v>
      </c>
      <c r="AR2060" s="18">
        <f t="shared" si="393"/>
        <v>3.43</v>
      </c>
      <c r="AS2060" s="13" t="str">
        <f>VLOOKUP(D2060,[2]Reference!$Q:$U,3,FALSE)</f>
        <v>IC225</v>
      </c>
      <c r="AT2060" s="13" t="str">
        <f>VLOOKUP(D2060,[2]Reference!Q:V,6,FALSE)</f>
        <v>IC225</v>
      </c>
      <c r="AU2060" s="13" t="str">
        <f>VLOOKUP(D2060,[2]Reference!$Q:$U,2,FALSE)</f>
        <v>Cl 91 Loco</v>
      </c>
      <c r="AV2060" s="19">
        <f t="shared" si="394"/>
        <v>45458</v>
      </c>
      <c r="AW2060" s="12" t="str">
        <f>+VLOOKUP(X2060,[2]Reference!BN:BO,2,FALSE)</f>
        <v>Fleet</v>
      </c>
      <c r="AX2060" s="20" t="str">
        <f t="shared" si="395"/>
        <v>HB</v>
      </c>
      <c r="AY2060" s="20" t="str">
        <f>VLOOKUP(AX2060,[2]Reference!AH:AI,2,FALSE)</f>
        <v>LNER</v>
      </c>
      <c r="AZ2060" s="20" t="str">
        <f>VLOOKUP(D2060,[2]Reference!Q:V,6,FALSE)</f>
        <v>IC225</v>
      </c>
      <c r="BA2060" s="20" t="str">
        <f>VLOOKUP(D2060,[2]Reference!Q:V,3,FALSE)</f>
        <v>IC225</v>
      </c>
    </row>
    <row r="2061" spans="1:53" ht="13.5" x14ac:dyDescent="0.25">
      <c r="A2061" s="38" t="s">
        <v>8775</v>
      </c>
      <c r="B2061" s="39">
        <v>45451</v>
      </c>
      <c r="C2061" s="38" t="s">
        <v>54</v>
      </c>
      <c r="D2061" s="38" t="s">
        <v>55</v>
      </c>
      <c r="E2061" s="38" t="s">
        <v>56</v>
      </c>
      <c r="F2061" s="38" t="s">
        <v>55</v>
      </c>
      <c r="G2061" s="38" t="s">
        <v>83</v>
      </c>
      <c r="H2061" s="38" t="s">
        <v>84</v>
      </c>
      <c r="I2061" s="38" t="s">
        <v>251</v>
      </c>
      <c r="J2061" s="38" t="s">
        <v>252</v>
      </c>
      <c r="K2061" s="38" t="s">
        <v>1312</v>
      </c>
      <c r="L2061" s="38" t="s">
        <v>2698</v>
      </c>
      <c r="M2061" s="38" t="s">
        <v>523</v>
      </c>
      <c r="N2061" s="40">
        <v>3</v>
      </c>
      <c r="O2061" s="40">
        <v>3</v>
      </c>
      <c r="P2061" s="40">
        <v>0</v>
      </c>
      <c r="Q2061" s="40">
        <v>0</v>
      </c>
      <c r="R2061" s="40">
        <v>0</v>
      </c>
      <c r="S2061" s="40">
        <v>0</v>
      </c>
      <c r="T2061" s="40">
        <v>0</v>
      </c>
      <c r="U2061" s="40">
        <v>1</v>
      </c>
      <c r="V2061" s="40">
        <v>3</v>
      </c>
      <c r="W2061" s="38" t="s">
        <v>8577</v>
      </c>
      <c r="X2061" s="38" t="s">
        <v>80</v>
      </c>
      <c r="Y2061" s="38" t="s">
        <v>66</v>
      </c>
      <c r="Z2061" s="38" t="s">
        <v>8076</v>
      </c>
      <c r="AA2061" s="38" t="s">
        <v>8075</v>
      </c>
      <c r="AB2061" s="41">
        <v>0</v>
      </c>
      <c r="AC2061" s="41">
        <v>0</v>
      </c>
      <c r="AD2061" s="42">
        <v>0</v>
      </c>
      <c r="AE2061" s="42">
        <v>0</v>
      </c>
      <c r="AF2061" s="12" t="str">
        <f t="shared" si="384"/>
        <v>538811</v>
      </c>
      <c r="AG2061" s="13" t="str">
        <f>VLOOKUP(D2061,[2]Reference!$Q:$U,4,FALSE)</f>
        <v>Fleet</v>
      </c>
      <c r="AH2061" s="13" t="str">
        <f>VLOOKUP(D2061,[2]Reference!$Q:$U,5,FALSE)</f>
        <v>LNER</v>
      </c>
      <c r="AI2061" s="14">
        <f t="shared" si="385"/>
        <v>0</v>
      </c>
      <c r="AJ2061" s="14">
        <f t="shared" si="386"/>
        <v>0</v>
      </c>
      <c r="AK2061" s="14">
        <f t="shared" si="387"/>
        <v>0</v>
      </c>
      <c r="AL2061" s="15">
        <f t="shared" si="388"/>
        <v>0</v>
      </c>
      <c r="AM2061" s="14">
        <f t="shared" si="389"/>
        <v>3</v>
      </c>
      <c r="AN2061" s="16">
        <f t="shared" si="390"/>
        <v>45451</v>
      </c>
      <c r="AO2061" s="17">
        <f>VLOOKUP(B2061,[2]Reference!D:E,2,1)</f>
        <v>202503</v>
      </c>
      <c r="AP2061" s="12" t="str">
        <f t="shared" si="391"/>
        <v>7</v>
      </c>
      <c r="AQ2061" s="18">
        <f t="shared" si="392"/>
        <v>0</v>
      </c>
      <c r="AR2061" s="18">
        <f t="shared" si="393"/>
        <v>0</v>
      </c>
      <c r="AS2061" s="13" t="str">
        <f>VLOOKUP(D2061,[2]Reference!$Q:$U,3,FALSE)</f>
        <v>Azuma</v>
      </c>
      <c r="AT2061" s="13" t="str">
        <f>VLOOKUP(D2061,[2]Reference!Q:V,6,FALSE)</f>
        <v>Azuma</v>
      </c>
      <c r="AU2061" s="13" t="str">
        <f>VLOOKUP(D2061,[2]Reference!$Q:$U,2,FALSE)</f>
        <v>Hitachi - Class 800</v>
      </c>
      <c r="AV2061" s="19">
        <f t="shared" si="394"/>
        <v>45458</v>
      </c>
      <c r="AW2061" s="12" t="str">
        <f>+VLOOKUP(X2061,[2]Reference!BN:BO,2,FALSE)</f>
        <v>Fleet</v>
      </c>
      <c r="AX2061" s="20" t="str">
        <f t="shared" si="395"/>
        <v>HB</v>
      </c>
      <c r="AY2061" s="20" t="str">
        <f>VLOOKUP(AX2061,[2]Reference!AH:AI,2,FALSE)</f>
        <v>LNER</v>
      </c>
      <c r="AZ2061" s="20" t="str">
        <f>VLOOKUP(D2061,[2]Reference!Q:V,6,FALSE)</f>
        <v>Azuma</v>
      </c>
      <c r="BA2061" s="20" t="str">
        <f>VLOOKUP(D2061,[2]Reference!Q:V,3,FALSE)</f>
        <v>Azuma</v>
      </c>
    </row>
    <row r="2062" spans="1:53" ht="13.5" x14ac:dyDescent="0.25">
      <c r="A2062" s="38" t="s">
        <v>8777</v>
      </c>
      <c r="B2062" s="39">
        <v>45451</v>
      </c>
      <c r="C2062" s="38" t="s">
        <v>54</v>
      </c>
      <c r="D2062" s="38" t="s">
        <v>92</v>
      </c>
      <c r="E2062" s="38" t="s">
        <v>93</v>
      </c>
      <c r="F2062" s="38" t="s">
        <v>92</v>
      </c>
      <c r="G2062" s="38" t="s">
        <v>129</v>
      </c>
      <c r="H2062" s="38" t="s">
        <v>73</v>
      </c>
      <c r="I2062" s="38" t="s">
        <v>843</v>
      </c>
      <c r="J2062" s="38" t="s">
        <v>844</v>
      </c>
      <c r="K2062" s="38" t="s">
        <v>179</v>
      </c>
      <c r="L2062" s="38" t="s">
        <v>4078</v>
      </c>
      <c r="M2062" s="38" t="s">
        <v>1014</v>
      </c>
      <c r="N2062" s="40">
        <v>4</v>
      </c>
      <c r="O2062" s="40">
        <v>4</v>
      </c>
      <c r="P2062" s="40">
        <v>0</v>
      </c>
      <c r="Q2062" s="40">
        <v>0</v>
      </c>
      <c r="R2062" s="40">
        <v>0</v>
      </c>
      <c r="S2062" s="40">
        <v>0</v>
      </c>
      <c r="T2062" s="40">
        <v>0</v>
      </c>
      <c r="U2062" s="40">
        <v>1</v>
      </c>
      <c r="V2062" s="40">
        <v>4</v>
      </c>
      <c r="W2062" s="38" t="s">
        <v>8778</v>
      </c>
      <c r="X2062" s="38" t="s">
        <v>80</v>
      </c>
      <c r="Y2062" s="38" t="s">
        <v>66</v>
      </c>
      <c r="Z2062" s="38" t="s">
        <v>8076</v>
      </c>
      <c r="AA2062" s="38" t="s">
        <v>8075</v>
      </c>
      <c r="AB2062" s="41">
        <v>0</v>
      </c>
      <c r="AC2062" s="41">
        <v>0</v>
      </c>
      <c r="AD2062" s="42">
        <v>0</v>
      </c>
      <c r="AE2062" s="42">
        <v>0</v>
      </c>
      <c r="AF2062" s="12" t="str">
        <f t="shared" si="384"/>
        <v>539543</v>
      </c>
      <c r="AG2062" s="13" t="str">
        <f>VLOOKUP(D2062,[2]Reference!$Q:$U,4,FALSE)</f>
        <v>Fleet</v>
      </c>
      <c r="AH2062" s="13" t="str">
        <f>VLOOKUP(D2062,[2]Reference!$Q:$U,5,FALSE)</f>
        <v>LNER</v>
      </c>
      <c r="AI2062" s="14">
        <f t="shared" si="385"/>
        <v>0</v>
      </c>
      <c r="AJ2062" s="14">
        <f t="shared" si="386"/>
        <v>0</v>
      </c>
      <c r="AK2062" s="14">
        <f t="shared" si="387"/>
        <v>0</v>
      </c>
      <c r="AL2062" s="15">
        <f t="shared" si="388"/>
        <v>0</v>
      </c>
      <c r="AM2062" s="14">
        <f t="shared" si="389"/>
        <v>4</v>
      </c>
      <c r="AN2062" s="16">
        <f t="shared" si="390"/>
        <v>45451</v>
      </c>
      <c r="AO2062" s="17">
        <f>VLOOKUP(B2062,[2]Reference!D:E,2,1)</f>
        <v>202503</v>
      </c>
      <c r="AP2062" s="12" t="str">
        <f t="shared" si="391"/>
        <v>7</v>
      </c>
      <c r="AQ2062" s="18">
        <f t="shared" si="392"/>
        <v>0</v>
      </c>
      <c r="AR2062" s="18">
        <f t="shared" si="393"/>
        <v>0</v>
      </c>
      <c r="AS2062" s="13" t="str">
        <f>VLOOKUP(D2062,[2]Reference!$Q:$U,3,FALSE)</f>
        <v>Azuma</v>
      </c>
      <c r="AT2062" s="13" t="str">
        <f>VLOOKUP(D2062,[2]Reference!Q:V,6,FALSE)</f>
        <v>Azuma</v>
      </c>
      <c r="AU2062" s="13" t="str">
        <f>VLOOKUP(D2062,[2]Reference!$Q:$U,2,FALSE)</f>
        <v>Hitachi - Class 801</v>
      </c>
      <c r="AV2062" s="19">
        <f t="shared" si="394"/>
        <v>45458</v>
      </c>
      <c r="AW2062" s="12" t="str">
        <f>+VLOOKUP(X2062,[2]Reference!BN:BO,2,FALSE)</f>
        <v>Fleet</v>
      </c>
      <c r="AX2062" s="20" t="str">
        <f t="shared" si="395"/>
        <v>HB</v>
      </c>
      <c r="AY2062" s="20" t="str">
        <f>VLOOKUP(AX2062,[2]Reference!AH:AI,2,FALSE)</f>
        <v>LNER</v>
      </c>
      <c r="AZ2062" s="20" t="str">
        <f>VLOOKUP(D2062,[2]Reference!Q:V,6,FALSE)</f>
        <v>Azuma</v>
      </c>
      <c r="BA2062" s="20" t="str">
        <f>VLOOKUP(D2062,[2]Reference!Q:V,3,FALSE)</f>
        <v>Azuma</v>
      </c>
    </row>
    <row r="2063" spans="1:53" ht="13.5" x14ac:dyDescent="0.25">
      <c r="A2063" s="38" t="s">
        <v>8779</v>
      </c>
      <c r="B2063" s="39">
        <v>45451</v>
      </c>
      <c r="C2063" s="38" t="s">
        <v>54</v>
      </c>
      <c r="D2063" s="38" t="s">
        <v>70</v>
      </c>
      <c r="E2063" s="38" t="s">
        <v>71</v>
      </c>
      <c r="F2063" s="38" t="s">
        <v>70</v>
      </c>
      <c r="G2063" s="38" t="s">
        <v>72</v>
      </c>
      <c r="H2063" s="38" t="s">
        <v>339</v>
      </c>
      <c r="I2063" s="38" t="s">
        <v>487</v>
      </c>
      <c r="J2063" s="38" t="s">
        <v>488</v>
      </c>
      <c r="K2063" s="38" t="s">
        <v>261</v>
      </c>
      <c r="L2063" s="38" t="s">
        <v>8780</v>
      </c>
      <c r="M2063" s="38" t="s">
        <v>419</v>
      </c>
      <c r="N2063" s="40">
        <v>5</v>
      </c>
      <c r="O2063" s="40">
        <v>5</v>
      </c>
      <c r="P2063" s="40">
        <v>0</v>
      </c>
      <c r="Q2063" s="40">
        <v>0</v>
      </c>
      <c r="R2063" s="40">
        <v>0</v>
      </c>
      <c r="S2063" s="40">
        <v>0</v>
      </c>
      <c r="T2063" s="40">
        <v>0</v>
      </c>
      <c r="U2063" s="40">
        <v>1</v>
      </c>
      <c r="V2063" s="40">
        <v>5</v>
      </c>
      <c r="W2063" s="38" t="s">
        <v>8781</v>
      </c>
      <c r="X2063" s="38" t="s">
        <v>80</v>
      </c>
      <c r="Y2063" s="38" t="s">
        <v>66</v>
      </c>
      <c r="Z2063" s="38" t="s">
        <v>8076</v>
      </c>
      <c r="AA2063" s="38" t="s">
        <v>8075</v>
      </c>
      <c r="AB2063" s="41">
        <v>0</v>
      </c>
      <c r="AC2063" s="41">
        <v>0</v>
      </c>
      <c r="AD2063" s="42">
        <v>0</v>
      </c>
      <c r="AE2063" s="42">
        <v>0</v>
      </c>
      <c r="AF2063" s="12" t="str">
        <f t="shared" si="384"/>
        <v>540104</v>
      </c>
      <c r="AG2063" s="13" t="str">
        <f>VLOOKUP(D2063,[2]Reference!$Q:$U,4,FALSE)</f>
        <v>Fleet</v>
      </c>
      <c r="AH2063" s="13" t="str">
        <f>VLOOKUP(D2063,[2]Reference!$Q:$U,5,FALSE)</f>
        <v>LNER</v>
      </c>
      <c r="AI2063" s="14">
        <f t="shared" si="385"/>
        <v>0</v>
      </c>
      <c r="AJ2063" s="14">
        <f t="shared" si="386"/>
        <v>0</v>
      </c>
      <c r="AK2063" s="14">
        <f t="shared" si="387"/>
        <v>0</v>
      </c>
      <c r="AL2063" s="15">
        <f t="shared" si="388"/>
        <v>0</v>
      </c>
      <c r="AM2063" s="14">
        <f t="shared" si="389"/>
        <v>5</v>
      </c>
      <c r="AN2063" s="16">
        <f t="shared" si="390"/>
        <v>45451</v>
      </c>
      <c r="AO2063" s="17">
        <f>VLOOKUP(B2063,[2]Reference!D:E,2,1)</f>
        <v>202503</v>
      </c>
      <c r="AP2063" s="12" t="str">
        <f t="shared" si="391"/>
        <v>7</v>
      </c>
      <c r="AQ2063" s="18">
        <f t="shared" si="392"/>
        <v>0</v>
      </c>
      <c r="AR2063" s="18">
        <f t="shared" si="393"/>
        <v>0</v>
      </c>
      <c r="AS2063" s="13" t="str">
        <f>VLOOKUP(D2063,[2]Reference!$Q:$U,3,FALSE)</f>
        <v>IC225</v>
      </c>
      <c r="AT2063" s="13" t="str">
        <f>VLOOKUP(D2063,[2]Reference!Q:V,6,FALSE)</f>
        <v>IC225</v>
      </c>
      <c r="AU2063" s="13" t="str">
        <f>VLOOKUP(D2063,[2]Reference!$Q:$U,2,FALSE)</f>
        <v>Cl 91 Loco</v>
      </c>
      <c r="AV2063" s="19">
        <f t="shared" si="394"/>
        <v>45458</v>
      </c>
      <c r="AW2063" s="12" t="str">
        <f>+VLOOKUP(X2063,[2]Reference!BN:BO,2,FALSE)</f>
        <v>Fleet</v>
      </c>
      <c r="AX2063" s="20" t="str">
        <f t="shared" si="395"/>
        <v>HB</v>
      </c>
      <c r="AY2063" s="20" t="str">
        <f>VLOOKUP(AX2063,[2]Reference!AH:AI,2,FALSE)</f>
        <v>LNER</v>
      </c>
      <c r="AZ2063" s="20" t="str">
        <f>VLOOKUP(D2063,[2]Reference!Q:V,6,FALSE)</f>
        <v>IC225</v>
      </c>
      <c r="BA2063" s="20" t="str">
        <f>VLOOKUP(D2063,[2]Reference!Q:V,3,FALSE)</f>
        <v>IC225</v>
      </c>
    </row>
    <row r="2064" spans="1:53" ht="13.5" x14ac:dyDescent="0.25">
      <c r="A2064" s="38" t="s">
        <v>8782</v>
      </c>
      <c r="B2064" s="39">
        <v>45452</v>
      </c>
      <c r="C2064" s="38" t="s">
        <v>54</v>
      </c>
      <c r="D2064" s="38" t="s">
        <v>578</v>
      </c>
      <c r="E2064" s="38" t="s">
        <v>579</v>
      </c>
      <c r="F2064" s="38" t="s">
        <v>578</v>
      </c>
      <c r="G2064" s="38" t="s">
        <v>146</v>
      </c>
      <c r="H2064" s="38" t="s">
        <v>112</v>
      </c>
      <c r="I2064" s="38" t="s">
        <v>621</v>
      </c>
      <c r="J2064" s="38" t="s">
        <v>622</v>
      </c>
      <c r="K2064" s="38" t="s">
        <v>1149</v>
      </c>
      <c r="L2064" s="38" t="s">
        <v>8783</v>
      </c>
      <c r="M2064" s="38" t="s">
        <v>1381</v>
      </c>
      <c r="N2064" s="40">
        <v>13</v>
      </c>
      <c r="O2064" s="40">
        <v>0</v>
      </c>
      <c r="P2064" s="40">
        <v>13</v>
      </c>
      <c r="Q2064" s="40">
        <v>0</v>
      </c>
      <c r="R2064" s="40">
        <v>0</v>
      </c>
      <c r="S2064" s="40">
        <v>0</v>
      </c>
      <c r="T2064" s="40">
        <v>0</v>
      </c>
      <c r="U2064" s="40">
        <v>2</v>
      </c>
      <c r="V2064" s="40">
        <v>13</v>
      </c>
      <c r="W2064" s="38" t="s">
        <v>8784</v>
      </c>
      <c r="X2064" s="38" t="s">
        <v>119</v>
      </c>
      <c r="Y2064" s="38" t="s">
        <v>66</v>
      </c>
      <c r="Z2064" s="38" t="s">
        <v>8077</v>
      </c>
      <c r="AA2064" s="38" t="s">
        <v>8075</v>
      </c>
      <c r="AB2064" s="41">
        <v>0</v>
      </c>
      <c r="AC2064" s="41">
        <v>0</v>
      </c>
      <c r="AD2064" s="42">
        <v>0</v>
      </c>
      <c r="AE2064" s="42">
        <v>0</v>
      </c>
      <c r="AF2064" s="12" t="str">
        <f t="shared" si="384"/>
        <v>540645</v>
      </c>
      <c r="AG2064" s="13" t="str">
        <f>VLOOKUP(D2064,[2]Reference!$Q:$U,4,FALSE)</f>
        <v>Fleet</v>
      </c>
      <c r="AH2064" s="13" t="str">
        <f>VLOOKUP(D2064,[2]Reference!$Q:$U,5,FALSE)</f>
        <v>LNER</v>
      </c>
      <c r="AI2064" s="14">
        <f t="shared" si="385"/>
        <v>0</v>
      </c>
      <c r="AJ2064" s="14">
        <f t="shared" si="386"/>
        <v>0</v>
      </c>
      <c r="AK2064" s="14">
        <f t="shared" si="387"/>
        <v>0</v>
      </c>
      <c r="AL2064" s="15">
        <f t="shared" si="388"/>
        <v>0</v>
      </c>
      <c r="AM2064" s="14">
        <f t="shared" si="389"/>
        <v>13</v>
      </c>
      <c r="AN2064" s="16">
        <f t="shared" si="390"/>
        <v>45458</v>
      </c>
      <c r="AO2064" s="17">
        <f>VLOOKUP(B2064,[2]Reference!D:E,2,1)</f>
        <v>202503</v>
      </c>
      <c r="AP2064" s="12" t="str">
        <f t="shared" si="391"/>
        <v>7</v>
      </c>
      <c r="AQ2064" s="18">
        <f t="shared" si="392"/>
        <v>0</v>
      </c>
      <c r="AR2064" s="18">
        <f t="shared" si="393"/>
        <v>0</v>
      </c>
      <c r="AS2064" s="13" t="str">
        <f>VLOOKUP(D2064,[2]Reference!$Q:$U,3,FALSE)</f>
        <v>Azuma</v>
      </c>
      <c r="AT2064" s="13" t="str">
        <f>VLOOKUP(D2064,[2]Reference!Q:V,6,FALSE)</f>
        <v>Depot</v>
      </c>
      <c r="AU2064" s="13" t="str">
        <f>VLOOKUP(D2064,[2]Reference!$Q:$U,2,FALSE)</f>
        <v>Bounds Green</v>
      </c>
      <c r="AV2064" s="19">
        <f t="shared" si="394"/>
        <v>45459</v>
      </c>
      <c r="AW2064" s="12" t="str">
        <f>+VLOOKUP(X2064,[2]Reference!BN:BO,2,FALSE)</f>
        <v>Depot</v>
      </c>
      <c r="AX2064" s="20" t="str">
        <f t="shared" si="395"/>
        <v>HB</v>
      </c>
      <c r="AY2064" s="20" t="str">
        <f>VLOOKUP(AX2064,[2]Reference!AH:AI,2,FALSE)</f>
        <v>LNER</v>
      </c>
      <c r="AZ2064" s="20" t="str">
        <f>VLOOKUP(D2064,[2]Reference!Q:V,6,FALSE)</f>
        <v>Depot</v>
      </c>
      <c r="BA2064" s="20" t="str">
        <f>VLOOKUP(D2064,[2]Reference!Q:V,3,FALSE)</f>
        <v>Azuma</v>
      </c>
    </row>
    <row r="2065" spans="1:53" ht="13.5" x14ac:dyDescent="0.25">
      <c r="A2065" s="38" t="s">
        <v>8785</v>
      </c>
      <c r="B2065" s="39">
        <v>45453</v>
      </c>
      <c r="C2065" s="38" t="s">
        <v>54</v>
      </c>
      <c r="D2065" s="38" t="s">
        <v>55</v>
      </c>
      <c r="E2065" s="38" t="s">
        <v>56</v>
      </c>
      <c r="F2065" s="38" t="s">
        <v>55</v>
      </c>
      <c r="G2065" s="38" t="s">
        <v>146</v>
      </c>
      <c r="H2065" s="38" t="s">
        <v>95</v>
      </c>
      <c r="I2065" s="38" t="s">
        <v>147</v>
      </c>
      <c r="J2065" s="38" t="s">
        <v>148</v>
      </c>
      <c r="K2065" s="38" t="s">
        <v>1364</v>
      </c>
      <c r="L2065" s="38" t="s">
        <v>8786</v>
      </c>
      <c r="M2065" s="38" t="s">
        <v>100</v>
      </c>
      <c r="N2065" s="40">
        <v>10</v>
      </c>
      <c r="O2065" s="40">
        <v>10</v>
      </c>
      <c r="P2065" s="40">
        <v>0</v>
      </c>
      <c r="Q2065" s="40">
        <v>0</v>
      </c>
      <c r="R2065" s="40">
        <v>0</v>
      </c>
      <c r="S2065" s="40">
        <v>0</v>
      </c>
      <c r="T2065" s="40">
        <v>0</v>
      </c>
      <c r="U2065" s="40">
        <v>1</v>
      </c>
      <c r="V2065" s="40">
        <v>10</v>
      </c>
      <c r="W2065" s="38" t="s">
        <v>8787</v>
      </c>
      <c r="X2065" s="38" t="s">
        <v>80</v>
      </c>
      <c r="Y2065" s="38" t="s">
        <v>66</v>
      </c>
      <c r="Z2065" s="38" t="s">
        <v>8077</v>
      </c>
      <c r="AA2065" s="38" t="s">
        <v>8075</v>
      </c>
      <c r="AB2065" s="41">
        <v>0</v>
      </c>
      <c r="AC2065" s="41">
        <v>0</v>
      </c>
      <c r="AD2065" s="42">
        <v>0.06</v>
      </c>
      <c r="AE2065" s="42">
        <v>0.06</v>
      </c>
      <c r="AF2065" s="12" t="str">
        <f t="shared" si="384"/>
        <v>541908</v>
      </c>
      <c r="AG2065" s="13" t="str">
        <f>VLOOKUP(D2065,[2]Reference!$Q:$U,4,FALSE)</f>
        <v>Fleet</v>
      </c>
      <c r="AH2065" s="13" t="str">
        <f>VLOOKUP(D2065,[2]Reference!$Q:$U,5,FALSE)</f>
        <v>LNER</v>
      </c>
      <c r="AI2065" s="14">
        <f t="shared" si="385"/>
        <v>0</v>
      </c>
      <c r="AJ2065" s="14">
        <f t="shared" si="386"/>
        <v>0</v>
      </c>
      <c r="AK2065" s="14">
        <f t="shared" si="387"/>
        <v>0</v>
      </c>
      <c r="AL2065" s="15">
        <f t="shared" si="388"/>
        <v>0.06</v>
      </c>
      <c r="AM2065" s="14">
        <f t="shared" si="389"/>
        <v>10</v>
      </c>
      <c r="AN2065" s="16">
        <f t="shared" si="390"/>
        <v>45458</v>
      </c>
      <c r="AO2065" s="17">
        <f>VLOOKUP(B2065,[2]Reference!D:E,2,1)</f>
        <v>202503</v>
      </c>
      <c r="AP2065" s="12" t="str">
        <f t="shared" si="391"/>
        <v>7</v>
      </c>
      <c r="AQ2065" s="18">
        <f t="shared" si="392"/>
        <v>0.06</v>
      </c>
      <c r="AR2065" s="18">
        <f t="shared" si="393"/>
        <v>0.06</v>
      </c>
      <c r="AS2065" s="13" t="str">
        <f>VLOOKUP(D2065,[2]Reference!$Q:$U,3,FALSE)</f>
        <v>Azuma</v>
      </c>
      <c r="AT2065" s="13" t="str">
        <f>VLOOKUP(D2065,[2]Reference!Q:V,6,FALSE)</f>
        <v>Azuma</v>
      </c>
      <c r="AU2065" s="13" t="str">
        <f>VLOOKUP(D2065,[2]Reference!$Q:$U,2,FALSE)</f>
        <v>Hitachi - Class 800</v>
      </c>
      <c r="AV2065" s="19">
        <f t="shared" si="394"/>
        <v>45460</v>
      </c>
      <c r="AW2065" s="12" t="str">
        <f>+VLOOKUP(X2065,[2]Reference!BN:BO,2,FALSE)</f>
        <v>Fleet</v>
      </c>
      <c r="AX2065" s="20" t="str">
        <f t="shared" si="395"/>
        <v>HB</v>
      </c>
      <c r="AY2065" s="20" t="str">
        <f>VLOOKUP(AX2065,[2]Reference!AH:AI,2,FALSE)</f>
        <v>LNER</v>
      </c>
      <c r="AZ2065" s="20" t="str">
        <f>VLOOKUP(D2065,[2]Reference!Q:V,6,FALSE)</f>
        <v>Azuma</v>
      </c>
      <c r="BA2065" s="20" t="str">
        <f>VLOOKUP(D2065,[2]Reference!Q:V,3,FALSE)</f>
        <v>Azuma</v>
      </c>
    </row>
    <row r="2066" spans="1:53" ht="13.5" x14ac:dyDescent="0.25">
      <c r="A2066" s="38" t="s">
        <v>8788</v>
      </c>
      <c r="B2066" s="39">
        <v>45454</v>
      </c>
      <c r="C2066" s="38" t="s">
        <v>54</v>
      </c>
      <c r="D2066" s="38" t="s">
        <v>55</v>
      </c>
      <c r="E2066" s="38" t="s">
        <v>56</v>
      </c>
      <c r="F2066" s="38" t="s">
        <v>55</v>
      </c>
      <c r="G2066" s="38" t="s">
        <v>154</v>
      </c>
      <c r="H2066" s="38" t="s">
        <v>730</v>
      </c>
      <c r="I2066" s="38" t="s">
        <v>731</v>
      </c>
      <c r="J2066" s="38" t="s">
        <v>732</v>
      </c>
      <c r="K2066" s="38" t="s">
        <v>982</v>
      </c>
      <c r="L2066" s="38" t="s">
        <v>8789</v>
      </c>
      <c r="M2066" s="38" t="s">
        <v>143</v>
      </c>
      <c r="N2066" s="40">
        <v>310</v>
      </c>
      <c r="O2066" s="40">
        <v>49</v>
      </c>
      <c r="P2066" s="40">
        <v>261</v>
      </c>
      <c r="Q2066" s="40">
        <v>0</v>
      </c>
      <c r="R2066" s="40">
        <v>0</v>
      </c>
      <c r="S2066" s="40">
        <v>0</v>
      </c>
      <c r="T2066" s="40">
        <v>0</v>
      </c>
      <c r="U2066" s="40">
        <v>22</v>
      </c>
      <c r="V2066" s="40">
        <v>310</v>
      </c>
      <c r="W2066" s="38" t="s">
        <v>8790</v>
      </c>
      <c r="X2066" s="38" t="s">
        <v>80</v>
      </c>
      <c r="Y2066" s="38" t="s">
        <v>66</v>
      </c>
      <c r="Z2066" s="38" t="s">
        <v>8077</v>
      </c>
      <c r="AA2066" s="38" t="s">
        <v>8075</v>
      </c>
      <c r="AB2066" s="41">
        <v>0</v>
      </c>
      <c r="AC2066" s="41">
        <v>0</v>
      </c>
      <c r="AD2066" s="42">
        <v>1.98</v>
      </c>
      <c r="AE2066" s="42">
        <v>8.18</v>
      </c>
      <c r="AF2066" s="12" t="str">
        <f t="shared" si="384"/>
        <v>545358</v>
      </c>
      <c r="AG2066" s="13" t="str">
        <f>VLOOKUP(D2066,[2]Reference!$Q:$U,4,FALSE)</f>
        <v>Fleet</v>
      </c>
      <c r="AH2066" s="13" t="str">
        <f>VLOOKUP(D2066,[2]Reference!$Q:$U,5,FALSE)</f>
        <v>LNER</v>
      </c>
      <c r="AI2066" s="14">
        <f t="shared" si="385"/>
        <v>0</v>
      </c>
      <c r="AJ2066" s="14">
        <f t="shared" si="386"/>
        <v>0</v>
      </c>
      <c r="AK2066" s="14">
        <f t="shared" si="387"/>
        <v>0</v>
      </c>
      <c r="AL2066" s="15">
        <f t="shared" si="388"/>
        <v>1.98</v>
      </c>
      <c r="AM2066" s="14">
        <f t="shared" si="389"/>
        <v>310</v>
      </c>
      <c r="AN2066" s="16">
        <f t="shared" si="390"/>
        <v>45458</v>
      </c>
      <c r="AO2066" s="17">
        <f>VLOOKUP(B2066,[2]Reference!D:E,2,1)</f>
        <v>202503</v>
      </c>
      <c r="AP2066" s="12" t="str">
        <f t="shared" si="391"/>
        <v>7</v>
      </c>
      <c r="AQ2066" s="18">
        <f t="shared" si="392"/>
        <v>1.98</v>
      </c>
      <c r="AR2066" s="18">
        <f t="shared" si="393"/>
        <v>8.18</v>
      </c>
      <c r="AS2066" s="13" t="str">
        <f>VLOOKUP(D2066,[2]Reference!$Q:$U,3,FALSE)</f>
        <v>Azuma</v>
      </c>
      <c r="AT2066" s="13" t="str">
        <f>VLOOKUP(D2066,[2]Reference!Q:V,6,FALSE)</f>
        <v>Azuma</v>
      </c>
      <c r="AU2066" s="13" t="str">
        <f>VLOOKUP(D2066,[2]Reference!$Q:$U,2,FALSE)</f>
        <v>Hitachi - Class 800</v>
      </c>
      <c r="AV2066" s="19">
        <f t="shared" si="394"/>
        <v>45461</v>
      </c>
      <c r="AW2066" s="12" t="str">
        <f>+VLOOKUP(X2066,[2]Reference!BN:BO,2,FALSE)</f>
        <v>Fleet</v>
      </c>
      <c r="AX2066" s="20" t="str">
        <f t="shared" si="395"/>
        <v>HB</v>
      </c>
      <c r="AY2066" s="20" t="str">
        <f>VLOOKUP(AX2066,[2]Reference!AH:AI,2,FALSE)</f>
        <v>LNER</v>
      </c>
      <c r="AZ2066" s="20" t="str">
        <f>VLOOKUP(D2066,[2]Reference!Q:V,6,FALSE)</f>
        <v>Azuma</v>
      </c>
      <c r="BA2066" s="20" t="str">
        <f>VLOOKUP(D2066,[2]Reference!Q:V,3,FALSE)</f>
        <v>Azuma</v>
      </c>
    </row>
    <row r="2067" spans="1:53" ht="13.5" x14ac:dyDescent="0.25">
      <c r="A2067" s="38" t="s">
        <v>8791</v>
      </c>
      <c r="B2067" s="39">
        <v>45454</v>
      </c>
      <c r="C2067" s="38" t="s">
        <v>54</v>
      </c>
      <c r="D2067" s="38" t="s">
        <v>92</v>
      </c>
      <c r="E2067" s="38" t="s">
        <v>93</v>
      </c>
      <c r="F2067" s="38" t="s">
        <v>92</v>
      </c>
      <c r="G2067" s="38" t="s">
        <v>146</v>
      </c>
      <c r="H2067" s="38" t="s">
        <v>95</v>
      </c>
      <c r="I2067" s="38" t="s">
        <v>147</v>
      </c>
      <c r="J2067" s="38" t="s">
        <v>148</v>
      </c>
      <c r="K2067" s="38" t="s">
        <v>8792</v>
      </c>
      <c r="L2067" s="38" t="s">
        <v>8793</v>
      </c>
      <c r="M2067" s="38" t="s">
        <v>100</v>
      </c>
      <c r="N2067" s="40">
        <v>10</v>
      </c>
      <c r="O2067" s="40">
        <v>10</v>
      </c>
      <c r="P2067" s="40">
        <v>0</v>
      </c>
      <c r="Q2067" s="40">
        <v>0</v>
      </c>
      <c r="R2067" s="40">
        <v>0</v>
      </c>
      <c r="S2067" s="40">
        <v>0</v>
      </c>
      <c r="T2067" s="40">
        <v>0</v>
      </c>
      <c r="U2067" s="40">
        <v>1</v>
      </c>
      <c r="V2067" s="40">
        <v>10</v>
      </c>
      <c r="W2067" s="38" t="s">
        <v>8794</v>
      </c>
      <c r="X2067" s="38" t="s">
        <v>80</v>
      </c>
      <c r="Y2067" s="38" t="s">
        <v>66</v>
      </c>
      <c r="Z2067" s="38" t="s">
        <v>8076</v>
      </c>
      <c r="AA2067" s="38" t="s">
        <v>8075</v>
      </c>
      <c r="AB2067" s="41">
        <v>0</v>
      </c>
      <c r="AC2067" s="41">
        <v>0</v>
      </c>
      <c r="AD2067" s="42">
        <v>0</v>
      </c>
      <c r="AE2067" s="42">
        <v>0.56000000000000005</v>
      </c>
      <c r="AF2067" s="12" t="str">
        <f t="shared" si="384"/>
        <v>545377</v>
      </c>
      <c r="AG2067" s="13" t="str">
        <f>VLOOKUP(D2067,[2]Reference!$Q:$U,4,FALSE)</f>
        <v>Fleet</v>
      </c>
      <c r="AH2067" s="13" t="str">
        <f>VLOOKUP(D2067,[2]Reference!$Q:$U,5,FALSE)</f>
        <v>LNER</v>
      </c>
      <c r="AI2067" s="14">
        <f t="shared" si="385"/>
        <v>0</v>
      </c>
      <c r="AJ2067" s="14">
        <f t="shared" si="386"/>
        <v>0</v>
      </c>
      <c r="AK2067" s="14">
        <f t="shared" si="387"/>
        <v>0</v>
      </c>
      <c r="AL2067" s="15">
        <f t="shared" si="388"/>
        <v>0</v>
      </c>
      <c r="AM2067" s="14">
        <f t="shared" si="389"/>
        <v>10</v>
      </c>
      <c r="AN2067" s="16">
        <f t="shared" si="390"/>
        <v>45458</v>
      </c>
      <c r="AO2067" s="17">
        <f>VLOOKUP(B2067,[2]Reference!D:E,2,1)</f>
        <v>202503</v>
      </c>
      <c r="AP2067" s="12" t="str">
        <f t="shared" si="391"/>
        <v>7</v>
      </c>
      <c r="AQ2067" s="18">
        <f t="shared" si="392"/>
        <v>0</v>
      </c>
      <c r="AR2067" s="18">
        <f t="shared" si="393"/>
        <v>0.56000000000000005</v>
      </c>
      <c r="AS2067" s="13" t="str">
        <f>VLOOKUP(D2067,[2]Reference!$Q:$U,3,FALSE)</f>
        <v>Azuma</v>
      </c>
      <c r="AT2067" s="13" t="str">
        <f>VLOOKUP(D2067,[2]Reference!Q:V,6,FALSE)</f>
        <v>Azuma</v>
      </c>
      <c r="AU2067" s="13" t="str">
        <f>VLOOKUP(D2067,[2]Reference!$Q:$U,2,FALSE)</f>
        <v>Hitachi - Class 801</v>
      </c>
      <c r="AV2067" s="19">
        <f t="shared" si="394"/>
        <v>45461</v>
      </c>
      <c r="AW2067" s="12" t="str">
        <f>+VLOOKUP(X2067,[2]Reference!BN:BO,2,FALSE)</f>
        <v>Fleet</v>
      </c>
      <c r="AX2067" s="20" t="str">
        <f t="shared" si="395"/>
        <v>HB</v>
      </c>
      <c r="AY2067" s="20" t="str">
        <f>VLOOKUP(AX2067,[2]Reference!AH:AI,2,FALSE)</f>
        <v>LNER</v>
      </c>
      <c r="AZ2067" s="20" t="str">
        <f>VLOOKUP(D2067,[2]Reference!Q:V,6,FALSE)</f>
        <v>Azuma</v>
      </c>
      <c r="BA2067" s="20" t="str">
        <f>VLOOKUP(D2067,[2]Reference!Q:V,3,FALSE)</f>
        <v>Azuma</v>
      </c>
    </row>
    <row r="2068" spans="1:53" ht="13.5" x14ac:dyDescent="0.25">
      <c r="A2068" s="38" t="s">
        <v>8795</v>
      </c>
      <c r="B2068" s="39">
        <v>45454</v>
      </c>
      <c r="C2068" s="38" t="s">
        <v>54</v>
      </c>
      <c r="D2068" s="38" t="s">
        <v>92</v>
      </c>
      <c r="E2068" s="38" t="s">
        <v>93</v>
      </c>
      <c r="F2068" s="38" t="s">
        <v>92</v>
      </c>
      <c r="G2068" s="38" t="s">
        <v>154</v>
      </c>
      <c r="H2068" s="38" t="s">
        <v>730</v>
      </c>
      <c r="I2068" s="38" t="s">
        <v>731</v>
      </c>
      <c r="J2068" s="38" t="s">
        <v>732</v>
      </c>
      <c r="K2068" s="38" t="s">
        <v>1446</v>
      </c>
      <c r="L2068" s="38" t="s">
        <v>8796</v>
      </c>
      <c r="M2068" s="38" t="s">
        <v>8797</v>
      </c>
      <c r="N2068" s="40">
        <v>58</v>
      </c>
      <c r="O2068" s="40">
        <v>26</v>
      </c>
      <c r="P2068" s="40">
        <v>32</v>
      </c>
      <c r="Q2068" s="40">
        <v>0</v>
      </c>
      <c r="R2068" s="40">
        <v>0</v>
      </c>
      <c r="S2068" s="40">
        <v>0</v>
      </c>
      <c r="T2068" s="40">
        <v>0</v>
      </c>
      <c r="U2068" s="40">
        <v>6</v>
      </c>
      <c r="V2068" s="40">
        <v>58</v>
      </c>
      <c r="W2068" s="38" t="s">
        <v>8798</v>
      </c>
      <c r="X2068" s="38" t="s">
        <v>80</v>
      </c>
      <c r="Y2068" s="38" t="s">
        <v>66</v>
      </c>
      <c r="Z2068" s="38" t="s">
        <v>8077</v>
      </c>
      <c r="AA2068" s="38" t="s">
        <v>8075</v>
      </c>
      <c r="AB2068" s="41">
        <v>0</v>
      </c>
      <c r="AC2068" s="41">
        <v>0</v>
      </c>
      <c r="AD2068" s="42">
        <v>0</v>
      </c>
      <c r="AE2068" s="42">
        <v>2</v>
      </c>
      <c r="AF2068" s="12" t="str">
        <f t="shared" si="384"/>
        <v>545591</v>
      </c>
      <c r="AG2068" s="13" t="str">
        <f>VLOOKUP(D2068,[2]Reference!$Q:$U,4,FALSE)</f>
        <v>Fleet</v>
      </c>
      <c r="AH2068" s="13" t="str">
        <f>VLOOKUP(D2068,[2]Reference!$Q:$U,5,FALSE)</f>
        <v>LNER</v>
      </c>
      <c r="AI2068" s="14">
        <f t="shared" si="385"/>
        <v>0</v>
      </c>
      <c r="AJ2068" s="14">
        <f t="shared" si="386"/>
        <v>0</v>
      </c>
      <c r="AK2068" s="14">
        <f t="shared" si="387"/>
        <v>0</v>
      </c>
      <c r="AL2068" s="15">
        <f t="shared" si="388"/>
        <v>0</v>
      </c>
      <c r="AM2068" s="14">
        <f t="shared" si="389"/>
        <v>58</v>
      </c>
      <c r="AN2068" s="16">
        <f t="shared" si="390"/>
        <v>45458</v>
      </c>
      <c r="AO2068" s="17">
        <f>VLOOKUP(B2068,[2]Reference!D:E,2,1)</f>
        <v>202503</v>
      </c>
      <c r="AP2068" s="12" t="str">
        <f t="shared" si="391"/>
        <v>7</v>
      </c>
      <c r="AQ2068" s="18">
        <f t="shared" si="392"/>
        <v>0</v>
      </c>
      <c r="AR2068" s="18">
        <f t="shared" si="393"/>
        <v>2</v>
      </c>
      <c r="AS2068" s="13" t="str">
        <f>VLOOKUP(D2068,[2]Reference!$Q:$U,3,FALSE)</f>
        <v>Azuma</v>
      </c>
      <c r="AT2068" s="13" t="str">
        <f>VLOOKUP(D2068,[2]Reference!Q:V,6,FALSE)</f>
        <v>Azuma</v>
      </c>
      <c r="AU2068" s="13" t="str">
        <f>VLOOKUP(D2068,[2]Reference!$Q:$U,2,FALSE)</f>
        <v>Hitachi - Class 801</v>
      </c>
      <c r="AV2068" s="19">
        <f t="shared" si="394"/>
        <v>45461</v>
      </c>
      <c r="AW2068" s="12" t="str">
        <f>+VLOOKUP(X2068,[2]Reference!BN:BO,2,FALSE)</f>
        <v>Fleet</v>
      </c>
      <c r="AX2068" s="20" t="str">
        <f t="shared" si="395"/>
        <v>HB</v>
      </c>
      <c r="AY2068" s="20" t="str">
        <f>VLOOKUP(AX2068,[2]Reference!AH:AI,2,FALSE)</f>
        <v>LNER</v>
      </c>
      <c r="AZ2068" s="20" t="str">
        <f>VLOOKUP(D2068,[2]Reference!Q:V,6,FALSE)</f>
        <v>Azuma</v>
      </c>
      <c r="BA2068" s="20" t="str">
        <f>VLOOKUP(D2068,[2]Reference!Q:V,3,FALSE)</f>
        <v>Azuma</v>
      </c>
    </row>
    <row r="2069" spans="1:53" ht="13.5" x14ac:dyDescent="0.25">
      <c r="A2069" s="38" t="s">
        <v>8799</v>
      </c>
      <c r="B2069" s="39">
        <v>45455</v>
      </c>
      <c r="C2069" s="38" t="s">
        <v>54</v>
      </c>
      <c r="D2069" s="38" t="s">
        <v>283</v>
      </c>
      <c r="E2069" s="38" t="s">
        <v>284</v>
      </c>
      <c r="F2069" s="38" t="s">
        <v>283</v>
      </c>
      <c r="G2069" s="38" t="s">
        <v>72</v>
      </c>
      <c r="H2069" s="38" t="s">
        <v>198</v>
      </c>
      <c r="I2069" s="38" t="s">
        <v>199</v>
      </c>
      <c r="J2069" s="38" t="s">
        <v>200</v>
      </c>
      <c r="K2069" s="38" t="s">
        <v>261</v>
      </c>
      <c r="L2069" s="38" t="s">
        <v>6823</v>
      </c>
      <c r="M2069" s="38" t="s">
        <v>143</v>
      </c>
      <c r="N2069" s="40">
        <v>5</v>
      </c>
      <c r="O2069" s="40">
        <v>5</v>
      </c>
      <c r="P2069" s="40">
        <v>0</v>
      </c>
      <c r="Q2069" s="40">
        <v>0</v>
      </c>
      <c r="R2069" s="40">
        <v>0</v>
      </c>
      <c r="S2069" s="40">
        <v>0</v>
      </c>
      <c r="T2069" s="40">
        <v>0</v>
      </c>
      <c r="U2069" s="40">
        <v>1</v>
      </c>
      <c r="V2069" s="40">
        <v>5</v>
      </c>
      <c r="W2069" s="38" t="s">
        <v>8800</v>
      </c>
      <c r="X2069" s="38" t="s">
        <v>119</v>
      </c>
      <c r="Y2069" s="38" t="s">
        <v>66</v>
      </c>
      <c r="Z2069" s="38" t="s">
        <v>8077</v>
      </c>
      <c r="AA2069" s="38" t="s">
        <v>8075</v>
      </c>
      <c r="AB2069" s="41">
        <v>0</v>
      </c>
      <c r="AC2069" s="41">
        <v>0</v>
      </c>
      <c r="AD2069" s="42">
        <v>0</v>
      </c>
      <c r="AE2069" s="42">
        <v>0</v>
      </c>
      <c r="AF2069" s="12" t="str">
        <f t="shared" si="384"/>
        <v>547815</v>
      </c>
      <c r="AG2069" s="13" t="str">
        <f>VLOOKUP(D2069,[2]Reference!$Q:$U,4,FALSE)</f>
        <v>Fleet</v>
      </c>
      <c r="AH2069" s="13" t="str">
        <f>VLOOKUP(D2069,[2]Reference!$Q:$U,5,FALSE)</f>
        <v>LNER</v>
      </c>
      <c r="AI2069" s="14">
        <f t="shared" si="385"/>
        <v>0</v>
      </c>
      <c r="AJ2069" s="14">
        <f t="shared" si="386"/>
        <v>0</v>
      </c>
      <c r="AK2069" s="14">
        <f t="shared" si="387"/>
        <v>0</v>
      </c>
      <c r="AL2069" s="15">
        <f t="shared" si="388"/>
        <v>0</v>
      </c>
      <c r="AM2069" s="14">
        <f t="shared" si="389"/>
        <v>5</v>
      </c>
      <c r="AN2069" s="16">
        <f t="shared" si="390"/>
        <v>45458</v>
      </c>
      <c r="AO2069" s="17">
        <f>VLOOKUP(B2069,[2]Reference!D:E,2,1)</f>
        <v>202503</v>
      </c>
      <c r="AP2069" s="12" t="str">
        <f t="shared" si="391"/>
        <v>7</v>
      </c>
      <c r="AQ2069" s="18">
        <f t="shared" si="392"/>
        <v>0</v>
      </c>
      <c r="AR2069" s="18">
        <f t="shared" si="393"/>
        <v>0</v>
      </c>
      <c r="AS2069" s="13" t="str">
        <f>VLOOKUP(D2069,[2]Reference!$Q:$U,3,FALSE)</f>
        <v>Azuma</v>
      </c>
      <c r="AT2069" s="13" t="str">
        <f>VLOOKUP(D2069,[2]Reference!Q:V,6,FALSE)</f>
        <v>Depot</v>
      </c>
      <c r="AU2069" s="13" t="str">
        <f>VLOOKUP(D2069,[2]Reference!$Q:$U,2,FALSE)</f>
        <v>Hitachi - Doncaster Carr</v>
      </c>
      <c r="AV2069" s="19">
        <f t="shared" si="394"/>
        <v>45462</v>
      </c>
      <c r="AW2069" s="12" t="str">
        <f>+VLOOKUP(X2069,[2]Reference!BN:BO,2,FALSE)</f>
        <v>Depot</v>
      </c>
      <c r="AX2069" s="20" t="str">
        <f t="shared" si="395"/>
        <v>HB</v>
      </c>
      <c r="AY2069" s="20" t="str">
        <f>VLOOKUP(AX2069,[2]Reference!AH:AI,2,FALSE)</f>
        <v>LNER</v>
      </c>
      <c r="AZ2069" s="20" t="str">
        <f>VLOOKUP(D2069,[2]Reference!Q:V,6,FALSE)</f>
        <v>Depot</v>
      </c>
      <c r="BA2069" s="20" t="str">
        <f>VLOOKUP(D2069,[2]Reference!Q:V,3,FALSE)</f>
        <v>Azuma</v>
      </c>
    </row>
    <row r="2070" spans="1:53" ht="13.5" x14ac:dyDescent="0.25">
      <c r="A2070" s="38" t="s">
        <v>8801</v>
      </c>
      <c r="B2070" s="39">
        <v>45455</v>
      </c>
      <c r="C2070" s="38" t="s">
        <v>54</v>
      </c>
      <c r="D2070" s="38" t="s">
        <v>70</v>
      </c>
      <c r="E2070" s="38" t="s">
        <v>71</v>
      </c>
      <c r="F2070" s="38" t="s">
        <v>70</v>
      </c>
      <c r="G2070" s="38" t="s">
        <v>72</v>
      </c>
      <c r="H2070" s="38" t="s">
        <v>339</v>
      </c>
      <c r="I2070" s="38" t="s">
        <v>694</v>
      </c>
      <c r="J2070" s="38" t="s">
        <v>695</v>
      </c>
      <c r="K2070" s="38" t="s">
        <v>261</v>
      </c>
      <c r="L2070" s="38" t="s">
        <v>4337</v>
      </c>
      <c r="M2070" s="38" t="s">
        <v>419</v>
      </c>
      <c r="N2070" s="40">
        <v>52</v>
      </c>
      <c r="O2070" s="40">
        <v>39</v>
      </c>
      <c r="P2070" s="40">
        <v>13</v>
      </c>
      <c r="Q2070" s="40">
        <v>0</v>
      </c>
      <c r="R2070" s="40">
        <v>0</v>
      </c>
      <c r="S2070" s="40">
        <v>1</v>
      </c>
      <c r="T2070" s="40">
        <v>0</v>
      </c>
      <c r="U2070" s="40">
        <v>6</v>
      </c>
      <c r="V2070" s="40">
        <v>102</v>
      </c>
      <c r="W2070" s="38" t="s">
        <v>8802</v>
      </c>
      <c r="X2070" s="38" t="s">
        <v>80</v>
      </c>
      <c r="Y2070" s="38" t="s">
        <v>66</v>
      </c>
      <c r="Z2070" s="38" t="s">
        <v>8077</v>
      </c>
      <c r="AA2070" s="38" t="s">
        <v>8075</v>
      </c>
      <c r="AB2070" s="41">
        <v>0</v>
      </c>
      <c r="AC2070" s="41">
        <v>1</v>
      </c>
      <c r="AD2070" s="42">
        <v>1</v>
      </c>
      <c r="AE2070" s="42">
        <v>2</v>
      </c>
      <c r="AF2070" s="12" t="str">
        <f t="shared" si="384"/>
        <v>547836</v>
      </c>
      <c r="AG2070" s="13" t="str">
        <f>VLOOKUP(D2070,[2]Reference!$Q:$U,4,FALSE)</f>
        <v>Fleet</v>
      </c>
      <c r="AH2070" s="13" t="str">
        <f>VLOOKUP(D2070,[2]Reference!$Q:$U,5,FALSE)</f>
        <v>LNER</v>
      </c>
      <c r="AI2070" s="14">
        <f t="shared" si="385"/>
        <v>0</v>
      </c>
      <c r="AJ2070" s="14">
        <f t="shared" si="386"/>
        <v>0.5</v>
      </c>
      <c r="AK2070" s="14">
        <f t="shared" si="387"/>
        <v>0.5</v>
      </c>
      <c r="AL2070" s="15">
        <f t="shared" si="388"/>
        <v>0.5</v>
      </c>
      <c r="AM2070" s="14">
        <f t="shared" si="389"/>
        <v>52</v>
      </c>
      <c r="AN2070" s="16">
        <f t="shared" si="390"/>
        <v>45458</v>
      </c>
      <c r="AO2070" s="17">
        <f>VLOOKUP(B2070,[2]Reference!D:E,2,1)</f>
        <v>202503</v>
      </c>
      <c r="AP2070" s="12" t="str">
        <f t="shared" si="391"/>
        <v>7</v>
      </c>
      <c r="AQ2070" s="18">
        <f t="shared" si="392"/>
        <v>1</v>
      </c>
      <c r="AR2070" s="18">
        <f t="shared" si="393"/>
        <v>2</v>
      </c>
      <c r="AS2070" s="13" t="str">
        <f>VLOOKUP(D2070,[2]Reference!$Q:$U,3,FALSE)</f>
        <v>IC225</v>
      </c>
      <c r="AT2070" s="13" t="str">
        <f>VLOOKUP(D2070,[2]Reference!Q:V,6,FALSE)</f>
        <v>IC225</v>
      </c>
      <c r="AU2070" s="13" t="str">
        <f>VLOOKUP(D2070,[2]Reference!$Q:$U,2,FALSE)</f>
        <v>Cl 91 Loco</v>
      </c>
      <c r="AV2070" s="19">
        <f t="shared" si="394"/>
        <v>45462</v>
      </c>
      <c r="AW2070" s="12" t="str">
        <f>+VLOOKUP(X2070,[2]Reference!BN:BO,2,FALSE)</f>
        <v>Fleet</v>
      </c>
      <c r="AX2070" s="20" t="str">
        <f t="shared" si="395"/>
        <v>HB</v>
      </c>
      <c r="AY2070" s="20" t="str">
        <f>VLOOKUP(AX2070,[2]Reference!AH:AI,2,FALSE)</f>
        <v>LNER</v>
      </c>
      <c r="AZ2070" s="20" t="str">
        <f>VLOOKUP(D2070,[2]Reference!Q:V,6,FALSE)</f>
        <v>IC225</v>
      </c>
      <c r="BA2070" s="20" t="str">
        <f>VLOOKUP(D2070,[2]Reference!Q:V,3,FALSE)</f>
        <v>IC225</v>
      </c>
    </row>
    <row r="2071" spans="1:53" ht="13.5" x14ac:dyDescent="0.25">
      <c r="A2071" s="38" t="s">
        <v>8803</v>
      </c>
      <c r="B2071" s="39">
        <v>45455</v>
      </c>
      <c r="C2071" s="38" t="s">
        <v>54</v>
      </c>
      <c r="D2071" s="38" t="s">
        <v>55</v>
      </c>
      <c r="E2071" s="38" t="s">
        <v>56</v>
      </c>
      <c r="F2071" s="38" t="s">
        <v>55</v>
      </c>
      <c r="G2071" s="38" t="s">
        <v>231</v>
      </c>
      <c r="H2071" s="38" t="s">
        <v>84</v>
      </c>
      <c r="I2071" s="38" t="s">
        <v>251</v>
      </c>
      <c r="J2071" s="38" t="s">
        <v>252</v>
      </c>
      <c r="K2071" s="38" t="s">
        <v>709</v>
      </c>
      <c r="L2071" s="38" t="s">
        <v>2188</v>
      </c>
      <c r="M2071" s="38" t="s">
        <v>523</v>
      </c>
      <c r="N2071" s="40">
        <v>7</v>
      </c>
      <c r="O2071" s="40">
        <v>4</v>
      </c>
      <c r="P2071" s="40">
        <v>3</v>
      </c>
      <c r="Q2071" s="40">
        <v>0</v>
      </c>
      <c r="R2071" s="40">
        <v>0</v>
      </c>
      <c r="S2071" s="40">
        <v>0</v>
      </c>
      <c r="T2071" s="40">
        <v>0</v>
      </c>
      <c r="U2071" s="40">
        <v>2</v>
      </c>
      <c r="V2071" s="40">
        <v>7</v>
      </c>
      <c r="W2071" s="38" t="s">
        <v>8577</v>
      </c>
      <c r="X2071" s="38" t="s">
        <v>80</v>
      </c>
      <c r="Y2071" s="38" t="s">
        <v>66</v>
      </c>
      <c r="Z2071" s="38" t="s">
        <v>8077</v>
      </c>
      <c r="AA2071" s="38" t="s">
        <v>8075</v>
      </c>
      <c r="AB2071" s="41">
        <v>0</v>
      </c>
      <c r="AC2071" s="41">
        <v>0</v>
      </c>
      <c r="AD2071" s="42">
        <v>0</v>
      </c>
      <c r="AE2071" s="42">
        <v>0</v>
      </c>
      <c r="AF2071" s="12" t="str">
        <f t="shared" si="384"/>
        <v>548262</v>
      </c>
      <c r="AG2071" s="13" t="str">
        <f>VLOOKUP(D2071,[2]Reference!$Q:$U,4,FALSE)</f>
        <v>Fleet</v>
      </c>
      <c r="AH2071" s="13" t="str">
        <f>VLOOKUP(D2071,[2]Reference!$Q:$U,5,FALSE)</f>
        <v>LNER</v>
      </c>
      <c r="AI2071" s="14">
        <f t="shared" si="385"/>
        <v>0</v>
      </c>
      <c r="AJ2071" s="14">
        <f t="shared" si="386"/>
        <v>0</v>
      </c>
      <c r="AK2071" s="14">
        <f t="shared" si="387"/>
        <v>0</v>
      </c>
      <c r="AL2071" s="15">
        <f t="shared" si="388"/>
        <v>0</v>
      </c>
      <c r="AM2071" s="14">
        <f t="shared" si="389"/>
        <v>7</v>
      </c>
      <c r="AN2071" s="16">
        <f t="shared" si="390"/>
        <v>45458</v>
      </c>
      <c r="AO2071" s="17">
        <f>VLOOKUP(B2071,[2]Reference!D:E,2,1)</f>
        <v>202503</v>
      </c>
      <c r="AP2071" s="12" t="str">
        <f t="shared" si="391"/>
        <v>7</v>
      </c>
      <c r="AQ2071" s="18">
        <f t="shared" si="392"/>
        <v>0</v>
      </c>
      <c r="AR2071" s="18">
        <f t="shared" si="393"/>
        <v>0</v>
      </c>
      <c r="AS2071" s="13" t="str">
        <f>VLOOKUP(D2071,[2]Reference!$Q:$U,3,FALSE)</f>
        <v>Azuma</v>
      </c>
      <c r="AT2071" s="13" t="str">
        <f>VLOOKUP(D2071,[2]Reference!Q:V,6,FALSE)</f>
        <v>Azuma</v>
      </c>
      <c r="AU2071" s="13" t="str">
        <f>VLOOKUP(D2071,[2]Reference!$Q:$U,2,FALSE)</f>
        <v>Hitachi - Class 800</v>
      </c>
      <c r="AV2071" s="19">
        <f t="shared" si="394"/>
        <v>45462</v>
      </c>
      <c r="AW2071" s="12" t="str">
        <f>+VLOOKUP(X2071,[2]Reference!BN:BO,2,FALSE)</f>
        <v>Fleet</v>
      </c>
      <c r="AX2071" s="20" t="str">
        <f t="shared" si="395"/>
        <v>HB</v>
      </c>
      <c r="AY2071" s="20" t="str">
        <f>VLOOKUP(AX2071,[2]Reference!AH:AI,2,FALSE)</f>
        <v>LNER</v>
      </c>
      <c r="AZ2071" s="20" t="str">
        <f>VLOOKUP(D2071,[2]Reference!Q:V,6,FALSE)</f>
        <v>Azuma</v>
      </c>
      <c r="BA2071" s="20" t="str">
        <f>VLOOKUP(D2071,[2]Reference!Q:V,3,FALSE)</f>
        <v>Azuma</v>
      </c>
    </row>
    <row r="2072" spans="1:53" ht="13.5" x14ac:dyDescent="0.25">
      <c r="A2072" s="38" t="s">
        <v>8804</v>
      </c>
      <c r="B2072" s="39">
        <v>45455</v>
      </c>
      <c r="C2072" s="38" t="s">
        <v>54</v>
      </c>
      <c r="D2072" s="38" t="s">
        <v>55</v>
      </c>
      <c r="E2072" s="38" t="s">
        <v>56</v>
      </c>
      <c r="F2072" s="38" t="s">
        <v>55</v>
      </c>
      <c r="G2072" s="38" t="s">
        <v>72</v>
      </c>
      <c r="H2072" s="38" t="s">
        <v>84</v>
      </c>
      <c r="I2072" s="38" t="s">
        <v>4780</v>
      </c>
      <c r="J2072" s="38" t="s">
        <v>4781</v>
      </c>
      <c r="K2072" s="38" t="s">
        <v>261</v>
      </c>
      <c r="L2072" s="38" t="s">
        <v>8805</v>
      </c>
      <c r="M2072" s="38" t="s">
        <v>63</v>
      </c>
      <c r="N2072" s="40">
        <v>5</v>
      </c>
      <c r="O2072" s="40">
        <v>0</v>
      </c>
      <c r="P2072" s="40">
        <v>5</v>
      </c>
      <c r="Q2072" s="40">
        <v>0</v>
      </c>
      <c r="R2072" s="40">
        <v>0</v>
      </c>
      <c r="S2072" s="40">
        <v>0</v>
      </c>
      <c r="T2072" s="40">
        <v>0</v>
      </c>
      <c r="U2072" s="40">
        <v>1</v>
      </c>
      <c r="V2072" s="40">
        <v>5</v>
      </c>
      <c r="W2072" s="38" t="s">
        <v>8806</v>
      </c>
      <c r="X2072" s="38" t="s">
        <v>80</v>
      </c>
      <c r="Y2072" s="38" t="s">
        <v>66</v>
      </c>
      <c r="Z2072" s="38" t="s">
        <v>8077</v>
      </c>
      <c r="AA2072" s="38" t="s">
        <v>8075</v>
      </c>
      <c r="AB2072" s="41">
        <v>0</v>
      </c>
      <c r="AC2072" s="41">
        <v>0</v>
      </c>
      <c r="AD2072" s="42">
        <v>0</v>
      </c>
      <c r="AE2072" s="42">
        <v>0</v>
      </c>
      <c r="AF2072" s="12" t="str">
        <f t="shared" si="384"/>
        <v>549017</v>
      </c>
      <c r="AG2072" s="13" t="str">
        <f>VLOOKUP(D2072,[2]Reference!$Q:$U,4,FALSE)</f>
        <v>Fleet</v>
      </c>
      <c r="AH2072" s="13" t="str">
        <f>VLOOKUP(D2072,[2]Reference!$Q:$U,5,FALSE)</f>
        <v>LNER</v>
      </c>
      <c r="AI2072" s="14">
        <f t="shared" si="385"/>
        <v>0</v>
      </c>
      <c r="AJ2072" s="14">
        <f t="shared" si="386"/>
        <v>0</v>
      </c>
      <c r="AK2072" s="14">
        <f t="shared" si="387"/>
        <v>0</v>
      </c>
      <c r="AL2072" s="15">
        <f t="shared" si="388"/>
        <v>0</v>
      </c>
      <c r="AM2072" s="14">
        <f t="shared" si="389"/>
        <v>5</v>
      </c>
      <c r="AN2072" s="16">
        <f t="shared" si="390"/>
        <v>45458</v>
      </c>
      <c r="AO2072" s="17">
        <f>VLOOKUP(B2072,[2]Reference!D:E,2,1)</f>
        <v>202503</v>
      </c>
      <c r="AP2072" s="12" t="str">
        <f t="shared" si="391"/>
        <v>7</v>
      </c>
      <c r="AQ2072" s="18">
        <f t="shared" si="392"/>
        <v>0</v>
      </c>
      <c r="AR2072" s="18">
        <f t="shared" si="393"/>
        <v>0</v>
      </c>
      <c r="AS2072" s="13" t="str">
        <f>VLOOKUP(D2072,[2]Reference!$Q:$U,3,FALSE)</f>
        <v>Azuma</v>
      </c>
      <c r="AT2072" s="13" t="str">
        <f>VLOOKUP(D2072,[2]Reference!Q:V,6,FALSE)</f>
        <v>Azuma</v>
      </c>
      <c r="AU2072" s="13" t="str">
        <f>VLOOKUP(D2072,[2]Reference!$Q:$U,2,FALSE)</f>
        <v>Hitachi - Class 800</v>
      </c>
      <c r="AV2072" s="19">
        <f t="shared" si="394"/>
        <v>45462</v>
      </c>
      <c r="AW2072" s="12" t="str">
        <f>+VLOOKUP(X2072,[2]Reference!BN:BO,2,FALSE)</f>
        <v>Fleet</v>
      </c>
      <c r="AX2072" s="20" t="str">
        <f t="shared" si="395"/>
        <v>HB</v>
      </c>
      <c r="AY2072" s="20" t="str">
        <f>VLOOKUP(AX2072,[2]Reference!AH:AI,2,FALSE)</f>
        <v>LNER</v>
      </c>
      <c r="AZ2072" s="20" t="str">
        <f>VLOOKUP(D2072,[2]Reference!Q:V,6,FALSE)</f>
        <v>Azuma</v>
      </c>
      <c r="BA2072" s="20" t="str">
        <f>VLOOKUP(D2072,[2]Reference!Q:V,3,FALSE)</f>
        <v>Azuma</v>
      </c>
    </row>
    <row r="2073" spans="1:53" ht="13.5" x14ac:dyDescent="0.25">
      <c r="A2073" s="38" t="s">
        <v>8807</v>
      </c>
      <c r="B2073" s="39">
        <v>45455</v>
      </c>
      <c r="C2073" s="38" t="s">
        <v>54</v>
      </c>
      <c r="D2073" s="38" t="s">
        <v>92</v>
      </c>
      <c r="E2073" s="38" t="s">
        <v>93</v>
      </c>
      <c r="F2073" s="38" t="s">
        <v>92</v>
      </c>
      <c r="G2073" s="38" t="s">
        <v>129</v>
      </c>
      <c r="H2073" s="38" t="s">
        <v>339</v>
      </c>
      <c r="I2073" s="38" t="s">
        <v>694</v>
      </c>
      <c r="J2073" s="38" t="s">
        <v>695</v>
      </c>
      <c r="K2073" s="38" t="s">
        <v>2146</v>
      </c>
      <c r="L2073" s="38" t="s">
        <v>8808</v>
      </c>
      <c r="M2073" s="38" t="s">
        <v>974</v>
      </c>
      <c r="N2073" s="40">
        <v>9</v>
      </c>
      <c r="O2073" s="40">
        <v>9</v>
      </c>
      <c r="P2073" s="40">
        <v>0</v>
      </c>
      <c r="Q2073" s="40">
        <v>0</v>
      </c>
      <c r="R2073" s="40">
        <v>0</v>
      </c>
      <c r="S2073" s="40">
        <v>0</v>
      </c>
      <c r="T2073" s="40">
        <v>0</v>
      </c>
      <c r="U2073" s="40">
        <v>1</v>
      </c>
      <c r="V2073" s="40">
        <v>9</v>
      </c>
      <c r="W2073" s="38" t="s">
        <v>8809</v>
      </c>
      <c r="X2073" s="38" t="s">
        <v>80</v>
      </c>
      <c r="Y2073" s="38" t="s">
        <v>66</v>
      </c>
      <c r="Z2073" s="38" t="s">
        <v>8077</v>
      </c>
      <c r="AA2073" s="38" t="s">
        <v>8075</v>
      </c>
      <c r="AB2073" s="41">
        <v>0</v>
      </c>
      <c r="AC2073" s="41">
        <v>0</v>
      </c>
      <c r="AD2073" s="42">
        <v>0</v>
      </c>
      <c r="AE2073" s="42">
        <v>0</v>
      </c>
      <c r="AF2073" s="12" t="str">
        <f t="shared" si="384"/>
        <v>549287</v>
      </c>
      <c r="AG2073" s="13" t="str">
        <f>VLOOKUP(D2073,[2]Reference!$Q:$U,4,FALSE)</f>
        <v>Fleet</v>
      </c>
      <c r="AH2073" s="13" t="str">
        <f>VLOOKUP(D2073,[2]Reference!$Q:$U,5,FALSE)</f>
        <v>LNER</v>
      </c>
      <c r="AI2073" s="14">
        <f t="shared" si="385"/>
        <v>0</v>
      </c>
      <c r="AJ2073" s="14">
        <f t="shared" si="386"/>
        <v>0</v>
      </c>
      <c r="AK2073" s="14">
        <f t="shared" si="387"/>
        <v>0</v>
      </c>
      <c r="AL2073" s="15">
        <f t="shared" si="388"/>
        <v>0</v>
      </c>
      <c r="AM2073" s="14">
        <f t="shared" si="389"/>
        <v>9</v>
      </c>
      <c r="AN2073" s="16">
        <f t="shared" si="390"/>
        <v>45458</v>
      </c>
      <c r="AO2073" s="17">
        <f>VLOOKUP(B2073,[2]Reference!D:E,2,1)</f>
        <v>202503</v>
      </c>
      <c r="AP2073" s="12" t="str">
        <f t="shared" si="391"/>
        <v>7</v>
      </c>
      <c r="AQ2073" s="18">
        <f t="shared" si="392"/>
        <v>0</v>
      </c>
      <c r="AR2073" s="18">
        <f t="shared" si="393"/>
        <v>0</v>
      </c>
      <c r="AS2073" s="13" t="str">
        <f>VLOOKUP(D2073,[2]Reference!$Q:$U,3,FALSE)</f>
        <v>Azuma</v>
      </c>
      <c r="AT2073" s="13" t="str">
        <f>VLOOKUP(D2073,[2]Reference!Q:V,6,FALSE)</f>
        <v>Azuma</v>
      </c>
      <c r="AU2073" s="13" t="str">
        <f>VLOOKUP(D2073,[2]Reference!$Q:$U,2,FALSE)</f>
        <v>Hitachi - Class 801</v>
      </c>
      <c r="AV2073" s="19">
        <f t="shared" si="394"/>
        <v>45462</v>
      </c>
      <c r="AW2073" s="12" t="str">
        <f>+VLOOKUP(X2073,[2]Reference!BN:BO,2,FALSE)</f>
        <v>Fleet</v>
      </c>
      <c r="AX2073" s="20" t="str">
        <f t="shared" si="395"/>
        <v>HB</v>
      </c>
      <c r="AY2073" s="20" t="str">
        <f>VLOOKUP(AX2073,[2]Reference!AH:AI,2,FALSE)</f>
        <v>LNER</v>
      </c>
      <c r="AZ2073" s="20" t="str">
        <f>VLOOKUP(D2073,[2]Reference!Q:V,6,FALSE)</f>
        <v>Azuma</v>
      </c>
      <c r="BA2073" s="20" t="str">
        <f>VLOOKUP(D2073,[2]Reference!Q:V,3,FALSE)</f>
        <v>Azuma</v>
      </c>
    </row>
    <row r="2074" spans="1:53" ht="13.5" x14ac:dyDescent="0.25">
      <c r="A2074" s="38" t="s">
        <v>8810</v>
      </c>
      <c r="B2074" s="39">
        <v>45456</v>
      </c>
      <c r="C2074" s="38" t="s">
        <v>54</v>
      </c>
      <c r="D2074" s="38" t="s">
        <v>70</v>
      </c>
      <c r="E2074" s="38" t="s">
        <v>71</v>
      </c>
      <c r="F2074" s="38" t="s">
        <v>70</v>
      </c>
      <c r="G2074" s="38" t="s">
        <v>72</v>
      </c>
      <c r="H2074" s="38" t="s">
        <v>237</v>
      </c>
      <c r="I2074" s="38" t="s">
        <v>1024</v>
      </c>
      <c r="J2074" s="38" t="s">
        <v>1025</v>
      </c>
      <c r="K2074" s="38" t="s">
        <v>261</v>
      </c>
      <c r="L2074" s="38" t="s">
        <v>8811</v>
      </c>
      <c r="M2074" s="38" t="s">
        <v>107</v>
      </c>
      <c r="N2074" s="40">
        <v>16</v>
      </c>
      <c r="O2074" s="40">
        <v>16</v>
      </c>
      <c r="P2074" s="40">
        <v>0</v>
      </c>
      <c r="Q2074" s="40">
        <v>0</v>
      </c>
      <c r="R2074" s="40">
        <v>0</v>
      </c>
      <c r="S2074" s="40">
        <v>0</v>
      </c>
      <c r="T2074" s="40">
        <v>0</v>
      </c>
      <c r="U2074" s="40">
        <v>1</v>
      </c>
      <c r="V2074" s="40">
        <v>16</v>
      </c>
      <c r="W2074" s="38" t="s">
        <v>8812</v>
      </c>
      <c r="X2074" s="38" t="s">
        <v>80</v>
      </c>
      <c r="Y2074" s="38" t="s">
        <v>66</v>
      </c>
      <c r="Z2074" s="38" t="s">
        <v>8077</v>
      </c>
      <c r="AA2074" s="38" t="s">
        <v>8075</v>
      </c>
      <c r="AB2074" s="41">
        <v>0</v>
      </c>
      <c r="AC2074" s="41">
        <v>0</v>
      </c>
      <c r="AD2074" s="42">
        <v>0</v>
      </c>
      <c r="AE2074" s="42">
        <v>1</v>
      </c>
      <c r="AF2074" s="12" t="str">
        <f t="shared" si="384"/>
        <v>550415</v>
      </c>
      <c r="AG2074" s="13" t="str">
        <f>VLOOKUP(D2074,[2]Reference!$Q:$U,4,FALSE)</f>
        <v>Fleet</v>
      </c>
      <c r="AH2074" s="13" t="str">
        <f>VLOOKUP(D2074,[2]Reference!$Q:$U,5,FALSE)</f>
        <v>LNER</v>
      </c>
      <c r="AI2074" s="14">
        <f t="shared" si="385"/>
        <v>0</v>
      </c>
      <c r="AJ2074" s="14">
        <f t="shared" si="386"/>
        <v>0</v>
      </c>
      <c r="AK2074" s="14">
        <f t="shared" si="387"/>
        <v>0</v>
      </c>
      <c r="AL2074" s="15">
        <f t="shared" si="388"/>
        <v>0</v>
      </c>
      <c r="AM2074" s="14">
        <f t="shared" si="389"/>
        <v>16</v>
      </c>
      <c r="AN2074" s="16">
        <f t="shared" si="390"/>
        <v>45458</v>
      </c>
      <c r="AO2074" s="17">
        <f>VLOOKUP(B2074,[2]Reference!D:E,2,1)</f>
        <v>202503</v>
      </c>
      <c r="AP2074" s="12" t="str">
        <f t="shared" si="391"/>
        <v>7</v>
      </c>
      <c r="AQ2074" s="18">
        <f t="shared" si="392"/>
        <v>0</v>
      </c>
      <c r="AR2074" s="18">
        <f t="shared" si="393"/>
        <v>1</v>
      </c>
      <c r="AS2074" s="13" t="str">
        <f>VLOOKUP(D2074,[2]Reference!$Q:$U,3,FALSE)</f>
        <v>IC225</v>
      </c>
      <c r="AT2074" s="13" t="str">
        <f>VLOOKUP(D2074,[2]Reference!Q:V,6,FALSE)</f>
        <v>IC225</v>
      </c>
      <c r="AU2074" s="13" t="str">
        <f>VLOOKUP(D2074,[2]Reference!$Q:$U,2,FALSE)</f>
        <v>Cl 91 Loco</v>
      </c>
      <c r="AV2074" s="19">
        <f t="shared" si="394"/>
        <v>45463</v>
      </c>
      <c r="AW2074" s="12" t="str">
        <f>+VLOOKUP(X2074,[2]Reference!BN:BO,2,FALSE)</f>
        <v>Fleet</v>
      </c>
      <c r="AX2074" s="20" t="str">
        <f t="shared" si="395"/>
        <v>HB</v>
      </c>
      <c r="AY2074" s="20" t="str">
        <f>VLOOKUP(AX2074,[2]Reference!AH:AI,2,FALSE)</f>
        <v>LNER</v>
      </c>
      <c r="AZ2074" s="20" t="str">
        <f>VLOOKUP(D2074,[2]Reference!Q:V,6,FALSE)</f>
        <v>IC225</v>
      </c>
      <c r="BA2074" s="20" t="str">
        <f>VLOOKUP(D2074,[2]Reference!Q:V,3,FALSE)</f>
        <v>IC225</v>
      </c>
    </row>
    <row r="2075" spans="1:53" ht="13.5" x14ac:dyDescent="0.25">
      <c r="A2075" s="38" t="s">
        <v>8813</v>
      </c>
      <c r="B2075" s="39">
        <v>45456</v>
      </c>
      <c r="C2075" s="38" t="s">
        <v>54</v>
      </c>
      <c r="D2075" s="38" t="s">
        <v>364</v>
      </c>
      <c r="E2075" s="38" t="s">
        <v>365</v>
      </c>
      <c r="F2075" s="38" t="s">
        <v>364</v>
      </c>
      <c r="G2075" s="38" t="s">
        <v>121</v>
      </c>
      <c r="H2075" s="38" t="s">
        <v>112</v>
      </c>
      <c r="I2075" s="38" t="s">
        <v>3093</v>
      </c>
      <c r="J2075" s="38" t="s">
        <v>3094</v>
      </c>
      <c r="K2075" s="38" t="s">
        <v>366</v>
      </c>
      <c r="L2075" s="38" t="s">
        <v>8814</v>
      </c>
      <c r="M2075" s="38" t="s">
        <v>589</v>
      </c>
      <c r="N2075" s="40">
        <v>66</v>
      </c>
      <c r="O2075" s="40">
        <v>27</v>
      </c>
      <c r="P2075" s="40">
        <v>39</v>
      </c>
      <c r="Q2075" s="40">
        <v>1</v>
      </c>
      <c r="R2075" s="40">
        <v>0</v>
      </c>
      <c r="S2075" s="40">
        <v>1</v>
      </c>
      <c r="T2075" s="40">
        <v>0</v>
      </c>
      <c r="U2075" s="40">
        <v>6</v>
      </c>
      <c r="V2075" s="40">
        <v>179</v>
      </c>
      <c r="W2075" s="38" t="s">
        <v>8815</v>
      </c>
      <c r="X2075" s="38" t="s">
        <v>119</v>
      </c>
      <c r="Y2075" s="38" t="s">
        <v>66</v>
      </c>
      <c r="Z2075" s="38" t="s">
        <v>8077</v>
      </c>
      <c r="AA2075" s="38" t="s">
        <v>8075</v>
      </c>
      <c r="AB2075" s="41">
        <v>1</v>
      </c>
      <c r="AC2075" s="41">
        <v>1</v>
      </c>
      <c r="AD2075" s="42">
        <v>2</v>
      </c>
      <c r="AE2075" s="42">
        <v>4</v>
      </c>
      <c r="AF2075" s="12" t="str">
        <f t="shared" si="384"/>
        <v>550472</v>
      </c>
      <c r="AG2075" s="13" t="str">
        <f>VLOOKUP(D2075,[2]Reference!$Q:$U,4,FALSE)</f>
        <v>Fleet</v>
      </c>
      <c r="AH2075" s="13" t="str">
        <f>VLOOKUP(D2075,[2]Reference!$Q:$U,5,FALSE)</f>
        <v>LNER</v>
      </c>
      <c r="AI2075" s="14">
        <f t="shared" si="385"/>
        <v>1</v>
      </c>
      <c r="AJ2075" s="14">
        <f t="shared" si="386"/>
        <v>0.5</v>
      </c>
      <c r="AK2075" s="14">
        <f t="shared" si="387"/>
        <v>1.5</v>
      </c>
      <c r="AL2075" s="15">
        <f t="shared" si="388"/>
        <v>0.5</v>
      </c>
      <c r="AM2075" s="14">
        <f t="shared" si="389"/>
        <v>66</v>
      </c>
      <c r="AN2075" s="16">
        <f t="shared" si="390"/>
        <v>45458</v>
      </c>
      <c r="AO2075" s="17">
        <f>VLOOKUP(B2075,[2]Reference!D:E,2,1)</f>
        <v>202503</v>
      </c>
      <c r="AP2075" s="12" t="str">
        <f t="shared" si="391"/>
        <v>7</v>
      </c>
      <c r="AQ2075" s="18">
        <f t="shared" si="392"/>
        <v>2</v>
      </c>
      <c r="AR2075" s="18">
        <f t="shared" si="393"/>
        <v>4</v>
      </c>
      <c r="AS2075" s="13" t="str">
        <f>VLOOKUP(D2075,[2]Reference!$Q:$U,3,FALSE)</f>
        <v>Azuma</v>
      </c>
      <c r="AT2075" s="13" t="str">
        <f>VLOOKUP(D2075,[2]Reference!Q:V,6,FALSE)</f>
        <v>Depot</v>
      </c>
      <c r="AU2075" s="13" t="str">
        <f>VLOOKUP(D2075,[2]Reference!$Q:$U,2,FALSE)</f>
        <v>Heaton</v>
      </c>
      <c r="AV2075" s="19">
        <f t="shared" si="394"/>
        <v>45463</v>
      </c>
      <c r="AW2075" s="12" t="str">
        <f>+VLOOKUP(X2075,[2]Reference!BN:BO,2,FALSE)</f>
        <v>Depot</v>
      </c>
      <c r="AX2075" s="20" t="str">
        <f t="shared" si="395"/>
        <v>HB</v>
      </c>
      <c r="AY2075" s="20" t="str">
        <f>VLOOKUP(AX2075,[2]Reference!AH:AI,2,FALSE)</f>
        <v>LNER</v>
      </c>
      <c r="AZ2075" s="20" t="str">
        <f>VLOOKUP(D2075,[2]Reference!Q:V,6,FALSE)</f>
        <v>Depot</v>
      </c>
      <c r="BA2075" s="20" t="str">
        <f>VLOOKUP(D2075,[2]Reference!Q:V,3,FALSE)</f>
        <v>Azuma</v>
      </c>
    </row>
    <row r="2076" spans="1:53" ht="13.5" x14ac:dyDescent="0.25">
      <c r="A2076" s="38" t="s">
        <v>8816</v>
      </c>
      <c r="B2076" s="39">
        <v>45456</v>
      </c>
      <c r="C2076" s="38" t="s">
        <v>54</v>
      </c>
      <c r="D2076" s="38" t="s">
        <v>70</v>
      </c>
      <c r="E2076" s="38" t="s">
        <v>71</v>
      </c>
      <c r="F2076" s="38" t="s">
        <v>70</v>
      </c>
      <c r="G2076" s="38" t="s">
        <v>146</v>
      </c>
      <c r="H2076" s="38" t="s">
        <v>237</v>
      </c>
      <c r="I2076" s="38" t="s">
        <v>1024</v>
      </c>
      <c r="J2076" s="38" t="s">
        <v>1025</v>
      </c>
      <c r="K2076" s="38" t="s">
        <v>201</v>
      </c>
      <c r="L2076" s="38" t="s">
        <v>8817</v>
      </c>
      <c r="M2076" s="38" t="s">
        <v>107</v>
      </c>
      <c r="N2076" s="40">
        <v>4</v>
      </c>
      <c r="O2076" s="40">
        <v>4</v>
      </c>
      <c r="P2076" s="40">
        <v>0</v>
      </c>
      <c r="Q2076" s="40">
        <v>0</v>
      </c>
      <c r="R2076" s="40">
        <v>0</v>
      </c>
      <c r="S2076" s="40">
        <v>0</v>
      </c>
      <c r="T2076" s="40">
        <v>0</v>
      </c>
      <c r="U2076" s="40">
        <v>1</v>
      </c>
      <c r="V2076" s="40">
        <v>4</v>
      </c>
      <c r="W2076" s="38" t="s">
        <v>8818</v>
      </c>
      <c r="X2076" s="38" t="s">
        <v>80</v>
      </c>
      <c r="Y2076" s="38" t="s">
        <v>66</v>
      </c>
      <c r="Z2076" s="38" t="s">
        <v>8077</v>
      </c>
      <c r="AA2076" s="38" t="s">
        <v>8075</v>
      </c>
      <c r="AB2076" s="41">
        <v>0</v>
      </c>
      <c r="AC2076" s="41">
        <v>0</v>
      </c>
      <c r="AD2076" s="42">
        <v>0</v>
      </c>
      <c r="AE2076" s="42">
        <v>0</v>
      </c>
      <c r="AF2076" s="12" t="str">
        <f t="shared" si="384"/>
        <v>550820</v>
      </c>
      <c r="AG2076" s="13" t="str">
        <f>VLOOKUP(D2076,[2]Reference!$Q:$U,4,FALSE)</f>
        <v>Fleet</v>
      </c>
      <c r="AH2076" s="13" t="str">
        <f>VLOOKUP(D2076,[2]Reference!$Q:$U,5,FALSE)</f>
        <v>LNER</v>
      </c>
      <c r="AI2076" s="14">
        <f t="shared" si="385"/>
        <v>0</v>
      </c>
      <c r="AJ2076" s="14">
        <f t="shared" si="386"/>
        <v>0</v>
      </c>
      <c r="AK2076" s="14">
        <f t="shared" si="387"/>
        <v>0</v>
      </c>
      <c r="AL2076" s="15">
        <f t="shared" si="388"/>
        <v>0</v>
      </c>
      <c r="AM2076" s="14">
        <f t="shared" si="389"/>
        <v>4</v>
      </c>
      <c r="AN2076" s="16">
        <f t="shared" si="390"/>
        <v>45458</v>
      </c>
      <c r="AO2076" s="17">
        <f>VLOOKUP(B2076,[2]Reference!D:E,2,1)</f>
        <v>202503</v>
      </c>
      <c r="AP2076" s="12" t="str">
        <f t="shared" si="391"/>
        <v>7</v>
      </c>
      <c r="AQ2076" s="18">
        <f t="shared" si="392"/>
        <v>0</v>
      </c>
      <c r="AR2076" s="18">
        <f t="shared" si="393"/>
        <v>0</v>
      </c>
      <c r="AS2076" s="13" t="str">
        <f>VLOOKUP(D2076,[2]Reference!$Q:$U,3,FALSE)</f>
        <v>IC225</v>
      </c>
      <c r="AT2076" s="13" t="str">
        <f>VLOOKUP(D2076,[2]Reference!Q:V,6,FALSE)</f>
        <v>IC225</v>
      </c>
      <c r="AU2076" s="13" t="str">
        <f>VLOOKUP(D2076,[2]Reference!$Q:$U,2,FALSE)</f>
        <v>Cl 91 Loco</v>
      </c>
      <c r="AV2076" s="19">
        <f t="shared" si="394"/>
        <v>45463</v>
      </c>
      <c r="AW2076" s="12" t="str">
        <f>+VLOOKUP(X2076,[2]Reference!BN:BO,2,FALSE)</f>
        <v>Fleet</v>
      </c>
      <c r="AX2076" s="20" t="str">
        <f t="shared" si="395"/>
        <v>HB</v>
      </c>
      <c r="AY2076" s="20" t="str">
        <f>VLOOKUP(AX2076,[2]Reference!AH:AI,2,FALSE)</f>
        <v>LNER</v>
      </c>
      <c r="AZ2076" s="20" t="str">
        <f>VLOOKUP(D2076,[2]Reference!Q:V,6,FALSE)</f>
        <v>IC225</v>
      </c>
      <c r="BA2076" s="20" t="str">
        <f>VLOOKUP(D2076,[2]Reference!Q:V,3,FALSE)</f>
        <v>IC225</v>
      </c>
    </row>
    <row r="2077" spans="1:53" ht="13.5" x14ac:dyDescent="0.25">
      <c r="A2077" s="38" t="s">
        <v>8819</v>
      </c>
      <c r="B2077" s="39">
        <v>45456</v>
      </c>
      <c r="C2077" s="38" t="s">
        <v>54</v>
      </c>
      <c r="D2077" s="38" t="s">
        <v>55</v>
      </c>
      <c r="E2077" s="38" t="s">
        <v>56</v>
      </c>
      <c r="F2077" s="38" t="s">
        <v>55</v>
      </c>
      <c r="G2077" s="38" t="s">
        <v>129</v>
      </c>
      <c r="H2077" s="38" t="s">
        <v>5197</v>
      </c>
      <c r="I2077" s="38" t="s">
        <v>8820</v>
      </c>
      <c r="J2077" s="38" t="s">
        <v>8821</v>
      </c>
      <c r="K2077" s="38" t="s">
        <v>179</v>
      </c>
      <c r="L2077" s="38" t="s">
        <v>8822</v>
      </c>
      <c r="M2077" s="38" t="s">
        <v>523</v>
      </c>
      <c r="N2077" s="40">
        <v>53</v>
      </c>
      <c r="O2077" s="40">
        <v>3</v>
      </c>
      <c r="P2077" s="40">
        <v>50</v>
      </c>
      <c r="Q2077" s="40">
        <v>0</v>
      </c>
      <c r="R2077" s="40">
        <v>1</v>
      </c>
      <c r="S2077" s="40">
        <v>1</v>
      </c>
      <c r="T2077" s="40">
        <v>0</v>
      </c>
      <c r="U2077" s="40">
        <v>7</v>
      </c>
      <c r="V2077" s="40">
        <v>113</v>
      </c>
      <c r="W2077" s="38" t="s">
        <v>8823</v>
      </c>
      <c r="X2077" s="38" t="s">
        <v>80</v>
      </c>
      <c r="Y2077" s="38" t="s">
        <v>66</v>
      </c>
      <c r="Z2077" s="38" t="s">
        <v>8077</v>
      </c>
      <c r="AA2077" s="38" t="s">
        <v>8075</v>
      </c>
      <c r="AB2077" s="41">
        <v>0</v>
      </c>
      <c r="AC2077" s="41">
        <v>2</v>
      </c>
      <c r="AD2077" s="42">
        <v>2</v>
      </c>
      <c r="AE2077" s="42">
        <v>3.53</v>
      </c>
      <c r="AF2077" s="12" t="str">
        <f t="shared" si="384"/>
        <v>551108</v>
      </c>
      <c r="AG2077" s="13" t="str">
        <f>VLOOKUP(D2077,[2]Reference!$Q:$U,4,FALSE)</f>
        <v>Fleet</v>
      </c>
      <c r="AH2077" s="13" t="str">
        <f>VLOOKUP(D2077,[2]Reference!$Q:$U,5,FALSE)</f>
        <v>LNER</v>
      </c>
      <c r="AI2077" s="14">
        <f t="shared" si="385"/>
        <v>0</v>
      </c>
      <c r="AJ2077" s="14">
        <f t="shared" si="386"/>
        <v>1</v>
      </c>
      <c r="AK2077" s="14">
        <f t="shared" si="387"/>
        <v>1</v>
      </c>
      <c r="AL2077" s="15">
        <f t="shared" si="388"/>
        <v>1</v>
      </c>
      <c r="AM2077" s="14">
        <f t="shared" si="389"/>
        <v>53</v>
      </c>
      <c r="AN2077" s="16">
        <f t="shared" si="390"/>
        <v>45458</v>
      </c>
      <c r="AO2077" s="17">
        <f>VLOOKUP(B2077,[2]Reference!D:E,2,1)</f>
        <v>202503</v>
      </c>
      <c r="AP2077" s="12" t="str">
        <f t="shared" si="391"/>
        <v>7</v>
      </c>
      <c r="AQ2077" s="18">
        <f t="shared" si="392"/>
        <v>2</v>
      </c>
      <c r="AR2077" s="18">
        <f t="shared" si="393"/>
        <v>3.53</v>
      </c>
      <c r="AS2077" s="13" t="str">
        <f>VLOOKUP(D2077,[2]Reference!$Q:$U,3,FALSE)</f>
        <v>Azuma</v>
      </c>
      <c r="AT2077" s="13" t="str">
        <f>VLOOKUP(D2077,[2]Reference!Q:V,6,FALSE)</f>
        <v>Azuma</v>
      </c>
      <c r="AU2077" s="13" t="str">
        <f>VLOOKUP(D2077,[2]Reference!$Q:$U,2,FALSE)</f>
        <v>Hitachi - Class 800</v>
      </c>
      <c r="AV2077" s="19">
        <f t="shared" si="394"/>
        <v>45463</v>
      </c>
      <c r="AW2077" s="12" t="str">
        <f>+VLOOKUP(X2077,[2]Reference!BN:BO,2,FALSE)</f>
        <v>Fleet</v>
      </c>
      <c r="AX2077" s="20" t="str">
        <f t="shared" si="395"/>
        <v>HB</v>
      </c>
      <c r="AY2077" s="20" t="str">
        <f>VLOOKUP(AX2077,[2]Reference!AH:AI,2,FALSE)</f>
        <v>LNER</v>
      </c>
      <c r="AZ2077" s="20" t="str">
        <f>VLOOKUP(D2077,[2]Reference!Q:V,6,FALSE)</f>
        <v>Azuma</v>
      </c>
      <c r="BA2077" s="20" t="str">
        <f>VLOOKUP(D2077,[2]Reference!Q:V,3,FALSE)</f>
        <v>Azuma</v>
      </c>
    </row>
    <row r="2078" spans="1:53" ht="13.5" x14ac:dyDescent="0.25">
      <c r="A2078" s="38" t="s">
        <v>8824</v>
      </c>
      <c r="B2078" s="39">
        <v>45456</v>
      </c>
      <c r="C2078" s="38" t="s">
        <v>54</v>
      </c>
      <c r="D2078" s="38" t="s">
        <v>92</v>
      </c>
      <c r="E2078" s="38" t="s">
        <v>93</v>
      </c>
      <c r="F2078" s="38" t="s">
        <v>92</v>
      </c>
      <c r="G2078" s="38" t="s">
        <v>94</v>
      </c>
      <c r="H2078" s="38" t="s">
        <v>339</v>
      </c>
      <c r="I2078" s="38" t="s">
        <v>694</v>
      </c>
      <c r="J2078" s="38" t="s">
        <v>695</v>
      </c>
      <c r="K2078" s="38" t="s">
        <v>167</v>
      </c>
      <c r="L2078" s="38" t="s">
        <v>8825</v>
      </c>
      <c r="M2078" s="38" t="s">
        <v>289</v>
      </c>
      <c r="N2078" s="40">
        <v>44</v>
      </c>
      <c r="O2078" s="40">
        <v>34</v>
      </c>
      <c r="P2078" s="40">
        <v>10</v>
      </c>
      <c r="Q2078" s="40">
        <v>0</v>
      </c>
      <c r="R2078" s="40">
        <v>0</v>
      </c>
      <c r="S2078" s="40">
        <v>0</v>
      </c>
      <c r="T2078" s="40">
        <v>0</v>
      </c>
      <c r="U2078" s="40">
        <v>3</v>
      </c>
      <c r="V2078" s="40">
        <v>44</v>
      </c>
      <c r="W2078" s="38" t="s">
        <v>8826</v>
      </c>
      <c r="X2078" s="38" t="s">
        <v>80</v>
      </c>
      <c r="Y2078" s="38" t="s">
        <v>66</v>
      </c>
      <c r="Z2078" s="38" t="s">
        <v>8077</v>
      </c>
      <c r="AA2078" s="38" t="s">
        <v>8075</v>
      </c>
      <c r="AB2078" s="41">
        <v>0</v>
      </c>
      <c r="AC2078" s="41">
        <v>0</v>
      </c>
      <c r="AD2078" s="42">
        <v>1</v>
      </c>
      <c r="AE2078" s="42">
        <v>1</v>
      </c>
      <c r="AF2078" s="12" t="str">
        <f t="shared" si="384"/>
        <v>552109</v>
      </c>
      <c r="AG2078" s="13" t="str">
        <f>VLOOKUP(D2078,[2]Reference!$Q:$U,4,FALSE)</f>
        <v>Fleet</v>
      </c>
      <c r="AH2078" s="13" t="str">
        <f>VLOOKUP(D2078,[2]Reference!$Q:$U,5,FALSE)</f>
        <v>LNER</v>
      </c>
      <c r="AI2078" s="14">
        <f t="shared" si="385"/>
        <v>0</v>
      </c>
      <c r="AJ2078" s="14">
        <f t="shared" si="386"/>
        <v>0</v>
      </c>
      <c r="AK2078" s="14">
        <f t="shared" si="387"/>
        <v>0</v>
      </c>
      <c r="AL2078" s="15">
        <f t="shared" si="388"/>
        <v>1</v>
      </c>
      <c r="AM2078" s="14">
        <f t="shared" si="389"/>
        <v>44</v>
      </c>
      <c r="AN2078" s="16">
        <f t="shared" si="390"/>
        <v>45458</v>
      </c>
      <c r="AO2078" s="17">
        <f>VLOOKUP(B2078,[2]Reference!D:E,2,1)</f>
        <v>202503</v>
      </c>
      <c r="AP2078" s="12" t="str">
        <f t="shared" si="391"/>
        <v>7</v>
      </c>
      <c r="AQ2078" s="18">
        <f t="shared" si="392"/>
        <v>1</v>
      </c>
      <c r="AR2078" s="18">
        <f t="shared" si="393"/>
        <v>1</v>
      </c>
      <c r="AS2078" s="13" t="str">
        <f>VLOOKUP(D2078,[2]Reference!$Q:$U,3,FALSE)</f>
        <v>Azuma</v>
      </c>
      <c r="AT2078" s="13" t="str">
        <f>VLOOKUP(D2078,[2]Reference!Q:V,6,FALSE)</f>
        <v>Azuma</v>
      </c>
      <c r="AU2078" s="13" t="str">
        <f>VLOOKUP(D2078,[2]Reference!$Q:$U,2,FALSE)</f>
        <v>Hitachi - Class 801</v>
      </c>
      <c r="AV2078" s="19">
        <f t="shared" si="394"/>
        <v>45463</v>
      </c>
      <c r="AW2078" s="12" t="str">
        <f>+VLOOKUP(X2078,[2]Reference!BN:BO,2,FALSE)</f>
        <v>Fleet</v>
      </c>
      <c r="AX2078" s="20" t="str">
        <f t="shared" si="395"/>
        <v>HB</v>
      </c>
      <c r="AY2078" s="20" t="str">
        <f>VLOOKUP(AX2078,[2]Reference!AH:AI,2,FALSE)</f>
        <v>LNER</v>
      </c>
      <c r="AZ2078" s="20" t="str">
        <f>VLOOKUP(D2078,[2]Reference!Q:V,6,FALSE)</f>
        <v>Azuma</v>
      </c>
      <c r="BA2078" s="20" t="str">
        <f>VLOOKUP(D2078,[2]Reference!Q:V,3,FALSE)</f>
        <v>Azuma</v>
      </c>
    </row>
    <row r="2079" spans="1:53" ht="13.5" x14ac:dyDescent="0.25">
      <c r="A2079" s="38" t="s">
        <v>8827</v>
      </c>
      <c r="B2079" s="39">
        <v>45456</v>
      </c>
      <c r="C2079" s="38" t="s">
        <v>54</v>
      </c>
      <c r="D2079" s="38" t="s">
        <v>70</v>
      </c>
      <c r="E2079" s="38" t="s">
        <v>71</v>
      </c>
      <c r="F2079" s="38" t="s">
        <v>70</v>
      </c>
      <c r="G2079" s="38" t="s">
        <v>72</v>
      </c>
      <c r="H2079" s="38" t="s">
        <v>237</v>
      </c>
      <c r="I2079" s="38" t="s">
        <v>1024</v>
      </c>
      <c r="J2079" s="38" t="s">
        <v>1025</v>
      </c>
      <c r="K2079" s="38" t="s">
        <v>163</v>
      </c>
      <c r="L2079" s="38" t="s">
        <v>8828</v>
      </c>
      <c r="M2079" s="38" t="s">
        <v>107</v>
      </c>
      <c r="N2079" s="40">
        <v>10</v>
      </c>
      <c r="O2079" s="40">
        <v>6</v>
      </c>
      <c r="P2079" s="40">
        <v>4</v>
      </c>
      <c r="Q2079" s="40">
        <v>0</v>
      </c>
      <c r="R2079" s="40">
        <v>0</v>
      </c>
      <c r="S2079" s="40">
        <v>0</v>
      </c>
      <c r="T2079" s="40">
        <v>0</v>
      </c>
      <c r="U2079" s="40">
        <v>1</v>
      </c>
      <c r="V2079" s="40">
        <v>10</v>
      </c>
      <c r="W2079" s="38" t="s">
        <v>8818</v>
      </c>
      <c r="X2079" s="38" t="s">
        <v>80</v>
      </c>
      <c r="Y2079" s="38" t="s">
        <v>66</v>
      </c>
      <c r="Z2079" s="38" t="s">
        <v>8077</v>
      </c>
      <c r="AA2079" s="38" t="s">
        <v>8075</v>
      </c>
      <c r="AB2079" s="41">
        <v>0</v>
      </c>
      <c r="AC2079" s="41">
        <v>0</v>
      </c>
      <c r="AD2079" s="42">
        <v>0</v>
      </c>
      <c r="AE2079" s="42">
        <v>1</v>
      </c>
      <c r="AF2079" s="12" t="str">
        <f t="shared" si="384"/>
        <v>552132</v>
      </c>
      <c r="AG2079" s="13" t="str">
        <f>VLOOKUP(D2079,[2]Reference!$Q:$U,4,FALSE)</f>
        <v>Fleet</v>
      </c>
      <c r="AH2079" s="13" t="str">
        <f>VLOOKUP(D2079,[2]Reference!$Q:$U,5,FALSE)</f>
        <v>LNER</v>
      </c>
      <c r="AI2079" s="14">
        <f t="shared" si="385"/>
        <v>0</v>
      </c>
      <c r="AJ2079" s="14">
        <f t="shared" si="386"/>
        <v>0</v>
      </c>
      <c r="AK2079" s="14">
        <f t="shared" si="387"/>
        <v>0</v>
      </c>
      <c r="AL2079" s="15">
        <f t="shared" si="388"/>
        <v>0</v>
      </c>
      <c r="AM2079" s="14">
        <f t="shared" si="389"/>
        <v>10</v>
      </c>
      <c r="AN2079" s="16">
        <f t="shared" si="390"/>
        <v>45458</v>
      </c>
      <c r="AO2079" s="17">
        <f>VLOOKUP(B2079,[2]Reference!D:E,2,1)</f>
        <v>202503</v>
      </c>
      <c r="AP2079" s="12" t="str">
        <f t="shared" si="391"/>
        <v>7</v>
      </c>
      <c r="AQ2079" s="18">
        <f t="shared" si="392"/>
        <v>0</v>
      </c>
      <c r="AR2079" s="18">
        <f t="shared" si="393"/>
        <v>1</v>
      </c>
      <c r="AS2079" s="13" t="str">
        <f>VLOOKUP(D2079,[2]Reference!$Q:$U,3,FALSE)</f>
        <v>IC225</v>
      </c>
      <c r="AT2079" s="13" t="str">
        <f>VLOOKUP(D2079,[2]Reference!Q:V,6,FALSE)</f>
        <v>IC225</v>
      </c>
      <c r="AU2079" s="13" t="str">
        <f>VLOOKUP(D2079,[2]Reference!$Q:$U,2,FALSE)</f>
        <v>Cl 91 Loco</v>
      </c>
      <c r="AV2079" s="19">
        <f t="shared" si="394"/>
        <v>45463</v>
      </c>
      <c r="AW2079" s="12" t="str">
        <f>+VLOOKUP(X2079,[2]Reference!BN:BO,2,FALSE)</f>
        <v>Fleet</v>
      </c>
      <c r="AX2079" s="20" t="str">
        <f t="shared" si="395"/>
        <v>HB</v>
      </c>
      <c r="AY2079" s="20" t="str">
        <f>VLOOKUP(AX2079,[2]Reference!AH:AI,2,FALSE)</f>
        <v>LNER</v>
      </c>
      <c r="AZ2079" s="20" t="str">
        <f>VLOOKUP(D2079,[2]Reference!Q:V,6,FALSE)</f>
        <v>IC225</v>
      </c>
      <c r="BA2079" s="20" t="str">
        <f>VLOOKUP(D2079,[2]Reference!Q:V,3,FALSE)</f>
        <v>IC225</v>
      </c>
    </row>
    <row r="2080" spans="1:53" ht="13.5" x14ac:dyDescent="0.25">
      <c r="A2080" s="38" t="s">
        <v>8829</v>
      </c>
      <c r="B2080" s="39">
        <v>45457</v>
      </c>
      <c r="C2080" s="38" t="s">
        <v>54</v>
      </c>
      <c r="D2080" s="38" t="s">
        <v>92</v>
      </c>
      <c r="E2080" s="38" t="s">
        <v>93</v>
      </c>
      <c r="F2080" s="38" t="s">
        <v>92</v>
      </c>
      <c r="G2080" s="38" t="s">
        <v>146</v>
      </c>
      <c r="H2080" s="38" t="s">
        <v>138</v>
      </c>
      <c r="I2080" s="38" t="s">
        <v>139</v>
      </c>
      <c r="J2080" s="38" t="s">
        <v>140</v>
      </c>
      <c r="K2080" s="38" t="s">
        <v>1087</v>
      </c>
      <c r="L2080" s="38" t="s">
        <v>8830</v>
      </c>
      <c r="M2080" s="38" t="s">
        <v>589</v>
      </c>
      <c r="N2080" s="40">
        <v>72</v>
      </c>
      <c r="O2080" s="40">
        <v>27</v>
      </c>
      <c r="P2080" s="40">
        <v>45</v>
      </c>
      <c r="Q2080" s="40">
        <v>0</v>
      </c>
      <c r="R2080" s="40">
        <v>0</v>
      </c>
      <c r="S2080" s="40">
        <v>0</v>
      </c>
      <c r="T2080" s="40">
        <v>0</v>
      </c>
      <c r="U2080" s="40">
        <v>4</v>
      </c>
      <c r="V2080" s="40">
        <v>72</v>
      </c>
      <c r="W2080" s="38" t="s">
        <v>8831</v>
      </c>
      <c r="X2080" s="38" t="s">
        <v>80</v>
      </c>
      <c r="Y2080" s="38" t="s">
        <v>66</v>
      </c>
      <c r="Z2080" s="38" t="s">
        <v>8077</v>
      </c>
      <c r="AA2080" s="38" t="s">
        <v>8075</v>
      </c>
      <c r="AB2080" s="41">
        <v>0</v>
      </c>
      <c r="AC2080" s="41">
        <v>0</v>
      </c>
      <c r="AD2080" s="42">
        <v>0</v>
      </c>
      <c r="AE2080" s="42">
        <v>3</v>
      </c>
      <c r="AF2080" s="12" t="str">
        <f t="shared" si="384"/>
        <v>554032</v>
      </c>
      <c r="AG2080" s="13" t="str">
        <f>VLOOKUP(D2080,[2]Reference!$Q:$U,4,FALSE)</f>
        <v>Fleet</v>
      </c>
      <c r="AH2080" s="13" t="str">
        <f>VLOOKUP(D2080,[2]Reference!$Q:$U,5,FALSE)</f>
        <v>LNER</v>
      </c>
      <c r="AI2080" s="14">
        <f t="shared" si="385"/>
        <v>0</v>
      </c>
      <c r="AJ2080" s="14">
        <f t="shared" si="386"/>
        <v>0</v>
      </c>
      <c r="AK2080" s="14">
        <f t="shared" si="387"/>
        <v>0</v>
      </c>
      <c r="AL2080" s="15">
        <f t="shared" si="388"/>
        <v>0</v>
      </c>
      <c r="AM2080" s="14">
        <f t="shared" si="389"/>
        <v>72</v>
      </c>
      <c r="AN2080" s="16">
        <f t="shared" si="390"/>
        <v>45458</v>
      </c>
      <c r="AO2080" s="17">
        <f>VLOOKUP(B2080,[2]Reference!D:E,2,1)</f>
        <v>202503</v>
      </c>
      <c r="AP2080" s="12" t="str">
        <f t="shared" si="391"/>
        <v>7</v>
      </c>
      <c r="AQ2080" s="18">
        <f t="shared" si="392"/>
        <v>0</v>
      </c>
      <c r="AR2080" s="18">
        <f t="shared" si="393"/>
        <v>3</v>
      </c>
      <c r="AS2080" s="13" t="str">
        <f>VLOOKUP(D2080,[2]Reference!$Q:$U,3,FALSE)</f>
        <v>Azuma</v>
      </c>
      <c r="AT2080" s="13" t="str">
        <f>VLOOKUP(D2080,[2]Reference!Q:V,6,FALSE)</f>
        <v>Azuma</v>
      </c>
      <c r="AU2080" s="13" t="str">
        <f>VLOOKUP(D2080,[2]Reference!$Q:$U,2,FALSE)</f>
        <v>Hitachi - Class 801</v>
      </c>
      <c r="AV2080" s="19">
        <f t="shared" si="394"/>
        <v>45464</v>
      </c>
      <c r="AW2080" s="12" t="str">
        <f>+VLOOKUP(X2080,[2]Reference!BN:BO,2,FALSE)</f>
        <v>Fleet</v>
      </c>
      <c r="AX2080" s="20" t="str">
        <f t="shared" si="395"/>
        <v>HB</v>
      </c>
      <c r="AY2080" s="20" t="str">
        <f>VLOOKUP(AX2080,[2]Reference!AH:AI,2,FALSE)</f>
        <v>LNER</v>
      </c>
      <c r="AZ2080" s="20" t="str">
        <f>VLOOKUP(D2080,[2]Reference!Q:V,6,FALSE)</f>
        <v>Azuma</v>
      </c>
      <c r="BA2080" s="20" t="str">
        <f>VLOOKUP(D2080,[2]Reference!Q:V,3,FALSE)</f>
        <v>Azuma</v>
      </c>
    </row>
    <row r="2081" spans="1:53" ht="13.5" x14ac:dyDescent="0.25">
      <c r="A2081" s="38" t="s">
        <v>8833</v>
      </c>
      <c r="B2081" s="39">
        <v>45457</v>
      </c>
      <c r="C2081" s="38" t="s">
        <v>54</v>
      </c>
      <c r="D2081" s="38" t="s">
        <v>55</v>
      </c>
      <c r="E2081" s="38" t="s">
        <v>56</v>
      </c>
      <c r="F2081" s="38" t="s">
        <v>55</v>
      </c>
      <c r="G2081" s="38" t="s">
        <v>83</v>
      </c>
      <c r="H2081" s="38" t="s">
        <v>95</v>
      </c>
      <c r="I2081" s="38" t="s">
        <v>474</v>
      </c>
      <c r="J2081" s="38" t="s">
        <v>475</v>
      </c>
      <c r="K2081" s="38" t="s">
        <v>503</v>
      </c>
      <c r="L2081" s="38" t="s">
        <v>8834</v>
      </c>
      <c r="M2081" s="38" t="s">
        <v>1045</v>
      </c>
      <c r="N2081" s="40">
        <v>6</v>
      </c>
      <c r="O2081" s="40">
        <v>6</v>
      </c>
      <c r="P2081" s="40">
        <v>0</v>
      </c>
      <c r="Q2081" s="40">
        <v>0</v>
      </c>
      <c r="R2081" s="40">
        <v>0</v>
      </c>
      <c r="S2081" s="40">
        <v>0</v>
      </c>
      <c r="T2081" s="40">
        <v>0</v>
      </c>
      <c r="U2081" s="40">
        <v>1</v>
      </c>
      <c r="V2081" s="40">
        <v>6</v>
      </c>
      <c r="W2081" s="38" t="s">
        <v>8835</v>
      </c>
      <c r="X2081" s="38" t="s">
        <v>80</v>
      </c>
      <c r="Y2081" s="38" t="s">
        <v>66</v>
      </c>
      <c r="Z2081" s="38" t="s">
        <v>8077</v>
      </c>
      <c r="AA2081" s="38" t="s">
        <v>8075</v>
      </c>
      <c r="AB2081" s="41">
        <v>0</v>
      </c>
      <c r="AC2081" s="41">
        <v>0</v>
      </c>
      <c r="AD2081" s="42">
        <v>0</v>
      </c>
      <c r="AE2081" s="42">
        <v>0.55000000000000004</v>
      </c>
      <c r="AF2081" s="12" t="str">
        <f t="shared" si="384"/>
        <v>554516</v>
      </c>
      <c r="AG2081" s="13" t="str">
        <f>VLOOKUP(D2081,[2]Reference!$Q:$U,4,FALSE)</f>
        <v>Fleet</v>
      </c>
      <c r="AH2081" s="13" t="str">
        <f>VLOOKUP(D2081,[2]Reference!$Q:$U,5,FALSE)</f>
        <v>LNER</v>
      </c>
      <c r="AI2081" s="14">
        <f t="shared" si="385"/>
        <v>0</v>
      </c>
      <c r="AJ2081" s="14">
        <f t="shared" si="386"/>
        <v>0</v>
      </c>
      <c r="AK2081" s="14">
        <f t="shared" si="387"/>
        <v>0</v>
      </c>
      <c r="AL2081" s="15">
        <f t="shared" si="388"/>
        <v>0</v>
      </c>
      <c r="AM2081" s="14">
        <f t="shared" si="389"/>
        <v>6</v>
      </c>
      <c r="AN2081" s="16">
        <f t="shared" si="390"/>
        <v>45458</v>
      </c>
      <c r="AO2081" s="17">
        <f>VLOOKUP(B2081,[2]Reference!D:E,2,1)</f>
        <v>202503</v>
      </c>
      <c r="AP2081" s="12" t="str">
        <f t="shared" si="391"/>
        <v>7</v>
      </c>
      <c r="AQ2081" s="18">
        <f t="shared" si="392"/>
        <v>0</v>
      </c>
      <c r="AR2081" s="18">
        <f t="shared" si="393"/>
        <v>0.55000000000000004</v>
      </c>
      <c r="AS2081" s="13" t="str">
        <f>VLOOKUP(D2081,[2]Reference!$Q:$U,3,FALSE)</f>
        <v>Azuma</v>
      </c>
      <c r="AT2081" s="13" t="str">
        <f>VLOOKUP(D2081,[2]Reference!Q:V,6,FALSE)</f>
        <v>Azuma</v>
      </c>
      <c r="AU2081" s="13" t="str">
        <f>VLOOKUP(D2081,[2]Reference!$Q:$U,2,FALSE)</f>
        <v>Hitachi - Class 800</v>
      </c>
      <c r="AV2081" s="19">
        <f t="shared" si="394"/>
        <v>45464</v>
      </c>
      <c r="AW2081" s="12" t="str">
        <f>+VLOOKUP(X2081,[2]Reference!BN:BO,2,FALSE)</f>
        <v>Fleet</v>
      </c>
      <c r="AX2081" s="20" t="str">
        <f t="shared" si="395"/>
        <v>HB</v>
      </c>
      <c r="AY2081" s="20" t="str">
        <f>VLOOKUP(AX2081,[2]Reference!AH:AI,2,FALSE)</f>
        <v>LNER</v>
      </c>
      <c r="AZ2081" s="20" t="str">
        <f>VLOOKUP(D2081,[2]Reference!Q:V,6,FALSE)</f>
        <v>Azuma</v>
      </c>
      <c r="BA2081" s="20" t="str">
        <f>VLOOKUP(D2081,[2]Reference!Q:V,3,FALSE)</f>
        <v>Azuma</v>
      </c>
    </row>
    <row r="2082" spans="1:53" ht="13.5" x14ac:dyDescent="0.25">
      <c r="A2082" s="38" t="s">
        <v>8836</v>
      </c>
      <c r="B2082" s="39">
        <v>45457</v>
      </c>
      <c r="C2082" s="38" t="s">
        <v>54</v>
      </c>
      <c r="D2082" s="38" t="s">
        <v>300</v>
      </c>
      <c r="E2082" s="38" t="s">
        <v>301</v>
      </c>
      <c r="F2082" s="38" t="s">
        <v>300</v>
      </c>
      <c r="G2082" s="38" t="s">
        <v>146</v>
      </c>
      <c r="H2082" s="38" t="s">
        <v>198</v>
      </c>
      <c r="I2082" s="38" t="s">
        <v>199</v>
      </c>
      <c r="J2082" s="38" t="s">
        <v>200</v>
      </c>
      <c r="K2082" s="38" t="s">
        <v>201</v>
      </c>
      <c r="L2082" s="38" t="s">
        <v>8837</v>
      </c>
      <c r="M2082" s="38" t="s">
        <v>193</v>
      </c>
      <c r="N2082" s="40">
        <v>6</v>
      </c>
      <c r="O2082" s="40">
        <v>6</v>
      </c>
      <c r="P2082" s="40">
        <v>0</v>
      </c>
      <c r="Q2082" s="40">
        <v>0</v>
      </c>
      <c r="R2082" s="40">
        <v>0</v>
      </c>
      <c r="S2082" s="40">
        <v>0</v>
      </c>
      <c r="T2082" s="40">
        <v>0</v>
      </c>
      <c r="U2082" s="40">
        <v>1</v>
      </c>
      <c r="V2082" s="40">
        <v>6</v>
      </c>
      <c r="W2082" s="38" t="s">
        <v>8838</v>
      </c>
      <c r="X2082" s="38" t="s">
        <v>119</v>
      </c>
      <c r="Y2082" s="38" t="s">
        <v>66</v>
      </c>
      <c r="Z2082" s="38" t="s">
        <v>8077</v>
      </c>
      <c r="AA2082" s="38" t="s">
        <v>8075</v>
      </c>
      <c r="AB2082" s="41">
        <v>0</v>
      </c>
      <c r="AC2082" s="41">
        <v>0</v>
      </c>
      <c r="AD2082" s="42">
        <v>0</v>
      </c>
      <c r="AE2082" s="42">
        <v>0</v>
      </c>
      <c r="AF2082" s="12" t="str">
        <f t="shared" si="384"/>
        <v>554640</v>
      </c>
      <c r="AG2082" s="13" t="str">
        <f>VLOOKUP(D2082,[2]Reference!$Q:$U,4,FALSE)</f>
        <v>Fleet</v>
      </c>
      <c r="AH2082" s="13" t="str">
        <f>VLOOKUP(D2082,[2]Reference!$Q:$U,5,FALSE)</f>
        <v>LNER</v>
      </c>
      <c r="AI2082" s="14">
        <f t="shared" si="385"/>
        <v>0</v>
      </c>
      <c r="AJ2082" s="14">
        <f t="shared" si="386"/>
        <v>0</v>
      </c>
      <c r="AK2082" s="14">
        <f t="shared" si="387"/>
        <v>0</v>
      </c>
      <c r="AL2082" s="15">
        <f t="shared" si="388"/>
        <v>0</v>
      </c>
      <c r="AM2082" s="14">
        <f t="shared" si="389"/>
        <v>6</v>
      </c>
      <c r="AN2082" s="16">
        <f t="shared" si="390"/>
        <v>45458</v>
      </c>
      <c r="AO2082" s="17">
        <f>VLOOKUP(B2082,[2]Reference!D:E,2,1)</f>
        <v>202503</v>
      </c>
      <c r="AP2082" s="12" t="str">
        <f t="shared" si="391"/>
        <v>7</v>
      </c>
      <c r="AQ2082" s="18">
        <f t="shared" si="392"/>
        <v>0</v>
      </c>
      <c r="AR2082" s="18">
        <f t="shared" si="393"/>
        <v>0</v>
      </c>
      <c r="AS2082" s="13" t="str">
        <f>VLOOKUP(D2082,[2]Reference!$Q:$U,3,FALSE)</f>
        <v>Other</v>
      </c>
      <c r="AT2082" s="13" t="str">
        <f>VLOOKUP(D2082,[2]Reference!Q:V,6,FALSE)</f>
        <v>Other</v>
      </c>
      <c r="AU2082" s="13" t="str">
        <f>VLOOKUP(D2082,[2]Reference!$Q:$U,2,FALSE)</f>
        <v>Hitachi - Control</v>
      </c>
      <c r="AV2082" s="19">
        <f t="shared" si="394"/>
        <v>45464</v>
      </c>
      <c r="AW2082" s="12" t="str">
        <f>+VLOOKUP(X2082,[2]Reference!BN:BO,2,FALSE)</f>
        <v>Depot</v>
      </c>
      <c r="AX2082" s="20" t="str">
        <f t="shared" si="395"/>
        <v>HB</v>
      </c>
      <c r="AY2082" s="20" t="str">
        <f>VLOOKUP(AX2082,[2]Reference!AH:AI,2,FALSE)</f>
        <v>LNER</v>
      </c>
      <c r="AZ2082" s="20" t="str">
        <f>VLOOKUP(D2082,[2]Reference!Q:V,6,FALSE)</f>
        <v>Other</v>
      </c>
      <c r="BA2082" s="20" t="str">
        <f>VLOOKUP(D2082,[2]Reference!Q:V,3,FALSE)</f>
        <v>Other</v>
      </c>
    </row>
    <row r="2083" spans="1:53" ht="13.5" x14ac:dyDescent="0.25">
      <c r="A2083" s="38" t="s">
        <v>8839</v>
      </c>
      <c r="B2083" s="39">
        <v>45458</v>
      </c>
      <c r="C2083" s="38" t="s">
        <v>54</v>
      </c>
      <c r="D2083" s="38" t="s">
        <v>92</v>
      </c>
      <c r="E2083" s="38" t="s">
        <v>93</v>
      </c>
      <c r="F2083" s="38" t="s">
        <v>92</v>
      </c>
      <c r="G2083" s="38" t="s">
        <v>121</v>
      </c>
      <c r="H2083" s="38" t="s">
        <v>138</v>
      </c>
      <c r="I2083" s="38" t="s">
        <v>357</v>
      </c>
      <c r="J2083" s="38" t="s">
        <v>358</v>
      </c>
      <c r="K2083" s="38" t="s">
        <v>124</v>
      </c>
      <c r="L2083" s="38" t="s">
        <v>8840</v>
      </c>
      <c r="M2083" s="38" t="s">
        <v>431</v>
      </c>
      <c r="N2083" s="40">
        <v>13</v>
      </c>
      <c r="O2083" s="40">
        <v>10</v>
      </c>
      <c r="P2083" s="40">
        <v>3</v>
      </c>
      <c r="Q2083" s="40">
        <v>0</v>
      </c>
      <c r="R2083" s="40">
        <v>0</v>
      </c>
      <c r="S2083" s="40">
        <v>0</v>
      </c>
      <c r="T2083" s="40">
        <v>0</v>
      </c>
      <c r="U2083" s="40">
        <v>1</v>
      </c>
      <c r="V2083" s="40">
        <v>13</v>
      </c>
      <c r="W2083" s="38" t="s">
        <v>8841</v>
      </c>
      <c r="X2083" s="38" t="s">
        <v>80</v>
      </c>
      <c r="Y2083" s="38" t="s">
        <v>66</v>
      </c>
      <c r="Z2083" s="38" t="s">
        <v>8077</v>
      </c>
      <c r="AA2083" s="38" t="s">
        <v>8075</v>
      </c>
      <c r="AB2083" s="41">
        <v>0</v>
      </c>
      <c r="AC2083" s="41">
        <v>0</v>
      </c>
      <c r="AD2083" s="42">
        <v>0</v>
      </c>
      <c r="AE2083" s="42">
        <v>0.5</v>
      </c>
      <c r="AF2083" s="12" t="str">
        <f t="shared" si="384"/>
        <v>556646</v>
      </c>
      <c r="AG2083" s="13" t="str">
        <f>VLOOKUP(D2083,[2]Reference!$Q:$U,4,FALSE)</f>
        <v>Fleet</v>
      </c>
      <c r="AH2083" s="13" t="str">
        <f>VLOOKUP(D2083,[2]Reference!$Q:$U,5,FALSE)</f>
        <v>LNER</v>
      </c>
      <c r="AI2083" s="14">
        <f t="shared" si="385"/>
        <v>0</v>
      </c>
      <c r="AJ2083" s="14">
        <f t="shared" si="386"/>
        <v>0</v>
      </c>
      <c r="AK2083" s="14">
        <f t="shared" si="387"/>
        <v>0</v>
      </c>
      <c r="AL2083" s="15">
        <f t="shared" si="388"/>
        <v>0</v>
      </c>
      <c r="AM2083" s="14">
        <f t="shared" si="389"/>
        <v>13</v>
      </c>
      <c r="AN2083" s="16">
        <f t="shared" si="390"/>
        <v>45458</v>
      </c>
      <c r="AO2083" s="17">
        <f>VLOOKUP(B2083,[2]Reference!D:E,2,1)</f>
        <v>202503</v>
      </c>
      <c r="AP2083" s="12" t="str">
        <f t="shared" si="391"/>
        <v>7</v>
      </c>
      <c r="AQ2083" s="18">
        <f t="shared" si="392"/>
        <v>0</v>
      </c>
      <c r="AR2083" s="18">
        <f t="shared" si="393"/>
        <v>0.5</v>
      </c>
      <c r="AS2083" s="13" t="str">
        <f>VLOOKUP(D2083,[2]Reference!$Q:$U,3,FALSE)</f>
        <v>Azuma</v>
      </c>
      <c r="AT2083" s="13" t="str">
        <f>VLOOKUP(D2083,[2]Reference!Q:V,6,FALSE)</f>
        <v>Azuma</v>
      </c>
      <c r="AU2083" s="13" t="str">
        <f>VLOOKUP(D2083,[2]Reference!$Q:$U,2,FALSE)</f>
        <v>Hitachi - Class 801</v>
      </c>
      <c r="AV2083" s="19">
        <f t="shared" si="394"/>
        <v>45465</v>
      </c>
      <c r="AW2083" s="12" t="str">
        <f>+VLOOKUP(X2083,[2]Reference!BN:BO,2,FALSE)</f>
        <v>Fleet</v>
      </c>
      <c r="AX2083" s="20" t="str">
        <f t="shared" si="395"/>
        <v>HB</v>
      </c>
      <c r="AY2083" s="20" t="str">
        <f>VLOOKUP(AX2083,[2]Reference!AH:AI,2,FALSE)</f>
        <v>LNER</v>
      </c>
      <c r="AZ2083" s="20" t="str">
        <f>VLOOKUP(D2083,[2]Reference!Q:V,6,FALSE)</f>
        <v>Azuma</v>
      </c>
      <c r="BA2083" s="20" t="str">
        <f>VLOOKUP(D2083,[2]Reference!Q:V,3,FALSE)</f>
        <v>Azuma</v>
      </c>
    </row>
    <row r="2084" spans="1:53" ht="13.5" x14ac:dyDescent="0.25">
      <c r="A2084" s="38" t="s">
        <v>8842</v>
      </c>
      <c r="B2084" s="39">
        <v>45459</v>
      </c>
      <c r="C2084" s="38" t="s">
        <v>54</v>
      </c>
      <c r="D2084" s="38" t="s">
        <v>55</v>
      </c>
      <c r="E2084" s="38" t="s">
        <v>56</v>
      </c>
      <c r="F2084" s="38" t="s">
        <v>55</v>
      </c>
      <c r="G2084" s="38" t="s">
        <v>231</v>
      </c>
      <c r="H2084" s="38" t="s">
        <v>84</v>
      </c>
      <c r="I2084" s="38" t="s">
        <v>1016</v>
      </c>
      <c r="J2084" s="38" t="s">
        <v>1017</v>
      </c>
      <c r="K2084" s="38" t="s">
        <v>1113</v>
      </c>
      <c r="L2084" s="38" t="s">
        <v>4019</v>
      </c>
      <c r="M2084" s="38" t="s">
        <v>523</v>
      </c>
      <c r="N2084" s="40">
        <v>3</v>
      </c>
      <c r="O2084" s="40">
        <v>3</v>
      </c>
      <c r="P2084" s="40">
        <v>0</v>
      </c>
      <c r="Q2084" s="40">
        <v>0</v>
      </c>
      <c r="R2084" s="40">
        <v>0</v>
      </c>
      <c r="S2084" s="40">
        <v>0</v>
      </c>
      <c r="T2084" s="40">
        <v>0</v>
      </c>
      <c r="U2084" s="40">
        <v>1</v>
      </c>
      <c r="V2084" s="40">
        <v>3</v>
      </c>
      <c r="W2084" s="38" t="s">
        <v>8843</v>
      </c>
      <c r="X2084" s="38" t="s">
        <v>80</v>
      </c>
      <c r="Y2084" s="38" t="s">
        <v>66</v>
      </c>
      <c r="Z2084" s="38" t="s">
        <v>8078</v>
      </c>
      <c r="AA2084" s="38" t="s">
        <v>8075</v>
      </c>
      <c r="AB2084" s="41">
        <v>0</v>
      </c>
      <c r="AC2084" s="41">
        <v>0</v>
      </c>
      <c r="AD2084" s="42">
        <v>0</v>
      </c>
      <c r="AE2084" s="42">
        <v>0</v>
      </c>
      <c r="AF2084" s="12" t="str">
        <f t="shared" si="384"/>
        <v>558813</v>
      </c>
      <c r="AG2084" s="13" t="str">
        <f>VLOOKUP(D2084,[2]Reference!$Q:$U,4,FALSE)</f>
        <v>Fleet</v>
      </c>
      <c r="AH2084" s="13" t="str">
        <f>VLOOKUP(D2084,[2]Reference!$Q:$U,5,FALSE)</f>
        <v>LNER</v>
      </c>
      <c r="AI2084" s="14">
        <f t="shared" si="385"/>
        <v>0</v>
      </c>
      <c r="AJ2084" s="14">
        <f t="shared" si="386"/>
        <v>0</v>
      </c>
      <c r="AK2084" s="14">
        <f t="shared" si="387"/>
        <v>0</v>
      </c>
      <c r="AL2084" s="15">
        <f t="shared" si="388"/>
        <v>0</v>
      </c>
      <c r="AM2084" s="14">
        <f t="shared" si="389"/>
        <v>3</v>
      </c>
      <c r="AN2084" s="16">
        <f t="shared" si="390"/>
        <v>45465</v>
      </c>
      <c r="AO2084" s="17">
        <f>VLOOKUP(B2084,[2]Reference!D:E,2,1)</f>
        <v>202503</v>
      </c>
      <c r="AP2084" s="12" t="str">
        <f t="shared" si="391"/>
        <v>7</v>
      </c>
      <c r="AQ2084" s="18">
        <f t="shared" si="392"/>
        <v>0</v>
      </c>
      <c r="AR2084" s="18">
        <f t="shared" si="393"/>
        <v>0</v>
      </c>
      <c r="AS2084" s="13" t="str">
        <f>VLOOKUP(D2084,[2]Reference!$Q:$U,3,FALSE)</f>
        <v>Azuma</v>
      </c>
      <c r="AT2084" s="13" t="str">
        <f>VLOOKUP(D2084,[2]Reference!Q:V,6,FALSE)</f>
        <v>Azuma</v>
      </c>
      <c r="AU2084" s="13" t="str">
        <f>VLOOKUP(D2084,[2]Reference!$Q:$U,2,FALSE)</f>
        <v>Hitachi - Class 800</v>
      </c>
      <c r="AV2084" s="19">
        <f t="shared" si="394"/>
        <v>45466</v>
      </c>
      <c r="AW2084" s="12" t="str">
        <f>+VLOOKUP(X2084,[2]Reference!BN:BO,2,FALSE)</f>
        <v>Fleet</v>
      </c>
      <c r="AX2084" s="20" t="str">
        <f t="shared" si="395"/>
        <v>HB</v>
      </c>
      <c r="AY2084" s="20" t="str">
        <f>VLOOKUP(AX2084,[2]Reference!AH:AI,2,FALSE)</f>
        <v>LNER</v>
      </c>
      <c r="AZ2084" s="20" t="str">
        <f>VLOOKUP(D2084,[2]Reference!Q:V,6,FALSE)</f>
        <v>Azuma</v>
      </c>
      <c r="BA2084" s="20" t="str">
        <f>VLOOKUP(D2084,[2]Reference!Q:V,3,FALSE)</f>
        <v>Azuma</v>
      </c>
    </row>
    <row r="2085" spans="1:53" ht="13.5" x14ac:dyDescent="0.25">
      <c r="A2085" s="38" t="s">
        <v>8844</v>
      </c>
      <c r="B2085" s="39">
        <v>45459</v>
      </c>
      <c r="C2085" s="38" t="s">
        <v>54</v>
      </c>
      <c r="D2085" s="38" t="s">
        <v>161</v>
      </c>
      <c r="E2085" s="38" t="s">
        <v>162</v>
      </c>
      <c r="F2085" s="38" t="s">
        <v>161</v>
      </c>
      <c r="G2085" s="38" t="s">
        <v>129</v>
      </c>
      <c r="H2085" s="38" t="s">
        <v>95</v>
      </c>
      <c r="I2085" s="38" t="s">
        <v>147</v>
      </c>
      <c r="J2085" s="38" t="s">
        <v>148</v>
      </c>
      <c r="K2085" s="38" t="s">
        <v>172</v>
      </c>
      <c r="L2085" s="38" t="s">
        <v>8845</v>
      </c>
      <c r="M2085" s="38" t="s">
        <v>132</v>
      </c>
      <c r="N2085" s="40">
        <v>2</v>
      </c>
      <c r="O2085" s="40">
        <v>2</v>
      </c>
      <c r="P2085" s="40">
        <v>0</v>
      </c>
      <c r="Q2085" s="40">
        <v>0</v>
      </c>
      <c r="R2085" s="40">
        <v>0</v>
      </c>
      <c r="S2085" s="40">
        <v>0</v>
      </c>
      <c r="T2085" s="40">
        <v>0</v>
      </c>
      <c r="U2085" s="40">
        <v>1</v>
      </c>
      <c r="V2085" s="40">
        <v>2</v>
      </c>
      <c r="W2085" s="38" t="s">
        <v>8846</v>
      </c>
      <c r="X2085" s="38" t="s">
        <v>80</v>
      </c>
      <c r="Y2085" s="38" t="s">
        <v>66</v>
      </c>
      <c r="Z2085" s="38" t="s">
        <v>8078</v>
      </c>
      <c r="AA2085" s="38" t="s">
        <v>8075</v>
      </c>
      <c r="AB2085" s="41">
        <v>0</v>
      </c>
      <c r="AC2085" s="41">
        <v>0</v>
      </c>
      <c r="AD2085" s="42">
        <v>0</v>
      </c>
      <c r="AE2085" s="42">
        <v>0</v>
      </c>
      <c r="AF2085" s="12" t="str">
        <f t="shared" si="384"/>
        <v>558973</v>
      </c>
      <c r="AG2085" s="13" t="str">
        <f>VLOOKUP(D2085,[2]Reference!$Q:$U,4,FALSE)</f>
        <v>Fleet</v>
      </c>
      <c r="AH2085" s="13" t="str">
        <f>VLOOKUP(D2085,[2]Reference!$Q:$U,5,FALSE)</f>
        <v>LNER</v>
      </c>
      <c r="AI2085" s="14">
        <f t="shared" si="385"/>
        <v>0</v>
      </c>
      <c r="AJ2085" s="14">
        <f t="shared" si="386"/>
        <v>0</v>
      </c>
      <c r="AK2085" s="14">
        <f t="shared" si="387"/>
        <v>0</v>
      </c>
      <c r="AL2085" s="15">
        <f t="shared" si="388"/>
        <v>0</v>
      </c>
      <c r="AM2085" s="14">
        <f t="shared" si="389"/>
        <v>2</v>
      </c>
      <c r="AN2085" s="16">
        <f t="shared" si="390"/>
        <v>45465</v>
      </c>
      <c r="AO2085" s="17">
        <f>VLOOKUP(B2085,[2]Reference!D:E,2,1)</f>
        <v>202503</v>
      </c>
      <c r="AP2085" s="12" t="str">
        <f t="shared" si="391"/>
        <v>7</v>
      </c>
      <c r="AQ2085" s="18">
        <f t="shared" si="392"/>
        <v>0</v>
      </c>
      <c r="AR2085" s="18">
        <f t="shared" si="393"/>
        <v>0</v>
      </c>
      <c r="AS2085" s="13" t="str">
        <f>VLOOKUP(D2085,[2]Reference!$Q:$U,3,FALSE)</f>
        <v>IC225</v>
      </c>
      <c r="AT2085" s="13" t="str">
        <f>VLOOKUP(D2085,[2]Reference!Q:V,6,FALSE)</f>
        <v>IC225</v>
      </c>
      <c r="AU2085" s="13" t="str">
        <f>VLOOKUP(D2085,[2]Reference!$Q:$U,2,FALSE)</f>
        <v>MK4 Coach</v>
      </c>
      <c r="AV2085" s="19">
        <f t="shared" si="394"/>
        <v>45466</v>
      </c>
      <c r="AW2085" s="12" t="str">
        <f>+VLOOKUP(X2085,[2]Reference!BN:BO,2,FALSE)</f>
        <v>Fleet</v>
      </c>
      <c r="AX2085" s="20" t="str">
        <f t="shared" si="395"/>
        <v>HB</v>
      </c>
      <c r="AY2085" s="20" t="str">
        <f>VLOOKUP(AX2085,[2]Reference!AH:AI,2,FALSE)</f>
        <v>LNER</v>
      </c>
      <c r="AZ2085" s="20" t="str">
        <f>VLOOKUP(D2085,[2]Reference!Q:V,6,FALSE)</f>
        <v>IC225</v>
      </c>
      <c r="BA2085" s="20" t="str">
        <f>VLOOKUP(D2085,[2]Reference!Q:V,3,FALSE)</f>
        <v>IC225</v>
      </c>
    </row>
    <row r="2086" spans="1:53" ht="13.5" x14ac:dyDescent="0.25">
      <c r="A2086" s="38" t="s">
        <v>8847</v>
      </c>
      <c r="B2086" s="39">
        <v>45459</v>
      </c>
      <c r="C2086" s="38" t="s">
        <v>54</v>
      </c>
      <c r="D2086" s="38" t="s">
        <v>55</v>
      </c>
      <c r="E2086" s="38" t="s">
        <v>56</v>
      </c>
      <c r="F2086" s="38" t="s">
        <v>55</v>
      </c>
      <c r="G2086" s="38" t="s">
        <v>57</v>
      </c>
      <c r="H2086" s="38" t="s">
        <v>84</v>
      </c>
      <c r="I2086" s="38" t="s">
        <v>251</v>
      </c>
      <c r="J2086" s="38" t="s">
        <v>252</v>
      </c>
      <c r="K2086" s="38" t="s">
        <v>4129</v>
      </c>
      <c r="L2086" s="38" t="s">
        <v>8848</v>
      </c>
      <c r="M2086" s="38" t="s">
        <v>248</v>
      </c>
      <c r="N2086" s="40">
        <v>11</v>
      </c>
      <c r="O2086" s="40">
        <v>0</v>
      </c>
      <c r="P2086" s="40">
        <v>11</v>
      </c>
      <c r="Q2086" s="40">
        <v>0</v>
      </c>
      <c r="R2086" s="40">
        <v>0</v>
      </c>
      <c r="S2086" s="40">
        <v>0</v>
      </c>
      <c r="T2086" s="40">
        <v>0</v>
      </c>
      <c r="U2086" s="40">
        <v>2</v>
      </c>
      <c r="V2086" s="40">
        <v>11</v>
      </c>
      <c r="W2086" s="38" t="s">
        <v>8849</v>
      </c>
      <c r="X2086" s="38" t="s">
        <v>80</v>
      </c>
      <c r="Y2086" s="38" t="s">
        <v>66</v>
      </c>
      <c r="Z2086" s="38" t="s">
        <v>8078</v>
      </c>
      <c r="AA2086" s="38" t="s">
        <v>8075</v>
      </c>
      <c r="AB2086" s="41">
        <v>0</v>
      </c>
      <c r="AC2086" s="41">
        <v>0</v>
      </c>
      <c r="AD2086" s="42">
        <v>0</v>
      </c>
      <c r="AE2086" s="42">
        <v>0</v>
      </c>
      <c r="AF2086" s="12" t="str">
        <f t="shared" si="384"/>
        <v>559219</v>
      </c>
      <c r="AG2086" s="13" t="str">
        <f>VLOOKUP(D2086,[2]Reference!$Q:$U,4,FALSE)</f>
        <v>Fleet</v>
      </c>
      <c r="AH2086" s="13" t="str">
        <f>VLOOKUP(D2086,[2]Reference!$Q:$U,5,FALSE)</f>
        <v>LNER</v>
      </c>
      <c r="AI2086" s="14">
        <f t="shared" si="385"/>
        <v>0</v>
      </c>
      <c r="AJ2086" s="14">
        <f t="shared" si="386"/>
        <v>0</v>
      </c>
      <c r="AK2086" s="14">
        <f t="shared" si="387"/>
        <v>0</v>
      </c>
      <c r="AL2086" s="15">
        <f t="shared" si="388"/>
        <v>0</v>
      </c>
      <c r="AM2086" s="14">
        <f t="shared" si="389"/>
        <v>11</v>
      </c>
      <c r="AN2086" s="16">
        <f t="shared" si="390"/>
        <v>45465</v>
      </c>
      <c r="AO2086" s="17">
        <f>VLOOKUP(B2086,[2]Reference!D:E,2,1)</f>
        <v>202503</v>
      </c>
      <c r="AP2086" s="12" t="str">
        <f t="shared" si="391"/>
        <v>7</v>
      </c>
      <c r="AQ2086" s="18">
        <f t="shared" si="392"/>
        <v>0</v>
      </c>
      <c r="AR2086" s="18">
        <f t="shared" si="393"/>
        <v>0</v>
      </c>
      <c r="AS2086" s="13" t="str">
        <f>VLOOKUP(D2086,[2]Reference!$Q:$U,3,FALSE)</f>
        <v>Azuma</v>
      </c>
      <c r="AT2086" s="13" t="str">
        <f>VLOOKUP(D2086,[2]Reference!Q:V,6,FALSE)</f>
        <v>Azuma</v>
      </c>
      <c r="AU2086" s="13" t="str">
        <f>VLOOKUP(D2086,[2]Reference!$Q:$U,2,FALSE)</f>
        <v>Hitachi - Class 800</v>
      </c>
      <c r="AV2086" s="19">
        <f t="shared" si="394"/>
        <v>45466</v>
      </c>
      <c r="AW2086" s="12" t="str">
        <f>+VLOOKUP(X2086,[2]Reference!BN:BO,2,FALSE)</f>
        <v>Fleet</v>
      </c>
      <c r="AX2086" s="20" t="str">
        <f t="shared" si="395"/>
        <v>HB</v>
      </c>
      <c r="AY2086" s="20" t="str">
        <f>VLOOKUP(AX2086,[2]Reference!AH:AI,2,FALSE)</f>
        <v>LNER</v>
      </c>
      <c r="AZ2086" s="20" t="str">
        <f>VLOOKUP(D2086,[2]Reference!Q:V,6,FALSE)</f>
        <v>Azuma</v>
      </c>
      <c r="BA2086" s="20" t="str">
        <f>VLOOKUP(D2086,[2]Reference!Q:V,3,FALSE)</f>
        <v>Azuma</v>
      </c>
    </row>
    <row r="2087" spans="1:53" ht="13.5" x14ac:dyDescent="0.25">
      <c r="A2087" s="38" t="s">
        <v>8850</v>
      </c>
      <c r="B2087" s="39">
        <v>45459</v>
      </c>
      <c r="C2087" s="38" t="s">
        <v>54</v>
      </c>
      <c r="D2087" s="38" t="s">
        <v>92</v>
      </c>
      <c r="E2087" s="38" t="s">
        <v>93</v>
      </c>
      <c r="F2087" s="38" t="s">
        <v>92</v>
      </c>
      <c r="G2087" s="38" t="s">
        <v>94</v>
      </c>
      <c r="H2087" s="38" t="s">
        <v>95</v>
      </c>
      <c r="I2087" s="38" t="s">
        <v>147</v>
      </c>
      <c r="J2087" s="38" t="s">
        <v>148</v>
      </c>
      <c r="K2087" s="38" t="s">
        <v>167</v>
      </c>
      <c r="L2087" s="38" t="s">
        <v>8851</v>
      </c>
      <c r="M2087" s="38" t="s">
        <v>891</v>
      </c>
      <c r="N2087" s="40">
        <v>8</v>
      </c>
      <c r="O2087" s="40">
        <v>8</v>
      </c>
      <c r="P2087" s="40">
        <v>0</v>
      </c>
      <c r="Q2087" s="40">
        <v>0</v>
      </c>
      <c r="R2087" s="40">
        <v>0</v>
      </c>
      <c r="S2087" s="40">
        <v>0</v>
      </c>
      <c r="T2087" s="40">
        <v>0</v>
      </c>
      <c r="U2087" s="40">
        <v>1</v>
      </c>
      <c r="V2087" s="40">
        <v>8</v>
      </c>
      <c r="W2087" s="38" t="s">
        <v>8852</v>
      </c>
      <c r="X2087" s="38" t="s">
        <v>80</v>
      </c>
      <c r="Y2087" s="38" t="s">
        <v>66</v>
      </c>
      <c r="Z2087" s="38" t="s">
        <v>8078</v>
      </c>
      <c r="AA2087" s="38" t="s">
        <v>8075</v>
      </c>
      <c r="AB2087" s="41">
        <v>0</v>
      </c>
      <c r="AC2087" s="41">
        <v>0</v>
      </c>
      <c r="AD2087" s="42">
        <v>0</v>
      </c>
      <c r="AE2087" s="42">
        <v>0</v>
      </c>
      <c r="AF2087" s="12" t="str">
        <f t="shared" si="384"/>
        <v>559431</v>
      </c>
      <c r="AG2087" s="13" t="str">
        <f>VLOOKUP(D2087,[2]Reference!$Q:$U,4,FALSE)</f>
        <v>Fleet</v>
      </c>
      <c r="AH2087" s="13" t="str">
        <f>VLOOKUP(D2087,[2]Reference!$Q:$U,5,FALSE)</f>
        <v>LNER</v>
      </c>
      <c r="AI2087" s="14">
        <f t="shared" si="385"/>
        <v>0</v>
      </c>
      <c r="AJ2087" s="14">
        <f t="shared" si="386"/>
        <v>0</v>
      </c>
      <c r="AK2087" s="14">
        <f t="shared" si="387"/>
        <v>0</v>
      </c>
      <c r="AL2087" s="15">
        <f t="shared" si="388"/>
        <v>0</v>
      </c>
      <c r="AM2087" s="14">
        <f t="shared" si="389"/>
        <v>8</v>
      </c>
      <c r="AN2087" s="16">
        <f t="shared" si="390"/>
        <v>45465</v>
      </c>
      <c r="AO2087" s="17">
        <f>VLOOKUP(B2087,[2]Reference!D:E,2,1)</f>
        <v>202503</v>
      </c>
      <c r="AP2087" s="12" t="str">
        <f t="shared" si="391"/>
        <v>7</v>
      </c>
      <c r="AQ2087" s="18">
        <f t="shared" si="392"/>
        <v>0</v>
      </c>
      <c r="AR2087" s="18">
        <f t="shared" si="393"/>
        <v>0</v>
      </c>
      <c r="AS2087" s="13" t="str">
        <f>VLOOKUP(D2087,[2]Reference!$Q:$U,3,FALSE)</f>
        <v>Azuma</v>
      </c>
      <c r="AT2087" s="13" t="str">
        <f>VLOOKUP(D2087,[2]Reference!Q:V,6,FALSE)</f>
        <v>Azuma</v>
      </c>
      <c r="AU2087" s="13" t="str">
        <f>VLOOKUP(D2087,[2]Reference!$Q:$U,2,FALSE)</f>
        <v>Hitachi - Class 801</v>
      </c>
      <c r="AV2087" s="19">
        <f t="shared" si="394"/>
        <v>45466</v>
      </c>
      <c r="AW2087" s="12" t="str">
        <f>+VLOOKUP(X2087,[2]Reference!BN:BO,2,FALSE)</f>
        <v>Fleet</v>
      </c>
      <c r="AX2087" s="20" t="str">
        <f t="shared" si="395"/>
        <v>HB</v>
      </c>
      <c r="AY2087" s="20" t="str">
        <f>VLOOKUP(AX2087,[2]Reference!AH:AI,2,FALSE)</f>
        <v>LNER</v>
      </c>
      <c r="AZ2087" s="20" t="str">
        <f>VLOOKUP(D2087,[2]Reference!Q:V,6,FALSE)</f>
        <v>Azuma</v>
      </c>
      <c r="BA2087" s="20" t="str">
        <f>VLOOKUP(D2087,[2]Reference!Q:V,3,FALSE)</f>
        <v>Azuma</v>
      </c>
    </row>
    <row r="2088" spans="1:53" ht="13.5" x14ac:dyDescent="0.25">
      <c r="A2088" s="38" t="s">
        <v>8853</v>
      </c>
      <c r="B2088" s="39">
        <v>45460</v>
      </c>
      <c r="C2088" s="38" t="s">
        <v>54</v>
      </c>
      <c r="D2088" s="38" t="s">
        <v>536</v>
      </c>
      <c r="E2088" s="38" t="s">
        <v>537</v>
      </c>
      <c r="F2088" s="38" t="s">
        <v>536</v>
      </c>
      <c r="G2088" s="38" t="s">
        <v>72</v>
      </c>
      <c r="H2088" s="38" t="s">
        <v>95</v>
      </c>
      <c r="I2088" s="38" t="s">
        <v>555</v>
      </c>
      <c r="J2088" s="38" t="s">
        <v>556</v>
      </c>
      <c r="K2088" s="38" t="s">
        <v>261</v>
      </c>
      <c r="L2088" s="38" t="s">
        <v>8854</v>
      </c>
      <c r="M2088" s="38" t="s">
        <v>324</v>
      </c>
      <c r="N2088" s="40">
        <v>9</v>
      </c>
      <c r="O2088" s="40">
        <v>0</v>
      </c>
      <c r="P2088" s="40">
        <v>9</v>
      </c>
      <c r="Q2088" s="40">
        <v>2</v>
      </c>
      <c r="R2088" s="40">
        <v>0</v>
      </c>
      <c r="S2088" s="40">
        <v>0</v>
      </c>
      <c r="T2088" s="40">
        <v>0</v>
      </c>
      <c r="U2088" s="40">
        <v>3</v>
      </c>
      <c r="V2088" s="40">
        <v>129</v>
      </c>
      <c r="W2088" s="38" t="s">
        <v>8855</v>
      </c>
      <c r="X2088" s="38" t="s">
        <v>80</v>
      </c>
      <c r="Y2088" s="38" t="s">
        <v>66</v>
      </c>
      <c r="Z2088" s="38" t="s">
        <v>8078</v>
      </c>
      <c r="AA2088" s="38" t="s">
        <v>8075</v>
      </c>
      <c r="AB2088" s="41">
        <v>2</v>
      </c>
      <c r="AC2088" s="41">
        <v>0</v>
      </c>
      <c r="AD2088" s="42">
        <v>2</v>
      </c>
      <c r="AE2088" s="42">
        <v>2</v>
      </c>
      <c r="AF2088" s="12" t="str">
        <f t="shared" si="384"/>
        <v>561064</v>
      </c>
      <c r="AG2088" s="13" t="str">
        <f>VLOOKUP(D2088,[2]Reference!$Q:$U,4,FALSE)</f>
        <v>Fleet</v>
      </c>
      <c r="AH2088" s="13" t="str">
        <f>VLOOKUP(D2088,[2]Reference!$Q:$U,5,FALSE)</f>
        <v>LNER</v>
      </c>
      <c r="AI2088" s="14">
        <f t="shared" si="385"/>
        <v>2</v>
      </c>
      <c r="AJ2088" s="14">
        <f t="shared" si="386"/>
        <v>0</v>
      </c>
      <c r="AK2088" s="14">
        <f t="shared" si="387"/>
        <v>2</v>
      </c>
      <c r="AL2088" s="15">
        <f t="shared" si="388"/>
        <v>0</v>
      </c>
      <c r="AM2088" s="14">
        <f t="shared" si="389"/>
        <v>9</v>
      </c>
      <c r="AN2088" s="16">
        <f t="shared" si="390"/>
        <v>45465</v>
      </c>
      <c r="AO2088" s="17">
        <f>VLOOKUP(B2088,[2]Reference!D:E,2,1)</f>
        <v>202503</v>
      </c>
      <c r="AP2088" s="12" t="str">
        <f t="shared" si="391"/>
        <v>7</v>
      </c>
      <c r="AQ2088" s="18">
        <f t="shared" si="392"/>
        <v>2</v>
      </c>
      <c r="AR2088" s="18">
        <f t="shared" si="393"/>
        <v>2</v>
      </c>
      <c r="AS2088" s="13" t="str">
        <f>VLOOKUP(D2088,[2]Reference!$Q:$U,3,FALSE)</f>
        <v>IC225</v>
      </c>
      <c r="AT2088" s="13" t="str">
        <f>VLOOKUP(D2088,[2]Reference!Q:V,6,FALSE)</f>
        <v>IC225</v>
      </c>
      <c r="AU2088" s="13" t="str">
        <f>VLOOKUP(D2088,[2]Reference!$Q:$U,2,FALSE)</f>
        <v>MK4 DVT</v>
      </c>
      <c r="AV2088" s="19">
        <f t="shared" si="394"/>
        <v>45467</v>
      </c>
      <c r="AW2088" s="12" t="str">
        <f>+VLOOKUP(X2088,[2]Reference!BN:BO,2,FALSE)</f>
        <v>Fleet</v>
      </c>
      <c r="AX2088" s="20" t="str">
        <f t="shared" si="395"/>
        <v>HB</v>
      </c>
      <c r="AY2088" s="20" t="str">
        <f>VLOOKUP(AX2088,[2]Reference!AH:AI,2,FALSE)</f>
        <v>LNER</v>
      </c>
      <c r="AZ2088" s="20" t="str">
        <f>VLOOKUP(D2088,[2]Reference!Q:V,6,FALSE)</f>
        <v>IC225</v>
      </c>
      <c r="BA2088" s="20" t="str">
        <f>VLOOKUP(D2088,[2]Reference!Q:V,3,FALSE)</f>
        <v>IC225</v>
      </c>
    </row>
    <row r="2089" spans="1:53" ht="13.5" x14ac:dyDescent="0.25">
      <c r="A2089" s="38" t="s">
        <v>8856</v>
      </c>
      <c r="B2089" s="39">
        <v>45460</v>
      </c>
      <c r="C2089" s="38" t="s">
        <v>54</v>
      </c>
      <c r="D2089" s="38" t="s">
        <v>92</v>
      </c>
      <c r="E2089" s="38" t="s">
        <v>93</v>
      </c>
      <c r="F2089" s="38" t="s">
        <v>92</v>
      </c>
      <c r="G2089" s="38" t="s">
        <v>146</v>
      </c>
      <c r="H2089" s="38" t="s">
        <v>327</v>
      </c>
      <c r="I2089" s="38" t="s">
        <v>328</v>
      </c>
      <c r="J2089" s="38" t="s">
        <v>329</v>
      </c>
      <c r="K2089" s="38" t="s">
        <v>98</v>
      </c>
      <c r="L2089" s="38" t="s">
        <v>8857</v>
      </c>
      <c r="M2089" s="38" t="s">
        <v>375</v>
      </c>
      <c r="N2089" s="40">
        <v>2</v>
      </c>
      <c r="O2089" s="40">
        <v>2</v>
      </c>
      <c r="P2089" s="40">
        <v>0</v>
      </c>
      <c r="Q2089" s="40">
        <v>1</v>
      </c>
      <c r="R2089" s="40">
        <v>0</v>
      </c>
      <c r="S2089" s="40">
        <v>0</v>
      </c>
      <c r="T2089" s="40">
        <v>0</v>
      </c>
      <c r="U2089" s="40">
        <v>2</v>
      </c>
      <c r="V2089" s="40">
        <v>77</v>
      </c>
      <c r="W2089" s="38" t="s">
        <v>8858</v>
      </c>
      <c r="X2089" s="38" t="s">
        <v>80</v>
      </c>
      <c r="Y2089" s="38" t="s">
        <v>66</v>
      </c>
      <c r="Z2089" s="38" t="s">
        <v>8078</v>
      </c>
      <c r="AA2089" s="38" t="s">
        <v>8075</v>
      </c>
      <c r="AB2089" s="41">
        <v>1</v>
      </c>
      <c r="AC2089" s="41">
        <v>0</v>
      </c>
      <c r="AD2089" s="42">
        <v>1</v>
      </c>
      <c r="AE2089" s="42">
        <v>1</v>
      </c>
      <c r="AF2089" s="12" t="str">
        <f t="shared" si="384"/>
        <v>561737</v>
      </c>
      <c r="AG2089" s="13" t="str">
        <f>VLOOKUP(D2089,[2]Reference!$Q:$U,4,FALSE)</f>
        <v>Fleet</v>
      </c>
      <c r="AH2089" s="13" t="str">
        <f>VLOOKUP(D2089,[2]Reference!$Q:$U,5,FALSE)</f>
        <v>LNER</v>
      </c>
      <c r="AI2089" s="14">
        <f t="shared" si="385"/>
        <v>1</v>
      </c>
      <c r="AJ2089" s="14">
        <f t="shared" si="386"/>
        <v>0</v>
      </c>
      <c r="AK2089" s="14">
        <f t="shared" si="387"/>
        <v>1</v>
      </c>
      <c r="AL2089" s="15">
        <f t="shared" si="388"/>
        <v>0</v>
      </c>
      <c r="AM2089" s="14">
        <f t="shared" si="389"/>
        <v>2</v>
      </c>
      <c r="AN2089" s="16">
        <f t="shared" si="390"/>
        <v>45465</v>
      </c>
      <c r="AO2089" s="17">
        <f>VLOOKUP(B2089,[2]Reference!D:E,2,1)</f>
        <v>202503</v>
      </c>
      <c r="AP2089" s="12" t="str">
        <f t="shared" si="391"/>
        <v>7</v>
      </c>
      <c r="AQ2089" s="18">
        <f t="shared" si="392"/>
        <v>1</v>
      </c>
      <c r="AR2089" s="18">
        <f t="shared" si="393"/>
        <v>1</v>
      </c>
      <c r="AS2089" s="13" t="str">
        <f>VLOOKUP(D2089,[2]Reference!$Q:$U,3,FALSE)</f>
        <v>Azuma</v>
      </c>
      <c r="AT2089" s="13" t="str">
        <f>VLOOKUP(D2089,[2]Reference!Q:V,6,FALSE)</f>
        <v>Azuma</v>
      </c>
      <c r="AU2089" s="13" t="str">
        <f>VLOOKUP(D2089,[2]Reference!$Q:$U,2,FALSE)</f>
        <v>Hitachi - Class 801</v>
      </c>
      <c r="AV2089" s="19">
        <f t="shared" si="394"/>
        <v>45467</v>
      </c>
      <c r="AW2089" s="12" t="str">
        <f>+VLOOKUP(X2089,[2]Reference!BN:BO,2,FALSE)</f>
        <v>Fleet</v>
      </c>
      <c r="AX2089" s="20" t="str">
        <f t="shared" si="395"/>
        <v>HB</v>
      </c>
      <c r="AY2089" s="20" t="str">
        <f>VLOOKUP(AX2089,[2]Reference!AH:AI,2,FALSE)</f>
        <v>LNER</v>
      </c>
      <c r="AZ2089" s="20" t="str">
        <f>VLOOKUP(D2089,[2]Reference!Q:V,6,FALSE)</f>
        <v>Azuma</v>
      </c>
      <c r="BA2089" s="20" t="str">
        <f>VLOOKUP(D2089,[2]Reference!Q:V,3,FALSE)</f>
        <v>Azuma</v>
      </c>
    </row>
    <row r="2090" spans="1:53" ht="13.5" x14ac:dyDescent="0.25">
      <c r="A2090" s="38" t="s">
        <v>8859</v>
      </c>
      <c r="B2090" s="39">
        <v>45461</v>
      </c>
      <c r="C2090" s="38" t="s">
        <v>54</v>
      </c>
      <c r="D2090" s="38" t="s">
        <v>364</v>
      </c>
      <c r="E2090" s="38" t="s">
        <v>365</v>
      </c>
      <c r="F2090" s="38" t="s">
        <v>364</v>
      </c>
      <c r="G2090" s="38" t="s">
        <v>121</v>
      </c>
      <c r="H2090" s="38" t="s">
        <v>112</v>
      </c>
      <c r="I2090" s="38" t="s">
        <v>285</v>
      </c>
      <c r="J2090" s="38" t="s">
        <v>286</v>
      </c>
      <c r="K2090" s="38" t="s">
        <v>366</v>
      </c>
      <c r="L2090" s="38" t="s">
        <v>8860</v>
      </c>
      <c r="M2090" s="38" t="s">
        <v>589</v>
      </c>
      <c r="N2090" s="40">
        <v>22</v>
      </c>
      <c r="O2090" s="40">
        <v>0</v>
      </c>
      <c r="P2090" s="40">
        <v>22</v>
      </c>
      <c r="Q2090" s="40">
        <v>0</v>
      </c>
      <c r="R2090" s="40">
        <v>0</v>
      </c>
      <c r="S2090" s="40">
        <v>0</v>
      </c>
      <c r="T2090" s="40">
        <v>0</v>
      </c>
      <c r="U2090" s="40">
        <v>2</v>
      </c>
      <c r="V2090" s="40">
        <v>22</v>
      </c>
      <c r="W2090" s="38" t="s">
        <v>8861</v>
      </c>
      <c r="X2090" s="38" t="s">
        <v>119</v>
      </c>
      <c r="Y2090" s="38" t="s">
        <v>66</v>
      </c>
      <c r="Z2090" s="38" t="s">
        <v>8078</v>
      </c>
      <c r="AA2090" s="38" t="s">
        <v>8075</v>
      </c>
      <c r="AB2090" s="41">
        <v>0</v>
      </c>
      <c r="AC2090" s="41">
        <v>0</v>
      </c>
      <c r="AD2090" s="42">
        <v>0</v>
      </c>
      <c r="AE2090" s="42">
        <v>0.27</v>
      </c>
      <c r="AF2090" s="12" t="str">
        <f t="shared" si="384"/>
        <v>563454</v>
      </c>
      <c r="AG2090" s="13" t="str">
        <f>VLOOKUP(D2090,[2]Reference!$Q:$U,4,FALSE)</f>
        <v>Fleet</v>
      </c>
      <c r="AH2090" s="13" t="str">
        <f>VLOOKUP(D2090,[2]Reference!$Q:$U,5,FALSE)</f>
        <v>LNER</v>
      </c>
      <c r="AI2090" s="14">
        <f t="shared" si="385"/>
        <v>0</v>
      </c>
      <c r="AJ2090" s="14">
        <f t="shared" si="386"/>
        <v>0</v>
      </c>
      <c r="AK2090" s="14">
        <f t="shared" si="387"/>
        <v>0</v>
      </c>
      <c r="AL2090" s="15">
        <f t="shared" si="388"/>
        <v>0</v>
      </c>
      <c r="AM2090" s="14">
        <f t="shared" si="389"/>
        <v>22</v>
      </c>
      <c r="AN2090" s="16">
        <f t="shared" si="390"/>
        <v>45465</v>
      </c>
      <c r="AO2090" s="17">
        <f>VLOOKUP(B2090,[2]Reference!D:E,2,1)</f>
        <v>202503</v>
      </c>
      <c r="AP2090" s="12" t="str">
        <f t="shared" si="391"/>
        <v>7</v>
      </c>
      <c r="AQ2090" s="18">
        <f t="shared" si="392"/>
        <v>0</v>
      </c>
      <c r="AR2090" s="18">
        <f t="shared" si="393"/>
        <v>0.27</v>
      </c>
      <c r="AS2090" s="13" t="str">
        <f>VLOOKUP(D2090,[2]Reference!$Q:$U,3,FALSE)</f>
        <v>Azuma</v>
      </c>
      <c r="AT2090" s="13" t="str">
        <f>VLOOKUP(D2090,[2]Reference!Q:V,6,FALSE)</f>
        <v>Depot</v>
      </c>
      <c r="AU2090" s="13" t="str">
        <f>VLOOKUP(D2090,[2]Reference!$Q:$U,2,FALSE)</f>
        <v>Heaton</v>
      </c>
      <c r="AV2090" s="19">
        <f t="shared" si="394"/>
        <v>45468</v>
      </c>
      <c r="AW2090" s="12" t="str">
        <f>+VLOOKUP(X2090,[2]Reference!BN:BO,2,FALSE)</f>
        <v>Depot</v>
      </c>
      <c r="AX2090" s="20" t="str">
        <f t="shared" si="395"/>
        <v>HB</v>
      </c>
      <c r="AY2090" s="20" t="str">
        <f>VLOOKUP(AX2090,[2]Reference!AH:AI,2,FALSE)</f>
        <v>LNER</v>
      </c>
      <c r="AZ2090" s="20" t="str">
        <f>VLOOKUP(D2090,[2]Reference!Q:V,6,FALSE)</f>
        <v>Depot</v>
      </c>
      <c r="BA2090" s="20" t="str">
        <f>VLOOKUP(D2090,[2]Reference!Q:V,3,FALSE)</f>
        <v>Azuma</v>
      </c>
    </row>
    <row r="2091" spans="1:53" ht="13.5" x14ac:dyDescent="0.25">
      <c r="A2091" s="38" t="s">
        <v>8862</v>
      </c>
      <c r="B2091" s="39">
        <v>45461</v>
      </c>
      <c r="C2091" s="38" t="s">
        <v>54</v>
      </c>
      <c r="D2091" s="38" t="s">
        <v>70</v>
      </c>
      <c r="E2091" s="38" t="s">
        <v>71</v>
      </c>
      <c r="F2091" s="38" t="s">
        <v>70</v>
      </c>
      <c r="G2091" s="38" t="s">
        <v>154</v>
      </c>
      <c r="H2091" s="38" t="s">
        <v>237</v>
      </c>
      <c r="I2091" s="38" t="s">
        <v>1024</v>
      </c>
      <c r="J2091" s="38" t="s">
        <v>1025</v>
      </c>
      <c r="K2091" s="38" t="s">
        <v>1107</v>
      </c>
      <c r="L2091" s="38" t="s">
        <v>8863</v>
      </c>
      <c r="M2091" s="38" t="s">
        <v>107</v>
      </c>
      <c r="N2091" s="40">
        <v>7</v>
      </c>
      <c r="O2091" s="40">
        <v>4</v>
      </c>
      <c r="P2091" s="40">
        <v>3</v>
      </c>
      <c r="Q2091" s="40">
        <v>0</v>
      </c>
      <c r="R2091" s="40">
        <v>0</v>
      </c>
      <c r="S2091" s="40">
        <v>0</v>
      </c>
      <c r="T2091" s="40">
        <v>0</v>
      </c>
      <c r="U2091" s="40">
        <v>2</v>
      </c>
      <c r="V2091" s="40">
        <v>7</v>
      </c>
      <c r="W2091" s="38" t="s">
        <v>8864</v>
      </c>
      <c r="X2091" s="38" t="s">
        <v>80</v>
      </c>
      <c r="Y2091" s="38" t="s">
        <v>66</v>
      </c>
      <c r="Z2091" s="38" t="s">
        <v>8078</v>
      </c>
      <c r="AA2091" s="38" t="s">
        <v>8075</v>
      </c>
      <c r="AB2091" s="41">
        <v>0</v>
      </c>
      <c r="AC2091" s="41">
        <v>0</v>
      </c>
      <c r="AD2091" s="42">
        <v>0</v>
      </c>
      <c r="AE2091" s="42">
        <v>0</v>
      </c>
      <c r="AF2091" s="12" t="str">
        <f t="shared" si="384"/>
        <v>563962</v>
      </c>
      <c r="AG2091" s="13" t="str">
        <f>VLOOKUP(D2091,[2]Reference!$Q:$U,4,FALSE)</f>
        <v>Fleet</v>
      </c>
      <c r="AH2091" s="13" t="str">
        <f>VLOOKUP(D2091,[2]Reference!$Q:$U,5,FALSE)</f>
        <v>LNER</v>
      </c>
      <c r="AI2091" s="14">
        <f t="shared" si="385"/>
        <v>0</v>
      </c>
      <c r="AJ2091" s="14">
        <f t="shared" si="386"/>
        <v>0</v>
      </c>
      <c r="AK2091" s="14">
        <f t="shared" si="387"/>
        <v>0</v>
      </c>
      <c r="AL2091" s="15">
        <f t="shared" si="388"/>
        <v>0</v>
      </c>
      <c r="AM2091" s="14">
        <f t="shared" si="389"/>
        <v>7</v>
      </c>
      <c r="AN2091" s="16">
        <f t="shared" si="390"/>
        <v>45465</v>
      </c>
      <c r="AO2091" s="17">
        <f>VLOOKUP(B2091,[2]Reference!D:E,2,1)</f>
        <v>202503</v>
      </c>
      <c r="AP2091" s="12" t="str">
        <f t="shared" si="391"/>
        <v>7</v>
      </c>
      <c r="AQ2091" s="18">
        <f t="shared" si="392"/>
        <v>0</v>
      </c>
      <c r="AR2091" s="18">
        <f t="shared" si="393"/>
        <v>0</v>
      </c>
      <c r="AS2091" s="13" t="str">
        <f>VLOOKUP(D2091,[2]Reference!$Q:$U,3,FALSE)</f>
        <v>IC225</v>
      </c>
      <c r="AT2091" s="13" t="str">
        <f>VLOOKUP(D2091,[2]Reference!Q:V,6,FALSE)</f>
        <v>IC225</v>
      </c>
      <c r="AU2091" s="13" t="str">
        <f>VLOOKUP(D2091,[2]Reference!$Q:$U,2,FALSE)</f>
        <v>Cl 91 Loco</v>
      </c>
      <c r="AV2091" s="19">
        <f t="shared" si="394"/>
        <v>45468</v>
      </c>
      <c r="AW2091" s="12" t="str">
        <f>+VLOOKUP(X2091,[2]Reference!BN:BO,2,FALSE)</f>
        <v>Fleet</v>
      </c>
      <c r="AX2091" s="20" t="str">
        <f t="shared" si="395"/>
        <v>HB</v>
      </c>
      <c r="AY2091" s="20" t="str">
        <f>VLOOKUP(AX2091,[2]Reference!AH:AI,2,FALSE)</f>
        <v>LNER</v>
      </c>
      <c r="AZ2091" s="20" t="str">
        <f>VLOOKUP(D2091,[2]Reference!Q:V,6,FALSE)</f>
        <v>IC225</v>
      </c>
      <c r="BA2091" s="20" t="str">
        <f>VLOOKUP(D2091,[2]Reference!Q:V,3,FALSE)</f>
        <v>IC225</v>
      </c>
    </row>
    <row r="2092" spans="1:53" ht="13.5" x14ac:dyDescent="0.25">
      <c r="A2092" s="38" t="s">
        <v>8865</v>
      </c>
      <c r="B2092" s="39">
        <v>45461</v>
      </c>
      <c r="C2092" s="38" t="s">
        <v>54</v>
      </c>
      <c r="D2092" s="38" t="s">
        <v>55</v>
      </c>
      <c r="E2092" s="38" t="s">
        <v>56</v>
      </c>
      <c r="F2092" s="38" t="s">
        <v>55</v>
      </c>
      <c r="G2092" s="38" t="s">
        <v>231</v>
      </c>
      <c r="H2092" s="38" t="s">
        <v>73</v>
      </c>
      <c r="I2092" s="38" t="s">
        <v>122</v>
      </c>
      <c r="J2092" s="38" t="s">
        <v>123</v>
      </c>
      <c r="K2092" s="38" t="s">
        <v>246</v>
      </c>
      <c r="L2092" s="38" t="s">
        <v>8866</v>
      </c>
      <c r="M2092" s="38" t="s">
        <v>143</v>
      </c>
      <c r="N2092" s="40">
        <v>3</v>
      </c>
      <c r="O2092" s="40">
        <v>3</v>
      </c>
      <c r="P2092" s="40">
        <v>0</v>
      </c>
      <c r="Q2092" s="40">
        <v>0</v>
      </c>
      <c r="R2092" s="40">
        <v>0</v>
      </c>
      <c r="S2092" s="40">
        <v>0</v>
      </c>
      <c r="T2092" s="40">
        <v>0</v>
      </c>
      <c r="U2092" s="40">
        <v>1</v>
      </c>
      <c r="V2092" s="40">
        <v>3</v>
      </c>
      <c r="W2092" s="38" t="s">
        <v>8867</v>
      </c>
      <c r="X2092" s="38" t="s">
        <v>80</v>
      </c>
      <c r="Y2092" s="38" t="s">
        <v>66</v>
      </c>
      <c r="Z2092" s="38" t="s">
        <v>8078</v>
      </c>
      <c r="AA2092" s="38" t="s">
        <v>8075</v>
      </c>
      <c r="AB2092" s="41">
        <v>0</v>
      </c>
      <c r="AC2092" s="41">
        <v>0</v>
      </c>
      <c r="AD2092" s="42">
        <v>0</v>
      </c>
      <c r="AE2092" s="42">
        <v>0</v>
      </c>
      <c r="AF2092" s="12" t="str">
        <f t="shared" si="384"/>
        <v>564721</v>
      </c>
      <c r="AG2092" s="13" t="str">
        <f>VLOOKUP(D2092,[2]Reference!$Q:$U,4,FALSE)</f>
        <v>Fleet</v>
      </c>
      <c r="AH2092" s="13" t="str">
        <f>VLOOKUP(D2092,[2]Reference!$Q:$U,5,FALSE)</f>
        <v>LNER</v>
      </c>
      <c r="AI2092" s="14">
        <f t="shared" si="385"/>
        <v>0</v>
      </c>
      <c r="AJ2092" s="14">
        <f t="shared" si="386"/>
        <v>0</v>
      </c>
      <c r="AK2092" s="14">
        <f t="shared" si="387"/>
        <v>0</v>
      </c>
      <c r="AL2092" s="15">
        <f t="shared" si="388"/>
        <v>0</v>
      </c>
      <c r="AM2092" s="14">
        <f t="shared" si="389"/>
        <v>3</v>
      </c>
      <c r="AN2092" s="16">
        <f t="shared" si="390"/>
        <v>45465</v>
      </c>
      <c r="AO2092" s="17">
        <f>VLOOKUP(B2092,[2]Reference!D:E,2,1)</f>
        <v>202503</v>
      </c>
      <c r="AP2092" s="12" t="str">
        <f t="shared" si="391"/>
        <v>7</v>
      </c>
      <c r="AQ2092" s="18">
        <f t="shared" si="392"/>
        <v>0</v>
      </c>
      <c r="AR2092" s="18">
        <f t="shared" si="393"/>
        <v>0</v>
      </c>
      <c r="AS2092" s="13" t="str">
        <f>VLOOKUP(D2092,[2]Reference!$Q:$U,3,FALSE)</f>
        <v>Azuma</v>
      </c>
      <c r="AT2092" s="13" t="str">
        <f>VLOOKUP(D2092,[2]Reference!Q:V,6,FALSE)</f>
        <v>Azuma</v>
      </c>
      <c r="AU2092" s="13" t="str">
        <f>VLOOKUP(D2092,[2]Reference!$Q:$U,2,FALSE)</f>
        <v>Hitachi - Class 800</v>
      </c>
      <c r="AV2092" s="19">
        <f t="shared" si="394"/>
        <v>45468</v>
      </c>
      <c r="AW2092" s="12" t="str">
        <f>+VLOOKUP(X2092,[2]Reference!BN:BO,2,FALSE)</f>
        <v>Fleet</v>
      </c>
      <c r="AX2092" s="20" t="str">
        <f t="shared" si="395"/>
        <v>HB</v>
      </c>
      <c r="AY2092" s="20" t="str">
        <f>VLOOKUP(AX2092,[2]Reference!AH:AI,2,FALSE)</f>
        <v>LNER</v>
      </c>
      <c r="AZ2092" s="20" t="str">
        <f>VLOOKUP(D2092,[2]Reference!Q:V,6,FALSE)</f>
        <v>Azuma</v>
      </c>
      <c r="BA2092" s="20" t="str">
        <f>VLOOKUP(D2092,[2]Reference!Q:V,3,FALSE)</f>
        <v>Azuma</v>
      </c>
    </row>
    <row r="2093" spans="1:53" ht="13.5" x14ac:dyDescent="0.25">
      <c r="A2093" s="38" t="s">
        <v>8868</v>
      </c>
      <c r="B2093" s="39">
        <v>45462</v>
      </c>
      <c r="C2093" s="38" t="s">
        <v>54</v>
      </c>
      <c r="D2093" s="38" t="s">
        <v>70</v>
      </c>
      <c r="E2093" s="38" t="s">
        <v>71</v>
      </c>
      <c r="F2093" s="38" t="s">
        <v>70</v>
      </c>
      <c r="G2093" s="38" t="s">
        <v>129</v>
      </c>
      <c r="H2093" s="38" t="s">
        <v>237</v>
      </c>
      <c r="I2093" s="38" t="s">
        <v>1024</v>
      </c>
      <c r="J2093" s="38" t="s">
        <v>1025</v>
      </c>
      <c r="K2093" s="38" t="s">
        <v>179</v>
      </c>
      <c r="L2093" s="38" t="s">
        <v>8869</v>
      </c>
      <c r="M2093" s="38" t="s">
        <v>107</v>
      </c>
      <c r="N2093" s="40">
        <v>121</v>
      </c>
      <c r="O2093" s="40">
        <v>47</v>
      </c>
      <c r="P2093" s="40">
        <v>74</v>
      </c>
      <c r="Q2093" s="40">
        <v>0</v>
      </c>
      <c r="R2093" s="40">
        <v>1</v>
      </c>
      <c r="S2093" s="40">
        <v>1</v>
      </c>
      <c r="T2093" s="40">
        <v>0</v>
      </c>
      <c r="U2093" s="40">
        <v>10</v>
      </c>
      <c r="V2093" s="40">
        <v>197</v>
      </c>
      <c r="W2093" s="38" t="s">
        <v>8870</v>
      </c>
      <c r="X2093" s="38" t="s">
        <v>80</v>
      </c>
      <c r="Y2093" s="38" t="s">
        <v>66</v>
      </c>
      <c r="Z2093" s="38" t="s">
        <v>8078</v>
      </c>
      <c r="AA2093" s="38" t="s">
        <v>8075</v>
      </c>
      <c r="AB2093" s="41">
        <v>0</v>
      </c>
      <c r="AC2093" s="41">
        <v>2</v>
      </c>
      <c r="AD2093" s="42">
        <v>2</v>
      </c>
      <c r="AE2093" s="42">
        <v>4</v>
      </c>
      <c r="AF2093" s="12" t="str">
        <f t="shared" si="384"/>
        <v>566389</v>
      </c>
      <c r="AG2093" s="13" t="str">
        <f>VLOOKUP(D2093,[2]Reference!$Q:$U,4,FALSE)</f>
        <v>Fleet</v>
      </c>
      <c r="AH2093" s="13" t="str">
        <f>VLOOKUP(D2093,[2]Reference!$Q:$U,5,FALSE)</f>
        <v>LNER</v>
      </c>
      <c r="AI2093" s="14">
        <f t="shared" si="385"/>
        <v>0</v>
      </c>
      <c r="AJ2093" s="14">
        <f t="shared" si="386"/>
        <v>1</v>
      </c>
      <c r="AK2093" s="14">
        <f t="shared" si="387"/>
        <v>1</v>
      </c>
      <c r="AL2093" s="15">
        <f t="shared" si="388"/>
        <v>1</v>
      </c>
      <c r="AM2093" s="14">
        <f t="shared" si="389"/>
        <v>121</v>
      </c>
      <c r="AN2093" s="16">
        <f t="shared" si="390"/>
        <v>45465</v>
      </c>
      <c r="AO2093" s="17">
        <f>VLOOKUP(B2093,[2]Reference!D:E,2,1)</f>
        <v>202503</v>
      </c>
      <c r="AP2093" s="12" t="str">
        <f t="shared" si="391"/>
        <v>7</v>
      </c>
      <c r="AQ2093" s="18">
        <f t="shared" si="392"/>
        <v>2</v>
      </c>
      <c r="AR2093" s="18">
        <f t="shared" si="393"/>
        <v>4</v>
      </c>
      <c r="AS2093" s="13" t="str">
        <f>VLOOKUP(D2093,[2]Reference!$Q:$U,3,FALSE)</f>
        <v>IC225</v>
      </c>
      <c r="AT2093" s="13" t="str">
        <f>VLOOKUP(D2093,[2]Reference!Q:V,6,FALSE)</f>
        <v>IC225</v>
      </c>
      <c r="AU2093" s="13" t="str">
        <f>VLOOKUP(D2093,[2]Reference!$Q:$U,2,FALSE)</f>
        <v>Cl 91 Loco</v>
      </c>
      <c r="AV2093" s="19">
        <f t="shared" si="394"/>
        <v>45469</v>
      </c>
      <c r="AW2093" s="12" t="str">
        <f>+VLOOKUP(X2093,[2]Reference!BN:BO,2,FALSE)</f>
        <v>Fleet</v>
      </c>
      <c r="AX2093" s="20" t="str">
        <f t="shared" si="395"/>
        <v>HB</v>
      </c>
      <c r="AY2093" s="20" t="str">
        <f>VLOOKUP(AX2093,[2]Reference!AH:AI,2,FALSE)</f>
        <v>LNER</v>
      </c>
      <c r="AZ2093" s="20" t="str">
        <f>VLOOKUP(D2093,[2]Reference!Q:V,6,FALSE)</f>
        <v>IC225</v>
      </c>
      <c r="BA2093" s="20" t="str">
        <f>VLOOKUP(D2093,[2]Reference!Q:V,3,FALSE)</f>
        <v>IC225</v>
      </c>
    </row>
    <row r="2094" spans="1:53" ht="13.5" x14ac:dyDescent="0.25">
      <c r="A2094" s="38" t="s">
        <v>8872</v>
      </c>
      <c r="B2094" s="39">
        <v>45463</v>
      </c>
      <c r="C2094" s="38" t="s">
        <v>54</v>
      </c>
      <c r="D2094" s="38" t="s">
        <v>55</v>
      </c>
      <c r="E2094" s="38" t="s">
        <v>56</v>
      </c>
      <c r="F2094" s="38" t="s">
        <v>55</v>
      </c>
      <c r="G2094" s="38" t="s">
        <v>146</v>
      </c>
      <c r="H2094" s="38" t="s">
        <v>327</v>
      </c>
      <c r="I2094" s="38" t="s">
        <v>2666</v>
      </c>
      <c r="J2094" s="38" t="s">
        <v>2667</v>
      </c>
      <c r="K2094" s="38" t="s">
        <v>1089</v>
      </c>
      <c r="L2094" s="38" t="s">
        <v>8873</v>
      </c>
      <c r="M2094" s="38" t="s">
        <v>89</v>
      </c>
      <c r="N2094" s="40">
        <v>3</v>
      </c>
      <c r="O2094" s="40">
        <v>3</v>
      </c>
      <c r="P2094" s="40">
        <v>0</v>
      </c>
      <c r="Q2094" s="40">
        <v>0</v>
      </c>
      <c r="R2094" s="40">
        <v>0</v>
      </c>
      <c r="S2094" s="40">
        <v>0</v>
      </c>
      <c r="T2094" s="40">
        <v>0</v>
      </c>
      <c r="U2094" s="40">
        <v>1</v>
      </c>
      <c r="V2094" s="40">
        <v>3</v>
      </c>
      <c r="W2094" s="38" t="s">
        <v>8874</v>
      </c>
      <c r="X2094" s="38" t="s">
        <v>80</v>
      </c>
      <c r="Y2094" s="38" t="s">
        <v>66</v>
      </c>
      <c r="Z2094" s="38" t="s">
        <v>8078</v>
      </c>
      <c r="AA2094" s="38" t="s">
        <v>8075</v>
      </c>
      <c r="AB2094" s="41">
        <v>0</v>
      </c>
      <c r="AC2094" s="41">
        <v>0</v>
      </c>
      <c r="AD2094" s="42">
        <v>0</v>
      </c>
      <c r="AE2094" s="42">
        <v>0</v>
      </c>
      <c r="AF2094" s="12" t="str">
        <f t="shared" si="384"/>
        <v>569376</v>
      </c>
      <c r="AG2094" s="13" t="str">
        <f>VLOOKUP(D2094,[2]Reference!$Q:$U,4,FALSE)</f>
        <v>Fleet</v>
      </c>
      <c r="AH2094" s="13" t="str">
        <f>VLOOKUP(D2094,[2]Reference!$Q:$U,5,FALSE)</f>
        <v>LNER</v>
      </c>
      <c r="AI2094" s="14">
        <f t="shared" si="385"/>
        <v>0</v>
      </c>
      <c r="AJ2094" s="14">
        <f t="shared" si="386"/>
        <v>0</v>
      </c>
      <c r="AK2094" s="14">
        <f t="shared" si="387"/>
        <v>0</v>
      </c>
      <c r="AL2094" s="15">
        <f t="shared" si="388"/>
        <v>0</v>
      </c>
      <c r="AM2094" s="14">
        <f t="shared" si="389"/>
        <v>3</v>
      </c>
      <c r="AN2094" s="16">
        <f t="shared" si="390"/>
        <v>45465</v>
      </c>
      <c r="AO2094" s="17">
        <f>VLOOKUP(B2094,[2]Reference!D:E,2,1)</f>
        <v>202503</v>
      </c>
      <c r="AP2094" s="12" t="str">
        <f t="shared" si="391"/>
        <v>7</v>
      </c>
      <c r="AQ2094" s="18">
        <f t="shared" si="392"/>
        <v>0</v>
      </c>
      <c r="AR2094" s="18">
        <f t="shared" si="393"/>
        <v>0</v>
      </c>
      <c r="AS2094" s="13" t="str">
        <f>VLOOKUP(D2094,[2]Reference!$Q:$U,3,FALSE)</f>
        <v>Azuma</v>
      </c>
      <c r="AT2094" s="13" t="str">
        <f>VLOOKUP(D2094,[2]Reference!Q:V,6,FALSE)</f>
        <v>Azuma</v>
      </c>
      <c r="AU2094" s="13" t="str">
        <f>VLOOKUP(D2094,[2]Reference!$Q:$U,2,FALSE)</f>
        <v>Hitachi - Class 800</v>
      </c>
      <c r="AV2094" s="19">
        <f t="shared" si="394"/>
        <v>45470</v>
      </c>
      <c r="AW2094" s="12" t="str">
        <f>+VLOOKUP(X2094,[2]Reference!BN:BO,2,FALSE)</f>
        <v>Fleet</v>
      </c>
      <c r="AX2094" s="20" t="str">
        <f t="shared" si="395"/>
        <v>HB</v>
      </c>
      <c r="AY2094" s="20" t="str">
        <f>VLOOKUP(AX2094,[2]Reference!AH:AI,2,FALSE)</f>
        <v>LNER</v>
      </c>
      <c r="AZ2094" s="20" t="str">
        <f>VLOOKUP(D2094,[2]Reference!Q:V,6,FALSE)</f>
        <v>Azuma</v>
      </c>
      <c r="BA2094" s="20" t="str">
        <f>VLOOKUP(D2094,[2]Reference!Q:V,3,FALSE)</f>
        <v>Azuma</v>
      </c>
    </row>
    <row r="2095" spans="1:53" ht="13.5" x14ac:dyDescent="0.25">
      <c r="A2095" s="38" t="s">
        <v>8875</v>
      </c>
      <c r="B2095" s="39">
        <v>45463</v>
      </c>
      <c r="C2095" s="38" t="s">
        <v>54</v>
      </c>
      <c r="D2095" s="38" t="s">
        <v>92</v>
      </c>
      <c r="E2095" s="38" t="s">
        <v>93</v>
      </c>
      <c r="F2095" s="38" t="s">
        <v>92</v>
      </c>
      <c r="G2095" s="38" t="s">
        <v>146</v>
      </c>
      <c r="H2095" s="38" t="s">
        <v>73</v>
      </c>
      <c r="I2095" s="38" t="s">
        <v>654</v>
      </c>
      <c r="J2095" s="38" t="s">
        <v>655</v>
      </c>
      <c r="K2095" s="38" t="s">
        <v>149</v>
      </c>
      <c r="L2095" s="38" t="s">
        <v>8876</v>
      </c>
      <c r="M2095" s="38" t="s">
        <v>986</v>
      </c>
      <c r="N2095" s="40">
        <v>59</v>
      </c>
      <c r="O2095" s="40">
        <v>13</v>
      </c>
      <c r="P2095" s="40">
        <v>46</v>
      </c>
      <c r="Q2095" s="40">
        <v>0</v>
      </c>
      <c r="R2095" s="40">
        <v>1</v>
      </c>
      <c r="S2095" s="40">
        <v>0</v>
      </c>
      <c r="T2095" s="40">
        <v>0</v>
      </c>
      <c r="U2095" s="40">
        <v>4</v>
      </c>
      <c r="V2095" s="40">
        <v>89</v>
      </c>
      <c r="W2095" s="38" t="s">
        <v>8877</v>
      </c>
      <c r="X2095" s="38" t="s">
        <v>80</v>
      </c>
      <c r="Y2095" s="38" t="s">
        <v>66</v>
      </c>
      <c r="Z2095" s="38" t="s">
        <v>8078</v>
      </c>
      <c r="AA2095" s="38" t="s">
        <v>8075</v>
      </c>
      <c r="AB2095" s="41">
        <v>0</v>
      </c>
      <c r="AC2095" s="41">
        <v>1</v>
      </c>
      <c r="AD2095" s="42">
        <v>1</v>
      </c>
      <c r="AE2095" s="42">
        <v>1.67</v>
      </c>
      <c r="AF2095" s="12" t="str">
        <f t="shared" si="384"/>
        <v>570327</v>
      </c>
      <c r="AG2095" s="13" t="str">
        <f>VLOOKUP(D2095,[2]Reference!$Q:$U,4,FALSE)</f>
        <v>Fleet</v>
      </c>
      <c r="AH2095" s="13" t="str">
        <f>VLOOKUP(D2095,[2]Reference!$Q:$U,5,FALSE)</f>
        <v>LNER</v>
      </c>
      <c r="AI2095" s="14">
        <f t="shared" si="385"/>
        <v>0</v>
      </c>
      <c r="AJ2095" s="14">
        <f t="shared" si="386"/>
        <v>0.5</v>
      </c>
      <c r="AK2095" s="14">
        <f t="shared" si="387"/>
        <v>0.5</v>
      </c>
      <c r="AL2095" s="15">
        <f t="shared" si="388"/>
        <v>0.5</v>
      </c>
      <c r="AM2095" s="14">
        <f t="shared" si="389"/>
        <v>59</v>
      </c>
      <c r="AN2095" s="16">
        <f t="shared" si="390"/>
        <v>45465</v>
      </c>
      <c r="AO2095" s="17">
        <f>VLOOKUP(B2095,[2]Reference!D:E,2,1)</f>
        <v>202503</v>
      </c>
      <c r="AP2095" s="12" t="str">
        <f t="shared" si="391"/>
        <v>7</v>
      </c>
      <c r="AQ2095" s="18">
        <f t="shared" si="392"/>
        <v>1</v>
      </c>
      <c r="AR2095" s="18">
        <f t="shared" si="393"/>
        <v>1.67</v>
      </c>
      <c r="AS2095" s="13" t="str">
        <f>VLOOKUP(D2095,[2]Reference!$Q:$U,3,FALSE)</f>
        <v>Azuma</v>
      </c>
      <c r="AT2095" s="13" t="str">
        <f>VLOOKUP(D2095,[2]Reference!Q:V,6,FALSE)</f>
        <v>Azuma</v>
      </c>
      <c r="AU2095" s="13" t="str">
        <f>VLOOKUP(D2095,[2]Reference!$Q:$U,2,FALSE)</f>
        <v>Hitachi - Class 801</v>
      </c>
      <c r="AV2095" s="19">
        <f t="shared" si="394"/>
        <v>45470</v>
      </c>
      <c r="AW2095" s="12" t="str">
        <f>+VLOOKUP(X2095,[2]Reference!BN:BO,2,FALSE)</f>
        <v>Fleet</v>
      </c>
      <c r="AX2095" s="20" t="str">
        <f t="shared" si="395"/>
        <v>HB</v>
      </c>
      <c r="AY2095" s="20" t="str">
        <f>VLOOKUP(AX2095,[2]Reference!AH:AI,2,FALSE)</f>
        <v>LNER</v>
      </c>
      <c r="AZ2095" s="20" t="str">
        <f>VLOOKUP(D2095,[2]Reference!Q:V,6,FALSE)</f>
        <v>Azuma</v>
      </c>
      <c r="BA2095" s="20" t="str">
        <f>VLOOKUP(D2095,[2]Reference!Q:V,3,FALSE)</f>
        <v>Azuma</v>
      </c>
    </row>
    <row r="2096" spans="1:53" ht="13.5" x14ac:dyDescent="0.25">
      <c r="A2096" s="38" t="s">
        <v>8878</v>
      </c>
      <c r="B2096" s="39">
        <v>45463</v>
      </c>
      <c r="C2096" s="38" t="s">
        <v>54</v>
      </c>
      <c r="D2096" s="38" t="s">
        <v>92</v>
      </c>
      <c r="E2096" s="38" t="s">
        <v>93</v>
      </c>
      <c r="F2096" s="38" t="s">
        <v>92</v>
      </c>
      <c r="G2096" s="38" t="s">
        <v>94</v>
      </c>
      <c r="H2096" s="38" t="s">
        <v>138</v>
      </c>
      <c r="I2096" s="38" t="s">
        <v>1498</v>
      </c>
      <c r="J2096" s="38" t="s">
        <v>1499</v>
      </c>
      <c r="K2096" s="38" t="s">
        <v>476</v>
      </c>
      <c r="L2096" s="38" t="s">
        <v>8879</v>
      </c>
      <c r="M2096" s="38" t="s">
        <v>431</v>
      </c>
      <c r="N2096" s="40">
        <v>14</v>
      </c>
      <c r="O2096" s="40">
        <v>6</v>
      </c>
      <c r="P2096" s="40">
        <v>8</v>
      </c>
      <c r="Q2096" s="40">
        <v>0</v>
      </c>
      <c r="R2096" s="40">
        <v>0</v>
      </c>
      <c r="S2096" s="40">
        <v>0</v>
      </c>
      <c r="T2096" s="40">
        <v>0</v>
      </c>
      <c r="U2096" s="40">
        <v>2</v>
      </c>
      <c r="V2096" s="40">
        <v>14</v>
      </c>
      <c r="W2096" s="38" t="s">
        <v>8880</v>
      </c>
      <c r="X2096" s="38" t="s">
        <v>80</v>
      </c>
      <c r="Y2096" s="38" t="s">
        <v>66</v>
      </c>
      <c r="Z2096" s="38" t="s">
        <v>8078</v>
      </c>
      <c r="AA2096" s="38" t="s">
        <v>8075</v>
      </c>
      <c r="AB2096" s="41">
        <v>0</v>
      </c>
      <c r="AC2096" s="41">
        <v>0</v>
      </c>
      <c r="AD2096" s="42">
        <v>0.25</v>
      </c>
      <c r="AE2096" s="42">
        <v>0.49</v>
      </c>
      <c r="AF2096" s="12" t="str">
        <f t="shared" si="384"/>
        <v>570584</v>
      </c>
      <c r="AG2096" s="13" t="str">
        <f>VLOOKUP(D2096,[2]Reference!$Q:$U,4,FALSE)</f>
        <v>Fleet</v>
      </c>
      <c r="AH2096" s="13" t="str">
        <f>VLOOKUP(D2096,[2]Reference!$Q:$U,5,FALSE)</f>
        <v>LNER</v>
      </c>
      <c r="AI2096" s="14">
        <f t="shared" si="385"/>
        <v>0</v>
      </c>
      <c r="AJ2096" s="14">
        <f t="shared" si="386"/>
        <v>0</v>
      </c>
      <c r="AK2096" s="14">
        <f t="shared" si="387"/>
        <v>0</v>
      </c>
      <c r="AL2096" s="15">
        <f t="shared" si="388"/>
        <v>0.25</v>
      </c>
      <c r="AM2096" s="14">
        <f t="shared" si="389"/>
        <v>14</v>
      </c>
      <c r="AN2096" s="16">
        <f t="shared" si="390"/>
        <v>45465</v>
      </c>
      <c r="AO2096" s="17">
        <f>VLOOKUP(B2096,[2]Reference!D:E,2,1)</f>
        <v>202503</v>
      </c>
      <c r="AP2096" s="12" t="str">
        <f t="shared" si="391"/>
        <v>7</v>
      </c>
      <c r="AQ2096" s="18">
        <f t="shared" si="392"/>
        <v>0.25</v>
      </c>
      <c r="AR2096" s="18">
        <f t="shared" si="393"/>
        <v>0.49</v>
      </c>
      <c r="AS2096" s="13" t="str">
        <f>VLOOKUP(D2096,[2]Reference!$Q:$U,3,FALSE)</f>
        <v>Azuma</v>
      </c>
      <c r="AT2096" s="13" t="str">
        <f>VLOOKUP(D2096,[2]Reference!Q:V,6,FALSE)</f>
        <v>Azuma</v>
      </c>
      <c r="AU2096" s="13" t="str">
        <f>VLOOKUP(D2096,[2]Reference!$Q:$U,2,FALSE)</f>
        <v>Hitachi - Class 801</v>
      </c>
      <c r="AV2096" s="19">
        <f t="shared" si="394"/>
        <v>45470</v>
      </c>
      <c r="AW2096" s="12" t="str">
        <f>+VLOOKUP(X2096,[2]Reference!BN:BO,2,FALSE)</f>
        <v>Fleet</v>
      </c>
      <c r="AX2096" s="20" t="str">
        <f t="shared" si="395"/>
        <v>HB</v>
      </c>
      <c r="AY2096" s="20" t="str">
        <f>VLOOKUP(AX2096,[2]Reference!AH:AI,2,FALSE)</f>
        <v>LNER</v>
      </c>
      <c r="AZ2096" s="20" t="str">
        <f>VLOOKUP(D2096,[2]Reference!Q:V,6,FALSE)</f>
        <v>Azuma</v>
      </c>
      <c r="BA2096" s="20" t="str">
        <f>VLOOKUP(D2096,[2]Reference!Q:V,3,FALSE)</f>
        <v>Azuma</v>
      </c>
    </row>
    <row r="2097" spans="1:53" ht="13.5" x14ac:dyDescent="0.25">
      <c r="A2097" s="38" t="s">
        <v>8881</v>
      </c>
      <c r="B2097" s="39">
        <v>45464</v>
      </c>
      <c r="C2097" s="38" t="s">
        <v>54</v>
      </c>
      <c r="D2097" s="38" t="s">
        <v>70</v>
      </c>
      <c r="E2097" s="38" t="s">
        <v>71</v>
      </c>
      <c r="F2097" s="38" t="s">
        <v>70</v>
      </c>
      <c r="G2097" s="38" t="s">
        <v>129</v>
      </c>
      <c r="H2097" s="38" t="s">
        <v>73</v>
      </c>
      <c r="I2097" s="38" t="s">
        <v>1242</v>
      </c>
      <c r="J2097" s="38" t="s">
        <v>1243</v>
      </c>
      <c r="K2097" s="38" t="s">
        <v>179</v>
      </c>
      <c r="L2097" s="38" t="s">
        <v>8869</v>
      </c>
      <c r="M2097" s="38" t="s">
        <v>324</v>
      </c>
      <c r="N2097" s="40">
        <v>3</v>
      </c>
      <c r="O2097" s="40">
        <v>0</v>
      </c>
      <c r="P2097" s="40">
        <v>3</v>
      </c>
      <c r="Q2097" s="40">
        <v>0</v>
      </c>
      <c r="R2097" s="40">
        <v>1</v>
      </c>
      <c r="S2097" s="40">
        <v>1</v>
      </c>
      <c r="T2097" s="40">
        <v>0</v>
      </c>
      <c r="U2097" s="40">
        <v>3</v>
      </c>
      <c r="V2097" s="40">
        <v>79</v>
      </c>
      <c r="W2097" s="38" t="s">
        <v>8882</v>
      </c>
      <c r="X2097" s="38" t="s">
        <v>80</v>
      </c>
      <c r="Y2097" s="38" t="s">
        <v>66</v>
      </c>
      <c r="Z2097" s="38" t="s">
        <v>8078</v>
      </c>
      <c r="AA2097" s="38" t="s">
        <v>8075</v>
      </c>
      <c r="AB2097" s="41">
        <v>0</v>
      </c>
      <c r="AC2097" s="41">
        <v>2</v>
      </c>
      <c r="AD2097" s="42">
        <v>2</v>
      </c>
      <c r="AE2097" s="42">
        <v>2</v>
      </c>
      <c r="AF2097" s="12" t="str">
        <f t="shared" si="384"/>
        <v>572135</v>
      </c>
      <c r="AG2097" s="13" t="str">
        <f>VLOOKUP(D2097,[2]Reference!$Q:$U,4,FALSE)</f>
        <v>Fleet</v>
      </c>
      <c r="AH2097" s="13" t="str">
        <f>VLOOKUP(D2097,[2]Reference!$Q:$U,5,FALSE)</f>
        <v>LNER</v>
      </c>
      <c r="AI2097" s="14">
        <f t="shared" si="385"/>
        <v>0</v>
      </c>
      <c r="AJ2097" s="14">
        <f t="shared" si="386"/>
        <v>1</v>
      </c>
      <c r="AK2097" s="14">
        <f t="shared" si="387"/>
        <v>1</v>
      </c>
      <c r="AL2097" s="15">
        <f t="shared" si="388"/>
        <v>1</v>
      </c>
      <c r="AM2097" s="14">
        <f t="shared" si="389"/>
        <v>3</v>
      </c>
      <c r="AN2097" s="16">
        <f t="shared" si="390"/>
        <v>45465</v>
      </c>
      <c r="AO2097" s="17">
        <f>VLOOKUP(B2097,[2]Reference!D:E,2,1)</f>
        <v>202503</v>
      </c>
      <c r="AP2097" s="12" t="str">
        <f t="shared" si="391"/>
        <v>7</v>
      </c>
      <c r="AQ2097" s="18">
        <f t="shared" si="392"/>
        <v>2</v>
      </c>
      <c r="AR2097" s="18">
        <f t="shared" si="393"/>
        <v>2</v>
      </c>
      <c r="AS2097" s="13" t="str">
        <f>VLOOKUP(D2097,[2]Reference!$Q:$U,3,FALSE)</f>
        <v>IC225</v>
      </c>
      <c r="AT2097" s="13" t="str">
        <f>VLOOKUP(D2097,[2]Reference!Q:V,6,FALSE)</f>
        <v>IC225</v>
      </c>
      <c r="AU2097" s="13" t="str">
        <f>VLOOKUP(D2097,[2]Reference!$Q:$U,2,FALSE)</f>
        <v>Cl 91 Loco</v>
      </c>
      <c r="AV2097" s="19">
        <f t="shared" si="394"/>
        <v>45471</v>
      </c>
      <c r="AW2097" s="12" t="str">
        <f>+VLOOKUP(X2097,[2]Reference!BN:BO,2,FALSE)</f>
        <v>Fleet</v>
      </c>
      <c r="AX2097" s="20" t="str">
        <f t="shared" si="395"/>
        <v>HB</v>
      </c>
      <c r="AY2097" s="20" t="str">
        <f>VLOOKUP(AX2097,[2]Reference!AH:AI,2,FALSE)</f>
        <v>LNER</v>
      </c>
      <c r="AZ2097" s="20" t="str">
        <f>VLOOKUP(D2097,[2]Reference!Q:V,6,FALSE)</f>
        <v>IC225</v>
      </c>
      <c r="BA2097" s="20" t="str">
        <f>VLOOKUP(D2097,[2]Reference!Q:V,3,FALSE)</f>
        <v>IC225</v>
      </c>
    </row>
    <row r="2098" spans="1:53" ht="13.5" x14ac:dyDescent="0.25">
      <c r="A2098" s="38" t="s">
        <v>8883</v>
      </c>
      <c r="B2098" s="39">
        <v>45464</v>
      </c>
      <c r="C2098" s="38" t="s">
        <v>54</v>
      </c>
      <c r="D2098" s="38" t="s">
        <v>55</v>
      </c>
      <c r="E2098" s="38" t="s">
        <v>56</v>
      </c>
      <c r="F2098" s="38" t="s">
        <v>55</v>
      </c>
      <c r="G2098" s="38" t="s">
        <v>121</v>
      </c>
      <c r="H2098" s="38" t="s">
        <v>327</v>
      </c>
      <c r="I2098" s="38" t="s">
        <v>2666</v>
      </c>
      <c r="J2098" s="38" t="s">
        <v>2667</v>
      </c>
      <c r="K2098" s="38" t="s">
        <v>1972</v>
      </c>
      <c r="L2098" s="38" t="s">
        <v>8884</v>
      </c>
      <c r="M2098" s="38" t="s">
        <v>89</v>
      </c>
      <c r="N2098" s="40">
        <v>20</v>
      </c>
      <c r="O2098" s="40">
        <v>10</v>
      </c>
      <c r="P2098" s="40">
        <v>10</v>
      </c>
      <c r="Q2098" s="40">
        <v>0</v>
      </c>
      <c r="R2098" s="40">
        <v>0</v>
      </c>
      <c r="S2098" s="40">
        <v>0</v>
      </c>
      <c r="T2098" s="40">
        <v>0</v>
      </c>
      <c r="U2098" s="40">
        <v>3</v>
      </c>
      <c r="V2098" s="40">
        <v>20</v>
      </c>
      <c r="W2098" s="38" t="s">
        <v>8874</v>
      </c>
      <c r="X2098" s="38" t="s">
        <v>80</v>
      </c>
      <c r="Y2098" s="38" t="s">
        <v>66</v>
      </c>
      <c r="Z2098" s="38" t="s">
        <v>8078</v>
      </c>
      <c r="AA2098" s="38" t="s">
        <v>8075</v>
      </c>
      <c r="AB2098" s="41">
        <v>0</v>
      </c>
      <c r="AC2098" s="41">
        <v>0</v>
      </c>
      <c r="AD2098" s="42">
        <v>0.43</v>
      </c>
      <c r="AE2098" s="42">
        <v>0.43</v>
      </c>
      <c r="AF2098" s="12" t="str">
        <f t="shared" si="384"/>
        <v>572382</v>
      </c>
      <c r="AG2098" s="13" t="str">
        <f>VLOOKUP(D2098,[2]Reference!$Q:$U,4,FALSE)</f>
        <v>Fleet</v>
      </c>
      <c r="AH2098" s="13" t="str">
        <f>VLOOKUP(D2098,[2]Reference!$Q:$U,5,FALSE)</f>
        <v>LNER</v>
      </c>
      <c r="AI2098" s="14">
        <f t="shared" si="385"/>
        <v>0</v>
      </c>
      <c r="AJ2098" s="14">
        <f t="shared" si="386"/>
        <v>0</v>
      </c>
      <c r="AK2098" s="14">
        <f t="shared" si="387"/>
        <v>0</v>
      </c>
      <c r="AL2098" s="15">
        <f t="shared" si="388"/>
        <v>0.43</v>
      </c>
      <c r="AM2098" s="14">
        <f t="shared" si="389"/>
        <v>20</v>
      </c>
      <c r="AN2098" s="16">
        <f t="shared" si="390"/>
        <v>45465</v>
      </c>
      <c r="AO2098" s="17">
        <f>VLOOKUP(B2098,[2]Reference!D:E,2,1)</f>
        <v>202503</v>
      </c>
      <c r="AP2098" s="12" t="str">
        <f t="shared" si="391"/>
        <v>7</v>
      </c>
      <c r="AQ2098" s="18">
        <f t="shared" si="392"/>
        <v>0.43</v>
      </c>
      <c r="AR2098" s="18">
        <f t="shared" si="393"/>
        <v>0.43</v>
      </c>
      <c r="AS2098" s="13" t="str">
        <f>VLOOKUP(D2098,[2]Reference!$Q:$U,3,FALSE)</f>
        <v>Azuma</v>
      </c>
      <c r="AT2098" s="13" t="str">
        <f>VLOOKUP(D2098,[2]Reference!Q:V,6,FALSE)</f>
        <v>Azuma</v>
      </c>
      <c r="AU2098" s="13" t="str">
        <f>VLOOKUP(D2098,[2]Reference!$Q:$U,2,FALSE)</f>
        <v>Hitachi - Class 800</v>
      </c>
      <c r="AV2098" s="19">
        <f t="shared" si="394"/>
        <v>45471</v>
      </c>
      <c r="AW2098" s="12" t="str">
        <f>+VLOOKUP(X2098,[2]Reference!BN:BO,2,FALSE)</f>
        <v>Fleet</v>
      </c>
      <c r="AX2098" s="20" t="str">
        <f t="shared" si="395"/>
        <v>HB</v>
      </c>
      <c r="AY2098" s="20" t="str">
        <f>VLOOKUP(AX2098,[2]Reference!AH:AI,2,FALSE)</f>
        <v>LNER</v>
      </c>
      <c r="AZ2098" s="20" t="str">
        <f>VLOOKUP(D2098,[2]Reference!Q:V,6,FALSE)</f>
        <v>Azuma</v>
      </c>
      <c r="BA2098" s="20" t="str">
        <f>VLOOKUP(D2098,[2]Reference!Q:V,3,FALSE)</f>
        <v>Azuma</v>
      </c>
    </row>
    <row r="2099" spans="1:53" ht="13.5" x14ac:dyDescent="0.25">
      <c r="A2099" s="38" t="s">
        <v>8885</v>
      </c>
      <c r="B2099" s="39">
        <v>45464</v>
      </c>
      <c r="C2099" s="38" t="s">
        <v>54</v>
      </c>
      <c r="D2099" s="38" t="s">
        <v>161</v>
      </c>
      <c r="E2099" s="38" t="s">
        <v>162</v>
      </c>
      <c r="F2099" s="38" t="s">
        <v>161</v>
      </c>
      <c r="G2099" s="38" t="s">
        <v>154</v>
      </c>
      <c r="H2099" s="38" t="s">
        <v>95</v>
      </c>
      <c r="I2099" s="38" t="s">
        <v>147</v>
      </c>
      <c r="J2099" s="38" t="s">
        <v>148</v>
      </c>
      <c r="K2099" s="38" t="s">
        <v>155</v>
      </c>
      <c r="L2099" s="38" t="s">
        <v>6597</v>
      </c>
      <c r="M2099" s="38" t="s">
        <v>419</v>
      </c>
      <c r="N2099" s="40">
        <v>26</v>
      </c>
      <c r="O2099" s="40">
        <v>7</v>
      </c>
      <c r="P2099" s="40">
        <v>19</v>
      </c>
      <c r="Q2099" s="40">
        <v>0</v>
      </c>
      <c r="R2099" s="40">
        <v>0</v>
      </c>
      <c r="S2099" s="40">
        <v>0</v>
      </c>
      <c r="T2099" s="40">
        <v>0</v>
      </c>
      <c r="U2099" s="40">
        <v>2</v>
      </c>
      <c r="V2099" s="40">
        <v>26</v>
      </c>
      <c r="W2099" s="38" t="s">
        <v>8886</v>
      </c>
      <c r="X2099" s="38" t="s">
        <v>80</v>
      </c>
      <c r="Y2099" s="38" t="s">
        <v>66</v>
      </c>
      <c r="Z2099" s="38" t="s">
        <v>8078</v>
      </c>
      <c r="AA2099" s="38" t="s">
        <v>8075</v>
      </c>
      <c r="AB2099" s="41">
        <v>0</v>
      </c>
      <c r="AC2099" s="41">
        <v>0</v>
      </c>
      <c r="AD2099" s="42">
        <v>0</v>
      </c>
      <c r="AE2099" s="42">
        <v>1</v>
      </c>
      <c r="AF2099" s="12" t="str">
        <f t="shared" si="384"/>
        <v>573243</v>
      </c>
      <c r="AG2099" s="13" t="str">
        <f>VLOOKUP(D2099,[2]Reference!$Q:$U,4,FALSE)</f>
        <v>Fleet</v>
      </c>
      <c r="AH2099" s="13" t="str">
        <f>VLOOKUP(D2099,[2]Reference!$Q:$U,5,FALSE)</f>
        <v>LNER</v>
      </c>
      <c r="AI2099" s="14">
        <f t="shared" si="385"/>
        <v>0</v>
      </c>
      <c r="AJ2099" s="14">
        <f t="shared" si="386"/>
        <v>0</v>
      </c>
      <c r="AK2099" s="14">
        <f t="shared" si="387"/>
        <v>0</v>
      </c>
      <c r="AL2099" s="15">
        <f t="shared" si="388"/>
        <v>0</v>
      </c>
      <c r="AM2099" s="14">
        <f t="shared" si="389"/>
        <v>26</v>
      </c>
      <c r="AN2099" s="16">
        <f t="shared" si="390"/>
        <v>45465</v>
      </c>
      <c r="AO2099" s="17">
        <f>VLOOKUP(B2099,[2]Reference!D:E,2,1)</f>
        <v>202503</v>
      </c>
      <c r="AP2099" s="12" t="str">
        <f t="shared" si="391"/>
        <v>7</v>
      </c>
      <c r="AQ2099" s="18">
        <f t="shared" si="392"/>
        <v>0</v>
      </c>
      <c r="AR2099" s="18">
        <f t="shared" si="393"/>
        <v>1</v>
      </c>
      <c r="AS2099" s="13" t="str">
        <f>VLOOKUP(D2099,[2]Reference!$Q:$U,3,FALSE)</f>
        <v>IC225</v>
      </c>
      <c r="AT2099" s="13" t="str">
        <f>VLOOKUP(D2099,[2]Reference!Q:V,6,FALSE)</f>
        <v>IC225</v>
      </c>
      <c r="AU2099" s="13" t="str">
        <f>VLOOKUP(D2099,[2]Reference!$Q:$U,2,FALSE)</f>
        <v>MK4 Coach</v>
      </c>
      <c r="AV2099" s="19">
        <f t="shared" si="394"/>
        <v>45471</v>
      </c>
      <c r="AW2099" s="12" t="str">
        <f>+VLOOKUP(X2099,[2]Reference!BN:BO,2,FALSE)</f>
        <v>Fleet</v>
      </c>
      <c r="AX2099" s="20" t="str">
        <f t="shared" si="395"/>
        <v>HB</v>
      </c>
      <c r="AY2099" s="20" t="str">
        <f>VLOOKUP(AX2099,[2]Reference!AH:AI,2,FALSE)</f>
        <v>LNER</v>
      </c>
      <c r="AZ2099" s="20" t="str">
        <f>VLOOKUP(D2099,[2]Reference!Q:V,6,FALSE)</f>
        <v>IC225</v>
      </c>
      <c r="BA2099" s="20" t="str">
        <f>VLOOKUP(D2099,[2]Reference!Q:V,3,FALSE)</f>
        <v>IC225</v>
      </c>
    </row>
    <row r="2100" spans="1:53" ht="13.5" x14ac:dyDescent="0.25">
      <c r="A2100" s="38" t="s">
        <v>8887</v>
      </c>
      <c r="B2100" s="39">
        <v>45465</v>
      </c>
      <c r="C2100" s="38" t="s">
        <v>54</v>
      </c>
      <c r="D2100" s="38" t="s">
        <v>578</v>
      </c>
      <c r="E2100" s="38" t="s">
        <v>579</v>
      </c>
      <c r="F2100" s="38" t="s">
        <v>578</v>
      </c>
      <c r="G2100" s="38" t="s">
        <v>146</v>
      </c>
      <c r="H2100" s="38" t="s">
        <v>112</v>
      </c>
      <c r="I2100" s="38" t="s">
        <v>3470</v>
      </c>
      <c r="J2100" s="38" t="s">
        <v>3471</v>
      </c>
      <c r="K2100" s="38" t="s">
        <v>1062</v>
      </c>
      <c r="L2100" s="38" t="s">
        <v>8888</v>
      </c>
      <c r="M2100" s="38" t="s">
        <v>1551</v>
      </c>
      <c r="N2100" s="40">
        <v>5</v>
      </c>
      <c r="O2100" s="40">
        <v>0</v>
      </c>
      <c r="P2100" s="40">
        <v>5</v>
      </c>
      <c r="Q2100" s="40">
        <v>0</v>
      </c>
      <c r="R2100" s="40">
        <v>0</v>
      </c>
      <c r="S2100" s="40">
        <v>0</v>
      </c>
      <c r="T2100" s="40">
        <v>0</v>
      </c>
      <c r="U2100" s="40">
        <v>1</v>
      </c>
      <c r="V2100" s="40">
        <v>5</v>
      </c>
      <c r="W2100" s="38" t="s">
        <v>8889</v>
      </c>
      <c r="X2100" s="38" t="s">
        <v>119</v>
      </c>
      <c r="Y2100" s="38" t="s">
        <v>66</v>
      </c>
      <c r="Z2100" s="38" t="s">
        <v>8078</v>
      </c>
      <c r="AA2100" s="38" t="s">
        <v>8075</v>
      </c>
      <c r="AB2100" s="41">
        <v>0</v>
      </c>
      <c r="AC2100" s="41">
        <v>0</v>
      </c>
      <c r="AD2100" s="42">
        <v>0</v>
      </c>
      <c r="AE2100" s="42">
        <v>0.24</v>
      </c>
      <c r="AF2100" s="12" t="str">
        <f t="shared" si="384"/>
        <v>574551</v>
      </c>
      <c r="AG2100" s="13" t="str">
        <f>VLOOKUP(D2100,[2]Reference!$Q:$U,4,FALSE)</f>
        <v>Fleet</v>
      </c>
      <c r="AH2100" s="13" t="str">
        <f>VLOOKUP(D2100,[2]Reference!$Q:$U,5,FALSE)</f>
        <v>LNER</v>
      </c>
      <c r="AI2100" s="14">
        <f t="shared" si="385"/>
        <v>0</v>
      </c>
      <c r="AJ2100" s="14">
        <f t="shared" si="386"/>
        <v>0</v>
      </c>
      <c r="AK2100" s="14">
        <f t="shared" si="387"/>
        <v>0</v>
      </c>
      <c r="AL2100" s="15">
        <f t="shared" si="388"/>
        <v>0</v>
      </c>
      <c r="AM2100" s="14">
        <f t="shared" si="389"/>
        <v>5</v>
      </c>
      <c r="AN2100" s="16">
        <f t="shared" si="390"/>
        <v>45465</v>
      </c>
      <c r="AO2100" s="17">
        <f>VLOOKUP(B2100,[2]Reference!D:E,2,1)</f>
        <v>202503</v>
      </c>
      <c r="AP2100" s="12" t="str">
        <f t="shared" si="391"/>
        <v>7</v>
      </c>
      <c r="AQ2100" s="18">
        <f t="shared" si="392"/>
        <v>0</v>
      </c>
      <c r="AR2100" s="18">
        <f t="shared" si="393"/>
        <v>0.24</v>
      </c>
      <c r="AS2100" s="13" t="str">
        <f>VLOOKUP(D2100,[2]Reference!$Q:$U,3,FALSE)</f>
        <v>Azuma</v>
      </c>
      <c r="AT2100" s="13" t="str">
        <f>VLOOKUP(D2100,[2]Reference!Q:V,6,FALSE)</f>
        <v>Depot</v>
      </c>
      <c r="AU2100" s="13" t="str">
        <f>VLOOKUP(D2100,[2]Reference!$Q:$U,2,FALSE)</f>
        <v>Bounds Green</v>
      </c>
      <c r="AV2100" s="19">
        <f t="shared" si="394"/>
        <v>45472</v>
      </c>
      <c r="AW2100" s="12" t="str">
        <f>+VLOOKUP(X2100,[2]Reference!BN:BO,2,FALSE)</f>
        <v>Depot</v>
      </c>
      <c r="AX2100" s="20" t="str">
        <f t="shared" si="395"/>
        <v>HB</v>
      </c>
      <c r="AY2100" s="20" t="str">
        <f>VLOOKUP(AX2100,[2]Reference!AH:AI,2,FALSE)</f>
        <v>LNER</v>
      </c>
      <c r="AZ2100" s="20" t="str">
        <f>VLOOKUP(D2100,[2]Reference!Q:V,6,FALSE)</f>
        <v>Depot</v>
      </c>
      <c r="BA2100" s="20" t="str">
        <f>VLOOKUP(D2100,[2]Reference!Q:V,3,FALSE)</f>
        <v>Azuma</v>
      </c>
    </row>
    <row r="2101" spans="1:53" ht="13.5" x14ac:dyDescent="0.25">
      <c r="A2101" s="38" t="s">
        <v>8890</v>
      </c>
      <c r="B2101" s="39">
        <v>45465</v>
      </c>
      <c r="C2101" s="38" t="s">
        <v>54</v>
      </c>
      <c r="D2101" s="38" t="s">
        <v>70</v>
      </c>
      <c r="E2101" s="38" t="s">
        <v>71</v>
      </c>
      <c r="F2101" s="38" t="s">
        <v>70</v>
      </c>
      <c r="G2101" s="38" t="s">
        <v>129</v>
      </c>
      <c r="H2101" s="38" t="s">
        <v>237</v>
      </c>
      <c r="I2101" s="38" t="s">
        <v>1024</v>
      </c>
      <c r="J2101" s="38" t="s">
        <v>1025</v>
      </c>
      <c r="K2101" s="38" t="s">
        <v>179</v>
      </c>
      <c r="L2101" s="38" t="s">
        <v>4556</v>
      </c>
      <c r="M2101" s="38" t="s">
        <v>8891</v>
      </c>
      <c r="N2101" s="40">
        <v>3</v>
      </c>
      <c r="O2101" s="40">
        <v>0</v>
      </c>
      <c r="P2101" s="40">
        <v>3</v>
      </c>
      <c r="Q2101" s="40">
        <v>1</v>
      </c>
      <c r="R2101" s="40">
        <v>1</v>
      </c>
      <c r="S2101" s="40">
        <v>0</v>
      </c>
      <c r="T2101" s="40">
        <v>0</v>
      </c>
      <c r="U2101" s="40">
        <v>3</v>
      </c>
      <c r="V2101" s="40">
        <v>123</v>
      </c>
      <c r="W2101" s="38" t="s">
        <v>8892</v>
      </c>
      <c r="X2101" s="38" t="s">
        <v>80</v>
      </c>
      <c r="Y2101" s="38" t="s">
        <v>66</v>
      </c>
      <c r="Z2101" s="38" t="s">
        <v>8078</v>
      </c>
      <c r="AA2101" s="38" t="s">
        <v>8075</v>
      </c>
      <c r="AB2101" s="41">
        <v>2</v>
      </c>
      <c r="AC2101" s="41">
        <v>0</v>
      </c>
      <c r="AD2101" s="42">
        <v>2</v>
      </c>
      <c r="AE2101" s="42">
        <v>2</v>
      </c>
      <c r="AF2101" s="12" t="str">
        <f t="shared" si="384"/>
        <v>574765</v>
      </c>
      <c r="AG2101" s="13" t="str">
        <f>VLOOKUP(D2101,[2]Reference!$Q:$U,4,FALSE)</f>
        <v>Fleet</v>
      </c>
      <c r="AH2101" s="13" t="str">
        <f>VLOOKUP(D2101,[2]Reference!$Q:$U,5,FALSE)</f>
        <v>LNER</v>
      </c>
      <c r="AI2101" s="14">
        <f t="shared" si="385"/>
        <v>2</v>
      </c>
      <c r="AJ2101" s="14">
        <f t="shared" si="386"/>
        <v>0</v>
      </c>
      <c r="AK2101" s="14">
        <f t="shared" si="387"/>
        <v>2</v>
      </c>
      <c r="AL2101" s="15">
        <f t="shared" si="388"/>
        <v>0</v>
      </c>
      <c r="AM2101" s="14">
        <f t="shared" si="389"/>
        <v>3</v>
      </c>
      <c r="AN2101" s="16">
        <f t="shared" si="390"/>
        <v>45465</v>
      </c>
      <c r="AO2101" s="17">
        <f>VLOOKUP(B2101,[2]Reference!D:E,2,1)</f>
        <v>202503</v>
      </c>
      <c r="AP2101" s="12" t="str">
        <f t="shared" si="391"/>
        <v>7</v>
      </c>
      <c r="AQ2101" s="18">
        <f t="shared" si="392"/>
        <v>2</v>
      </c>
      <c r="AR2101" s="18">
        <f t="shared" si="393"/>
        <v>2</v>
      </c>
      <c r="AS2101" s="13" t="str">
        <f>VLOOKUP(D2101,[2]Reference!$Q:$U,3,FALSE)</f>
        <v>IC225</v>
      </c>
      <c r="AT2101" s="13" t="str">
        <f>VLOOKUP(D2101,[2]Reference!Q:V,6,FALSE)</f>
        <v>IC225</v>
      </c>
      <c r="AU2101" s="13" t="str">
        <f>VLOOKUP(D2101,[2]Reference!$Q:$U,2,FALSE)</f>
        <v>Cl 91 Loco</v>
      </c>
      <c r="AV2101" s="19">
        <f t="shared" si="394"/>
        <v>45472</v>
      </c>
      <c r="AW2101" s="12" t="str">
        <f>+VLOOKUP(X2101,[2]Reference!BN:BO,2,FALSE)</f>
        <v>Fleet</v>
      </c>
      <c r="AX2101" s="20" t="str">
        <f t="shared" si="395"/>
        <v>HB</v>
      </c>
      <c r="AY2101" s="20" t="str">
        <f>VLOOKUP(AX2101,[2]Reference!AH:AI,2,FALSE)</f>
        <v>LNER</v>
      </c>
      <c r="AZ2101" s="20" t="str">
        <f>VLOOKUP(D2101,[2]Reference!Q:V,6,FALSE)</f>
        <v>IC225</v>
      </c>
      <c r="BA2101" s="20" t="str">
        <f>VLOOKUP(D2101,[2]Reference!Q:V,3,FALSE)</f>
        <v>IC225</v>
      </c>
    </row>
    <row r="2102" spans="1:53" ht="13.5" x14ac:dyDescent="0.25">
      <c r="A2102" s="38" t="s">
        <v>8893</v>
      </c>
      <c r="B2102" s="39">
        <v>45465</v>
      </c>
      <c r="C2102" s="38" t="s">
        <v>54</v>
      </c>
      <c r="D2102" s="38" t="s">
        <v>55</v>
      </c>
      <c r="E2102" s="38" t="s">
        <v>56</v>
      </c>
      <c r="F2102" s="38" t="s">
        <v>55</v>
      </c>
      <c r="G2102" s="38" t="s">
        <v>94</v>
      </c>
      <c r="H2102" s="38" t="s">
        <v>730</v>
      </c>
      <c r="I2102" s="38" t="s">
        <v>731</v>
      </c>
      <c r="J2102" s="38" t="s">
        <v>732</v>
      </c>
      <c r="K2102" s="38" t="s">
        <v>4419</v>
      </c>
      <c r="L2102" s="38" t="s">
        <v>8894</v>
      </c>
      <c r="M2102" s="38" t="s">
        <v>296</v>
      </c>
      <c r="N2102" s="40">
        <v>44</v>
      </c>
      <c r="O2102" s="40">
        <v>36</v>
      </c>
      <c r="P2102" s="40">
        <v>8</v>
      </c>
      <c r="Q2102" s="40">
        <v>0</v>
      </c>
      <c r="R2102" s="40">
        <v>0</v>
      </c>
      <c r="S2102" s="40">
        <v>0</v>
      </c>
      <c r="T2102" s="40">
        <v>0</v>
      </c>
      <c r="U2102" s="40">
        <v>1</v>
      </c>
      <c r="V2102" s="40">
        <v>44</v>
      </c>
      <c r="W2102" s="38" t="s">
        <v>8895</v>
      </c>
      <c r="X2102" s="38" t="s">
        <v>80</v>
      </c>
      <c r="Y2102" s="38" t="s">
        <v>66</v>
      </c>
      <c r="Z2102" s="38" t="s">
        <v>8078</v>
      </c>
      <c r="AA2102" s="38" t="s">
        <v>8075</v>
      </c>
      <c r="AB2102" s="41">
        <v>0</v>
      </c>
      <c r="AC2102" s="41">
        <v>0</v>
      </c>
      <c r="AD2102" s="42">
        <v>1</v>
      </c>
      <c r="AE2102" s="42">
        <v>1</v>
      </c>
      <c r="AF2102" s="12" t="str">
        <f t="shared" si="384"/>
        <v>575252</v>
      </c>
      <c r="AG2102" s="13" t="str">
        <f>VLOOKUP(D2102,[2]Reference!$Q:$U,4,FALSE)</f>
        <v>Fleet</v>
      </c>
      <c r="AH2102" s="13" t="str">
        <f>VLOOKUP(D2102,[2]Reference!$Q:$U,5,FALSE)</f>
        <v>LNER</v>
      </c>
      <c r="AI2102" s="14">
        <f t="shared" si="385"/>
        <v>0</v>
      </c>
      <c r="AJ2102" s="14">
        <f t="shared" si="386"/>
        <v>0</v>
      </c>
      <c r="AK2102" s="14">
        <f t="shared" si="387"/>
        <v>0</v>
      </c>
      <c r="AL2102" s="15">
        <f t="shared" si="388"/>
        <v>1</v>
      </c>
      <c r="AM2102" s="14">
        <f t="shared" si="389"/>
        <v>44</v>
      </c>
      <c r="AN2102" s="16">
        <f t="shared" si="390"/>
        <v>45465</v>
      </c>
      <c r="AO2102" s="17">
        <f>VLOOKUP(B2102,[2]Reference!D:E,2,1)</f>
        <v>202503</v>
      </c>
      <c r="AP2102" s="12" t="str">
        <f t="shared" si="391"/>
        <v>7</v>
      </c>
      <c r="AQ2102" s="18">
        <f t="shared" si="392"/>
        <v>1</v>
      </c>
      <c r="AR2102" s="18">
        <f t="shared" si="393"/>
        <v>1</v>
      </c>
      <c r="AS2102" s="13" t="str">
        <f>VLOOKUP(D2102,[2]Reference!$Q:$U,3,FALSE)</f>
        <v>Azuma</v>
      </c>
      <c r="AT2102" s="13" t="str">
        <f>VLOOKUP(D2102,[2]Reference!Q:V,6,FALSE)</f>
        <v>Azuma</v>
      </c>
      <c r="AU2102" s="13" t="str">
        <f>VLOOKUP(D2102,[2]Reference!$Q:$U,2,FALSE)</f>
        <v>Hitachi - Class 800</v>
      </c>
      <c r="AV2102" s="19">
        <f t="shared" si="394"/>
        <v>45472</v>
      </c>
      <c r="AW2102" s="12" t="str">
        <f>+VLOOKUP(X2102,[2]Reference!BN:BO,2,FALSE)</f>
        <v>Fleet</v>
      </c>
      <c r="AX2102" s="20" t="str">
        <f t="shared" si="395"/>
        <v>HB</v>
      </c>
      <c r="AY2102" s="20" t="str">
        <f>VLOOKUP(AX2102,[2]Reference!AH:AI,2,FALSE)</f>
        <v>LNER</v>
      </c>
      <c r="AZ2102" s="20" t="str">
        <f>VLOOKUP(D2102,[2]Reference!Q:V,6,FALSE)</f>
        <v>Azuma</v>
      </c>
      <c r="BA2102" s="20" t="str">
        <f>VLOOKUP(D2102,[2]Reference!Q:V,3,FALSE)</f>
        <v>Azuma</v>
      </c>
    </row>
    <row r="2103" spans="1:53" ht="13.5" x14ac:dyDescent="0.25">
      <c r="A2103" s="38" t="s">
        <v>8896</v>
      </c>
      <c r="B2103" s="39">
        <v>45465</v>
      </c>
      <c r="C2103" s="38" t="s">
        <v>54</v>
      </c>
      <c r="D2103" s="38" t="s">
        <v>92</v>
      </c>
      <c r="E2103" s="38" t="s">
        <v>93</v>
      </c>
      <c r="F2103" s="38" t="s">
        <v>92</v>
      </c>
      <c r="G2103" s="38" t="s">
        <v>94</v>
      </c>
      <c r="H2103" s="38" t="s">
        <v>327</v>
      </c>
      <c r="I2103" s="38" t="s">
        <v>2666</v>
      </c>
      <c r="J2103" s="38" t="s">
        <v>2667</v>
      </c>
      <c r="K2103" s="38" t="s">
        <v>1182</v>
      </c>
      <c r="L2103" s="38" t="s">
        <v>8897</v>
      </c>
      <c r="M2103" s="38" t="s">
        <v>431</v>
      </c>
      <c r="N2103" s="40">
        <v>10</v>
      </c>
      <c r="O2103" s="40">
        <v>10</v>
      </c>
      <c r="P2103" s="40">
        <v>0</v>
      </c>
      <c r="Q2103" s="40">
        <v>0</v>
      </c>
      <c r="R2103" s="40">
        <v>0</v>
      </c>
      <c r="S2103" s="40">
        <v>0</v>
      </c>
      <c r="T2103" s="40">
        <v>0</v>
      </c>
      <c r="U2103" s="40">
        <v>1</v>
      </c>
      <c r="V2103" s="40">
        <v>10</v>
      </c>
      <c r="W2103" s="38" t="s">
        <v>8898</v>
      </c>
      <c r="X2103" s="38" t="s">
        <v>80</v>
      </c>
      <c r="Y2103" s="38" t="s">
        <v>66</v>
      </c>
      <c r="Z2103" s="38" t="s">
        <v>8078</v>
      </c>
      <c r="AA2103" s="38" t="s">
        <v>8075</v>
      </c>
      <c r="AB2103" s="41">
        <v>0</v>
      </c>
      <c r="AC2103" s="41">
        <v>0</v>
      </c>
      <c r="AD2103" s="42">
        <v>0</v>
      </c>
      <c r="AE2103" s="42">
        <v>0.28000000000000003</v>
      </c>
      <c r="AF2103" s="12" t="str">
        <f t="shared" si="384"/>
        <v>575482</v>
      </c>
      <c r="AG2103" s="13" t="str">
        <f>VLOOKUP(D2103,[2]Reference!$Q:$U,4,FALSE)</f>
        <v>Fleet</v>
      </c>
      <c r="AH2103" s="13" t="str">
        <f>VLOOKUP(D2103,[2]Reference!$Q:$U,5,FALSE)</f>
        <v>LNER</v>
      </c>
      <c r="AI2103" s="14">
        <f t="shared" si="385"/>
        <v>0</v>
      </c>
      <c r="AJ2103" s="14">
        <f t="shared" si="386"/>
        <v>0</v>
      </c>
      <c r="AK2103" s="14">
        <f t="shared" si="387"/>
        <v>0</v>
      </c>
      <c r="AL2103" s="15">
        <f t="shared" si="388"/>
        <v>0</v>
      </c>
      <c r="AM2103" s="14">
        <f t="shared" si="389"/>
        <v>10</v>
      </c>
      <c r="AN2103" s="16">
        <f t="shared" si="390"/>
        <v>45465</v>
      </c>
      <c r="AO2103" s="17">
        <f>VLOOKUP(B2103,[2]Reference!D:E,2,1)</f>
        <v>202503</v>
      </c>
      <c r="AP2103" s="12" t="str">
        <f t="shared" si="391"/>
        <v>7</v>
      </c>
      <c r="AQ2103" s="18">
        <f t="shared" si="392"/>
        <v>0</v>
      </c>
      <c r="AR2103" s="18">
        <f t="shared" si="393"/>
        <v>0.28000000000000003</v>
      </c>
      <c r="AS2103" s="13" t="str">
        <f>VLOOKUP(D2103,[2]Reference!$Q:$U,3,FALSE)</f>
        <v>Azuma</v>
      </c>
      <c r="AT2103" s="13" t="str">
        <f>VLOOKUP(D2103,[2]Reference!Q:V,6,FALSE)</f>
        <v>Azuma</v>
      </c>
      <c r="AU2103" s="13" t="str">
        <f>VLOOKUP(D2103,[2]Reference!$Q:$U,2,FALSE)</f>
        <v>Hitachi - Class 801</v>
      </c>
      <c r="AV2103" s="19">
        <f t="shared" si="394"/>
        <v>45472</v>
      </c>
      <c r="AW2103" s="12" t="str">
        <f>+VLOOKUP(X2103,[2]Reference!BN:BO,2,FALSE)</f>
        <v>Fleet</v>
      </c>
      <c r="AX2103" s="20" t="str">
        <f t="shared" si="395"/>
        <v>HB</v>
      </c>
      <c r="AY2103" s="20" t="str">
        <f>VLOOKUP(AX2103,[2]Reference!AH:AI,2,FALSE)</f>
        <v>LNER</v>
      </c>
      <c r="AZ2103" s="20" t="str">
        <f>VLOOKUP(D2103,[2]Reference!Q:V,6,FALSE)</f>
        <v>Azuma</v>
      </c>
      <c r="BA2103" s="20" t="str">
        <f>VLOOKUP(D2103,[2]Reference!Q:V,3,FALSE)</f>
        <v>Azuma</v>
      </c>
    </row>
    <row r="2104" spans="1:53" ht="13.5" x14ac:dyDescent="0.25">
      <c r="A2104" s="38" t="s">
        <v>8899</v>
      </c>
      <c r="B2104" s="39">
        <v>45465</v>
      </c>
      <c r="C2104" s="38" t="s">
        <v>54</v>
      </c>
      <c r="D2104" s="38" t="s">
        <v>55</v>
      </c>
      <c r="E2104" s="38" t="s">
        <v>56</v>
      </c>
      <c r="F2104" s="38" t="s">
        <v>55</v>
      </c>
      <c r="G2104" s="38" t="s">
        <v>129</v>
      </c>
      <c r="H2104" s="38" t="s">
        <v>73</v>
      </c>
      <c r="I2104" s="38" t="s">
        <v>1242</v>
      </c>
      <c r="J2104" s="38" t="s">
        <v>1243</v>
      </c>
      <c r="K2104" s="38" t="s">
        <v>270</v>
      </c>
      <c r="L2104" s="38" t="s">
        <v>4174</v>
      </c>
      <c r="M2104" s="38" t="s">
        <v>1055</v>
      </c>
      <c r="N2104" s="40">
        <v>0</v>
      </c>
      <c r="O2104" s="40">
        <v>0</v>
      </c>
      <c r="P2104" s="40">
        <v>0</v>
      </c>
      <c r="Q2104" s="40">
        <v>0</v>
      </c>
      <c r="R2104" s="40">
        <v>1</v>
      </c>
      <c r="S2104" s="40">
        <v>0</v>
      </c>
      <c r="T2104" s="40">
        <v>0</v>
      </c>
      <c r="U2104" s="40">
        <v>1</v>
      </c>
      <c r="V2104" s="40">
        <v>6</v>
      </c>
      <c r="W2104" s="38" t="s">
        <v>8900</v>
      </c>
      <c r="X2104" s="38" t="s">
        <v>80</v>
      </c>
      <c r="Y2104" s="38" t="s">
        <v>66</v>
      </c>
      <c r="Z2104" s="38" t="s">
        <v>8078</v>
      </c>
      <c r="AA2104" s="38" t="s">
        <v>8075</v>
      </c>
      <c r="AB2104" s="41">
        <v>0</v>
      </c>
      <c r="AC2104" s="41">
        <v>1</v>
      </c>
      <c r="AD2104" s="42">
        <v>1</v>
      </c>
      <c r="AE2104" s="42">
        <v>1</v>
      </c>
      <c r="AF2104" s="12" t="str">
        <f t="shared" si="384"/>
        <v>576123</v>
      </c>
      <c r="AG2104" s="13" t="str">
        <f>VLOOKUP(D2104,[2]Reference!$Q:$U,4,FALSE)</f>
        <v>Fleet</v>
      </c>
      <c r="AH2104" s="13" t="str">
        <f>VLOOKUP(D2104,[2]Reference!$Q:$U,5,FALSE)</f>
        <v>LNER</v>
      </c>
      <c r="AI2104" s="14">
        <f t="shared" si="385"/>
        <v>0</v>
      </c>
      <c r="AJ2104" s="14">
        <f t="shared" si="386"/>
        <v>0.5</v>
      </c>
      <c r="AK2104" s="14">
        <f t="shared" si="387"/>
        <v>0.5</v>
      </c>
      <c r="AL2104" s="15">
        <f t="shared" si="388"/>
        <v>0.5</v>
      </c>
      <c r="AM2104" s="14">
        <f t="shared" si="389"/>
        <v>0</v>
      </c>
      <c r="AN2104" s="16">
        <f t="shared" si="390"/>
        <v>45465</v>
      </c>
      <c r="AO2104" s="17">
        <f>VLOOKUP(B2104,[2]Reference!D:E,2,1)</f>
        <v>202503</v>
      </c>
      <c r="AP2104" s="12" t="str">
        <f t="shared" si="391"/>
        <v>7</v>
      </c>
      <c r="AQ2104" s="18">
        <f t="shared" si="392"/>
        <v>1</v>
      </c>
      <c r="AR2104" s="18">
        <f t="shared" si="393"/>
        <v>1</v>
      </c>
      <c r="AS2104" s="13" t="str">
        <f>VLOOKUP(D2104,[2]Reference!$Q:$U,3,FALSE)</f>
        <v>Azuma</v>
      </c>
      <c r="AT2104" s="13" t="str">
        <f>VLOOKUP(D2104,[2]Reference!Q:V,6,FALSE)</f>
        <v>Azuma</v>
      </c>
      <c r="AU2104" s="13" t="str">
        <f>VLOOKUP(D2104,[2]Reference!$Q:$U,2,FALSE)</f>
        <v>Hitachi - Class 800</v>
      </c>
      <c r="AV2104" s="19">
        <f t="shared" si="394"/>
        <v>45472</v>
      </c>
      <c r="AW2104" s="12" t="str">
        <f>+VLOOKUP(X2104,[2]Reference!BN:BO,2,FALSE)</f>
        <v>Fleet</v>
      </c>
      <c r="AX2104" s="20" t="str">
        <f t="shared" si="395"/>
        <v>HB</v>
      </c>
      <c r="AY2104" s="20" t="str">
        <f>VLOOKUP(AX2104,[2]Reference!AH:AI,2,FALSE)</f>
        <v>LNER</v>
      </c>
      <c r="AZ2104" s="20" t="str">
        <f>VLOOKUP(D2104,[2]Reference!Q:V,6,FALSE)</f>
        <v>Azuma</v>
      </c>
      <c r="BA2104" s="20" t="str">
        <f>VLOOKUP(D2104,[2]Reference!Q:V,3,FALSE)</f>
        <v>Azuma</v>
      </c>
    </row>
    <row r="2105" spans="1:53" ht="13.5" x14ac:dyDescent="0.25">
      <c r="A2105" s="38" t="s">
        <v>8901</v>
      </c>
      <c r="B2105" s="39">
        <v>45466</v>
      </c>
      <c r="C2105" s="38" t="s">
        <v>54</v>
      </c>
      <c r="D2105" s="38" t="s">
        <v>70</v>
      </c>
      <c r="E2105" s="38" t="s">
        <v>71</v>
      </c>
      <c r="F2105" s="38" t="s">
        <v>70</v>
      </c>
      <c r="G2105" s="38" t="s">
        <v>129</v>
      </c>
      <c r="H2105" s="38" t="s">
        <v>237</v>
      </c>
      <c r="I2105" s="38" t="s">
        <v>1024</v>
      </c>
      <c r="J2105" s="38" t="s">
        <v>1025</v>
      </c>
      <c r="K2105" s="38" t="s">
        <v>179</v>
      </c>
      <c r="L2105" s="38" t="s">
        <v>8902</v>
      </c>
      <c r="M2105" s="38" t="s">
        <v>165</v>
      </c>
      <c r="N2105" s="40">
        <v>32</v>
      </c>
      <c r="O2105" s="40">
        <v>17</v>
      </c>
      <c r="P2105" s="40">
        <v>15</v>
      </c>
      <c r="Q2105" s="40">
        <v>0</v>
      </c>
      <c r="R2105" s="40">
        <v>0</v>
      </c>
      <c r="S2105" s="40">
        <v>0</v>
      </c>
      <c r="T2105" s="40">
        <v>0</v>
      </c>
      <c r="U2105" s="40">
        <v>3</v>
      </c>
      <c r="V2105" s="40">
        <v>32</v>
      </c>
      <c r="W2105" s="38" t="s">
        <v>8903</v>
      </c>
      <c r="X2105" s="38" t="s">
        <v>80</v>
      </c>
      <c r="Y2105" s="38" t="s">
        <v>66</v>
      </c>
      <c r="Z2105" s="38" t="s">
        <v>7882</v>
      </c>
      <c r="AA2105" s="38" t="s">
        <v>7883</v>
      </c>
      <c r="AB2105" s="41">
        <v>0</v>
      </c>
      <c r="AC2105" s="41">
        <v>0</v>
      </c>
      <c r="AD2105" s="42">
        <v>0</v>
      </c>
      <c r="AE2105" s="42">
        <v>1</v>
      </c>
      <c r="AF2105" s="12" t="str">
        <f t="shared" si="384"/>
        <v>577137</v>
      </c>
      <c r="AG2105" s="13" t="str">
        <f>VLOOKUP(D2105,[2]Reference!$Q:$U,4,FALSE)</f>
        <v>Fleet</v>
      </c>
      <c r="AH2105" s="13" t="str">
        <f>VLOOKUP(D2105,[2]Reference!$Q:$U,5,FALSE)</f>
        <v>LNER</v>
      </c>
      <c r="AI2105" s="14">
        <f t="shared" si="385"/>
        <v>0</v>
      </c>
      <c r="AJ2105" s="14">
        <f t="shared" si="386"/>
        <v>0</v>
      </c>
      <c r="AK2105" s="14">
        <f t="shared" si="387"/>
        <v>0</v>
      </c>
      <c r="AL2105" s="15">
        <f t="shared" si="388"/>
        <v>0</v>
      </c>
      <c r="AM2105" s="14">
        <f t="shared" si="389"/>
        <v>32</v>
      </c>
      <c r="AN2105" s="16">
        <f t="shared" si="390"/>
        <v>45472</v>
      </c>
      <c r="AO2105" s="17">
        <f>VLOOKUP(B2105,[2]Reference!D:E,2,1)</f>
        <v>202504</v>
      </c>
      <c r="AP2105" s="12" t="str">
        <f t="shared" si="391"/>
        <v>7</v>
      </c>
      <c r="AQ2105" s="18">
        <f t="shared" si="392"/>
        <v>0</v>
      </c>
      <c r="AR2105" s="18">
        <f t="shared" si="393"/>
        <v>1</v>
      </c>
      <c r="AS2105" s="13" t="str">
        <f>VLOOKUP(D2105,[2]Reference!$Q:$U,3,FALSE)</f>
        <v>IC225</v>
      </c>
      <c r="AT2105" s="13" t="str">
        <f>VLOOKUP(D2105,[2]Reference!Q:V,6,FALSE)</f>
        <v>IC225</v>
      </c>
      <c r="AU2105" s="13" t="str">
        <f>VLOOKUP(D2105,[2]Reference!$Q:$U,2,FALSE)</f>
        <v>Cl 91 Loco</v>
      </c>
      <c r="AV2105" s="19">
        <f t="shared" si="394"/>
        <v>45473</v>
      </c>
      <c r="AW2105" s="12" t="str">
        <f>+VLOOKUP(X2105,[2]Reference!BN:BO,2,FALSE)</f>
        <v>Fleet</v>
      </c>
      <c r="AX2105" s="20" t="str">
        <f t="shared" si="395"/>
        <v>HB</v>
      </c>
      <c r="AY2105" s="20" t="str">
        <f>VLOOKUP(AX2105,[2]Reference!AH:AI,2,FALSE)</f>
        <v>LNER</v>
      </c>
      <c r="AZ2105" s="20" t="str">
        <f>VLOOKUP(D2105,[2]Reference!Q:V,6,FALSE)</f>
        <v>IC225</v>
      </c>
      <c r="BA2105" s="20" t="str">
        <f>VLOOKUP(D2105,[2]Reference!Q:V,3,FALSE)</f>
        <v>IC225</v>
      </c>
    </row>
    <row r="2106" spans="1:53" ht="13.5" x14ac:dyDescent="0.25">
      <c r="A2106" s="38" t="s">
        <v>8906</v>
      </c>
      <c r="B2106" s="39">
        <v>45466</v>
      </c>
      <c r="C2106" s="38" t="s">
        <v>54</v>
      </c>
      <c r="D2106" s="38" t="s">
        <v>55</v>
      </c>
      <c r="E2106" s="38" t="s">
        <v>56</v>
      </c>
      <c r="F2106" s="38" t="s">
        <v>55</v>
      </c>
      <c r="G2106" s="38" t="s">
        <v>121</v>
      </c>
      <c r="H2106" s="38" t="s">
        <v>730</v>
      </c>
      <c r="I2106" s="38" t="s">
        <v>5019</v>
      </c>
      <c r="J2106" s="38" t="s">
        <v>5020</v>
      </c>
      <c r="K2106" s="38" t="s">
        <v>912</v>
      </c>
      <c r="L2106" s="38" t="s">
        <v>8907</v>
      </c>
      <c r="M2106" s="38" t="s">
        <v>234</v>
      </c>
      <c r="N2106" s="40">
        <v>29</v>
      </c>
      <c r="O2106" s="40">
        <v>23</v>
      </c>
      <c r="P2106" s="40">
        <v>6</v>
      </c>
      <c r="Q2106" s="40">
        <v>0</v>
      </c>
      <c r="R2106" s="40">
        <v>0</v>
      </c>
      <c r="S2106" s="40">
        <v>0</v>
      </c>
      <c r="T2106" s="40">
        <v>0</v>
      </c>
      <c r="U2106" s="40">
        <v>2</v>
      </c>
      <c r="V2106" s="40">
        <v>29</v>
      </c>
      <c r="W2106" s="38" t="s">
        <v>8908</v>
      </c>
      <c r="X2106" s="38" t="s">
        <v>80</v>
      </c>
      <c r="Y2106" s="38" t="s">
        <v>66</v>
      </c>
      <c r="Z2106" s="38" t="s">
        <v>7882</v>
      </c>
      <c r="AA2106" s="38" t="s">
        <v>7883</v>
      </c>
      <c r="AB2106" s="41">
        <v>0</v>
      </c>
      <c r="AC2106" s="41">
        <v>0</v>
      </c>
      <c r="AD2106" s="42">
        <v>0</v>
      </c>
      <c r="AE2106" s="42">
        <v>0.92</v>
      </c>
      <c r="AF2106" s="12" t="str">
        <f t="shared" si="384"/>
        <v>577545</v>
      </c>
      <c r="AG2106" s="13" t="str">
        <f>VLOOKUP(D2106,[2]Reference!$Q:$U,4,FALSE)</f>
        <v>Fleet</v>
      </c>
      <c r="AH2106" s="13" t="str">
        <f>VLOOKUP(D2106,[2]Reference!$Q:$U,5,FALSE)</f>
        <v>LNER</v>
      </c>
      <c r="AI2106" s="14">
        <f t="shared" si="385"/>
        <v>0</v>
      </c>
      <c r="AJ2106" s="14">
        <f t="shared" si="386"/>
        <v>0</v>
      </c>
      <c r="AK2106" s="14">
        <f t="shared" si="387"/>
        <v>0</v>
      </c>
      <c r="AL2106" s="15">
        <f t="shared" si="388"/>
        <v>0</v>
      </c>
      <c r="AM2106" s="14">
        <f t="shared" si="389"/>
        <v>29</v>
      </c>
      <c r="AN2106" s="16">
        <f t="shared" si="390"/>
        <v>45472</v>
      </c>
      <c r="AO2106" s="17">
        <f>VLOOKUP(B2106,[2]Reference!D:E,2,1)</f>
        <v>202504</v>
      </c>
      <c r="AP2106" s="12" t="str">
        <f t="shared" si="391"/>
        <v>7</v>
      </c>
      <c r="AQ2106" s="18">
        <f t="shared" si="392"/>
        <v>0</v>
      </c>
      <c r="AR2106" s="18">
        <f t="shared" si="393"/>
        <v>0.92</v>
      </c>
      <c r="AS2106" s="13" t="str">
        <f>VLOOKUP(D2106,[2]Reference!$Q:$U,3,FALSE)</f>
        <v>Azuma</v>
      </c>
      <c r="AT2106" s="13" t="str">
        <f>VLOOKUP(D2106,[2]Reference!Q:V,6,FALSE)</f>
        <v>Azuma</v>
      </c>
      <c r="AU2106" s="13" t="str">
        <f>VLOOKUP(D2106,[2]Reference!$Q:$U,2,FALSE)</f>
        <v>Hitachi - Class 800</v>
      </c>
      <c r="AV2106" s="19">
        <f t="shared" si="394"/>
        <v>45473</v>
      </c>
      <c r="AW2106" s="12" t="str">
        <f>+VLOOKUP(X2106,[2]Reference!BN:BO,2,FALSE)</f>
        <v>Fleet</v>
      </c>
      <c r="AX2106" s="20" t="str">
        <f t="shared" si="395"/>
        <v>HB</v>
      </c>
      <c r="AY2106" s="20" t="str">
        <f>VLOOKUP(AX2106,[2]Reference!AH:AI,2,FALSE)</f>
        <v>LNER</v>
      </c>
      <c r="AZ2106" s="20" t="str">
        <f>VLOOKUP(D2106,[2]Reference!Q:V,6,FALSE)</f>
        <v>Azuma</v>
      </c>
      <c r="BA2106" s="20" t="str">
        <f>VLOOKUP(D2106,[2]Reference!Q:V,3,FALSE)</f>
        <v>Azuma</v>
      </c>
    </row>
    <row r="2107" spans="1:53" ht="13.5" x14ac:dyDescent="0.25">
      <c r="A2107" s="38" t="s">
        <v>8909</v>
      </c>
      <c r="B2107" s="39">
        <v>45466</v>
      </c>
      <c r="C2107" s="38" t="s">
        <v>54</v>
      </c>
      <c r="D2107" s="38" t="s">
        <v>55</v>
      </c>
      <c r="E2107" s="38" t="s">
        <v>56</v>
      </c>
      <c r="F2107" s="38" t="s">
        <v>55</v>
      </c>
      <c r="G2107" s="38" t="s">
        <v>57</v>
      </c>
      <c r="H2107" s="38" t="s">
        <v>73</v>
      </c>
      <c r="I2107" s="38" t="s">
        <v>122</v>
      </c>
      <c r="J2107" s="38" t="s">
        <v>123</v>
      </c>
      <c r="K2107" s="38" t="s">
        <v>8910</v>
      </c>
      <c r="L2107" s="38" t="s">
        <v>8911</v>
      </c>
      <c r="M2107" s="38" t="s">
        <v>143</v>
      </c>
      <c r="N2107" s="40">
        <v>10</v>
      </c>
      <c r="O2107" s="40">
        <v>6</v>
      </c>
      <c r="P2107" s="40">
        <v>4</v>
      </c>
      <c r="Q2107" s="40">
        <v>0</v>
      </c>
      <c r="R2107" s="40">
        <v>0</v>
      </c>
      <c r="S2107" s="40">
        <v>0</v>
      </c>
      <c r="T2107" s="40">
        <v>0</v>
      </c>
      <c r="U2107" s="40">
        <v>1</v>
      </c>
      <c r="V2107" s="40">
        <v>10</v>
      </c>
      <c r="W2107" s="38" t="s">
        <v>8912</v>
      </c>
      <c r="X2107" s="38" t="s">
        <v>80</v>
      </c>
      <c r="Y2107" s="38" t="s">
        <v>66</v>
      </c>
      <c r="Z2107" s="38" t="s">
        <v>7882</v>
      </c>
      <c r="AA2107" s="38" t="s">
        <v>7883</v>
      </c>
      <c r="AB2107" s="41">
        <v>0</v>
      </c>
      <c r="AC2107" s="41">
        <v>0</v>
      </c>
      <c r="AD2107" s="42">
        <v>0</v>
      </c>
      <c r="AE2107" s="42">
        <v>0</v>
      </c>
      <c r="AF2107" s="12" t="str">
        <f t="shared" si="384"/>
        <v>577762</v>
      </c>
      <c r="AG2107" s="13" t="str">
        <f>VLOOKUP(D2107,[2]Reference!$Q:$U,4,FALSE)</f>
        <v>Fleet</v>
      </c>
      <c r="AH2107" s="13" t="str">
        <f>VLOOKUP(D2107,[2]Reference!$Q:$U,5,FALSE)</f>
        <v>LNER</v>
      </c>
      <c r="AI2107" s="14">
        <f t="shared" si="385"/>
        <v>0</v>
      </c>
      <c r="AJ2107" s="14">
        <f t="shared" si="386"/>
        <v>0</v>
      </c>
      <c r="AK2107" s="14">
        <f t="shared" si="387"/>
        <v>0</v>
      </c>
      <c r="AL2107" s="15">
        <f t="shared" si="388"/>
        <v>0</v>
      </c>
      <c r="AM2107" s="14">
        <f t="shared" si="389"/>
        <v>10</v>
      </c>
      <c r="AN2107" s="16">
        <f t="shared" si="390"/>
        <v>45472</v>
      </c>
      <c r="AO2107" s="17">
        <f>VLOOKUP(B2107,[2]Reference!D:E,2,1)</f>
        <v>202504</v>
      </c>
      <c r="AP2107" s="12" t="str">
        <f t="shared" si="391"/>
        <v>7</v>
      </c>
      <c r="AQ2107" s="18">
        <f t="shared" si="392"/>
        <v>0</v>
      </c>
      <c r="AR2107" s="18">
        <f t="shared" si="393"/>
        <v>0</v>
      </c>
      <c r="AS2107" s="13" t="str">
        <f>VLOOKUP(D2107,[2]Reference!$Q:$U,3,FALSE)</f>
        <v>Azuma</v>
      </c>
      <c r="AT2107" s="13" t="str">
        <f>VLOOKUP(D2107,[2]Reference!Q:V,6,FALSE)</f>
        <v>Azuma</v>
      </c>
      <c r="AU2107" s="13" t="str">
        <f>VLOOKUP(D2107,[2]Reference!$Q:$U,2,FALSE)</f>
        <v>Hitachi - Class 800</v>
      </c>
      <c r="AV2107" s="19">
        <f t="shared" si="394"/>
        <v>45473</v>
      </c>
      <c r="AW2107" s="12" t="str">
        <f>+VLOOKUP(X2107,[2]Reference!BN:BO,2,FALSE)</f>
        <v>Fleet</v>
      </c>
      <c r="AX2107" s="20" t="str">
        <f t="shared" si="395"/>
        <v>HB</v>
      </c>
      <c r="AY2107" s="20" t="str">
        <f>VLOOKUP(AX2107,[2]Reference!AH:AI,2,FALSE)</f>
        <v>LNER</v>
      </c>
      <c r="AZ2107" s="20" t="str">
        <f>VLOOKUP(D2107,[2]Reference!Q:V,6,FALSE)</f>
        <v>Azuma</v>
      </c>
      <c r="BA2107" s="20" t="str">
        <f>VLOOKUP(D2107,[2]Reference!Q:V,3,FALSE)</f>
        <v>Azuma</v>
      </c>
    </row>
    <row r="2108" spans="1:53" ht="13.5" x14ac:dyDescent="0.25">
      <c r="A2108" s="38" t="s">
        <v>8913</v>
      </c>
      <c r="B2108" s="39">
        <v>45466</v>
      </c>
      <c r="C2108" s="38" t="s">
        <v>54</v>
      </c>
      <c r="D2108" s="38" t="s">
        <v>55</v>
      </c>
      <c r="E2108" s="38" t="s">
        <v>56</v>
      </c>
      <c r="F2108" s="38" t="s">
        <v>55</v>
      </c>
      <c r="G2108" s="38" t="s">
        <v>146</v>
      </c>
      <c r="H2108" s="38" t="s">
        <v>73</v>
      </c>
      <c r="I2108" s="38" t="s">
        <v>122</v>
      </c>
      <c r="J2108" s="38" t="s">
        <v>123</v>
      </c>
      <c r="K2108" s="38" t="s">
        <v>201</v>
      </c>
      <c r="L2108" s="38" t="s">
        <v>8914</v>
      </c>
      <c r="M2108" s="38" t="s">
        <v>523</v>
      </c>
      <c r="N2108" s="40">
        <v>7</v>
      </c>
      <c r="O2108" s="40">
        <v>7</v>
      </c>
      <c r="P2108" s="40">
        <v>0</v>
      </c>
      <c r="Q2108" s="40">
        <v>0</v>
      </c>
      <c r="R2108" s="40">
        <v>0</v>
      </c>
      <c r="S2108" s="40">
        <v>0</v>
      </c>
      <c r="T2108" s="40">
        <v>0</v>
      </c>
      <c r="U2108" s="40">
        <v>1</v>
      </c>
      <c r="V2108" s="40">
        <v>7</v>
      </c>
      <c r="W2108" s="38" t="s">
        <v>8915</v>
      </c>
      <c r="X2108" s="38" t="s">
        <v>80</v>
      </c>
      <c r="Y2108" s="38" t="s">
        <v>66</v>
      </c>
      <c r="Z2108" s="38" t="s">
        <v>7882</v>
      </c>
      <c r="AA2108" s="38" t="s">
        <v>7883</v>
      </c>
      <c r="AB2108" s="41">
        <v>0</v>
      </c>
      <c r="AC2108" s="41">
        <v>0</v>
      </c>
      <c r="AD2108" s="42">
        <v>0</v>
      </c>
      <c r="AE2108" s="42">
        <v>0</v>
      </c>
      <c r="AF2108" s="12" t="str">
        <f t="shared" si="384"/>
        <v>577931</v>
      </c>
      <c r="AG2108" s="13" t="str">
        <f>VLOOKUP(D2108,[2]Reference!$Q:$U,4,FALSE)</f>
        <v>Fleet</v>
      </c>
      <c r="AH2108" s="13" t="str">
        <f>VLOOKUP(D2108,[2]Reference!$Q:$U,5,FALSE)</f>
        <v>LNER</v>
      </c>
      <c r="AI2108" s="14">
        <f t="shared" si="385"/>
        <v>0</v>
      </c>
      <c r="AJ2108" s="14">
        <f t="shared" si="386"/>
        <v>0</v>
      </c>
      <c r="AK2108" s="14">
        <f t="shared" si="387"/>
        <v>0</v>
      </c>
      <c r="AL2108" s="15">
        <f t="shared" si="388"/>
        <v>0</v>
      </c>
      <c r="AM2108" s="14">
        <f t="shared" si="389"/>
        <v>7</v>
      </c>
      <c r="AN2108" s="16">
        <f t="shared" si="390"/>
        <v>45472</v>
      </c>
      <c r="AO2108" s="17">
        <f>VLOOKUP(B2108,[2]Reference!D:E,2,1)</f>
        <v>202504</v>
      </c>
      <c r="AP2108" s="12" t="str">
        <f t="shared" si="391"/>
        <v>7</v>
      </c>
      <c r="AQ2108" s="18">
        <f t="shared" si="392"/>
        <v>0</v>
      </c>
      <c r="AR2108" s="18">
        <f t="shared" si="393"/>
        <v>0</v>
      </c>
      <c r="AS2108" s="13" t="str">
        <f>VLOOKUP(D2108,[2]Reference!$Q:$U,3,FALSE)</f>
        <v>Azuma</v>
      </c>
      <c r="AT2108" s="13" t="str">
        <f>VLOOKUP(D2108,[2]Reference!Q:V,6,FALSE)</f>
        <v>Azuma</v>
      </c>
      <c r="AU2108" s="13" t="str">
        <f>VLOOKUP(D2108,[2]Reference!$Q:$U,2,FALSE)</f>
        <v>Hitachi - Class 800</v>
      </c>
      <c r="AV2108" s="19">
        <f t="shared" si="394"/>
        <v>45473</v>
      </c>
      <c r="AW2108" s="12" t="str">
        <f>+VLOOKUP(X2108,[2]Reference!BN:BO,2,FALSE)</f>
        <v>Fleet</v>
      </c>
      <c r="AX2108" s="20" t="str">
        <f t="shared" si="395"/>
        <v>HB</v>
      </c>
      <c r="AY2108" s="20" t="str">
        <f>VLOOKUP(AX2108,[2]Reference!AH:AI,2,FALSE)</f>
        <v>LNER</v>
      </c>
      <c r="AZ2108" s="20" t="str">
        <f>VLOOKUP(D2108,[2]Reference!Q:V,6,FALSE)</f>
        <v>Azuma</v>
      </c>
      <c r="BA2108" s="20" t="str">
        <f>VLOOKUP(D2108,[2]Reference!Q:V,3,FALSE)</f>
        <v>Azuma</v>
      </c>
    </row>
    <row r="2109" spans="1:53" ht="13.5" x14ac:dyDescent="0.25">
      <c r="A2109" s="38" t="s">
        <v>8916</v>
      </c>
      <c r="B2109" s="39">
        <v>45467</v>
      </c>
      <c r="C2109" s="38" t="s">
        <v>54</v>
      </c>
      <c r="D2109" s="38" t="s">
        <v>814</v>
      </c>
      <c r="E2109" s="38" t="s">
        <v>815</v>
      </c>
      <c r="F2109" s="38" t="s">
        <v>814</v>
      </c>
      <c r="G2109" s="38" t="s">
        <v>72</v>
      </c>
      <c r="H2109" s="38" t="s">
        <v>112</v>
      </c>
      <c r="I2109" s="38" t="s">
        <v>386</v>
      </c>
      <c r="J2109" s="38" t="s">
        <v>387</v>
      </c>
      <c r="K2109" s="38" t="s">
        <v>359</v>
      </c>
      <c r="L2109" s="38" t="s">
        <v>8917</v>
      </c>
      <c r="M2109" s="38" t="s">
        <v>165</v>
      </c>
      <c r="N2109" s="40">
        <v>68</v>
      </c>
      <c r="O2109" s="40">
        <v>0</v>
      </c>
      <c r="P2109" s="40">
        <v>68</v>
      </c>
      <c r="Q2109" s="40">
        <v>0</v>
      </c>
      <c r="R2109" s="40">
        <v>0</v>
      </c>
      <c r="S2109" s="40">
        <v>0</v>
      </c>
      <c r="T2109" s="40">
        <v>0</v>
      </c>
      <c r="U2109" s="40">
        <v>5</v>
      </c>
      <c r="V2109" s="40">
        <v>68</v>
      </c>
      <c r="W2109" s="38" t="s">
        <v>8918</v>
      </c>
      <c r="X2109" s="38" t="s">
        <v>119</v>
      </c>
      <c r="Y2109" s="38" t="s">
        <v>66</v>
      </c>
      <c r="Z2109" s="38" t="s">
        <v>7882</v>
      </c>
      <c r="AA2109" s="38" t="s">
        <v>7883</v>
      </c>
      <c r="AB2109" s="41">
        <v>0</v>
      </c>
      <c r="AC2109" s="41">
        <v>0</v>
      </c>
      <c r="AD2109" s="42">
        <v>0</v>
      </c>
      <c r="AE2109" s="42">
        <v>2.91</v>
      </c>
      <c r="AF2109" s="12" t="str">
        <f t="shared" si="384"/>
        <v>578687</v>
      </c>
      <c r="AG2109" s="13" t="str">
        <f>VLOOKUP(D2109,[2]Reference!$Q:$U,4,FALSE)</f>
        <v>Fleet</v>
      </c>
      <c r="AH2109" s="13" t="str">
        <f>VLOOKUP(D2109,[2]Reference!$Q:$U,5,FALSE)</f>
        <v>LNER</v>
      </c>
      <c r="AI2109" s="14">
        <f t="shared" si="385"/>
        <v>0</v>
      </c>
      <c r="AJ2109" s="14">
        <f t="shared" si="386"/>
        <v>0</v>
      </c>
      <c r="AK2109" s="14">
        <f t="shared" si="387"/>
        <v>0</v>
      </c>
      <c r="AL2109" s="15">
        <f t="shared" si="388"/>
        <v>0</v>
      </c>
      <c r="AM2109" s="14">
        <f t="shared" si="389"/>
        <v>68</v>
      </c>
      <c r="AN2109" s="16">
        <f t="shared" si="390"/>
        <v>45472</v>
      </c>
      <c r="AO2109" s="17">
        <f>VLOOKUP(B2109,[2]Reference!D:E,2,1)</f>
        <v>202504</v>
      </c>
      <c r="AP2109" s="12" t="str">
        <f t="shared" si="391"/>
        <v>7</v>
      </c>
      <c r="AQ2109" s="18">
        <f t="shared" si="392"/>
        <v>0</v>
      </c>
      <c r="AR2109" s="18">
        <f t="shared" si="393"/>
        <v>2.91</v>
      </c>
      <c r="AS2109" s="13" t="str">
        <f>VLOOKUP(D2109,[2]Reference!$Q:$U,3,FALSE)</f>
        <v>Azuma</v>
      </c>
      <c r="AT2109" s="13" t="str">
        <f>VLOOKUP(D2109,[2]Reference!Q:V,6,FALSE)</f>
        <v>Depot</v>
      </c>
      <c r="AU2109" s="13" t="str">
        <f>VLOOKUP(D2109,[2]Reference!$Q:$U,2,FALSE)</f>
        <v>Neville Hill</v>
      </c>
      <c r="AV2109" s="19">
        <f t="shared" si="394"/>
        <v>45474</v>
      </c>
      <c r="AW2109" s="12" t="str">
        <f>+VLOOKUP(X2109,[2]Reference!BN:BO,2,FALSE)</f>
        <v>Depot</v>
      </c>
      <c r="AX2109" s="20" t="str">
        <f t="shared" si="395"/>
        <v>HB</v>
      </c>
      <c r="AY2109" s="20" t="str">
        <f>VLOOKUP(AX2109,[2]Reference!AH:AI,2,FALSE)</f>
        <v>LNER</v>
      </c>
      <c r="AZ2109" s="20" t="str">
        <f>VLOOKUP(D2109,[2]Reference!Q:V,6,FALSE)</f>
        <v>Depot</v>
      </c>
      <c r="BA2109" s="20" t="str">
        <f>VLOOKUP(D2109,[2]Reference!Q:V,3,FALSE)</f>
        <v>Azuma</v>
      </c>
    </row>
    <row r="2110" spans="1:53" ht="13.5" x14ac:dyDescent="0.25">
      <c r="A2110" s="38" t="s">
        <v>8919</v>
      </c>
      <c r="B2110" s="39">
        <v>45468</v>
      </c>
      <c r="C2110" s="38" t="s">
        <v>54</v>
      </c>
      <c r="D2110" s="38" t="s">
        <v>196</v>
      </c>
      <c r="E2110" s="38" t="s">
        <v>197</v>
      </c>
      <c r="F2110" s="38" t="s">
        <v>196</v>
      </c>
      <c r="G2110" s="38" t="s">
        <v>146</v>
      </c>
      <c r="H2110" s="38" t="s">
        <v>198</v>
      </c>
      <c r="I2110" s="38" t="s">
        <v>199</v>
      </c>
      <c r="J2110" s="38" t="s">
        <v>200</v>
      </c>
      <c r="K2110" s="38" t="s">
        <v>201</v>
      </c>
      <c r="L2110" s="38" t="s">
        <v>8920</v>
      </c>
      <c r="M2110" s="38" t="s">
        <v>107</v>
      </c>
      <c r="N2110" s="40">
        <v>22</v>
      </c>
      <c r="O2110" s="40">
        <v>7</v>
      </c>
      <c r="P2110" s="40">
        <v>15</v>
      </c>
      <c r="Q2110" s="40">
        <v>0</v>
      </c>
      <c r="R2110" s="40">
        <v>0</v>
      </c>
      <c r="S2110" s="40">
        <v>0</v>
      </c>
      <c r="T2110" s="40">
        <v>0</v>
      </c>
      <c r="U2110" s="40">
        <v>3</v>
      </c>
      <c r="V2110" s="40">
        <v>22</v>
      </c>
      <c r="W2110" s="38" t="s">
        <v>8921</v>
      </c>
      <c r="X2110" s="38" t="s">
        <v>119</v>
      </c>
      <c r="Y2110" s="38" t="s">
        <v>66</v>
      </c>
      <c r="Z2110" s="38" t="s">
        <v>7882</v>
      </c>
      <c r="AA2110" s="38" t="s">
        <v>7883</v>
      </c>
      <c r="AB2110" s="41">
        <v>0</v>
      </c>
      <c r="AC2110" s="41">
        <v>0</v>
      </c>
      <c r="AD2110" s="42">
        <v>0</v>
      </c>
      <c r="AE2110" s="42">
        <v>0.81</v>
      </c>
      <c r="AF2110" s="12" t="str">
        <f t="shared" si="384"/>
        <v>583154</v>
      </c>
      <c r="AG2110" s="13" t="str">
        <f>VLOOKUP(D2110,[2]Reference!$Q:$U,4,FALSE)</f>
        <v>Fleet</v>
      </c>
      <c r="AH2110" s="13" t="str">
        <f>VLOOKUP(D2110,[2]Reference!$Q:$U,5,FALSE)</f>
        <v>LNER</v>
      </c>
      <c r="AI2110" s="14">
        <f t="shared" si="385"/>
        <v>0</v>
      </c>
      <c r="AJ2110" s="14">
        <f t="shared" si="386"/>
        <v>0</v>
      </c>
      <c r="AK2110" s="14">
        <f t="shared" si="387"/>
        <v>0</v>
      </c>
      <c r="AL2110" s="15">
        <f t="shared" si="388"/>
        <v>0</v>
      </c>
      <c r="AM2110" s="14">
        <f t="shared" si="389"/>
        <v>22</v>
      </c>
      <c r="AN2110" s="16">
        <f t="shared" si="390"/>
        <v>45472</v>
      </c>
      <c r="AO2110" s="17">
        <f>VLOOKUP(B2110,[2]Reference!D:E,2,1)</f>
        <v>202504</v>
      </c>
      <c r="AP2110" s="12" t="str">
        <f t="shared" si="391"/>
        <v>7</v>
      </c>
      <c r="AQ2110" s="18">
        <f t="shared" si="392"/>
        <v>0</v>
      </c>
      <c r="AR2110" s="18">
        <f t="shared" si="393"/>
        <v>0.81</v>
      </c>
      <c r="AS2110" s="13" t="str">
        <f>VLOOKUP(D2110,[2]Reference!$Q:$U,3,FALSE)</f>
        <v>IC225</v>
      </c>
      <c r="AT2110" s="13" t="str">
        <f>VLOOKUP(D2110,[2]Reference!Q:V,6,FALSE)</f>
        <v>IC225</v>
      </c>
      <c r="AU2110" s="13" t="str">
        <f>VLOOKUP(D2110,[2]Reference!$Q:$U,2,FALSE)</f>
        <v>225 Fleet</v>
      </c>
      <c r="AV2110" s="19">
        <f t="shared" si="394"/>
        <v>45475</v>
      </c>
      <c r="AW2110" s="12" t="str">
        <f>+VLOOKUP(X2110,[2]Reference!BN:BO,2,FALSE)</f>
        <v>Depot</v>
      </c>
      <c r="AX2110" s="20" t="str">
        <f t="shared" si="395"/>
        <v>HB</v>
      </c>
      <c r="AY2110" s="20" t="str">
        <f>VLOOKUP(AX2110,[2]Reference!AH:AI,2,FALSE)</f>
        <v>LNER</v>
      </c>
      <c r="AZ2110" s="20" t="str">
        <f>VLOOKUP(D2110,[2]Reference!Q:V,6,FALSE)</f>
        <v>IC225</v>
      </c>
      <c r="BA2110" s="20" t="str">
        <f>VLOOKUP(D2110,[2]Reference!Q:V,3,FALSE)</f>
        <v>IC225</v>
      </c>
    </row>
    <row r="2111" spans="1:53" ht="13.5" x14ac:dyDescent="0.25">
      <c r="A2111" s="38" t="s">
        <v>8922</v>
      </c>
      <c r="B2111" s="39">
        <v>45468</v>
      </c>
      <c r="C2111" s="38" t="s">
        <v>54</v>
      </c>
      <c r="D2111" s="38" t="s">
        <v>92</v>
      </c>
      <c r="E2111" s="38" t="s">
        <v>93</v>
      </c>
      <c r="F2111" s="38" t="s">
        <v>92</v>
      </c>
      <c r="G2111" s="38" t="s">
        <v>146</v>
      </c>
      <c r="H2111" s="38" t="s">
        <v>73</v>
      </c>
      <c r="I2111" s="38" t="s">
        <v>122</v>
      </c>
      <c r="J2111" s="38" t="s">
        <v>123</v>
      </c>
      <c r="K2111" s="38" t="s">
        <v>201</v>
      </c>
      <c r="L2111" s="38" t="s">
        <v>8923</v>
      </c>
      <c r="M2111" s="38" t="s">
        <v>305</v>
      </c>
      <c r="N2111" s="40">
        <v>32</v>
      </c>
      <c r="O2111" s="40">
        <v>18</v>
      </c>
      <c r="P2111" s="40">
        <v>14</v>
      </c>
      <c r="Q2111" s="40">
        <v>0</v>
      </c>
      <c r="R2111" s="40">
        <v>0</v>
      </c>
      <c r="S2111" s="40">
        <v>0</v>
      </c>
      <c r="T2111" s="40">
        <v>0</v>
      </c>
      <c r="U2111" s="40">
        <v>2</v>
      </c>
      <c r="V2111" s="40">
        <v>32</v>
      </c>
      <c r="W2111" s="38" t="s">
        <v>8924</v>
      </c>
      <c r="X2111" s="38" t="s">
        <v>80</v>
      </c>
      <c r="Y2111" s="38" t="s">
        <v>66</v>
      </c>
      <c r="Z2111" s="38" t="s">
        <v>7882</v>
      </c>
      <c r="AA2111" s="38" t="s">
        <v>7883</v>
      </c>
      <c r="AB2111" s="41">
        <v>0</v>
      </c>
      <c r="AC2111" s="41">
        <v>0</v>
      </c>
      <c r="AD2111" s="42">
        <v>0</v>
      </c>
      <c r="AE2111" s="42">
        <v>0.67</v>
      </c>
      <c r="AF2111" s="12" t="str">
        <f t="shared" si="384"/>
        <v>583577</v>
      </c>
      <c r="AG2111" s="13" t="str">
        <f>VLOOKUP(D2111,[2]Reference!$Q:$U,4,FALSE)</f>
        <v>Fleet</v>
      </c>
      <c r="AH2111" s="13" t="str">
        <f>VLOOKUP(D2111,[2]Reference!$Q:$U,5,FALSE)</f>
        <v>LNER</v>
      </c>
      <c r="AI2111" s="14">
        <f t="shared" si="385"/>
        <v>0</v>
      </c>
      <c r="AJ2111" s="14">
        <f t="shared" si="386"/>
        <v>0</v>
      </c>
      <c r="AK2111" s="14">
        <f t="shared" si="387"/>
        <v>0</v>
      </c>
      <c r="AL2111" s="15">
        <f t="shared" si="388"/>
        <v>0</v>
      </c>
      <c r="AM2111" s="14">
        <f t="shared" si="389"/>
        <v>32</v>
      </c>
      <c r="AN2111" s="16">
        <f t="shared" si="390"/>
        <v>45472</v>
      </c>
      <c r="AO2111" s="17">
        <f>VLOOKUP(B2111,[2]Reference!D:E,2,1)</f>
        <v>202504</v>
      </c>
      <c r="AP2111" s="12" t="str">
        <f t="shared" si="391"/>
        <v>7</v>
      </c>
      <c r="AQ2111" s="18">
        <f t="shared" si="392"/>
        <v>0</v>
      </c>
      <c r="AR2111" s="18">
        <f t="shared" si="393"/>
        <v>0.67</v>
      </c>
      <c r="AS2111" s="13" t="str">
        <f>VLOOKUP(D2111,[2]Reference!$Q:$U,3,FALSE)</f>
        <v>Azuma</v>
      </c>
      <c r="AT2111" s="13" t="str">
        <f>VLOOKUP(D2111,[2]Reference!Q:V,6,FALSE)</f>
        <v>Azuma</v>
      </c>
      <c r="AU2111" s="13" t="str">
        <f>VLOOKUP(D2111,[2]Reference!$Q:$U,2,FALSE)</f>
        <v>Hitachi - Class 801</v>
      </c>
      <c r="AV2111" s="19">
        <f t="shared" si="394"/>
        <v>45475</v>
      </c>
      <c r="AW2111" s="12" t="str">
        <f>+VLOOKUP(X2111,[2]Reference!BN:BO,2,FALSE)</f>
        <v>Fleet</v>
      </c>
      <c r="AX2111" s="20" t="str">
        <f t="shared" si="395"/>
        <v>HB</v>
      </c>
      <c r="AY2111" s="20" t="str">
        <f>VLOOKUP(AX2111,[2]Reference!AH:AI,2,FALSE)</f>
        <v>LNER</v>
      </c>
      <c r="AZ2111" s="20" t="str">
        <f>VLOOKUP(D2111,[2]Reference!Q:V,6,FALSE)</f>
        <v>Azuma</v>
      </c>
      <c r="BA2111" s="20" t="str">
        <f>VLOOKUP(D2111,[2]Reference!Q:V,3,FALSE)</f>
        <v>Azuma</v>
      </c>
    </row>
    <row r="2112" spans="1:53" ht="13.5" x14ac:dyDescent="0.25">
      <c r="A2112" s="38" t="s">
        <v>8925</v>
      </c>
      <c r="B2112" s="39">
        <v>45468</v>
      </c>
      <c r="C2112" s="38" t="s">
        <v>54</v>
      </c>
      <c r="D2112" s="38" t="s">
        <v>55</v>
      </c>
      <c r="E2112" s="38" t="s">
        <v>56</v>
      </c>
      <c r="F2112" s="38" t="s">
        <v>55</v>
      </c>
      <c r="G2112" s="38" t="s">
        <v>231</v>
      </c>
      <c r="H2112" s="38" t="s">
        <v>95</v>
      </c>
      <c r="I2112" s="38" t="s">
        <v>147</v>
      </c>
      <c r="J2112" s="38" t="s">
        <v>148</v>
      </c>
      <c r="K2112" s="38" t="s">
        <v>973</v>
      </c>
      <c r="L2112" s="38" t="s">
        <v>8926</v>
      </c>
      <c r="M2112" s="38" t="s">
        <v>255</v>
      </c>
      <c r="N2112" s="40">
        <v>4</v>
      </c>
      <c r="O2112" s="40">
        <v>4</v>
      </c>
      <c r="P2112" s="40">
        <v>0</v>
      </c>
      <c r="Q2112" s="40">
        <v>0</v>
      </c>
      <c r="R2112" s="40">
        <v>0</v>
      </c>
      <c r="S2112" s="40">
        <v>0</v>
      </c>
      <c r="T2112" s="40">
        <v>0</v>
      </c>
      <c r="U2112" s="40">
        <v>1</v>
      </c>
      <c r="V2112" s="40">
        <v>4</v>
      </c>
      <c r="W2112" s="38" t="s">
        <v>8927</v>
      </c>
      <c r="X2112" s="38" t="s">
        <v>80</v>
      </c>
      <c r="Y2112" s="38" t="s">
        <v>66</v>
      </c>
      <c r="Z2112" s="38" t="s">
        <v>7882</v>
      </c>
      <c r="AA2112" s="38" t="s">
        <v>7883</v>
      </c>
      <c r="AB2112" s="41">
        <v>0</v>
      </c>
      <c r="AC2112" s="41">
        <v>0</v>
      </c>
      <c r="AD2112" s="42">
        <v>0</v>
      </c>
      <c r="AE2112" s="42">
        <v>0</v>
      </c>
      <c r="AF2112" s="12" t="str">
        <f t="shared" si="384"/>
        <v>583644</v>
      </c>
      <c r="AG2112" s="13" t="str">
        <f>VLOOKUP(D2112,[2]Reference!$Q:$U,4,FALSE)</f>
        <v>Fleet</v>
      </c>
      <c r="AH2112" s="13" t="str">
        <f>VLOOKUP(D2112,[2]Reference!$Q:$U,5,FALSE)</f>
        <v>LNER</v>
      </c>
      <c r="AI2112" s="14">
        <f t="shared" si="385"/>
        <v>0</v>
      </c>
      <c r="AJ2112" s="14">
        <f t="shared" si="386"/>
        <v>0</v>
      </c>
      <c r="AK2112" s="14">
        <f t="shared" si="387"/>
        <v>0</v>
      </c>
      <c r="AL2112" s="15">
        <f t="shared" si="388"/>
        <v>0</v>
      </c>
      <c r="AM2112" s="14">
        <f t="shared" si="389"/>
        <v>4</v>
      </c>
      <c r="AN2112" s="16">
        <f t="shared" si="390"/>
        <v>45472</v>
      </c>
      <c r="AO2112" s="17">
        <f>VLOOKUP(B2112,[2]Reference!D:E,2,1)</f>
        <v>202504</v>
      </c>
      <c r="AP2112" s="12" t="str">
        <f t="shared" si="391"/>
        <v>7</v>
      </c>
      <c r="AQ2112" s="18">
        <f t="shared" si="392"/>
        <v>0</v>
      </c>
      <c r="AR2112" s="18">
        <f t="shared" si="393"/>
        <v>0</v>
      </c>
      <c r="AS2112" s="13" t="str">
        <f>VLOOKUP(D2112,[2]Reference!$Q:$U,3,FALSE)</f>
        <v>Azuma</v>
      </c>
      <c r="AT2112" s="13" t="str">
        <f>VLOOKUP(D2112,[2]Reference!Q:V,6,FALSE)</f>
        <v>Azuma</v>
      </c>
      <c r="AU2112" s="13" t="str">
        <f>VLOOKUP(D2112,[2]Reference!$Q:$U,2,FALSE)</f>
        <v>Hitachi - Class 800</v>
      </c>
      <c r="AV2112" s="19">
        <f t="shared" si="394"/>
        <v>45475</v>
      </c>
      <c r="AW2112" s="12" t="str">
        <f>+VLOOKUP(X2112,[2]Reference!BN:BO,2,FALSE)</f>
        <v>Fleet</v>
      </c>
      <c r="AX2112" s="20" t="str">
        <f t="shared" si="395"/>
        <v>HB</v>
      </c>
      <c r="AY2112" s="20" t="str">
        <f>VLOOKUP(AX2112,[2]Reference!AH:AI,2,FALSE)</f>
        <v>LNER</v>
      </c>
      <c r="AZ2112" s="20" t="str">
        <f>VLOOKUP(D2112,[2]Reference!Q:V,6,FALSE)</f>
        <v>Azuma</v>
      </c>
      <c r="BA2112" s="20" t="str">
        <f>VLOOKUP(D2112,[2]Reference!Q:V,3,FALSE)</f>
        <v>Azuma</v>
      </c>
    </row>
    <row r="2113" spans="1:53" ht="13.5" x14ac:dyDescent="0.25">
      <c r="A2113" s="38" t="s">
        <v>8928</v>
      </c>
      <c r="B2113" s="39">
        <v>45469</v>
      </c>
      <c r="C2113" s="38" t="s">
        <v>54</v>
      </c>
      <c r="D2113" s="38" t="s">
        <v>536</v>
      </c>
      <c r="E2113" s="38" t="s">
        <v>537</v>
      </c>
      <c r="F2113" s="38" t="s">
        <v>536</v>
      </c>
      <c r="G2113" s="38" t="s">
        <v>154</v>
      </c>
      <c r="H2113" s="38" t="s">
        <v>95</v>
      </c>
      <c r="I2113" s="38" t="s">
        <v>147</v>
      </c>
      <c r="J2113" s="38" t="s">
        <v>148</v>
      </c>
      <c r="K2113" s="38" t="s">
        <v>155</v>
      </c>
      <c r="L2113" s="38" t="s">
        <v>8929</v>
      </c>
      <c r="M2113" s="38" t="s">
        <v>185</v>
      </c>
      <c r="N2113" s="40">
        <v>15</v>
      </c>
      <c r="O2113" s="40">
        <v>8</v>
      </c>
      <c r="P2113" s="40">
        <v>7</v>
      </c>
      <c r="Q2113" s="40">
        <v>0</v>
      </c>
      <c r="R2113" s="40">
        <v>0</v>
      </c>
      <c r="S2113" s="40">
        <v>0</v>
      </c>
      <c r="T2113" s="40">
        <v>0</v>
      </c>
      <c r="U2113" s="40">
        <v>1</v>
      </c>
      <c r="V2113" s="40">
        <v>15</v>
      </c>
      <c r="W2113" s="38" t="s">
        <v>8930</v>
      </c>
      <c r="X2113" s="38" t="s">
        <v>80</v>
      </c>
      <c r="Y2113" s="38" t="s">
        <v>66</v>
      </c>
      <c r="Z2113" s="38" t="s">
        <v>7882</v>
      </c>
      <c r="AA2113" s="38" t="s">
        <v>7883</v>
      </c>
      <c r="AB2113" s="41">
        <v>0</v>
      </c>
      <c r="AC2113" s="41">
        <v>0</v>
      </c>
      <c r="AD2113" s="42">
        <v>0</v>
      </c>
      <c r="AE2113" s="42">
        <v>1</v>
      </c>
      <c r="AF2113" s="12" t="str">
        <f t="shared" si="384"/>
        <v>584906</v>
      </c>
      <c r="AG2113" s="13" t="str">
        <f>VLOOKUP(D2113,[2]Reference!$Q:$U,4,FALSE)</f>
        <v>Fleet</v>
      </c>
      <c r="AH2113" s="13" t="str">
        <f>VLOOKUP(D2113,[2]Reference!$Q:$U,5,FALSE)</f>
        <v>LNER</v>
      </c>
      <c r="AI2113" s="14">
        <f t="shared" si="385"/>
        <v>0</v>
      </c>
      <c r="AJ2113" s="14">
        <f t="shared" si="386"/>
        <v>0</v>
      </c>
      <c r="AK2113" s="14">
        <f t="shared" si="387"/>
        <v>0</v>
      </c>
      <c r="AL2113" s="15">
        <f t="shared" si="388"/>
        <v>0</v>
      </c>
      <c r="AM2113" s="14">
        <f t="shared" si="389"/>
        <v>15</v>
      </c>
      <c r="AN2113" s="16">
        <f t="shared" si="390"/>
        <v>45472</v>
      </c>
      <c r="AO2113" s="17">
        <f>VLOOKUP(B2113,[2]Reference!D:E,2,1)</f>
        <v>202504</v>
      </c>
      <c r="AP2113" s="12" t="str">
        <f t="shared" si="391"/>
        <v>7</v>
      </c>
      <c r="AQ2113" s="18">
        <f t="shared" si="392"/>
        <v>0</v>
      </c>
      <c r="AR2113" s="18">
        <f t="shared" si="393"/>
        <v>1</v>
      </c>
      <c r="AS2113" s="13" t="str">
        <f>VLOOKUP(D2113,[2]Reference!$Q:$U,3,FALSE)</f>
        <v>IC225</v>
      </c>
      <c r="AT2113" s="13" t="str">
        <f>VLOOKUP(D2113,[2]Reference!Q:V,6,FALSE)</f>
        <v>IC225</v>
      </c>
      <c r="AU2113" s="13" t="str">
        <f>VLOOKUP(D2113,[2]Reference!$Q:$U,2,FALSE)</f>
        <v>MK4 DVT</v>
      </c>
      <c r="AV2113" s="19">
        <f t="shared" si="394"/>
        <v>45476</v>
      </c>
      <c r="AW2113" s="12" t="str">
        <f>+VLOOKUP(X2113,[2]Reference!BN:BO,2,FALSE)</f>
        <v>Fleet</v>
      </c>
      <c r="AX2113" s="20" t="str">
        <f t="shared" si="395"/>
        <v>HB</v>
      </c>
      <c r="AY2113" s="20" t="str">
        <f>VLOOKUP(AX2113,[2]Reference!AH:AI,2,FALSE)</f>
        <v>LNER</v>
      </c>
      <c r="AZ2113" s="20" t="str">
        <f>VLOOKUP(D2113,[2]Reference!Q:V,6,FALSE)</f>
        <v>IC225</v>
      </c>
      <c r="BA2113" s="20" t="str">
        <f>VLOOKUP(D2113,[2]Reference!Q:V,3,FALSE)</f>
        <v>IC225</v>
      </c>
    </row>
    <row r="2114" spans="1:53" ht="13.5" x14ac:dyDescent="0.25">
      <c r="A2114" s="38" t="s">
        <v>8931</v>
      </c>
      <c r="B2114" s="39">
        <v>45469</v>
      </c>
      <c r="C2114" s="38" t="s">
        <v>54</v>
      </c>
      <c r="D2114" s="38" t="s">
        <v>161</v>
      </c>
      <c r="E2114" s="38" t="s">
        <v>162</v>
      </c>
      <c r="F2114" s="38" t="s">
        <v>161</v>
      </c>
      <c r="G2114" s="38" t="s">
        <v>154</v>
      </c>
      <c r="H2114" s="38" t="s">
        <v>95</v>
      </c>
      <c r="I2114" s="38" t="s">
        <v>147</v>
      </c>
      <c r="J2114" s="38" t="s">
        <v>148</v>
      </c>
      <c r="K2114" s="38" t="s">
        <v>155</v>
      </c>
      <c r="L2114" s="38" t="s">
        <v>4827</v>
      </c>
      <c r="M2114" s="38" t="s">
        <v>78</v>
      </c>
      <c r="N2114" s="40">
        <v>3</v>
      </c>
      <c r="O2114" s="40">
        <v>3</v>
      </c>
      <c r="P2114" s="40">
        <v>0</v>
      </c>
      <c r="Q2114" s="40">
        <v>0</v>
      </c>
      <c r="R2114" s="40">
        <v>0</v>
      </c>
      <c r="S2114" s="40">
        <v>0</v>
      </c>
      <c r="T2114" s="40">
        <v>0</v>
      </c>
      <c r="U2114" s="40">
        <v>1</v>
      </c>
      <c r="V2114" s="40">
        <v>3</v>
      </c>
      <c r="W2114" s="38" t="s">
        <v>8932</v>
      </c>
      <c r="X2114" s="38" t="s">
        <v>80</v>
      </c>
      <c r="Y2114" s="38" t="s">
        <v>66</v>
      </c>
      <c r="Z2114" s="38" t="s">
        <v>7882</v>
      </c>
      <c r="AA2114" s="38" t="s">
        <v>7883</v>
      </c>
      <c r="AB2114" s="41">
        <v>0</v>
      </c>
      <c r="AC2114" s="41">
        <v>0</v>
      </c>
      <c r="AD2114" s="42">
        <v>0</v>
      </c>
      <c r="AE2114" s="42">
        <v>0.23</v>
      </c>
      <c r="AF2114" s="12" t="str">
        <f t="shared" ref="AF2114:AF2177" si="396">LEFT(A2114,6)</f>
        <v>585078</v>
      </c>
      <c r="AG2114" s="13" t="str">
        <f>VLOOKUP(D2114,[2]Reference!$Q:$U,4,FALSE)</f>
        <v>Fleet</v>
      </c>
      <c r="AH2114" s="13" t="str">
        <f>VLOOKUP(D2114,[2]Reference!$Q:$U,5,FALSE)</f>
        <v>LNER</v>
      </c>
      <c r="AI2114" s="14">
        <f t="shared" ref="AI2114:AI2177" si="397">+AB2114</f>
        <v>0</v>
      </c>
      <c r="AJ2114" s="14">
        <f t="shared" ref="AJ2114:AJ2177" si="398">+AC2114/2</f>
        <v>0</v>
      </c>
      <c r="AK2114" s="14">
        <f t="shared" ref="AK2114:AK2177" si="399">SUM(AI2114:AJ2114)</f>
        <v>0</v>
      </c>
      <c r="AL2114" s="15">
        <f t="shared" ref="AL2114:AL2177" si="400">+AD2114-AK2114</f>
        <v>0</v>
      </c>
      <c r="AM2114" s="14">
        <f t="shared" ref="AM2114:AM2177" si="401">+N2114</f>
        <v>3</v>
      </c>
      <c r="AN2114" s="16">
        <f t="shared" ref="AN2114:AN2177" si="402">B2114+(7-WEEKDAY(B2114))</f>
        <v>45472</v>
      </c>
      <c r="AO2114" s="17">
        <f>VLOOKUP(B2114,[2]Reference!D:E,2,1)</f>
        <v>202504</v>
      </c>
      <c r="AP2114" s="12" t="str">
        <f t="shared" ref="AP2114:AP2177" si="403">LEFT(X2114,1)</f>
        <v>7</v>
      </c>
      <c r="AQ2114" s="18">
        <f t="shared" ref="AQ2114:AQ2177" si="404">+AD2114</f>
        <v>0</v>
      </c>
      <c r="AR2114" s="18">
        <f t="shared" ref="AR2114:AR2177" si="405">+AE2114</f>
        <v>0.23</v>
      </c>
      <c r="AS2114" s="13" t="str">
        <f>VLOOKUP(D2114,[2]Reference!$Q:$U,3,FALSE)</f>
        <v>IC225</v>
      </c>
      <c r="AT2114" s="13" t="str">
        <f>VLOOKUP(D2114,[2]Reference!Q:V,6,FALSE)</f>
        <v>IC225</v>
      </c>
      <c r="AU2114" s="13" t="str">
        <f>VLOOKUP(D2114,[2]Reference!$Q:$U,2,FALSE)</f>
        <v>MK4 Coach</v>
      </c>
      <c r="AV2114" s="19">
        <f t="shared" ref="AV2114:AV2177" si="406">+B2114+7</f>
        <v>45476</v>
      </c>
      <c r="AW2114" s="12" t="str">
        <f>+VLOOKUP(X2114,[2]Reference!BN:BO,2,FALSE)</f>
        <v>Fleet</v>
      </c>
      <c r="AX2114" s="20" t="str">
        <f t="shared" ref="AX2114:AX2177" si="407">MID(F2114,2,2)</f>
        <v>HB</v>
      </c>
      <c r="AY2114" s="20" t="str">
        <f>VLOOKUP(AX2114,[2]Reference!AH:AI,2,FALSE)</f>
        <v>LNER</v>
      </c>
      <c r="AZ2114" s="20" t="str">
        <f>VLOOKUP(D2114,[2]Reference!Q:V,6,FALSE)</f>
        <v>IC225</v>
      </c>
      <c r="BA2114" s="20" t="str">
        <f>VLOOKUP(D2114,[2]Reference!Q:V,3,FALSE)</f>
        <v>IC225</v>
      </c>
    </row>
    <row r="2115" spans="1:53" ht="13.5" x14ac:dyDescent="0.25">
      <c r="A2115" s="38" t="s">
        <v>8933</v>
      </c>
      <c r="B2115" s="39">
        <v>45469</v>
      </c>
      <c r="C2115" s="38" t="s">
        <v>54</v>
      </c>
      <c r="D2115" s="38" t="s">
        <v>55</v>
      </c>
      <c r="E2115" s="38" t="s">
        <v>56</v>
      </c>
      <c r="F2115" s="38" t="s">
        <v>55</v>
      </c>
      <c r="G2115" s="38" t="s">
        <v>72</v>
      </c>
      <c r="H2115" s="38" t="s">
        <v>84</v>
      </c>
      <c r="I2115" s="38" t="s">
        <v>8934</v>
      </c>
      <c r="J2115" s="38" t="s">
        <v>8935</v>
      </c>
      <c r="K2115" s="38" t="s">
        <v>261</v>
      </c>
      <c r="L2115" s="38" t="s">
        <v>8936</v>
      </c>
      <c r="M2115" s="38" t="s">
        <v>212</v>
      </c>
      <c r="N2115" s="40">
        <v>3</v>
      </c>
      <c r="O2115" s="40">
        <v>3</v>
      </c>
      <c r="P2115" s="40">
        <v>0</v>
      </c>
      <c r="Q2115" s="40">
        <v>0</v>
      </c>
      <c r="R2115" s="40">
        <v>0</v>
      </c>
      <c r="S2115" s="40">
        <v>0</v>
      </c>
      <c r="T2115" s="40">
        <v>0</v>
      </c>
      <c r="U2115" s="40">
        <v>1</v>
      </c>
      <c r="V2115" s="40">
        <v>3</v>
      </c>
      <c r="W2115" s="38" t="s">
        <v>8937</v>
      </c>
      <c r="X2115" s="38" t="s">
        <v>80</v>
      </c>
      <c r="Y2115" s="38" t="s">
        <v>66</v>
      </c>
      <c r="Z2115" s="38" t="s">
        <v>7882</v>
      </c>
      <c r="AA2115" s="38" t="s">
        <v>7883</v>
      </c>
      <c r="AB2115" s="41">
        <v>0</v>
      </c>
      <c r="AC2115" s="41">
        <v>0</v>
      </c>
      <c r="AD2115" s="42">
        <v>0</v>
      </c>
      <c r="AE2115" s="42">
        <v>0</v>
      </c>
      <c r="AF2115" s="12" t="str">
        <f t="shared" si="396"/>
        <v>586403</v>
      </c>
      <c r="AG2115" s="13" t="str">
        <f>VLOOKUP(D2115,[2]Reference!$Q:$U,4,FALSE)</f>
        <v>Fleet</v>
      </c>
      <c r="AH2115" s="13" t="str">
        <f>VLOOKUP(D2115,[2]Reference!$Q:$U,5,FALSE)</f>
        <v>LNER</v>
      </c>
      <c r="AI2115" s="14">
        <f t="shared" si="397"/>
        <v>0</v>
      </c>
      <c r="AJ2115" s="14">
        <f t="shared" si="398"/>
        <v>0</v>
      </c>
      <c r="AK2115" s="14">
        <f t="shared" si="399"/>
        <v>0</v>
      </c>
      <c r="AL2115" s="15">
        <f t="shared" si="400"/>
        <v>0</v>
      </c>
      <c r="AM2115" s="14">
        <f t="shared" si="401"/>
        <v>3</v>
      </c>
      <c r="AN2115" s="16">
        <f t="shared" si="402"/>
        <v>45472</v>
      </c>
      <c r="AO2115" s="17">
        <f>VLOOKUP(B2115,[2]Reference!D:E,2,1)</f>
        <v>202504</v>
      </c>
      <c r="AP2115" s="12" t="str">
        <f t="shared" si="403"/>
        <v>7</v>
      </c>
      <c r="AQ2115" s="18">
        <f t="shared" si="404"/>
        <v>0</v>
      </c>
      <c r="AR2115" s="18">
        <f t="shared" si="405"/>
        <v>0</v>
      </c>
      <c r="AS2115" s="13" t="str">
        <f>VLOOKUP(D2115,[2]Reference!$Q:$U,3,FALSE)</f>
        <v>Azuma</v>
      </c>
      <c r="AT2115" s="13" t="str">
        <f>VLOOKUP(D2115,[2]Reference!Q:V,6,FALSE)</f>
        <v>Azuma</v>
      </c>
      <c r="AU2115" s="13" t="str">
        <f>VLOOKUP(D2115,[2]Reference!$Q:$U,2,FALSE)</f>
        <v>Hitachi - Class 800</v>
      </c>
      <c r="AV2115" s="19">
        <f t="shared" si="406"/>
        <v>45476</v>
      </c>
      <c r="AW2115" s="12" t="str">
        <f>+VLOOKUP(X2115,[2]Reference!BN:BO,2,FALSE)</f>
        <v>Fleet</v>
      </c>
      <c r="AX2115" s="20" t="str">
        <f t="shared" si="407"/>
        <v>HB</v>
      </c>
      <c r="AY2115" s="20" t="str">
        <f>VLOOKUP(AX2115,[2]Reference!AH:AI,2,FALSE)</f>
        <v>LNER</v>
      </c>
      <c r="AZ2115" s="20" t="str">
        <f>VLOOKUP(D2115,[2]Reference!Q:V,6,FALSE)</f>
        <v>Azuma</v>
      </c>
      <c r="BA2115" s="20" t="str">
        <f>VLOOKUP(D2115,[2]Reference!Q:V,3,FALSE)</f>
        <v>Azuma</v>
      </c>
    </row>
    <row r="2116" spans="1:53" ht="13.5" x14ac:dyDescent="0.25">
      <c r="A2116" s="38" t="s">
        <v>8938</v>
      </c>
      <c r="B2116" s="39">
        <v>45470</v>
      </c>
      <c r="C2116" s="38" t="s">
        <v>54</v>
      </c>
      <c r="D2116" s="38" t="s">
        <v>92</v>
      </c>
      <c r="E2116" s="38" t="s">
        <v>93</v>
      </c>
      <c r="F2116" s="38" t="s">
        <v>92</v>
      </c>
      <c r="G2116" s="38" t="s">
        <v>146</v>
      </c>
      <c r="H2116" s="38" t="s">
        <v>138</v>
      </c>
      <c r="I2116" s="38" t="s">
        <v>2509</v>
      </c>
      <c r="J2116" s="38" t="s">
        <v>2510</v>
      </c>
      <c r="K2116" s="38" t="s">
        <v>149</v>
      </c>
      <c r="L2116" s="38" t="s">
        <v>8939</v>
      </c>
      <c r="M2116" s="38" t="s">
        <v>1781</v>
      </c>
      <c r="N2116" s="40">
        <v>89</v>
      </c>
      <c r="O2116" s="40">
        <v>27</v>
      </c>
      <c r="P2116" s="40">
        <v>62</v>
      </c>
      <c r="Q2116" s="40">
        <v>0</v>
      </c>
      <c r="R2116" s="40">
        <v>1</v>
      </c>
      <c r="S2116" s="40">
        <v>0</v>
      </c>
      <c r="T2116" s="40">
        <v>0</v>
      </c>
      <c r="U2116" s="40">
        <v>7</v>
      </c>
      <c r="V2116" s="40">
        <v>119</v>
      </c>
      <c r="W2116" s="38" t="s">
        <v>8940</v>
      </c>
      <c r="X2116" s="38" t="s">
        <v>80</v>
      </c>
      <c r="Y2116" s="38" t="s">
        <v>66</v>
      </c>
      <c r="Z2116" s="38" t="s">
        <v>7882</v>
      </c>
      <c r="AA2116" s="38" t="s">
        <v>7883</v>
      </c>
      <c r="AB2116" s="41">
        <v>0</v>
      </c>
      <c r="AC2116" s="41">
        <v>1</v>
      </c>
      <c r="AD2116" s="42">
        <v>1.53</v>
      </c>
      <c r="AE2116" s="42">
        <v>1.93</v>
      </c>
      <c r="AF2116" s="12" t="str">
        <f t="shared" si="396"/>
        <v>588424</v>
      </c>
      <c r="AG2116" s="13" t="str">
        <f>VLOOKUP(D2116,[2]Reference!$Q:$U,4,FALSE)</f>
        <v>Fleet</v>
      </c>
      <c r="AH2116" s="13" t="str">
        <f>VLOOKUP(D2116,[2]Reference!$Q:$U,5,FALSE)</f>
        <v>LNER</v>
      </c>
      <c r="AI2116" s="14">
        <f t="shared" si="397"/>
        <v>0</v>
      </c>
      <c r="AJ2116" s="14">
        <f t="shared" si="398"/>
        <v>0.5</v>
      </c>
      <c r="AK2116" s="14">
        <f t="shared" si="399"/>
        <v>0.5</v>
      </c>
      <c r="AL2116" s="15">
        <f t="shared" si="400"/>
        <v>1.03</v>
      </c>
      <c r="AM2116" s="14">
        <f t="shared" si="401"/>
        <v>89</v>
      </c>
      <c r="AN2116" s="16">
        <f t="shared" si="402"/>
        <v>45472</v>
      </c>
      <c r="AO2116" s="17">
        <f>VLOOKUP(B2116,[2]Reference!D:E,2,1)</f>
        <v>202504</v>
      </c>
      <c r="AP2116" s="12" t="str">
        <f t="shared" si="403"/>
        <v>7</v>
      </c>
      <c r="AQ2116" s="18">
        <f t="shared" si="404"/>
        <v>1.53</v>
      </c>
      <c r="AR2116" s="18">
        <f t="shared" si="405"/>
        <v>1.93</v>
      </c>
      <c r="AS2116" s="13" t="str">
        <f>VLOOKUP(D2116,[2]Reference!$Q:$U,3,FALSE)</f>
        <v>Azuma</v>
      </c>
      <c r="AT2116" s="13" t="str">
        <f>VLOOKUP(D2116,[2]Reference!Q:V,6,FALSE)</f>
        <v>Azuma</v>
      </c>
      <c r="AU2116" s="13" t="str">
        <f>VLOOKUP(D2116,[2]Reference!$Q:$U,2,FALSE)</f>
        <v>Hitachi - Class 801</v>
      </c>
      <c r="AV2116" s="19">
        <f t="shared" si="406"/>
        <v>45477</v>
      </c>
      <c r="AW2116" s="12" t="str">
        <f>+VLOOKUP(X2116,[2]Reference!BN:BO,2,FALSE)</f>
        <v>Fleet</v>
      </c>
      <c r="AX2116" s="20" t="str">
        <f t="shared" si="407"/>
        <v>HB</v>
      </c>
      <c r="AY2116" s="20" t="str">
        <f>VLOOKUP(AX2116,[2]Reference!AH:AI,2,FALSE)</f>
        <v>LNER</v>
      </c>
      <c r="AZ2116" s="20" t="str">
        <f>VLOOKUP(D2116,[2]Reference!Q:V,6,FALSE)</f>
        <v>Azuma</v>
      </c>
      <c r="BA2116" s="20" t="str">
        <f>VLOOKUP(D2116,[2]Reference!Q:V,3,FALSE)</f>
        <v>Azuma</v>
      </c>
    </row>
    <row r="2117" spans="1:53" ht="13.5" x14ac:dyDescent="0.25">
      <c r="A2117" s="38" t="s">
        <v>8941</v>
      </c>
      <c r="B2117" s="39">
        <v>45470</v>
      </c>
      <c r="C2117" s="38" t="s">
        <v>54</v>
      </c>
      <c r="D2117" s="38" t="s">
        <v>536</v>
      </c>
      <c r="E2117" s="38" t="s">
        <v>537</v>
      </c>
      <c r="F2117" s="38" t="s">
        <v>536</v>
      </c>
      <c r="G2117" s="38" t="s">
        <v>146</v>
      </c>
      <c r="H2117" s="38" t="s">
        <v>138</v>
      </c>
      <c r="I2117" s="38" t="s">
        <v>139</v>
      </c>
      <c r="J2117" s="38" t="s">
        <v>140</v>
      </c>
      <c r="K2117" s="38" t="s">
        <v>1185</v>
      </c>
      <c r="L2117" s="38" t="s">
        <v>8942</v>
      </c>
      <c r="M2117" s="38" t="s">
        <v>419</v>
      </c>
      <c r="N2117" s="40">
        <v>3</v>
      </c>
      <c r="O2117" s="40">
        <v>3</v>
      </c>
      <c r="P2117" s="40">
        <v>0</v>
      </c>
      <c r="Q2117" s="40">
        <v>0</v>
      </c>
      <c r="R2117" s="40">
        <v>0</v>
      </c>
      <c r="S2117" s="40">
        <v>0</v>
      </c>
      <c r="T2117" s="40">
        <v>0</v>
      </c>
      <c r="U2117" s="40">
        <v>1</v>
      </c>
      <c r="V2117" s="40">
        <v>3</v>
      </c>
      <c r="W2117" s="38" t="s">
        <v>8943</v>
      </c>
      <c r="X2117" s="38" t="s">
        <v>80</v>
      </c>
      <c r="Y2117" s="38" t="s">
        <v>66</v>
      </c>
      <c r="Z2117" s="38" t="s">
        <v>7882</v>
      </c>
      <c r="AA2117" s="38" t="s">
        <v>7883</v>
      </c>
      <c r="AB2117" s="41">
        <v>0</v>
      </c>
      <c r="AC2117" s="41">
        <v>0</v>
      </c>
      <c r="AD2117" s="42">
        <v>0</v>
      </c>
      <c r="AE2117" s="42">
        <v>0.27</v>
      </c>
      <c r="AF2117" s="12" t="str">
        <f t="shared" si="396"/>
        <v>589289</v>
      </c>
      <c r="AG2117" s="13" t="str">
        <f>VLOOKUP(D2117,[2]Reference!$Q:$U,4,FALSE)</f>
        <v>Fleet</v>
      </c>
      <c r="AH2117" s="13" t="str">
        <f>VLOOKUP(D2117,[2]Reference!$Q:$U,5,FALSE)</f>
        <v>LNER</v>
      </c>
      <c r="AI2117" s="14">
        <f t="shared" si="397"/>
        <v>0</v>
      </c>
      <c r="AJ2117" s="14">
        <f t="shared" si="398"/>
        <v>0</v>
      </c>
      <c r="AK2117" s="14">
        <f t="shared" si="399"/>
        <v>0</v>
      </c>
      <c r="AL2117" s="15">
        <f t="shared" si="400"/>
        <v>0</v>
      </c>
      <c r="AM2117" s="14">
        <f t="shared" si="401"/>
        <v>3</v>
      </c>
      <c r="AN2117" s="16">
        <f t="shared" si="402"/>
        <v>45472</v>
      </c>
      <c r="AO2117" s="17">
        <f>VLOOKUP(B2117,[2]Reference!D:E,2,1)</f>
        <v>202504</v>
      </c>
      <c r="AP2117" s="12" t="str">
        <f t="shared" si="403"/>
        <v>7</v>
      </c>
      <c r="AQ2117" s="18">
        <f t="shared" si="404"/>
        <v>0</v>
      </c>
      <c r="AR2117" s="18">
        <f t="shared" si="405"/>
        <v>0.27</v>
      </c>
      <c r="AS2117" s="13" t="str">
        <f>VLOOKUP(D2117,[2]Reference!$Q:$U,3,FALSE)</f>
        <v>IC225</v>
      </c>
      <c r="AT2117" s="13" t="str">
        <f>VLOOKUP(D2117,[2]Reference!Q:V,6,FALSE)</f>
        <v>IC225</v>
      </c>
      <c r="AU2117" s="13" t="str">
        <f>VLOOKUP(D2117,[2]Reference!$Q:$U,2,FALSE)</f>
        <v>MK4 DVT</v>
      </c>
      <c r="AV2117" s="19">
        <f t="shared" si="406"/>
        <v>45477</v>
      </c>
      <c r="AW2117" s="12" t="str">
        <f>+VLOOKUP(X2117,[2]Reference!BN:BO,2,FALSE)</f>
        <v>Fleet</v>
      </c>
      <c r="AX2117" s="20" t="str">
        <f t="shared" si="407"/>
        <v>HB</v>
      </c>
      <c r="AY2117" s="20" t="str">
        <f>VLOOKUP(AX2117,[2]Reference!AH:AI,2,FALSE)</f>
        <v>LNER</v>
      </c>
      <c r="AZ2117" s="20" t="str">
        <f>VLOOKUP(D2117,[2]Reference!Q:V,6,FALSE)</f>
        <v>IC225</v>
      </c>
      <c r="BA2117" s="20" t="str">
        <f>VLOOKUP(D2117,[2]Reference!Q:V,3,FALSE)</f>
        <v>IC225</v>
      </c>
    </row>
    <row r="2118" spans="1:53" ht="13.5" x14ac:dyDescent="0.25">
      <c r="A2118" s="38" t="s">
        <v>8944</v>
      </c>
      <c r="B2118" s="39">
        <v>45470</v>
      </c>
      <c r="C2118" s="38" t="s">
        <v>54</v>
      </c>
      <c r="D2118" s="38" t="s">
        <v>55</v>
      </c>
      <c r="E2118" s="38" t="s">
        <v>56</v>
      </c>
      <c r="F2118" s="38" t="s">
        <v>55</v>
      </c>
      <c r="G2118" s="38" t="s">
        <v>231</v>
      </c>
      <c r="H2118" s="38" t="s">
        <v>84</v>
      </c>
      <c r="I2118" s="38" t="s">
        <v>1016</v>
      </c>
      <c r="J2118" s="38" t="s">
        <v>1017</v>
      </c>
      <c r="K2118" s="38" t="s">
        <v>391</v>
      </c>
      <c r="L2118" s="38" t="s">
        <v>1288</v>
      </c>
      <c r="M2118" s="38" t="s">
        <v>143</v>
      </c>
      <c r="N2118" s="40">
        <v>6</v>
      </c>
      <c r="O2118" s="40">
        <v>6</v>
      </c>
      <c r="P2118" s="40">
        <v>0</v>
      </c>
      <c r="Q2118" s="40">
        <v>0</v>
      </c>
      <c r="R2118" s="40">
        <v>0</v>
      </c>
      <c r="S2118" s="40">
        <v>0</v>
      </c>
      <c r="T2118" s="40">
        <v>0</v>
      </c>
      <c r="U2118" s="40">
        <v>1</v>
      </c>
      <c r="V2118" s="40">
        <v>6</v>
      </c>
      <c r="W2118" s="38" t="s">
        <v>8945</v>
      </c>
      <c r="X2118" s="38" t="s">
        <v>80</v>
      </c>
      <c r="Y2118" s="38" t="s">
        <v>66</v>
      </c>
      <c r="Z2118" s="38" t="s">
        <v>7882</v>
      </c>
      <c r="AA2118" s="38" t="s">
        <v>7883</v>
      </c>
      <c r="AB2118" s="41">
        <v>0</v>
      </c>
      <c r="AC2118" s="41">
        <v>0</v>
      </c>
      <c r="AD2118" s="42">
        <v>0</v>
      </c>
      <c r="AE2118" s="42">
        <v>0</v>
      </c>
      <c r="AF2118" s="12" t="str">
        <f t="shared" si="396"/>
        <v>590108</v>
      </c>
      <c r="AG2118" s="13" t="str">
        <f>VLOOKUP(D2118,[2]Reference!$Q:$U,4,FALSE)</f>
        <v>Fleet</v>
      </c>
      <c r="AH2118" s="13" t="str">
        <f>VLOOKUP(D2118,[2]Reference!$Q:$U,5,FALSE)</f>
        <v>LNER</v>
      </c>
      <c r="AI2118" s="14">
        <f t="shared" si="397"/>
        <v>0</v>
      </c>
      <c r="AJ2118" s="14">
        <f t="shared" si="398"/>
        <v>0</v>
      </c>
      <c r="AK2118" s="14">
        <f t="shared" si="399"/>
        <v>0</v>
      </c>
      <c r="AL2118" s="15">
        <f t="shared" si="400"/>
        <v>0</v>
      </c>
      <c r="AM2118" s="14">
        <f t="shared" si="401"/>
        <v>6</v>
      </c>
      <c r="AN2118" s="16">
        <f t="shared" si="402"/>
        <v>45472</v>
      </c>
      <c r="AO2118" s="17">
        <f>VLOOKUP(B2118,[2]Reference!D:E,2,1)</f>
        <v>202504</v>
      </c>
      <c r="AP2118" s="12" t="str">
        <f t="shared" si="403"/>
        <v>7</v>
      </c>
      <c r="AQ2118" s="18">
        <f t="shared" si="404"/>
        <v>0</v>
      </c>
      <c r="AR2118" s="18">
        <f t="shared" si="405"/>
        <v>0</v>
      </c>
      <c r="AS2118" s="13" t="str">
        <f>VLOOKUP(D2118,[2]Reference!$Q:$U,3,FALSE)</f>
        <v>Azuma</v>
      </c>
      <c r="AT2118" s="13" t="str">
        <f>VLOOKUP(D2118,[2]Reference!Q:V,6,FALSE)</f>
        <v>Azuma</v>
      </c>
      <c r="AU2118" s="13" t="str">
        <f>VLOOKUP(D2118,[2]Reference!$Q:$U,2,FALSE)</f>
        <v>Hitachi - Class 800</v>
      </c>
      <c r="AV2118" s="19">
        <f t="shared" si="406"/>
        <v>45477</v>
      </c>
      <c r="AW2118" s="12" t="str">
        <f>+VLOOKUP(X2118,[2]Reference!BN:BO,2,FALSE)</f>
        <v>Fleet</v>
      </c>
      <c r="AX2118" s="20" t="str">
        <f t="shared" si="407"/>
        <v>HB</v>
      </c>
      <c r="AY2118" s="20" t="str">
        <f>VLOOKUP(AX2118,[2]Reference!AH:AI,2,FALSE)</f>
        <v>LNER</v>
      </c>
      <c r="AZ2118" s="20" t="str">
        <f>VLOOKUP(D2118,[2]Reference!Q:V,6,FALSE)</f>
        <v>Azuma</v>
      </c>
      <c r="BA2118" s="20" t="str">
        <f>VLOOKUP(D2118,[2]Reference!Q:V,3,FALSE)</f>
        <v>Azuma</v>
      </c>
    </row>
    <row r="2119" spans="1:53" ht="13.5" x14ac:dyDescent="0.25">
      <c r="A2119" s="38" t="s">
        <v>8946</v>
      </c>
      <c r="B2119" s="39">
        <v>45471</v>
      </c>
      <c r="C2119" s="38" t="s">
        <v>54</v>
      </c>
      <c r="D2119" s="38" t="s">
        <v>814</v>
      </c>
      <c r="E2119" s="38" t="s">
        <v>815</v>
      </c>
      <c r="F2119" s="38" t="s">
        <v>814</v>
      </c>
      <c r="G2119" s="38" t="s">
        <v>72</v>
      </c>
      <c r="H2119" s="38" t="s">
        <v>112</v>
      </c>
      <c r="I2119" s="38" t="s">
        <v>285</v>
      </c>
      <c r="J2119" s="38" t="s">
        <v>286</v>
      </c>
      <c r="K2119" s="38" t="s">
        <v>261</v>
      </c>
      <c r="L2119" s="38" t="s">
        <v>8947</v>
      </c>
      <c r="M2119" s="38" t="s">
        <v>165</v>
      </c>
      <c r="N2119" s="40">
        <v>14</v>
      </c>
      <c r="O2119" s="40">
        <v>5</v>
      </c>
      <c r="P2119" s="40">
        <v>9</v>
      </c>
      <c r="Q2119" s="40">
        <v>0</v>
      </c>
      <c r="R2119" s="40">
        <v>0</v>
      </c>
      <c r="S2119" s="40">
        <v>0</v>
      </c>
      <c r="T2119" s="40">
        <v>0</v>
      </c>
      <c r="U2119" s="40">
        <v>2</v>
      </c>
      <c r="V2119" s="40">
        <v>14</v>
      </c>
      <c r="W2119" s="38" t="s">
        <v>8948</v>
      </c>
      <c r="X2119" s="38" t="s">
        <v>119</v>
      </c>
      <c r="Y2119" s="38" t="s">
        <v>66</v>
      </c>
      <c r="Z2119" s="38" t="s">
        <v>7882</v>
      </c>
      <c r="AA2119" s="38" t="s">
        <v>7883</v>
      </c>
      <c r="AB2119" s="41">
        <v>0</v>
      </c>
      <c r="AC2119" s="41">
        <v>0</v>
      </c>
      <c r="AD2119" s="42">
        <v>0</v>
      </c>
      <c r="AE2119" s="42">
        <v>1</v>
      </c>
      <c r="AF2119" s="12" t="str">
        <f t="shared" si="396"/>
        <v>591130</v>
      </c>
      <c r="AG2119" s="13" t="str">
        <f>VLOOKUP(D2119,[2]Reference!$Q:$U,4,FALSE)</f>
        <v>Fleet</v>
      </c>
      <c r="AH2119" s="13" t="str">
        <f>VLOOKUP(D2119,[2]Reference!$Q:$U,5,FALSE)</f>
        <v>LNER</v>
      </c>
      <c r="AI2119" s="14">
        <f t="shared" si="397"/>
        <v>0</v>
      </c>
      <c r="AJ2119" s="14">
        <f t="shared" si="398"/>
        <v>0</v>
      </c>
      <c r="AK2119" s="14">
        <f t="shared" si="399"/>
        <v>0</v>
      </c>
      <c r="AL2119" s="15">
        <f t="shared" si="400"/>
        <v>0</v>
      </c>
      <c r="AM2119" s="14">
        <f t="shared" si="401"/>
        <v>14</v>
      </c>
      <c r="AN2119" s="16">
        <f t="shared" si="402"/>
        <v>45472</v>
      </c>
      <c r="AO2119" s="17">
        <f>VLOOKUP(B2119,[2]Reference!D:E,2,1)</f>
        <v>202504</v>
      </c>
      <c r="AP2119" s="12" t="str">
        <f t="shared" si="403"/>
        <v>7</v>
      </c>
      <c r="AQ2119" s="18">
        <f t="shared" si="404"/>
        <v>0</v>
      </c>
      <c r="AR2119" s="18">
        <f t="shared" si="405"/>
        <v>1</v>
      </c>
      <c r="AS2119" s="13" t="str">
        <f>VLOOKUP(D2119,[2]Reference!$Q:$U,3,FALSE)</f>
        <v>Azuma</v>
      </c>
      <c r="AT2119" s="13" t="str">
        <f>VLOOKUP(D2119,[2]Reference!Q:V,6,FALSE)</f>
        <v>Depot</v>
      </c>
      <c r="AU2119" s="13" t="str">
        <f>VLOOKUP(D2119,[2]Reference!$Q:$U,2,FALSE)</f>
        <v>Neville Hill</v>
      </c>
      <c r="AV2119" s="19">
        <f t="shared" si="406"/>
        <v>45478</v>
      </c>
      <c r="AW2119" s="12" t="str">
        <f>+VLOOKUP(X2119,[2]Reference!BN:BO,2,FALSE)</f>
        <v>Depot</v>
      </c>
      <c r="AX2119" s="20" t="str">
        <f t="shared" si="407"/>
        <v>HB</v>
      </c>
      <c r="AY2119" s="20" t="str">
        <f>VLOOKUP(AX2119,[2]Reference!AH:AI,2,FALSE)</f>
        <v>LNER</v>
      </c>
      <c r="AZ2119" s="20" t="str">
        <f>VLOOKUP(D2119,[2]Reference!Q:V,6,FALSE)</f>
        <v>Depot</v>
      </c>
      <c r="BA2119" s="20" t="str">
        <f>VLOOKUP(D2119,[2]Reference!Q:V,3,FALSE)</f>
        <v>Azuma</v>
      </c>
    </row>
    <row r="2120" spans="1:53" ht="13.5" x14ac:dyDescent="0.25">
      <c r="A2120" s="38" t="s">
        <v>8949</v>
      </c>
      <c r="B2120" s="39">
        <v>45471</v>
      </c>
      <c r="C2120" s="38" t="s">
        <v>54</v>
      </c>
      <c r="D2120" s="38" t="s">
        <v>536</v>
      </c>
      <c r="E2120" s="38" t="s">
        <v>537</v>
      </c>
      <c r="F2120" s="38" t="s">
        <v>536</v>
      </c>
      <c r="G2120" s="38" t="s">
        <v>72</v>
      </c>
      <c r="H2120" s="38" t="s">
        <v>73</v>
      </c>
      <c r="I2120" s="38" t="s">
        <v>530</v>
      </c>
      <c r="J2120" s="38" t="s">
        <v>531</v>
      </c>
      <c r="K2120" s="38" t="s">
        <v>76</v>
      </c>
      <c r="L2120" s="38" t="s">
        <v>7333</v>
      </c>
      <c r="M2120" s="38" t="s">
        <v>107</v>
      </c>
      <c r="N2120" s="40">
        <v>0</v>
      </c>
      <c r="O2120" s="40">
        <v>0</v>
      </c>
      <c r="P2120" s="40">
        <v>0</v>
      </c>
      <c r="Q2120" s="40">
        <v>1</v>
      </c>
      <c r="R2120" s="40">
        <v>1</v>
      </c>
      <c r="S2120" s="40">
        <v>0</v>
      </c>
      <c r="T2120" s="40">
        <v>0</v>
      </c>
      <c r="U2120" s="40">
        <v>2</v>
      </c>
      <c r="V2120" s="40">
        <v>160</v>
      </c>
      <c r="W2120" s="38" t="s">
        <v>8950</v>
      </c>
      <c r="X2120" s="38" t="s">
        <v>80</v>
      </c>
      <c r="Y2120" s="38" t="s">
        <v>66</v>
      </c>
      <c r="Z2120" s="38" t="s">
        <v>7882</v>
      </c>
      <c r="AA2120" s="38" t="s">
        <v>7883</v>
      </c>
      <c r="AB2120" s="41">
        <v>2</v>
      </c>
      <c r="AC2120" s="41">
        <v>0</v>
      </c>
      <c r="AD2120" s="42">
        <v>2</v>
      </c>
      <c r="AE2120" s="42">
        <v>2</v>
      </c>
      <c r="AF2120" s="12" t="str">
        <f t="shared" si="396"/>
        <v>591306</v>
      </c>
      <c r="AG2120" s="13" t="str">
        <f>VLOOKUP(D2120,[2]Reference!$Q:$U,4,FALSE)</f>
        <v>Fleet</v>
      </c>
      <c r="AH2120" s="13" t="str">
        <f>VLOOKUP(D2120,[2]Reference!$Q:$U,5,FALSE)</f>
        <v>LNER</v>
      </c>
      <c r="AI2120" s="14">
        <f t="shared" si="397"/>
        <v>2</v>
      </c>
      <c r="AJ2120" s="14">
        <f t="shared" si="398"/>
        <v>0</v>
      </c>
      <c r="AK2120" s="14">
        <f t="shared" si="399"/>
        <v>2</v>
      </c>
      <c r="AL2120" s="15">
        <f t="shared" si="400"/>
        <v>0</v>
      </c>
      <c r="AM2120" s="14">
        <f t="shared" si="401"/>
        <v>0</v>
      </c>
      <c r="AN2120" s="16">
        <f t="shared" si="402"/>
        <v>45472</v>
      </c>
      <c r="AO2120" s="17">
        <f>VLOOKUP(B2120,[2]Reference!D:E,2,1)</f>
        <v>202504</v>
      </c>
      <c r="AP2120" s="12" t="str">
        <f t="shared" si="403"/>
        <v>7</v>
      </c>
      <c r="AQ2120" s="18">
        <f t="shared" si="404"/>
        <v>2</v>
      </c>
      <c r="AR2120" s="18">
        <f t="shared" si="405"/>
        <v>2</v>
      </c>
      <c r="AS2120" s="13" t="str">
        <f>VLOOKUP(D2120,[2]Reference!$Q:$U,3,FALSE)</f>
        <v>IC225</v>
      </c>
      <c r="AT2120" s="13" t="str">
        <f>VLOOKUP(D2120,[2]Reference!Q:V,6,FALSE)</f>
        <v>IC225</v>
      </c>
      <c r="AU2120" s="13" t="str">
        <f>VLOOKUP(D2120,[2]Reference!$Q:$U,2,FALSE)</f>
        <v>MK4 DVT</v>
      </c>
      <c r="AV2120" s="19">
        <f t="shared" si="406"/>
        <v>45478</v>
      </c>
      <c r="AW2120" s="12" t="str">
        <f>+VLOOKUP(X2120,[2]Reference!BN:BO,2,FALSE)</f>
        <v>Fleet</v>
      </c>
      <c r="AX2120" s="20" t="str">
        <f t="shared" si="407"/>
        <v>HB</v>
      </c>
      <c r="AY2120" s="20" t="str">
        <f>VLOOKUP(AX2120,[2]Reference!AH:AI,2,FALSE)</f>
        <v>LNER</v>
      </c>
      <c r="AZ2120" s="20" t="str">
        <f>VLOOKUP(D2120,[2]Reference!Q:V,6,FALSE)</f>
        <v>IC225</v>
      </c>
      <c r="BA2120" s="20" t="str">
        <f>VLOOKUP(D2120,[2]Reference!Q:V,3,FALSE)</f>
        <v>IC225</v>
      </c>
    </row>
    <row r="2121" spans="1:53" ht="13.5" x14ac:dyDescent="0.25">
      <c r="A2121" s="38" t="s">
        <v>8951</v>
      </c>
      <c r="B2121" s="39">
        <v>45471</v>
      </c>
      <c r="C2121" s="38" t="s">
        <v>54</v>
      </c>
      <c r="D2121" s="38" t="s">
        <v>70</v>
      </c>
      <c r="E2121" s="38" t="s">
        <v>71</v>
      </c>
      <c r="F2121" s="38" t="s">
        <v>70</v>
      </c>
      <c r="G2121" s="38" t="s">
        <v>146</v>
      </c>
      <c r="H2121" s="38" t="s">
        <v>237</v>
      </c>
      <c r="I2121" s="38" t="s">
        <v>1024</v>
      </c>
      <c r="J2121" s="38" t="s">
        <v>1025</v>
      </c>
      <c r="K2121" s="38" t="s">
        <v>201</v>
      </c>
      <c r="L2121" s="38" t="s">
        <v>8952</v>
      </c>
      <c r="M2121" s="38" t="s">
        <v>185</v>
      </c>
      <c r="N2121" s="40">
        <v>18</v>
      </c>
      <c r="O2121" s="40">
        <v>10</v>
      </c>
      <c r="P2121" s="40">
        <v>8</v>
      </c>
      <c r="Q2121" s="40">
        <v>0</v>
      </c>
      <c r="R2121" s="40">
        <v>0</v>
      </c>
      <c r="S2121" s="40">
        <v>0</v>
      </c>
      <c r="T2121" s="40">
        <v>0</v>
      </c>
      <c r="U2121" s="40">
        <v>2</v>
      </c>
      <c r="V2121" s="40">
        <v>18</v>
      </c>
      <c r="W2121" s="38" t="s">
        <v>8953</v>
      </c>
      <c r="X2121" s="38" t="s">
        <v>80</v>
      </c>
      <c r="Y2121" s="38" t="s">
        <v>66</v>
      </c>
      <c r="Z2121" s="38" t="s">
        <v>7882</v>
      </c>
      <c r="AA2121" s="38" t="s">
        <v>7883</v>
      </c>
      <c r="AB2121" s="41">
        <v>0</v>
      </c>
      <c r="AC2121" s="41">
        <v>0</v>
      </c>
      <c r="AD2121" s="42">
        <v>0</v>
      </c>
      <c r="AE2121" s="42">
        <v>1</v>
      </c>
      <c r="AF2121" s="12" t="str">
        <f t="shared" si="396"/>
        <v>591459</v>
      </c>
      <c r="AG2121" s="13" t="str">
        <f>VLOOKUP(D2121,[2]Reference!$Q:$U,4,FALSE)</f>
        <v>Fleet</v>
      </c>
      <c r="AH2121" s="13" t="str">
        <f>VLOOKUP(D2121,[2]Reference!$Q:$U,5,FALSE)</f>
        <v>LNER</v>
      </c>
      <c r="AI2121" s="14">
        <f t="shared" si="397"/>
        <v>0</v>
      </c>
      <c r="AJ2121" s="14">
        <f t="shared" si="398"/>
        <v>0</v>
      </c>
      <c r="AK2121" s="14">
        <f t="shared" si="399"/>
        <v>0</v>
      </c>
      <c r="AL2121" s="15">
        <f t="shared" si="400"/>
        <v>0</v>
      </c>
      <c r="AM2121" s="14">
        <f t="shared" si="401"/>
        <v>18</v>
      </c>
      <c r="AN2121" s="16">
        <f t="shared" si="402"/>
        <v>45472</v>
      </c>
      <c r="AO2121" s="17">
        <f>VLOOKUP(B2121,[2]Reference!D:E,2,1)</f>
        <v>202504</v>
      </c>
      <c r="AP2121" s="12" t="str">
        <f t="shared" si="403"/>
        <v>7</v>
      </c>
      <c r="AQ2121" s="18">
        <f t="shared" si="404"/>
        <v>0</v>
      </c>
      <c r="AR2121" s="18">
        <f t="shared" si="405"/>
        <v>1</v>
      </c>
      <c r="AS2121" s="13" t="str">
        <f>VLOOKUP(D2121,[2]Reference!$Q:$U,3,FALSE)</f>
        <v>IC225</v>
      </c>
      <c r="AT2121" s="13" t="str">
        <f>VLOOKUP(D2121,[2]Reference!Q:V,6,FALSE)</f>
        <v>IC225</v>
      </c>
      <c r="AU2121" s="13" t="str">
        <f>VLOOKUP(D2121,[2]Reference!$Q:$U,2,FALSE)</f>
        <v>Cl 91 Loco</v>
      </c>
      <c r="AV2121" s="19">
        <f t="shared" si="406"/>
        <v>45478</v>
      </c>
      <c r="AW2121" s="12" t="str">
        <f>+VLOOKUP(X2121,[2]Reference!BN:BO,2,FALSE)</f>
        <v>Fleet</v>
      </c>
      <c r="AX2121" s="20" t="str">
        <f t="shared" si="407"/>
        <v>HB</v>
      </c>
      <c r="AY2121" s="20" t="str">
        <f>VLOOKUP(AX2121,[2]Reference!AH:AI,2,FALSE)</f>
        <v>LNER</v>
      </c>
      <c r="AZ2121" s="20" t="str">
        <f>VLOOKUP(D2121,[2]Reference!Q:V,6,FALSE)</f>
        <v>IC225</v>
      </c>
      <c r="BA2121" s="20" t="str">
        <f>VLOOKUP(D2121,[2]Reference!Q:V,3,FALSE)</f>
        <v>IC225</v>
      </c>
    </row>
    <row r="2122" spans="1:53" ht="13.5" x14ac:dyDescent="0.25">
      <c r="A2122" s="38" t="s">
        <v>8954</v>
      </c>
      <c r="B2122" s="39">
        <v>45471</v>
      </c>
      <c r="C2122" s="38" t="s">
        <v>54</v>
      </c>
      <c r="D2122" s="38" t="s">
        <v>55</v>
      </c>
      <c r="E2122" s="38" t="s">
        <v>56</v>
      </c>
      <c r="F2122" s="38" t="s">
        <v>55</v>
      </c>
      <c r="G2122" s="38" t="s">
        <v>94</v>
      </c>
      <c r="H2122" s="38" t="s">
        <v>84</v>
      </c>
      <c r="I2122" s="38" t="s">
        <v>4601</v>
      </c>
      <c r="J2122" s="38" t="s">
        <v>1735</v>
      </c>
      <c r="K2122" s="38" t="s">
        <v>98</v>
      </c>
      <c r="L2122" s="38" t="s">
        <v>8955</v>
      </c>
      <c r="M2122" s="38" t="s">
        <v>248</v>
      </c>
      <c r="N2122" s="40">
        <v>38</v>
      </c>
      <c r="O2122" s="40">
        <v>24</v>
      </c>
      <c r="P2122" s="40">
        <v>14</v>
      </c>
      <c r="Q2122" s="40">
        <v>2</v>
      </c>
      <c r="R2122" s="40">
        <v>1</v>
      </c>
      <c r="S2122" s="40">
        <v>0</v>
      </c>
      <c r="T2122" s="40">
        <v>0</v>
      </c>
      <c r="U2122" s="40">
        <v>6</v>
      </c>
      <c r="V2122" s="40">
        <v>318</v>
      </c>
      <c r="W2122" s="38" t="s">
        <v>8956</v>
      </c>
      <c r="X2122" s="38" t="s">
        <v>80</v>
      </c>
      <c r="Y2122" s="38" t="s">
        <v>66</v>
      </c>
      <c r="Z2122" s="38" t="s">
        <v>7882</v>
      </c>
      <c r="AA2122" s="38" t="s">
        <v>7883</v>
      </c>
      <c r="AB2122" s="41">
        <v>2</v>
      </c>
      <c r="AC2122" s="41">
        <v>1</v>
      </c>
      <c r="AD2122" s="42">
        <v>3</v>
      </c>
      <c r="AE2122" s="42">
        <v>3.08</v>
      </c>
      <c r="AF2122" s="12" t="str">
        <f t="shared" si="396"/>
        <v>592441</v>
      </c>
      <c r="AG2122" s="13" t="str">
        <f>VLOOKUP(D2122,[2]Reference!$Q:$U,4,FALSE)</f>
        <v>Fleet</v>
      </c>
      <c r="AH2122" s="13" t="str">
        <f>VLOOKUP(D2122,[2]Reference!$Q:$U,5,FALSE)</f>
        <v>LNER</v>
      </c>
      <c r="AI2122" s="14">
        <f t="shared" si="397"/>
        <v>2</v>
      </c>
      <c r="AJ2122" s="14">
        <f t="shared" si="398"/>
        <v>0.5</v>
      </c>
      <c r="AK2122" s="14">
        <f t="shared" si="399"/>
        <v>2.5</v>
      </c>
      <c r="AL2122" s="15">
        <f t="shared" si="400"/>
        <v>0.5</v>
      </c>
      <c r="AM2122" s="14">
        <f t="shared" si="401"/>
        <v>38</v>
      </c>
      <c r="AN2122" s="16">
        <f t="shared" si="402"/>
        <v>45472</v>
      </c>
      <c r="AO2122" s="17">
        <f>VLOOKUP(B2122,[2]Reference!D:E,2,1)</f>
        <v>202504</v>
      </c>
      <c r="AP2122" s="12" t="str">
        <f t="shared" si="403"/>
        <v>7</v>
      </c>
      <c r="AQ2122" s="18">
        <f t="shared" si="404"/>
        <v>3</v>
      </c>
      <c r="AR2122" s="18">
        <f t="shared" si="405"/>
        <v>3.08</v>
      </c>
      <c r="AS2122" s="13" t="str">
        <f>VLOOKUP(D2122,[2]Reference!$Q:$U,3,FALSE)</f>
        <v>Azuma</v>
      </c>
      <c r="AT2122" s="13" t="str">
        <f>VLOOKUP(D2122,[2]Reference!Q:V,6,FALSE)</f>
        <v>Azuma</v>
      </c>
      <c r="AU2122" s="13" t="str">
        <f>VLOOKUP(D2122,[2]Reference!$Q:$U,2,FALSE)</f>
        <v>Hitachi - Class 800</v>
      </c>
      <c r="AV2122" s="19">
        <f t="shared" si="406"/>
        <v>45478</v>
      </c>
      <c r="AW2122" s="12" t="str">
        <f>+VLOOKUP(X2122,[2]Reference!BN:BO,2,FALSE)</f>
        <v>Fleet</v>
      </c>
      <c r="AX2122" s="20" t="str">
        <f t="shared" si="407"/>
        <v>HB</v>
      </c>
      <c r="AY2122" s="20" t="str">
        <f>VLOOKUP(AX2122,[2]Reference!AH:AI,2,FALSE)</f>
        <v>LNER</v>
      </c>
      <c r="AZ2122" s="20" t="str">
        <f>VLOOKUP(D2122,[2]Reference!Q:V,6,FALSE)</f>
        <v>Azuma</v>
      </c>
      <c r="BA2122" s="20" t="str">
        <f>VLOOKUP(D2122,[2]Reference!Q:V,3,FALSE)</f>
        <v>Azuma</v>
      </c>
    </row>
    <row r="2123" spans="1:53" ht="13.5" x14ac:dyDescent="0.25">
      <c r="A2123" s="38" t="s">
        <v>8958</v>
      </c>
      <c r="B2123" s="39">
        <v>45473</v>
      </c>
      <c r="C2123" s="38" t="s">
        <v>54</v>
      </c>
      <c r="D2123" s="38" t="s">
        <v>92</v>
      </c>
      <c r="E2123" s="38" t="s">
        <v>93</v>
      </c>
      <c r="F2123" s="38" t="s">
        <v>92</v>
      </c>
      <c r="G2123" s="38" t="s">
        <v>121</v>
      </c>
      <c r="H2123" s="38" t="s">
        <v>84</v>
      </c>
      <c r="I2123" s="38" t="s">
        <v>2536</v>
      </c>
      <c r="J2123" s="38" t="s">
        <v>1592</v>
      </c>
      <c r="K2123" s="38" t="s">
        <v>366</v>
      </c>
      <c r="L2123" s="38" t="s">
        <v>8959</v>
      </c>
      <c r="M2123" s="38" t="s">
        <v>126</v>
      </c>
      <c r="N2123" s="40">
        <v>68</v>
      </c>
      <c r="O2123" s="40">
        <v>0</v>
      </c>
      <c r="P2123" s="40">
        <v>68</v>
      </c>
      <c r="Q2123" s="40">
        <v>0</v>
      </c>
      <c r="R2123" s="40">
        <v>0</v>
      </c>
      <c r="S2123" s="40">
        <v>0</v>
      </c>
      <c r="T2123" s="40">
        <v>0</v>
      </c>
      <c r="U2123" s="40">
        <v>3</v>
      </c>
      <c r="V2123" s="40">
        <v>68</v>
      </c>
      <c r="W2123" s="38" t="s">
        <v>8960</v>
      </c>
      <c r="X2123" s="38" t="s">
        <v>80</v>
      </c>
      <c r="Y2123" s="38" t="s">
        <v>66</v>
      </c>
      <c r="Z2123" s="38" t="s">
        <v>8079</v>
      </c>
      <c r="AA2123" s="38" t="s">
        <v>7883</v>
      </c>
      <c r="AB2123" s="41">
        <v>0</v>
      </c>
      <c r="AC2123" s="41">
        <v>0</v>
      </c>
      <c r="AD2123" s="42">
        <v>0</v>
      </c>
      <c r="AE2123" s="42">
        <v>1.67</v>
      </c>
      <c r="AF2123" s="12" t="str">
        <f t="shared" si="396"/>
        <v>596490</v>
      </c>
      <c r="AG2123" s="13" t="str">
        <f>VLOOKUP(D2123,[2]Reference!$Q:$U,4,FALSE)</f>
        <v>Fleet</v>
      </c>
      <c r="AH2123" s="13" t="str">
        <f>VLOOKUP(D2123,[2]Reference!$Q:$U,5,FALSE)</f>
        <v>LNER</v>
      </c>
      <c r="AI2123" s="14">
        <f t="shared" si="397"/>
        <v>0</v>
      </c>
      <c r="AJ2123" s="14">
        <f t="shared" si="398"/>
        <v>0</v>
      </c>
      <c r="AK2123" s="14">
        <f t="shared" si="399"/>
        <v>0</v>
      </c>
      <c r="AL2123" s="15">
        <f t="shared" si="400"/>
        <v>0</v>
      </c>
      <c r="AM2123" s="14">
        <f t="shared" si="401"/>
        <v>68</v>
      </c>
      <c r="AN2123" s="16">
        <f t="shared" si="402"/>
        <v>45479</v>
      </c>
      <c r="AO2123" s="17">
        <f>VLOOKUP(B2123,[2]Reference!D:E,2,1)</f>
        <v>202504</v>
      </c>
      <c r="AP2123" s="12" t="str">
        <f t="shared" si="403"/>
        <v>7</v>
      </c>
      <c r="AQ2123" s="18">
        <f t="shared" si="404"/>
        <v>0</v>
      </c>
      <c r="AR2123" s="18">
        <f t="shared" si="405"/>
        <v>1.67</v>
      </c>
      <c r="AS2123" s="13" t="str">
        <f>VLOOKUP(D2123,[2]Reference!$Q:$U,3,FALSE)</f>
        <v>Azuma</v>
      </c>
      <c r="AT2123" s="13" t="str">
        <f>VLOOKUP(D2123,[2]Reference!Q:V,6,FALSE)</f>
        <v>Azuma</v>
      </c>
      <c r="AU2123" s="13" t="str">
        <f>VLOOKUP(D2123,[2]Reference!$Q:$U,2,FALSE)</f>
        <v>Hitachi - Class 801</v>
      </c>
      <c r="AV2123" s="19">
        <f t="shared" si="406"/>
        <v>45480</v>
      </c>
      <c r="AW2123" s="12" t="str">
        <f>+VLOOKUP(X2123,[2]Reference!BN:BO,2,FALSE)</f>
        <v>Fleet</v>
      </c>
      <c r="AX2123" s="20" t="str">
        <f t="shared" si="407"/>
        <v>HB</v>
      </c>
      <c r="AY2123" s="20" t="str">
        <f>VLOOKUP(AX2123,[2]Reference!AH:AI,2,FALSE)</f>
        <v>LNER</v>
      </c>
      <c r="AZ2123" s="20" t="str">
        <f>VLOOKUP(D2123,[2]Reference!Q:V,6,FALSE)</f>
        <v>Azuma</v>
      </c>
      <c r="BA2123" s="20" t="str">
        <f>VLOOKUP(D2123,[2]Reference!Q:V,3,FALSE)</f>
        <v>Azuma</v>
      </c>
    </row>
    <row r="2124" spans="1:53" ht="13.5" x14ac:dyDescent="0.25">
      <c r="A2124" s="38" t="s">
        <v>8962</v>
      </c>
      <c r="B2124" s="39">
        <v>45474</v>
      </c>
      <c r="C2124" s="38" t="s">
        <v>54</v>
      </c>
      <c r="D2124" s="38" t="s">
        <v>92</v>
      </c>
      <c r="E2124" s="38" t="s">
        <v>93</v>
      </c>
      <c r="F2124" s="38" t="s">
        <v>92</v>
      </c>
      <c r="G2124" s="38" t="s">
        <v>154</v>
      </c>
      <c r="H2124" s="38" t="s">
        <v>327</v>
      </c>
      <c r="I2124" s="38" t="s">
        <v>2666</v>
      </c>
      <c r="J2124" s="38" t="s">
        <v>2667</v>
      </c>
      <c r="K2124" s="38" t="s">
        <v>920</v>
      </c>
      <c r="L2124" s="38" t="s">
        <v>8963</v>
      </c>
      <c r="M2124" s="38" t="s">
        <v>929</v>
      </c>
      <c r="N2124" s="40">
        <v>54</v>
      </c>
      <c r="O2124" s="40">
        <v>0</v>
      </c>
      <c r="P2124" s="40">
        <v>54</v>
      </c>
      <c r="Q2124" s="40">
        <v>3</v>
      </c>
      <c r="R2124" s="40">
        <v>1</v>
      </c>
      <c r="S2124" s="40">
        <v>0</v>
      </c>
      <c r="T2124" s="40">
        <v>0</v>
      </c>
      <c r="U2124" s="40">
        <v>13</v>
      </c>
      <c r="V2124" s="40">
        <v>317</v>
      </c>
      <c r="W2124" s="38" t="s">
        <v>8964</v>
      </c>
      <c r="X2124" s="38" t="s">
        <v>80</v>
      </c>
      <c r="Y2124" s="38" t="s">
        <v>66</v>
      </c>
      <c r="Z2124" s="38" t="s">
        <v>8079</v>
      </c>
      <c r="AA2124" s="38" t="s">
        <v>7883</v>
      </c>
      <c r="AB2124" s="41">
        <v>3</v>
      </c>
      <c r="AC2124" s="41">
        <v>1</v>
      </c>
      <c r="AD2124" s="42">
        <v>4</v>
      </c>
      <c r="AE2124" s="42">
        <v>5.58</v>
      </c>
      <c r="AF2124" s="12" t="str">
        <f t="shared" si="396"/>
        <v>598674</v>
      </c>
      <c r="AG2124" s="13" t="str">
        <f>VLOOKUP(D2124,[2]Reference!$Q:$U,4,FALSE)</f>
        <v>Fleet</v>
      </c>
      <c r="AH2124" s="13" t="str">
        <f>VLOOKUP(D2124,[2]Reference!$Q:$U,5,FALSE)</f>
        <v>LNER</v>
      </c>
      <c r="AI2124" s="14">
        <f t="shared" si="397"/>
        <v>3</v>
      </c>
      <c r="AJ2124" s="14">
        <f t="shared" si="398"/>
        <v>0.5</v>
      </c>
      <c r="AK2124" s="14">
        <f t="shared" si="399"/>
        <v>3.5</v>
      </c>
      <c r="AL2124" s="15">
        <f t="shared" si="400"/>
        <v>0.5</v>
      </c>
      <c r="AM2124" s="14">
        <f t="shared" si="401"/>
        <v>54</v>
      </c>
      <c r="AN2124" s="16">
        <f t="shared" si="402"/>
        <v>45479</v>
      </c>
      <c r="AO2124" s="17">
        <f>VLOOKUP(B2124,[2]Reference!D:E,2,1)</f>
        <v>202504</v>
      </c>
      <c r="AP2124" s="12" t="str">
        <f t="shared" si="403"/>
        <v>7</v>
      </c>
      <c r="AQ2124" s="18">
        <f t="shared" si="404"/>
        <v>4</v>
      </c>
      <c r="AR2124" s="18">
        <f t="shared" si="405"/>
        <v>5.58</v>
      </c>
      <c r="AS2124" s="13" t="str">
        <f>VLOOKUP(D2124,[2]Reference!$Q:$U,3,FALSE)</f>
        <v>Azuma</v>
      </c>
      <c r="AT2124" s="13" t="str">
        <f>VLOOKUP(D2124,[2]Reference!Q:V,6,FALSE)</f>
        <v>Azuma</v>
      </c>
      <c r="AU2124" s="13" t="str">
        <f>VLOOKUP(D2124,[2]Reference!$Q:$U,2,FALSE)</f>
        <v>Hitachi - Class 801</v>
      </c>
      <c r="AV2124" s="19">
        <f t="shared" si="406"/>
        <v>45481</v>
      </c>
      <c r="AW2124" s="12" t="str">
        <f>+VLOOKUP(X2124,[2]Reference!BN:BO,2,FALSE)</f>
        <v>Fleet</v>
      </c>
      <c r="AX2124" s="20" t="str">
        <f t="shared" si="407"/>
        <v>HB</v>
      </c>
      <c r="AY2124" s="20" t="str">
        <f>VLOOKUP(AX2124,[2]Reference!AH:AI,2,FALSE)</f>
        <v>LNER</v>
      </c>
      <c r="AZ2124" s="20" t="str">
        <f>VLOOKUP(D2124,[2]Reference!Q:V,6,FALSE)</f>
        <v>Azuma</v>
      </c>
      <c r="BA2124" s="20" t="str">
        <f>VLOOKUP(D2124,[2]Reference!Q:V,3,FALSE)</f>
        <v>Azuma</v>
      </c>
    </row>
    <row r="2125" spans="1:53" ht="13.5" x14ac:dyDescent="0.25">
      <c r="A2125" s="38" t="s">
        <v>8965</v>
      </c>
      <c r="B2125" s="39">
        <v>45474</v>
      </c>
      <c r="C2125" s="38" t="s">
        <v>54</v>
      </c>
      <c r="D2125" s="38" t="s">
        <v>55</v>
      </c>
      <c r="E2125" s="38" t="s">
        <v>56</v>
      </c>
      <c r="F2125" s="38" t="s">
        <v>55</v>
      </c>
      <c r="G2125" s="38" t="s">
        <v>146</v>
      </c>
      <c r="H2125" s="38" t="s">
        <v>73</v>
      </c>
      <c r="I2125" s="38" t="s">
        <v>530</v>
      </c>
      <c r="J2125" s="38" t="s">
        <v>531</v>
      </c>
      <c r="K2125" s="38" t="s">
        <v>201</v>
      </c>
      <c r="L2125" s="38" t="s">
        <v>2561</v>
      </c>
      <c r="M2125" s="38" t="s">
        <v>63</v>
      </c>
      <c r="N2125" s="40">
        <v>19</v>
      </c>
      <c r="O2125" s="40">
        <v>0</v>
      </c>
      <c r="P2125" s="40">
        <v>19</v>
      </c>
      <c r="Q2125" s="40">
        <v>2</v>
      </c>
      <c r="R2125" s="40">
        <v>0</v>
      </c>
      <c r="S2125" s="40">
        <v>0</v>
      </c>
      <c r="T2125" s="40">
        <v>0</v>
      </c>
      <c r="U2125" s="40">
        <v>3</v>
      </c>
      <c r="V2125" s="40">
        <v>139</v>
      </c>
      <c r="W2125" s="38" t="s">
        <v>8966</v>
      </c>
      <c r="X2125" s="38" t="s">
        <v>80</v>
      </c>
      <c r="Y2125" s="38" t="s">
        <v>66</v>
      </c>
      <c r="Z2125" s="38" t="s">
        <v>8079</v>
      </c>
      <c r="AA2125" s="38" t="s">
        <v>7883</v>
      </c>
      <c r="AB2125" s="41">
        <v>2</v>
      </c>
      <c r="AC2125" s="41">
        <v>0</v>
      </c>
      <c r="AD2125" s="42">
        <v>2</v>
      </c>
      <c r="AE2125" s="42">
        <v>2.5</v>
      </c>
      <c r="AF2125" s="12" t="str">
        <f t="shared" si="396"/>
        <v>599681</v>
      </c>
      <c r="AG2125" s="13" t="str">
        <f>VLOOKUP(D2125,[2]Reference!$Q:$U,4,FALSE)</f>
        <v>Fleet</v>
      </c>
      <c r="AH2125" s="13" t="str">
        <f>VLOOKUP(D2125,[2]Reference!$Q:$U,5,FALSE)</f>
        <v>LNER</v>
      </c>
      <c r="AI2125" s="14">
        <f t="shared" si="397"/>
        <v>2</v>
      </c>
      <c r="AJ2125" s="14">
        <f t="shared" si="398"/>
        <v>0</v>
      </c>
      <c r="AK2125" s="14">
        <f t="shared" si="399"/>
        <v>2</v>
      </c>
      <c r="AL2125" s="15">
        <f t="shared" si="400"/>
        <v>0</v>
      </c>
      <c r="AM2125" s="14">
        <f t="shared" si="401"/>
        <v>19</v>
      </c>
      <c r="AN2125" s="16">
        <f t="shared" si="402"/>
        <v>45479</v>
      </c>
      <c r="AO2125" s="17">
        <f>VLOOKUP(B2125,[2]Reference!D:E,2,1)</f>
        <v>202504</v>
      </c>
      <c r="AP2125" s="12" t="str">
        <f t="shared" si="403"/>
        <v>7</v>
      </c>
      <c r="AQ2125" s="18">
        <f t="shared" si="404"/>
        <v>2</v>
      </c>
      <c r="AR2125" s="18">
        <f t="shared" si="405"/>
        <v>2.5</v>
      </c>
      <c r="AS2125" s="13" t="str">
        <f>VLOOKUP(D2125,[2]Reference!$Q:$U,3,FALSE)</f>
        <v>Azuma</v>
      </c>
      <c r="AT2125" s="13" t="str">
        <f>VLOOKUP(D2125,[2]Reference!Q:V,6,FALSE)</f>
        <v>Azuma</v>
      </c>
      <c r="AU2125" s="13" t="str">
        <f>VLOOKUP(D2125,[2]Reference!$Q:$U,2,FALSE)</f>
        <v>Hitachi - Class 800</v>
      </c>
      <c r="AV2125" s="19">
        <f t="shared" si="406"/>
        <v>45481</v>
      </c>
      <c r="AW2125" s="12" t="str">
        <f>+VLOOKUP(X2125,[2]Reference!BN:BO,2,FALSE)</f>
        <v>Fleet</v>
      </c>
      <c r="AX2125" s="20" t="str">
        <f t="shared" si="407"/>
        <v>HB</v>
      </c>
      <c r="AY2125" s="20" t="str">
        <f>VLOOKUP(AX2125,[2]Reference!AH:AI,2,FALSE)</f>
        <v>LNER</v>
      </c>
      <c r="AZ2125" s="20" t="str">
        <f>VLOOKUP(D2125,[2]Reference!Q:V,6,FALSE)</f>
        <v>Azuma</v>
      </c>
      <c r="BA2125" s="20" t="str">
        <f>VLOOKUP(D2125,[2]Reference!Q:V,3,FALSE)</f>
        <v>Azuma</v>
      </c>
    </row>
    <row r="2126" spans="1:53" ht="13.5" x14ac:dyDescent="0.25">
      <c r="A2126" s="38" t="s">
        <v>8967</v>
      </c>
      <c r="B2126" s="39">
        <v>45475</v>
      </c>
      <c r="C2126" s="38" t="s">
        <v>54</v>
      </c>
      <c r="D2126" s="38" t="s">
        <v>55</v>
      </c>
      <c r="E2126" s="38" t="s">
        <v>56</v>
      </c>
      <c r="F2126" s="38" t="s">
        <v>55</v>
      </c>
      <c r="G2126" s="38" t="s">
        <v>129</v>
      </c>
      <c r="H2126" s="38" t="s">
        <v>84</v>
      </c>
      <c r="I2126" s="38" t="s">
        <v>251</v>
      </c>
      <c r="J2126" s="38" t="s">
        <v>252</v>
      </c>
      <c r="K2126" s="38" t="s">
        <v>287</v>
      </c>
      <c r="L2126" s="38" t="s">
        <v>8968</v>
      </c>
      <c r="M2126" s="38" t="s">
        <v>484</v>
      </c>
      <c r="N2126" s="40">
        <v>8</v>
      </c>
      <c r="O2126" s="40">
        <v>8</v>
      </c>
      <c r="P2126" s="40">
        <v>0</v>
      </c>
      <c r="Q2126" s="40">
        <v>0</v>
      </c>
      <c r="R2126" s="40">
        <v>0</v>
      </c>
      <c r="S2126" s="40">
        <v>0</v>
      </c>
      <c r="T2126" s="40">
        <v>0</v>
      </c>
      <c r="U2126" s="40">
        <v>1</v>
      </c>
      <c r="V2126" s="40">
        <v>8</v>
      </c>
      <c r="W2126" s="38" t="s">
        <v>8969</v>
      </c>
      <c r="X2126" s="38" t="s">
        <v>80</v>
      </c>
      <c r="Y2126" s="38" t="s">
        <v>66</v>
      </c>
      <c r="Z2126" s="38" t="s">
        <v>8079</v>
      </c>
      <c r="AA2126" s="38" t="s">
        <v>7883</v>
      </c>
      <c r="AB2126" s="41">
        <v>0</v>
      </c>
      <c r="AC2126" s="41">
        <v>0</v>
      </c>
      <c r="AD2126" s="42">
        <v>0</v>
      </c>
      <c r="AE2126" s="42">
        <v>0</v>
      </c>
      <c r="AF2126" s="12" t="str">
        <f t="shared" si="396"/>
        <v>601077</v>
      </c>
      <c r="AG2126" s="13" t="str">
        <f>VLOOKUP(D2126,[2]Reference!$Q:$U,4,FALSE)</f>
        <v>Fleet</v>
      </c>
      <c r="AH2126" s="13" t="str">
        <f>VLOOKUP(D2126,[2]Reference!$Q:$U,5,FALSE)</f>
        <v>LNER</v>
      </c>
      <c r="AI2126" s="14">
        <f t="shared" si="397"/>
        <v>0</v>
      </c>
      <c r="AJ2126" s="14">
        <f t="shared" si="398"/>
        <v>0</v>
      </c>
      <c r="AK2126" s="14">
        <f t="shared" si="399"/>
        <v>0</v>
      </c>
      <c r="AL2126" s="15">
        <f t="shared" si="400"/>
        <v>0</v>
      </c>
      <c r="AM2126" s="14">
        <f t="shared" si="401"/>
        <v>8</v>
      </c>
      <c r="AN2126" s="16">
        <f t="shared" si="402"/>
        <v>45479</v>
      </c>
      <c r="AO2126" s="17">
        <f>VLOOKUP(B2126,[2]Reference!D:E,2,1)</f>
        <v>202504</v>
      </c>
      <c r="AP2126" s="12" t="str">
        <f t="shared" si="403"/>
        <v>7</v>
      </c>
      <c r="AQ2126" s="18">
        <f t="shared" si="404"/>
        <v>0</v>
      </c>
      <c r="AR2126" s="18">
        <f t="shared" si="405"/>
        <v>0</v>
      </c>
      <c r="AS2126" s="13" t="str">
        <f>VLOOKUP(D2126,[2]Reference!$Q:$U,3,FALSE)</f>
        <v>Azuma</v>
      </c>
      <c r="AT2126" s="13" t="str">
        <f>VLOOKUP(D2126,[2]Reference!Q:V,6,FALSE)</f>
        <v>Azuma</v>
      </c>
      <c r="AU2126" s="13" t="str">
        <f>VLOOKUP(D2126,[2]Reference!$Q:$U,2,FALSE)</f>
        <v>Hitachi - Class 800</v>
      </c>
      <c r="AV2126" s="19">
        <f t="shared" si="406"/>
        <v>45482</v>
      </c>
      <c r="AW2126" s="12" t="str">
        <f>+VLOOKUP(X2126,[2]Reference!BN:BO,2,FALSE)</f>
        <v>Fleet</v>
      </c>
      <c r="AX2126" s="20" t="str">
        <f t="shared" si="407"/>
        <v>HB</v>
      </c>
      <c r="AY2126" s="20" t="str">
        <f>VLOOKUP(AX2126,[2]Reference!AH:AI,2,FALSE)</f>
        <v>LNER</v>
      </c>
      <c r="AZ2126" s="20" t="str">
        <f>VLOOKUP(D2126,[2]Reference!Q:V,6,FALSE)</f>
        <v>Azuma</v>
      </c>
      <c r="BA2126" s="20" t="str">
        <f>VLOOKUP(D2126,[2]Reference!Q:V,3,FALSE)</f>
        <v>Azuma</v>
      </c>
    </row>
    <row r="2127" spans="1:53" ht="13.5" x14ac:dyDescent="0.25">
      <c r="A2127" s="38" t="s">
        <v>8970</v>
      </c>
      <c r="B2127" s="39">
        <v>45475</v>
      </c>
      <c r="C2127" s="38" t="s">
        <v>54</v>
      </c>
      <c r="D2127" s="38" t="s">
        <v>70</v>
      </c>
      <c r="E2127" s="38" t="s">
        <v>71</v>
      </c>
      <c r="F2127" s="38" t="s">
        <v>70</v>
      </c>
      <c r="G2127" s="38" t="s">
        <v>72</v>
      </c>
      <c r="H2127" s="38" t="s">
        <v>73</v>
      </c>
      <c r="I2127" s="38" t="s">
        <v>530</v>
      </c>
      <c r="J2127" s="38" t="s">
        <v>531</v>
      </c>
      <c r="K2127" s="38" t="s">
        <v>261</v>
      </c>
      <c r="L2127" s="38" t="s">
        <v>4815</v>
      </c>
      <c r="M2127" s="38" t="s">
        <v>324</v>
      </c>
      <c r="N2127" s="40">
        <v>68</v>
      </c>
      <c r="O2127" s="40">
        <v>0</v>
      </c>
      <c r="P2127" s="40">
        <v>68</v>
      </c>
      <c r="Q2127" s="40">
        <v>1</v>
      </c>
      <c r="R2127" s="40">
        <v>1</v>
      </c>
      <c r="S2127" s="40">
        <v>0</v>
      </c>
      <c r="T2127" s="40">
        <v>0</v>
      </c>
      <c r="U2127" s="40">
        <v>9</v>
      </c>
      <c r="V2127" s="40">
        <v>158</v>
      </c>
      <c r="W2127" s="38" t="s">
        <v>8971</v>
      </c>
      <c r="X2127" s="38" t="s">
        <v>80</v>
      </c>
      <c r="Y2127" s="38" t="s">
        <v>66</v>
      </c>
      <c r="Z2127" s="38" t="s">
        <v>8079</v>
      </c>
      <c r="AA2127" s="38" t="s">
        <v>7883</v>
      </c>
      <c r="AB2127" s="41">
        <v>1</v>
      </c>
      <c r="AC2127" s="41">
        <v>1</v>
      </c>
      <c r="AD2127" s="42">
        <v>3</v>
      </c>
      <c r="AE2127" s="42">
        <v>3.78</v>
      </c>
      <c r="AF2127" s="12" t="str">
        <f t="shared" si="396"/>
        <v>601708</v>
      </c>
      <c r="AG2127" s="13" t="str">
        <f>VLOOKUP(D2127,[2]Reference!$Q:$U,4,FALSE)</f>
        <v>Fleet</v>
      </c>
      <c r="AH2127" s="13" t="str">
        <f>VLOOKUP(D2127,[2]Reference!$Q:$U,5,FALSE)</f>
        <v>LNER</v>
      </c>
      <c r="AI2127" s="14">
        <f t="shared" si="397"/>
        <v>1</v>
      </c>
      <c r="AJ2127" s="14">
        <f t="shared" si="398"/>
        <v>0.5</v>
      </c>
      <c r="AK2127" s="14">
        <f t="shared" si="399"/>
        <v>1.5</v>
      </c>
      <c r="AL2127" s="15">
        <f t="shared" si="400"/>
        <v>1.5</v>
      </c>
      <c r="AM2127" s="14">
        <f t="shared" si="401"/>
        <v>68</v>
      </c>
      <c r="AN2127" s="16">
        <f t="shared" si="402"/>
        <v>45479</v>
      </c>
      <c r="AO2127" s="17">
        <f>VLOOKUP(B2127,[2]Reference!D:E,2,1)</f>
        <v>202504</v>
      </c>
      <c r="AP2127" s="12" t="str">
        <f t="shared" si="403"/>
        <v>7</v>
      </c>
      <c r="AQ2127" s="18">
        <f t="shared" si="404"/>
        <v>3</v>
      </c>
      <c r="AR2127" s="18">
        <f t="shared" si="405"/>
        <v>3.78</v>
      </c>
      <c r="AS2127" s="13" t="str">
        <f>VLOOKUP(D2127,[2]Reference!$Q:$U,3,FALSE)</f>
        <v>IC225</v>
      </c>
      <c r="AT2127" s="13" t="str">
        <f>VLOOKUP(D2127,[2]Reference!Q:V,6,FALSE)</f>
        <v>IC225</v>
      </c>
      <c r="AU2127" s="13" t="str">
        <f>VLOOKUP(D2127,[2]Reference!$Q:$U,2,FALSE)</f>
        <v>Cl 91 Loco</v>
      </c>
      <c r="AV2127" s="19">
        <f t="shared" si="406"/>
        <v>45482</v>
      </c>
      <c r="AW2127" s="12" t="str">
        <f>+VLOOKUP(X2127,[2]Reference!BN:BO,2,FALSE)</f>
        <v>Fleet</v>
      </c>
      <c r="AX2127" s="20" t="str">
        <f t="shared" si="407"/>
        <v>HB</v>
      </c>
      <c r="AY2127" s="20" t="str">
        <f>VLOOKUP(AX2127,[2]Reference!AH:AI,2,FALSE)</f>
        <v>LNER</v>
      </c>
      <c r="AZ2127" s="20" t="str">
        <f>VLOOKUP(D2127,[2]Reference!Q:V,6,FALSE)</f>
        <v>IC225</v>
      </c>
      <c r="BA2127" s="20" t="str">
        <f>VLOOKUP(D2127,[2]Reference!Q:V,3,FALSE)</f>
        <v>IC225</v>
      </c>
    </row>
    <row r="2128" spans="1:53" ht="13.5" x14ac:dyDescent="0.25">
      <c r="A2128" s="38" t="s">
        <v>8972</v>
      </c>
      <c r="B2128" s="39">
        <v>45476</v>
      </c>
      <c r="C2128" s="38" t="s">
        <v>54</v>
      </c>
      <c r="D2128" s="38" t="s">
        <v>55</v>
      </c>
      <c r="E2128" s="38" t="s">
        <v>56</v>
      </c>
      <c r="F2128" s="38" t="s">
        <v>55</v>
      </c>
      <c r="G2128" s="38" t="s">
        <v>57</v>
      </c>
      <c r="H2128" s="38" t="s">
        <v>198</v>
      </c>
      <c r="I2128" s="38" t="s">
        <v>209</v>
      </c>
      <c r="J2128" s="38" t="s">
        <v>210</v>
      </c>
      <c r="K2128" s="38" t="s">
        <v>1856</v>
      </c>
      <c r="L2128" s="38" t="s">
        <v>8973</v>
      </c>
      <c r="M2128" s="38" t="s">
        <v>2167</v>
      </c>
      <c r="N2128" s="40">
        <v>4</v>
      </c>
      <c r="O2128" s="40">
        <v>4</v>
      </c>
      <c r="P2128" s="40">
        <v>0</v>
      </c>
      <c r="Q2128" s="40">
        <v>0</v>
      </c>
      <c r="R2128" s="40">
        <v>0</v>
      </c>
      <c r="S2128" s="40">
        <v>0</v>
      </c>
      <c r="T2128" s="40">
        <v>0</v>
      </c>
      <c r="U2128" s="40">
        <v>1</v>
      </c>
      <c r="V2128" s="40">
        <v>4</v>
      </c>
      <c r="W2128" s="38" t="s">
        <v>8974</v>
      </c>
      <c r="X2128" s="38" t="s">
        <v>119</v>
      </c>
      <c r="Y2128" s="38" t="s">
        <v>66</v>
      </c>
      <c r="Z2128" s="38" t="s">
        <v>8079</v>
      </c>
      <c r="AA2128" s="38" t="s">
        <v>7883</v>
      </c>
      <c r="AB2128" s="41">
        <v>0</v>
      </c>
      <c r="AC2128" s="41">
        <v>0</v>
      </c>
      <c r="AD2128" s="42">
        <v>0</v>
      </c>
      <c r="AE2128" s="42">
        <v>0</v>
      </c>
      <c r="AF2128" s="12" t="str">
        <f t="shared" si="396"/>
        <v>603908</v>
      </c>
      <c r="AG2128" s="13" t="str">
        <f>VLOOKUP(D2128,[2]Reference!$Q:$U,4,FALSE)</f>
        <v>Fleet</v>
      </c>
      <c r="AH2128" s="13" t="str">
        <f>VLOOKUP(D2128,[2]Reference!$Q:$U,5,FALSE)</f>
        <v>LNER</v>
      </c>
      <c r="AI2128" s="14">
        <f t="shared" si="397"/>
        <v>0</v>
      </c>
      <c r="AJ2128" s="14">
        <f t="shared" si="398"/>
        <v>0</v>
      </c>
      <c r="AK2128" s="14">
        <f t="shared" si="399"/>
        <v>0</v>
      </c>
      <c r="AL2128" s="15">
        <f t="shared" si="400"/>
        <v>0</v>
      </c>
      <c r="AM2128" s="14">
        <f t="shared" si="401"/>
        <v>4</v>
      </c>
      <c r="AN2128" s="16">
        <f t="shared" si="402"/>
        <v>45479</v>
      </c>
      <c r="AO2128" s="17">
        <f>VLOOKUP(B2128,[2]Reference!D:E,2,1)</f>
        <v>202504</v>
      </c>
      <c r="AP2128" s="12" t="str">
        <f t="shared" si="403"/>
        <v>7</v>
      </c>
      <c r="AQ2128" s="18">
        <f t="shared" si="404"/>
        <v>0</v>
      </c>
      <c r="AR2128" s="18">
        <f t="shared" si="405"/>
        <v>0</v>
      </c>
      <c r="AS2128" s="13" t="str">
        <f>VLOOKUP(D2128,[2]Reference!$Q:$U,3,FALSE)</f>
        <v>Azuma</v>
      </c>
      <c r="AT2128" s="13" t="str">
        <f>VLOOKUP(D2128,[2]Reference!Q:V,6,FALSE)</f>
        <v>Azuma</v>
      </c>
      <c r="AU2128" s="13" t="str">
        <f>VLOOKUP(D2128,[2]Reference!$Q:$U,2,FALSE)</f>
        <v>Hitachi - Class 800</v>
      </c>
      <c r="AV2128" s="19">
        <f t="shared" si="406"/>
        <v>45483</v>
      </c>
      <c r="AW2128" s="12" t="str">
        <f>+VLOOKUP(X2128,[2]Reference!BN:BO,2,FALSE)</f>
        <v>Depot</v>
      </c>
      <c r="AX2128" s="20" t="str">
        <f t="shared" si="407"/>
        <v>HB</v>
      </c>
      <c r="AY2128" s="20" t="str">
        <f>VLOOKUP(AX2128,[2]Reference!AH:AI,2,FALSE)</f>
        <v>LNER</v>
      </c>
      <c r="AZ2128" s="20" t="str">
        <f>VLOOKUP(D2128,[2]Reference!Q:V,6,FALSE)</f>
        <v>Azuma</v>
      </c>
      <c r="BA2128" s="20" t="str">
        <f>VLOOKUP(D2128,[2]Reference!Q:V,3,FALSE)</f>
        <v>Azuma</v>
      </c>
    </row>
    <row r="2129" spans="1:53" ht="13.5" x14ac:dyDescent="0.25">
      <c r="A2129" s="38" t="s">
        <v>8975</v>
      </c>
      <c r="B2129" s="39">
        <v>45476</v>
      </c>
      <c r="C2129" s="38" t="s">
        <v>54</v>
      </c>
      <c r="D2129" s="38" t="s">
        <v>92</v>
      </c>
      <c r="E2129" s="38" t="s">
        <v>93</v>
      </c>
      <c r="F2129" s="38" t="s">
        <v>92</v>
      </c>
      <c r="G2129" s="38" t="s">
        <v>129</v>
      </c>
      <c r="H2129" s="38" t="s">
        <v>730</v>
      </c>
      <c r="I2129" s="38" t="s">
        <v>731</v>
      </c>
      <c r="J2129" s="38" t="s">
        <v>732</v>
      </c>
      <c r="K2129" s="38" t="s">
        <v>172</v>
      </c>
      <c r="L2129" s="38" t="s">
        <v>8976</v>
      </c>
      <c r="M2129" s="38" t="s">
        <v>169</v>
      </c>
      <c r="N2129" s="40">
        <v>560</v>
      </c>
      <c r="O2129" s="40">
        <v>59</v>
      </c>
      <c r="P2129" s="40">
        <v>501</v>
      </c>
      <c r="Q2129" s="40">
        <v>0</v>
      </c>
      <c r="R2129" s="40">
        <v>4</v>
      </c>
      <c r="S2129" s="40">
        <v>4</v>
      </c>
      <c r="T2129" s="40">
        <v>0</v>
      </c>
      <c r="U2129" s="40">
        <v>32</v>
      </c>
      <c r="V2129" s="40">
        <v>848</v>
      </c>
      <c r="W2129" s="38" t="s">
        <v>8977</v>
      </c>
      <c r="X2129" s="38" t="s">
        <v>80</v>
      </c>
      <c r="Y2129" s="38" t="s">
        <v>66</v>
      </c>
      <c r="Z2129" s="38" t="s">
        <v>8079</v>
      </c>
      <c r="AA2129" s="38" t="s">
        <v>7883</v>
      </c>
      <c r="AB2129" s="41">
        <v>0</v>
      </c>
      <c r="AC2129" s="41">
        <v>8</v>
      </c>
      <c r="AD2129" s="42">
        <v>11.39</v>
      </c>
      <c r="AE2129" s="42">
        <v>15.2</v>
      </c>
      <c r="AF2129" s="12" t="str">
        <f t="shared" si="396"/>
        <v>604165</v>
      </c>
      <c r="AG2129" s="13" t="str">
        <f>VLOOKUP(D2129,[2]Reference!$Q:$U,4,FALSE)</f>
        <v>Fleet</v>
      </c>
      <c r="AH2129" s="13" t="str">
        <f>VLOOKUP(D2129,[2]Reference!$Q:$U,5,FALSE)</f>
        <v>LNER</v>
      </c>
      <c r="AI2129" s="14">
        <f t="shared" si="397"/>
        <v>0</v>
      </c>
      <c r="AJ2129" s="14">
        <f t="shared" si="398"/>
        <v>4</v>
      </c>
      <c r="AK2129" s="14">
        <f t="shared" si="399"/>
        <v>4</v>
      </c>
      <c r="AL2129" s="15">
        <f t="shared" si="400"/>
        <v>7.3900000000000006</v>
      </c>
      <c r="AM2129" s="14">
        <f t="shared" si="401"/>
        <v>560</v>
      </c>
      <c r="AN2129" s="16">
        <f t="shared" si="402"/>
        <v>45479</v>
      </c>
      <c r="AO2129" s="17">
        <f>VLOOKUP(B2129,[2]Reference!D:E,2,1)</f>
        <v>202504</v>
      </c>
      <c r="AP2129" s="12" t="str">
        <f t="shared" si="403"/>
        <v>7</v>
      </c>
      <c r="AQ2129" s="18">
        <f t="shared" si="404"/>
        <v>11.39</v>
      </c>
      <c r="AR2129" s="18">
        <f t="shared" si="405"/>
        <v>15.2</v>
      </c>
      <c r="AS2129" s="13" t="str">
        <f>VLOOKUP(D2129,[2]Reference!$Q:$U,3,FALSE)</f>
        <v>Azuma</v>
      </c>
      <c r="AT2129" s="13" t="str">
        <f>VLOOKUP(D2129,[2]Reference!Q:V,6,FALSE)</f>
        <v>Azuma</v>
      </c>
      <c r="AU2129" s="13" t="str">
        <f>VLOOKUP(D2129,[2]Reference!$Q:$U,2,FALSE)</f>
        <v>Hitachi - Class 801</v>
      </c>
      <c r="AV2129" s="19">
        <f t="shared" si="406"/>
        <v>45483</v>
      </c>
      <c r="AW2129" s="12" t="str">
        <f>+VLOOKUP(X2129,[2]Reference!BN:BO,2,FALSE)</f>
        <v>Fleet</v>
      </c>
      <c r="AX2129" s="20" t="str">
        <f t="shared" si="407"/>
        <v>HB</v>
      </c>
      <c r="AY2129" s="20" t="str">
        <f>VLOOKUP(AX2129,[2]Reference!AH:AI,2,FALSE)</f>
        <v>LNER</v>
      </c>
      <c r="AZ2129" s="20" t="str">
        <f>VLOOKUP(D2129,[2]Reference!Q:V,6,FALSE)</f>
        <v>Azuma</v>
      </c>
      <c r="BA2129" s="20" t="str">
        <f>VLOOKUP(D2129,[2]Reference!Q:V,3,FALSE)</f>
        <v>Azuma</v>
      </c>
    </row>
    <row r="2130" spans="1:53" ht="13.5" x14ac:dyDescent="0.25">
      <c r="A2130" s="38" t="s">
        <v>8978</v>
      </c>
      <c r="B2130" s="39">
        <v>45476</v>
      </c>
      <c r="C2130" s="38" t="s">
        <v>54</v>
      </c>
      <c r="D2130" s="38" t="s">
        <v>92</v>
      </c>
      <c r="E2130" s="38" t="s">
        <v>93</v>
      </c>
      <c r="F2130" s="38" t="s">
        <v>92</v>
      </c>
      <c r="G2130" s="38" t="s">
        <v>129</v>
      </c>
      <c r="H2130" s="38" t="s">
        <v>730</v>
      </c>
      <c r="I2130" s="38" t="s">
        <v>731</v>
      </c>
      <c r="J2130" s="38" t="s">
        <v>732</v>
      </c>
      <c r="K2130" s="38" t="s">
        <v>172</v>
      </c>
      <c r="L2130" s="38" t="s">
        <v>8979</v>
      </c>
      <c r="M2130" s="38" t="s">
        <v>375</v>
      </c>
      <c r="N2130" s="40">
        <v>159</v>
      </c>
      <c r="O2130" s="40">
        <v>47</v>
      </c>
      <c r="P2130" s="40">
        <v>112</v>
      </c>
      <c r="Q2130" s="40">
        <v>0</v>
      </c>
      <c r="R2130" s="40">
        <v>0</v>
      </c>
      <c r="S2130" s="40">
        <v>0</v>
      </c>
      <c r="T2130" s="40">
        <v>0</v>
      </c>
      <c r="U2130" s="40">
        <v>11</v>
      </c>
      <c r="V2130" s="40">
        <v>159</v>
      </c>
      <c r="W2130" s="38" t="s">
        <v>8980</v>
      </c>
      <c r="X2130" s="38" t="s">
        <v>80</v>
      </c>
      <c r="Y2130" s="38" t="s">
        <v>66</v>
      </c>
      <c r="Z2130" s="38" t="s">
        <v>8079</v>
      </c>
      <c r="AA2130" s="38" t="s">
        <v>7883</v>
      </c>
      <c r="AB2130" s="41">
        <v>0</v>
      </c>
      <c r="AC2130" s="41">
        <v>0</v>
      </c>
      <c r="AD2130" s="42">
        <v>0</v>
      </c>
      <c r="AE2130" s="42">
        <v>4</v>
      </c>
      <c r="AF2130" s="12" t="str">
        <f t="shared" si="396"/>
        <v>604699</v>
      </c>
      <c r="AG2130" s="13" t="str">
        <f>VLOOKUP(D2130,[2]Reference!$Q:$U,4,FALSE)</f>
        <v>Fleet</v>
      </c>
      <c r="AH2130" s="13" t="str">
        <f>VLOOKUP(D2130,[2]Reference!$Q:$U,5,FALSE)</f>
        <v>LNER</v>
      </c>
      <c r="AI2130" s="14">
        <f t="shared" si="397"/>
        <v>0</v>
      </c>
      <c r="AJ2130" s="14">
        <f t="shared" si="398"/>
        <v>0</v>
      </c>
      <c r="AK2130" s="14">
        <f t="shared" si="399"/>
        <v>0</v>
      </c>
      <c r="AL2130" s="15">
        <f t="shared" si="400"/>
        <v>0</v>
      </c>
      <c r="AM2130" s="14">
        <f t="shared" si="401"/>
        <v>159</v>
      </c>
      <c r="AN2130" s="16">
        <f t="shared" si="402"/>
        <v>45479</v>
      </c>
      <c r="AO2130" s="17">
        <f>VLOOKUP(B2130,[2]Reference!D:E,2,1)</f>
        <v>202504</v>
      </c>
      <c r="AP2130" s="12" t="str">
        <f t="shared" si="403"/>
        <v>7</v>
      </c>
      <c r="AQ2130" s="18">
        <f t="shared" si="404"/>
        <v>0</v>
      </c>
      <c r="AR2130" s="18">
        <f t="shared" si="405"/>
        <v>4</v>
      </c>
      <c r="AS2130" s="13" t="str">
        <f>VLOOKUP(D2130,[2]Reference!$Q:$U,3,FALSE)</f>
        <v>Azuma</v>
      </c>
      <c r="AT2130" s="13" t="str">
        <f>VLOOKUP(D2130,[2]Reference!Q:V,6,FALSE)</f>
        <v>Azuma</v>
      </c>
      <c r="AU2130" s="13" t="str">
        <f>VLOOKUP(D2130,[2]Reference!$Q:$U,2,FALSE)</f>
        <v>Hitachi - Class 801</v>
      </c>
      <c r="AV2130" s="19">
        <f t="shared" si="406"/>
        <v>45483</v>
      </c>
      <c r="AW2130" s="12" t="str">
        <f>+VLOOKUP(X2130,[2]Reference!BN:BO,2,FALSE)</f>
        <v>Fleet</v>
      </c>
      <c r="AX2130" s="20" t="str">
        <f t="shared" si="407"/>
        <v>HB</v>
      </c>
      <c r="AY2130" s="20" t="str">
        <f>VLOOKUP(AX2130,[2]Reference!AH:AI,2,FALSE)</f>
        <v>LNER</v>
      </c>
      <c r="AZ2130" s="20" t="str">
        <f>VLOOKUP(D2130,[2]Reference!Q:V,6,FALSE)</f>
        <v>Azuma</v>
      </c>
      <c r="BA2130" s="20" t="str">
        <f>VLOOKUP(D2130,[2]Reference!Q:V,3,FALSE)</f>
        <v>Azuma</v>
      </c>
    </row>
    <row r="2131" spans="1:53" ht="13.5" x14ac:dyDescent="0.25">
      <c r="A2131" s="38" t="s">
        <v>8981</v>
      </c>
      <c r="B2131" s="39">
        <v>45477</v>
      </c>
      <c r="C2131" s="38" t="s">
        <v>54</v>
      </c>
      <c r="D2131" s="38" t="s">
        <v>161</v>
      </c>
      <c r="E2131" s="38" t="s">
        <v>162</v>
      </c>
      <c r="F2131" s="38" t="s">
        <v>161</v>
      </c>
      <c r="G2131" s="38" t="s">
        <v>154</v>
      </c>
      <c r="H2131" s="38" t="s">
        <v>73</v>
      </c>
      <c r="I2131" s="38" t="s">
        <v>2299</v>
      </c>
      <c r="J2131" s="38" t="s">
        <v>2300</v>
      </c>
      <c r="K2131" s="38" t="s">
        <v>155</v>
      </c>
      <c r="L2131" s="38" t="s">
        <v>6538</v>
      </c>
      <c r="M2131" s="38" t="s">
        <v>185</v>
      </c>
      <c r="N2131" s="40">
        <v>6</v>
      </c>
      <c r="O2131" s="40">
        <v>3</v>
      </c>
      <c r="P2131" s="40">
        <v>3</v>
      </c>
      <c r="Q2131" s="40">
        <v>0</v>
      </c>
      <c r="R2131" s="40">
        <v>0</v>
      </c>
      <c r="S2131" s="40">
        <v>0</v>
      </c>
      <c r="T2131" s="40">
        <v>0</v>
      </c>
      <c r="U2131" s="40">
        <v>2</v>
      </c>
      <c r="V2131" s="40">
        <v>6</v>
      </c>
      <c r="W2131" s="38" t="s">
        <v>8982</v>
      </c>
      <c r="X2131" s="38" t="s">
        <v>80</v>
      </c>
      <c r="Y2131" s="38" t="s">
        <v>66</v>
      </c>
      <c r="Z2131" s="38" t="s">
        <v>8079</v>
      </c>
      <c r="AA2131" s="38" t="s">
        <v>7883</v>
      </c>
      <c r="AB2131" s="41">
        <v>0</v>
      </c>
      <c r="AC2131" s="41">
        <v>0</v>
      </c>
      <c r="AD2131" s="42">
        <v>0</v>
      </c>
      <c r="AE2131" s="42">
        <v>0</v>
      </c>
      <c r="AF2131" s="12" t="str">
        <f t="shared" si="396"/>
        <v>607838</v>
      </c>
      <c r="AG2131" s="13" t="str">
        <f>VLOOKUP(D2131,[2]Reference!$Q:$U,4,FALSE)</f>
        <v>Fleet</v>
      </c>
      <c r="AH2131" s="13" t="str">
        <f>VLOOKUP(D2131,[2]Reference!$Q:$U,5,FALSE)</f>
        <v>LNER</v>
      </c>
      <c r="AI2131" s="14">
        <f t="shared" si="397"/>
        <v>0</v>
      </c>
      <c r="AJ2131" s="14">
        <f t="shared" si="398"/>
        <v>0</v>
      </c>
      <c r="AK2131" s="14">
        <f t="shared" si="399"/>
        <v>0</v>
      </c>
      <c r="AL2131" s="15">
        <f t="shared" si="400"/>
        <v>0</v>
      </c>
      <c r="AM2131" s="14">
        <f t="shared" si="401"/>
        <v>6</v>
      </c>
      <c r="AN2131" s="16">
        <f t="shared" si="402"/>
        <v>45479</v>
      </c>
      <c r="AO2131" s="17">
        <f>VLOOKUP(B2131,[2]Reference!D:E,2,1)</f>
        <v>202504</v>
      </c>
      <c r="AP2131" s="12" t="str">
        <f t="shared" si="403"/>
        <v>7</v>
      </c>
      <c r="AQ2131" s="18">
        <f t="shared" si="404"/>
        <v>0</v>
      </c>
      <c r="AR2131" s="18">
        <f t="shared" si="405"/>
        <v>0</v>
      </c>
      <c r="AS2131" s="13" t="str">
        <f>VLOOKUP(D2131,[2]Reference!$Q:$U,3,FALSE)</f>
        <v>IC225</v>
      </c>
      <c r="AT2131" s="13" t="str">
        <f>VLOOKUP(D2131,[2]Reference!Q:V,6,FALSE)</f>
        <v>IC225</v>
      </c>
      <c r="AU2131" s="13" t="str">
        <f>VLOOKUP(D2131,[2]Reference!$Q:$U,2,FALSE)</f>
        <v>MK4 Coach</v>
      </c>
      <c r="AV2131" s="19">
        <f t="shared" si="406"/>
        <v>45484</v>
      </c>
      <c r="AW2131" s="12" t="str">
        <f>+VLOOKUP(X2131,[2]Reference!BN:BO,2,FALSE)</f>
        <v>Fleet</v>
      </c>
      <c r="AX2131" s="20" t="str">
        <f t="shared" si="407"/>
        <v>HB</v>
      </c>
      <c r="AY2131" s="20" t="str">
        <f>VLOOKUP(AX2131,[2]Reference!AH:AI,2,FALSE)</f>
        <v>LNER</v>
      </c>
      <c r="AZ2131" s="20" t="str">
        <f>VLOOKUP(D2131,[2]Reference!Q:V,6,FALSE)</f>
        <v>IC225</v>
      </c>
      <c r="BA2131" s="20" t="str">
        <f>VLOOKUP(D2131,[2]Reference!Q:V,3,FALSE)</f>
        <v>IC225</v>
      </c>
    </row>
    <row r="2132" spans="1:53" ht="13.5" x14ac:dyDescent="0.25">
      <c r="A2132" s="38" t="s">
        <v>8983</v>
      </c>
      <c r="B2132" s="39">
        <v>45478</v>
      </c>
      <c r="C2132" s="38" t="s">
        <v>54</v>
      </c>
      <c r="D2132" s="38" t="s">
        <v>55</v>
      </c>
      <c r="E2132" s="38" t="s">
        <v>56</v>
      </c>
      <c r="F2132" s="38" t="s">
        <v>55</v>
      </c>
      <c r="G2132" s="38" t="s">
        <v>231</v>
      </c>
      <c r="H2132" s="38" t="s">
        <v>84</v>
      </c>
      <c r="I2132" s="38" t="s">
        <v>251</v>
      </c>
      <c r="J2132" s="38" t="s">
        <v>252</v>
      </c>
      <c r="K2132" s="38" t="s">
        <v>1312</v>
      </c>
      <c r="L2132" s="38" t="s">
        <v>2105</v>
      </c>
      <c r="M2132" s="38" t="s">
        <v>181</v>
      </c>
      <c r="N2132" s="40">
        <v>5</v>
      </c>
      <c r="O2132" s="40">
        <v>2</v>
      </c>
      <c r="P2132" s="40">
        <v>3</v>
      </c>
      <c r="Q2132" s="40">
        <v>0</v>
      </c>
      <c r="R2132" s="40">
        <v>0</v>
      </c>
      <c r="S2132" s="40">
        <v>0</v>
      </c>
      <c r="T2132" s="40">
        <v>0</v>
      </c>
      <c r="U2132" s="40">
        <v>2</v>
      </c>
      <c r="V2132" s="40">
        <v>5</v>
      </c>
      <c r="W2132" s="38" t="s">
        <v>8984</v>
      </c>
      <c r="X2132" s="38" t="s">
        <v>80</v>
      </c>
      <c r="Y2132" s="38" t="s">
        <v>66</v>
      </c>
      <c r="Z2132" s="38" t="s">
        <v>8079</v>
      </c>
      <c r="AA2132" s="38" t="s">
        <v>7883</v>
      </c>
      <c r="AB2132" s="41">
        <v>0</v>
      </c>
      <c r="AC2132" s="41">
        <v>0</v>
      </c>
      <c r="AD2132" s="42">
        <v>0</v>
      </c>
      <c r="AE2132" s="42">
        <v>0</v>
      </c>
      <c r="AF2132" s="12" t="str">
        <f t="shared" si="396"/>
        <v>609981</v>
      </c>
      <c r="AG2132" s="13" t="str">
        <f>VLOOKUP(D2132,[2]Reference!$Q:$U,4,FALSE)</f>
        <v>Fleet</v>
      </c>
      <c r="AH2132" s="13" t="str">
        <f>VLOOKUP(D2132,[2]Reference!$Q:$U,5,FALSE)</f>
        <v>LNER</v>
      </c>
      <c r="AI2132" s="14">
        <f t="shared" si="397"/>
        <v>0</v>
      </c>
      <c r="AJ2132" s="14">
        <f t="shared" si="398"/>
        <v>0</v>
      </c>
      <c r="AK2132" s="14">
        <f t="shared" si="399"/>
        <v>0</v>
      </c>
      <c r="AL2132" s="15">
        <f t="shared" si="400"/>
        <v>0</v>
      </c>
      <c r="AM2132" s="14">
        <f t="shared" si="401"/>
        <v>5</v>
      </c>
      <c r="AN2132" s="16">
        <f t="shared" si="402"/>
        <v>45479</v>
      </c>
      <c r="AO2132" s="17">
        <f>VLOOKUP(B2132,[2]Reference!D:E,2,1)</f>
        <v>202504</v>
      </c>
      <c r="AP2132" s="12" t="str">
        <f t="shared" si="403"/>
        <v>7</v>
      </c>
      <c r="AQ2132" s="18">
        <f t="shared" si="404"/>
        <v>0</v>
      </c>
      <c r="AR2132" s="18">
        <f t="shared" si="405"/>
        <v>0</v>
      </c>
      <c r="AS2132" s="13" t="str">
        <f>VLOOKUP(D2132,[2]Reference!$Q:$U,3,FALSE)</f>
        <v>Azuma</v>
      </c>
      <c r="AT2132" s="13" t="str">
        <f>VLOOKUP(D2132,[2]Reference!Q:V,6,FALSE)</f>
        <v>Azuma</v>
      </c>
      <c r="AU2132" s="13" t="str">
        <f>VLOOKUP(D2132,[2]Reference!$Q:$U,2,FALSE)</f>
        <v>Hitachi - Class 800</v>
      </c>
      <c r="AV2132" s="19">
        <f t="shared" si="406"/>
        <v>45485</v>
      </c>
      <c r="AW2132" s="12" t="str">
        <f>+VLOOKUP(X2132,[2]Reference!BN:BO,2,FALSE)</f>
        <v>Fleet</v>
      </c>
      <c r="AX2132" s="20" t="str">
        <f t="shared" si="407"/>
        <v>HB</v>
      </c>
      <c r="AY2132" s="20" t="str">
        <f>VLOOKUP(AX2132,[2]Reference!AH:AI,2,FALSE)</f>
        <v>LNER</v>
      </c>
      <c r="AZ2132" s="20" t="str">
        <f>VLOOKUP(D2132,[2]Reference!Q:V,6,FALSE)</f>
        <v>Azuma</v>
      </c>
      <c r="BA2132" s="20" t="str">
        <f>VLOOKUP(D2132,[2]Reference!Q:V,3,FALSE)</f>
        <v>Azuma</v>
      </c>
    </row>
    <row r="2133" spans="1:53" ht="13.5" x14ac:dyDescent="0.25">
      <c r="A2133" s="38" t="s">
        <v>8985</v>
      </c>
      <c r="B2133" s="39">
        <v>45479</v>
      </c>
      <c r="C2133" s="38" t="s">
        <v>54</v>
      </c>
      <c r="D2133" s="38" t="s">
        <v>70</v>
      </c>
      <c r="E2133" s="38" t="s">
        <v>71</v>
      </c>
      <c r="F2133" s="38" t="s">
        <v>70</v>
      </c>
      <c r="G2133" s="38" t="s">
        <v>129</v>
      </c>
      <c r="H2133" s="38" t="s">
        <v>237</v>
      </c>
      <c r="I2133" s="38" t="s">
        <v>1024</v>
      </c>
      <c r="J2133" s="38" t="s">
        <v>1025</v>
      </c>
      <c r="K2133" s="38" t="s">
        <v>220</v>
      </c>
      <c r="L2133" s="38" t="s">
        <v>8986</v>
      </c>
      <c r="M2133" s="38" t="s">
        <v>324</v>
      </c>
      <c r="N2133" s="40">
        <v>117</v>
      </c>
      <c r="O2133" s="40">
        <v>16</v>
      </c>
      <c r="P2133" s="40">
        <v>101</v>
      </c>
      <c r="Q2133" s="40">
        <v>0</v>
      </c>
      <c r="R2133" s="40">
        <v>0</v>
      </c>
      <c r="S2133" s="40">
        <v>0</v>
      </c>
      <c r="T2133" s="40">
        <v>0</v>
      </c>
      <c r="U2133" s="40">
        <v>4</v>
      </c>
      <c r="V2133" s="40">
        <v>117</v>
      </c>
      <c r="W2133" s="38" t="s">
        <v>8987</v>
      </c>
      <c r="X2133" s="38" t="s">
        <v>80</v>
      </c>
      <c r="Y2133" s="38" t="s">
        <v>66</v>
      </c>
      <c r="Z2133" s="38" t="s">
        <v>8079</v>
      </c>
      <c r="AA2133" s="38" t="s">
        <v>7883</v>
      </c>
      <c r="AB2133" s="41">
        <v>0</v>
      </c>
      <c r="AC2133" s="41">
        <v>0</v>
      </c>
      <c r="AD2133" s="42">
        <v>2.2999999999999998</v>
      </c>
      <c r="AE2133" s="42">
        <v>2.2999999999999998</v>
      </c>
      <c r="AF2133" s="12" t="str">
        <f t="shared" si="396"/>
        <v>613839</v>
      </c>
      <c r="AG2133" s="13" t="str">
        <f>VLOOKUP(D2133,[2]Reference!$Q:$U,4,FALSE)</f>
        <v>Fleet</v>
      </c>
      <c r="AH2133" s="13" t="str">
        <f>VLOOKUP(D2133,[2]Reference!$Q:$U,5,FALSE)</f>
        <v>LNER</v>
      </c>
      <c r="AI2133" s="14">
        <f t="shared" si="397"/>
        <v>0</v>
      </c>
      <c r="AJ2133" s="14">
        <f t="shared" si="398"/>
        <v>0</v>
      </c>
      <c r="AK2133" s="14">
        <f t="shared" si="399"/>
        <v>0</v>
      </c>
      <c r="AL2133" s="15">
        <f t="shared" si="400"/>
        <v>2.2999999999999998</v>
      </c>
      <c r="AM2133" s="14">
        <f t="shared" si="401"/>
        <v>117</v>
      </c>
      <c r="AN2133" s="16">
        <f t="shared" si="402"/>
        <v>45479</v>
      </c>
      <c r="AO2133" s="17">
        <f>VLOOKUP(B2133,[2]Reference!D:E,2,1)</f>
        <v>202504</v>
      </c>
      <c r="AP2133" s="12" t="str">
        <f t="shared" si="403"/>
        <v>7</v>
      </c>
      <c r="AQ2133" s="18">
        <f t="shared" si="404"/>
        <v>2.2999999999999998</v>
      </c>
      <c r="AR2133" s="18">
        <f t="shared" si="405"/>
        <v>2.2999999999999998</v>
      </c>
      <c r="AS2133" s="13" t="str">
        <f>VLOOKUP(D2133,[2]Reference!$Q:$U,3,FALSE)</f>
        <v>IC225</v>
      </c>
      <c r="AT2133" s="13" t="str">
        <f>VLOOKUP(D2133,[2]Reference!Q:V,6,FALSE)</f>
        <v>IC225</v>
      </c>
      <c r="AU2133" s="13" t="str">
        <f>VLOOKUP(D2133,[2]Reference!$Q:$U,2,FALSE)</f>
        <v>Cl 91 Loco</v>
      </c>
      <c r="AV2133" s="19">
        <f t="shared" si="406"/>
        <v>45486</v>
      </c>
      <c r="AW2133" s="12" t="str">
        <f>+VLOOKUP(X2133,[2]Reference!BN:BO,2,FALSE)</f>
        <v>Fleet</v>
      </c>
      <c r="AX2133" s="20" t="str">
        <f t="shared" si="407"/>
        <v>HB</v>
      </c>
      <c r="AY2133" s="20" t="str">
        <f>VLOOKUP(AX2133,[2]Reference!AH:AI,2,FALSE)</f>
        <v>LNER</v>
      </c>
      <c r="AZ2133" s="20" t="str">
        <f>VLOOKUP(D2133,[2]Reference!Q:V,6,FALSE)</f>
        <v>IC225</v>
      </c>
      <c r="BA2133" s="20" t="str">
        <f>VLOOKUP(D2133,[2]Reference!Q:V,3,FALSE)</f>
        <v>IC225</v>
      </c>
    </row>
    <row r="2134" spans="1:53" ht="13.5" x14ac:dyDescent="0.25">
      <c r="A2134" s="38" t="s">
        <v>8988</v>
      </c>
      <c r="B2134" s="39">
        <v>45480</v>
      </c>
      <c r="C2134" s="38" t="s">
        <v>54</v>
      </c>
      <c r="D2134" s="38" t="s">
        <v>55</v>
      </c>
      <c r="E2134" s="38" t="s">
        <v>56</v>
      </c>
      <c r="F2134" s="38" t="s">
        <v>55</v>
      </c>
      <c r="G2134" s="38" t="s">
        <v>83</v>
      </c>
      <c r="H2134" s="38" t="s">
        <v>84</v>
      </c>
      <c r="I2134" s="38" t="s">
        <v>1016</v>
      </c>
      <c r="J2134" s="38" t="s">
        <v>1017</v>
      </c>
      <c r="K2134" s="38" t="s">
        <v>3602</v>
      </c>
      <c r="L2134" s="38" t="s">
        <v>8989</v>
      </c>
      <c r="M2134" s="38" t="s">
        <v>440</v>
      </c>
      <c r="N2134" s="40">
        <v>3</v>
      </c>
      <c r="O2134" s="40">
        <v>3</v>
      </c>
      <c r="P2134" s="40">
        <v>0</v>
      </c>
      <c r="Q2134" s="40">
        <v>0</v>
      </c>
      <c r="R2134" s="40">
        <v>0</v>
      </c>
      <c r="S2134" s="40">
        <v>0</v>
      </c>
      <c r="T2134" s="40">
        <v>0</v>
      </c>
      <c r="U2134" s="40">
        <v>1</v>
      </c>
      <c r="V2134" s="40">
        <v>3</v>
      </c>
      <c r="W2134" s="38" t="s">
        <v>8990</v>
      </c>
      <c r="X2134" s="38" t="s">
        <v>80</v>
      </c>
      <c r="Y2134" s="38" t="s">
        <v>66</v>
      </c>
      <c r="Z2134" s="38" t="s">
        <v>8080</v>
      </c>
      <c r="AA2134" s="38" t="s">
        <v>7883</v>
      </c>
      <c r="AB2134" s="41">
        <v>0</v>
      </c>
      <c r="AC2134" s="41">
        <v>0</v>
      </c>
      <c r="AD2134" s="42">
        <v>0</v>
      </c>
      <c r="AE2134" s="42">
        <v>0</v>
      </c>
      <c r="AF2134" s="12" t="str">
        <f t="shared" si="396"/>
        <v>615118</v>
      </c>
      <c r="AG2134" s="13" t="str">
        <f>VLOOKUP(D2134,[2]Reference!$Q:$U,4,FALSE)</f>
        <v>Fleet</v>
      </c>
      <c r="AH2134" s="13" t="str">
        <f>VLOOKUP(D2134,[2]Reference!$Q:$U,5,FALSE)</f>
        <v>LNER</v>
      </c>
      <c r="AI2134" s="14">
        <f t="shared" si="397"/>
        <v>0</v>
      </c>
      <c r="AJ2134" s="14">
        <f t="shared" si="398"/>
        <v>0</v>
      </c>
      <c r="AK2134" s="14">
        <f t="shared" si="399"/>
        <v>0</v>
      </c>
      <c r="AL2134" s="15">
        <f t="shared" si="400"/>
        <v>0</v>
      </c>
      <c r="AM2134" s="14">
        <f t="shared" si="401"/>
        <v>3</v>
      </c>
      <c r="AN2134" s="16">
        <f t="shared" si="402"/>
        <v>45486</v>
      </c>
      <c r="AO2134" s="17">
        <f>VLOOKUP(B2134,[2]Reference!D:E,2,1)</f>
        <v>202504</v>
      </c>
      <c r="AP2134" s="12" t="str">
        <f t="shared" si="403"/>
        <v>7</v>
      </c>
      <c r="AQ2134" s="18">
        <f t="shared" si="404"/>
        <v>0</v>
      </c>
      <c r="AR2134" s="18">
        <f t="shared" si="405"/>
        <v>0</v>
      </c>
      <c r="AS2134" s="13" t="str">
        <f>VLOOKUP(D2134,[2]Reference!$Q:$U,3,FALSE)</f>
        <v>Azuma</v>
      </c>
      <c r="AT2134" s="13" t="str">
        <f>VLOOKUP(D2134,[2]Reference!Q:V,6,FALSE)</f>
        <v>Azuma</v>
      </c>
      <c r="AU2134" s="13" t="str">
        <f>VLOOKUP(D2134,[2]Reference!$Q:$U,2,FALSE)</f>
        <v>Hitachi - Class 800</v>
      </c>
      <c r="AV2134" s="19">
        <f t="shared" si="406"/>
        <v>45487</v>
      </c>
      <c r="AW2134" s="12" t="str">
        <f>+VLOOKUP(X2134,[2]Reference!BN:BO,2,FALSE)</f>
        <v>Fleet</v>
      </c>
      <c r="AX2134" s="20" t="str">
        <f t="shared" si="407"/>
        <v>HB</v>
      </c>
      <c r="AY2134" s="20" t="str">
        <f>VLOOKUP(AX2134,[2]Reference!AH:AI,2,FALSE)</f>
        <v>LNER</v>
      </c>
      <c r="AZ2134" s="20" t="str">
        <f>VLOOKUP(D2134,[2]Reference!Q:V,6,FALSE)</f>
        <v>Azuma</v>
      </c>
      <c r="BA2134" s="20" t="str">
        <f>VLOOKUP(D2134,[2]Reference!Q:V,3,FALSE)</f>
        <v>Azuma</v>
      </c>
    </row>
    <row r="2135" spans="1:53" ht="13.5" x14ac:dyDescent="0.25">
      <c r="A2135" s="38" t="s">
        <v>8991</v>
      </c>
      <c r="B2135" s="39">
        <v>45480</v>
      </c>
      <c r="C2135" s="38" t="s">
        <v>54</v>
      </c>
      <c r="D2135" s="38" t="s">
        <v>215</v>
      </c>
      <c r="E2135" s="38" t="s">
        <v>216</v>
      </c>
      <c r="F2135" s="38" t="s">
        <v>215</v>
      </c>
      <c r="G2135" s="38" t="s">
        <v>94</v>
      </c>
      <c r="H2135" s="38" t="s">
        <v>217</v>
      </c>
      <c r="I2135" s="38" t="s">
        <v>7751</v>
      </c>
      <c r="J2135" s="38" t="s">
        <v>7752</v>
      </c>
      <c r="K2135" s="38" t="s">
        <v>98</v>
      </c>
      <c r="L2135" s="38" t="s">
        <v>8759</v>
      </c>
      <c r="M2135" s="38" t="s">
        <v>660</v>
      </c>
      <c r="N2135" s="40">
        <v>3</v>
      </c>
      <c r="O2135" s="40">
        <v>3</v>
      </c>
      <c r="P2135" s="40">
        <v>0</v>
      </c>
      <c r="Q2135" s="40">
        <v>0</v>
      </c>
      <c r="R2135" s="40">
        <v>0</v>
      </c>
      <c r="S2135" s="40">
        <v>0</v>
      </c>
      <c r="T2135" s="40">
        <v>0</v>
      </c>
      <c r="U2135" s="40">
        <v>1</v>
      </c>
      <c r="V2135" s="40">
        <v>3</v>
      </c>
      <c r="W2135" s="38" t="s">
        <v>8992</v>
      </c>
      <c r="X2135" s="38" t="s">
        <v>119</v>
      </c>
      <c r="Y2135" s="38" t="s">
        <v>66</v>
      </c>
      <c r="Z2135" s="38" t="s">
        <v>8080</v>
      </c>
      <c r="AA2135" s="38" t="s">
        <v>7883</v>
      </c>
      <c r="AB2135" s="41">
        <v>0</v>
      </c>
      <c r="AC2135" s="41">
        <v>0</v>
      </c>
      <c r="AD2135" s="42">
        <v>0</v>
      </c>
      <c r="AE2135" s="42">
        <v>0</v>
      </c>
      <c r="AF2135" s="12" t="str">
        <f t="shared" si="396"/>
        <v>615218</v>
      </c>
      <c r="AG2135" s="13" t="str">
        <f>VLOOKUP(D2135,[2]Reference!$Q:$U,4,FALSE)</f>
        <v>Fleet</v>
      </c>
      <c r="AH2135" s="13" t="str">
        <f>VLOOKUP(D2135,[2]Reference!$Q:$U,5,FALSE)</f>
        <v>LNER</v>
      </c>
      <c r="AI2135" s="14">
        <f t="shared" si="397"/>
        <v>0</v>
      </c>
      <c r="AJ2135" s="14">
        <f t="shared" si="398"/>
        <v>0</v>
      </c>
      <c r="AK2135" s="14">
        <f t="shared" si="399"/>
        <v>0</v>
      </c>
      <c r="AL2135" s="15">
        <f t="shared" si="400"/>
        <v>0</v>
      </c>
      <c r="AM2135" s="14">
        <f t="shared" si="401"/>
        <v>3</v>
      </c>
      <c r="AN2135" s="16">
        <f t="shared" si="402"/>
        <v>45486</v>
      </c>
      <c r="AO2135" s="17">
        <f>VLOOKUP(B2135,[2]Reference!D:E,2,1)</f>
        <v>202504</v>
      </c>
      <c r="AP2135" s="12" t="str">
        <f t="shared" si="403"/>
        <v>7</v>
      </c>
      <c r="AQ2135" s="18">
        <f t="shared" si="404"/>
        <v>0</v>
      </c>
      <c r="AR2135" s="18">
        <f t="shared" si="405"/>
        <v>0</v>
      </c>
      <c r="AS2135" s="13" t="str">
        <f>VLOOKUP(D2135,[2]Reference!$Q:$U,3,FALSE)</f>
        <v>Other</v>
      </c>
      <c r="AT2135" s="13" t="str">
        <f>VLOOKUP(D2135,[2]Reference!Q:V,6,FALSE)</f>
        <v>Other</v>
      </c>
      <c r="AU2135" s="13" t="str">
        <f>VLOOKUP(D2135,[2]Reference!$Q:$U,2,FALSE)</f>
        <v>ISS - Contractors</v>
      </c>
      <c r="AV2135" s="19">
        <f t="shared" si="406"/>
        <v>45487</v>
      </c>
      <c r="AW2135" s="12" t="str">
        <f>+VLOOKUP(X2135,[2]Reference!BN:BO,2,FALSE)</f>
        <v>Depot</v>
      </c>
      <c r="AX2135" s="20" t="str">
        <f t="shared" si="407"/>
        <v>HB</v>
      </c>
      <c r="AY2135" s="20" t="str">
        <f>VLOOKUP(AX2135,[2]Reference!AH:AI,2,FALSE)</f>
        <v>LNER</v>
      </c>
      <c r="AZ2135" s="20" t="str">
        <f>VLOOKUP(D2135,[2]Reference!Q:V,6,FALSE)</f>
        <v>Other</v>
      </c>
      <c r="BA2135" s="20" t="str">
        <f>VLOOKUP(D2135,[2]Reference!Q:V,3,FALSE)</f>
        <v>Other</v>
      </c>
    </row>
    <row r="2136" spans="1:53" ht="13.5" x14ac:dyDescent="0.25">
      <c r="A2136" s="38" t="s">
        <v>8993</v>
      </c>
      <c r="B2136" s="39">
        <v>45480</v>
      </c>
      <c r="C2136" s="38" t="s">
        <v>54</v>
      </c>
      <c r="D2136" s="38" t="s">
        <v>70</v>
      </c>
      <c r="E2136" s="38" t="s">
        <v>71</v>
      </c>
      <c r="F2136" s="38" t="s">
        <v>70</v>
      </c>
      <c r="G2136" s="38" t="s">
        <v>129</v>
      </c>
      <c r="H2136" s="38" t="s">
        <v>73</v>
      </c>
      <c r="I2136" s="38" t="s">
        <v>6413</v>
      </c>
      <c r="J2136" s="38" t="s">
        <v>6414</v>
      </c>
      <c r="K2136" s="38" t="s">
        <v>1387</v>
      </c>
      <c r="L2136" s="38" t="s">
        <v>7385</v>
      </c>
      <c r="M2136" s="38" t="s">
        <v>324</v>
      </c>
      <c r="N2136" s="40">
        <v>8</v>
      </c>
      <c r="O2136" s="40">
        <v>4</v>
      </c>
      <c r="P2136" s="40">
        <v>4</v>
      </c>
      <c r="Q2136" s="40">
        <v>0</v>
      </c>
      <c r="R2136" s="40">
        <v>0</v>
      </c>
      <c r="S2136" s="40">
        <v>0</v>
      </c>
      <c r="T2136" s="40">
        <v>0</v>
      </c>
      <c r="U2136" s="40">
        <v>2</v>
      </c>
      <c r="V2136" s="40">
        <v>8</v>
      </c>
      <c r="W2136" s="38" t="s">
        <v>8994</v>
      </c>
      <c r="X2136" s="38" t="s">
        <v>80</v>
      </c>
      <c r="Y2136" s="38" t="s">
        <v>66</v>
      </c>
      <c r="Z2136" s="38" t="s">
        <v>8080</v>
      </c>
      <c r="AA2136" s="38" t="s">
        <v>7883</v>
      </c>
      <c r="AB2136" s="41">
        <v>0</v>
      </c>
      <c r="AC2136" s="41">
        <v>0</v>
      </c>
      <c r="AD2136" s="42">
        <v>0</v>
      </c>
      <c r="AE2136" s="42">
        <v>0</v>
      </c>
      <c r="AF2136" s="12" t="str">
        <f t="shared" si="396"/>
        <v>615447</v>
      </c>
      <c r="AG2136" s="13" t="str">
        <f>VLOOKUP(D2136,[2]Reference!$Q:$U,4,FALSE)</f>
        <v>Fleet</v>
      </c>
      <c r="AH2136" s="13" t="str">
        <f>VLOOKUP(D2136,[2]Reference!$Q:$U,5,FALSE)</f>
        <v>LNER</v>
      </c>
      <c r="AI2136" s="14">
        <f t="shared" si="397"/>
        <v>0</v>
      </c>
      <c r="AJ2136" s="14">
        <f t="shared" si="398"/>
        <v>0</v>
      </c>
      <c r="AK2136" s="14">
        <f t="shared" si="399"/>
        <v>0</v>
      </c>
      <c r="AL2136" s="15">
        <f t="shared" si="400"/>
        <v>0</v>
      </c>
      <c r="AM2136" s="14">
        <f t="shared" si="401"/>
        <v>8</v>
      </c>
      <c r="AN2136" s="16">
        <f t="shared" si="402"/>
        <v>45486</v>
      </c>
      <c r="AO2136" s="17">
        <f>VLOOKUP(B2136,[2]Reference!D:E,2,1)</f>
        <v>202504</v>
      </c>
      <c r="AP2136" s="12" t="str">
        <f t="shared" si="403"/>
        <v>7</v>
      </c>
      <c r="AQ2136" s="18">
        <f t="shared" si="404"/>
        <v>0</v>
      </c>
      <c r="AR2136" s="18">
        <f t="shared" si="405"/>
        <v>0</v>
      </c>
      <c r="AS2136" s="13" t="str">
        <f>VLOOKUP(D2136,[2]Reference!$Q:$U,3,FALSE)</f>
        <v>IC225</v>
      </c>
      <c r="AT2136" s="13" t="str">
        <f>VLOOKUP(D2136,[2]Reference!Q:V,6,FALSE)</f>
        <v>IC225</v>
      </c>
      <c r="AU2136" s="13" t="str">
        <f>VLOOKUP(D2136,[2]Reference!$Q:$U,2,FALSE)</f>
        <v>Cl 91 Loco</v>
      </c>
      <c r="AV2136" s="19">
        <f t="shared" si="406"/>
        <v>45487</v>
      </c>
      <c r="AW2136" s="12" t="str">
        <f>+VLOOKUP(X2136,[2]Reference!BN:BO,2,FALSE)</f>
        <v>Fleet</v>
      </c>
      <c r="AX2136" s="20" t="str">
        <f t="shared" si="407"/>
        <v>HB</v>
      </c>
      <c r="AY2136" s="20" t="str">
        <f>VLOOKUP(AX2136,[2]Reference!AH:AI,2,FALSE)</f>
        <v>LNER</v>
      </c>
      <c r="AZ2136" s="20" t="str">
        <f>VLOOKUP(D2136,[2]Reference!Q:V,6,FALSE)</f>
        <v>IC225</v>
      </c>
      <c r="BA2136" s="20" t="str">
        <f>VLOOKUP(D2136,[2]Reference!Q:V,3,FALSE)</f>
        <v>IC225</v>
      </c>
    </row>
    <row r="2137" spans="1:53" ht="13.5" x14ac:dyDescent="0.25">
      <c r="A2137" s="38" t="s">
        <v>8995</v>
      </c>
      <c r="B2137" s="39">
        <v>45481</v>
      </c>
      <c r="C2137" s="38" t="s">
        <v>54</v>
      </c>
      <c r="D2137" s="38" t="s">
        <v>55</v>
      </c>
      <c r="E2137" s="38" t="s">
        <v>56</v>
      </c>
      <c r="F2137" s="38" t="s">
        <v>55</v>
      </c>
      <c r="G2137" s="38" t="s">
        <v>231</v>
      </c>
      <c r="H2137" s="38" t="s">
        <v>84</v>
      </c>
      <c r="I2137" s="38" t="s">
        <v>251</v>
      </c>
      <c r="J2137" s="38" t="s">
        <v>252</v>
      </c>
      <c r="K2137" s="38" t="s">
        <v>919</v>
      </c>
      <c r="L2137" s="38" t="s">
        <v>988</v>
      </c>
      <c r="M2137" s="38" t="s">
        <v>143</v>
      </c>
      <c r="N2137" s="40">
        <v>6</v>
      </c>
      <c r="O2137" s="40">
        <v>6</v>
      </c>
      <c r="P2137" s="40">
        <v>0</v>
      </c>
      <c r="Q2137" s="40">
        <v>0</v>
      </c>
      <c r="R2137" s="40">
        <v>0</v>
      </c>
      <c r="S2137" s="40">
        <v>0</v>
      </c>
      <c r="T2137" s="40">
        <v>0</v>
      </c>
      <c r="U2137" s="40">
        <v>1</v>
      </c>
      <c r="V2137" s="40">
        <v>6</v>
      </c>
      <c r="W2137" s="38" t="s">
        <v>8996</v>
      </c>
      <c r="X2137" s="38" t="s">
        <v>80</v>
      </c>
      <c r="Y2137" s="38" t="s">
        <v>66</v>
      </c>
      <c r="Z2137" s="38" t="s">
        <v>8080</v>
      </c>
      <c r="AA2137" s="38" t="s">
        <v>7883</v>
      </c>
      <c r="AB2137" s="41">
        <v>0</v>
      </c>
      <c r="AC2137" s="41">
        <v>0</v>
      </c>
      <c r="AD2137" s="42">
        <v>0</v>
      </c>
      <c r="AE2137" s="42">
        <v>0.26</v>
      </c>
      <c r="AF2137" s="12" t="str">
        <f t="shared" si="396"/>
        <v>616846</v>
      </c>
      <c r="AG2137" s="13" t="str">
        <f>VLOOKUP(D2137,[2]Reference!$Q:$U,4,FALSE)</f>
        <v>Fleet</v>
      </c>
      <c r="AH2137" s="13" t="str">
        <f>VLOOKUP(D2137,[2]Reference!$Q:$U,5,FALSE)</f>
        <v>LNER</v>
      </c>
      <c r="AI2137" s="14">
        <f t="shared" si="397"/>
        <v>0</v>
      </c>
      <c r="AJ2137" s="14">
        <f t="shared" si="398"/>
        <v>0</v>
      </c>
      <c r="AK2137" s="14">
        <f t="shared" si="399"/>
        <v>0</v>
      </c>
      <c r="AL2137" s="15">
        <f t="shared" si="400"/>
        <v>0</v>
      </c>
      <c r="AM2137" s="14">
        <f t="shared" si="401"/>
        <v>6</v>
      </c>
      <c r="AN2137" s="16">
        <f t="shared" si="402"/>
        <v>45486</v>
      </c>
      <c r="AO2137" s="17">
        <f>VLOOKUP(B2137,[2]Reference!D:E,2,1)</f>
        <v>202504</v>
      </c>
      <c r="AP2137" s="12" t="str">
        <f t="shared" si="403"/>
        <v>7</v>
      </c>
      <c r="AQ2137" s="18">
        <f t="shared" si="404"/>
        <v>0</v>
      </c>
      <c r="AR2137" s="18">
        <f t="shared" si="405"/>
        <v>0.26</v>
      </c>
      <c r="AS2137" s="13" t="str">
        <f>VLOOKUP(D2137,[2]Reference!$Q:$U,3,FALSE)</f>
        <v>Azuma</v>
      </c>
      <c r="AT2137" s="13" t="str">
        <f>VLOOKUP(D2137,[2]Reference!Q:V,6,FALSE)</f>
        <v>Azuma</v>
      </c>
      <c r="AU2137" s="13" t="str">
        <f>VLOOKUP(D2137,[2]Reference!$Q:$U,2,FALSE)</f>
        <v>Hitachi - Class 800</v>
      </c>
      <c r="AV2137" s="19">
        <f t="shared" si="406"/>
        <v>45488</v>
      </c>
      <c r="AW2137" s="12" t="str">
        <f>+VLOOKUP(X2137,[2]Reference!BN:BO,2,FALSE)</f>
        <v>Fleet</v>
      </c>
      <c r="AX2137" s="20" t="str">
        <f t="shared" si="407"/>
        <v>HB</v>
      </c>
      <c r="AY2137" s="20" t="str">
        <f>VLOOKUP(AX2137,[2]Reference!AH:AI,2,FALSE)</f>
        <v>LNER</v>
      </c>
      <c r="AZ2137" s="20" t="str">
        <f>VLOOKUP(D2137,[2]Reference!Q:V,6,FALSE)</f>
        <v>Azuma</v>
      </c>
      <c r="BA2137" s="20" t="str">
        <f>VLOOKUP(D2137,[2]Reference!Q:V,3,FALSE)</f>
        <v>Azuma</v>
      </c>
    </row>
    <row r="2138" spans="1:53" ht="13.5" x14ac:dyDescent="0.25">
      <c r="A2138" s="38" t="s">
        <v>8997</v>
      </c>
      <c r="B2138" s="39">
        <v>45481</v>
      </c>
      <c r="C2138" s="38" t="s">
        <v>54</v>
      </c>
      <c r="D2138" s="38" t="s">
        <v>92</v>
      </c>
      <c r="E2138" s="38" t="s">
        <v>93</v>
      </c>
      <c r="F2138" s="38" t="s">
        <v>92</v>
      </c>
      <c r="G2138" s="38" t="s">
        <v>154</v>
      </c>
      <c r="H2138" s="38" t="s">
        <v>339</v>
      </c>
      <c r="I2138" s="38" t="s">
        <v>2867</v>
      </c>
      <c r="J2138" s="38" t="s">
        <v>2868</v>
      </c>
      <c r="K2138" s="38" t="s">
        <v>1107</v>
      </c>
      <c r="L2138" s="38" t="s">
        <v>8998</v>
      </c>
      <c r="M2138" s="38" t="s">
        <v>100</v>
      </c>
      <c r="N2138" s="40">
        <v>2109</v>
      </c>
      <c r="O2138" s="40">
        <v>1174</v>
      </c>
      <c r="P2138" s="40">
        <v>935</v>
      </c>
      <c r="Q2138" s="40">
        <v>11</v>
      </c>
      <c r="R2138" s="40">
        <v>9</v>
      </c>
      <c r="S2138" s="40">
        <v>4</v>
      </c>
      <c r="T2138" s="40">
        <v>0</v>
      </c>
      <c r="U2138" s="40">
        <v>44</v>
      </c>
      <c r="V2138" s="40">
        <v>3464</v>
      </c>
      <c r="W2138" s="38" t="s">
        <v>8999</v>
      </c>
      <c r="X2138" s="38" t="s">
        <v>80</v>
      </c>
      <c r="Y2138" s="38" t="s">
        <v>66</v>
      </c>
      <c r="Z2138" s="38" t="s">
        <v>8080</v>
      </c>
      <c r="AA2138" s="38" t="s">
        <v>7883</v>
      </c>
      <c r="AB2138" s="41">
        <v>15</v>
      </c>
      <c r="AC2138" s="41">
        <v>9</v>
      </c>
      <c r="AD2138" s="42">
        <v>35.94</v>
      </c>
      <c r="AE2138" s="42">
        <v>35.94</v>
      </c>
      <c r="AF2138" s="12" t="str">
        <f t="shared" si="396"/>
        <v>618066</v>
      </c>
      <c r="AG2138" s="13" t="str">
        <f>VLOOKUP(D2138,[2]Reference!$Q:$U,4,FALSE)</f>
        <v>Fleet</v>
      </c>
      <c r="AH2138" s="13" t="str">
        <f>VLOOKUP(D2138,[2]Reference!$Q:$U,5,FALSE)</f>
        <v>LNER</v>
      </c>
      <c r="AI2138" s="14">
        <f t="shared" si="397"/>
        <v>15</v>
      </c>
      <c r="AJ2138" s="14">
        <f t="shared" si="398"/>
        <v>4.5</v>
      </c>
      <c r="AK2138" s="14">
        <f t="shared" si="399"/>
        <v>19.5</v>
      </c>
      <c r="AL2138" s="15">
        <f t="shared" si="400"/>
        <v>16.439999999999998</v>
      </c>
      <c r="AM2138" s="14">
        <f t="shared" si="401"/>
        <v>2109</v>
      </c>
      <c r="AN2138" s="16">
        <f t="shared" si="402"/>
        <v>45486</v>
      </c>
      <c r="AO2138" s="17">
        <f>VLOOKUP(B2138,[2]Reference!D:E,2,1)</f>
        <v>202504</v>
      </c>
      <c r="AP2138" s="12" t="str">
        <f t="shared" si="403"/>
        <v>7</v>
      </c>
      <c r="AQ2138" s="18">
        <f t="shared" si="404"/>
        <v>35.94</v>
      </c>
      <c r="AR2138" s="18">
        <f t="shared" si="405"/>
        <v>35.94</v>
      </c>
      <c r="AS2138" s="13" t="str">
        <f>VLOOKUP(D2138,[2]Reference!$Q:$U,3,FALSE)</f>
        <v>Azuma</v>
      </c>
      <c r="AT2138" s="13" t="str">
        <f>VLOOKUP(D2138,[2]Reference!Q:V,6,FALSE)</f>
        <v>Azuma</v>
      </c>
      <c r="AU2138" s="13" t="str">
        <f>VLOOKUP(D2138,[2]Reference!$Q:$U,2,FALSE)</f>
        <v>Hitachi - Class 801</v>
      </c>
      <c r="AV2138" s="19">
        <f t="shared" si="406"/>
        <v>45488</v>
      </c>
      <c r="AW2138" s="12" t="str">
        <f>+VLOOKUP(X2138,[2]Reference!BN:BO,2,FALSE)</f>
        <v>Fleet</v>
      </c>
      <c r="AX2138" s="20" t="str">
        <f t="shared" si="407"/>
        <v>HB</v>
      </c>
      <c r="AY2138" s="20" t="str">
        <f>VLOOKUP(AX2138,[2]Reference!AH:AI,2,FALSE)</f>
        <v>LNER</v>
      </c>
      <c r="AZ2138" s="20" t="str">
        <f>VLOOKUP(D2138,[2]Reference!Q:V,6,FALSE)</f>
        <v>Azuma</v>
      </c>
      <c r="BA2138" s="20" t="str">
        <f>VLOOKUP(D2138,[2]Reference!Q:V,3,FALSE)</f>
        <v>Azuma</v>
      </c>
    </row>
    <row r="2139" spans="1:53" ht="13.5" x14ac:dyDescent="0.25">
      <c r="A2139" s="38" t="s">
        <v>9000</v>
      </c>
      <c r="B2139" s="39">
        <v>45482</v>
      </c>
      <c r="C2139" s="38" t="s">
        <v>54</v>
      </c>
      <c r="D2139" s="38" t="s">
        <v>55</v>
      </c>
      <c r="E2139" s="38" t="s">
        <v>56</v>
      </c>
      <c r="F2139" s="38" t="s">
        <v>55</v>
      </c>
      <c r="G2139" s="38" t="s">
        <v>129</v>
      </c>
      <c r="H2139" s="38" t="s">
        <v>84</v>
      </c>
      <c r="I2139" s="38" t="s">
        <v>251</v>
      </c>
      <c r="J2139" s="38" t="s">
        <v>252</v>
      </c>
      <c r="K2139" s="38" t="s">
        <v>287</v>
      </c>
      <c r="L2139" s="38" t="s">
        <v>9001</v>
      </c>
      <c r="M2139" s="38" t="s">
        <v>9002</v>
      </c>
      <c r="N2139" s="40">
        <v>14</v>
      </c>
      <c r="O2139" s="40">
        <v>0</v>
      </c>
      <c r="P2139" s="40">
        <v>14</v>
      </c>
      <c r="Q2139" s="40">
        <v>0</v>
      </c>
      <c r="R2139" s="40">
        <v>0</v>
      </c>
      <c r="S2139" s="40">
        <v>0</v>
      </c>
      <c r="T2139" s="40">
        <v>0</v>
      </c>
      <c r="U2139" s="40">
        <v>2</v>
      </c>
      <c r="V2139" s="40">
        <v>14</v>
      </c>
      <c r="W2139" s="38" t="s">
        <v>9003</v>
      </c>
      <c r="X2139" s="38" t="s">
        <v>80</v>
      </c>
      <c r="Y2139" s="38" t="s">
        <v>66</v>
      </c>
      <c r="Z2139" s="38" t="s">
        <v>8080</v>
      </c>
      <c r="AA2139" s="38" t="s">
        <v>7883</v>
      </c>
      <c r="AB2139" s="41">
        <v>0</v>
      </c>
      <c r="AC2139" s="41">
        <v>0</v>
      </c>
      <c r="AD2139" s="42">
        <v>0</v>
      </c>
      <c r="AE2139" s="42">
        <v>0</v>
      </c>
      <c r="AF2139" s="12" t="str">
        <f t="shared" si="396"/>
        <v>619374</v>
      </c>
      <c r="AG2139" s="13" t="str">
        <f>VLOOKUP(D2139,[2]Reference!$Q:$U,4,FALSE)</f>
        <v>Fleet</v>
      </c>
      <c r="AH2139" s="13" t="str">
        <f>VLOOKUP(D2139,[2]Reference!$Q:$U,5,FALSE)</f>
        <v>LNER</v>
      </c>
      <c r="AI2139" s="14">
        <f t="shared" si="397"/>
        <v>0</v>
      </c>
      <c r="AJ2139" s="14">
        <f t="shared" si="398"/>
        <v>0</v>
      </c>
      <c r="AK2139" s="14">
        <f t="shared" si="399"/>
        <v>0</v>
      </c>
      <c r="AL2139" s="15">
        <f t="shared" si="400"/>
        <v>0</v>
      </c>
      <c r="AM2139" s="14">
        <f t="shared" si="401"/>
        <v>14</v>
      </c>
      <c r="AN2139" s="16">
        <f t="shared" si="402"/>
        <v>45486</v>
      </c>
      <c r="AO2139" s="17">
        <f>VLOOKUP(B2139,[2]Reference!D:E,2,1)</f>
        <v>202504</v>
      </c>
      <c r="AP2139" s="12" t="str">
        <f t="shared" si="403"/>
        <v>7</v>
      </c>
      <c r="AQ2139" s="18">
        <f t="shared" si="404"/>
        <v>0</v>
      </c>
      <c r="AR2139" s="18">
        <f t="shared" si="405"/>
        <v>0</v>
      </c>
      <c r="AS2139" s="13" t="str">
        <f>VLOOKUP(D2139,[2]Reference!$Q:$U,3,FALSE)</f>
        <v>Azuma</v>
      </c>
      <c r="AT2139" s="13" t="str">
        <f>VLOOKUP(D2139,[2]Reference!Q:V,6,FALSE)</f>
        <v>Azuma</v>
      </c>
      <c r="AU2139" s="13" t="str">
        <f>VLOOKUP(D2139,[2]Reference!$Q:$U,2,FALSE)</f>
        <v>Hitachi - Class 800</v>
      </c>
      <c r="AV2139" s="19">
        <f t="shared" si="406"/>
        <v>45489</v>
      </c>
      <c r="AW2139" s="12" t="str">
        <f>+VLOOKUP(X2139,[2]Reference!BN:BO,2,FALSE)</f>
        <v>Fleet</v>
      </c>
      <c r="AX2139" s="20" t="str">
        <f t="shared" si="407"/>
        <v>HB</v>
      </c>
      <c r="AY2139" s="20" t="str">
        <f>VLOOKUP(AX2139,[2]Reference!AH:AI,2,FALSE)</f>
        <v>LNER</v>
      </c>
      <c r="AZ2139" s="20" t="str">
        <f>VLOOKUP(D2139,[2]Reference!Q:V,6,FALSE)</f>
        <v>Azuma</v>
      </c>
      <c r="BA2139" s="20" t="str">
        <f>VLOOKUP(D2139,[2]Reference!Q:V,3,FALSE)</f>
        <v>Azuma</v>
      </c>
    </row>
    <row r="2140" spans="1:53" ht="13.5" x14ac:dyDescent="0.25">
      <c r="A2140" s="38" t="s">
        <v>9005</v>
      </c>
      <c r="B2140" s="39">
        <v>45482</v>
      </c>
      <c r="C2140" s="38" t="s">
        <v>54</v>
      </c>
      <c r="D2140" s="38" t="s">
        <v>70</v>
      </c>
      <c r="E2140" s="38" t="s">
        <v>71</v>
      </c>
      <c r="F2140" s="38" t="s">
        <v>70</v>
      </c>
      <c r="G2140" s="38" t="s">
        <v>129</v>
      </c>
      <c r="H2140" s="38" t="s">
        <v>327</v>
      </c>
      <c r="I2140" s="38" t="s">
        <v>328</v>
      </c>
      <c r="J2140" s="38" t="s">
        <v>329</v>
      </c>
      <c r="K2140" s="38" t="s">
        <v>172</v>
      </c>
      <c r="L2140" s="38" t="s">
        <v>9006</v>
      </c>
      <c r="M2140" s="38" t="s">
        <v>419</v>
      </c>
      <c r="N2140" s="40">
        <v>10</v>
      </c>
      <c r="O2140" s="40">
        <v>10</v>
      </c>
      <c r="P2140" s="40">
        <v>0</v>
      </c>
      <c r="Q2140" s="40">
        <v>0</v>
      </c>
      <c r="R2140" s="40">
        <v>0</v>
      </c>
      <c r="S2140" s="40">
        <v>0</v>
      </c>
      <c r="T2140" s="40">
        <v>0</v>
      </c>
      <c r="U2140" s="40">
        <v>1</v>
      </c>
      <c r="V2140" s="40">
        <v>10</v>
      </c>
      <c r="W2140" s="38" t="s">
        <v>9007</v>
      </c>
      <c r="X2140" s="38" t="s">
        <v>80</v>
      </c>
      <c r="Y2140" s="38" t="s">
        <v>66</v>
      </c>
      <c r="Z2140" s="38" t="s">
        <v>8080</v>
      </c>
      <c r="AA2140" s="38" t="s">
        <v>7883</v>
      </c>
      <c r="AB2140" s="41">
        <v>0</v>
      </c>
      <c r="AC2140" s="41">
        <v>0</v>
      </c>
      <c r="AD2140" s="42">
        <v>0</v>
      </c>
      <c r="AE2140" s="42">
        <v>0</v>
      </c>
      <c r="AF2140" s="12" t="str">
        <f t="shared" si="396"/>
        <v>620718</v>
      </c>
      <c r="AG2140" s="13" t="str">
        <f>VLOOKUP(D2140,[2]Reference!$Q:$U,4,FALSE)</f>
        <v>Fleet</v>
      </c>
      <c r="AH2140" s="13" t="str">
        <f>VLOOKUP(D2140,[2]Reference!$Q:$U,5,FALSE)</f>
        <v>LNER</v>
      </c>
      <c r="AI2140" s="14">
        <f t="shared" si="397"/>
        <v>0</v>
      </c>
      <c r="AJ2140" s="14">
        <f t="shared" si="398"/>
        <v>0</v>
      </c>
      <c r="AK2140" s="14">
        <f t="shared" si="399"/>
        <v>0</v>
      </c>
      <c r="AL2140" s="15">
        <f t="shared" si="400"/>
        <v>0</v>
      </c>
      <c r="AM2140" s="14">
        <f t="shared" si="401"/>
        <v>10</v>
      </c>
      <c r="AN2140" s="16">
        <f t="shared" si="402"/>
        <v>45486</v>
      </c>
      <c r="AO2140" s="17">
        <f>VLOOKUP(B2140,[2]Reference!D:E,2,1)</f>
        <v>202504</v>
      </c>
      <c r="AP2140" s="12" t="str">
        <f t="shared" si="403"/>
        <v>7</v>
      </c>
      <c r="AQ2140" s="18">
        <f t="shared" si="404"/>
        <v>0</v>
      </c>
      <c r="AR2140" s="18">
        <f t="shared" si="405"/>
        <v>0</v>
      </c>
      <c r="AS2140" s="13" t="str">
        <f>VLOOKUP(D2140,[2]Reference!$Q:$U,3,FALSE)</f>
        <v>IC225</v>
      </c>
      <c r="AT2140" s="13" t="str">
        <f>VLOOKUP(D2140,[2]Reference!Q:V,6,FALSE)</f>
        <v>IC225</v>
      </c>
      <c r="AU2140" s="13" t="str">
        <f>VLOOKUP(D2140,[2]Reference!$Q:$U,2,FALSE)</f>
        <v>Cl 91 Loco</v>
      </c>
      <c r="AV2140" s="19">
        <f t="shared" si="406"/>
        <v>45489</v>
      </c>
      <c r="AW2140" s="12" t="str">
        <f>+VLOOKUP(X2140,[2]Reference!BN:BO,2,FALSE)</f>
        <v>Fleet</v>
      </c>
      <c r="AX2140" s="20" t="str">
        <f t="shared" si="407"/>
        <v>HB</v>
      </c>
      <c r="AY2140" s="20" t="str">
        <f>VLOOKUP(AX2140,[2]Reference!AH:AI,2,FALSE)</f>
        <v>LNER</v>
      </c>
      <c r="AZ2140" s="20" t="str">
        <f>VLOOKUP(D2140,[2]Reference!Q:V,6,FALSE)</f>
        <v>IC225</v>
      </c>
      <c r="BA2140" s="20" t="str">
        <f>VLOOKUP(D2140,[2]Reference!Q:V,3,FALSE)</f>
        <v>IC225</v>
      </c>
    </row>
    <row r="2141" spans="1:53" ht="13.5" x14ac:dyDescent="0.25">
      <c r="A2141" s="38" t="s">
        <v>9008</v>
      </c>
      <c r="B2141" s="39">
        <v>45482</v>
      </c>
      <c r="C2141" s="38" t="s">
        <v>54</v>
      </c>
      <c r="D2141" s="38" t="s">
        <v>92</v>
      </c>
      <c r="E2141" s="38" t="s">
        <v>93</v>
      </c>
      <c r="F2141" s="38" t="s">
        <v>92</v>
      </c>
      <c r="G2141" s="38" t="s">
        <v>154</v>
      </c>
      <c r="H2141" s="38" t="s">
        <v>730</v>
      </c>
      <c r="I2141" s="38" t="s">
        <v>4572</v>
      </c>
      <c r="J2141" s="38" t="s">
        <v>4573</v>
      </c>
      <c r="K2141" s="38" t="s">
        <v>155</v>
      </c>
      <c r="L2141" s="38" t="s">
        <v>9009</v>
      </c>
      <c r="M2141" s="38" t="s">
        <v>2182</v>
      </c>
      <c r="N2141" s="40">
        <v>44</v>
      </c>
      <c r="O2141" s="40">
        <v>15</v>
      </c>
      <c r="P2141" s="40">
        <v>29</v>
      </c>
      <c r="Q2141" s="40">
        <v>0</v>
      </c>
      <c r="R2141" s="40">
        <v>0</v>
      </c>
      <c r="S2141" s="40">
        <v>0</v>
      </c>
      <c r="T2141" s="40">
        <v>0</v>
      </c>
      <c r="U2141" s="40">
        <v>2</v>
      </c>
      <c r="V2141" s="40">
        <v>44</v>
      </c>
      <c r="W2141" s="38" t="s">
        <v>9010</v>
      </c>
      <c r="X2141" s="38" t="s">
        <v>80</v>
      </c>
      <c r="Y2141" s="38" t="s">
        <v>66</v>
      </c>
      <c r="Z2141" s="38" t="s">
        <v>8080</v>
      </c>
      <c r="AA2141" s="38" t="s">
        <v>7883</v>
      </c>
      <c r="AB2141" s="41">
        <v>0</v>
      </c>
      <c r="AC2141" s="41">
        <v>0</v>
      </c>
      <c r="AD2141" s="42">
        <v>0</v>
      </c>
      <c r="AE2141" s="42">
        <v>1</v>
      </c>
      <c r="AF2141" s="12" t="str">
        <f t="shared" si="396"/>
        <v>621227</v>
      </c>
      <c r="AG2141" s="13" t="str">
        <f>VLOOKUP(D2141,[2]Reference!$Q:$U,4,FALSE)</f>
        <v>Fleet</v>
      </c>
      <c r="AH2141" s="13" t="str">
        <f>VLOOKUP(D2141,[2]Reference!$Q:$U,5,FALSE)</f>
        <v>LNER</v>
      </c>
      <c r="AI2141" s="14">
        <f t="shared" si="397"/>
        <v>0</v>
      </c>
      <c r="AJ2141" s="14">
        <f t="shared" si="398"/>
        <v>0</v>
      </c>
      <c r="AK2141" s="14">
        <f t="shared" si="399"/>
        <v>0</v>
      </c>
      <c r="AL2141" s="15">
        <f t="shared" si="400"/>
        <v>0</v>
      </c>
      <c r="AM2141" s="14">
        <f t="shared" si="401"/>
        <v>44</v>
      </c>
      <c r="AN2141" s="16">
        <f t="shared" si="402"/>
        <v>45486</v>
      </c>
      <c r="AO2141" s="17">
        <f>VLOOKUP(B2141,[2]Reference!D:E,2,1)</f>
        <v>202504</v>
      </c>
      <c r="AP2141" s="12" t="str">
        <f t="shared" si="403"/>
        <v>7</v>
      </c>
      <c r="AQ2141" s="18">
        <f t="shared" si="404"/>
        <v>0</v>
      </c>
      <c r="AR2141" s="18">
        <f t="shared" si="405"/>
        <v>1</v>
      </c>
      <c r="AS2141" s="13" t="str">
        <f>VLOOKUP(D2141,[2]Reference!$Q:$U,3,FALSE)</f>
        <v>Azuma</v>
      </c>
      <c r="AT2141" s="13" t="str">
        <f>VLOOKUP(D2141,[2]Reference!Q:V,6,FALSE)</f>
        <v>Azuma</v>
      </c>
      <c r="AU2141" s="13" t="str">
        <f>VLOOKUP(D2141,[2]Reference!$Q:$U,2,FALSE)</f>
        <v>Hitachi - Class 801</v>
      </c>
      <c r="AV2141" s="19">
        <f t="shared" si="406"/>
        <v>45489</v>
      </c>
      <c r="AW2141" s="12" t="str">
        <f>+VLOOKUP(X2141,[2]Reference!BN:BO,2,FALSE)</f>
        <v>Fleet</v>
      </c>
      <c r="AX2141" s="20" t="str">
        <f t="shared" si="407"/>
        <v>HB</v>
      </c>
      <c r="AY2141" s="20" t="str">
        <f>VLOOKUP(AX2141,[2]Reference!AH:AI,2,FALSE)</f>
        <v>LNER</v>
      </c>
      <c r="AZ2141" s="20" t="str">
        <f>VLOOKUP(D2141,[2]Reference!Q:V,6,FALSE)</f>
        <v>Azuma</v>
      </c>
      <c r="BA2141" s="20" t="str">
        <f>VLOOKUP(D2141,[2]Reference!Q:V,3,FALSE)</f>
        <v>Azuma</v>
      </c>
    </row>
    <row r="2142" spans="1:53" ht="13.5" x14ac:dyDescent="0.25">
      <c r="A2142" s="38" t="s">
        <v>9011</v>
      </c>
      <c r="B2142" s="39">
        <v>45482</v>
      </c>
      <c r="C2142" s="38" t="s">
        <v>54</v>
      </c>
      <c r="D2142" s="38" t="s">
        <v>161</v>
      </c>
      <c r="E2142" s="38" t="s">
        <v>162</v>
      </c>
      <c r="F2142" s="38" t="s">
        <v>161</v>
      </c>
      <c r="G2142" s="38" t="s">
        <v>154</v>
      </c>
      <c r="H2142" s="38" t="s">
        <v>73</v>
      </c>
      <c r="I2142" s="38" t="s">
        <v>1768</v>
      </c>
      <c r="J2142" s="38" t="s">
        <v>1769</v>
      </c>
      <c r="K2142" s="38" t="s">
        <v>155</v>
      </c>
      <c r="L2142" s="38" t="s">
        <v>4532</v>
      </c>
      <c r="M2142" s="38" t="s">
        <v>165</v>
      </c>
      <c r="N2142" s="40">
        <v>13</v>
      </c>
      <c r="O2142" s="40">
        <v>5</v>
      </c>
      <c r="P2142" s="40">
        <v>8</v>
      </c>
      <c r="Q2142" s="40">
        <v>0</v>
      </c>
      <c r="R2142" s="40">
        <v>0</v>
      </c>
      <c r="S2142" s="40">
        <v>0</v>
      </c>
      <c r="T2142" s="40">
        <v>0</v>
      </c>
      <c r="U2142" s="40">
        <v>1</v>
      </c>
      <c r="V2142" s="40">
        <v>13</v>
      </c>
      <c r="W2142" s="38" t="s">
        <v>9012</v>
      </c>
      <c r="X2142" s="38" t="s">
        <v>80</v>
      </c>
      <c r="Y2142" s="38" t="s">
        <v>66</v>
      </c>
      <c r="Z2142" s="38" t="s">
        <v>8080</v>
      </c>
      <c r="AA2142" s="38" t="s">
        <v>7883</v>
      </c>
      <c r="AB2142" s="41">
        <v>0</v>
      </c>
      <c r="AC2142" s="41">
        <v>0</v>
      </c>
      <c r="AD2142" s="42">
        <v>0</v>
      </c>
      <c r="AE2142" s="42">
        <v>1</v>
      </c>
      <c r="AF2142" s="12" t="str">
        <f t="shared" si="396"/>
        <v>621357</v>
      </c>
      <c r="AG2142" s="13" t="str">
        <f>VLOOKUP(D2142,[2]Reference!$Q:$U,4,FALSE)</f>
        <v>Fleet</v>
      </c>
      <c r="AH2142" s="13" t="str">
        <f>VLOOKUP(D2142,[2]Reference!$Q:$U,5,FALSE)</f>
        <v>LNER</v>
      </c>
      <c r="AI2142" s="14">
        <f t="shared" si="397"/>
        <v>0</v>
      </c>
      <c r="AJ2142" s="14">
        <f t="shared" si="398"/>
        <v>0</v>
      </c>
      <c r="AK2142" s="14">
        <f t="shared" si="399"/>
        <v>0</v>
      </c>
      <c r="AL2142" s="15">
        <f t="shared" si="400"/>
        <v>0</v>
      </c>
      <c r="AM2142" s="14">
        <f t="shared" si="401"/>
        <v>13</v>
      </c>
      <c r="AN2142" s="16">
        <f t="shared" si="402"/>
        <v>45486</v>
      </c>
      <c r="AO2142" s="17">
        <f>VLOOKUP(B2142,[2]Reference!D:E,2,1)</f>
        <v>202504</v>
      </c>
      <c r="AP2142" s="12" t="str">
        <f t="shared" si="403"/>
        <v>7</v>
      </c>
      <c r="AQ2142" s="18">
        <f t="shared" si="404"/>
        <v>0</v>
      </c>
      <c r="AR2142" s="18">
        <f t="shared" si="405"/>
        <v>1</v>
      </c>
      <c r="AS2142" s="13" t="str">
        <f>VLOOKUP(D2142,[2]Reference!$Q:$U,3,FALSE)</f>
        <v>IC225</v>
      </c>
      <c r="AT2142" s="13" t="str">
        <f>VLOOKUP(D2142,[2]Reference!Q:V,6,FALSE)</f>
        <v>IC225</v>
      </c>
      <c r="AU2142" s="13" t="str">
        <f>VLOOKUP(D2142,[2]Reference!$Q:$U,2,FALSE)</f>
        <v>MK4 Coach</v>
      </c>
      <c r="AV2142" s="19">
        <f t="shared" si="406"/>
        <v>45489</v>
      </c>
      <c r="AW2142" s="12" t="str">
        <f>+VLOOKUP(X2142,[2]Reference!BN:BO,2,FALSE)</f>
        <v>Fleet</v>
      </c>
      <c r="AX2142" s="20" t="str">
        <f t="shared" si="407"/>
        <v>HB</v>
      </c>
      <c r="AY2142" s="20" t="str">
        <f>VLOOKUP(AX2142,[2]Reference!AH:AI,2,FALSE)</f>
        <v>LNER</v>
      </c>
      <c r="AZ2142" s="20" t="str">
        <f>VLOOKUP(D2142,[2]Reference!Q:V,6,FALSE)</f>
        <v>IC225</v>
      </c>
      <c r="BA2142" s="20" t="str">
        <f>VLOOKUP(D2142,[2]Reference!Q:V,3,FALSE)</f>
        <v>IC225</v>
      </c>
    </row>
    <row r="2143" spans="1:53" ht="13.5" x14ac:dyDescent="0.25">
      <c r="A2143" s="38" t="s">
        <v>9013</v>
      </c>
      <c r="B2143" s="39">
        <v>45483</v>
      </c>
      <c r="C2143" s="38" t="s">
        <v>54</v>
      </c>
      <c r="D2143" s="38" t="s">
        <v>161</v>
      </c>
      <c r="E2143" s="38" t="s">
        <v>162</v>
      </c>
      <c r="F2143" s="38" t="s">
        <v>161</v>
      </c>
      <c r="G2143" s="38" t="s">
        <v>72</v>
      </c>
      <c r="H2143" s="38" t="s">
        <v>339</v>
      </c>
      <c r="I2143" s="38" t="s">
        <v>2867</v>
      </c>
      <c r="J2143" s="38" t="s">
        <v>2868</v>
      </c>
      <c r="K2143" s="38" t="s">
        <v>261</v>
      </c>
      <c r="L2143" s="38" t="s">
        <v>4337</v>
      </c>
      <c r="M2143" s="38" t="s">
        <v>185</v>
      </c>
      <c r="N2143" s="40">
        <v>16</v>
      </c>
      <c r="O2143" s="40">
        <v>0</v>
      </c>
      <c r="P2143" s="40">
        <v>16</v>
      </c>
      <c r="Q2143" s="40">
        <v>0</v>
      </c>
      <c r="R2143" s="40">
        <v>0</v>
      </c>
      <c r="S2143" s="40">
        <v>1</v>
      </c>
      <c r="T2143" s="40">
        <v>0</v>
      </c>
      <c r="U2143" s="40">
        <v>2</v>
      </c>
      <c r="V2143" s="40">
        <v>66</v>
      </c>
      <c r="W2143" s="38" t="s">
        <v>9014</v>
      </c>
      <c r="X2143" s="38" t="s">
        <v>80</v>
      </c>
      <c r="Y2143" s="38" t="s">
        <v>66</v>
      </c>
      <c r="Z2143" s="38" t="s">
        <v>8080</v>
      </c>
      <c r="AA2143" s="38" t="s">
        <v>7883</v>
      </c>
      <c r="AB2143" s="41">
        <v>0</v>
      </c>
      <c r="AC2143" s="41">
        <v>1</v>
      </c>
      <c r="AD2143" s="42">
        <v>1</v>
      </c>
      <c r="AE2143" s="42">
        <v>1</v>
      </c>
      <c r="AF2143" s="12" t="str">
        <f t="shared" si="396"/>
        <v>622393</v>
      </c>
      <c r="AG2143" s="13" t="str">
        <f>VLOOKUP(D2143,[2]Reference!$Q:$U,4,FALSE)</f>
        <v>Fleet</v>
      </c>
      <c r="AH2143" s="13" t="str">
        <f>VLOOKUP(D2143,[2]Reference!$Q:$U,5,FALSE)</f>
        <v>LNER</v>
      </c>
      <c r="AI2143" s="14">
        <f t="shared" si="397"/>
        <v>0</v>
      </c>
      <c r="AJ2143" s="14">
        <f t="shared" si="398"/>
        <v>0.5</v>
      </c>
      <c r="AK2143" s="14">
        <f t="shared" si="399"/>
        <v>0.5</v>
      </c>
      <c r="AL2143" s="15">
        <f t="shared" si="400"/>
        <v>0.5</v>
      </c>
      <c r="AM2143" s="14">
        <f t="shared" si="401"/>
        <v>16</v>
      </c>
      <c r="AN2143" s="16">
        <f t="shared" si="402"/>
        <v>45486</v>
      </c>
      <c r="AO2143" s="17">
        <f>VLOOKUP(B2143,[2]Reference!D:E,2,1)</f>
        <v>202504</v>
      </c>
      <c r="AP2143" s="12" t="str">
        <f t="shared" si="403"/>
        <v>7</v>
      </c>
      <c r="AQ2143" s="18">
        <f t="shared" si="404"/>
        <v>1</v>
      </c>
      <c r="AR2143" s="18">
        <f t="shared" si="405"/>
        <v>1</v>
      </c>
      <c r="AS2143" s="13" t="str">
        <f>VLOOKUP(D2143,[2]Reference!$Q:$U,3,FALSE)</f>
        <v>IC225</v>
      </c>
      <c r="AT2143" s="13" t="str">
        <f>VLOOKUP(D2143,[2]Reference!Q:V,6,FALSE)</f>
        <v>IC225</v>
      </c>
      <c r="AU2143" s="13" t="str">
        <f>VLOOKUP(D2143,[2]Reference!$Q:$U,2,FALSE)</f>
        <v>MK4 Coach</v>
      </c>
      <c r="AV2143" s="19">
        <f t="shared" si="406"/>
        <v>45490</v>
      </c>
      <c r="AW2143" s="12" t="str">
        <f>+VLOOKUP(X2143,[2]Reference!BN:BO,2,FALSE)</f>
        <v>Fleet</v>
      </c>
      <c r="AX2143" s="20" t="str">
        <f t="shared" si="407"/>
        <v>HB</v>
      </c>
      <c r="AY2143" s="20" t="str">
        <f>VLOOKUP(AX2143,[2]Reference!AH:AI,2,FALSE)</f>
        <v>LNER</v>
      </c>
      <c r="AZ2143" s="20" t="str">
        <f>VLOOKUP(D2143,[2]Reference!Q:V,6,FALSE)</f>
        <v>IC225</v>
      </c>
      <c r="BA2143" s="20" t="str">
        <f>VLOOKUP(D2143,[2]Reference!Q:V,3,FALSE)</f>
        <v>IC225</v>
      </c>
    </row>
    <row r="2144" spans="1:53" ht="13.5" x14ac:dyDescent="0.25">
      <c r="A2144" s="38" t="s">
        <v>9015</v>
      </c>
      <c r="B2144" s="39">
        <v>45484</v>
      </c>
      <c r="C2144" s="38" t="s">
        <v>54</v>
      </c>
      <c r="D2144" s="38" t="s">
        <v>92</v>
      </c>
      <c r="E2144" s="38" t="s">
        <v>93</v>
      </c>
      <c r="F2144" s="38" t="s">
        <v>92</v>
      </c>
      <c r="G2144" s="38" t="s">
        <v>121</v>
      </c>
      <c r="H2144" s="38" t="s">
        <v>198</v>
      </c>
      <c r="I2144" s="38" t="s">
        <v>209</v>
      </c>
      <c r="J2144" s="38" t="s">
        <v>210</v>
      </c>
      <c r="K2144" s="38" t="s">
        <v>8654</v>
      </c>
      <c r="L2144" s="38" t="s">
        <v>8529</v>
      </c>
      <c r="M2144" s="38" t="s">
        <v>126</v>
      </c>
      <c r="N2144" s="40">
        <v>0</v>
      </c>
      <c r="O2144" s="40">
        <v>0</v>
      </c>
      <c r="P2144" s="40">
        <v>0</v>
      </c>
      <c r="Q2144" s="40">
        <v>2</v>
      </c>
      <c r="R2144" s="40">
        <v>0</v>
      </c>
      <c r="S2144" s="40">
        <v>0</v>
      </c>
      <c r="T2144" s="40">
        <v>0</v>
      </c>
      <c r="U2144" s="40">
        <v>2</v>
      </c>
      <c r="V2144" s="40">
        <v>150</v>
      </c>
      <c r="W2144" s="38" t="s">
        <v>9016</v>
      </c>
      <c r="X2144" s="38" t="s">
        <v>119</v>
      </c>
      <c r="Y2144" s="38" t="s">
        <v>66</v>
      </c>
      <c r="Z2144" s="38" t="s">
        <v>8080</v>
      </c>
      <c r="AA2144" s="38" t="s">
        <v>7883</v>
      </c>
      <c r="AB2144" s="41">
        <v>2</v>
      </c>
      <c r="AC2144" s="41">
        <v>0</v>
      </c>
      <c r="AD2144" s="42">
        <v>2</v>
      </c>
      <c r="AE2144" s="42">
        <v>2</v>
      </c>
      <c r="AF2144" s="12" t="str">
        <f t="shared" si="396"/>
        <v>625186</v>
      </c>
      <c r="AG2144" s="13" t="str">
        <f>VLOOKUP(D2144,[2]Reference!$Q:$U,4,FALSE)</f>
        <v>Fleet</v>
      </c>
      <c r="AH2144" s="13" t="str">
        <f>VLOOKUP(D2144,[2]Reference!$Q:$U,5,FALSE)</f>
        <v>LNER</v>
      </c>
      <c r="AI2144" s="14">
        <f t="shared" si="397"/>
        <v>2</v>
      </c>
      <c r="AJ2144" s="14">
        <f t="shared" si="398"/>
        <v>0</v>
      </c>
      <c r="AK2144" s="14">
        <f t="shared" si="399"/>
        <v>2</v>
      </c>
      <c r="AL2144" s="15">
        <f t="shared" si="400"/>
        <v>0</v>
      </c>
      <c r="AM2144" s="14">
        <f t="shared" si="401"/>
        <v>0</v>
      </c>
      <c r="AN2144" s="16">
        <f t="shared" si="402"/>
        <v>45486</v>
      </c>
      <c r="AO2144" s="17">
        <f>VLOOKUP(B2144,[2]Reference!D:E,2,1)</f>
        <v>202504</v>
      </c>
      <c r="AP2144" s="12" t="str">
        <f t="shared" si="403"/>
        <v>7</v>
      </c>
      <c r="AQ2144" s="18">
        <f t="shared" si="404"/>
        <v>2</v>
      </c>
      <c r="AR2144" s="18">
        <f t="shared" si="405"/>
        <v>2</v>
      </c>
      <c r="AS2144" s="13" t="str">
        <f>VLOOKUP(D2144,[2]Reference!$Q:$U,3,FALSE)</f>
        <v>Azuma</v>
      </c>
      <c r="AT2144" s="13" t="str">
        <f>VLOOKUP(D2144,[2]Reference!Q:V,6,FALSE)</f>
        <v>Azuma</v>
      </c>
      <c r="AU2144" s="13" t="str">
        <f>VLOOKUP(D2144,[2]Reference!$Q:$U,2,FALSE)</f>
        <v>Hitachi - Class 801</v>
      </c>
      <c r="AV2144" s="19">
        <f t="shared" si="406"/>
        <v>45491</v>
      </c>
      <c r="AW2144" s="12" t="str">
        <f>+VLOOKUP(X2144,[2]Reference!BN:BO,2,FALSE)</f>
        <v>Depot</v>
      </c>
      <c r="AX2144" s="20" t="str">
        <f t="shared" si="407"/>
        <v>HB</v>
      </c>
      <c r="AY2144" s="20" t="str">
        <f>VLOOKUP(AX2144,[2]Reference!AH:AI,2,FALSE)</f>
        <v>LNER</v>
      </c>
      <c r="AZ2144" s="20" t="str">
        <f>VLOOKUP(D2144,[2]Reference!Q:V,6,FALSE)</f>
        <v>Azuma</v>
      </c>
      <c r="BA2144" s="20" t="str">
        <f>VLOOKUP(D2144,[2]Reference!Q:V,3,FALSE)</f>
        <v>Azuma</v>
      </c>
    </row>
    <row r="2145" spans="1:53" ht="13.5" x14ac:dyDescent="0.25">
      <c r="A2145" s="38" t="s">
        <v>9017</v>
      </c>
      <c r="B2145" s="39">
        <v>45484</v>
      </c>
      <c r="C2145" s="38" t="s">
        <v>54</v>
      </c>
      <c r="D2145" s="38" t="s">
        <v>92</v>
      </c>
      <c r="E2145" s="38" t="s">
        <v>93</v>
      </c>
      <c r="F2145" s="38" t="s">
        <v>92</v>
      </c>
      <c r="G2145" s="38" t="s">
        <v>146</v>
      </c>
      <c r="H2145" s="38" t="s">
        <v>730</v>
      </c>
      <c r="I2145" s="38" t="s">
        <v>731</v>
      </c>
      <c r="J2145" s="38" t="s">
        <v>732</v>
      </c>
      <c r="K2145" s="38" t="s">
        <v>1088</v>
      </c>
      <c r="L2145" s="38" t="s">
        <v>9018</v>
      </c>
      <c r="M2145" s="38" t="s">
        <v>402</v>
      </c>
      <c r="N2145" s="40">
        <v>158</v>
      </c>
      <c r="O2145" s="40">
        <v>115</v>
      </c>
      <c r="P2145" s="40">
        <v>43</v>
      </c>
      <c r="Q2145" s="40">
        <v>0</v>
      </c>
      <c r="R2145" s="40">
        <v>0</v>
      </c>
      <c r="S2145" s="40">
        <v>0</v>
      </c>
      <c r="T2145" s="40">
        <v>0</v>
      </c>
      <c r="U2145" s="40">
        <v>8</v>
      </c>
      <c r="V2145" s="40">
        <v>158</v>
      </c>
      <c r="W2145" s="38" t="s">
        <v>9019</v>
      </c>
      <c r="X2145" s="38" t="s">
        <v>80</v>
      </c>
      <c r="Y2145" s="38" t="s">
        <v>66</v>
      </c>
      <c r="Z2145" s="38" t="s">
        <v>8080</v>
      </c>
      <c r="AA2145" s="38" t="s">
        <v>7883</v>
      </c>
      <c r="AB2145" s="41">
        <v>0</v>
      </c>
      <c r="AC2145" s="41">
        <v>0</v>
      </c>
      <c r="AD2145" s="42">
        <v>1</v>
      </c>
      <c r="AE2145" s="42">
        <v>4.7300000000000004</v>
      </c>
      <c r="AF2145" s="12" t="str">
        <f t="shared" si="396"/>
        <v>626872</v>
      </c>
      <c r="AG2145" s="13" t="str">
        <f>VLOOKUP(D2145,[2]Reference!$Q:$U,4,FALSE)</f>
        <v>Fleet</v>
      </c>
      <c r="AH2145" s="13" t="str">
        <f>VLOOKUP(D2145,[2]Reference!$Q:$U,5,FALSE)</f>
        <v>LNER</v>
      </c>
      <c r="AI2145" s="14">
        <f t="shared" si="397"/>
        <v>0</v>
      </c>
      <c r="AJ2145" s="14">
        <f t="shared" si="398"/>
        <v>0</v>
      </c>
      <c r="AK2145" s="14">
        <f t="shared" si="399"/>
        <v>0</v>
      </c>
      <c r="AL2145" s="15">
        <f t="shared" si="400"/>
        <v>1</v>
      </c>
      <c r="AM2145" s="14">
        <f t="shared" si="401"/>
        <v>158</v>
      </c>
      <c r="AN2145" s="16">
        <f t="shared" si="402"/>
        <v>45486</v>
      </c>
      <c r="AO2145" s="17">
        <f>VLOOKUP(B2145,[2]Reference!D:E,2,1)</f>
        <v>202504</v>
      </c>
      <c r="AP2145" s="12" t="str">
        <f t="shared" si="403"/>
        <v>7</v>
      </c>
      <c r="AQ2145" s="18">
        <f t="shared" si="404"/>
        <v>1</v>
      </c>
      <c r="AR2145" s="18">
        <f t="shared" si="405"/>
        <v>4.7300000000000004</v>
      </c>
      <c r="AS2145" s="13" t="str">
        <f>VLOOKUP(D2145,[2]Reference!$Q:$U,3,FALSE)</f>
        <v>Azuma</v>
      </c>
      <c r="AT2145" s="13" t="str">
        <f>VLOOKUP(D2145,[2]Reference!Q:V,6,FALSE)</f>
        <v>Azuma</v>
      </c>
      <c r="AU2145" s="13" t="str">
        <f>VLOOKUP(D2145,[2]Reference!$Q:$U,2,FALSE)</f>
        <v>Hitachi - Class 801</v>
      </c>
      <c r="AV2145" s="19">
        <f t="shared" si="406"/>
        <v>45491</v>
      </c>
      <c r="AW2145" s="12" t="str">
        <f>+VLOOKUP(X2145,[2]Reference!BN:BO,2,FALSE)</f>
        <v>Fleet</v>
      </c>
      <c r="AX2145" s="20" t="str">
        <f t="shared" si="407"/>
        <v>HB</v>
      </c>
      <c r="AY2145" s="20" t="str">
        <f>VLOOKUP(AX2145,[2]Reference!AH:AI,2,FALSE)</f>
        <v>LNER</v>
      </c>
      <c r="AZ2145" s="20" t="str">
        <f>VLOOKUP(D2145,[2]Reference!Q:V,6,FALSE)</f>
        <v>Azuma</v>
      </c>
      <c r="BA2145" s="20" t="str">
        <f>VLOOKUP(D2145,[2]Reference!Q:V,3,FALSE)</f>
        <v>Azuma</v>
      </c>
    </row>
    <row r="2146" spans="1:53" ht="13.5" x14ac:dyDescent="0.25">
      <c r="A2146" s="38" t="s">
        <v>9020</v>
      </c>
      <c r="B2146" s="39">
        <v>45485</v>
      </c>
      <c r="C2146" s="38" t="s">
        <v>54</v>
      </c>
      <c r="D2146" s="38" t="s">
        <v>92</v>
      </c>
      <c r="E2146" s="38" t="s">
        <v>93</v>
      </c>
      <c r="F2146" s="38" t="s">
        <v>92</v>
      </c>
      <c r="G2146" s="38" t="s">
        <v>83</v>
      </c>
      <c r="H2146" s="38" t="s">
        <v>73</v>
      </c>
      <c r="I2146" s="38" t="s">
        <v>1641</v>
      </c>
      <c r="J2146" s="38" t="s">
        <v>1642</v>
      </c>
      <c r="K2146" s="38" t="s">
        <v>503</v>
      </c>
      <c r="L2146" s="38" t="s">
        <v>9021</v>
      </c>
      <c r="M2146" s="38" t="s">
        <v>793</v>
      </c>
      <c r="N2146" s="40">
        <v>5</v>
      </c>
      <c r="O2146" s="40">
        <v>5</v>
      </c>
      <c r="P2146" s="40">
        <v>0</v>
      </c>
      <c r="Q2146" s="40">
        <v>0</v>
      </c>
      <c r="R2146" s="40">
        <v>0</v>
      </c>
      <c r="S2146" s="40">
        <v>0</v>
      </c>
      <c r="T2146" s="40">
        <v>0</v>
      </c>
      <c r="U2146" s="40">
        <v>1</v>
      </c>
      <c r="V2146" s="40">
        <v>5</v>
      </c>
      <c r="W2146" s="38" t="s">
        <v>9022</v>
      </c>
      <c r="X2146" s="38" t="s">
        <v>80</v>
      </c>
      <c r="Y2146" s="38" t="s">
        <v>66</v>
      </c>
      <c r="Z2146" s="38" t="s">
        <v>8080</v>
      </c>
      <c r="AA2146" s="38" t="s">
        <v>7883</v>
      </c>
      <c r="AB2146" s="41">
        <v>0</v>
      </c>
      <c r="AC2146" s="41">
        <v>0</v>
      </c>
      <c r="AD2146" s="42">
        <v>0</v>
      </c>
      <c r="AE2146" s="42">
        <v>0</v>
      </c>
      <c r="AF2146" s="12" t="str">
        <f t="shared" si="396"/>
        <v>628894</v>
      </c>
      <c r="AG2146" s="13" t="str">
        <f>VLOOKUP(D2146,[2]Reference!$Q:$U,4,FALSE)</f>
        <v>Fleet</v>
      </c>
      <c r="AH2146" s="13" t="str">
        <f>VLOOKUP(D2146,[2]Reference!$Q:$U,5,FALSE)</f>
        <v>LNER</v>
      </c>
      <c r="AI2146" s="14">
        <f t="shared" si="397"/>
        <v>0</v>
      </c>
      <c r="AJ2146" s="14">
        <f t="shared" si="398"/>
        <v>0</v>
      </c>
      <c r="AK2146" s="14">
        <f t="shared" si="399"/>
        <v>0</v>
      </c>
      <c r="AL2146" s="15">
        <f t="shared" si="400"/>
        <v>0</v>
      </c>
      <c r="AM2146" s="14">
        <f t="shared" si="401"/>
        <v>5</v>
      </c>
      <c r="AN2146" s="16">
        <f t="shared" si="402"/>
        <v>45486</v>
      </c>
      <c r="AO2146" s="17">
        <f>VLOOKUP(B2146,[2]Reference!D:E,2,1)</f>
        <v>202504</v>
      </c>
      <c r="AP2146" s="12" t="str">
        <f t="shared" si="403"/>
        <v>7</v>
      </c>
      <c r="AQ2146" s="18">
        <f t="shared" si="404"/>
        <v>0</v>
      </c>
      <c r="AR2146" s="18">
        <f t="shared" si="405"/>
        <v>0</v>
      </c>
      <c r="AS2146" s="13" t="str">
        <f>VLOOKUP(D2146,[2]Reference!$Q:$U,3,FALSE)</f>
        <v>Azuma</v>
      </c>
      <c r="AT2146" s="13" t="str">
        <f>VLOOKUP(D2146,[2]Reference!Q:V,6,FALSE)</f>
        <v>Azuma</v>
      </c>
      <c r="AU2146" s="13" t="str">
        <f>VLOOKUP(D2146,[2]Reference!$Q:$U,2,FALSE)</f>
        <v>Hitachi - Class 801</v>
      </c>
      <c r="AV2146" s="19">
        <f t="shared" si="406"/>
        <v>45492</v>
      </c>
      <c r="AW2146" s="12" t="str">
        <f>+VLOOKUP(X2146,[2]Reference!BN:BO,2,FALSE)</f>
        <v>Fleet</v>
      </c>
      <c r="AX2146" s="20" t="str">
        <f t="shared" si="407"/>
        <v>HB</v>
      </c>
      <c r="AY2146" s="20" t="str">
        <f>VLOOKUP(AX2146,[2]Reference!AH:AI,2,FALSE)</f>
        <v>LNER</v>
      </c>
      <c r="AZ2146" s="20" t="str">
        <f>VLOOKUP(D2146,[2]Reference!Q:V,6,FALSE)</f>
        <v>Azuma</v>
      </c>
      <c r="BA2146" s="20" t="str">
        <f>VLOOKUP(D2146,[2]Reference!Q:V,3,FALSE)</f>
        <v>Azuma</v>
      </c>
    </row>
    <row r="2147" spans="1:53" ht="13.5" x14ac:dyDescent="0.25">
      <c r="A2147" s="38" t="s">
        <v>9023</v>
      </c>
      <c r="B2147" s="39">
        <v>45485</v>
      </c>
      <c r="C2147" s="38" t="s">
        <v>54</v>
      </c>
      <c r="D2147" s="38" t="s">
        <v>70</v>
      </c>
      <c r="E2147" s="38" t="s">
        <v>71</v>
      </c>
      <c r="F2147" s="38" t="s">
        <v>70</v>
      </c>
      <c r="G2147" s="38" t="s">
        <v>72</v>
      </c>
      <c r="H2147" s="38" t="s">
        <v>73</v>
      </c>
      <c r="I2147" s="38" t="s">
        <v>1005</v>
      </c>
      <c r="J2147" s="38" t="s">
        <v>1006</v>
      </c>
      <c r="K2147" s="38" t="s">
        <v>261</v>
      </c>
      <c r="L2147" s="38" t="s">
        <v>9024</v>
      </c>
      <c r="M2147" s="38" t="s">
        <v>78</v>
      </c>
      <c r="N2147" s="40">
        <v>53</v>
      </c>
      <c r="O2147" s="40">
        <v>23</v>
      </c>
      <c r="P2147" s="40">
        <v>30</v>
      </c>
      <c r="Q2147" s="40">
        <v>0</v>
      </c>
      <c r="R2147" s="40">
        <v>0</v>
      </c>
      <c r="S2147" s="40">
        <v>0</v>
      </c>
      <c r="T2147" s="40">
        <v>0</v>
      </c>
      <c r="U2147" s="40">
        <v>8</v>
      </c>
      <c r="V2147" s="40">
        <v>53</v>
      </c>
      <c r="W2147" s="38" t="s">
        <v>9025</v>
      </c>
      <c r="X2147" s="38" t="s">
        <v>80</v>
      </c>
      <c r="Y2147" s="38" t="s">
        <v>66</v>
      </c>
      <c r="Z2147" s="38" t="s">
        <v>8080</v>
      </c>
      <c r="AA2147" s="38" t="s">
        <v>7883</v>
      </c>
      <c r="AB2147" s="41">
        <v>0</v>
      </c>
      <c r="AC2147" s="41">
        <v>0</v>
      </c>
      <c r="AD2147" s="42">
        <v>0</v>
      </c>
      <c r="AE2147" s="42">
        <v>0.36</v>
      </c>
      <c r="AF2147" s="12" t="str">
        <f t="shared" si="396"/>
        <v>629375</v>
      </c>
      <c r="AG2147" s="13" t="str">
        <f>VLOOKUP(D2147,[2]Reference!$Q:$U,4,FALSE)</f>
        <v>Fleet</v>
      </c>
      <c r="AH2147" s="13" t="str">
        <f>VLOOKUP(D2147,[2]Reference!$Q:$U,5,FALSE)</f>
        <v>LNER</v>
      </c>
      <c r="AI2147" s="14">
        <f t="shared" si="397"/>
        <v>0</v>
      </c>
      <c r="AJ2147" s="14">
        <f t="shared" si="398"/>
        <v>0</v>
      </c>
      <c r="AK2147" s="14">
        <f t="shared" si="399"/>
        <v>0</v>
      </c>
      <c r="AL2147" s="15">
        <f t="shared" si="400"/>
        <v>0</v>
      </c>
      <c r="AM2147" s="14">
        <f t="shared" si="401"/>
        <v>53</v>
      </c>
      <c r="AN2147" s="16">
        <f t="shared" si="402"/>
        <v>45486</v>
      </c>
      <c r="AO2147" s="17">
        <f>VLOOKUP(B2147,[2]Reference!D:E,2,1)</f>
        <v>202504</v>
      </c>
      <c r="AP2147" s="12" t="str">
        <f t="shared" si="403"/>
        <v>7</v>
      </c>
      <c r="AQ2147" s="18">
        <f t="shared" si="404"/>
        <v>0</v>
      </c>
      <c r="AR2147" s="18">
        <f t="shared" si="405"/>
        <v>0.36</v>
      </c>
      <c r="AS2147" s="13" t="str">
        <f>VLOOKUP(D2147,[2]Reference!$Q:$U,3,FALSE)</f>
        <v>IC225</v>
      </c>
      <c r="AT2147" s="13" t="str">
        <f>VLOOKUP(D2147,[2]Reference!Q:V,6,FALSE)</f>
        <v>IC225</v>
      </c>
      <c r="AU2147" s="13" t="str">
        <f>VLOOKUP(D2147,[2]Reference!$Q:$U,2,FALSE)</f>
        <v>Cl 91 Loco</v>
      </c>
      <c r="AV2147" s="19">
        <f t="shared" si="406"/>
        <v>45492</v>
      </c>
      <c r="AW2147" s="12" t="str">
        <f>+VLOOKUP(X2147,[2]Reference!BN:BO,2,FALSE)</f>
        <v>Fleet</v>
      </c>
      <c r="AX2147" s="20" t="str">
        <f t="shared" si="407"/>
        <v>HB</v>
      </c>
      <c r="AY2147" s="20" t="str">
        <f>VLOOKUP(AX2147,[2]Reference!AH:AI,2,FALSE)</f>
        <v>LNER</v>
      </c>
      <c r="AZ2147" s="20" t="str">
        <f>VLOOKUP(D2147,[2]Reference!Q:V,6,FALSE)</f>
        <v>IC225</v>
      </c>
      <c r="BA2147" s="20" t="str">
        <f>VLOOKUP(D2147,[2]Reference!Q:V,3,FALSE)</f>
        <v>IC225</v>
      </c>
    </row>
    <row r="2148" spans="1:53" ht="13.5" x14ac:dyDescent="0.25">
      <c r="A2148" s="38" t="s">
        <v>9026</v>
      </c>
      <c r="B2148" s="39">
        <v>45486</v>
      </c>
      <c r="C2148" s="38" t="s">
        <v>54</v>
      </c>
      <c r="D2148" s="38" t="s">
        <v>283</v>
      </c>
      <c r="E2148" s="38" t="s">
        <v>284</v>
      </c>
      <c r="F2148" s="38" t="s">
        <v>283</v>
      </c>
      <c r="G2148" s="38" t="s">
        <v>72</v>
      </c>
      <c r="H2148" s="38" t="s">
        <v>112</v>
      </c>
      <c r="I2148" s="38" t="s">
        <v>518</v>
      </c>
      <c r="J2148" s="38" t="s">
        <v>519</v>
      </c>
      <c r="K2148" s="38" t="s">
        <v>261</v>
      </c>
      <c r="L2148" s="38" t="s">
        <v>9027</v>
      </c>
      <c r="M2148" s="38" t="s">
        <v>9028</v>
      </c>
      <c r="N2148" s="40">
        <v>18</v>
      </c>
      <c r="O2148" s="40">
        <v>11</v>
      </c>
      <c r="P2148" s="40">
        <v>7</v>
      </c>
      <c r="Q2148" s="40">
        <v>0</v>
      </c>
      <c r="R2148" s="40">
        <v>0</v>
      </c>
      <c r="S2148" s="40">
        <v>0</v>
      </c>
      <c r="T2148" s="40">
        <v>0</v>
      </c>
      <c r="U2148" s="40">
        <v>2</v>
      </c>
      <c r="V2148" s="40">
        <v>18</v>
      </c>
      <c r="W2148" s="38" t="s">
        <v>9029</v>
      </c>
      <c r="X2148" s="38" t="s">
        <v>119</v>
      </c>
      <c r="Y2148" s="38" t="s">
        <v>66</v>
      </c>
      <c r="Z2148" s="38" t="s">
        <v>8080</v>
      </c>
      <c r="AA2148" s="38" t="s">
        <v>7883</v>
      </c>
      <c r="AB2148" s="41">
        <v>0</v>
      </c>
      <c r="AC2148" s="41">
        <v>0</v>
      </c>
      <c r="AD2148" s="42">
        <v>0.6</v>
      </c>
      <c r="AE2148" s="42">
        <v>0.6</v>
      </c>
      <c r="AF2148" s="12" t="str">
        <f t="shared" si="396"/>
        <v>630751</v>
      </c>
      <c r="AG2148" s="13" t="str">
        <f>VLOOKUP(D2148,[2]Reference!$Q:$U,4,FALSE)</f>
        <v>Fleet</v>
      </c>
      <c r="AH2148" s="13" t="str">
        <f>VLOOKUP(D2148,[2]Reference!$Q:$U,5,FALSE)</f>
        <v>LNER</v>
      </c>
      <c r="AI2148" s="14">
        <f t="shared" si="397"/>
        <v>0</v>
      </c>
      <c r="AJ2148" s="14">
        <f t="shared" si="398"/>
        <v>0</v>
      </c>
      <c r="AK2148" s="14">
        <f t="shared" si="399"/>
        <v>0</v>
      </c>
      <c r="AL2148" s="15">
        <f t="shared" si="400"/>
        <v>0.6</v>
      </c>
      <c r="AM2148" s="14">
        <f t="shared" si="401"/>
        <v>18</v>
      </c>
      <c r="AN2148" s="16">
        <f t="shared" si="402"/>
        <v>45486</v>
      </c>
      <c r="AO2148" s="17">
        <f>VLOOKUP(B2148,[2]Reference!D:E,2,1)</f>
        <v>202504</v>
      </c>
      <c r="AP2148" s="12" t="str">
        <f t="shared" si="403"/>
        <v>7</v>
      </c>
      <c r="AQ2148" s="18">
        <f t="shared" si="404"/>
        <v>0.6</v>
      </c>
      <c r="AR2148" s="18">
        <f t="shared" si="405"/>
        <v>0.6</v>
      </c>
      <c r="AS2148" s="13" t="str">
        <f>VLOOKUP(D2148,[2]Reference!$Q:$U,3,FALSE)</f>
        <v>Azuma</v>
      </c>
      <c r="AT2148" s="13" t="str">
        <f>VLOOKUP(D2148,[2]Reference!Q:V,6,FALSE)</f>
        <v>Depot</v>
      </c>
      <c r="AU2148" s="13" t="str">
        <f>VLOOKUP(D2148,[2]Reference!$Q:$U,2,FALSE)</f>
        <v>Hitachi - Doncaster Carr</v>
      </c>
      <c r="AV2148" s="19">
        <f t="shared" si="406"/>
        <v>45493</v>
      </c>
      <c r="AW2148" s="12" t="str">
        <f>+VLOOKUP(X2148,[2]Reference!BN:BO,2,FALSE)</f>
        <v>Depot</v>
      </c>
      <c r="AX2148" s="20" t="str">
        <f t="shared" si="407"/>
        <v>HB</v>
      </c>
      <c r="AY2148" s="20" t="str">
        <f>VLOOKUP(AX2148,[2]Reference!AH:AI,2,FALSE)</f>
        <v>LNER</v>
      </c>
      <c r="AZ2148" s="20" t="str">
        <f>VLOOKUP(D2148,[2]Reference!Q:V,6,FALSE)</f>
        <v>Depot</v>
      </c>
      <c r="BA2148" s="20" t="str">
        <f>VLOOKUP(D2148,[2]Reference!Q:V,3,FALSE)</f>
        <v>Azuma</v>
      </c>
    </row>
    <row r="2149" spans="1:53" ht="13.5" x14ac:dyDescent="0.25">
      <c r="A2149" s="38" t="s">
        <v>9030</v>
      </c>
      <c r="B2149" s="39">
        <v>45486</v>
      </c>
      <c r="C2149" s="38" t="s">
        <v>54</v>
      </c>
      <c r="D2149" s="38" t="s">
        <v>110</v>
      </c>
      <c r="E2149" s="38" t="s">
        <v>111</v>
      </c>
      <c r="F2149" s="38" t="s">
        <v>110</v>
      </c>
      <c r="G2149" s="38" t="s">
        <v>83</v>
      </c>
      <c r="H2149" s="38" t="s">
        <v>112</v>
      </c>
      <c r="I2149" s="38" t="s">
        <v>378</v>
      </c>
      <c r="J2149" s="38" t="s">
        <v>379</v>
      </c>
      <c r="K2149" s="38" t="s">
        <v>713</v>
      </c>
      <c r="L2149" s="38" t="s">
        <v>9031</v>
      </c>
      <c r="M2149" s="38" t="s">
        <v>381</v>
      </c>
      <c r="N2149" s="40">
        <v>5</v>
      </c>
      <c r="O2149" s="40">
        <v>0</v>
      </c>
      <c r="P2149" s="40">
        <v>5</v>
      </c>
      <c r="Q2149" s="40">
        <v>0</v>
      </c>
      <c r="R2149" s="40">
        <v>0</v>
      </c>
      <c r="S2149" s="40">
        <v>0</v>
      </c>
      <c r="T2149" s="40">
        <v>0</v>
      </c>
      <c r="U2149" s="40">
        <v>1</v>
      </c>
      <c r="V2149" s="40">
        <v>5</v>
      </c>
      <c r="W2149" s="38" t="s">
        <v>9032</v>
      </c>
      <c r="X2149" s="38" t="s">
        <v>119</v>
      </c>
      <c r="Y2149" s="38" t="s">
        <v>66</v>
      </c>
      <c r="Z2149" s="38" t="s">
        <v>8080</v>
      </c>
      <c r="AA2149" s="38" t="s">
        <v>7883</v>
      </c>
      <c r="AB2149" s="41">
        <v>0</v>
      </c>
      <c r="AC2149" s="41">
        <v>0</v>
      </c>
      <c r="AD2149" s="42">
        <v>0</v>
      </c>
      <c r="AE2149" s="42">
        <v>0</v>
      </c>
      <c r="AF2149" s="12" t="str">
        <f t="shared" si="396"/>
        <v>630824</v>
      </c>
      <c r="AG2149" s="13" t="str">
        <f>VLOOKUP(D2149,[2]Reference!$Q:$U,4,FALSE)</f>
        <v>Fleet</v>
      </c>
      <c r="AH2149" s="13" t="str">
        <f>VLOOKUP(D2149,[2]Reference!$Q:$U,5,FALSE)</f>
        <v>LNER</v>
      </c>
      <c r="AI2149" s="14">
        <f t="shared" si="397"/>
        <v>0</v>
      </c>
      <c r="AJ2149" s="14">
        <f t="shared" si="398"/>
        <v>0</v>
      </c>
      <c r="AK2149" s="14">
        <f t="shared" si="399"/>
        <v>0</v>
      </c>
      <c r="AL2149" s="15">
        <f t="shared" si="400"/>
        <v>0</v>
      </c>
      <c r="AM2149" s="14">
        <f t="shared" si="401"/>
        <v>5</v>
      </c>
      <c r="AN2149" s="16">
        <f t="shared" si="402"/>
        <v>45486</v>
      </c>
      <c r="AO2149" s="17">
        <f>VLOOKUP(B2149,[2]Reference!D:E,2,1)</f>
        <v>202504</v>
      </c>
      <c r="AP2149" s="12" t="str">
        <f t="shared" si="403"/>
        <v>7</v>
      </c>
      <c r="AQ2149" s="18">
        <f t="shared" si="404"/>
        <v>0</v>
      </c>
      <c r="AR2149" s="18">
        <f t="shared" si="405"/>
        <v>0</v>
      </c>
      <c r="AS2149" s="13" t="str">
        <f>VLOOKUP(D2149,[2]Reference!$Q:$U,3,FALSE)</f>
        <v>Azuma</v>
      </c>
      <c r="AT2149" s="13" t="str">
        <f>VLOOKUP(D2149,[2]Reference!Q:V,6,FALSE)</f>
        <v>Depot</v>
      </c>
      <c r="AU2149" s="13" t="str">
        <f>VLOOKUP(D2149,[2]Reference!$Q:$U,2,FALSE)</f>
        <v>Craigentinny</v>
      </c>
      <c r="AV2149" s="19">
        <f t="shared" si="406"/>
        <v>45493</v>
      </c>
      <c r="AW2149" s="12" t="str">
        <f>+VLOOKUP(X2149,[2]Reference!BN:BO,2,FALSE)</f>
        <v>Depot</v>
      </c>
      <c r="AX2149" s="20" t="str">
        <f t="shared" si="407"/>
        <v>HB</v>
      </c>
      <c r="AY2149" s="20" t="str">
        <f>VLOOKUP(AX2149,[2]Reference!AH:AI,2,FALSE)</f>
        <v>LNER</v>
      </c>
      <c r="AZ2149" s="20" t="str">
        <f>VLOOKUP(D2149,[2]Reference!Q:V,6,FALSE)</f>
        <v>Depot</v>
      </c>
      <c r="BA2149" s="20" t="str">
        <f>VLOOKUP(D2149,[2]Reference!Q:V,3,FALSE)</f>
        <v>Azuma</v>
      </c>
    </row>
    <row r="2150" spans="1:53" ht="13.5" x14ac:dyDescent="0.25">
      <c r="A2150" s="38" t="s">
        <v>9033</v>
      </c>
      <c r="B2150" s="39">
        <v>45486</v>
      </c>
      <c r="C2150" s="38" t="s">
        <v>54</v>
      </c>
      <c r="D2150" s="38" t="s">
        <v>55</v>
      </c>
      <c r="E2150" s="38" t="s">
        <v>56</v>
      </c>
      <c r="F2150" s="38" t="s">
        <v>55</v>
      </c>
      <c r="G2150" s="38" t="s">
        <v>83</v>
      </c>
      <c r="H2150" s="38" t="s">
        <v>84</v>
      </c>
      <c r="I2150" s="38" t="s">
        <v>251</v>
      </c>
      <c r="J2150" s="38" t="s">
        <v>252</v>
      </c>
      <c r="K2150" s="38" t="s">
        <v>3487</v>
      </c>
      <c r="L2150" s="38" t="s">
        <v>9034</v>
      </c>
      <c r="M2150" s="38" t="s">
        <v>248</v>
      </c>
      <c r="N2150" s="40">
        <v>16</v>
      </c>
      <c r="O2150" s="40">
        <v>9</v>
      </c>
      <c r="P2150" s="40">
        <v>7</v>
      </c>
      <c r="Q2150" s="40">
        <v>0</v>
      </c>
      <c r="R2150" s="40">
        <v>0</v>
      </c>
      <c r="S2150" s="40">
        <v>0</v>
      </c>
      <c r="T2150" s="40">
        <v>0</v>
      </c>
      <c r="U2150" s="40">
        <v>3</v>
      </c>
      <c r="V2150" s="40">
        <v>16</v>
      </c>
      <c r="W2150" s="38" t="s">
        <v>9035</v>
      </c>
      <c r="X2150" s="38" t="s">
        <v>80</v>
      </c>
      <c r="Y2150" s="38" t="s">
        <v>66</v>
      </c>
      <c r="Z2150" s="38" t="s">
        <v>8080</v>
      </c>
      <c r="AA2150" s="38" t="s">
        <v>7883</v>
      </c>
      <c r="AB2150" s="41">
        <v>0</v>
      </c>
      <c r="AC2150" s="41">
        <v>0</v>
      </c>
      <c r="AD2150" s="42">
        <v>0</v>
      </c>
      <c r="AE2150" s="42">
        <v>0.6</v>
      </c>
      <c r="AF2150" s="12" t="str">
        <f t="shared" si="396"/>
        <v>631283</v>
      </c>
      <c r="AG2150" s="13" t="str">
        <f>VLOOKUP(D2150,[2]Reference!$Q:$U,4,FALSE)</f>
        <v>Fleet</v>
      </c>
      <c r="AH2150" s="13" t="str">
        <f>VLOOKUP(D2150,[2]Reference!$Q:$U,5,FALSE)</f>
        <v>LNER</v>
      </c>
      <c r="AI2150" s="14">
        <f t="shared" si="397"/>
        <v>0</v>
      </c>
      <c r="AJ2150" s="14">
        <f t="shared" si="398"/>
        <v>0</v>
      </c>
      <c r="AK2150" s="14">
        <f t="shared" si="399"/>
        <v>0</v>
      </c>
      <c r="AL2150" s="15">
        <f t="shared" si="400"/>
        <v>0</v>
      </c>
      <c r="AM2150" s="14">
        <f t="shared" si="401"/>
        <v>16</v>
      </c>
      <c r="AN2150" s="16">
        <f t="shared" si="402"/>
        <v>45486</v>
      </c>
      <c r="AO2150" s="17">
        <f>VLOOKUP(B2150,[2]Reference!D:E,2,1)</f>
        <v>202504</v>
      </c>
      <c r="AP2150" s="12" t="str">
        <f t="shared" si="403"/>
        <v>7</v>
      </c>
      <c r="AQ2150" s="18">
        <f t="shared" si="404"/>
        <v>0</v>
      </c>
      <c r="AR2150" s="18">
        <f t="shared" si="405"/>
        <v>0.6</v>
      </c>
      <c r="AS2150" s="13" t="str">
        <f>VLOOKUP(D2150,[2]Reference!$Q:$U,3,FALSE)</f>
        <v>Azuma</v>
      </c>
      <c r="AT2150" s="13" t="str">
        <f>VLOOKUP(D2150,[2]Reference!Q:V,6,FALSE)</f>
        <v>Azuma</v>
      </c>
      <c r="AU2150" s="13" t="str">
        <f>VLOOKUP(D2150,[2]Reference!$Q:$U,2,FALSE)</f>
        <v>Hitachi - Class 800</v>
      </c>
      <c r="AV2150" s="19">
        <f t="shared" si="406"/>
        <v>45493</v>
      </c>
      <c r="AW2150" s="12" t="str">
        <f>+VLOOKUP(X2150,[2]Reference!BN:BO,2,FALSE)</f>
        <v>Fleet</v>
      </c>
      <c r="AX2150" s="20" t="str">
        <f t="shared" si="407"/>
        <v>HB</v>
      </c>
      <c r="AY2150" s="20" t="str">
        <f>VLOOKUP(AX2150,[2]Reference!AH:AI,2,FALSE)</f>
        <v>LNER</v>
      </c>
      <c r="AZ2150" s="20" t="str">
        <f>VLOOKUP(D2150,[2]Reference!Q:V,6,FALSE)</f>
        <v>Azuma</v>
      </c>
      <c r="BA2150" s="20" t="str">
        <f>VLOOKUP(D2150,[2]Reference!Q:V,3,FALSE)</f>
        <v>Azuma</v>
      </c>
    </row>
    <row r="2151" spans="1:53" ht="13.5" x14ac:dyDescent="0.25">
      <c r="A2151" s="38" t="s">
        <v>9037</v>
      </c>
      <c r="B2151" s="39">
        <v>45486</v>
      </c>
      <c r="C2151" s="38" t="s">
        <v>54</v>
      </c>
      <c r="D2151" s="38" t="s">
        <v>161</v>
      </c>
      <c r="E2151" s="38" t="s">
        <v>162</v>
      </c>
      <c r="F2151" s="38" t="s">
        <v>161</v>
      </c>
      <c r="G2151" s="38" t="s">
        <v>129</v>
      </c>
      <c r="H2151" s="38" t="s">
        <v>73</v>
      </c>
      <c r="I2151" s="38" t="s">
        <v>843</v>
      </c>
      <c r="J2151" s="38" t="s">
        <v>844</v>
      </c>
      <c r="K2151" s="38" t="s">
        <v>220</v>
      </c>
      <c r="L2151" s="38" t="s">
        <v>9038</v>
      </c>
      <c r="M2151" s="38" t="s">
        <v>107</v>
      </c>
      <c r="N2151" s="40">
        <v>72</v>
      </c>
      <c r="O2151" s="40">
        <v>18</v>
      </c>
      <c r="P2151" s="40">
        <v>54</v>
      </c>
      <c r="Q2151" s="40">
        <v>0</v>
      </c>
      <c r="R2151" s="40">
        <v>0</v>
      </c>
      <c r="S2151" s="40">
        <v>0</v>
      </c>
      <c r="T2151" s="40">
        <v>0</v>
      </c>
      <c r="U2151" s="40">
        <v>5</v>
      </c>
      <c r="V2151" s="40">
        <v>72</v>
      </c>
      <c r="W2151" s="38" t="s">
        <v>9039</v>
      </c>
      <c r="X2151" s="38" t="s">
        <v>80</v>
      </c>
      <c r="Y2151" s="38" t="s">
        <v>66</v>
      </c>
      <c r="Z2151" s="38" t="s">
        <v>8080</v>
      </c>
      <c r="AA2151" s="38" t="s">
        <v>7883</v>
      </c>
      <c r="AB2151" s="41">
        <v>0</v>
      </c>
      <c r="AC2151" s="41">
        <v>0</v>
      </c>
      <c r="AD2151" s="42">
        <v>0</v>
      </c>
      <c r="AE2151" s="42">
        <v>2.84</v>
      </c>
      <c r="AF2151" s="12" t="str">
        <f t="shared" si="396"/>
        <v>632191</v>
      </c>
      <c r="AG2151" s="13" t="str">
        <f>VLOOKUP(D2151,[2]Reference!$Q:$U,4,FALSE)</f>
        <v>Fleet</v>
      </c>
      <c r="AH2151" s="13" t="str">
        <f>VLOOKUP(D2151,[2]Reference!$Q:$U,5,FALSE)</f>
        <v>LNER</v>
      </c>
      <c r="AI2151" s="14">
        <f t="shared" si="397"/>
        <v>0</v>
      </c>
      <c r="AJ2151" s="14">
        <f t="shared" si="398"/>
        <v>0</v>
      </c>
      <c r="AK2151" s="14">
        <f t="shared" si="399"/>
        <v>0</v>
      </c>
      <c r="AL2151" s="15">
        <f t="shared" si="400"/>
        <v>0</v>
      </c>
      <c r="AM2151" s="14">
        <f t="shared" si="401"/>
        <v>72</v>
      </c>
      <c r="AN2151" s="16">
        <f t="shared" si="402"/>
        <v>45486</v>
      </c>
      <c r="AO2151" s="17">
        <f>VLOOKUP(B2151,[2]Reference!D:E,2,1)</f>
        <v>202504</v>
      </c>
      <c r="AP2151" s="12" t="str">
        <f t="shared" si="403"/>
        <v>7</v>
      </c>
      <c r="AQ2151" s="18">
        <f t="shared" si="404"/>
        <v>0</v>
      </c>
      <c r="AR2151" s="18">
        <f t="shared" si="405"/>
        <v>2.84</v>
      </c>
      <c r="AS2151" s="13" t="str">
        <f>VLOOKUP(D2151,[2]Reference!$Q:$U,3,FALSE)</f>
        <v>IC225</v>
      </c>
      <c r="AT2151" s="13" t="str">
        <f>VLOOKUP(D2151,[2]Reference!Q:V,6,FALSE)</f>
        <v>IC225</v>
      </c>
      <c r="AU2151" s="13" t="str">
        <f>VLOOKUP(D2151,[2]Reference!$Q:$U,2,FALSE)</f>
        <v>MK4 Coach</v>
      </c>
      <c r="AV2151" s="19">
        <f t="shared" si="406"/>
        <v>45493</v>
      </c>
      <c r="AW2151" s="12" t="str">
        <f>+VLOOKUP(X2151,[2]Reference!BN:BO,2,FALSE)</f>
        <v>Fleet</v>
      </c>
      <c r="AX2151" s="20" t="str">
        <f t="shared" si="407"/>
        <v>HB</v>
      </c>
      <c r="AY2151" s="20" t="str">
        <f>VLOOKUP(AX2151,[2]Reference!AH:AI,2,FALSE)</f>
        <v>LNER</v>
      </c>
      <c r="AZ2151" s="20" t="str">
        <f>VLOOKUP(D2151,[2]Reference!Q:V,6,FALSE)</f>
        <v>IC225</v>
      </c>
      <c r="BA2151" s="20" t="str">
        <f>VLOOKUP(D2151,[2]Reference!Q:V,3,FALSE)</f>
        <v>IC225</v>
      </c>
    </row>
    <row r="2152" spans="1:53" ht="13.5" x14ac:dyDescent="0.25">
      <c r="A2152" s="38" t="s">
        <v>9040</v>
      </c>
      <c r="B2152" s="39">
        <v>45487</v>
      </c>
      <c r="C2152" s="38" t="s">
        <v>54</v>
      </c>
      <c r="D2152" s="38" t="s">
        <v>814</v>
      </c>
      <c r="E2152" s="38" t="s">
        <v>815</v>
      </c>
      <c r="F2152" s="38" t="s">
        <v>814</v>
      </c>
      <c r="G2152" s="38" t="s">
        <v>72</v>
      </c>
      <c r="H2152" s="38" t="s">
        <v>112</v>
      </c>
      <c r="I2152" s="38" t="s">
        <v>5249</v>
      </c>
      <c r="J2152" s="38" t="s">
        <v>5250</v>
      </c>
      <c r="K2152" s="38" t="s">
        <v>359</v>
      </c>
      <c r="L2152" s="38" t="s">
        <v>9041</v>
      </c>
      <c r="M2152" s="38" t="s">
        <v>459</v>
      </c>
      <c r="N2152" s="40">
        <v>3</v>
      </c>
      <c r="O2152" s="40">
        <v>0</v>
      </c>
      <c r="P2152" s="40">
        <v>3</v>
      </c>
      <c r="Q2152" s="40">
        <v>0</v>
      </c>
      <c r="R2152" s="40">
        <v>0</v>
      </c>
      <c r="S2152" s="40">
        <v>0</v>
      </c>
      <c r="T2152" s="40">
        <v>0</v>
      </c>
      <c r="U2152" s="40">
        <v>1</v>
      </c>
      <c r="V2152" s="40">
        <v>3</v>
      </c>
      <c r="W2152" s="38" t="s">
        <v>9042</v>
      </c>
      <c r="X2152" s="38" t="s">
        <v>119</v>
      </c>
      <c r="Y2152" s="38" t="s">
        <v>66</v>
      </c>
      <c r="Z2152" s="38" t="s">
        <v>8081</v>
      </c>
      <c r="AA2152" s="38" t="s">
        <v>7883</v>
      </c>
      <c r="AB2152" s="41">
        <v>0</v>
      </c>
      <c r="AC2152" s="41">
        <v>0</v>
      </c>
      <c r="AD2152" s="42">
        <v>0</v>
      </c>
      <c r="AE2152" s="42">
        <v>0</v>
      </c>
      <c r="AF2152" s="12" t="str">
        <f t="shared" si="396"/>
        <v>633136</v>
      </c>
      <c r="AG2152" s="13" t="str">
        <f>VLOOKUP(D2152,[2]Reference!$Q:$U,4,FALSE)</f>
        <v>Fleet</v>
      </c>
      <c r="AH2152" s="13" t="str">
        <f>VLOOKUP(D2152,[2]Reference!$Q:$U,5,FALSE)</f>
        <v>LNER</v>
      </c>
      <c r="AI2152" s="14">
        <f t="shared" si="397"/>
        <v>0</v>
      </c>
      <c r="AJ2152" s="14">
        <f t="shared" si="398"/>
        <v>0</v>
      </c>
      <c r="AK2152" s="14">
        <f t="shared" si="399"/>
        <v>0</v>
      </c>
      <c r="AL2152" s="15">
        <f t="shared" si="400"/>
        <v>0</v>
      </c>
      <c r="AM2152" s="14">
        <f t="shared" si="401"/>
        <v>3</v>
      </c>
      <c r="AN2152" s="16">
        <f t="shared" si="402"/>
        <v>45493</v>
      </c>
      <c r="AO2152" s="17">
        <f>VLOOKUP(B2152,[2]Reference!D:E,2,1)</f>
        <v>202504</v>
      </c>
      <c r="AP2152" s="12" t="str">
        <f t="shared" si="403"/>
        <v>7</v>
      </c>
      <c r="AQ2152" s="18">
        <f t="shared" si="404"/>
        <v>0</v>
      </c>
      <c r="AR2152" s="18">
        <f t="shared" si="405"/>
        <v>0</v>
      </c>
      <c r="AS2152" s="13" t="str">
        <f>VLOOKUP(D2152,[2]Reference!$Q:$U,3,FALSE)</f>
        <v>Azuma</v>
      </c>
      <c r="AT2152" s="13" t="str">
        <f>VLOOKUP(D2152,[2]Reference!Q:V,6,FALSE)</f>
        <v>Depot</v>
      </c>
      <c r="AU2152" s="13" t="str">
        <f>VLOOKUP(D2152,[2]Reference!$Q:$U,2,FALSE)</f>
        <v>Neville Hill</v>
      </c>
      <c r="AV2152" s="19">
        <f t="shared" si="406"/>
        <v>45494</v>
      </c>
      <c r="AW2152" s="12" t="str">
        <f>+VLOOKUP(X2152,[2]Reference!BN:BO,2,FALSE)</f>
        <v>Depot</v>
      </c>
      <c r="AX2152" s="20" t="str">
        <f t="shared" si="407"/>
        <v>HB</v>
      </c>
      <c r="AY2152" s="20" t="str">
        <f>VLOOKUP(AX2152,[2]Reference!AH:AI,2,FALSE)</f>
        <v>LNER</v>
      </c>
      <c r="AZ2152" s="20" t="str">
        <f>VLOOKUP(D2152,[2]Reference!Q:V,6,FALSE)</f>
        <v>Depot</v>
      </c>
      <c r="BA2152" s="20" t="str">
        <f>VLOOKUP(D2152,[2]Reference!Q:V,3,FALSE)</f>
        <v>Azuma</v>
      </c>
    </row>
    <row r="2153" spans="1:53" ht="13.5" x14ac:dyDescent="0.25">
      <c r="A2153" s="38" t="s">
        <v>9043</v>
      </c>
      <c r="B2153" s="39">
        <v>45487</v>
      </c>
      <c r="C2153" s="38" t="s">
        <v>54</v>
      </c>
      <c r="D2153" s="38" t="s">
        <v>70</v>
      </c>
      <c r="E2153" s="38" t="s">
        <v>71</v>
      </c>
      <c r="F2153" s="38" t="s">
        <v>70</v>
      </c>
      <c r="G2153" s="38" t="s">
        <v>72</v>
      </c>
      <c r="H2153" s="38" t="s">
        <v>237</v>
      </c>
      <c r="I2153" s="38" t="s">
        <v>1591</v>
      </c>
      <c r="J2153" s="38" t="s">
        <v>1592</v>
      </c>
      <c r="K2153" s="38" t="s">
        <v>359</v>
      </c>
      <c r="L2153" s="38" t="s">
        <v>9044</v>
      </c>
      <c r="M2153" s="38" t="s">
        <v>107</v>
      </c>
      <c r="N2153" s="40">
        <v>10</v>
      </c>
      <c r="O2153" s="40">
        <v>0</v>
      </c>
      <c r="P2153" s="40">
        <v>10</v>
      </c>
      <c r="Q2153" s="40">
        <v>0</v>
      </c>
      <c r="R2153" s="40">
        <v>0</v>
      </c>
      <c r="S2153" s="40">
        <v>0</v>
      </c>
      <c r="T2153" s="40">
        <v>0</v>
      </c>
      <c r="U2153" s="40">
        <v>2</v>
      </c>
      <c r="V2153" s="40">
        <v>10</v>
      </c>
      <c r="W2153" s="38" t="s">
        <v>9045</v>
      </c>
      <c r="X2153" s="38" t="s">
        <v>80</v>
      </c>
      <c r="Y2153" s="38" t="s">
        <v>66</v>
      </c>
      <c r="Z2153" s="38" t="s">
        <v>8081</v>
      </c>
      <c r="AA2153" s="38" t="s">
        <v>7883</v>
      </c>
      <c r="AB2153" s="41">
        <v>0</v>
      </c>
      <c r="AC2153" s="41">
        <v>0</v>
      </c>
      <c r="AD2153" s="42">
        <v>0</v>
      </c>
      <c r="AE2153" s="42">
        <v>0.24</v>
      </c>
      <c r="AF2153" s="12" t="str">
        <f t="shared" si="396"/>
        <v>633177</v>
      </c>
      <c r="AG2153" s="13" t="str">
        <f>VLOOKUP(D2153,[2]Reference!$Q:$U,4,FALSE)</f>
        <v>Fleet</v>
      </c>
      <c r="AH2153" s="13" t="str">
        <f>VLOOKUP(D2153,[2]Reference!$Q:$U,5,FALSE)</f>
        <v>LNER</v>
      </c>
      <c r="AI2153" s="14">
        <f t="shared" si="397"/>
        <v>0</v>
      </c>
      <c r="AJ2153" s="14">
        <f t="shared" si="398"/>
        <v>0</v>
      </c>
      <c r="AK2153" s="14">
        <f t="shared" si="399"/>
        <v>0</v>
      </c>
      <c r="AL2153" s="15">
        <f t="shared" si="400"/>
        <v>0</v>
      </c>
      <c r="AM2153" s="14">
        <f t="shared" si="401"/>
        <v>10</v>
      </c>
      <c r="AN2153" s="16">
        <f t="shared" si="402"/>
        <v>45493</v>
      </c>
      <c r="AO2153" s="17">
        <f>VLOOKUP(B2153,[2]Reference!D:E,2,1)</f>
        <v>202504</v>
      </c>
      <c r="AP2153" s="12" t="str">
        <f t="shared" si="403"/>
        <v>7</v>
      </c>
      <c r="AQ2153" s="18">
        <f t="shared" si="404"/>
        <v>0</v>
      </c>
      <c r="AR2153" s="18">
        <f t="shared" si="405"/>
        <v>0.24</v>
      </c>
      <c r="AS2153" s="13" t="str">
        <f>VLOOKUP(D2153,[2]Reference!$Q:$U,3,FALSE)</f>
        <v>IC225</v>
      </c>
      <c r="AT2153" s="13" t="str">
        <f>VLOOKUP(D2153,[2]Reference!Q:V,6,FALSE)</f>
        <v>IC225</v>
      </c>
      <c r="AU2153" s="13" t="str">
        <f>VLOOKUP(D2153,[2]Reference!$Q:$U,2,FALSE)</f>
        <v>Cl 91 Loco</v>
      </c>
      <c r="AV2153" s="19">
        <f t="shared" si="406"/>
        <v>45494</v>
      </c>
      <c r="AW2153" s="12" t="str">
        <f>+VLOOKUP(X2153,[2]Reference!BN:BO,2,FALSE)</f>
        <v>Fleet</v>
      </c>
      <c r="AX2153" s="20" t="str">
        <f t="shared" si="407"/>
        <v>HB</v>
      </c>
      <c r="AY2153" s="20" t="str">
        <f>VLOOKUP(AX2153,[2]Reference!AH:AI,2,FALSE)</f>
        <v>LNER</v>
      </c>
      <c r="AZ2153" s="20" t="str">
        <f>VLOOKUP(D2153,[2]Reference!Q:V,6,FALSE)</f>
        <v>IC225</v>
      </c>
      <c r="BA2153" s="20" t="str">
        <f>VLOOKUP(D2153,[2]Reference!Q:V,3,FALSE)</f>
        <v>IC225</v>
      </c>
    </row>
    <row r="2154" spans="1:53" ht="13.5" x14ac:dyDescent="0.25">
      <c r="A2154" s="38" t="s">
        <v>9046</v>
      </c>
      <c r="B2154" s="39">
        <v>45487</v>
      </c>
      <c r="C2154" s="38" t="s">
        <v>54</v>
      </c>
      <c r="D2154" s="38" t="s">
        <v>814</v>
      </c>
      <c r="E2154" s="38" t="s">
        <v>815</v>
      </c>
      <c r="F2154" s="38" t="s">
        <v>814</v>
      </c>
      <c r="G2154" s="38" t="s">
        <v>72</v>
      </c>
      <c r="H2154" s="38" t="s">
        <v>112</v>
      </c>
      <c r="I2154" s="38" t="s">
        <v>378</v>
      </c>
      <c r="J2154" s="38" t="s">
        <v>379</v>
      </c>
      <c r="K2154" s="38" t="s">
        <v>359</v>
      </c>
      <c r="L2154" s="38" t="s">
        <v>9047</v>
      </c>
      <c r="M2154" s="38" t="s">
        <v>324</v>
      </c>
      <c r="N2154" s="40">
        <v>19</v>
      </c>
      <c r="O2154" s="40">
        <v>0</v>
      </c>
      <c r="P2154" s="40">
        <v>19</v>
      </c>
      <c r="Q2154" s="40">
        <v>0</v>
      </c>
      <c r="R2154" s="40">
        <v>0</v>
      </c>
      <c r="S2154" s="40">
        <v>0</v>
      </c>
      <c r="T2154" s="40">
        <v>0</v>
      </c>
      <c r="U2154" s="40">
        <v>1</v>
      </c>
      <c r="V2154" s="40">
        <v>19</v>
      </c>
      <c r="W2154" s="38" t="s">
        <v>9048</v>
      </c>
      <c r="X2154" s="38" t="s">
        <v>119</v>
      </c>
      <c r="Y2154" s="38" t="s">
        <v>66</v>
      </c>
      <c r="Z2154" s="38" t="s">
        <v>8081</v>
      </c>
      <c r="AA2154" s="38" t="s">
        <v>7883</v>
      </c>
      <c r="AB2154" s="41">
        <v>0</v>
      </c>
      <c r="AC2154" s="41">
        <v>0</v>
      </c>
      <c r="AD2154" s="42">
        <v>0</v>
      </c>
      <c r="AE2154" s="42">
        <v>0</v>
      </c>
      <c r="AF2154" s="12" t="str">
        <f t="shared" si="396"/>
        <v>633213</v>
      </c>
      <c r="AG2154" s="13" t="str">
        <f>VLOOKUP(D2154,[2]Reference!$Q:$U,4,FALSE)</f>
        <v>Fleet</v>
      </c>
      <c r="AH2154" s="13" t="str">
        <f>VLOOKUP(D2154,[2]Reference!$Q:$U,5,FALSE)</f>
        <v>LNER</v>
      </c>
      <c r="AI2154" s="14">
        <f t="shared" si="397"/>
        <v>0</v>
      </c>
      <c r="AJ2154" s="14">
        <f t="shared" si="398"/>
        <v>0</v>
      </c>
      <c r="AK2154" s="14">
        <f t="shared" si="399"/>
        <v>0</v>
      </c>
      <c r="AL2154" s="15">
        <f t="shared" si="400"/>
        <v>0</v>
      </c>
      <c r="AM2154" s="14">
        <f t="shared" si="401"/>
        <v>19</v>
      </c>
      <c r="AN2154" s="16">
        <f t="shared" si="402"/>
        <v>45493</v>
      </c>
      <c r="AO2154" s="17">
        <f>VLOOKUP(B2154,[2]Reference!D:E,2,1)</f>
        <v>202504</v>
      </c>
      <c r="AP2154" s="12" t="str">
        <f t="shared" si="403"/>
        <v>7</v>
      </c>
      <c r="AQ2154" s="18">
        <f t="shared" si="404"/>
        <v>0</v>
      </c>
      <c r="AR2154" s="18">
        <f t="shared" si="405"/>
        <v>0</v>
      </c>
      <c r="AS2154" s="13" t="str">
        <f>VLOOKUP(D2154,[2]Reference!$Q:$U,3,FALSE)</f>
        <v>Azuma</v>
      </c>
      <c r="AT2154" s="13" t="str">
        <f>VLOOKUP(D2154,[2]Reference!Q:V,6,FALSE)</f>
        <v>Depot</v>
      </c>
      <c r="AU2154" s="13" t="str">
        <f>VLOOKUP(D2154,[2]Reference!$Q:$U,2,FALSE)</f>
        <v>Neville Hill</v>
      </c>
      <c r="AV2154" s="19">
        <f t="shared" si="406"/>
        <v>45494</v>
      </c>
      <c r="AW2154" s="12" t="str">
        <f>+VLOOKUP(X2154,[2]Reference!BN:BO,2,FALSE)</f>
        <v>Depot</v>
      </c>
      <c r="AX2154" s="20" t="str">
        <f t="shared" si="407"/>
        <v>HB</v>
      </c>
      <c r="AY2154" s="20" t="str">
        <f>VLOOKUP(AX2154,[2]Reference!AH:AI,2,FALSE)</f>
        <v>LNER</v>
      </c>
      <c r="AZ2154" s="20" t="str">
        <f>VLOOKUP(D2154,[2]Reference!Q:V,6,FALSE)</f>
        <v>Depot</v>
      </c>
      <c r="BA2154" s="20" t="str">
        <f>VLOOKUP(D2154,[2]Reference!Q:V,3,FALSE)</f>
        <v>Azuma</v>
      </c>
    </row>
    <row r="2155" spans="1:53" ht="13.5" x14ac:dyDescent="0.25">
      <c r="A2155" s="38" t="s">
        <v>9049</v>
      </c>
      <c r="B2155" s="39">
        <v>45488</v>
      </c>
      <c r="C2155" s="38" t="s">
        <v>54</v>
      </c>
      <c r="D2155" s="38" t="s">
        <v>536</v>
      </c>
      <c r="E2155" s="38" t="s">
        <v>537</v>
      </c>
      <c r="F2155" s="38" t="s">
        <v>536</v>
      </c>
      <c r="G2155" s="38" t="s">
        <v>72</v>
      </c>
      <c r="H2155" s="38" t="s">
        <v>339</v>
      </c>
      <c r="I2155" s="38" t="s">
        <v>3685</v>
      </c>
      <c r="J2155" s="38" t="s">
        <v>3686</v>
      </c>
      <c r="K2155" s="38" t="s">
        <v>261</v>
      </c>
      <c r="L2155" s="38" t="s">
        <v>9050</v>
      </c>
      <c r="M2155" s="38" t="s">
        <v>324</v>
      </c>
      <c r="N2155" s="40">
        <v>38</v>
      </c>
      <c r="O2155" s="40">
        <v>14</v>
      </c>
      <c r="P2155" s="40">
        <v>24</v>
      </c>
      <c r="Q2155" s="40">
        <v>0</v>
      </c>
      <c r="R2155" s="40">
        <v>0</v>
      </c>
      <c r="S2155" s="40">
        <v>0</v>
      </c>
      <c r="T2155" s="40">
        <v>0</v>
      </c>
      <c r="U2155" s="40">
        <v>2</v>
      </c>
      <c r="V2155" s="40">
        <v>38</v>
      </c>
      <c r="W2155" s="38" t="s">
        <v>9051</v>
      </c>
      <c r="X2155" s="38" t="s">
        <v>80</v>
      </c>
      <c r="Y2155" s="38" t="s">
        <v>66</v>
      </c>
      <c r="Z2155" s="38" t="s">
        <v>8081</v>
      </c>
      <c r="AA2155" s="38" t="s">
        <v>7883</v>
      </c>
      <c r="AB2155" s="41">
        <v>0</v>
      </c>
      <c r="AC2155" s="41">
        <v>0</v>
      </c>
      <c r="AD2155" s="42">
        <v>0.65</v>
      </c>
      <c r="AE2155" s="42">
        <v>1.65</v>
      </c>
      <c r="AF2155" s="12" t="str">
        <f t="shared" si="396"/>
        <v>636562</v>
      </c>
      <c r="AG2155" s="13" t="str">
        <f>VLOOKUP(D2155,[2]Reference!$Q:$U,4,FALSE)</f>
        <v>Fleet</v>
      </c>
      <c r="AH2155" s="13" t="str">
        <f>VLOOKUP(D2155,[2]Reference!$Q:$U,5,FALSE)</f>
        <v>LNER</v>
      </c>
      <c r="AI2155" s="14">
        <f t="shared" si="397"/>
        <v>0</v>
      </c>
      <c r="AJ2155" s="14">
        <f t="shared" si="398"/>
        <v>0</v>
      </c>
      <c r="AK2155" s="14">
        <f t="shared" si="399"/>
        <v>0</v>
      </c>
      <c r="AL2155" s="15">
        <f t="shared" si="400"/>
        <v>0.65</v>
      </c>
      <c r="AM2155" s="14">
        <f t="shared" si="401"/>
        <v>38</v>
      </c>
      <c r="AN2155" s="16">
        <f t="shared" si="402"/>
        <v>45493</v>
      </c>
      <c r="AO2155" s="17">
        <f>VLOOKUP(B2155,[2]Reference!D:E,2,1)</f>
        <v>202504</v>
      </c>
      <c r="AP2155" s="12" t="str">
        <f t="shared" si="403"/>
        <v>7</v>
      </c>
      <c r="AQ2155" s="18">
        <f t="shared" si="404"/>
        <v>0.65</v>
      </c>
      <c r="AR2155" s="18">
        <f t="shared" si="405"/>
        <v>1.65</v>
      </c>
      <c r="AS2155" s="13" t="str">
        <f>VLOOKUP(D2155,[2]Reference!$Q:$U,3,FALSE)</f>
        <v>IC225</v>
      </c>
      <c r="AT2155" s="13" t="str">
        <f>VLOOKUP(D2155,[2]Reference!Q:V,6,FALSE)</f>
        <v>IC225</v>
      </c>
      <c r="AU2155" s="13" t="str">
        <f>VLOOKUP(D2155,[2]Reference!$Q:$U,2,FALSE)</f>
        <v>MK4 DVT</v>
      </c>
      <c r="AV2155" s="19">
        <f t="shared" si="406"/>
        <v>45495</v>
      </c>
      <c r="AW2155" s="12" t="str">
        <f>+VLOOKUP(X2155,[2]Reference!BN:BO,2,FALSE)</f>
        <v>Fleet</v>
      </c>
      <c r="AX2155" s="20" t="str">
        <f t="shared" si="407"/>
        <v>HB</v>
      </c>
      <c r="AY2155" s="20" t="str">
        <f>VLOOKUP(AX2155,[2]Reference!AH:AI,2,FALSE)</f>
        <v>LNER</v>
      </c>
      <c r="AZ2155" s="20" t="str">
        <f>VLOOKUP(D2155,[2]Reference!Q:V,6,FALSE)</f>
        <v>IC225</v>
      </c>
      <c r="BA2155" s="20" t="str">
        <f>VLOOKUP(D2155,[2]Reference!Q:V,3,FALSE)</f>
        <v>IC225</v>
      </c>
    </row>
    <row r="2156" spans="1:53" ht="13.5" x14ac:dyDescent="0.25">
      <c r="A2156" s="38" t="s">
        <v>9052</v>
      </c>
      <c r="B2156" s="39">
        <v>45490</v>
      </c>
      <c r="C2156" s="38" t="s">
        <v>54</v>
      </c>
      <c r="D2156" s="38" t="s">
        <v>55</v>
      </c>
      <c r="E2156" s="38" t="s">
        <v>56</v>
      </c>
      <c r="F2156" s="38" t="s">
        <v>55</v>
      </c>
      <c r="G2156" s="38" t="s">
        <v>72</v>
      </c>
      <c r="H2156" s="38" t="s">
        <v>198</v>
      </c>
      <c r="I2156" s="38" t="s">
        <v>209</v>
      </c>
      <c r="J2156" s="38" t="s">
        <v>210</v>
      </c>
      <c r="K2156" s="38" t="s">
        <v>261</v>
      </c>
      <c r="L2156" s="38" t="s">
        <v>5928</v>
      </c>
      <c r="M2156" s="38" t="s">
        <v>941</v>
      </c>
      <c r="N2156" s="40">
        <v>7</v>
      </c>
      <c r="O2156" s="40">
        <v>0</v>
      </c>
      <c r="P2156" s="40">
        <v>7</v>
      </c>
      <c r="Q2156" s="40">
        <v>1</v>
      </c>
      <c r="R2156" s="40">
        <v>0</v>
      </c>
      <c r="S2156" s="40">
        <v>0</v>
      </c>
      <c r="T2156" s="40">
        <v>0</v>
      </c>
      <c r="U2156" s="40">
        <v>3</v>
      </c>
      <c r="V2156" s="40">
        <v>67</v>
      </c>
      <c r="W2156" s="38" t="s">
        <v>9053</v>
      </c>
      <c r="X2156" s="38" t="s">
        <v>119</v>
      </c>
      <c r="Y2156" s="38" t="s">
        <v>66</v>
      </c>
      <c r="Z2156" s="38" t="s">
        <v>8081</v>
      </c>
      <c r="AA2156" s="38" t="s">
        <v>7883</v>
      </c>
      <c r="AB2156" s="41">
        <v>1</v>
      </c>
      <c r="AC2156" s="41">
        <v>0</v>
      </c>
      <c r="AD2156" s="42">
        <v>1</v>
      </c>
      <c r="AE2156" s="42">
        <v>1</v>
      </c>
      <c r="AF2156" s="12" t="str">
        <f t="shared" si="396"/>
        <v>640803</v>
      </c>
      <c r="AG2156" s="13" t="str">
        <f>VLOOKUP(D2156,[2]Reference!$Q:$U,4,FALSE)</f>
        <v>Fleet</v>
      </c>
      <c r="AH2156" s="13" t="str">
        <f>VLOOKUP(D2156,[2]Reference!$Q:$U,5,FALSE)</f>
        <v>LNER</v>
      </c>
      <c r="AI2156" s="14">
        <f t="shared" si="397"/>
        <v>1</v>
      </c>
      <c r="AJ2156" s="14">
        <f t="shared" si="398"/>
        <v>0</v>
      </c>
      <c r="AK2156" s="14">
        <f t="shared" si="399"/>
        <v>1</v>
      </c>
      <c r="AL2156" s="15">
        <f t="shared" si="400"/>
        <v>0</v>
      </c>
      <c r="AM2156" s="14">
        <f t="shared" si="401"/>
        <v>7</v>
      </c>
      <c r="AN2156" s="16">
        <f t="shared" si="402"/>
        <v>45493</v>
      </c>
      <c r="AO2156" s="17">
        <f>VLOOKUP(B2156,[2]Reference!D:E,2,1)</f>
        <v>202504</v>
      </c>
      <c r="AP2156" s="12" t="str">
        <f t="shared" si="403"/>
        <v>7</v>
      </c>
      <c r="AQ2156" s="18">
        <f t="shared" si="404"/>
        <v>1</v>
      </c>
      <c r="AR2156" s="18">
        <f t="shared" si="405"/>
        <v>1</v>
      </c>
      <c r="AS2156" s="13" t="str">
        <f>VLOOKUP(D2156,[2]Reference!$Q:$U,3,FALSE)</f>
        <v>Azuma</v>
      </c>
      <c r="AT2156" s="13" t="str">
        <f>VLOOKUP(D2156,[2]Reference!Q:V,6,FALSE)</f>
        <v>Azuma</v>
      </c>
      <c r="AU2156" s="13" t="str">
        <f>VLOOKUP(D2156,[2]Reference!$Q:$U,2,FALSE)</f>
        <v>Hitachi - Class 800</v>
      </c>
      <c r="AV2156" s="19">
        <f t="shared" si="406"/>
        <v>45497</v>
      </c>
      <c r="AW2156" s="12" t="str">
        <f>+VLOOKUP(X2156,[2]Reference!BN:BO,2,FALSE)</f>
        <v>Depot</v>
      </c>
      <c r="AX2156" s="20" t="str">
        <f t="shared" si="407"/>
        <v>HB</v>
      </c>
      <c r="AY2156" s="20" t="str">
        <f>VLOOKUP(AX2156,[2]Reference!AH:AI,2,FALSE)</f>
        <v>LNER</v>
      </c>
      <c r="AZ2156" s="20" t="str">
        <f>VLOOKUP(D2156,[2]Reference!Q:V,6,FALSE)</f>
        <v>Azuma</v>
      </c>
      <c r="BA2156" s="20" t="str">
        <f>VLOOKUP(D2156,[2]Reference!Q:V,3,FALSE)</f>
        <v>Azuma</v>
      </c>
    </row>
    <row r="2157" spans="1:53" ht="13.5" x14ac:dyDescent="0.25">
      <c r="A2157" s="38" t="s">
        <v>9054</v>
      </c>
      <c r="B2157" s="39">
        <v>45490</v>
      </c>
      <c r="C2157" s="38" t="s">
        <v>54</v>
      </c>
      <c r="D2157" s="38" t="s">
        <v>300</v>
      </c>
      <c r="E2157" s="38" t="s">
        <v>301</v>
      </c>
      <c r="F2157" s="38" t="s">
        <v>300</v>
      </c>
      <c r="G2157" s="38" t="s">
        <v>57</v>
      </c>
      <c r="H2157" s="38" t="s">
        <v>217</v>
      </c>
      <c r="I2157" s="38" t="s">
        <v>3994</v>
      </c>
      <c r="J2157" s="38" t="s">
        <v>3995</v>
      </c>
      <c r="K2157" s="38" t="s">
        <v>510</v>
      </c>
      <c r="L2157" s="38" t="s">
        <v>9055</v>
      </c>
      <c r="M2157" s="38" t="s">
        <v>1055</v>
      </c>
      <c r="N2157" s="40">
        <v>4</v>
      </c>
      <c r="O2157" s="40">
        <v>4</v>
      </c>
      <c r="P2157" s="40">
        <v>0</v>
      </c>
      <c r="Q2157" s="40">
        <v>0</v>
      </c>
      <c r="R2157" s="40">
        <v>0</v>
      </c>
      <c r="S2157" s="40">
        <v>0</v>
      </c>
      <c r="T2157" s="40">
        <v>0</v>
      </c>
      <c r="U2157" s="40">
        <v>1</v>
      </c>
      <c r="V2157" s="40">
        <v>4</v>
      </c>
      <c r="W2157" s="38" t="s">
        <v>9056</v>
      </c>
      <c r="X2157" s="38" t="s">
        <v>119</v>
      </c>
      <c r="Y2157" s="38" t="s">
        <v>66</v>
      </c>
      <c r="Z2157" s="38" t="s">
        <v>8081</v>
      </c>
      <c r="AA2157" s="38" t="s">
        <v>7883</v>
      </c>
      <c r="AB2157" s="41">
        <v>0</v>
      </c>
      <c r="AC2157" s="41">
        <v>0</v>
      </c>
      <c r="AD2157" s="42">
        <v>0</v>
      </c>
      <c r="AE2157" s="42">
        <v>0</v>
      </c>
      <c r="AF2157" s="12" t="str">
        <f t="shared" si="396"/>
        <v>640844</v>
      </c>
      <c r="AG2157" s="13" t="str">
        <f>VLOOKUP(D2157,[2]Reference!$Q:$U,4,FALSE)</f>
        <v>Fleet</v>
      </c>
      <c r="AH2157" s="13" t="str">
        <f>VLOOKUP(D2157,[2]Reference!$Q:$U,5,FALSE)</f>
        <v>LNER</v>
      </c>
      <c r="AI2157" s="14">
        <f t="shared" si="397"/>
        <v>0</v>
      </c>
      <c r="AJ2157" s="14">
        <f t="shared" si="398"/>
        <v>0</v>
      </c>
      <c r="AK2157" s="14">
        <f t="shared" si="399"/>
        <v>0</v>
      </c>
      <c r="AL2157" s="15">
        <f t="shared" si="400"/>
        <v>0</v>
      </c>
      <c r="AM2157" s="14">
        <f t="shared" si="401"/>
        <v>4</v>
      </c>
      <c r="AN2157" s="16">
        <f t="shared" si="402"/>
        <v>45493</v>
      </c>
      <c r="AO2157" s="17">
        <f>VLOOKUP(B2157,[2]Reference!D:E,2,1)</f>
        <v>202504</v>
      </c>
      <c r="AP2157" s="12" t="str">
        <f t="shared" si="403"/>
        <v>7</v>
      </c>
      <c r="AQ2157" s="18">
        <f t="shared" si="404"/>
        <v>0</v>
      </c>
      <c r="AR2157" s="18">
        <f t="shared" si="405"/>
        <v>0</v>
      </c>
      <c r="AS2157" s="13" t="str">
        <f>VLOOKUP(D2157,[2]Reference!$Q:$U,3,FALSE)</f>
        <v>Other</v>
      </c>
      <c r="AT2157" s="13" t="str">
        <f>VLOOKUP(D2157,[2]Reference!Q:V,6,FALSE)</f>
        <v>Other</v>
      </c>
      <c r="AU2157" s="13" t="str">
        <f>VLOOKUP(D2157,[2]Reference!$Q:$U,2,FALSE)</f>
        <v>Hitachi - Control</v>
      </c>
      <c r="AV2157" s="19">
        <f t="shared" si="406"/>
        <v>45497</v>
      </c>
      <c r="AW2157" s="12" t="str">
        <f>+VLOOKUP(X2157,[2]Reference!BN:BO,2,FALSE)</f>
        <v>Depot</v>
      </c>
      <c r="AX2157" s="20" t="str">
        <f t="shared" si="407"/>
        <v>HB</v>
      </c>
      <c r="AY2157" s="20" t="str">
        <f>VLOOKUP(AX2157,[2]Reference!AH:AI,2,FALSE)</f>
        <v>LNER</v>
      </c>
      <c r="AZ2157" s="20" t="str">
        <f>VLOOKUP(D2157,[2]Reference!Q:V,6,FALSE)</f>
        <v>Other</v>
      </c>
      <c r="BA2157" s="20" t="str">
        <f>VLOOKUP(D2157,[2]Reference!Q:V,3,FALSE)</f>
        <v>Other</v>
      </c>
    </row>
    <row r="2158" spans="1:53" ht="13.5" x14ac:dyDescent="0.25">
      <c r="A2158" s="38" t="s">
        <v>9057</v>
      </c>
      <c r="B2158" s="39">
        <v>45490</v>
      </c>
      <c r="C2158" s="38" t="s">
        <v>54</v>
      </c>
      <c r="D2158" s="38" t="s">
        <v>110</v>
      </c>
      <c r="E2158" s="38" t="s">
        <v>111</v>
      </c>
      <c r="F2158" s="38" t="s">
        <v>110</v>
      </c>
      <c r="G2158" s="38" t="s">
        <v>83</v>
      </c>
      <c r="H2158" s="38" t="s">
        <v>112</v>
      </c>
      <c r="I2158" s="38" t="s">
        <v>5249</v>
      </c>
      <c r="J2158" s="38" t="s">
        <v>5250</v>
      </c>
      <c r="K2158" s="38" t="s">
        <v>713</v>
      </c>
      <c r="L2158" s="38" t="s">
        <v>3438</v>
      </c>
      <c r="M2158" s="38" t="s">
        <v>193</v>
      </c>
      <c r="N2158" s="40">
        <v>3</v>
      </c>
      <c r="O2158" s="40">
        <v>0</v>
      </c>
      <c r="P2158" s="40">
        <v>3</v>
      </c>
      <c r="Q2158" s="40">
        <v>0</v>
      </c>
      <c r="R2158" s="40">
        <v>0</v>
      </c>
      <c r="S2158" s="40">
        <v>0</v>
      </c>
      <c r="T2158" s="40">
        <v>0</v>
      </c>
      <c r="U2158" s="40">
        <v>1</v>
      </c>
      <c r="V2158" s="40">
        <v>3</v>
      </c>
      <c r="W2158" s="38" t="s">
        <v>9058</v>
      </c>
      <c r="X2158" s="38" t="s">
        <v>119</v>
      </c>
      <c r="Y2158" s="38" t="s">
        <v>66</v>
      </c>
      <c r="Z2158" s="38" t="s">
        <v>8081</v>
      </c>
      <c r="AA2158" s="38" t="s">
        <v>7883</v>
      </c>
      <c r="AB2158" s="41">
        <v>0</v>
      </c>
      <c r="AC2158" s="41">
        <v>0</v>
      </c>
      <c r="AD2158" s="42">
        <v>0</v>
      </c>
      <c r="AE2158" s="42">
        <v>0</v>
      </c>
      <c r="AF2158" s="12" t="str">
        <f t="shared" si="396"/>
        <v>641223</v>
      </c>
      <c r="AG2158" s="13" t="str">
        <f>VLOOKUP(D2158,[2]Reference!$Q:$U,4,FALSE)</f>
        <v>Fleet</v>
      </c>
      <c r="AH2158" s="13" t="str">
        <f>VLOOKUP(D2158,[2]Reference!$Q:$U,5,FALSE)</f>
        <v>LNER</v>
      </c>
      <c r="AI2158" s="14">
        <f t="shared" si="397"/>
        <v>0</v>
      </c>
      <c r="AJ2158" s="14">
        <f t="shared" si="398"/>
        <v>0</v>
      </c>
      <c r="AK2158" s="14">
        <f t="shared" si="399"/>
        <v>0</v>
      </c>
      <c r="AL2158" s="15">
        <f t="shared" si="400"/>
        <v>0</v>
      </c>
      <c r="AM2158" s="14">
        <f t="shared" si="401"/>
        <v>3</v>
      </c>
      <c r="AN2158" s="16">
        <f t="shared" si="402"/>
        <v>45493</v>
      </c>
      <c r="AO2158" s="17">
        <f>VLOOKUP(B2158,[2]Reference!D:E,2,1)</f>
        <v>202504</v>
      </c>
      <c r="AP2158" s="12" t="str">
        <f t="shared" si="403"/>
        <v>7</v>
      </c>
      <c r="AQ2158" s="18">
        <f t="shared" si="404"/>
        <v>0</v>
      </c>
      <c r="AR2158" s="18">
        <f t="shared" si="405"/>
        <v>0</v>
      </c>
      <c r="AS2158" s="13" t="str">
        <f>VLOOKUP(D2158,[2]Reference!$Q:$U,3,FALSE)</f>
        <v>Azuma</v>
      </c>
      <c r="AT2158" s="13" t="str">
        <f>VLOOKUP(D2158,[2]Reference!Q:V,6,FALSE)</f>
        <v>Depot</v>
      </c>
      <c r="AU2158" s="13" t="str">
        <f>VLOOKUP(D2158,[2]Reference!$Q:$U,2,FALSE)</f>
        <v>Craigentinny</v>
      </c>
      <c r="AV2158" s="19">
        <f t="shared" si="406"/>
        <v>45497</v>
      </c>
      <c r="AW2158" s="12" t="str">
        <f>+VLOOKUP(X2158,[2]Reference!BN:BO,2,FALSE)</f>
        <v>Depot</v>
      </c>
      <c r="AX2158" s="20" t="str">
        <f t="shared" si="407"/>
        <v>HB</v>
      </c>
      <c r="AY2158" s="20" t="str">
        <f>VLOOKUP(AX2158,[2]Reference!AH:AI,2,FALSE)</f>
        <v>LNER</v>
      </c>
      <c r="AZ2158" s="20" t="str">
        <f>VLOOKUP(D2158,[2]Reference!Q:V,6,FALSE)</f>
        <v>Depot</v>
      </c>
      <c r="BA2158" s="20" t="str">
        <f>VLOOKUP(D2158,[2]Reference!Q:V,3,FALSE)</f>
        <v>Azuma</v>
      </c>
    </row>
    <row r="2159" spans="1:53" ht="13.5" x14ac:dyDescent="0.25">
      <c r="A2159" s="38" t="s">
        <v>9059</v>
      </c>
      <c r="B2159" s="39">
        <v>45490</v>
      </c>
      <c r="C2159" s="38" t="s">
        <v>54</v>
      </c>
      <c r="D2159" s="38" t="s">
        <v>536</v>
      </c>
      <c r="E2159" s="38" t="s">
        <v>537</v>
      </c>
      <c r="F2159" s="38" t="s">
        <v>536</v>
      </c>
      <c r="G2159" s="38" t="s">
        <v>154</v>
      </c>
      <c r="H2159" s="38" t="s">
        <v>95</v>
      </c>
      <c r="I2159" s="38" t="s">
        <v>555</v>
      </c>
      <c r="J2159" s="38" t="s">
        <v>556</v>
      </c>
      <c r="K2159" s="38" t="s">
        <v>155</v>
      </c>
      <c r="L2159" s="38" t="s">
        <v>5889</v>
      </c>
      <c r="M2159" s="38" t="s">
        <v>78</v>
      </c>
      <c r="N2159" s="40">
        <v>3</v>
      </c>
      <c r="O2159" s="40">
        <v>3</v>
      </c>
      <c r="P2159" s="40">
        <v>0</v>
      </c>
      <c r="Q2159" s="40">
        <v>0</v>
      </c>
      <c r="R2159" s="40">
        <v>0</v>
      </c>
      <c r="S2159" s="40">
        <v>0</v>
      </c>
      <c r="T2159" s="40">
        <v>0</v>
      </c>
      <c r="U2159" s="40">
        <v>1</v>
      </c>
      <c r="V2159" s="40">
        <v>3</v>
      </c>
      <c r="W2159" s="38" t="s">
        <v>9060</v>
      </c>
      <c r="X2159" s="38" t="s">
        <v>80</v>
      </c>
      <c r="Y2159" s="38" t="s">
        <v>66</v>
      </c>
      <c r="Z2159" s="38" t="s">
        <v>8081</v>
      </c>
      <c r="AA2159" s="38" t="s">
        <v>7883</v>
      </c>
      <c r="AB2159" s="41">
        <v>0</v>
      </c>
      <c r="AC2159" s="41">
        <v>0</v>
      </c>
      <c r="AD2159" s="42">
        <v>0</v>
      </c>
      <c r="AE2159" s="42">
        <v>0</v>
      </c>
      <c r="AF2159" s="12" t="str">
        <f t="shared" si="396"/>
        <v>641837</v>
      </c>
      <c r="AG2159" s="13" t="str">
        <f>VLOOKUP(D2159,[2]Reference!$Q:$U,4,FALSE)</f>
        <v>Fleet</v>
      </c>
      <c r="AH2159" s="13" t="str">
        <f>VLOOKUP(D2159,[2]Reference!$Q:$U,5,FALSE)</f>
        <v>LNER</v>
      </c>
      <c r="AI2159" s="14">
        <f t="shared" si="397"/>
        <v>0</v>
      </c>
      <c r="AJ2159" s="14">
        <f t="shared" si="398"/>
        <v>0</v>
      </c>
      <c r="AK2159" s="14">
        <f t="shared" si="399"/>
        <v>0</v>
      </c>
      <c r="AL2159" s="15">
        <f t="shared" si="400"/>
        <v>0</v>
      </c>
      <c r="AM2159" s="14">
        <f t="shared" si="401"/>
        <v>3</v>
      </c>
      <c r="AN2159" s="16">
        <f t="shared" si="402"/>
        <v>45493</v>
      </c>
      <c r="AO2159" s="17">
        <f>VLOOKUP(B2159,[2]Reference!D:E,2,1)</f>
        <v>202504</v>
      </c>
      <c r="AP2159" s="12" t="str">
        <f t="shared" si="403"/>
        <v>7</v>
      </c>
      <c r="AQ2159" s="18">
        <f t="shared" si="404"/>
        <v>0</v>
      </c>
      <c r="AR2159" s="18">
        <f t="shared" si="405"/>
        <v>0</v>
      </c>
      <c r="AS2159" s="13" t="str">
        <f>VLOOKUP(D2159,[2]Reference!$Q:$U,3,FALSE)</f>
        <v>IC225</v>
      </c>
      <c r="AT2159" s="13" t="str">
        <f>VLOOKUP(D2159,[2]Reference!Q:V,6,FALSE)</f>
        <v>IC225</v>
      </c>
      <c r="AU2159" s="13" t="str">
        <f>VLOOKUP(D2159,[2]Reference!$Q:$U,2,FALSE)</f>
        <v>MK4 DVT</v>
      </c>
      <c r="AV2159" s="19">
        <f t="shared" si="406"/>
        <v>45497</v>
      </c>
      <c r="AW2159" s="12" t="str">
        <f>+VLOOKUP(X2159,[2]Reference!BN:BO,2,FALSE)</f>
        <v>Fleet</v>
      </c>
      <c r="AX2159" s="20" t="str">
        <f t="shared" si="407"/>
        <v>HB</v>
      </c>
      <c r="AY2159" s="20" t="str">
        <f>VLOOKUP(AX2159,[2]Reference!AH:AI,2,FALSE)</f>
        <v>LNER</v>
      </c>
      <c r="AZ2159" s="20" t="str">
        <f>VLOOKUP(D2159,[2]Reference!Q:V,6,FALSE)</f>
        <v>IC225</v>
      </c>
      <c r="BA2159" s="20" t="str">
        <f>VLOOKUP(D2159,[2]Reference!Q:V,3,FALSE)</f>
        <v>IC225</v>
      </c>
    </row>
    <row r="2160" spans="1:53" ht="13.5" x14ac:dyDescent="0.25">
      <c r="A2160" s="38" t="s">
        <v>9062</v>
      </c>
      <c r="B2160" s="39">
        <v>45491</v>
      </c>
      <c r="C2160" s="38" t="s">
        <v>54</v>
      </c>
      <c r="D2160" s="38" t="s">
        <v>70</v>
      </c>
      <c r="E2160" s="38" t="s">
        <v>71</v>
      </c>
      <c r="F2160" s="38" t="s">
        <v>70</v>
      </c>
      <c r="G2160" s="38" t="s">
        <v>72</v>
      </c>
      <c r="H2160" s="38" t="s">
        <v>237</v>
      </c>
      <c r="I2160" s="38" t="s">
        <v>238</v>
      </c>
      <c r="J2160" s="38" t="s">
        <v>239</v>
      </c>
      <c r="K2160" s="38" t="s">
        <v>1646</v>
      </c>
      <c r="L2160" s="38" t="s">
        <v>9063</v>
      </c>
      <c r="M2160" s="38" t="s">
        <v>9064</v>
      </c>
      <c r="N2160" s="40">
        <v>19</v>
      </c>
      <c r="O2160" s="40">
        <v>2</v>
      </c>
      <c r="P2160" s="40">
        <v>17</v>
      </c>
      <c r="Q2160" s="40">
        <v>0</v>
      </c>
      <c r="R2160" s="40">
        <v>0</v>
      </c>
      <c r="S2160" s="40">
        <v>0</v>
      </c>
      <c r="T2160" s="40">
        <v>0</v>
      </c>
      <c r="U2160" s="40">
        <v>3</v>
      </c>
      <c r="V2160" s="40">
        <v>19</v>
      </c>
      <c r="W2160" s="38" t="s">
        <v>9065</v>
      </c>
      <c r="X2160" s="38" t="s">
        <v>80</v>
      </c>
      <c r="Y2160" s="38" t="s">
        <v>66</v>
      </c>
      <c r="Z2160" s="38" t="s">
        <v>8081</v>
      </c>
      <c r="AA2160" s="38" t="s">
        <v>7883</v>
      </c>
      <c r="AB2160" s="41">
        <v>0</v>
      </c>
      <c r="AC2160" s="41">
        <v>0</v>
      </c>
      <c r="AD2160" s="42">
        <v>0</v>
      </c>
      <c r="AE2160" s="42">
        <v>1.37</v>
      </c>
      <c r="AF2160" s="12" t="str">
        <f t="shared" si="396"/>
        <v>644040</v>
      </c>
      <c r="AG2160" s="13" t="str">
        <f>VLOOKUP(D2160,[2]Reference!$Q:$U,4,FALSE)</f>
        <v>Fleet</v>
      </c>
      <c r="AH2160" s="13" t="str">
        <f>VLOOKUP(D2160,[2]Reference!$Q:$U,5,FALSE)</f>
        <v>LNER</v>
      </c>
      <c r="AI2160" s="14">
        <f t="shared" si="397"/>
        <v>0</v>
      </c>
      <c r="AJ2160" s="14">
        <f t="shared" si="398"/>
        <v>0</v>
      </c>
      <c r="AK2160" s="14">
        <f t="shared" si="399"/>
        <v>0</v>
      </c>
      <c r="AL2160" s="15">
        <f t="shared" si="400"/>
        <v>0</v>
      </c>
      <c r="AM2160" s="14">
        <f t="shared" si="401"/>
        <v>19</v>
      </c>
      <c r="AN2160" s="16">
        <f t="shared" si="402"/>
        <v>45493</v>
      </c>
      <c r="AO2160" s="17">
        <f>VLOOKUP(B2160,[2]Reference!D:E,2,1)</f>
        <v>202504</v>
      </c>
      <c r="AP2160" s="12" t="str">
        <f t="shared" si="403"/>
        <v>7</v>
      </c>
      <c r="AQ2160" s="18">
        <f t="shared" si="404"/>
        <v>0</v>
      </c>
      <c r="AR2160" s="18">
        <f t="shared" si="405"/>
        <v>1.37</v>
      </c>
      <c r="AS2160" s="13" t="str">
        <f>VLOOKUP(D2160,[2]Reference!$Q:$U,3,FALSE)</f>
        <v>IC225</v>
      </c>
      <c r="AT2160" s="13" t="str">
        <f>VLOOKUP(D2160,[2]Reference!Q:V,6,FALSE)</f>
        <v>IC225</v>
      </c>
      <c r="AU2160" s="13" t="str">
        <f>VLOOKUP(D2160,[2]Reference!$Q:$U,2,FALSE)</f>
        <v>Cl 91 Loco</v>
      </c>
      <c r="AV2160" s="19">
        <f t="shared" si="406"/>
        <v>45498</v>
      </c>
      <c r="AW2160" s="12" t="str">
        <f>+VLOOKUP(X2160,[2]Reference!BN:BO,2,FALSE)</f>
        <v>Fleet</v>
      </c>
      <c r="AX2160" s="20" t="str">
        <f t="shared" si="407"/>
        <v>HB</v>
      </c>
      <c r="AY2160" s="20" t="str">
        <f>VLOOKUP(AX2160,[2]Reference!AH:AI,2,FALSE)</f>
        <v>LNER</v>
      </c>
      <c r="AZ2160" s="20" t="str">
        <f>VLOOKUP(D2160,[2]Reference!Q:V,6,FALSE)</f>
        <v>IC225</v>
      </c>
      <c r="BA2160" s="20" t="str">
        <f>VLOOKUP(D2160,[2]Reference!Q:V,3,FALSE)</f>
        <v>IC225</v>
      </c>
    </row>
    <row r="2161" spans="1:53" ht="13.5" x14ac:dyDescent="0.25">
      <c r="A2161" s="38" t="s">
        <v>9066</v>
      </c>
      <c r="B2161" s="39">
        <v>45491</v>
      </c>
      <c r="C2161" s="38" t="s">
        <v>54</v>
      </c>
      <c r="D2161" s="38" t="s">
        <v>70</v>
      </c>
      <c r="E2161" s="38" t="s">
        <v>71</v>
      </c>
      <c r="F2161" s="38" t="s">
        <v>70</v>
      </c>
      <c r="G2161" s="38" t="s">
        <v>72</v>
      </c>
      <c r="H2161" s="38" t="s">
        <v>237</v>
      </c>
      <c r="I2161" s="38" t="s">
        <v>238</v>
      </c>
      <c r="J2161" s="38" t="s">
        <v>239</v>
      </c>
      <c r="K2161" s="38" t="s">
        <v>261</v>
      </c>
      <c r="L2161" s="38" t="s">
        <v>9067</v>
      </c>
      <c r="M2161" s="38" t="s">
        <v>165</v>
      </c>
      <c r="N2161" s="40">
        <v>7</v>
      </c>
      <c r="O2161" s="40">
        <v>3</v>
      </c>
      <c r="P2161" s="40">
        <v>4</v>
      </c>
      <c r="Q2161" s="40">
        <v>0</v>
      </c>
      <c r="R2161" s="40">
        <v>0</v>
      </c>
      <c r="S2161" s="40">
        <v>0</v>
      </c>
      <c r="T2161" s="40">
        <v>0</v>
      </c>
      <c r="U2161" s="40">
        <v>2</v>
      </c>
      <c r="V2161" s="40">
        <v>7</v>
      </c>
      <c r="W2161" s="38" t="s">
        <v>9068</v>
      </c>
      <c r="X2161" s="38" t="s">
        <v>80</v>
      </c>
      <c r="Y2161" s="38" t="s">
        <v>66</v>
      </c>
      <c r="Z2161" s="38" t="s">
        <v>8081</v>
      </c>
      <c r="AA2161" s="38" t="s">
        <v>7883</v>
      </c>
      <c r="AB2161" s="41">
        <v>0</v>
      </c>
      <c r="AC2161" s="41">
        <v>0</v>
      </c>
      <c r="AD2161" s="42">
        <v>0</v>
      </c>
      <c r="AE2161" s="42">
        <v>1</v>
      </c>
      <c r="AF2161" s="12" t="str">
        <f t="shared" si="396"/>
        <v>644656</v>
      </c>
      <c r="AG2161" s="13" t="str">
        <f>VLOOKUP(D2161,[2]Reference!$Q:$U,4,FALSE)</f>
        <v>Fleet</v>
      </c>
      <c r="AH2161" s="13" t="str">
        <f>VLOOKUP(D2161,[2]Reference!$Q:$U,5,FALSE)</f>
        <v>LNER</v>
      </c>
      <c r="AI2161" s="14">
        <f t="shared" si="397"/>
        <v>0</v>
      </c>
      <c r="AJ2161" s="14">
        <f t="shared" si="398"/>
        <v>0</v>
      </c>
      <c r="AK2161" s="14">
        <f t="shared" si="399"/>
        <v>0</v>
      </c>
      <c r="AL2161" s="15">
        <f t="shared" si="400"/>
        <v>0</v>
      </c>
      <c r="AM2161" s="14">
        <f t="shared" si="401"/>
        <v>7</v>
      </c>
      <c r="AN2161" s="16">
        <f t="shared" si="402"/>
        <v>45493</v>
      </c>
      <c r="AO2161" s="17">
        <f>VLOOKUP(B2161,[2]Reference!D:E,2,1)</f>
        <v>202504</v>
      </c>
      <c r="AP2161" s="12" t="str">
        <f t="shared" si="403"/>
        <v>7</v>
      </c>
      <c r="AQ2161" s="18">
        <f t="shared" si="404"/>
        <v>0</v>
      </c>
      <c r="AR2161" s="18">
        <f t="shared" si="405"/>
        <v>1</v>
      </c>
      <c r="AS2161" s="13" t="str">
        <f>VLOOKUP(D2161,[2]Reference!$Q:$U,3,FALSE)</f>
        <v>IC225</v>
      </c>
      <c r="AT2161" s="13" t="str">
        <f>VLOOKUP(D2161,[2]Reference!Q:V,6,FALSE)</f>
        <v>IC225</v>
      </c>
      <c r="AU2161" s="13" t="str">
        <f>VLOOKUP(D2161,[2]Reference!$Q:$U,2,FALSE)</f>
        <v>Cl 91 Loco</v>
      </c>
      <c r="AV2161" s="19">
        <f t="shared" si="406"/>
        <v>45498</v>
      </c>
      <c r="AW2161" s="12" t="str">
        <f>+VLOOKUP(X2161,[2]Reference!BN:BO,2,FALSE)</f>
        <v>Fleet</v>
      </c>
      <c r="AX2161" s="20" t="str">
        <f t="shared" si="407"/>
        <v>HB</v>
      </c>
      <c r="AY2161" s="20" t="str">
        <f>VLOOKUP(AX2161,[2]Reference!AH:AI,2,FALSE)</f>
        <v>LNER</v>
      </c>
      <c r="AZ2161" s="20" t="str">
        <f>VLOOKUP(D2161,[2]Reference!Q:V,6,FALSE)</f>
        <v>IC225</v>
      </c>
      <c r="BA2161" s="20" t="str">
        <f>VLOOKUP(D2161,[2]Reference!Q:V,3,FALSE)</f>
        <v>IC225</v>
      </c>
    </row>
    <row r="2162" spans="1:53" ht="13.5" x14ac:dyDescent="0.25">
      <c r="A2162" s="38" t="s">
        <v>9069</v>
      </c>
      <c r="B2162" s="39">
        <v>45491</v>
      </c>
      <c r="C2162" s="38" t="s">
        <v>54</v>
      </c>
      <c r="D2162" s="38" t="s">
        <v>92</v>
      </c>
      <c r="E2162" s="38" t="s">
        <v>93</v>
      </c>
      <c r="F2162" s="38" t="s">
        <v>92</v>
      </c>
      <c r="G2162" s="38" t="s">
        <v>72</v>
      </c>
      <c r="H2162" s="38" t="s">
        <v>138</v>
      </c>
      <c r="I2162" s="38" t="s">
        <v>1485</v>
      </c>
      <c r="J2162" s="38" t="s">
        <v>1486</v>
      </c>
      <c r="K2162" s="38" t="s">
        <v>9070</v>
      </c>
      <c r="L2162" s="38" t="s">
        <v>9071</v>
      </c>
      <c r="M2162" s="38" t="s">
        <v>1173</v>
      </c>
      <c r="N2162" s="40">
        <v>10</v>
      </c>
      <c r="O2162" s="40">
        <v>5</v>
      </c>
      <c r="P2162" s="40">
        <v>5</v>
      </c>
      <c r="Q2162" s="40">
        <v>0</v>
      </c>
      <c r="R2162" s="40">
        <v>0</v>
      </c>
      <c r="S2162" s="40">
        <v>0</v>
      </c>
      <c r="T2162" s="40">
        <v>0</v>
      </c>
      <c r="U2162" s="40">
        <v>2</v>
      </c>
      <c r="V2162" s="40">
        <v>10</v>
      </c>
      <c r="W2162" s="38" t="s">
        <v>9072</v>
      </c>
      <c r="X2162" s="38" t="s">
        <v>80</v>
      </c>
      <c r="Y2162" s="38" t="s">
        <v>66</v>
      </c>
      <c r="Z2162" s="38" t="s">
        <v>8081</v>
      </c>
      <c r="AA2162" s="38" t="s">
        <v>7883</v>
      </c>
      <c r="AB2162" s="41">
        <v>0</v>
      </c>
      <c r="AC2162" s="41">
        <v>0</v>
      </c>
      <c r="AD2162" s="42">
        <v>0</v>
      </c>
      <c r="AE2162" s="42">
        <v>0</v>
      </c>
      <c r="AF2162" s="12" t="str">
        <f t="shared" si="396"/>
        <v>644808</v>
      </c>
      <c r="AG2162" s="13" t="str">
        <f>VLOOKUP(D2162,[2]Reference!$Q:$U,4,FALSE)</f>
        <v>Fleet</v>
      </c>
      <c r="AH2162" s="13" t="str">
        <f>VLOOKUP(D2162,[2]Reference!$Q:$U,5,FALSE)</f>
        <v>LNER</v>
      </c>
      <c r="AI2162" s="14">
        <f t="shared" si="397"/>
        <v>0</v>
      </c>
      <c r="AJ2162" s="14">
        <f t="shared" si="398"/>
        <v>0</v>
      </c>
      <c r="AK2162" s="14">
        <f t="shared" si="399"/>
        <v>0</v>
      </c>
      <c r="AL2162" s="15">
        <f t="shared" si="400"/>
        <v>0</v>
      </c>
      <c r="AM2162" s="14">
        <f t="shared" si="401"/>
        <v>10</v>
      </c>
      <c r="AN2162" s="16">
        <f t="shared" si="402"/>
        <v>45493</v>
      </c>
      <c r="AO2162" s="17">
        <f>VLOOKUP(B2162,[2]Reference!D:E,2,1)</f>
        <v>202504</v>
      </c>
      <c r="AP2162" s="12" t="str">
        <f t="shared" si="403"/>
        <v>7</v>
      </c>
      <c r="AQ2162" s="18">
        <f t="shared" si="404"/>
        <v>0</v>
      </c>
      <c r="AR2162" s="18">
        <f t="shared" si="405"/>
        <v>0</v>
      </c>
      <c r="AS2162" s="13" t="str">
        <f>VLOOKUP(D2162,[2]Reference!$Q:$U,3,FALSE)</f>
        <v>Azuma</v>
      </c>
      <c r="AT2162" s="13" t="str">
        <f>VLOOKUP(D2162,[2]Reference!Q:V,6,FALSE)</f>
        <v>Azuma</v>
      </c>
      <c r="AU2162" s="13" t="str">
        <f>VLOOKUP(D2162,[2]Reference!$Q:$U,2,FALSE)</f>
        <v>Hitachi - Class 801</v>
      </c>
      <c r="AV2162" s="19">
        <f t="shared" si="406"/>
        <v>45498</v>
      </c>
      <c r="AW2162" s="12" t="str">
        <f>+VLOOKUP(X2162,[2]Reference!BN:BO,2,FALSE)</f>
        <v>Fleet</v>
      </c>
      <c r="AX2162" s="20" t="str">
        <f t="shared" si="407"/>
        <v>HB</v>
      </c>
      <c r="AY2162" s="20" t="str">
        <f>VLOOKUP(AX2162,[2]Reference!AH:AI,2,FALSE)</f>
        <v>LNER</v>
      </c>
      <c r="AZ2162" s="20" t="str">
        <f>VLOOKUP(D2162,[2]Reference!Q:V,6,FALSE)</f>
        <v>Azuma</v>
      </c>
      <c r="BA2162" s="20" t="str">
        <f>VLOOKUP(D2162,[2]Reference!Q:V,3,FALSE)</f>
        <v>Azuma</v>
      </c>
    </row>
    <row r="2163" spans="1:53" ht="13.5" x14ac:dyDescent="0.25">
      <c r="A2163" s="38" t="s">
        <v>9073</v>
      </c>
      <c r="B2163" s="39">
        <v>45491</v>
      </c>
      <c r="C2163" s="38" t="s">
        <v>54</v>
      </c>
      <c r="D2163" s="38" t="s">
        <v>92</v>
      </c>
      <c r="E2163" s="38" t="s">
        <v>93</v>
      </c>
      <c r="F2163" s="38" t="s">
        <v>92</v>
      </c>
      <c r="G2163" s="38" t="s">
        <v>94</v>
      </c>
      <c r="H2163" s="38" t="s">
        <v>730</v>
      </c>
      <c r="I2163" s="38" t="s">
        <v>731</v>
      </c>
      <c r="J2163" s="38" t="s">
        <v>732</v>
      </c>
      <c r="K2163" s="38" t="s">
        <v>1100</v>
      </c>
      <c r="L2163" s="38" t="s">
        <v>9074</v>
      </c>
      <c r="M2163" s="38" t="s">
        <v>929</v>
      </c>
      <c r="N2163" s="40">
        <v>69</v>
      </c>
      <c r="O2163" s="40">
        <v>45</v>
      </c>
      <c r="P2163" s="40">
        <v>24</v>
      </c>
      <c r="Q2163" s="40">
        <v>0</v>
      </c>
      <c r="R2163" s="40">
        <v>0</v>
      </c>
      <c r="S2163" s="40">
        <v>0</v>
      </c>
      <c r="T2163" s="40">
        <v>0</v>
      </c>
      <c r="U2163" s="40">
        <v>2</v>
      </c>
      <c r="V2163" s="40">
        <v>69</v>
      </c>
      <c r="W2163" s="38" t="s">
        <v>9075</v>
      </c>
      <c r="X2163" s="38" t="s">
        <v>80</v>
      </c>
      <c r="Y2163" s="38" t="s">
        <v>66</v>
      </c>
      <c r="Z2163" s="38" t="s">
        <v>8081</v>
      </c>
      <c r="AA2163" s="38" t="s">
        <v>7883</v>
      </c>
      <c r="AB2163" s="41">
        <v>0</v>
      </c>
      <c r="AC2163" s="41">
        <v>0</v>
      </c>
      <c r="AD2163" s="42">
        <v>0.93</v>
      </c>
      <c r="AE2163" s="42">
        <v>1.61</v>
      </c>
      <c r="AF2163" s="12" t="str">
        <f t="shared" si="396"/>
        <v>645517</v>
      </c>
      <c r="AG2163" s="13" t="str">
        <f>VLOOKUP(D2163,[2]Reference!$Q:$U,4,FALSE)</f>
        <v>Fleet</v>
      </c>
      <c r="AH2163" s="13" t="str">
        <f>VLOOKUP(D2163,[2]Reference!$Q:$U,5,FALSE)</f>
        <v>LNER</v>
      </c>
      <c r="AI2163" s="14">
        <f t="shared" si="397"/>
        <v>0</v>
      </c>
      <c r="AJ2163" s="14">
        <f t="shared" si="398"/>
        <v>0</v>
      </c>
      <c r="AK2163" s="14">
        <f t="shared" si="399"/>
        <v>0</v>
      </c>
      <c r="AL2163" s="15">
        <f t="shared" si="400"/>
        <v>0.93</v>
      </c>
      <c r="AM2163" s="14">
        <f t="shared" si="401"/>
        <v>69</v>
      </c>
      <c r="AN2163" s="16">
        <f t="shared" si="402"/>
        <v>45493</v>
      </c>
      <c r="AO2163" s="17">
        <f>VLOOKUP(B2163,[2]Reference!D:E,2,1)</f>
        <v>202504</v>
      </c>
      <c r="AP2163" s="12" t="str">
        <f t="shared" si="403"/>
        <v>7</v>
      </c>
      <c r="AQ2163" s="18">
        <f t="shared" si="404"/>
        <v>0.93</v>
      </c>
      <c r="AR2163" s="18">
        <f t="shared" si="405"/>
        <v>1.61</v>
      </c>
      <c r="AS2163" s="13" t="str">
        <f>VLOOKUP(D2163,[2]Reference!$Q:$U,3,FALSE)</f>
        <v>Azuma</v>
      </c>
      <c r="AT2163" s="13" t="str">
        <f>VLOOKUP(D2163,[2]Reference!Q:V,6,FALSE)</f>
        <v>Azuma</v>
      </c>
      <c r="AU2163" s="13" t="str">
        <f>VLOOKUP(D2163,[2]Reference!$Q:$U,2,FALSE)</f>
        <v>Hitachi - Class 801</v>
      </c>
      <c r="AV2163" s="19">
        <f t="shared" si="406"/>
        <v>45498</v>
      </c>
      <c r="AW2163" s="12" t="str">
        <f>+VLOOKUP(X2163,[2]Reference!BN:BO,2,FALSE)</f>
        <v>Fleet</v>
      </c>
      <c r="AX2163" s="20" t="str">
        <f t="shared" si="407"/>
        <v>HB</v>
      </c>
      <c r="AY2163" s="20" t="str">
        <f>VLOOKUP(AX2163,[2]Reference!AH:AI,2,FALSE)</f>
        <v>LNER</v>
      </c>
      <c r="AZ2163" s="20" t="str">
        <f>VLOOKUP(D2163,[2]Reference!Q:V,6,FALSE)</f>
        <v>Azuma</v>
      </c>
      <c r="BA2163" s="20" t="str">
        <f>VLOOKUP(D2163,[2]Reference!Q:V,3,FALSE)</f>
        <v>Azuma</v>
      </c>
    </row>
    <row r="2164" spans="1:53" ht="13.5" x14ac:dyDescent="0.25">
      <c r="A2164" s="38" t="s">
        <v>9076</v>
      </c>
      <c r="B2164" s="39">
        <v>45492</v>
      </c>
      <c r="C2164" s="38" t="s">
        <v>54</v>
      </c>
      <c r="D2164" s="38" t="s">
        <v>55</v>
      </c>
      <c r="E2164" s="38" t="s">
        <v>56</v>
      </c>
      <c r="F2164" s="38" t="s">
        <v>55</v>
      </c>
      <c r="G2164" s="38" t="s">
        <v>146</v>
      </c>
      <c r="H2164" s="38" t="s">
        <v>95</v>
      </c>
      <c r="I2164" s="38" t="s">
        <v>481</v>
      </c>
      <c r="J2164" s="38" t="s">
        <v>482</v>
      </c>
      <c r="K2164" s="38" t="s">
        <v>201</v>
      </c>
      <c r="L2164" s="38" t="s">
        <v>1395</v>
      </c>
      <c r="M2164" s="38" t="s">
        <v>523</v>
      </c>
      <c r="N2164" s="40">
        <v>7</v>
      </c>
      <c r="O2164" s="40">
        <v>0</v>
      </c>
      <c r="P2164" s="40">
        <v>7</v>
      </c>
      <c r="Q2164" s="40">
        <v>2</v>
      </c>
      <c r="R2164" s="40">
        <v>0</v>
      </c>
      <c r="S2164" s="40">
        <v>0</v>
      </c>
      <c r="T2164" s="40">
        <v>0</v>
      </c>
      <c r="U2164" s="40">
        <v>4</v>
      </c>
      <c r="V2164" s="40">
        <v>127</v>
      </c>
      <c r="W2164" s="38" t="s">
        <v>9077</v>
      </c>
      <c r="X2164" s="38" t="s">
        <v>80</v>
      </c>
      <c r="Y2164" s="38" t="s">
        <v>66</v>
      </c>
      <c r="Z2164" s="38" t="s">
        <v>8081</v>
      </c>
      <c r="AA2164" s="38" t="s">
        <v>7883</v>
      </c>
      <c r="AB2164" s="41">
        <v>2</v>
      </c>
      <c r="AC2164" s="41">
        <v>0</v>
      </c>
      <c r="AD2164" s="42">
        <v>2</v>
      </c>
      <c r="AE2164" s="42">
        <v>2</v>
      </c>
      <c r="AF2164" s="12" t="str">
        <f t="shared" si="396"/>
        <v>646932</v>
      </c>
      <c r="AG2164" s="13" t="str">
        <f>VLOOKUP(D2164,[2]Reference!$Q:$U,4,FALSE)</f>
        <v>Fleet</v>
      </c>
      <c r="AH2164" s="13" t="str">
        <f>VLOOKUP(D2164,[2]Reference!$Q:$U,5,FALSE)</f>
        <v>LNER</v>
      </c>
      <c r="AI2164" s="14">
        <f t="shared" si="397"/>
        <v>2</v>
      </c>
      <c r="AJ2164" s="14">
        <f t="shared" si="398"/>
        <v>0</v>
      </c>
      <c r="AK2164" s="14">
        <f t="shared" si="399"/>
        <v>2</v>
      </c>
      <c r="AL2164" s="15">
        <f t="shared" si="400"/>
        <v>0</v>
      </c>
      <c r="AM2164" s="14">
        <f t="shared" si="401"/>
        <v>7</v>
      </c>
      <c r="AN2164" s="16">
        <f t="shared" si="402"/>
        <v>45493</v>
      </c>
      <c r="AO2164" s="17">
        <f>VLOOKUP(B2164,[2]Reference!D:E,2,1)</f>
        <v>202504</v>
      </c>
      <c r="AP2164" s="12" t="str">
        <f t="shared" si="403"/>
        <v>7</v>
      </c>
      <c r="AQ2164" s="18">
        <f t="shared" si="404"/>
        <v>2</v>
      </c>
      <c r="AR2164" s="18">
        <f t="shared" si="405"/>
        <v>2</v>
      </c>
      <c r="AS2164" s="13" t="str">
        <f>VLOOKUP(D2164,[2]Reference!$Q:$U,3,FALSE)</f>
        <v>Azuma</v>
      </c>
      <c r="AT2164" s="13" t="str">
        <f>VLOOKUP(D2164,[2]Reference!Q:V,6,FALSE)</f>
        <v>Azuma</v>
      </c>
      <c r="AU2164" s="13" t="str">
        <f>VLOOKUP(D2164,[2]Reference!$Q:$U,2,FALSE)</f>
        <v>Hitachi - Class 800</v>
      </c>
      <c r="AV2164" s="19">
        <f t="shared" si="406"/>
        <v>45499</v>
      </c>
      <c r="AW2164" s="12" t="str">
        <f>+VLOOKUP(X2164,[2]Reference!BN:BO,2,FALSE)</f>
        <v>Fleet</v>
      </c>
      <c r="AX2164" s="20" t="str">
        <f t="shared" si="407"/>
        <v>HB</v>
      </c>
      <c r="AY2164" s="20" t="str">
        <f>VLOOKUP(AX2164,[2]Reference!AH:AI,2,FALSE)</f>
        <v>LNER</v>
      </c>
      <c r="AZ2164" s="20" t="str">
        <f>VLOOKUP(D2164,[2]Reference!Q:V,6,FALSE)</f>
        <v>Azuma</v>
      </c>
      <c r="BA2164" s="20" t="str">
        <f>VLOOKUP(D2164,[2]Reference!Q:V,3,FALSE)</f>
        <v>Azuma</v>
      </c>
    </row>
    <row r="2165" spans="1:53" ht="13.5" x14ac:dyDescent="0.25">
      <c r="A2165" s="38" t="s">
        <v>9078</v>
      </c>
      <c r="B2165" s="39">
        <v>45492</v>
      </c>
      <c r="C2165" s="38" t="s">
        <v>54</v>
      </c>
      <c r="D2165" s="38" t="s">
        <v>110</v>
      </c>
      <c r="E2165" s="38" t="s">
        <v>111</v>
      </c>
      <c r="F2165" s="38" t="s">
        <v>110</v>
      </c>
      <c r="G2165" s="38" t="s">
        <v>83</v>
      </c>
      <c r="H2165" s="38" t="s">
        <v>112</v>
      </c>
      <c r="I2165" s="38" t="s">
        <v>5249</v>
      </c>
      <c r="J2165" s="38" t="s">
        <v>5250</v>
      </c>
      <c r="K2165" s="38" t="s">
        <v>713</v>
      </c>
      <c r="L2165" s="38" t="s">
        <v>9079</v>
      </c>
      <c r="M2165" s="38" t="s">
        <v>1029</v>
      </c>
      <c r="N2165" s="40">
        <v>3</v>
      </c>
      <c r="O2165" s="40">
        <v>0</v>
      </c>
      <c r="P2165" s="40">
        <v>3</v>
      </c>
      <c r="Q2165" s="40">
        <v>0</v>
      </c>
      <c r="R2165" s="40">
        <v>0</v>
      </c>
      <c r="S2165" s="40">
        <v>0</v>
      </c>
      <c r="T2165" s="40">
        <v>0</v>
      </c>
      <c r="U2165" s="40">
        <v>1</v>
      </c>
      <c r="V2165" s="40">
        <v>3</v>
      </c>
      <c r="W2165" s="38" t="s">
        <v>9080</v>
      </c>
      <c r="X2165" s="38" t="s">
        <v>119</v>
      </c>
      <c r="Y2165" s="38" t="s">
        <v>66</v>
      </c>
      <c r="Z2165" s="38" t="s">
        <v>8081</v>
      </c>
      <c r="AA2165" s="38" t="s">
        <v>7883</v>
      </c>
      <c r="AB2165" s="41">
        <v>0</v>
      </c>
      <c r="AC2165" s="41">
        <v>0</v>
      </c>
      <c r="AD2165" s="42">
        <v>0</v>
      </c>
      <c r="AE2165" s="42">
        <v>0</v>
      </c>
      <c r="AF2165" s="12" t="str">
        <f t="shared" si="396"/>
        <v>647007</v>
      </c>
      <c r="AG2165" s="13" t="str">
        <f>VLOOKUP(D2165,[2]Reference!$Q:$U,4,FALSE)</f>
        <v>Fleet</v>
      </c>
      <c r="AH2165" s="13" t="str">
        <f>VLOOKUP(D2165,[2]Reference!$Q:$U,5,FALSE)</f>
        <v>LNER</v>
      </c>
      <c r="AI2165" s="14">
        <f t="shared" si="397"/>
        <v>0</v>
      </c>
      <c r="AJ2165" s="14">
        <f t="shared" si="398"/>
        <v>0</v>
      </c>
      <c r="AK2165" s="14">
        <f t="shared" si="399"/>
        <v>0</v>
      </c>
      <c r="AL2165" s="15">
        <f t="shared" si="400"/>
        <v>0</v>
      </c>
      <c r="AM2165" s="14">
        <f t="shared" si="401"/>
        <v>3</v>
      </c>
      <c r="AN2165" s="16">
        <f t="shared" si="402"/>
        <v>45493</v>
      </c>
      <c r="AO2165" s="17">
        <f>VLOOKUP(B2165,[2]Reference!D:E,2,1)</f>
        <v>202504</v>
      </c>
      <c r="AP2165" s="12" t="str">
        <f t="shared" si="403"/>
        <v>7</v>
      </c>
      <c r="AQ2165" s="18">
        <f t="shared" si="404"/>
        <v>0</v>
      </c>
      <c r="AR2165" s="18">
        <f t="shared" si="405"/>
        <v>0</v>
      </c>
      <c r="AS2165" s="13" t="str">
        <f>VLOOKUP(D2165,[2]Reference!$Q:$U,3,FALSE)</f>
        <v>Azuma</v>
      </c>
      <c r="AT2165" s="13" t="str">
        <f>VLOOKUP(D2165,[2]Reference!Q:V,6,FALSE)</f>
        <v>Depot</v>
      </c>
      <c r="AU2165" s="13" t="str">
        <f>VLOOKUP(D2165,[2]Reference!$Q:$U,2,FALSE)</f>
        <v>Craigentinny</v>
      </c>
      <c r="AV2165" s="19">
        <f t="shared" si="406"/>
        <v>45499</v>
      </c>
      <c r="AW2165" s="12" t="str">
        <f>+VLOOKUP(X2165,[2]Reference!BN:BO,2,FALSE)</f>
        <v>Depot</v>
      </c>
      <c r="AX2165" s="20" t="str">
        <f t="shared" si="407"/>
        <v>HB</v>
      </c>
      <c r="AY2165" s="20" t="str">
        <f>VLOOKUP(AX2165,[2]Reference!AH:AI,2,FALSE)</f>
        <v>LNER</v>
      </c>
      <c r="AZ2165" s="20" t="str">
        <f>VLOOKUP(D2165,[2]Reference!Q:V,6,FALSE)</f>
        <v>Depot</v>
      </c>
      <c r="BA2165" s="20" t="str">
        <f>VLOOKUP(D2165,[2]Reference!Q:V,3,FALSE)</f>
        <v>Azuma</v>
      </c>
    </row>
    <row r="2166" spans="1:53" ht="13.5" x14ac:dyDescent="0.25">
      <c r="A2166" s="38" t="s">
        <v>9081</v>
      </c>
      <c r="B2166" s="39">
        <v>45492</v>
      </c>
      <c r="C2166" s="38" t="s">
        <v>54</v>
      </c>
      <c r="D2166" s="38" t="s">
        <v>70</v>
      </c>
      <c r="E2166" s="38" t="s">
        <v>71</v>
      </c>
      <c r="F2166" s="38" t="s">
        <v>70</v>
      </c>
      <c r="G2166" s="38" t="s">
        <v>146</v>
      </c>
      <c r="H2166" s="38" t="s">
        <v>237</v>
      </c>
      <c r="I2166" s="38" t="s">
        <v>1024</v>
      </c>
      <c r="J2166" s="38" t="s">
        <v>1025</v>
      </c>
      <c r="K2166" s="38" t="s">
        <v>1084</v>
      </c>
      <c r="L2166" s="38" t="s">
        <v>9082</v>
      </c>
      <c r="M2166" s="38" t="s">
        <v>107</v>
      </c>
      <c r="N2166" s="40">
        <v>28</v>
      </c>
      <c r="O2166" s="40">
        <v>10</v>
      </c>
      <c r="P2166" s="40">
        <v>18</v>
      </c>
      <c r="Q2166" s="40">
        <v>2</v>
      </c>
      <c r="R2166" s="40">
        <v>0</v>
      </c>
      <c r="S2166" s="40">
        <v>0</v>
      </c>
      <c r="T2166" s="40">
        <v>0</v>
      </c>
      <c r="U2166" s="40">
        <v>5</v>
      </c>
      <c r="V2166" s="40">
        <v>148</v>
      </c>
      <c r="W2166" s="38" t="s">
        <v>9083</v>
      </c>
      <c r="X2166" s="38" t="s">
        <v>80</v>
      </c>
      <c r="Y2166" s="38" t="s">
        <v>66</v>
      </c>
      <c r="Z2166" s="38" t="s">
        <v>8081</v>
      </c>
      <c r="AA2166" s="38" t="s">
        <v>7883</v>
      </c>
      <c r="AB2166" s="41">
        <v>2</v>
      </c>
      <c r="AC2166" s="41">
        <v>0</v>
      </c>
      <c r="AD2166" s="42">
        <v>2.5</v>
      </c>
      <c r="AE2166" s="42">
        <v>2.7</v>
      </c>
      <c r="AF2166" s="12" t="str">
        <f t="shared" si="396"/>
        <v>648059</v>
      </c>
      <c r="AG2166" s="13" t="str">
        <f>VLOOKUP(D2166,[2]Reference!$Q:$U,4,FALSE)</f>
        <v>Fleet</v>
      </c>
      <c r="AH2166" s="13" t="str">
        <f>VLOOKUP(D2166,[2]Reference!$Q:$U,5,FALSE)</f>
        <v>LNER</v>
      </c>
      <c r="AI2166" s="14">
        <f t="shared" si="397"/>
        <v>2</v>
      </c>
      <c r="AJ2166" s="14">
        <f t="shared" si="398"/>
        <v>0</v>
      </c>
      <c r="AK2166" s="14">
        <f t="shared" si="399"/>
        <v>2</v>
      </c>
      <c r="AL2166" s="15">
        <f t="shared" si="400"/>
        <v>0.5</v>
      </c>
      <c r="AM2166" s="14">
        <f t="shared" si="401"/>
        <v>28</v>
      </c>
      <c r="AN2166" s="16">
        <f t="shared" si="402"/>
        <v>45493</v>
      </c>
      <c r="AO2166" s="17">
        <f>VLOOKUP(B2166,[2]Reference!D:E,2,1)</f>
        <v>202504</v>
      </c>
      <c r="AP2166" s="12" t="str">
        <f t="shared" si="403"/>
        <v>7</v>
      </c>
      <c r="AQ2166" s="18">
        <f t="shared" si="404"/>
        <v>2.5</v>
      </c>
      <c r="AR2166" s="18">
        <f t="shared" si="405"/>
        <v>2.7</v>
      </c>
      <c r="AS2166" s="13" t="str">
        <f>VLOOKUP(D2166,[2]Reference!$Q:$U,3,FALSE)</f>
        <v>IC225</v>
      </c>
      <c r="AT2166" s="13" t="str">
        <f>VLOOKUP(D2166,[2]Reference!Q:V,6,FALSE)</f>
        <v>IC225</v>
      </c>
      <c r="AU2166" s="13" t="str">
        <f>VLOOKUP(D2166,[2]Reference!$Q:$U,2,FALSE)</f>
        <v>Cl 91 Loco</v>
      </c>
      <c r="AV2166" s="19">
        <f t="shared" si="406"/>
        <v>45499</v>
      </c>
      <c r="AW2166" s="12" t="str">
        <f>+VLOOKUP(X2166,[2]Reference!BN:BO,2,FALSE)</f>
        <v>Fleet</v>
      </c>
      <c r="AX2166" s="20" t="str">
        <f t="shared" si="407"/>
        <v>HB</v>
      </c>
      <c r="AY2166" s="20" t="str">
        <f>VLOOKUP(AX2166,[2]Reference!AH:AI,2,FALSE)</f>
        <v>LNER</v>
      </c>
      <c r="AZ2166" s="20" t="str">
        <f>VLOOKUP(D2166,[2]Reference!Q:V,6,FALSE)</f>
        <v>IC225</v>
      </c>
      <c r="BA2166" s="20" t="str">
        <f>VLOOKUP(D2166,[2]Reference!Q:V,3,FALSE)</f>
        <v>IC225</v>
      </c>
    </row>
    <row r="2167" spans="1:53" ht="13.5" x14ac:dyDescent="0.25">
      <c r="A2167" s="38" t="s">
        <v>9084</v>
      </c>
      <c r="B2167" s="39">
        <v>45492</v>
      </c>
      <c r="C2167" s="38" t="s">
        <v>54</v>
      </c>
      <c r="D2167" s="38" t="s">
        <v>55</v>
      </c>
      <c r="E2167" s="38" t="s">
        <v>56</v>
      </c>
      <c r="F2167" s="38" t="s">
        <v>55</v>
      </c>
      <c r="G2167" s="38" t="s">
        <v>121</v>
      </c>
      <c r="H2167" s="38" t="s">
        <v>339</v>
      </c>
      <c r="I2167" s="38" t="s">
        <v>487</v>
      </c>
      <c r="J2167" s="38" t="s">
        <v>488</v>
      </c>
      <c r="K2167" s="38" t="s">
        <v>1951</v>
      </c>
      <c r="L2167" s="38" t="s">
        <v>9085</v>
      </c>
      <c r="M2167" s="38" t="s">
        <v>459</v>
      </c>
      <c r="N2167" s="40">
        <v>27</v>
      </c>
      <c r="O2167" s="40">
        <v>20</v>
      </c>
      <c r="P2167" s="40">
        <v>7</v>
      </c>
      <c r="Q2167" s="40">
        <v>0</v>
      </c>
      <c r="R2167" s="40">
        <v>1</v>
      </c>
      <c r="S2167" s="40">
        <v>0</v>
      </c>
      <c r="T2167" s="40">
        <v>0</v>
      </c>
      <c r="U2167" s="40">
        <v>1</v>
      </c>
      <c r="V2167" s="40">
        <v>107</v>
      </c>
      <c r="W2167" s="38" t="s">
        <v>9086</v>
      </c>
      <c r="X2167" s="38" t="s">
        <v>80</v>
      </c>
      <c r="Y2167" s="38" t="s">
        <v>66</v>
      </c>
      <c r="Z2167" s="38" t="s">
        <v>8081</v>
      </c>
      <c r="AA2167" s="38" t="s">
        <v>7883</v>
      </c>
      <c r="AB2167" s="41">
        <v>0</v>
      </c>
      <c r="AC2167" s="41">
        <v>1</v>
      </c>
      <c r="AD2167" s="42">
        <v>1</v>
      </c>
      <c r="AE2167" s="42">
        <v>1</v>
      </c>
      <c r="AF2167" s="12" t="str">
        <f t="shared" si="396"/>
        <v>648199</v>
      </c>
      <c r="AG2167" s="13" t="str">
        <f>VLOOKUP(D2167,[2]Reference!$Q:$U,4,FALSE)</f>
        <v>Fleet</v>
      </c>
      <c r="AH2167" s="13" t="str">
        <f>VLOOKUP(D2167,[2]Reference!$Q:$U,5,FALSE)</f>
        <v>LNER</v>
      </c>
      <c r="AI2167" s="14">
        <f t="shared" si="397"/>
        <v>0</v>
      </c>
      <c r="AJ2167" s="14">
        <f t="shared" si="398"/>
        <v>0.5</v>
      </c>
      <c r="AK2167" s="14">
        <f t="shared" si="399"/>
        <v>0.5</v>
      </c>
      <c r="AL2167" s="15">
        <f t="shared" si="400"/>
        <v>0.5</v>
      </c>
      <c r="AM2167" s="14">
        <f t="shared" si="401"/>
        <v>27</v>
      </c>
      <c r="AN2167" s="16">
        <f t="shared" si="402"/>
        <v>45493</v>
      </c>
      <c r="AO2167" s="17">
        <f>VLOOKUP(B2167,[2]Reference!D:E,2,1)</f>
        <v>202504</v>
      </c>
      <c r="AP2167" s="12" t="str">
        <f t="shared" si="403"/>
        <v>7</v>
      </c>
      <c r="AQ2167" s="18">
        <f t="shared" si="404"/>
        <v>1</v>
      </c>
      <c r="AR2167" s="18">
        <f t="shared" si="405"/>
        <v>1</v>
      </c>
      <c r="AS2167" s="13" t="str">
        <f>VLOOKUP(D2167,[2]Reference!$Q:$U,3,FALSE)</f>
        <v>Azuma</v>
      </c>
      <c r="AT2167" s="13" t="str">
        <f>VLOOKUP(D2167,[2]Reference!Q:V,6,FALSE)</f>
        <v>Azuma</v>
      </c>
      <c r="AU2167" s="13" t="str">
        <f>VLOOKUP(D2167,[2]Reference!$Q:$U,2,FALSE)</f>
        <v>Hitachi - Class 800</v>
      </c>
      <c r="AV2167" s="19">
        <f t="shared" si="406"/>
        <v>45499</v>
      </c>
      <c r="AW2167" s="12" t="str">
        <f>+VLOOKUP(X2167,[2]Reference!BN:BO,2,FALSE)</f>
        <v>Fleet</v>
      </c>
      <c r="AX2167" s="20" t="str">
        <f t="shared" si="407"/>
        <v>HB</v>
      </c>
      <c r="AY2167" s="20" t="str">
        <f>VLOOKUP(AX2167,[2]Reference!AH:AI,2,FALSE)</f>
        <v>LNER</v>
      </c>
      <c r="AZ2167" s="20" t="str">
        <f>VLOOKUP(D2167,[2]Reference!Q:V,6,FALSE)</f>
        <v>Azuma</v>
      </c>
      <c r="BA2167" s="20" t="str">
        <f>VLOOKUP(D2167,[2]Reference!Q:V,3,FALSE)</f>
        <v>Azuma</v>
      </c>
    </row>
    <row r="2168" spans="1:53" ht="13.5" x14ac:dyDescent="0.25">
      <c r="A2168" s="38" t="s">
        <v>9087</v>
      </c>
      <c r="B2168" s="39">
        <v>45492</v>
      </c>
      <c r="C2168" s="38" t="s">
        <v>54</v>
      </c>
      <c r="D2168" s="38" t="s">
        <v>92</v>
      </c>
      <c r="E2168" s="38" t="s">
        <v>93</v>
      </c>
      <c r="F2168" s="38" t="s">
        <v>92</v>
      </c>
      <c r="G2168" s="38" t="s">
        <v>154</v>
      </c>
      <c r="H2168" s="38" t="s">
        <v>339</v>
      </c>
      <c r="I2168" s="38" t="s">
        <v>694</v>
      </c>
      <c r="J2168" s="38" t="s">
        <v>695</v>
      </c>
      <c r="K2168" s="38" t="s">
        <v>982</v>
      </c>
      <c r="L2168" s="38" t="s">
        <v>9088</v>
      </c>
      <c r="M2168" s="38" t="s">
        <v>126</v>
      </c>
      <c r="N2168" s="40">
        <v>23</v>
      </c>
      <c r="O2168" s="40">
        <v>18</v>
      </c>
      <c r="P2168" s="40">
        <v>5</v>
      </c>
      <c r="Q2168" s="40">
        <v>0</v>
      </c>
      <c r="R2168" s="40">
        <v>0</v>
      </c>
      <c r="S2168" s="40">
        <v>0</v>
      </c>
      <c r="T2168" s="40">
        <v>0</v>
      </c>
      <c r="U2168" s="40">
        <v>1</v>
      </c>
      <c r="V2168" s="40">
        <v>23</v>
      </c>
      <c r="W2168" s="38" t="s">
        <v>9089</v>
      </c>
      <c r="X2168" s="38" t="s">
        <v>80</v>
      </c>
      <c r="Y2168" s="38" t="s">
        <v>66</v>
      </c>
      <c r="Z2168" s="38" t="s">
        <v>8081</v>
      </c>
      <c r="AA2168" s="38" t="s">
        <v>7883</v>
      </c>
      <c r="AB2168" s="41">
        <v>0</v>
      </c>
      <c r="AC2168" s="41">
        <v>0</v>
      </c>
      <c r="AD2168" s="42">
        <v>0.35</v>
      </c>
      <c r="AE2168" s="42">
        <v>0.35</v>
      </c>
      <c r="AF2168" s="12" t="str">
        <f t="shared" si="396"/>
        <v>648609</v>
      </c>
      <c r="AG2168" s="13" t="str">
        <f>VLOOKUP(D2168,[2]Reference!$Q:$U,4,FALSE)</f>
        <v>Fleet</v>
      </c>
      <c r="AH2168" s="13" t="str">
        <f>VLOOKUP(D2168,[2]Reference!$Q:$U,5,FALSE)</f>
        <v>LNER</v>
      </c>
      <c r="AI2168" s="14">
        <f t="shared" si="397"/>
        <v>0</v>
      </c>
      <c r="AJ2168" s="14">
        <f t="shared" si="398"/>
        <v>0</v>
      </c>
      <c r="AK2168" s="14">
        <f t="shared" si="399"/>
        <v>0</v>
      </c>
      <c r="AL2168" s="15">
        <f t="shared" si="400"/>
        <v>0.35</v>
      </c>
      <c r="AM2168" s="14">
        <f t="shared" si="401"/>
        <v>23</v>
      </c>
      <c r="AN2168" s="16">
        <f t="shared" si="402"/>
        <v>45493</v>
      </c>
      <c r="AO2168" s="17">
        <f>VLOOKUP(B2168,[2]Reference!D:E,2,1)</f>
        <v>202504</v>
      </c>
      <c r="AP2168" s="12" t="str">
        <f t="shared" si="403"/>
        <v>7</v>
      </c>
      <c r="AQ2168" s="18">
        <f t="shared" si="404"/>
        <v>0.35</v>
      </c>
      <c r="AR2168" s="18">
        <f t="shared" si="405"/>
        <v>0.35</v>
      </c>
      <c r="AS2168" s="13" t="str">
        <f>VLOOKUP(D2168,[2]Reference!$Q:$U,3,FALSE)</f>
        <v>Azuma</v>
      </c>
      <c r="AT2168" s="13" t="str">
        <f>VLOOKUP(D2168,[2]Reference!Q:V,6,FALSE)</f>
        <v>Azuma</v>
      </c>
      <c r="AU2168" s="13" t="str">
        <f>VLOOKUP(D2168,[2]Reference!$Q:$U,2,FALSE)</f>
        <v>Hitachi - Class 801</v>
      </c>
      <c r="AV2168" s="19">
        <f t="shared" si="406"/>
        <v>45499</v>
      </c>
      <c r="AW2168" s="12" t="str">
        <f>+VLOOKUP(X2168,[2]Reference!BN:BO,2,FALSE)</f>
        <v>Fleet</v>
      </c>
      <c r="AX2168" s="20" t="str">
        <f t="shared" si="407"/>
        <v>HB</v>
      </c>
      <c r="AY2168" s="20" t="str">
        <f>VLOOKUP(AX2168,[2]Reference!AH:AI,2,FALSE)</f>
        <v>LNER</v>
      </c>
      <c r="AZ2168" s="20" t="str">
        <f>VLOOKUP(D2168,[2]Reference!Q:V,6,FALSE)</f>
        <v>Azuma</v>
      </c>
      <c r="BA2168" s="20" t="str">
        <f>VLOOKUP(D2168,[2]Reference!Q:V,3,FALSE)</f>
        <v>Azuma</v>
      </c>
    </row>
    <row r="2169" spans="1:53" ht="13.5" x14ac:dyDescent="0.25">
      <c r="A2169" s="38" t="s">
        <v>9090</v>
      </c>
      <c r="B2169" s="39">
        <v>45493</v>
      </c>
      <c r="C2169" s="38" t="s">
        <v>54</v>
      </c>
      <c r="D2169" s="38" t="s">
        <v>55</v>
      </c>
      <c r="E2169" s="38" t="s">
        <v>56</v>
      </c>
      <c r="F2169" s="38" t="s">
        <v>55</v>
      </c>
      <c r="G2169" s="38" t="s">
        <v>83</v>
      </c>
      <c r="H2169" s="38" t="s">
        <v>198</v>
      </c>
      <c r="I2169" s="38" t="s">
        <v>209</v>
      </c>
      <c r="J2169" s="38" t="s">
        <v>210</v>
      </c>
      <c r="K2169" s="38" t="s">
        <v>87</v>
      </c>
      <c r="L2169" s="38" t="s">
        <v>9091</v>
      </c>
      <c r="M2169" s="38" t="s">
        <v>459</v>
      </c>
      <c r="N2169" s="40">
        <v>0</v>
      </c>
      <c r="O2169" s="40">
        <v>0</v>
      </c>
      <c r="P2169" s="40">
        <v>0</v>
      </c>
      <c r="Q2169" s="40">
        <v>0</v>
      </c>
      <c r="R2169" s="40">
        <v>0</v>
      </c>
      <c r="S2169" s="40">
        <v>1</v>
      </c>
      <c r="T2169" s="40">
        <v>0</v>
      </c>
      <c r="U2169" s="40">
        <v>1</v>
      </c>
      <c r="V2169" s="40">
        <v>16</v>
      </c>
      <c r="W2169" s="38" t="s">
        <v>9092</v>
      </c>
      <c r="X2169" s="38" t="s">
        <v>119</v>
      </c>
      <c r="Y2169" s="38" t="s">
        <v>66</v>
      </c>
      <c r="Z2169" s="38" t="s">
        <v>8081</v>
      </c>
      <c r="AA2169" s="38" t="s">
        <v>7883</v>
      </c>
      <c r="AB2169" s="41">
        <v>0</v>
      </c>
      <c r="AC2169" s="41">
        <v>1</v>
      </c>
      <c r="AD2169" s="42">
        <v>1</v>
      </c>
      <c r="AE2169" s="42">
        <v>1</v>
      </c>
      <c r="AF2169" s="12" t="str">
        <f t="shared" si="396"/>
        <v>649499</v>
      </c>
      <c r="AG2169" s="13" t="str">
        <f>VLOOKUP(D2169,[2]Reference!$Q:$U,4,FALSE)</f>
        <v>Fleet</v>
      </c>
      <c r="AH2169" s="13" t="str">
        <f>VLOOKUP(D2169,[2]Reference!$Q:$U,5,FALSE)</f>
        <v>LNER</v>
      </c>
      <c r="AI2169" s="14">
        <f t="shared" si="397"/>
        <v>0</v>
      </c>
      <c r="AJ2169" s="14">
        <f t="shared" si="398"/>
        <v>0.5</v>
      </c>
      <c r="AK2169" s="14">
        <f t="shared" si="399"/>
        <v>0.5</v>
      </c>
      <c r="AL2169" s="15">
        <f t="shared" si="400"/>
        <v>0.5</v>
      </c>
      <c r="AM2169" s="14">
        <f t="shared" si="401"/>
        <v>0</v>
      </c>
      <c r="AN2169" s="16">
        <f t="shared" si="402"/>
        <v>45493</v>
      </c>
      <c r="AO2169" s="17">
        <f>VLOOKUP(B2169,[2]Reference!D:E,2,1)</f>
        <v>202504</v>
      </c>
      <c r="AP2169" s="12" t="str">
        <f t="shared" si="403"/>
        <v>7</v>
      </c>
      <c r="AQ2169" s="18">
        <f t="shared" si="404"/>
        <v>1</v>
      </c>
      <c r="AR2169" s="18">
        <f t="shared" si="405"/>
        <v>1</v>
      </c>
      <c r="AS2169" s="13" t="str">
        <f>VLOOKUP(D2169,[2]Reference!$Q:$U,3,FALSE)</f>
        <v>Azuma</v>
      </c>
      <c r="AT2169" s="13" t="str">
        <f>VLOOKUP(D2169,[2]Reference!Q:V,6,FALSE)</f>
        <v>Azuma</v>
      </c>
      <c r="AU2169" s="13" t="str">
        <f>VLOOKUP(D2169,[2]Reference!$Q:$U,2,FALSE)</f>
        <v>Hitachi - Class 800</v>
      </c>
      <c r="AV2169" s="19">
        <f t="shared" si="406"/>
        <v>45500</v>
      </c>
      <c r="AW2169" s="12" t="str">
        <f>+VLOOKUP(X2169,[2]Reference!BN:BO,2,FALSE)</f>
        <v>Depot</v>
      </c>
      <c r="AX2169" s="20" t="str">
        <f t="shared" si="407"/>
        <v>HB</v>
      </c>
      <c r="AY2169" s="20" t="str">
        <f>VLOOKUP(AX2169,[2]Reference!AH:AI,2,FALSE)</f>
        <v>LNER</v>
      </c>
      <c r="AZ2169" s="20" t="str">
        <f>VLOOKUP(D2169,[2]Reference!Q:V,6,FALSE)</f>
        <v>Azuma</v>
      </c>
      <c r="BA2169" s="20" t="str">
        <f>VLOOKUP(D2169,[2]Reference!Q:V,3,FALSE)</f>
        <v>Azuma</v>
      </c>
    </row>
    <row r="2170" spans="1:53" ht="13.5" x14ac:dyDescent="0.25">
      <c r="A2170" s="38" t="s">
        <v>9093</v>
      </c>
      <c r="B2170" s="39">
        <v>45493</v>
      </c>
      <c r="C2170" s="38" t="s">
        <v>54</v>
      </c>
      <c r="D2170" s="38" t="s">
        <v>55</v>
      </c>
      <c r="E2170" s="38" t="s">
        <v>56</v>
      </c>
      <c r="F2170" s="38" t="s">
        <v>55</v>
      </c>
      <c r="G2170" s="38" t="s">
        <v>231</v>
      </c>
      <c r="H2170" s="38" t="s">
        <v>138</v>
      </c>
      <c r="I2170" s="38" t="s">
        <v>244</v>
      </c>
      <c r="J2170" s="38" t="s">
        <v>245</v>
      </c>
      <c r="K2170" s="38" t="s">
        <v>1124</v>
      </c>
      <c r="L2170" s="38" t="s">
        <v>9094</v>
      </c>
      <c r="M2170" s="38" t="s">
        <v>1045</v>
      </c>
      <c r="N2170" s="40">
        <v>4</v>
      </c>
      <c r="O2170" s="40">
        <v>4</v>
      </c>
      <c r="P2170" s="40">
        <v>0</v>
      </c>
      <c r="Q2170" s="40">
        <v>0</v>
      </c>
      <c r="R2170" s="40">
        <v>0</v>
      </c>
      <c r="S2170" s="40">
        <v>0</v>
      </c>
      <c r="T2170" s="40">
        <v>0</v>
      </c>
      <c r="U2170" s="40">
        <v>1</v>
      </c>
      <c r="V2170" s="40">
        <v>4</v>
      </c>
      <c r="W2170" s="38" t="s">
        <v>9095</v>
      </c>
      <c r="X2170" s="38" t="s">
        <v>80</v>
      </c>
      <c r="Y2170" s="38" t="s">
        <v>66</v>
      </c>
      <c r="Z2170" s="38" t="s">
        <v>8081</v>
      </c>
      <c r="AA2170" s="38" t="s">
        <v>7883</v>
      </c>
      <c r="AB2170" s="41">
        <v>0</v>
      </c>
      <c r="AC2170" s="41">
        <v>0</v>
      </c>
      <c r="AD2170" s="42">
        <v>0</v>
      </c>
      <c r="AE2170" s="42">
        <v>0</v>
      </c>
      <c r="AF2170" s="12" t="str">
        <f t="shared" si="396"/>
        <v>650837</v>
      </c>
      <c r="AG2170" s="13" t="str">
        <f>VLOOKUP(D2170,[2]Reference!$Q:$U,4,FALSE)</f>
        <v>Fleet</v>
      </c>
      <c r="AH2170" s="13" t="str">
        <f>VLOOKUP(D2170,[2]Reference!$Q:$U,5,FALSE)</f>
        <v>LNER</v>
      </c>
      <c r="AI2170" s="14">
        <f t="shared" si="397"/>
        <v>0</v>
      </c>
      <c r="AJ2170" s="14">
        <f t="shared" si="398"/>
        <v>0</v>
      </c>
      <c r="AK2170" s="14">
        <f t="shared" si="399"/>
        <v>0</v>
      </c>
      <c r="AL2170" s="15">
        <f t="shared" si="400"/>
        <v>0</v>
      </c>
      <c r="AM2170" s="14">
        <f t="shared" si="401"/>
        <v>4</v>
      </c>
      <c r="AN2170" s="16">
        <f t="shared" si="402"/>
        <v>45493</v>
      </c>
      <c r="AO2170" s="17">
        <f>VLOOKUP(B2170,[2]Reference!D:E,2,1)</f>
        <v>202504</v>
      </c>
      <c r="AP2170" s="12" t="str">
        <f t="shared" si="403"/>
        <v>7</v>
      </c>
      <c r="AQ2170" s="18">
        <f t="shared" si="404"/>
        <v>0</v>
      </c>
      <c r="AR2170" s="18">
        <f t="shared" si="405"/>
        <v>0</v>
      </c>
      <c r="AS2170" s="13" t="str">
        <f>VLOOKUP(D2170,[2]Reference!$Q:$U,3,FALSE)</f>
        <v>Azuma</v>
      </c>
      <c r="AT2170" s="13" t="str">
        <f>VLOOKUP(D2170,[2]Reference!Q:V,6,FALSE)</f>
        <v>Azuma</v>
      </c>
      <c r="AU2170" s="13" t="str">
        <f>VLOOKUP(D2170,[2]Reference!$Q:$U,2,FALSE)</f>
        <v>Hitachi - Class 800</v>
      </c>
      <c r="AV2170" s="19">
        <f t="shared" si="406"/>
        <v>45500</v>
      </c>
      <c r="AW2170" s="12" t="str">
        <f>+VLOOKUP(X2170,[2]Reference!BN:BO,2,FALSE)</f>
        <v>Fleet</v>
      </c>
      <c r="AX2170" s="20" t="str">
        <f t="shared" si="407"/>
        <v>HB</v>
      </c>
      <c r="AY2170" s="20" t="str">
        <f>VLOOKUP(AX2170,[2]Reference!AH:AI,2,FALSE)</f>
        <v>LNER</v>
      </c>
      <c r="AZ2170" s="20" t="str">
        <f>VLOOKUP(D2170,[2]Reference!Q:V,6,FALSE)</f>
        <v>Azuma</v>
      </c>
      <c r="BA2170" s="20" t="str">
        <f>VLOOKUP(D2170,[2]Reference!Q:V,3,FALSE)</f>
        <v>Azuma</v>
      </c>
    </row>
    <row r="2171" spans="1:53" ht="13.5" x14ac:dyDescent="0.25">
      <c r="A2171" s="38" t="s">
        <v>9096</v>
      </c>
      <c r="B2171" s="39">
        <v>45493</v>
      </c>
      <c r="C2171" s="38" t="s">
        <v>54</v>
      </c>
      <c r="D2171" s="38" t="s">
        <v>92</v>
      </c>
      <c r="E2171" s="38" t="s">
        <v>93</v>
      </c>
      <c r="F2171" s="38" t="s">
        <v>92</v>
      </c>
      <c r="G2171" s="38" t="s">
        <v>146</v>
      </c>
      <c r="H2171" s="38" t="s">
        <v>327</v>
      </c>
      <c r="I2171" s="38" t="s">
        <v>328</v>
      </c>
      <c r="J2171" s="38" t="s">
        <v>329</v>
      </c>
      <c r="K2171" s="38" t="s">
        <v>1470</v>
      </c>
      <c r="L2171" s="38" t="s">
        <v>9097</v>
      </c>
      <c r="M2171" s="38" t="s">
        <v>431</v>
      </c>
      <c r="N2171" s="40">
        <v>51</v>
      </c>
      <c r="O2171" s="40">
        <v>9</v>
      </c>
      <c r="P2171" s="40">
        <v>42</v>
      </c>
      <c r="Q2171" s="40">
        <v>0</v>
      </c>
      <c r="R2171" s="40">
        <v>0</v>
      </c>
      <c r="S2171" s="40">
        <v>0</v>
      </c>
      <c r="T2171" s="40">
        <v>0</v>
      </c>
      <c r="U2171" s="40">
        <v>6</v>
      </c>
      <c r="V2171" s="40">
        <v>51</v>
      </c>
      <c r="W2171" s="38" t="s">
        <v>9098</v>
      </c>
      <c r="X2171" s="38" t="s">
        <v>80</v>
      </c>
      <c r="Y2171" s="38" t="s">
        <v>66</v>
      </c>
      <c r="Z2171" s="38" t="s">
        <v>8081</v>
      </c>
      <c r="AA2171" s="38" t="s">
        <v>7883</v>
      </c>
      <c r="AB2171" s="41">
        <v>0</v>
      </c>
      <c r="AC2171" s="41">
        <v>0</v>
      </c>
      <c r="AD2171" s="42">
        <v>0.15</v>
      </c>
      <c r="AE2171" s="42">
        <v>0.68</v>
      </c>
      <c r="AF2171" s="12" t="str">
        <f t="shared" si="396"/>
        <v>650925</v>
      </c>
      <c r="AG2171" s="13" t="str">
        <f>VLOOKUP(D2171,[2]Reference!$Q:$U,4,FALSE)</f>
        <v>Fleet</v>
      </c>
      <c r="AH2171" s="13" t="str">
        <f>VLOOKUP(D2171,[2]Reference!$Q:$U,5,FALSE)</f>
        <v>LNER</v>
      </c>
      <c r="AI2171" s="14">
        <f t="shared" si="397"/>
        <v>0</v>
      </c>
      <c r="AJ2171" s="14">
        <f t="shared" si="398"/>
        <v>0</v>
      </c>
      <c r="AK2171" s="14">
        <f t="shared" si="399"/>
        <v>0</v>
      </c>
      <c r="AL2171" s="15">
        <f t="shared" si="400"/>
        <v>0.15</v>
      </c>
      <c r="AM2171" s="14">
        <f t="shared" si="401"/>
        <v>51</v>
      </c>
      <c r="AN2171" s="16">
        <f t="shared" si="402"/>
        <v>45493</v>
      </c>
      <c r="AO2171" s="17">
        <f>VLOOKUP(B2171,[2]Reference!D:E,2,1)</f>
        <v>202504</v>
      </c>
      <c r="AP2171" s="12" t="str">
        <f t="shared" si="403"/>
        <v>7</v>
      </c>
      <c r="AQ2171" s="18">
        <f t="shared" si="404"/>
        <v>0.15</v>
      </c>
      <c r="AR2171" s="18">
        <f t="shared" si="405"/>
        <v>0.68</v>
      </c>
      <c r="AS2171" s="13" t="str">
        <f>VLOOKUP(D2171,[2]Reference!$Q:$U,3,FALSE)</f>
        <v>Azuma</v>
      </c>
      <c r="AT2171" s="13" t="str">
        <f>VLOOKUP(D2171,[2]Reference!Q:V,6,FALSE)</f>
        <v>Azuma</v>
      </c>
      <c r="AU2171" s="13" t="str">
        <f>VLOOKUP(D2171,[2]Reference!$Q:$U,2,FALSE)</f>
        <v>Hitachi - Class 801</v>
      </c>
      <c r="AV2171" s="19">
        <f t="shared" si="406"/>
        <v>45500</v>
      </c>
      <c r="AW2171" s="12" t="str">
        <f>+VLOOKUP(X2171,[2]Reference!BN:BO,2,FALSE)</f>
        <v>Fleet</v>
      </c>
      <c r="AX2171" s="20" t="str">
        <f t="shared" si="407"/>
        <v>HB</v>
      </c>
      <c r="AY2171" s="20" t="str">
        <f>VLOOKUP(AX2171,[2]Reference!AH:AI,2,FALSE)</f>
        <v>LNER</v>
      </c>
      <c r="AZ2171" s="20" t="str">
        <f>VLOOKUP(D2171,[2]Reference!Q:V,6,FALSE)</f>
        <v>Azuma</v>
      </c>
      <c r="BA2171" s="20" t="str">
        <f>VLOOKUP(D2171,[2]Reference!Q:V,3,FALSE)</f>
        <v>Azuma</v>
      </c>
    </row>
    <row r="2172" spans="1:53" ht="13.5" x14ac:dyDescent="0.25">
      <c r="A2172" s="38" t="s">
        <v>9099</v>
      </c>
      <c r="B2172" s="39">
        <v>45494</v>
      </c>
      <c r="C2172" s="38" t="s">
        <v>54</v>
      </c>
      <c r="D2172" s="38" t="s">
        <v>55</v>
      </c>
      <c r="E2172" s="38" t="s">
        <v>56</v>
      </c>
      <c r="F2172" s="38" t="s">
        <v>55</v>
      </c>
      <c r="G2172" s="38" t="s">
        <v>146</v>
      </c>
      <c r="H2172" s="38" t="s">
        <v>730</v>
      </c>
      <c r="I2172" s="38" t="s">
        <v>731</v>
      </c>
      <c r="J2172" s="38" t="s">
        <v>732</v>
      </c>
      <c r="K2172" s="38" t="s">
        <v>1160</v>
      </c>
      <c r="L2172" s="38" t="s">
        <v>9100</v>
      </c>
      <c r="M2172" s="38" t="s">
        <v>899</v>
      </c>
      <c r="N2172" s="40">
        <v>28</v>
      </c>
      <c r="O2172" s="40">
        <v>28</v>
      </c>
      <c r="P2172" s="40">
        <v>0</v>
      </c>
      <c r="Q2172" s="40">
        <v>0</v>
      </c>
      <c r="R2172" s="40">
        <v>0</v>
      </c>
      <c r="S2172" s="40">
        <v>0</v>
      </c>
      <c r="T2172" s="40">
        <v>0</v>
      </c>
      <c r="U2172" s="40">
        <v>1</v>
      </c>
      <c r="V2172" s="40">
        <v>28</v>
      </c>
      <c r="W2172" s="38" t="s">
        <v>9101</v>
      </c>
      <c r="X2172" s="38" t="s">
        <v>80</v>
      </c>
      <c r="Y2172" s="38" t="s">
        <v>66</v>
      </c>
      <c r="Z2172" s="38" t="s">
        <v>8082</v>
      </c>
      <c r="AA2172" s="38" t="s">
        <v>8083</v>
      </c>
      <c r="AB2172" s="41">
        <v>0</v>
      </c>
      <c r="AC2172" s="41">
        <v>0</v>
      </c>
      <c r="AD2172" s="42">
        <v>0</v>
      </c>
      <c r="AE2172" s="42">
        <v>0.74</v>
      </c>
      <c r="AF2172" s="12" t="str">
        <f t="shared" si="396"/>
        <v>652980</v>
      </c>
      <c r="AG2172" s="13" t="str">
        <f>VLOOKUP(D2172,[2]Reference!$Q:$U,4,FALSE)</f>
        <v>Fleet</v>
      </c>
      <c r="AH2172" s="13" t="str">
        <f>VLOOKUP(D2172,[2]Reference!$Q:$U,5,FALSE)</f>
        <v>LNER</v>
      </c>
      <c r="AI2172" s="14">
        <f t="shared" si="397"/>
        <v>0</v>
      </c>
      <c r="AJ2172" s="14">
        <f t="shared" si="398"/>
        <v>0</v>
      </c>
      <c r="AK2172" s="14">
        <f t="shared" si="399"/>
        <v>0</v>
      </c>
      <c r="AL2172" s="15">
        <f t="shared" si="400"/>
        <v>0</v>
      </c>
      <c r="AM2172" s="14">
        <f t="shared" si="401"/>
        <v>28</v>
      </c>
      <c r="AN2172" s="16">
        <f t="shared" si="402"/>
        <v>45500</v>
      </c>
      <c r="AO2172" s="17">
        <f>VLOOKUP(B2172,[2]Reference!D:E,2,1)</f>
        <v>202505</v>
      </c>
      <c r="AP2172" s="12" t="str">
        <f t="shared" si="403"/>
        <v>7</v>
      </c>
      <c r="AQ2172" s="18">
        <f t="shared" si="404"/>
        <v>0</v>
      </c>
      <c r="AR2172" s="18">
        <f t="shared" si="405"/>
        <v>0.74</v>
      </c>
      <c r="AS2172" s="13" t="str">
        <f>VLOOKUP(D2172,[2]Reference!$Q:$U,3,FALSE)</f>
        <v>Azuma</v>
      </c>
      <c r="AT2172" s="13" t="str">
        <f>VLOOKUP(D2172,[2]Reference!Q:V,6,FALSE)</f>
        <v>Azuma</v>
      </c>
      <c r="AU2172" s="13" t="str">
        <f>VLOOKUP(D2172,[2]Reference!$Q:$U,2,FALSE)</f>
        <v>Hitachi - Class 800</v>
      </c>
      <c r="AV2172" s="19">
        <f t="shared" si="406"/>
        <v>45501</v>
      </c>
      <c r="AW2172" s="12" t="str">
        <f>+VLOOKUP(X2172,[2]Reference!BN:BO,2,FALSE)</f>
        <v>Fleet</v>
      </c>
      <c r="AX2172" s="20" t="str">
        <f t="shared" si="407"/>
        <v>HB</v>
      </c>
      <c r="AY2172" s="20" t="str">
        <f>VLOOKUP(AX2172,[2]Reference!AH:AI,2,FALSE)</f>
        <v>LNER</v>
      </c>
      <c r="AZ2172" s="20" t="str">
        <f>VLOOKUP(D2172,[2]Reference!Q:V,6,FALSE)</f>
        <v>Azuma</v>
      </c>
      <c r="BA2172" s="20" t="str">
        <f>VLOOKUP(D2172,[2]Reference!Q:V,3,FALSE)</f>
        <v>Azuma</v>
      </c>
    </row>
    <row r="2173" spans="1:53" ht="13.5" x14ac:dyDescent="0.25">
      <c r="A2173" s="38" t="s">
        <v>9102</v>
      </c>
      <c r="B2173" s="39">
        <v>45495</v>
      </c>
      <c r="C2173" s="38" t="s">
        <v>54</v>
      </c>
      <c r="D2173" s="38" t="s">
        <v>161</v>
      </c>
      <c r="E2173" s="38" t="s">
        <v>162</v>
      </c>
      <c r="F2173" s="38" t="s">
        <v>161</v>
      </c>
      <c r="G2173" s="38" t="s">
        <v>72</v>
      </c>
      <c r="H2173" s="38" t="s">
        <v>258</v>
      </c>
      <c r="I2173" s="38" t="s">
        <v>568</v>
      </c>
      <c r="J2173" s="38" t="s">
        <v>569</v>
      </c>
      <c r="K2173" s="38" t="s">
        <v>261</v>
      </c>
      <c r="L2173" s="38" t="s">
        <v>9004</v>
      </c>
      <c r="M2173" s="38" t="s">
        <v>185</v>
      </c>
      <c r="N2173" s="40">
        <v>3</v>
      </c>
      <c r="O2173" s="40">
        <v>0</v>
      </c>
      <c r="P2173" s="40">
        <v>3</v>
      </c>
      <c r="Q2173" s="40">
        <v>2</v>
      </c>
      <c r="R2173" s="40">
        <v>0</v>
      </c>
      <c r="S2173" s="40">
        <v>0</v>
      </c>
      <c r="T2173" s="40">
        <v>0</v>
      </c>
      <c r="U2173" s="40">
        <v>3</v>
      </c>
      <c r="V2173" s="40">
        <v>123</v>
      </c>
      <c r="W2173" s="38" t="s">
        <v>9103</v>
      </c>
      <c r="X2173" s="38" t="s">
        <v>80</v>
      </c>
      <c r="Y2173" s="38" t="s">
        <v>66</v>
      </c>
      <c r="Z2173" s="38" t="s">
        <v>8082</v>
      </c>
      <c r="AA2173" s="38" t="s">
        <v>8083</v>
      </c>
      <c r="AB2173" s="41">
        <v>2</v>
      </c>
      <c r="AC2173" s="41">
        <v>0</v>
      </c>
      <c r="AD2173" s="42">
        <v>2</v>
      </c>
      <c r="AE2173" s="42">
        <v>2</v>
      </c>
      <c r="AF2173" s="12" t="str">
        <f t="shared" si="396"/>
        <v>655206</v>
      </c>
      <c r="AG2173" s="13" t="str">
        <f>VLOOKUP(D2173,[2]Reference!$Q:$U,4,FALSE)</f>
        <v>Fleet</v>
      </c>
      <c r="AH2173" s="13" t="str">
        <f>VLOOKUP(D2173,[2]Reference!$Q:$U,5,FALSE)</f>
        <v>LNER</v>
      </c>
      <c r="AI2173" s="14">
        <f t="shared" si="397"/>
        <v>2</v>
      </c>
      <c r="AJ2173" s="14">
        <f t="shared" si="398"/>
        <v>0</v>
      </c>
      <c r="AK2173" s="14">
        <f t="shared" si="399"/>
        <v>2</v>
      </c>
      <c r="AL2173" s="15">
        <f t="shared" si="400"/>
        <v>0</v>
      </c>
      <c r="AM2173" s="14">
        <f t="shared" si="401"/>
        <v>3</v>
      </c>
      <c r="AN2173" s="16">
        <f t="shared" si="402"/>
        <v>45500</v>
      </c>
      <c r="AO2173" s="17">
        <f>VLOOKUP(B2173,[2]Reference!D:E,2,1)</f>
        <v>202505</v>
      </c>
      <c r="AP2173" s="12" t="str">
        <f t="shared" si="403"/>
        <v>7</v>
      </c>
      <c r="AQ2173" s="18">
        <f t="shared" si="404"/>
        <v>2</v>
      </c>
      <c r="AR2173" s="18">
        <f t="shared" si="405"/>
        <v>2</v>
      </c>
      <c r="AS2173" s="13" t="str">
        <f>VLOOKUP(D2173,[2]Reference!$Q:$U,3,FALSE)</f>
        <v>IC225</v>
      </c>
      <c r="AT2173" s="13" t="str">
        <f>VLOOKUP(D2173,[2]Reference!Q:V,6,FALSE)</f>
        <v>IC225</v>
      </c>
      <c r="AU2173" s="13" t="str">
        <f>VLOOKUP(D2173,[2]Reference!$Q:$U,2,FALSE)</f>
        <v>MK4 Coach</v>
      </c>
      <c r="AV2173" s="19">
        <f t="shared" si="406"/>
        <v>45502</v>
      </c>
      <c r="AW2173" s="12" t="str">
        <f>+VLOOKUP(X2173,[2]Reference!BN:BO,2,FALSE)</f>
        <v>Fleet</v>
      </c>
      <c r="AX2173" s="20" t="str">
        <f t="shared" si="407"/>
        <v>HB</v>
      </c>
      <c r="AY2173" s="20" t="str">
        <f>VLOOKUP(AX2173,[2]Reference!AH:AI,2,FALSE)</f>
        <v>LNER</v>
      </c>
      <c r="AZ2173" s="20" t="str">
        <f>VLOOKUP(D2173,[2]Reference!Q:V,6,FALSE)</f>
        <v>IC225</v>
      </c>
      <c r="BA2173" s="20" t="str">
        <f>VLOOKUP(D2173,[2]Reference!Q:V,3,FALSE)</f>
        <v>IC225</v>
      </c>
    </row>
    <row r="2174" spans="1:53" ht="13.5" x14ac:dyDescent="0.25">
      <c r="A2174" s="38" t="s">
        <v>9104</v>
      </c>
      <c r="B2174" s="39">
        <v>45496</v>
      </c>
      <c r="C2174" s="38" t="s">
        <v>54</v>
      </c>
      <c r="D2174" s="38" t="s">
        <v>92</v>
      </c>
      <c r="E2174" s="38" t="s">
        <v>93</v>
      </c>
      <c r="F2174" s="38" t="s">
        <v>92</v>
      </c>
      <c r="G2174" s="38" t="s">
        <v>146</v>
      </c>
      <c r="H2174" s="38" t="s">
        <v>327</v>
      </c>
      <c r="I2174" s="38" t="s">
        <v>328</v>
      </c>
      <c r="J2174" s="38" t="s">
        <v>329</v>
      </c>
      <c r="K2174" s="38" t="s">
        <v>201</v>
      </c>
      <c r="L2174" s="38" t="s">
        <v>4017</v>
      </c>
      <c r="M2174" s="38" t="s">
        <v>100</v>
      </c>
      <c r="N2174" s="40">
        <v>16</v>
      </c>
      <c r="O2174" s="40">
        <v>5</v>
      </c>
      <c r="P2174" s="40">
        <v>11</v>
      </c>
      <c r="Q2174" s="40">
        <v>0</v>
      </c>
      <c r="R2174" s="40">
        <v>0</v>
      </c>
      <c r="S2174" s="40">
        <v>0</v>
      </c>
      <c r="T2174" s="40">
        <v>0</v>
      </c>
      <c r="U2174" s="40">
        <v>3</v>
      </c>
      <c r="V2174" s="40">
        <v>16</v>
      </c>
      <c r="W2174" s="38" t="s">
        <v>9105</v>
      </c>
      <c r="X2174" s="38" t="s">
        <v>80</v>
      </c>
      <c r="Y2174" s="38" t="s">
        <v>66</v>
      </c>
      <c r="Z2174" s="38" t="s">
        <v>8082</v>
      </c>
      <c r="AA2174" s="38" t="s">
        <v>8083</v>
      </c>
      <c r="AB2174" s="41">
        <v>0</v>
      </c>
      <c r="AC2174" s="41">
        <v>0</v>
      </c>
      <c r="AD2174" s="42">
        <v>0</v>
      </c>
      <c r="AE2174" s="42">
        <v>0</v>
      </c>
      <c r="AF2174" s="12" t="str">
        <f t="shared" si="396"/>
        <v>656987</v>
      </c>
      <c r="AG2174" s="13" t="str">
        <f>VLOOKUP(D2174,[2]Reference!$Q:$U,4,FALSE)</f>
        <v>Fleet</v>
      </c>
      <c r="AH2174" s="13" t="str">
        <f>VLOOKUP(D2174,[2]Reference!$Q:$U,5,FALSE)</f>
        <v>LNER</v>
      </c>
      <c r="AI2174" s="14">
        <f t="shared" si="397"/>
        <v>0</v>
      </c>
      <c r="AJ2174" s="14">
        <f t="shared" si="398"/>
        <v>0</v>
      </c>
      <c r="AK2174" s="14">
        <f t="shared" si="399"/>
        <v>0</v>
      </c>
      <c r="AL2174" s="15">
        <f t="shared" si="400"/>
        <v>0</v>
      </c>
      <c r="AM2174" s="14">
        <f t="shared" si="401"/>
        <v>16</v>
      </c>
      <c r="AN2174" s="16">
        <f t="shared" si="402"/>
        <v>45500</v>
      </c>
      <c r="AO2174" s="17">
        <f>VLOOKUP(B2174,[2]Reference!D:E,2,1)</f>
        <v>202505</v>
      </c>
      <c r="AP2174" s="12" t="str">
        <f t="shared" si="403"/>
        <v>7</v>
      </c>
      <c r="AQ2174" s="18">
        <f t="shared" si="404"/>
        <v>0</v>
      </c>
      <c r="AR2174" s="18">
        <f t="shared" si="405"/>
        <v>0</v>
      </c>
      <c r="AS2174" s="13" t="str">
        <f>VLOOKUP(D2174,[2]Reference!$Q:$U,3,FALSE)</f>
        <v>Azuma</v>
      </c>
      <c r="AT2174" s="13" t="str">
        <f>VLOOKUP(D2174,[2]Reference!Q:V,6,FALSE)</f>
        <v>Azuma</v>
      </c>
      <c r="AU2174" s="13" t="str">
        <f>VLOOKUP(D2174,[2]Reference!$Q:$U,2,FALSE)</f>
        <v>Hitachi - Class 801</v>
      </c>
      <c r="AV2174" s="19">
        <f t="shared" si="406"/>
        <v>45503</v>
      </c>
      <c r="AW2174" s="12" t="str">
        <f>+VLOOKUP(X2174,[2]Reference!BN:BO,2,FALSE)</f>
        <v>Fleet</v>
      </c>
      <c r="AX2174" s="20" t="str">
        <f t="shared" si="407"/>
        <v>HB</v>
      </c>
      <c r="AY2174" s="20" t="str">
        <f>VLOOKUP(AX2174,[2]Reference!AH:AI,2,FALSE)</f>
        <v>LNER</v>
      </c>
      <c r="AZ2174" s="20" t="str">
        <f>VLOOKUP(D2174,[2]Reference!Q:V,6,FALSE)</f>
        <v>Azuma</v>
      </c>
      <c r="BA2174" s="20" t="str">
        <f>VLOOKUP(D2174,[2]Reference!Q:V,3,FALSE)</f>
        <v>Azuma</v>
      </c>
    </row>
    <row r="2175" spans="1:53" ht="13.5" x14ac:dyDescent="0.25">
      <c r="A2175" s="38" t="s">
        <v>9106</v>
      </c>
      <c r="B2175" s="39">
        <v>45496</v>
      </c>
      <c r="C2175" s="38" t="s">
        <v>54</v>
      </c>
      <c r="D2175" s="38" t="s">
        <v>92</v>
      </c>
      <c r="E2175" s="38" t="s">
        <v>93</v>
      </c>
      <c r="F2175" s="38" t="s">
        <v>92</v>
      </c>
      <c r="G2175" s="38" t="s">
        <v>146</v>
      </c>
      <c r="H2175" s="38" t="s">
        <v>138</v>
      </c>
      <c r="I2175" s="38" t="s">
        <v>357</v>
      </c>
      <c r="J2175" s="38" t="s">
        <v>358</v>
      </c>
      <c r="K2175" s="38" t="s">
        <v>201</v>
      </c>
      <c r="L2175" s="38" t="s">
        <v>9107</v>
      </c>
      <c r="M2175" s="38" t="s">
        <v>3123</v>
      </c>
      <c r="N2175" s="40">
        <v>12</v>
      </c>
      <c r="O2175" s="40">
        <v>6</v>
      </c>
      <c r="P2175" s="40">
        <v>6</v>
      </c>
      <c r="Q2175" s="40">
        <v>0</v>
      </c>
      <c r="R2175" s="40">
        <v>0</v>
      </c>
      <c r="S2175" s="40">
        <v>0</v>
      </c>
      <c r="T2175" s="40">
        <v>0</v>
      </c>
      <c r="U2175" s="40">
        <v>2</v>
      </c>
      <c r="V2175" s="40">
        <v>12</v>
      </c>
      <c r="W2175" s="38" t="s">
        <v>9108</v>
      </c>
      <c r="X2175" s="38" t="s">
        <v>80</v>
      </c>
      <c r="Y2175" s="38" t="s">
        <v>66</v>
      </c>
      <c r="Z2175" s="38" t="s">
        <v>8082</v>
      </c>
      <c r="AA2175" s="38" t="s">
        <v>8083</v>
      </c>
      <c r="AB2175" s="41">
        <v>0</v>
      </c>
      <c r="AC2175" s="41">
        <v>0</v>
      </c>
      <c r="AD2175" s="42">
        <v>0</v>
      </c>
      <c r="AE2175" s="42">
        <v>0</v>
      </c>
      <c r="AF2175" s="12" t="str">
        <f t="shared" si="396"/>
        <v>658387</v>
      </c>
      <c r="AG2175" s="13" t="str">
        <f>VLOOKUP(D2175,[2]Reference!$Q:$U,4,FALSE)</f>
        <v>Fleet</v>
      </c>
      <c r="AH2175" s="13" t="str">
        <f>VLOOKUP(D2175,[2]Reference!$Q:$U,5,FALSE)</f>
        <v>LNER</v>
      </c>
      <c r="AI2175" s="14">
        <f t="shared" si="397"/>
        <v>0</v>
      </c>
      <c r="AJ2175" s="14">
        <f t="shared" si="398"/>
        <v>0</v>
      </c>
      <c r="AK2175" s="14">
        <f t="shared" si="399"/>
        <v>0</v>
      </c>
      <c r="AL2175" s="15">
        <f t="shared" si="400"/>
        <v>0</v>
      </c>
      <c r="AM2175" s="14">
        <f t="shared" si="401"/>
        <v>12</v>
      </c>
      <c r="AN2175" s="16">
        <f t="shared" si="402"/>
        <v>45500</v>
      </c>
      <c r="AO2175" s="17">
        <f>VLOOKUP(B2175,[2]Reference!D:E,2,1)</f>
        <v>202505</v>
      </c>
      <c r="AP2175" s="12" t="str">
        <f t="shared" si="403"/>
        <v>7</v>
      </c>
      <c r="AQ2175" s="18">
        <f t="shared" si="404"/>
        <v>0</v>
      </c>
      <c r="AR2175" s="18">
        <f t="shared" si="405"/>
        <v>0</v>
      </c>
      <c r="AS2175" s="13" t="str">
        <f>VLOOKUP(D2175,[2]Reference!$Q:$U,3,FALSE)</f>
        <v>Azuma</v>
      </c>
      <c r="AT2175" s="13" t="str">
        <f>VLOOKUP(D2175,[2]Reference!Q:V,6,FALSE)</f>
        <v>Azuma</v>
      </c>
      <c r="AU2175" s="13" t="str">
        <f>VLOOKUP(D2175,[2]Reference!$Q:$U,2,FALSE)</f>
        <v>Hitachi - Class 801</v>
      </c>
      <c r="AV2175" s="19">
        <f t="shared" si="406"/>
        <v>45503</v>
      </c>
      <c r="AW2175" s="12" t="str">
        <f>+VLOOKUP(X2175,[2]Reference!BN:BO,2,FALSE)</f>
        <v>Fleet</v>
      </c>
      <c r="AX2175" s="20" t="str">
        <f t="shared" si="407"/>
        <v>HB</v>
      </c>
      <c r="AY2175" s="20" t="str">
        <f>VLOOKUP(AX2175,[2]Reference!AH:AI,2,FALSE)</f>
        <v>LNER</v>
      </c>
      <c r="AZ2175" s="20" t="str">
        <f>VLOOKUP(D2175,[2]Reference!Q:V,6,FALSE)</f>
        <v>Azuma</v>
      </c>
      <c r="BA2175" s="20" t="str">
        <f>VLOOKUP(D2175,[2]Reference!Q:V,3,FALSE)</f>
        <v>Azuma</v>
      </c>
    </row>
    <row r="2176" spans="1:53" ht="13.5" x14ac:dyDescent="0.25">
      <c r="A2176" s="38" t="s">
        <v>9109</v>
      </c>
      <c r="B2176" s="39">
        <v>45497</v>
      </c>
      <c r="C2176" s="38" t="s">
        <v>54</v>
      </c>
      <c r="D2176" s="38" t="s">
        <v>92</v>
      </c>
      <c r="E2176" s="38" t="s">
        <v>93</v>
      </c>
      <c r="F2176" s="38" t="s">
        <v>92</v>
      </c>
      <c r="G2176" s="38" t="s">
        <v>146</v>
      </c>
      <c r="H2176" s="38" t="s">
        <v>198</v>
      </c>
      <c r="I2176" s="38" t="s">
        <v>199</v>
      </c>
      <c r="J2176" s="38" t="s">
        <v>200</v>
      </c>
      <c r="K2176" s="38" t="s">
        <v>201</v>
      </c>
      <c r="L2176" s="38" t="s">
        <v>7827</v>
      </c>
      <c r="M2176" s="38" t="s">
        <v>431</v>
      </c>
      <c r="N2176" s="40">
        <v>3</v>
      </c>
      <c r="O2176" s="40">
        <v>3</v>
      </c>
      <c r="P2176" s="40">
        <v>0</v>
      </c>
      <c r="Q2176" s="40">
        <v>0</v>
      </c>
      <c r="R2176" s="40">
        <v>0</v>
      </c>
      <c r="S2176" s="40">
        <v>0</v>
      </c>
      <c r="T2176" s="40">
        <v>0</v>
      </c>
      <c r="U2176" s="40">
        <v>1</v>
      </c>
      <c r="V2176" s="40">
        <v>3</v>
      </c>
      <c r="W2176" s="38" t="s">
        <v>9110</v>
      </c>
      <c r="X2176" s="38" t="s">
        <v>119</v>
      </c>
      <c r="Y2176" s="38" t="s">
        <v>66</v>
      </c>
      <c r="Z2176" s="38" t="s">
        <v>8082</v>
      </c>
      <c r="AA2176" s="38" t="s">
        <v>8083</v>
      </c>
      <c r="AB2176" s="41">
        <v>0</v>
      </c>
      <c r="AC2176" s="41">
        <v>0</v>
      </c>
      <c r="AD2176" s="42">
        <v>0</v>
      </c>
      <c r="AE2176" s="42">
        <v>0</v>
      </c>
      <c r="AF2176" s="12" t="str">
        <f t="shared" si="396"/>
        <v>660739</v>
      </c>
      <c r="AG2176" s="13" t="str">
        <f>VLOOKUP(D2176,[2]Reference!$Q:$U,4,FALSE)</f>
        <v>Fleet</v>
      </c>
      <c r="AH2176" s="13" t="str">
        <f>VLOOKUP(D2176,[2]Reference!$Q:$U,5,FALSE)</f>
        <v>LNER</v>
      </c>
      <c r="AI2176" s="14">
        <f t="shared" si="397"/>
        <v>0</v>
      </c>
      <c r="AJ2176" s="14">
        <f t="shared" si="398"/>
        <v>0</v>
      </c>
      <c r="AK2176" s="14">
        <f t="shared" si="399"/>
        <v>0</v>
      </c>
      <c r="AL2176" s="15">
        <f t="shared" si="400"/>
        <v>0</v>
      </c>
      <c r="AM2176" s="14">
        <f t="shared" si="401"/>
        <v>3</v>
      </c>
      <c r="AN2176" s="16">
        <f t="shared" si="402"/>
        <v>45500</v>
      </c>
      <c r="AO2176" s="17">
        <f>VLOOKUP(B2176,[2]Reference!D:E,2,1)</f>
        <v>202505</v>
      </c>
      <c r="AP2176" s="12" t="str">
        <f t="shared" si="403"/>
        <v>7</v>
      </c>
      <c r="AQ2176" s="18">
        <f t="shared" si="404"/>
        <v>0</v>
      </c>
      <c r="AR2176" s="18">
        <f t="shared" si="405"/>
        <v>0</v>
      </c>
      <c r="AS2176" s="13" t="str">
        <f>VLOOKUP(D2176,[2]Reference!$Q:$U,3,FALSE)</f>
        <v>Azuma</v>
      </c>
      <c r="AT2176" s="13" t="str">
        <f>VLOOKUP(D2176,[2]Reference!Q:V,6,FALSE)</f>
        <v>Azuma</v>
      </c>
      <c r="AU2176" s="13" t="str">
        <f>VLOOKUP(D2176,[2]Reference!$Q:$U,2,FALSE)</f>
        <v>Hitachi - Class 801</v>
      </c>
      <c r="AV2176" s="19">
        <f t="shared" si="406"/>
        <v>45504</v>
      </c>
      <c r="AW2176" s="12" t="str">
        <f>+VLOOKUP(X2176,[2]Reference!BN:BO,2,FALSE)</f>
        <v>Depot</v>
      </c>
      <c r="AX2176" s="20" t="str">
        <f t="shared" si="407"/>
        <v>HB</v>
      </c>
      <c r="AY2176" s="20" t="str">
        <f>VLOOKUP(AX2176,[2]Reference!AH:AI,2,FALSE)</f>
        <v>LNER</v>
      </c>
      <c r="AZ2176" s="20" t="str">
        <f>VLOOKUP(D2176,[2]Reference!Q:V,6,FALSE)</f>
        <v>Azuma</v>
      </c>
      <c r="BA2176" s="20" t="str">
        <f>VLOOKUP(D2176,[2]Reference!Q:V,3,FALSE)</f>
        <v>Azuma</v>
      </c>
    </row>
    <row r="2177" spans="1:53" ht="13.5" x14ac:dyDescent="0.25">
      <c r="A2177" s="38" t="s">
        <v>9111</v>
      </c>
      <c r="B2177" s="39">
        <v>45497</v>
      </c>
      <c r="C2177" s="38" t="s">
        <v>54</v>
      </c>
      <c r="D2177" s="38" t="s">
        <v>92</v>
      </c>
      <c r="E2177" s="38" t="s">
        <v>93</v>
      </c>
      <c r="F2177" s="38" t="s">
        <v>92</v>
      </c>
      <c r="G2177" s="38" t="s">
        <v>154</v>
      </c>
      <c r="H2177" s="38" t="s">
        <v>327</v>
      </c>
      <c r="I2177" s="38" t="s">
        <v>328</v>
      </c>
      <c r="J2177" s="38" t="s">
        <v>329</v>
      </c>
      <c r="K2177" s="38" t="s">
        <v>920</v>
      </c>
      <c r="L2177" s="38" t="s">
        <v>9112</v>
      </c>
      <c r="M2177" s="38" t="s">
        <v>431</v>
      </c>
      <c r="N2177" s="40">
        <v>6</v>
      </c>
      <c r="O2177" s="40">
        <v>6</v>
      </c>
      <c r="P2177" s="40">
        <v>0</v>
      </c>
      <c r="Q2177" s="40">
        <v>0</v>
      </c>
      <c r="R2177" s="40">
        <v>0</v>
      </c>
      <c r="S2177" s="40">
        <v>0</v>
      </c>
      <c r="T2177" s="40">
        <v>0</v>
      </c>
      <c r="U2177" s="40">
        <v>1</v>
      </c>
      <c r="V2177" s="40">
        <v>6</v>
      </c>
      <c r="W2177" s="38" t="s">
        <v>9113</v>
      </c>
      <c r="X2177" s="38" t="s">
        <v>80</v>
      </c>
      <c r="Y2177" s="38" t="s">
        <v>66</v>
      </c>
      <c r="Z2177" s="38" t="s">
        <v>8082</v>
      </c>
      <c r="AA2177" s="38" t="s">
        <v>8083</v>
      </c>
      <c r="AB2177" s="41">
        <v>0</v>
      </c>
      <c r="AC2177" s="41">
        <v>0</v>
      </c>
      <c r="AD2177" s="42">
        <v>0</v>
      </c>
      <c r="AE2177" s="42">
        <v>0</v>
      </c>
      <c r="AF2177" s="12" t="str">
        <f t="shared" si="396"/>
        <v>660880</v>
      </c>
      <c r="AG2177" s="13" t="str">
        <f>VLOOKUP(D2177,[2]Reference!$Q:$U,4,FALSE)</f>
        <v>Fleet</v>
      </c>
      <c r="AH2177" s="13" t="str">
        <f>VLOOKUP(D2177,[2]Reference!$Q:$U,5,FALSE)</f>
        <v>LNER</v>
      </c>
      <c r="AI2177" s="14">
        <f t="shared" si="397"/>
        <v>0</v>
      </c>
      <c r="AJ2177" s="14">
        <f t="shared" si="398"/>
        <v>0</v>
      </c>
      <c r="AK2177" s="14">
        <f t="shared" si="399"/>
        <v>0</v>
      </c>
      <c r="AL2177" s="15">
        <f t="shared" si="400"/>
        <v>0</v>
      </c>
      <c r="AM2177" s="14">
        <f t="shared" si="401"/>
        <v>6</v>
      </c>
      <c r="AN2177" s="16">
        <f t="shared" si="402"/>
        <v>45500</v>
      </c>
      <c r="AO2177" s="17">
        <f>VLOOKUP(B2177,[2]Reference!D:E,2,1)</f>
        <v>202505</v>
      </c>
      <c r="AP2177" s="12" t="str">
        <f t="shared" si="403"/>
        <v>7</v>
      </c>
      <c r="AQ2177" s="18">
        <f t="shared" si="404"/>
        <v>0</v>
      </c>
      <c r="AR2177" s="18">
        <f t="shared" si="405"/>
        <v>0</v>
      </c>
      <c r="AS2177" s="13" t="str">
        <f>VLOOKUP(D2177,[2]Reference!$Q:$U,3,FALSE)</f>
        <v>Azuma</v>
      </c>
      <c r="AT2177" s="13" t="str">
        <f>VLOOKUP(D2177,[2]Reference!Q:V,6,FALSE)</f>
        <v>Azuma</v>
      </c>
      <c r="AU2177" s="13" t="str">
        <f>VLOOKUP(D2177,[2]Reference!$Q:$U,2,FALSE)</f>
        <v>Hitachi - Class 801</v>
      </c>
      <c r="AV2177" s="19">
        <f t="shared" si="406"/>
        <v>45504</v>
      </c>
      <c r="AW2177" s="12" t="str">
        <f>+VLOOKUP(X2177,[2]Reference!BN:BO,2,FALSE)</f>
        <v>Fleet</v>
      </c>
      <c r="AX2177" s="20" t="str">
        <f t="shared" si="407"/>
        <v>HB</v>
      </c>
      <c r="AY2177" s="20" t="str">
        <f>VLOOKUP(AX2177,[2]Reference!AH:AI,2,FALSE)</f>
        <v>LNER</v>
      </c>
      <c r="AZ2177" s="20" t="str">
        <f>VLOOKUP(D2177,[2]Reference!Q:V,6,FALSE)</f>
        <v>Azuma</v>
      </c>
      <c r="BA2177" s="20" t="str">
        <f>VLOOKUP(D2177,[2]Reference!Q:V,3,FALSE)</f>
        <v>Azuma</v>
      </c>
    </row>
    <row r="2178" spans="1:53" ht="13.5" x14ac:dyDescent="0.25">
      <c r="A2178" s="38" t="s">
        <v>9114</v>
      </c>
      <c r="B2178" s="39">
        <v>45498</v>
      </c>
      <c r="C2178" s="38" t="s">
        <v>54</v>
      </c>
      <c r="D2178" s="38" t="s">
        <v>92</v>
      </c>
      <c r="E2178" s="38" t="s">
        <v>93</v>
      </c>
      <c r="F2178" s="38" t="s">
        <v>92</v>
      </c>
      <c r="G2178" s="38" t="s">
        <v>146</v>
      </c>
      <c r="H2178" s="38" t="s">
        <v>138</v>
      </c>
      <c r="I2178" s="38" t="s">
        <v>395</v>
      </c>
      <c r="J2178" s="38" t="s">
        <v>396</v>
      </c>
      <c r="K2178" s="38" t="s">
        <v>1490</v>
      </c>
      <c r="L2178" s="38" t="s">
        <v>9115</v>
      </c>
      <c r="M2178" s="38" t="s">
        <v>381</v>
      </c>
      <c r="N2178" s="40">
        <v>14</v>
      </c>
      <c r="O2178" s="40">
        <v>14</v>
      </c>
      <c r="P2178" s="40">
        <v>0</v>
      </c>
      <c r="Q2178" s="40">
        <v>0</v>
      </c>
      <c r="R2178" s="40">
        <v>0</v>
      </c>
      <c r="S2178" s="40">
        <v>0</v>
      </c>
      <c r="T2178" s="40">
        <v>0</v>
      </c>
      <c r="U2178" s="40">
        <v>1</v>
      </c>
      <c r="V2178" s="40">
        <v>14</v>
      </c>
      <c r="W2178" s="38" t="s">
        <v>9116</v>
      </c>
      <c r="X2178" s="38" t="s">
        <v>80</v>
      </c>
      <c r="Y2178" s="38" t="s">
        <v>66</v>
      </c>
      <c r="Z2178" s="38" t="s">
        <v>8082</v>
      </c>
      <c r="AA2178" s="38" t="s">
        <v>8083</v>
      </c>
      <c r="AB2178" s="41">
        <v>0</v>
      </c>
      <c r="AC2178" s="41">
        <v>0</v>
      </c>
      <c r="AD2178" s="42">
        <v>0</v>
      </c>
      <c r="AE2178" s="42">
        <v>0</v>
      </c>
      <c r="AF2178" s="12" t="str">
        <f t="shared" ref="AF2178:AF2241" si="408">LEFT(A2178,6)</f>
        <v>664573</v>
      </c>
      <c r="AG2178" s="13" t="str">
        <f>VLOOKUP(D2178,[2]Reference!$Q:$U,4,FALSE)</f>
        <v>Fleet</v>
      </c>
      <c r="AH2178" s="13" t="str">
        <f>VLOOKUP(D2178,[2]Reference!$Q:$U,5,FALSE)</f>
        <v>LNER</v>
      </c>
      <c r="AI2178" s="14">
        <f t="shared" ref="AI2178:AI2241" si="409">+AB2178</f>
        <v>0</v>
      </c>
      <c r="AJ2178" s="14">
        <f t="shared" ref="AJ2178:AJ2241" si="410">+AC2178/2</f>
        <v>0</v>
      </c>
      <c r="AK2178" s="14">
        <f t="shared" ref="AK2178:AK2241" si="411">SUM(AI2178:AJ2178)</f>
        <v>0</v>
      </c>
      <c r="AL2178" s="15">
        <f t="shared" ref="AL2178:AL2241" si="412">+AD2178-AK2178</f>
        <v>0</v>
      </c>
      <c r="AM2178" s="14">
        <f t="shared" ref="AM2178:AM2241" si="413">+N2178</f>
        <v>14</v>
      </c>
      <c r="AN2178" s="16">
        <f t="shared" ref="AN2178:AN2241" si="414">B2178+(7-WEEKDAY(B2178))</f>
        <v>45500</v>
      </c>
      <c r="AO2178" s="17">
        <f>VLOOKUP(B2178,[2]Reference!D:E,2,1)</f>
        <v>202505</v>
      </c>
      <c r="AP2178" s="12" t="str">
        <f t="shared" ref="AP2178:AP2241" si="415">LEFT(X2178,1)</f>
        <v>7</v>
      </c>
      <c r="AQ2178" s="18">
        <f t="shared" ref="AQ2178:AQ2241" si="416">+AD2178</f>
        <v>0</v>
      </c>
      <c r="AR2178" s="18">
        <f t="shared" ref="AR2178:AR2241" si="417">+AE2178</f>
        <v>0</v>
      </c>
      <c r="AS2178" s="13" t="str">
        <f>VLOOKUP(D2178,[2]Reference!$Q:$U,3,FALSE)</f>
        <v>Azuma</v>
      </c>
      <c r="AT2178" s="13" t="str">
        <f>VLOOKUP(D2178,[2]Reference!Q:V,6,FALSE)</f>
        <v>Azuma</v>
      </c>
      <c r="AU2178" s="13" t="str">
        <f>VLOOKUP(D2178,[2]Reference!$Q:$U,2,FALSE)</f>
        <v>Hitachi - Class 801</v>
      </c>
      <c r="AV2178" s="19">
        <f t="shared" ref="AV2178:AV2241" si="418">+B2178+7</f>
        <v>45505</v>
      </c>
      <c r="AW2178" s="12" t="str">
        <f>+VLOOKUP(X2178,[2]Reference!BN:BO,2,FALSE)</f>
        <v>Fleet</v>
      </c>
      <c r="AX2178" s="20" t="str">
        <f t="shared" ref="AX2178:AX2241" si="419">MID(F2178,2,2)</f>
        <v>HB</v>
      </c>
      <c r="AY2178" s="20" t="str">
        <f>VLOOKUP(AX2178,[2]Reference!AH:AI,2,FALSE)</f>
        <v>LNER</v>
      </c>
      <c r="AZ2178" s="20" t="str">
        <f>VLOOKUP(D2178,[2]Reference!Q:V,6,FALSE)</f>
        <v>Azuma</v>
      </c>
      <c r="BA2178" s="20" t="str">
        <f>VLOOKUP(D2178,[2]Reference!Q:V,3,FALSE)</f>
        <v>Azuma</v>
      </c>
    </row>
    <row r="2179" spans="1:53" ht="13.5" x14ac:dyDescent="0.25">
      <c r="A2179" s="38" t="s">
        <v>9117</v>
      </c>
      <c r="B2179" s="39">
        <v>45499</v>
      </c>
      <c r="C2179" s="38" t="s">
        <v>54</v>
      </c>
      <c r="D2179" s="38" t="s">
        <v>92</v>
      </c>
      <c r="E2179" s="38" t="s">
        <v>93</v>
      </c>
      <c r="F2179" s="38" t="s">
        <v>92</v>
      </c>
      <c r="G2179" s="38" t="s">
        <v>154</v>
      </c>
      <c r="H2179" s="38" t="s">
        <v>138</v>
      </c>
      <c r="I2179" s="38" t="s">
        <v>2945</v>
      </c>
      <c r="J2179" s="38" t="s">
        <v>2946</v>
      </c>
      <c r="K2179" s="38" t="s">
        <v>155</v>
      </c>
      <c r="L2179" s="38" t="s">
        <v>9118</v>
      </c>
      <c r="M2179" s="38" t="s">
        <v>935</v>
      </c>
      <c r="N2179" s="40">
        <v>3</v>
      </c>
      <c r="O2179" s="40">
        <v>0</v>
      </c>
      <c r="P2179" s="40">
        <v>3</v>
      </c>
      <c r="Q2179" s="40">
        <v>0</v>
      </c>
      <c r="R2179" s="40">
        <v>1</v>
      </c>
      <c r="S2179" s="40">
        <v>0</v>
      </c>
      <c r="T2179" s="40">
        <v>0</v>
      </c>
      <c r="U2179" s="40">
        <v>2</v>
      </c>
      <c r="V2179" s="40">
        <v>41</v>
      </c>
      <c r="W2179" s="38" t="s">
        <v>9119</v>
      </c>
      <c r="X2179" s="38" t="s">
        <v>80</v>
      </c>
      <c r="Y2179" s="38" t="s">
        <v>66</v>
      </c>
      <c r="Z2179" s="38" t="s">
        <v>8082</v>
      </c>
      <c r="AA2179" s="38" t="s">
        <v>8083</v>
      </c>
      <c r="AB2179" s="41">
        <v>0</v>
      </c>
      <c r="AC2179" s="41">
        <v>1</v>
      </c>
      <c r="AD2179" s="42">
        <v>1</v>
      </c>
      <c r="AE2179" s="42">
        <v>1.19</v>
      </c>
      <c r="AF2179" s="12" t="str">
        <f t="shared" si="408"/>
        <v>666625</v>
      </c>
      <c r="AG2179" s="13" t="str">
        <f>VLOOKUP(D2179,[2]Reference!$Q:$U,4,FALSE)</f>
        <v>Fleet</v>
      </c>
      <c r="AH2179" s="13" t="str">
        <f>VLOOKUP(D2179,[2]Reference!$Q:$U,5,FALSE)</f>
        <v>LNER</v>
      </c>
      <c r="AI2179" s="14">
        <f t="shared" si="409"/>
        <v>0</v>
      </c>
      <c r="AJ2179" s="14">
        <f t="shared" si="410"/>
        <v>0.5</v>
      </c>
      <c r="AK2179" s="14">
        <f t="shared" si="411"/>
        <v>0.5</v>
      </c>
      <c r="AL2179" s="15">
        <f t="shared" si="412"/>
        <v>0.5</v>
      </c>
      <c r="AM2179" s="14">
        <f t="shared" si="413"/>
        <v>3</v>
      </c>
      <c r="AN2179" s="16">
        <f t="shared" si="414"/>
        <v>45500</v>
      </c>
      <c r="AO2179" s="17">
        <f>VLOOKUP(B2179,[2]Reference!D:E,2,1)</f>
        <v>202505</v>
      </c>
      <c r="AP2179" s="12" t="str">
        <f t="shared" si="415"/>
        <v>7</v>
      </c>
      <c r="AQ2179" s="18">
        <f t="shared" si="416"/>
        <v>1</v>
      </c>
      <c r="AR2179" s="18">
        <f t="shared" si="417"/>
        <v>1.19</v>
      </c>
      <c r="AS2179" s="13" t="str">
        <f>VLOOKUP(D2179,[2]Reference!$Q:$U,3,FALSE)</f>
        <v>Azuma</v>
      </c>
      <c r="AT2179" s="13" t="str">
        <f>VLOOKUP(D2179,[2]Reference!Q:V,6,FALSE)</f>
        <v>Azuma</v>
      </c>
      <c r="AU2179" s="13" t="str">
        <f>VLOOKUP(D2179,[2]Reference!$Q:$U,2,FALSE)</f>
        <v>Hitachi - Class 801</v>
      </c>
      <c r="AV2179" s="19">
        <f t="shared" si="418"/>
        <v>45506</v>
      </c>
      <c r="AW2179" s="12" t="str">
        <f>+VLOOKUP(X2179,[2]Reference!BN:BO,2,FALSE)</f>
        <v>Fleet</v>
      </c>
      <c r="AX2179" s="20" t="str">
        <f t="shared" si="419"/>
        <v>HB</v>
      </c>
      <c r="AY2179" s="20" t="str">
        <f>VLOOKUP(AX2179,[2]Reference!AH:AI,2,FALSE)</f>
        <v>LNER</v>
      </c>
      <c r="AZ2179" s="20" t="str">
        <f>VLOOKUP(D2179,[2]Reference!Q:V,6,FALSE)</f>
        <v>Azuma</v>
      </c>
      <c r="BA2179" s="20" t="str">
        <f>VLOOKUP(D2179,[2]Reference!Q:V,3,FALSE)</f>
        <v>Azuma</v>
      </c>
    </row>
    <row r="2180" spans="1:53" ht="13.5" x14ac:dyDescent="0.25">
      <c r="A2180" s="38" t="s">
        <v>9120</v>
      </c>
      <c r="B2180" s="39">
        <v>45499</v>
      </c>
      <c r="C2180" s="38" t="s">
        <v>54</v>
      </c>
      <c r="D2180" s="38" t="s">
        <v>536</v>
      </c>
      <c r="E2180" s="38" t="s">
        <v>537</v>
      </c>
      <c r="F2180" s="38" t="s">
        <v>536</v>
      </c>
      <c r="G2180" s="38" t="s">
        <v>72</v>
      </c>
      <c r="H2180" s="38" t="s">
        <v>73</v>
      </c>
      <c r="I2180" s="38" t="s">
        <v>2862</v>
      </c>
      <c r="J2180" s="38" t="s">
        <v>2863</v>
      </c>
      <c r="K2180" s="38" t="s">
        <v>76</v>
      </c>
      <c r="L2180" s="38" t="s">
        <v>1719</v>
      </c>
      <c r="M2180" s="38" t="s">
        <v>185</v>
      </c>
      <c r="N2180" s="40">
        <v>0</v>
      </c>
      <c r="O2180" s="40">
        <v>0</v>
      </c>
      <c r="P2180" s="40">
        <v>0</v>
      </c>
      <c r="Q2180" s="40">
        <v>0</v>
      </c>
      <c r="R2180" s="40">
        <v>1</v>
      </c>
      <c r="S2180" s="40">
        <v>0</v>
      </c>
      <c r="T2180" s="40">
        <v>0</v>
      </c>
      <c r="U2180" s="40">
        <v>1</v>
      </c>
      <c r="V2180" s="40">
        <v>6</v>
      </c>
      <c r="W2180" s="38" t="s">
        <v>9121</v>
      </c>
      <c r="X2180" s="38" t="s">
        <v>80</v>
      </c>
      <c r="Y2180" s="38" t="s">
        <v>66</v>
      </c>
      <c r="Z2180" s="38" t="s">
        <v>8082</v>
      </c>
      <c r="AA2180" s="38" t="s">
        <v>8083</v>
      </c>
      <c r="AB2180" s="41">
        <v>0</v>
      </c>
      <c r="AC2180" s="41">
        <v>1</v>
      </c>
      <c r="AD2180" s="42">
        <v>1</v>
      </c>
      <c r="AE2180" s="42">
        <v>1</v>
      </c>
      <c r="AF2180" s="12" t="str">
        <f t="shared" si="408"/>
        <v>666896</v>
      </c>
      <c r="AG2180" s="13" t="str">
        <f>VLOOKUP(D2180,[2]Reference!$Q:$U,4,FALSE)</f>
        <v>Fleet</v>
      </c>
      <c r="AH2180" s="13" t="str">
        <f>VLOOKUP(D2180,[2]Reference!$Q:$U,5,FALSE)</f>
        <v>LNER</v>
      </c>
      <c r="AI2180" s="14">
        <f t="shared" si="409"/>
        <v>0</v>
      </c>
      <c r="AJ2180" s="14">
        <f t="shared" si="410"/>
        <v>0.5</v>
      </c>
      <c r="AK2180" s="14">
        <f t="shared" si="411"/>
        <v>0.5</v>
      </c>
      <c r="AL2180" s="15">
        <f t="shared" si="412"/>
        <v>0.5</v>
      </c>
      <c r="AM2180" s="14">
        <f t="shared" si="413"/>
        <v>0</v>
      </c>
      <c r="AN2180" s="16">
        <f t="shared" si="414"/>
        <v>45500</v>
      </c>
      <c r="AO2180" s="17">
        <f>VLOOKUP(B2180,[2]Reference!D:E,2,1)</f>
        <v>202505</v>
      </c>
      <c r="AP2180" s="12" t="str">
        <f t="shared" si="415"/>
        <v>7</v>
      </c>
      <c r="AQ2180" s="18">
        <f t="shared" si="416"/>
        <v>1</v>
      </c>
      <c r="AR2180" s="18">
        <f t="shared" si="417"/>
        <v>1</v>
      </c>
      <c r="AS2180" s="13" t="str">
        <f>VLOOKUP(D2180,[2]Reference!$Q:$U,3,FALSE)</f>
        <v>IC225</v>
      </c>
      <c r="AT2180" s="13" t="str">
        <f>VLOOKUP(D2180,[2]Reference!Q:V,6,FALSE)</f>
        <v>IC225</v>
      </c>
      <c r="AU2180" s="13" t="str">
        <f>VLOOKUP(D2180,[2]Reference!$Q:$U,2,FALSE)</f>
        <v>MK4 DVT</v>
      </c>
      <c r="AV2180" s="19">
        <f t="shared" si="418"/>
        <v>45506</v>
      </c>
      <c r="AW2180" s="12" t="str">
        <f>+VLOOKUP(X2180,[2]Reference!BN:BO,2,FALSE)</f>
        <v>Fleet</v>
      </c>
      <c r="AX2180" s="20" t="str">
        <f t="shared" si="419"/>
        <v>HB</v>
      </c>
      <c r="AY2180" s="20" t="str">
        <f>VLOOKUP(AX2180,[2]Reference!AH:AI,2,FALSE)</f>
        <v>LNER</v>
      </c>
      <c r="AZ2180" s="20" t="str">
        <f>VLOOKUP(D2180,[2]Reference!Q:V,6,FALSE)</f>
        <v>IC225</v>
      </c>
      <c r="BA2180" s="20" t="str">
        <f>VLOOKUP(D2180,[2]Reference!Q:V,3,FALSE)</f>
        <v>IC225</v>
      </c>
    </row>
    <row r="2181" spans="1:53" ht="13.5" x14ac:dyDescent="0.25">
      <c r="A2181" s="38" t="s">
        <v>9122</v>
      </c>
      <c r="B2181" s="39">
        <v>45500</v>
      </c>
      <c r="C2181" s="38" t="s">
        <v>54</v>
      </c>
      <c r="D2181" s="38" t="s">
        <v>92</v>
      </c>
      <c r="E2181" s="38" t="s">
        <v>93</v>
      </c>
      <c r="F2181" s="38" t="s">
        <v>92</v>
      </c>
      <c r="G2181" s="38" t="s">
        <v>83</v>
      </c>
      <c r="H2181" s="38" t="s">
        <v>327</v>
      </c>
      <c r="I2181" s="38" t="s">
        <v>2666</v>
      </c>
      <c r="J2181" s="38" t="s">
        <v>2667</v>
      </c>
      <c r="K2181" s="38" t="s">
        <v>503</v>
      </c>
      <c r="L2181" s="38" t="s">
        <v>9123</v>
      </c>
      <c r="M2181" s="38" t="s">
        <v>375</v>
      </c>
      <c r="N2181" s="40">
        <v>16</v>
      </c>
      <c r="O2181" s="40">
        <v>14</v>
      </c>
      <c r="P2181" s="40">
        <v>2</v>
      </c>
      <c r="Q2181" s="40">
        <v>0</v>
      </c>
      <c r="R2181" s="40">
        <v>0</v>
      </c>
      <c r="S2181" s="40">
        <v>0</v>
      </c>
      <c r="T2181" s="40">
        <v>0</v>
      </c>
      <c r="U2181" s="40">
        <v>2</v>
      </c>
      <c r="V2181" s="40">
        <v>16</v>
      </c>
      <c r="W2181" s="38" t="s">
        <v>9124</v>
      </c>
      <c r="X2181" s="38" t="s">
        <v>80</v>
      </c>
      <c r="Y2181" s="38" t="s">
        <v>66</v>
      </c>
      <c r="Z2181" s="38" t="s">
        <v>8082</v>
      </c>
      <c r="AA2181" s="38" t="s">
        <v>8083</v>
      </c>
      <c r="AB2181" s="41">
        <v>0</v>
      </c>
      <c r="AC2181" s="41">
        <v>0</v>
      </c>
      <c r="AD2181" s="42">
        <v>0</v>
      </c>
      <c r="AE2181" s="42">
        <v>0</v>
      </c>
      <c r="AF2181" s="12" t="str">
        <f t="shared" si="408"/>
        <v>668098</v>
      </c>
      <c r="AG2181" s="13" t="str">
        <f>VLOOKUP(D2181,[2]Reference!$Q:$U,4,FALSE)</f>
        <v>Fleet</v>
      </c>
      <c r="AH2181" s="13" t="str">
        <f>VLOOKUP(D2181,[2]Reference!$Q:$U,5,FALSE)</f>
        <v>LNER</v>
      </c>
      <c r="AI2181" s="14">
        <f t="shared" si="409"/>
        <v>0</v>
      </c>
      <c r="AJ2181" s="14">
        <f t="shared" si="410"/>
        <v>0</v>
      </c>
      <c r="AK2181" s="14">
        <f t="shared" si="411"/>
        <v>0</v>
      </c>
      <c r="AL2181" s="15">
        <f t="shared" si="412"/>
        <v>0</v>
      </c>
      <c r="AM2181" s="14">
        <f t="shared" si="413"/>
        <v>16</v>
      </c>
      <c r="AN2181" s="16">
        <f t="shared" si="414"/>
        <v>45500</v>
      </c>
      <c r="AO2181" s="17">
        <f>VLOOKUP(B2181,[2]Reference!D:E,2,1)</f>
        <v>202505</v>
      </c>
      <c r="AP2181" s="12" t="str">
        <f t="shared" si="415"/>
        <v>7</v>
      </c>
      <c r="AQ2181" s="18">
        <f t="shared" si="416"/>
        <v>0</v>
      </c>
      <c r="AR2181" s="18">
        <f t="shared" si="417"/>
        <v>0</v>
      </c>
      <c r="AS2181" s="13" t="str">
        <f>VLOOKUP(D2181,[2]Reference!$Q:$U,3,FALSE)</f>
        <v>Azuma</v>
      </c>
      <c r="AT2181" s="13" t="str">
        <f>VLOOKUP(D2181,[2]Reference!Q:V,6,FALSE)</f>
        <v>Azuma</v>
      </c>
      <c r="AU2181" s="13" t="str">
        <f>VLOOKUP(D2181,[2]Reference!$Q:$U,2,FALSE)</f>
        <v>Hitachi - Class 801</v>
      </c>
      <c r="AV2181" s="19">
        <f t="shared" si="418"/>
        <v>45507</v>
      </c>
      <c r="AW2181" s="12" t="str">
        <f>+VLOOKUP(X2181,[2]Reference!BN:BO,2,FALSE)</f>
        <v>Fleet</v>
      </c>
      <c r="AX2181" s="20" t="str">
        <f t="shared" si="419"/>
        <v>HB</v>
      </c>
      <c r="AY2181" s="20" t="str">
        <f>VLOOKUP(AX2181,[2]Reference!AH:AI,2,FALSE)</f>
        <v>LNER</v>
      </c>
      <c r="AZ2181" s="20" t="str">
        <f>VLOOKUP(D2181,[2]Reference!Q:V,6,FALSE)</f>
        <v>Azuma</v>
      </c>
      <c r="BA2181" s="20" t="str">
        <f>VLOOKUP(D2181,[2]Reference!Q:V,3,FALSE)</f>
        <v>Azuma</v>
      </c>
    </row>
    <row r="2182" spans="1:53" ht="13.5" x14ac:dyDescent="0.25">
      <c r="A2182" s="38" t="s">
        <v>9125</v>
      </c>
      <c r="B2182" s="39">
        <v>45500</v>
      </c>
      <c r="C2182" s="38" t="s">
        <v>54</v>
      </c>
      <c r="D2182" s="38" t="s">
        <v>92</v>
      </c>
      <c r="E2182" s="38" t="s">
        <v>93</v>
      </c>
      <c r="F2182" s="38" t="s">
        <v>92</v>
      </c>
      <c r="G2182" s="38" t="s">
        <v>154</v>
      </c>
      <c r="H2182" s="38" t="s">
        <v>327</v>
      </c>
      <c r="I2182" s="38" t="s">
        <v>328</v>
      </c>
      <c r="J2182" s="38" t="s">
        <v>329</v>
      </c>
      <c r="K2182" s="38" t="s">
        <v>155</v>
      </c>
      <c r="L2182" s="38" t="s">
        <v>9126</v>
      </c>
      <c r="M2182" s="38" t="s">
        <v>660</v>
      </c>
      <c r="N2182" s="40">
        <v>58</v>
      </c>
      <c r="O2182" s="40">
        <v>28</v>
      </c>
      <c r="P2182" s="40">
        <v>30</v>
      </c>
      <c r="Q2182" s="40">
        <v>1</v>
      </c>
      <c r="R2182" s="40">
        <v>0</v>
      </c>
      <c r="S2182" s="40">
        <v>0</v>
      </c>
      <c r="T2182" s="40">
        <v>0</v>
      </c>
      <c r="U2182" s="40">
        <v>5</v>
      </c>
      <c r="V2182" s="40">
        <v>133</v>
      </c>
      <c r="W2182" s="38" t="s">
        <v>9127</v>
      </c>
      <c r="X2182" s="38" t="s">
        <v>80</v>
      </c>
      <c r="Y2182" s="38" t="s">
        <v>66</v>
      </c>
      <c r="Z2182" s="38" t="s">
        <v>8082</v>
      </c>
      <c r="AA2182" s="38" t="s">
        <v>8083</v>
      </c>
      <c r="AB2182" s="41">
        <v>1</v>
      </c>
      <c r="AC2182" s="41">
        <v>0</v>
      </c>
      <c r="AD2182" s="42">
        <v>1</v>
      </c>
      <c r="AE2182" s="42">
        <v>3</v>
      </c>
      <c r="AF2182" s="12" t="str">
        <f t="shared" si="408"/>
        <v>668365</v>
      </c>
      <c r="AG2182" s="13" t="str">
        <f>VLOOKUP(D2182,[2]Reference!$Q:$U,4,FALSE)</f>
        <v>Fleet</v>
      </c>
      <c r="AH2182" s="13" t="str">
        <f>VLOOKUP(D2182,[2]Reference!$Q:$U,5,FALSE)</f>
        <v>LNER</v>
      </c>
      <c r="AI2182" s="14">
        <f t="shared" si="409"/>
        <v>1</v>
      </c>
      <c r="AJ2182" s="14">
        <f t="shared" si="410"/>
        <v>0</v>
      </c>
      <c r="AK2182" s="14">
        <f t="shared" si="411"/>
        <v>1</v>
      </c>
      <c r="AL2182" s="15">
        <f t="shared" si="412"/>
        <v>0</v>
      </c>
      <c r="AM2182" s="14">
        <f t="shared" si="413"/>
        <v>58</v>
      </c>
      <c r="AN2182" s="16">
        <f t="shared" si="414"/>
        <v>45500</v>
      </c>
      <c r="AO2182" s="17">
        <f>VLOOKUP(B2182,[2]Reference!D:E,2,1)</f>
        <v>202505</v>
      </c>
      <c r="AP2182" s="12" t="str">
        <f t="shared" si="415"/>
        <v>7</v>
      </c>
      <c r="AQ2182" s="18">
        <f t="shared" si="416"/>
        <v>1</v>
      </c>
      <c r="AR2182" s="18">
        <f t="shared" si="417"/>
        <v>3</v>
      </c>
      <c r="AS2182" s="13" t="str">
        <f>VLOOKUP(D2182,[2]Reference!$Q:$U,3,FALSE)</f>
        <v>Azuma</v>
      </c>
      <c r="AT2182" s="13" t="str">
        <f>VLOOKUP(D2182,[2]Reference!Q:V,6,FALSE)</f>
        <v>Azuma</v>
      </c>
      <c r="AU2182" s="13" t="str">
        <f>VLOOKUP(D2182,[2]Reference!$Q:$U,2,FALSE)</f>
        <v>Hitachi - Class 801</v>
      </c>
      <c r="AV2182" s="19">
        <f t="shared" si="418"/>
        <v>45507</v>
      </c>
      <c r="AW2182" s="12" t="str">
        <f>+VLOOKUP(X2182,[2]Reference!BN:BO,2,FALSE)</f>
        <v>Fleet</v>
      </c>
      <c r="AX2182" s="20" t="str">
        <f t="shared" si="419"/>
        <v>HB</v>
      </c>
      <c r="AY2182" s="20" t="str">
        <f>VLOOKUP(AX2182,[2]Reference!AH:AI,2,FALSE)</f>
        <v>LNER</v>
      </c>
      <c r="AZ2182" s="20" t="str">
        <f>VLOOKUP(D2182,[2]Reference!Q:V,6,FALSE)</f>
        <v>Azuma</v>
      </c>
      <c r="BA2182" s="20" t="str">
        <f>VLOOKUP(D2182,[2]Reference!Q:V,3,FALSE)</f>
        <v>Azuma</v>
      </c>
    </row>
    <row r="2183" spans="1:53" ht="13.5" x14ac:dyDescent="0.25">
      <c r="A2183" s="38" t="s">
        <v>9128</v>
      </c>
      <c r="B2183" s="39">
        <v>45500</v>
      </c>
      <c r="C2183" s="38" t="s">
        <v>54</v>
      </c>
      <c r="D2183" s="38" t="s">
        <v>55</v>
      </c>
      <c r="E2183" s="38" t="s">
        <v>56</v>
      </c>
      <c r="F2183" s="38" t="s">
        <v>55</v>
      </c>
      <c r="G2183" s="38" t="s">
        <v>231</v>
      </c>
      <c r="H2183" s="38" t="s">
        <v>84</v>
      </c>
      <c r="I2183" s="38" t="s">
        <v>251</v>
      </c>
      <c r="J2183" s="38" t="s">
        <v>252</v>
      </c>
      <c r="K2183" s="38" t="s">
        <v>1002</v>
      </c>
      <c r="L2183" s="38" t="s">
        <v>2284</v>
      </c>
      <c r="M2183" s="38" t="s">
        <v>234</v>
      </c>
      <c r="N2183" s="40">
        <v>3</v>
      </c>
      <c r="O2183" s="40">
        <v>3</v>
      </c>
      <c r="P2183" s="40">
        <v>0</v>
      </c>
      <c r="Q2183" s="40">
        <v>0</v>
      </c>
      <c r="R2183" s="40">
        <v>0</v>
      </c>
      <c r="S2183" s="40">
        <v>0</v>
      </c>
      <c r="T2183" s="40">
        <v>0</v>
      </c>
      <c r="U2183" s="40">
        <v>1</v>
      </c>
      <c r="V2183" s="40">
        <v>3</v>
      </c>
      <c r="W2183" s="38" t="s">
        <v>9129</v>
      </c>
      <c r="X2183" s="38" t="s">
        <v>80</v>
      </c>
      <c r="Y2183" s="38" t="s">
        <v>66</v>
      </c>
      <c r="Z2183" s="38" t="s">
        <v>8082</v>
      </c>
      <c r="AA2183" s="38" t="s">
        <v>8083</v>
      </c>
      <c r="AB2183" s="41">
        <v>0</v>
      </c>
      <c r="AC2183" s="41">
        <v>0</v>
      </c>
      <c r="AD2183" s="42">
        <v>0</v>
      </c>
      <c r="AE2183" s="42">
        <v>0</v>
      </c>
      <c r="AF2183" s="12" t="str">
        <f t="shared" si="408"/>
        <v>668528</v>
      </c>
      <c r="AG2183" s="13" t="str">
        <f>VLOOKUP(D2183,[2]Reference!$Q:$U,4,FALSE)</f>
        <v>Fleet</v>
      </c>
      <c r="AH2183" s="13" t="str">
        <f>VLOOKUP(D2183,[2]Reference!$Q:$U,5,FALSE)</f>
        <v>LNER</v>
      </c>
      <c r="AI2183" s="14">
        <f t="shared" si="409"/>
        <v>0</v>
      </c>
      <c r="AJ2183" s="14">
        <f t="shared" si="410"/>
        <v>0</v>
      </c>
      <c r="AK2183" s="14">
        <f t="shared" si="411"/>
        <v>0</v>
      </c>
      <c r="AL2183" s="15">
        <f t="shared" si="412"/>
        <v>0</v>
      </c>
      <c r="AM2183" s="14">
        <f t="shared" si="413"/>
        <v>3</v>
      </c>
      <c r="AN2183" s="16">
        <f t="shared" si="414"/>
        <v>45500</v>
      </c>
      <c r="AO2183" s="17">
        <f>VLOOKUP(B2183,[2]Reference!D:E,2,1)</f>
        <v>202505</v>
      </c>
      <c r="AP2183" s="12" t="str">
        <f t="shared" si="415"/>
        <v>7</v>
      </c>
      <c r="AQ2183" s="18">
        <f t="shared" si="416"/>
        <v>0</v>
      </c>
      <c r="AR2183" s="18">
        <f t="shared" si="417"/>
        <v>0</v>
      </c>
      <c r="AS2183" s="13" t="str">
        <f>VLOOKUP(D2183,[2]Reference!$Q:$U,3,FALSE)</f>
        <v>Azuma</v>
      </c>
      <c r="AT2183" s="13" t="str">
        <f>VLOOKUP(D2183,[2]Reference!Q:V,6,FALSE)</f>
        <v>Azuma</v>
      </c>
      <c r="AU2183" s="13" t="str">
        <f>VLOOKUP(D2183,[2]Reference!$Q:$U,2,FALSE)</f>
        <v>Hitachi - Class 800</v>
      </c>
      <c r="AV2183" s="19">
        <f t="shared" si="418"/>
        <v>45507</v>
      </c>
      <c r="AW2183" s="12" t="str">
        <f>+VLOOKUP(X2183,[2]Reference!BN:BO,2,FALSE)</f>
        <v>Fleet</v>
      </c>
      <c r="AX2183" s="20" t="str">
        <f t="shared" si="419"/>
        <v>HB</v>
      </c>
      <c r="AY2183" s="20" t="str">
        <f>VLOOKUP(AX2183,[2]Reference!AH:AI,2,FALSE)</f>
        <v>LNER</v>
      </c>
      <c r="AZ2183" s="20" t="str">
        <f>VLOOKUP(D2183,[2]Reference!Q:V,6,FALSE)</f>
        <v>Azuma</v>
      </c>
      <c r="BA2183" s="20" t="str">
        <f>VLOOKUP(D2183,[2]Reference!Q:V,3,FALSE)</f>
        <v>Azuma</v>
      </c>
    </row>
    <row r="2184" spans="1:53" ht="13.5" x14ac:dyDescent="0.25">
      <c r="A2184" s="38" t="s">
        <v>9130</v>
      </c>
      <c r="B2184" s="39">
        <v>45500</v>
      </c>
      <c r="C2184" s="38" t="s">
        <v>54</v>
      </c>
      <c r="D2184" s="38" t="s">
        <v>578</v>
      </c>
      <c r="E2184" s="38" t="s">
        <v>579</v>
      </c>
      <c r="F2184" s="38" t="s">
        <v>578</v>
      </c>
      <c r="G2184" s="38" t="s">
        <v>146</v>
      </c>
      <c r="H2184" s="38" t="s">
        <v>112</v>
      </c>
      <c r="I2184" s="38" t="s">
        <v>676</v>
      </c>
      <c r="J2184" s="38" t="s">
        <v>677</v>
      </c>
      <c r="K2184" s="38" t="s">
        <v>8582</v>
      </c>
      <c r="L2184" s="38" t="s">
        <v>9131</v>
      </c>
      <c r="M2184" s="38" t="s">
        <v>4686</v>
      </c>
      <c r="N2184" s="40">
        <v>32</v>
      </c>
      <c r="O2184" s="40">
        <v>0</v>
      </c>
      <c r="P2184" s="40">
        <v>32</v>
      </c>
      <c r="Q2184" s="40">
        <v>0</v>
      </c>
      <c r="R2184" s="40">
        <v>0</v>
      </c>
      <c r="S2184" s="40">
        <v>0</v>
      </c>
      <c r="T2184" s="40">
        <v>0</v>
      </c>
      <c r="U2184" s="40">
        <v>6</v>
      </c>
      <c r="V2184" s="40">
        <v>32</v>
      </c>
      <c r="W2184" s="38" t="s">
        <v>9132</v>
      </c>
      <c r="X2184" s="38" t="s">
        <v>119</v>
      </c>
      <c r="Y2184" s="38" t="s">
        <v>66</v>
      </c>
      <c r="Z2184" s="38" t="s">
        <v>8082</v>
      </c>
      <c r="AA2184" s="38" t="s">
        <v>8083</v>
      </c>
      <c r="AB2184" s="41">
        <v>0</v>
      </c>
      <c r="AC2184" s="41">
        <v>0</v>
      </c>
      <c r="AD2184" s="42">
        <v>0</v>
      </c>
      <c r="AE2184" s="42">
        <v>0</v>
      </c>
      <c r="AF2184" s="12" t="str">
        <f t="shared" si="408"/>
        <v>668557</v>
      </c>
      <c r="AG2184" s="13" t="str">
        <f>VLOOKUP(D2184,[2]Reference!$Q:$U,4,FALSE)</f>
        <v>Fleet</v>
      </c>
      <c r="AH2184" s="13" t="str">
        <f>VLOOKUP(D2184,[2]Reference!$Q:$U,5,FALSE)</f>
        <v>LNER</v>
      </c>
      <c r="AI2184" s="14">
        <f t="shared" si="409"/>
        <v>0</v>
      </c>
      <c r="AJ2184" s="14">
        <f t="shared" si="410"/>
        <v>0</v>
      </c>
      <c r="AK2184" s="14">
        <f t="shared" si="411"/>
        <v>0</v>
      </c>
      <c r="AL2184" s="15">
        <f t="shared" si="412"/>
        <v>0</v>
      </c>
      <c r="AM2184" s="14">
        <f t="shared" si="413"/>
        <v>32</v>
      </c>
      <c r="AN2184" s="16">
        <f t="shared" si="414"/>
        <v>45500</v>
      </c>
      <c r="AO2184" s="17">
        <f>VLOOKUP(B2184,[2]Reference!D:E,2,1)</f>
        <v>202505</v>
      </c>
      <c r="AP2184" s="12" t="str">
        <f t="shared" si="415"/>
        <v>7</v>
      </c>
      <c r="AQ2184" s="18">
        <f t="shared" si="416"/>
        <v>0</v>
      </c>
      <c r="AR2184" s="18">
        <f t="shared" si="417"/>
        <v>0</v>
      </c>
      <c r="AS2184" s="13" t="str">
        <f>VLOOKUP(D2184,[2]Reference!$Q:$U,3,FALSE)</f>
        <v>Azuma</v>
      </c>
      <c r="AT2184" s="13" t="str">
        <f>VLOOKUP(D2184,[2]Reference!Q:V,6,FALSE)</f>
        <v>Depot</v>
      </c>
      <c r="AU2184" s="13" t="str">
        <f>VLOOKUP(D2184,[2]Reference!$Q:$U,2,FALSE)</f>
        <v>Bounds Green</v>
      </c>
      <c r="AV2184" s="19">
        <f t="shared" si="418"/>
        <v>45507</v>
      </c>
      <c r="AW2184" s="12" t="str">
        <f>+VLOOKUP(X2184,[2]Reference!BN:BO,2,FALSE)</f>
        <v>Depot</v>
      </c>
      <c r="AX2184" s="20" t="str">
        <f t="shared" si="419"/>
        <v>HB</v>
      </c>
      <c r="AY2184" s="20" t="str">
        <f>VLOOKUP(AX2184,[2]Reference!AH:AI,2,FALSE)</f>
        <v>LNER</v>
      </c>
      <c r="AZ2184" s="20" t="str">
        <f>VLOOKUP(D2184,[2]Reference!Q:V,6,FALSE)</f>
        <v>Depot</v>
      </c>
      <c r="BA2184" s="20" t="str">
        <f>VLOOKUP(D2184,[2]Reference!Q:V,3,FALSE)</f>
        <v>Azuma</v>
      </c>
    </row>
    <row r="2185" spans="1:53" ht="13.5" x14ac:dyDescent="0.25">
      <c r="A2185" s="38" t="s">
        <v>9133</v>
      </c>
      <c r="B2185" s="39">
        <v>45500</v>
      </c>
      <c r="C2185" s="38" t="s">
        <v>54</v>
      </c>
      <c r="D2185" s="38" t="s">
        <v>55</v>
      </c>
      <c r="E2185" s="38" t="s">
        <v>56</v>
      </c>
      <c r="F2185" s="38" t="s">
        <v>55</v>
      </c>
      <c r="G2185" s="38" t="s">
        <v>72</v>
      </c>
      <c r="H2185" s="38" t="s">
        <v>258</v>
      </c>
      <c r="I2185" s="38" t="s">
        <v>1077</v>
      </c>
      <c r="J2185" s="38" t="s">
        <v>1078</v>
      </c>
      <c r="K2185" s="38" t="s">
        <v>163</v>
      </c>
      <c r="L2185" s="38" t="s">
        <v>9134</v>
      </c>
      <c r="M2185" s="38" t="s">
        <v>181</v>
      </c>
      <c r="N2185" s="40">
        <v>21</v>
      </c>
      <c r="O2185" s="40">
        <v>15</v>
      </c>
      <c r="P2185" s="40">
        <v>6</v>
      </c>
      <c r="Q2185" s="40">
        <v>1</v>
      </c>
      <c r="R2185" s="40">
        <v>1</v>
      </c>
      <c r="S2185" s="40">
        <v>0</v>
      </c>
      <c r="T2185" s="40">
        <v>1</v>
      </c>
      <c r="U2185" s="40">
        <v>4</v>
      </c>
      <c r="V2185" s="40">
        <v>141</v>
      </c>
      <c r="W2185" s="38" t="s">
        <v>9135</v>
      </c>
      <c r="X2185" s="38" t="s">
        <v>80</v>
      </c>
      <c r="Y2185" s="38" t="s">
        <v>66</v>
      </c>
      <c r="Z2185" s="38" t="s">
        <v>8082</v>
      </c>
      <c r="AA2185" s="38" t="s">
        <v>8083</v>
      </c>
      <c r="AB2185" s="41">
        <v>2</v>
      </c>
      <c r="AC2185" s="41">
        <v>0</v>
      </c>
      <c r="AD2185" s="42">
        <v>2</v>
      </c>
      <c r="AE2185" s="42">
        <v>2.27</v>
      </c>
      <c r="AF2185" s="12" t="str">
        <f t="shared" si="408"/>
        <v>669083</v>
      </c>
      <c r="AG2185" s="13" t="str">
        <f>VLOOKUP(D2185,[2]Reference!$Q:$U,4,FALSE)</f>
        <v>Fleet</v>
      </c>
      <c r="AH2185" s="13" t="str">
        <f>VLOOKUP(D2185,[2]Reference!$Q:$U,5,FALSE)</f>
        <v>LNER</v>
      </c>
      <c r="AI2185" s="14">
        <f t="shared" si="409"/>
        <v>2</v>
      </c>
      <c r="AJ2185" s="14">
        <f t="shared" si="410"/>
        <v>0</v>
      </c>
      <c r="AK2185" s="14">
        <f t="shared" si="411"/>
        <v>2</v>
      </c>
      <c r="AL2185" s="15">
        <f t="shared" si="412"/>
        <v>0</v>
      </c>
      <c r="AM2185" s="14">
        <f t="shared" si="413"/>
        <v>21</v>
      </c>
      <c r="AN2185" s="16">
        <f t="shared" si="414"/>
        <v>45500</v>
      </c>
      <c r="AO2185" s="17">
        <f>VLOOKUP(B2185,[2]Reference!D:E,2,1)</f>
        <v>202505</v>
      </c>
      <c r="AP2185" s="12" t="str">
        <f t="shared" si="415"/>
        <v>7</v>
      </c>
      <c r="AQ2185" s="18">
        <f t="shared" si="416"/>
        <v>2</v>
      </c>
      <c r="AR2185" s="18">
        <f t="shared" si="417"/>
        <v>2.27</v>
      </c>
      <c r="AS2185" s="13" t="str">
        <f>VLOOKUP(D2185,[2]Reference!$Q:$U,3,FALSE)</f>
        <v>Azuma</v>
      </c>
      <c r="AT2185" s="13" t="str">
        <f>VLOOKUP(D2185,[2]Reference!Q:V,6,FALSE)</f>
        <v>Azuma</v>
      </c>
      <c r="AU2185" s="13" t="str">
        <f>VLOOKUP(D2185,[2]Reference!$Q:$U,2,FALSE)</f>
        <v>Hitachi - Class 800</v>
      </c>
      <c r="AV2185" s="19">
        <f t="shared" si="418"/>
        <v>45507</v>
      </c>
      <c r="AW2185" s="12" t="str">
        <f>+VLOOKUP(X2185,[2]Reference!BN:BO,2,FALSE)</f>
        <v>Fleet</v>
      </c>
      <c r="AX2185" s="20" t="str">
        <f t="shared" si="419"/>
        <v>HB</v>
      </c>
      <c r="AY2185" s="20" t="str">
        <f>VLOOKUP(AX2185,[2]Reference!AH:AI,2,FALSE)</f>
        <v>LNER</v>
      </c>
      <c r="AZ2185" s="20" t="str">
        <f>VLOOKUP(D2185,[2]Reference!Q:V,6,FALSE)</f>
        <v>Azuma</v>
      </c>
      <c r="BA2185" s="20" t="str">
        <f>VLOOKUP(D2185,[2]Reference!Q:V,3,FALSE)</f>
        <v>Azuma</v>
      </c>
    </row>
    <row r="2186" spans="1:53" ht="13.5" x14ac:dyDescent="0.25">
      <c r="A2186" s="38" t="s">
        <v>9136</v>
      </c>
      <c r="B2186" s="39">
        <v>45500</v>
      </c>
      <c r="C2186" s="38" t="s">
        <v>54</v>
      </c>
      <c r="D2186" s="38" t="s">
        <v>55</v>
      </c>
      <c r="E2186" s="38" t="s">
        <v>56</v>
      </c>
      <c r="F2186" s="38" t="s">
        <v>55</v>
      </c>
      <c r="G2186" s="38" t="s">
        <v>83</v>
      </c>
      <c r="H2186" s="38" t="s">
        <v>95</v>
      </c>
      <c r="I2186" s="38" t="s">
        <v>147</v>
      </c>
      <c r="J2186" s="38" t="s">
        <v>148</v>
      </c>
      <c r="K2186" s="38" t="s">
        <v>503</v>
      </c>
      <c r="L2186" s="38" t="s">
        <v>2565</v>
      </c>
      <c r="M2186" s="38" t="s">
        <v>248</v>
      </c>
      <c r="N2186" s="40">
        <v>10</v>
      </c>
      <c r="O2186" s="40">
        <v>4</v>
      </c>
      <c r="P2186" s="40">
        <v>6</v>
      </c>
      <c r="Q2186" s="40">
        <v>0</v>
      </c>
      <c r="R2186" s="40">
        <v>0</v>
      </c>
      <c r="S2186" s="40">
        <v>0</v>
      </c>
      <c r="T2186" s="40">
        <v>0</v>
      </c>
      <c r="U2186" s="40">
        <v>1</v>
      </c>
      <c r="V2186" s="40">
        <v>10</v>
      </c>
      <c r="W2186" s="38" t="s">
        <v>9137</v>
      </c>
      <c r="X2186" s="38" t="s">
        <v>80</v>
      </c>
      <c r="Y2186" s="38" t="s">
        <v>66</v>
      </c>
      <c r="Z2186" s="38" t="s">
        <v>8082</v>
      </c>
      <c r="AA2186" s="38" t="s">
        <v>8083</v>
      </c>
      <c r="AB2186" s="41">
        <v>0</v>
      </c>
      <c r="AC2186" s="41">
        <v>0</v>
      </c>
      <c r="AD2186" s="42">
        <v>0</v>
      </c>
      <c r="AE2186" s="42">
        <v>0.83</v>
      </c>
      <c r="AF2186" s="12" t="str">
        <f t="shared" si="408"/>
        <v>669373</v>
      </c>
      <c r="AG2186" s="13" t="str">
        <f>VLOOKUP(D2186,[2]Reference!$Q:$U,4,FALSE)</f>
        <v>Fleet</v>
      </c>
      <c r="AH2186" s="13" t="str">
        <f>VLOOKUP(D2186,[2]Reference!$Q:$U,5,FALSE)</f>
        <v>LNER</v>
      </c>
      <c r="AI2186" s="14">
        <f t="shared" si="409"/>
        <v>0</v>
      </c>
      <c r="AJ2186" s="14">
        <f t="shared" si="410"/>
        <v>0</v>
      </c>
      <c r="AK2186" s="14">
        <f t="shared" si="411"/>
        <v>0</v>
      </c>
      <c r="AL2186" s="15">
        <f t="shared" si="412"/>
        <v>0</v>
      </c>
      <c r="AM2186" s="14">
        <f t="shared" si="413"/>
        <v>10</v>
      </c>
      <c r="AN2186" s="16">
        <f t="shared" si="414"/>
        <v>45500</v>
      </c>
      <c r="AO2186" s="17">
        <f>VLOOKUP(B2186,[2]Reference!D:E,2,1)</f>
        <v>202505</v>
      </c>
      <c r="AP2186" s="12" t="str">
        <f t="shared" si="415"/>
        <v>7</v>
      </c>
      <c r="AQ2186" s="18">
        <f t="shared" si="416"/>
        <v>0</v>
      </c>
      <c r="AR2186" s="18">
        <f t="shared" si="417"/>
        <v>0.83</v>
      </c>
      <c r="AS2186" s="13" t="str">
        <f>VLOOKUP(D2186,[2]Reference!$Q:$U,3,FALSE)</f>
        <v>Azuma</v>
      </c>
      <c r="AT2186" s="13" t="str">
        <f>VLOOKUP(D2186,[2]Reference!Q:V,6,FALSE)</f>
        <v>Azuma</v>
      </c>
      <c r="AU2186" s="13" t="str">
        <f>VLOOKUP(D2186,[2]Reference!$Q:$U,2,FALSE)</f>
        <v>Hitachi - Class 800</v>
      </c>
      <c r="AV2186" s="19">
        <f t="shared" si="418"/>
        <v>45507</v>
      </c>
      <c r="AW2186" s="12" t="str">
        <f>+VLOOKUP(X2186,[2]Reference!BN:BO,2,FALSE)</f>
        <v>Fleet</v>
      </c>
      <c r="AX2186" s="20" t="str">
        <f t="shared" si="419"/>
        <v>HB</v>
      </c>
      <c r="AY2186" s="20" t="str">
        <f>VLOOKUP(AX2186,[2]Reference!AH:AI,2,FALSE)</f>
        <v>LNER</v>
      </c>
      <c r="AZ2186" s="20" t="str">
        <f>VLOOKUP(D2186,[2]Reference!Q:V,6,FALSE)</f>
        <v>Azuma</v>
      </c>
      <c r="BA2186" s="20" t="str">
        <f>VLOOKUP(D2186,[2]Reference!Q:V,3,FALSE)</f>
        <v>Azuma</v>
      </c>
    </row>
    <row r="2187" spans="1:53" ht="13.5" x14ac:dyDescent="0.25">
      <c r="A2187" s="38" t="s">
        <v>9138</v>
      </c>
      <c r="B2187" s="39">
        <v>45501</v>
      </c>
      <c r="C2187" s="38" t="s">
        <v>54</v>
      </c>
      <c r="D2187" s="38" t="s">
        <v>92</v>
      </c>
      <c r="E2187" s="38" t="s">
        <v>93</v>
      </c>
      <c r="F2187" s="38" t="s">
        <v>92</v>
      </c>
      <c r="G2187" s="38" t="s">
        <v>83</v>
      </c>
      <c r="H2187" s="38" t="s">
        <v>73</v>
      </c>
      <c r="I2187" s="38" t="s">
        <v>755</v>
      </c>
      <c r="J2187" s="38" t="s">
        <v>756</v>
      </c>
      <c r="K2187" s="38" t="s">
        <v>713</v>
      </c>
      <c r="L2187" s="38" t="s">
        <v>9139</v>
      </c>
      <c r="M2187" s="38" t="s">
        <v>332</v>
      </c>
      <c r="N2187" s="40">
        <v>6</v>
      </c>
      <c r="O2187" s="40">
        <v>0</v>
      </c>
      <c r="P2187" s="40">
        <v>6</v>
      </c>
      <c r="Q2187" s="40">
        <v>0</v>
      </c>
      <c r="R2187" s="40">
        <v>0</v>
      </c>
      <c r="S2187" s="40">
        <v>0</v>
      </c>
      <c r="T2187" s="40">
        <v>0</v>
      </c>
      <c r="U2187" s="40">
        <v>1</v>
      </c>
      <c r="V2187" s="40">
        <v>6</v>
      </c>
      <c r="W2187" s="38" t="s">
        <v>9140</v>
      </c>
      <c r="X2187" s="38" t="s">
        <v>80</v>
      </c>
      <c r="Y2187" s="38" t="s">
        <v>66</v>
      </c>
      <c r="Z2187" s="38" t="s">
        <v>8084</v>
      </c>
      <c r="AA2187" s="38" t="s">
        <v>8083</v>
      </c>
      <c r="AB2187" s="41">
        <v>0</v>
      </c>
      <c r="AC2187" s="41">
        <v>0</v>
      </c>
      <c r="AD2187" s="42">
        <v>0</v>
      </c>
      <c r="AE2187" s="42">
        <v>0</v>
      </c>
      <c r="AF2187" s="12" t="str">
        <f t="shared" si="408"/>
        <v>670522</v>
      </c>
      <c r="AG2187" s="13" t="str">
        <f>VLOOKUP(D2187,[2]Reference!$Q:$U,4,FALSE)</f>
        <v>Fleet</v>
      </c>
      <c r="AH2187" s="13" t="str">
        <f>VLOOKUP(D2187,[2]Reference!$Q:$U,5,FALSE)</f>
        <v>LNER</v>
      </c>
      <c r="AI2187" s="14">
        <f t="shared" si="409"/>
        <v>0</v>
      </c>
      <c r="AJ2187" s="14">
        <f t="shared" si="410"/>
        <v>0</v>
      </c>
      <c r="AK2187" s="14">
        <f t="shared" si="411"/>
        <v>0</v>
      </c>
      <c r="AL2187" s="15">
        <f t="shared" si="412"/>
        <v>0</v>
      </c>
      <c r="AM2187" s="14">
        <f t="shared" si="413"/>
        <v>6</v>
      </c>
      <c r="AN2187" s="16">
        <f t="shared" si="414"/>
        <v>45507</v>
      </c>
      <c r="AO2187" s="17">
        <f>VLOOKUP(B2187,[2]Reference!D:E,2,1)</f>
        <v>202505</v>
      </c>
      <c r="AP2187" s="12" t="str">
        <f t="shared" si="415"/>
        <v>7</v>
      </c>
      <c r="AQ2187" s="18">
        <f t="shared" si="416"/>
        <v>0</v>
      </c>
      <c r="AR2187" s="18">
        <f t="shared" si="417"/>
        <v>0</v>
      </c>
      <c r="AS2187" s="13" t="str">
        <f>VLOOKUP(D2187,[2]Reference!$Q:$U,3,FALSE)</f>
        <v>Azuma</v>
      </c>
      <c r="AT2187" s="13" t="str">
        <f>VLOOKUP(D2187,[2]Reference!Q:V,6,FALSE)</f>
        <v>Azuma</v>
      </c>
      <c r="AU2187" s="13" t="str">
        <f>VLOOKUP(D2187,[2]Reference!$Q:$U,2,FALSE)</f>
        <v>Hitachi - Class 801</v>
      </c>
      <c r="AV2187" s="19">
        <f t="shared" si="418"/>
        <v>45508</v>
      </c>
      <c r="AW2187" s="12" t="str">
        <f>+VLOOKUP(X2187,[2]Reference!BN:BO,2,FALSE)</f>
        <v>Fleet</v>
      </c>
      <c r="AX2187" s="20" t="str">
        <f t="shared" si="419"/>
        <v>HB</v>
      </c>
      <c r="AY2187" s="20" t="str">
        <f>VLOOKUP(AX2187,[2]Reference!AH:AI,2,FALSE)</f>
        <v>LNER</v>
      </c>
      <c r="AZ2187" s="20" t="str">
        <f>VLOOKUP(D2187,[2]Reference!Q:V,6,FALSE)</f>
        <v>Azuma</v>
      </c>
      <c r="BA2187" s="20" t="str">
        <f>VLOOKUP(D2187,[2]Reference!Q:V,3,FALSE)</f>
        <v>Azuma</v>
      </c>
    </row>
    <row r="2188" spans="1:53" ht="13.5" x14ac:dyDescent="0.25">
      <c r="A2188" s="38" t="s">
        <v>9141</v>
      </c>
      <c r="B2188" s="39">
        <v>45501</v>
      </c>
      <c r="C2188" s="38" t="s">
        <v>54</v>
      </c>
      <c r="D2188" s="38" t="s">
        <v>55</v>
      </c>
      <c r="E2188" s="38" t="s">
        <v>56</v>
      </c>
      <c r="F2188" s="38" t="s">
        <v>55</v>
      </c>
      <c r="G2188" s="38" t="s">
        <v>83</v>
      </c>
      <c r="H2188" s="38" t="s">
        <v>84</v>
      </c>
      <c r="I2188" s="38" t="s">
        <v>1016</v>
      </c>
      <c r="J2188" s="38" t="s">
        <v>1017</v>
      </c>
      <c r="K2188" s="38" t="s">
        <v>3602</v>
      </c>
      <c r="L2188" s="38" t="s">
        <v>8989</v>
      </c>
      <c r="M2188" s="38" t="s">
        <v>440</v>
      </c>
      <c r="N2188" s="40">
        <v>6</v>
      </c>
      <c r="O2188" s="40">
        <v>3</v>
      </c>
      <c r="P2188" s="40">
        <v>3</v>
      </c>
      <c r="Q2188" s="40">
        <v>0</v>
      </c>
      <c r="R2188" s="40">
        <v>0</v>
      </c>
      <c r="S2188" s="40">
        <v>0</v>
      </c>
      <c r="T2188" s="40">
        <v>0</v>
      </c>
      <c r="U2188" s="40">
        <v>2</v>
      </c>
      <c r="V2188" s="40">
        <v>6</v>
      </c>
      <c r="W2188" s="38" t="s">
        <v>9142</v>
      </c>
      <c r="X2188" s="38" t="s">
        <v>80</v>
      </c>
      <c r="Y2188" s="38" t="s">
        <v>66</v>
      </c>
      <c r="Z2188" s="38" t="s">
        <v>8084</v>
      </c>
      <c r="AA2188" s="38" t="s">
        <v>8083</v>
      </c>
      <c r="AB2188" s="41">
        <v>0</v>
      </c>
      <c r="AC2188" s="41">
        <v>0</v>
      </c>
      <c r="AD2188" s="42">
        <v>0</v>
      </c>
      <c r="AE2188" s="42">
        <v>0</v>
      </c>
      <c r="AF2188" s="12" t="str">
        <f t="shared" si="408"/>
        <v>670627</v>
      </c>
      <c r="AG2188" s="13" t="str">
        <f>VLOOKUP(D2188,[2]Reference!$Q:$U,4,FALSE)</f>
        <v>Fleet</v>
      </c>
      <c r="AH2188" s="13" t="str">
        <f>VLOOKUP(D2188,[2]Reference!$Q:$U,5,FALSE)</f>
        <v>LNER</v>
      </c>
      <c r="AI2188" s="14">
        <f t="shared" si="409"/>
        <v>0</v>
      </c>
      <c r="AJ2188" s="14">
        <f t="shared" si="410"/>
        <v>0</v>
      </c>
      <c r="AK2188" s="14">
        <f t="shared" si="411"/>
        <v>0</v>
      </c>
      <c r="AL2188" s="15">
        <f t="shared" si="412"/>
        <v>0</v>
      </c>
      <c r="AM2188" s="14">
        <f t="shared" si="413"/>
        <v>6</v>
      </c>
      <c r="AN2188" s="16">
        <f t="shared" si="414"/>
        <v>45507</v>
      </c>
      <c r="AO2188" s="17">
        <f>VLOOKUP(B2188,[2]Reference!D:E,2,1)</f>
        <v>202505</v>
      </c>
      <c r="AP2188" s="12" t="str">
        <f t="shared" si="415"/>
        <v>7</v>
      </c>
      <c r="AQ2188" s="18">
        <f t="shared" si="416"/>
        <v>0</v>
      </c>
      <c r="AR2188" s="18">
        <f t="shared" si="417"/>
        <v>0</v>
      </c>
      <c r="AS2188" s="13" t="str">
        <f>VLOOKUP(D2188,[2]Reference!$Q:$U,3,FALSE)</f>
        <v>Azuma</v>
      </c>
      <c r="AT2188" s="13" t="str">
        <f>VLOOKUP(D2188,[2]Reference!Q:V,6,FALSE)</f>
        <v>Azuma</v>
      </c>
      <c r="AU2188" s="13" t="str">
        <f>VLOOKUP(D2188,[2]Reference!$Q:$U,2,FALSE)</f>
        <v>Hitachi - Class 800</v>
      </c>
      <c r="AV2188" s="19">
        <f t="shared" si="418"/>
        <v>45508</v>
      </c>
      <c r="AW2188" s="12" t="str">
        <f>+VLOOKUP(X2188,[2]Reference!BN:BO,2,FALSE)</f>
        <v>Fleet</v>
      </c>
      <c r="AX2188" s="20" t="str">
        <f t="shared" si="419"/>
        <v>HB</v>
      </c>
      <c r="AY2188" s="20" t="str">
        <f>VLOOKUP(AX2188,[2]Reference!AH:AI,2,FALSE)</f>
        <v>LNER</v>
      </c>
      <c r="AZ2188" s="20" t="str">
        <f>VLOOKUP(D2188,[2]Reference!Q:V,6,FALSE)</f>
        <v>Azuma</v>
      </c>
      <c r="BA2188" s="20" t="str">
        <f>VLOOKUP(D2188,[2]Reference!Q:V,3,FALSE)</f>
        <v>Azuma</v>
      </c>
    </row>
    <row r="2189" spans="1:53" ht="13.5" x14ac:dyDescent="0.25">
      <c r="A2189" s="38" t="s">
        <v>9143</v>
      </c>
      <c r="B2189" s="39">
        <v>45501</v>
      </c>
      <c r="C2189" s="38" t="s">
        <v>54</v>
      </c>
      <c r="D2189" s="38" t="s">
        <v>161</v>
      </c>
      <c r="E2189" s="38" t="s">
        <v>162</v>
      </c>
      <c r="F2189" s="38" t="s">
        <v>161</v>
      </c>
      <c r="G2189" s="38" t="s">
        <v>129</v>
      </c>
      <c r="H2189" s="38" t="s">
        <v>73</v>
      </c>
      <c r="I2189" s="38" t="s">
        <v>592</v>
      </c>
      <c r="J2189" s="38" t="s">
        <v>593</v>
      </c>
      <c r="K2189" s="38" t="s">
        <v>220</v>
      </c>
      <c r="L2189" s="38" t="s">
        <v>9144</v>
      </c>
      <c r="M2189" s="38" t="s">
        <v>165</v>
      </c>
      <c r="N2189" s="40">
        <v>4</v>
      </c>
      <c r="O2189" s="40">
        <v>4</v>
      </c>
      <c r="P2189" s="40">
        <v>0</v>
      </c>
      <c r="Q2189" s="40">
        <v>0</v>
      </c>
      <c r="R2189" s="40">
        <v>0</v>
      </c>
      <c r="S2189" s="40">
        <v>0</v>
      </c>
      <c r="T2189" s="40">
        <v>0</v>
      </c>
      <c r="U2189" s="40">
        <v>1</v>
      </c>
      <c r="V2189" s="40">
        <v>4</v>
      </c>
      <c r="W2189" s="38" t="s">
        <v>9145</v>
      </c>
      <c r="X2189" s="38" t="s">
        <v>80</v>
      </c>
      <c r="Y2189" s="38" t="s">
        <v>66</v>
      </c>
      <c r="Z2189" s="38" t="s">
        <v>8084</v>
      </c>
      <c r="AA2189" s="38" t="s">
        <v>8083</v>
      </c>
      <c r="AB2189" s="41">
        <v>0</v>
      </c>
      <c r="AC2189" s="41">
        <v>0</v>
      </c>
      <c r="AD2189" s="42">
        <v>0</v>
      </c>
      <c r="AE2189" s="42">
        <v>0.2</v>
      </c>
      <c r="AF2189" s="12" t="str">
        <f t="shared" si="408"/>
        <v>671358</v>
      </c>
      <c r="AG2189" s="13" t="str">
        <f>VLOOKUP(D2189,[2]Reference!$Q:$U,4,FALSE)</f>
        <v>Fleet</v>
      </c>
      <c r="AH2189" s="13" t="str">
        <f>VLOOKUP(D2189,[2]Reference!$Q:$U,5,FALSE)</f>
        <v>LNER</v>
      </c>
      <c r="AI2189" s="14">
        <f t="shared" si="409"/>
        <v>0</v>
      </c>
      <c r="AJ2189" s="14">
        <f t="shared" si="410"/>
        <v>0</v>
      </c>
      <c r="AK2189" s="14">
        <f t="shared" si="411"/>
        <v>0</v>
      </c>
      <c r="AL2189" s="15">
        <f t="shared" si="412"/>
        <v>0</v>
      </c>
      <c r="AM2189" s="14">
        <f t="shared" si="413"/>
        <v>4</v>
      </c>
      <c r="AN2189" s="16">
        <f t="shared" si="414"/>
        <v>45507</v>
      </c>
      <c r="AO2189" s="17">
        <f>VLOOKUP(B2189,[2]Reference!D:E,2,1)</f>
        <v>202505</v>
      </c>
      <c r="AP2189" s="12" t="str">
        <f t="shared" si="415"/>
        <v>7</v>
      </c>
      <c r="AQ2189" s="18">
        <f t="shared" si="416"/>
        <v>0</v>
      </c>
      <c r="AR2189" s="18">
        <f t="shared" si="417"/>
        <v>0.2</v>
      </c>
      <c r="AS2189" s="13" t="str">
        <f>VLOOKUP(D2189,[2]Reference!$Q:$U,3,FALSE)</f>
        <v>IC225</v>
      </c>
      <c r="AT2189" s="13" t="str">
        <f>VLOOKUP(D2189,[2]Reference!Q:V,6,FALSE)</f>
        <v>IC225</v>
      </c>
      <c r="AU2189" s="13" t="str">
        <f>VLOOKUP(D2189,[2]Reference!$Q:$U,2,FALSE)</f>
        <v>MK4 Coach</v>
      </c>
      <c r="AV2189" s="19">
        <f t="shared" si="418"/>
        <v>45508</v>
      </c>
      <c r="AW2189" s="12" t="str">
        <f>+VLOOKUP(X2189,[2]Reference!BN:BO,2,FALSE)</f>
        <v>Fleet</v>
      </c>
      <c r="AX2189" s="20" t="str">
        <f t="shared" si="419"/>
        <v>HB</v>
      </c>
      <c r="AY2189" s="20" t="str">
        <f>VLOOKUP(AX2189,[2]Reference!AH:AI,2,FALSE)</f>
        <v>LNER</v>
      </c>
      <c r="AZ2189" s="20" t="str">
        <f>VLOOKUP(D2189,[2]Reference!Q:V,6,FALSE)</f>
        <v>IC225</v>
      </c>
      <c r="BA2189" s="20" t="str">
        <f>VLOOKUP(D2189,[2]Reference!Q:V,3,FALSE)</f>
        <v>IC225</v>
      </c>
    </row>
    <row r="2190" spans="1:53" ht="13.5" x14ac:dyDescent="0.25">
      <c r="A2190" s="38" t="s">
        <v>9146</v>
      </c>
      <c r="B2190" s="39">
        <v>45501</v>
      </c>
      <c r="C2190" s="38" t="s">
        <v>54</v>
      </c>
      <c r="D2190" s="38" t="s">
        <v>92</v>
      </c>
      <c r="E2190" s="38" t="s">
        <v>93</v>
      </c>
      <c r="F2190" s="38" t="s">
        <v>92</v>
      </c>
      <c r="G2190" s="38" t="s">
        <v>129</v>
      </c>
      <c r="H2190" s="38" t="s">
        <v>73</v>
      </c>
      <c r="I2190" s="38" t="s">
        <v>122</v>
      </c>
      <c r="J2190" s="38" t="s">
        <v>123</v>
      </c>
      <c r="K2190" s="38" t="s">
        <v>172</v>
      </c>
      <c r="L2190" s="38" t="s">
        <v>7783</v>
      </c>
      <c r="M2190" s="38" t="s">
        <v>117</v>
      </c>
      <c r="N2190" s="40">
        <v>3</v>
      </c>
      <c r="O2190" s="40">
        <v>3</v>
      </c>
      <c r="P2190" s="40">
        <v>0</v>
      </c>
      <c r="Q2190" s="40">
        <v>0</v>
      </c>
      <c r="R2190" s="40">
        <v>0</v>
      </c>
      <c r="S2190" s="40">
        <v>0</v>
      </c>
      <c r="T2190" s="40">
        <v>0</v>
      </c>
      <c r="U2190" s="40">
        <v>1</v>
      </c>
      <c r="V2190" s="40">
        <v>3</v>
      </c>
      <c r="W2190" s="38" t="s">
        <v>9147</v>
      </c>
      <c r="X2190" s="38" t="s">
        <v>80</v>
      </c>
      <c r="Y2190" s="38" t="s">
        <v>66</v>
      </c>
      <c r="Z2190" s="38" t="s">
        <v>8084</v>
      </c>
      <c r="AA2190" s="38" t="s">
        <v>8083</v>
      </c>
      <c r="AB2190" s="41">
        <v>0</v>
      </c>
      <c r="AC2190" s="41">
        <v>0</v>
      </c>
      <c r="AD2190" s="42">
        <v>0</v>
      </c>
      <c r="AE2190" s="42">
        <v>0</v>
      </c>
      <c r="AF2190" s="12" t="str">
        <f t="shared" si="408"/>
        <v>671574</v>
      </c>
      <c r="AG2190" s="13" t="str">
        <f>VLOOKUP(D2190,[2]Reference!$Q:$U,4,FALSE)</f>
        <v>Fleet</v>
      </c>
      <c r="AH2190" s="13" t="str">
        <f>VLOOKUP(D2190,[2]Reference!$Q:$U,5,FALSE)</f>
        <v>LNER</v>
      </c>
      <c r="AI2190" s="14">
        <f t="shared" si="409"/>
        <v>0</v>
      </c>
      <c r="AJ2190" s="14">
        <f t="shared" si="410"/>
        <v>0</v>
      </c>
      <c r="AK2190" s="14">
        <f t="shared" si="411"/>
        <v>0</v>
      </c>
      <c r="AL2190" s="15">
        <f t="shared" si="412"/>
        <v>0</v>
      </c>
      <c r="AM2190" s="14">
        <f t="shared" si="413"/>
        <v>3</v>
      </c>
      <c r="AN2190" s="16">
        <f t="shared" si="414"/>
        <v>45507</v>
      </c>
      <c r="AO2190" s="17">
        <f>VLOOKUP(B2190,[2]Reference!D:E,2,1)</f>
        <v>202505</v>
      </c>
      <c r="AP2190" s="12" t="str">
        <f t="shared" si="415"/>
        <v>7</v>
      </c>
      <c r="AQ2190" s="18">
        <f t="shared" si="416"/>
        <v>0</v>
      </c>
      <c r="AR2190" s="18">
        <f t="shared" si="417"/>
        <v>0</v>
      </c>
      <c r="AS2190" s="13" t="str">
        <f>VLOOKUP(D2190,[2]Reference!$Q:$U,3,FALSE)</f>
        <v>Azuma</v>
      </c>
      <c r="AT2190" s="13" t="str">
        <f>VLOOKUP(D2190,[2]Reference!Q:V,6,FALSE)</f>
        <v>Azuma</v>
      </c>
      <c r="AU2190" s="13" t="str">
        <f>VLOOKUP(D2190,[2]Reference!$Q:$U,2,FALSE)</f>
        <v>Hitachi - Class 801</v>
      </c>
      <c r="AV2190" s="19">
        <f t="shared" si="418"/>
        <v>45508</v>
      </c>
      <c r="AW2190" s="12" t="str">
        <f>+VLOOKUP(X2190,[2]Reference!BN:BO,2,FALSE)</f>
        <v>Fleet</v>
      </c>
      <c r="AX2190" s="20" t="str">
        <f t="shared" si="419"/>
        <v>HB</v>
      </c>
      <c r="AY2190" s="20" t="str">
        <f>VLOOKUP(AX2190,[2]Reference!AH:AI,2,FALSE)</f>
        <v>LNER</v>
      </c>
      <c r="AZ2190" s="20" t="str">
        <f>VLOOKUP(D2190,[2]Reference!Q:V,6,FALSE)</f>
        <v>Azuma</v>
      </c>
      <c r="BA2190" s="20" t="str">
        <f>VLOOKUP(D2190,[2]Reference!Q:V,3,FALSE)</f>
        <v>Azuma</v>
      </c>
    </row>
    <row r="2191" spans="1:53" ht="13.5" x14ac:dyDescent="0.25">
      <c r="A2191" s="38" t="s">
        <v>9148</v>
      </c>
      <c r="B2191" s="39">
        <v>45502</v>
      </c>
      <c r="C2191" s="38" t="s">
        <v>54</v>
      </c>
      <c r="D2191" s="38" t="s">
        <v>70</v>
      </c>
      <c r="E2191" s="38" t="s">
        <v>71</v>
      </c>
      <c r="F2191" s="38" t="s">
        <v>70</v>
      </c>
      <c r="G2191" s="38" t="s">
        <v>72</v>
      </c>
      <c r="H2191" s="38" t="s">
        <v>73</v>
      </c>
      <c r="I2191" s="38" t="s">
        <v>1242</v>
      </c>
      <c r="J2191" s="38" t="s">
        <v>1243</v>
      </c>
      <c r="K2191" s="38" t="s">
        <v>1879</v>
      </c>
      <c r="L2191" s="38" t="s">
        <v>9149</v>
      </c>
      <c r="M2191" s="38" t="s">
        <v>664</v>
      </c>
      <c r="N2191" s="40">
        <v>15</v>
      </c>
      <c r="O2191" s="40">
        <v>5</v>
      </c>
      <c r="P2191" s="40">
        <v>10</v>
      </c>
      <c r="Q2191" s="40">
        <v>1</v>
      </c>
      <c r="R2191" s="40">
        <v>1</v>
      </c>
      <c r="S2191" s="40">
        <v>0</v>
      </c>
      <c r="T2191" s="40">
        <v>0</v>
      </c>
      <c r="U2191" s="40">
        <v>3</v>
      </c>
      <c r="V2191" s="40">
        <v>175</v>
      </c>
      <c r="W2191" s="38" t="s">
        <v>9150</v>
      </c>
      <c r="X2191" s="38" t="s">
        <v>80</v>
      </c>
      <c r="Y2191" s="38" t="s">
        <v>66</v>
      </c>
      <c r="Z2191" s="38" t="s">
        <v>8084</v>
      </c>
      <c r="AA2191" s="38" t="s">
        <v>8083</v>
      </c>
      <c r="AB2191" s="41">
        <v>2</v>
      </c>
      <c r="AC2191" s="41">
        <v>0</v>
      </c>
      <c r="AD2191" s="42">
        <v>2</v>
      </c>
      <c r="AE2191" s="42">
        <v>2</v>
      </c>
      <c r="AF2191" s="12" t="str">
        <f t="shared" si="408"/>
        <v>672302</v>
      </c>
      <c r="AG2191" s="13" t="str">
        <f>VLOOKUP(D2191,[2]Reference!$Q:$U,4,FALSE)</f>
        <v>Fleet</v>
      </c>
      <c r="AH2191" s="13" t="str">
        <f>VLOOKUP(D2191,[2]Reference!$Q:$U,5,FALSE)</f>
        <v>LNER</v>
      </c>
      <c r="AI2191" s="14">
        <f t="shared" si="409"/>
        <v>2</v>
      </c>
      <c r="AJ2191" s="14">
        <f t="shared" si="410"/>
        <v>0</v>
      </c>
      <c r="AK2191" s="14">
        <f t="shared" si="411"/>
        <v>2</v>
      </c>
      <c r="AL2191" s="15">
        <f t="shared" si="412"/>
        <v>0</v>
      </c>
      <c r="AM2191" s="14">
        <f t="shared" si="413"/>
        <v>15</v>
      </c>
      <c r="AN2191" s="16">
        <f t="shared" si="414"/>
        <v>45507</v>
      </c>
      <c r="AO2191" s="17">
        <f>VLOOKUP(B2191,[2]Reference!D:E,2,1)</f>
        <v>202505</v>
      </c>
      <c r="AP2191" s="12" t="str">
        <f t="shared" si="415"/>
        <v>7</v>
      </c>
      <c r="AQ2191" s="18">
        <f t="shared" si="416"/>
        <v>2</v>
      </c>
      <c r="AR2191" s="18">
        <f t="shared" si="417"/>
        <v>2</v>
      </c>
      <c r="AS2191" s="13" t="str">
        <f>VLOOKUP(D2191,[2]Reference!$Q:$U,3,FALSE)</f>
        <v>IC225</v>
      </c>
      <c r="AT2191" s="13" t="str">
        <f>VLOOKUP(D2191,[2]Reference!Q:V,6,FALSE)</f>
        <v>IC225</v>
      </c>
      <c r="AU2191" s="13" t="str">
        <f>VLOOKUP(D2191,[2]Reference!$Q:$U,2,FALSE)</f>
        <v>Cl 91 Loco</v>
      </c>
      <c r="AV2191" s="19">
        <f t="shared" si="418"/>
        <v>45509</v>
      </c>
      <c r="AW2191" s="12" t="str">
        <f>+VLOOKUP(X2191,[2]Reference!BN:BO,2,FALSE)</f>
        <v>Fleet</v>
      </c>
      <c r="AX2191" s="20" t="str">
        <f t="shared" si="419"/>
        <v>HB</v>
      </c>
      <c r="AY2191" s="20" t="str">
        <f>VLOOKUP(AX2191,[2]Reference!AH:AI,2,FALSE)</f>
        <v>LNER</v>
      </c>
      <c r="AZ2191" s="20" t="str">
        <f>VLOOKUP(D2191,[2]Reference!Q:V,6,FALSE)</f>
        <v>IC225</v>
      </c>
      <c r="BA2191" s="20" t="str">
        <f>VLOOKUP(D2191,[2]Reference!Q:V,3,FALSE)</f>
        <v>IC225</v>
      </c>
    </row>
    <row r="2192" spans="1:53" ht="13.5" x14ac:dyDescent="0.25">
      <c r="A2192" s="38" t="s">
        <v>9151</v>
      </c>
      <c r="B2192" s="39">
        <v>45502</v>
      </c>
      <c r="C2192" s="38" t="s">
        <v>54</v>
      </c>
      <c r="D2192" s="38" t="s">
        <v>92</v>
      </c>
      <c r="E2192" s="38" t="s">
        <v>93</v>
      </c>
      <c r="F2192" s="38" t="s">
        <v>92</v>
      </c>
      <c r="G2192" s="38" t="s">
        <v>129</v>
      </c>
      <c r="H2192" s="38" t="s">
        <v>730</v>
      </c>
      <c r="I2192" s="38" t="s">
        <v>731</v>
      </c>
      <c r="J2192" s="38" t="s">
        <v>732</v>
      </c>
      <c r="K2192" s="38" t="s">
        <v>915</v>
      </c>
      <c r="L2192" s="38" t="s">
        <v>9152</v>
      </c>
      <c r="M2192" s="38" t="s">
        <v>126</v>
      </c>
      <c r="N2192" s="40">
        <v>371</v>
      </c>
      <c r="O2192" s="40">
        <v>97</v>
      </c>
      <c r="P2192" s="40">
        <v>274</v>
      </c>
      <c r="Q2192" s="40">
        <v>0</v>
      </c>
      <c r="R2192" s="40">
        <v>0</v>
      </c>
      <c r="S2192" s="40">
        <v>0</v>
      </c>
      <c r="T2192" s="40">
        <v>0</v>
      </c>
      <c r="U2192" s="40">
        <v>12</v>
      </c>
      <c r="V2192" s="40">
        <v>371</v>
      </c>
      <c r="W2192" s="38" t="s">
        <v>9153</v>
      </c>
      <c r="X2192" s="38" t="s">
        <v>80</v>
      </c>
      <c r="Y2192" s="38" t="s">
        <v>66</v>
      </c>
      <c r="Z2192" s="38" t="s">
        <v>8084</v>
      </c>
      <c r="AA2192" s="38" t="s">
        <v>8083</v>
      </c>
      <c r="AB2192" s="41">
        <v>0</v>
      </c>
      <c r="AC2192" s="41">
        <v>0</v>
      </c>
      <c r="AD2192" s="42">
        <v>3.61</v>
      </c>
      <c r="AE2192" s="42">
        <v>7.98</v>
      </c>
      <c r="AF2192" s="12" t="str">
        <f t="shared" si="408"/>
        <v>672597</v>
      </c>
      <c r="AG2192" s="13" t="str">
        <f>VLOOKUP(D2192,[2]Reference!$Q:$U,4,FALSE)</f>
        <v>Fleet</v>
      </c>
      <c r="AH2192" s="13" t="str">
        <f>VLOOKUP(D2192,[2]Reference!$Q:$U,5,FALSE)</f>
        <v>LNER</v>
      </c>
      <c r="AI2192" s="14">
        <f t="shared" si="409"/>
        <v>0</v>
      </c>
      <c r="AJ2192" s="14">
        <f t="shared" si="410"/>
        <v>0</v>
      </c>
      <c r="AK2192" s="14">
        <f t="shared" si="411"/>
        <v>0</v>
      </c>
      <c r="AL2192" s="15">
        <f t="shared" si="412"/>
        <v>3.61</v>
      </c>
      <c r="AM2192" s="14">
        <f t="shared" si="413"/>
        <v>371</v>
      </c>
      <c r="AN2192" s="16">
        <f t="shared" si="414"/>
        <v>45507</v>
      </c>
      <c r="AO2192" s="17">
        <f>VLOOKUP(B2192,[2]Reference!D:E,2,1)</f>
        <v>202505</v>
      </c>
      <c r="AP2192" s="12" t="str">
        <f t="shared" si="415"/>
        <v>7</v>
      </c>
      <c r="AQ2192" s="18">
        <f t="shared" si="416"/>
        <v>3.61</v>
      </c>
      <c r="AR2192" s="18">
        <f t="shared" si="417"/>
        <v>7.98</v>
      </c>
      <c r="AS2192" s="13" t="str">
        <f>VLOOKUP(D2192,[2]Reference!$Q:$U,3,FALSE)</f>
        <v>Azuma</v>
      </c>
      <c r="AT2192" s="13" t="str">
        <f>VLOOKUP(D2192,[2]Reference!Q:V,6,FALSE)</f>
        <v>Azuma</v>
      </c>
      <c r="AU2192" s="13" t="str">
        <f>VLOOKUP(D2192,[2]Reference!$Q:$U,2,FALSE)</f>
        <v>Hitachi - Class 801</v>
      </c>
      <c r="AV2192" s="19">
        <f t="shared" si="418"/>
        <v>45509</v>
      </c>
      <c r="AW2192" s="12" t="str">
        <f>+VLOOKUP(X2192,[2]Reference!BN:BO,2,FALSE)</f>
        <v>Fleet</v>
      </c>
      <c r="AX2192" s="20" t="str">
        <f t="shared" si="419"/>
        <v>HB</v>
      </c>
      <c r="AY2192" s="20" t="str">
        <f>VLOOKUP(AX2192,[2]Reference!AH:AI,2,FALSE)</f>
        <v>LNER</v>
      </c>
      <c r="AZ2192" s="20" t="str">
        <f>VLOOKUP(D2192,[2]Reference!Q:V,6,FALSE)</f>
        <v>Azuma</v>
      </c>
      <c r="BA2192" s="20" t="str">
        <f>VLOOKUP(D2192,[2]Reference!Q:V,3,FALSE)</f>
        <v>Azuma</v>
      </c>
    </row>
    <row r="2193" spans="1:53" ht="13.5" x14ac:dyDescent="0.25">
      <c r="A2193" s="38" t="s">
        <v>9154</v>
      </c>
      <c r="B2193" s="39">
        <v>45502</v>
      </c>
      <c r="C2193" s="38" t="s">
        <v>54</v>
      </c>
      <c r="D2193" s="38" t="s">
        <v>70</v>
      </c>
      <c r="E2193" s="38" t="s">
        <v>71</v>
      </c>
      <c r="F2193" s="38" t="s">
        <v>70</v>
      </c>
      <c r="G2193" s="38" t="s">
        <v>129</v>
      </c>
      <c r="H2193" s="38" t="s">
        <v>237</v>
      </c>
      <c r="I2193" s="38" t="s">
        <v>1024</v>
      </c>
      <c r="J2193" s="38" t="s">
        <v>1025</v>
      </c>
      <c r="K2193" s="38" t="s">
        <v>901</v>
      </c>
      <c r="L2193" s="38" t="s">
        <v>9155</v>
      </c>
      <c r="M2193" s="38" t="s">
        <v>185</v>
      </c>
      <c r="N2193" s="40">
        <v>22</v>
      </c>
      <c r="O2193" s="40">
        <v>6</v>
      </c>
      <c r="P2193" s="40">
        <v>16</v>
      </c>
      <c r="Q2193" s="40">
        <v>0</v>
      </c>
      <c r="R2193" s="40">
        <v>0</v>
      </c>
      <c r="S2193" s="40">
        <v>0</v>
      </c>
      <c r="T2193" s="40">
        <v>0</v>
      </c>
      <c r="U2193" s="40">
        <v>4</v>
      </c>
      <c r="V2193" s="40">
        <v>22</v>
      </c>
      <c r="W2193" s="38" t="s">
        <v>9156</v>
      </c>
      <c r="X2193" s="38" t="s">
        <v>80</v>
      </c>
      <c r="Y2193" s="38" t="s">
        <v>66</v>
      </c>
      <c r="Z2193" s="38" t="s">
        <v>8084</v>
      </c>
      <c r="AA2193" s="38" t="s">
        <v>8083</v>
      </c>
      <c r="AB2193" s="41">
        <v>0</v>
      </c>
      <c r="AC2193" s="41">
        <v>0</v>
      </c>
      <c r="AD2193" s="42">
        <v>0</v>
      </c>
      <c r="AE2193" s="42">
        <v>0.46</v>
      </c>
      <c r="AF2193" s="12" t="str">
        <f t="shared" si="408"/>
        <v>673216</v>
      </c>
      <c r="AG2193" s="13" t="str">
        <f>VLOOKUP(D2193,[2]Reference!$Q:$U,4,FALSE)</f>
        <v>Fleet</v>
      </c>
      <c r="AH2193" s="13" t="str">
        <f>VLOOKUP(D2193,[2]Reference!$Q:$U,5,FALSE)</f>
        <v>LNER</v>
      </c>
      <c r="AI2193" s="14">
        <f t="shared" si="409"/>
        <v>0</v>
      </c>
      <c r="AJ2193" s="14">
        <f t="shared" si="410"/>
        <v>0</v>
      </c>
      <c r="AK2193" s="14">
        <f t="shared" si="411"/>
        <v>0</v>
      </c>
      <c r="AL2193" s="15">
        <f t="shared" si="412"/>
        <v>0</v>
      </c>
      <c r="AM2193" s="14">
        <f t="shared" si="413"/>
        <v>22</v>
      </c>
      <c r="AN2193" s="16">
        <f t="shared" si="414"/>
        <v>45507</v>
      </c>
      <c r="AO2193" s="17">
        <f>VLOOKUP(B2193,[2]Reference!D:E,2,1)</f>
        <v>202505</v>
      </c>
      <c r="AP2193" s="12" t="str">
        <f t="shared" si="415"/>
        <v>7</v>
      </c>
      <c r="AQ2193" s="18">
        <f t="shared" si="416"/>
        <v>0</v>
      </c>
      <c r="AR2193" s="18">
        <f t="shared" si="417"/>
        <v>0.46</v>
      </c>
      <c r="AS2193" s="13" t="str">
        <f>VLOOKUP(D2193,[2]Reference!$Q:$U,3,FALSE)</f>
        <v>IC225</v>
      </c>
      <c r="AT2193" s="13" t="str">
        <f>VLOOKUP(D2193,[2]Reference!Q:V,6,FALSE)</f>
        <v>IC225</v>
      </c>
      <c r="AU2193" s="13" t="str">
        <f>VLOOKUP(D2193,[2]Reference!$Q:$U,2,FALSE)</f>
        <v>Cl 91 Loco</v>
      </c>
      <c r="AV2193" s="19">
        <f t="shared" si="418"/>
        <v>45509</v>
      </c>
      <c r="AW2193" s="12" t="str">
        <f>+VLOOKUP(X2193,[2]Reference!BN:BO,2,FALSE)</f>
        <v>Fleet</v>
      </c>
      <c r="AX2193" s="20" t="str">
        <f t="shared" si="419"/>
        <v>HB</v>
      </c>
      <c r="AY2193" s="20" t="str">
        <f>VLOOKUP(AX2193,[2]Reference!AH:AI,2,FALSE)</f>
        <v>LNER</v>
      </c>
      <c r="AZ2193" s="20" t="str">
        <f>VLOOKUP(D2193,[2]Reference!Q:V,6,FALSE)</f>
        <v>IC225</v>
      </c>
      <c r="BA2193" s="20" t="str">
        <f>VLOOKUP(D2193,[2]Reference!Q:V,3,FALSE)</f>
        <v>IC225</v>
      </c>
    </row>
    <row r="2194" spans="1:53" ht="13.5" x14ac:dyDescent="0.25">
      <c r="A2194" s="38" t="s">
        <v>9157</v>
      </c>
      <c r="B2194" s="39">
        <v>45502</v>
      </c>
      <c r="C2194" s="38" t="s">
        <v>54</v>
      </c>
      <c r="D2194" s="38" t="s">
        <v>161</v>
      </c>
      <c r="E2194" s="38" t="s">
        <v>162</v>
      </c>
      <c r="F2194" s="38" t="s">
        <v>161</v>
      </c>
      <c r="G2194" s="38" t="s">
        <v>146</v>
      </c>
      <c r="H2194" s="38" t="s">
        <v>73</v>
      </c>
      <c r="I2194" s="38" t="s">
        <v>1569</v>
      </c>
      <c r="J2194" s="38" t="s">
        <v>1570</v>
      </c>
      <c r="K2194" s="38" t="s">
        <v>149</v>
      </c>
      <c r="L2194" s="38" t="s">
        <v>3587</v>
      </c>
      <c r="M2194" s="38" t="s">
        <v>185</v>
      </c>
      <c r="N2194" s="40">
        <v>3</v>
      </c>
      <c r="O2194" s="40">
        <v>3</v>
      </c>
      <c r="P2194" s="40">
        <v>0</v>
      </c>
      <c r="Q2194" s="40">
        <v>0</v>
      </c>
      <c r="R2194" s="40">
        <v>0</v>
      </c>
      <c r="S2194" s="40">
        <v>0</v>
      </c>
      <c r="T2194" s="40">
        <v>0</v>
      </c>
      <c r="U2194" s="40">
        <v>1</v>
      </c>
      <c r="V2194" s="40">
        <v>3</v>
      </c>
      <c r="W2194" s="38" t="s">
        <v>9158</v>
      </c>
      <c r="X2194" s="38" t="s">
        <v>80</v>
      </c>
      <c r="Y2194" s="38" t="s">
        <v>66</v>
      </c>
      <c r="Z2194" s="38" t="s">
        <v>8084</v>
      </c>
      <c r="AA2194" s="38" t="s">
        <v>8083</v>
      </c>
      <c r="AB2194" s="41">
        <v>0</v>
      </c>
      <c r="AC2194" s="41">
        <v>0</v>
      </c>
      <c r="AD2194" s="42">
        <v>0</v>
      </c>
      <c r="AE2194" s="42">
        <v>0.17</v>
      </c>
      <c r="AF2194" s="12" t="str">
        <f t="shared" si="408"/>
        <v>673281</v>
      </c>
      <c r="AG2194" s="13" t="str">
        <f>VLOOKUP(D2194,[2]Reference!$Q:$U,4,FALSE)</f>
        <v>Fleet</v>
      </c>
      <c r="AH2194" s="13" t="str">
        <f>VLOOKUP(D2194,[2]Reference!$Q:$U,5,FALSE)</f>
        <v>LNER</v>
      </c>
      <c r="AI2194" s="14">
        <f t="shared" si="409"/>
        <v>0</v>
      </c>
      <c r="AJ2194" s="14">
        <f t="shared" si="410"/>
        <v>0</v>
      </c>
      <c r="AK2194" s="14">
        <f t="shared" si="411"/>
        <v>0</v>
      </c>
      <c r="AL2194" s="15">
        <f t="shared" si="412"/>
        <v>0</v>
      </c>
      <c r="AM2194" s="14">
        <f t="shared" si="413"/>
        <v>3</v>
      </c>
      <c r="AN2194" s="16">
        <f t="shared" si="414"/>
        <v>45507</v>
      </c>
      <c r="AO2194" s="17">
        <f>VLOOKUP(B2194,[2]Reference!D:E,2,1)</f>
        <v>202505</v>
      </c>
      <c r="AP2194" s="12" t="str">
        <f t="shared" si="415"/>
        <v>7</v>
      </c>
      <c r="AQ2194" s="18">
        <f t="shared" si="416"/>
        <v>0</v>
      </c>
      <c r="AR2194" s="18">
        <f t="shared" si="417"/>
        <v>0.17</v>
      </c>
      <c r="AS2194" s="13" t="str">
        <f>VLOOKUP(D2194,[2]Reference!$Q:$U,3,FALSE)</f>
        <v>IC225</v>
      </c>
      <c r="AT2194" s="13" t="str">
        <f>VLOOKUP(D2194,[2]Reference!Q:V,6,FALSE)</f>
        <v>IC225</v>
      </c>
      <c r="AU2194" s="13" t="str">
        <f>VLOOKUP(D2194,[2]Reference!$Q:$U,2,FALSE)</f>
        <v>MK4 Coach</v>
      </c>
      <c r="AV2194" s="19">
        <f t="shared" si="418"/>
        <v>45509</v>
      </c>
      <c r="AW2194" s="12" t="str">
        <f>+VLOOKUP(X2194,[2]Reference!BN:BO,2,FALSE)</f>
        <v>Fleet</v>
      </c>
      <c r="AX2194" s="20" t="str">
        <f t="shared" si="419"/>
        <v>HB</v>
      </c>
      <c r="AY2194" s="20" t="str">
        <f>VLOOKUP(AX2194,[2]Reference!AH:AI,2,FALSE)</f>
        <v>LNER</v>
      </c>
      <c r="AZ2194" s="20" t="str">
        <f>VLOOKUP(D2194,[2]Reference!Q:V,6,FALSE)</f>
        <v>IC225</v>
      </c>
      <c r="BA2194" s="20" t="str">
        <f>VLOOKUP(D2194,[2]Reference!Q:V,3,FALSE)</f>
        <v>IC225</v>
      </c>
    </row>
    <row r="2195" spans="1:53" ht="13.5" x14ac:dyDescent="0.25">
      <c r="A2195" s="38" t="s">
        <v>9159</v>
      </c>
      <c r="B2195" s="39">
        <v>45503</v>
      </c>
      <c r="C2195" s="38" t="s">
        <v>54</v>
      </c>
      <c r="D2195" s="38" t="s">
        <v>814</v>
      </c>
      <c r="E2195" s="38" t="s">
        <v>815</v>
      </c>
      <c r="F2195" s="38" t="s">
        <v>814</v>
      </c>
      <c r="G2195" s="38" t="s">
        <v>72</v>
      </c>
      <c r="H2195" s="38" t="s">
        <v>112</v>
      </c>
      <c r="I2195" s="38" t="s">
        <v>5249</v>
      </c>
      <c r="J2195" s="38" t="s">
        <v>5250</v>
      </c>
      <c r="K2195" s="38" t="s">
        <v>359</v>
      </c>
      <c r="L2195" s="38" t="s">
        <v>9160</v>
      </c>
      <c r="M2195" s="38" t="s">
        <v>89</v>
      </c>
      <c r="N2195" s="40">
        <v>3</v>
      </c>
      <c r="O2195" s="40">
        <v>0</v>
      </c>
      <c r="P2195" s="40">
        <v>3</v>
      </c>
      <c r="Q2195" s="40">
        <v>0</v>
      </c>
      <c r="R2195" s="40">
        <v>0</v>
      </c>
      <c r="S2195" s="40">
        <v>0</v>
      </c>
      <c r="T2195" s="40">
        <v>0</v>
      </c>
      <c r="U2195" s="40">
        <v>1</v>
      </c>
      <c r="V2195" s="40">
        <v>3</v>
      </c>
      <c r="W2195" s="38" t="s">
        <v>9161</v>
      </c>
      <c r="X2195" s="38" t="s">
        <v>119</v>
      </c>
      <c r="Y2195" s="38" t="s">
        <v>66</v>
      </c>
      <c r="Z2195" s="38" t="s">
        <v>8084</v>
      </c>
      <c r="AA2195" s="38" t="s">
        <v>8083</v>
      </c>
      <c r="AB2195" s="41">
        <v>0</v>
      </c>
      <c r="AC2195" s="41">
        <v>0</v>
      </c>
      <c r="AD2195" s="42">
        <v>0</v>
      </c>
      <c r="AE2195" s="42">
        <v>0</v>
      </c>
      <c r="AF2195" s="12" t="str">
        <f t="shared" si="408"/>
        <v>675361</v>
      </c>
      <c r="AG2195" s="13" t="str">
        <f>VLOOKUP(D2195,[2]Reference!$Q:$U,4,FALSE)</f>
        <v>Fleet</v>
      </c>
      <c r="AH2195" s="13" t="str">
        <f>VLOOKUP(D2195,[2]Reference!$Q:$U,5,FALSE)</f>
        <v>LNER</v>
      </c>
      <c r="AI2195" s="14">
        <f t="shared" si="409"/>
        <v>0</v>
      </c>
      <c r="AJ2195" s="14">
        <f t="shared" si="410"/>
        <v>0</v>
      </c>
      <c r="AK2195" s="14">
        <f t="shared" si="411"/>
        <v>0</v>
      </c>
      <c r="AL2195" s="15">
        <f t="shared" si="412"/>
        <v>0</v>
      </c>
      <c r="AM2195" s="14">
        <f t="shared" si="413"/>
        <v>3</v>
      </c>
      <c r="AN2195" s="16">
        <f t="shared" si="414"/>
        <v>45507</v>
      </c>
      <c r="AO2195" s="17">
        <f>VLOOKUP(B2195,[2]Reference!D:E,2,1)</f>
        <v>202505</v>
      </c>
      <c r="AP2195" s="12" t="str">
        <f t="shared" si="415"/>
        <v>7</v>
      </c>
      <c r="AQ2195" s="18">
        <f t="shared" si="416"/>
        <v>0</v>
      </c>
      <c r="AR2195" s="18">
        <f t="shared" si="417"/>
        <v>0</v>
      </c>
      <c r="AS2195" s="13" t="str">
        <f>VLOOKUP(D2195,[2]Reference!$Q:$U,3,FALSE)</f>
        <v>Azuma</v>
      </c>
      <c r="AT2195" s="13" t="str">
        <f>VLOOKUP(D2195,[2]Reference!Q:V,6,FALSE)</f>
        <v>Depot</v>
      </c>
      <c r="AU2195" s="13" t="str">
        <f>VLOOKUP(D2195,[2]Reference!$Q:$U,2,FALSE)</f>
        <v>Neville Hill</v>
      </c>
      <c r="AV2195" s="19">
        <f t="shared" si="418"/>
        <v>45510</v>
      </c>
      <c r="AW2195" s="12" t="str">
        <f>+VLOOKUP(X2195,[2]Reference!BN:BO,2,FALSE)</f>
        <v>Depot</v>
      </c>
      <c r="AX2195" s="20" t="str">
        <f t="shared" si="419"/>
        <v>HB</v>
      </c>
      <c r="AY2195" s="20" t="str">
        <f>VLOOKUP(AX2195,[2]Reference!AH:AI,2,FALSE)</f>
        <v>LNER</v>
      </c>
      <c r="AZ2195" s="20" t="str">
        <f>VLOOKUP(D2195,[2]Reference!Q:V,6,FALSE)</f>
        <v>Depot</v>
      </c>
      <c r="BA2195" s="20" t="str">
        <f>VLOOKUP(D2195,[2]Reference!Q:V,3,FALSE)</f>
        <v>Azuma</v>
      </c>
    </row>
    <row r="2196" spans="1:53" ht="13.5" x14ac:dyDescent="0.25">
      <c r="A2196" s="38" t="s">
        <v>9162</v>
      </c>
      <c r="B2196" s="39">
        <v>45503</v>
      </c>
      <c r="C2196" s="38" t="s">
        <v>54</v>
      </c>
      <c r="D2196" s="38" t="s">
        <v>92</v>
      </c>
      <c r="E2196" s="38" t="s">
        <v>93</v>
      </c>
      <c r="F2196" s="38" t="s">
        <v>92</v>
      </c>
      <c r="G2196" s="38" t="s">
        <v>146</v>
      </c>
      <c r="H2196" s="38" t="s">
        <v>217</v>
      </c>
      <c r="I2196" s="38" t="s">
        <v>218</v>
      </c>
      <c r="J2196" s="38" t="s">
        <v>219</v>
      </c>
      <c r="K2196" s="38" t="s">
        <v>149</v>
      </c>
      <c r="L2196" s="38" t="s">
        <v>9163</v>
      </c>
      <c r="M2196" s="38" t="s">
        <v>1116</v>
      </c>
      <c r="N2196" s="40">
        <v>6</v>
      </c>
      <c r="O2196" s="40">
        <v>6</v>
      </c>
      <c r="P2196" s="40">
        <v>0</v>
      </c>
      <c r="Q2196" s="40">
        <v>0</v>
      </c>
      <c r="R2196" s="40">
        <v>0</v>
      </c>
      <c r="S2196" s="40">
        <v>0</v>
      </c>
      <c r="T2196" s="40">
        <v>0</v>
      </c>
      <c r="U2196" s="40">
        <v>1</v>
      </c>
      <c r="V2196" s="40">
        <v>6</v>
      </c>
      <c r="W2196" s="38" t="s">
        <v>9164</v>
      </c>
      <c r="X2196" s="38" t="s">
        <v>119</v>
      </c>
      <c r="Y2196" s="38" t="s">
        <v>66</v>
      </c>
      <c r="Z2196" s="38" t="s">
        <v>8084</v>
      </c>
      <c r="AA2196" s="38" t="s">
        <v>8083</v>
      </c>
      <c r="AB2196" s="41">
        <v>0</v>
      </c>
      <c r="AC2196" s="41">
        <v>0</v>
      </c>
      <c r="AD2196" s="42">
        <v>0</v>
      </c>
      <c r="AE2196" s="42">
        <v>0</v>
      </c>
      <c r="AF2196" s="12" t="str">
        <f t="shared" si="408"/>
        <v>677668</v>
      </c>
      <c r="AG2196" s="13" t="str">
        <f>VLOOKUP(D2196,[2]Reference!$Q:$U,4,FALSE)</f>
        <v>Fleet</v>
      </c>
      <c r="AH2196" s="13" t="str">
        <f>VLOOKUP(D2196,[2]Reference!$Q:$U,5,FALSE)</f>
        <v>LNER</v>
      </c>
      <c r="AI2196" s="14">
        <f t="shared" si="409"/>
        <v>0</v>
      </c>
      <c r="AJ2196" s="14">
        <f t="shared" si="410"/>
        <v>0</v>
      </c>
      <c r="AK2196" s="14">
        <f t="shared" si="411"/>
        <v>0</v>
      </c>
      <c r="AL2196" s="15">
        <f t="shared" si="412"/>
        <v>0</v>
      </c>
      <c r="AM2196" s="14">
        <f t="shared" si="413"/>
        <v>6</v>
      </c>
      <c r="AN2196" s="16">
        <f t="shared" si="414"/>
        <v>45507</v>
      </c>
      <c r="AO2196" s="17">
        <f>VLOOKUP(B2196,[2]Reference!D:E,2,1)</f>
        <v>202505</v>
      </c>
      <c r="AP2196" s="12" t="str">
        <f t="shared" si="415"/>
        <v>7</v>
      </c>
      <c r="AQ2196" s="18">
        <f t="shared" si="416"/>
        <v>0</v>
      </c>
      <c r="AR2196" s="18">
        <f t="shared" si="417"/>
        <v>0</v>
      </c>
      <c r="AS2196" s="13" t="str">
        <f>VLOOKUP(D2196,[2]Reference!$Q:$U,3,FALSE)</f>
        <v>Azuma</v>
      </c>
      <c r="AT2196" s="13" t="str">
        <f>VLOOKUP(D2196,[2]Reference!Q:V,6,FALSE)</f>
        <v>Azuma</v>
      </c>
      <c r="AU2196" s="13" t="str">
        <f>VLOOKUP(D2196,[2]Reference!$Q:$U,2,FALSE)</f>
        <v>Hitachi - Class 801</v>
      </c>
      <c r="AV2196" s="19">
        <f t="shared" si="418"/>
        <v>45510</v>
      </c>
      <c r="AW2196" s="12" t="str">
        <f>+VLOOKUP(X2196,[2]Reference!BN:BO,2,FALSE)</f>
        <v>Depot</v>
      </c>
      <c r="AX2196" s="20" t="str">
        <f t="shared" si="419"/>
        <v>HB</v>
      </c>
      <c r="AY2196" s="20" t="str">
        <f>VLOOKUP(AX2196,[2]Reference!AH:AI,2,FALSE)</f>
        <v>LNER</v>
      </c>
      <c r="AZ2196" s="20" t="str">
        <f>VLOOKUP(D2196,[2]Reference!Q:V,6,FALSE)</f>
        <v>Azuma</v>
      </c>
      <c r="BA2196" s="20" t="str">
        <f>VLOOKUP(D2196,[2]Reference!Q:V,3,FALSE)</f>
        <v>Azuma</v>
      </c>
    </row>
    <row r="2197" spans="1:53" ht="13.5" x14ac:dyDescent="0.25">
      <c r="A2197" s="38" t="s">
        <v>9165</v>
      </c>
      <c r="B2197" s="39">
        <v>45504</v>
      </c>
      <c r="C2197" s="38" t="s">
        <v>54</v>
      </c>
      <c r="D2197" s="38" t="s">
        <v>364</v>
      </c>
      <c r="E2197" s="38" t="s">
        <v>365</v>
      </c>
      <c r="F2197" s="38" t="s">
        <v>364</v>
      </c>
      <c r="G2197" s="38" t="s">
        <v>121</v>
      </c>
      <c r="H2197" s="38" t="s">
        <v>112</v>
      </c>
      <c r="I2197" s="38" t="s">
        <v>285</v>
      </c>
      <c r="J2197" s="38" t="s">
        <v>286</v>
      </c>
      <c r="K2197" s="38" t="s">
        <v>366</v>
      </c>
      <c r="L2197" s="38" t="s">
        <v>9166</v>
      </c>
      <c r="M2197" s="38" t="s">
        <v>935</v>
      </c>
      <c r="N2197" s="40">
        <v>29</v>
      </c>
      <c r="O2197" s="40">
        <v>0</v>
      </c>
      <c r="P2197" s="40">
        <v>29</v>
      </c>
      <c r="Q2197" s="40">
        <v>0</v>
      </c>
      <c r="R2197" s="40">
        <v>0</v>
      </c>
      <c r="S2197" s="40">
        <v>0</v>
      </c>
      <c r="T2197" s="40">
        <v>0</v>
      </c>
      <c r="U2197" s="40">
        <v>1</v>
      </c>
      <c r="V2197" s="40">
        <v>29</v>
      </c>
      <c r="W2197" s="38" t="s">
        <v>9167</v>
      </c>
      <c r="X2197" s="38" t="s">
        <v>119</v>
      </c>
      <c r="Y2197" s="38" t="s">
        <v>66</v>
      </c>
      <c r="Z2197" s="38" t="s">
        <v>8084</v>
      </c>
      <c r="AA2197" s="38" t="s">
        <v>8083</v>
      </c>
      <c r="AB2197" s="41">
        <v>0</v>
      </c>
      <c r="AC2197" s="41">
        <v>0</v>
      </c>
      <c r="AD2197" s="42">
        <v>0</v>
      </c>
      <c r="AE2197" s="42">
        <v>1</v>
      </c>
      <c r="AF2197" s="12" t="str">
        <f t="shared" si="408"/>
        <v>678585</v>
      </c>
      <c r="AG2197" s="13" t="str">
        <f>VLOOKUP(D2197,[2]Reference!$Q:$U,4,FALSE)</f>
        <v>Fleet</v>
      </c>
      <c r="AH2197" s="13" t="str">
        <f>VLOOKUP(D2197,[2]Reference!$Q:$U,5,FALSE)</f>
        <v>LNER</v>
      </c>
      <c r="AI2197" s="14">
        <f t="shared" si="409"/>
        <v>0</v>
      </c>
      <c r="AJ2197" s="14">
        <f t="shared" si="410"/>
        <v>0</v>
      </c>
      <c r="AK2197" s="14">
        <f t="shared" si="411"/>
        <v>0</v>
      </c>
      <c r="AL2197" s="15">
        <f t="shared" si="412"/>
        <v>0</v>
      </c>
      <c r="AM2197" s="14">
        <f t="shared" si="413"/>
        <v>29</v>
      </c>
      <c r="AN2197" s="16">
        <f t="shared" si="414"/>
        <v>45507</v>
      </c>
      <c r="AO2197" s="17">
        <f>VLOOKUP(B2197,[2]Reference!D:E,2,1)</f>
        <v>202505</v>
      </c>
      <c r="AP2197" s="12" t="str">
        <f t="shared" si="415"/>
        <v>7</v>
      </c>
      <c r="AQ2197" s="18">
        <f t="shared" si="416"/>
        <v>0</v>
      </c>
      <c r="AR2197" s="18">
        <f t="shared" si="417"/>
        <v>1</v>
      </c>
      <c r="AS2197" s="13" t="str">
        <f>VLOOKUP(D2197,[2]Reference!$Q:$U,3,FALSE)</f>
        <v>Azuma</v>
      </c>
      <c r="AT2197" s="13" t="str">
        <f>VLOOKUP(D2197,[2]Reference!Q:V,6,FALSE)</f>
        <v>Depot</v>
      </c>
      <c r="AU2197" s="13" t="str">
        <f>VLOOKUP(D2197,[2]Reference!$Q:$U,2,FALSE)</f>
        <v>Heaton</v>
      </c>
      <c r="AV2197" s="19">
        <f t="shared" si="418"/>
        <v>45511</v>
      </c>
      <c r="AW2197" s="12" t="str">
        <f>+VLOOKUP(X2197,[2]Reference!BN:BO,2,FALSE)</f>
        <v>Depot</v>
      </c>
      <c r="AX2197" s="20" t="str">
        <f t="shared" si="419"/>
        <v>HB</v>
      </c>
      <c r="AY2197" s="20" t="str">
        <f>VLOOKUP(AX2197,[2]Reference!AH:AI,2,FALSE)</f>
        <v>LNER</v>
      </c>
      <c r="AZ2197" s="20" t="str">
        <f>VLOOKUP(D2197,[2]Reference!Q:V,6,FALSE)</f>
        <v>Depot</v>
      </c>
      <c r="BA2197" s="20" t="str">
        <f>VLOOKUP(D2197,[2]Reference!Q:V,3,FALSE)</f>
        <v>Azuma</v>
      </c>
    </row>
    <row r="2198" spans="1:53" ht="13.5" x14ac:dyDescent="0.25">
      <c r="A2198" s="38" t="s">
        <v>9168</v>
      </c>
      <c r="B2198" s="39">
        <v>45504</v>
      </c>
      <c r="C2198" s="38" t="s">
        <v>54</v>
      </c>
      <c r="D2198" s="38" t="s">
        <v>92</v>
      </c>
      <c r="E2198" s="38" t="s">
        <v>93</v>
      </c>
      <c r="F2198" s="38" t="s">
        <v>92</v>
      </c>
      <c r="G2198" s="38" t="s">
        <v>154</v>
      </c>
      <c r="H2198" s="38" t="s">
        <v>339</v>
      </c>
      <c r="I2198" s="38" t="s">
        <v>694</v>
      </c>
      <c r="J2198" s="38" t="s">
        <v>695</v>
      </c>
      <c r="K2198" s="38" t="s">
        <v>155</v>
      </c>
      <c r="L2198" s="38" t="s">
        <v>5215</v>
      </c>
      <c r="M2198" s="38" t="s">
        <v>1751</v>
      </c>
      <c r="N2198" s="40">
        <v>6</v>
      </c>
      <c r="O2198" s="40">
        <v>6</v>
      </c>
      <c r="P2198" s="40">
        <v>0</v>
      </c>
      <c r="Q2198" s="40">
        <v>0</v>
      </c>
      <c r="R2198" s="40">
        <v>0</v>
      </c>
      <c r="S2198" s="40">
        <v>0</v>
      </c>
      <c r="T2198" s="40">
        <v>0</v>
      </c>
      <c r="U2198" s="40">
        <v>1</v>
      </c>
      <c r="V2198" s="40">
        <v>6</v>
      </c>
      <c r="W2198" s="38" t="s">
        <v>9169</v>
      </c>
      <c r="X2198" s="38" t="s">
        <v>80</v>
      </c>
      <c r="Y2198" s="38" t="s">
        <v>66</v>
      </c>
      <c r="Z2198" s="38" t="s">
        <v>8084</v>
      </c>
      <c r="AA2198" s="38" t="s">
        <v>8083</v>
      </c>
      <c r="AB2198" s="41">
        <v>0</v>
      </c>
      <c r="AC2198" s="41">
        <v>0</v>
      </c>
      <c r="AD2198" s="42">
        <v>0</v>
      </c>
      <c r="AE2198" s="42">
        <v>0</v>
      </c>
      <c r="AF2198" s="12" t="str">
        <f t="shared" si="408"/>
        <v>678789</v>
      </c>
      <c r="AG2198" s="13" t="str">
        <f>VLOOKUP(D2198,[2]Reference!$Q:$U,4,FALSE)</f>
        <v>Fleet</v>
      </c>
      <c r="AH2198" s="13" t="str">
        <f>VLOOKUP(D2198,[2]Reference!$Q:$U,5,FALSE)</f>
        <v>LNER</v>
      </c>
      <c r="AI2198" s="14">
        <f t="shared" si="409"/>
        <v>0</v>
      </c>
      <c r="AJ2198" s="14">
        <f t="shared" si="410"/>
        <v>0</v>
      </c>
      <c r="AK2198" s="14">
        <f t="shared" si="411"/>
        <v>0</v>
      </c>
      <c r="AL2198" s="15">
        <f t="shared" si="412"/>
        <v>0</v>
      </c>
      <c r="AM2198" s="14">
        <f t="shared" si="413"/>
        <v>6</v>
      </c>
      <c r="AN2198" s="16">
        <f t="shared" si="414"/>
        <v>45507</v>
      </c>
      <c r="AO2198" s="17">
        <f>VLOOKUP(B2198,[2]Reference!D:E,2,1)</f>
        <v>202505</v>
      </c>
      <c r="AP2198" s="12" t="str">
        <f t="shared" si="415"/>
        <v>7</v>
      </c>
      <c r="AQ2198" s="18">
        <f t="shared" si="416"/>
        <v>0</v>
      </c>
      <c r="AR2198" s="18">
        <f t="shared" si="417"/>
        <v>0</v>
      </c>
      <c r="AS2198" s="13" t="str">
        <f>VLOOKUP(D2198,[2]Reference!$Q:$U,3,FALSE)</f>
        <v>Azuma</v>
      </c>
      <c r="AT2198" s="13" t="str">
        <f>VLOOKUP(D2198,[2]Reference!Q:V,6,FALSE)</f>
        <v>Azuma</v>
      </c>
      <c r="AU2198" s="13" t="str">
        <f>VLOOKUP(D2198,[2]Reference!$Q:$U,2,FALSE)</f>
        <v>Hitachi - Class 801</v>
      </c>
      <c r="AV2198" s="19">
        <f t="shared" si="418"/>
        <v>45511</v>
      </c>
      <c r="AW2198" s="12" t="str">
        <f>+VLOOKUP(X2198,[2]Reference!BN:BO,2,FALSE)</f>
        <v>Fleet</v>
      </c>
      <c r="AX2198" s="20" t="str">
        <f t="shared" si="419"/>
        <v>HB</v>
      </c>
      <c r="AY2198" s="20" t="str">
        <f>VLOOKUP(AX2198,[2]Reference!AH:AI,2,FALSE)</f>
        <v>LNER</v>
      </c>
      <c r="AZ2198" s="20" t="str">
        <f>VLOOKUP(D2198,[2]Reference!Q:V,6,FALSE)</f>
        <v>Azuma</v>
      </c>
      <c r="BA2198" s="20" t="str">
        <f>VLOOKUP(D2198,[2]Reference!Q:V,3,FALSE)</f>
        <v>Azuma</v>
      </c>
    </row>
    <row r="2199" spans="1:53" ht="13.5" x14ac:dyDescent="0.25">
      <c r="A2199" s="38" t="s">
        <v>9170</v>
      </c>
      <c r="B2199" s="39">
        <v>45504</v>
      </c>
      <c r="C2199" s="38" t="s">
        <v>54</v>
      </c>
      <c r="D2199" s="38" t="s">
        <v>215</v>
      </c>
      <c r="E2199" s="38" t="s">
        <v>216</v>
      </c>
      <c r="F2199" s="38" t="s">
        <v>215</v>
      </c>
      <c r="G2199" s="38" t="s">
        <v>154</v>
      </c>
      <c r="H2199" s="38" t="s">
        <v>217</v>
      </c>
      <c r="I2199" s="38" t="s">
        <v>218</v>
      </c>
      <c r="J2199" s="38" t="s">
        <v>219</v>
      </c>
      <c r="K2199" s="38" t="s">
        <v>155</v>
      </c>
      <c r="L2199" s="38" t="s">
        <v>8365</v>
      </c>
      <c r="M2199" s="38" t="s">
        <v>78</v>
      </c>
      <c r="N2199" s="40">
        <v>3</v>
      </c>
      <c r="O2199" s="40">
        <v>3</v>
      </c>
      <c r="P2199" s="40">
        <v>0</v>
      </c>
      <c r="Q2199" s="40">
        <v>0</v>
      </c>
      <c r="R2199" s="40">
        <v>0</v>
      </c>
      <c r="S2199" s="40">
        <v>0</v>
      </c>
      <c r="T2199" s="40">
        <v>0</v>
      </c>
      <c r="U2199" s="40">
        <v>1</v>
      </c>
      <c r="V2199" s="40">
        <v>3</v>
      </c>
      <c r="W2199" s="38" t="s">
        <v>9171</v>
      </c>
      <c r="X2199" s="38" t="s">
        <v>119</v>
      </c>
      <c r="Y2199" s="38" t="s">
        <v>66</v>
      </c>
      <c r="Z2199" s="38" t="s">
        <v>8084</v>
      </c>
      <c r="AA2199" s="38" t="s">
        <v>8083</v>
      </c>
      <c r="AB2199" s="41">
        <v>0</v>
      </c>
      <c r="AC2199" s="41">
        <v>0</v>
      </c>
      <c r="AD2199" s="42">
        <v>0</v>
      </c>
      <c r="AE2199" s="42">
        <v>0</v>
      </c>
      <c r="AF2199" s="12" t="str">
        <f t="shared" si="408"/>
        <v>679452</v>
      </c>
      <c r="AG2199" s="13" t="str">
        <f>VLOOKUP(D2199,[2]Reference!$Q:$U,4,FALSE)</f>
        <v>Fleet</v>
      </c>
      <c r="AH2199" s="13" t="str">
        <f>VLOOKUP(D2199,[2]Reference!$Q:$U,5,FALSE)</f>
        <v>LNER</v>
      </c>
      <c r="AI2199" s="14">
        <f t="shared" si="409"/>
        <v>0</v>
      </c>
      <c r="AJ2199" s="14">
        <f t="shared" si="410"/>
        <v>0</v>
      </c>
      <c r="AK2199" s="14">
        <f t="shared" si="411"/>
        <v>0</v>
      </c>
      <c r="AL2199" s="15">
        <f t="shared" si="412"/>
        <v>0</v>
      </c>
      <c r="AM2199" s="14">
        <f t="shared" si="413"/>
        <v>3</v>
      </c>
      <c r="AN2199" s="16">
        <f t="shared" si="414"/>
        <v>45507</v>
      </c>
      <c r="AO2199" s="17">
        <f>VLOOKUP(B2199,[2]Reference!D:E,2,1)</f>
        <v>202505</v>
      </c>
      <c r="AP2199" s="12" t="str">
        <f t="shared" si="415"/>
        <v>7</v>
      </c>
      <c r="AQ2199" s="18">
        <f t="shared" si="416"/>
        <v>0</v>
      </c>
      <c r="AR2199" s="18">
        <f t="shared" si="417"/>
        <v>0</v>
      </c>
      <c r="AS2199" s="13" t="str">
        <f>VLOOKUP(D2199,[2]Reference!$Q:$U,3,FALSE)</f>
        <v>Other</v>
      </c>
      <c r="AT2199" s="13" t="str">
        <f>VLOOKUP(D2199,[2]Reference!Q:V,6,FALSE)</f>
        <v>Other</v>
      </c>
      <c r="AU2199" s="13" t="str">
        <f>VLOOKUP(D2199,[2]Reference!$Q:$U,2,FALSE)</f>
        <v>ISS - Contractors</v>
      </c>
      <c r="AV2199" s="19">
        <f t="shared" si="418"/>
        <v>45511</v>
      </c>
      <c r="AW2199" s="12" t="str">
        <f>+VLOOKUP(X2199,[2]Reference!BN:BO,2,FALSE)</f>
        <v>Depot</v>
      </c>
      <c r="AX2199" s="20" t="str">
        <f t="shared" si="419"/>
        <v>HB</v>
      </c>
      <c r="AY2199" s="20" t="str">
        <f>VLOOKUP(AX2199,[2]Reference!AH:AI,2,FALSE)</f>
        <v>LNER</v>
      </c>
      <c r="AZ2199" s="20" t="str">
        <f>VLOOKUP(D2199,[2]Reference!Q:V,6,FALSE)</f>
        <v>Other</v>
      </c>
      <c r="BA2199" s="20" t="str">
        <f>VLOOKUP(D2199,[2]Reference!Q:V,3,FALSE)</f>
        <v>Other</v>
      </c>
    </row>
    <row r="2200" spans="1:53" ht="13.5" x14ac:dyDescent="0.25">
      <c r="A2200" s="38" t="s">
        <v>9172</v>
      </c>
      <c r="B2200" s="39">
        <v>45504</v>
      </c>
      <c r="C2200" s="38" t="s">
        <v>54</v>
      </c>
      <c r="D2200" s="38" t="s">
        <v>215</v>
      </c>
      <c r="E2200" s="38" t="s">
        <v>216</v>
      </c>
      <c r="F2200" s="38" t="s">
        <v>215</v>
      </c>
      <c r="G2200" s="38" t="s">
        <v>121</v>
      </c>
      <c r="H2200" s="38" t="s">
        <v>217</v>
      </c>
      <c r="I2200" s="38" t="s">
        <v>218</v>
      </c>
      <c r="J2200" s="38" t="s">
        <v>219</v>
      </c>
      <c r="K2200" s="38" t="s">
        <v>124</v>
      </c>
      <c r="L2200" s="38" t="s">
        <v>7962</v>
      </c>
      <c r="M2200" s="38" t="s">
        <v>289</v>
      </c>
      <c r="N2200" s="40">
        <v>3</v>
      </c>
      <c r="O2200" s="40">
        <v>3</v>
      </c>
      <c r="P2200" s="40">
        <v>0</v>
      </c>
      <c r="Q2200" s="40">
        <v>0</v>
      </c>
      <c r="R2200" s="40">
        <v>0</v>
      </c>
      <c r="S2200" s="40">
        <v>0</v>
      </c>
      <c r="T2200" s="40">
        <v>0</v>
      </c>
      <c r="U2200" s="40">
        <v>1</v>
      </c>
      <c r="V2200" s="40">
        <v>3</v>
      </c>
      <c r="W2200" s="38" t="s">
        <v>9173</v>
      </c>
      <c r="X2200" s="38" t="s">
        <v>119</v>
      </c>
      <c r="Y2200" s="38" t="s">
        <v>66</v>
      </c>
      <c r="Z2200" s="38" t="s">
        <v>8084</v>
      </c>
      <c r="AA2200" s="38" t="s">
        <v>8083</v>
      </c>
      <c r="AB2200" s="41">
        <v>0</v>
      </c>
      <c r="AC2200" s="41">
        <v>0</v>
      </c>
      <c r="AD2200" s="42">
        <v>0</v>
      </c>
      <c r="AE2200" s="42">
        <v>0.23</v>
      </c>
      <c r="AF2200" s="12" t="str">
        <f t="shared" si="408"/>
        <v>679805</v>
      </c>
      <c r="AG2200" s="13" t="str">
        <f>VLOOKUP(D2200,[2]Reference!$Q:$U,4,FALSE)</f>
        <v>Fleet</v>
      </c>
      <c r="AH2200" s="13" t="str">
        <f>VLOOKUP(D2200,[2]Reference!$Q:$U,5,FALSE)</f>
        <v>LNER</v>
      </c>
      <c r="AI2200" s="14">
        <f t="shared" si="409"/>
        <v>0</v>
      </c>
      <c r="AJ2200" s="14">
        <f t="shared" si="410"/>
        <v>0</v>
      </c>
      <c r="AK2200" s="14">
        <f t="shared" si="411"/>
        <v>0</v>
      </c>
      <c r="AL2200" s="15">
        <f t="shared" si="412"/>
        <v>0</v>
      </c>
      <c r="AM2200" s="14">
        <f t="shared" si="413"/>
        <v>3</v>
      </c>
      <c r="AN2200" s="16">
        <f t="shared" si="414"/>
        <v>45507</v>
      </c>
      <c r="AO2200" s="17">
        <f>VLOOKUP(B2200,[2]Reference!D:E,2,1)</f>
        <v>202505</v>
      </c>
      <c r="AP2200" s="12" t="str">
        <f t="shared" si="415"/>
        <v>7</v>
      </c>
      <c r="AQ2200" s="18">
        <f t="shared" si="416"/>
        <v>0</v>
      </c>
      <c r="AR2200" s="18">
        <f t="shared" si="417"/>
        <v>0.23</v>
      </c>
      <c r="AS2200" s="13" t="str">
        <f>VLOOKUP(D2200,[2]Reference!$Q:$U,3,FALSE)</f>
        <v>Other</v>
      </c>
      <c r="AT2200" s="13" t="str">
        <f>VLOOKUP(D2200,[2]Reference!Q:V,6,FALSE)</f>
        <v>Other</v>
      </c>
      <c r="AU2200" s="13" t="str">
        <f>VLOOKUP(D2200,[2]Reference!$Q:$U,2,FALSE)</f>
        <v>ISS - Contractors</v>
      </c>
      <c r="AV2200" s="19">
        <f t="shared" si="418"/>
        <v>45511</v>
      </c>
      <c r="AW2200" s="12" t="str">
        <f>+VLOOKUP(X2200,[2]Reference!BN:BO,2,FALSE)</f>
        <v>Depot</v>
      </c>
      <c r="AX2200" s="20" t="str">
        <f t="shared" si="419"/>
        <v>HB</v>
      </c>
      <c r="AY2200" s="20" t="str">
        <f>VLOOKUP(AX2200,[2]Reference!AH:AI,2,FALSE)</f>
        <v>LNER</v>
      </c>
      <c r="AZ2200" s="20" t="str">
        <f>VLOOKUP(D2200,[2]Reference!Q:V,6,FALSE)</f>
        <v>Other</v>
      </c>
      <c r="BA2200" s="20" t="str">
        <f>VLOOKUP(D2200,[2]Reference!Q:V,3,FALSE)</f>
        <v>Other</v>
      </c>
    </row>
    <row r="2201" spans="1:53" ht="13.5" x14ac:dyDescent="0.25">
      <c r="A2201" s="38" t="s">
        <v>9174</v>
      </c>
      <c r="B2201" s="39">
        <v>45504</v>
      </c>
      <c r="C2201" s="38" t="s">
        <v>54</v>
      </c>
      <c r="D2201" s="38" t="s">
        <v>215</v>
      </c>
      <c r="E2201" s="38" t="s">
        <v>216</v>
      </c>
      <c r="F2201" s="38" t="s">
        <v>215</v>
      </c>
      <c r="G2201" s="38" t="s">
        <v>154</v>
      </c>
      <c r="H2201" s="38" t="s">
        <v>217</v>
      </c>
      <c r="I2201" s="38" t="s">
        <v>218</v>
      </c>
      <c r="J2201" s="38" t="s">
        <v>219</v>
      </c>
      <c r="K2201" s="38" t="s">
        <v>155</v>
      </c>
      <c r="L2201" s="38" t="s">
        <v>9175</v>
      </c>
      <c r="M2201" s="38" t="s">
        <v>289</v>
      </c>
      <c r="N2201" s="40">
        <v>3</v>
      </c>
      <c r="O2201" s="40">
        <v>3</v>
      </c>
      <c r="P2201" s="40">
        <v>0</v>
      </c>
      <c r="Q2201" s="40">
        <v>0</v>
      </c>
      <c r="R2201" s="40">
        <v>0</v>
      </c>
      <c r="S2201" s="40">
        <v>0</v>
      </c>
      <c r="T2201" s="40">
        <v>0</v>
      </c>
      <c r="U2201" s="40">
        <v>1</v>
      </c>
      <c r="V2201" s="40">
        <v>3</v>
      </c>
      <c r="W2201" s="38" t="s">
        <v>9176</v>
      </c>
      <c r="X2201" s="38" t="s">
        <v>119</v>
      </c>
      <c r="Y2201" s="38" t="s">
        <v>66</v>
      </c>
      <c r="Z2201" s="38" t="s">
        <v>8084</v>
      </c>
      <c r="AA2201" s="38" t="s">
        <v>8083</v>
      </c>
      <c r="AB2201" s="41">
        <v>0</v>
      </c>
      <c r="AC2201" s="41">
        <v>0</v>
      </c>
      <c r="AD2201" s="42">
        <v>0</v>
      </c>
      <c r="AE2201" s="42">
        <v>0.23</v>
      </c>
      <c r="AF2201" s="12" t="str">
        <f t="shared" si="408"/>
        <v>680314</v>
      </c>
      <c r="AG2201" s="13" t="str">
        <f>VLOOKUP(D2201,[2]Reference!$Q:$U,4,FALSE)</f>
        <v>Fleet</v>
      </c>
      <c r="AH2201" s="13" t="str">
        <f>VLOOKUP(D2201,[2]Reference!$Q:$U,5,FALSE)</f>
        <v>LNER</v>
      </c>
      <c r="AI2201" s="14">
        <f t="shared" si="409"/>
        <v>0</v>
      </c>
      <c r="AJ2201" s="14">
        <f t="shared" si="410"/>
        <v>0</v>
      </c>
      <c r="AK2201" s="14">
        <f t="shared" si="411"/>
        <v>0</v>
      </c>
      <c r="AL2201" s="15">
        <f t="shared" si="412"/>
        <v>0</v>
      </c>
      <c r="AM2201" s="14">
        <f t="shared" si="413"/>
        <v>3</v>
      </c>
      <c r="AN2201" s="16">
        <f t="shared" si="414"/>
        <v>45507</v>
      </c>
      <c r="AO2201" s="17">
        <f>VLOOKUP(B2201,[2]Reference!D:E,2,1)</f>
        <v>202505</v>
      </c>
      <c r="AP2201" s="12" t="str">
        <f t="shared" si="415"/>
        <v>7</v>
      </c>
      <c r="AQ2201" s="18">
        <f t="shared" si="416"/>
        <v>0</v>
      </c>
      <c r="AR2201" s="18">
        <f t="shared" si="417"/>
        <v>0.23</v>
      </c>
      <c r="AS2201" s="13" t="str">
        <f>VLOOKUP(D2201,[2]Reference!$Q:$U,3,FALSE)</f>
        <v>Other</v>
      </c>
      <c r="AT2201" s="13" t="str">
        <f>VLOOKUP(D2201,[2]Reference!Q:V,6,FALSE)</f>
        <v>Other</v>
      </c>
      <c r="AU2201" s="13" t="str">
        <f>VLOOKUP(D2201,[2]Reference!$Q:$U,2,FALSE)</f>
        <v>ISS - Contractors</v>
      </c>
      <c r="AV2201" s="19">
        <f t="shared" si="418"/>
        <v>45511</v>
      </c>
      <c r="AW2201" s="12" t="str">
        <f>+VLOOKUP(X2201,[2]Reference!BN:BO,2,FALSE)</f>
        <v>Depot</v>
      </c>
      <c r="AX2201" s="20" t="str">
        <f t="shared" si="419"/>
        <v>HB</v>
      </c>
      <c r="AY2201" s="20" t="str">
        <f>VLOOKUP(AX2201,[2]Reference!AH:AI,2,FALSE)</f>
        <v>LNER</v>
      </c>
      <c r="AZ2201" s="20" t="str">
        <f>VLOOKUP(D2201,[2]Reference!Q:V,6,FALSE)</f>
        <v>Other</v>
      </c>
      <c r="BA2201" s="20" t="str">
        <f>VLOOKUP(D2201,[2]Reference!Q:V,3,FALSE)</f>
        <v>Other</v>
      </c>
    </row>
    <row r="2202" spans="1:53" ht="13.5" x14ac:dyDescent="0.25">
      <c r="A2202" s="38" t="s">
        <v>9177</v>
      </c>
      <c r="B2202" s="39">
        <v>45504</v>
      </c>
      <c r="C2202" s="38" t="s">
        <v>54</v>
      </c>
      <c r="D2202" s="38" t="s">
        <v>55</v>
      </c>
      <c r="E2202" s="38" t="s">
        <v>56</v>
      </c>
      <c r="F2202" s="38" t="s">
        <v>55</v>
      </c>
      <c r="G2202" s="38" t="s">
        <v>231</v>
      </c>
      <c r="H2202" s="38" t="s">
        <v>84</v>
      </c>
      <c r="I2202" s="38" t="s">
        <v>251</v>
      </c>
      <c r="J2202" s="38" t="s">
        <v>252</v>
      </c>
      <c r="K2202" s="38" t="s">
        <v>2464</v>
      </c>
      <c r="L2202" s="38" t="s">
        <v>9178</v>
      </c>
      <c r="M2202" s="38" t="s">
        <v>255</v>
      </c>
      <c r="N2202" s="40">
        <v>9</v>
      </c>
      <c r="O2202" s="40">
        <v>9</v>
      </c>
      <c r="P2202" s="40">
        <v>0</v>
      </c>
      <c r="Q2202" s="40">
        <v>0</v>
      </c>
      <c r="R2202" s="40">
        <v>0</v>
      </c>
      <c r="S2202" s="40">
        <v>0</v>
      </c>
      <c r="T2202" s="40">
        <v>0</v>
      </c>
      <c r="U2202" s="40">
        <v>1</v>
      </c>
      <c r="V2202" s="40">
        <v>9</v>
      </c>
      <c r="W2202" s="38" t="s">
        <v>9179</v>
      </c>
      <c r="X2202" s="38" t="s">
        <v>80</v>
      </c>
      <c r="Y2202" s="38" t="s">
        <v>66</v>
      </c>
      <c r="Z2202" s="38" t="s">
        <v>8084</v>
      </c>
      <c r="AA2202" s="38" t="s">
        <v>8083</v>
      </c>
      <c r="AB2202" s="41">
        <v>0</v>
      </c>
      <c r="AC2202" s="41">
        <v>0</v>
      </c>
      <c r="AD2202" s="42">
        <v>0</v>
      </c>
      <c r="AE2202" s="42">
        <v>0</v>
      </c>
      <c r="AF2202" s="12" t="str">
        <f t="shared" si="408"/>
        <v>680603</v>
      </c>
      <c r="AG2202" s="13" t="str">
        <f>VLOOKUP(D2202,[2]Reference!$Q:$U,4,FALSE)</f>
        <v>Fleet</v>
      </c>
      <c r="AH2202" s="13" t="str">
        <f>VLOOKUP(D2202,[2]Reference!$Q:$U,5,FALSE)</f>
        <v>LNER</v>
      </c>
      <c r="AI2202" s="14">
        <f t="shared" si="409"/>
        <v>0</v>
      </c>
      <c r="AJ2202" s="14">
        <f t="shared" si="410"/>
        <v>0</v>
      </c>
      <c r="AK2202" s="14">
        <f t="shared" si="411"/>
        <v>0</v>
      </c>
      <c r="AL2202" s="15">
        <f t="shared" si="412"/>
        <v>0</v>
      </c>
      <c r="AM2202" s="14">
        <f t="shared" si="413"/>
        <v>9</v>
      </c>
      <c r="AN2202" s="16">
        <f t="shared" si="414"/>
        <v>45507</v>
      </c>
      <c r="AO2202" s="17">
        <f>VLOOKUP(B2202,[2]Reference!D:E,2,1)</f>
        <v>202505</v>
      </c>
      <c r="AP2202" s="12" t="str">
        <f t="shared" si="415"/>
        <v>7</v>
      </c>
      <c r="AQ2202" s="18">
        <f t="shared" si="416"/>
        <v>0</v>
      </c>
      <c r="AR2202" s="18">
        <f t="shared" si="417"/>
        <v>0</v>
      </c>
      <c r="AS2202" s="13" t="str">
        <f>VLOOKUP(D2202,[2]Reference!$Q:$U,3,FALSE)</f>
        <v>Azuma</v>
      </c>
      <c r="AT2202" s="13" t="str">
        <f>VLOOKUP(D2202,[2]Reference!Q:V,6,FALSE)</f>
        <v>Azuma</v>
      </c>
      <c r="AU2202" s="13" t="str">
        <f>VLOOKUP(D2202,[2]Reference!$Q:$U,2,FALSE)</f>
        <v>Hitachi - Class 800</v>
      </c>
      <c r="AV2202" s="19">
        <f t="shared" si="418"/>
        <v>45511</v>
      </c>
      <c r="AW2202" s="12" t="str">
        <f>+VLOOKUP(X2202,[2]Reference!BN:BO,2,FALSE)</f>
        <v>Fleet</v>
      </c>
      <c r="AX2202" s="20" t="str">
        <f t="shared" si="419"/>
        <v>HB</v>
      </c>
      <c r="AY2202" s="20" t="str">
        <f>VLOOKUP(AX2202,[2]Reference!AH:AI,2,FALSE)</f>
        <v>LNER</v>
      </c>
      <c r="AZ2202" s="20" t="str">
        <f>VLOOKUP(D2202,[2]Reference!Q:V,6,FALSE)</f>
        <v>Azuma</v>
      </c>
      <c r="BA2202" s="20" t="str">
        <f>VLOOKUP(D2202,[2]Reference!Q:V,3,FALSE)</f>
        <v>Azuma</v>
      </c>
    </row>
    <row r="2203" spans="1:53" ht="13.5" x14ac:dyDescent="0.25">
      <c r="A2203" s="38" t="s">
        <v>9180</v>
      </c>
      <c r="B2203" s="39">
        <v>45504</v>
      </c>
      <c r="C2203" s="38" t="s">
        <v>54</v>
      </c>
      <c r="D2203" s="38" t="s">
        <v>92</v>
      </c>
      <c r="E2203" s="38" t="s">
        <v>93</v>
      </c>
      <c r="F2203" s="38" t="s">
        <v>92</v>
      </c>
      <c r="G2203" s="38" t="s">
        <v>129</v>
      </c>
      <c r="H2203" s="38" t="s">
        <v>95</v>
      </c>
      <c r="I2203" s="38" t="s">
        <v>96</v>
      </c>
      <c r="J2203" s="38" t="s">
        <v>97</v>
      </c>
      <c r="K2203" s="38" t="s">
        <v>179</v>
      </c>
      <c r="L2203" s="38" t="s">
        <v>9181</v>
      </c>
      <c r="M2203" s="38" t="s">
        <v>332</v>
      </c>
      <c r="N2203" s="40">
        <v>9</v>
      </c>
      <c r="O2203" s="40">
        <v>9</v>
      </c>
      <c r="P2203" s="40">
        <v>0</v>
      </c>
      <c r="Q2203" s="40">
        <v>0</v>
      </c>
      <c r="R2203" s="40">
        <v>0</v>
      </c>
      <c r="S2203" s="40">
        <v>0</v>
      </c>
      <c r="T2203" s="40">
        <v>0</v>
      </c>
      <c r="U2203" s="40">
        <v>1</v>
      </c>
      <c r="V2203" s="40">
        <v>9</v>
      </c>
      <c r="W2203" s="38" t="s">
        <v>9182</v>
      </c>
      <c r="X2203" s="38" t="s">
        <v>80</v>
      </c>
      <c r="Y2203" s="38" t="s">
        <v>66</v>
      </c>
      <c r="Z2203" s="38" t="s">
        <v>8084</v>
      </c>
      <c r="AA2203" s="38" t="s">
        <v>8083</v>
      </c>
      <c r="AB2203" s="41">
        <v>0</v>
      </c>
      <c r="AC2203" s="41">
        <v>0</v>
      </c>
      <c r="AD2203" s="42">
        <v>0</v>
      </c>
      <c r="AE2203" s="42">
        <v>0.33</v>
      </c>
      <c r="AF2203" s="12" t="str">
        <f t="shared" si="408"/>
        <v>680858</v>
      </c>
      <c r="AG2203" s="13" t="str">
        <f>VLOOKUP(D2203,[2]Reference!$Q:$U,4,FALSE)</f>
        <v>Fleet</v>
      </c>
      <c r="AH2203" s="13" t="str">
        <f>VLOOKUP(D2203,[2]Reference!$Q:$U,5,FALSE)</f>
        <v>LNER</v>
      </c>
      <c r="AI2203" s="14">
        <f t="shared" si="409"/>
        <v>0</v>
      </c>
      <c r="AJ2203" s="14">
        <f t="shared" si="410"/>
        <v>0</v>
      </c>
      <c r="AK2203" s="14">
        <f t="shared" si="411"/>
        <v>0</v>
      </c>
      <c r="AL2203" s="15">
        <f t="shared" si="412"/>
        <v>0</v>
      </c>
      <c r="AM2203" s="14">
        <f t="shared" si="413"/>
        <v>9</v>
      </c>
      <c r="AN2203" s="16">
        <f t="shared" si="414"/>
        <v>45507</v>
      </c>
      <c r="AO2203" s="17">
        <f>VLOOKUP(B2203,[2]Reference!D:E,2,1)</f>
        <v>202505</v>
      </c>
      <c r="AP2203" s="12" t="str">
        <f t="shared" si="415"/>
        <v>7</v>
      </c>
      <c r="AQ2203" s="18">
        <f t="shared" si="416"/>
        <v>0</v>
      </c>
      <c r="AR2203" s="18">
        <f t="shared" si="417"/>
        <v>0.33</v>
      </c>
      <c r="AS2203" s="13" t="str">
        <f>VLOOKUP(D2203,[2]Reference!$Q:$U,3,FALSE)</f>
        <v>Azuma</v>
      </c>
      <c r="AT2203" s="13" t="str">
        <f>VLOOKUP(D2203,[2]Reference!Q:V,6,FALSE)</f>
        <v>Azuma</v>
      </c>
      <c r="AU2203" s="13" t="str">
        <f>VLOOKUP(D2203,[2]Reference!$Q:$U,2,FALSE)</f>
        <v>Hitachi - Class 801</v>
      </c>
      <c r="AV2203" s="19">
        <f t="shared" si="418"/>
        <v>45511</v>
      </c>
      <c r="AW2203" s="12" t="str">
        <f>+VLOOKUP(X2203,[2]Reference!BN:BO,2,FALSE)</f>
        <v>Fleet</v>
      </c>
      <c r="AX2203" s="20" t="str">
        <f t="shared" si="419"/>
        <v>HB</v>
      </c>
      <c r="AY2203" s="20" t="str">
        <f>VLOOKUP(AX2203,[2]Reference!AH:AI,2,FALSE)</f>
        <v>LNER</v>
      </c>
      <c r="AZ2203" s="20" t="str">
        <f>VLOOKUP(D2203,[2]Reference!Q:V,6,FALSE)</f>
        <v>Azuma</v>
      </c>
      <c r="BA2203" s="20" t="str">
        <f>VLOOKUP(D2203,[2]Reference!Q:V,3,FALSE)</f>
        <v>Azuma</v>
      </c>
    </row>
    <row r="2204" spans="1:53" ht="13.5" x14ac:dyDescent="0.25">
      <c r="A2204" s="38" t="s">
        <v>9183</v>
      </c>
      <c r="B2204" s="39">
        <v>45505</v>
      </c>
      <c r="C2204" s="38" t="s">
        <v>54</v>
      </c>
      <c r="D2204" s="38" t="s">
        <v>92</v>
      </c>
      <c r="E2204" s="38" t="s">
        <v>93</v>
      </c>
      <c r="F2204" s="38" t="s">
        <v>92</v>
      </c>
      <c r="G2204" s="38" t="s">
        <v>154</v>
      </c>
      <c r="H2204" s="38" t="s">
        <v>73</v>
      </c>
      <c r="I2204" s="38" t="s">
        <v>122</v>
      </c>
      <c r="J2204" s="38" t="s">
        <v>123</v>
      </c>
      <c r="K2204" s="38" t="s">
        <v>155</v>
      </c>
      <c r="L2204" s="38" t="s">
        <v>9184</v>
      </c>
      <c r="M2204" s="38" t="s">
        <v>1029</v>
      </c>
      <c r="N2204" s="40">
        <v>7</v>
      </c>
      <c r="O2204" s="40">
        <v>4</v>
      </c>
      <c r="P2204" s="40">
        <v>3</v>
      </c>
      <c r="Q2204" s="40">
        <v>0</v>
      </c>
      <c r="R2204" s="40">
        <v>0</v>
      </c>
      <c r="S2204" s="40">
        <v>0</v>
      </c>
      <c r="T2204" s="40">
        <v>0</v>
      </c>
      <c r="U2204" s="40">
        <v>2</v>
      </c>
      <c r="V2204" s="40">
        <v>7</v>
      </c>
      <c r="W2204" s="38" t="s">
        <v>9185</v>
      </c>
      <c r="X2204" s="38" t="s">
        <v>80</v>
      </c>
      <c r="Y2204" s="38" t="s">
        <v>66</v>
      </c>
      <c r="Z2204" s="38" t="s">
        <v>8084</v>
      </c>
      <c r="AA2204" s="38" t="s">
        <v>8083</v>
      </c>
      <c r="AB2204" s="41">
        <v>0</v>
      </c>
      <c r="AC2204" s="41">
        <v>0</v>
      </c>
      <c r="AD2204" s="42">
        <v>0</v>
      </c>
      <c r="AE2204" s="42">
        <v>0</v>
      </c>
      <c r="AF2204" s="12" t="str">
        <f t="shared" si="408"/>
        <v>682048</v>
      </c>
      <c r="AG2204" s="13" t="str">
        <f>VLOOKUP(D2204,[2]Reference!$Q:$U,4,FALSE)</f>
        <v>Fleet</v>
      </c>
      <c r="AH2204" s="13" t="str">
        <f>VLOOKUP(D2204,[2]Reference!$Q:$U,5,FALSE)</f>
        <v>LNER</v>
      </c>
      <c r="AI2204" s="14">
        <f t="shared" si="409"/>
        <v>0</v>
      </c>
      <c r="AJ2204" s="14">
        <f t="shared" si="410"/>
        <v>0</v>
      </c>
      <c r="AK2204" s="14">
        <f t="shared" si="411"/>
        <v>0</v>
      </c>
      <c r="AL2204" s="15">
        <f t="shared" si="412"/>
        <v>0</v>
      </c>
      <c r="AM2204" s="14">
        <f t="shared" si="413"/>
        <v>7</v>
      </c>
      <c r="AN2204" s="16">
        <f t="shared" si="414"/>
        <v>45507</v>
      </c>
      <c r="AO2204" s="17">
        <f>VLOOKUP(B2204,[2]Reference!D:E,2,1)</f>
        <v>202505</v>
      </c>
      <c r="AP2204" s="12" t="str">
        <f t="shared" si="415"/>
        <v>7</v>
      </c>
      <c r="AQ2204" s="18">
        <f t="shared" si="416"/>
        <v>0</v>
      </c>
      <c r="AR2204" s="18">
        <f t="shared" si="417"/>
        <v>0</v>
      </c>
      <c r="AS2204" s="13" t="str">
        <f>VLOOKUP(D2204,[2]Reference!$Q:$U,3,FALSE)</f>
        <v>Azuma</v>
      </c>
      <c r="AT2204" s="13" t="str">
        <f>VLOOKUP(D2204,[2]Reference!Q:V,6,FALSE)</f>
        <v>Azuma</v>
      </c>
      <c r="AU2204" s="13" t="str">
        <f>VLOOKUP(D2204,[2]Reference!$Q:$U,2,FALSE)</f>
        <v>Hitachi - Class 801</v>
      </c>
      <c r="AV2204" s="19">
        <f t="shared" si="418"/>
        <v>45512</v>
      </c>
      <c r="AW2204" s="12" t="str">
        <f>+VLOOKUP(X2204,[2]Reference!BN:BO,2,FALSE)</f>
        <v>Fleet</v>
      </c>
      <c r="AX2204" s="20" t="str">
        <f t="shared" si="419"/>
        <v>HB</v>
      </c>
      <c r="AY2204" s="20" t="str">
        <f>VLOOKUP(AX2204,[2]Reference!AH:AI,2,FALSE)</f>
        <v>LNER</v>
      </c>
      <c r="AZ2204" s="20" t="str">
        <f>VLOOKUP(D2204,[2]Reference!Q:V,6,FALSE)</f>
        <v>Azuma</v>
      </c>
      <c r="BA2204" s="20" t="str">
        <f>VLOOKUP(D2204,[2]Reference!Q:V,3,FALSE)</f>
        <v>Azuma</v>
      </c>
    </row>
    <row r="2205" spans="1:53" ht="13.5" x14ac:dyDescent="0.25">
      <c r="A2205" s="38" t="s">
        <v>9186</v>
      </c>
      <c r="B2205" s="39">
        <v>45505</v>
      </c>
      <c r="C2205" s="38" t="s">
        <v>54</v>
      </c>
      <c r="D2205" s="38" t="s">
        <v>92</v>
      </c>
      <c r="E2205" s="38" t="s">
        <v>93</v>
      </c>
      <c r="F2205" s="38" t="s">
        <v>92</v>
      </c>
      <c r="G2205" s="38" t="s">
        <v>146</v>
      </c>
      <c r="H2205" s="38" t="s">
        <v>730</v>
      </c>
      <c r="I2205" s="38" t="s">
        <v>731</v>
      </c>
      <c r="J2205" s="38" t="s">
        <v>732</v>
      </c>
      <c r="K2205" s="38" t="s">
        <v>1368</v>
      </c>
      <c r="L2205" s="38" t="s">
        <v>9187</v>
      </c>
      <c r="M2205" s="38" t="s">
        <v>305</v>
      </c>
      <c r="N2205" s="40">
        <v>56</v>
      </c>
      <c r="O2205" s="40">
        <v>52</v>
      </c>
      <c r="P2205" s="40">
        <v>4</v>
      </c>
      <c r="Q2205" s="40">
        <v>0</v>
      </c>
      <c r="R2205" s="40">
        <v>0</v>
      </c>
      <c r="S2205" s="40">
        <v>0</v>
      </c>
      <c r="T2205" s="40">
        <v>0</v>
      </c>
      <c r="U2205" s="40">
        <v>3</v>
      </c>
      <c r="V2205" s="40">
        <v>56</v>
      </c>
      <c r="W2205" s="38" t="s">
        <v>9188</v>
      </c>
      <c r="X2205" s="38" t="s">
        <v>80</v>
      </c>
      <c r="Y2205" s="38" t="s">
        <v>66</v>
      </c>
      <c r="Z2205" s="38" t="s">
        <v>8084</v>
      </c>
      <c r="AA2205" s="38" t="s">
        <v>8083</v>
      </c>
      <c r="AB2205" s="41">
        <v>0</v>
      </c>
      <c r="AC2205" s="41">
        <v>0</v>
      </c>
      <c r="AD2205" s="42">
        <v>1</v>
      </c>
      <c r="AE2205" s="42">
        <v>1</v>
      </c>
      <c r="AF2205" s="12" t="str">
        <f t="shared" si="408"/>
        <v>682407</v>
      </c>
      <c r="AG2205" s="13" t="str">
        <f>VLOOKUP(D2205,[2]Reference!$Q:$U,4,FALSE)</f>
        <v>Fleet</v>
      </c>
      <c r="AH2205" s="13" t="str">
        <f>VLOOKUP(D2205,[2]Reference!$Q:$U,5,FALSE)</f>
        <v>LNER</v>
      </c>
      <c r="AI2205" s="14">
        <f t="shared" si="409"/>
        <v>0</v>
      </c>
      <c r="AJ2205" s="14">
        <f t="shared" si="410"/>
        <v>0</v>
      </c>
      <c r="AK2205" s="14">
        <f t="shared" si="411"/>
        <v>0</v>
      </c>
      <c r="AL2205" s="15">
        <f t="shared" si="412"/>
        <v>1</v>
      </c>
      <c r="AM2205" s="14">
        <f t="shared" si="413"/>
        <v>56</v>
      </c>
      <c r="AN2205" s="16">
        <f t="shared" si="414"/>
        <v>45507</v>
      </c>
      <c r="AO2205" s="17">
        <f>VLOOKUP(B2205,[2]Reference!D:E,2,1)</f>
        <v>202505</v>
      </c>
      <c r="AP2205" s="12" t="str">
        <f t="shared" si="415"/>
        <v>7</v>
      </c>
      <c r="AQ2205" s="18">
        <f t="shared" si="416"/>
        <v>1</v>
      </c>
      <c r="AR2205" s="18">
        <f t="shared" si="417"/>
        <v>1</v>
      </c>
      <c r="AS2205" s="13" t="str">
        <f>VLOOKUP(D2205,[2]Reference!$Q:$U,3,FALSE)</f>
        <v>Azuma</v>
      </c>
      <c r="AT2205" s="13" t="str">
        <f>VLOOKUP(D2205,[2]Reference!Q:V,6,FALSE)</f>
        <v>Azuma</v>
      </c>
      <c r="AU2205" s="13" t="str">
        <f>VLOOKUP(D2205,[2]Reference!$Q:$U,2,FALSE)</f>
        <v>Hitachi - Class 801</v>
      </c>
      <c r="AV2205" s="19">
        <f t="shared" si="418"/>
        <v>45512</v>
      </c>
      <c r="AW2205" s="12" t="str">
        <f>+VLOOKUP(X2205,[2]Reference!BN:BO,2,FALSE)</f>
        <v>Fleet</v>
      </c>
      <c r="AX2205" s="20" t="str">
        <f t="shared" si="419"/>
        <v>HB</v>
      </c>
      <c r="AY2205" s="20" t="str">
        <f>VLOOKUP(AX2205,[2]Reference!AH:AI,2,FALSE)</f>
        <v>LNER</v>
      </c>
      <c r="AZ2205" s="20" t="str">
        <f>VLOOKUP(D2205,[2]Reference!Q:V,6,FALSE)</f>
        <v>Azuma</v>
      </c>
      <c r="BA2205" s="20" t="str">
        <f>VLOOKUP(D2205,[2]Reference!Q:V,3,FALSE)</f>
        <v>Azuma</v>
      </c>
    </row>
    <row r="2206" spans="1:53" ht="13.5" x14ac:dyDescent="0.25">
      <c r="A2206" s="38" t="s">
        <v>9189</v>
      </c>
      <c r="B2206" s="39">
        <v>45505</v>
      </c>
      <c r="C2206" s="38" t="s">
        <v>54</v>
      </c>
      <c r="D2206" s="38" t="s">
        <v>55</v>
      </c>
      <c r="E2206" s="38" t="s">
        <v>56</v>
      </c>
      <c r="F2206" s="38" t="s">
        <v>55</v>
      </c>
      <c r="G2206" s="38" t="s">
        <v>83</v>
      </c>
      <c r="H2206" s="38" t="s">
        <v>258</v>
      </c>
      <c r="I2206" s="38" t="s">
        <v>568</v>
      </c>
      <c r="J2206" s="38" t="s">
        <v>569</v>
      </c>
      <c r="K2206" s="38" t="s">
        <v>1312</v>
      </c>
      <c r="L2206" s="38" t="s">
        <v>9190</v>
      </c>
      <c r="M2206" s="38" t="s">
        <v>234</v>
      </c>
      <c r="N2206" s="40">
        <v>4</v>
      </c>
      <c r="O2206" s="40">
        <v>2</v>
      </c>
      <c r="P2206" s="40">
        <v>2</v>
      </c>
      <c r="Q2206" s="40">
        <v>0</v>
      </c>
      <c r="R2206" s="40">
        <v>0</v>
      </c>
      <c r="S2206" s="40">
        <v>0</v>
      </c>
      <c r="T2206" s="40">
        <v>0</v>
      </c>
      <c r="U2206" s="40">
        <v>2</v>
      </c>
      <c r="V2206" s="40">
        <v>4</v>
      </c>
      <c r="W2206" s="38" t="s">
        <v>9191</v>
      </c>
      <c r="X2206" s="38" t="s">
        <v>80</v>
      </c>
      <c r="Y2206" s="38" t="s">
        <v>66</v>
      </c>
      <c r="Z2206" s="38" t="s">
        <v>8084</v>
      </c>
      <c r="AA2206" s="38" t="s">
        <v>8083</v>
      </c>
      <c r="AB2206" s="41">
        <v>0</v>
      </c>
      <c r="AC2206" s="41">
        <v>0</v>
      </c>
      <c r="AD2206" s="42">
        <v>0</v>
      </c>
      <c r="AE2206" s="42">
        <v>0</v>
      </c>
      <c r="AF2206" s="12" t="str">
        <f t="shared" si="408"/>
        <v>682444</v>
      </c>
      <c r="AG2206" s="13" t="str">
        <f>VLOOKUP(D2206,[2]Reference!$Q:$U,4,FALSE)</f>
        <v>Fleet</v>
      </c>
      <c r="AH2206" s="13" t="str">
        <f>VLOOKUP(D2206,[2]Reference!$Q:$U,5,FALSE)</f>
        <v>LNER</v>
      </c>
      <c r="AI2206" s="14">
        <f t="shared" si="409"/>
        <v>0</v>
      </c>
      <c r="AJ2206" s="14">
        <f t="shared" si="410"/>
        <v>0</v>
      </c>
      <c r="AK2206" s="14">
        <f t="shared" si="411"/>
        <v>0</v>
      </c>
      <c r="AL2206" s="15">
        <f t="shared" si="412"/>
        <v>0</v>
      </c>
      <c r="AM2206" s="14">
        <f t="shared" si="413"/>
        <v>4</v>
      </c>
      <c r="AN2206" s="16">
        <f t="shared" si="414"/>
        <v>45507</v>
      </c>
      <c r="AO2206" s="17">
        <f>VLOOKUP(B2206,[2]Reference!D:E,2,1)</f>
        <v>202505</v>
      </c>
      <c r="AP2206" s="12" t="str">
        <f t="shared" si="415"/>
        <v>7</v>
      </c>
      <c r="AQ2206" s="18">
        <f t="shared" si="416"/>
        <v>0</v>
      </c>
      <c r="AR2206" s="18">
        <f t="shared" si="417"/>
        <v>0</v>
      </c>
      <c r="AS2206" s="13" t="str">
        <f>VLOOKUP(D2206,[2]Reference!$Q:$U,3,FALSE)</f>
        <v>Azuma</v>
      </c>
      <c r="AT2206" s="13" t="str">
        <f>VLOOKUP(D2206,[2]Reference!Q:V,6,FALSE)</f>
        <v>Azuma</v>
      </c>
      <c r="AU2206" s="13" t="str">
        <f>VLOOKUP(D2206,[2]Reference!$Q:$U,2,FALSE)</f>
        <v>Hitachi - Class 800</v>
      </c>
      <c r="AV2206" s="19">
        <f t="shared" si="418"/>
        <v>45512</v>
      </c>
      <c r="AW2206" s="12" t="str">
        <f>+VLOOKUP(X2206,[2]Reference!BN:BO,2,FALSE)</f>
        <v>Fleet</v>
      </c>
      <c r="AX2206" s="20" t="str">
        <f t="shared" si="419"/>
        <v>HB</v>
      </c>
      <c r="AY2206" s="20" t="str">
        <f>VLOOKUP(AX2206,[2]Reference!AH:AI,2,FALSE)</f>
        <v>LNER</v>
      </c>
      <c r="AZ2206" s="20" t="str">
        <f>VLOOKUP(D2206,[2]Reference!Q:V,6,FALSE)</f>
        <v>Azuma</v>
      </c>
      <c r="BA2206" s="20" t="str">
        <f>VLOOKUP(D2206,[2]Reference!Q:V,3,FALSE)</f>
        <v>Azuma</v>
      </c>
    </row>
    <row r="2207" spans="1:53" ht="13.5" x14ac:dyDescent="0.25">
      <c r="A2207" s="38" t="s">
        <v>9192</v>
      </c>
      <c r="B2207" s="39">
        <v>45505</v>
      </c>
      <c r="C2207" s="38" t="s">
        <v>54</v>
      </c>
      <c r="D2207" s="38" t="s">
        <v>55</v>
      </c>
      <c r="E2207" s="38" t="s">
        <v>56</v>
      </c>
      <c r="F2207" s="38" t="s">
        <v>55</v>
      </c>
      <c r="G2207" s="38" t="s">
        <v>83</v>
      </c>
      <c r="H2207" s="38" t="s">
        <v>84</v>
      </c>
      <c r="I2207" s="38" t="s">
        <v>251</v>
      </c>
      <c r="J2207" s="38" t="s">
        <v>252</v>
      </c>
      <c r="K2207" s="38" t="s">
        <v>919</v>
      </c>
      <c r="L2207" s="38" t="s">
        <v>3916</v>
      </c>
      <c r="M2207" s="38" t="s">
        <v>459</v>
      </c>
      <c r="N2207" s="40">
        <v>6</v>
      </c>
      <c r="O2207" s="40">
        <v>6</v>
      </c>
      <c r="P2207" s="40">
        <v>0</v>
      </c>
      <c r="Q2207" s="40">
        <v>0</v>
      </c>
      <c r="R2207" s="40">
        <v>0</v>
      </c>
      <c r="S2207" s="40">
        <v>0</v>
      </c>
      <c r="T2207" s="40">
        <v>0</v>
      </c>
      <c r="U2207" s="40">
        <v>1</v>
      </c>
      <c r="V2207" s="40">
        <v>6</v>
      </c>
      <c r="W2207" s="38" t="s">
        <v>9193</v>
      </c>
      <c r="X2207" s="38" t="s">
        <v>80</v>
      </c>
      <c r="Y2207" s="38" t="s">
        <v>66</v>
      </c>
      <c r="Z2207" s="38" t="s">
        <v>8084</v>
      </c>
      <c r="AA2207" s="38" t="s">
        <v>8083</v>
      </c>
      <c r="AB2207" s="41">
        <v>0</v>
      </c>
      <c r="AC2207" s="41">
        <v>0</v>
      </c>
      <c r="AD2207" s="42">
        <v>0</v>
      </c>
      <c r="AE2207" s="42">
        <v>0</v>
      </c>
      <c r="AF2207" s="12" t="str">
        <f t="shared" si="408"/>
        <v>682549</v>
      </c>
      <c r="AG2207" s="13" t="str">
        <f>VLOOKUP(D2207,[2]Reference!$Q:$U,4,FALSE)</f>
        <v>Fleet</v>
      </c>
      <c r="AH2207" s="13" t="str">
        <f>VLOOKUP(D2207,[2]Reference!$Q:$U,5,FALSE)</f>
        <v>LNER</v>
      </c>
      <c r="AI2207" s="14">
        <f t="shared" si="409"/>
        <v>0</v>
      </c>
      <c r="AJ2207" s="14">
        <f t="shared" si="410"/>
        <v>0</v>
      </c>
      <c r="AK2207" s="14">
        <f t="shared" si="411"/>
        <v>0</v>
      </c>
      <c r="AL2207" s="15">
        <f t="shared" si="412"/>
        <v>0</v>
      </c>
      <c r="AM2207" s="14">
        <f t="shared" si="413"/>
        <v>6</v>
      </c>
      <c r="AN2207" s="16">
        <f t="shared" si="414"/>
        <v>45507</v>
      </c>
      <c r="AO2207" s="17">
        <f>VLOOKUP(B2207,[2]Reference!D:E,2,1)</f>
        <v>202505</v>
      </c>
      <c r="AP2207" s="12" t="str">
        <f t="shared" si="415"/>
        <v>7</v>
      </c>
      <c r="AQ2207" s="18">
        <f t="shared" si="416"/>
        <v>0</v>
      </c>
      <c r="AR2207" s="18">
        <f t="shared" si="417"/>
        <v>0</v>
      </c>
      <c r="AS2207" s="13" t="str">
        <f>VLOOKUP(D2207,[2]Reference!$Q:$U,3,FALSE)</f>
        <v>Azuma</v>
      </c>
      <c r="AT2207" s="13" t="str">
        <f>VLOOKUP(D2207,[2]Reference!Q:V,6,FALSE)</f>
        <v>Azuma</v>
      </c>
      <c r="AU2207" s="13" t="str">
        <f>VLOOKUP(D2207,[2]Reference!$Q:$U,2,FALSE)</f>
        <v>Hitachi - Class 800</v>
      </c>
      <c r="AV2207" s="19">
        <f t="shared" si="418"/>
        <v>45512</v>
      </c>
      <c r="AW2207" s="12" t="str">
        <f>+VLOOKUP(X2207,[2]Reference!BN:BO,2,FALSE)</f>
        <v>Fleet</v>
      </c>
      <c r="AX2207" s="20" t="str">
        <f t="shared" si="419"/>
        <v>HB</v>
      </c>
      <c r="AY2207" s="20" t="str">
        <f>VLOOKUP(AX2207,[2]Reference!AH:AI,2,FALSE)</f>
        <v>LNER</v>
      </c>
      <c r="AZ2207" s="20" t="str">
        <f>VLOOKUP(D2207,[2]Reference!Q:V,6,FALSE)</f>
        <v>Azuma</v>
      </c>
      <c r="BA2207" s="20" t="str">
        <f>VLOOKUP(D2207,[2]Reference!Q:V,3,FALSE)</f>
        <v>Azuma</v>
      </c>
    </row>
    <row r="2208" spans="1:53" ht="13.5" x14ac:dyDescent="0.25">
      <c r="A2208" s="38" t="s">
        <v>9194</v>
      </c>
      <c r="B2208" s="39">
        <v>45505</v>
      </c>
      <c r="C2208" s="38" t="s">
        <v>54</v>
      </c>
      <c r="D2208" s="38" t="s">
        <v>70</v>
      </c>
      <c r="E2208" s="38" t="s">
        <v>71</v>
      </c>
      <c r="F2208" s="38" t="s">
        <v>70</v>
      </c>
      <c r="G2208" s="38" t="s">
        <v>146</v>
      </c>
      <c r="H2208" s="38" t="s">
        <v>237</v>
      </c>
      <c r="I2208" s="38" t="s">
        <v>1024</v>
      </c>
      <c r="J2208" s="38" t="s">
        <v>1025</v>
      </c>
      <c r="K2208" s="38" t="s">
        <v>201</v>
      </c>
      <c r="L2208" s="38" t="s">
        <v>6215</v>
      </c>
      <c r="M2208" s="38" t="s">
        <v>78</v>
      </c>
      <c r="N2208" s="40">
        <v>25</v>
      </c>
      <c r="O2208" s="40">
        <v>10</v>
      </c>
      <c r="P2208" s="40">
        <v>15</v>
      </c>
      <c r="Q2208" s="40">
        <v>0</v>
      </c>
      <c r="R2208" s="40">
        <v>0</v>
      </c>
      <c r="S2208" s="40">
        <v>0</v>
      </c>
      <c r="T2208" s="40">
        <v>0</v>
      </c>
      <c r="U2208" s="40">
        <v>2</v>
      </c>
      <c r="V2208" s="40">
        <v>25</v>
      </c>
      <c r="W2208" s="38" t="s">
        <v>9195</v>
      </c>
      <c r="X2208" s="38" t="s">
        <v>80</v>
      </c>
      <c r="Y2208" s="38" t="s">
        <v>66</v>
      </c>
      <c r="Z2208" s="38" t="s">
        <v>8084</v>
      </c>
      <c r="AA2208" s="38" t="s">
        <v>8083</v>
      </c>
      <c r="AB2208" s="41">
        <v>0</v>
      </c>
      <c r="AC2208" s="41">
        <v>0</v>
      </c>
      <c r="AD2208" s="42">
        <v>0</v>
      </c>
      <c r="AE2208" s="42">
        <v>0.81</v>
      </c>
      <c r="AF2208" s="12" t="str">
        <f t="shared" si="408"/>
        <v>683781</v>
      </c>
      <c r="AG2208" s="13" t="str">
        <f>VLOOKUP(D2208,[2]Reference!$Q:$U,4,FALSE)</f>
        <v>Fleet</v>
      </c>
      <c r="AH2208" s="13" t="str">
        <f>VLOOKUP(D2208,[2]Reference!$Q:$U,5,FALSE)</f>
        <v>LNER</v>
      </c>
      <c r="AI2208" s="14">
        <f t="shared" si="409"/>
        <v>0</v>
      </c>
      <c r="AJ2208" s="14">
        <f t="shared" si="410"/>
        <v>0</v>
      </c>
      <c r="AK2208" s="14">
        <f t="shared" si="411"/>
        <v>0</v>
      </c>
      <c r="AL2208" s="15">
        <f t="shared" si="412"/>
        <v>0</v>
      </c>
      <c r="AM2208" s="14">
        <f t="shared" si="413"/>
        <v>25</v>
      </c>
      <c r="AN2208" s="16">
        <f t="shared" si="414"/>
        <v>45507</v>
      </c>
      <c r="AO2208" s="17">
        <f>VLOOKUP(B2208,[2]Reference!D:E,2,1)</f>
        <v>202505</v>
      </c>
      <c r="AP2208" s="12" t="str">
        <f t="shared" si="415"/>
        <v>7</v>
      </c>
      <c r="AQ2208" s="18">
        <f t="shared" si="416"/>
        <v>0</v>
      </c>
      <c r="AR2208" s="18">
        <f t="shared" si="417"/>
        <v>0.81</v>
      </c>
      <c r="AS2208" s="13" t="str">
        <f>VLOOKUP(D2208,[2]Reference!$Q:$U,3,FALSE)</f>
        <v>IC225</v>
      </c>
      <c r="AT2208" s="13" t="str">
        <f>VLOOKUP(D2208,[2]Reference!Q:V,6,FALSE)</f>
        <v>IC225</v>
      </c>
      <c r="AU2208" s="13" t="str">
        <f>VLOOKUP(D2208,[2]Reference!$Q:$U,2,FALSE)</f>
        <v>Cl 91 Loco</v>
      </c>
      <c r="AV2208" s="19">
        <f t="shared" si="418"/>
        <v>45512</v>
      </c>
      <c r="AW2208" s="12" t="str">
        <f>+VLOOKUP(X2208,[2]Reference!BN:BO,2,FALSE)</f>
        <v>Fleet</v>
      </c>
      <c r="AX2208" s="20" t="str">
        <f t="shared" si="419"/>
        <v>HB</v>
      </c>
      <c r="AY2208" s="20" t="str">
        <f>VLOOKUP(AX2208,[2]Reference!AH:AI,2,FALSE)</f>
        <v>LNER</v>
      </c>
      <c r="AZ2208" s="20" t="str">
        <f>VLOOKUP(D2208,[2]Reference!Q:V,6,FALSE)</f>
        <v>IC225</v>
      </c>
      <c r="BA2208" s="20" t="str">
        <f>VLOOKUP(D2208,[2]Reference!Q:V,3,FALSE)</f>
        <v>IC225</v>
      </c>
    </row>
    <row r="2209" spans="1:53" ht="13.5" x14ac:dyDescent="0.25">
      <c r="A2209" s="38" t="s">
        <v>9196</v>
      </c>
      <c r="B2209" s="39">
        <v>45506</v>
      </c>
      <c r="C2209" s="38" t="s">
        <v>54</v>
      </c>
      <c r="D2209" s="38" t="s">
        <v>161</v>
      </c>
      <c r="E2209" s="38" t="s">
        <v>162</v>
      </c>
      <c r="F2209" s="38" t="s">
        <v>161</v>
      </c>
      <c r="G2209" s="38" t="s">
        <v>129</v>
      </c>
      <c r="H2209" s="38" t="s">
        <v>95</v>
      </c>
      <c r="I2209" s="38" t="s">
        <v>147</v>
      </c>
      <c r="J2209" s="38" t="s">
        <v>148</v>
      </c>
      <c r="K2209" s="38" t="s">
        <v>220</v>
      </c>
      <c r="L2209" s="38" t="s">
        <v>9197</v>
      </c>
      <c r="M2209" s="38" t="s">
        <v>78</v>
      </c>
      <c r="N2209" s="40">
        <v>87</v>
      </c>
      <c r="O2209" s="40">
        <v>15</v>
      </c>
      <c r="P2209" s="40">
        <v>72</v>
      </c>
      <c r="Q2209" s="40">
        <v>0</v>
      </c>
      <c r="R2209" s="40">
        <v>0</v>
      </c>
      <c r="S2209" s="40">
        <v>0</v>
      </c>
      <c r="T2209" s="40">
        <v>0</v>
      </c>
      <c r="U2209" s="40">
        <v>9</v>
      </c>
      <c r="V2209" s="40">
        <v>87</v>
      </c>
      <c r="W2209" s="38" t="s">
        <v>9198</v>
      </c>
      <c r="X2209" s="38" t="s">
        <v>80</v>
      </c>
      <c r="Y2209" s="38" t="s">
        <v>66</v>
      </c>
      <c r="Z2209" s="38" t="s">
        <v>8084</v>
      </c>
      <c r="AA2209" s="38" t="s">
        <v>8083</v>
      </c>
      <c r="AB2209" s="41">
        <v>0</v>
      </c>
      <c r="AC2209" s="41">
        <v>0</v>
      </c>
      <c r="AD2209" s="42">
        <v>0</v>
      </c>
      <c r="AE2209" s="42">
        <v>2.83</v>
      </c>
      <c r="AF2209" s="12" t="str">
        <f t="shared" si="408"/>
        <v>685859</v>
      </c>
      <c r="AG2209" s="13" t="str">
        <f>VLOOKUP(D2209,[2]Reference!$Q:$U,4,FALSE)</f>
        <v>Fleet</v>
      </c>
      <c r="AH2209" s="13" t="str">
        <f>VLOOKUP(D2209,[2]Reference!$Q:$U,5,FALSE)</f>
        <v>LNER</v>
      </c>
      <c r="AI2209" s="14">
        <f t="shared" si="409"/>
        <v>0</v>
      </c>
      <c r="AJ2209" s="14">
        <f t="shared" si="410"/>
        <v>0</v>
      </c>
      <c r="AK2209" s="14">
        <f t="shared" si="411"/>
        <v>0</v>
      </c>
      <c r="AL2209" s="15">
        <f t="shared" si="412"/>
        <v>0</v>
      </c>
      <c r="AM2209" s="14">
        <f t="shared" si="413"/>
        <v>87</v>
      </c>
      <c r="AN2209" s="16">
        <f t="shared" si="414"/>
        <v>45507</v>
      </c>
      <c r="AO2209" s="17">
        <f>VLOOKUP(B2209,[2]Reference!D:E,2,1)</f>
        <v>202505</v>
      </c>
      <c r="AP2209" s="12" t="str">
        <f t="shared" si="415"/>
        <v>7</v>
      </c>
      <c r="AQ2209" s="18">
        <f t="shared" si="416"/>
        <v>0</v>
      </c>
      <c r="AR2209" s="18">
        <f t="shared" si="417"/>
        <v>2.83</v>
      </c>
      <c r="AS2209" s="13" t="str">
        <f>VLOOKUP(D2209,[2]Reference!$Q:$U,3,FALSE)</f>
        <v>IC225</v>
      </c>
      <c r="AT2209" s="13" t="str">
        <f>VLOOKUP(D2209,[2]Reference!Q:V,6,FALSE)</f>
        <v>IC225</v>
      </c>
      <c r="AU2209" s="13" t="str">
        <f>VLOOKUP(D2209,[2]Reference!$Q:$U,2,FALSE)</f>
        <v>MK4 Coach</v>
      </c>
      <c r="AV2209" s="19">
        <f t="shared" si="418"/>
        <v>45513</v>
      </c>
      <c r="AW2209" s="12" t="str">
        <f>+VLOOKUP(X2209,[2]Reference!BN:BO,2,FALSE)</f>
        <v>Fleet</v>
      </c>
      <c r="AX2209" s="20" t="str">
        <f t="shared" si="419"/>
        <v>HB</v>
      </c>
      <c r="AY2209" s="20" t="str">
        <f>VLOOKUP(AX2209,[2]Reference!AH:AI,2,FALSE)</f>
        <v>LNER</v>
      </c>
      <c r="AZ2209" s="20" t="str">
        <f>VLOOKUP(D2209,[2]Reference!Q:V,6,FALSE)</f>
        <v>IC225</v>
      </c>
      <c r="BA2209" s="20" t="str">
        <f>VLOOKUP(D2209,[2]Reference!Q:V,3,FALSE)</f>
        <v>IC225</v>
      </c>
    </row>
    <row r="2210" spans="1:53" ht="13.5" x14ac:dyDescent="0.25">
      <c r="A2210" s="38" t="s">
        <v>9199</v>
      </c>
      <c r="B2210" s="39">
        <v>45507</v>
      </c>
      <c r="C2210" s="38" t="s">
        <v>54</v>
      </c>
      <c r="D2210" s="38" t="s">
        <v>92</v>
      </c>
      <c r="E2210" s="38" t="s">
        <v>93</v>
      </c>
      <c r="F2210" s="38" t="s">
        <v>92</v>
      </c>
      <c r="G2210" s="38" t="s">
        <v>231</v>
      </c>
      <c r="H2210" s="38" t="s">
        <v>84</v>
      </c>
      <c r="I2210" s="38" t="s">
        <v>9200</v>
      </c>
      <c r="J2210" s="38" t="s">
        <v>9201</v>
      </c>
      <c r="K2210" s="38" t="s">
        <v>919</v>
      </c>
      <c r="L2210" s="38" t="s">
        <v>9202</v>
      </c>
      <c r="M2210" s="38" t="s">
        <v>234</v>
      </c>
      <c r="N2210" s="40">
        <v>32</v>
      </c>
      <c r="O2210" s="40">
        <v>29</v>
      </c>
      <c r="P2210" s="40">
        <v>3</v>
      </c>
      <c r="Q2210" s="40">
        <v>0</v>
      </c>
      <c r="R2210" s="40">
        <v>1</v>
      </c>
      <c r="S2210" s="40">
        <v>0</v>
      </c>
      <c r="T2210" s="40">
        <v>0</v>
      </c>
      <c r="U2210" s="40">
        <v>1</v>
      </c>
      <c r="V2210" s="40">
        <v>192</v>
      </c>
      <c r="W2210" s="38" t="s">
        <v>9203</v>
      </c>
      <c r="X2210" s="38" t="s">
        <v>80</v>
      </c>
      <c r="Y2210" s="38" t="s">
        <v>66</v>
      </c>
      <c r="Z2210" s="38" t="s">
        <v>8084</v>
      </c>
      <c r="AA2210" s="38" t="s">
        <v>8083</v>
      </c>
      <c r="AB2210" s="41">
        <v>1</v>
      </c>
      <c r="AC2210" s="41">
        <v>0</v>
      </c>
      <c r="AD2210" s="42">
        <v>1</v>
      </c>
      <c r="AE2210" s="42">
        <v>1</v>
      </c>
      <c r="AF2210" s="12" t="str">
        <f t="shared" si="408"/>
        <v>688123</v>
      </c>
      <c r="AG2210" s="13" t="str">
        <f>VLOOKUP(D2210,[2]Reference!$Q:$U,4,FALSE)</f>
        <v>Fleet</v>
      </c>
      <c r="AH2210" s="13" t="str">
        <f>VLOOKUP(D2210,[2]Reference!$Q:$U,5,FALSE)</f>
        <v>LNER</v>
      </c>
      <c r="AI2210" s="14">
        <f t="shared" si="409"/>
        <v>1</v>
      </c>
      <c r="AJ2210" s="14">
        <f t="shared" si="410"/>
        <v>0</v>
      </c>
      <c r="AK2210" s="14">
        <f t="shared" si="411"/>
        <v>1</v>
      </c>
      <c r="AL2210" s="15">
        <f t="shared" si="412"/>
        <v>0</v>
      </c>
      <c r="AM2210" s="14">
        <f t="shared" si="413"/>
        <v>32</v>
      </c>
      <c r="AN2210" s="16">
        <f t="shared" si="414"/>
        <v>45507</v>
      </c>
      <c r="AO2210" s="17">
        <f>VLOOKUP(B2210,[2]Reference!D:E,2,1)</f>
        <v>202505</v>
      </c>
      <c r="AP2210" s="12" t="str">
        <f t="shared" si="415"/>
        <v>7</v>
      </c>
      <c r="AQ2210" s="18">
        <f t="shared" si="416"/>
        <v>1</v>
      </c>
      <c r="AR2210" s="18">
        <f t="shared" si="417"/>
        <v>1</v>
      </c>
      <c r="AS2210" s="13" t="str">
        <f>VLOOKUP(D2210,[2]Reference!$Q:$U,3,FALSE)</f>
        <v>Azuma</v>
      </c>
      <c r="AT2210" s="13" t="str">
        <f>VLOOKUP(D2210,[2]Reference!Q:V,6,FALSE)</f>
        <v>Azuma</v>
      </c>
      <c r="AU2210" s="13" t="str">
        <f>VLOOKUP(D2210,[2]Reference!$Q:$U,2,FALSE)</f>
        <v>Hitachi - Class 801</v>
      </c>
      <c r="AV2210" s="19">
        <f t="shared" si="418"/>
        <v>45514</v>
      </c>
      <c r="AW2210" s="12" t="str">
        <f>+VLOOKUP(X2210,[2]Reference!BN:BO,2,FALSE)</f>
        <v>Fleet</v>
      </c>
      <c r="AX2210" s="20" t="str">
        <f t="shared" si="419"/>
        <v>HB</v>
      </c>
      <c r="AY2210" s="20" t="str">
        <f>VLOOKUP(AX2210,[2]Reference!AH:AI,2,FALSE)</f>
        <v>LNER</v>
      </c>
      <c r="AZ2210" s="20" t="str">
        <f>VLOOKUP(D2210,[2]Reference!Q:V,6,FALSE)</f>
        <v>Azuma</v>
      </c>
      <c r="BA2210" s="20" t="str">
        <f>VLOOKUP(D2210,[2]Reference!Q:V,3,FALSE)</f>
        <v>Azuma</v>
      </c>
    </row>
    <row r="2211" spans="1:53" ht="13.5" x14ac:dyDescent="0.25">
      <c r="A2211" s="38" t="s">
        <v>9204</v>
      </c>
      <c r="B2211" s="39">
        <v>45507</v>
      </c>
      <c r="C2211" s="38" t="s">
        <v>54</v>
      </c>
      <c r="D2211" s="38" t="s">
        <v>92</v>
      </c>
      <c r="E2211" s="38" t="s">
        <v>93</v>
      </c>
      <c r="F2211" s="38" t="s">
        <v>92</v>
      </c>
      <c r="G2211" s="38" t="s">
        <v>154</v>
      </c>
      <c r="H2211" s="38" t="s">
        <v>730</v>
      </c>
      <c r="I2211" s="38" t="s">
        <v>731</v>
      </c>
      <c r="J2211" s="38" t="s">
        <v>732</v>
      </c>
      <c r="K2211" s="38" t="s">
        <v>6104</v>
      </c>
      <c r="L2211" s="38" t="s">
        <v>9205</v>
      </c>
      <c r="M2211" s="38" t="s">
        <v>375</v>
      </c>
      <c r="N2211" s="40">
        <v>88</v>
      </c>
      <c r="O2211" s="40">
        <v>64</v>
      </c>
      <c r="P2211" s="40">
        <v>24</v>
      </c>
      <c r="Q2211" s="40">
        <v>0</v>
      </c>
      <c r="R2211" s="40">
        <v>1</v>
      </c>
      <c r="S2211" s="40">
        <v>0</v>
      </c>
      <c r="T2211" s="40">
        <v>0</v>
      </c>
      <c r="U2211" s="40">
        <v>7</v>
      </c>
      <c r="V2211" s="40">
        <v>118</v>
      </c>
      <c r="W2211" s="38" t="s">
        <v>9206</v>
      </c>
      <c r="X2211" s="38" t="s">
        <v>80</v>
      </c>
      <c r="Y2211" s="38" t="s">
        <v>66</v>
      </c>
      <c r="Z2211" s="38" t="s">
        <v>8084</v>
      </c>
      <c r="AA2211" s="38" t="s">
        <v>8083</v>
      </c>
      <c r="AB2211" s="41">
        <v>0</v>
      </c>
      <c r="AC2211" s="41">
        <v>1</v>
      </c>
      <c r="AD2211" s="42">
        <v>1</v>
      </c>
      <c r="AE2211" s="42">
        <v>4.25</v>
      </c>
      <c r="AF2211" s="12" t="str">
        <f t="shared" si="408"/>
        <v>689572</v>
      </c>
      <c r="AG2211" s="13" t="str">
        <f>VLOOKUP(D2211,[2]Reference!$Q:$U,4,FALSE)</f>
        <v>Fleet</v>
      </c>
      <c r="AH2211" s="13" t="str">
        <f>VLOOKUP(D2211,[2]Reference!$Q:$U,5,FALSE)</f>
        <v>LNER</v>
      </c>
      <c r="AI2211" s="14">
        <f t="shared" si="409"/>
        <v>0</v>
      </c>
      <c r="AJ2211" s="14">
        <f t="shared" si="410"/>
        <v>0.5</v>
      </c>
      <c r="AK2211" s="14">
        <f t="shared" si="411"/>
        <v>0.5</v>
      </c>
      <c r="AL2211" s="15">
        <f t="shared" si="412"/>
        <v>0.5</v>
      </c>
      <c r="AM2211" s="14">
        <f t="shared" si="413"/>
        <v>88</v>
      </c>
      <c r="AN2211" s="16">
        <f t="shared" si="414"/>
        <v>45507</v>
      </c>
      <c r="AO2211" s="17">
        <f>VLOOKUP(B2211,[2]Reference!D:E,2,1)</f>
        <v>202505</v>
      </c>
      <c r="AP2211" s="12" t="str">
        <f t="shared" si="415"/>
        <v>7</v>
      </c>
      <c r="AQ2211" s="18">
        <f t="shared" si="416"/>
        <v>1</v>
      </c>
      <c r="AR2211" s="18">
        <f t="shared" si="417"/>
        <v>4.25</v>
      </c>
      <c r="AS2211" s="13" t="str">
        <f>VLOOKUP(D2211,[2]Reference!$Q:$U,3,FALSE)</f>
        <v>Azuma</v>
      </c>
      <c r="AT2211" s="13" t="str">
        <f>VLOOKUP(D2211,[2]Reference!Q:V,6,FALSE)</f>
        <v>Azuma</v>
      </c>
      <c r="AU2211" s="13" t="str">
        <f>VLOOKUP(D2211,[2]Reference!$Q:$U,2,FALSE)</f>
        <v>Hitachi - Class 801</v>
      </c>
      <c r="AV2211" s="19">
        <f t="shared" si="418"/>
        <v>45514</v>
      </c>
      <c r="AW2211" s="12" t="str">
        <f>+VLOOKUP(X2211,[2]Reference!BN:BO,2,FALSE)</f>
        <v>Fleet</v>
      </c>
      <c r="AX2211" s="20" t="str">
        <f t="shared" si="419"/>
        <v>HB</v>
      </c>
      <c r="AY2211" s="20" t="str">
        <f>VLOOKUP(AX2211,[2]Reference!AH:AI,2,FALSE)</f>
        <v>LNER</v>
      </c>
      <c r="AZ2211" s="20" t="str">
        <f>VLOOKUP(D2211,[2]Reference!Q:V,6,FALSE)</f>
        <v>Azuma</v>
      </c>
      <c r="BA2211" s="20" t="str">
        <f>VLOOKUP(D2211,[2]Reference!Q:V,3,FALSE)</f>
        <v>Azuma</v>
      </c>
    </row>
    <row r="2212" spans="1:53" ht="13.5" x14ac:dyDescent="0.25">
      <c r="A2212" s="38" t="s">
        <v>9207</v>
      </c>
      <c r="B2212" s="39">
        <v>45508</v>
      </c>
      <c r="C2212" s="38" t="s">
        <v>54</v>
      </c>
      <c r="D2212" s="38" t="s">
        <v>55</v>
      </c>
      <c r="E2212" s="38" t="s">
        <v>56</v>
      </c>
      <c r="F2212" s="38" t="s">
        <v>55</v>
      </c>
      <c r="G2212" s="38" t="s">
        <v>72</v>
      </c>
      <c r="H2212" s="38" t="s">
        <v>198</v>
      </c>
      <c r="I2212" s="38" t="s">
        <v>209</v>
      </c>
      <c r="J2212" s="38" t="s">
        <v>210</v>
      </c>
      <c r="K2212" s="38" t="s">
        <v>261</v>
      </c>
      <c r="L2212" s="38" t="s">
        <v>5096</v>
      </c>
      <c r="M2212" s="38" t="s">
        <v>998</v>
      </c>
      <c r="N2212" s="40">
        <v>3</v>
      </c>
      <c r="O2212" s="40">
        <v>3</v>
      </c>
      <c r="P2212" s="40">
        <v>0</v>
      </c>
      <c r="Q2212" s="40">
        <v>2</v>
      </c>
      <c r="R2212" s="40">
        <v>0</v>
      </c>
      <c r="S2212" s="40">
        <v>1</v>
      </c>
      <c r="T2212" s="40">
        <v>0</v>
      </c>
      <c r="U2212" s="40">
        <v>4</v>
      </c>
      <c r="V2212" s="40">
        <v>153</v>
      </c>
      <c r="W2212" s="38" t="s">
        <v>9208</v>
      </c>
      <c r="X2212" s="38" t="s">
        <v>119</v>
      </c>
      <c r="Y2212" s="38" t="s">
        <v>66</v>
      </c>
      <c r="Z2212" s="38" t="s">
        <v>8085</v>
      </c>
      <c r="AA2212" s="38" t="s">
        <v>8083</v>
      </c>
      <c r="AB2212" s="41">
        <v>2</v>
      </c>
      <c r="AC2212" s="41">
        <v>1</v>
      </c>
      <c r="AD2212" s="42">
        <v>3</v>
      </c>
      <c r="AE2212" s="42">
        <v>3</v>
      </c>
      <c r="AF2212" s="12" t="str">
        <f t="shared" si="408"/>
        <v>690185</v>
      </c>
      <c r="AG2212" s="13" t="str">
        <f>VLOOKUP(D2212,[2]Reference!$Q:$U,4,FALSE)</f>
        <v>Fleet</v>
      </c>
      <c r="AH2212" s="13" t="str">
        <f>VLOOKUP(D2212,[2]Reference!$Q:$U,5,FALSE)</f>
        <v>LNER</v>
      </c>
      <c r="AI2212" s="14">
        <f t="shared" si="409"/>
        <v>2</v>
      </c>
      <c r="AJ2212" s="14">
        <f t="shared" si="410"/>
        <v>0.5</v>
      </c>
      <c r="AK2212" s="14">
        <f t="shared" si="411"/>
        <v>2.5</v>
      </c>
      <c r="AL2212" s="15">
        <f t="shared" si="412"/>
        <v>0.5</v>
      </c>
      <c r="AM2212" s="14">
        <f t="shared" si="413"/>
        <v>3</v>
      </c>
      <c r="AN2212" s="16">
        <f t="shared" si="414"/>
        <v>45514</v>
      </c>
      <c r="AO2212" s="17">
        <f>VLOOKUP(B2212,[2]Reference!D:E,2,1)</f>
        <v>202505</v>
      </c>
      <c r="AP2212" s="12" t="str">
        <f t="shared" si="415"/>
        <v>7</v>
      </c>
      <c r="AQ2212" s="18">
        <f t="shared" si="416"/>
        <v>3</v>
      </c>
      <c r="AR2212" s="18">
        <f t="shared" si="417"/>
        <v>3</v>
      </c>
      <c r="AS2212" s="13" t="str">
        <f>VLOOKUP(D2212,[2]Reference!$Q:$U,3,FALSE)</f>
        <v>Azuma</v>
      </c>
      <c r="AT2212" s="13" t="str">
        <f>VLOOKUP(D2212,[2]Reference!Q:V,6,FALSE)</f>
        <v>Azuma</v>
      </c>
      <c r="AU2212" s="13" t="str">
        <f>VLOOKUP(D2212,[2]Reference!$Q:$U,2,FALSE)</f>
        <v>Hitachi - Class 800</v>
      </c>
      <c r="AV2212" s="19">
        <f t="shared" si="418"/>
        <v>45515</v>
      </c>
      <c r="AW2212" s="12" t="str">
        <f>+VLOOKUP(X2212,[2]Reference!BN:BO,2,FALSE)</f>
        <v>Depot</v>
      </c>
      <c r="AX2212" s="20" t="str">
        <f t="shared" si="419"/>
        <v>HB</v>
      </c>
      <c r="AY2212" s="20" t="str">
        <f>VLOOKUP(AX2212,[2]Reference!AH:AI,2,FALSE)</f>
        <v>LNER</v>
      </c>
      <c r="AZ2212" s="20" t="str">
        <f>VLOOKUP(D2212,[2]Reference!Q:V,6,FALSE)</f>
        <v>Azuma</v>
      </c>
      <c r="BA2212" s="20" t="str">
        <f>VLOOKUP(D2212,[2]Reference!Q:V,3,FALSE)</f>
        <v>Azuma</v>
      </c>
    </row>
    <row r="2213" spans="1:53" ht="13.5" x14ac:dyDescent="0.25">
      <c r="A2213" s="38" t="s">
        <v>9209</v>
      </c>
      <c r="B2213" s="39">
        <v>45508</v>
      </c>
      <c r="C2213" s="38" t="s">
        <v>54</v>
      </c>
      <c r="D2213" s="38" t="s">
        <v>161</v>
      </c>
      <c r="E2213" s="38" t="s">
        <v>162</v>
      </c>
      <c r="F2213" s="38" t="s">
        <v>161</v>
      </c>
      <c r="G2213" s="38" t="s">
        <v>94</v>
      </c>
      <c r="H2213" s="38" t="s">
        <v>95</v>
      </c>
      <c r="I2213" s="38" t="s">
        <v>147</v>
      </c>
      <c r="J2213" s="38" t="s">
        <v>148</v>
      </c>
      <c r="K2213" s="38" t="s">
        <v>98</v>
      </c>
      <c r="L2213" s="38" t="s">
        <v>9210</v>
      </c>
      <c r="M2213" s="38" t="s">
        <v>185</v>
      </c>
      <c r="N2213" s="40">
        <v>41</v>
      </c>
      <c r="O2213" s="40">
        <v>20</v>
      </c>
      <c r="P2213" s="40">
        <v>21</v>
      </c>
      <c r="Q2213" s="40">
        <v>0</v>
      </c>
      <c r="R2213" s="40">
        <v>0</v>
      </c>
      <c r="S2213" s="40">
        <v>0</v>
      </c>
      <c r="T2213" s="40">
        <v>0</v>
      </c>
      <c r="U2213" s="40">
        <v>2</v>
      </c>
      <c r="V2213" s="40">
        <v>41</v>
      </c>
      <c r="W2213" s="38" t="s">
        <v>9211</v>
      </c>
      <c r="X2213" s="38" t="s">
        <v>80</v>
      </c>
      <c r="Y2213" s="38" t="s">
        <v>66</v>
      </c>
      <c r="Z2213" s="38" t="s">
        <v>8085</v>
      </c>
      <c r="AA2213" s="38" t="s">
        <v>8083</v>
      </c>
      <c r="AB2213" s="41">
        <v>0</v>
      </c>
      <c r="AC2213" s="41">
        <v>0</v>
      </c>
      <c r="AD2213" s="42">
        <v>0</v>
      </c>
      <c r="AE2213" s="42">
        <v>1.84</v>
      </c>
      <c r="AF2213" s="12" t="str">
        <f t="shared" si="408"/>
        <v>690260</v>
      </c>
      <c r="AG2213" s="13" t="str">
        <f>VLOOKUP(D2213,[2]Reference!$Q:$U,4,FALSE)</f>
        <v>Fleet</v>
      </c>
      <c r="AH2213" s="13" t="str">
        <f>VLOOKUP(D2213,[2]Reference!$Q:$U,5,FALSE)</f>
        <v>LNER</v>
      </c>
      <c r="AI2213" s="14">
        <f t="shared" si="409"/>
        <v>0</v>
      </c>
      <c r="AJ2213" s="14">
        <f t="shared" si="410"/>
        <v>0</v>
      </c>
      <c r="AK2213" s="14">
        <f t="shared" si="411"/>
        <v>0</v>
      </c>
      <c r="AL2213" s="15">
        <f t="shared" si="412"/>
        <v>0</v>
      </c>
      <c r="AM2213" s="14">
        <f t="shared" si="413"/>
        <v>41</v>
      </c>
      <c r="AN2213" s="16">
        <f t="shared" si="414"/>
        <v>45514</v>
      </c>
      <c r="AO2213" s="17">
        <f>VLOOKUP(B2213,[2]Reference!D:E,2,1)</f>
        <v>202505</v>
      </c>
      <c r="AP2213" s="12" t="str">
        <f t="shared" si="415"/>
        <v>7</v>
      </c>
      <c r="AQ2213" s="18">
        <f t="shared" si="416"/>
        <v>0</v>
      </c>
      <c r="AR2213" s="18">
        <f t="shared" si="417"/>
        <v>1.84</v>
      </c>
      <c r="AS2213" s="13" t="str">
        <f>VLOOKUP(D2213,[2]Reference!$Q:$U,3,FALSE)</f>
        <v>IC225</v>
      </c>
      <c r="AT2213" s="13" t="str">
        <f>VLOOKUP(D2213,[2]Reference!Q:V,6,FALSE)</f>
        <v>IC225</v>
      </c>
      <c r="AU2213" s="13" t="str">
        <f>VLOOKUP(D2213,[2]Reference!$Q:$U,2,FALSE)</f>
        <v>MK4 Coach</v>
      </c>
      <c r="AV2213" s="19">
        <f t="shared" si="418"/>
        <v>45515</v>
      </c>
      <c r="AW2213" s="12" t="str">
        <f>+VLOOKUP(X2213,[2]Reference!BN:BO,2,FALSE)</f>
        <v>Fleet</v>
      </c>
      <c r="AX2213" s="20" t="str">
        <f t="shared" si="419"/>
        <v>HB</v>
      </c>
      <c r="AY2213" s="20" t="str">
        <f>VLOOKUP(AX2213,[2]Reference!AH:AI,2,FALSE)</f>
        <v>LNER</v>
      </c>
      <c r="AZ2213" s="20" t="str">
        <f>VLOOKUP(D2213,[2]Reference!Q:V,6,FALSE)</f>
        <v>IC225</v>
      </c>
      <c r="BA2213" s="20" t="str">
        <f>VLOOKUP(D2213,[2]Reference!Q:V,3,FALSE)</f>
        <v>IC225</v>
      </c>
    </row>
    <row r="2214" spans="1:53" ht="13.5" x14ac:dyDescent="0.25">
      <c r="A2214" s="38" t="s">
        <v>9212</v>
      </c>
      <c r="B2214" s="39">
        <v>45508</v>
      </c>
      <c r="C2214" s="38" t="s">
        <v>54</v>
      </c>
      <c r="D2214" s="38" t="s">
        <v>92</v>
      </c>
      <c r="E2214" s="38" t="s">
        <v>93</v>
      </c>
      <c r="F2214" s="38" t="s">
        <v>92</v>
      </c>
      <c r="G2214" s="38" t="s">
        <v>121</v>
      </c>
      <c r="H2214" s="38" t="s">
        <v>198</v>
      </c>
      <c r="I2214" s="38" t="s">
        <v>209</v>
      </c>
      <c r="J2214" s="38" t="s">
        <v>210</v>
      </c>
      <c r="K2214" s="38" t="s">
        <v>124</v>
      </c>
      <c r="L2214" s="38" t="s">
        <v>3176</v>
      </c>
      <c r="M2214" s="38" t="s">
        <v>314</v>
      </c>
      <c r="N2214" s="40">
        <v>3</v>
      </c>
      <c r="O2214" s="40">
        <v>0</v>
      </c>
      <c r="P2214" s="40">
        <v>3</v>
      </c>
      <c r="Q2214" s="40">
        <v>2</v>
      </c>
      <c r="R2214" s="40">
        <v>0</v>
      </c>
      <c r="S2214" s="40">
        <v>0</v>
      </c>
      <c r="T2214" s="40">
        <v>0</v>
      </c>
      <c r="U2214" s="40">
        <v>3</v>
      </c>
      <c r="V2214" s="40">
        <v>153</v>
      </c>
      <c r="W2214" s="38" t="s">
        <v>9213</v>
      </c>
      <c r="X2214" s="38" t="s">
        <v>119</v>
      </c>
      <c r="Y2214" s="38" t="s">
        <v>66</v>
      </c>
      <c r="Z2214" s="38" t="s">
        <v>8085</v>
      </c>
      <c r="AA2214" s="38" t="s">
        <v>8083</v>
      </c>
      <c r="AB2214" s="41">
        <v>2</v>
      </c>
      <c r="AC2214" s="41">
        <v>0</v>
      </c>
      <c r="AD2214" s="42">
        <v>2.09</v>
      </c>
      <c r="AE2214" s="42">
        <v>2.09</v>
      </c>
      <c r="AF2214" s="12" t="str">
        <f t="shared" si="408"/>
        <v>690759</v>
      </c>
      <c r="AG2214" s="13" t="str">
        <f>VLOOKUP(D2214,[2]Reference!$Q:$U,4,FALSE)</f>
        <v>Fleet</v>
      </c>
      <c r="AH2214" s="13" t="str">
        <f>VLOOKUP(D2214,[2]Reference!$Q:$U,5,FALSE)</f>
        <v>LNER</v>
      </c>
      <c r="AI2214" s="14">
        <f t="shared" si="409"/>
        <v>2</v>
      </c>
      <c r="AJ2214" s="14">
        <f t="shared" si="410"/>
        <v>0</v>
      </c>
      <c r="AK2214" s="14">
        <f t="shared" si="411"/>
        <v>2</v>
      </c>
      <c r="AL2214" s="15">
        <f t="shared" si="412"/>
        <v>8.9999999999999858E-2</v>
      </c>
      <c r="AM2214" s="14">
        <f t="shared" si="413"/>
        <v>3</v>
      </c>
      <c r="AN2214" s="16">
        <f t="shared" si="414"/>
        <v>45514</v>
      </c>
      <c r="AO2214" s="17">
        <f>VLOOKUP(B2214,[2]Reference!D:E,2,1)</f>
        <v>202505</v>
      </c>
      <c r="AP2214" s="12" t="str">
        <f t="shared" si="415"/>
        <v>7</v>
      </c>
      <c r="AQ2214" s="18">
        <f t="shared" si="416"/>
        <v>2.09</v>
      </c>
      <c r="AR2214" s="18">
        <f t="shared" si="417"/>
        <v>2.09</v>
      </c>
      <c r="AS2214" s="13" t="str">
        <f>VLOOKUP(D2214,[2]Reference!$Q:$U,3,FALSE)</f>
        <v>Azuma</v>
      </c>
      <c r="AT2214" s="13" t="str">
        <f>VLOOKUP(D2214,[2]Reference!Q:V,6,FALSE)</f>
        <v>Azuma</v>
      </c>
      <c r="AU2214" s="13" t="str">
        <f>VLOOKUP(D2214,[2]Reference!$Q:$U,2,FALSE)</f>
        <v>Hitachi - Class 801</v>
      </c>
      <c r="AV2214" s="19">
        <f t="shared" si="418"/>
        <v>45515</v>
      </c>
      <c r="AW2214" s="12" t="str">
        <f>+VLOOKUP(X2214,[2]Reference!BN:BO,2,FALSE)</f>
        <v>Depot</v>
      </c>
      <c r="AX2214" s="20" t="str">
        <f t="shared" si="419"/>
        <v>HB</v>
      </c>
      <c r="AY2214" s="20" t="str">
        <f>VLOOKUP(AX2214,[2]Reference!AH:AI,2,FALSE)</f>
        <v>LNER</v>
      </c>
      <c r="AZ2214" s="20" t="str">
        <f>VLOOKUP(D2214,[2]Reference!Q:V,6,FALSE)</f>
        <v>Azuma</v>
      </c>
      <c r="BA2214" s="20" t="str">
        <f>VLOOKUP(D2214,[2]Reference!Q:V,3,FALSE)</f>
        <v>Azuma</v>
      </c>
    </row>
    <row r="2215" spans="1:53" ht="13.5" x14ac:dyDescent="0.25">
      <c r="A2215" s="38" t="s">
        <v>9214</v>
      </c>
      <c r="B2215" s="39">
        <v>45508</v>
      </c>
      <c r="C2215" s="38" t="s">
        <v>54</v>
      </c>
      <c r="D2215" s="38" t="s">
        <v>161</v>
      </c>
      <c r="E2215" s="38" t="s">
        <v>162</v>
      </c>
      <c r="F2215" s="38" t="s">
        <v>161</v>
      </c>
      <c r="G2215" s="38" t="s">
        <v>129</v>
      </c>
      <c r="H2215" s="38" t="s">
        <v>258</v>
      </c>
      <c r="I2215" s="38" t="s">
        <v>601</v>
      </c>
      <c r="J2215" s="38" t="s">
        <v>602</v>
      </c>
      <c r="K2215" s="38" t="s">
        <v>220</v>
      </c>
      <c r="L2215" s="38" t="s">
        <v>2584</v>
      </c>
      <c r="M2215" s="38" t="s">
        <v>78</v>
      </c>
      <c r="N2215" s="40">
        <v>3</v>
      </c>
      <c r="O2215" s="40">
        <v>3</v>
      </c>
      <c r="P2215" s="40">
        <v>0</v>
      </c>
      <c r="Q2215" s="40">
        <v>0</v>
      </c>
      <c r="R2215" s="40">
        <v>0</v>
      </c>
      <c r="S2215" s="40">
        <v>0</v>
      </c>
      <c r="T2215" s="40">
        <v>0</v>
      </c>
      <c r="U2215" s="40">
        <v>1</v>
      </c>
      <c r="V2215" s="40">
        <v>3</v>
      </c>
      <c r="W2215" s="38" t="s">
        <v>9215</v>
      </c>
      <c r="X2215" s="38" t="s">
        <v>80</v>
      </c>
      <c r="Y2215" s="38" t="s">
        <v>66</v>
      </c>
      <c r="Z2215" s="38" t="s">
        <v>8085</v>
      </c>
      <c r="AA2215" s="38" t="s">
        <v>8083</v>
      </c>
      <c r="AB2215" s="41">
        <v>0</v>
      </c>
      <c r="AC2215" s="41">
        <v>0</v>
      </c>
      <c r="AD2215" s="42">
        <v>0</v>
      </c>
      <c r="AE2215" s="42">
        <v>0.2</v>
      </c>
      <c r="AF2215" s="12" t="str">
        <f t="shared" si="408"/>
        <v>690789</v>
      </c>
      <c r="AG2215" s="13" t="str">
        <f>VLOOKUP(D2215,[2]Reference!$Q:$U,4,FALSE)</f>
        <v>Fleet</v>
      </c>
      <c r="AH2215" s="13" t="str">
        <f>VLOOKUP(D2215,[2]Reference!$Q:$U,5,FALSE)</f>
        <v>LNER</v>
      </c>
      <c r="AI2215" s="14">
        <f t="shared" si="409"/>
        <v>0</v>
      </c>
      <c r="AJ2215" s="14">
        <f t="shared" si="410"/>
        <v>0</v>
      </c>
      <c r="AK2215" s="14">
        <f t="shared" si="411"/>
        <v>0</v>
      </c>
      <c r="AL2215" s="15">
        <f t="shared" si="412"/>
        <v>0</v>
      </c>
      <c r="AM2215" s="14">
        <f t="shared" si="413"/>
        <v>3</v>
      </c>
      <c r="AN2215" s="16">
        <f t="shared" si="414"/>
        <v>45514</v>
      </c>
      <c r="AO2215" s="17">
        <f>VLOOKUP(B2215,[2]Reference!D:E,2,1)</f>
        <v>202505</v>
      </c>
      <c r="AP2215" s="12" t="str">
        <f t="shared" si="415"/>
        <v>7</v>
      </c>
      <c r="AQ2215" s="18">
        <f t="shared" si="416"/>
        <v>0</v>
      </c>
      <c r="AR2215" s="18">
        <f t="shared" si="417"/>
        <v>0.2</v>
      </c>
      <c r="AS2215" s="13" t="str">
        <f>VLOOKUP(D2215,[2]Reference!$Q:$U,3,FALSE)</f>
        <v>IC225</v>
      </c>
      <c r="AT2215" s="13" t="str">
        <f>VLOOKUP(D2215,[2]Reference!Q:V,6,FALSE)</f>
        <v>IC225</v>
      </c>
      <c r="AU2215" s="13" t="str">
        <f>VLOOKUP(D2215,[2]Reference!$Q:$U,2,FALSE)</f>
        <v>MK4 Coach</v>
      </c>
      <c r="AV2215" s="19">
        <f t="shared" si="418"/>
        <v>45515</v>
      </c>
      <c r="AW2215" s="12" t="str">
        <f>+VLOOKUP(X2215,[2]Reference!BN:BO,2,FALSE)</f>
        <v>Fleet</v>
      </c>
      <c r="AX2215" s="20" t="str">
        <f t="shared" si="419"/>
        <v>HB</v>
      </c>
      <c r="AY2215" s="20" t="str">
        <f>VLOOKUP(AX2215,[2]Reference!AH:AI,2,FALSE)</f>
        <v>LNER</v>
      </c>
      <c r="AZ2215" s="20" t="str">
        <f>VLOOKUP(D2215,[2]Reference!Q:V,6,FALSE)</f>
        <v>IC225</v>
      </c>
      <c r="BA2215" s="20" t="str">
        <f>VLOOKUP(D2215,[2]Reference!Q:V,3,FALSE)</f>
        <v>IC225</v>
      </c>
    </row>
    <row r="2216" spans="1:53" ht="13.5" x14ac:dyDescent="0.25">
      <c r="A2216" s="38" t="s">
        <v>9216</v>
      </c>
      <c r="B2216" s="39">
        <v>45509</v>
      </c>
      <c r="C2216" s="38" t="s">
        <v>54</v>
      </c>
      <c r="D2216" s="38" t="s">
        <v>55</v>
      </c>
      <c r="E2216" s="38" t="s">
        <v>56</v>
      </c>
      <c r="F2216" s="38" t="s">
        <v>55</v>
      </c>
      <c r="G2216" s="38" t="s">
        <v>72</v>
      </c>
      <c r="H2216" s="38" t="s">
        <v>84</v>
      </c>
      <c r="I2216" s="38" t="s">
        <v>251</v>
      </c>
      <c r="J2216" s="38" t="s">
        <v>252</v>
      </c>
      <c r="K2216" s="38" t="s">
        <v>261</v>
      </c>
      <c r="L2216" s="38" t="s">
        <v>3389</v>
      </c>
      <c r="M2216" s="38" t="s">
        <v>459</v>
      </c>
      <c r="N2216" s="40">
        <v>3</v>
      </c>
      <c r="O2216" s="40">
        <v>3</v>
      </c>
      <c r="P2216" s="40">
        <v>0</v>
      </c>
      <c r="Q2216" s="40">
        <v>0</v>
      </c>
      <c r="R2216" s="40">
        <v>0</v>
      </c>
      <c r="S2216" s="40">
        <v>0</v>
      </c>
      <c r="T2216" s="40">
        <v>0</v>
      </c>
      <c r="U2216" s="40">
        <v>1</v>
      </c>
      <c r="V2216" s="40">
        <v>3</v>
      </c>
      <c r="W2216" s="38" t="s">
        <v>9217</v>
      </c>
      <c r="X2216" s="38" t="s">
        <v>80</v>
      </c>
      <c r="Y2216" s="38" t="s">
        <v>66</v>
      </c>
      <c r="Z2216" s="38" t="s">
        <v>8085</v>
      </c>
      <c r="AA2216" s="38" t="s">
        <v>8083</v>
      </c>
      <c r="AB2216" s="41">
        <v>0</v>
      </c>
      <c r="AC2216" s="41">
        <v>0</v>
      </c>
      <c r="AD2216" s="42">
        <v>0</v>
      </c>
      <c r="AE2216" s="42">
        <v>0</v>
      </c>
      <c r="AF2216" s="12" t="str">
        <f t="shared" si="408"/>
        <v>692053</v>
      </c>
      <c r="AG2216" s="13" t="str">
        <f>VLOOKUP(D2216,[2]Reference!$Q:$U,4,FALSE)</f>
        <v>Fleet</v>
      </c>
      <c r="AH2216" s="13" t="str">
        <f>VLOOKUP(D2216,[2]Reference!$Q:$U,5,FALSE)</f>
        <v>LNER</v>
      </c>
      <c r="AI2216" s="14">
        <f t="shared" si="409"/>
        <v>0</v>
      </c>
      <c r="AJ2216" s="14">
        <f t="shared" si="410"/>
        <v>0</v>
      </c>
      <c r="AK2216" s="14">
        <f t="shared" si="411"/>
        <v>0</v>
      </c>
      <c r="AL2216" s="15">
        <f t="shared" si="412"/>
        <v>0</v>
      </c>
      <c r="AM2216" s="14">
        <f t="shared" si="413"/>
        <v>3</v>
      </c>
      <c r="AN2216" s="16">
        <f t="shared" si="414"/>
        <v>45514</v>
      </c>
      <c r="AO2216" s="17">
        <f>VLOOKUP(B2216,[2]Reference!D:E,2,1)</f>
        <v>202505</v>
      </c>
      <c r="AP2216" s="12" t="str">
        <f t="shared" si="415"/>
        <v>7</v>
      </c>
      <c r="AQ2216" s="18">
        <f t="shared" si="416"/>
        <v>0</v>
      </c>
      <c r="AR2216" s="18">
        <f t="shared" si="417"/>
        <v>0</v>
      </c>
      <c r="AS2216" s="13" t="str">
        <f>VLOOKUP(D2216,[2]Reference!$Q:$U,3,FALSE)</f>
        <v>Azuma</v>
      </c>
      <c r="AT2216" s="13" t="str">
        <f>VLOOKUP(D2216,[2]Reference!Q:V,6,FALSE)</f>
        <v>Azuma</v>
      </c>
      <c r="AU2216" s="13" t="str">
        <f>VLOOKUP(D2216,[2]Reference!$Q:$U,2,FALSE)</f>
        <v>Hitachi - Class 800</v>
      </c>
      <c r="AV2216" s="19">
        <f t="shared" si="418"/>
        <v>45516</v>
      </c>
      <c r="AW2216" s="12" t="str">
        <f>+VLOOKUP(X2216,[2]Reference!BN:BO,2,FALSE)</f>
        <v>Fleet</v>
      </c>
      <c r="AX2216" s="20" t="str">
        <f t="shared" si="419"/>
        <v>HB</v>
      </c>
      <c r="AY2216" s="20" t="str">
        <f>VLOOKUP(AX2216,[2]Reference!AH:AI,2,FALSE)</f>
        <v>LNER</v>
      </c>
      <c r="AZ2216" s="20" t="str">
        <f>VLOOKUP(D2216,[2]Reference!Q:V,6,FALSE)</f>
        <v>Azuma</v>
      </c>
      <c r="BA2216" s="20" t="str">
        <f>VLOOKUP(D2216,[2]Reference!Q:V,3,FALSE)</f>
        <v>Azuma</v>
      </c>
    </row>
    <row r="2217" spans="1:53" ht="13.5" x14ac:dyDescent="0.25">
      <c r="A2217" s="38" t="s">
        <v>9218</v>
      </c>
      <c r="B2217" s="39">
        <v>45509</v>
      </c>
      <c r="C2217" s="38" t="s">
        <v>54</v>
      </c>
      <c r="D2217" s="38" t="s">
        <v>55</v>
      </c>
      <c r="E2217" s="38" t="s">
        <v>56</v>
      </c>
      <c r="F2217" s="38" t="s">
        <v>55</v>
      </c>
      <c r="G2217" s="38" t="s">
        <v>129</v>
      </c>
      <c r="H2217" s="38" t="s">
        <v>73</v>
      </c>
      <c r="I2217" s="38" t="s">
        <v>1569</v>
      </c>
      <c r="J2217" s="38" t="s">
        <v>1570</v>
      </c>
      <c r="K2217" s="38" t="s">
        <v>179</v>
      </c>
      <c r="L2217" s="38" t="s">
        <v>1082</v>
      </c>
      <c r="M2217" s="38" t="s">
        <v>89</v>
      </c>
      <c r="N2217" s="40">
        <v>60</v>
      </c>
      <c r="O2217" s="40">
        <v>16</v>
      </c>
      <c r="P2217" s="40">
        <v>44</v>
      </c>
      <c r="Q2217" s="40">
        <v>0</v>
      </c>
      <c r="R2217" s="40">
        <v>0</v>
      </c>
      <c r="S2217" s="40">
        <v>0</v>
      </c>
      <c r="T2217" s="40">
        <v>0</v>
      </c>
      <c r="U2217" s="40">
        <v>5</v>
      </c>
      <c r="V2217" s="40">
        <v>60</v>
      </c>
      <c r="W2217" s="38" t="s">
        <v>9219</v>
      </c>
      <c r="X2217" s="38" t="s">
        <v>80</v>
      </c>
      <c r="Y2217" s="38" t="s">
        <v>66</v>
      </c>
      <c r="Z2217" s="38" t="s">
        <v>8085</v>
      </c>
      <c r="AA2217" s="38" t="s">
        <v>8083</v>
      </c>
      <c r="AB2217" s="41">
        <v>0</v>
      </c>
      <c r="AC2217" s="41">
        <v>0</v>
      </c>
      <c r="AD2217" s="42">
        <v>0</v>
      </c>
      <c r="AE2217" s="42">
        <v>2.71</v>
      </c>
      <c r="AF2217" s="12" t="str">
        <f t="shared" si="408"/>
        <v>693087</v>
      </c>
      <c r="AG2217" s="13" t="str">
        <f>VLOOKUP(D2217,[2]Reference!$Q:$U,4,FALSE)</f>
        <v>Fleet</v>
      </c>
      <c r="AH2217" s="13" t="str">
        <f>VLOOKUP(D2217,[2]Reference!$Q:$U,5,FALSE)</f>
        <v>LNER</v>
      </c>
      <c r="AI2217" s="14">
        <f t="shared" si="409"/>
        <v>0</v>
      </c>
      <c r="AJ2217" s="14">
        <f t="shared" si="410"/>
        <v>0</v>
      </c>
      <c r="AK2217" s="14">
        <f t="shared" si="411"/>
        <v>0</v>
      </c>
      <c r="AL2217" s="15">
        <f t="shared" si="412"/>
        <v>0</v>
      </c>
      <c r="AM2217" s="14">
        <f t="shared" si="413"/>
        <v>60</v>
      </c>
      <c r="AN2217" s="16">
        <f t="shared" si="414"/>
        <v>45514</v>
      </c>
      <c r="AO2217" s="17">
        <f>VLOOKUP(B2217,[2]Reference!D:E,2,1)</f>
        <v>202505</v>
      </c>
      <c r="AP2217" s="12" t="str">
        <f t="shared" si="415"/>
        <v>7</v>
      </c>
      <c r="AQ2217" s="18">
        <f t="shared" si="416"/>
        <v>0</v>
      </c>
      <c r="AR2217" s="18">
        <f t="shared" si="417"/>
        <v>2.71</v>
      </c>
      <c r="AS2217" s="13" t="str">
        <f>VLOOKUP(D2217,[2]Reference!$Q:$U,3,FALSE)</f>
        <v>Azuma</v>
      </c>
      <c r="AT2217" s="13" t="str">
        <f>VLOOKUP(D2217,[2]Reference!Q:V,6,FALSE)</f>
        <v>Azuma</v>
      </c>
      <c r="AU2217" s="13" t="str">
        <f>VLOOKUP(D2217,[2]Reference!$Q:$U,2,FALSE)</f>
        <v>Hitachi - Class 800</v>
      </c>
      <c r="AV2217" s="19">
        <f t="shared" si="418"/>
        <v>45516</v>
      </c>
      <c r="AW2217" s="12" t="str">
        <f>+VLOOKUP(X2217,[2]Reference!BN:BO,2,FALSE)</f>
        <v>Fleet</v>
      </c>
      <c r="AX2217" s="20" t="str">
        <f t="shared" si="419"/>
        <v>HB</v>
      </c>
      <c r="AY2217" s="20" t="str">
        <f>VLOOKUP(AX2217,[2]Reference!AH:AI,2,FALSE)</f>
        <v>LNER</v>
      </c>
      <c r="AZ2217" s="20" t="str">
        <f>VLOOKUP(D2217,[2]Reference!Q:V,6,FALSE)</f>
        <v>Azuma</v>
      </c>
      <c r="BA2217" s="20" t="str">
        <f>VLOOKUP(D2217,[2]Reference!Q:V,3,FALSE)</f>
        <v>Azuma</v>
      </c>
    </row>
    <row r="2218" spans="1:53" ht="13.5" x14ac:dyDescent="0.25">
      <c r="A2218" s="38" t="s">
        <v>9220</v>
      </c>
      <c r="B2218" s="39">
        <v>45510</v>
      </c>
      <c r="C2218" s="38" t="s">
        <v>54</v>
      </c>
      <c r="D2218" s="38" t="s">
        <v>92</v>
      </c>
      <c r="E2218" s="38" t="s">
        <v>93</v>
      </c>
      <c r="F2218" s="38" t="s">
        <v>92</v>
      </c>
      <c r="G2218" s="38" t="s">
        <v>121</v>
      </c>
      <c r="H2218" s="38" t="s">
        <v>138</v>
      </c>
      <c r="I2218" s="38" t="s">
        <v>357</v>
      </c>
      <c r="J2218" s="38" t="s">
        <v>358</v>
      </c>
      <c r="K2218" s="38" t="s">
        <v>489</v>
      </c>
      <c r="L2218" s="38" t="s">
        <v>4719</v>
      </c>
      <c r="M2218" s="38" t="s">
        <v>1029</v>
      </c>
      <c r="N2218" s="40">
        <v>0</v>
      </c>
      <c r="O2218" s="40">
        <v>0</v>
      </c>
      <c r="P2218" s="40">
        <v>0</v>
      </c>
      <c r="Q2218" s="40">
        <v>0</v>
      </c>
      <c r="R2218" s="40">
        <v>0</v>
      </c>
      <c r="S2218" s="40">
        <v>1</v>
      </c>
      <c r="T2218" s="40">
        <v>0</v>
      </c>
      <c r="U2218" s="40">
        <v>1</v>
      </c>
      <c r="V2218" s="40">
        <v>8</v>
      </c>
      <c r="W2218" s="38" t="s">
        <v>9221</v>
      </c>
      <c r="X2218" s="38" t="s">
        <v>80</v>
      </c>
      <c r="Y2218" s="38" t="s">
        <v>66</v>
      </c>
      <c r="Z2218" s="38" t="s">
        <v>8085</v>
      </c>
      <c r="AA2218" s="38" t="s">
        <v>8083</v>
      </c>
      <c r="AB2218" s="41">
        <v>0</v>
      </c>
      <c r="AC2218" s="41">
        <v>1</v>
      </c>
      <c r="AD2218" s="42">
        <v>1</v>
      </c>
      <c r="AE2218" s="42">
        <v>1</v>
      </c>
      <c r="AF2218" s="12" t="str">
        <f t="shared" si="408"/>
        <v>694498</v>
      </c>
      <c r="AG2218" s="13" t="str">
        <f>VLOOKUP(D2218,[2]Reference!$Q:$U,4,FALSE)</f>
        <v>Fleet</v>
      </c>
      <c r="AH2218" s="13" t="str">
        <f>VLOOKUP(D2218,[2]Reference!$Q:$U,5,FALSE)</f>
        <v>LNER</v>
      </c>
      <c r="AI2218" s="14">
        <f t="shared" si="409"/>
        <v>0</v>
      </c>
      <c r="AJ2218" s="14">
        <f t="shared" si="410"/>
        <v>0.5</v>
      </c>
      <c r="AK2218" s="14">
        <f t="shared" si="411"/>
        <v>0.5</v>
      </c>
      <c r="AL2218" s="15">
        <f t="shared" si="412"/>
        <v>0.5</v>
      </c>
      <c r="AM2218" s="14">
        <f t="shared" si="413"/>
        <v>0</v>
      </c>
      <c r="AN2218" s="16">
        <f t="shared" si="414"/>
        <v>45514</v>
      </c>
      <c r="AO2218" s="17">
        <f>VLOOKUP(B2218,[2]Reference!D:E,2,1)</f>
        <v>202505</v>
      </c>
      <c r="AP2218" s="12" t="str">
        <f t="shared" si="415"/>
        <v>7</v>
      </c>
      <c r="AQ2218" s="18">
        <f t="shared" si="416"/>
        <v>1</v>
      </c>
      <c r="AR2218" s="18">
        <f t="shared" si="417"/>
        <v>1</v>
      </c>
      <c r="AS2218" s="13" t="str">
        <f>VLOOKUP(D2218,[2]Reference!$Q:$U,3,FALSE)</f>
        <v>Azuma</v>
      </c>
      <c r="AT2218" s="13" t="str">
        <f>VLOOKUP(D2218,[2]Reference!Q:V,6,FALSE)</f>
        <v>Azuma</v>
      </c>
      <c r="AU2218" s="13" t="str">
        <f>VLOOKUP(D2218,[2]Reference!$Q:$U,2,FALSE)</f>
        <v>Hitachi - Class 801</v>
      </c>
      <c r="AV2218" s="19">
        <f t="shared" si="418"/>
        <v>45517</v>
      </c>
      <c r="AW2218" s="12" t="str">
        <f>+VLOOKUP(X2218,[2]Reference!BN:BO,2,FALSE)</f>
        <v>Fleet</v>
      </c>
      <c r="AX2218" s="20" t="str">
        <f t="shared" si="419"/>
        <v>HB</v>
      </c>
      <c r="AY2218" s="20" t="str">
        <f>VLOOKUP(AX2218,[2]Reference!AH:AI,2,FALSE)</f>
        <v>LNER</v>
      </c>
      <c r="AZ2218" s="20" t="str">
        <f>VLOOKUP(D2218,[2]Reference!Q:V,6,FALSE)</f>
        <v>Azuma</v>
      </c>
      <c r="BA2218" s="20" t="str">
        <f>VLOOKUP(D2218,[2]Reference!Q:V,3,FALSE)</f>
        <v>Azuma</v>
      </c>
    </row>
    <row r="2219" spans="1:53" ht="13.5" x14ac:dyDescent="0.25">
      <c r="A2219" s="38" t="s">
        <v>9222</v>
      </c>
      <c r="B2219" s="39">
        <v>45510</v>
      </c>
      <c r="C2219" s="38" t="s">
        <v>54</v>
      </c>
      <c r="D2219" s="38" t="s">
        <v>55</v>
      </c>
      <c r="E2219" s="38" t="s">
        <v>56</v>
      </c>
      <c r="F2219" s="38" t="s">
        <v>55</v>
      </c>
      <c r="G2219" s="38" t="s">
        <v>231</v>
      </c>
      <c r="H2219" s="38" t="s">
        <v>84</v>
      </c>
      <c r="I2219" s="38" t="s">
        <v>251</v>
      </c>
      <c r="J2219" s="38" t="s">
        <v>252</v>
      </c>
      <c r="K2219" s="38" t="s">
        <v>1549</v>
      </c>
      <c r="L2219" s="38" t="s">
        <v>2627</v>
      </c>
      <c r="M2219" s="38" t="s">
        <v>234</v>
      </c>
      <c r="N2219" s="40">
        <v>15</v>
      </c>
      <c r="O2219" s="40">
        <v>15</v>
      </c>
      <c r="P2219" s="40">
        <v>0</v>
      </c>
      <c r="Q2219" s="40">
        <v>0</v>
      </c>
      <c r="R2219" s="40">
        <v>0</v>
      </c>
      <c r="S2219" s="40">
        <v>0</v>
      </c>
      <c r="T2219" s="40">
        <v>0</v>
      </c>
      <c r="U2219" s="40">
        <v>2</v>
      </c>
      <c r="V2219" s="40">
        <v>15</v>
      </c>
      <c r="W2219" s="38" t="s">
        <v>9223</v>
      </c>
      <c r="X2219" s="38" t="s">
        <v>80</v>
      </c>
      <c r="Y2219" s="38" t="s">
        <v>66</v>
      </c>
      <c r="Z2219" s="38" t="s">
        <v>8085</v>
      </c>
      <c r="AA2219" s="38" t="s">
        <v>8083</v>
      </c>
      <c r="AB2219" s="41">
        <v>0</v>
      </c>
      <c r="AC2219" s="41">
        <v>0</v>
      </c>
      <c r="AD2219" s="42">
        <v>0</v>
      </c>
      <c r="AE2219" s="42">
        <v>0.24</v>
      </c>
      <c r="AF2219" s="12" t="str">
        <f t="shared" si="408"/>
        <v>695759</v>
      </c>
      <c r="AG2219" s="13" t="str">
        <f>VLOOKUP(D2219,[2]Reference!$Q:$U,4,FALSE)</f>
        <v>Fleet</v>
      </c>
      <c r="AH2219" s="13" t="str">
        <f>VLOOKUP(D2219,[2]Reference!$Q:$U,5,FALSE)</f>
        <v>LNER</v>
      </c>
      <c r="AI2219" s="14">
        <f t="shared" si="409"/>
        <v>0</v>
      </c>
      <c r="AJ2219" s="14">
        <f t="shared" si="410"/>
        <v>0</v>
      </c>
      <c r="AK2219" s="14">
        <f t="shared" si="411"/>
        <v>0</v>
      </c>
      <c r="AL2219" s="15">
        <f t="shared" si="412"/>
        <v>0</v>
      </c>
      <c r="AM2219" s="14">
        <f t="shared" si="413"/>
        <v>15</v>
      </c>
      <c r="AN2219" s="16">
        <f t="shared" si="414"/>
        <v>45514</v>
      </c>
      <c r="AO2219" s="17">
        <f>VLOOKUP(B2219,[2]Reference!D:E,2,1)</f>
        <v>202505</v>
      </c>
      <c r="AP2219" s="12" t="str">
        <f t="shared" si="415"/>
        <v>7</v>
      </c>
      <c r="AQ2219" s="18">
        <f t="shared" si="416"/>
        <v>0</v>
      </c>
      <c r="AR2219" s="18">
        <f t="shared" si="417"/>
        <v>0.24</v>
      </c>
      <c r="AS2219" s="13" t="str">
        <f>VLOOKUP(D2219,[2]Reference!$Q:$U,3,FALSE)</f>
        <v>Azuma</v>
      </c>
      <c r="AT2219" s="13" t="str">
        <f>VLOOKUP(D2219,[2]Reference!Q:V,6,FALSE)</f>
        <v>Azuma</v>
      </c>
      <c r="AU2219" s="13" t="str">
        <f>VLOOKUP(D2219,[2]Reference!$Q:$U,2,FALSE)</f>
        <v>Hitachi - Class 800</v>
      </c>
      <c r="AV2219" s="19">
        <f t="shared" si="418"/>
        <v>45517</v>
      </c>
      <c r="AW2219" s="12" t="str">
        <f>+VLOOKUP(X2219,[2]Reference!BN:BO,2,FALSE)</f>
        <v>Fleet</v>
      </c>
      <c r="AX2219" s="20" t="str">
        <f t="shared" si="419"/>
        <v>HB</v>
      </c>
      <c r="AY2219" s="20" t="str">
        <f>VLOOKUP(AX2219,[2]Reference!AH:AI,2,FALSE)</f>
        <v>LNER</v>
      </c>
      <c r="AZ2219" s="20" t="str">
        <f>VLOOKUP(D2219,[2]Reference!Q:V,6,FALSE)</f>
        <v>Azuma</v>
      </c>
      <c r="BA2219" s="20" t="str">
        <f>VLOOKUP(D2219,[2]Reference!Q:V,3,FALSE)</f>
        <v>Azuma</v>
      </c>
    </row>
    <row r="2220" spans="1:53" ht="13.5" x14ac:dyDescent="0.25">
      <c r="A2220" s="38" t="s">
        <v>9224</v>
      </c>
      <c r="B2220" s="39">
        <v>45510</v>
      </c>
      <c r="C2220" s="38" t="s">
        <v>54</v>
      </c>
      <c r="D2220" s="38" t="s">
        <v>92</v>
      </c>
      <c r="E2220" s="38" t="s">
        <v>93</v>
      </c>
      <c r="F2220" s="38" t="s">
        <v>92</v>
      </c>
      <c r="G2220" s="38" t="s">
        <v>129</v>
      </c>
      <c r="H2220" s="38" t="s">
        <v>327</v>
      </c>
      <c r="I2220" s="38" t="s">
        <v>2666</v>
      </c>
      <c r="J2220" s="38" t="s">
        <v>2667</v>
      </c>
      <c r="K2220" s="38" t="s">
        <v>220</v>
      </c>
      <c r="L2220" s="38" t="s">
        <v>9225</v>
      </c>
      <c r="M2220" s="38" t="s">
        <v>1029</v>
      </c>
      <c r="N2220" s="40">
        <v>46</v>
      </c>
      <c r="O2220" s="40">
        <v>13</v>
      </c>
      <c r="P2220" s="40">
        <v>33</v>
      </c>
      <c r="Q2220" s="40">
        <v>0</v>
      </c>
      <c r="R2220" s="40">
        <v>0</v>
      </c>
      <c r="S2220" s="40">
        <v>0</v>
      </c>
      <c r="T2220" s="40">
        <v>0</v>
      </c>
      <c r="U2220" s="40">
        <v>3</v>
      </c>
      <c r="V2220" s="40">
        <v>46</v>
      </c>
      <c r="W2220" s="38" t="s">
        <v>9226</v>
      </c>
      <c r="X2220" s="38" t="s">
        <v>80</v>
      </c>
      <c r="Y2220" s="38" t="s">
        <v>66</v>
      </c>
      <c r="Z2220" s="38" t="s">
        <v>8085</v>
      </c>
      <c r="AA2220" s="38" t="s">
        <v>8083</v>
      </c>
      <c r="AB2220" s="41">
        <v>0</v>
      </c>
      <c r="AC2220" s="41">
        <v>0</v>
      </c>
      <c r="AD2220" s="42">
        <v>0</v>
      </c>
      <c r="AE2220" s="42">
        <v>3</v>
      </c>
      <c r="AF2220" s="12" t="str">
        <f t="shared" si="408"/>
        <v>696646</v>
      </c>
      <c r="AG2220" s="13" t="str">
        <f>VLOOKUP(D2220,[2]Reference!$Q:$U,4,FALSE)</f>
        <v>Fleet</v>
      </c>
      <c r="AH2220" s="13" t="str">
        <f>VLOOKUP(D2220,[2]Reference!$Q:$U,5,FALSE)</f>
        <v>LNER</v>
      </c>
      <c r="AI2220" s="14">
        <f t="shared" si="409"/>
        <v>0</v>
      </c>
      <c r="AJ2220" s="14">
        <f t="shared" si="410"/>
        <v>0</v>
      </c>
      <c r="AK2220" s="14">
        <f t="shared" si="411"/>
        <v>0</v>
      </c>
      <c r="AL2220" s="15">
        <f t="shared" si="412"/>
        <v>0</v>
      </c>
      <c r="AM2220" s="14">
        <f t="shared" si="413"/>
        <v>46</v>
      </c>
      <c r="AN2220" s="16">
        <f t="shared" si="414"/>
        <v>45514</v>
      </c>
      <c r="AO2220" s="17">
        <f>VLOOKUP(B2220,[2]Reference!D:E,2,1)</f>
        <v>202505</v>
      </c>
      <c r="AP2220" s="12" t="str">
        <f t="shared" si="415"/>
        <v>7</v>
      </c>
      <c r="AQ2220" s="18">
        <f t="shared" si="416"/>
        <v>0</v>
      </c>
      <c r="AR2220" s="18">
        <f t="shared" si="417"/>
        <v>3</v>
      </c>
      <c r="AS2220" s="13" t="str">
        <f>VLOOKUP(D2220,[2]Reference!$Q:$U,3,FALSE)</f>
        <v>Azuma</v>
      </c>
      <c r="AT2220" s="13" t="str">
        <f>VLOOKUP(D2220,[2]Reference!Q:V,6,FALSE)</f>
        <v>Azuma</v>
      </c>
      <c r="AU2220" s="13" t="str">
        <f>VLOOKUP(D2220,[2]Reference!$Q:$U,2,FALSE)</f>
        <v>Hitachi - Class 801</v>
      </c>
      <c r="AV2220" s="19">
        <f t="shared" si="418"/>
        <v>45517</v>
      </c>
      <c r="AW2220" s="12" t="str">
        <f>+VLOOKUP(X2220,[2]Reference!BN:BO,2,FALSE)</f>
        <v>Fleet</v>
      </c>
      <c r="AX2220" s="20" t="str">
        <f t="shared" si="419"/>
        <v>HB</v>
      </c>
      <c r="AY2220" s="20" t="str">
        <f>VLOOKUP(AX2220,[2]Reference!AH:AI,2,FALSE)</f>
        <v>LNER</v>
      </c>
      <c r="AZ2220" s="20" t="str">
        <f>VLOOKUP(D2220,[2]Reference!Q:V,6,FALSE)</f>
        <v>Azuma</v>
      </c>
      <c r="BA2220" s="20" t="str">
        <f>VLOOKUP(D2220,[2]Reference!Q:V,3,FALSE)</f>
        <v>Azuma</v>
      </c>
    </row>
    <row r="2221" spans="1:53" ht="13.5" x14ac:dyDescent="0.25">
      <c r="A2221" s="38" t="s">
        <v>9227</v>
      </c>
      <c r="B2221" s="39">
        <v>45511</v>
      </c>
      <c r="C2221" s="38" t="s">
        <v>54</v>
      </c>
      <c r="D2221" s="38" t="s">
        <v>92</v>
      </c>
      <c r="E2221" s="38" t="s">
        <v>93</v>
      </c>
      <c r="F2221" s="38" t="s">
        <v>92</v>
      </c>
      <c r="G2221" s="38" t="s">
        <v>94</v>
      </c>
      <c r="H2221" s="38" t="s">
        <v>730</v>
      </c>
      <c r="I2221" s="38" t="s">
        <v>731</v>
      </c>
      <c r="J2221" s="38" t="s">
        <v>732</v>
      </c>
      <c r="K2221" s="38" t="s">
        <v>954</v>
      </c>
      <c r="L2221" s="38" t="s">
        <v>9228</v>
      </c>
      <c r="M2221" s="38" t="s">
        <v>402</v>
      </c>
      <c r="N2221" s="40">
        <v>28</v>
      </c>
      <c r="O2221" s="40">
        <v>25</v>
      </c>
      <c r="P2221" s="40">
        <v>3</v>
      </c>
      <c r="Q2221" s="40">
        <v>0</v>
      </c>
      <c r="R2221" s="40">
        <v>0</v>
      </c>
      <c r="S2221" s="40">
        <v>0</v>
      </c>
      <c r="T2221" s="40">
        <v>0</v>
      </c>
      <c r="U2221" s="40">
        <v>2</v>
      </c>
      <c r="V2221" s="40">
        <v>28</v>
      </c>
      <c r="W2221" s="38" t="s">
        <v>9229</v>
      </c>
      <c r="X2221" s="38" t="s">
        <v>80</v>
      </c>
      <c r="Y2221" s="38" t="s">
        <v>66</v>
      </c>
      <c r="Z2221" s="38" t="s">
        <v>8085</v>
      </c>
      <c r="AA2221" s="38" t="s">
        <v>8083</v>
      </c>
      <c r="AB2221" s="41">
        <v>0</v>
      </c>
      <c r="AC2221" s="41">
        <v>0</v>
      </c>
      <c r="AD2221" s="42">
        <v>0.64</v>
      </c>
      <c r="AE2221" s="42">
        <v>0.77</v>
      </c>
      <c r="AF2221" s="12" t="str">
        <f t="shared" si="408"/>
        <v>697957</v>
      </c>
      <c r="AG2221" s="13" t="str">
        <f>VLOOKUP(D2221,[2]Reference!$Q:$U,4,FALSE)</f>
        <v>Fleet</v>
      </c>
      <c r="AH2221" s="13" t="str">
        <f>VLOOKUP(D2221,[2]Reference!$Q:$U,5,FALSE)</f>
        <v>LNER</v>
      </c>
      <c r="AI2221" s="14">
        <f t="shared" si="409"/>
        <v>0</v>
      </c>
      <c r="AJ2221" s="14">
        <f t="shared" si="410"/>
        <v>0</v>
      </c>
      <c r="AK2221" s="14">
        <f t="shared" si="411"/>
        <v>0</v>
      </c>
      <c r="AL2221" s="15">
        <f t="shared" si="412"/>
        <v>0.64</v>
      </c>
      <c r="AM2221" s="14">
        <f t="shared" si="413"/>
        <v>28</v>
      </c>
      <c r="AN2221" s="16">
        <f t="shared" si="414"/>
        <v>45514</v>
      </c>
      <c r="AO2221" s="17">
        <f>VLOOKUP(B2221,[2]Reference!D:E,2,1)</f>
        <v>202505</v>
      </c>
      <c r="AP2221" s="12" t="str">
        <f t="shared" si="415"/>
        <v>7</v>
      </c>
      <c r="AQ2221" s="18">
        <f t="shared" si="416"/>
        <v>0.64</v>
      </c>
      <c r="AR2221" s="18">
        <f t="shared" si="417"/>
        <v>0.77</v>
      </c>
      <c r="AS2221" s="13" t="str">
        <f>VLOOKUP(D2221,[2]Reference!$Q:$U,3,FALSE)</f>
        <v>Azuma</v>
      </c>
      <c r="AT2221" s="13" t="str">
        <f>VLOOKUP(D2221,[2]Reference!Q:V,6,FALSE)</f>
        <v>Azuma</v>
      </c>
      <c r="AU2221" s="13" t="str">
        <f>VLOOKUP(D2221,[2]Reference!$Q:$U,2,FALSE)</f>
        <v>Hitachi - Class 801</v>
      </c>
      <c r="AV2221" s="19">
        <f t="shared" si="418"/>
        <v>45518</v>
      </c>
      <c r="AW2221" s="12" t="str">
        <f>+VLOOKUP(X2221,[2]Reference!BN:BO,2,FALSE)</f>
        <v>Fleet</v>
      </c>
      <c r="AX2221" s="20" t="str">
        <f t="shared" si="419"/>
        <v>HB</v>
      </c>
      <c r="AY2221" s="20" t="str">
        <f>VLOOKUP(AX2221,[2]Reference!AH:AI,2,FALSE)</f>
        <v>LNER</v>
      </c>
      <c r="AZ2221" s="20" t="str">
        <f>VLOOKUP(D2221,[2]Reference!Q:V,6,FALSE)</f>
        <v>Azuma</v>
      </c>
      <c r="BA2221" s="20" t="str">
        <f>VLOOKUP(D2221,[2]Reference!Q:V,3,FALSE)</f>
        <v>Azuma</v>
      </c>
    </row>
    <row r="2222" spans="1:53" ht="13.5" x14ac:dyDescent="0.25">
      <c r="A2222" s="38" t="s">
        <v>9230</v>
      </c>
      <c r="B2222" s="39">
        <v>45511</v>
      </c>
      <c r="C2222" s="38" t="s">
        <v>54</v>
      </c>
      <c r="D2222" s="38" t="s">
        <v>55</v>
      </c>
      <c r="E2222" s="38" t="s">
        <v>56</v>
      </c>
      <c r="F2222" s="38" t="s">
        <v>55</v>
      </c>
      <c r="G2222" s="38" t="s">
        <v>83</v>
      </c>
      <c r="H2222" s="38" t="s">
        <v>84</v>
      </c>
      <c r="I2222" s="38" t="s">
        <v>251</v>
      </c>
      <c r="J2222" s="38" t="s">
        <v>252</v>
      </c>
      <c r="K2222" s="38" t="s">
        <v>1312</v>
      </c>
      <c r="L2222" s="38" t="s">
        <v>2105</v>
      </c>
      <c r="M2222" s="38" t="s">
        <v>459</v>
      </c>
      <c r="N2222" s="40">
        <v>2</v>
      </c>
      <c r="O2222" s="40">
        <v>2</v>
      </c>
      <c r="P2222" s="40">
        <v>0</v>
      </c>
      <c r="Q2222" s="40">
        <v>0</v>
      </c>
      <c r="R2222" s="40">
        <v>0</v>
      </c>
      <c r="S2222" s="40">
        <v>0</v>
      </c>
      <c r="T2222" s="40">
        <v>0</v>
      </c>
      <c r="U2222" s="40">
        <v>1</v>
      </c>
      <c r="V2222" s="40">
        <v>2</v>
      </c>
      <c r="W2222" s="38" t="s">
        <v>9231</v>
      </c>
      <c r="X2222" s="38" t="s">
        <v>80</v>
      </c>
      <c r="Y2222" s="38" t="s">
        <v>66</v>
      </c>
      <c r="Z2222" s="38" t="s">
        <v>8085</v>
      </c>
      <c r="AA2222" s="38" t="s">
        <v>8083</v>
      </c>
      <c r="AB2222" s="41">
        <v>0</v>
      </c>
      <c r="AC2222" s="41">
        <v>0</v>
      </c>
      <c r="AD2222" s="42">
        <v>0</v>
      </c>
      <c r="AE2222" s="42">
        <v>0</v>
      </c>
      <c r="AF2222" s="12" t="str">
        <f t="shared" si="408"/>
        <v>698125</v>
      </c>
      <c r="AG2222" s="13" t="str">
        <f>VLOOKUP(D2222,[2]Reference!$Q:$U,4,FALSE)</f>
        <v>Fleet</v>
      </c>
      <c r="AH2222" s="13" t="str">
        <f>VLOOKUP(D2222,[2]Reference!$Q:$U,5,FALSE)</f>
        <v>LNER</v>
      </c>
      <c r="AI2222" s="14">
        <f t="shared" si="409"/>
        <v>0</v>
      </c>
      <c r="AJ2222" s="14">
        <f t="shared" si="410"/>
        <v>0</v>
      </c>
      <c r="AK2222" s="14">
        <f t="shared" si="411"/>
        <v>0</v>
      </c>
      <c r="AL2222" s="15">
        <f t="shared" si="412"/>
        <v>0</v>
      </c>
      <c r="AM2222" s="14">
        <f t="shared" si="413"/>
        <v>2</v>
      </c>
      <c r="AN2222" s="16">
        <f t="shared" si="414"/>
        <v>45514</v>
      </c>
      <c r="AO2222" s="17">
        <f>VLOOKUP(B2222,[2]Reference!D:E,2,1)</f>
        <v>202505</v>
      </c>
      <c r="AP2222" s="12" t="str">
        <f t="shared" si="415"/>
        <v>7</v>
      </c>
      <c r="AQ2222" s="18">
        <f t="shared" si="416"/>
        <v>0</v>
      </c>
      <c r="AR2222" s="18">
        <f t="shared" si="417"/>
        <v>0</v>
      </c>
      <c r="AS2222" s="13" t="str">
        <f>VLOOKUP(D2222,[2]Reference!$Q:$U,3,FALSE)</f>
        <v>Azuma</v>
      </c>
      <c r="AT2222" s="13" t="str">
        <f>VLOOKUP(D2222,[2]Reference!Q:V,6,FALSE)</f>
        <v>Azuma</v>
      </c>
      <c r="AU2222" s="13" t="str">
        <f>VLOOKUP(D2222,[2]Reference!$Q:$U,2,FALSE)</f>
        <v>Hitachi - Class 800</v>
      </c>
      <c r="AV2222" s="19">
        <f t="shared" si="418"/>
        <v>45518</v>
      </c>
      <c r="AW2222" s="12" t="str">
        <f>+VLOOKUP(X2222,[2]Reference!BN:BO,2,FALSE)</f>
        <v>Fleet</v>
      </c>
      <c r="AX2222" s="20" t="str">
        <f t="shared" si="419"/>
        <v>HB</v>
      </c>
      <c r="AY2222" s="20" t="str">
        <f>VLOOKUP(AX2222,[2]Reference!AH:AI,2,FALSE)</f>
        <v>LNER</v>
      </c>
      <c r="AZ2222" s="20" t="str">
        <f>VLOOKUP(D2222,[2]Reference!Q:V,6,FALSE)</f>
        <v>Azuma</v>
      </c>
      <c r="BA2222" s="20" t="str">
        <f>VLOOKUP(D2222,[2]Reference!Q:V,3,FALSE)</f>
        <v>Azuma</v>
      </c>
    </row>
    <row r="2223" spans="1:53" ht="13.5" x14ac:dyDescent="0.25">
      <c r="A2223" s="38" t="s">
        <v>9232</v>
      </c>
      <c r="B2223" s="39">
        <v>45512</v>
      </c>
      <c r="C2223" s="38" t="s">
        <v>54</v>
      </c>
      <c r="D2223" s="38" t="s">
        <v>283</v>
      </c>
      <c r="E2223" s="38" t="s">
        <v>284</v>
      </c>
      <c r="F2223" s="38" t="s">
        <v>283</v>
      </c>
      <c r="G2223" s="38" t="s">
        <v>72</v>
      </c>
      <c r="H2223" s="38" t="s">
        <v>112</v>
      </c>
      <c r="I2223" s="38" t="s">
        <v>5249</v>
      </c>
      <c r="J2223" s="38" t="s">
        <v>5250</v>
      </c>
      <c r="K2223" s="38" t="s">
        <v>359</v>
      </c>
      <c r="L2223" s="38" t="s">
        <v>9233</v>
      </c>
      <c r="M2223" s="38" t="s">
        <v>143</v>
      </c>
      <c r="N2223" s="40">
        <v>16</v>
      </c>
      <c r="O2223" s="40">
        <v>0</v>
      </c>
      <c r="P2223" s="40">
        <v>16</v>
      </c>
      <c r="Q2223" s="40">
        <v>0</v>
      </c>
      <c r="R2223" s="40">
        <v>0</v>
      </c>
      <c r="S2223" s="40">
        <v>0</v>
      </c>
      <c r="T2223" s="40">
        <v>0</v>
      </c>
      <c r="U2223" s="40">
        <v>2</v>
      </c>
      <c r="V2223" s="40">
        <v>16</v>
      </c>
      <c r="W2223" s="38" t="s">
        <v>9234</v>
      </c>
      <c r="X2223" s="38" t="s">
        <v>119</v>
      </c>
      <c r="Y2223" s="38" t="s">
        <v>66</v>
      </c>
      <c r="Z2223" s="38" t="s">
        <v>8085</v>
      </c>
      <c r="AA2223" s="38" t="s">
        <v>8083</v>
      </c>
      <c r="AB2223" s="41">
        <v>0</v>
      </c>
      <c r="AC2223" s="41">
        <v>0</v>
      </c>
      <c r="AD2223" s="42">
        <v>0</v>
      </c>
      <c r="AE2223" s="42">
        <v>0</v>
      </c>
      <c r="AF2223" s="12" t="str">
        <f t="shared" si="408"/>
        <v>700427</v>
      </c>
      <c r="AG2223" s="13" t="str">
        <f>VLOOKUP(D2223,[2]Reference!$Q:$U,4,FALSE)</f>
        <v>Fleet</v>
      </c>
      <c r="AH2223" s="13" t="str">
        <f>VLOOKUP(D2223,[2]Reference!$Q:$U,5,FALSE)</f>
        <v>LNER</v>
      </c>
      <c r="AI2223" s="14">
        <f t="shared" si="409"/>
        <v>0</v>
      </c>
      <c r="AJ2223" s="14">
        <f t="shared" si="410"/>
        <v>0</v>
      </c>
      <c r="AK2223" s="14">
        <f t="shared" si="411"/>
        <v>0</v>
      </c>
      <c r="AL2223" s="15">
        <f t="shared" si="412"/>
        <v>0</v>
      </c>
      <c r="AM2223" s="14">
        <f t="shared" si="413"/>
        <v>16</v>
      </c>
      <c r="AN2223" s="16">
        <f t="shared" si="414"/>
        <v>45514</v>
      </c>
      <c r="AO2223" s="17">
        <f>VLOOKUP(B2223,[2]Reference!D:E,2,1)</f>
        <v>202505</v>
      </c>
      <c r="AP2223" s="12" t="str">
        <f t="shared" si="415"/>
        <v>7</v>
      </c>
      <c r="AQ2223" s="18">
        <f t="shared" si="416"/>
        <v>0</v>
      </c>
      <c r="AR2223" s="18">
        <f t="shared" si="417"/>
        <v>0</v>
      </c>
      <c r="AS2223" s="13" t="str">
        <f>VLOOKUP(D2223,[2]Reference!$Q:$U,3,FALSE)</f>
        <v>Azuma</v>
      </c>
      <c r="AT2223" s="13" t="str">
        <f>VLOOKUP(D2223,[2]Reference!Q:V,6,FALSE)</f>
        <v>Depot</v>
      </c>
      <c r="AU2223" s="13" t="str">
        <f>VLOOKUP(D2223,[2]Reference!$Q:$U,2,FALSE)</f>
        <v>Hitachi - Doncaster Carr</v>
      </c>
      <c r="AV2223" s="19">
        <f t="shared" si="418"/>
        <v>45519</v>
      </c>
      <c r="AW2223" s="12" t="str">
        <f>+VLOOKUP(X2223,[2]Reference!BN:BO,2,FALSE)</f>
        <v>Depot</v>
      </c>
      <c r="AX2223" s="20" t="str">
        <f t="shared" si="419"/>
        <v>HB</v>
      </c>
      <c r="AY2223" s="20" t="str">
        <f>VLOOKUP(AX2223,[2]Reference!AH:AI,2,FALSE)</f>
        <v>LNER</v>
      </c>
      <c r="AZ2223" s="20" t="str">
        <f>VLOOKUP(D2223,[2]Reference!Q:V,6,FALSE)</f>
        <v>Depot</v>
      </c>
      <c r="BA2223" s="20" t="str">
        <f>VLOOKUP(D2223,[2]Reference!Q:V,3,FALSE)</f>
        <v>Azuma</v>
      </c>
    </row>
    <row r="2224" spans="1:53" ht="13.5" x14ac:dyDescent="0.25">
      <c r="A2224" s="38" t="s">
        <v>9235</v>
      </c>
      <c r="B2224" s="39">
        <v>45512</v>
      </c>
      <c r="C2224" s="38" t="s">
        <v>54</v>
      </c>
      <c r="D2224" s="38" t="s">
        <v>55</v>
      </c>
      <c r="E2224" s="38" t="s">
        <v>56</v>
      </c>
      <c r="F2224" s="38" t="s">
        <v>55</v>
      </c>
      <c r="G2224" s="38" t="s">
        <v>83</v>
      </c>
      <c r="H2224" s="38" t="s">
        <v>84</v>
      </c>
      <c r="I2224" s="38" t="s">
        <v>251</v>
      </c>
      <c r="J2224" s="38" t="s">
        <v>252</v>
      </c>
      <c r="K2224" s="38" t="s">
        <v>1312</v>
      </c>
      <c r="L2224" s="38" t="s">
        <v>2105</v>
      </c>
      <c r="M2224" s="38" t="s">
        <v>459</v>
      </c>
      <c r="N2224" s="40">
        <v>2</v>
      </c>
      <c r="O2224" s="40">
        <v>2</v>
      </c>
      <c r="P2224" s="40">
        <v>0</v>
      </c>
      <c r="Q2224" s="40">
        <v>0</v>
      </c>
      <c r="R2224" s="40">
        <v>0</v>
      </c>
      <c r="S2224" s="40">
        <v>0</v>
      </c>
      <c r="T2224" s="40">
        <v>0</v>
      </c>
      <c r="U2224" s="40">
        <v>1</v>
      </c>
      <c r="V2224" s="40">
        <v>2</v>
      </c>
      <c r="W2224" s="38" t="s">
        <v>9236</v>
      </c>
      <c r="X2224" s="38" t="s">
        <v>80</v>
      </c>
      <c r="Y2224" s="38" t="s">
        <v>66</v>
      </c>
      <c r="Z2224" s="38" t="s">
        <v>8085</v>
      </c>
      <c r="AA2224" s="38" t="s">
        <v>8083</v>
      </c>
      <c r="AB2224" s="41">
        <v>0</v>
      </c>
      <c r="AC2224" s="41">
        <v>0</v>
      </c>
      <c r="AD2224" s="42">
        <v>0</v>
      </c>
      <c r="AE2224" s="42">
        <v>0</v>
      </c>
      <c r="AF2224" s="12" t="str">
        <f t="shared" si="408"/>
        <v>700879</v>
      </c>
      <c r="AG2224" s="13" t="str">
        <f>VLOOKUP(D2224,[2]Reference!$Q:$U,4,FALSE)</f>
        <v>Fleet</v>
      </c>
      <c r="AH2224" s="13" t="str">
        <f>VLOOKUP(D2224,[2]Reference!$Q:$U,5,FALSE)</f>
        <v>LNER</v>
      </c>
      <c r="AI2224" s="14">
        <f t="shared" si="409"/>
        <v>0</v>
      </c>
      <c r="AJ2224" s="14">
        <f t="shared" si="410"/>
        <v>0</v>
      </c>
      <c r="AK2224" s="14">
        <f t="shared" si="411"/>
        <v>0</v>
      </c>
      <c r="AL2224" s="15">
        <f t="shared" si="412"/>
        <v>0</v>
      </c>
      <c r="AM2224" s="14">
        <f t="shared" si="413"/>
        <v>2</v>
      </c>
      <c r="AN2224" s="16">
        <f t="shared" si="414"/>
        <v>45514</v>
      </c>
      <c r="AO2224" s="17">
        <f>VLOOKUP(B2224,[2]Reference!D:E,2,1)</f>
        <v>202505</v>
      </c>
      <c r="AP2224" s="12" t="str">
        <f t="shared" si="415"/>
        <v>7</v>
      </c>
      <c r="AQ2224" s="18">
        <f t="shared" si="416"/>
        <v>0</v>
      </c>
      <c r="AR2224" s="18">
        <f t="shared" si="417"/>
        <v>0</v>
      </c>
      <c r="AS2224" s="13" t="str">
        <f>VLOOKUP(D2224,[2]Reference!$Q:$U,3,FALSE)</f>
        <v>Azuma</v>
      </c>
      <c r="AT2224" s="13" t="str">
        <f>VLOOKUP(D2224,[2]Reference!Q:V,6,FALSE)</f>
        <v>Azuma</v>
      </c>
      <c r="AU2224" s="13" t="str">
        <f>VLOOKUP(D2224,[2]Reference!$Q:$U,2,FALSE)</f>
        <v>Hitachi - Class 800</v>
      </c>
      <c r="AV2224" s="19">
        <f t="shared" si="418"/>
        <v>45519</v>
      </c>
      <c r="AW2224" s="12" t="str">
        <f>+VLOOKUP(X2224,[2]Reference!BN:BO,2,FALSE)</f>
        <v>Fleet</v>
      </c>
      <c r="AX2224" s="20" t="str">
        <f t="shared" si="419"/>
        <v>HB</v>
      </c>
      <c r="AY2224" s="20" t="str">
        <f>VLOOKUP(AX2224,[2]Reference!AH:AI,2,FALSE)</f>
        <v>LNER</v>
      </c>
      <c r="AZ2224" s="20" t="str">
        <f>VLOOKUP(D2224,[2]Reference!Q:V,6,FALSE)</f>
        <v>Azuma</v>
      </c>
      <c r="BA2224" s="20" t="str">
        <f>VLOOKUP(D2224,[2]Reference!Q:V,3,FALSE)</f>
        <v>Azuma</v>
      </c>
    </row>
    <row r="2225" spans="1:53" ht="13.5" x14ac:dyDescent="0.25">
      <c r="A2225" s="38" t="s">
        <v>9237</v>
      </c>
      <c r="B2225" s="39">
        <v>45512</v>
      </c>
      <c r="C2225" s="38" t="s">
        <v>54</v>
      </c>
      <c r="D2225" s="38" t="s">
        <v>55</v>
      </c>
      <c r="E2225" s="38" t="s">
        <v>56</v>
      </c>
      <c r="F2225" s="38" t="s">
        <v>55</v>
      </c>
      <c r="G2225" s="38" t="s">
        <v>129</v>
      </c>
      <c r="H2225" s="38" t="s">
        <v>198</v>
      </c>
      <c r="I2225" s="38" t="s">
        <v>209</v>
      </c>
      <c r="J2225" s="38" t="s">
        <v>210</v>
      </c>
      <c r="K2225" s="38" t="s">
        <v>270</v>
      </c>
      <c r="L2225" s="38" t="s">
        <v>9238</v>
      </c>
      <c r="M2225" s="38" t="s">
        <v>354</v>
      </c>
      <c r="N2225" s="40">
        <v>0</v>
      </c>
      <c r="O2225" s="40">
        <v>0</v>
      </c>
      <c r="P2225" s="40">
        <v>0</v>
      </c>
      <c r="Q2225" s="40">
        <v>0</v>
      </c>
      <c r="R2225" s="40">
        <v>2</v>
      </c>
      <c r="S2225" s="40">
        <v>2</v>
      </c>
      <c r="T2225" s="40">
        <v>0</v>
      </c>
      <c r="U2225" s="40">
        <v>4</v>
      </c>
      <c r="V2225" s="40">
        <v>24</v>
      </c>
      <c r="W2225" s="38" t="s">
        <v>9239</v>
      </c>
      <c r="X2225" s="38" t="s">
        <v>119</v>
      </c>
      <c r="Y2225" s="38" t="s">
        <v>66</v>
      </c>
      <c r="Z2225" s="38" t="s">
        <v>8085</v>
      </c>
      <c r="AA2225" s="38" t="s">
        <v>8083</v>
      </c>
      <c r="AB2225" s="41">
        <v>0</v>
      </c>
      <c r="AC2225" s="41">
        <v>4</v>
      </c>
      <c r="AD2225" s="42">
        <v>4</v>
      </c>
      <c r="AE2225" s="42">
        <v>4</v>
      </c>
      <c r="AF2225" s="12" t="str">
        <f t="shared" si="408"/>
        <v>701577</v>
      </c>
      <c r="AG2225" s="13" t="str">
        <f>VLOOKUP(D2225,[2]Reference!$Q:$U,4,FALSE)</f>
        <v>Fleet</v>
      </c>
      <c r="AH2225" s="13" t="str">
        <f>VLOOKUP(D2225,[2]Reference!$Q:$U,5,FALSE)</f>
        <v>LNER</v>
      </c>
      <c r="AI2225" s="14">
        <f t="shared" si="409"/>
        <v>0</v>
      </c>
      <c r="AJ2225" s="14">
        <f t="shared" si="410"/>
        <v>2</v>
      </c>
      <c r="AK2225" s="14">
        <f t="shared" si="411"/>
        <v>2</v>
      </c>
      <c r="AL2225" s="15">
        <f t="shared" si="412"/>
        <v>2</v>
      </c>
      <c r="AM2225" s="14">
        <f t="shared" si="413"/>
        <v>0</v>
      </c>
      <c r="AN2225" s="16">
        <f t="shared" si="414"/>
        <v>45514</v>
      </c>
      <c r="AO2225" s="17">
        <f>VLOOKUP(B2225,[2]Reference!D:E,2,1)</f>
        <v>202505</v>
      </c>
      <c r="AP2225" s="12" t="str">
        <f t="shared" si="415"/>
        <v>7</v>
      </c>
      <c r="AQ2225" s="18">
        <f t="shared" si="416"/>
        <v>4</v>
      </c>
      <c r="AR2225" s="18">
        <f t="shared" si="417"/>
        <v>4</v>
      </c>
      <c r="AS2225" s="13" t="str">
        <f>VLOOKUP(D2225,[2]Reference!$Q:$U,3,FALSE)</f>
        <v>Azuma</v>
      </c>
      <c r="AT2225" s="13" t="str">
        <f>VLOOKUP(D2225,[2]Reference!Q:V,6,FALSE)</f>
        <v>Azuma</v>
      </c>
      <c r="AU2225" s="13" t="str">
        <f>VLOOKUP(D2225,[2]Reference!$Q:$U,2,FALSE)</f>
        <v>Hitachi - Class 800</v>
      </c>
      <c r="AV2225" s="19">
        <f t="shared" si="418"/>
        <v>45519</v>
      </c>
      <c r="AW2225" s="12" t="str">
        <f>+VLOOKUP(X2225,[2]Reference!BN:BO,2,FALSE)</f>
        <v>Depot</v>
      </c>
      <c r="AX2225" s="20" t="str">
        <f t="shared" si="419"/>
        <v>HB</v>
      </c>
      <c r="AY2225" s="20" t="str">
        <f>VLOOKUP(AX2225,[2]Reference!AH:AI,2,FALSE)</f>
        <v>LNER</v>
      </c>
      <c r="AZ2225" s="20" t="str">
        <f>VLOOKUP(D2225,[2]Reference!Q:V,6,FALSE)</f>
        <v>Azuma</v>
      </c>
      <c r="BA2225" s="20" t="str">
        <f>VLOOKUP(D2225,[2]Reference!Q:V,3,FALSE)</f>
        <v>Azuma</v>
      </c>
    </row>
    <row r="2226" spans="1:53" ht="13.5" x14ac:dyDescent="0.25">
      <c r="A2226" s="38" t="s">
        <v>9240</v>
      </c>
      <c r="B2226" s="39">
        <v>45512</v>
      </c>
      <c r="C2226" s="38" t="s">
        <v>54</v>
      </c>
      <c r="D2226" s="38" t="s">
        <v>92</v>
      </c>
      <c r="E2226" s="38" t="s">
        <v>93</v>
      </c>
      <c r="F2226" s="38" t="s">
        <v>92</v>
      </c>
      <c r="G2226" s="38" t="s">
        <v>154</v>
      </c>
      <c r="H2226" s="38" t="s">
        <v>5197</v>
      </c>
      <c r="I2226" s="38" t="s">
        <v>8820</v>
      </c>
      <c r="J2226" s="38" t="s">
        <v>8821</v>
      </c>
      <c r="K2226" s="38" t="s">
        <v>2092</v>
      </c>
      <c r="L2226" s="38" t="s">
        <v>9241</v>
      </c>
      <c r="M2226" s="38" t="s">
        <v>206</v>
      </c>
      <c r="N2226" s="40">
        <v>10</v>
      </c>
      <c r="O2226" s="40">
        <v>6</v>
      </c>
      <c r="P2226" s="40">
        <v>4</v>
      </c>
      <c r="Q2226" s="40">
        <v>0</v>
      </c>
      <c r="R2226" s="40">
        <v>0</v>
      </c>
      <c r="S2226" s="40">
        <v>0</v>
      </c>
      <c r="T2226" s="40">
        <v>0</v>
      </c>
      <c r="U2226" s="40">
        <v>2</v>
      </c>
      <c r="V2226" s="40">
        <v>10</v>
      </c>
      <c r="W2226" s="38" t="s">
        <v>9242</v>
      </c>
      <c r="X2226" s="38" t="s">
        <v>80</v>
      </c>
      <c r="Y2226" s="38" t="s">
        <v>66</v>
      </c>
      <c r="Z2226" s="38" t="s">
        <v>8085</v>
      </c>
      <c r="AA2226" s="38" t="s">
        <v>8083</v>
      </c>
      <c r="AB2226" s="41">
        <v>0</v>
      </c>
      <c r="AC2226" s="41">
        <v>0</v>
      </c>
      <c r="AD2226" s="42">
        <v>0</v>
      </c>
      <c r="AE2226" s="42">
        <v>0</v>
      </c>
      <c r="AF2226" s="12" t="str">
        <f t="shared" si="408"/>
        <v>701761</v>
      </c>
      <c r="AG2226" s="13" t="str">
        <f>VLOOKUP(D2226,[2]Reference!$Q:$U,4,FALSE)</f>
        <v>Fleet</v>
      </c>
      <c r="AH2226" s="13" t="str">
        <f>VLOOKUP(D2226,[2]Reference!$Q:$U,5,FALSE)</f>
        <v>LNER</v>
      </c>
      <c r="AI2226" s="14">
        <f t="shared" si="409"/>
        <v>0</v>
      </c>
      <c r="AJ2226" s="14">
        <f t="shared" si="410"/>
        <v>0</v>
      </c>
      <c r="AK2226" s="14">
        <f t="shared" si="411"/>
        <v>0</v>
      </c>
      <c r="AL2226" s="15">
        <f t="shared" si="412"/>
        <v>0</v>
      </c>
      <c r="AM2226" s="14">
        <f t="shared" si="413"/>
        <v>10</v>
      </c>
      <c r="AN2226" s="16">
        <f t="shared" si="414"/>
        <v>45514</v>
      </c>
      <c r="AO2226" s="17">
        <f>VLOOKUP(B2226,[2]Reference!D:E,2,1)</f>
        <v>202505</v>
      </c>
      <c r="AP2226" s="12" t="str">
        <f t="shared" si="415"/>
        <v>7</v>
      </c>
      <c r="AQ2226" s="18">
        <f t="shared" si="416"/>
        <v>0</v>
      </c>
      <c r="AR2226" s="18">
        <f t="shared" si="417"/>
        <v>0</v>
      </c>
      <c r="AS2226" s="13" t="str">
        <f>VLOOKUP(D2226,[2]Reference!$Q:$U,3,FALSE)</f>
        <v>Azuma</v>
      </c>
      <c r="AT2226" s="13" t="str">
        <f>VLOOKUP(D2226,[2]Reference!Q:V,6,FALSE)</f>
        <v>Azuma</v>
      </c>
      <c r="AU2226" s="13" t="str">
        <f>VLOOKUP(D2226,[2]Reference!$Q:$U,2,FALSE)</f>
        <v>Hitachi - Class 801</v>
      </c>
      <c r="AV2226" s="19">
        <f t="shared" si="418"/>
        <v>45519</v>
      </c>
      <c r="AW2226" s="12" t="str">
        <f>+VLOOKUP(X2226,[2]Reference!BN:BO,2,FALSE)</f>
        <v>Fleet</v>
      </c>
      <c r="AX2226" s="20" t="str">
        <f t="shared" si="419"/>
        <v>HB</v>
      </c>
      <c r="AY2226" s="20" t="str">
        <f>VLOOKUP(AX2226,[2]Reference!AH:AI,2,FALSE)</f>
        <v>LNER</v>
      </c>
      <c r="AZ2226" s="20" t="str">
        <f>VLOOKUP(D2226,[2]Reference!Q:V,6,FALSE)</f>
        <v>Azuma</v>
      </c>
      <c r="BA2226" s="20" t="str">
        <f>VLOOKUP(D2226,[2]Reference!Q:V,3,FALSE)</f>
        <v>Azuma</v>
      </c>
    </row>
    <row r="2227" spans="1:53" ht="13.5" x14ac:dyDescent="0.25">
      <c r="A2227" s="38" t="s">
        <v>9243</v>
      </c>
      <c r="B2227" s="39">
        <v>45512</v>
      </c>
      <c r="C2227" s="38" t="s">
        <v>54</v>
      </c>
      <c r="D2227" s="38" t="s">
        <v>55</v>
      </c>
      <c r="E2227" s="38" t="s">
        <v>56</v>
      </c>
      <c r="F2227" s="38" t="s">
        <v>55</v>
      </c>
      <c r="G2227" s="38" t="s">
        <v>121</v>
      </c>
      <c r="H2227" s="38" t="s">
        <v>73</v>
      </c>
      <c r="I2227" s="38" t="s">
        <v>122</v>
      </c>
      <c r="J2227" s="38" t="s">
        <v>123</v>
      </c>
      <c r="K2227" s="38" t="s">
        <v>613</v>
      </c>
      <c r="L2227" s="38" t="s">
        <v>9244</v>
      </c>
      <c r="M2227" s="38" t="s">
        <v>143</v>
      </c>
      <c r="N2227" s="40">
        <v>27</v>
      </c>
      <c r="O2227" s="40">
        <v>27</v>
      </c>
      <c r="P2227" s="40">
        <v>0</v>
      </c>
      <c r="Q2227" s="40">
        <v>0</v>
      </c>
      <c r="R2227" s="40">
        <v>0</v>
      </c>
      <c r="S2227" s="40">
        <v>0</v>
      </c>
      <c r="T2227" s="40">
        <v>0</v>
      </c>
      <c r="U2227" s="40">
        <v>1</v>
      </c>
      <c r="V2227" s="40">
        <v>27</v>
      </c>
      <c r="W2227" s="38" t="s">
        <v>9245</v>
      </c>
      <c r="X2227" s="38" t="s">
        <v>80</v>
      </c>
      <c r="Y2227" s="38" t="s">
        <v>66</v>
      </c>
      <c r="Z2227" s="38" t="s">
        <v>8085</v>
      </c>
      <c r="AA2227" s="38" t="s">
        <v>8083</v>
      </c>
      <c r="AB2227" s="41">
        <v>0</v>
      </c>
      <c r="AC2227" s="41">
        <v>0</v>
      </c>
      <c r="AD2227" s="42">
        <v>0.96</v>
      </c>
      <c r="AE2227" s="42">
        <v>0.96</v>
      </c>
      <c r="AF2227" s="12" t="str">
        <f t="shared" si="408"/>
        <v>702101</v>
      </c>
      <c r="AG2227" s="13" t="str">
        <f>VLOOKUP(D2227,[2]Reference!$Q:$U,4,FALSE)</f>
        <v>Fleet</v>
      </c>
      <c r="AH2227" s="13" t="str">
        <f>VLOOKUP(D2227,[2]Reference!$Q:$U,5,FALSE)</f>
        <v>LNER</v>
      </c>
      <c r="AI2227" s="14">
        <f t="shared" si="409"/>
        <v>0</v>
      </c>
      <c r="AJ2227" s="14">
        <f t="shared" si="410"/>
        <v>0</v>
      </c>
      <c r="AK2227" s="14">
        <f t="shared" si="411"/>
        <v>0</v>
      </c>
      <c r="AL2227" s="15">
        <f t="shared" si="412"/>
        <v>0.96</v>
      </c>
      <c r="AM2227" s="14">
        <f t="shared" si="413"/>
        <v>27</v>
      </c>
      <c r="AN2227" s="16">
        <f t="shared" si="414"/>
        <v>45514</v>
      </c>
      <c r="AO2227" s="17">
        <f>VLOOKUP(B2227,[2]Reference!D:E,2,1)</f>
        <v>202505</v>
      </c>
      <c r="AP2227" s="12" t="str">
        <f t="shared" si="415"/>
        <v>7</v>
      </c>
      <c r="AQ2227" s="18">
        <f t="shared" si="416"/>
        <v>0.96</v>
      </c>
      <c r="AR2227" s="18">
        <f t="shared" si="417"/>
        <v>0.96</v>
      </c>
      <c r="AS2227" s="13" t="str">
        <f>VLOOKUP(D2227,[2]Reference!$Q:$U,3,FALSE)</f>
        <v>Azuma</v>
      </c>
      <c r="AT2227" s="13" t="str">
        <f>VLOOKUP(D2227,[2]Reference!Q:V,6,FALSE)</f>
        <v>Azuma</v>
      </c>
      <c r="AU2227" s="13" t="str">
        <f>VLOOKUP(D2227,[2]Reference!$Q:$U,2,FALSE)</f>
        <v>Hitachi - Class 800</v>
      </c>
      <c r="AV2227" s="19">
        <f t="shared" si="418"/>
        <v>45519</v>
      </c>
      <c r="AW2227" s="12" t="str">
        <f>+VLOOKUP(X2227,[2]Reference!BN:BO,2,FALSE)</f>
        <v>Fleet</v>
      </c>
      <c r="AX2227" s="20" t="str">
        <f t="shared" si="419"/>
        <v>HB</v>
      </c>
      <c r="AY2227" s="20" t="str">
        <f>VLOOKUP(AX2227,[2]Reference!AH:AI,2,FALSE)</f>
        <v>LNER</v>
      </c>
      <c r="AZ2227" s="20" t="str">
        <f>VLOOKUP(D2227,[2]Reference!Q:V,6,FALSE)</f>
        <v>Azuma</v>
      </c>
      <c r="BA2227" s="20" t="str">
        <f>VLOOKUP(D2227,[2]Reference!Q:V,3,FALSE)</f>
        <v>Azuma</v>
      </c>
    </row>
    <row r="2228" spans="1:53" ht="13.5" x14ac:dyDescent="0.25">
      <c r="A2228" s="38" t="s">
        <v>9246</v>
      </c>
      <c r="B2228" s="39">
        <v>45513</v>
      </c>
      <c r="C2228" s="38" t="s">
        <v>54</v>
      </c>
      <c r="D2228" s="38" t="s">
        <v>55</v>
      </c>
      <c r="E2228" s="38" t="s">
        <v>56</v>
      </c>
      <c r="F2228" s="38" t="s">
        <v>55</v>
      </c>
      <c r="G2228" s="38" t="s">
        <v>146</v>
      </c>
      <c r="H2228" s="38" t="s">
        <v>339</v>
      </c>
      <c r="I2228" s="38" t="s">
        <v>694</v>
      </c>
      <c r="J2228" s="38" t="s">
        <v>695</v>
      </c>
      <c r="K2228" s="38" t="s">
        <v>2209</v>
      </c>
      <c r="L2228" s="38" t="s">
        <v>584</v>
      </c>
      <c r="M2228" s="38" t="s">
        <v>354</v>
      </c>
      <c r="N2228" s="40">
        <v>0</v>
      </c>
      <c r="O2228" s="40">
        <v>0</v>
      </c>
      <c r="P2228" s="40">
        <v>0</v>
      </c>
      <c r="Q2228" s="40">
        <v>1</v>
      </c>
      <c r="R2228" s="40">
        <v>0</v>
      </c>
      <c r="S2228" s="40">
        <v>0</v>
      </c>
      <c r="T2228" s="40">
        <v>0</v>
      </c>
      <c r="U2228" s="40">
        <v>1</v>
      </c>
      <c r="V2228" s="40">
        <v>60</v>
      </c>
      <c r="W2228" s="38" t="s">
        <v>9247</v>
      </c>
      <c r="X2228" s="38" t="s">
        <v>80</v>
      </c>
      <c r="Y2228" s="38" t="s">
        <v>66</v>
      </c>
      <c r="Z2228" s="38" t="s">
        <v>8085</v>
      </c>
      <c r="AA2228" s="38" t="s">
        <v>8083</v>
      </c>
      <c r="AB2228" s="41">
        <v>1</v>
      </c>
      <c r="AC2228" s="41">
        <v>0</v>
      </c>
      <c r="AD2228" s="42">
        <v>1</v>
      </c>
      <c r="AE2228" s="42">
        <v>1</v>
      </c>
      <c r="AF2228" s="12" t="str">
        <f t="shared" si="408"/>
        <v>703331</v>
      </c>
      <c r="AG2228" s="13" t="str">
        <f>VLOOKUP(D2228,[2]Reference!$Q:$U,4,FALSE)</f>
        <v>Fleet</v>
      </c>
      <c r="AH2228" s="13" t="str">
        <f>VLOOKUP(D2228,[2]Reference!$Q:$U,5,FALSE)</f>
        <v>LNER</v>
      </c>
      <c r="AI2228" s="14">
        <f t="shared" si="409"/>
        <v>1</v>
      </c>
      <c r="AJ2228" s="14">
        <f t="shared" si="410"/>
        <v>0</v>
      </c>
      <c r="AK2228" s="14">
        <f t="shared" si="411"/>
        <v>1</v>
      </c>
      <c r="AL2228" s="15">
        <f t="shared" si="412"/>
        <v>0</v>
      </c>
      <c r="AM2228" s="14">
        <f t="shared" si="413"/>
        <v>0</v>
      </c>
      <c r="AN2228" s="16">
        <f t="shared" si="414"/>
        <v>45514</v>
      </c>
      <c r="AO2228" s="17">
        <f>VLOOKUP(B2228,[2]Reference!D:E,2,1)</f>
        <v>202505</v>
      </c>
      <c r="AP2228" s="12" t="str">
        <f t="shared" si="415"/>
        <v>7</v>
      </c>
      <c r="AQ2228" s="18">
        <f t="shared" si="416"/>
        <v>1</v>
      </c>
      <c r="AR2228" s="18">
        <f t="shared" si="417"/>
        <v>1</v>
      </c>
      <c r="AS2228" s="13" t="str">
        <f>VLOOKUP(D2228,[2]Reference!$Q:$U,3,FALSE)</f>
        <v>Azuma</v>
      </c>
      <c r="AT2228" s="13" t="str">
        <f>VLOOKUP(D2228,[2]Reference!Q:V,6,FALSE)</f>
        <v>Azuma</v>
      </c>
      <c r="AU2228" s="13" t="str">
        <f>VLOOKUP(D2228,[2]Reference!$Q:$U,2,FALSE)</f>
        <v>Hitachi - Class 800</v>
      </c>
      <c r="AV2228" s="19">
        <f t="shared" si="418"/>
        <v>45520</v>
      </c>
      <c r="AW2228" s="12" t="str">
        <f>+VLOOKUP(X2228,[2]Reference!BN:BO,2,FALSE)</f>
        <v>Fleet</v>
      </c>
      <c r="AX2228" s="20" t="str">
        <f t="shared" si="419"/>
        <v>HB</v>
      </c>
      <c r="AY2228" s="20" t="str">
        <f>VLOOKUP(AX2228,[2]Reference!AH:AI,2,FALSE)</f>
        <v>LNER</v>
      </c>
      <c r="AZ2228" s="20" t="str">
        <f>VLOOKUP(D2228,[2]Reference!Q:V,6,FALSE)</f>
        <v>Azuma</v>
      </c>
      <c r="BA2228" s="20" t="str">
        <f>VLOOKUP(D2228,[2]Reference!Q:V,3,FALSE)</f>
        <v>Azuma</v>
      </c>
    </row>
    <row r="2229" spans="1:53" ht="13.5" x14ac:dyDescent="0.25">
      <c r="A2229" s="38" t="s">
        <v>9248</v>
      </c>
      <c r="B2229" s="39">
        <v>45514</v>
      </c>
      <c r="C2229" s="38" t="s">
        <v>54</v>
      </c>
      <c r="D2229" s="38" t="s">
        <v>92</v>
      </c>
      <c r="E2229" s="38" t="s">
        <v>93</v>
      </c>
      <c r="F2229" s="38" t="s">
        <v>92</v>
      </c>
      <c r="G2229" s="38" t="s">
        <v>129</v>
      </c>
      <c r="H2229" s="38" t="s">
        <v>327</v>
      </c>
      <c r="I2229" s="38" t="s">
        <v>2666</v>
      </c>
      <c r="J2229" s="38" t="s">
        <v>2667</v>
      </c>
      <c r="K2229" s="38" t="s">
        <v>179</v>
      </c>
      <c r="L2229" s="38" t="s">
        <v>9249</v>
      </c>
      <c r="M2229" s="38" t="s">
        <v>891</v>
      </c>
      <c r="N2229" s="40">
        <v>11</v>
      </c>
      <c r="O2229" s="40">
        <v>11</v>
      </c>
      <c r="P2229" s="40">
        <v>0</v>
      </c>
      <c r="Q2229" s="40">
        <v>0</v>
      </c>
      <c r="R2229" s="40">
        <v>0</v>
      </c>
      <c r="S2229" s="40">
        <v>0</v>
      </c>
      <c r="T2229" s="40">
        <v>0</v>
      </c>
      <c r="U2229" s="40">
        <v>1</v>
      </c>
      <c r="V2229" s="40">
        <v>11</v>
      </c>
      <c r="W2229" s="38" t="s">
        <v>9250</v>
      </c>
      <c r="X2229" s="38" t="s">
        <v>80</v>
      </c>
      <c r="Y2229" s="38" t="s">
        <v>66</v>
      </c>
      <c r="Z2229" s="38" t="s">
        <v>8085</v>
      </c>
      <c r="AA2229" s="38" t="s">
        <v>8083</v>
      </c>
      <c r="AB2229" s="41">
        <v>0</v>
      </c>
      <c r="AC2229" s="41">
        <v>0</v>
      </c>
      <c r="AD2229" s="42">
        <v>0</v>
      </c>
      <c r="AE2229" s="42">
        <v>0</v>
      </c>
      <c r="AF2229" s="12" t="str">
        <f t="shared" si="408"/>
        <v>706261</v>
      </c>
      <c r="AG2229" s="13" t="str">
        <f>VLOOKUP(D2229,[2]Reference!$Q:$U,4,FALSE)</f>
        <v>Fleet</v>
      </c>
      <c r="AH2229" s="13" t="str">
        <f>VLOOKUP(D2229,[2]Reference!$Q:$U,5,FALSE)</f>
        <v>LNER</v>
      </c>
      <c r="AI2229" s="14">
        <f t="shared" si="409"/>
        <v>0</v>
      </c>
      <c r="AJ2229" s="14">
        <f t="shared" si="410"/>
        <v>0</v>
      </c>
      <c r="AK2229" s="14">
        <f t="shared" si="411"/>
        <v>0</v>
      </c>
      <c r="AL2229" s="15">
        <f t="shared" si="412"/>
        <v>0</v>
      </c>
      <c r="AM2229" s="14">
        <f t="shared" si="413"/>
        <v>11</v>
      </c>
      <c r="AN2229" s="16">
        <f t="shared" si="414"/>
        <v>45514</v>
      </c>
      <c r="AO2229" s="17">
        <f>VLOOKUP(B2229,[2]Reference!D:E,2,1)</f>
        <v>202505</v>
      </c>
      <c r="AP2229" s="12" t="str">
        <f t="shared" si="415"/>
        <v>7</v>
      </c>
      <c r="AQ2229" s="18">
        <f t="shared" si="416"/>
        <v>0</v>
      </c>
      <c r="AR2229" s="18">
        <f t="shared" si="417"/>
        <v>0</v>
      </c>
      <c r="AS2229" s="13" t="str">
        <f>VLOOKUP(D2229,[2]Reference!$Q:$U,3,FALSE)</f>
        <v>Azuma</v>
      </c>
      <c r="AT2229" s="13" t="str">
        <f>VLOOKUP(D2229,[2]Reference!Q:V,6,FALSE)</f>
        <v>Azuma</v>
      </c>
      <c r="AU2229" s="13" t="str">
        <f>VLOOKUP(D2229,[2]Reference!$Q:$U,2,FALSE)</f>
        <v>Hitachi - Class 801</v>
      </c>
      <c r="AV2229" s="19">
        <f t="shared" si="418"/>
        <v>45521</v>
      </c>
      <c r="AW2229" s="12" t="str">
        <f>+VLOOKUP(X2229,[2]Reference!BN:BO,2,FALSE)</f>
        <v>Fleet</v>
      </c>
      <c r="AX2229" s="20" t="str">
        <f t="shared" si="419"/>
        <v>HB</v>
      </c>
      <c r="AY2229" s="20" t="str">
        <f>VLOOKUP(AX2229,[2]Reference!AH:AI,2,FALSE)</f>
        <v>LNER</v>
      </c>
      <c r="AZ2229" s="20" t="str">
        <f>VLOOKUP(D2229,[2]Reference!Q:V,6,FALSE)</f>
        <v>Azuma</v>
      </c>
      <c r="BA2229" s="20" t="str">
        <f>VLOOKUP(D2229,[2]Reference!Q:V,3,FALSE)</f>
        <v>Azuma</v>
      </c>
    </row>
    <row r="2230" spans="1:53" ht="13.5" x14ac:dyDescent="0.25">
      <c r="A2230" s="38" t="s">
        <v>9251</v>
      </c>
      <c r="B2230" s="39">
        <v>45514</v>
      </c>
      <c r="C2230" s="38" t="s">
        <v>54</v>
      </c>
      <c r="D2230" s="38" t="s">
        <v>55</v>
      </c>
      <c r="E2230" s="38" t="s">
        <v>56</v>
      </c>
      <c r="F2230" s="38" t="s">
        <v>55</v>
      </c>
      <c r="G2230" s="38" t="s">
        <v>231</v>
      </c>
      <c r="H2230" s="38" t="s">
        <v>84</v>
      </c>
      <c r="I2230" s="38" t="s">
        <v>251</v>
      </c>
      <c r="J2230" s="38" t="s">
        <v>252</v>
      </c>
      <c r="K2230" s="38" t="s">
        <v>1549</v>
      </c>
      <c r="L2230" s="38" t="s">
        <v>2627</v>
      </c>
      <c r="M2230" s="38" t="s">
        <v>234</v>
      </c>
      <c r="N2230" s="40">
        <v>17</v>
      </c>
      <c r="O2230" s="40">
        <v>17</v>
      </c>
      <c r="P2230" s="40">
        <v>0</v>
      </c>
      <c r="Q2230" s="40">
        <v>0</v>
      </c>
      <c r="R2230" s="40">
        <v>0</v>
      </c>
      <c r="S2230" s="40">
        <v>0</v>
      </c>
      <c r="T2230" s="40">
        <v>0</v>
      </c>
      <c r="U2230" s="40">
        <v>2</v>
      </c>
      <c r="V2230" s="40">
        <v>17</v>
      </c>
      <c r="W2230" s="38" t="s">
        <v>9252</v>
      </c>
      <c r="X2230" s="38" t="s">
        <v>80</v>
      </c>
      <c r="Y2230" s="38" t="s">
        <v>66</v>
      </c>
      <c r="Z2230" s="38" t="s">
        <v>8085</v>
      </c>
      <c r="AA2230" s="38" t="s">
        <v>8083</v>
      </c>
      <c r="AB2230" s="41">
        <v>0</v>
      </c>
      <c r="AC2230" s="41">
        <v>0</v>
      </c>
      <c r="AD2230" s="42">
        <v>0</v>
      </c>
      <c r="AE2230" s="42">
        <v>0.91</v>
      </c>
      <c r="AF2230" s="12" t="str">
        <f t="shared" si="408"/>
        <v>707084</v>
      </c>
      <c r="AG2230" s="13" t="str">
        <f>VLOOKUP(D2230,[2]Reference!$Q:$U,4,FALSE)</f>
        <v>Fleet</v>
      </c>
      <c r="AH2230" s="13" t="str">
        <f>VLOOKUP(D2230,[2]Reference!$Q:$U,5,FALSE)</f>
        <v>LNER</v>
      </c>
      <c r="AI2230" s="14">
        <f t="shared" si="409"/>
        <v>0</v>
      </c>
      <c r="AJ2230" s="14">
        <f t="shared" si="410"/>
        <v>0</v>
      </c>
      <c r="AK2230" s="14">
        <f t="shared" si="411"/>
        <v>0</v>
      </c>
      <c r="AL2230" s="15">
        <f t="shared" si="412"/>
        <v>0</v>
      </c>
      <c r="AM2230" s="14">
        <f t="shared" si="413"/>
        <v>17</v>
      </c>
      <c r="AN2230" s="16">
        <f t="shared" si="414"/>
        <v>45514</v>
      </c>
      <c r="AO2230" s="17">
        <f>VLOOKUP(B2230,[2]Reference!D:E,2,1)</f>
        <v>202505</v>
      </c>
      <c r="AP2230" s="12" t="str">
        <f t="shared" si="415"/>
        <v>7</v>
      </c>
      <c r="AQ2230" s="18">
        <f t="shared" si="416"/>
        <v>0</v>
      </c>
      <c r="AR2230" s="18">
        <f t="shared" si="417"/>
        <v>0.91</v>
      </c>
      <c r="AS2230" s="13" t="str">
        <f>VLOOKUP(D2230,[2]Reference!$Q:$U,3,FALSE)</f>
        <v>Azuma</v>
      </c>
      <c r="AT2230" s="13" t="str">
        <f>VLOOKUP(D2230,[2]Reference!Q:V,6,FALSE)</f>
        <v>Azuma</v>
      </c>
      <c r="AU2230" s="13" t="str">
        <f>VLOOKUP(D2230,[2]Reference!$Q:$U,2,FALSE)</f>
        <v>Hitachi - Class 800</v>
      </c>
      <c r="AV2230" s="19">
        <f t="shared" si="418"/>
        <v>45521</v>
      </c>
      <c r="AW2230" s="12" t="str">
        <f>+VLOOKUP(X2230,[2]Reference!BN:BO,2,FALSE)</f>
        <v>Fleet</v>
      </c>
      <c r="AX2230" s="20" t="str">
        <f t="shared" si="419"/>
        <v>HB</v>
      </c>
      <c r="AY2230" s="20" t="str">
        <f>VLOOKUP(AX2230,[2]Reference!AH:AI,2,FALSE)</f>
        <v>LNER</v>
      </c>
      <c r="AZ2230" s="20" t="str">
        <f>VLOOKUP(D2230,[2]Reference!Q:V,6,FALSE)</f>
        <v>Azuma</v>
      </c>
      <c r="BA2230" s="20" t="str">
        <f>VLOOKUP(D2230,[2]Reference!Q:V,3,FALSE)</f>
        <v>Azuma</v>
      </c>
    </row>
    <row r="2231" spans="1:53" ht="13.5" x14ac:dyDescent="0.25">
      <c r="A2231" s="38" t="s">
        <v>9253</v>
      </c>
      <c r="B2231" s="39">
        <v>45514</v>
      </c>
      <c r="C2231" s="38" t="s">
        <v>54</v>
      </c>
      <c r="D2231" s="38" t="s">
        <v>215</v>
      </c>
      <c r="E2231" s="38" t="s">
        <v>216</v>
      </c>
      <c r="F2231" s="38" t="s">
        <v>215</v>
      </c>
      <c r="G2231" s="38" t="s">
        <v>154</v>
      </c>
      <c r="H2231" s="38" t="s">
        <v>217</v>
      </c>
      <c r="I2231" s="38" t="s">
        <v>218</v>
      </c>
      <c r="J2231" s="38" t="s">
        <v>219</v>
      </c>
      <c r="K2231" s="38" t="s">
        <v>155</v>
      </c>
      <c r="L2231" s="38" t="s">
        <v>9254</v>
      </c>
      <c r="M2231" s="38" t="s">
        <v>78</v>
      </c>
      <c r="N2231" s="40">
        <v>6</v>
      </c>
      <c r="O2231" s="40">
        <v>6</v>
      </c>
      <c r="P2231" s="40">
        <v>0</v>
      </c>
      <c r="Q2231" s="40">
        <v>0</v>
      </c>
      <c r="R2231" s="40">
        <v>0</v>
      </c>
      <c r="S2231" s="40">
        <v>0</v>
      </c>
      <c r="T2231" s="40">
        <v>0</v>
      </c>
      <c r="U2231" s="40">
        <v>1</v>
      </c>
      <c r="V2231" s="40">
        <v>6</v>
      </c>
      <c r="W2231" s="38" t="s">
        <v>9255</v>
      </c>
      <c r="X2231" s="38" t="s">
        <v>119</v>
      </c>
      <c r="Y2231" s="38" t="s">
        <v>66</v>
      </c>
      <c r="Z2231" s="38" t="s">
        <v>8085</v>
      </c>
      <c r="AA2231" s="38" t="s">
        <v>8083</v>
      </c>
      <c r="AB2231" s="41">
        <v>0</v>
      </c>
      <c r="AC2231" s="41">
        <v>0</v>
      </c>
      <c r="AD2231" s="42">
        <v>0</v>
      </c>
      <c r="AE2231" s="42">
        <v>0.26</v>
      </c>
      <c r="AF2231" s="12" t="str">
        <f t="shared" si="408"/>
        <v>707873</v>
      </c>
      <c r="AG2231" s="13" t="str">
        <f>VLOOKUP(D2231,[2]Reference!$Q:$U,4,FALSE)</f>
        <v>Fleet</v>
      </c>
      <c r="AH2231" s="13" t="str">
        <f>VLOOKUP(D2231,[2]Reference!$Q:$U,5,FALSE)</f>
        <v>LNER</v>
      </c>
      <c r="AI2231" s="14">
        <f t="shared" si="409"/>
        <v>0</v>
      </c>
      <c r="AJ2231" s="14">
        <f t="shared" si="410"/>
        <v>0</v>
      </c>
      <c r="AK2231" s="14">
        <f t="shared" si="411"/>
        <v>0</v>
      </c>
      <c r="AL2231" s="15">
        <f t="shared" si="412"/>
        <v>0</v>
      </c>
      <c r="AM2231" s="14">
        <f t="shared" si="413"/>
        <v>6</v>
      </c>
      <c r="AN2231" s="16">
        <f t="shared" si="414"/>
        <v>45514</v>
      </c>
      <c r="AO2231" s="17">
        <f>VLOOKUP(B2231,[2]Reference!D:E,2,1)</f>
        <v>202505</v>
      </c>
      <c r="AP2231" s="12" t="str">
        <f t="shared" si="415"/>
        <v>7</v>
      </c>
      <c r="AQ2231" s="18">
        <f t="shared" si="416"/>
        <v>0</v>
      </c>
      <c r="AR2231" s="18">
        <f t="shared" si="417"/>
        <v>0.26</v>
      </c>
      <c r="AS2231" s="13" t="str">
        <f>VLOOKUP(D2231,[2]Reference!$Q:$U,3,FALSE)</f>
        <v>Other</v>
      </c>
      <c r="AT2231" s="13" t="str">
        <f>VLOOKUP(D2231,[2]Reference!Q:V,6,FALSE)</f>
        <v>Other</v>
      </c>
      <c r="AU2231" s="13" t="str">
        <f>VLOOKUP(D2231,[2]Reference!$Q:$U,2,FALSE)</f>
        <v>ISS - Contractors</v>
      </c>
      <c r="AV2231" s="19">
        <f t="shared" si="418"/>
        <v>45521</v>
      </c>
      <c r="AW2231" s="12" t="str">
        <f>+VLOOKUP(X2231,[2]Reference!BN:BO,2,FALSE)</f>
        <v>Depot</v>
      </c>
      <c r="AX2231" s="20" t="str">
        <f t="shared" si="419"/>
        <v>HB</v>
      </c>
      <c r="AY2231" s="20" t="str">
        <f>VLOOKUP(AX2231,[2]Reference!AH:AI,2,FALSE)</f>
        <v>LNER</v>
      </c>
      <c r="AZ2231" s="20" t="str">
        <f>VLOOKUP(D2231,[2]Reference!Q:V,6,FALSE)</f>
        <v>Other</v>
      </c>
      <c r="BA2231" s="20" t="str">
        <f>VLOOKUP(D2231,[2]Reference!Q:V,3,FALSE)</f>
        <v>Other</v>
      </c>
    </row>
    <row r="2232" spans="1:53" ht="13.5" x14ac:dyDescent="0.25">
      <c r="A2232" s="38" t="s">
        <v>9256</v>
      </c>
      <c r="B2232" s="39">
        <v>45514</v>
      </c>
      <c r="C2232" s="38" t="s">
        <v>54</v>
      </c>
      <c r="D2232" s="38" t="s">
        <v>215</v>
      </c>
      <c r="E2232" s="38" t="s">
        <v>216</v>
      </c>
      <c r="F2232" s="38" t="s">
        <v>215</v>
      </c>
      <c r="G2232" s="38" t="s">
        <v>121</v>
      </c>
      <c r="H2232" s="38" t="s">
        <v>217</v>
      </c>
      <c r="I2232" s="38" t="s">
        <v>218</v>
      </c>
      <c r="J2232" s="38" t="s">
        <v>219</v>
      </c>
      <c r="K2232" s="38" t="s">
        <v>124</v>
      </c>
      <c r="L2232" s="38" t="s">
        <v>9257</v>
      </c>
      <c r="M2232" s="38" t="s">
        <v>310</v>
      </c>
      <c r="N2232" s="40">
        <v>58</v>
      </c>
      <c r="O2232" s="40">
        <v>36</v>
      </c>
      <c r="P2232" s="40">
        <v>22</v>
      </c>
      <c r="Q2232" s="40">
        <v>0</v>
      </c>
      <c r="R2232" s="40">
        <v>0</v>
      </c>
      <c r="S2232" s="40">
        <v>0</v>
      </c>
      <c r="T2232" s="40">
        <v>0</v>
      </c>
      <c r="U2232" s="40">
        <v>2</v>
      </c>
      <c r="V2232" s="40">
        <v>58</v>
      </c>
      <c r="W2232" s="38" t="s">
        <v>9258</v>
      </c>
      <c r="X2232" s="38" t="s">
        <v>119</v>
      </c>
      <c r="Y2232" s="38" t="s">
        <v>66</v>
      </c>
      <c r="Z2232" s="38" t="s">
        <v>8085</v>
      </c>
      <c r="AA2232" s="38" t="s">
        <v>8083</v>
      </c>
      <c r="AB2232" s="41">
        <v>0</v>
      </c>
      <c r="AC2232" s="41">
        <v>0</v>
      </c>
      <c r="AD2232" s="42">
        <v>1</v>
      </c>
      <c r="AE2232" s="42">
        <v>2</v>
      </c>
      <c r="AF2232" s="12" t="str">
        <f t="shared" si="408"/>
        <v>708059</v>
      </c>
      <c r="AG2232" s="13" t="str">
        <f>VLOOKUP(D2232,[2]Reference!$Q:$U,4,FALSE)</f>
        <v>Fleet</v>
      </c>
      <c r="AH2232" s="13" t="str">
        <f>VLOOKUP(D2232,[2]Reference!$Q:$U,5,FALSE)</f>
        <v>LNER</v>
      </c>
      <c r="AI2232" s="14">
        <f t="shared" si="409"/>
        <v>0</v>
      </c>
      <c r="AJ2232" s="14">
        <f t="shared" si="410"/>
        <v>0</v>
      </c>
      <c r="AK2232" s="14">
        <f t="shared" si="411"/>
        <v>0</v>
      </c>
      <c r="AL2232" s="15">
        <f t="shared" si="412"/>
        <v>1</v>
      </c>
      <c r="AM2232" s="14">
        <f t="shared" si="413"/>
        <v>58</v>
      </c>
      <c r="AN2232" s="16">
        <f t="shared" si="414"/>
        <v>45514</v>
      </c>
      <c r="AO2232" s="17">
        <f>VLOOKUP(B2232,[2]Reference!D:E,2,1)</f>
        <v>202505</v>
      </c>
      <c r="AP2232" s="12" t="str">
        <f t="shared" si="415"/>
        <v>7</v>
      </c>
      <c r="AQ2232" s="18">
        <f t="shared" si="416"/>
        <v>1</v>
      </c>
      <c r="AR2232" s="18">
        <f t="shared" si="417"/>
        <v>2</v>
      </c>
      <c r="AS2232" s="13" t="str">
        <f>VLOOKUP(D2232,[2]Reference!$Q:$U,3,FALSE)</f>
        <v>Other</v>
      </c>
      <c r="AT2232" s="13" t="str">
        <f>VLOOKUP(D2232,[2]Reference!Q:V,6,FALSE)</f>
        <v>Other</v>
      </c>
      <c r="AU2232" s="13" t="str">
        <f>VLOOKUP(D2232,[2]Reference!$Q:$U,2,FALSE)</f>
        <v>ISS - Contractors</v>
      </c>
      <c r="AV2232" s="19">
        <f t="shared" si="418"/>
        <v>45521</v>
      </c>
      <c r="AW2232" s="12" t="str">
        <f>+VLOOKUP(X2232,[2]Reference!BN:BO,2,FALSE)</f>
        <v>Depot</v>
      </c>
      <c r="AX2232" s="20" t="str">
        <f t="shared" si="419"/>
        <v>HB</v>
      </c>
      <c r="AY2232" s="20" t="str">
        <f>VLOOKUP(AX2232,[2]Reference!AH:AI,2,FALSE)</f>
        <v>LNER</v>
      </c>
      <c r="AZ2232" s="20" t="str">
        <f>VLOOKUP(D2232,[2]Reference!Q:V,6,FALSE)</f>
        <v>Other</v>
      </c>
      <c r="BA2232" s="20" t="str">
        <f>VLOOKUP(D2232,[2]Reference!Q:V,3,FALSE)</f>
        <v>Other</v>
      </c>
    </row>
    <row r="2233" spans="1:53" ht="13.5" x14ac:dyDescent="0.25">
      <c r="A2233" s="38" t="s">
        <v>9259</v>
      </c>
      <c r="B2233" s="39">
        <v>45515</v>
      </c>
      <c r="C2233" s="38" t="s">
        <v>54</v>
      </c>
      <c r="D2233" s="38" t="s">
        <v>70</v>
      </c>
      <c r="E2233" s="38" t="s">
        <v>71</v>
      </c>
      <c r="F2233" s="38" t="s">
        <v>70</v>
      </c>
      <c r="G2233" s="38" t="s">
        <v>129</v>
      </c>
      <c r="H2233" s="38" t="s">
        <v>339</v>
      </c>
      <c r="I2233" s="38" t="s">
        <v>340</v>
      </c>
      <c r="J2233" s="38" t="s">
        <v>341</v>
      </c>
      <c r="K2233" s="38" t="s">
        <v>172</v>
      </c>
      <c r="L2233" s="38" t="s">
        <v>9260</v>
      </c>
      <c r="M2233" s="38" t="s">
        <v>185</v>
      </c>
      <c r="N2233" s="40">
        <v>39</v>
      </c>
      <c r="O2233" s="40">
        <v>14</v>
      </c>
      <c r="P2233" s="40">
        <v>25</v>
      </c>
      <c r="Q2233" s="40">
        <v>0</v>
      </c>
      <c r="R2233" s="40">
        <v>0</v>
      </c>
      <c r="S2233" s="40">
        <v>0</v>
      </c>
      <c r="T2233" s="40">
        <v>0</v>
      </c>
      <c r="U2233" s="40">
        <v>4</v>
      </c>
      <c r="V2233" s="40">
        <v>39</v>
      </c>
      <c r="W2233" s="38" t="s">
        <v>9261</v>
      </c>
      <c r="X2233" s="38" t="s">
        <v>80</v>
      </c>
      <c r="Y2233" s="38" t="s">
        <v>66</v>
      </c>
      <c r="Z2233" s="38" t="s">
        <v>8086</v>
      </c>
      <c r="AA2233" s="38" t="s">
        <v>8083</v>
      </c>
      <c r="AB2233" s="41">
        <v>0</v>
      </c>
      <c r="AC2233" s="41">
        <v>0</v>
      </c>
      <c r="AD2233" s="42">
        <v>0</v>
      </c>
      <c r="AE2233" s="42">
        <v>2.04</v>
      </c>
      <c r="AF2233" s="12" t="str">
        <f t="shared" si="408"/>
        <v>709057</v>
      </c>
      <c r="AG2233" s="13" t="str">
        <f>VLOOKUP(D2233,[2]Reference!$Q:$U,4,FALSE)</f>
        <v>Fleet</v>
      </c>
      <c r="AH2233" s="13" t="str">
        <f>VLOOKUP(D2233,[2]Reference!$Q:$U,5,FALSE)</f>
        <v>LNER</v>
      </c>
      <c r="AI2233" s="14">
        <f t="shared" si="409"/>
        <v>0</v>
      </c>
      <c r="AJ2233" s="14">
        <f t="shared" si="410"/>
        <v>0</v>
      </c>
      <c r="AK2233" s="14">
        <f t="shared" si="411"/>
        <v>0</v>
      </c>
      <c r="AL2233" s="15">
        <f t="shared" si="412"/>
        <v>0</v>
      </c>
      <c r="AM2233" s="14">
        <f t="shared" si="413"/>
        <v>39</v>
      </c>
      <c r="AN2233" s="16">
        <f t="shared" si="414"/>
        <v>45521</v>
      </c>
      <c r="AO2233" s="17">
        <f>VLOOKUP(B2233,[2]Reference!D:E,2,1)</f>
        <v>202505</v>
      </c>
      <c r="AP2233" s="12" t="str">
        <f t="shared" si="415"/>
        <v>7</v>
      </c>
      <c r="AQ2233" s="18">
        <f t="shared" si="416"/>
        <v>0</v>
      </c>
      <c r="AR2233" s="18">
        <f t="shared" si="417"/>
        <v>2.04</v>
      </c>
      <c r="AS2233" s="13" t="str">
        <f>VLOOKUP(D2233,[2]Reference!$Q:$U,3,FALSE)</f>
        <v>IC225</v>
      </c>
      <c r="AT2233" s="13" t="str">
        <f>VLOOKUP(D2233,[2]Reference!Q:V,6,FALSE)</f>
        <v>IC225</v>
      </c>
      <c r="AU2233" s="13" t="str">
        <f>VLOOKUP(D2233,[2]Reference!$Q:$U,2,FALSE)</f>
        <v>Cl 91 Loco</v>
      </c>
      <c r="AV2233" s="19">
        <f t="shared" si="418"/>
        <v>45522</v>
      </c>
      <c r="AW2233" s="12" t="str">
        <f>+VLOOKUP(X2233,[2]Reference!BN:BO,2,FALSE)</f>
        <v>Fleet</v>
      </c>
      <c r="AX2233" s="20" t="str">
        <f t="shared" si="419"/>
        <v>HB</v>
      </c>
      <c r="AY2233" s="20" t="str">
        <f>VLOOKUP(AX2233,[2]Reference!AH:AI,2,FALSE)</f>
        <v>LNER</v>
      </c>
      <c r="AZ2233" s="20" t="str">
        <f>VLOOKUP(D2233,[2]Reference!Q:V,6,FALSE)</f>
        <v>IC225</v>
      </c>
      <c r="BA2233" s="20" t="str">
        <f>VLOOKUP(D2233,[2]Reference!Q:V,3,FALSE)</f>
        <v>IC225</v>
      </c>
    </row>
    <row r="2234" spans="1:53" ht="13.5" x14ac:dyDescent="0.25">
      <c r="A2234" s="38" t="s">
        <v>9262</v>
      </c>
      <c r="B2234" s="39">
        <v>45515</v>
      </c>
      <c r="C2234" s="38" t="s">
        <v>54</v>
      </c>
      <c r="D2234" s="38" t="s">
        <v>55</v>
      </c>
      <c r="E2234" s="38" t="s">
        <v>56</v>
      </c>
      <c r="F2234" s="38" t="s">
        <v>55</v>
      </c>
      <c r="G2234" s="38" t="s">
        <v>121</v>
      </c>
      <c r="H2234" s="38" t="s">
        <v>84</v>
      </c>
      <c r="I2234" s="38" t="s">
        <v>251</v>
      </c>
      <c r="J2234" s="38" t="s">
        <v>252</v>
      </c>
      <c r="K2234" s="38" t="s">
        <v>981</v>
      </c>
      <c r="L2234" s="38" t="s">
        <v>1608</v>
      </c>
      <c r="M2234" s="38" t="s">
        <v>234</v>
      </c>
      <c r="N2234" s="40">
        <v>4</v>
      </c>
      <c r="O2234" s="40">
        <v>4</v>
      </c>
      <c r="P2234" s="40">
        <v>0</v>
      </c>
      <c r="Q2234" s="40">
        <v>0</v>
      </c>
      <c r="R2234" s="40">
        <v>0</v>
      </c>
      <c r="S2234" s="40">
        <v>0</v>
      </c>
      <c r="T2234" s="40">
        <v>0</v>
      </c>
      <c r="U2234" s="40">
        <v>1</v>
      </c>
      <c r="V2234" s="40">
        <v>4</v>
      </c>
      <c r="W2234" s="38" t="s">
        <v>9263</v>
      </c>
      <c r="X2234" s="38" t="s">
        <v>80</v>
      </c>
      <c r="Y2234" s="38" t="s">
        <v>66</v>
      </c>
      <c r="Z2234" s="38" t="s">
        <v>8086</v>
      </c>
      <c r="AA2234" s="38" t="s">
        <v>8083</v>
      </c>
      <c r="AB2234" s="41">
        <v>0</v>
      </c>
      <c r="AC2234" s="41">
        <v>0</v>
      </c>
      <c r="AD2234" s="42">
        <v>0</v>
      </c>
      <c r="AE2234" s="42">
        <v>0</v>
      </c>
      <c r="AF2234" s="12" t="str">
        <f t="shared" si="408"/>
        <v>709369</v>
      </c>
      <c r="AG2234" s="13" t="str">
        <f>VLOOKUP(D2234,[2]Reference!$Q:$U,4,FALSE)</f>
        <v>Fleet</v>
      </c>
      <c r="AH2234" s="13" t="str">
        <f>VLOOKUP(D2234,[2]Reference!$Q:$U,5,FALSE)</f>
        <v>LNER</v>
      </c>
      <c r="AI2234" s="14">
        <f t="shared" si="409"/>
        <v>0</v>
      </c>
      <c r="AJ2234" s="14">
        <f t="shared" si="410"/>
        <v>0</v>
      </c>
      <c r="AK2234" s="14">
        <f t="shared" si="411"/>
        <v>0</v>
      </c>
      <c r="AL2234" s="15">
        <f t="shared" si="412"/>
        <v>0</v>
      </c>
      <c r="AM2234" s="14">
        <f t="shared" si="413"/>
        <v>4</v>
      </c>
      <c r="AN2234" s="16">
        <f t="shared" si="414"/>
        <v>45521</v>
      </c>
      <c r="AO2234" s="17">
        <f>VLOOKUP(B2234,[2]Reference!D:E,2,1)</f>
        <v>202505</v>
      </c>
      <c r="AP2234" s="12" t="str">
        <f t="shared" si="415"/>
        <v>7</v>
      </c>
      <c r="AQ2234" s="18">
        <f t="shared" si="416"/>
        <v>0</v>
      </c>
      <c r="AR2234" s="18">
        <f t="shared" si="417"/>
        <v>0</v>
      </c>
      <c r="AS2234" s="13" t="str">
        <f>VLOOKUP(D2234,[2]Reference!$Q:$U,3,FALSE)</f>
        <v>Azuma</v>
      </c>
      <c r="AT2234" s="13" t="str">
        <f>VLOOKUP(D2234,[2]Reference!Q:V,6,FALSE)</f>
        <v>Azuma</v>
      </c>
      <c r="AU2234" s="13" t="str">
        <f>VLOOKUP(D2234,[2]Reference!$Q:$U,2,FALSE)</f>
        <v>Hitachi - Class 800</v>
      </c>
      <c r="AV2234" s="19">
        <f t="shared" si="418"/>
        <v>45522</v>
      </c>
      <c r="AW2234" s="12" t="str">
        <f>+VLOOKUP(X2234,[2]Reference!BN:BO,2,FALSE)</f>
        <v>Fleet</v>
      </c>
      <c r="AX2234" s="20" t="str">
        <f t="shared" si="419"/>
        <v>HB</v>
      </c>
      <c r="AY2234" s="20" t="str">
        <f>VLOOKUP(AX2234,[2]Reference!AH:AI,2,FALSE)</f>
        <v>LNER</v>
      </c>
      <c r="AZ2234" s="20" t="str">
        <f>VLOOKUP(D2234,[2]Reference!Q:V,6,FALSE)</f>
        <v>Azuma</v>
      </c>
      <c r="BA2234" s="20" t="str">
        <f>VLOOKUP(D2234,[2]Reference!Q:V,3,FALSE)</f>
        <v>Azuma</v>
      </c>
    </row>
    <row r="2235" spans="1:53" ht="13.5" x14ac:dyDescent="0.25">
      <c r="A2235" s="38" t="s">
        <v>9264</v>
      </c>
      <c r="B2235" s="39">
        <v>45515</v>
      </c>
      <c r="C2235" s="38" t="s">
        <v>54</v>
      </c>
      <c r="D2235" s="38" t="s">
        <v>55</v>
      </c>
      <c r="E2235" s="38" t="s">
        <v>56</v>
      </c>
      <c r="F2235" s="38" t="s">
        <v>55</v>
      </c>
      <c r="G2235" s="38" t="s">
        <v>231</v>
      </c>
      <c r="H2235" s="38" t="s">
        <v>339</v>
      </c>
      <c r="I2235" s="38" t="s">
        <v>340</v>
      </c>
      <c r="J2235" s="38" t="s">
        <v>341</v>
      </c>
      <c r="K2235" s="38" t="s">
        <v>1621</v>
      </c>
      <c r="L2235" s="38" t="s">
        <v>9265</v>
      </c>
      <c r="M2235" s="38" t="s">
        <v>89</v>
      </c>
      <c r="N2235" s="40">
        <v>60</v>
      </c>
      <c r="O2235" s="40">
        <v>32</v>
      </c>
      <c r="P2235" s="40">
        <v>28</v>
      </c>
      <c r="Q2235" s="40">
        <v>0</v>
      </c>
      <c r="R2235" s="40">
        <v>0</v>
      </c>
      <c r="S2235" s="40">
        <v>0</v>
      </c>
      <c r="T2235" s="40">
        <v>0</v>
      </c>
      <c r="U2235" s="40">
        <v>4</v>
      </c>
      <c r="V2235" s="40">
        <v>60</v>
      </c>
      <c r="W2235" s="38" t="s">
        <v>9266</v>
      </c>
      <c r="X2235" s="38" t="s">
        <v>80</v>
      </c>
      <c r="Y2235" s="38" t="s">
        <v>66</v>
      </c>
      <c r="Z2235" s="38" t="s">
        <v>8086</v>
      </c>
      <c r="AA2235" s="38" t="s">
        <v>8083</v>
      </c>
      <c r="AB2235" s="41">
        <v>0</v>
      </c>
      <c r="AC2235" s="41">
        <v>0</v>
      </c>
      <c r="AD2235" s="42">
        <v>0</v>
      </c>
      <c r="AE2235" s="42">
        <v>0.84</v>
      </c>
      <c r="AF2235" s="12" t="str">
        <f t="shared" si="408"/>
        <v>709729</v>
      </c>
      <c r="AG2235" s="13" t="str">
        <f>VLOOKUP(D2235,[2]Reference!$Q:$U,4,FALSE)</f>
        <v>Fleet</v>
      </c>
      <c r="AH2235" s="13" t="str">
        <f>VLOOKUP(D2235,[2]Reference!$Q:$U,5,FALSE)</f>
        <v>LNER</v>
      </c>
      <c r="AI2235" s="14">
        <f t="shared" si="409"/>
        <v>0</v>
      </c>
      <c r="AJ2235" s="14">
        <f t="shared" si="410"/>
        <v>0</v>
      </c>
      <c r="AK2235" s="14">
        <f t="shared" si="411"/>
        <v>0</v>
      </c>
      <c r="AL2235" s="15">
        <f t="shared" si="412"/>
        <v>0</v>
      </c>
      <c r="AM2235" s="14">
        <f t="shared" si="413"/>
        <v>60</v>
      </c>
      <c r="AN2235" s="16">
        <f t="shared" si="414"/>
        <v>45521</v>
      </c>
      <c r="AO2235" s="17">
        <f>VLOOKUP(B2235,[2]Reference!D:E,2,1)</f>
        <v>202505</v>
      </c>
      <c r="AP2235" s="12" t="str">
        <f t="shared" si="415"/>
        <v>7</v>
      </c>
      <c r="AQ2235" s="18">
        <f t="shared" si="416"/>
        <v>0</v>
      </c>
      <c r="AR2235" s="18">
        <f t="shared" si="417"/>
        <v>0.84</v>
      </c>
      <c r="AS2235" s="13" t="str">
        <f>VLOOKUP(D2235,[2]Reference!$Q:$U,3,FALSE)</f>
        <v>Azuma</v>
      </c>
      <c r="AT2235" s="13" t="str">
        <f>VLOOKUP(D2235,[2]Reference!Q:V,6,FALSE)</f>
        <v>Azuma</v>
      </c>
      <c r="AU2235" s="13" t="str">
        <f>VLOOKUP(D2235,[2]Reference!$Q:$U,2,FALSE)</f>
        <v>Hitachi - Class 800</v>
      </c>
      <c r="AV2235" s="19">
        <f t="shared" si="418"/>
        <v>45522</v>
      </c>
      <c r="AW2235" s="12" t="str">
        <f>+VLOOKUP(X2235,[2]Reference!BN:BO,2,FALSE)</f>
        <v>Fleet</v>
      </c>
      <c r="AX2235" s="20" t="str">
        <f t="shared" si="419"/>
        <v>HB</v>
      </c>
      <c r="AY2235" s="20" t="str">
        <f>VLOOKUP(AX2235,[2]Reference!AH:AI,2,FALSE)</f>
        <v>LNER</v>
      </c>
      <c r="AZ2235" s="20" t="str">
        <f>VLOOKUP(D2235,[2]Reference!Q:V,6,FALSE)</f>
        <v>Azuma</v>
      </c>
      <c r="BA2235" s="20" t="str">
        <f>VLOOKUP(D2235,[2]Reference!Q:V,3,FALSE)</f>
        <v>Azuma</v>
      </c>
    </row>
    <row r="2236" spans="1:53" ht="13.5" x14ac:dyDescent="0.25">
      <c r="A2236" s="38" t="s">
        <v>9268</v>
      </c>
      <c r="B2236" s="39">
        <v>45516</v>
      </c>
      <c r="C2236" s="38" t="s">
        <v>54</v>
      </c>
      <c r="D2236" s="38" t="s">
        <v>55</v>
      </c>
      <c r="E2236" s="38" t="s">
        <v>56</v>
      </c>
      <c r="F2236" s="38" t="s">
        <v>55</v>
      </c>
      <c r="G2236" s="38" t="s">
        <v>83</v>
      </c>
      <c r="H2236" s="38" t="s">
        <v>84</v>
      </c>
      <c r="I2236" s="38" t="s">
        <v>251</v>
      </c>
      <c r="J2236" s="38" t="s">
        <v>252</v>
      </c>
      <c r="K2236" s="38" t="s">
        <v>9269</v>
      </c>
      <c r="L2236" s="38" t="s">
        <v>9270</v>
      </c>
      <c r="M2236" s="38" t="s">
        <v>234</v>
      </c>
      <c r="N2236" s="40">
        <v>19</v>
      </c>
      <c r="O2236" s="40">
        <v>4</v>
      </c>
      <c r="P2236" s="40">
        <v>15</v>
      </c>
      <c r="Q2236" s="40">
        <v>0</v>
      </c>
      <c r="R2236" s="40">
        <v>0</v>
      </c>
      <c r="S2236" s="40">
        <v>0</v>
      </c>
      <c r="T2236" s="40">
        <v>1</v>
      </c>
      <c r="U2236" s="40">
        <v>2</v>
      </c>
      <c r="V2236" s="40">
        <v>99</v>
      </c>
      <c r="W2236" s="38" t="s">
        <v>9271</v>
      </c>
      <c r="X2236" s="38" t="s">
        <v>80</v>
      </c>
      <c r="Y2236" s="38" t="s">
        <v>66</v>
      </c>
      <c r="Z2236" s="38" t="s">
        <v>8086</v>
      </c>
      <c r="AA2236" s="38" t="s">
        <v>8083</v>
      </c>
      <c r="AB2236" s="41">
        <v>0</v>
      </c>
      <c r="AC2236" s="41">
        <v>1</v>
      </c>
      <c r="AD2236" s="42">
        <v>1</v>
      </c>
      <c r="AE2236" s="42">
        <v>1</v>
      </c>
      <c r="AF2236" s="12" t="str">
        <f t="shared" si="408"/>
        <v>711101</v>
      </c>
      <c r="AG2236" s="13" t="str">
        <f>VLOOKUP(D2236,[2]Reference!$Q:$U,4,FALSE)</f>
        <v>Fleet</v>
      </c>
      <c r="AH2236" s="13" t="str">
        <f>VLOOKUP(D2236,[2]Reference!$Q:$U,5,FALSE)</f>
        <v>LNER</v>
      </c>
      <c r="AI2236" s="14">
        <f t="shared" si="409"/>
        <v>0</v>
      </c>
      <c r="AJ2236" s="14">
        <f t="shared" si="410"/>
        <v>0.5</v>
      </c>
      <c r="AK2236" s="14">
        <f t="shared" si="411"/>
        <v>0.5</v>
      </c>
      <c r="AL2236" s="15">
        <f t="shared" si="412"/>
        <v>0.5</v>
      </c>
      <c r="AM2236" s="14">
        <f t="shared" si="413"/>
        <v>19</v>
      </c>
      <c r="AN2236" s="16">
        <f t="shared" si="414"/>
        <v>45521</v>
      </c>
      <c r="AO2236" s="17">
        <f>VLOOKUP(B2236,[2]Reference!D:E,2,1)</f>
        <v>202505</v>
      </c>
      <c r="AP2236" s="12" t="str">
        <f t="shared" si="415"/>
        <v>7</v>
      </c>
      <c r="AQ2236" s="18">
        <f t="shared" si="416"/>
        <v>1</v>
      </c>
      <c r="AR2236" s="18">
        <f t="shared" si="417"/>
        <v>1</v>
      </c>
      <c r="AS2236" s="13" t="str">
        <f>VLOOKUP(D2236,[2]Reference!$Q:$U,3,FALSE)</f>
        <v>Azuma</v>
      </c>
      <c r="AT2236" s="13" t="str">
        <f>VLOOKUP(D2236,[2]Reference!Q:V,6,FALSE)</f>
        <v>Azuma</v>
      </c>
      <c r="AU2236" s="13" t="str">
        <f>VLOOKUP(D2236,[2]Reference!$Q:$U,2,FALSE)</f>
        <v>Hitachi - Class 800</v>
      </c>
      <c r="AV2236" s="19">
        <f t="shared" si="418"/>
        <v>45523</v>
      </c>
      <c r="AW2236" s="12" t="str">
        <f>+VLOOKUP(X2236,[2]Reference!BN:BO,2,FALSE)</f>
        <v>Fleet</v>
      </c>
      <c r="AX2236" s="20" t="str">
        <f t="shared" si="419"/>
        <v>HB</v>
      </c>
      <c r="AY2236" s="20" t="str">
        <f>VLOOKUP(AX2236,[2]Reference!AH:AI,2,FALSE)</f>
        <v>LNER</v>
      </c>
      <c r="AZ2236" s="20" t="str">
        <f>VLOOKUP(D2236,[2]Reference!Q:V,6,FALSE)</f>
        <v>Azuma</v>
      </c>
      <c r="BA2236" s="20" t="str">
        <f>VLOOKUP(D2236,[2]Reference!Q:V,3,FALSE)</f>
        <v>Azuma</v>
      </c>
    </row>
    <row r="2237" spans="1:53" ht="13.5" x14ac:dyDescent="0.25">
      <c r="A2237" s="38" t="s">
        <v>9272</v>
      </c>
      <c r="B2237" s="39">
        <v>45516</v>
      </c>
      <c r="C2237" s="38" t="s">
        <v>54</v>
      </c>
      <c r="D2237" s="38" t="s">
        <v>55</v>
      </c>
      <c r="E2237" s="38" t="s">
        <v>56</v>
      </c>
      <c r="F2237" s="38" t="s">
        <v>55</v>
      </c>
      <c r="G2237" s="38" t="s">
        <v>129</v>
      </c>
      <c r="H2237" s="38" t="s">
        <v>73</v>
      </c>
      <c r="I2237" s="38" t="s">
        <v>122</v>
      </c>
      <c r="J2237" s="38" t="s">
        <v>123</v>
      </c>
      <c r="K2237" s="38" t="s">
        <v>901</v>
      </c>
      <c r="L2237" s="38" t="s">
        <v>9273</v>
      </c>
      <c r="M2237" s="38" t="s">
        <v>533</v>
      </c>
      <c r="N2237" s="40">
        <v>38</v>
      </c>
      <c r="O2237" s="40">
        <v>7</v>
      </c>
      <c r="P2237" s="40">
        <v>31</v>
      </c>
      <c r="Q2237" s="40">
        <v>0</v>
      </c>
      <c r="R2237" s="40">
        <v>0</v>
      </c>
      <c r="S2237" s="40">
        <v>0</v>
      </c>
      <c r="T2237" s="40">
        <v>0</v>
      </c>
      <c r="U2237" s="40">
        <v>6</v>
      </c>
      <c r="V2237" s="40">
        <v>38</v>
      </c>
      <c r="W2237" s="38" t="s">
        <v>9274</v>
      </c>
      <c r="X2237" s="38" t="s">
        <v>80</v>
      </c>
      <c r="Y2237" s="38" t="s">
        <v>66</v>
      </c>
      <c r="Z2237" s="38" t="s">
        <v>8086</v>
      </c>
      <c r="AA2237" s="38" t="s">
        <v>8083</v>
      </c>
      <c r="AB2237" s="41">
        <v>0</v>
      </c>
      <c r="AC2237" s="41">
        <v>0</v>
      </c>
      <c r="AD2237" s="42">
        <v>0</v>
      </c>
      <c r="AE2237" s="42">
        <v>1.85</v>
      </c>
      <c r="AF2237" s="12" t="str">
        <f t="shared" si="408"/>
        <v>711126</v>
      </c>
      <c r="AG2237" s="13" t="str">
        <f>VLOOKUP(D2237,[2]Reference!$Q:$U,4,FALSE)</f>
        <v>Fleet</v>
      </c>
      <c r="AH2237" s="13" t="str">
        <f>VLOOKUP(D2237,[2]Reference!$Q:$U,5,FALSE)</f>
        <v>LNER</v>
      </c>
      <c r="AI2237" s="14">
        <f t="shared" si="409"/>
        <v>0</v>
      </c>
      <c r="AJ2237" s="14">
        <f t="shared" si="410"/>
        <v>0</v>
      </c>
      <c r="AK2237" s="14">
        <f t="shared" si="411"/>
        <v>0</v>
      </c>
      <c r="AL2237" s="15">
        <f t="shared" si="412"/>
        <v>0</v>
      </c>
      <c r="AM2237" s="14">
        <f t="shared" si="413"/>
        <v>38</v>
      </c>
      <c r="AN2237" s="16">
        <f t="shared" si="414"/>
        <v>45521</v>
      </c>
      <c r="AO2237" s="17">
        <f>VLOOKUP(B2237,[2]Reference!D:E,2,1)</f>
        <v>202505</v>
      </c>
      <c r="AP2237" s="12" t="str">
        <f t="shared" si="415"/>
        <v>7</v>
      </c>
      <c r="AQ2237" s="18">
        <f t="shared" si="416"/>
        <v>0</v>
      </c>
      <c r="AR2237" s="18">
        <f t="shared" si="417"/>
        <v>1.85</v>
      </c>
      <c r="AS2237" s="13" t="str">
        <f>VLOOKUP(D2237,[2]Reference!$Q:$U,3,FALSE)</f>
        <v>Azuma</v>
      </c>
      <c r="AT2237" s="13" t="str">
        <f>VLOOKUP(D2237,[2]Reference!Q:V,6,FALSE)</f>
        <v>Azuma</v>
      </c>
      <c r="AU2237" s="13" t="str">
        <f>VLOOKUP(D2237,[2]Reference!$Q:$U,2,FALSE)</f>
        <v>Hitachi - Class 800</v>
      </c>
      <c r="AV2237" s="19">
        <f t="shared" si="418"/>
        <v>45523</v>
      </c>
      <c r="AW2237" s="12" t="str">
        <f>+VLOOKUP(X2237,[2]Reference!BN:BO,2,FALSE)</f>
        <v>Fleet</v>
      </c>
      <c r="AX2237" s="20" t="str">
        <f t="shared" si="419"/>
        <v>HB</v>
      </c>
      <c r="AY2237" s="20" t="str">
        <f>VLOOKUP(AX2237,[2]Reference!AH:AI,2,FALSE)</f>
        <v>LNER</v>
      </c>
      <c r="AZ2237" s="20" t="str">
        <f>VLOOKUP(D2237,[2]Reference!Q:V,6,FALSE)</f>
        <v>Azuma</v>
      </c>
      <c r="BA2237" s="20" t="str">
        <f>VLOOKUP(D2237,[2]Reference!Q:V,3,FALSE)</f>
        <v>Azuma</v>
      </c>
    </row>
    <row r="2238" spans="1:53" ht="13.5" x14ac:dyDescent="0.25">
      <c r="A2238" s="38" t="s">
        <v>9275</v>
      </c>
      <c r="B2238" s="39">
        <v>45516</v>
      </c>
      <c r="C2238" s="38" t="s">
        <v>54</v>
      </c>
      <c r="D2238" s="38" t="s">
        <v>92</v>
      </c>
      <c r="E2238" s="38" t="s">
        <v>93</v>
      </c>
      <c r="F2238" s="38" t="s">
        <v>92</v>
      </c>
      <c r="G2238" s="38" t="s">
        <v>129</v>
      </c>
      <c r="H2238" s="38" t="s">
        <v>730</v>
      </c>
      <c r="I2238" s="38" t="s">
        <v>731</v>
      </c>
      <c r="J2238" s="38" t="s">
        <v>732</v>
      </c>
      <c r="K2238" s="38" t="s">
        <v>9276</v>
      </c>
      <c r="L2238" s="38" t="s">
        <v>9277</v>
      </c>
      <c r="M2238" s="38" t="s">
        <v>929</v>
      </c>
      <c r="N2238" s="40">
        <v>188</v>
      </c>
      <c r="O2238" s="40">
        <v>67</v>
      </c>
      <c r="P2238" s="40">
        <v>121</v>
      </c>
      <c r="Q2238" s="40">
        <v>0</v>
      </c>
      <c r="R2238" s="40">
        <v>0</v>
      </c>
      <c r="S2238" s="40">
        <v>0</v>
      </c>
      <c r="T2238" s="40">
        <v>0</v>
      </c>
      <c r="U2238" s="40">
        <v>7</v>
      </c>
      <c r="V2238" s="40">
        <v>188</v>
      </c>
      <c r="W2238" s="38" t="s">
        <v>9278</v>
      </c>
      <c r="X2238" s="38" t="s">
        <v>80</v>
      </c>
      <c r="Y2238" s="38" t="s">
        <v>66</v>
      </c>
      <c r="Z2238" s="38" t="s">
        <v>8086</v>
      </c>
      <c r="AA2238" s="38" t="s">
        <v>8083</v>
      </c>
      <c r="AB2238" s="41">
        <v>0</v>
      </c>
      <c r="AC2238" s="41">
        <v>0</v>
      </c>
      <c r="AD2238" s="42">
        <v>3.23</v>
      </c>
      <c r="AE2238" s="42">
        <v>4.09</v>
      </c>
      <c r="AF2238" s="12" t="str">
        <f t="shared" si="408"/>
        <v>711616</v>
      </c>
      <c r="AG2238" s="13" t="str">
        <f>VLOOKUP(D2238,[2]Reference!$Q:$U,4,FALSE)</f>
        <v>Fleet</v>
      </c>
      <c r="AH2238" s="13" t="str">
        <f>VLOOKUP(D2238,[2]Reference!$Q:$U,5,FALSE)</f>
        <v>LNER</v>
      </c>
      <c r="AI2238" s="14">
        <f t="shared" si="409"/>
        <v>0</v>
      </c>
      <c r="AJ2238" s="14">
        <f t="shared" si="410"/>
        <v>0</v>
      </c>
      <c r="AK2238" s="14">
        <f t="shared" si="411"/>
        <v>0</v>
      </c>
      <c r="AL2238" s="15">
        <f t="shared" si="412"/>
        <v>3.23</v>
      </c>
      <c r="AM2238" s="14">
        <f t="shared" si="413"/>
        <v>188</v>
      </c>
      <c r="AN2238" s="16">
        <f t="shared" si="414"/>
        <v>45521</v>
      </c>
      <c r="AO2238" s="17">
        <f>VLOOKUP(B2238,[2]Reference!D:E,2,1)</f>
        <v>202505</v>
      </c>
      <c r="AP2238" s="12" t="str">
        <f t="shared" si="415"/>
        <v>7</v>
      </c>
      <c r="AQ2238" s="18">
        <f t="shared" si="416"/>
        <v>3.23</v>
      </c>
      <c r="AR2238" s="18">
        <f t="shared" si="417"/>
        <v>4.09</v>
      </c>
      <c r="AS2238" s="13" t="str">
        <f>VLOOKUP(D2238,[2]Reference!$Q:$U,3,FALSE)</f>
        <v>Azuma</v>
      </c>
      <c r="AT2238" s="13" t="str">
        <f>VLOOKUP(D2238,[2]Reference!Q:V,6,FALSE)</f>
        <v>Azuma</v>
      </c>
      <c r="AU2238" s="13" t="str">
        <f>VLOOKUP(D2238,[2]Reference!$Q:$U,2,FALSE)</f>
        <v>Hitachi - Class 801</v>
      </c>
      <c r="AV2238" s="19">
        <f t="shared" si="418"/>
        <v>45523</v>
      </c>
      <c r="AW2238" s="12" t="str">
        <f>+VLOOKUP(X2238,[2]Reference!BN:BO,2,FALSE)</f>
        <v>Fleet</v>
      </c>
      <c r="AX2238" s="20" t="str">
        <f t="shared" si="419"/>
        <v>HB</v>
      </c>
      <c r="AY2238" s="20" t="str">
        <f>VLOOKUP(AX2238,[2]Reference!AH:AI,2,FALSE)</f>
        <v>LNER</v>
      </c>
      <c r="AZ2238" s="20" t="str">
        <f>VLOOKUP(D2238,[2]Reference!Q:V,6,FALSE)</f>
        <v>Azuma</v>
      </c>
      <c r="BA2238" s="20" t="str">
        <f>VLOOKUP(D2238,[2]Reference!Q:V,3,FALSE)</f>
        <v>Azuma</v>
      </c>
    </row>
    <row r="2239" spans="1:53" ht="13.5" x14ac:dyDescent="0.25">
      <c r="A2239" s="38" t="s">
        <v>9279</v>
      </c>
      <c r="B2239" s="39">
        <v>45517</v>
      </c>
      <c r="C2239" s="38" t="s">
        <v>54</v>
      </c>
      <c r="D2239" s="38" t="s">
        <v>161</v>
      </c>
      <c r="E2239" s="38" t="s">
        <v>162</v>
      </c>
      <c r="F2239" s="38" t="s">
        <v>161</v>
      </c>
      <c r="G2239" s="38" t="s">
        <v>154</v>
      </c>
      <c r="H2239" s="38" t="s">
        <v>73</v>
      </c>
      <c r="I2239" s="38" t="s">
        <v>2299</v>
      </c>
      <c r="J2239" s="38" t="s">
        <v>2300</v>
      </c>
      <c r="K2239" s="38" t="s">
        <v>155</v>
      </c>
      <c r="L2239" s="38" t="s">
        <v>9280</v>
      </c>
      <c r="M2239" s="38" t="s">
        <v>185</v>
      </c>
      <c r="N2239" s="40">
        <v>23</v>
      </c>
      <c r="O2239" s="40">
        <v>23</v>
      </c>
      <c r="P2239" s="40">
        <v>0</v>
      </c>
      <c r="Q2239" s="40">
        <v>0</v>
      </c>
      <c r="R2239" s="40">
        <v>0</v>
      </c>
      <c r="S2239" s="40">
        <v>0</v>
      </c>
      <c r="T2239" s="40">
        <v>0</v>
      </c>
      <c r="U2239" s="40">
        <v>1</v>
      </c>
      <c r="V2239" s="40">
        <v>23</v>
      </c>
      <c r="W2239" s="38" t="s">
        <v>9281</v>
      </c>
      <c r="X2239" s="38" t="s">
        <v>80</v>
      </c>
      <c r="Y2239" s="38" t="s">
        <v>66</v>
      </c>
      <c r="Z2239" s="38" t="s">
        <v>8086</v>
      </c>
      <c r="AA2239" s="38" t="s">
        <v>8083</v>
      </c>
      <c r="AB2239" s="41">
        <v>0</v>
      </c>
      <c r="AC2239" s="41">
        <v>0</v>
      </c>
      <c r="AD2239" s="42">
        <v>0.34</v>
      </c>
      <c r="AE2239" s="42">
        <v>0.34</v>
      </c>
      <c r="AF2239" s="12" t="str">
        <f t="shared" si="408"/>
        <v>714412</v>
      </c>
      <c r="AG2239" s="13" t="str">
        <f>VLOOKUP(D2239,[2]Reference!$Q:$U,4,FALSE)</f>
        <v>Fleet</v>
      </c>
      <c r="AH2239" s="13" t="str">
        <f>VLOOKUP(D2239,[2]Reference!$Q:$U,5,FALSE)</f>
        <v>LNER</v>
      </c>
      <c r="AI2239" s="14">
        <f t="shared" si="409"/>
        <v>0</v>
      </c>
      <c r="AJ2239" s="14">
        <f t="shared" si="410"/>
        <v>0</v>
      </c>
      <c r="AK2239" s="14">
        <f t="shared" si="411"/>
        <v>0</v>
      </c>
      <c r="AL2239" s="15">
        <f t="shared" si="412"/>
        <v>0.34</v>
      </c>
      <c r="AM2239" s="14">
        <f t="shared" si="413"/>
        <v>23</v>
      </c>
      <c r="AN2239" s="16">
        <f t="shared" si="414"/>
        <v>45521</v>
      </c>
      <c r="AO2239" s="17">
        <f>VLOOKUP(B2239,[2]Reference!D:E,2,1)</f>
        <v>202505</v>
      </c>
      <c r="AP2239" s="12" t="str">
        <f t="shared" si="415"/>
        <v>7</v>
      </c>
      <c r="AQ2239" s="18">
        <f t="shared" si="416"/>
        <v>0.34</v>
      </c>
      <c r="AR2239" s="18">
        <f t="shared" si="417"/>
        <v>0.34</v>
      </c>
      <c r="AS2239" s="13" t="str">
        <f>VLOOKUP(D2239,[2]Reference!$Q:$U,3,FALSE)</f>
        <v>IC225</v>
      </c>
      <c r="AT2239" s="13" t="str">
        <f>VLOOKUP(D2239,[2]Reference!Q:V,6,FALSE)</f>
        <v>IC225</v>
      </c>
      <c r="AU2239" s="13" t="str">
        <f>VLOOKUP(D2239,[2]Reference!$Q:$U,2,FALSE)</f>
        <v>MK4 Coach</v>
      </c>
      <c r="AV2239" s="19">
        <f t="shared" si="418"/>
        <v>45524</v>
      </c>
      <c r="AW2239" s="12" t="str">
        <f>+VLOOKUP(X2239,[2]Reference!BN:BO,2,FALSE)</f>
        <v>Fleet</v>
      </c>
      <c r="AX2239" s="20" t="str">
        <f t="shared" si="419"/>
        <v>HB</v>
      </c>
      <c r="AY2239" s="20" t="str">
        <f>VLOOKUP(AX2239,[2]Reference!AH:AI,2,FALSE)</f>
        <v>LNER</v>
      </c>
      <c r="AZ2239" s="20" t="str">
        <f>VLOOKUP(D2239,[2]Reference!Q:V,6,FALSE)</f>
        <v>IC225</v>
      </c>
      <c r="BA2239" s="20" t="str">
        <f>VLOOKUP(D2239,[2]Reference!Q:V,3,FALSE)</f>
        <v>IC225</v>
      </c>
    </row>
    <row r="2240" spans="1:53" ht="13.5" x14ac:dyDescent="0.25">
      <c r="A2240" s="38" t="s">
        <v>9283</v>
      </c>
      <c r="B2240" s="39">
        <v>45518</v>
      </c>
      <c r="C2240" s="38" t="s">
        <v>54</v>
      </c>
      <c r="D2240" s="38" t="s">
        <v>283</v>
      </c>
      <c r="E2240" s="38" t="s">
        <v>284</v>
      </c>
      <c r="F2240" s="38" t="s">
        <v>283</v>
      </c>
      <c r="G2240" s="38" t="s">
        <v>72</v>
      </c>
      <c r="H2240" s="38" t="s">
        <v>112</v>
      </c>
      <c r="I2240" s="38" t="s">
        <v>747</v>
      </c>
      <c r="J2240" s="38" t="s">
        <v>748</v>
      </c>
      <c r="K2240" s="38" t="s">
        <v>261</v>
      </c>
      <c r="L2240" s="38" t="s">
        <v>4294</v>
      </c>
      <c r="M2240" s="38" t="s">
        <v>143</v>
      </c>
      <c r="N2240" s="40">
        <v>18</v>
      </c>
      <c r="O2240" s="40">
        <v>18</v>
      </c>
      <c r="P2240" s="40">
        <v>0</v>
      </c>
      <c r="Q2240" s="40">
        <v>0</v>
      </c>
      <c r="R2240" s="40">
        <v>0</v>
      </c>
      <c r="S2240" s="40">
        <v>0</v>
      </c>
      <c r="T2240" s="40">
        <v>0</v>
      </c>
      <c r="U2240" s="40">
        <v>1</v>
      </c>
      <c r="V2240" s="40">
        <v>18</v>
      </c>
      <c r="W2240" s="38" t="s">
        <v>9284</v>
      </c>
      <c r="X2240" s="38" t="s">
        <v>119</v>
      </c>
      <c r="Y2240" s="38" t="s">
        <v>66</v>
      </c>
      <c r="Z2240" s="38" t="s">
        <v>8086</v>
      </c>
      <c r="AA2240" s="38" t="s">
        <v>8083</v>
      </c>
      <c r="AB2240" s="41">
        <v>0</v>
      </c>
      <c r="AC2240" s="41">
        <v>0</v>
      </c>
      <c r="AD2240" s="42">
        <v>0</v>
      </c>
      <c r="AE2240" s="42">
        <v>0</v>
      </c>
      <c r="AF2240" s="12" t="str">
        <f t="shared" si="408"/>
        <v>716812</v>
      </c>
      <c r="AG2240" s="13" t="str">
        <f>VLOOKUP(D2240,[2]Reference!$Q:$U,4,FALSE)</f>
        <v>Fleet</v>
      </c>
      <c r="AH2240" s="13" t="str">
        <f>VLOOKUP(D2240,[2]Reference!$Q:$U,5,FALSE)</f>
        <v>LNER</v>
      </c>
      <c r="AI2240" s="14">
        <f t="shared" si="409"/>
        <v>0</v>
      </c>
      <c r="AJ2240" s="14">
        <f t="shared" si="410"/>
        <v>0</v>
      </c>
      <c r="AK2240" s="14">
        <f t="shared" si="411"/>
        <v>0</v>
      </c>
      <c r="AL2240" s="15">
        <f t="shared" si="412"/>
        <v>0</v>
      </c>
      <c r="AM2240" s="14">
        <f t="shared" si="413"/>
        <v>18</v>
      </c>
      <c r="AN2240" s="16">
        <f t="shared" si="414"/>
        <v>45521</v>
      </c>
      <c r="AO2240" s="17">
        <f>VLOOKUP(B2240,[2]Reference!D:E,2,1)</f>
        <v>202505</v>
      </c>
      <c r="AP2240" s="12" t="str">
        <f t="shared" si="415"/>
        <v>7</v>
      </c>
      <c r="AQ2240" s="18">
        <f t="shared" si="416"/>
        <v>0</v>
      </c>
      <c r="AR2240" s="18">
        <f t="shared" si="417"/>
        <v>0</v>
      </c>
      <c r="AS2240" s="13" t="str">
        <f>VLOOKUP(D2240,[2]Reference!$Q:$U,3,FALSE)</f>
        <v>Azuma</v>
      </c>
      <c r="AT2240" s="13" t="str">
        <f>VLOOKUP(D2240,[2]Reference!Q:V,6,FALSE)</f>
        <v>Depot</v>
      </c>
      <c r="AU2240" s="13" t="str">
        <f>VLOOKUP(D2240,[2]Reference!$Q:$U,2,FALSE)</f>
        <v>Hitachi - Doncaster Carr</v>
      </c>
      <c r="AV2240" s="19">
        <f t="shared" si="418"/>
        <v>45525</v>
      </c>
      <c r="AW2240" s="12" t="str">
        <f>+VLOOKUP(X2240,[2]Reference!BN:BO,2,FALSE)</f>
        <v>Depot</v>
      </c>
      <c r="AX2240" s="20" t="str">
        <f t="shared" si="419"/>
        <v>HB</v>
      </c>
      <c r="AY2240" s="20" t="str">
        <f>VLOOKUP(AX2240,[2]Reference!AH:AI,2,FALSE)</f>
        <v>LNER</v>
      </c>
      <c r="AZ2240" s="20" t="str">
        <f>VLOOKUP(D2240,[2]Reference!Q:V,6,FALSE)</f>
        <v>Depot</v>
      </c>
      <c r="BA2240" s="20" t="str">
        <f>VLOOKUP(D2240,[2]Reference!Q:V,3,FALSE)</f>
        <v>Azuma</v>
      </c>
    </row>
    <row r="2241" spans="1:53" ht="13.5" x14ac:dyDescent="0.25">
      <c r="A2241" s="38" t="s">
        <v>9285</v>
      </c>
      <c r="B2241" s="39">
        <v>45518</v>
      </c>
      <c r="C2241" s="38" t="s">
        <v>54</v>
      </c>
      <c r="D2241" s="38" t="s">
        <v>161</v>
      </c>
      <c r="E2241" s="38" t="s">
        <v>162</v>
      </c>
      <c r="F2241" s="38" t="s">
        <v>161</v>
      </c>
      <c r="G2241" s="38" t="s">
        <v>129</v>
      </c>
      <c r="H2241" s="38" t="s">
        <v>95</v>
      </c>
      <c r="I2241" s="38" t="s">
        <v>147</v>
      </c>
      <c r="J2241" s="38" t="s">
        <v>148</v>
      </c>
      <c r="K2241" s="38" t="s">
        <v>179</v>
      </c>
      <c r="L2241" s="38" t="s">
        <v>9286</v>
      </c>
      <c r="M2241" s="38" t="s">
        <v>324</v>
      </c>
      <c r="N2241" s="40">
        <v>3</v>
      </c>
      <c r="O2241" s="40">
        <v>3</v>
      </c>
      <c r="P2241" s="40">
        <v>0</v>
      </c>
      <c r="Q2241" s="40">
        <v>0</v>
      </c>
      <c r="R2241" s="40">
        <v>0</v>
      </c>
      <c r="S2241" s="40">
        <v>0</v>
      </c>
      <c r="T2241" s="40">
        <v>0</v>
      </c>
      <c r="U2241" s="40">
        <v>1</v>
      </c>
      <c r="V2241" s="40">
        <v>3</v>
      </c>
      <c r="W2241" s="38" t="s">
        <v>9287</v>
      </c>
      <c r="X2241" s="38" t="s">
        <v>80</v>
      </c>
      <c r="Y2241" s="38" t="s">
        <v>66</v>
      </c>
      <c r="Z2241" s="38" t="s">
        <v>8086</v>
      </c>
      <c r="AA2241" s="38" t="s">
        <v>8083</v>
      </c>
      <c r="AB2241" s="41">
        <v>0</v>
      </c>
      <c r="AC2241" s="41">
        <v>0</v>
      </c>
      <c r="AD2241" s="42">
        <v>0</v>
      </c>
      <c r="AE2241" s="42">
        <v>0</v>
      </c>
      <c r="AF2241" s="12" t="str">
        <f t="shared" si="408"/>
        <v>717692</v>
      </c>
      <c r="AG2241" s="13" t="str">
        <f>VLOOKUP(D2241,[2]Reference!$Q:$U,4,FALSE)</f>
        <v>Fleet</v>
      </c>
      <c r="AH2241" s="13" t="str">
        <f>VLOOKUP(D2241,[2]Reference!$Q:$U,5,FALSE)</f>
        <v>LNER</v>
      </c>
      <c r="AI2241" s="14">
        <f t="shared" si="409"/>
        <v>0</v>
      </c>
      <c r="AJ2241" s="14">
        <f t="shared" si="410"/>
        <v>0</v>
      </c>
      <c r="AK2241" s="14">
        <f t="shared" si="411"/>
        <v>0</v>
      </c>
      <c r="AL2241" s="15">
        <f t="shared" si="412"/>
        <v>0</v>
      </c>
      <c r="AM2241" s="14">
        <f t="shared" si="413"/>
        <v>3</v>
      </c>
      <c r="AN2241" s="16">
        <f t="shared" si="414"/>
        <v>45521</v>
      </c>
      <c r="AO2241" s="17">
        <f>VLOOKUP(B2241,[2]Reference!D:E,2,1)</f>
        <v>202505</v>
      </c>
      <c r="AP2241" s="12" t="str">
        <f t="shared" si="415"/>
        <v>7</v>
      </c>
      <c r="AQ2241" s="18">
        <f t="shared" si="416"/>
        <v>0</v>
      </c>
      <c r="AR2241" s="18">
        <f t="shared" si="417"/>
        <v>0</v>
      </c>
      <c r="AS2241" s="13" t="str">
        <f>VLOOKUP(D2241,[2]Reference!$Q:$U,3,FALSE)</f>
        <v>IC225</v>
      </c>
      <c r="AT2241" s="13" t="str">
        <f>VLOOKUP(D2241,[2]Reference!Q:V,6,FALSE)</f>
        <v>IC225</v>
      </c>
      <c r="AU2241" s="13" t="str">
        <f>VLOOKUP(D2241,[2]Reference!$Q:$U,2,FALSE)</f>
        <v>MK4 Coach</v>
      </c>
      <c r="AV2241" s="19">
        <f t="shared" si="418"/>
        <v>45525</v>
      </c>
      <c r="AW2241" s="12" t="str">
        <f>+VLOOKUP(X2241,[2]Reference!BN:BO,2,FALSE)</f>
        <v>Fleet</v>
      </c>
      <c r="AX2241" s="20" t="str">
        <f t="shared" si="419"/>
        <v>HB</v>
      </c>
      <c r="AY2241" s="20" t="str">
        <f>VLOOKUP(AX2241,[2]Reference!AH:AI,2,FALSE)</f>
        <v>LNER</v>
      </c>
      <c r="AZ2241" s="20" t="str">
        <f>VLOOKUP(D2241,[2]Reference!Q:V,6,FALSE)</f>
        <v>IC225</v>
      </c>
      <c r="BA2241" s="20" t="str">
        <f>VLOOKUP(D2241,[2]Reference!Q:V,3,FALSE)</f>
        <v>IC225</v>
      </c>
    </row>
    <row r="2242" spans="1:53" ht="13.5" x14ac:dyDescent="0.25">
      <c r="A2242" s="38" t="s">
        <v>9288</v>
      </c>
      <c r="B2242" s="39">
        <v>45519</v>
      </c>
      <c r="C2242" s="38" t="s">
        <v>54</v>
      </c>
      <c r="D2242" s="38" t="s">
        <v>578</v>
      </c>
      <c r="E2242" s="38" t="s">
        <v>579</v>
      </c>
      <c r="F2242" s="38" t="s">
        <v>578</v>
      </c>
      <c r="G2242" s="38" t="s">
        <v>146</v>
      </c>
      <c r="H2242" s="38" t="s">
        <v>198</v>
      </c>
      <c r="I2242" s="38" t="s">
        <v>209</v>
      </c>
      <c r="J2242" s="38" t="s">
        <v>210</v>
      </c>
      <c r="K2242" s="38" t="s">
        <v>2209</v>
      </c>
      <c r="L2242" s="38" t="s">
        <v>584</v>
      </c>
      <c r="M2242" s="38" t="s">
        <v>9289</v>
      </c>
      <c r="N2242" s="40">
        <v>0</v>
      </c>
      <c r="O2242" s="40">
        <v>0</v>
      </c>
      <c r="P2242" s="40">
        <v>0</v>
      </c>
      <c r="Q2242" s="40">
        <v>2</v>
      </c>
      <c r="R2242" s="40">
        <v>0</v>
      </c>
      <c r="S2242" s="40">
        <v>0</v>
      </c>
      <c r="T2242" s="40">
        <v>0</v>
      </c>
      <c r="U2242" s="40">
        <v>2</v>
      </c>
      <c r="V2242" s="40">
        <v>120</v>
      </c>
      <c r="W2242" s="38" t="s">
        <v>9290</v>
      </c>
      <c r="X2242" s="38" t="s">
        <v>119</v>
      </c>
      <c r="Y2242" s="38" t="s">
        <v>66</v>
      </c>
      <c r="Z2242" s="38" t="s">
        <v>8086</v>
      </c>
      <c r="AA2242" s="38" t="s">
        <v>8083</v>
      </c>
      <c r="AB2242" s="41">
        <v>2</v>
      </c>
      <c r="AC2242" s="41">
        <v>0</v>
      </c>
      <c r="AD2242" s="42">
        <v>2</v>
      </c>
      <c r="AE2242" s="42">
        <v>2</v>
      </c>
      <c r="AF2242" s="12" t="str">
        <f t="shared" ref="AF2242:AF2305" si="420">LEFT(A2242,6)</f>
        <v>719680</v>
      </c>
      <c r="AG2242" s="13" t="str">
        <f>VLOOKUP(D2242,[2]Reference!$Q:$U,4,FALSE)</f>
        <v>Fleet</v>
      </c>
      <c r="AH2242" s="13" t="str">
        <f>VLOOKUP(D2242,[2]Reference!$Q:$U,5,FALSE)</f>
        <v>LNER</v>
      </c>
      <c r="AI2242" s="14">
        <f t="shared" ref="AI2242:AI2305" si="421">+AB2242</f>
        <v>2</v>
      </c>
      <c r="AJ2242" s="14">
        <f t="shared" ref="AJ2242:AJ2305" si="422">+AC2242/2</f>
        <v>0</v>
      </c>
      <c r="AK2242" s="14">
        <f t="shared" ref="AK2242:AK2305" si="423">SUM(AI2242:AJ2242)</f>
        <v>2</v>
      </c>
      <c r="AL2242" s="15">
        <f t="shared" ref="AL2242:AL2305" si="424">+AD2242-AK2242</f>
        <v>0</v>
      </c>
      <c r="AM2242" s="14">
        <f t="shared" ref="AM2242:AM2305" si="425">+N2242</f>
        <v>0</v>
      </c>
      <c r="AN2242" s="16">
        <f t="shared" ref="AN2242:AN2305" si="426">B2242+(7-WEEKDAY(B2242))</f>
        <v>45521</v>
      </c>
      <c r="AO2242" s="17">
        <f>VLOOKUP(B2242,[2]Reference!D:E,2,1)</f>
        <v>202505</v>
      </c>
      <c r="AP2242" s="12" t="str">
        <f t="shared" ref="AP2242:AP2305" si="427">LEFT(X2242,1)</f>
        <v>7</v>
      </c>
      <c r="AQ2242" s="18">
        <f t="shared" ref="AQ2242:AQ2305" si="428">+AD2242</f>
        <v>2</v>
      </c>
      <c r="AR2242" s="18">
        <f t="shared" ref="AR2242:AR2305" si="429">+AE2242</f>
        <v>2</v>
      </c>
      <c r="AS2242" s="13" t="str">
        <f>VLOOKUP(D2242,[2]Reference!$Q:$U,3,FALSE)</f>
        <v>Azuma</v>
      </c>
      <c r="AT2242" s="13" t="str">
        <f>VLOOKUP(D2242,[2]Reference!Q:V,6,FALSE)</f>
        <v>Depot</v>
      </c>
      <c r="AU2242" s="13" t="str">
        <f>VLOOKUP(D2242,[2]Reference!$Q:$U,2,FALSE)</f>
        <v>Bounds Green</v>
      </c>
      <c r="AV2242" s="19">
        <f t="shared" ref="AV2242:AV2305" si="430">+B2242+7</f>
        <v>45526</v>
      </c>
      <c r="AW2242" s="12" t="str">
        <f>+VLOOKUP(X2242,[2]Reference!BN:BO,2,FALSE)</f>
        <v>Depot</v>
      </c>
      <c r="AX2242" s="20" t="str">
        <f t="shared" ref="AX2242:AX2305" si="431">MID(F2242,2,2)</f>
        <v>HB</v>
      </c>
      <c r="AY2242" s="20" t="str">
        <f>VLOOKUP(AX2242,[2]Reference!AH:AI,2,FALSE)</f>
        <v>LNER</v>
      </c>
      <c r="AZ2242" s="20" t="str">
        <f>VLOOKUP(D2242,[2]Reference!Q:V,6,FALSE)</f>
        <v>Depot</v>
      </c>
      <c r="BA2242" s="20" t="str">
        <f>VLOOKUP(D2242,[2]Reference!Q:V,3,FALSE)</f>
        <v>Azuma</v>
      </c>
    </row>
    <row r="2243" spans="1:53" ht="13.5" x14ac:dyDescent="0.25">
      <c r="A2243" s="38" t="s">
        <v>9291</v>
      </c>
      <c r="B2243" s="39">
        <v>45520</v>
      </c>
      <c r="C2243" s="38" t="s">
        <v>54</v>
      </c>
      <c r="D2243" s="38" t="s">
        <v>364</v>
      </c>
      <c r="E2243" s="38" t="s">
        <v>365</v>
      </c>
      <c r="F2243" s="38" t="s">
        <v>364</v>
      </c>
      <c r="G2243" s="38" t="s">
        <v>121</v>
      </c>
      <c r="H2243" s="38" t="s">
        <v>112</v>
      </c>
      <c r="I2243" s="38" t="s">
        <v>285</v>
      </c>
      <c r="J2243" s="38" t="s">
        <v>286</v>
      </c>
      <c r="K2243" s="38" t="s">
        <v>366</v>
      </c>
      <c r="L2243" s="38" t="s">
        <v>4484</v>
      </c>
      <c r="M2243" s="38" t="s">
        <v>248</v>
      </c>
      <c r="N2243" s="40">
        <v>124</v>
      </c>
      <c r="O2243" s="40">
        <v>0</v>
      </c>
      <c r="P2243" s="40">
        <v>124</v>
      </c>
      <c r="Q2243" s="40">
        <v>0</v>
      </c>
      <c r="R2243" s="40">
        <v>0</v>
      </c>
      <c r="S2243" s="40">
        <v>0</v>
      </c>
      <c r="T2243" s="40">
        <v>0</v>
      </c>
      <c r="U2243" s="40">
        <v>11</v>
      </c>
      <c r="V2243" s="40">
        <v>124</v>
      </c>
      <c r="W2243" s="38" t="s">
        <v>9292</v>
      </c>
      <c r="X2243" s="38" t="s">
        <v>119</v>
      </c>
      <c r="Y2243" s="38" t="s">
        <v>66</v>
      </c>
      <c r="Z2243" s="38" t="s">
        <v>8086</v>
      </c>
      <c r="AA2243" s="38" t="s">
        <v>8083</v>
      </c>
      <c r="AB2243" s="41">
        <v>0</v>
      </c>
      <c r="AC2243" s="41">
        <v>0</v>
      </c>
      <c r="AD2243" s="42">
        <v>0</v>
      </c>
      <c r="AE2243" s="42">
        <v>6.85</v>
      </c>
      <c r="AF2243" s="12" t="str">
        <f t="shared" si="420"/>
        <v>722449</v>
      </c>
      <c r="AG2243" s="13" t="str">
        <f>VLOOKUP(D2243,[2]Reference!$Q:$U,4,FALSE)</f>
        <v>Fleet</v>
      </c>
      <c r="AH2243" s="13" t="str">
        <f>VLOOKUP(D2243,[2]Reference!$Q:$U,5,FALSE)</f>
        <v>LNER</v>
      </c>
      <c r="AI2243" s="14">
        <f t="shared" si="421"/>
        <v>0</v>
      </c>
      <c r="AJ2243" s="14">
        <f t="shared" si="422"/>
        <v>0</v>
      </c>
      <c r="AK2243" s="14">
        <f t="shared" si="423"/>
        <v>0</v>
      </c>
      <c r="AL2243" s="15">
        <f t="shared" si="424"/>
        <v>0</v>
      </c>
      <c r="AM2243" s="14">
        <f t="shared" si="425"/>
        <v>124</v>
      </c>
      <c r="AN2243" s="16">
        <f t="shared" si="426"/>
        <v>45521</v>
      </c>
      <c r="AO2243" s="17">
        <f>VLOOKUP(B2243,[2]Reference!D:E,2,1)</f>
        <v>202505</v>
      </c>
      <c r="AP2243" s="12" t="str">
        <f t="shared" si="427"/>
        <v>7</v>
      </c>
      <c r="AQ2243" s="18">
        <f t="shared" si="428"/>
        <v>0</v>
      </c>
      <c r="AR2243" s="18">
        <f t="shared" si="429"/>
        <v>6.85</v>
      </c>
      <c r="AS2243" s="13" t="str">
        <f>VLOOKUP(D2243,[2]Reference!$Q:$U,3,FALSE)</f>
        <v>Azuma</v>
      </c>
      <c r="AT2243" s="13" t="str">
        <f>VLOOKUP(D2243,[2]Reference!Q:V,6,FALSE)</f>
        <v>Depot</v>
      </c>
      <c r="AU2243" s="13" t="str">
        <f>VLOOKUP(D2243,[2]Reference!$Q:$U,2,FALSE)</f>
        <v>Heaton</v>
      </c>
      <c r="AV2243" s="19">
        <f t="shared" si="430"/>
        <v>45527</v>
      </c>
      <c r="AW2243" s="12" t="str">
        <f>+VLOOKUP(X2243,[2]Reference!BN:BO,2,FALSE)</f>
        <v>Depot</v>
      </c>
      <c r="AX2243" s="20" t="str">
        <f t="shared" si="431"/>
        <v>HB</v>
      </c>
      <c r="AY2243" s="20" t="str">
        <f>VLOOKUP(AX2243,[2]Reference!AH:AI,2,FALSE)</f>
        <v>LNER</v>
      </c>
      <c r="AZ2243" s="20" t="str">
        <f>VLOOKUP(D2243,[2]Reference!Q:V,6,FALSE)</f>
        <v>Depot</v>
      </c>
      <c r="BA2243" s="20" t="str">
        <f>VLOOKUP(D2243,[2]Reference!Q:V,3,FALSE)</f>
        <v>Azuma</v>
      </c>
    </row>
    <row r="2244" spans="1:53" ht="13.5" x14ac:dyDescent="0.25">
      <c r="A2244" s="38" t="s">
        <v>9293</v>
      </c>
      <c r="B2244" s="39">
        <v>45520</v>
      </c>
      <c r="C2244" s="38" t="s">
        <v>54</v>
      </c>
      <c r="D2244" s="38" t="s">
        <v>300</v>
      </c>
      <c r="E2244" s="38" t="s">
        <v>301</v>
      </c>
      <c r="F2244" s="38" t="s">
        <v>300</v>
      </c>
      <c r="G2244" s="38" t="s">
        <v>121</v>
      </c>
      <c r="H2244" s="38" t="s">
        <v>217</v>
      </c>
      <c r="I2244" s="38" t="s">
        <v>3994</v>
      </c>
      <c r="J2244" s="38" t="s">
        <v>3995</v>
      </c>
      <c r="K2244" s="38" t="s">
        <v>124</v>
      </c>
      <c r="L2244" s="38" t="s">
        <v>9294</v>
      </c>
      <c r="M2244" s="38" t="s">
        <v>1029</v>
      </c>
      <c r="N2244" s="40">
        <v>4</v>
      </c>
      <c r="O2244" s="40">
        <v>4</v>
      </c>
      <c r="P2244" s="40">
        <v>0</v>
      </c>
      <c r="Q2244" s="40">
        <v>0</v>
      </c>
      <c r="R2244" s="40">
        <v>0</v>
      </c>
      <c r="S2244" s="40">
        <v>0</v>
      </c>
      <c r="T2244" s="40">
        <v>0</v>
      </c>
      <c r="U2244" s="40">
        <v>1</v>
      </c>
      <c r="V2244" s="40">
        <v>4</v>
      </c>
      <c r="W2244" s="38" t="s">
        <v>9295</v>
      </c>
      <c r="X2244" s="38" t="s">
        <v>119</v>
      </c>
      <c r="Y2244" s="38" t="s">
        <v>66</v>
      </c>
      <c r="Z2244" s="38" t="s">
        <v>8086</v>
      </c>
      <c r="AA2244" s="38" t="s">
        <v>8083</v>
      </c>
      <c r="AB2244" s="41">
        <v>0</v>
      </c>
      <c r="AC2244" s="41">
        <v>0</v>
      </c>
      <c r="AD2244" s="42">
        <v>0</v>
      </c>
      <c r="AE2244" s="42">
        <v>0</v>
      </c>
      <c r="AF2244" s="12" t="str">
        <f t="shared" si="420"/>
        <v>722702</v>
      </c>
      <c r="AG2244" s="13" t="str">
        <f>VLOOKUP(D2244,[2]Reference!$Q:$U,4,FALSE)</f>
        <v>Fleet</v>
      </c>
      <c r="AH2244" s="13" t="str">
        <f>VLOOKUP(D2244,[2]Reference!$Q:$U,5,FALSE)</f>
        <v>LNER</v>
      </c>
      <c r="AI2244" s="14">
        <f t="shared" si="421"/>
        <v>0</v>
      </c>
      <c r="AJ2244" s="14">
        <f t="shared" si="422"/>
        <v>0</v>
      </c>
      <c r="AK2244" s="14">
        <f t="shared" si="423"/>
        <v>0</v>
      </c>
      <c r="AL2244" s="15">
        <f t="shared" si="424"/>
        <v>0</v>
      </c>
      <c r="AM2244" s="14">
        <f t="shared" si="425"/>
        <v>4</v>
      </c>
      <c r="AN2244" s="16">
        <f t="shared" si="426"/>
        <v>45521</v>
      </c>
      <c r="AO2244" s="17">
        <f>VLOOKUP(B2244,[2]Reference!D:E,2,1)</f>
        <v>202505</v>
      </c>
      <c r="AP2244" s="12" t="str">
        <f t="shared" si="427"/>
        <v>7</v>
      </c>
      <c r="AQ2244" s="18">
        <f t="shared" si="428"/>
        <v>0</v>
      </c>
      <c r="AR2244" s="18">
        <f t="shared" si="429"/>
        <v>0</v>
      </c>
      <c r="AS2244" s="13" t="str">
        <f>VLOOKUP(D2244,[2]Reference!$Q:$U,3,FALSE)</f>
        <v>Other</v>
      </c>
      <c r="AT2244" s="13" t="str">
        <f>VLOOKUP(D2244,[2]Reference!Q:V,6,FALSE)</f>
        <v>Other</v>
      </c>
      <c r="AU2244" s="13" t="str">
        <f>VLOOKUP(D2244,[2]Reference!$Q:$U,2,FALSE)</f>
        <v>Hitachi - Control</v>
      </c>
      <c r="AV2244" s="19">
        <f t="shared" si="430"/>
        <v>45527</v>
      </c>
      <c r="AW2244" s="12" t="str">
        <f>+VLOOKUP(X2244,[2]Reference!BN:BO,2,FALSE)</f>
        <v>Depot</v>
      </c>
      <c r="AX2244" s="20" t="str">
        <f t="shared" si="431"/>
        <v>HB</v>
      </c>
      <c r="AY2244" s="20" t="str">
        <f>VLOOKUP(AX2244,[2]Reference!AH:AI,2,FALSE)</f>
        <v>LNER</v>
      </c>
      <c r="AZ2244" s="20" t="str">
        <f>VLOOKUP(D2244,[2]Reference!Q:V,6,FALSE)</f>
        <v>Other</v>
      </c>
      <c r="BA2244" s="20" t="str">
        <f>VLOOKUP(D2244,[2]Reference!Q:V,3,FALSE)</f>
        <v>Other</v>
      </c>
    </row>
    <row r="2245" spans="1:53" ht="13.5" x14ac:dyDescent="0.25">
      <c r="A2245" s="38" t="s">
        <v>9296</v>
      </c>
      <c r="B2245" s="39">
        <v>45521</v>
      </c>
      <c r="C2245" s="38" t="s">
        <v>54</v>
      </c>
      <c r="D2245" s="38" t="s">
        <v>92</v>
      </c>
      <c r="E2245" s="38" t="s">
        <v>93</v>
      </c>
      <c r="F2245" s="38" t="s">
        <v>92</v>
      </c>
      <c r="G2245" s="38" t="s">
        <v>72</v>
      </c>
      <c r="H2245" s="38" t="s">
        <v>327</v>
      </c>
      <c r="I2245" s="38" t="s">
        <v>328</v>
      </c>
      <c r="J2245" s="38" t="s">
        <v>329</v>
      </c>
      <c r="K2245" s="38" t="s">
        <v>359</v>
      </c>
      <c r="L2245" s="38" t="s">
        <v>5969</v>
      </c>
      <c r="M2245" s="38" t="s">
        <v>7153</v>
      </c>
      <c r="N2245" s="40">
        <v>53</v>
      </c>
      <c r="O2245" s="40">
        <v>0</v>
      </c>
      <c r="P2245" s="40">
        <v>53</v>
      </c>
      <c r="Q2245" s="40">
        <v>0</v>
      </c>
      <c r="R2245" s="40">
        <v>0</v>
      </c>
      <c r="S2245" s="40">
        <v>2</v>
      </c>
      <c r="T2245" s="40">
        <v>0</v>
      </c>
      <c r="U2245" s="40">
        <v>8</v>
      </c>
      <c r="V2245" s="40">
        <v>113</v>
      </c>
      <c r="W2245" s="38" t="s">
        <v>9297</v>
      </c>
      <c r="X2245" s="38" t="s">
        <v>80</v>
      </c>
      <c r="Y2245" s="38" t="s">
        <v>66</v>
      </c>
      <c r="Z2245" s="38" t="s">
        <v>8086</v>
      </c>
      <c r="AA2245" s="38" t="s">
        <v>8083</v>
      </c>
      <c r="AB2245" s="41">
        <v>0</v>
      </c>
      <c r="AC2245" s="41">
        <v>2</v>
      </c>
      <c r="AD2245" s="42">
        <v>2</v>
      </c>
      <c r="AE2245" s="42">
        <v>3.23</v>
      </c>
      <c r="AF2245" s="12" t="str">
        <f t="shared" si="420"/>
        <v>725343</v>
      </c>
      <c r="AG2245" s="13" t="str">
        <f>VLOOKUP(D2245,[2]Reference!$Q:$U,4,FALSE)</f>
        <v>Fleet</v>
      </c>
      <c r="AH2245" s="13" t="str">
        <f>VLOOKUP(D2245,[2]Reference!$Q:$U,5,FALSE)</f>
        <v>LNER</v>
      </c>
      <c r="AI2245" s="14">
        <f t="shared" si="421"/>
        <v>0</v>
      </c>
      <c r="AJ2245" s="14">
        <f t="shared" si="422"/>
        <v>1</v>
      </c>
      <c r="AK2245" s="14">
        <f t="shared" si="423"/>
        <v>1</v>
      </c>
      <c r="AL2245" s="15">
        <f t="shared" si="424"/>
        <v>1</v>
      </c>
      <c r="AM2245" s="14">
        <f t="shared" si="425"/>
        <v>53</v>
      </c>
      <c r="AN2245" s="16">
        <f t="shared" si="426"/>
        <v>45521</v>
      </c>
      <c r="AO2245" s="17">
        <f>VLOOKUP(B2245,[2]Reference!D:E,2,1)</f>
        <v>202505</v>
      </c>
      <c r="AP2245" s="12" t="str">
        <f t="shared" si="427"/>
        <v>7</v>
      </c>
      <c r="AQ2245" s="18">
        <f t="shared" si="428"/>
        <v>2</v>
      </c>
      <c r="AR2245" s="18">
        <f t="shared" si="429"/>
        <v>3.23</v>
      </c>
      <c r="AS2245" s="13" t="str">
        <f>VLOOKUP(D2245,[2]Reference!$Q:$U,3,FALSE)</f>
        <v>Azuma</v>
      </c>
      <c r="AT2245" s="13" t="str">
        <f>VLOOKUP(D2245,[2]Reference!Q:V,6,FALSE)</f>
        <v>Azuma</v>
      </c>
      <c r="AU2245" s="13" t="str">
        <f>VLOOKUP(D2245,[2]Reference!$Q:$U,2,FALSE)</f>
        <v>Hitachi - Class 801</v>
      </c>
      <c r="AV2245" s="19">
        <f t="shared" si="430"/>
        <v>45528</v>
      </c>
      <c r="AW2245" s="12" t="str">
        <f>+VLOOKUP(X2245,[2]Reference!BN:BO,2,FALSE)</f>
        <v>Fleet</v>
      </c>
      <c r="AX2245" s="20" t="str">
        <f t="shared" si="431"/>
        <v>HB</v>
      </c>
      <c r="AY2245" s="20" t="str">
        <f>VLOOKUP(AX2245,[2]Reference!AH:AI,2,FALSE)</f>
        <v>LNER</v>
      </c>
      <c r="AZ2245" s="20" t="str">
        <f>VLOOKUP(D2245,[2]Reference!Q:V,6,FALSE)</f>
        <v>Azuma</v>
      </c>
      <c r="BA2245" s="20" t="str">
        <f>VLOOKUP(D2245,[2]Reference!Q:V,3,FALSE)</f>
        <v>Azuma</v>
      </c>
    </row>
    <row r="2246" spans="1:53" ht="13.5" x14ac:dyDescent="0.25">
      <c r="A2246" s="38" t="s">
        <v>9298</v>
      </c>
      <c r="B2246" s="39">
        <v>45521</v>
      </c>
      <c r="C2246" s="38" t="s">
        <v>54</v>
      </c>
      <c r="D2246" s="38" t="s">
        <v>55</v>
      </c>
      <c r="E2246" s="38" t="s">
        <v>56</v>
      </c>
      <c r="F2246" s="38" t="s">
        <v>55</v>
      </c>
      <c r="G2246" s="38" t="s">
        <v>129</v>
      </c>
      <c r="H2246" s="38" t="s">
        <v>198</v>
      </c>
      <c r="I2246" s="38" t="s">
        <v>209</v>
      </c>
      <c r="J2246" s="38" t="s">
        <v>210</v>
      </c>
      <c r="K2246" s="38" t="s">
        <v>969</v>
      </c>
      <c r="L2246" s="38" t="s">
        <v>3240</v>
      </c>
      <c r="M2246" s="38" t="s">
        <v>899</v>
      </c>
      <c r="N2246" s="40">
        <v>3</v>
      </c>
      <c r="O2246" s="40">
        <v>3</v>
      </c>
      <c r="P2246" s="40">
        <v>0</v>
      </c>
      <c r="Q2246" s="40">
        <v>0</v>
      </c>
      <c r="R2246" s="40">
        <v>0</v>
      </c>
      <c r="S2246" s="40">
        <v>0</v>
      </c>
      <c r="T2246" s="40">
        <v>0</v>
      </c>
      <c r="U2246" s="40">
        <v>1</v>
      </c>
      <c r="V2246" s="40">
        <v>3</v>
      </c>
      <c r="W2246" s="38" t="s">
        <v>9299</v>
      </c>
      <c r="X2246" s="38" t="s">
        <v>119</v>
      </c>
      <c r="Y2246" s="38" t="s">
        <v>66</v>
      </c>
      <c r="Z2246" s="38" t="s">
        <v>8086</v>
      </c>
      <c r="AA2246" s="38" t="s">
        <v>8083</v>
      </c>
      <c r="AB2246" s="41">
        <v>0</v>
      </c>
      <c r="AC2246" s="41">
        <v>0</v>
      </c>
      <c r="AD2246" s="42">
        <v>0</v>
      </c>
      <c r="AE2246" s="42">
        <v>0</v>
      </c>
      <c r="AF2246" s="12" t="str">
        <f t="shared" si="420"/>
        <v>725679</v>
      </c>
      <c r="AG2246" s="13" t="str">
        <f>VLOOKUP(D2246,[2]Reference!$Q:$U,4,FALSE)</f>
        <v>Fleet</v>
      </c>
      <c r="AH2246" s="13" t="str">
        <f>VLOOKUP(D2246,[2]Reference!$Q:$U,5,FALSE)</f>
        <v>LNER</v>
      </c>
      <c r="AI2246" s="14">
        <f t="shared" si="421"/>
        <v>0</v>
      </c>
      <c r="AJ2246" s="14">
        <f t="shared" si="422"/>
        <v>0</v>
      </c>
      <c r="AK2246" s="14">
        <f t="shared" si="423"/>
        <v>0</v>
      </c>
      <c r="AL2246" s="15">
        <f t="shared" si="424"/>
        <v>0</v>
      </c>
      <c r="AM2246" s="14">
        <f t="shared" si="425"/>
        <v>3</v>
      </c>
      <c r="AN2246" s="16">
        <f t="shared" si="426"/>
        <v>45521</v>
      </c>
      <c r="AO2246" s="17">
        <f>VLOOKUP(B2246,[2]Reference!D:E,2,1)</f>
        <v>202505</v>
      </c>
      <c r="AP2246" s="12" t="str">
        <f t="shared" si="427"/>
        <v>7</v>
      </c>
      <c r="AQ2246" s="18">
        <f t="shared" si="428"/>
        <v>0</v>
      </c>
      <c r="AR2246" s="18">
        <f t="shared" si="429"/>
        <v>0</v>
      </c>
      <c r="AS2246" s="13" t="str">
        <f>VLOOKUP(D2246,[2]Reference!$Q:$U,3,FALSE)</f>
        <v>Azuma</v>
      </c>
      <c r="AT2246" s="13" t="str">
        <f>VLOOKUP(D2246,[2]Reference!Q:V,6,FALSE)</f>
        <v>Azuma</v>
      </c>
      <c r="AU2246" s="13" t="str">
        <f>VLOOKUP(D2246,[2]Reference!$Q:$U,2,FALSE)</f>
        <v>Hitachi - Class 800</v>
      </c>
      <c r="AV2246" s="19">
        <f t="shared" si="430"/>
        <v>45528</v>
      </c>
      <c r="AW2246" s="12" t="str">
        <f>+VLOOKUP(X2246,[2]Reference!BN:BO,2,FALSE)</f>
        <v>Depot</v>
      </c>
      <c r="AX2246" s="20" t="str">
        <f t="shared" si="431"/>
        <v>HB</v>
      </c>
      <c r="AY2246" s="20" t="str">
        <f>VLOOKUP(AX2246,[2]Reference!AH:AI,2,FALSE)</f>
        <v>LNER</v>
      </c>
      <c r="AZ2246" s="20" t="str">
        <f>VLOOKUP(D2246,[2]Reference!Q:V,6,FALSE)</f>
        <v>Azuma</v>
      </c>
      <c r="BA2246" s="20" t="str">
        <f>VLOOKUP(D2246,[2]Reference!Q:V,3,FALSE)</f>
        <v>Azuma</v>
      </c>
    </row>
    <row r="2247" spans="1:53" ht="13.5" x14ac:dyDescent="0.25">
      <c r="A2247" s="38" t="s">
        <v>9301</v>
      </c>
      <c r="B2247" s="39">
        <v>45522</v>
      </c>
      <c r="C2247" s="38" t="s">
        <v>54</v>
      </c>
      <c r="D2247" s="38" t="s">
        <v>283</v>
      </c>
      <c r="E2247" s="38" t="s">
        <v>284</v>
      </c>
      <c r="F2247" s="38" t="s">
        <v>283</v>
      </c>
      <c r="G2247" s="38" t="s">
        <v>72</v>
      </c>
      <c r="H2247" s="38" t="s">
        <v>112</v>
      </c>
      <c r="I2247" s="38" t="s">
        <v>5249</v>
      </c>
      <c r="J2247" s="38" t="s">
        <v>5250</v>
      </c>
      <c r="K2247" s="38" t="s">
        <v>261</v>
      </c>
      <c r="L2247" s="38" t="s">
        <v>9302</v>
      </c>
      <c r="M2247" s="38" t="s">
        <v>523</v>
      </c>
      <c r="N2247" s="40">
        <v>3</v>
      </c>
      <c r="O2247" s="40">
        <v>0</v>
      </c>
      <c r="P2247" s="40">
        <v>3</v>
      </c>
      <c r="Q2247" s="40">
        <v>0</v>
      </c>
      <c r="R2247" s="40">
        <v>0</v>
      </c>
      <c r="S2247" s="40">
        <v>0</v>
      </c>
      <c r="T2247" s="40">
        <v>0</v>
      </c>
      <c r="U2247" s="40">
        <v>1</v>
      </c>
      <c r="V2247" s="40">
        <v>3</v>
      </c>
      <c r="W2247" s="38" t="s">
        <v>9303</v>
      </c>
      <c r="X2247" s="38" t="s">
        <v>119</v>
      </c>
      <c r="Y2247" s="38" t="s">
        <v>66</v>
      </c>
      <c r="Z2247" s="38" t="s">
        <v>8147</v>
      </c>
      <c r="AA2247" s="38" t="s">
        <v>8148</v>
      </c>
      <c r="AB2247" s="41">
        <v>0</v>
      </c>
      <c r="AC2247" s="41">
        <v>0</v>
      </c>
      <c r="AD2247" s="42">
        <v>0</v>
      </c>
      <c r="AE2247" s="42">
        <v>0</v>
      </c>
      <c r="AF2247" s="12" t="str">
        <f t="shared" si="420"/>
        <v>728092</v>
      </c>
      <c r="AG2247" s="13" t="str">
        <f>VLOOKUP(D2247,[2]Reference!$Q:$U,4,FALSE)</f>
        <v>Fleet</v>
      </c>
      <c r="AH2247" s="13" t="str">
        <f>VLOOKUP(D2247,[2]Reference!$Q:$U,5,FALSE)</f>
        <v>LNER</v>
      </c>
      <c r="AI2247" s="14">
        <f t="shared" si="421"/>
        <v>0</v>
      </c>
      <c r="AJ2247" s="14">
        <f t="shared" si="422"/>
        <v>0</v>
      </c>
      <c r="AK2247" s="14">
        <f t="shared" si="423"/>
        <v>0</v>
      </c>
      <c r="AL2247" s="15">
        <f t="shared" si="424"/>
        <v>0</v>
      </c>
      <c r="AM2247" s="14">
        <f t="shared" si="425"/>
        <v>3</v>
      </c>
      <c r="AN2247" s="16">
        <f t="shared" si="426"/>
        <v>45528</v>
      </c>
      <c r="AO2247" s="17">
        <f>VLOOKUP(B2247,[2]Reference!D:E,2,1)</f>
        <v>202506</v>
      </c>
      <c r="AP2247" s="12" t="str">
        <f t="shared" si="427"/>
        <v>7</v>
      </c>
      <c r="AQ2247" s="18">
        <f t="shared" si="428"/>
        <v>0</v>
      </c>
      <c r="AR2247" s="18">
        <f t="shared" si="429"/>
        <v>0</v>
      </c>
      <c r="AS2247" s="13" t="str">
        <f>VLOOKUP(D2247,[2]Reference!$Q:$U,3,FALSE)</f>
        <v>Azuma</v>
      </c>
      <c r="AT2247" s="13" t="str">
        <f>VLOOKUP(D2247,[2]Reference!Q:V,6,FALSE)</f>
        <v>Depot</v>
      </c>
      <c r="AU2247" s="13" t="str">
        <f>VLOOKUP(D2247,[2]Reference!$Q:$U,2,FALSE)</f>
        <v>Hitachi - Doncaster Carr</v>
      </c>
      <c r="AV2247" s="19">
        <f t="shared" si="430"/>
        <v>45529</v>
      </c>
      <c r="AW2247" s="12" t="str">
        <f>+VLOOKUP(X2247,[2]Reference!BN:BO,2,FALSE)</f>
        <v>Depot</v>
      </c>
      <c r="AX2247" s="20" t="str">
        <f t="shared" si="431"/>
        <v>HB</v>
      </c>
      <c r="AY2247" s="20" t="str">
        <f>VLOOKUP(AX2247,[2]Reference!AH:AI,2,FALSE)</f>
        <v>LNER</v>
      </c>
      <c r="AZ2247" s="20" t="str">
        <f>VLOOKUP(D2247,[2]Reference!Q:V,6,FALSE)</f>
        <v>Depot</v>
      </c>
      <c r="BA2247" s="20" t="str">
        <f>VLOOKUP(D2247,[2]Reference!Q:V,3,FALSE)</f>
        <v>Azuma</v>
      </c>
    </row>
    <row r="2248" spans="1:53" ht="13.5" x14ac:dyDescent="0.25">
      <c r="A2248" s="38" t="s">
        <v>9304</v>
      </c>
      <c r="B2248" s="39">
        <v>45522</v>
      </c>
      <c r="C2248" s="38" t="s">
        <v>54</v>
      </c>
      <c r="D2248" s="38" t="s">
        <v>55</v>
      </c>
      <c r="E2248" s="38" t="s">
        <v>56</v>
      </c>
      <c r="F2248" s="38" t="s">
        <v>55</v>
      </c>
      <c r="G2248" s="38" t="s">
        <v>83</v>
      </c>
      <c r="H2248" s="38" t="s">
        <v>84</v>
      </c>
      <c r="I2248" s="38" t="s">
        <v>251</v>
      </c>
      <c r="J2248" s="38" t="s">
        <v>252</v>
      </c>
      <c r="K2248" s="38" t="s">
        <v>1312</v>
      </c>
      <c r="L2248" s="38" t="s">
        <v>9305</v>
      </c>
      <c r="M2248" s="38" t="s">
        <v>234</v>
      </c>
      <c r="N2248" s="40">
        <v>7</v>
      </c>
      <c r="O2248" s="40">
        <v>7</v>
      </c>
      <c r="P2248" s="40">
        <v>0</v>
      </c>
      <c r="Q2248" s="40">
        <v>0</v>
      </c>
      <c r="R2248" s="40">
        <v>0</v>
      </c>
      <c r="S2248" s="40">
        <v>0</v>
      </c>
      <c r="T2248" s="40">
        <v>0</v>
      </c>
      <c r="U2248" s="40">
        <v>1</v>
      </c>
      <c r="V2248" s="40">
        <v>7</v>
      </c>
      <c r="W2248" s="38" t="s">
        <v>9306</v>
      </c>
      <c r="X2248" s="38" t="s">
        <v>80</v>
      </c>
      <c r="Y2248" s="38" t="s">
        <v>66</v>
      </c>
      <c r="Z2248" s="38" t="s">
        <v>8147</v>
      </c>
      <c r="AA2248" s="38" t="s">
        <v>8148</v>
      </c>
      <c r="AB2248" s="41">
        <v>0</v>
      </c>
      <c r="AC2248" s="41">
        <v>0</v>
      </c>
      <c r="AD2248" s="42">
        <v>0.14000000000000001</v>
      </c>
      <c r="AE2248" s="42">
        <v>0.14000000000000001</v>
      </c>
      <c r="AF2248" s="12" t="str">
        <f t="shared" si="420"/>
        <v>728258</v>
      </c>
      <c r="AG2248" s="13" t="str">
        <f>VLOOKUP(D2248,[2]Reference!$Q:$U,4,FALSE)</f>
        <v>Fleet</v>
      </c>
      <c r="AH2248" s="13" t="str">
        <f>VLOOKUP(D2248,[2]Reference!$Q:$U,5,FALSE)</f>
        <v>LNER</v>
      </c>
      <c r="AI2248" s="14">
        <f t="shared" si="421"/>
        <v>0</v>
      </c>
      <c r="AJ2248" s="14">
        <f t="shared" si="422"/>
        <v>0</v>
      </c>
      <c r="AK2248" s="14">
        <f t="shared" si="423"/>
        <v>0</v>
      </c>
      <c r="AL2248" s="15">
        <f t="shared" si="424"/>
        <v>0.14000000000000001</v>
      </c>
      <c r="AM2248" s="14">
        <f t="shared" si="425"/>
        <v>7</v>
      </c>
      <c r="AN2248" s="16">
        <f t="shared" si="426"/>
        <v>45528</v>
      </c>
      <c r="AO2248" s="17">
        <f>VLOOKUP(B2248,[2]Reference!D:E,2,1)</f>
        <v>202506</v>
      </c>
      <c r="AP2248" s="12" t="str">
        <f t="shared" si="427"/>
        <v>7</v>
      </c>
      <c r="AQ2248" s="18">
        <f t="shared" si="428"/>
        <v>0.14000000000000001</v>
      </c>
      <c r="AR2248" s="18">
        <f t="shared" si="429"/>
        <v>0.14000000000000001</v>
      </c>
      <c r="AS2248" s="13" t="str">
        <f>VLOOKUP(D2248,[2]Reference!$Q:$U,3,FALSE)</f>
        <v>Azuma</v>
      </c>
      <c r="AT2248" s="13" t="str">
        <f>VLOOKUP(D2248,[2]Reference!Q:V,6,FALSE)</f>
        <v>Azuma</v>
      </c>
      <c r="AU2248" s="13" t="str">
        <f>VLOOKUP(D2248,[2]Reference!$Q:$U,2,FALSE)</f>
        <v>Hitachi - Class 800</v>
      </c>
      <c r="AV2248" s="19">
        <f t="shared" si="430"/>
        <v>45529</v>
      </c>
      <c r="AW2248" s="12" t="str">
        <f>+VLOOKUP(X2248,[2]Reference!BN:BO,2,FALSE)</f>
        <v>Fleet</v>
      </c>
      <c r="AX2248" s="20" t="str">
        <f t="shared" si="431"/>
        <v>HB</v>
      </c>
      <c r="AY2248" s="20" t="str">
        <f>VLOOKUP(AX2248,[2]Reference!AH:AI,2,FALSE)</f>
        <v>LNER</v>
      </c>
      <c r="AZ2248" s="20" t="str">
        <f>VLOOKUP(D2248,[2]Reference!Q:V,6,FALSE)</f>
        <v>Azuma</v>
      </c>
      <c r="BA2248" s="20" t="str">
        <f>VLOOKUP(D2248,[2]Reference!Q:V,3,FALSE)</f>
        <v>Azuma</v>
      </c>
    </row>
    <row r="2249" spans="1:53" ht="13.5" x14ac:dyDescent="0.25">
      <c r="A2249" s="38" t="s">
        <v>9307</v>
      </c>
      <c r="B2249" s="39">
        <v>45522</v>
      </c>
      <c r="C2249" s="38" t="s">
        <v>54</v>
      </c>
      <c r="D2249" s="38" t="s">
        <v>300</v>
      </c>
      <c r="E2249" s="38" t="s">
        <v>301</v>
      </c>
      <c r="F2249" s="38" t="s">
        <v>300</v>
      </c>
      <c r="G2249" s="38" t="s">
        <v>121</v>
      </c>
      <c r="H2249" s="38" t="s">
        <v>217</v>
      </c>
      <c r="I2249" s="38" t="s">
        <v>7178</v>
      </c>
      <c r="J2249" s="38" t="s">
        <v>7179</v>
      </c>
      <c r="K2249" s="38" t="s">
        <v>613</v>
      </c>
      <c r="L2249" s="38" t="s">
        <v>9308</v>
      </c>
      <c r="M2249" s="38" t="s">
        <v>459</v>
      </c>
      <c r="N2249" s="40">
        <v>5</v>
      </c>
      <c r="O2249" s="40">
        <v>5</v>
      </c>
      <c r="P2249" s="40">
        <v>0</v>
      </c>
      <c r="Q2249" s="40">
        <v>0</v>
      </c>
      <c r="R2249" s="40">
        <v>0</v>
      </c>
      <c r="S2249" s="40">
        <v>0</v>
      </c>
      <c r="T2249" s="40">
        <v>0</v>
      </c>
      <c r="U2249" s="40">
        <v>1</v>
      </c>
      <c r="V2249" s="40">
        <v>5</v>
      </c>
      <c r="W2249" s="38" t="s">
        <v>9309</v>
      </c>
      <c r="X2249" s="38" t="s">
        <v>119</v>
      </c>
      <c r="Y2249" s="38" t="s">
        <v>66</v>
      </c>
      <c r="Z2249" s="38" t="s">
        <v>8147</v>
      </c>
      <c r="AA2249" s="38" t="s">
        <v>8148</v>
      </c>
      <c r="AB2249" s="41">
        <v>0</v>
      </c>
      <c r="AC2249" s="41">
        <v>0</v>
      </c>
      <c r="AD2249" s="42">
        <v>0.06</v>
      </c>
      <c r="AE2249" s="42">
        <v>0.06</v>
      </c>
      <c r="AF2249" s="12" t="str">
        <f t="shared" si="420"/>
        <v>728630</v>
      </c>
      <c r="AG2249" s="13" t="str">
        <f>VLOOKUP(D2249,[2]Reference!$Q:$U,4,FALSE)</f>
        <v>Fleet</v>
      </c>
      <c r="AH2249" s="13" t="str">
        <f>VLOOKUP(D2249,[2]Reference!$Q:$U,5,FALSE)</f>
        <v>LNER</v>
      </c>
      <c r="AI2249" s="14">
        <f t="shared" si="421"/>
        <v>0</v>
      </c>
      <c r="AJ2249" s="14">
        <f t="shared" si="422"/>
        <v>0</v>
      </c>
      <c r="AK2249" s="14">
        <f t="shared" si="423"/>
        <v>0</v>
      </c>
      <c r="AL2249" s="15">
        <f t="shared" si="424"/>
        <v>0.06</v>
      </c>
      <c r="AM2249" s="14">
        <f t="shared" si="425"/>
        <v>5</v>
      </c>
      <c r="AN2249" s="16">
        <f t="shared" si="426"/>
        <v>45528</v>
      </c>
      <c r="AO2249" s="17">
        <f>VLOOKUP(B2249,[2]Reference!D:E,2,1)</f>
        <v>202506</v>
      </c>
      <c r="AP2249" s="12" t="str">
        <f t="shared" si="427"/>
        <v>7</v>
      </c>
      <c r="AQ2249" s="18">
        <f t="shared" si="428"/>
        <v>0.06</v>
      </c>
      <c r="AR2249" s="18">
        <f t="shared" si="429"/>
        <v>0.06</v>
      </c>
      <c r="AS2249" s="13" t="str">
        <f>VLOOKUP(D2249,[2]Reference!$Q:$U,3,FALSE)</f>
        <v>Other</v>
      </c>
      <c r="AT2249" s="13" t="str">
        <f>VLOOKUP(D2249,[2]Reference!Q:V,6,FALSE)</f>
        <v>Other</v>
      </c>
      <c r="AU2249" s="13" t="str">
        <f>VLOOKUP(D2249,[2]Reference!$Q:$U,2,FALSE)</f>
        <v>Hitachi - Control</v>
      </c>
      <c r="AV2249" s="19">
        <f t="shared" si="430"/>
        <v>45529</v>
      </c>
      <c r="AW2249" s="12" t="str">
        <f>+VLOOKUP(X2249,[2]Reference!BN:BO,2,FALSE)</f>
        <v>Depot</v>
      </c>
      <c r="AX2249" s="20" t="str">
        <f t="shared" si="431"/>
        <v>HB</v>
      </c>
      <c r="AY2249" s="20" t="str">
        <f>VLOOKUP(AX2249,[2]Reference!AH:AI,2,FALSE)</f>
        <v>LNER</v>
      </c>
      <c r="AZ2249" s="20" t="str">
        <f>VLOOKUP(D2249,[2]Reference!Q:V,6,FALSE)</f>
        <v>Other</v>
      </c>
      <c r="BA2249" s="20" t="str">
        <f>VLOOKUP(D2249,[2]Reference!Q:V,3,FALSE)</f>
        <v>Other</v>
      </c>
    </row>
    <row r="2250" spans="1:53" ht="13.5" x14ac:dyDescent="0.25">
      <c r="A2250" s="38" t="s">
        <v>9310</v>
      </c>
      <c r="B2250" s="39">
        <v>45522</v>
      </c>
      <c r="C2250" s="38" t="s">
        <v>54</v>
      </c>
      <c r="D2250" s="38" t="s">
        <v>55</v>
      </c>
      <c r="E2250" s="38" t="s">
        <v>56</v>
      </c>
      <c r="F2250" s="38" t="s">
        <v>55</v>
      </c>
      <c r="G2250" s="38" t="s">
        <v>129</v>
      </c>
      <c r="H2250" s="38" t="s">
        <v>73</v>
      </c>
      <c r="I2250" s="38" t="s">
        <v>1840</v>
      </c>
      <c r="J2250" s="38" t="s">
        <v>1841</v>
      </c>
      <c r="K2250" s="38" t="s">
        <v>172</v>
      </c>
      <c r="L2250" s="38" t="s">
        <v>9311</v>
      </c>
      <c r="M2250" s="38" t="s">
        <v>484</v>
      </c>
      <c r="N2250" s="40">
        <v>3</v>
      </c>
      <c r="O2250" s="40">
        <v>0</v>
      </c>
      <c r="P2250" s="40">
        <v>3</v>
      </c>
      <c r="Q2250" s="40">
        <v>0</v>
      </c>
      <c r="R2250" s="40">
        <v>1</v>
      </c>
      <c r="S2250" s="40">
        <v>0</v>
      </c>
      <c r="T2250" s="40">
        <v>0</v>
      </c>
      <c r="U2250" s="40">
        <v>2</v>
      </c>
      <c r="V2250" s="40">
        <v>63</v>
      </c>
      <c r="W2250" s="38" t="s">
        <v>9312</v>
      </c>
      <c r="X2250" s="38" t="s">
        <v>80</v>
      </c>
      <c r="Y2250" s="38" t="s">
        <v>66</v>
      </c>
      <c r="Z2250" s="38" t="s">
        <v>8147</v>
      </c>
      <c r="AA2250" s="38" t="s">
        <v>8148</v>
      </c>
      <c r="AB2250" s="41">
        <v>1</v>
      </c>
      <c r="AC2250" s="41">
        <v>0</v>
      </c>
      <c r="AD2250" s="42">
        <v>1</v>
      </c>
      <c r="AE2250" s="42">
        <v>1</v>
      </c>
      <c r="AF2250" s="12" t="str">
        <f t="shared" si="420"/>
        <v>728697</v>
      </c>
      <c r="AG2250" s="13" t="str">
        <f>VLOOKUP(D2250,[2]Reference!$Q:$U,4,FALSE)</f>
        <v>Fleet</v>
      </c>
      <c r="AH2250" s="13" t="str">
        <f>VLOOKUP(D2250,[2]Reference!$Q:$U,5,FALSE)</f>
        <v>LNER</v>
      </c>
      <c r="AI2250" s="14">
        <f t="shared" si="421"/>
        <v>1</v>
      </c>
      <c r="AJ2250" s="14">
        <f t="shared" si="422"/>
        <v>0</v>
      </c>
      <c r="AK2250" s="14">
        <f t="shared" si="423"/>
        <v>1</v>
      </c>
      <c r="AL2250" s="15">
        <f t="shared" si="424"/>
        <v>0</v>
      </c>
      <c r="AM2250" s="14">
        <f t="shared" si="425"/>
        <v>3</v>
      </c>
      <c r="AN2250" s="16">
        <f t="shared" si="426"/>
        <v>45528</v>
      </c>
      <c r="AO2250" s="17">
        <f>VLOOKUP(B2250,[2]Reference!D:E,2,1)</f>
        <v>202506</v>
      </c>
      <c r="AP2250" s="12" t="str">
        <f t="shared" si="427"/>
        <v>7</v>
      </c>
      <c r="AQ2250" s="18">
        <f t="shared" si="428"/>
        <v>1</v>
      </c>
      <c r="AR2250" s="18">
        <f t="shared" si="429"/>
        <v>1</v>
      </c>
      <c r="AS2250" s="13" t="str">
        <f>VLOOKUP(D2250,[2]Reference!$Q:$U,3,FALSE)</f>
        <v>Azuma</v>
      </c>
      <c r="AT2250" s="13" t="str">
        <f>VLOOKUP(D2250,[2]Reference!Q:V,6,FALSE)</f>
        <v>Azuma</v>
      </c>
      <c r="AU2250" s="13" t="str">
        <f>VLOOKUP(D2250,[2]Reference!$Q:$U,2,FALSE)</f>
        <v>Hitachi - Class 800</v>
      </c>
      <c r="AV2250" s="19">
        <f t="shared" si="430"/>
        <v>45529</v>
      </c>
      <c r="AW2250" s="12" t="str">
        <f>+VLOOKUP(X2250,[2]Reference!BN:BO,2,FALSE)</f>
        <v>Fleet</v>
      </c>
      <c r="AX2250" s="20" t="str">
        <f t="shared" si="431"/>
        <v>HB</v>
      </c>
      <c r="AY2250" s="20" t="str">
        <f>VLOOKUP(AX2250,[2]Reference!AH:AI,2,FALSE)</f>
        <v>LNER</v>
      </c>
      <c r="AZ2250" s="20" t="str">
        <f>VLOOKUP(D2250,[2]Reference!Q:V,6,FALSE)</f>
        <v>Azuma</v>
      </c>
      <c r="BA2250" s="20" t="str">
        <f>VLOOKUP(D2250,[2]Reference!Q:V,3,FALSE)</f>
        <v>Azuma</v>
      </c>
    </row>
    <row r="2251" spans="1:53" ht="13.5" x14ac:dyDescent="0.25">
      <c r="A2251" s="38" t="s">
        <v>9313</v>
      </c>
      <c r="B2251" s="39">
        <v>45523</v>
      </c>
      <c r="C2251" s="38" t="s">
        <v>54</v>
      </c>
      <c r="D2251" s="38" t="s">
        <v>55</v>
      </c>
      <c r="E2251" s="38" t="s">
        <v>56</v>
      </c>
      <c r="F2251" s="38" t="s">
        <v>55</v>
      </c>
      <c r="G2251" s="38" t="s">
        <v>231</v>
      </c>
      <c r="H2251" s="38" t="s">
        <v>84</v>
      </c>
      <c r="I2251" s="38" t="s">
        <v>251</v>
      </c>
      <c r="J2251" s="38" t="s">
        <v>252</v>
      </c>
      <c r="K2251" s="38" t="s">
        <v>391</v>
      </c>
      <c r="L2251" s="38" t="s">
        <v>2319</v>
      </c>
      <c r="M2251" s="38" t="s">
        <v>255</v>
      </c>
      <c r="N2251" s="40">
        <v>1.5</v>
      </c>
      <c r="O2251" s="40">
        <v>1.5</v>
      </c>
      <c r="P2251" s="40">
        <v>0</v>
      </c>
      <c r="Q2251" s="40">
        <v>0</v>
      </c>
      <c r="R2251" s="40">
        <v>0</v>
      </c>
      <c r="S2251" s="40">
        <v>0</v>
      </c>
      <c r="T2251" s="40">
        <v>0</v>
      </c>
      <c r="U2251" s="40">
        <v>1</v>
      </c>
      <c r="V2251" s="40">
        <v>1.5</v>
      </c>
      <c r="W2251" s="38" t="s">
        <v>9314</v>
      </c>
      <c r="X2251" s="38" t="s">
        <v>80</v>
      </c>
      <c r="Y2251" s="38" t="s">
        <v>66</v>
      </c>
      <c r="Z2251" s="38" t="s">
        <v>8147</v>
      </c>
      <c r="AA2251" s="38" t="s">
        <v>8148</v>
      </c>
      <c r="AB2251" s="41">
        <v>0</v>
      </c>
      <c r="AC2251" s="41">
        <v>0</v>
      </c>
      <c r="AD2251" s="42">
        <v>0</v>
      </c>
      <c r="AE2251" s="42">
        <v>0</v>
      </c>
      <c r="AF2251" s="12" t="str">
        <f t="shared" si="420"/>
        <v>730484</v>
      </c>
      <c r="AG2251" s="13" t="str">
        <f>VLOOKUP(D2251,[2]Reference!$Q:$U,4,FALSE)</f>
        <v>Fleet</v>
      </c>
      <c r="AH2251" s="13" t="str">
        <f>VLOOKUP(D2251,[2]Reference!$Q:$U,5,FALSE)</f>
        <v>LNER</v>
      </c>
      <c r="AI2251" s="14">
        <f t="shared" si="421"/>
        <v>0</v>
      </c>
      <c r="AJ2251" s="14">
        <f t="shared" si="422"/>
        <v>0</v>
      </c>
      <c r="AK2251" s="14">
        <f t="shared" si="423"/>
        <v>0</v>
      </c>
      <c r="AL2251" s="15">
        <f t="shared" si="424"/>
        <v>0</v>
      </c>
      <c r="AM2251" s="14">
        <f t="shared" si="425"/>
        <v>1.5</v>
      </c>
      <c r="AN2251" s="16">
        <f t="shared" si="426"/>
        <v>45528</v>
      </c>
      <c r="AO2251" s="17">
        <f>VLOOKUP(B2251,[2]Reference!D:E,2,1)</f>
        <v>202506</v>
      </c>
      <c r="AP2251" s="12" t="str">
        <f t="shared" si="427"/>
        <v>7</v>
      </c>
      <c r="AQ2251" s="18">
        <f t="shared" si="428"/>
        <v>0</v>
      </c>
      <c r="AR2251" s="18">
        <f t="shared" si="429"/>
        <v>0</v>
      </c>
      <c r="AS2251" s="13" t="str">
        <f>VLOOKUP(D2251,[2]Reference!$Q:$U,3,FALSE)</f>
        <v>Azuma</v>
      </c>
      <c r="AT2251" s="13" t="str">
        <f>VLOOKUP(D2251,[2]Reference!Q:V,6,FALSE)</f>
        <v>Azuma</v>
      </c>
      <c r="AU2251" s="13" t="str">
        <f>VLOOKUP(D2251,[2]Reference!$Q:$U,2,FALSE)</f>
        <v>Hitachi - Class 800</v>
      </c>
      <c r="AV2251" s="19">
        <f t="shared" si="430"/>
        <v>45530</v>
      </c>
      <c r="AW2251" s="12" t="str">
        <f>+VLOOKUP(X2251,[2]Reference!BN:BO,2,FALSE)</f>
        <v>Fleet</v>
      </c>
      <c r="AX2251" s="20" t="str">
        <f t="shared" si="431"/>
        <v>HB</v>
      </c>
      <c r="AY2251" s="20" t="str">
        <f>VLOOKUP(AX2251,[2]Reference!AH:AI,2,FALSE)</f>
        <v>LNER</v>
      </c>
      <c r="AZ2251" s="20" t="str">
        <f>VLOOKUP(D2251,[2]Reference!Q:V,6,FALSE)</f>
        <v>Azuma</v>
      </c>
      <c r="BA2251" s="20" t="str">
        <f>VLOOKUP(D2251,[2]Reference!Q:V,3,FALSE)</f>
        <v>Azuma</v>
      </c>
    </row>
    <row r="2252" spans="1:53" ht="13.5" x14ac:dyDescent="0.25">
      <c r="A2252" s="38" t="s">
        <v>9315</v>
      </c>
      <c r="B2252" s="39">
        <v>45523</v>
      </c>
      <c r="C2252" s="38" t="s">
        <v>54</v>
      </c>
      <c r="D2252" s="38" t="s">
        <v>70</v>
      </c>
      <c r="E2252" s="38" t="s">
        <v>71</v>
      </c>
      <c r="F2252" s="38" t="s">
        <v>70</v>
      </c>
      <c r="G2252" s="38" t="s">
        <v>72</v>
      </c>
      <c r="H2252" s="38" t="s">
        <v>339</v>
      </c>
      <c r="I2252" s="38" t="s">
        <v>3685</v>
      </c>
      <c r="J2252" s="38" t="s">
        <v>3686</v>
      </c>
      <c r="K2252" s="38" t="s">
        <v>261</v>
      </c>
      <c r="L2252" s="38" t="s">
        <v>9316</v>
      </c>
      <c r="M2252" s="38" t="s">
        <v>324</v>
      </c>
      <c r="N2252" s="40">
        <v>4</v>
      </c>
      <c r="O2252" s="40">
        <v>4</v>
      </c>
      <c r="P2252" s="40">
        <v>0</v>
      </c>
      <c r="Q2252" s="40">
        <v>0</v>
      </c>
      <c r="R2252" s="40">
        <v>0</v>
      </c>
      <c r="S2252" s="40">
        <v>0</v>
      </c>
      <c r="T2252" s="40">
        <v>0</v>
      </c>
      <c r="U2252" s="40">
        <v>1</v>
      </c>
      <c r="V2252" s="40">
        <v>4</v>
      </c>
      <c r="W2252" s="38" t="s">
        <v>9317</v>
      </c>
      <c r="X2252" s="38" t="s">
        <v>80</v>
      </c>
      <c r="Y2252" s="38" t="s">
        <v>66</v>
      </c>
      <c r="Z2252" s="38" t="s">
        <v>8147</v>
      </c>
      <c r="AA2252" s="38" t="s">
        <v>8148</v>
      </c>
      <c r="AB2252" s="41">
        <v>0</v>
      </c>
      <c r="AC2252" s="41">
        <v>0</v>
      </c>
      <c r="AD2252" s="42">
        <v>0</v>
      </c>
      <c r="AE2252" s="42">
        <v>0</v>
      </c>
      <c r="AF2252" s="12" t="str">
        <f t="shared" si="420"/>
        <v>730503</v>
      </c>
      <c r="AG2252" s="13" t="str">
        <f>VLOOKUP(D2252,[2]Reference!$Q:$U,4,FALSE)</f>
        <v>Fleet</v>
      </c>
      <c r="AH2252" s="13" t="str">
        <f>VLOOKUP(D2252,[2]Reference!$Q:$U,5,FALSE)</f>
        <v>LNER</v>
      </c>
      <c r="AI2252" s="14">
        <f t="shared" si="421"/>
        <v>0</v>
      </c>
      <c r="AJ2252" s="14">
        <f t="shared" si="422"/>
        <v>0</v>
      </c>
      <c r="AK2252" s="14">
        <f t="shared" si="423"/>
        <v>0</v>
      </c>
      <c r="AL2252" s="15">
        <f t="shared" si="424"/>
        <v>0</v>
      </c>
      <c r="AM2252" s="14">
        <f t="shared" si="425"/>
        <v>4</v>
      </c>
      <c r="AN2252" s="16">
        <f t="shared" si="426"/>
        <v>45528</v>
      </c>
      <c r="AO2252" s="17">
        <f>VLOOKUP(B2252,[2]Reference!D:E,2,1)</f>
        <v>202506</v>
      </c>
      <c r="AP2252" s="12" t="str">
        <f t="shared" si="427"/>
        <v>7</v>
      </c>
      <c r="AQ2252" s="18">
        <f t="shared" si="428"/>
        <v>0</v>
      </c>
      <c r="AR2252" s="18">
        <f t="shared" si="429"/>
        <v>0</v>
      </c>
      <c r="AS2252" s="13" t="str">
        <f>VLOOKUP(D2252,[2]Reference!$Q:$U,3,FALSE)</f>
        <v>IC225</v>
      </c>
      <c r="AT2252" s="13" t="str">
        <f>VLOOKUP(D2252,[2]Reference!Q:V,6,FALSE)</f>
        <v>IC225</v>
      </c>
      <c r="AU2252" s="13" t="str">
        <f>VLOOKUP(D2252,[2]Reference!$Q:$U,2,FALSE)</f>
        <v>Cl 91 Loco</v>
      </c>
      <c r="AV2252" s="19">
        <f t="shared" si="430"/>
        <v>45530</v>
      </c>
      <c r="AW2252" s="12" t="str">
        <f>+VLOOKUP(X2252,[2]Reference!BN:BO,2,FALSE)</f>
        <v>Fleet</v>
      </c>
      <c r="AX2252" s="20" t="str">
        <f t="shared" si="431"/>
        <v>HB</v>
      </c>
      <c r="AY2252" s="20" t="str">
        <f>VLOOKUP(AX2252,[2]Reference!AH:AI,2,FALSE)</f>
        <v>LNER</v>
      </c>
      <c r="AZ2252" s="20" t="str">
        <f>VLOOKUP(D2252,[2]Reference!Q:V,6,FALSE)</f>
        <v>IC225</v>
      </c>
      <c r="BA2252" s="20" t="str">
        <f>VLOOKUP(D2252,[2]Reference!Q:V,3,FALSE)</f>
        <v>IC225</v>
      </c>
    </row>
    <row r="2253" spans="1:53" ht="13.5" x14ac:dyDescent="0.25">
      <c r="A2253" s="38" t="s">
        <v>9318</v>
      </c>
      <c r="B2253" s="39">
        <v>45523</v>
      </c>
      <c r="C2253" s="38" t="s">
        <v>54</v>
      </c>
      <c r="D2253" s="38" t="s">
        <v>215</v>
      </c>
      <c r="E2253" s="38" t="s">
        <v>216</v>
      </c>
      <c r="F2253" s="38" t="s">
        <v>215</v>
      </c>
      <c r="G2253" s="38" t="s">
        <v>146</v>
      </c>
      <c r="H2253" s="38" t="s">
        <v>217</v>
      </c>
      <c r="I2253" s="38" t="s">
        <v>218</v>
      </c>
      <c r="J2253" s="38" t="s">
        <v>219</v>
      </c>
      <c r="K2253" s="38" t="s">
        <v>201</v>
      </c>
      <c r="L2253" s="38" t="s">
        <v>9319</v>
      </c>
      <c r="M2253" s="38" t="s">
        <v>891</v>
      </c>
      <c r="N2253" s="40">
        <v>9</v>
      </c>
      <c r="O2253" s="40">
        <v>9</v>
      </c>
      <c r="P2253" s="40">
        <v>0</v>
      </c>
      <c r="Q2253" s="40">
        <v>0</v>
      </c>
      <c r="R2253" s="40">
        <v>0</v>
      </c>
      <c r="S2253" s="40">
        <v>0</v>
      </c>
      <c r="T2253" s="40">
        <v>0</v>
      </c>
      <c r="U2253" s="40">
        <v>1</v>
      </c>
      <c r="V2253" s="40">
        <v>9</v>
      </c>
      <c r="W2253" s="38" t="s">
        <v>9320</v>
      </c>
      <c r="X2253" s="38" t="s">
        <v>119</v>
      </c>
      <c r="Y2253" s="38" t="s">
        <v>66</v>
      </c>
      <c r="Z2253" s="38" t="s">
        <v>8147</v>
      </c>
      <c r="AA2253" s="38" t="s">
        <v>8148</v>
      </c>
      <c r="AB2253" s="41">
        <v>0</v>
      </c>
      <c r="AC2253" s="41">
        <v>0</v>
      </c>
      <c r="AD2253" s="42">
        <v>0</v>
      </c>
      <c r="AE2253" s="42">
        <v>0</v>
      </c>
      <c r="AF2253" s="12" t="str">
        <f t="shared" si="420"/>
        <v>730767</v>
      </c>
      <c r="AG2253" s="13" t="str">
        <f>VLOOKUP(D2253,[2]Reference!$Q:$U,4,FALSE)</f>
        <v>Fleet</v>
      </c>
      <c r="AH2253" s="13" t="str">
        <f>VLOOKUP(D2253,[2]Reference!$Q:$U,5,FALSE)</f>
        <v>LNER</v>
      </c>
      <c r="AI2253" s="14">
        <f t="shared" si="421"/>
        <v>0</v>
      </c>
      <c r="AJ2253" s="14">
        <f t="shared" si="422"/>
        <v>0</v>
      </c>
      <c r="AK2253" s="14">
        <f t="shared" si="423"/>
        <v>0</v>
      </c>
      <c r="AL2253" s="15">
        <f t="shared" si="424"/>
        <v>0</v>
      </c>
      <c r="AM2253" s="14">
        <f t="shared" si="425"/>
        <v>9</v>
      </c>
      <c r="AN2253" s="16">
        <f t="shared" si="426"/>
        <v>45528</v>
      </c>
      <c r="AO2253" s="17">
        <f>VLOOKUP(B2253,[2]Reference!D:E,2,1)</f>
        <v>202506</v>
      </c>
      <c r="AP2253" s="12" t="str">
        <f t="shared" si="427"/>
        <v>7</v>
      </c>
      <c r="AQ2253" s="18">
        <f t="shared" si="428"/>
        <v>0</v>
      </c>
      <c r="AR2253" s="18">
        <f t="shared" si="429"/>
        <v>0</v>
      </c>
      <c r="AS2253" s="13" t="str">
        <f>VLOOKUP(D2253,[2]Reference!$Q:$U,3,FALSE)</f>
        <v>Other</v>
      </c>
      <c r="AT2253" s="13" t="str">
        <f>VLOOKUP(D2253,[2]Reference!Q:V,6,FALSE)</f>
        <v>Other</v>
      </c>
      <c r="AU2253" s="13" t="str">
        <f>VLOOKUP(D2253,[2]Reference!$Q:$U,2,FALSE)</f>
        <v>ISS - Contractors</v>
      </c>
      <c r="AV2253" s="19">
        <f t="shared" si="430"/>
        <v>45530</v>
      </c>
      <c r="AW2253" s="12" t="str">
        <f>+VLOOKUP(X2253,[2]Reference!BN:BO,2,FALSE)</f>
        <v>Depot</v>
      </c>
      <c r="AX2253" s="20" t="str">
        <f t="shared" si="431"/>
        <v>HB</v>
      </c>
      <c r="AY2253" s="20" t="str">
        <f>VLOOKUP(AX2253,[2]Reference!AH:AI,2,FALSE)</f>
        <v>LNER</v>
      </c>
      <c r="AZ2253" s="20" t="str">
        <f>VLOOKUP(D2253,[2]Reference!Q:V,6,FALSE)</f>
        <v>Other</v>
      </c>
      <c r="BA2253" s="20" t="str">
        <f>VLOOKUP(D2253,[2]Reference!Q:V,3,FALSE)</f>
        <v>Other</v>
      </c>
    </row>
    <row r="2254" spans="1:53" ht="13.5" x14ac:dyDescent="0.25">
      <c r="A2254" s="38" t="s">
        <v>9321</v>
      </c>
      <c r="B2254" s="39">
        <v>45523</v>
      </c>
      <c r="C2254" s="38" t="s">
        <v>54</v>
      </c>
      <c r="D2254" s="38" t="s">
        <v>92</v>
      </c>
      <c r="E2254" s="38" t="s">
        <v>93</v>
      </c>
      <c r="F2254" s="38" t="s">
        <v>92</v>
      </c>
      <c r="G2254" s="38" t="s">
        <v>146</v>
      </c>
      <c r="H2254" s="38" t="s">
        <v>95</v>
      </c>
      <c r="I2254" s="38" t="s">
        <v>147</v>
      </c>
      <c r="J2254" s="38" t="s">
        <v>148</v>
      </c>
      <c r="K2254" s="38" t="s">
        <v>201</v>
      </c>
      <c r="L2254" s="38" t="s">
        <v>4232</v>
      </c>
      <c r="M2254" s="38" t="s">
        <v>222</v>
      </c>
      <c r="N2254" s="40">
        <v>6</v>
      </c>
      <c r="O2254" s="40">
        <v>0</v>
      </c>
      <c r="P2254" s="40">
        <v>6</v>
      </c>
      <c r="Q2254" s="40">
        <v>1</v>
      </c>
      <c r="R2254" s="40">
        <v>0</v>
      </c>
      <c r="S2254" s="40">
        <v>0</v>
      </c>
      <c r="T2254" s="40">
        <v>0</v>
      </c>
      <c r="U2254" s="40">
        <v>2</v>
      </c>
      <c r="V2254" s="40">
        <v>66</v>
      </c>
      <c r="W2254" s="38" t="s">
        <v>9322</v>
      </c>
      <c r="X2254" s="38" t="s">
        <v>80</v>
      </c>
      <c r="Y2254" s="38" t="s">
        <v>66</v>
      </c>
      <c r="Z2254" s="38" t="s">
        <v>8147</v>
      </c>
      <c r="AA2254" s="38" t="s">
        <v>8148</v>
      </c>
      <c r="AB2254" s="41">
        <v>1</v>
      </c>
      <c r="AC2254" s="41">
        <v>0</v>
      </c>
      <c r="AD2254" s="42">
        <v>1</v>
      </c>
      <c r="AE2254" s="42">
        <v>1.43</v>
      </c>
      <c r="AF2254" s="12" t="str">
        <f t="shared" si="420"/>
        <v>731048</v>
      </c>
      <c r="AG2254" s="13" t="str">
        <f>VLOOKUP(D2254,[2]Reference!$Q:$U,4,FALSE)</f>
        <v>Fleet</v>
      </c>
      <c r="AH2254" s="13" t="str">
        <f>VLOOKUP(D2254,[2]Reference!$Q:$U,5,FALSE)</f>
        <v>LNER</v>
      </c>
      <c r="AI2254" s="14">
        <f t="shared" si="421"/>
        <v>1</v>
      </c>
      <c r="AJ2254" s="14">
        <f t="shared" si="422"/>
        <v>0</v>
      </c>
      <c r="AK2254" s="14">
        <f t="shared" si="423"/>
        <v>1</v>
      </c>
      <c r="AL2254" s="15">
        <f t="shared" si="424"/>
        <v>0</v>
      </c>
      <c r="AM2254" s="14">
        <f t="shared" si="425"/>
        <v>6</v>
      </c>
      <c r="AN2254" s="16">
        <f t="shared" si="426"/>
        <v>45528</v>
      </c>
      <c r="AO2254" s="17">
        <f>VLOOKUP(B2254,[2]Reference!D:E,2,1)</f>
        <v>202506</v>
      </c>
      <c r="AP2254" s="12" t="str">
        <f t="shared" si="427"/>
        <v>7</v>
      </c>
      <c r="AQ2254" s="18">
        <f t="shared" si="428"/>
        <v>1</v>
      </c>
      <c r="AR2254" s="18">
        <f t="shared" si="429"/>
        <v>1.43</v>
      </c>
      <c r="AS2254" s="13" t="str">
        <f>VLOOKUP(D2254,[2]Reference!$Q:$U,3,FALSE)</f>
        <v>Azuma</v>
      </c>
      <c r="AT2254" s="13" t="str">
        <f>VLOOKUP(D2254,[2]Reference!Q:V,6,FALSE)</f>
        <v>Azuma</v>
      </c>
      <c r="AU2254" s="13" t="str">
        <f>VLOOKUP(D2254,[2]Reference!$Q:$U,2,FALSE)</f>
        <v>Hitachi - Class 801</v>
      </c>
      <c r="AV2254" s="19">
        <f t="shared" si="430"/>
        <v>45530</v>
      </c>
      <c r="AW2254" s="12" t="str">
        <f>+VLOOKUP(X2254,[2]Reference!BN:BO,2,FALSE)</f>
        <v>Fleet</v>
      </c>
      <c r="AX2254" s="20" t="str">
        <f t="shared" si="431"/>
        <v>HB</v>
      </c>
      <c r="AY2254" s="20" t="str">
        <f>VLOOKUP(AX2254,[2]Reference!AH:AI,2,FALSE)</f>
        <v>LNER</v>
      </c>
      <c r="AZ2254" s="20" t="str">
        <f>VLOOKUP(D2254,[2]Reference!Q:V,6,FALSE)</f>
        <v>Azuma</v>
      </c>
      <c r="BA2254" s="20" t="str">
        <f>VLOOKUP(D2254,[2]Reference!Q:V,3,FALSE)</f>
        <v>Azuma</v>
      </c>
    </row>
    <row r="2255" spans="1:53" ht="13.5" x14ac:dyDescent="0.25">
      <c r="A2255" s="38" t="s">
        <v>9323</v>
      </c>
      <c r="B2255" s="39">
        <v>45523</v>
      </c>
      <c r="C2255" s="38" t="s">
        <v>54</v>
      </c>
      <c r="D2255" s="38" t="s">
        <v>70</v>
      </c>
      <c r="E2255" s="38" t="s">
        <v>71</v>
      </c>
      <c r="F2255" s="38" t="s">
        <v>70</v>
      </c>
      <c r="G2255" s="38" t="s">
        <v>146</v>
      </c>
      <c r="H2255" s="38" t="s">
        <v>237</v>
      </c>
      <c r="I2255" s="38" t="s">
        <v>5490</v>
      </c>
      <c r="J2255" s="38" t="s">
        <v>5491</v>
      </c>
      <c r="K2255" s="38" t="s">
        <v>201</v>
      </c>
      <c r="L2255" s="38" t="s">
        <v>9324</v>
      </c>
      <c r="M2255" s="38" t="s">
        <v>664</v>
      </c>
      <c r="N2255" s="40">
        <v>24</v>
      </c>
      <c r="O2255" s="40">
        <v>16</v>
      </c>
      <c r="P2255" s="40">
        <v>8</v>
      </c>
      <c r="Q2255" s="40">
        <v>0</v>
      </c>
      <c r="R2255" s="40">
        <v>0</v>
      </c>
      <c r="S2255" s="40">
        <v>0</v>
      </c>
      <c r="T2255" s="40">
        <v>0</v>
      </c>
      <c r="U2255" s="40">
        <v>2</v>
      </c>
      <c r="V2255" s="40">
        <v>24</v>
      </c>
      <c r="W2255" s="38" t="s">
        <v>9325</v>
      </c>
      <c r="X2255" s="38" t="s">
        <v>80</v>
      </c>
      <c r="Y2255" s="38" t="s">
        <v>66</v>
      </c>
      <c r="Z2255" s="38" t="s">
        <v>8147</v>
      </c>
      <c r="AA2255" s="38" t="s">
        <v>8148</v>
      </c>
      <c r="AB2255" s="41">
        <v>0</v>
      </c>
      <c r="AC2255" s="41">
        <v>0</v>
      </c>
      <c r="AD2255" s="42">
        <v>0</v>
      </c>
      <c r="AE2255" s="42">
        <v>0.53</v>
      </c>
      <c r="AF2255" s="12" t="str">
        <f t="shared" si="420"/>
        <v>731485</v>
      </c>
      <c r="AG2255" s="13" t="str">
        <f>VLOOKUP(D2255,[2]Reference!$Q:$U,4,FALSE)</f>
        <v>Fleet</v>
      </c>
      <c r="AH2255" s="13" t="str">
        <f>VLOOKUP(D2255,[2]Reference!$Q:$U,5,FALSE)</f>
        <v>LNER</v>
      </c>
      <c r="AI2255" s="14">
        <f t="shared" si="421"/>
        <v>0</v>
      </c>
      <c r="AJ2255" s="14">
        <f t="shared" si="422"/>
        <v>0</v>
      </c>
      <c r="AK2255" s="14">
        <f t="shared" si="423"/>
        <v>0</v>
      </c>
      <c r="AL2255" s="15">
        <f t="shared" si="424"/>
        <v>0</v>
      </c>
      <c r="AM2255" s="14">
        <f t="shared" si="425"/>
        <v>24</v>
      </c>
      <c r="AN2255" s="16">
        <f t="shared" si="426"/>
        <v>45528</v>
      </c>
      <c r="AO2255" s="17">
        <f>VLOOKUP(B2255,[2]Reference!D:E,2,1)</f>
        <v>202506</v>
      </c>
      <c r="AP2255" s="12" t="str">
        <f t="shared" si="427"/>
        <v>7</v>
      </c>
      <c r="AQ2255" s="18">
        <f t="shared" si="428"/>
        <v>0</v>
      </c>
      <c r="AR2255" s="18">
        <f t="shared" si="429"/>
        <v>0.53</v>
      </c>
      <c r="AS2255" s="13" t="str">
        <f>VLOOKUP(D2255,[2]Reference!$Q:$U,3,FALSE)</f>
        <v>IC225</v>
      </c>
      <c r="AT2255" s="13" t="str">
        <f>VLOOKUP(D2255,[2]Reference!Q:V,6,FALSE)</f>
        <v>IC225</v>
      </c>
      <c r="AU2255" s="13" t="str">
        <f>VLOOKUP(D2255,[2]Reference!$Q:$U,2,FALSE)</f>
        <v>Cl 91 Loco</v>
      </c>
      <c r="AV2255" s="19">
        <f t="shared" si="430"/>
        <v>45530</v>
      </c>
      <c r="AW2255" s="12" t="str">
        <f>+VLOOKUP(X2255,[2]Reference!BN:BO,2,FALSE)</f>
        <v>Fleet</v>
      </c>
      <c r="AX2255" s="20" t="str">
        <f t="shared" si="431"/>
        <v>HB</v>
      </c>
      <c r="AY2255" s="20" t="str">
        <f>VLOOKUP(AX2255,[2]Reference!AH:AI,2,FALSE)</f>
        <v>LNER</v>
      </c>
      <c r="AZ2255" s="20" t="str">
        <f>VLOOKUP(D2255,[2]Reference!Q:V,6,FALSE)</f>
        <v>IC225</v>
      </c>
      <c r="BA2255" s="20" t="str">
        <f>VLOOKUP(D2255,[2]Reference!Q:V,3,FALSE)</f>
        <v>IC225</v>
      </c>
    </row>
    <row r="2256" spans="1:53" ht="13.5" x14ac:dyDescent="0.25">
      <c r="A2256" s="38" t="s">
        <v>9326</v>
      </c>
      <c r="B2256" s="39">
        <v>45524</v>
      </c>
      <c r="C2256" s="38" t="s">
        <v>54</v>
      </c>
      <c r="D2256" s="38" t="s">
        <v>161</v>
      </c>
      <c r="E2256" s="38" t="s">
        <v>162</v>
      </c>
      <c r="F2256" s="38" t="s">
        <v>161</v>
      </c>
      <c r="G2256" s="38" t="s">
        <v>146</v>
      </c>
      <c r="H2256" s="38" t="s">
        <v>73</v>
      </c>
      <c r="I2256" s="38" t="s">
        <v>2299</v>
      </c>
      <c r="J2256" s="38" t="s">
        <v>2300</v>
      </c>
      <c r="K2256" s="38" t="s">
        <v>201</v>
      </c>
      <c r="L2256" s="38" t="s">
        <v>9327</v>
      </c>
      <c r="M2256" s="38" t="s">
        <v>419</v>
      </c>
      <c r="N2256" s="40">
        <v>5</v>
      </c>
      <c r="O2256" s="40">
        <v>5</v>
      </c>
      <c r="P2256" s="40">
        <v>0</v>
      </c>
      <c r="Q2256" s="40">
        <v>0</v>
      </c>
      <c r="R2256" s="40">
        <v>0</v>
      </c>
      <c r="S2256" s="40">
        <v>0</v>
      </c>
      <c r="T2256" s="40">
        <v>0</v>
      </c>
      <c r="U2256" s="40">
        <v>1</v>
      </c>
      <c r="V2256" s="40">
        <v>5</v>
      </c>
      <c r="W2256" s="38" t="s">
        <v>9328</v>
      </c>
      <c r="X2256" s="38" t="s">
        <v>80</v>
      </c>
      <c r="Y2256" s="38" t="s">
        <v>66</v>
      </c>
      <c r="Z2256" s="38" t="s">
        <v>8147</v>
      </c>
      <c r="AA2256" s="38" t="s">
        <v>8148</v>
      </c>
      <c r="AB2256" s="41">
        <v>0</v>
      </c>
      <c r="AC2256" s="41">
        <v>0</v>
      </c>
      <c r="AD2256" s="42">
        <v>0</v>
      </c>
      <c r="AE2256" s="42">
        <v>0</v>
      </c>
      <c r="AF2256" s="12" t="str">
        <f t="shared" si="420"/>
        <v>731976</v>
      </c>
      <c r="AG2256" s="13" t="str">
        <f>VLOOKUP(D2256,[2]Reference!$Q:$U,4,FALSE)</f>
        <v>Fleet</v>
      </c>
      <c r="AH2256" s="13" t="str">
        <f>VLOOKUP(D2256,[2]Reference!$Q:$U,5,FALSE)</f>
        <v>LNER</v>
      </c>
      <c r="AI2256" s="14">
        <f t="shared" si="421"/>
        <v>0</v>
      </c>
      <c r="AJ2256" s="14">
        <f t="shared" si="422"/>
        <v>0</v>
      </c>
      <c r="AK2256" s="14">
        <f t="shared" si="423"/>
        <v>0</v>
      </c>
      <c r="AL2256" s="15">
        <f t="shared" si="424"/>
        <v>0</v>
      </c>
      <c r="AM2256" s="14">
        <f t="shared" si="425"/>
        <v>5</v>
      </c>
      <c r="AN2256" s="16">
        <f t="shared" si="426"/>
        <v>45528</v>
      </c>
      <c r="AO2256" s="17">
        <f>VLOOKUP(B2256,[2]Reference!D:E,2,1)</f>
        <v>202506</v>
      </c>
      <c r="AP2256" s="12" t="str">
        <f t="shared" si="427"/>
        <v>7</v>
      </c>
      <c r="AQ2256" s="18">
        <f t="shared" si="428"/>
        <v>0</v>
      </c>
      <c r="AR2256" s="18">
        <f t="shared" si="429"/>
        <v>0</v>
      </c>
      <c r="AS2256" s="13" t="str">
        <f>VLOOKUP(D2256,[2]Reference!$Q:$U,3,FALSE)</f>
        <v>IC225</v>
      </c>
      <c r="AT2256" s="13" t="str">
        <f>VLOOKUP(D2256,[2]Reference!Q:V,6,FALSE)</f>
        <v>IC225</v>
      </c>
      <c r="AU2256" s="13" t="str">
        <f>VLOOKUP(D2256,[2]Reference!$Q:$U,2,FALSE)</f>
        <v>MK4 Coach</v>
      </c>
      <c r="AV2256" s="19">
        <f t="shared" si="430"/>
        <v>45531</v>
      </c>
      <c r="AW2256" s="12" t="str">
        <f>+VLOOKUP(X2256,[2]Reference!BN:BO,2,FALSE)</f>
        <v>Fleet</v>
      </c>
      <c r="AX2256" s="20" t="str">
        <f t="shared" si="431"/>
        <v>HB</v>
      </c>
      <c r="AY2256" s="20" t="str">
        <f>VLOOKUP(AX2256,[2]Reference!AH:AI,2,FALSE)</f>
        <v>LNER</v>
      </c>
      <c r="AZ2256" s="20" t="str">
        <f>VLOOKUP(D2256,[2]Reference!Q:V,6,FALSE)</f>
        <v>IC225</v>
      </c>
      <c r="BA2256" s="20" t="str">
        <f>VLOOKUP(D2256,[2]Reference!Q:V,3,FALSE)</f>
        <v>IC225</v>
      </c>
    </row>
    <row r="2257" spans="1:53" ht="13.5" x14ac:dyDescent="0.25">
      <c r="A2257" s="38" t="s">
        <v>9329</v>
      </c>
      <c r="B2257" s="39">
        <v>45524</v>
      </c>
      <c r="C2257" s="38" t="s">
        <v>54</v>
      </c>
      <c r="D2257" s="38" t="s">
        <v>55</v>
      </c>
      <c r="E2257" s="38" t="s">
        <v>56</v>
      </c>
      <c r="F2257" s="38" t="s">
        <v>55</v>
      </c>
      <c r="G2257" s="38" t="s">
        <v>231</v>
      </c>
      <c r="H2257" s="38" t="s">
        <v>84</v>
      </c>
      <c r="I2257" s="38" t="s">
        <v>251</v>
      </c>
      <c r="J2257" s="38" t="s">
        <v>252</v>
      </c>
      <c r="K2257" s="38" t="s">
        <v>919</v>
      </c>
      <c r="L2257" s="38" t="s">
        <v>988</v>
      </c>
      <c r="M2257" s="38" t="s">
        <v>248</v>
      </c>
      <c r="N2257" s="40">
        <v>3</v>
      </c>
      <c r="O2257" s="40">
        <v>3</v>
      </c>
      <c r="P2257" s="40">
        <v>0</v>
      </c>
      <c r="Q2257" s="40">
        <v>0</v>
      </c>
      <c r="R2257" s="40">
        <v>0</v>
      </c>
      <c r="S2257" s="40">
        <v>0</v>
      </c>
      <c r="T2257" s="40">
        <v>0</v>
      </c>
      <c r="U2257" s="40">
        <v>1</v>
      </c>
      <c r="V2257" s="40">
        <v>3</v>
      </c>
      <c r="W2257" s="38" t="s">
        <v>9330</v>
      </c>
      <c r="X2257" s="38" t="s">
        <v>80</v>
      </c>
      <c r="Y2257" s="38" t="s">
        <v>66</v>
      </c>
      <c r="Z2257" s="38" t="s">
        <v>8147</v>
      </c>
      <c r="AA2257" s="38" t="s">
        <v>8148</v>
      </c>
      <c r="AB2257" s="41">
        <v>0</v>
      </c>
      <c r="AC2257" s="41">
        <v>0</v>
      </c>
      <c r="AD2257" s="42">
        <v>7.0000000000000007E-2</v>
      </c>
      <c r="AE2257" s="42">
        <v>7.0000000000000007E-2</v>
      </c>
      <c r="AF2257" s="12" t="str">
        <f t="shared" si="420"/>
        <v>732888</v>
      </c>
      <c r="AG2257" s="13" t="str">
        <f>VLOOKUP(D2257,[2]Reference!$Q:$U,4,FALSE)</f>
        <v>Fleet</v>
      </c>
      <c r="AH2257" s="13" t="str">
        <f>VLOOKUP(D2257,[2]Reference!$Q:$U,5,FALSE)</f>
        <v>LNER</v>
      </c>
      <c r="AI2257" s="14">
        <f t="shared" si="421"/>
        <v>0</v>
      </c>
      <c r="AJ2257" s="14">
        <f t="shared" si="422"/>
        <v>0</v>
      </c>
      <c r="AK2257" s="14">
        <f t="shared" si="423"/>
        <v>0</v>
      </c>
      <c r="AL2257" s="15">
        <f t="shared" si="424"/>
        <v>7.0000000000000007E-2</v>
      </c>
      <c r="AM2257" s="14">
        <f t="shared" si="425"/>
        <v>3</v>
      </c>
      <c r="AN2257" s="16">
        <f t="shared" si="426"/>
        <v>45528</v>
      </c>
      <c r="AO2257" s="17">
        <f>VLOOKUP(B2257,[2]Reference!D:E,2,1)</f>
        <v>202506</v>
      </c>
      <c r="AP2257" s="12" t="str">
        <f t="shared" si="427"/>
        <v>7</v>
      </c>
      <c r="AQ2257" s="18">
        <f t="shared" si="428"/>
        <v>7.0000000000000007E-2</v>
      </c>
      <c r="AR2257" s="18">
        <f t="shared" si="429"/>
        <v>7.0000000000000007E-2</v>
      </c>
      <c r="AS2257" s="13" t="str">
        <f>VLOOKUP(D2257,[2]Reference!$Q:$U,3,FALSE)</f>
        <v>Azuma</v>
      </c>
      <c r="AT2257" s="13" t="str">
        <f>VLOOKUP(D2257,[2]Reference!Q:V,6,FALSE)</f>
        <v>Azuma</v>
      </c>
      <c r="AU2257" s="13" t="str">
        <f>VLOOKUP(D2257,[2]Reference!$Q:$U,2,FALSE)</f>
        <v>Hitachi - Class 800</v>
      </c>
      <c r="AV2257" s="19">
        <f t="shared" si="430"/>
        <v>45531</v>
      </c>
      <c r="AW2257" s="12" t="str">
        <f>+VLOOKUP(X2257,[2]Reference!BN:BO,2,FALSE)</f>
        <v>Fleet</v>
      </c>
      <c r="AX2257" s="20" t="str">
        <f t="shared" si="431"/>
        <v>HB</v>
      </c>
      <c r="AY2257" s="20" t="str">
        <f>VLOOKUP(AX2257,[2]Reference!AH:AI,2,FALSE)</f>
        <v>LNER</v>
      </c>
      <c r="AZ2257" s="20" t="str">
        <f>VLOOKUP(D2257,[2]Reference!Q:V,6,FALSE)</f>
        <v>Azuma</v>
      </c>
      <c r="BA2257" s="20" t="str">
        <f>VLOOKUP(D2257,[2]Reference!Q:V,3,FALSE)</f>
        <v>Azuma</v>
      </c>
    </row>
    <row r="2258" spans="1:53" ht="13.5" x14ac:dyDescent="0.25">
      <c r="A2258" s="38" t="s">
        <v>9332</v>
      </c>
      <c r="B2258" s="39">
        <v>45524</v>
      </c>
      <c r="C2258" s="38" t="s">
        <v>54</v>
      </c>
      <c r="D2258" s="38" t="s">
        <v>300</v>
      </c>
      <c r="E2258" s="38" t="s">
        <v>301</v>
      </c>
      <c r="F2258" s="38" t="s">
        <v>300</v>
      </c>
      <c r="G2258" s="38" t="s">
        <v>146</v>
      </c>
      <c r="H2258" s="38" t="s">
        <v>217</v>
      </c>
      <c r="I2258" s="38" t="s">
        <v>7178</v>
      </c>
      <c r="J2258" s="38" t="s">
        <v>7179</v>
      </c>
      <c r="K2258" s="38" t="s">
        <v>201</v>
      </c>
      <c r="L2258" s="38" t="s">
        <v>9333</v>
      </c>
      <c r="M2258" s="38" t="s">
        <v>206</v>
      </c>
      <c r="N2258" s="40">
        <v>61</v>
      </c>
      <c r="O2258" s="40">
        <v>23</v>
      </c>
      <c r="P2258" s="40">
        <v>38</v>
      </c>
      <c r="Q2258" s="40">
        <v>0</v>
      </c>
      <c r="R2258" s="40">
        <v>0</v>
      </c>
      <c r="S2258" s="40">
        <v>0</v>
      </c>
      <c r="T2258" s="40">
        <v>0</v>
      </c>
      <c r="U2258" s="40">
        <v>4</v>
      </c>
      <c r="V2258" s="40">
        <v>61</v>
      </c>
      <c r="W2258" s="38" t="s">
        <v>9334</v>
      </c>
      <c r="X2258" s="38" t="s">
        <v>119</v>
      </c>
      <c r="Y2258" s="38" t="s">
        <v>66</v>
      </c>
      <c r="Z2258" s="38" t="s">
        <v>8147</v>
      </c>
      <c r="AA2258" s="38" t="s">
        <v>8148</v>
      </c>
      <c r="AB2258" s="41">
        <v>0</v>
      </c>
      <c r="AC2258" s="41">
        <v>0</v>
      </c>
      <c r="AD2258" s="42">
        <v>0</v>
      </c>
      <c r="AE2258" s="42">
        <v>2</v>
      </c>
      <c r="AF2258" s="12" t="str">
        <f t="shared" si="420"/>
        <v>734134</v>
      </c>
      <c r="AG2258" s="13" t="str">
        <f>VLOOKUP(D2258,[2]Reference!$Q:$U,4,FALSE)</f>
        <v>Fleet</v>
      </c>
      <c r="AH2258" s="13" t="str">
        <f>VLOOKUP(D2258,[2]Reference!$Q:$U,5,FALSE)</f>
        <v>LNER</v>
      </c>
      <c r="AI2258" s="14">
        <f t="shared" si="421"/>
        <v>0</v>
      </c>
      <c r="AJ2258" s="14">
        <f t="shared" si="422"/>
        <v>0</v>
      </c>
      <c r="AK2258" s="14">
        <f t="shared" si="423"/>
        <v>0</v>
      </c>
      <c r="AL2258" s="15">
        <f t="shared" si="424"/>
        <v>0</v>
      </c>
      <c r="AM2258" s="14">
        <f t="shared" si="425"/>
        <v>61</v>
      </c>
      <c r="AN2258" s="16">
        <f t="shared" si="426"/>
        <v>45528</v>
      </c>
      <c r="AO2258" s="17">
        <f>VLOOKUP(B2258,[2]Reference!D:E,2,1)</f>
        <v>202506</v>
      </c>
      <c r="AP2258" s="12" t="str">
        <f t="shared" si="427"/>
        <v>7</v>
      </c>
      <c r="AQ2258" s="18">
        <f t="shared" si="428"/>
        <v>0</v>
      </c>
      <c r="AR2258" s="18">
        <f t="shared" si="429"/>
        <v>2</v>
      </c>
      <c r="AS2258" s="13" t="str">
        <f>VLOOKUP(D2258,[2]Reference!$Q:$U,3,FALSE)</f>
        <v>Other</v>
      </c>
      <c r="AT2258" s="13" t="str">
        <f>VLOOKUP(D2258,[2]Reference!Q:V,6,FALSE)</f>
        <v>Other</v>
      </c>
      <c r="AU2258" s="13" t="str">
        <f>VLOOKUP(D2258,[2]Reference!$Q:$U,2,FALSE)</f>
        <v>Hitachi - Control</v>
      </c>
      <c r="AV2258" s="19">
        <f t="shared" si="430"/>
        <v>45531</v>
      </c>
      <c r="AW2258" s="12" t="str">
        <f>+VLOOKUP(X2258,[2]Reference!BN:BO,2,FALSE)</f>
        <v>Depot</v>
      </c>
      <c r="AX2258" s="20" t="str">
        <f t="shared" si="431"/>
        <v>HB</v>
      </c>
      <c r="AY2258" s="20" t="str">
        <f>VLOOKUP(AX2258,[2]Reference!AH:AI,2,FALSE)</f>
        <v>LNER</v>
      </c>
      <c r="AZ2258" s="20" t="str">
        <f>VLOOKUP(D2258,[2]Reference!Q:V,6,FALSE)</f>
        <v>Other</v>
      </c>
      <c r="BA2258" s="20" t="str">
        <f>VLOOKUP(D2258,[2]Reference!Q:V,3,FALSE)</f>
        <v>Other</v>
      </c>
    </row>
    <row r="2259" spans="1:53" ht="13.5" x14ac:dyDescent="0.25">
      <c r="A2259" s="38" t="s">
        <v>9335</v>
      </c>
      <c r="B2259" s="39">
        <v>45525</v>
      </c>
      <c r="C2259" s="38" t="s">
        <v>54</v>
      </c>
      <c r="D2259" s="38" t="s">
        <v>70</v>
      </c>
      <c r="E2259" s="38" t="s">
        <v>71</v>
      </c>
      <c r="F2259" s="38" t="s">
        <v>70</v>
      </c>
      <c r="G2259" s="38" t="s">
        <v>72</v>
      </c>
      <c r="H2259" s="38" t="s">
        <v>339</v>
      </c>
      <c r="I2259" s="38" t="s">
        <v>487</v>
      </c>
      <c r="J2259" s="38" t="s">
        <v>488</v>
      </c>
      <c r="K2259" s="38" t="s">
        <v>261</v>
      </c>
      <c r="L2259" s="38" t="s">
        <v>4337</v>
      </c>
      <c r="M2259" s="38" t="s">
        <v>78</v>
      </c>
      <c r="N2259" s="40">
        <v>6</v>
      </c>
      <c r="O2259" s="40">
        <v>0</v>
      </c>
      <c r="P2259" s="40">
        <v>6</v>
      </c>
      <c r="Q2259" s="40">
        <v>0</v>
      </c>
      <c r="R2259" s="40">
        <v>0</v>
      </c>
      <c r="S2259" s="40">
        <v>1</v>
      </c>
      <c r="T2259" s="40">
        <v>0</v>
      </c>
      <c r="U2259" s="40">
        <v>2</v>
      </c>
      <c r="V2259" s="40">
        <v>56</v>
      </c>
      <c r="W2259" s="38" t="s">
        <v>9336</v>
      </c>
      <c r="X2259" s="38" t="s">
        <v>80</v>
      </c>
      <c r="Y2259" s="38" t="s">
        <v>66</v>
      </c>
      <c r="Z2259" s="38" t="s">
        <v>8147</v>
      </c>
      <c r="AA2259" s="38" t="s">
        <v>8148</v>
      </c>
      <c r="AB2259" s="41">
        <v>0</v>
      </c>
      <c r="AC2259" s="41">
        <v>1</v>
      </c>
      <c r="AD2259" s="42">
        <v>1</v>
      </c>
      <c r="AE2259" s="42">
        <v>1</v>
      </c>
      <c r="AF2259" s="12" t="str">
        <f t="shared" si="420"/>
        <v>735180</v>
      </c>
      <c r="AG2259" s="13" t="str">
        <f>VLOOKUP(D2259,[2]Reference!$Q:$U,4,FALSE)</f>
        <v>Fleet</v>
      </c>
      <c r="AH2259" s="13" t="str">
        <f>VLOOKUP(D2259,[2]Reference!$Q:$U,5,FALSE)</f>
        <v>LNER</v>
      </c>
      <c r="AI2259" s="14">
        <f t="shared" si="421"/>
        <v>0</v>
      </c>
      <c r="AJ2259" s="14">
        <f t="shared" si="422"/>
        <v>0.5</v>
      </c>
      <c r="AK2259" s="14">
        <f t="shared" si="423"/>
        <v>0.5</v>
      </c>
      <c r="AL2259" s="15">
        <f t="shared" si="424"/>
        <v>0.5</v>
      </c>
      <c r="AM2259" s="14">
        <f t="shared" si="425"/>
        <v>6</v>
      </c>
      <c r="AN2259" s="16">
        <f t="shared" si="426"/>
        <v>45528</v>
      </c>
      <c r="AO2259" s="17">
        <f>VLOOKUP(B2259,[2]Reference!D:E,2,1)</f>
        <v>202506</v>
      </c>
      <c r="AP2259" s="12" t="str">
        <f t="shared" si="427"/>
        <v>7</v>
      </c>
      <c r="AQ2259" s="18">
        <f t="shared" si="428"/>
        <v>1</v>
      </c>
      <c r="AR2259" s="18">
        <f t="shared" si="429"/>
        <v>1</v>
      </c>
      <c r="AS2259" s="13" t="str">
        <f>VLOOKUP(D2259,[2]Reference!$Q:$U,3,FALSE)</f>
        <v>IC225</v>
      </c>
      <c r="AT2259" s="13" t="str">
        <f>VLOOKUP(D2259,[2]Reference!Q:V,6,FALSE)</f>
        <v>IC225</v>
      </c>
      <c r="AU2259" s="13" t="str">
        <f>VLOOKUP(D2259,[2]Reference!$Q:$U,2,FALSE)</f>
        <v>Cl 91 Loco</v>
      </c>
      <c r="AV2259" s="19">
        <f t="shared" si="430"/>
        <v>45532</v>
      </c>
      <c r="AW2259" s="12" t="str">
        <f>+VLOOKUP(X2259,[2]Reference!BN:BO,2,FALSE)</f>
        <v>Fleet</v>
      </c>
      <c r="AX2259" s="20" t="str">
        <f t="shared" si="431"/>
        <v>HB</v>
      </c>
      <c r="AY2259" s="20" t="str">
        <f>VLOOKUP(AX2259,[2]Reference!AH:AI,2,FALSE)</f>
        <v>LNER</v>
      </c>
      <c r="AZ2259" s="20" t="str">
        <f>VLOOKUP(D2259,[2]Reference!Q:V,6,FALSE)</f>
        <v>IC225</v>
      </c>
      <c r="BA2259" s="20" t="str">
        <f>VLOOKUP(D2259,[2]Reference!Q:V,3,FALSE)</f>
        <v>IC225</v>
      </c>
    </row>
    <row r="2260" spans="1:53" ht="13.5" x14ac:dyDescent="0.25">
      <c r="A2260" s="38" t="s">
        <v>9337</v>
      </c>
      <c r="B2260" s="39">
        <v>45525</v>
      </c>
      <c r="C2260" s="38" t="s">
        <v>54</v>
      </c>
      <c r="D2260" s="38" t="s">
        <v>92</v>
      </c>
      <c r="E2260" s="38" t="s">
        <v>93</v>
      </c>
      <c r="F2260" s="38" t="s">
        <v>92</v>
      </c>
      <c r="G2260" s="38" t="s">
        <v>146</v>
      </c>
      <c r="H2260" s="38" t="s">
        <v>198</v>
      </c>
      <c r="I2260" s="38" t="s">
        <v>209</v>
      </c>
      <c r="J2260" s="38" t="s">
        <v>210</v>
      </c>
      <c r="K2260" s="38" t="s">
        <v>201</v>
      </c>
      <c r="L2260" s="38" t="s">
        <v>9338</v>
      </c>
      <c r="M2260" s="38" t="s">
        <v>126</v>
      </c>
      <c r="N2260" s="40">
        <v>22</v>
      </c>
      <c r="O2260" s="40">
        <v>9</v>
      </c>
      <c r="P2260" s="40">
        <v>13</v>
      </c>
      <c r="Q2260" s="40">
        <v>0</v>
      </c>
      <c r="R2260" s="40">
        <v>0</v>
      </c>
      <c r="S2260" s="40">
        <v>0</v>
      </c>
      <c r="T2260" s="40">
        <v>0</v>
      </c>
      <c r="U2260" s="40">
        <v>3</v>
      </c>
      <c r="V2260" s="40">
        <v>22</v>
      </c>
      <c r="W2260" s="38" t="s">
        <v>9339</v>
      </c>
      <c r="X2260" s="38" t="s">
        <v>119</v>
      </c>
      <c r="Y2260" s="38" t="s">
        <v>66</v>
      </c>
      <c r="Z2260" s="38" t="s">
        <v>8086</v>
      </c>
      <c r="AA2260" s="38" t="s">
        <v>8083</v>
      </c>
      <c r="AB2260" s="41">
        <v>0</v>
      </c>
      <c r="AC2260" s="41">
        <v>0</v>
      </c>
      <c r="AD2260" s="42">
        <v>0</v>
      </c>
      <c r="AE2260" s="42">
        <v>0.53</v>
      </c>
      <c r="AF2260" s="12" t="str">
        <f t="shared" si="420"/>
        <v>736062</v>
      </c>
      <c r="AG2260" s="13" t="str">
        <f>VLOOKUP(D2260,[2]Reference!$Q:$U,4,FALSE)</f>
        <v>Fleet</v>
      </c>
      <c r="AH2260" s="13" t="str">
        <f>VLOOKUP(D2260,[2]Reference!$Q:$U,5,FALSE)</f>
        <v>LNER</v>
      </c>
      <c r="AI2260" s="14">
        <f t="shared" si="421"/>
        <v>0</v>
      </c>
      <c r="AJ2260" s="14">
        <f t="shared" si="422"/>
        <v>0</v>
      </c>
      <c r="AK2260" s="14">
        <f t="shared" si="423"/>
        <v>0</v>
      </c>
      <c r="AL2260" s="15">
        <f t="shared" si="424"/>
        <v>0</v>
      </c>
      <c r="AM2260" s="14">
        <f t="shared" si="425"/>
        <v>22</v>
      </c>
      <c r="AN2260" s="16">
        <f t="shared" si="426"/>
        <v>45528</v>
      </c>
      <c r="AO2260" s="17">
        <f>VLOOKUP(B2260,[2]Reference!D:E,2,1)</f>
        <v>202506</v>
      </c>
      <c r="AP2260" s="12" t="str">
        <f t="shared" si="427"/>
        <v>7</v>
      </c>
      <c r="AQ2260" s="18">
        <f t="shared" si="428"/>
        <v>0</v>
      </c>
      <c r="AR2260" s="18">
        <f t="shared" si="429"/>
        <v>0.53</v>
      </c>
      <c r="AS2260" s="13" t="str">
        <f>VLOOKUP(D2260,[2]Reference!$Q:$U,3,FALSE)</f>
        <v>Azuma</v>
      </c>
      <c r="AT2260" s="13" t="str">
        <f>VLOOKUP(D2260,[2]Reference!Q:V,6,FALSE)</f>
        <v>Azuma</v>
      </c>
      <c r="AU2260" s="13" t="str">
        <f>VLOOKUP(D2260,[2]Reference!$Q:$U,2,FALSE)</f>
        <v>Hitachi - Class 801</v>
      </c>
      <c r="AV2260" s="19">
        <f t="shared" si="430"/>
        <v>45532</v>
      </c>
      <c r="AW2260" s="12" t="str">
        <f>+VLOOKUP(X2260,[2]Reference!BN:BO,2,FALSE)</f>
        <v>Depot</v>
      </c>
      <c r="AX2260" s="20" t="str">
        <f t="shared" si="431"/>
        <v>HB</v>
      </c>
      <c r="AY2260" s="20" t="str">
        <f>VLOOKUP(AX2260,[2]Reference!AH:AI,2,FALSE)</f>
        <v>LNER</v>
      </c>
      <c r="AZ2260" s="20" t="str">
        <f>VLOOKUP(D2260,[2]Reference!Q:V,6,FALSE)</f>
        <v>Azuma</v>
      </c>
      <c r="BA2260" s="20" t="str">
        <f>VLOOKUP(D2260,[2]Reference!Q:V,3,FALSE)</f>
        <v>Azuma</v>
      </c>
    </row>
    <row r="2261" spans="1:53" ht="13.5" x14ac:dyDescent="0.25">
      <c r="A2261" s="38" t="s">
        <v>9340</v>
      </c>
      <c r="B2261" s="39">
        <v>45525</v>
      </c>
      <c r="C2261" s="38" t="s">
        <v>54</v>
      </c>
      <c r="D2261" s="38" t="s">
        <v>92</v>
      </c>
      <c r="E2261" s="38" t="s">
        <v>93</v>
      </c>
      <c r="F2261" s="38" t="s">
        <v>92</v>
      </c>
      <c r="G2261" s="38" t="s">
        <v>154</v>
      </c>
      <c r="H2261" s="38" t="s">
        <v>339</v>
      </c>
      <c r="I2261" s="38" t="s">
        <v>694</v>
      </c>
      <c r="J2261" s="38" t="s">
        <v>695</v>
      </c>
      <c r="K2261" s="38" t="s">
        <v>1088</v>
      </c>
      <c r="L2261" s="38" t="s">
        <v>9341</v>
      </c>
      <c r="M2261" s="38" t="s">
        <v>1056</v>
      </c>
      <c r="N2261" s="40">
        <v>125</v>
      </c>
      <c r="O2261" s="40">
        <v>32</v>
      </c>
      <c r="P2261" s="40">
        <v>93</v>
      </c>
      <c r="Q2261" s="40">
        <v>1</v>
      </c>
      <c r="R2261" s="40">
        <v>1</v>
      </c>
      <c r="S2261" s="40">
        <v>0</v>
      </c>
      <c r="T2261" s="40">
        <v>0</v>
      </c>
      <c r="U2261" s="40">
        <v>8</v>
      </c>
      <c r="V2261" s="40">
        <v>275</v>
      </c>
      <c r="W2261" s="38" t="s">
        <v>9342</v>
      </c>
      <c r="X2261" s="38" t="s">
        <v>80</v>
      </c>
      <c r="Y2261" s="38" t="s">
        <v>66</v>
      </c>
      <c r="Z2261" s="38" t="s">
        <v>8147</v>
      </c>
      <c r="AA2261" s="38" t="s">
        <v>8148</v>
      </c>
      <c r="AB2261" s="41">
        <v>2</v>
      </c>
      <c r="AC2261" s="41">
        <v>0</v>
      </c>
      <c r="AD2261" s="42">
        <v>3</v>
      </c>
      <c r="AE2261" s="42">
        <v>4.24</v>
      </c>
      <c r="AF2261" s="12" t="str">
        <f t="shared" si="420"/>
        <v>736537</v>
      </c>
      <c r="AG2261" s="13" t="str">
        <f>VLOOKUP(D2261,[2]Reference!$Q:$U,4,FALSE)</f>
        <v>Fleet</v>
      </c>
      <c r="AH2261" s="13" t="str">
        <f>VLOOKUP(D2261,[2]Reference!$Q:$U,5,FALSE)</f>
        <v>LNER</v>
      </c>
      <c r="AI2261" s="14">
        <f t="shared" si="421"/>
        <v>2</v>
      </c>
      <c r="AJ2261" s="14">
        <f t="shared" si="422"/>
        <v>0</v>
      </c>
      <c r="AK2261" s="14">
        <f t="shared" si="423"/>
        <v>2</v>
      </c>
      <c r="AL2261" s="15">
        <f t="shared" si="424"/>
        <v>1</v>
      </c>
      <c r="AM2261" s="14">
        <f t="shared" si="425"/>
        <v>125</v>
      </c>
      <c r="AN2261" s="16">
        <f t="shared" si="426"/>
        <v>45528</v>
      </c>
      <c r="AO2261" s="17">
        <f>VLOOKUP(B2261,[2]Reference!D:E,2,1)</f>
        <v>202506</v>
      </c>
      <c r="AP2261" s="12" t="str">
        <f t="shared" si="427"/>
        <v>7</v>
      </c>
      <c r="AQ2261" s="18">
        <f t="shared" si="428"/>
        <v>3</v>
      </c>
      <c r="AR2261" s="18">
        <f t="shared" si="429"/>
        <v>4.24</v>
      </c>
      <c r="AS2261" s="13" t="str">
        <f>VLOOKUP(D2261,[2]Reference!$Q:$U,3,FALSE)</f>
        <v>Azuma</v>
      </c>
      <c r="AT2261" s="13" t="str">
        <f>VLOOKUP(D2261,[2]Reference!Q:V,6,FALSE)</f>
        <v>Azuma</v>
      </c>
      <c r="AU2261" s="13" t="str">
        <f>VLOOKUP(D2261,[2]Reference!$Q:$U,2,FALSE)</f>
        <v>Hitachi - Class 801</v>
      </c>
      <c r="AV2261" s="19">
        <f t="shared" si="430"/>
        <v>45532</v>
      </c>
      <c r="AW2261" s="12" t="str">
        <f>+VLOOKUP(X2261,[2]Reference!BN:BO,2,FALSE)</f>
        <v>Fleet</v>
      </c>
      <c r="AX2261" s="20" t="str">
        <f t="shared" si="431"/>
        <v>HB</v>
      </c>
      <c r="AY2261" s="20" t="str">
        <f>VLOOKUP(AX2261,[2]Reference!AH:AI,2,FALSE)</f>
        <v>LNER</v>
      </c>
      <c r="AZ2261" s="20" t="str">
        <f>VLOOKUP(D2261,[2]Reference!Q:V,6,FALSE)</f>
        <v>Azuma</v>
      </c>
      <c r="BA2261" s="20" t="str">
        <f>VLOOKUP(D2261,[2]Reference!Q:V,3,FALSE)</f>
        <v>Azuma</v>
      </c>
    </row>
    <row r="2262" spans="1:53" ht="13.5" x14ac:dyDescent="0.25">
      <c r="A2262" s="38" t="s">
        <v>9343</v>
      </c>
      <c r="B2262" s="39">
        <v>45525</v>
      </c>
      <c r="C2262" s="38" t="s">
        <v>54</v>
      </c>
      <c r="D2262" s="38" t="s">
        <v>92</v>
      </c>
      <c r="E2262" s="38" t="s">
        <v>93</v>
      </c>
      <c r="F2262" s="38" t="s">
        <v>92</v>
      </c>
      <c r="G2262" s="38" t="s">
        <v>121</v>
      </c>
      <c r="H2262" s="38" t="s">
        <v>730</v>
      </c>
      <c r="I2262" s="38" t="s">
        <v>731</v>
      </c>
      <c r="J2262" s="38" t="s">
        <v>732</v>
      </c>
      <c r="K2262" s="38" t="s">
        <v>1543</v>
      </c>
      <c r="L2262" s="38" t="s">
        <v>9344</v>
      </c>
      <c r="M2262" s="38" t="s">
        <v>310</v>
      </c>
      <c r="N2262" s="40">
        <v>37</v>
      </c>
      <c r="O2262" s="40">
        <v>28</v>
      </c>
      <c r="P2262" s="40">
        <v>9</v>
      </c>
      <c r="Q2262" s="40">
        <v>0</v>
      </c>
      <c r="R2262" s="40">
        <v>0</v>
      </c>
      <c r="S2262" s="40">
        <v>0</v>
      </c>
      <c r="T2262" s="40">
        <v>0</v>
      </c>
      <c r="U2262" s="40">
        <v>3</v>
      </c>
      <c r="V2262" s="40">
        <v>37</v>
      </c>
      <c r="W2262" s="38" t="s">
        <v>9345</v>
      </c>
      <c r="X2262" s="38" t="s">
        <v>80</v>
      </c>
      <c r="Y2262" s="38" t="s">
        <v>66</v>
      </c>
      <c r="Z2262" s="38" t="s">
        <v>8147</v>
      </c>
      <c r="AA2262" s="38" t="s">
        <v>8148</v>
      </c>
      <c r="AB2262" s="41">
        <v>0</v>
      </c>
      <c r="AC2262" s="41">
        <v>0</v>
      </c>
      <c r="AD2262" s="42">
        <v>0.67</v>
      </c>
      <c r="AE2262" s="42">
        <v>0.67</v>
      </c>
      <c r="AF2262" s="12" t="str">
        <f t="shared" si="420"/>
        <v>736755</v>
      </c>
      <c r="AG2262" s="13" t="str">
        <f>VLOOKUP(D2262,[2]Reference!$Q:$U,4,FALSE)</f>
        <v>Fleet</v>
      </c>
      <c r="AH2262" s="13" t="str">
        <f>VLOOKUP(D2262,[2]Reference!$Q:$U,5,FALSE)</f>
        <v>LNER</v>
      </c>
      <c r="AI2262" s="14">
        <f t="shared" si="421"/>
        <v>0</v>
      </c>
      <c r="AJ2262" s="14">
        <f t="shared" si="422"/>
        <v>0</v>
      </c>
      <c r="AK2262" s="14">
        <f t="shared" si="423"/>
        <v>0</v>
      </c>
      <c r="AL2262" s="15">
        <f t="shared" si="424"/>
        <v>0.67</v>
      </c>
      <c r="AM2262" s="14">
        <f t="shared" si="425"/>
        <v>37</v>
      </c>
      <c r="AN2262" s="16">
        <f t="shared" si="426"/>
        <v>45528</v>
      </c>
      <c r="AO2262" s="17">
        <f>VLOOKUP(B2262,[2]Reference!D:E,2,1)</f>
        <v>202506</v>
      </c>
      <c r="AP2262" s="12" t="str">
        <f t="shared" si="427"/>
        <v>7</v>
      </c>
      <c r="AQ2262" s="18">
        <f t="shared" si="428"/>
        <v>0.67</v>
      </c>
      <c r="AR2262" s="18">
        <f t="shared" si="429"/>
        <v>0.67</v>
      </c>
      <c r="AS2262" s="13" t="str">
        <f>VLOOKUP(D2262,[2]Reference!$Q:$U,3,FALSE)</f>
        <v>Azuma</v>
      </c>
      <c r="AT2262" s="13" t="str">
        <f>VLOOKUP(D2262,[2]Reference!Q:V,6,FALSE)</f>
        <v>Azuma</v>
      </c>
      <c r="AU2262" s="13" t="str">
        <f>VLOOKUP(D2262,[2]Reference!$Q:$U,2,FALSE)</f>
        <v>Hitachi - Class 801</v>
      </c>
      <c r="AV2262" s="19">
        <f t="shared" si="430"/>
        <v>45532</v>
      </c>
      <c r="AW2262" s="12" t="str">
        <f>+VLOOKUP(X2262,[2]Reference!BN:BO,2,FALSE)</f>
        <v>Fleet</v>
      </c>
      <c r="AX2262" s="20" t="str">
        <f t="shared" si="431"/>
        <v>HB</v>
      </c>
      <c r="AY2262" s="20" t="str">
        <f>VLOOKUP(AX2262,[2]Reference!AH:AI,2,FALSE)</f>
        <v>LNER</v>
      </c>
      <c r="AZ2262" s="20" t="str">
        <f>VLOOKUP(D2262,[2]Reference!Q:V,6,FALSE)</f>
        <v>Azuma</v>
      </c>
      <c r="BA2262" s="20" t="str">
        <f>VLOOKUP(D2262,[2]Reference!Q:V,3,FALSE)</f>
        <v>Azuma</v>
      </c>
    </row>
    <row r="2263" spans="1:53" ht="13.5" x14ac:dyDescent="0.25">
      <c r="A2263" s="38" t="s">
        <v>9346</v>
      </c>
      <c r="B2263" s="39">
        <v>45526</v>
      </c>
      <c r="C2263" s="38" t="s">
        <v>54</v>
      </c>
      <c r="D2263" s="38" t="s">
        <v>55</v>
      </c>
      <c r="E2263" s="38" t="s">
        <v>56</v>
      </c>
      <c r="F2263" s="38" t="s">
        <v>55</v>
      </c>
      <c r="G2263" s="38" t="s">
        <v>231</v>
      </c>
      <c r="H2263" s="38" t="s">
        <v>84</v>
      </c>
      <c r="I2263" s="38" t="s">
        <v>251</v>
      </c>
      <c r="J2263" s="38" t="s">
        <v>252</v>
      </c>
      <c r="K2263" s="38" t="s">
        <v>919</v>
      </c>
      <c r="L2263" s="38" t="s">
        <v>988</v>
      </c>
      <c r="M2263" s="38" t="s">
        <v>459</v>
      </c>
      <c r="N2263" s="40">
        <v>3</v>
      </c>
      <c r="O2263" s="40">
        <v>3</v>
      </c>
      <c r="P2263" s="40">
        <v>0</v>
      </c>
      <c r="Q2263" s="40">
        <v>0</v>
      </c>
      <c r="R2263" s="40">
        <v>0</v>
      </c>
      <c r="S2263" s="40">
        <v>0</v>
      </c>
      <c r="T2263" s="40">
        <v>0</v>
      </c>
      <c r="U2263" s="40">
        <v>1</v>
      </c>
      <c r="V2263" s="40">
        <v>3</v>
      </c>
      <c r="W2263" s="38" t="s">
        <v>9347</v>
      </c>
      <c r="X2263" s="38" t="s">
        <v>80</v>
      </c>
      <c r="Y2263" s="38" t="s">
        <v>66</v>
      </c>
      <c r="Z2263" s="38" t="s">
        <v>8147</v>
      </c>
      <c r="AA2263" s="38" t="s">
        <v>8148</v>
      </c>
      <c r="AB2263" s="41">
        <v>0</v>
      </c>
      <c r="AC2263" s="41">
        <v>0</v>
      </c>
      <c r="AD2263" s="42">
        <v>0</v>
      </c>
      <c r="AE2263" s="42">
        <v>0</v>
      </c>
      <c r="AF2263" s="12" t="str">
        <f t="shared" si="420"/>
        <v>738412</v>
      </c>
      <c r="AG2263" s="13" t="str">
        <f>VLOOKUP(D2263,[2]Reference!$Q:$U,4,FALSE)</f>
        <v>Fleet</v>
      </c>
      <c r="AH2263" s="13" t="str">
        <f>VLOOKUP(D2263,[2]Reference!$Q:$U,5,FALSE)</f>
        <v>LNER</v>
      </c>
      <c r="AI2263" s="14">
        <f t="shared" si="421"/>
        <v>0</v>
      </c>
      <c r="AJ2263" s="14">
        <f t="shared" si="422"/>
        <v>0</v>
      </c>
      <c r="AK2263" s="14">
        <f t="shared" si="423"/>
        <v>0</v>
      </c>
      <c r="AL2263" s="15">
        <f t="shared" si="424"/>
        <v>0</v>
      </c>
      <c r="AM2263" s="14">
        <f t="shared" si="425"/>
        <v>3</v>
      </c>
      <c r="AN2263" s="16">
        <f t="shared" si="426"/>
        <v>45528</v>
      </c>
      <c r="AO2263" s="17">
        <f>VLOOKUP(B2263,[2]Reference!D:E,2,1)</f>
        <v>202506</v>
      </c>
      <c r="AP2263" s="12" t="str">
        <f t="shared" si="427"/>
        <v>7</v>
      </c>
      <c r="AQ2263" s="18">
        <f t="shared" si="428"/>
        <v>0</v>
      </c>
      <c r="AR2263" s="18">
        <f t="shared" si="429"/>
        <v>0</v>
      </c>
      <c r="AS2263" s="13" t="str">
        <f>VLOOKUP(D2263,[2]Reference!$Q:$U,3,FALSE)</f>
        <v>Azuma</v>
      </c>
      <c r="AT2263" s="13" t="str">
        <f>VLOOKUP(D2263,[2]Reference!Q:V,6,FALSE)</f>
        <v>Azuma</v>
      </c>
      <c r="AU2263" s="13" t="str">
        <f>VLOOKUP(D2263,[2]Reference!$Q:$U,2,FALSE)</f>
        <v>Hitachi - Class 800</v>
      </c>
      <c r="AV2263" s="19">
        <f t="shared" si="430"/>
        <v>45533</v>
      </c>
      <c r="AW2263" s="12" t="str">
        <f>+VLOOKUP(X2263,[2]Reference!BN:BO,2,FALSE)</f>
        <v>Fleet</v>
      </c>
      <c r="AX2263" s="20" t="str">
        <f t="shared" si="431"/>
        <v>HB</v>
      </c>
      <c r="AY2263" s="20" t="str">
        <f>VLOOKUP(AX2263,[2]Reference!AH:AI,2,FALSE)</f>
        <v>LNER</v>
      </c>
      <c r="AZ2263" s="20" t="str">
        <f>VLOOKUP(D2263,[2]Reference!Q:V,6,FALSE)</f>
        <v>Azuma</v>
      </c>
      <c r="BA2263" s="20" t="str">
        <f>VLOOKUP(D2263,[2]Reference!Q:V,3,FALSE)</f>
        <v>Azuma</v>
      </c>
    </row>
    <row r="2264" spans="1:53" ht="13.5" x14ac:dyDescent="0.25">
      <c r="A2264" s="38" t="s">
        <v>9348</v>
      </c>
      <c r="B2264" s="39">
        <v>45526</v>
      </c>
      <c r="C2264" s="38" t="s">
        <v>54</v>
      </c>
      <c r="D2264" s="38" t="s">
        <v>92</v>
      </c>
      <c r="E2264" s="38" t="s">
        <v>93</v>
      </c>
      <c r="F2264" s="38" t="s">
        <v>92</v>
      </c>
      <c r="G2264" s="38" t="s">
        <v>83</v>
      </c>
      <c r="H2264" s="38" t="s">
        <v>95</v>
      </c>
      <c r="I2264" s="38" t="s">
        <v>147</v>
      </c>
      <c r="J2264" s="38" t="s">
        <v>148</v>
      </c>
      <c r="K2264" s="38" t="s">
        <v>503</v>
      </c>
      <c r="L2264" s="38" t="s">
        <v>7108</v>
      </c>
      <c r="M2264" s="38" t="s">
        <v>1099</v>
      </c>
      <c r="N2264" s="40">
        <v>11</v>
      </c>
      <c r="O2264" s="40">
        <v>7</v>
      </c>
      <c r="P2264" s="40">
        <v>4</v>
      </c>
      <c r="Q2264" s="40">
        <v>0</v>
      </c>
      <c r="R2264" s="40">
        <v>0</v>
      </c>
      <c r="S2264" s="40">
        <v>0</v>
      </c>
      <c r="T2264" s="40">
        <v>0</v>
      </c>
      <c r="U2264" s="40">
        <v>2</v>
      </c>
      <c r="V2264" s="40">
        <v>11</v>
      </c>
      <c r="W2264" s="38" t="s">
        <v>9349</v>
      </c>
      <c r="X2264" s="38" t="s">
        <v>80</v>
      </c>
      <c r="Y2264" s="38" t="s">
        <v>66</v>
      </c>
      <c r="Z2264" s="38" t="s">
        <v>8147</v>
      </c>
      <c r="AA2264" s="38" t="s">
        <v>8148</v>
      </c>
      <c r="AB2264" s="41">
        <v>0</v>
      </c>
      <c r="AC2264" s="41">
        <v>0</v>
      </c>
      <c r="AD2264" s="42">
        <v>0.22</v>
      </c>
      <c r="AE2264" s="42">
        <v>0.22</v>
      </c>
      <c r="AF2264" s="12" t="str">
        <f t="shared" si="420"/>
        <v>738604</v>
      </c>
      <c r="AG2264" s="13" t="str">
        <f>VLOOKUP(D2264,[2]Reference!$Q:$U,4,FALSE)</f>
        <v>Fleet</v>
      </c>
      <c r="AH2264" s="13" t="str">
        <f>VLOOKUP(D2264,[2]Reference!$Q:$U,5,FALSE)</f>
        <v>LNER</v>
      </c>
      <c r="AI2264" s="14">
        <f t="shared" si="421"/>
        <v>0</v>
      </c>
      <c r="AJ2264" s="14">
        <f t="shared" si="422"/>
        <v>0</v>
      </c>
      <c r="AK2264" s="14">
        <f t="shared" si="423"/>
        <v>0</v>
      </c>
      <c r="AL2264" s="15">
        <f t="shared" si="424"/>
        <v>0.22</v>
      </c>
      <c r="AM2264" s="14">
        <f t="shared" si="425"/>
        <v>11</v>
      </c>
      <c r="AN2264" s="16">
        <f t="shared" si="426"/>
        <v>45528</v>
      </c>
      <c r="AO2264" s="17">
        <f>VLOOKUP(B2264,[2]Reference!D:E,2,1)</f>
        <v>202506</v>
      </c>
      <c r="AP2264" s="12" t="str">
        <f t="shared" si="427"/>
        <v>7</v>
      </c>
      <c r="AQ2264" s="18">
        <f t="shared" si="428"/>
        <v>0.22</v>
      </c>
      <c r="AR2264" s="18">
        <f t="shared" si="429"/>
        <v>0.22</v>
      </c>
      <c r="AS2264" s="13" t="str">
        <f>VLOOKUP(D2264,[2]Reference!$Q:$U,3,FALSE)</f>
        <v>Azuma</v>
      </c>
      <c r="AT2264" s="13" t="str">
        <f>VLOOKUP(D2264,[2]Reference!Q:V,6,FALSE)</f>
        <v>Azuma</v>
      </c>
      <c r="AU2264" s="13" t="str">
        <f>VLOOKUP(D2264,[2]Reference!$Q:$U,2,FALSE)</f>
        <v>Hitachi - Class 801</v>
      </c>
      <c r="AV2264" s="19">
        <f t="shared" si="430"/>
        <v>45533</v>
      </c>
      <c r="AW2264" s="12" t="str">
        <f>+VLOOKUP(X2264,[2]Reference!BN:BO,2,FALSE)</f>
        <v>Fleet</v>
      </c>
      <c r="AX2264" s="20" t="str">
        <f t="shared" si="431"/>
        <v>HB</v>
      </c>
      <c r="AY2264" s="20" t="str">
        <f>VLOOKUP(AX2264,[2]Reference!AH:AI,2,FALSE)</f>
        <v>LNER</v>
      </c>
      <c r="AZ2264" s="20" t="str">
        <f>VLOOKUP(D2264,[2]Reference!Q:V,6,FALSE)</f>
        <v>Azuma</v>
      </c>
      <c r="BA2264" s="20" t="str">
        <f>VLOOKUP(D2264,[2]Reference!Q:V,3,FALSE)</f>
        <v>Azuma</v>
      </c>
    </row>
    <row r="2265" spans="1:53" ht="13.5" x14ac:dyDescent="0.25">
      <c r="A2265" s="38" t="s">
        <v>9350</v>
      </c>
      <c r="B2265" s="39">
        <v>45526</v>
      </c>
      <c r="C2265" s="38" t="s">
        <v>54</v>
      </c>
      <c r="D2265" s="38" t="s">
        <v>55</v>
      </c>
      <c r="E2265" s="38" t="s">
        <v>56</v>
      </c>
      <c r="F2265" s="38" t="s">
        <v>55</v>
      </c>
      <c r="G2265" s="38" t="s">
        <v>231</v>
      </c>
      <c r="H2265" s="38" t="s">
        <v>84</v>
      </c>
      <c r="I2265" s="38" t="s">
        <v>251</v>
      </c>
      <c r="J2265" s="38" t="s">
        <v>252</v>
      </c>
      <c r="K2265" s="38" t="s">
        <v>1549</v>
      </c>
      <c r="L2265" s="38" t="s">
        <v>2627</v>
      </c>
      <c r="M2265" s="38" t="s">
        <v>89</v>
      </c>
      <c r="N2265" s="40">
        <v>6</v>
      </c>
      <c r="O2265" s="40">
        <v>6</v>
      </c>
      <c r="P2265" s="40">
        <v>0</v>
      </c>
      <c r="Q2265" s="40">
        <v>0</v>
      </c>
      <c r="R2265" s="40">
        <v>0</v>
      </c>
      <c r="S2265" s="40">
        <v>0</v>
      </c>
      <c r="T2265" s="40">
        <v>0</v>
      </c>
      <c r="U2265" s="40">
        <v>2</v>
      </c>
      <c r="V2265" s="40">
        <v>6</v>
      </c>
      <c r="W2265" s="38" t="s">
        <v>9351</v>
      </c>
      <c r="X2265" s="38" t="s">
        <v>80</v>
      </c>
      <c r="Y2265" s="38" t="s">
        <v>66</v>
      </c>
      <c r="Z2265" s="38" t="s">
        <v>8147</v>
      </c>
      <c r="AA2265" s="38" t="s">
        <v>8148</v>
      </c>
      <c r="AB2265" s="41">
        <v>0</v>
      </c>
      <c r="AC2265" s="41">
        <v>0</v>
      </c>
      <c r="AD2265" s="42">
        <v>0</v>
      </c>
      <c r="AE2265" s="42">
        <v>0</v>
      </c>
      <c r="AF2265" s="12" t="str">
        <f t="shared" si="420"/>
        <v>739038</v>
      </c>
      <c r="AG2265" s="13" t="str">
        <f>VLOOKUP(D2265,[2]Reference!$Q:$U,4,FALSE)</f>
        <v>Fleet</v>
      </c>
      <c r="AH2265" s="13" t="str">
        <f>VLOOKUP(D2265,[2]Reference!$Q:$U,5,FALSE)</f>
        <v>LNER</v>
      </c>
      <c r="AI2265" s="14">
        <f t="shared" si="421"/>
        <v>0</v>
      </c>
      <c r="AJ2265" s="14">
        <f t="shared" si="422"/>
        <v>0</v>
      </c>
      <c r="AK2265" s="14">
        <f t="shared" si="423"/>
        <v>0</v>
      </c>
      <c r="AL2265" s="15">
        <f t="shared" si="424"/>
        <v>0</v>
      </c>
      <c r="AM2265" s="14">
        <f t="shared" si="425"/>
        <v>6</v>
      </c>
      <c r="AN2265" s="16">
        <f t="shared" si="426"/>
        <v>45528</v>
      </c>
      <c r="AO2265" s="17">
        <f>VLOOKUP(B2265,[2]Reference!D:E,2,1)</f>
        <v>202506</v>
      </c>
      <c r="AP2265" s="12" t="str">
        <f t="shared" si="427"/>
        <v>7</v>
      </c>
      <c r="AQ2265" s="18">
        <f t="shared" si="428"/>
        <v>0</v>
      </c>
      <c r="AR2265" s="18">
        <f t="shared" si="429"/>
        <v>0</v>
      </c>
      <c r="AS2265" s="13" t="str">
        <f>VLOOKUP(D2265,[2]Reference!$Q:$U,3,FALSE)</f>
        <v>Azuma</v>
      </c>
      <c r="AT2265" s="13" t="str">
        <f>VLOOKUP(D2265,[2]Reference!Q:V,6,FALSE)</f>
        <v>Azuma</v>
      </c>
      <c r="AU2265" s="13" t="str">
        <f>VLOOKUP(D2265,[2]Reference!$Q:$U,2,FALSE)</f>
        <v>Hitachi - Class 800</v>
      </c>
      <c r="AV2265" s="19">
        <f t="shared" si="430"/>
        <v>45533</v>
      </c>
      <c r="AW2265" s="12" t="str">
        <f>+VLOOKUP(X2265,[2]Reference!BN:BO,2,FALSE)</f>
        <v>Fleet</v>
      </c>
      <c r="AX2265" s="20" t="str">
        <f t="shared" si="431"/>
        <v>HB</v>
      </c>
      <c r="AY2265" s="20" t="str">
        <f>VLOOKUP(AX2265,[2]Reference!AH:AI,2,FALSE)</f>
        <v>LNER</v>
      </c>
      <c r="AZ2265" s="20" t="str">
        <f>VLOOKUP(D2265,[2]Reference!Q:V,6,FALSE)</f>
        <v>Azuma</v>
      </c>
      <c r="BA2265" s="20" t="str">
        <f>VLOOKUP(D2265,[2]Reference!Q:V,3,FALSE)</f>
        <v>Azuma</v>
      </c>
    </row>
    <row r="2266" spans="1:53" ht="13.5" x14ac:dyDescent="0.25">
      <c r="A2266" s="38" t="s">
        <v>9352</v>
      </c>
      <c r="B2266" s="39">
        <v>45526</v>
      </c>
      <c r="C2266" s="38" t="s">
        <v>54</v>
      </c>
      <c r="D2266" s="38" t="s">
        <v>92</v>
      </c>
      <c r="E2266" s="38" t="s">
        <v>93</v>
      </c>
      <c r="F2266" s="38" t="s">
        <v>92</v>
      </c>
      <c r="G2266" s="38" t="s">
        <v>94</v>
      </c>
      <c r="H2266" s="38" t="s">
        <v>73</v>
      </c>
      <c r="I2266" s="38" t="s">
        <v>755</v>
      </c>
      <c r="J2266" s="38" t="s">
        <v>756</v>
      </c>
      <c r="K2266" s="38" t="s">
        <v>98</v>
      </c>
      <c r="L2266" s="38" t="s">
        <v>9353</v>
      </c>
      <c r="M2266" s="38" t="s">
        <v>431</v>
      </c>
      <c r="N2266" s="40">
        <v>9</v>
      </c>
      <c r="O2266" s="40">
        <v>9</v>
      </c>
      <c r="P2266" s="40">
        <v>0</v>
      </c>
      <c r="Q2266" s="40">
        <v>0</v>
      </c>
      <c r="R2266" s="40">
        <v>0</v>
      </c>
      <c r="S2266" s="40">
        <v>0</v>
      </c>
      <c r="T2266" s="40">
        <v>0</v>
      </c>
      <c r="U2266" s="40">
        <v>1</v>
      </c>
      <c r="V2266" s="40">
        <v>9</v>
      </c>
      <c r="W2266" s="38" t="s">
        <v>9354</v>
      </c>
      <c r="X2266" s="38" t="s">
        <v>80</v>
      </c>
      <c r="Y2266" s="38" t="s">
        <v>66</v>
      </c>
      <c r="Z2266" s="38" t="s">
        <v>8147</v>
      </c>
      <c r="AA2266" s="38" t="s">
        <v>8148</v>
      </c>
      <c r="AB2266" s="41">
        <v>0</v>
      </c>
      <c r="AC2266" s="41">
        <v>0</v>
      </c>
      <c r="AD2266" s="42">
        <v>0</v>
      </c>
      <c r="AE2266" s="42">
        <v>0</v>
      </c>
      <c r="AF2266" s="12" t="str">
        <f t="shared" si="420"/>
        <v>740353</v>
      </c>
      <c r="AG2266" s="13" t="str">
        <f>VLOOKUP(D2266,[2]Reference!$Q:$U,4,FALSE)</f>
        <v>Fleet</v>
      </c>
      <c r="AH2266" s="13" t="str">
        <f>VLOOKUP(D2266,[2]Reference!$Q:$U,5,FALSE)</f>
        <v>LNER</v>
      </c>
      <c r="AI2266" s="14">
        <f t="shared" si="421"/>
        <v>0</v>
      </c>
      <c r="AJ2266" s="14">
        <f t="shared" si="422"/>
        <v>0</v>
      </c>
      <c r="AK2266" s="14">
        <f t="shared" si="423"/>
        <v>0</v>
      </c>
      <c r="AL2266" s="15">
        <f t="shared" si="424"/>
        <v>0</v>
      </c>
      <c r="AM2266" s="14">
        <f t="shared" si="425"/>
        <v>9</v>
      </c>
      <c r="AN2266" s="16">
        <f t="shared" si="426"/>
        <v>45528</v>
      </c>
      <c r="AO2266" s="17">
        <f>VLOOKUP(B2266,[2]Reference!D:E,2,1)</f>
        <v>202506</v>
      </c>
      <c r="AP2266" s="12" t="str">
        <f t="shared" si="427"/>
        <v>7</v>
      </c>
      <c r="AQ2266" s="18">
        <f t="shared" si="428"/>
        <v>0</v>
      </c>
      <c r="AR2266" s="18">
        <f t="shared" si="429"/>
        <v>0</v>
      </c>
      <c r="AS2266" s="13" t="str">
        <f>VLOOKUP(D2266,[2]Reference!$Q:$U,3,FALSE)</f>
        <v>Azuma</v>
      </c>
      <c r="AT2266" s="13" t="str">
        <f>VLOOKUP(D2266,[2]Reference!Q:V,6,FALSE)</f>
        <v>Azuma</v>
      </c>
      <c r="AU2266" s="13" t="str">
        <f>VLOOKUP(D2266,[2]Reference!$Q:$U,2,FALSE)</f>
        <v>Hitachi - Class 801</v>
      </c>
      <c r="AV2266" s="19">
        <f t="shared" si="430"/>
        <v>45533</v>
      </c>
      <c r="AW2266" s="12" t="str">
        <f>+VLOOKUP(X2266,[2]Reference!BN:BO,2,FALSE)</f>
        <v>Fleet</v>
      </c>
      <c r="AX2266" s="20" t="str">
        <f t="shared" si="431"/>
        <v>HB</v>
      </c>
      <c r="AY2266" s="20" t="str">
        <f>VLOOKUP(AX2266,[2]Reference!AH:AI,2,FALSE)</f>
        <v>LNER</v>
      </c>
      <c r="AZ2266" s="20" t="str">
        <f>VLOOKUP(D2266,[2]Reference!Q:V,6,FALSE)</f>
        <v>Azuma</v>
      </c>
      <c r="BA2266" s="20" t="str">
        <f>VLOOKUP(D2266,[2]Reference!Q:V,3,FALSE)</f>
        <v>Azuma</v>
      </c>
    </row>
    <row r="2267" spans="1:53" ht="13.5" x14ac:dyDescent="0.25">
      <c r="A2267" s="38" t="s">
        <v>9355</v>
      </c>
      <c r="B2267" s="39">
        <v>45527</v>
      </c>
      <c r="C2267" s="38" t="s">
        <v>54</v>
      </c>
      <c r="D2267" s="38" t="s">
        <v>283</v>
      </c>
      <c r="E2267" s="38" t="s">
        <v>284</v>
      </c>
      <c r="F2267" s="38" t="s">
        <v>283</v>
      </c>
      <c r="G2267" s="38" t="s">
        <v>129</v>
      </c>
      <c r="H2267" s="38" t="s">
        <v>112</v>
      </c>
      <c r="I2267" s="38" t="s">
        <v>285</v>
      </c>
      <c r="J2267" s="38" t="s">
        <v>286</v>
      </c>
      <c r="K2267" s="38" t="s">
        <v>287</v>
      </c>
      <c r="L2267" s="38" t="s">
        <v>9356</v>
      </c>
      <c r="M2267" s="38" t="s">
        <v>459</v>
      </c>
      <c r="N2267" s="40">
        <v>19</v>
      </c>
      <c r="O2267" s="40">
        <v>0</v>
      </c>
      <c r="P2267" s="40">
        <v>19</v>
      </c>
      <c r="Q2267" s="40">
        <v>0</v>
      </c>
      <c r="R2267" s="40">
        <v>0</v>
      </c>
      <c r="S2267" s="40">
        <v>0</v>
      </c>
      <c r="T2267" s="40">
        <v>0</v>
      </c>
      <c r="U2267" s="40">
        <v>1</v>
      </c>
      <c r="V2267" s="40">
        <v>19</v>
      </c>
      <c r="W2267" s="38" t="s">
        <v>9357</v>
      </c>
      <c r="X2267" s="38" t="s">
        <v>119</v>
      </c>
      <c r="Y2267" s="38" t="s">
        <v>66</v>
      </c>
      <c r="Z2267" s="38" t="s">
        <v>8147</v>
      </c>
      <c r="AA2267" s="38" t="s">
        <v>8148</v>
      </c>
      <c r="AB2267" s="41">
        <v>0</v>
      </c>
      <c r="AC2267" s="41">
        <v>0</v>
      </c>
      <c r="AD2267" s="42">
        <v>0</v>
      </c>
      <c r="AE2267" s="42">
        <v>0</v>
      </c>
      <c r="AF2267" s="12" t="str">
        <f t="shared" si="420"/>
        <v>740926</v>
      </c>
      <c r="AG2267" s="13" t="str">
        <f>VLOOKUP(D2267,[2]Reference!$Q:$U,4,FALSE)</f>
        <v>Fleet</v>
      </c>
      <c r="AH2267" s="13" t="str">
        <f>VLOOKUP(D2267,[2]Reference!$Q:$U,5,FALSE)</f>
        <v>LNER</v>
      </c>
      <c r="AI2267" s="14">
        <f t="shared" si="421"/>
        <v>0</v>
      </c>
      <c r="AJ2267" s="14">
        <f t="shared" si="422"/>
        <v>0</v>
      </c>
      <c r="AK2267" s="14">
        <f t="shared" si="423"/>
        <v>0</v>
      </c>
      <c r="AL2267" s="15">
        <f t="shared" si="424"/>
        <v>0</v>
      </c>
      <c r="AM2267" s="14">
        <f t="shared" si="425"/>
        <v>19</v>
      </c>
      <c r="AN2267" s="16">
        <f t="shared" si="426"/>
        <v>45528</v>
      </c>
      <c r="AO2267" s="17">
        <f>VLOOKUP(B2267,[2]Reference!D:E,2,1)</f>
        <v>202506</v>
      </c>
      <c r="AP2267" s="12" t="str">
        <f t="shared" si="427"/>
        <v>7</v>
      </c>
      <c r="AQ2267" s="18">
        <f t="shared" si="428"/>
        <v>0</v>
      </c>
      <c r="AR2267" s="18">
        <f t="shared" si="429"/>
        <v>0</v>
      </c>
      <c r="AS2267" s="13" t="str">
        <f>VLOOKUP(D2267,[2]Reference!$Q:$U,3,FALSE)</f>
        <v>Azuma</v>
      </c>
      <c r="AT2267" s="13" t="str">
        <f>VLOOKUP(D2267,[2]Reference!Q:V,6,FALSE)</f>
        <v>Depot</v>
      </c>
      <c r="AU2267" s="13" t="str">
        <f>VLOOKUP(D2267,[2]Reference!$Q:$U,2,FALSE)</f>
        <v>Hitachi - Doncaster Carr</v>
      </c>
      <c r="AV2267" s="19">
        <f t="shared" si="430"/>
        <v>45534</v>
      </c>
      <c r="AW2267" s="12" t="str">
        <f>+VLOOKUP(X2267,[2]Reference!BN:BO,2,FALSE)</f>
        <v>Depot</v>
      </c>
      <c r="AX2267" s="20" t="str">
        <f t="shared" si="431"/>
        <v>HB</v>
      </c>
      <c r="AY2267" s="20" t="str">
        <f>VLOOKUP(AX2267,[2]Reference!AH:AI,2,FALSE)</f>
        <v>LNER</v>
      </c>
      <c r="AZ2267" s="20" t="str">
        <f>VLOOKUP(D2267,[2]Reference!Q:V,6,FALSE)</f>
        <v>Depot</v>
      </c>
      <c r="BA2267" s="20" t="str">
        <f>VLOOKUP(D2267,[2]Reference!Q:V,3,FALSE)</f>
        <v>Azuma</v>
      </c>
    </row>
    <row r="2268" spans="1:53" ht="13.5" x14ac:dyDescent="0.25">
      <c r="A2268" s="38" t="s">
        <v>9358</v>
      </c>
      <c r="B2268" s="39">
        <v>45527</v>
      </c>
      <c r="C2268" s="38" t="s">
        <v>54</v>
      </c>
      <c r="D2268" s="38" t="s">
        <v>70</v>
      </c>
      <c r="E2268" s="38" t="s">
        <v>71</v>
      </c>
      <c r="F2268" s="38" t="s">
        <v>70</v>
      </c>
      <c r="G2268" s="38" t="s">
        <v>146</v>
      </c>
      <c r="H2268" s="38" t="s">
        <v>339</v>
      </c>
      <c r="I2268" s="38" t="s">
        <v>3261</v>
      </c>
      <c r="J2268" s="38" t="s">
        <v>3262</v>
      </c>
      <c r="K2268" s="38" t="s">
        <v>201</v>
      </c>
      <c r="L2268" s="38" t="s">
        <v>9359</v>
      </c>
      <c r="M2268" s="38" t="s">
        <v>78</v>
      </c>
      <c r="N2268" s="40">
        <v>227</v>
      </c>
      <c r="O2268" s="40">
        <v>25</v>
      </c>
      <c r="P2268" s="40">
        <v>202</v>
      </c>
      <c r="Q2268" s="40">
        <v>0</v>
      </c>
      <c r="R2268" s="40">
        <v>0</v>
      </c>
      <c r="S2268" s="40">
        <v>0</v>
      </c>
      <c r="T2268" s="40">
        <v>0</v>
      </c>
      <c r="U2268" s="40">
        <v>15</v>
      </c>
      <c r="V2268" s="40">
        <v>227</v>
      </c>
      <c r="W2268" s="38" t="s">
        <v>9360</v>
      </c>
      <c r="X2268" s="38" t="s">
        <v>80</v>
      </c>
      <c r="Y2268" s="38" t="s">
        <v>66</v>
      </c>
      <c r="Z2268" s="38" t="s">
        <v>8147</v>
      </c>
      <c r="AA2268" s="38" t="s">
        <v>8148</v>
      </c>
      <c r="AB2268" s="41">
        <v>0</v>
      </c>
      <c r="AC2268" s="41">
        <v>0</v>
      </c>
      <c r="AD2268" s="42">
        <v>1.1599999999999999</v>
      </c>
      <c r="AE2268" s="42">
        <v>5.08</v>
      </c>
      <c r="AF2268" s="12" t="str">
        <f t="shared" si="420"/>
        <v>741517</v>
      </c>
      <c r="AG2268" s="13" t="str">
        <f>VLOOKUP(D2268,[2]Reference!$Q:$U,4,FALSE)</f>
        <v>Fleet</v>
      </c>
      <c r="AH2268" s="13" t="str">
        <f>VLOOKUP(D2268,[2]Reference!$Q:$U,5,FALSE)</f>
        <v>LNER</v>
      </c>
      <c r="AI2268" s="14">
        <f t="shared" si="421"/>
        <v>0</v>
      </c>
      <c r="AJ2268" s="14">
        <f t="shared" si="422"/>
        <v>0</v>
      </c>
      <c r="AK2268" s="14">
        <f t="shared" si="423"/>
        <v>0</v>
      </c>
      <c r="AL2268" s="15">
        <f t="shared" si="424"/>
        <v>1.1599999999999999</v>
      </c>
      <c r="AM2268" s="14">
        <f t="shared" si="425"/>
        <v>227</v>
      </c>
      <c r="AN2268" s="16">
        <f t="shared" si="426"/>
        <v>45528</v>
      </c>
      <c r="AO2268" s="17">
        <f>VLOOKUP(B2268,[2]Reference!D:E,2,1)</f>
        <v>202506</v>
      </c>
      <c r="AP2268" s="12" t="str">
        <f t="shared" si="427"/>
        <v>7</v>
      </c>
      <c r="AQ2268" s="18">
        <f t="shared" si="428"/>
        <v>1.1599999999999999</v>
      </c>
      <c r="AR2268" s="18">
        <f t="shared" si="429"/>
        <v>5.08</v>
      </c>
      <c r="AS2268" s="13" t="str">
        <f>VLOOKUP(D2268,[2]Reference!$Q:$U,3,FALSE)</f>
        <v>IC225</v>
      </c>
      <c r="AT2268" s="13" t="str">
        <f>VLOOKUP(D2268,[2]Reference!Q:V,6,FALSE)</f>
        <v>IC225</v>
      </c>
      <c r="AU2268" s="13" t="str">
        <f>VLOOKUP(D2268,[2]Reference!$Q:$U,2,FALSE)</f>
        <v>Cl 91 Loco</v>
      </c>
      <c r="AV2268" s="19">
        <f t="shared" si="430"/>
        <v>45534</v>
      </c>
      <c r="AW2268" s="12" t="str">
        <f>+VLOOKUP(X2268,[2]Reference!BN:BO,2,FALSE)</f>
        <v>Fleet</v>
      </c>
      <c r="AX2268" s="20" t="str">
        <f t="shared" si="431"/>
        <v>HB</v>
      </c>
      <c r="AY2268" s="20" t="str">
        <f>VLOOKUP(AX2268,[2]Reference!AH:AI,2,FALSE)</f>
        <v>LNER</v>
      </c>
      <c r="AZ2268" s="20" t="str">
        <f>VLOOKUP(D2268,[2]Reference!Q:V,6,FALSE)</f>
        <v>IC225</v>
      </c>
      <c r="BA2268" s="20" t="str">
        <f>VLOOKUP(D2268,[2]Reference!Q:V,3,FALSE)</f>
        <v>IC225</v>
      </c>
    </row>
    <row r="2269" spans="1:53" ht="13.5" x14ac:dyDescent="0.25">
      <c r="A2269" s="38" t="s">
        <v>9361</v>
      </c>
      <c r="B2269" s="39">
        <v>45527</v>
      </c>
      <c r="C2269" s="38" t="s">
        <v>54</v>
      </c>
      <c r="D2269" s="38" t="s">
        <v>55</v>
      </c>
      <c r="E2269" s="38" t="s">
        <v>56</v>
      </c>
      <c r="F2269" s="38" t="s">
        <v>55</v>
      </c>
      <c r="G2269" s="38" t="s">
        <v>231</v>
      </c>
      <c r="H2269" s="38" t="s">
        <v>84</v>
      </c>
      <c r="I2269" s="38" t="s">
        <v>1016</v>
      </c>
      <c r="J2269" s="38" t="s">
        <v>1017</v>
      </c>
      <c r="K2269" s="38" t="s">
        <v>1549</v>
      </c>
      <c r="L2269" s="38" t="s">
        <v>2627</v>
      </c>
      <c r="M2269" s="38" t="s">
        <v>523</v>
      </c>
      <c r="N2269" s="40">
        <v>12</v>
      </c>
      <c r="O2269" s="40">
        <v>12</v>
      </c>
      <c r="P2269" s="40">
        <v>0</v>
      </c>
      <c r="Q2269" s="40">
        <v>0</v>
      </c>
      <c r="R2269" s="40">
        <v>0</v>
      </c>
      <c r="S2269" s="40">
        <v>0</v>
      </c>
      <c r="T2269" s="40">
        <v>0</v>
      </c>
      <c r="U2269" s="40">
        <v>2</v>
      </c>
      <c r="V2269" s="40">
        <v>12</v>
      </c>
      <c r="W2269" s="38" t="s">
        <v>9362</v>
      </c>
      <c r="X2269" s="38" t="s">
        <v>80</v>
      </c>
      <c r="Y2269" s="38" t="s">
        <v>66</v>
      </c>
      <c r="Z2269" s="38" t="s">
        <v>8147</v>
      </c>
      <c r="AA2269" s="38" t="s">
        <v>8148</v>
      </c>
      <c r="AB2269" s="41">
        <v>0</v>
      </c>
      <c r="AC2269" s="41">
        <v>0</v>
      </c>
      <c r="AD2269" s="42">
        <v>0</v>
      </c>
      <c r="AE2269" s="42">
        <v>0</v>
      </c>
      <c r="AF2269" s="12" t="str">
        <f t="shared" si="420"/>
        <v>741943</v>
      </c>
      <c r="AG2269" s="13" t="str">
        <f>VLOOKUP(D2269,[2]Reference!$Q:$U,4,FALSE)</f>
        <v>Fleet</v>
      </c>
      <c r="AH2269" s="13" t="str">
        <f>VLOOKUP(D2269,[2]Reference!$Q:$U,5,FALSE)</f>
        <v>LNER</v>
      </c>
      <c r="AI2269" s="14">
        <f t="shared" si="421"/>
        <v>0</v>
      </c>
      <c r="AJ2269" s="14">
        <f t="shared" si="422"/>
        <v>0</v>
      </c>
      <c r="AK2269" s="14">
        <f t="shared" si="423"/>
        <v>0</v>
      </c>
      <c r="AL2269" s="15">
        <f t="shared" si="424"/>
        <v>0</v>
      </c>
      <c r="AM2269" s="14">
        <f t="shared" si="425"/>
        <v>12</v>
      </c>
      <c r="AN2269" s="16">
        <f t="shared" si="426"/>
        <v>45528</v>
      </c>
      <c r="AO2269" s="17">
        <f>VLOOKUP(B2269,[2]Reference!D:E,2,1)</f>
        <v>202506</v>
      </c>
      <c r="AP2269" s="12" t="str">
        <f t="shared" si="427"/>
        <v>7</v>
      </c>
      <c r="AQ2269" s="18">
        <f t="shared" si="428"/>
        <v>0</v>
      </c>
      <c r="AR2269" s="18">
        <f t="shared" si="429"/>
        <v>0</v>
      </c>
      <c r="AS2269" s="13" t="str">
        <f>VLOOKUP(D2269,[2]Reference!$Q:$U,3,FALSE)</f>
        <v>Azuma</v>
      </c>
      <c r="AT2269" s="13" t="str">
        <f>VLOOKUP(D2269,[2]Reference!Q:V,6,FALSE)</f>
        <v>Azuma</v>
      </c>
      <c r="AU2269" s="13" t="str">
        <f>VLOOKUP(D2269,[2]Reference!$Q:$U,2,FALSE)</f>
        <v>Hitachi - Class 800</v>
      </c>
      <c r="AV2269" s="19">
        <f t="shared" si="430"/>
        <v>45534</v>
      </c>
      <c r="AW2269" s="12" t="str">
        <f>+VLOOKUP(X2269,[2]Reference!BN:BO,2,FALSE)</f>
        <v>Fleet</v>
      </c>
      <c r="AX2269" s="20" t="str">
        <f t="shared" si="431"/>
        <v>HB</v>
      </c>
      <c r="AY2269" s="20" t="str">
        <f>VLOOKUP(AX2269,[2]Reference!AH:AI,2,FALSE)</f>
        <v>LNER</v>
      </c>
      <c r="AZ2269" s="20" t="str">
        <f>VLOOKUP(D2269,[2]Reference!Q:V,6,FALSE)</f>
        <v>Azuma</v>
      </c>
      <c r="BA2269" s="20" t="str">
        <f>VLOOKUP(D2269,[2]Reference!Q:V,3,FALSE)</f>
        <v>Azuma</v>
      </c>
    </row>
    <row r="2270" spans="1:53" ht="13.5" x14ac:dyDescent="0.25">
      <c r="A2270" s="38" t="s">
        <v>9363</v>
      </c>
      <c r="B2270" s="39">
        <v>45528</v>
      </c>
      <c r="C2270" s="38" t="s">
        <v>54</v>
      </c>
      <c r="D2270" s="38" t="s">
        <v>92</v>
      </c>
      <c r="E2270" s="38" t="s">
        <v>93</v>
      </c>
      <c r="F2270" s="38" t="s">
        <v>92</v>
      </c>
      <c r="G2270" s="38" t="s">
        <v>129</v>
      </c>
      <c r="H2270" s="38" t="s">
        <v>95</v>
      </c>
      <c r="I2270" s="38" t="s">
        <v>147</v>
      </c>
      <c r="J2270" s="38" t="s">
        <v>148</v>
      </c>
      <c r="K2270" s="38" t="s">
        <v>220</v>
      </c>
      <c r="L2270" s="38" t="s">
        <v>9364</v>
      </c>
      <c r="M2270" s="38" t="s">
        <v>2365</v>
      </c>
      <c r="N2270" s="40">
        <v>8</v>
      </c>
      <c r="O2270" s="40">
        <v>8</v>
      </c>
      <c r="P2270" s="40">
        <v>0</v>
      </c>
      <c r="Q2270" s="40">
        <v>0</v>
      </c>
      <c r="R2270" s="40">
        <v>0</v>
      </c>
      <c r="S2270" s="40">
        <v>0</v>
      </c>
      <c r="T2270" s="40">
        <v>0</v>
      </c>
      <c r="U2270" s="40">
        <v>1</v>
      </c>
      <c r="V2270" s="40">
        <v>8</v>
      </c>
      <c r="W2270" s="38" t="s">
        <v>9349</v>
      </c>
      <c r="X2270" s="38" t="s">
        <v>80</v>
      </c>
      <c r="Y2270" s="38" t="s">
        <v>66</v>
      </c>
      <c r="Z2270" s="38" t="s">
        <v>8147</v>
      </c>
      <c r="AA2270" s="38" t="s">
        <v>8148</v>
      </c>
      <c r="AB2270" s="41">
        <v>0</v>
      </c>
      <c r="AC2270" s="41">
        <v>0</v>
      </c>
      <c r="AD2270" s="42">
        <v>0</v>
      </c>
      <c r="AE2270" s="42">
        <v>0.73</v>
      </c>
      <c r="AF2270" s="12" t="str">
        <f t="shared" si="420"/>
        <v>744397</v>
      </c>
      <c r="AG2270" s="13" t="str">
        <f>VLOOKUP(D2270,[2]Reference!$Q:$U,4,FALSE)</f>
        <v>Fleet</v>
      </c>
      <c r="AH2270" s="13" t="str">
        <f>VLOOKUP(D2270,[2]Reference!$Q:$U,5,FALSE)</f>
        <v>LNER</v>
      </c>
      <c r="AI2270" s="14">
        <f t="shared" si="421"/>
        <v>0</v>
      </c>
      <c r="AJ2270" s="14">
        <f t="shared" si="422"/>
        <v>0</v>
      </c>
      <c r="AK2270" s="14">
        <f t="shared" si="423"/>
        <v>0</v>
      </c>
      <c r="AL2270" s="15">
        <f t="shared" si="424"/>
        <v>0</v>
      </c>
      <c r="AM2270" s="14">
        <f t="shared" si="425"/>
        <v>8</v>
      </c>
      <c r="AN2270" s="16">
        <f t="shared" si="426"/>
        <v>45528</v>
      </c>
      <c r="AO2270" s="17">
        <f>VLOOKUP(B2270,[2]Reference!D:E,2,1)</f>
        <v>202506</v>
      </c>
      <c r="AP2270" s="12" t="str">
        <f t="shared" si="427"/>
        <v>7</v>
      </c>
      <c r="AQ2270" s="18">
        <f t="shared" si="428"/>
        <v>0</v>
      </c>
      <c r="AR2270" s="18">
        <f t="shared" si="429"/>
        <v>0.73</v>
      </c>
      <c r="AS2270" s="13" t="str">
        <f>VLOOKUP(D2270,[2]Reference!$Q:$U,3,FALSE)</f>
        <v>Azuma</v>
      </c>
      <c r="AT2270" s="13" t="str">
        <f>VLOOKUP(D2270,[2]Reference!Q:V,6,FALSE)</f>
        <v>Azuma</v>
      </c>
      <c r="AU2270" s="13" t="str">
        <f>VLOOKUP(D2270,[2]Reference!$Q:$U,2,FALSE)</f>
        <v>Hitachi - Class 801</v>
      </c>
      <c r="AV2270" s="19">
        <f t="shared" si="430"/>
        <v>45535</v>
      </c>
      <c r="AW2270" s="12" t="str">
        <f>+VLOOKUP(X2270,[2]Reference!BN:BO,2,FALSE)</f>
        <v>Fleet</v>
      </c>
      <c r="AX2270" s="20" t="str">
        <f t="shared" si="431"/>
        <v>HB</v>
      </c>
      <c r="AY2270" s="20" t="str">
        <f>VLOOKUP(AX2270,[2]Reference!AH:AI,2,FALSE)</f>
        <v>LNER</v>
      </c>
      <c r="AZ2270" s="20" t="str">
        <f>VLOOKUP(D2270,[2]Reference!Q:V,6,FALSE)</f>
        <v>Azuma</v>
      </c>
      <c r="BA2270" s="20" t="str">
        <f>VLOOKUP(D2270,[2]Reference!Q:V,3,FALSE)</f>
        <v>Azuma</v>
      </c>
    </row>
    <row r="2271" spans="1:53" ht="13.5" x14ac:dyDescent="0.25">
      <c r="A2271" s="38" t="s">
        <v>9365</v>
      </c>
      <c r="B2271" s="39">
        <v>45528</v>
      </c>
      <c r="C2271" s="38" t="s">
        <v>54</v>
      </c>
      <c r="D2271" s="38" t="s">
        <v>215</v>
      </c>
      <c r="E2271" s="38" t="s">
        <v>216</v>
      </c>
      <c r="F2271" s="38" t="s">
        <v>215</v>
      </c>
      <c r="G2271" s="38" t="s">
        <v>154</v>
      </c>
      <c r="H2271" s="38" t="s">
        <v>217</v>
      </c>
      <c r="I2271" s="38" t="s">
        <v>3283</v>
      </c>
      <c r="J2271" s="38" t="s">
        <v>3284</v>
      </c>
      <c r="K2271" s="38" t="s">
        <v>155</v>
      </c>
      <c r="L2271" s="38" t="s">
        <v>1811</v>
      </c>
      <c r="M2271" s="38" t="s">
        <v>459</v>
      </c>
      <c r="N2271" s="40">
        <v>18</v>
      </c>
      <c r="O2271" s="40">
        <v>4</v>
      </c>
      <c r="P2271" s="40">
        <v>14</v>
      </c>
      <c r="Q2271" s="40">
        <v>0</v>
      </c>
      <c r="R2271" s="40">
        <v>0</v>
      </c>
      <c r="S2271" s="40">
        <v>0</v>
      </c>
      <c r="T2271" s="40">
        <v>0</v>
      </c>
      <c r="U2271" s="40">
        <v>4</v>
      </c>
      <c r="V2271" s="40">
        <v>18</v>
      </c>
      <c r="W2271" s="38" t="s">
        <v>9366</v>
      </c>
      <c r="X2271" s="38" t="s">
        <v>119</v>
      </c>
      <c r="Y2271" s="38" t="s">
        <v>66</v>
      </c>
      <c r="Z2271" s="38" t="s">
        <v>8147</v>
      </c>
      <c r="AA2271" s="38" t="s">
        <v>8148</v>
      </c>
      <c r="AB2271" s="41">
        <v>0</v>
      </c>
      <c r="AC2271" s="41">
        <v>0</v>
      </c>
      <c r="AD2271" s="42">
        <v>0</v>
      </c>
      <c r="AE2271" s="42">
        <v>0</v>
      </c>
      <c r="AF2271" s="12" t="str">
        <f t="shared" si="420"/>
        <v>744969</v>
      </c>
      <c r="AG2271" s="13" t="str">
        <f>VLOOKUP(D2271,[2]Reference!$Q:$U,4,FALSE)</f>
        <v>Fleet</v>
      </c>
      <c r="AH2271" s="13" t="str">
        <f>VLOOKUP(D2271,[2]Reference!$Q:$U,5,FALSE)</f>
        <v>LNER</v>
      </c>
      <c r="AI2271" s="14">
        <f t="shared" si="421"/>
        <v>0</v>
      </c>
      <c r="AJ2271" s="14">
        <f t="shared" si="422"/>
        <v>0</v>
      </c>
      <c r="AK2271" s="14">
        <f t="shared" si="423"/>
        <v>0</v>
      </c>
      <c r="AL2271" s="15">
        <f t="shared" si="424"/>
        <v>0</v>
      </c>
      <c r="AM2271" s="14">
        <f t="shared" si="425"/>
        <v>18</v>
      </c>
      <c r="AN2271" s="16">
        <f t="shared" si="426"/>
        <v>45528</v>
      </c>
      <c r="AO2271" s="17">
        <f>VLOOKUP(B2271,[2]Reference!D:E,2,1)</f>
        <v>202506</v>
      </c>
      <c r="AP2271" s="12" t="str">
        <f t="shared" si="427"/>
        <v>7</v>
      </c>
      <c r="AQ2271" s="18">
        <f t="shared" si="428"/>
        <v>0</v>
      </c>
      <c r="AR2271" s="18">
        <f t="shared" si="429"/>
        <v>0</v>
      </c>
      <c r="AS2271" s="13" t="str">
        <f>VLOOKUP(D2271,[2]Reference!$Q:$U,3,FALSE)</f>
        <v>Other</v>
      </c>
      <c r="AT2271" s="13" t="str">
        <f>VLOOKUP(D2271,[2]Reference!Q:V,6,FALSE)</f>
        <v>Other</v>
      </c>
      <c r="AU2271" s="13" t="str">
        <f>VLOOKUP(D2271,[2]Reference!$Q:$U,2,FALSE)</f>
        <v>ISS - Contractors</v>
      </c>
      <c r="AV2271" s="19">
        <f t="shared" si="430"/>
        <v>45535</v>
      </c>
      <c r="AW2271" s="12" t="str">
        <f>+VLOOKUP(X2271,[2]Reference!BN:BO,2,FALSE)</f>
        <v>Depot</v>
      </c>
      <c r="AX2271" s="20" t="str">
        <f t="shared" si="431"/>
        <v>HB</v>
      </c>
      <c r="AY2271" s="20" t="str">
        <f>VLOOKUP(AX2271,[2]Reference!AH:AI,2,FALSE)</f>
        <v>LNER</v>
      </c>
      <c r="AZ2271" s="20" t="str">
        <f>VLOOKUP(D2271,[2]Reference!Q:V,6,FALSE)</f>
        <v>Other</v>
      </c>
      <c r="BA2271" s="20" t="str">
        <f>VLOOKUP(D2271,[2]Reference!Q:V,3,FALSE)</f>
        <v>Other</v>
      </c>
    </row>
    <row r="2272" spans="1:53" ht="13.5" x14ac:dyDescent="0.25">
      <c r="A2272" s="38" t="s">
        <v>9367</v>
      </c>
      <c r="B2272" s="39">
        <v>45529</v>
      </c>
      <c r="C2272" s="38" t="s">
        <v>54</v>
      </c>
      <c r="D2272" s="38" t="s">
        <v>55</v>
      </c>
      <c r="E2272" s="38" t="s">
        <v>56</v>
      </c>
      <c r="F2272" s="38" t="s">
        <v>55</v>
      </c>
      <c r="G2272" s="38" t="s">
        <v>154</v>
      </c>
      <c r="H2272" s="38" t="s">
        <v>258</v>
      </c>
      <c r="I2272" s="38" t="s">
        <v>9368</v>
      </c>
      <c r="J2272" s="38" t="s">
        <v>9369</v>
      </c>
      <c r="K2272" s="38" t="s">
        <v>1493</v>
      </c>
      <c r="L2272" s="38" t="s">
        <v>9370</v>
      </c>
      <c r="M2272" s="38" t="s">
        <v>459</v>
      </c>
      <c r="N2272" s="40">
        <v>12</v>
      </c>
      <c r="O2272" s="40">
        <v>9</v>
      </c>
      <c r="P2272" s="40">
        <v>3</v>
      </c>
      <c r="Q2272" s="40">
        <v>0</v>
      </c>
      <c r="R2272" s="40">
        <v>0</v>
      </c>
      <c r="S2272" s="40">
        <v>0</v>
      </c>
      <c r="T2272" s="40">
        <v>0</v>
      </c>
      <c r="U2272" s="40">
        <v>1</v>
      </c>
      <c r="V2272" s="40">
        <v>12</v>
      </c>
      <c r="W2272" s="38" t="s">
        <v>9371</v>
      </c>
      <c r="X2272" s="38" t="s">
        <v>80</v>
      </c>
      <c r="Y2272" s="38" t="s">
        <v>66</v>
      </c>
      <c r="Z2272" s="38" t="s">
        <v>8265</v>
      </c>
      <c r="AA2272" s="38" t="s">
        <v>8148</v>
      </c>
      <c r="AB2272" s="41">
        <v>0</v>
      </c>
      <c r="AC2272" s="41">
        <v>0</v>
      </c>
      <c r="AD2272" s="42">
        <v>0</v>
      </c>
      <c r="AE2272" s="42">
        <v>0</v>
      </c>
      <c r="AF2272" s="12" t="str">
        <f t="shared" si="420"/>
        <v>747282</v>
      </c>
      <c r="AG2272" s="13" t="str">
        <f>VLOOKUP(D2272,[2]Reference!$Q:$U,4,FALSE)</f>
        <v>Fleet</v>
      </c>
      <c r="AH2272" s="13" t="str">
        <f>VLOOKUP(D2272,[2]Reference!$Q:$U,5,FALSE)</f>
        <v>LNER</v>
      </c>
      <c r="AI2272" s="14">
        <f t="shared" si="421"/>
        <v>0</v>
      </c>
      <c r="AJ2272" s="14">
        <f t="shared" si="422"/>
        <v>0</v>
      </c>
      <c r="AK2272" s="14">
        <f t="shared" si="423"/>
        <v>0</v>
      </c>
      <c r="AL2272" s="15">
        <f t="shared" si="424"/>
        <v>0</v>
      </c>
      <c r="AM2272" s="14">
        <f t="shared" si="425"/>
        <v>12</v>
      </c>
      <c r="AN2272" s="16">
        <f t="shared" si="426"/>
        <v>45535</v>
      </c>
      <c r="AO2272" s="17">
        <f>VLOOKUP(B2272,[2]Reference!D:E,2,1)</f>
        <v>202506</v>
      </c>
      <c r="AP2272" s="12" t="str">
        <f t="shared" si="427"/>
        <v>7</v>
      </c>
      <c r="AQ2272" s="18">
        <f t="shared" si="428"/>
        <v>0</v>
      </c>
      <c r="AR2272" s="18">
        <f t="shared" si="429"/>
        <v>0</v>
      </c>
      <c r="AS2272" s="13" t="str">
        <f>VLOOKUP(D2272,[2]Reference!$Q:$U,3,FALSE)</f>
        <v>Azuma</v>
      </c>
      <c r="AT2272" s="13" t="str">
        <f>VLOOKUP(D2272,[2]Reference!Q:V,6,FALSE)</f>
        <v>Azuma</v>
      </c>
      <c r="AU2272" s="13" t="str">
        <f>VLOOKUP(D2272,[2]Reference!$Q:$U,2,FALSE)</f>
        <v>Hitachi - Class 800</v>
      </c>
      <c r="AV2272" s="19">
        <f t="shared" si="430"/>
        <v>45536</v>
      </c>
      <c r="AW2272" s="12" t="str">
        <f>+VLOOKUP(X2272,[2]Reference!BN:BO,2,FALSE)</f>
        <v>Fleet</v>
      </c>
      <c r="AX2272" s="20" t="str">
        <f t="shared" si="431"/>
        <v>HB</v>
      </c>
      <c r="AY2272" s="20" t="str">
        <f>VLOOKUP(AX2272,[2]Reference!AH:AI,2,FALSE)</f>
        <v>LNER</v>
      </c>
      <c r="AZ2272" s="20" t="str">
        <f>VLOOKUP(D2272,[2]Reference!Q:V,6,FALSE)</f>
        <v>Azuma</v>
      </c>
      <c r="BA2272" s="20" t="str">
        <f>VLOOKUP(D2272,[2]Reference!Q:V,3,FALSE)</f>
        <v>Azuma</v>
      </c>
    </row>
    <row r="2273" spans="1:53" ht="13.5" x14ac:dyDescent="0.25">
      <c r="A2273" s="38" t="s">
        <v>9372</v>
      </c>
      <c r="B2273" s="39">
        <v>45531</v>
      </c>
      <c r="C2273" s="38" t="s">
        <v>54</v>
      </c>
      <c r="D2273" s="38" t="s">
        <v>578</v>
      </c>
      <c r="E2273" s="38" t="s">
        <v>579</v>
      </c>
      <c r="F2273" s="38" t="s">
        <v>578</v>
      </c>
      <c r="G2273" s="38" t="s">
        <v>146</v>
      </c>
      <c r="H2273" s="38" t="s">
        <v>112</v>
      </c>
      <c r="I2273" s="38" t="s">
        <v>518</v>
      </c>
      <c r="J2273" s="38" t="s">
        <v>519</v>
      </c>
      <c r="K2273" s="38" t="s">
        <v>2001</v>
      </c>
      <c r="L2273" s="38" t="s">
        <v>9373</v>
      </c>
      <c r="M2273" s="38" t="s">
        <v>5105</v>
      </c>
      <c r="N2273" s="40">
        <v>22</v>
      </c>
      <c r="O2273" s="40">
        <v>0</v>
      </c>
      <c r="P2273" s="40">
        <v>22</v>
      </c>
      <c r="Q2273" s="40">
        <v>0</v>
      </c>
      <c r="R2273" s="40">
        <v>0</v>
      </c>
      <c r="S2273" s="40">
        <v>0</v>
      </c>
      <c r="T2273" s="40">
        <v>0</v>
      </c>
      <c r="U2273" s="40">
        <v>1</v>
      </c>
      <c r="V2273" s="40">
        <v>22</v>
      </c>
      <c r="W2273" s="38" t="s">
        <v>9374</v>
      </c>
      <c r="X2273" s="38" t="s">
        <v>119</v>
      </c>
      <c r="Y2273" s="38" t="s">
        <v>66</v>
      </c>
      <c r="Z2273" s="38" t="s">
        <v>8265</v>
      </c>
      <c r="AA2273" s="38" t="s">
        <v>8148</v>
      </c>
      <c r="AB2273" s="41">
        <v>0</v>
      </c>
      <c r="AC2273" s="41">
        <v>0</v>
      </c>
      <c r="AD2273" s="42">
        <v>0</v>
      </c>
      <c r="AE2273" s="42">
        <v>1</v>
      </c>
      <c r="AF2273" s="12" t="str">
        <f t="shared" si="420"/>
        <v>750403</v>
      </c>
      <c r="AG2273" s="13" t="str">
        <f>VLOOKUP(D2273,[2]Reference!$Q:$U,4,FALSE)</f>
        <v>Fleet</v>
      </c>
      <c r="AH2273" s="13" t="str">
        <f>VLOOKUP(D2273,[2]Reference!$Q:$U,5,FALSE)</f>
        <v>LNER</v>
      </c>
      <c r="AI2273" s="14">
        <f t="shared" si="421"/>
        <v>0</v>
      </c>
      <c r="AJ2273" s="14">
        <f t="shared" si="422"/>
        <v>0</v>
      </c>
      <c r="AK2273" s="14">
        <f t="shared" si="423"/>
        <v>0</v>
      </c>
      <c r="AL2273" s="15">
        <f t="shared" si="424"/>
        <v>0</v>
      </c>
      <c r="AM2273" s="14">
        <f t="shared" si="425"/>
        <v>22</v>
      </c>
      <c r="AN2273" s="16">
        <f t="shared" si="426"/>
        <v>45535</v>
      </c>
      <c r="AO2273" s="17">
        <f>VLOOKUP(B2273,[2]Reference!D:E,2,1)</f>
        <v>202506</v>
      </c>
      <c r="AP2273" s="12" t="str">
        <f t="shared" si="427"/>
        <v>7</v>
      </c>
      <c r="AQ2273" s="18">
        <f t="shared" si="428"/>
        <v>0</v>
      </c>
      <c r="AR2273" s="18">
        <f t="shared" si="429"/>
        <v>1</v>
      </c>
      <c r="AS2273" s="13" t="str">
        <f>VLOOKUP(D2273,[2]Reference!$Q:$U,3,FALSE)</f>
        <v>Azuma</v>
      </c>
      <c r="AT2273" s="13" t="str">
        <f>VLOOKUP(D2273,[2]Reference!Q:V,6,FALSE)</f>
        <v>Depot</v>
      </c>
      <c r="AU2273" s="13" t="str">
        <f>VLOOKUP(D2273,[2]Reference!$Q:$U,2,FALSE)</f>
        <v>Bounds Green</v>
      </c>
      <c r="AV2273" s="19">
        <f t="shared" si="430"/>
        <v>45538</v>
      </c>
      <c r="AW2273" s="12" t="str">
        <f>+VLOOKUP(X2273,[2]Reference!BN:BO,2,FALSE)</f>
        <v>Depot</v>
      </c>
      <c r="AX2273" s="20" t="str">
        <f t="shared" si="431"/>
        <v>HB</v>
      </c>
      <c r="AY2273" s="20" t="str">
        <f>VLOOKUP(AX2273,[2]Reference!AH:AI,2,FALSE)</f>
        <v>LNER</v>
      </c>
      <c r="AZ2273" s="20" t="str">
        <f>VLOOKUP(D2273,[2]Reference!Q:V,6,FALSE)</f>
        <v>Depot</v>
      </c>
      <c r="BA2273" s="20" t="str">
        <f>VLOOKUP(D2273,[2]Reference!Q:V,3,FALSE)</f>
        <v>Azuma</v>
      </c>
    </row>
    <row r="2274" spans="1:53" ht="13.5" x14ac:dyDescent="0.25">
      <c r="A2274" s="38" t="s">
        <v>9375</v>
      </c>
      <c r="B2274" s="39">
        <v>45531</v>
      </c>
      <c r="C2274" s="38" t="s">
        <v>54</v>
      </c>
      <c r="D2274" s="38" t="s">
        <v>55</v>
      </c>
      <c r="E2274" s="38" t="s">
        <v>56</v>
      </c>
      <c r="F2274" s="38" t="s">
        <v>55</v>
      </c>
      <c r="G2274" s="38" t="s">
        <v>231</v>
      </c>
      <c r="H2274" s="38" t="s">
        <v>84</v>
      </c>
      <c r="I2274" s="38" t="s">
        <v>251</v>
      </c>
      <c r="J2274" s="38" t="s">
        <v>252</v>
      </c>
      <c r="K2274" s="38" t="s">
        <v>919</v>
      </c>
      <c r="L2274" s="38" t="s">
        <v>3999</v>
      </c>
      <c r="M2274" s="38" t="s">
        <v>248</v>
      </c>
      <c r="N2274" s="40">
        <v>7</v>
      </c>
      <c r="O2274" s="40">
        <v>7</v>
      </c>
      <c r="P2274" s="40">
        <v>0</v>
      </c>
      <c r="Q2274" s="40">
        <v>0</v>
      </c>
      <c r="R2274" s="40">
        <v>0</v>
      </c>
      <c r="S2274" s="40">
        <v>0</v>
      </c>
      <c r="T2274" s="40">
        <v>0</v>
      </c>
      <c r="U2274" s="40">
        <v>1</v>
      </c>
      <c r="V2274" s="40">
        <v>7</v>
      </c>
      <c r="W2274" s="38" t="s">
        <v>9376</v>
      </c>
      <c r="X2274" s="38" t="s">
        <v>80</v>
      </c>
      <c r="Y2274" s="38" t="s">
        <v>66</v>
      </c>
      <c r="Z2274" s="38" t="s">
        <v>8265</v>
      </c>
      <c r="AA2274" s="38" t="s">
        <v>8148</v>
      </c>
      <c r="AB2274" s="41">
        <v>0</v>
      </c>
      <c r="AC2274" s="41">
        <v>0</v>
      </c>
      <c r="AD2274" s="42">
        <v>0</v>
      </c>
      <c r="AE2274" s="42">
        <v>0</v>
      </c>
      <c r="AF2274" s="12" t="str">
        <f t="shared" si="420"/>
        <v>750789</v>
      </c>
      <c r="AG2274" s="13" t="str">
        <f>VLOOKUP(D2274,[2]Reference!$Q:$U,4,FALSE)</f>
        <v>Fleet</v>
      </c>
      <c r="AH2274" s="13" t="str">
        <f>VLOOKUP(D2274,[2]Reference!$Q:$U,5,FALSE)</f>
        <v>LNER</v>
      </c>
      <c r="AI2274" s="14">
        <f t="shared" si="421"/>
        <v>0</v>
      </c>
      <c r="AJ2274" s="14">
        <f t="shared" si="422"/>
        <v>0</v>
      </c>
      <c r="AK2274" s="14">
        <f t="shared" si="423"/>
        <v>0</v>
      </c>
      <c r="AL2274" s="15">
        <f t="shared" si="424"/>
        <v>0</v>
      </c>
      <c r="AM2274" s="14">
        <f t="shared" si="425"/>
        <v>7</v>
      </c>
      <c r="AN2274" s="16">
        <f t="shared" si="426"/>
        <v>45535</v>
      </c>
      <c r="AO2274" s="17">
        <f>VLOOKUP(B2274,[2]Reference!D:E,2,1)</f>
        <v>202506</v>
      </c>
      <c r="AP2274" s="12" t="str">
        <f t="shared" si="427"/>
        <v>7</v>
      </c>
      <c r="AQ2274" s="18">
        <f t="shared" si="428"/>
        <v>0</v>
      </c>
      <c r="AR2274" s="18">
        <f t="shared" si="429"/>
        <v>0</v>
      </c>
      <c r="AS2274" s="13" t="str">
        <f>VLOOKUP(D2274,[2]Reference!$Q:$U,3,FALSE)</f>
        <v>Azuma</v>
      </c>
      <c r="AT2274" s="13" t="str">
        <f>VLOOKUP(D2274,[2]Reference!Q:V,6,FALSE)</f>
        <v>Azuma</v>
      </c>
      <c r="AU2274" s="13" t="str">
        <f>VLOOKUP(D2274,[2]Reference!$Q:$U,2,FALSE)</f>
        <v>Hitachi - Class 800</v>
      </c>
      <c r="AV2274" s="19">
        <f t="shared" si="430"/>
        <v>45538</v>
      </c>
      <c r="AW2274" s="12" t="str">
        <f>+VLOOKUP(X2274,[2]Reference!BN:BO,2,FALSE)</f>
        <v>Fleet</v>
      </c>
      <c r="AX2274" s="20" t="str">
        <f t="shared" si="431"/>
        <v>HB</v>
      </c>
      <c r="AY2274" s="20" t="str">
        <f>VLOOKUP(AX2274,[2]Reference!AH:AI,2,FALSE)</f>
        <v>LNER</v>
      </c>
      <c r="AZ2274" s="20" t="str">
        <f>VLOOKUP(D2274,[2]Reference!Q:V,6,FALSE)</f>
        <v>Azuma</v>
      </c>
      <c r="BA2274" s="20" t="str">
        <f>VLOOKUP(D2274,[2]Reference!Q:V,3,FALSE)</f>
        <v>Azuma</v>
      </c>
    </row>
    <row r="2275" spans="1:53" ht="13.5" x14ac:dyDescent="0.25">
      <c r="A2275" s="38" t="s">
        <v>9377</v>
      </c>
      <c r="B2275" s="39">
        <v>45531</v>
      </c>
      <c r="C2275" s="38" t="s">
        <v>54</v>
      </c>
      <c r="D2275" s="38" t="s">
        <v>92</v>
      </c>
      <c r="E2275" s="38" t="s">
        <v>93</v>
      </c>
      <c r="F2275" s="38" t="s">
        <v>92</v>
      </c>
      <c r="G2275" s="38" t="s">
        <v>83</v>
      </c>
      <c r="H2275" s="38" t="s">
        <v>73</v>
      </c>
      <c r="I2275" s="38" t="s">
        <v>1569</v>
      </c>
      <c r="J2275" s="38" t="s">
        <v>1570</v>
      </c>
      <c r="K2275" s="38" t="s">
        <v>503</v>
      </c>
      <c r="L2275" s="38" t="s">
        <v>8158</v>
      </c>
      <c r="M2275" s="38" t="s">
        <v>100</v>
      </c>
      <c r="N2275" s="40">
        <v>7</v>
      </c>
      <c r="O2275" s="40">
        <v>7</v>
      </c>
      <c r="P2275" s="40">
        <v>0</v>
      </c>
      <c r="Q2275" s="40">
        <v>0</v>
      </c>
      <c r="R2275" s="40">
        <v>0</v>
      </c>
      <c r="S2275" s="40">
        <v>0</v>
      </c>
      <c r="T2275" s="40">
        <v>0</v>
      </c>
      <c r="U2275" s="40">
        <v>1</v>
      </c>
      <c r="V2275" s="40">
        <v>7</v>
      </c>
      <c r="W2275" s="38" t="s">
        <v>9378</v>
      </c>
      <c r="X2275" s="38" t="s">
        <v>80</v>
      </c>
      <c r="Y2275" s="38" t="s">
        <v>66</v>
      </c>
      <c r="Z2275" s="38" t="s">
        <v>8265</v>
      </c>
      <c r="AA2275" s="38" t="s">
        <v>8148</v>
      </c>
      <c r="AB2275" s="41">
        <v>0</v>
      </c>
      <c r="AC2275" s="41">
        <v>0</v>
      </c>
      <c r="AD2275" s="42">
        <v>0</v>
      </c>
      <c r="AE2275" s="42">
        <v>0</v>
      </c>
      <c r="AF2275" s="12" t="str">
        <f t="shared" si="420"/>
        <v>751968</v>
      </c>
      <c r="AG2275" s="13" t="str">
        <f>VLOOKUP(D2275,[2]Reference!$Q:$U,4,FALSE)</f>
        <v>Fleet</v>
      </c>
      <c r="AH2275" s="13" t="str">
        <f>VLOOKUP(D2275,[2]Reference!$Q:$U,5,FALSE)</f>
        <v>LNER</v>
      </c>
      <c r="AI2275" s="14">
        <f t="shared" si="421"/>
        <v>0</v>
      </c>
      <c r="AJ2275" s="14">
        <f t="shared" si="422"/>
        <v>0</v>
      </c>
      <c r="AK2275" s="14">
        <f t="shared" si="423"/>
        <v>0</v>
      </c>
      <c r="AL2275" s="15">
        <f t="shared" si="424"/>
        <v>0</v>
      </c>
      <c r="AM2275" s="14">
        <f t="shared" si="425"/>
        <v>7</v>
      </c>
      <c r="AN2275" s="16">
        <f t="shared" si="426"/>
        <v>45535</v>
      </c>
      <c r="AO2275" s="17">
        <f>VLOOKUP(B2275,[2]Reference!D:E,2,1)</f>
        <v>202506</v>
      </c>
      <c r="AP2275" s="12" t="str">
        <f t="shared" si="427"/>
        <v>7</v>
      </c>
      <c r="AQ2275" s="18">
        <f t="shared" si="428"/>
        <v>0</v>
      </c>
      <c r="AR2275" s="18">
        <f t="shared" si="429"/>
        <v>0</v>
      </c>
      <c r="AS2275" s="13" t="str">
        <f>VLOOKUP(D2275,[2]Reference!$Q:$U,3,FALSE)</f>
        <v>Azuma</v>
      </c>
      <c r="AT2275" s="13" t="str">
        <f>VLOOKUP(D2275,[2]Reference!Q:V,6,FALSE)</f>
        <v>Azuma</v>
      </c>
      <c r="AU2275" s="13" t="str">
        <f>VLOOKUP(D2275,[2]Reference!$Q:$U,2,FALSE)</f>
        <v>Hitachi - Class 801</v>
      </c>
      <c r="AV2275" s="19">
        <f t="shared" si="430"/>
        <v>45538</v>
      </c>
      <c r="AW2275" s="12" t="str">
        <f>+VLOOKUP(X2275,[2]Reference!BN:BO,2,FALSE)</f>
        <v>Fleet</v>
      </c>
      <c r="AX2275" s="20" t="str">
        <f t="shared" si="431"/>
        <v>HB</v>
      </c>
      <c r="AY2275" s="20" t="str">
        <f>VLOOKUP(AX2275,[2]Reference!AH:AI,2,FALSE)</f>
        <v>LNER</v>
      </c>
      <c r="AZ2275" s="20" t="str">
        <f>VLOOKUP(D2275,[2]Reference!Q:V,6,FALSE)</f>
        <v>Azuma</v>
      </c>
      <c r="BA2275" s="20" t="str">
        <f>VLOOKUP(D2275,[2]Reference!Q:V,3,FALSE)</f>
        <v>Azuma</v>
      </c>
    </row>
    <row r="2276" spans="1:53" ht="13.5" x14ac:dyDescent="0.25">
      <c r="A2276" s="38" t="s">
        <v>9379</v>
      </c>
      <c r="B2276" s="39">
        <v>45532</v>
      </c>
      <c r="C2276" s="38" t="s">
        <v>54</v>
      </c>
      <c r="D2276" s="38" t="s">
        <v>55</v>
      </c>
      <c r="E2276" s="38" t="s">
        <v>56</v>
      </c>
      <c r="F2276" s="38" t="s">
        <v>55</v>
      </c>
      <c r="G2276" s="38" t="s">
        <v>129</v>
      </c>
      <c r="H2276" s="38" t="s">
        <v>327</v>
      </c>
      <c r="I2276" s="38" t="s">
        <v>328</v>
      </c>
      <c r="J2276" s="38" t="s">
        <v>329</v>
      </c>
      <c r="K2276" s="38" t="s">
        <v>287</v>
      </c>
      <c r="L2276" s="38" t="s">
        <v>9380</v>
      </c>
      <c r="M2276" s="38" t="s">
        <v>523</v>
      </c>
      <c r="N2276" s="40">
        <v>45</v>
      </c>
      <c r="O2276" s="40">
        <v>0</v>
      </c>
      <c r="P2276" s="40">
        <v>45</v>
      </c>
      <c r="Q2276" s="40">
        <v>0</v>
      </c>
      <c r="R2276" s="40">
        <v>0</v>
      </c>
      <c r="S2276" s="40">
        <v>0</v>
      </c>
      <c r="T2276" s="40">
        <v>0</v>
      </c>
      <c r="U2276" s="40">
        <v>1</v>
      </c>
      <c r="V2276" s="40">
        <v>45</v>
      </c>
      <c r="W2276" s="38" t="s">
        <v>9381</v>
      </c>
      <c r="X2276" s="38" t="s">
        <v>80</v>
      </c>
      <c r="Y2276" s="38" t="s">
        <v>66</v>
      </c>
      <c r="Z2276" s="38" t="s">
        <v>8265</v>
      </c>
      <c r="AA2276" s="38" t="s">
        <v>8148</v>
      </c>
      <c r="AB2276" s="41">
        <v>0</v>
      </c>
      <c r="AC2276" s="41">
        <v>0</v>
      </c>
      <c r="AD2276" s="42">
        <v>0</v>
      </c>
      <c r="AE2276" s="42">
        <v>0.98</v>
      </c>
      <c r="AF2276" s="12" t="str">
        <f t="shared" si="420"/>
        <v>753393</v>
      </c>
      <c r="AG2276" s="13" t="str">
        <f>VLOOKUP(D2276,[2]Reference!$Q:$U,4,FALSE)</f>
        <v>Fleet</v>
      </c>
      <c r="AH2276" s="13" t="str">
        <f>VLOOKUP(D2276,[2]Reference!$Q:$U,5,FALSE)</f>
        <v>LNER</v>
      </c>
      <c r="AI2276" s="14">
        <f t="shared" si="421"/>
        <v>0</v>
      </c>
      <c r="AJ2276" s="14">
        <f t="shared" si="422"/>
        <v>0</v>
      </c>
      <c r="AK2276" s="14">
        <f t="shared" si="423"/>
        <v>0</v>
      </c>
      <c r="AL2276" s="15">
        <f t="shared" si="424"/>
        <v>0</v>
      </c>
      <c r="AM2276" s="14">
        <f t="shared" si="425"/>
        <v>45</v>
      </c>
      <c r="AN2276" s="16">
        <f t="shared" si="426"/>
        <v>45535</v>
      </c>
      <c r="AO2276" s="17">
        <f>VLOOKUP(B2276,[2]Reference!D:E,2,1)</f>
        <v>202506</v>
      </c>
      <c r="AP2276" s="12" t="str">
        <f t="shared" si="427"/>
        <v>7</v>
      </c>
      <c r="AQ2276" s="18">
        <f t="shared" si="428"/>
        <v>0</v>
      </c>
      <c r="AR2276" s="18">
        <f t="shared" si="429"/>
        <v>0.98</v>
      </c>
      <c r="AS2276" s="13" t="str">
        <f>VLOOKUP(D2276,[2]Reference!$Q:$U,3,FALSE)</f>
        <v>Azuma</v>
      </c>
      <c r="AT2276" s="13" t="str">
        <f>VLOOKUP(D2276,[2]Reference!Q:V,6,FALSE)</f>
        <v>Azuma</v>
      </c>
      <c r="AU2276" s="13" t="str">
        <f>VLOOKUP(D2276,[2]Reference!$Q:$U,2,FALSE)</f>
        <v>Hitachi - Class 800</v>
      </c>
      <c r="AV2276" s="19">
        <f t="shared" si="430"/>
        <v>45539</v>
      </c>
      <c r="AW2276" s="12" t="str">
        <f>+VLOOKUP(X2276,[2]Reference!BN:BO,2,FALSE)</f>
        <v>Fleet</v>
      </c>
      <c r="AX2276" s="20" t="str">
        <f t="shared" si="431"/>
        <v>HB</v>
      </c>
      <c r="AY2276" s="20" t="str">
        <f>VLOOKUP(AX2276,[2]Reference!AH:AI,2,FALSE)</f>
        <v>LNER</v>
      </c>
      <c r="AZ2276" s="20" t="str">
        <f>VLOOKUP(D2276,[2]Reference!Q:V,6,FALSE)</f>
        <v>Azuma</v>
      </c>
      <c r="BA2276" s="20" t="str">
        <f>VLOOKUP(D2276,[2]Reference!Q:V,3,FALSE)</f>
        <v>Azuma</v>
      </c>
    </row>
    <row r="2277" spans="1:53" ht="13.5" x14ac:dyDescent="0.25">
      <c r="A2277" s="38" t="s">
        <v>9382</v>
      </c>
      <c r="B2277" s="39">
        <v>45532</v>
      </c>
      <c r="C2277" s="38" t="s">
        <v>54</v>
      </c>
      <c r="D2277" s="38" t="s">
        <v>536</v>
      </c>
      <c r="E2277" s="38" t="s">
        <v>537</v>
      </c>
      <c r="F2277" s="38" t="s">
        <v>536</v>
      </c>
      <c r="G2277" s="38" t="s">
        <v>72</v>
      </c>
      <c r="H2277" s="38" t="s">
        <v>339</v>
      </c>
      <c r="I2277" s="38" t="s">
        <v>3685</v>
      </c>
      <c r="J2277" s="38" t="s">
        <v>3686</v>
      </c>
      <c r="K2277" s="38" t="s">
        <v>261</v>
      </c>
      <c r="L2277" s="38" t="s">
        <v>9004</v>
      </c>
      <c r="M2277" s="38" t="s">
        <v>132</v>
      </c>
      <c r="N2277" s="40">
        <v>15</v>
      </c>
      <c r="O2277" s="40">
        <v>0</v>
      </c>
      <c r="P2277" s="40">
        <v>15</v>
      </c>
      <c r="Q2277" s="40">
        <v>2</v>
      </c>
      <c r="R2277" s="40">
        <v>0</v>
      </c>
      <c r="S2277" s="40">
        <v>0</v>
      </c>
      <c r="T2277" s="40">
        <v>0</v>
      </c>
      <c r="U2277" s="40">
        <v>5</v>
      </c>
      <c r="V2277" s="40">
        <v>135</v>
      </c>
      <c r="W2277" s="38" t="s">
        <v>9383</v>
      </c>
      <c r="X2277" s="38" t="s">
        <v>80</v>
      </c>
      <c r="Y2277" s="38" t="s">
        <v>66</v>
      </c>
      <c r="Z2277" s="38" t="s">
        <v>8265</v>
      </c>
      <c r="AA2277" s="38" t="s">
        <v>8148</v>
      </c>
      <c r="AB2277" s="41">
        <v>2</v>
      </c>
      <c r="AC2277" s="41">
        <v>0</v>
      </c>
      <c r="AD2277" s="42">
        <v>2</v>
      </c>
      <c r="AE2277" s="42">
        <v>2</v>
      </c>
      <c r="AF2277" s="12" t="str">
        <f t="shared" si="420"/>
        <v>754846</v>
      </c>
      <c r="AG2277" s="13" t="str">
        <f>VLOOKUP(D2277,[2]Reference!$Q:$U,4,FALSE)</f>
        <v>Fleet</v>
      </c>
      <c r="AH2277" s="13" t="str">
        <f>VLOOKUP(D2277,[2]Reference!$Q:$U,5,FALSE)</f>
        <v>LNER</v>
      </c>
      <c r="AI2277" s="14">
        <f t="shared" si="421"/>
        <v>2</v>
      </c>
      <c r="AJ2277" s="14">
        <f t="shared" si="422"/>
        <v>0</v>
      </c>
      <c r="AK2277" s="14">
        <f t="shared" si="423"/>
        <v>2</v>
      </c>
      <c r="AL2277" s="15">
        <f t="shared" si="424"/>
        <v>0</v>
      </c>
      <c r="AM2277" s="14">
        <f t="shared" si="425"/>
        <v>15</v>
      </c>
      <c r="AN2277" s="16">
        <f t="shared" si="426"/>
        <v>45535</v>
      </c>
      <c r="AO2277" s="17">
        <f>VLOOKUP(B2277,[2]Reference!D:E,2,1)</f>
        <v>202506</v>
      </c>
      <c r="AP2277" s="12" t="str">
        <f t="shared" si="427"/>
        <v>7</v>
      </c>
      <c r="AQ2277" s="18">
        <f t="shared" si="428"/>
        <v>2</v>
      </c>
      <c r="AR2277" s="18">
        <f t="shared" si="429"/>
        <v>2</v>
      </c>
      <c r="AS2277" s="13" t="str">
        <f>VLOOKUP(D2277,[2]Reference!$Q:$U,3,FALSE)</f>
        <v>IC225</v>
      </c>
      <c r="AT2277" s="13" t="str">
        <f>VLOOKUP(D2277,[2]Reference!Q:V,6,FALSE)</f>
        <v>IC225</v>
      </c>
      <c r="AU2277" s="13" t="str">
        <f>VLOOKUP(D2277,[2]Reference!$Q:$U,2,FALSE)</f>
        <v>MK4 DVT</v>
      </c>
      <c r="AV2277" s="19">
        <f t="shared" si="430"/>
        <v>45539</v>
      </c>
      <c r="AW2277" s="12" t="str">
        <f>+VLOOKUP(X2277,[2]Reference!BN:BO,2,FALSE)</f>
        <v>Fleet</v>
      </c>
      <c r="AX2277" s="20" t="str">
        <f t="shared" si="431"/>
        <v>HB</v>
      </c>
      <c r="AY2277" s="20" t="str">
        <f>VLOOKUP(AX2277,[2]Reference!AH:AI,2,FALSE)</f>
        <v>LNER</v>
      </c>
      <c r="AZ2277" s="20" t="str">
        <f>VLOOKUP(D2277,[2]Reference!Q:V,6,FALSE)</f>
        <v>IC225</v>
      </c>
      <c r="BA2277" s="20" t="str">
        <f>VLOOKUP(D2277,[2]Reference!Q:V,3,FALSE)</f>
        <v>IC225</v>
      </c>
    </row>
    <row r="2278" spans="1:53" ht="13.5" x14ac:dyDescent="0.25">
      <c r="A2278" s="38" t="s">
        <v>9384</v>
      </c>
      <c r="B2278" s="39">
        <v>45532</v>
      </c>
      <c r="C2278" s="38" t="s">
        <v>54</v>
      </c>
      <c r="D2278" s="38" t="s">
        <v>452</v>
      </c>
      <c r="E2278" s="38" t="s">
        <v>453</v>
      </c>
      <c r="F2278" s="38" t="s">
        <v>452</v>
      </c>
      <c r="G2278" s="38" t="s">
        <v>231</v>
      </c>
      <c r="H2278" s="38" t="s">
        <v>112</v>
      </c>
      <c r="I2278" s="38" t="s">
        <v>1228</v>
      </c>
      <c r="J2278" s="38" t="s">
        <v>1229</v>
      </c>
      <c r="K2278" s="38" t="s">
        <v>3275</v>
      </c>
      <c r="L2278" s="38" t="s">
        <v>4010</v>
      </c>
      <c r="M2278" s="38" t="s">
        <v>955</v>
      </c>
      <c r="N2278" s="40">
        <v>0</v>
      </c>
      <c r="O2278" s="40">
        <v>0</v>
      </c>
      <c r="P2278" s="40">
        <v>0</v>
      </c>
      <c r="Q2278" s="40">
        <v>0</v>
      </c>
      <c r="R2278" s="40">
        <v>1</v>
      </c>
      <c r="S2278" s="40">
        <v>0</v>
      </c>
      <c r="T2278" s="40">
        <v>0</v>
      </c>
      <c r="U2278" s="40">
        <v>1</v>
      </c>
      <c r="V2278" s="40">
        <v>16</v>
      </c>
      <c r="W2278" s="38" t="s">
        <v>9385</v>
      </c>
      <c r="X2278" s="38" t="s">
        <v>119</v>
      </c>
      <c r="Y2278" s="38" t="s">
        <v>66</v>
      </c>
      <c r="Z2278" s="38" t="s">
        <v>8265</v>
      </c>
      <c r="AA2278" s="38" t="s">
        <v>8148</v>
      </c>
      <c r="AB2278" s="41">
        <v>0</v>
      </c>
      <c r="AC2278" s="41">
        <v>1</v>
      </c>
      <c r="AD2278" s="42">
        <v>1</v>
      </c>
      <c r="AE2278" s="42">
        <v>1</v>
      </c>
      <c r="AF2278" s="12" t="str">
        <f t="shared" si="420"/>
        <v>755336</v>
      </c>
      <c r="AG2278" s="13" t="str">
        <f>VLOOKUP(D2278,[2]Reference!$Q:$U,4,FALSE)</f>
        <v>Fleet</v>
      </c>
      <c r="AH2278" s="13" t="str">
        <f>VLOOKUP(D2278,[2]Reference!$Q:$U,5,FALSE)</f>
        <v>LNER</v>
      </c>
      <c r="AI2278" s="14">
        <f t="shared" si="421"/>
        <v>0</v>
      </c>
      <c r="AJ2278" s="14">
        <f t="shared" si="422"/>
        <v>0.5</v>
      </c>
      <c r="AK2278" s="14">
        <f t="shared" si="423"/>
        <v>0.5</v>
      </c>
      <c r="AL2278" s="15">
        <f t="shared" si="424"/>
        <v>0.5</v>
      </c>
      <c r="AM2278" s="14">
        <f t="shared" si="425"/>
        <v>0</v>
      </c>
      <c r="AN2278" s="16">
        <f t="shared" si="426"/>
        <v>45535</v>
      </c>
      <c r="AO2278" s="17">
        <f>VLOOKUP(B2278,[2]Reference!D:E,2,1)</f>
        <v>202506</v>
      </c>
      <c r="AP2278" s="12" t="str">
        <f t="shared" si="427"/>
        <v>7</v>
      </c>
      <c r="AQ2278" s="18">
        <f t="shared" si="428"/>
        <v>1</v>
      </c>
      <c r="AR2278" s="18">
        <f t="shared" si="429"/>
        <v>1</v>
      </c>
      <c r="AS2278" s="13" t="str">
        <f>VLOOKUP(D2278,[2]Reference!$Q:$U,3,FALSE)</f>
        <v>Azuma</v>
      </c>
      <c r="AT2278" s="13" t="str">
        <f>VLOOKUP(D2278,[2]Reference!Q:V,6,FALSE)</f>
        <v>Depot</v>
      </c>
      <c r="AU2278" s="13" t="str">
        <f>VLOOKUP(D2278,[2]Reference!$Q:$U,2,FALSE)</f>
        <v>Clayhills (Aberdeen)</v>
      </c>
      <c r="AV2278" s="19">
        <f t="shared" si="430"/>
        <v>45539</v>
      </c>
      <c r="AW2278" s="12" t="str">
        <f>+VLOOKUP(X2278,[2]Reference!BN:BO,2,FALSE)</f>
        <v>Depot</v>
      </c>
      <c r="AX2278" s="20" t="str">
        <f t="shared" si="431"/>
        <v>HB</v>
      </c>
      <c r="AY2278" s="20" t="str">
        <f>VLOOKUP(AX2278,[2]Reference!AH:AI,2,FALSE)</f>
        <v>LNER</v>
      </c>
      <c r="AZ2278" s="20" t="str">
        <f>VLOOKUP(D2278,[2]Reference!Q:V,6,FALSE)</f>
        <v>Depot</v>
      </c>
      <c r="BA2278" s="20" t="str">
        <f>VLOOKUP(D2278,[2]Reference!Q:V,3,FALSE)</f>
        <v>Azuma</v>
      </c>
    </row>
    <row r="2279" spans="1:53" ht="13.5" x14ac:dyDescent="0.25">
      <c r="A2279" s="38" t="s">
        <v>9386</v>
      </c>
      <c r="B2279" s="39">
        <v>45532</v>
      </c>
      <c r="C2279" s="38" t="s">
        <v>54</v>
      </c>
      <c r="D2279" s="38" t="s">
        <v>161</v>
      </c>
      <c r="E2279" s="38" t="s">
        <v>162</v>
      </c>
      <c r="F2279" s="38" t="s">
        <v>161</v>
      </c>
      <c r="G2279" s="38" t="s">
        <v>146</v>
      </c>
      <c r="H2279" s="38" t="s">
        <v>95</v>
      </c>
      <c r="I2279" s="38" t="s">
        <v>147</v>
      </c>
      <c r="J2279" s="38" t="s">
        <v>148</v>
      </c>
      <c r="K2279" s="38" t="s">
        <v>201</v>
      </c>
      <c r="L2279" s="38" t="s">
        <v>9387</v>
      </c>
      <c r="M2279" s="38" t="s">
        <v>324</v>
      </c>
      <c r="N2279" s="40">
        <v>4</v>
      </c>
      <c r="O2279" s="40">
        <v>4</v>
      </c>
      <c r="P2279" s="40">
        <v>0</v>
      </c>
      <c r="Q2279" s="40">
        <v>0</v>
      </c>
      <c r="R2279" s="40">
        <v>0</v>
      </c>
      <c r="S2279" s="40">
        <v>0</v>
      </c>
      <c r="T2279" s="40">
        <v>0</v>
      </c>
      <c r="U2279" s="40">
        <v>1</v>
      </c>
      <c r="V2279" s="40">
        <v>4</v>
      </c>
      <c r="W2279" s="38" t="s">
        <v>9388</v>
      </c>
      <c r="X2279" s="38" t="s">
        <v>80</v>
      </c>
      <c r="Y2279" s="38" t="s">
        <v>66</v>
      </c>
      <c r="Z2279" s="38" t="s">
        <v>8265</v>
      </c>
      <c r="AA2279" s="38" t="s">
        <v>8148</v>
      </c>
      <c r="AB2279" s="41">
        <v>0</v>
      </c>
      <c r="AC2279" s="41">
        <v>0</v>
      </c>
      <c r="AD2279" s="42">
        <v>0</v>
      </c>
      <c r="AE2279" s="42">
        <v>0</v>
      </c>
      <c r="AF2279" s="12" t="str">
        <f t="shared" si="420"/>
        <v>755811</v>
      </c>
      <c r="AG2279" s="13" t="str">
        <f>VLOOKUP(D2279,[2]Reference!$Q:$U,4,FALSE)</f>
        <v>Fleet</v>
      </c>
      <c r="AH2279" s="13" t="str">
        <f>VLOOKUP(D2279,[2]Reference!$Q:$U,5,FALSE)</f>
        <v>LNER</v>
      </c>
      <c r="AI2279" s="14">
        <f t="shared" si="421"/>
        <v>0</v>
      </c>
      <c r="AJ2279" s="14">
        <f t="shared" si="422"/>
        <v>0</v>
      </c>
      <c r="AK2279" s="14">
        <f t="shared" si="423"/>
        <v>0</v>
      </c>
      <c r="AL2279" s="15">
        <f t="shared" si="424"/>
        <v>0</v>
      </c>
      <c r="AM2279" s="14">
        <f t="shared" si="425"/>
        <v>4</v>
      </c>
      <c r="AN2279" s="16">
        <f t="shared" si="426"/>
        <v>45535</v>
      </c>
      <c r="AO2279" s="17">
        <f>VLOOKUP(B2279,[2]Reference!D:E,2,1)</f>
        <v>202506</v>
      </c>
      <c r="AP2279" s="12" t="str">
        <f t="shared" si="427"/>
        <v>7</v>
      </c>
      <c r="AQ2279" s="18">
        <f t="shared" si="428"/>
        <v>0</v>
      </c>
      <c r="AR2279" s="18">
        <f t="shared" si="429"/>
        <v>0</v>
      </c>
      <c r="AS2279" s="13" t="str">
        <f>VLOOKUP(D2279,[2]Reference!$Q:$U,3,FALSE)</f>
        <v>IC225</v>
      </c>
      <c r="AT2279" s="13" t="str">
        <f>VLOOKUP(D2279,[2]Reference!Q:V,6,FALSE)</f>
        <v>IC225</v>
      </c>
      <c r="AU2279" s="13" t="str">
        <f>VLOOKUP(D2279,[2]Reference!$Q:$U,2,FALSE)</f>
        <v>MK4 Coach</v>
      </c>
      <c r="AV2279" s="19">
        <f t="shared" si="430"/>
        <v>45539</v>
      </c>
      <c r="AW2279" s="12" t="str">
        <f>+VLOOKUP(X2279,[2]Reference!BN:BO,2,FALSE)</f>
        <v>Fleet</v>
      </c>
      <c r="AX2279" s="20" t="str">
        <f t="shared" si="431"/>
        <v>HB</v>
      </c>
      <c r="AY2279" s="20" t="str">
        <f>VLOOKUP(AX2279,[2]Reference!AH:AI,2,FALSE)</f>
        <v>LNER</v>
      </c>
      <c r="AZ2279" s="20" t="str">
        <f>VLOOKUP(D2279,[2]Reference!Q:V,6,FALSE)</f>
        <v>IC225</v>
      </c>
      <c r="BA2279" s="20" t="str">
        <f>VLOOKUP(D2279,[2]Reference!Q:V,3,FALSE)</f>
        <v>IC225</v>
      </c>
    </row>
    <row r="2280" spans="1:53" ht="13.5" x14ac:dyDescent="0.25">
      <c r="A2280" s="38" t="s">
        <v>9390</v>
      </c>
      <c r="B2280" s="39">
        <v>45533</v>
      </c>
      <c r="C2280" s="38" t="s">
        <v>54</v>
      </c>
      <c r="D2280" s="38" t="s">
        <v>92</v>
      </c>
      <c r="E2280" s="38" t="s">
        <v>93</v>
      </c>
      <c r="F2280" s="38" t="s">
        <v>92</v>
      </c>
      <c r="G2280" s="38" t="s">
        <v>146</v>
      </c>
      <c r="H2280" s="38" t="s">
        <v>339</v>
      </c>
      <c r="I2280" s="38" t="s">
        <v>694</v>
      </c>
      <c r="J2280" s="38" t="s">
        <v>695</v>
      </c>
      <c r="K2280" s="38" t="s">
        <v>201</v>
      </c>
      <c r="L2280" s="38" t="s">
        <v>9391</v>
      </c>
      <c r="M2280" s="38" t="s">
        <v>793</v>
      </c>
      <c r="N2280" s="40">
        <v>64</v>
      </c>
      <c r="O2280" s="40">
        <v>21</v>
      </c>
      <c r="P2280" s="40">
        <v>43</v>
      </c>
      <c r="Q2280" s="40">
        <v>0</v>
      </c>
      <c r="R2280" s="40">
        <v>0</v>
      </c>
      <c r="S2280" s="40">
        <v>0</v>
      </c>
      <c r="T2280" s="40">
        <v>0</v>
      </c>
      <c r="U2280" s="40">
        <v>4</v>
      </c>
      <c r="V2280" s="40">
        <v>64</v>
      </c>
      <c r="W2280" s="38" t="s">
        <v>9342</v>
      </c>
      <c r="X2280" s="38" t="s">
        <v>80</v>
      </c>
      <c r="Y2280" s="38" t="s">
        <v>66</v>
      </c>
      <c r="Z2280" s="38" t="s">
        <v>8265</v>
      </c>
      <c r="AA2280" s="38" t="s">
        <v>8148</v>
      </c>
      <c r="AB2280" s="41">
        <v>0</v>
      </c>
      <c r="AC2280" s="41">
        <v>0</v>
      </c>
      <c r="AD2280" s="42">
        <v>0.79</v>
      </c>
      <c r="AE2280" s="42">
        <v>1.73</v>
      </c>
      <c r="AF2280" s="12" t="str">
        <f t="shared" si="420"/>
        <v>757589</v>
      </c>
      <c r="AG2280" s="13" t="str">
        <f>VLOOKUP(D2280,[2]Reference!$Q:$U,4,FALSE)</f>
        <v>Fleet</v>
      </c>
      <c r="AH2280" s="13" t="str">
        <f>VLOOKUP(D2280,[2]Reference!$Q:$U,5,FALSE)</f>
        <v>LNER</v>
      </c>
      <c r="AI2280" s="14">
        <f t="shared" si="421"/>
        <v>0</v>
      </c>
      <c r="AJ2280" s="14">
        <f t="shared" si="422"/>
        <v>0</v>
      </c>
      <c r="AK2280" s="14">
        <f t="shared" si="423"/>
        <v>0</v>
      </c>
      <c r="AL2280" s="15">
        <f t="shared" si="424"/>
        <v>0.79</v>
      </c>
      <c r="AM2280" s="14">
        <f t="shared" si="425"/>
        <v>64</v>
      </c>
      <c r="AN2280" s="16">
        <f t="shared" si="426"/>
        <v>45535</v>
      </c>
      <c r="AO2280" s="17">
        <f>VLOOKUP(B2280,[2]Reference!D:E,2,1)</f>
        <v>202506</v>
      </c>
      <c r="AP2280" s="12" t="str">
        <f t="shared" si="427"/>
        <v>7</v>
      </c>
      <c r="AQ2280" s="18">
        <f t="shared" si="428"/>
        <v>0.79</v>
      </c>
      <c r="AR2280" s="18">
        <f t="shared" si="429"/>
        <v>1.73</v>
      </c>
      <c r="AS2280" s="13" t="str">
        <f>VLOOKUP(D2280,[2]Reference!$Q:$U,3,FALSE)</f>
        <v>Azuma</v>
      </c>
      <c r="AT2280" s="13" t="str">
        <f>VLOOKUP(D2280,[2]Reference!Q:V,6,FALSE)</f>
        <v>Azuma</v>
      </c>
      <c r="AU2280" s="13" t="str">
        <f>VLOOKUP(D2280,[2]Reference!$Q:$U,2,FALSE)</f>
        <v>Hitachi - Class 801</v>
      </c>
      <c r="AV2280" s="19">
        <f t="shared" si="430"/>
        <v>45540</v>
      </c>
      <c r="AW2280" s="12" t="str">
        <f>+VLOOKUP(X2280,[2]Reference!BN:BO,2,FALSE)</f>
        <v>Fleet</v>
      </c>
      <c r="AX2280" s="20" t="str">
        <f t="shared" si="431"/>
        <v>HB</v>
      </c>
      <c r="AY2280" s="20" t="str">
        <f>VLOOKUP(AX2280,[2]Reference!AH:AI,2,FALSE)</f>
        <v>LNER</v>
      </c>
      <c r="AZ2280" s="20" t="str">
        <f>VLOOKUP(D2280,[2]Reference!Q:V,6,FALSE)</f>
        <v>Azuma</v>
      </c>
      <c r="BA2280" s="20" t="str">
        <f>VLOOKUP(D2280,[2]Reference!Q:V,3,FALSE)</f>
        <v>Azuma</v>
      </c>
    </row>
    <row r="2281" spans="1:53" ht="13.5" x14ac:dyDescent="0.25">
      <c r="A2281" s="38" t="s">
        <v>9392</v>
      </c>
      <c r="B2281" s="39">
        <v>45534</v>
      </c>
      <c r="C2281" s="38" t="s">
        <v>54</v>
      </c>
      <c r="D2281" s="38" t="s">
        <v>283</v>
      </c>
      <c r="E2281" s="38" t="s">
        <v>284</v>
      </c>
      <c r="F2281" s="38" t="s">
        <v>283</v>
      </c>
      <c r="G2281" s="38" t="s">
        <v>129</v>
      </c>
      <c r="H2281" s="38" t="s">
        <v>112</v>
      </c>
      <c r="I2281" s="38" t="s">
        <v>676</v>
      </c>
      <c r="J2281" s="38" t="s">
        <v>677</v>
      </c>
      <c r="K2281" s="38" t="s">
        <v>287</v>
      </c>
      <c r="L2281" s="38" t="s">
        <v>4239</v>
      </c>
      <c r="M2281" s="38" t="s">
        <v>1029</v>
      </c>
      <c r="N2281" s="40">
        <v>5</v>
      </c>
      <c r="O2281" s="40">
        <v>0</v>
      </c>
      <c r="P2281" s="40">
        <v>5</v>
      </c>
      <c r="Q2281" s="40">
        <v>0</v>
      </c>
      <c r="R2281" s="40">
        <v>0</v>
      </c>
      <c r="S2281" s="40">
        <v>0</v>
      </c>
      <c r="T2281" s="40">
        <v>0</v>
      </c>
      <c r="U2281" s="40">
        <v>1</v>
      </c>
      <c r="V2281" s="40">
        <v>5</v>
      </c>
      <c r="W2281" s="38" t="s">
        <v>9393</v>
      </c>
      <c r="X2281" s="38" t="s">
        <v>119</v>
      </c>
      <c r="Y2281" s="38" t="s">
        <v>66</v>
      </c>
      <c r="Z2281" s="38" t="s">
        <v>8265</v>
      </c>
      <c r="AA2281" s="38" t="s">
        <v>8148</v>
      </c>
      <c r="AB2281" s="41">
        <v>0</v>
      </c>
      <c r="AC2281" s="41">
        <v>0</v>
      </c>
      <c r="AD2281" s="42">
        <v>0</v>
      </c>
      <c r="AE2281" s="42">
        <v>0.14000000000000001</v>
      </c>
      <c r="AF2281" s="12" t="str">
        <f t="shared" si="420"/>
        <v>759196</v>
      </c>
      <c r="AG2281" s="13" t="str">
        <f>VLOOKUP(D2281,[2]Reference!$Q:$U,4,FALSE)</f>
        <v>Fleet</v>
      </c>
      <c r="AH2281" s="13" t="str">
        <f>VLOOKUP(D2281,[2]Reference!$Q:$U,5,FALSE)</f>
        <v>LNER</v>
      </c>
      <c r="AI2281" s="14">
        <f t="shared" si="421"/>
        <v>0</v>
      </c>
      <c r="AJ2281" s="14">
        <f t="shared" si="422"/>
        <v>0</v>
      </c>
      <c r="AK2281" s="14">
        <f t="shared" si="423"/>
        <v>0</v>
      </c>
      <c r="AL2281" s="15">
        <f t="shared" si="424"/>
        <v>0</v>
      </c>
      <c r="AM2281" s="14">
        <f t="shared" si="425"/>
        <v>5</v>
      </c>
      <c r="AN2281" s="16">
        <f t="shared" si="426"/>
        <v>45535</v>
      </c>
      <c r="AO2281" s="17">
        <f>VLOOKUP(B2281,[2]Reference!D:E,2,1)</f>
        <v>202506</v>
      </c>
      <c r="AP2281" s="12" t="str">
        <f t="shared" si="427"/>
        <v>7</v>
      </c>
      <c r="AQ2281" s="18">
        <f t="shared" si="428"/>
        <v>0</v>
      </c>
      <c r="AR2281" s="18">
        <f t="shared" si="429"/>
        <v>0.14000000000000001</v>
      </c>
      <c r="AS2281" s="13" t="str">
        <f>VLOOKUP(D2281,[2]Reference!$Q:$U,3,FALSE)</f>
        <v>Azuma</v>
      </c>
      <c r="AT2281" s="13" t="str">
        <f>VLOOKUP(D2281,[2]Reference!Q:V,6,FALSE)</f>
        <v>Depot</v>
      </c>
      <c r="AU2281" s="13" t="str">
        <f>VLOOKUP(D2281,[2]Reference!$Q:$U,2,FALSE)</f>
        <v>Hitachi - Doncaster Carr</v>
      </c>
      <c r="AV2281" s="19">
        <f t="shared" si="430"/>
        <v>45541</v>
      </c>
      <c r="AW2281" s="12" t="str">
        <f>+VLOOKUP(X2281,[2]Reference!BN:BO,2,FALSE)</f>
        <v>Depot</v>
      </c>
      <c r="AX2281" s="20" t="str">
        <f t="shared" si="431"/>
        <v>HB</v>
      </c>
      <c r="AY2281" s="20" t="str">
        <f>VLOOKUP(AX2281,[2]Reference!AH:AI,2,FALSE)</f>
        <v>LNER</v>
      </c>
      <c r="AZ2281" s="20" t="str">
        <f>VLOOKUP(D2281,[2]Reference!Q:V,6,FALSE)</f>
        <v>Depot</v>
      </c>
      <c r="BA2281" s="20" t="str">
        <f>VLOOKUP(D2281,[2]Reference!Q:V,3,FALSE)</f>
        <v>Azuma</v>
      </c>
    </row>
    <row r="2282" spans="1:53" ht="13.5" x14ac:dyDescent="0.25">
      <c r="A2282" s="38" t="s">
        <v>9394</v>
      </c>
      <c r="B2282" s="39">
        <v>45534</v>
      </c>
      <c r="C2282" s="38" t="s">
        <v>54</v>
      </c>
      <c r="D2282" s="38" t="s">
        <v>92</v>
      </c>
      <c r="E2282" s="38" t="s">
        <v>93</v>
      </c>
      <c r="F2282" s="38" t="s">
        <v>92</v>
      </c>
      <c r="G2282" s="38" t="s">
        <v>129</v>
      </c>
      <c r="H2282" s="38" t="s">
        <v>327</v>
      </c>
      <c r="I2282" s="38" t="s">
        <v>2666</v>
      </c>
      <c r="J2282" s="38" t="s">
        <v>2667</v>
      </c>
      <c r="K2282" s="38" t="s">
        <v>179</v>
      </c>
      <c r="L2282" s="38" t="s">
        <v>9395</v>
      </c>
      <c r="M2282" s="38" t="s">
        <v>100</v>
      </c>
      <c r="N2282" s="40">
        <v>15</v>
      </c>
      <c r="O2282" s="40">
        <v>0</v>
      </c>
      <c r="P2282" s="40">
        <v>15</v>
      </c>
      <c r="Q2282" s="40">
        <v>0</v>
      </c>
      <c r="R2282" s="40">
        <v>1</v>
      </c>
      <c r="S2282" s="40">
        <v>1</v>
      </c>
      <c r="T2282" s="40">
        <v>0</v>
      </c>
      <c r="U2282" s="40">
        <v>5</v>
      </c>
      <c r="V2282" s="40">
        <v>91</v>
      </c>
      <c r="W2282" s="38" t="s">
        <v>9396</v>
      </c>
      <c r="X2282" s="38" t="s">
        <v>80</v>
      </c>
      <c r="Y2282" s="38" t="s">
        <v>66</v>
      </c>
      <c r="Z2282" s="38" t="s">
        <v>8265</v>
      </c>
      <c r="AA2282" s="38" t="s">
        <v>8148</v>
      </c>
      <c r="AB2282" s="41">
        <v>0</v>
      </c>
      <c r="AC2282" s="41">
        <v>2</v>
      </c>
      <c r="AD2282" s="42">
        <v>2</v>
      </c>
      <c r="AE2282" s="42">
        <v>2.71</v>
      </c>
      <c r="AF2282" s="12" t="str">
        <f t="shared" si="420"/>
        <v>759531</v>
      </c>
      <c r="AG2282" s="13" t="str">
        <f>VLOOKUP(D2282,[2]Reference!$Q:$U,4,FALSE)</f>
        <v>Fleet</v>
      </c>
      <c r="AH2282" s="13" t="str">
        <f>VLOOKUP(D2282,[2]Reference!$Q:$U,5,FALSE)</f>
        <v>LNER</v>
      </c>
      <c r="AI2282" s="14">
        <f t="shared" si="421"/>
        <v>0</v>
      </c>
      <c r="AJ2282" s="14">
        <f t="shared" si="422"/>
        <v>1</v>
      </c>
      <c r="AK2282" s="14">
        <f t="shared" si="423"/>
        <v>1</v>
      </c>
      <c r="AL2282" s="15">
        <f t="shared" si="424"/>
        <v>1</v>
      </c>
      <c r="AM2282" s="14">
        <f t="shared" si="425"/>
        <v>15</v>
      </c>
      <c r="AN2282" s="16">
        <f t="shared" si="426"/>
        <v>45535</v>
      </c>
      <c r="AO2282" s="17">
        <f>VLOOKUP(B2282,[2]Reference!D:E,2,1)</f>
        <v>202506</v>
      </c>
      <c r="AP2282" s="12" t="str">
        <f t="shared" si="427"/>
        <v>7</v>
      </c>
      <c r="AQ2282" s="18">
        <f t="shared" si="428"/>
        <v>2</v>
      </c>
      <c r="AR2282" s="18">
        <f t="shared" si="429"/>
        <v>2.71</v>
      </c>
      <c r="AS2282" s="13" t="str">
        <f>VLOOKUP(D2282,[2]Reference!$Q:$U,3,FALSE)</f>
        <v>Azuma</v>
      </c>
      <c r="AT2282" s="13" t="str">
        <f>VLOOKUP(D2282,[2]Reference!Q:V,6,FALSE)</f>
        <v>Azuma</v>
      </c>
      <c r="AU2282" s="13" t="str">
        <f>VLOOKUP(D2282,[2]Reference!$Q:$U,2,FALSE)</f>
        <v>Hitachi - Class 801</v>
      </c>
      <c r="AV2282" s="19">
        <f t="shared" si="430"/>
        <v>45541</v>
      </c>
      <c r="AW2282" s="12" t="str">
        <f>+VLOOKUP(X2282,[2]Reference!BN:BO,2,FALSE)</f>
        <v>Fleet</v>
      </c>
      <c r="AX2282" s="20" t="str">
        <f t="shared" si="431"/>
        <v>HB</v>
      </c>
      <c r="AY2282" s="20" t="str">
        <f>VLOOKUP(AX2282,[2]Reference!AH:AI,2,FALSE)</f>
        <v>LNER</v>
      </c>
      <c r="AZ2282" s="20" t="str">
        <f>VLOOKUP(D2282,[2]Reference!Q:V,6,FALSE)</f>
        <v>Azuma</v>
      </c>
      <c r="BA2282" s="20" t="str">
        <f>VLOOKUP(D2282,[2]Reference!Q:V,3,FALSE)</f>
        <v>Azuma</v>
      </c>
    </row>
    <row r="2283" spans="1:53" ht="13.5" x14ac:dyDescent="0.25">
      <c r="A2283" s="38" t="s">
        <v>9397</v>
      </c>
      <c r="B2283" s="39">
        <v>45534</v>
      </c>
      <c r="C2283" s="38" t="s">
        <v>54</v>
      </c>
      <c r="D2283" s="38" t="s">
        <v>55</v>
      </c>
      <c r="E2283" s="38" t="s">
        <v>56</v>
      </c>
      <c r="F2283" s="38" t="s">
        <v>55</v>
      </c>
      <c r="G2283" s="38" t="s">
        <v>146</v>
      </c>
      <c r="H2283" s="38" t="s">
        <v>73</v>
      </c>
      <c r="I2283" s="38" t="s">
        <v>122</v>
      </c>
      <c r="J2283" s="38" t="s">
        <v>123</v>
      </c>
      <c r="K2283" s="38" t="s">
        <v>1545</v>
      </c>
      <c r="L2283" s="38" t="s">
        <v>9398</v>
      </c>
      <c r="M2283" s="38" t="s">
        <v>63</v>
      </c>
      <c r="N2283" s="40">
        <v>66</v>
      </c>
      <c r="O2283" s="40">
        <v>9</v>
      </c>
      <c r="P2283" s="40">
        <v>57</v>
      </c>
      <c r="Q2283" s="40">
        <v>0</v>
      </c>
      <c r="R2283" s="40">
        <v>0</v>
      </c>
      <c r="S2283" s="40">
        <v>0</v>
      </c>
      <c r="T2283" s="40">
        <v>0</v>
      </c>
      <c r="U2283" s="40">
        <v>6</v>
      </c>
      <c r="V2283" s="40">
        <v>66</v>
      </c>
      <c r="W2283" s="38" t="s">
        <v>9399</v>
      </c>
      <c r="X2283" s="38" t="s">
        <v>80</v>
      </c>
      <c r="Y2283" s="38" t="s">
        <v>66</v>
      </c>
      <c r="Z2283" s="38" t="s">
        <v>8265</v>
      </c>
      <c r="AA2283" s="38" t="s">
        <v>8148</v>
      </c>
      <c r="AB2283" s="41">
        <v>0</v>
      </c>
      <c r="AC2283" s="41">
        <v>0</v>
      </c>
      <c r="AD2283" s="42">
        <v>0.41</v>
      </c>
      <c r="AE2283" s="42">
        <v>1.38</v>
      </c>
      <c r="AF2283" s="12" t="str">
        <f t="shared" si="420"/>
        <v>760666</v>
      </c>
      <c r="AG2283" s="13" t="str">
        <f>VLOOKUP(D2283,[2]Reference!$Q:$U,4,FALSE)</f>
        <v>Fleet</v>
      </c>
      <c r="AH2283" s="13" t="str">
        <f>VLOOKUP(D2283,[2]Reference!$Q:$U,5,FALSE)</f>
        <v>LNER</v>
      </c>
      <c r="AI2283" s="14">
        <f t="shared" si="421"/>
        <v>0</v>
      </c>
      <c r="AJ2283" s="14">
        <f t="shared" si="422"/>
        <v>0</v>
      </c>
      <c r="AK2283" s="14">
        <f t="shared" si="423"/>
        <v>0</v>
      </c>
      <c r="AL2283" s="15">
        <f t="shared" si="424"/>
        <v>0.41</v>
      </c>
      <c r="AM2283" s="14">
        <f t="shared" si="425"/>
        <v>66</v>
      </c>
      <c r="AN2283" s="16">
        <f t="shared" si="426"/>
        <v>45535</v>
      </c>
      <c r="AO2283" s="17">
        <f>VLOOKUP(B2283,[2]Reference!D:E,2,1)</f>
        <v>202506</v>
      </c>
      <c r="AP2283" s="12" t="str">
        <f t="shared" si="427"/>
        <v>7</v>
      </c>
      <c r="AQ2283" s="18">
        <f t="shared" si="428"/>
        <v>0.41</v>
      </c>
      <c r="AR2283" s="18">
        <f t="shared" si="429"/>
        <v>1.38</v>
      </c>
      <c r="AS2283" s="13" t="str">
        <f>VLOOKUP(D2283,[2]Reference!$Q:$U,3,FALSE)</f>
        <v>Azuma</v>
      </c>
      <c r="AT2283" s="13" t="str">
        <f>VLOOKUP(D2283,[2]Reference!Q:V,6,FALSE)</f>
        <v>Azuma</v>
      </c>
      <c r="AU2283" s="13" t="str">
        <f>VLOOKUP(D2283,[2]Reference!$Q:$U,2,FALSE)</f>
        <v>Hitachi - Class 800</v>
      </c>
      <c r="AV2283" s="19">
        <f t="shared" si="430"/>
        <v>45541</v>
      </c>
      <c r="AW2283" s="12" t="str">
        <f>+VLOOKUP(X2283,[2]Reference!BN:BO,2,FALSE)</f>
        <v>Fleet</v>
      </c>
      <c r="AX2283" s="20" t="str">
        <f t="shared" si="431"/>
        <v>HB</v>
      </c>
      <c r="AY2283" s="20" t="str">
        <f>VLOOKUP(AX2283,[2]Reference!AH:AI,2,FALSE)</f>
        <v>LNER</v>
      </c>
      <c r="AZ2283" s="20" t="str">
        <f>VLOOKUP(D2283,[2]Reference!Q:V,6,FALSE)</f>
        <v>Azuma</v>
      </c>
      <c r="BA2283" s="20" t="str">
        <f>VLOOKUP(D2283,[2]Reference!Q:V,3,FALSE)</f>
        <v>Azuma</v>
      </c>
    </row>
    <row r="2284" spans="1:53" ht="13.5" x14ac:dyDescent="0.25">
      <c r="A2284" s="38" t="s">
        <v>9400</v>
      </c>
      <c r="B2284" s="39">
        <v>45534</v>
      </c>
      <c r="C2284" s="38" t="s">
        <v>54</v>
      </c>
      <c r="D2284" s="38" t="s">
        <v>215</v>
      </c>
      <c r="E2284" s="38" t="s">
        <v>216</v>
      </c>
      <c r="F2284" s="38" t="s">
        <v>215</v>
      </c>
      <c r="G2284" s="38" t="s">
        <v>94</v>
      </c>
      <c r="H2284" s="38" t="s">
        <v>217</v>
      </c>
      <c r="I2284" s="38" t="s">
        <v>218</v>
      </c>
      <c r="J2284" s="38" t="s">
        <v>219</v>
      </c>
      <c r="K2284" s="38" t="s">
        <v>98</v>
      </c>
      <c r="L2284" s="38" t="s">
        <v>9401</v>
      </c>
      <c r="M2284" s="38" t="s">
        <v>402</v>
      </c>
      <c r="N2284" s="40">
        <v>34</v>
      </c>
      <c r="O2284" s="40">
        <v>31</v>
      </c>
      <c r="P2284" s="40">
        <v>3</v>
      </c>
      <c r="Q2284" s="40">
        <v>0</v>
      </c>
      <c r="R2284" s="40">
        <v>0</v>
      </c>
      <c r="S2284" s="40">
        <v>0</v>
      </c>
      <c r="T2284" s="40">
        <v>0</v>
      </c>
      <c r="U2284" s="40">
        <v>1</v>
      </c>
      <c r="V2284" s="40">
        <v>34</v>
      </c>
      <c r="W2284" s="38" t="s">
        <v>9402</v>
      </c>
      <c r="X2284" s="38" t="s">
        <v>119</v>
      </c>
      <c r="Y2284" s="38" t="s">
        <v>66</v>
      </c>
      <c r="Z2284" s="38" t="s">
        <v>8265</v>
      </c>
      <c r="AA2284" s="38" t="s">
        <v>8148</v>
      </c>
      <c r="AB2284" s="41">
        <v>0</v>
      </c>
      <c r="AC2284" s="41">
        <v>0</v>
      </c>
      <c r="AD2284" s="42">
        <v>0</v>
      </c>
      <c r="AE2284" s="42">
        <v>0.97</v>
      </c>
      <c r="AF2284" s="12" t="str">
        <f t="shared" si="420"/>
        <v>760830</v>
      </c>
      <c r="AG2284" s="13" t="str">
        <f>VLOOKUP(D2284,[2]Reference!$Q:$U,4,FALSE)</f>
        <v>Fleet</v>
      </c>
      <c r="AH2284" s="13" t="str">
        <f>VLOOKUP(D2284,[2]Reference!$Q:$U,5,FALSE)</f>
        <v>LNER</v>
      </c>
      <c r="AI2284" s="14">
        <f t="shared" si="421"/>
        <v>0</v>
      </c>
      <c r="AJ2284" s="14">
        <f t="shared" si="422"/>
        <v>0</v>
      </c>
      <c r="AK2284" s="14">
        <f t="shared" si="423"/>
        <v>0</v>
      </c>
      <c r="AL2284" s="15">
        <f t="shared" si="424"/>
        <v>0</v>
      </c>
      <c r="AM2284" s="14">
        <f t="shared" si="425"/>
        <v>34</v>
      </c>
      <c r="AN2284" s="16">
        <f t="shared" si="426"/>
        <v>45535</v>
      </c>
      <c r="AO2284" s="17">
        <f>VLOOKUP(B2284,[2]Reference!D:E,2,1)</f>
        <v>202506</v>
      </c>
      <c r="AP2284" s="12" t="str">
        <f t="shared" si="427"/>
        <v>7</v>
      </c>
      <c r="AQ2284" s="18">
        <f t="shared" si="428"/>
        <v>0</v>
      </c>
      <c r="AR2284" s="18">
        <f t="shared" si="429"/>
        <v>0.97</v>
      </c>
      <c r="AS2284" s="13" t="str">
        <f>VLOOKUP(D2284,[2]Reference!$Q:$U,3,FALSE)</f>
        <v>Other</v>
      </c>
      <c r="AT2284" s="13" t="str">
        <f>VLOOKUP(D2284,[2]Reference!Q:V,6,FALSE)</f>
        <v>Other</v>
      </c>
      <c r="AU2284" s="13" t="str">
        <f>VLOOKUP(D2284,[2]Reference!$Q:$U,2,FALSE)</f>
        <v>ISS - Contractors</v>
      </c>
      <c r="AV2284" s="19">
        <f t="shared" si="430"/>
        <v>45541</v>
      </c>
      <c r="AW2284" s="12" t="str">
        <f>+VLOOKUP(X2284,[2]Reference!BN:BO,2,FALSE)</f>
        <v>Depot</v>
      </c>
      <c r="AX2284" s="20" t="str">
        <f t="shared" si="431"/>
        <v>HB</v>
      </c>
      <c r="AY2284" s="20" t="str">
        <f>VLOOKUP(AX2284,[2]Reference!AH:AI,2,FALSE)</f>
        <v>LNER</v>
      </c>
      <c r="AZ2284" s="20" t="str">
        <f>VLOOKUP(D2284,[2]Reference!Q:V,6,FALSE)</f>
        <v>Other</v>
      </c>
      <c r="BA2284" s="20" t="str">
        <f>VLOOKUP(D2284,[2]Reference!Q:V,3,FALSE)</f>
        <v>Other</v>
      </c>
    </row>
    <row r="2285" spans="1:53" ht="13.5" x14ac:dyDescent="0.25">
      <c r="A2285" s="38" t="s">
        <v>9403</v>
      </c>
      <c r="B2285" s="39">
        <v>45536</v>
      </c>
      <c r="C2285" s="38" t="s">
        <v>54</v>
      </c>
      <c r="D2285" s="38" t="s">
        <v>215</v>
      </c>
      <c r="E2285" s="38" t="s">
        <v>216</v>
      </c>
      <c r="F2285" s="38" t="s">
        <v>215</v>
      </c>
      <c r="G2285" s="38" t="s">
        <v>154</v>
      </c>
      <c r="H2285" s="38" t="s">
        <v>217</v>
      </c>
      <c r="I2285" s="38" t="s">
        <v>7751</v>
      </c>
      <c r="J2285" s="38" t="s">
        <v>7752</v>
      </c>
      <c r="K2285" s="38" t="s">
        <v>155</v>
      </c>
      <c r="L2285" s="38" t="s">
        <v>9404</v>
      </c>
      <c r="M2285" s="38" t="s">
        <v>660</v>
      </c>
      <c r="N2285" s="40">
        <v>4</v>
      </c>
      <c r="O2285" s="40">
        <v>4</v>
      </c>
      <c r="P2285" s="40">
        <v>0</v>
      </c>
      <c r="Q2285" s="40">
        <v>0</v>
      </c>
      <c r="R2285" s="40">
        <v>0</v>
      </c>
      <c r="S2285" s="40">
        <v>0</v>
      </c>
      <c r="T2285" s="40">
        <v>0</v>
      </c>
      <c r="U2285" s="40">
        <v>1</v>
      </c>
      <c r="V2285" s="40">
        <v>4</v>
      </c>
      <c r="W2285" s="38" t="s">
        <v>9405</v>
      </c>
      <c r="X2285" s="38" t="s">
        <v>119</v>
      </c>
      <c r="Y2285" s="38" t="s">
        <v>66</v>
      </c>
      <c r="Z2285" s="38" t="s">
        <v>8452</v>
      </c>
      <c r="AA2285" s="38" t="s">
        <v>8148</v>
      </c>
      <c r="AB2285" s="41">
        <v>0</v>
      </c>
      <c r="AC2285" s="41">
        <v>0</v>
      </c>
      <c r="AD2285" s="42">
        <v>7.0000000000000007E-2</v>
      </c>
      <c r="AE2285" s="42">
        <v>7.0000000000000007E-2</v>
      </c>
      <c r="AF2285" s="12" t="str">
        <f t="shared" si="420"/>
        <v>765408</v>
      </c>
      <c r="AG2285" s="13" t="str">
        <f>VLOOKUP(D2285,[2]Reference!$Q:$U,4,FALSE)</f>
        <v>Fleet</v>
      </c>
      <c r="AH2285" s="13" t="str">
        <f>VLOOKUP(D2285,[2]Reference!$Q:$U,5,FALSE)</f>
        <v>LNER</v>
      </c>
      <c r="AI2285" s="14">
        <f t="shared" si="421"/>
        <v>0</v>
      </c>
      <c r="AJ2285" s="14">
        <f t="shared" si="422"/>
        <v>0</v>
      </c>
      <c r="AK2285" s="14">
        <f t="shared" si="423"/>
        <v>0</v>
      </c>
      <c r="AL2285" s="15">
        <f t="shared" si="424"/>
        <v>7.0000000000000007E-2</v>
      </c>
      <c r="AM2285" s="14">
        <f t="shared" si="425"/>
        <v>4</v>
      </c>
      <c r="AN2285" s="16">
        <f t="shared" si="426"/>
        <v>45542</v>
      </c>
      <c r="AO2285" s="17">
        <f>VLOOKUP(B2285,[2]Reference!D:E,2,1)</f>
        <v>202506</v>
      </c>
      <c r="AP2285" s="12" t="str">
        <f t="shared" si="427"/>
        <v>7</v>
      </c>
      <c r="AQ2285" s="18">
        <f t="shared" si="428"/>
        <v>7.0000000000000007E-2</v>
      </c>
      <c r="AR2285" s="18">
        <f t="shared" si="429"/>
        <v>7.0000000000000007E-2</v>
      </c>
      <c r="AS2285" s="13" t="str">
        <f>VLOOKUP(D2285,[2]Reference!$Q:$U,3,FALSE)</f>
        <v>Other</v>
      </c>
      <c r="AT2285" s="13" t="str">
        <f>VLOOKUP(D2285,[2]Reference!Q:V,6,FALSE)</f>
        <v>Other</v>
      </c>
      <c r="AU2285" s="13" t="str">
        <f>VLOOKUP(D2285,[2]Reference!$Q:$U,2,FALSE)</f>
        <v>ISS - Contractors</v>
      </c>
      <c r="AV2285" s="19">
        <f t="shared" si="430"/>
        <v>45543</v>
      </c>
      <c r="AW2285" s="12" t="str">
        <f>+VLOOKUP(X2285,[2]Reference!BN:BO,2,FALSE)</f>
        <v>Depot</v>
      </c>
      <c r="AX2285" s="20" t="str">
        <f t="shared" si="431"/>
        <v>HB</v>
      </c>
      <c r="AY2285" s="20" t="str">
        <f>VLOOKUP(AX2285,[2]Reference!AH:AI,2,FALSE)</f>
        <v>LNER</v>
      </c>
      <c r="AZ2285" s="20" t="str">
        <f>VLOOKUP(D2285,[2]Reference!Q:V,6,FALSE)</f>
        <v>Other</v>
      </c>
      <c r="BA2285" s="20" t="str">
        <f>VLOOKUP(D2285,[2]Reference!Q:V,3,FALSE)</f>
        <v>Other</v>
      </c>
    </row>
    <row r="2286" spans="1:53" ht="13.5" x14ac:dyDescent="0.25">
      <c r="A2286" s="38" t="s">
        <v>9406</v>
      </c>
      <c r="B2286" s="39">
        <v>45536</v>
      </c>
      <c r="C2286" s="38" t="s">
        <v>54</v>
      </c>
      <c r="D2286" s="38" t="s">
        <v>92</v>
      </c>
      <c r="E2286" s="38" t="s">
        <v>93</v>
      </c>
      <c r="F2286" s="38" t="s">
        <v>92</v>
      </c>
      <c r="G2286" s="38" t="s">
        <v>83</v>
      </c>
      <c r="H2286" s="38" t="s">
        <v>138</v>
      </c>
      <c r="I2286" s="38" t="s">
        <v>244</v>
      </c>
      <c r="J2286" s="38" t="s">
        <v>245</v>
      </c>
      <c r="K2286" s="38" t="s">
        <v>1091</v>
      </c>
      <c r="L2286" s="38" t="s">
        <v>9407</v>
      </c>
      <c r="M2286" s="38" t="s">
        <v>891</v>
      </c>
      <c r="N2286" s="40">
        <v>7</v>
      </c>
      <c r="O2286" s="40">
        <v>7</v>
      </c>
      <c r="P2286" s="40">
        <v>0</v>
      </c>
      <c r="Q2286" s="40">
        <v>0</v>
      </c>
      <c r="R2286" s="40">
        <v>0</v>
      </c>
      <c r="S2286" s="40">
        <v>0</v>
      </c>
      <c r="T2286" s="40">
        <v>0</v>
      </c>
      <c r="U2286" s="40">
        <v>1</v>
      </c>
      <c r="V2286" s="40">
        <v>7</v>
      </c>
      <c r="W2286" s="38" t="s">
        <v>9408</v>
      </c>
      <c r="X2286" s="38" t="s">
        <v>80</v>
      </c>
      <c r="Y2286" s="38" t="s">
        <v>66</v>
      </c>
      <c r="Z2286" s="38" t="s">
        <v>8452</v>
      </c>
      <c r="AA2286" s="38" t="s">
        <v>8148</v>
      </c>
      <c r="AB2286" s="41">
        <v>0</v>
      </c>
      <c r="AC2286" s="41">
        <v>0</v>
      </c>
      <c r="AD2286" s="42">
        <v>0</v>
      </c>
      <c r="AE2286" s="42">
        <v>0</v>
      </c>
      <c r="AF2286" s="12" t="str">
        <f t="shared" si="420"/>
        <v>765539</v>
      </c>
      <c r="AG2286" s="13" t="str">
        <f>VLOOKUP(D2286,[2]Reference!$Q:$U,4,FALSE)</f>
        <v>Fleet</v>
      </c>
      <c r="AH2286" s="13" t="str">
        <f>VLOOKUP(D2286,[2]Reference!$Q:$U,5,FALSE)</f>
        <v>LNER</v>
      </c>
      <c r="AI2286" s="14">
        <f t="shared" si="421"/>
        <v>0</v>
      </c>
      <c r="AJ2286" s="14">
        <f t="shared" si="422"/>
        <v>0</v>
      </c>
      <c r="AK2286" s="14">
        <f t="shared" si="423"/>
        <v>0</v>
      </c>
      <c r="AL2286" s="15">
        <f t="shared" si="424"/>
        <v>0</v>
      </c>
      <c r="AM2286" s="14">
        <f t="shared" si="425"/>
        <v>7</v>
      </c>
      <c r="AN2286" s="16">
        <f t="shared" si="426"/>
        <v>45542</v>
      </c>
      <c r="AO2286" s="17">
        <f>VLOOKUP(B2286,[2]Reference!D:E,2,1)</f>
        <v>202506</v>
      </c>
      <c r="AP2286" s="12" t="str">
        <f t="shared" si="427"/>
        <v>7</v>
      </c>
      <c r="AQ2286" s="18">
        <f t="shared" si="428"/>
        <v>0</v>
      </c>
      <c r="AR2286" s="18">
        <f t="shared" si="429"/>
        <v>0</v>
      </c>
      <c r="AS2286" s="13" t="str">
        <f>VLOOKUP(D2286,[2]Reference!$Q:$U,3,FALSE)</f>
        <v>Azuma</v>
      </c>
      <c r="AT2286" s="13" t="str">
        <f>VLOOKUP(D2286,[2]Reference!Q:V,6,FALSE)</f>
        <v>Azuma</v>
      </c>
      <c r="AU2286" s="13" t="str">
        <f>VLOOKUP(D2286,[2]Reference!$Q:$U,2,FALSE)</f>
        <v>Hitachi - Class 801</v>
      </c>
      <c r="AV2286" s="19">
        <f t="shared" si="430"/>
        <v>45543</v>
      </c>
      <c r="AW2286" s="12" t="str">
        <f>+VLOOKUP(X2286,[2]Reference!BN:BO,2,FALSE)</f>
        <v>Fleet</v>
      </c>
      <c r="AX2286" s="20" t="str">
        <f t="shared" si="431"/>
        <v>HB</v>
      </c>
      <c r="AY2286" s="20" t="str">
        <f>VLOOKUP(AX2286,[2]Reference!AH:AI,2,FALSE)</f>
        <v>LNER</v>
      </c>
      <c r="AZ2286" s="20" t="str">
        <f>VLOOKUP(D2286,[2]Reference!Q:V,6,FALSE)</f>
        <v>Azuma</v>
      </c>
      <c r="BA2286" s="20" t="str">
        <f>VLOOKUP(D2286,[2]Reference!Q:V,3,FALSE)</f>
        <v>Azuma</v>
      </c>
    </row>
    <row r="2287" spans="1:53" ht="13.5" x14ac:dyDescent="0.25">
      <c r="A2287" s="38" t="s">
        <v>9409</v>
      </c>
      <c r="B2287" s="39">
        <v>45537</v>
      </c>
      <c r="C2287" s="38" t="s">
        <v>54</v>
      </c>
      <c r="D2287" s="38" t="s">
        <v>1373</v>
      </c>
      <c r="E2287" s="38" t="s">
        <v>1374</v>
      </c>
      <c r="F2287" s="38" t="s">
        <v>1373</v>
      </c>
      <c r="G2287" s="38" t="s">
        <v>72</v>
      </c>
      <c r="H2287" s="38" t="s">
        <v>217</v>
      </c>
      <c r="I2287" s="38" t="s">
        <v>9410</v>
      </c>
      <c r="J2287" s="38" t="s">
        <v>9411</v>
      </c>
      <c r="K2287" s="38" t="s">
        <v>76</v>
      </c>
      <c r="L2287" s="38" t="s">
        <v>3912</v>
      </c>
      <c r="M2287" s="38" t="s">
        <v>267</v>
      </c>
      <c r="N2287" s="40">
        <v>0</v>
      </c>
      <c r="O2287" s="40">
        <v>0</v>
      </c>
      <c r="P2287" s="40">
        <v>0</v>
      </c>
      <c r="Q2287" s="40">
        <v>0</v>
      </c>
      <c r="R2287" s="40">
        <v>0</v>
      </c>
      <c r="S2287" s="40">
        <v>1</v>
      </c>
      <c r="T2287" s="40">
        <v>0</v>
      </c>
      <c r="U2287" s="40">
        <v>1</v>
      </c>
      <c r="V2287" s="40">
        <v>6</v>
      </c>
      <c r="W2287" s="38" t="s">
        <v>9412</v>
      </c>
      <c r="X2287" s="38" t="s">
        <v>119</v>
      </c>
      <c r="Y2287" s="38" t="s">
        <v>66</v>
      </c>
      <c r="Z2287" s="38" t="s">
        <v>8452</v>
      </c>
      <c r="AA2287" s="38" t="s">
        <v>8148</v>
      </c>
      <c r="AB2287" s="41">
        <v>0</v>
      </c>
      <c r="AC2287" s="41">
        <v>1</v>
      </c>
      <c r="AD2287" s="42">
        <v>1</v>
      </c>
      <c r="AE2287" s="42">
        <v>1</v>
      </c>
      <c r="AF2287" s="12" t="str">
        <f t="shared" si="420"/>
        <v>766092</v>
      </c>
      <c r="AG2287" s="13" t="str">
        <f>VLOOKUP(D2287,[2]Reference!$Q:$U,4,FALSE)</f>
        <v>Fleet</v>
      </c>
      <c r="AH2287" s="13" t="str">
        <f>VLOOKUP(D2287,[2]Reference!$Q:$U,5,FALSE)</f>
        <v>LNER</v>
      </c>
      <c r="AI2287" s="14">
        <f t="shared" si="421"/>
        <v>0</v>
      </c>
      <c r="AJ2287" s="14">
        <f t="shared" si="422"/>
        <v>0.5</v>
      </c>
      <c r="AK2287" s="14">
        <f t="shared" si="423"/>
        <v>0.5</v>
      </c>
      <c r="AL2287" s="15">
        <f t="shared" si="424"/>
        <v>0.5</v>
      </c>
      <c r="AM2287" s="14">
        <f t="shared" si="425"/>
        <v>0</v>
      </c>
      <c r="AN2287" s="16">
        <f t="shared" si="426"/>
        <v>45542</v>
      </c>
      <c r="AO2287" s="17">
        <f>VLOOKUP(B2287,[2]Reference!D:E,2,1)</f>
        <v>202506</v>
      </c>
      <c r="AP2287" s="12" t="str">
        <f t="shared" si="427"/>
        <v>7</v>
      </c>
      <c r="AQ2287" s="18">
        <f t="shared" si="428"/>
        <v>1</v>
      </c>
      <c r="AR2287" s="18">
        <f t="shared" si="429"/>
        <v>1</v>
      </c>
      <c r="AS2287" s="13" t="str">
        <f>VLOOKUP(D2287,[2]Reference!$Q:$U,3,FALSE)</f>
        <v>Other</v>
      </c>
      <c r="AT2287" s="13" t="str">
        <f>VLOOKUP(D2287,[2]Reference!Q:V,6,FALSE)</f>
        <v>Other</v>
      </c>
      <c r="AU2287" s="13" t="str">
        <f>VLOOKUP(D2287,[2]Reference!$Q:$U,2,FALSE)</f>
        <v>Fleet HQ (Inc YMC and TRMs)</v>
      </c>
      <c r="AV2287" s="19">
        <f t="shared" si="430"/>
        <v>45544</v>
      </c>
      <c r="AW2287" s="12" t="str">
        <f>+VLOOKUP(X2287,[2]Reference!BN:BO,2,FALSE)</f>
        <v>Depot</v>
      </c>
      <c r="AX2287" s="20" t="str">
        <f t="shared" si="431"/>
        <v>HB</v>
      </c>
      <c r="AY2287" s="20" t="str">
        <f>VLOOKUP(AX2287,[2]Reference!AH:AI,2,FALSE)</f>
        <v>LNER</v>
      </c>
      <c r="AZ2287" s="20" t="str">
        <f>VLOOKUP(D2287,[2]Reference!Q:V,6,FALSE)</f>
        <v>Other</v>
      </c>
      <c r="BA2287" s="20" t="str">
        <f>VLOOKUP(D2287,[2]Reference!Q:V,3,FALSE)</f>
        <v>Other</v>
      </c>
    </row>
    <row r="2288" spans="1:53" ht="13.5" x14ac:dyDescent="0.25">
      <c r="A2288" s="38" t="s">
        <v>9413</v>
      </c>
      <c r="B2288" s="39">
        <v>45537</v>
      </c>
      <c r="C2288" s="38" t="s">
        <v>54</v>
      </c>
      <c r="D2288" s="38" t="s">
        <v>814</v>
      </c>
      <c r="E2288" s="38" t="s">
        <v>815</v>
      </c>
      <c r="F2288" s="38" t="s">
        <v>814</v>
      </c>
      <c r="G2288" s="38" t="s">
        <v>72</v>
      </c>
      <c r="H2288" s="38" t="s">
        <v>112</v>
      </c>
      <c r="I2288" s="38" t="s">
        <v>5249</v>
      </c>
      <c r="J2288" s="38" t="s">
        <v>5250</v>
      </c>
      <c r="K2288" s="38" t="s">
        <v>359</v>
      </c>
      <c r="L2288" s="38" t="s">
        <v>9414</v>
      </c>
      <c r="M2288" s="38" t="s">
        <v>165</v>
      </c>
      <c r="N2288" s="40">
        <v>26</v>
      </c>
      <c r="O2288" s="40">
        <v>0</v>
      </c>
      <c r="P2288" s="40">
        <v>26</v>
      </c>
      <c r="Q2288" s="40">
        <v>0</v>
      </c>
      <c r="R2288" s="40">
        <v>0</v>
      </c>
      <c r="S2288" s="40">
        <v>0</v>
      </c>
      <c r="T2288" s="40">
        <v>0</v>
      </c>
      <c r="U2288" s="40">
        <v>2</v>
      </c>
      <c r="V2288" s="40">
        <v>26</v>
      </c>
      <c r="W2288" s="38" t="s">
        <v>9415</v>
      </c>
      <c r="X2288" s="38" t="s">
        <v>119</v>
      </c>
      <c r="Y2288" s="38" t="s">
        <v>66</v>
      </c>
      <c r="Z2288" s="38" t="s">
        <v>8452</v>
      </c>
      <c r="AA2288" s="38" t="s">
        <v>8148</v>
      </c>
      <c r="AB2288" s="41">
        <v>0</v>
      </c>
      <c r="AC2288" s="41">
        <v>0</v>
      </c>
      <c r="AD2288" s="42">
        <v>0</v>
      </c>
      <c r="AE2288" s="42">
        <v>1.44</v>
      </c>
      <c r="AF2288" s="12" t="str">
        <f t="shared" si="420"/>
        <v>766164</v>
      </c>
      <c r="AG2288" s="13" t="str">
        <f>VLOOKUP(D2288,[2]Reference!$Q:$U,4,FALSE)</f>
        <v>Fleet</v>
      </c>
      <c r="AH2288" s="13" t="str">
        <f>VLOOKUP(D2288,[2]Reference!$Q:$U,5,FALSE)</f>
        <v>LNER</v>
      </c>
      <c r="AI2288" s="14">
        <f t="shared" si="421"/>
        <v>0</v>
      </c>
      <c r="AJ2288" s="14">
        <f t="shared" si="422"/>
        <v>0</v>
      </c>
      <c r="AK2288" s="14">
        <f t="shared" si="423"/>
        <v>0</v>
      </c>
      <c r="AL2288" s="15">
        <f t="shared" si="424"/>
        <v>0</v>
      </c>
      <c r="AM2288" s="14">
        <f t="shared" si="425"/>
        <v>26</v>
      </c>
      <c r="AN2288" s="16">
        <f t="shared" si="426"/>
        <v>45542</v>
      </c>
      <c r="AO2288" s="17">
        <f>VLOOKUP(B2288,[2]Reference!D:E,2,1)</f>
        <v>202506</v>
      </c>
      <c r="AP2288" s="12" t="str">
        <f t="shared" si="427"/>
        <v>7</v>
      </c>
      <c r="AQ2288" s="18">
        <f t="shared" si="428"/>
        <v>0</v>
      </c>
      <c r="AR2288" s="18">
        <f t="shared" si="429"/>
        <v>1.44</v>
      </c>
      <c r="AS2288" s="13" t="str">
        <f>VLOOKUP(D2288,[2]Reference!$Q:$U,3,FALSE)</f>
        <v>Azuma</v>
      </c>
      <c r="AT2288" s="13" t="str">
        <f>VLOOKUP(D2288,[2]Reference!Q:V,6,FALSE)</f>
        <v>Depot</v>
      </c>
      <c r="AU2288" s="13" t="str">
        <f>VLOOKUP(D2288,[2]Reference!$Q:$U,2,FALSE)</f>
        <v>Neville Hill</v>
      </c>
      <c r="AV2288" s="19">
        <f t="shared" si="430"/>
        <v>45544</v>
      </c>
      <c r="AW2288" s="12" t="str">
        <f>+VLOOKUP(X2288,[2]Reference!BN:BO,2,FALSE)</f>
        <v>Depot</v>
      </c>
      <c r="AX2288" s="20" t="str">
        <f t="shared" si="431"/>
        <v>HB</v>
      </c>
      <c r="AY2288" s="20" t="str">
        <f>VLOOKUP(AX2288,[2]Reference!AH:AI,2,FALSE)</f>
        <v>LNER</v>
      </c>
      <c r="AZ2288" s="20" t="str">
        <f>VLOOKUP(D2288,[2]Reference!Q:V,6,FALSE)</f>
        <v>Depot</v>
      </c>
      <c r="BA2288" s="20" t="str">
        <f>VLOOKUP(D2288,[2]Reference!Q:V,3,FALSE)</f>
        <v>Azuma</v>
      </c>
    </row>
    <row r="2289" spans="1:53" ht="13.5" x14ac:dyDescent="0.25">
      <c r="A2289" s="38" t="s">
        <v>9416</v>
      </c>
      <c r="B2289" s="39">
        <v>45537</v>
      </c>
      <c r="C2289" s="38" t="s">
        <v>54</v>
      </c>
      <c r="D2289" s="38" t="s">
        <v>536</v>
      </c>
      <c r="E2289" s="38" t="s">
        <v>537</v>
      </c>
      <c r="F2289" s="38" t="s">
        <v>536</v>
      </c>
      <c r="G2289" s="38" t="s">
        <v>94</v>
      </c>
      <c r="H2289" s="38" t="s">
        <v>339</v>
      </c>
      <c r="I2289" s="38" t="s">
        <v>340</v>
      </c>
      <c r="J2289" s="38" t="s">
        <v>341</v>
      </c>
      <c r="K2289" s="38" t="s">
        <v>98</v>
      </c>
      <c r="L2289" s="38" t="s">
        <v>1394</v>
      </c>
      <c r="M2289" s="38" t="s">
        <v>664</v>
      </c>
      <c r="N2289" s="40">
        <v>17</v>
      </c>
      <c r="O2289" s="40">
        <v>0</v>
      </c>
      <c r="P2289" s="40">
        <v>17</v>
      </c>
      <c r="Q2289" s="40">
        <v>2</v>
      </c>
      <c r="R2289" s="40">
        <v>0</v>
      </c>
      <c r="S2289" s="40">
        <v>0</v>
      </c>
      <c r="T2289" s="40">
        <v>0</v>
      </c>
      <c r="U2289" s="40">
        <v>4</v>
      </c>
      <c r="V2289" s="40">
        <v>152</v>
      </c>
      <c r="W2289" s="38" t="s">
        <v>9417</v>
      </c>
      <c r="X2289" s="38" t="s">
        <v>80</v>
      </c>
      <c r="Y2289" s="38" t="s">
        <v>66</v>
      </c>
      <c r="Z2289" s="38" t="s">
        <v>8452</v>
      </c>
      <c r="AA2289" s="38" t="s">
        <v>8148</v>
      </c>
      <c r="AB2289" s="41">
        <v>2</v>
      </c>
      <c r="AC2289" s="41">
        <v>0</v>
      </c>
      <c r="AD2289" s="42">
        <v>2.13</v>
      </c>
      <c r="AE2289" s="42">
        <v>2.88</v>
      </c>
      <c r="AF2289" s="12" t="str">
        <f t="shared" si="420"/>
        <v>767072</v>
      </c>
      <c r="AG2289" s="13" t="str">
        <f>VLOOKUP(D2289,[2]Reference!$Q:$U,4,FALSE)</f>
        <v>Fleet</v>
      </c>
      <c r="AH2289" s="13" t="str">
        <f>VLOOKUP(D2289,[2]Reference!$Q:$U,5,FALSE)</f>
        <v>LNER</v>
      </c>
      <c r="AI2289" s="14">
        <f t="shared" si="421"/>
        <v>2</v>
      </c>
      <c r="AJ2289" s="14">
        <f t="shared" si="422"/>
        <v>0</v>
      </c>
      <c r="AK2289" s="14">
        <f t="shared" si="423"/>
        <v>2</v>
      </c>
      <c r="AL2289" s="15">
        <f t="shared" si="424"/>
        <v>0.12999999999999989</v>
      </c>
      <c r="AM2289" s="14">
        <f t="shared" si="425"/>
        <v>17</v>
      </c>
      <c r="AN2289" s="16">
        <f t="shared" si="426"/>
        <v>45542</v>
      </c>
      <c r="AO2289" s="17">
        <f>VLOOKUP(B2289,[2]Reference!D:E,2,1)</f>
        <v>202506</v>
      </c>
      <c r="AP2289" s="12" t="str">
        <f t="shared" si="427"/>
        <v>7</v>
      </c>
      <c r="AQ2289" s="18">
        <f t="shared" si="428"/>
        <v>2.13</v>
      </c>
      <c r="AR2289" s="18">
        <f t="shared" si="429"/>
        <v>2.88</v>
      </c>
      <c r="AS2289" s="13" t="str">
        <f>VLOOKUP(D2289,[2]Reference!$Q:$U,3,FALSE)</f>
        <v>IC225</v>
      </c>
      <c r="AT2289" s="13" t="str">
        <f>VLOOKUP(D2289,[2]Reference!Q:V,6,FALSE)</f>
        <v>IC225</v>
      </c>
      <c r="AU2289" s="13" t="str">
        <f>VLOOKUP(D2289,[2]Reference!$Q:$U,2,FALSE)</f>
        <v>MK4 DVT</v>
      </c>
      <c r="AV2289" s="19">
        <f t="shared" si="430"/>
        <v>45544</v>
      </c>
      <c r="AW2289" s="12" t="str">
        <f>+VLOOKUP(X2289,[2]Reference!BN:BO,2,FALSE)</f>
        <v>Fleet</v>
      </c>
      <c r="AX2289" s="20" t="str">
        <f t="shared" si="431"/>
        <v>HB</v>
      </c>
      <c r="AY2289" s="20" t="str">
        <f>VLOOKUP(AX2289,[2]Reference!AH:AI,2,FALSE)</f>
        <v>LNER</v>
      </c>
      <c r="AZ2289" s="20" t="str">
        <f>VLOOKUP(D2289,[2]Reference!Q:V,6,FALSE)</f>
        <v>IC225</v>
      </c>
      <c r="BA2289" s="20" t="str">
        <f>VLOOKUP(D2289,[2]Reference!Q:V,3,FALSE)</f>
        <v>IC225</v>
      </c>
    </row>
    <row r="2290" spans="1:53" ht="13.5" x14ac:dyDescent="0.25">
      <c r="A2290" s="38" t="s">
        <v>9418</v>
      </c>
      <c r="B2290" s="39">
        <v>45537</v>
      </c>
      <c r="C2290" s="38" t="s">
        <v>54</v>
      </c>
      <c r="D2290" s="38" t="s">
        <v>55</v>
      </c>
      <c r="E2290" s="38" t="s">
        <v>56</v>
      </c>
      <c r="F2290" s="38" t="s">
        <v>55</v>
      </c>
      <c r="G2290" s="38" t="s">
        <v>454</v>
      </c>
      <c r="H2290" s="38" t="s">
        <v>84</v>
      </c>
      <c r="I2290" s="38" t="s">
        <v>251</v>
      </c>
      <c r="J2290" s="38" t="s">
        <v>252</v>
      </c>
      <c r="K2290" s="38" t="s">
        <v>457</v>
      </c>
      <c r="L2290" s="38" t="s">
        <v>9419</v>
      </c>
      <c r="M2290" s="38" t="s">
        <v>143</v>
      </c>
      <c r="N2290" s="40">
        <v>0</v>
      </c>
      <c r="O2290" s="40">
        <v>0</v>
      </c>
      <c r="P2290" s="40">
        <v>0</v>
      </c>
      <c r="Q2290" s="40">
        <v>0</v>
      </c>
      <c r="R2290" s="40">
        <v>0</v>
      </c>
      <c r="S2290" s="40">
        <v>0</v>
      </c>
      <c r="T2290" s="40">
        <v>1</v>
      </c>
      <c r="U2290" s="40">
        <v>1</v>
      </c>
      <c r="V2290" s="40">
        <v>16</v>
      </c>
      <c r="W2290" s="38" t="s">
        <v>9420</v>
      </c>
      <c r="X2290" s="38" t="s">
        <v>80</v>
      </c>
      <c r="Y2290" s="38" t="s">
        <v>66</v>
      </c>
      <c r="Z2290" s="38" t="s">
        <v>8452</v>
      </c>
      <c r="AA2290" s="38" t="s">
        <v>8148</v>
      </c>
      <c r="AB2290" s="41">
        <v>0</v>
      </c>
      <c r="AC2290" s="41">
        <v>1</v>
      </c>
      <c r="AD2290" s="42">
        <v>1</v>
      </c>
      <c r="AE2290" s="42">
        <v>1</v>
      </c>
      <c r="AF2290" s="12" t="str">
        <f t="shared" si="420"/>
        <v>767486</v>
      </c>
      <c r="AG2290" s="13" t="str">
        <f>VLOOKUP(D2290,[2]Reference!$Q:$U,4,FALSE)</f>
        <v>Fleet</v>
      </c>
      <c r="AH2290" s="13" t="str">
        <f>VLOOKUP(D2290,[2]Reference!$Q:$U,5,FALSE)</f>
        <v>LNER</v>
      </c>
      <c r="AI2290" s="14">
        <f t="shared" si="421"/>
        <v>0</v>
      </c>
      <c r="AJ2290" s="14">
        <f t="shared" si="422"/>
        <v>0.5</v>
      </c>
      <c r="AK2290" s="14">
        <f t="shared" si="423"/>
        <v>0.5</v>
      </c>
      <c r="AL2290" s="15">
        <f t="shared" si="424"/>
        <v>0.5</v>
      </c>
      <c r="AM2290" s="14">
        <f t="shared" si="425"/>
        <v>0</v>
      </c>
      <c r="AN2290" s="16">
        <f t="shared" si="426"/>
        <v>45542</v>
      </c>
      <c r="AO2290" s="17">
        <f>VLOOKUP(B2290,[2]Reference!D:E,2,1)</f>
        <v>202506</v>
      </c>
      <c r="AP2290" s="12" t="str">
        <f t="shared" si="427"/>
        <v>7</v>
      </c>
      <c r="AQ2290" s="18">
        <f t="shared" si="428"/>
        <v>1</v>
      </c>
      <c r="AR2290" s="18">
        <f t="shared" si="429"/>
        <v>1</v>
      </c>
      <c r="AS2290" s="13" t="str">
        <f>VLOOKUP(D2290,[2]Reference!$Q:$U,3,FALSE)</f>
        <v>Azuma</v>
      </c>
      <c r="AT2290" s="13" t="str">
        <f>VLOOKUP(D2290,[2]Reference!Q:V,6,FALSE)</f>
        <v>Azuma</v>
      </c>
      <c r="AU2290" s="13" t="str">
        <f>VLOOKUP(D2290,[2]Reference!$Q:$U,2,FALSE)</f>
        <v>Hitachi - Class 800</v>
      </c>
      <c r="AV2290" s="19">
        <f t="shared" si="430"/>
        <v>45544</v>
      </c>
      <c r="AW2290" s="12" t="str">
        <f>+VLOOKUP(X2290,[2]Reference!BN:BO,2,FALSE)</f>
        <v>Fleet</v>
      </c>
      <c r="AX2290" s="20" t="str">
        <f t="shared" si="431"/>
        <v>HB</v>
      </c>
      <c r="AY2290" s="20" t="str">
        <f>VLOOKUP(AX2290,[2]Reference!AH:AI,2,FALSE)</f>
        <v>LNER</v>
      </c>
      <c r="AZ2290" s="20" t="str">
        <f>VLOOKUP(D2290,[2]Reference!Q:V,6,FALSE)</f>
        <v>Azuma</v>
      </c>
      <c r="BA2290" s="20" t="str">
        <f>VLOOKUP(D2290,[2]Reference!Q:V,3,FALSE)</f>
        <v>Azuma</v>
      </c>
    </row>
    <row r="2291" spans="1:53" ht="13.5" x14ac:dyDescent="0.25">
      <c r="A2291" s="38" t="s">
        <v>9422</v>
      </c>
      <c r="B2291" s="39">
        <v>45539</v>
      </c>
      <c r="C2291" s="38" t="s">
        <v>54</v>
      </c>
      <c r="D2291" s="38" t="s">
        <v>55</v>
      </c>
      <c r="E2291" s="38" t="s">
        <v>56</v>
      </c>
      <c r="F2291" s="38" t="s">
        <v>55</v>
      </c>
      <c r="G2291" s="38" t="s">
        <v>129</v>
      </c>
      <c r="H2291" s="38" t="s">
        <v>5197</v>
      </c>
      <c r="I2291" s="38" t="s">
        <v>5198</v>
      </c>
      <c r="J2291" s="38" t="s">
        <v>5199</v>
      </c>
      <c r="K2291" s="38" t="s">
        <v>915</v>
      </c>
      <c r="L2291" s="38" t="s">
        <v>9423</v>
      </c>
      <c r="M2291" s="38" t="s">
        <v>248</v>
      </c>
      <c r="N2291" s="40">
        <v>12</v>
      </c>
      <c r="O2291" s="40">
        <v>12</v>
      </c>
      <c r="P2291" s="40">
        <v>0</v>
      </c>
      <c r="Q2291" s="40">
        <v>0</v>
      </c>
      <c r="R2291" s="40">
        <v>0</v>
      </c>
      <c r="S2291" s="40">
        <v>0</v>
      </c>
      <c r="T2291" s="40">
        <v>0</v>
      </c>
      <c r="U2291" s="40">
        <v>1</v>
      </c>
      <c r="V2291" s="40">
        <v>12</v>
      </c>
      <c r="W2291" s="38" t="s">
        <v>9424</v>
      </c>
      <c r="X2291" s="38" t="s">
        <v>80</v>
      </c>
      <c r="Y2291" s="38" t="s">
        <v>66</v>
      </c>
      <c r="Z2291" s="38" t="s">
        <v>8452</v>
      </c>
      <c r="AA2291" s="38" t="s">
        <v>8148</v>
      </c>
      <c r="AB2291" s="41">
        <v>0</v>
      </c>
      <c r="AC2291" s="41">
        <v>0</v>
      </c>
      <c r="AD2291" s="42">
        <v>0</v>
      </c>
      <c r="AE2291" s="42">
        <v>0.67</v>
      </c>
      <c r="AF2291" s="12" t="str">
        <f t="shared" si="420"/>
        <v>773560</v>
      </c>
      <c r="AG2291" s="13" t="str">
        <f>VLOOKUP(D2291,[2]Reference!$Q:$U,4,FALSE)</f>
        <v>Fleet</v>
      </c>
      <c r="AH2291" s="13" t="str">
        <f>VLOOKUP(D2291,[2]Reference!$Q:$U,5,FALSE)</f>
        <v>LNER</v>
      </c>
      <c r="AI2291" s="14">
        <f t="shared" si="421"/>
        <v>0</v>
      </c>
      <c r="AJ2291" s="14">
        <f t="shared" si="422"/>
        <v>0</v>
      </c>
      <c r="AK2291" s="14">
        <f t="shared" si="423"/>
        <v>0</v>
      </c>
      <c r="AL2291" s="15">
        <f t="shared" si="424"/>
        <v>0</v>
      </c>
      <c r="AM2291" s="14">
        <f t="shared" si="425"/>
        <v>12</v>
      </c>
      <c r="AN2291" s="16">
        <f t="shared" si="426"/>
        <v>45542</v>
      </c>
      <c r="AO2291" s="17">
        <f>VLOOKUP(B2291,[2]Reference!D:E,2,1)</f>
        <v>202506</v>
      </c>
      <c r="AP2291" s="12" t="str">
        <f t="shared" si="427"/>
        <v>7</v>
      </c>
      <c r="AQ2291" s="18">
        <f t="shared" si="428"/>
        <v>0</v>
      </c>
      <c r="AR2291" s="18">
        <f t="shared" si="429"/>
        <v>0.67</v>
      </c>
      <c r="AS2291" s="13" t="str">
        <f>VLOOKUP(D2291,[2]Reference!$Q:$U,3,FALSE)</f>
        <v>Azuma</v>
      </c>
      <c r="AT2291" s="13" t="str">
        <f>VLOOKUP(D2291,[2]Reference!Q:V,6,FALSE)</f>
        <v>Azuma</v>
      </c>
      <c r="AU2291" s="13" t="str">
        <f>VLOOKUP(D2291,[2]Reference!$Q:$U,2,FALSE)</f>
        <v>Hitachi - Class 800</v>
      </c>
      <c r="AV2291" s="19">
        <f t="shared" si="430"/>
        <v>45546</v>
      </c>
      <c r="AW2291" s="12" t="str">
        <f>+VLOOKUP(X2291,[2]Reference!BN:BO,2,FALSE)</f>
        <v>Fleet</v>
      </c>
      <c r="AX2291" s="20" t="str">
        <f t="shared" si="431"/>
        <v>HB</v>
      </c>
      <c r="AY2291" s="20" t="str">
        <f>VLOOKUP(AX2291,[2]Reference!AH:AI,2,FALSE)</f>
        <v>LNER</v>
      </c>
      <c r="AZ2291" s="20" t="str">
        <f>VLOOKUP(D2291,[2]Reference!Q:V,6,FALSE)</f>
        <v>Azuma</v>
      </c>
      <c r="BA2291" s="20" t="str">
        <f>VLOOKUP(D2291,[2]Reference!Q:V,3,FALSE)</f>
        <v>Azuma</v>
      </c>
    </row>
    <row r="2292" spans="1:53" ht="13.5" x14ac:dyDescent="0.25">
      <c r="A2292" s="38" t="s">
        <v>9425</v>
      </c>
      <c r="B2292" s="39">
        <v>45540</v>
      </c>
      <c r="C2292" s="38" t="s">
        <v>54</v>
      </c>
      <c r="D2292" s="38" t="s">
        <v>55</v>
      </c>
      <c r="E2292" s="38" t="s">
        <v>56</v>
      </c>
      <c r="F2292" s="38" t="s">
        <v>55</v>
      </c>
      <c r="G2292" s="38" t="s">
        <v>129</v>
      </c>
      <c r="H2292" s="38" t="s">
        <v>5197</v>
      </c>
      <c r="I2292" s="38" t="s">
        <v>8820</v>
      </c>
      <c r="J2292" s="38" t="s">
        <v>8821</v>
      </c>
      <c r="K2292" s="38" t="s">
        <v>9426</v>
      </c>
      <c r="L2292" s="38" t="s">
        <v>9427</v>
      </c>
      <c r="M2292" s="38" t="s">
        <v>248</v>
      </c>
      <c r="N2292" s="40">
        <v>6</v>
      </c>
      <c r="O2292" s="40">
        <v>6</v>
      </c>
      <c r="P2292" s="40">
        <v>0</v>
      </c>
      <c r="Q2292" s="40">
        <v>0</v>
      </c>
      <c r="R2292" s="40">
        <v>0</v>
      </c>
      <c r="S2292" s="40">
        <v>0</v>
      </c>
      <c r="T2292" s="40">
        <v>0</v>
      </c>
      <c r="U2292" s="40">
        <v>1</v>
      </c>
      <c r="V2292" s="40">
        <v>6</v>
      </c>
      <c r="W2292" s="38" t="s">
        <v>9428</v>
      </c>
      <c r="X2292" s="38" t="s">
        <v>80</v>
      </c>
      <c r="Y2292" s="38" t="s">
        <v>66</v>
      </c>
      <c r="Z2292" s="38" t="s">
        <v>8452</v>
      </c>
      <c r="AA2292" s="38" t="s">
        <v>8148</v>
      </c>
      <c r="AB2292" s="41">
        <v>0</v>
      </c>
      <c r="AC2292" s="41">
        <v>0</v>
      </c>
      <c r="AD2292" s="42">
        <v>0</v>
      </c>
      <c r="AE2292" s="42">
        <v>0.28999999999999998</v>
      </c>
      <c r="AF2292" s="12" t="str">
        <f t="shared" si="420"/>
        <v>775528</v>
      </c>
      <c r="AG2292" s="13" t="str">
        <f>VLOOKUP(D2292,[2]Reference!$Q:$U,4,FALSE)</f>
        <v>Fleet</v>
      </c>
      <c r="AH2292" s="13" t="str">
        <f>VLOOKUP(D2292,[2]Reference!$Q:$U,5,FALSE)</f>
        <v>LNER</v>
      </c>
      <c r="AI2292" s="14">
        <f t="shared" si="421"/>
        <v>0</v>
      </c>
      <c r="AJ2292" s="14">
        <f t="shared" si="422"/>
        <v>0</v>
      </c>
      <c r="AK2292" s="14">
        <f t="shared" si="423"/>
        <v>0</v>
      </c>
      <c r="AL2292" s="15">
        <f t="shared" si="424"/>
        <v>0</v>
      </c>
      <c r="AM2292" s="14">
        <f t="shared" si="425"/>
        <v>6</v>
      </c>
      <c r="AN2292" s="16">
        <f t="shared" si="426"/>
        <v>45542</v>
      </c>
      <c r="AO2292" s="17">
        <f>VLOOKUP(B2292,[2]Reference!D:E,2,1)</f>
        <v>202506</v>
      </c>
      <c r="AP2292" s="12" t="str">
        <f t="shared" si="427"/>
        <v>7</v>
      </c>
      <c r="AQ2292" s="18">
        <f t="shared" si="428"/>
        <v>0</v>
      </c>
      <c r="AR2292" s="18">
        <f t="shared" si="429"/>
        <v>0.28999999999999998</v>
      </c>
      <c r="AS2292" s="13" t="str">
        <f>VLOOKUP(D2292,[2]Reference!$Q:$U,3,FALSE)</f>
        <v>Azuma</v>
      </c>
      <c r="AT2292" s="13" t="str">
        <f>VLOOKUP(D2292,[2]Reference!Q:V,6,FALSE)</f>
        <v>Azuma</v>
      </c>
      <c r="AU2292" s="13" t="str">
        <f>VLOOKUP(D2292,[2]Reference!$Q:$U,2,FALSE)</f>
        <v>Hitachi - Class 800</v>
      </c>
      <c r="AV2292" s="19">
        <f t="shared" si="430"/>
        <v>45547</v>
      </c>
      <c r="AW2292" s="12" t="str">
        <f>+VLOOKUP(X2292,[2]Reference!BN:BO,2,FALSE)</f>
        <v>Fleet</v>
      </c>
      <c r="AX2292" s="20" t="str">
        <f t="shared" si="431"/>
        <v>HB</v>
      </c>
      <c r="AY2292" s="20" t="str">
        <f>VLOOKUP(AX2292,[2]Reference!AH:AI,2,FALSE)</f>
        <v>LNER</v>
      </c>
      <c r="AZ2292" s="20" t="str">
        <f>VLOOKUP(D2292,[2]Reference!Q:V,6,FALSE)</f>
        <v>Azuma</v>
      </c>
      <c r="BA2292" s="20" t="str">
        <f>VLOOKUP(D2292,[2]Reference!Q:V,3,FALSE)</f>
        <v>Azuma</v>
      </c>
    </row>
    <row r="2293" spans="1:53" ht="13.5" x14ac:dyDescent="0.25">
      <c r="A2293" s="38" t="s">
        <v>9429</v>
      </c>
      <c r="B2293" s="39">
        <v>45540</v>
      </c>
      <c r="C2293" s="38" t="s">
        <v>54</v>
      </c>
      <c r="D2293" s="38" t="s">
        <v>92</v>
      </c>
      <c r="E2293" s="38" t="s">
        <v>93</v>
      </c>
      <c r="F2293" s="38" t="s">
        <v>92</v>
      </c>
      <c r="G2293" s="38" t="s">
        <v>94</v>
      </c>
      <c r="H2293" s="38" t="s">
        <v>95</v>
      </c>
      <c r="I2293" s="38" t="s">
        <v>147</v>
      </c>
      <c r="J2293" s="38" t="s">
        <v>148</v>
      </c>
      <c r="K2293" s="38" t="s">
        <v>98</v>
      </c>
      <c r="L2293" s="38" t="s">
        <v>9430</v>
      </c>
      <c r="M2293" s="38" t="s">
        <v>589</v>
      </c>
      <c r="N2293" s="40">
        <v>15</v>
      </c>
      <c r="O2293" s="40">
        <v>12</v>
      </c>
      <c r="P2293" s="40">
        <v>3</v>
      </c>
      <c r="Q2293" s="40">
        <v>0</v>
      </c>
      <c r="R2293" s="40">
        <v>0</v>
      </c>
      <c r="S2293" s="40">
        <v>0</v>
      </c>
      <c r="T2293" s="40">
        <v>0</v>
      </c>
      <c r="U2293" s="40">
        <v>1</v>
      </c>
      <c r="V2293" s="40">
        <v>15</v>
      </c>
      <c r="W2293" s="38" t="s">
        <v>9431</v>
      </c>
      <c r="X2293" s="38" t="s">
        <v>80</v>
      </c>
      <c r="Y2293" s="38" t="s">
        <v>66</v>
      </c>
      <c r="Z2293" s="38" t="s">
        <v>8452</v>
      </c>
      <c r="AA2293" s="38" t="s">
        <v>8148</v>
      </c>
      <c r="AB2293" s="41">
        <v>0</v>
      </c>
      <c r="AC2293" s="41">
        <v>0</v>
      </c>
      <c r="AD2293" s="42">
        <v>0</v>
      </c>
      <c r="AE2293" s="42">
        <v>0</v>
      </c>
      <c r="AF2293" s="12" t="str">
        <f t="shared" si="420"/>
        <v>775907</v>
      </c>
      <c r="AG2293" s="13" t="str">
        <f>VLOOKUP(D2293,[2]Reference!$Q:$U,4,FALSE)</f>
        <v>Fleet</v>
      </c>
      <c r="AH2293" s="13" t="str">
        <f>VLOOKUP(D2293,[2]Reference!$Q:$U,5,FALSE)</f>
        <v>LNER</v>
      </c>
      <c r="AI2293" s="14">
        <f t="shared" si="421"/>
        <v>0</v>
      </c>
      <c r="AJ2293" s="14">
        <f t="shared" si="422"/>
        <v>0</v>
      </c>
      <c r="AK2293" s="14">
        <f t="shared" si="423"/>
        <v>0</v>
      </c>
      <c r="AL2293" s="15">
        <f t="shared" si="424"/>
        <v>0</v>
      </c>
      <c r="AM2293" s="14">
        <f t="shared" si="425"/>
        <v>15</v>
      </c>
      <c r="AN2293" s="16">
        <f t="shared" si="426"/>
        <v>45542</v>
      </c>
      <c r="AO2293" s="17">
        <f>VLOOKUP(B2293,[2]Reference!D:E,2,1)</f>
        <v>202506</v>
      </c>
      <c r="AP2293" s="12" t="str">
        <f t="shared" si="427"/>
        <v>7</v>
      </c>
      <c r="AQ2293" s="18">
        <f t="shared" si="428"/>
        <v>0</v>
      </c>
      <c r="AR2293" s="18">
        <f t="shared" si="429"/>
        <v>0</v>
      </c>
      <c r="AS2293" s="13" t="str">
        <f>VLOOKUP(D2293,[2]Reference!$Q:$U,3,FALSE)</f>
        <v>Azuma</v>
      </c>
      <c r="AT2293" s="13" t="str">
        <f>VLOOKUP(D2293,[2]Reference!Q:V,6,FALSE)</f>
        <v>Azuma</v>
      </c>
      <c r="AU2293" s="13" t="str">
        <f>VLOOKUP(D2293,[2]Reference!$Q:$U,2,FALSE)</f>
        <v>Hitachi - Class 801</v>
      </c>
      <c r="AV2293" s="19">
        <f t="shared" si="430"/>
        <v>45547</v>
      </c>
      <c r="AW2293" s="12" t="str">
        <f>+VLOOKUP(X2293,[2]Reference!BN:BO,2,FALSE)</f>
        <v>Fleet</v>
      </c>
      <c r="AX2293" s="20" t="str">
        <f t="shared" si="431"/>
        <v>HB</v>
      </c>
      <c r="AY2293" s="20" t="str">
        <f>VLOOKUP(AX2293,[2]Reference!AH:AI,2,FALSE)</f>
        <v>LNER</v>
      </c>
      <c r="AZ2293" s="20" t="str">
        <f>VLOOKUP(D2293,[2]Reference!Q:V,6,FALSE)</f>
        <v>Azuma</v>
      </c>
      <c r="BA2293" s="20" t="str">
        <f>VLOOKUP(D2293,[2]Reference!Q:V,3,FALSE)</f>
        <v>Azuma</v>
      </c>
    </row>
    <row r="2294" spans="1:53" ht="13.5" x14ac:dyDescent="0.25">
      <c r="A2294" s="38" t="s">
        <v>9432</v>
      </c>
      <c r="B2294" s="39">
        <v>45540</v>
      </c>
      <c r="C2294" s="38" t="s">
        <v>54</v>
      </c>
      <c r="D2294" s="38" t="s">
        <v>70</v>
      </c>
      <c r="E2294" s="38" t="s">
        <v>71</v>
      </c>
      <c r="F2294" s="38" t="s">
        <v>70</v>
      </c>
      <c r="G2294" s="38" t="s">
        <v>72</v>
      </c>
      <c r="H2294" s="38" t="s">
        <v>339</v>
      </c>
      <c r="I2294" s="38" t="s">
        <v>3685</v>
      </c>
      <c r="J2294" s="38" t="s">
        <v>3686</v>
      </c>
      <c r="K2294" s="38" t="s">
        <v>261</v>
      </c>
      <c r="L2294" s="38" t="s">
        <v>4077</v>
      </c>
      <c r="M2294" s="38" t="s">
        <v>132</v>
      </c>
      <c r="N2294" s="40">
        <v>5</v>
      </c>
      <c r="O2294" s="40">
        <v>0</v>
      </c>
      <c r="P2294" s="40">
        <v>5</v>
      </c>
      <c r="Q2294" s="40">
        <v>2</v>
      </c>
      <c r="R2294" s="40">
        <v>0</v>
      </c>
      <c r="S2294" s="40">
        <v>0</v>
      </c>
      <c r="T2294" s="40">
        <v>0</v>
      </c>
      <c r="U2294" s="40">
        <v>3</v>
      </c>
      <c r="V2294" s="40">
        <v>125</v>
      </c>
      <c r="W2294" s="38" t="s">
        <v>9433</v>
      </c>
      <c r="X2294" s="38" t="s">
        <v>80</v>
      </c>
      <c r="Y2294" s="38" t="s">
        <v>66</v>
      </c>
      <c r="Z2294" s="38" t="s">
        <v>8452</v>
      </c>
      <c r="AA2294" s="38" t="s">
        <v>8148</v>
      </c>
      <c r="AB2294" s="41">
        <v>2</v>
      </c>
      <c r="AC2294" s="41">
        <v>0</v>
      </c>
      <c r="AD2294" s="42">
        <v>2</v>
      </c>
      <c r="AE2294" s="42">
        <v>2</v>
      </c>
      <c r="AF2294" s="12" t="str">
        <f t="shared" si="420"/>
        <v>776222</v>
      </c>
      <c r="AG2294" s="13" t="str">
        <f>VLOOKUP(D2294,[2]Reference!$Q:$U,4,FALSE)</f>
        <v>Fleet</v>
      </c>
      <c r="AH2294" s="13" t="str">
        <f>VLOOKUP(D2294,[2]Reference!$Q:$U,5,FALSE)</f>
        <v>LNER</v>
      </c>
      <c r="AI2294" s="14">
        <f t="shared" si="421"/>
        <v>2</v>
      </c>
      <c r="AJ2294" s="14">
        <f t="shared" si="422"/>
        <v>0</v>
      </c>
      <c r="AK2294" s="14">
        <f t="shared" si="423"/>
        <v>2</v>
      </c>
      <c r="AL2294" s="15">
        <f t="shared" si="424"/>
        <v>0</v>
      </c>
      <c r="AM2294" s="14">
        <f t="shared" si="425"/>
        <v>5</v>
      </c>
      <c r="AN2294" s="16">
        <f t="shared" si="426"/>
        <v>45542</v>
      </c>
      <c r="AO2294" s="17">
        <f>VLOOKUP(B2294,[2]Reference!D:E,2,1)</f>
        <v>202506</v>
      </c>
      <c r="AP2294" s="12" t="str">
        <f t="shared" si="427"/>
        <v>7</v>
      </c>
      <c r="AQ2294" s="18">
        <f t="shared" si="428"/>
        <v>2</v>
      </c>
      <c r="AR2294" s="18">
        <f t="shared" si="429"/>
        <v>2</v>
      </c>
      <c r="AS2294" s="13" t="str">
        <f>VLOOKUP(D2294,[2]Reference!$Q:$U,3,FALSE)</f>
        <v>IC225</v>
      </c>
      <c r="AT2294" s="13" t="str">
        <f>VLOOKUP(D2294,[2]Reference!Q:V,6,FALSE)</f>
        <v>IC225</v>
      </c>
      <c r="AU2294" s="13" t="str">
        <f>VLOOKUP(D2294,[2]Reference!$Q:$U,2,FALSE)</f>
        <v>Cl 91 Loco</v>
      </c>
      <c r="AV2294" s="19">
        <f t="shared" si="430"/>
        <v>45547</v>
      </c>
      <c r="AW2294" s="12" t="str">
        <f>+VLOOKUP(X2294,[2]Reference!BN:BO,2,FALSE)</f>
        <v>Fleet</v>
      </c>
      <c r="AX2294" s="20" t="str">
        <f t="shared" si="431"/>
        <v>HB</v>
      </c>
      <c r="AY2294" s="20" t="str">
        <f>VLOOKUP(AX2294,[2]Reference!AH:AI,2,FALSE)</f>
        <v>LNER</v>
      </c>
      <c r="AZ2294" s="20" t="str">
        <f>VLOOKUP(D2294,[2]Reference!Q:V,6,FALSE)</f>
        <v>IC225</v>
      </c>
      <c r="BA2294" s="20" t="str">
        <f>VLOOKUP(D2294,[2]Reference!Q:V,3,FALSE)</f>
        <v>IC225</v>
      </c>
    </row>
    <row r="2295" spans="1:53" ht="13.5" x14ac:dyDescent="0.25">
      <c r="A2295" s="38" t="s">
        <v>9434</v>
      </c>
      <c r="B2295" s="39">
        <v>45541</v>
      </c>
      <c r="C2295" s="38" t="s">
        <v>54</v>
      </c>
      <c r="D2295" s="38" t="s">
        <v>70</v>
      </c>
      <c r="E2295" s="38" t="s">
        <v>71</v>
      </c>
      <c r="F2295" s="38" t="s">
        <v>70</v>
      </c>
      <c r="G2295" s="38" t="s">
        <v>94</v>
      </c>
      <c r="H2295" s="38" t="s">
        <v>339</v>
      </c>
      <c r="I2295" s="38" t="s">
        <v>3261</v>
      </c>
      <c r="J2295" s="38" t="s">
        <v>3262</v>
      </c>
      <c r="K2295" s="38" t="s">
        <v>98</v>
      </c>
      <c r="L2295" s="38" t="s">
        <v>1394</v>
      </c>
      <c r="M2295" s="38" t="s">
        <v>107</v>
      </c>
      <c r="N2295" s="40">
        <v>50</v>
      </c>
      <c r="O2295" s="40">
        <v>0</v>
      </c>
      <c r="P2295" s="40">
        <v>50</v>
      </c>
      <c r="Q2295" s="40">
        <v>2</v>
      </c>
      <c r="R2295" s="40">
        <v>0</v>
      </c>
      <c r="S2295" s="40">
        <v>0</v>
      </c>
      <c r="T2295" s="40">
        <v>0</v>
      </c>
      <c r="U2295" s="40">
        <v>11</v>
      </c>
      <c r="V2295" s="40">
        <v>185</v>
      </c>
      <c r="W2295" s="38" t="s">
        <v>9435</v>
      </c>
      <c r="X2295" s="38" t="s">
        <v>80</v>
      </c>
      <c r="Y2295" s="38" t="s">
        <v>66</v>
      </c>
      <c r="Z2295" s="38" t="s">
        <v>8452</v>
      </c>
      <c r="AA2295" s="38" t="s">
        <v>8148</v>
      </c>
      <c r="AB2295" s="41">
        <v>2</v>
      </c>
      <c r="AC2295" s="41">
        <v>0</v>
      </c>
      <c r="AD2295" s="42">
        <v>2</v>
      </c>
      <c r="AE2295" s="42">
        <v>3.67</v>
      </c>
      <c r="AF2295" s="12" t="str">
        <f t="shared" si="420"/>
        <v>778374</v>
      </c>
      <c r="AG2295" s="13" t="str">
        <f>VLOOKUP(D2295,[2]Reference!$Q:$U,4,FALSE)</f>
        <v>Fleet</v>
      </c>
      <c r="AH2295" s="13" t="str">
        <f>VLOOKUP(D2295,[2]Reference!$Q:$U,5,FALSE)</f>
        <v>LNER</v>
      </c>
      <c r="AI2295" s="14">
        <f t="shared" si="421"/>
        <v>2</v>
      </c>
      <c r="AJ2295" s="14">
        <f t="shared" si="422"/>
        <v>0</v>
      </c>
      <c r="AK2295" s="14">
        <f t="shared" si="423"/>
        <v>2</v>
      </c>
      <c r="AL2295" s="15">
        <f t="shared" si="424"/>
        <v>0</v>
      </c>
      <c r="AM2295" s="14">
        <f t="shared" si="425"/>
        <v>50</v>
      </c>
      <c r="AN2295" s="16">
        <f t="shared" si="426"/>
        <v>45542</v>
      </c>
      <c r="AO2295" s="17">
        <f>VLOOKUP(B2295,[2]Reference!D:E,2,1)</f>
        <v>202506</v>
      </c>
      <c r="AP2295" s="12" t="str">
        <f t="shared" si="427"/>
        <v>7</v>
      </c>
      <c r="AQ2295" s="18">
        <f t="shared" si="428"/>
        <v>2</v>
      </c>
      <c r="AR2295" s="18">
        <f t="shared" si="429"/>
        <v>3.67</v>
      </c>
      <c r="AS2295" s="13" t="str">
        <f>VLOOKUP(D2295,[2]Reference!$Q:$U,3,FALSE)</f>
        <v>IC225</v>
      </c>
      <c r="AT2295" s="13" t="str">
        <f>VLOOKUP(D2295,[2]Reference!Q:V,6,FALSE)</f>
        <v>IC225</v>
      </c>
      <c r="AU2295" s="13" t="str">
        <f>VLOOKUP(D2295,[2]Reference!$Q:$U,2,FALSE)</f>
        <v>Cl 91 Loco</v>
      </c>
      <c r="AV2295" s="19">
        <f t="shared" si="430"/>
        <v>45548</v>
      </c>
      <c r="AW2295" s="12" t="str">
        <f>+VLOOKUP(X2295,[2]Reference!BN:BO,2,FALSE)</f>
        <v>Fleet</v>
      </c>
      <c r="AX2295" s="20" t="str">
        <f t="shared" si="431"/>
        <v>HB</v>
      </c>
      <c r="AY2295" s="20" t="str">
        <f>VLOOKUP(AX2295,[2]Reference!AH:AI,2,FALSE)</f>
        <v>LNER</v>
      </c>
      <c r="AZ2295" s="20" t="str">
        <f>VLOOKUP(D2295,[2]Reference!Q:V,6,FALSE)</f>
        <v>IC225</v>
      </c>
      <c r="BA2295" s="20" t="str">
        <f>VLOOKUP(D2295,[2]Reference!Q:V,3,FALSE)</f>
        <v>IC225</v>
      </c>
    </row>
    <row r="2296" spans="1:53" ht="13.5" x14ac:dyDescent="0.25">
      <c r="A2296" s="38" t="s">
        <v>9436</v>
      </c>
      <c r="B2296" s="39">
        <v>45541</v>
      </c>
      <c r="C2296" s="38" t="s">
        <v>54</v>
      </c>
      <c r="D2296" s="38" t="s">
        <v>536</v>
      </c>
      <c r="E2296" s="38" t="s">
        <v>537</v>
      </c>
      <c r="F2296" s="38" t="s">
        <v>536</v>
      </c>
      <c r="G2296" s="38" t="s">
        <v>72</v>
      </c>
      <c r="H2296" s="38" t="s">
        <v>339</v>
      </c>
      <c r="I2296" s="38" t="s">
        <v>340</v>
      </c>
      <c r="J2296" s="38" t="s">
        <v>341</v>
      </c>
      <c r="K2296" s="38" t="s">
        <v>261</v>
      </c>
      <c r="L2296" s="38" t="s">
        <v>9437</v>
      </c>
      <c r="M2296" s="38" t="s">
        <v>664</v>
      </c>
      <c r="N2296" s="40">
        <v>19</v>
      </c>
      <c r="O2296" s="40">
        <v>11</v>
      </c>
      <c r="P2296" s="40">
        <v>8</v>
      </c>
      <c r="Q2296" s="40">
        <v>0</v>
      </c>
      <c r="R2296" s="40">
        <v>0</v>
      </c>
      <c r="S2296" s="40">
        <v>0</v>
      </c>
      <c r="T2296" s="40">
        <v>0</v>
      </c>
      <c r="U2296" s="40">
        <v>2</v>
      </c>
      <c r="V2296" s="40">
        <v>19</v>
      </c>
      <c r="W2296" s="38" t="s">
        <v>9438</v>
      </c>
      <c r="X2296" s="38" t="s">
        <v>80</v>
      </c>
      <c r="Y2296" s="38" t="s">
        <v>66</v>
      </c>
      <c r="Z2296" s="38" t="s">
        <v>8452</v>
      </c>
      <c r="AA2296" s="38" t="s">
        <v>8148</v>
      </c>
      <c r="AB2296" s="41">
        <v>0</v>
      </c>
      <c r="AC2296" s="41">
        <v>0</v>
      </c>
      <c r="AD2296" s="42">
        <v>0</v>
      </c>
      <c r="AE2296" s="42">
        <v>1.33</v>
      </c>
      <c r="AF2296" s="12" t="str">
        <f t="shared" si="420"/>
        <v>778705</v>
      </c>
      <c r="AG2296" s="13" t="str">
        <f>VLOOKUP(D2296,[2]Reference!$Q:$U,4,FALSE)</f>
        <v>Fleet</v>
      </c>
      <c r="AH2296" s="13" t="str">
        <f>VLOOKUP(D2296,[2]Reference!$Q:$U,5,FALSE)</f>
        <v>LNER</v>
      </c>
      <c r="AI2296" s="14">
        <f t="shared" si="421"/>
        <v>0</v>
      </c>
      <c r="AJ2296" s="14">
        <f t="shared" si="422"/>
        <v>0</v>
      </c>
      <c r="AK2296" s="14">
        <f t="shared" si="423"/>
        <v>0</v>
      </c>
      <c r="AL2296" s="15">
        <f t="shared" si="424"/>
        <v>0</v>
      </c>
      <c r="AM2296" s="14">
        <f t="shared" si="425"/>
        <v>19</v>
      </c>
      <c r="AN2296" s="16">
        <f t="shared" si="426"/>
        <v>45542</v>
      </c>
      <c r="AO2296" s="17">
        <f>VLOOKUP(B2296,[2]Reference!D:E,2,1)</f>
        <v>202506</v>
      </c>
      <c r="AP2296" s="12" t="str">
        <f t="shared" si="427"/>
        <v>7</v>
      </c>
      <c r="AQ2296" s="18">
        <f t="shared" si="428"/>
        <v>0</v>
      </c>
      <c r="AR2296" s="18">
        <f t="shared" si="429"/>
        <v>1.33</v>
      </c>
      <c r="AS2296" s="13" t="str">
        <f>VLOOKUP(D2296,[2]Reference!$Q:$U,3,FALSE)</f>
        <v>IC225</v>
      </c>
      <c r="AT2296" s="13" t="str">
        <f>VLOOKUP(D2296,[2]Reference!Q:V,6,FALSE)</f>
        <v>IC225</v>
      </c>
      <c r="AU2296" s="13" t="str">
        <f>VLOOKUP(D2296,[2]Reference!$Q:$U,2,FALSE)</f>
        <v>MK4 DVT</v>
      </c>
      <c r="AV2296" s="19">
        <f t="shared" si="430"/>
        <v>45548</v>
      </c>
      <c r="AW2296" s="12" t="str">
        <f>+VLOOKUP(X2296,[2]Reference!BN:BO,2,FALSE)</f>
        <v>Fleet</v>
      </c>
      <c r="AX2296" s="20" t="str">
        <f t="shared" si="431"/>
        <v>HB</v>
      </c>
      <c r="AY2296" s="20" t="str">
        <f>VLOOKUP(AX2296,[2]Reference!AH:AI,2,FALSE)</f>
        <v>LNER</v>
      </c>
      <c r="AZ2296" s="20" t="str">
        <f>VLOOKUP(D2296,[2]Reference!Q:V,6,FALSE)</f>
        <v>IC225</v>
      </c>
      <c r="BA2296" s="20" t="str">
        <f>VLOOKUP(D2296,[2]Reference!Q:V,3,FALSE)</f>
        <v>IC225</v>
      </c>
    </row>
    <row r="2297" spans="1:53" ht="13.5" x14ac:dyDescent="0.25">
      <c r="A2297" s="38" t="s">
        <v>9439</v>
      </c>
      <c r="B2297" s="39">
        <v>45542</v>
      </c>
      <c r="C2297" s="38" t="s">
        <v>54</v>
      </c>
      <c r="D2297" s="38" t="s">
        <v>215</v>
      </c>
      <c r="E2297" s="38" t="s">
        <v>216</v>
      </c>
      <c r="F2297" s="38" t="s">
        <v>215</v>
      </c>
      <c r="G2297" s="38" t="s">
        <v>83</v>
      </c>
      <c r="H2297" s="38" t="s">
        <v>217</v>
      </c>
      <c r="I2297" s="38" t="s">
        <v>218</v>
      </c>
      <c r="J2297" s="38" t="s">
        <v>219</v>
      </c>
      <c r="K2297" s="38" t="s">
        <v>503</v>
      </c>
      <c r="L2297" s="38" t="s">
        <v>9440</v>
      </c>
      <c r="M2297" s="38" t="s">
        <v>332</v>
      </c>
      <c r="N2297" s="40">
        <v>4</v>
      </c>
      <c r="O2297" s="40">
        <v>4</v>
      </c>
      <c r="P2297" s="40">
        <v>0</v>
      </c>
      <c r="Q2297" s="40">
        <v>0</v>
      </c>
      <c r="R2297" s="40">
        <v>0</v>
      </c>
      <c r="S2297" s="40">
        <v>0</v>
      </c>
      <c r="T2297" s="40">
        <v>0</v>
      </c>
      <c r="U2297" s="40">
        <v>1</v>
      </c>
      <c r="V2297" s="40">
        <v>4</v>
      </c>
      <c r="W2297" s="38" t="s">
        <v>9441</v>
      </c>
      <c r="X2297" s="38" t="s">
        <v>119</v>
      </c>
      <c r="Y2297" s="38" t="s">
        <v>66</v>
      </c>
      <c r="Z2297" s="38" t="s">
        <v>8452</v>
      </c>
      <c r="AA2297" s="38" t="s">
        <v>8148</v>
      </c>
      <c r="AB2297" s="41">
        <v>0</v>
      </c>
      <c r="AC2297" s="41">
        <v>0</v>
      </c>
      <c r="AD2297" s="42">
        <v>0</v>
      </c>
      <c r="AE2297" s="42">
        <v>0</v>
      </c>
      <c r="AF2297" s="12" t="str">
        <f t="shared" si="420"/>
        <v>780613</v>
      </c>
      <c r="AG2297" s="13" t="str">
        <f>VLOOKUP(D2297,[2]Reference!$Q:$U,4,FALSE)</f>
        <v>Fleet</v>
      </c>
      <c r="AH2297" s="13" t="str">
        <f>VLOOKUP(D2297,[2]Reference!$Q:$U,5,FALSE)</f>
        <v>LNER</v>
      </c>
      <c r="AI2297" s="14">
        <f t="shared" si="421"/>
        <v>0</v>
      </c>
      <c r="AJ2297" s="14">
        <f t="shared" si="422"/>
        <v>0</v>
      </c>
      <c r="AK2297" s="14">
        <f t="shared" si="423"/>
        <v>0</v>
      </c>
      <c r="AL2297" s="15">
        <f t="shared" si="424"/>
        <v>0</v>
      </c>
      <c r="AM2297" s="14">
        <f t="shared" si="425"/>
        <v>4</v>
      </c>
      <c r="AN2297" s="16">
        <f t="shared" si="426"/>
        <v>45542</v>
      </c>
      <c r="AO2297" s="17">
        <f>VLOOKUP(B2297,[2]Reference!D:E,2,1)</f>
        <v>202506</v>
      </c>
      <c r="AP2297" s="12" t="str">
        <f t="shared" si="427"/>
        <v>7</v>
      </c>
      <c r="AQ2297" s="18">
        <f t="shared" si="428"/>
        <v>0</v>
      </c>
      <c r="AR2297" s="18">
        <f t="shared" si="429"/>
        <v>0</v>
      </c>
      <c r="AS2297" s="13" t="str">
        <f>VLOOKUP(D2297,[2]Reference!$Q:$U,3,FALSE)</f>
        <v>Other</v>
      </c>
      <c r="AT2297" s="13" t="str">
        <f>VLOOKUP(D2297,[2]Reference!Q:V,6,FALSE)</f>
        <v>Other</v>
      </c>
      <c r="AU2297" s="13" t="str">
        <f>VLOOKUP(D2297,[2]Reference!$Q:$U,2,FALSE)</f>
        <v>ISS - Contractors</v>
      </c>
      <c r="AV2297" s="19">
        <f t="shared" si="430"/>
        <v>45549</v>
      </c>
      <c r="AW2297" s="12" t="str">
        <f>+VLOOKUP(X2297,[2]Reference!BN:BO,2,FALSE)</f>
        <v>Depot</v>
      </c>
      <c r="AX2297" s="20" t="str">
        <f t="shared" si="431"/>
        <v>HB</v>
      </c>
      <c r="AY2297" s="20" t="str">
        <f>VLOOKUP(AX2297,[2]Reference!AH:AI,2,FALSE)</f>
        <v>LNER</v>
      </c>
      <c r="AZ2297" s="20" t="str">
        <f>VLOOKUP(D2297,[2]Reference!Q:V,6,FALSE)</f>
        <v>Other</v>
      </c>
      <c r="BA2297" s="20" t="str">
        <f>VLOOKUP(D2297,[2]Reference!Q:V,3,FALSE)</f>
        <v>Other</v>
      </c>
    </row>
    <row r="2298" spans="1:53" ht="13.5" x14ac:dyDescent="0.25">
      <c r="A2298" s="38" t="s">
        <v>9442</v>
      </c>
      <c r="B2298" s="39">
        <v>45542</v>
      </c>
      <c r="C2298" s="38" t="s">
        <v>54</v>
      </c>
      <c r="D2298" s="38" t="s">
        <v>536</v>
      </c>
      <c r="E2298" s="38" t="s">
        <v>537</v>
      </c>
      <c r="F2298" s="38" t="s">
        <v>536</v>
      </c>
      <c r="G2298" s="38" t="s">
        <v>146</v>
      </c>
      <c r="H2298" s="38" t="s">
        <v>95</v>
      </c>
      <c r="I2298" s="38" t="s">
        <v>555</v>
      </c>
      <c r="J2298" s="38" t="s">
        <v>556</v>
      </c>
      <c r="K2298" s="38" t="s">
        <v>201</v>
      </c>
      <c r="L2298" s="38" t="s">
        <v>9443</v>
      </c>
      <c r="M2298" s="38" t="s">
        <v>165</v>
      </c>
      <c r="N2298" s="40">
        <v>29</v>
      </c>
      <c r="O2298" s="40">
        <v>17</v>
      </c>
      <c r="P2298" s="40">
        <v>12</v>
      </c>
      <c r="Q2298" s="40">
        <v>0</v>
      </c>
      <c r="R2298" s="40">
        <v>0</v>
      </c>
      <c r="S2298" s="40">
        <v>0</v>
      </c>
      <c r="T2298" s="40">
        <v>0</v>
      </c>
      <c r="U2298" s="40">
        <v>3</v>
      </c>
      <c r="V2298" s="40">
        <v>29</v>
      </c>
      <c r="W2298" s="38" t="s">
        <v>9444</v>
      </c>
      <c r="X2298" s="38" t="s">
        <v>80</v>
      </c>
      <c r="Y2298" s="38" t="s">
        <v>66</v>
      </c>
      <c r="Z2298" s="38" t="s">
        <v>8452</v>
      </c>
      <c r="AA2298" s="38" t="s">
        <v>8148</v>
      </c>
      <c r="AB2298" s="41">
        <v>0</v>
      </c>
      <c r="AC2298" s="41">
        <v>0</v>
      </c>
      <c r="AD2298" s="42">
        <v>0</v>
      </c>
      <c r="AE2298" s="42">
        <v>0.81</v>
      </c>
      <c r="AF2298" s="12" t="str">
        <f t="shared" si="420"/>
        <v>781787</v>
      </c>
      <c r="AG2298" s="13" t="str">
        <f>VLOOKUP(D2298,[2]Reference!$Q:$U,4,FALSE)</f>
        <v>Fleet</v>
      </c>
      <c r="AH2298" s="13" t="str">
        <f>VLOOKUP(D2298,[2]Reference!$Q:$U,5,FALSE)</f>
        <v>LNER</v>
      </c>
      <c r="AI2298" s="14">
        <f t="shared" si="421"/>
        <v>0</v>
      </c>
      <c r="AJ2298" s="14">
        <f t="shared" si="422"/>
        <v>0</v>
      </c>
      <c r="AK2298" s="14">
        <f t="shared" si="423"/>
        <v>0</v>
      </c>
      <c r="AL2298" s="15">
        <f t="shared" si="424"/>
        <v>0</v>
      </c>
      <c r="AM2298" s="14">
        <f t="shared" si="425"/>
        <v>29</v>
      </c>
      <c r="AN2298" s="16">
        <f t="shared" si="426"/>
        <v>45542</v>
      </c>
      <c r="AO2298" s="17">
        <f>VLOOKUP(B2298,[2]Reference!D:E,2,1)</f>
        <v>202506</v>
      </c>
      <c r="AP2298" s="12" t="str">
        <f t="shared" si="427"/>
        <v>7</v>
      </c>
      <c r="AQ2298" s="18">
        <f t="shared" si="428"/>
        <v>0</v>
      </c>
      <c r="AR2298" s="18">
        <f t="shared" si="429"/>
        <v>0.81</v>
      </c>
      <c r="AS2298" s="13" t="str">
        <f>VLOOKUP(D2298,[2]Reference!$Q:$U,3,FALSE)</f>
        <v>IC225</v>
      </c>
      <c r="AT2298" s="13" t="str">
        <f>VLOOKUP(D2298,[2]Reference!Q:V,6,FALSE)</f>
        <v>IC225</v>
      </c>
      <c r="AU2298" s="13" t="str">
        <f>VLOOKUP(D2298,[2]Reference!$Q:$U,2,FALSE)</f>
        <v>MK4 DVT</v>
      </c>
      <c r="AV2298" s="19">
        <f t="shared" si="430"/>
        <v>45549</v>
      </c>
      <c r="AW2298" s="12" t="str">
        <f>+VLOOKUP(X2298,[2]Reference!BN:BO,2,FALSE)</f>
        <v>Fleet</v>
      </c>
      <c r="AX2298" s="20" t="str">
        <f t="shared" si="431"/>
        <v>HB</v>
      </c>
      <c r="AY2298" s="20" t="str">
        <f>VLOOKUP(AX2298,[2]Reference!AH:AI,2,FALSE)</f>
        <v>LNER</v>
      </c>
      <c r="AZ2298" s="20" t="str">
        <f>VLOOKUP(D2298,[2]Reference!Q:V,6,FALSE)</f>
        <v>IC225</v>
      </c>
      <c r="BA2298" s="20" t="str">
        <f>VLOOKUP(D2298,[2]Reference!Q:V,3,FALSE)</f>
        <v>IC225</v>
      </c>
    </row>
    <row r="2299" spans="1:53" ht="13.5" x14ac:dyDescent="0.25">
      <c r="A2299" s="38" t="s">
        <v>9445</v>
      </c>
      <c r="B2299" s="39">
        <v>45543</v>
      </c>
      <c r="C2299" s="38" t="s">
        <v>54</v>
      </c>
      <c r="D2299" s="38" t="s">
        <v>300</v>
      </c>
      <c r="E2299" s="38" t="s">
        <v>301</v>
      </c>
      <c r="F2299" s="38" t="s">
        <v>300</v>
      </c>
      <c r="G2299" s="38" t="s">
        <v>72</v>
      </c>
      <c r="H2299" s="38" t="s">
        <v>217</v>
      </c>
      <c r="I2299" s="38" t="s">
        <v>7178</v>
      </c>
      <c r="J2299" s="38" t="s">
        <v>7179</v>
      </c>
      <c r="K2299" s="38" t="s">
        <v>359</v>
      </c>
      <c r="L2299" s="38" t="s">
        <v>9446</v>
      </c>
      <c r="M2299" s="38" t="s">
        <v>9447</v>
      </c>
      <c r="N2299" s="40">
        <v>11</v>
      </c>
      <c r="O2299" s="40">
        <v>11</v>
      </c>
      <c r="P2299" s="40">
        <v>0</v>
      </c>
      <c r="Q2299" s="40">
        <v>0</v>
      </c>
      <c r="R2299" s="40">
        <v>0</v>
      </c>
      <c r="S2299" s="40">
        <v>0</v>
      </c>
      <c r="T2299" s="40">
        <v>0</v>
      </c>
      <c r="U2299" s="40">
        <v>1</v>
      </c>
      <c r="V2299" s="40">
        <v>11</v>
      </c>
      <c r="W2299" s="38" t="s">
        <v>9448</v>
      </c>
      <c r="X2299" s="38" t="s">
        <v>119</v>
      </c>
      <c r="Y2299" s="38" t="s">
        <v>66</v>
      </c>
      <c r="Z2299" s="38" t="s">
        <v>8453</v>
      </c>
      <c r="AA2299" s="38" t="s">
        <v>8148</v>
      </c>
      <c r="AB2299" s="41">
        <v>0</v>
      </c>
      <c r="AC2299" s="41">
        <v>0</v>
      </c>
      <c r="AD2299" s="42">
        <v>0</v>
      </c>
      <c r="AE2299" s="42">
        <v>1</v>
      </c>
      <c r="AF2299" s="12" t="str">
        <f t="shared" si="420"/>
        <v>782687</v>
      </c>
      <c r="AG2299" s="13" t="str">
        <f>VLOOKUP(D2299,[2]Reference!$Q:$U,4,FALSE)</f>
        <v>Fleet</v>
      </c>
      <c r="AH2299" s="13" t="str">
        <f>VLOOKUP(D2299,[2]Reference!$Q:$U,5,FALSE)</f>
        <v>LNER</v>
      </c>
      <c r="AI2299" s="14">
        <f t="shared" si="421"/>
        <v>0</v>
      </c>
      <c r="AJ2299" s="14">
        <f t="shared" si="422"/>
        <v>0</v>
      </c>
      <c r="AK2299" s="14">
        <f t="shared" si="423"/>
        <v>0</v>
      </c>
      <c r="AL2299" s="15">
        <f t="shared" si="424"/>
        <v>0</v>
      </c>
      <c r="AM2299" s="14">
        <f t="shared" si="425"/>
        <v>11</v>
      </c>
      <c r="AN2299" s="16">
        <f t="shared" si="426"/>
        <v>45549</v>
      </c>
      <c r="AO2299" s="17">
        <f>VLOOKUP(B2299,[2]Reference!D:E,2,1)</f>
        <v>202506</v>
      </c>
      <c r="AP2299" s="12" t="str">
        <f t="shared" si="427"/>
        <v>7</v>
      </c>
      <c r="AQ2299" s="18">
        <f t="shared" si="428"/>
        <v>0</v>
      </c>
      <c r="AR2299" s="18">
        <f t="shared" si="429"/>
        <v>1</v>
      </c>
      <c r="AS2299" s="13" t="str">
        <f>VLOOKUP(D2299,[2]Reference!$Q:$U,3,FALSE)</f>
        <v>Other</v>
      </c>
      <c r="AT2299" s="13" t="str">
        <f>VLOOKUP(D2299,[2]Reference!Q:V,6,FALSE)</f>
        <v>Other</v>
      </c>
      <c r="AU2299" s="13" t="str">
        <f>VLOOKUP(D2299,[2]Reference!$Q:$U,2,FALSE)</f>
        <v>Hitachi - Control</v>
      </c>
      <c r="AV2299" s="19">
        <f t="shared" si="430"/>
        <v>45550</v>
      </c>
      <c r="AW2299" s="12" t="str">
        <f>+VLOOKUP(X2299,[2]Reference!BN:BO,2,FALSE)</f>
        <v>Depot</v>
      </c>
      <c r="AX2299" s="20" t="str">
        <f t="shared" si="431"/>
        <v>HB</v>
      </c>
      <c r="AY2299" s="20" t="str">
        <f>VLOOKUP(AX2299,[2]Reference!AH:AI,2,FALSE)</f>
        <v>LNER</v>
      </c>
      <c r="AZ2299" s="20" t="str">
        <f>VLOOKUP(D2299,[2]Reference!Q:V,6,FALSE)</f>
        <v>Other</v>
      </c>
      <c r="BA2299" s="20" t="str">
        <f>VLOOKUP(D2299,[2]Reference!Q:V,3,FALSE)</f>
        <v>Other</v>
      </c>
    </row>
    <row r="2300" spans="1:53" ht="13.5" x14ac:dyDescent="0.25">
      <c r="A2300" s="38" t="s">
        <v>9449</v>
      </c>
      <c r="B2300" s="39">
        <v>45543</v>
      </c>
      <c r="C2300" s="38" t="s">
        <v>54</v>
      </c>
      <c r="D2300" s="38" t="s">
        <v>70</v>
      </c>
      <c r="E2300" s="38" t="s">
        <v>71</v>
      </c>
      <c r="F2300" s="38" t="s">
        <v>70</v>
      </c>
      <c r="G2300" s="38" t="s">
        <v>72</v>
      </c>
      <c r="H2300" s="38" t="s">
        <v>237</v>
      </c>
      <c r="I2300" s="38" t="s">
        <v>6609</v>
      </c>
      <c r="J2300" s="38" t="s">
        <v>6610</v>
      </c>
      <c r="K2300" s="38" t="s">
        <v>2983</v>
      </c>
      <c r="L2300" s="38" t="s">
        <v>9450</v>
      </c>
      <c r="M2300" s="38" t="s">
        <v>419</v>
      </c>
      <c r="N2300" s="40">
        <v>0</v>
      </c>
      <c r="O2300" s="40">
        <v>0</v>
      </c>
      <c r="P2300" s="40">
        <v>0</v>
      </c>
      <c r="Q2300" s="40">
        <v>2</v>
      </c>
      <c r="R2300" s="40">
        <v>0</v>
      </c>
      <c r="S2300" s="40">
        <v>0</v>
      </c>
      <c r="T2300" s="40">
        <v>0</v>
      </c>
      <c r="U2300" s="40">
        <v>2</v>
      </c>
      <c r="V2300" s="40">
        <v>120</v>
      </c>
      <c r="W2300" s="38" t="s">
        <v>9451</v>
      </c>
      <c r="X2300" s="38" t="s">
        <v>80</v>
      </c>
      <c r="Y2300" s="38" t="s">
        <v>66</v>
      </c>
      <c r="Z2300" s="38" t="s">
        <v>8453</v>
      </c>
      <c r="AA2300" s="38" t="s">
        <v>8148</v>
      </c>
      <c r="AB2300" s="41">
        <v>2</v>
      </c>
      <c r="AC2300" s="41">
        <v>0</v>
      </c>
      <c r="AD2300" s="42">
        <v>2</v>
      </c>
      <c r="AE2300" s="42">
        <v>2</v>
      </c>
      <c r="AF2300" s="12" t="str">
        <f t="shared" si="420"/>
        <v>782860</v>
      </c>
      <c r="AG2300" s="13" t="str">
        <f>VLOOKUP(D2300,[2]Reference!$Q:$U,4,FALSE)</f>
        <v>Fleet</v>
      </c>
      <c r="AH2300" s="13" t="str">
        <f>VLOOKUP(D2300,[2]Reference!$Q:$U,5,FALSE)</f>
        <v>LNER</v>
      </c>
      <c r="AI2300" s="14">
        <f t="shared" si="421"/>
        <v>2</v>
      </c>
      <c r="AJ2300" s="14">
        <f t="shared" si="422"/>
        <v>0</v>
      </c>
      <c r="AK2300" s="14">
        <f t="shared" si="423"/>
        <v>2</v>
      </c>
      <c r="AL2300" s="15">
        <f t="shared" si="424"/>
        <v>0</v>
      </c>
      <c r="AM2300" s="14">
        <f t="shared" si="425"/>
        <v>0</v>
      </c>
      <c r="AN2300" s="16">
        <f t="shared" si="426"/>
        <v>45549</v>
      </c>
      <c r="AO2300" s="17">
        <f>VLOOKUP(B2300,[2]Reference!D:E,2,1)</f>
        <v>202506</v>
      </c>
      <c r="AP2300" s="12" t="str">
        <f t="shared" si="427"/>
        <v>7</v>
      </c>
      <c r="AQ2300" s="18">
        <f t="shared" si="428"/>
        <v>2</v>
      </c>
      <c r="AR2300" s="18">
        <f t="shared" si="429"/>
        <v>2</v>
      </c>
      <c r="AS2300" s="13" t="str">
        <f>VLOOKUP(D2300,[2]Reference!$Q:$U,3,FALSE)</f>
        <v>IC225</v>
      </c>
      <c r="AT2300" s="13" t="str">
        <f>VLOOKUP(D2300,[2]Reference!Q:V,6,FALSE)</f>
        <v>IC225</v>
      </c>
      <c r="AU2300" s="13" t="str">
        <f>VLOOKUP(D2300,[2]Reference!$Q:$U,2,FALSE)</f>
        <v>Cl 91 Loco</v>
      </c>
      <c r="AV2300" s="19">
        <f t="shared" si="430"/>
        <v>45550</v>
      </c>
      <c r="AW2300" s="12" t="str">
        <f>+VLOOKUP(X2300,[2]Reference!BN:BO,2,FALSE)</f>
        <v>Fleet</v>
      </c>
      <c r="AX2300" s="20" t="str">
        <f t="shared" si="431"/>
        <v>HB</v>
      </c>
      <c r="AY2300" s="20" t="str">
        <f>VLOOKUP(AX2300,[2]Reference!AH:AI,2,FALSE)</f>
        <v>LNER</v>
      </c>
      <c r="AZ2300" s="20" t="str">
        <f>VLOOKUP(D2300,[2]Reference!Q:V,6,FALSE)</f>
        <v>IC225</v>
      </c>
      <c r="BA2300" s="20" t="str">
        <f>VLOOKUP(D2300,[2]Reference!Q:V,3,FALSE)</f>
        <v>IC225</v>
      </c>
    </row>
    <row r="2301" spans="1:53" ht="13.5" x14ac:dyDescent="0.25">
      <c r="A2301" s="38" t="s">
        <v>9452</v>
      </c>
      <c r="B2301" s="39">
        <v>45543</v>
      </c>
      <c r="C2301" s="38" t="s">
        <v>54</v>
      </c>
      <c r="D2301" s="38" t="s">
        <v>92</v>
      </c>
      <c r="E2301" s="38" t="s">
        <v>93</v>
      </c>
      <c r="F2301" s="38" t="s">
        <v>92</v>
      </c>
      <c r="G2301" s="38" t="s">
        <v>83</v>
      </c>
      <c r="H2301" s="38" t="s">
        <v>73</v>
      </c>
      <c r="I2301" s="38" t="s">
        <v>6696</v>
      </c>
      <c r="J2301" s="38" t="s">
        <v>6697</v>
      </c>
      <c r="K2301" s="38" t="s">
        <v>1423</v>
      </c>
      <c r="L2301" s="38" t="s">
        <v>9453</v>
      </c>
      <c r="M2301" s="38" t="s">
        <v>2480</v>
      </c>
      <c r="N2301" s="40">
        <v>117</v>
      </c>
      <c r="O2301" s="40">
        <v>26</v>
      </c>
      <c r="P2301" s="40">
        <v>91</v>
      </c>
      <c r="Q2301" s="40">
        <v>0</v>
      </c>
      <c r="R2301" s="40">
        <v>0</v>
      </c>
      <c r="S2301" s="40">
        <v>0</v>
      </c>
      <c r="T2301" s="40">
        <v>0</v>
      </c>
      <c r="U2301" s="40">
        <v>8</v>
      </c>
      <c r="V2301" s="40">
        <v>117</v>
      </c>
      <c r="W2301" s="38" t="s">
        <v>9454</v>
      </c>
      <c r="X2301" s="38" t="s">
        <v>80</v>
      </c>
      <c r="Y2301" s="38" t="s">
        <v>66</v>
      </c>
      <c r="Z2301" s="38" t="s">
        <v>8453</v>
      </c>
      <c r="AA2301" s="38" t="s">
        <v>8148</v>
      </c>
      <c r="AB2301" s="41">
        <v>0</v>
      </c>
      <c r="AC2301" s="41">
        <v>0</v>
      </c>
      <c r="AD2301" s="42">
        <v>0.96</v>
      </c>
      <c r="AE2301" s="42">
        <v>2.93</v>
      </c>
      <c r="AF2301" s="12" t="str">
        <f t="shared" si="420"/>
        <v>782928</v>
      </c>
      <c r="AG2301" s="13" t="str">
        <f>VLOOKUP(D2301,[2]Reference!$Q:$U,4,FALSE)</f>
        <v>Fleet</v>
      </c>
      <c r="AH2301" s="13" t="str">
        <f>VLOOKUP(D2301,[2]Reference!$Q:$U,5,FALSE)</f>
        <v>LNER</v>
      </c>
      <c r="AI2301" s="14">
        <f t="shared" si="421"/>
        <v>0</v>
      </c>
      <c r="AJ2301" s="14">
        <f t="shared" si="422"/>
        <v>0</v>
      </c>
      <c r="AK2301" s="14">
        <f t="shared" si="423"/>
        <v>0</v>
      </c>
      <c r="AL2301" s="15">
        <f t="shared" si="424"/>
        <v>0.96</v>
      </c>
      <c r="AM2301" s="14">
        <f t="shared" si="425"/>
        <v>117</v>
      </c>
      <c r="AN2301" s="16">
        <f t="shared" si="426"/>
        <v>45549</v>
      </c>
      <c r="AO2301" s="17">
        <f>VLOOKUP(B2301,[2]Reference!D:E,2,1)</f>
        <v>202506</v>
      </c>
      <c r="AP2301" s="12" t="str">
        <f t="shared" si="427"/>
        <v>7</v>
      </c>
      <c r="AQ2301" s="18">
        <f t="shared" si="428"/>
        <v>0.96</v>
      </c>
      <c r="AR2301" s="18">
        <f t="shared" si="429"/>
        <v>2.93</v>
      </c>
      <c r="AS2301" s="13" t="str">
        <f>VLOOKUP(D2301,[2]Reference!$Q:$U,3,FALSE)</f>
        <v>Azuma</v>
      </c>
      <c r="AT2301" s="13" t="str">
        <f>VLOOKUP(D2301,[2]Reference!Q:V,6,FALSE)</f>
        <v>Azuma</v>
      </c>
      <c r="AU2301" s="13" t="str">
        <f>VLOOKUP(D2301,[2]Reference!$Q:$U,2,FALSE)</f>
        <v>Hitachi - Class 801</v>
      </c>
      <c r="AV2301" s="19">
        <f t="shared" si="430"/>
        <v>45550</v>
      </c>
      <c r="AW2301" s="12" t="str">
        <f>+VLOOKUP(X2301,[2]Reference!BN:BO,2,FALSE)</f>
        <v>Fleet</v>
      </c>
      <c r="AX2301" s="20" t="str">
        <f t="shared" si="431"/>
        <v>HB</v>
      </c>
      <c r="AY2301" s="20" t="str">
        <f>VLOOKUP(AX2301,[2]Reference!AH:AI,2,FALSE)</f>
        <v>LNER</v>
      </c>
      <c r="AZ2301" s="20" t="str">
        <f>VLOOKUP(D2301,[2]Reference!Q:V,6,FALSE)</f>
        <v>Azuma</v>
      </c>
      <c r="BA2301" s="20" t="str">
        <f>VLOOKUP(D2301,[2]Reference!Q:V,3,FALSE)</f>
        <v>Azuma</v>
      </c>
    </row>
    <row r="2302" spans="1:53" ht="13.5" x14ac:dyDescent="0.25">
      <c r="A2302" s="38" t="s">
        <v>9455</v>
      </c>
      <c r="B2302" s="39">
        <v>45543</v>
      </c>
      <c r="C2302" s="38" t="s">
        <v>54</v>
      </c>
      <c r="D2302" s="38" t="s">
        <v>92</v>
      </c>
      <c r="E2302" s="38" t="s">
        <v>93</v>
      </c>
      <c r="F2302" s="38" t="s">
        <v>92</v>
      </c>
      <c r="G2302" s="38" t="s">
        <v>129</v>
      </c>
      <c r="H2302" s="38" t="s">
        <v>73</v>
      </c>
      <c r="I2302" s="38" t="s">
        <v>122</v>
      </c>
      <c r="J2302" s="38" t="s">
        <v>123</v>
      </c>
      <c r="K2302" s="38" t="s">
        <v>172</v>
      </c>
      <c r="L2302" s="38" t="s">
        <v>9456</v>
      </c>
      <c r="M2302" s="38" t="s">
        <v>440</v>
      </c>
      <c r="N2302" s="40">
        <v>17</v>
      </c>
      <c r="O2302" s="40">
        <v>3</v>
      </c>
      <c r="P2302" s="40">
        <v>14</v>
      </c>
      <c r="Q2302" s="40">
        <v>0</v>
      </c>
      <c r="R2302" s="40">
        <v>1</v>
      </c>
      <c r="S2302" s="40">
        <v>0</v>
      </c>
      <c r="T2302" s="40">
        <v>0</v>
      </c>
      <c r="U2302" s="40">
        <v>4</v>
      </c>
      <c r="V2302" s="40">
        <v>47</v>
      </c>
      <c r="W2302" s="38" t="s">
        <v>9457</v>
      </c>
      <c r="X2302" s="38" t="s">
        <v>80</v>
      </c>
      <c r="Y2302" s="38" t="s">
        <v>66</v>
      </c>
      <c r="Z2302" s="38" t="s">
        <v>8453</v>
      </c>
      <c r="AA2302" s="38" t="s">
        <v>8148</v>
      </c>
      <c r="AB2302" s="41">
        <v>0</v>
      </c>
      <c r="AC2302" s="41">
        <v>1</v>
      </c>
      <c r="AD2302" s="42">
        <v>1</v>
      </c>
      <c r="AE2302" s="42">
        <v>1</v>
      </c>
      <c r="AF2302" s="12" t="str">
        <f t="shared" si="420"/>
        <v>783909</v>
      </c>
      <c r="AG2302" s="13" t="str">
        <f>VLOOKUP(D2302,[2]Reference!$Q:$U,4,FALSE)</f>
        <v>Fleet</v>
      </c>
      <c r="AH2302" s="13" t="str">
        <f>VLOOKUP(D2302,[2]Reference!$Q:$U,5,FALSE)</f>
        <v>LNER</v>
      </c>
      <c r="AI2302" s="14">
        <f t="shared" si="421"/>
        <v>0</v>
      </c>
      <c r="AJ2302" s="14">
        <f t="shared" si="422"/>
        <v>0.5</v>
      </c>
      <c r="AK2302" s="14">
        <f t="shared" si="423"/>
        <v>0.5</v>
      </c>
      <c r="AL2302" s="15">
        <f t="shared" si="424"/>
        <v>0.5</v>
      </c>
      <c r="AM2302" s="14">
        <f t="shared" si="425"/>
        <v>17</v>
      </c>
      <c r="AN2302" s="16">
        <f t="shared" si="426"/>
        <v>45549</v>
      </c>
      <c r="AO2302" s="17">
        <f>VLOOKUP(B2302,[2]Reference!D:E,2,1)</f>
        <v>202506</v>
      </c>
      <c r="AP2302" s="12" t="str">
        <f t="shared" si="427"/>
        <v>7</v>
      </c>
      <c r="AQ2302" s="18">
        <f t="shared" si="428"/>
        <v>1</v>
      </c>
      <c r="AR2302" s="18">
        <f t="shared" si="429"/>
        <v>1</v>
      </c>
      <c r="AS2302" s="13" t="str">
        <f>VLOOKUP(D2302,[2]Reference!$Q:$U,3,FALSE)</f>
        <v>Azuma</v>
      </c>
      <c r="AT2302" s="13" t="str">
        <f>VLOOKUP(D2302,[2]Reference!Q:V,6,FALSE)</f>
        <v>Azuma</v>
      </c>
      <c r="AU2302" s="13" t="str">
        <f>VLOOKUP(D2302,[2]Reference!$Q:$U,2,FALSE)</f>
        <v>Hitachi - Class 801</v>
      </c>
      <c r="AV2302" s="19">
        <f t="shared" si="430"/>
        <v>45550</v>
      </c>
      <c r="AW2302" s="12" t="str">
        <f>+VLOOKUP(X2302,[2]Reference!BN:BO,2,FALSE)</f>
        <v>Fleet</v>
      </c>
      <c r="AX2302" s="20" t="str">
        <f t="shared" si="431"/>
        <v>HB</v>
      </c>
      <c r="AY2302" s="20" t="str">
        <f>VLOOKUP(AX2302,[2]Reference!AH:AI,2,FALSE)</f>
        <v>LNER</v>
      </c>
      <c r="AZ2302" s="20" t="str">
        <f>VLOOKUP(D2302,[2]Reference!Q:V,6,FALSE)</f>
        <v>Azuma</v>
      </c>
      <c r="BA2302" s="20" t="str">
        <f>VLOOKUP(D2302,[2]Reference!Q:V,3,FALSE)</f>
        <v>Azuma</v>
      </c>
    </row>
    <row r="2303" spans="1:53" ht="13.5" x14ac:dyDescent="0.25">
      <c r="A2303" s="38" t="s">
        <v>9458</v>
      </c>
      <c r="B2303" s="39">
        <v>45545</v>
      </c>
      <c r="C2303" s="38" t="s">
        <v>54</v>
      </c>
      <c r="D2303" s="38" t="s">
        <v>92</v>
      </c>
      <c r="E2303" s="38" t="s">
        <v>93</v>
      </c>
      <c r="F2303" s="38" t="s">
        <v>92</v>
      </c>
      <c r="G2303" s="38" t="s">
        <v>94</v>
      </c>
      <c r="H2303" s="38" t="s">
        <v>95</v>
      </c>
      <c r="I2303" s="38" t="s">
        <v>147</v>
      </c>
      <c r="J2303" s="38" t="s">
        <v>148</v>
      </c>
      <c r="K2303" s="38" t="s">
        <v>476</v>
      </c>
      <c r="L2303" s="38" t="s">
        <v>9459</v>
      </c>
      <c r="M2303" s="38" t="s">
        <v>589</v>
      </c>
      <c r="N2303" s="40">
        <v>52</v>
      </c>
      <c r="O2303" s="40">
        <v>12</v>
      </c>
      <c r="P2303" s="40">
        <v>40</v>
      </c>
      <c r="Q2303" s="40">
        <v>0</v>
      </c>
      <c r="R2303" s="40">
        <v>0</v>
      </c>
      <c r="S2303" s="40">
        <v>0</v>
      </c>
      <c r="T2303" s="40">
        <v>0</v>
      </c>
      <c r="U2303" s="40">
        <v>6</v>
      </c>
      <c r="V2303" s="40">
        <v>52</v>
      </c>
      <c r="W2303" s="38" t="s">
        <v>9460</v>
      </c>
      <c r="X2303" s="38" t="s">
        <v>80</v>
      </c>
      <c r="Y2303" s="38" t="s">
        <v>66</v>
      </c>
      <c r="Z2303" s="38" t="s">
        <v>8453</v>
      </c>
      <c r="AA2303" s="38" t="s">
        <v>8148</v>
      </c>
      <c r="AB2303" s="41">
        <v>0</v>
      </c>
      <c r="AC2303" s="41">
        <v>0</v>
      </c>
      <c r="AD2303" s="42">
        <v>0</v>
      </c>
      <c r="AE2303" s="42">
        <v>1</v>
      </c>
      <c r="AF2303" s="12" t="str">
        <f t="shared" si="420"/>
        <v>788122</v>
      </c>
      <c r="AG2303" s="13" t="str">
        <f>VLOOKUP(D2303,[2]Reference!$Q:$U,4,FALSE)</f>
        <v>Fleet</v>
      </c>
      <c r="AH2303" s="13" t="str">
        <f>VLOOKUP(D2303,[2]Reference!$Q:$U,5,FALSE)</f>
        <v>LNER</v>
      </c>
      <c r="AI2303" s="14">
        <f t="shared" si="421"/>
        <v>0</v>
      </c>
      <c r="AJ2303" s="14">
        <f t="shared" si="422"/>
        <v>0</v>
      </c>
      <c r="AK2303" s="14">
        <f t="shared" si="423"/>
        <v>0</v>
      </c>
      <c r="AL2303" s="15">
        <f t="shared" si="424"/>
        <v>0</v>
      </c>
      <c r="AM2303" s="14">
        <f t="shared" si="425"/>
        <v>52</v>
      </c>
      <c r="AN2303" s="16">
        <f t="shared" si="426"/>
        <v>45549</v>
      </c>
      <c r="AO2303" s="17">
        <f>VLOOKUP(B2303,[2]Reference!D:E,2,1)</f>
        <v>202506</v>
      </c>
      <c r="AP2303" s="12" t="str">
        <f t="shared" si="427"/>
        <v>7</v>
      </c>
      <c r="AQ2303" s="18">
        <f t="shared" si="428"/>
        <v>0</v>
      </c>
      <c r="AR2303" s="18">
        <f t="shared" si="429"/>
        <v>1</v>
      </c>
      <c r="AS2303" s="13" t="str">
        <f>VLOOKUP(D2303,[2]Reference!$Q:$U,3,FALSE)</f>
        <v>Azuma</v>
      </c>
      <c r="AT2303" s="13" t="str">
        <f>VLOOKUP(D2303,[2]Reference!Q:V,6,FALSE)</f>
        <v>Azuma</v>
      </c>
      <c r="AU2303" s="13" t="str">
        <f>VLOOKUP(D2303,[2]Reference!$Q:$U,2,FALSE)</f>
        <v>Hitachi - Class 801</v>
      </c>
      <c r="AV2303" s="19">
        <f t="shared" si="430"/>
        <v>45552</v>
      </c>
      <c r="AW2303" s="12" t="str">
        <f>+VLOOKUP(X2303,[2]Reference!BN:BO,2,FALSE)</f>
        <v>Fleet</v>
      </c>
      <c r="AX2303" s="20" t="str">
        <f t="shared" si="431"/>
        <v>HB</v>
      </c>
      <c r="AY2303" s="20" t="str">
        <f>VLOOKUP(AX2303,[2]Reference!AH:AI,2,FALSE)</f>
        <v>LNER</v>
      </c>
      <c r="AZ2303" s="20" t="str">
        <f>VLOOKUP(D2303,[2]Reference!Q:V,6,FALSE)</f>
        <v>Azuma</v>
      </c>
      <c r="BA2303" s="20" t="str">
        <f>VLOOKUP(D2303,[2]Reference!Q:V,3,FALSE)</f>
        <v>Azuma</v>
      </c>
    </row>
    <row r="2304" spans="1:53" ht="13.5" x14ac:dyDescent="0.25">
      <c r="A2304" s="38" t="s">
        <v>9461</v>
      </c>
      <c r="B2304" s="39">
        <v>45545</v>
      </c>
      <c r="C2304" s="38" t="s">
        <v>54</v>
      </c>
      <c r="D2304" s="38" t="s">
        <v>92</v>
      </c>
      <c r="E2304" s="38" t="s">
        <v>93</v>
      </c>
      <c r="F2304" s="38" t="s">
        <v>92</v>
      </c>
      <c r="G2304" s="38" t="s">
        <v>94</v>
      </c>
      <c r="H2304" s="38" t="s">
        <v>95</v>
      </c>
      <c r="I2304" s="38" t="s">
        <v>147</v>
      </c>
      <c r="J2304" s="38" t="s">
        <v>148</v>
      </c>
      <c r="K2304" s="38" t="s">
        <v>167</v>
      </c>
      <c r="L2304" s="38" t="s">
        <v>9462</v>
      </c>
      <c r="M2304" s="38" t="s">
        <v>1029</v>
      </c>
      <c r="N2304" s="40">
        <v>5</v>
      </c>
      <c r="O2304" s="40">
        <v>5</v>
      </c>
      <c r="P2304" s="40">
        <v>0</v>
      </c>
      <c r="Q2304" s="40">
        <v>0</v>
      </c>
      <c r="R2304" s="40">
        <v>0</v>
      </c>
      <c r="S2304" s="40">
        <v>0</v>
      </c>
      <c r="T2304" s="40">
        <v>0</v>
      </c>
      <c r="U2304" s="40">
        <v>1</v>
      </c>
      <c r="V2304" s="40">
        <v>5</v>
      </c>
      <c r="W2304" s="38" t="s">
        <v>9463</v>
      </c>
      <c r="X2304" s="38" t="s">
        <v>80</v>
      </c>
      <c r="Y2304" s="38" t="s">
        <v>66</v>
      </c>
      <c r="Z2304" s="38" t="s">
        <v>8453</v>
      </c>
      <c r="AA2304" s="38" t="s">
        <v>8148</v>
      </c>
      <c r="AB2304" s="41">
        <v>0</v>
      </c>
      <c r="AC2304" s="41">
        <v>0</v>
      </c>
      <c r="AD2304" s="42">
        <v>0</v>
      </c>
      <c r="AE2304" s="42">
        <v>0</v>
      </c>
      <c r="AF2304" s="12" t="str">
        <f t="shared" si="420"/>
        <v>789538</v>
      </c>
      <c r="AG2304" s="13" t="str">
        <f>VLOOKUP(D2304,[2]Reference!$Q:$U,4,FALSE)</f>
        <v>Fleet</v>
      </c>
      <c r="AH2304" s="13" t="str">
        <f>VLOOKUP(D2304,[2]Reference!$Q:$U,5,FALSE)</f>
        <v>LNER</v>
      </c>
      <c r="AI2304" s="14">
        <f t="shared" si="421"/>
        <v>0</v>
      </c>
      <c r="AJ2304" s="14">
        <f t="shared" si="422"/>
        <v>0</v>
      </c>
      <c r="AK2304" s="14">
        <f t="shared" si="423"/>
        <v>0</v>
      </c>
      <c r="AL2304" s="15">
        <f t="shared" si="424"/>
        <v>0</v>
      </c>
      <c r="AM2304" s="14">
        <f t="shared" si="425"/>
        <v>5</v>
      </c>
      <c r="AN2304" s="16">
        <f t="shared" si="426"/>
        <v>45549</v>
      </c>
      <c r="AO2304" s="17">
        <f>VLOOKUP(B2304,[2]Reference!D:E,2,1)</f>
        <v>202506</v>
      </c>
      <c r="AP2304" s="12" t="str">
        <f t="shared" si="427"/>
        <v>7</v>
      </c>
      <c r="AQ2304" s="18">
        <f t="shared" si="428"/>
        <v>0</v>
      </c>
      <c r="AR2304" s="18">
        <f t="shared" si="429"/>
        <v>0</v>
      </c>
      <c r="AS2304" s="13" t="str">
        <f>VLOOKUP(D2304,[2]Reference!$Q:$U,3,FALSE)</f>
        <v>Azuma</v>
      </c>
      <c r="AT2304" s="13" t="str">
        <f>VLOOKUP(D2304,[2]Reference!Q:V,6,FALSE)</f>
        <v>Azuma</v>
      </c>
      <c r="AU2304" s="13" t="str">
        <f>VLOOKUP(D2304,[2]Reference!$Q:$U,2,FALSE)</f>
        <v>Hitachi - Class 801</v>
      </c>
      <c r="AV2304" s="19">
        <f t="shared" si="430"/>
        <v>45552</v>
      </c>
      <c r="AW2304" s="12" t="str">
        <f>+VLOOKUP(X2304,[2]Reference!BN:BO,2,FALSE)</f>
        <v>Fleet</v>
      </c>
      <c r="AX2304" s="20" t="str">
        <f t="shared" si="431"/>
        <v>HB</v>
      </c>
      <c r="AY2304" s="20" t="str">
        <f>VLOOKUP(AX2304,[2]Reference!AH:AI,2,FALSE)</f>
        <v>LNER</v>
      </c>
      <c r="AZ2304" s="20" t="str">
        <f>VLOOKUP(D2304,[2]Reference!Q:V,6,FALSE)</f>
        <v>Azuma</v>
      </c>
      <c r="BA2304" s="20" t="str">
        <f>VLOOKUP(D2304,[2]Reference!Q:V,3,FALSE)</f>
        <v>Azuma</v>
      </c>
    </row>
    <row r="2305" spans="1:53" ht="13.5" x14ac:dyDescent="0.25">
      <c r="A2305" s="38" t="s">
        <v>9464</v>
      </c>
      <c r="B2305" s="39">
        <v>45546</v>
      </c>
      <c r="C2305" s="38" t="s">
        <v>54</v>
      </c>
      <c r="D2305" s="38" t="s">
        <v>92</v>
      </c>
      <c r="E2305" s="38" t="s">
        <v>93</v>
      </c>
      <c r="F2305" s="38" t="s">
        <v>92</v>
      </c>
      <c r="G2305" s="38" t="s">
        <v>146</v>
      </c>
      <c r="H2305" s="38" t="s">
        <v>327</v>
      </c>
      <c r="I2305" s="38" t="s">
        <v>2666</v>
      </c>
      <c r="J2305" s="38" t="s">
        <v>2667</v>
      </c>
      <c r="K2305" s="38" t="s">
        <v>201</v>
      </c>
      <c r="L2305" s="38" t="s">
        <v>9465</v>
      </c>
      <c r="M2305" s="38" t="s">
        <v>589</v>
      </c>
      <c r="N2305" s="40">
        <v>26</v>
      </c>
      <c r="O2305" s="40">
        <v>22</v>
      </c>
      <c r="P2305" s="40">
        <v>4</v>
      </c>
      <c r="Q2305" s="40">
        <v>0</v>
      </c>
      <c r="R2305" s="40">
        <v>1</v>
      </c>
      <c r="S2305" s="40">
        <v>1</v>
      </c>
      <c r="T2305" s="40">
        <v>0</v>
      </c>
      <c r="U2305" s="40">
        <v>6</v>
      </c>
      <c r="V2305" s="40">
        <v>261</v>
      </c>
      <c r="W2305" s="38" t="s">
        <v>9466</v>
      </c>
      <c r="X2305" s="38" t="s">
        <v>80</v>
      </c>
      <c r="Y2305" s="38" t="s">
        <v>66</v>
      </c>
      <c r="Z2305" s="38" t="s">
        <v>8453</v>
      </c>
      <c r="AA2305" s="38" t="s">
        <v>8148</v>
      </c>
      <c r="AB2305" s="41">
        <v>2</v>
      </c>
      <c r="AC2305" s="41">
        <v>0</v>
      </c>
      <c r="AD2305" s="42">
        <v>2</v>
      </c>
      <c r="AE2305" s="42">
        <v>2</v>
      </c>
      <c r="AF2305" s="12" t="str">
        <f t="shared" si="420"/>
        <v>791988</v>
      </c>
      <c r="AG2305" s="13" t="str">
        <f>VLOOKUP(D2305,[2]Reference!$Q:$U,4,FALSE)</f>
        <v>Fleet</v>
      </c>
      <c r="AH2305" s="13" t="str">
        <f>VLOOKUP(D2305,[2]Reference!$Q:$U,5,FALSE)</f>
        <v>LNER</v>
      </c>
      <c r="AI2305" s="14">
        <f t="shared" si="421"/>
        <v>2</v>
      </c>
      <c r="AJ2305" s="14">
        <f t="shared" si="422"/>
        <v>0</v>
      </c>
      <c r="AK2305" s="14">
        <f t="shared" si="423"/>
        <v>2</v>
      </c>
      <c r="AL2305" s="15">
        <f t="shared" si="424"/>
        <v>0</v>
      </c>
      <c r="AM2305" s="14">
        <f t="shared" si="425"/>
        <v>26</v>
      </c>
      <c r="AN2305" s="16">
        <f t="shared" si="426"/>
        <v>45549</v>
      </c>
      <c r="AO2305" s="17">
        <f>VLOOKUP(B2305,[2]Reference!D:E,2,1)</f>
        <v>202506</v>
      </c>
      <c r="AP2305" s="12" t="str">
        <f t="shared" si="427"/>
        <v>7</v>
      </c>
      <c r="AQ2305" s="18">
        <f t="shared" si="428"/>
        <v>2</v>
      </c>
      <c r="AR2305" s="18">
        <f t="shared" si="429"/>
        <v>2</v>
      </c>
      <c r="AS2305" s="13" t="str">
        <f>VLOOKUP(D2305,[2]Reference!$Q:$U,3,FALSE)</f>
        <v>Azuma</v>
      </c>
      <c r="AT2305" s="13" t="str">
        <f>VLOOKUP(D2305,[2]Reference!Q:V,6,FALSE)</f>
        <v>Azuma</v>
      </c>
      <c r="AU2305" s="13" t="str">
        <f>VLOOKUP(D2305,[2]Reference!$Q:$U,2,FALSE)</f>
        <v>Hitachi - Class 801</v>
      </c>
      <c r="AV2305" s="19">
        <f t="shared" si="430"/>
        <v>45553</v>
      </c>
      <c r="AW2305" s="12" t="str">
        <f>+VLOOKUP(X2305,[2]Reference!BN:BO,2,FALSE)</f>
        <v>Fleet</v>
      </c>
      <c r="AX2305" s="20" t="str">
        <f t="shared" si="431"/>
        <v>HB</v>
      </c>
      <c r="AY2305" s="20" t="str">
        <f>VLOOKUP(AX2305,[2]Reference!AH:AI,2,FALSE)</f>
        <v>LNER</v>
      </c>
      <c r="AZ2305" s="20" t="str">
        <f>VLOOKUP(D2305,[2]Reference!Q:V,6,FALSE)</f>
        <v>Azuma</v>
      </c>
      <c r="BA2305" s="20" t="str">
        <f>VLOOKUP(D2305,[2]Reference!Q:V,3,FALSE)</f>
        <v>Azuma</v>
      </c>
    </row>
    <row r="2306" spans="1:53" ht="13.5" x14ac:dyDescent="0.25">
      <c r="A2306" s="38" t="s">
        <v>9467</v>
      </c>
      <c r="B2306" s="39">
        <v>45546</v>
      </c>
      <c r="C2306" s="38" t="s">
        <v>54</v>
      </c>
      <c r="D2306" s="38" t="s">
        <v>92</v>
      </c>
      <c r="E2306" s="38" t="s">
        <v>93</v>
      </c>
      <c r="F2306" s="38" t="s">
        <v>92</v>
      </c>
      <c r="G2306" s="38" t="s">
        <v>146</v>
      </c>
      <c r="H2306" s="38" t="s">
        <v>95</v>
      </c>
      <c r="I2306" s="38" t="s">
        <v>147</v>
      </c>
      <c r="J2306" s="38" t="s">
        <v>148</v>
      </c>
      <c r="K2306" s="38" t="s">
        <v>149</v>
      </c>
      <c r="L2306" s="38" t="s">
        <v>9468</v>
      </c>
      <c r="M2306" s="38" t="s">
        <v>669</v>
      </c>
      <c r="N2306" s="40">
        <v>8</v>
      </c>
      <c r="O2306" s="40">
        <v>8</v>
      </c>
      <c r="P2306" s="40">
        <v>0</v>
      </c>
      <c r="Q2306" s="40">
        <v>0</v>
      </c>
      <c r="R2306" s="40">
        <v>0</v>
      </c>
      <c r="S2306" s="40">
        <v>0</v>
      </c>
      <c r="T2306" s="40">
        <v>0</v>
      </c>
      <c r="U2306" s="40">
        <v>1</v>
      </c>
      <c r="V2306" s="40">
        <v>8</v>
      </c>
      <c r="W2306" s="38" t="s">
        <v>9469</v>
      </c>
      <c r="X2306" s="38" t="s">
        <v>80</v>
      </c>
      <c r="Y2306" s="38" t="s">
        <v>66</v>
      </c>
      <c r="Z2306" s="38" t="s">
        <v>8453</v>
      </c>
      <c r="AA2306" s="38" t="s">
        <v>8148</v>
      </c>
      <c r="AB2306" s="41">
        <v>0</v>
      </c>
      <c r="AC2306" s="41">
        <v>0</v>
      </c>
      <c r="AD2306" s="42">
        <v>0.22</v>
      </c>
      <c r="AE2306" s="42">
        <v>0.22</v>
      </c>
      <c r="AF2306" s="12" t="str">
        <f t="shared" ref="AF2306:AF2369" si="432">LEFT(A2306,6)</f>
        <v>792263</v>
      </c>
      <c r="AG2306" s="13" t="str">
        <f>VLOOKUP(D2306,[2]Reference!$Q:$U,4,FALSE)</f>
        <v>Fleet</v>
      </c>
      <c r="AH2306" s="13" t="str">
        <f>VLOOKUP(D2306,[2]Reference!$Q:$U,5,FALSE)</f>
        <v>LNER</v>
      </c>
      <c r="AI2306" s="14">
        <f t="shared" ref="AI2306:AI2369" si="433">+AB2306</f>
        <v>0</v>
      </c>
      <c r="AJ2306" s="14">
        <f t="shared" ref="AJ2306:AJ2369" si="434">+AC2306/2</f>
        <v>0</v>
      </c>
      <c r="AK2306" s="14">
        <f t="shared" ref="AK2306:AK2369" si="435">SUM(AI2306:AJ2306)</f>
        <v>0</v>
      </c>
      <c r="AL2306" s="15">
        <f t="shared" ref="AL2306:AL2369" si="436">+AD2306-AK2306</f>
        <v>0.22</v>
      </c>
      <c r="AM2306" s="14">
        <f t="shared" ref="AM2306:AM2369" si="437">+N2306</f>
        <v>8</v>
      </c>
      <c r="AN2306" s="16">
        <f t="shared" ref="AN2306:AN2369" si="438">B2306+(7-WEEKDAY(B2306))</f>
        <v>45549</v>
      </c>
      <c r="AO2306" s="17">
        <f>VLOOKUP(B2306,[2]Reference!D:E,2,1)</f>
        <v>202506</v>
      </c>
      <c r="AP2306" s="12" t="str">
        <f t="shared" ref="AP2306:AP2369" si="439">LEFT(X2306,1)</f>
        <v>7</v>
      </c>
      <c r="AQ2306" s="18">
        <f t="shared" ref="AQ2306:AQ2369" si="440">+AD2306</f>
        <v>0.22</v>
      </c>
      <c r="AR2306" s="18">
        <f t="shared" ref="AR2306:AR2369" si="441">+AE2306</f>
        <v>0.22</v>
      </c>
      <c r="AS2306" s="13" t="str">
        <f>VLOOKUP(D2306,[2]Reference!$Q:$U,3,FALSE)</f>
        <v>Azuma</v>
      </c>
      <c r="AT2306" s="13" t="str">
        <f>VLOOKUP(D2306,[2]Reference!Q:V,6,FALSE)</f>
        <v>Azuma</v>
      </c>
      <c r="AU2306" s="13" t="str">
        <f>VLOOKUP(D2306,[2]Reference!$Q:$U,2,FALSE)</f>
        <v>Hitachi - Class 801</v>
      </c>
      <c r="AV2306" s="19">
        <f t="shared" ref="AV2306:AV2369" si="442">+B2306+7</f>
        <v>45553</v>
      </c>
      <c r="AW2306" s="12" t="str">
        <f>+VLOOKUP(X2306,[2]Reference!BN:BO,2,FALSE)</f>
        <v>Fleet</v>
      </c>
      <c r="AX2306" s="20" t="str">
        <f t="shared" ref="AX2306:AX2369" si="443">MID(F2306,2,2)</f>
        <v>HB</v>
      </c>
      <c r="AY2306" s="20" t="str">
        <f>VLOOKUP(AX2306,[2]Reference!AH:AI,2,FALSE)</f>
        <v>LNER</v>
      </c>
      <c r="AZ2306" s="20" t="str">
        <f>VLOOKUP(D2306,[2]Reference!Q:V,6,FALSE)</f>
        <v>Azuma</v>
      </c>
      <c r="BA2306" s="20" t="str">
        <f>VLOOKUP(D2306,[2]Reference!Q:V,3,FALSE)</f>
        <v>Azuma</v>
      </c>
    </row>
    <row r="2307" spans="1:53" ht="13.5" x14ac:dyDescent="0.25">
      <c r="A2307" s="38" t="s">
        <v>9470</v>
      </c>
      <c r="B2307" s="39">
        <v>45547</v>
      </c>
      <c r="C2307" s="38" t="s">
        <v>54</v>
      </c>
      <c r="D2307" s="38" t="s">
        <v>55</v>
      </c>
      <c r="E2307" s="38" t="s">
        <v>56</v>
      </c>
      <c r="F2307" s="38" t="s">
        <v>55</v>
      </c>
      <c r="G2307" s="38" t="s">
        <v>129</v>
      </c>
      <c r="H2307" s="38" t="s">
        <v>327</v>
      </c>
      <c r="I2307" s="38" t="s">
        <v>1177</v>
      </c>
      <c r="J2307" s="38" t="s">
        <v>1178</v>
      </c>
      <c r="K2307" s="38" t="s">
        <v>901</v>
      </c>
      <c r="L2307" s="38" t="s">
        <v>9471</v>
      </c>
      <c r="M2307" s="38" t="s">
        <v>143</v>
      </c>
      <c r="N2307" s="40">
        <v>434</v>
      </c>
      <c r="O2307" s="40">
        <v>154</v>
      </c>
      <c r="P2307" s="40">
        <v>280</v>
      </c>
      <c r="Q2307" s="40">
        <v>0</v>
      </c>
      <c r="R2307" s="40">
        <v>1</v>
      </c>
      <c r="S2307" s="40">
        <v>0</v>
      </c>
      <c r="T2307" s="40">
        <v>0</v>
      </c>
      <c r="U2307" s="40">
        <v>23</v>
      </c>
      <c r="V2307" s="40">
        <v>464</v>
      </c>
      <c r="W2307" s="38" t="s">
        <v>9472</v>
      </c>
      <c r="X2307" s="38" t="s">
        <v>80</v>
      </c>
      <c r="Y2307" s="38" t="s">
        <v>66</v>
      </c>
      <c r="Z2307" s="38" t="s">
        <v>8453</v>
      </c>
      <c r="AA2307" s="38" t="s">
        <v>8148</v>
      </c>
      <c r="AB2307" s="41">
        <v>0</v>
      </c>
      <c r="AC2307" s="41">
        <v>1</v>
      </c>
      <c r="AD2307" s="42">
        <v>3.59</v>
      </c>
      <c r="AE2307" s="42">
        <v>12.64</v>
      </c>
      <c r="AF2307" s="12" t="str">
        <f t="shared" si="432"/>
        <v>793842</v>
      </c>
      <c r="AG2307" s="13" t="str">
        <f>VLOOKUP(D2307,[2]Reference!$Q:$U,4,FALSE)</f>
        <v>Fleet</v>
      </c>
      <c r="AH2307" s="13" t="str">
        <f>VLOOKUP(D2307,[2]Reference!$Q:$U,5,FALSE)</f>
        <v>LNER</v>
      </c>
      <c r="AI2307" s="14">
        <f t="shared" si="433"/>
        <v>0</v>
      </c>
      <c r="AJ2307" s="14">
        <f t="shared" si="434"/>
        <v>0.5</v>
      </c>
      <c r="AK2307" s="14">
        <f t="shared" si="435"/>
        <v>0.5</v>
      </c>
      <c r="AL2307" s="15">
        <f t="shared" si="436"/>
        <v>3.09</v>
      </c>
      <c r="AM2307" s="14">
        <f t="shared" si="437"/>
        <v>434</v>
      </c>
      <c r="AN2307" s="16">
        <f t="shared" si="438"/>
        <v>45549</v>
      </c>
      <c r="AO2307" s="17">
        <f>VLOOKUP(B2307,[2]Reference!D:E,2,1)</f>
        <v>202506</v>
      </c>
      <c r="AP2307" s="12" t="str">
        <f t="shared" si="439"/>
        <v>7</v>
      </c>
      <c r="AQ2307" s="18">
        <f t="shared" si="440"/>
        <v>3.59</v>
      </c>
      <c r="AR2307" s="18">
        <f t="shared" si="441"/>
        <v>12.64</v>
      </c>
      <c r="AS2307" s="13" t="str">
        <f>VLOOKUP(D2307,[2]Reference!$Q:$U,3,FALSE)</f>
        <v>Azuma</v>
      </c>
      <c r="AT2307" s="13" t="str">
        <f>VLOOKUP(D2307,[2]Reference!Q:V,6,FALSE)</f>
        <v>Azuma</v>
      </c>
      <c r="AU2307" s="13" t="str">
        <f>VLOOKUP(D2307,[2]Reference!$Q:$U,2,FALSE)</f>
        <v>Hitachi - Class 800</v>
      </c>
      <c r="AV2307" s="19">
        <f t="shared" si="442"/>
        <v>45554</v>
      </c>
      <c r="AW2307" s="12" t="str">
        <f>+VLOOKUP(X2307,[2]Reference!BN:BO,2,FALSE)</f>
        <v>Fleet</v>
      </c>
      <c r="AX2307" s="20" t="str">
        <f t="shared" si="443"/>
        <v>HB</v>
      </c>
      <c r="AY2307" s="20" t="str">
        <f>VLOOKUP(AX2307,[2]Reference!AH:AI,2,FALSE)</f>
        <v>LNER</v>
      </c>
      <c r="AZ2307" s="20" t="str">
        <f>VLOOKUP(D2307,[2]Reference!Q:V,6,FALSE)</f>
        <v>Azuma</v>
      </c>
      <c r="BA2307" s="20" t="str">
        <f>VLOOKUP(D2307,[2]Reference!Q:V,3,FALSE)</f>
        <v>Azuma</v>
      </c>
    </row>
    <row r="2308" spans="1:53" ht="13.5" x14ac:dyDescent="0.25">
      <c r="A2308" s="38" t="s">
        <v>9473</v>
      </c>
      <c r="B2308" s="39">
        <v>45547</v>
      </c>
      <c r="C2308" s="38" t="s">
        <v>54</v>
      </c>
      <c r="D2308" s="38" t="s">
        <v>92</v>
      </c>
      <c r="E2308" s="38" t="s">
        <v>93</v>
      </c>
      <c r="F2308" s="38" t="s">
        <v>92</v>
      </c>
      <c r="G2308" s="38" t="s">
        <v>121</v>
      </c>
      <c r="H2308" s="38" t="s">
        <v>258</v>
      </c>
      <c r="I2308" s="38" t="s">
        <v>568</v>
      </c>
      <c r="J2308" s="38" t="s">
        <v>569</v>
      </c>
      <c r="K2308" s="38" t="s">
        <v>952</v>
      </c>
      <c r="L2308" s="38" t="s">
        <v>4393</v>
      </c>
      <c r="M2308" s="38" t="s">
        <v>289</v>
      </c>
      <c r="N2308" s="40">
        <v>0</v>
      </c>
      <c r="O2308" s="40">
        <v>0</v>
      </c>
      <c r="P2308" s="40">
        <v>0</v>
      </c>
      <c r="Q2308" s="40">
        <v>0</v>
      </c>
      <c r="R2308" s="40">
        <v>1</v>
      </c>
      <c r="S2308" s="40">
        <v>0</v>
      </c>
      <c r="T2308" s="40">
        <v>0</v>
      </c>
      <c r="U2308" s="40">
        <v>1</v>
      </c>
      <c r="V2308" s="40">
        <v>16</v>
      </c>
      <c r="W2308" s="38" t="s">
        <v>9474</v>
      </c>
      <c r="X2308" s="38" t="s">
        <v>80</v>
      </c>
      <c r="Y2308" s="38" t="s">
        <v>66</v>
      </c>
      <c r="Z2308" s="38" t="s">
        <v>8453</v>
      </c>
      <c r="AA2308" s="38" t="s">
        <v>8148</v>
      </c>
      <c r="AB2308" s="41">
        <v>0</v>
      </c>
      <c r="AC2308" s="41">
        <v>1</v>
      </c>
      <c r="AD2308" s="42">
        <v>1</v>
      </c>
      <c r="AE2308" s="42">
        <v>1</v>
      </c>
      <c r="AF2308" s="12" t="str">
        <f t="shared" si="432"/>
        <v>795724</v>
      </c>
      <c r="AG2308" s="13" t="str">
        <f>VLOOKUP(D2308,[2]Reference!$Q:$U,4,FALSE)</f>
        <v>Fleet</v>
      </c>
      <c r="AH2308" s="13" t="str">
        <f>VLOOKUP(D2308,[2]Reference!$Q:$U,5,FALSE)</f>
        <v>LNER</v>
      </c>
      <c r="AI2308" s="14">
        <f t="shared" si="433"/>
        <v>0</v>
      </c>
      <c r="AJ2308" s="14">
        <f t="shared" si="434"/>
        <v>0.5</v>
      </c>
      <c r="AK2308" s="14">
        <f t="shared" si="435"/>
        <v>0.5</v>
      </c>
      <c r="AL2308" s="15">
        <f t="shared" si="436"/>
        <v>0.5</v>
      </c>
      <c r="AM2308" s="14">
        <f t="shared" si="437"/>
        <v>0</v>
      </c>
      <c r="AN2308" s="16">
        <f t="shared" si="438"/>
        <v>45549</v>
      </c>
      <c r="AO2308" s="17">
        <f>VLOOKUP(B2308,[2]Reference!D:E,2,1)</f>
        <v>202506</v>
      </c>
      <c r="AP2308" s="12" t="str">
        <f t="shared" si="439"/>
        <v>7</v>
      </c>
      <c r="AQ2308" s="18">
        <f t="shared" si="440"/>
        <v>1</v>
      </c>
      <c r="AR2308" s="18">
        <f t="shared" si="441"/>
        <v>1</v>
      </c>
      <c r="AS2308" s="13" t="str">
        <f>VLOOKUP(D2308,[2]Reference!$Q:$U,3,FALSE)</f>
        <v>Azuma</v>
      </c>
      <c r="AT2308" s="13" t="str">
        <f>VLOOKUP(D2308,[2]Reference!Q:V,6,FALSE)</f>
        <v>Azuma</v>
      </c>
      <c r="AU2308" s="13" t="str">
        <f>VLOOKUP(D2308,[2]Reference!$Q:$U,2,FALSE)</f>
        <v>Hitachi - Class 801</v>
      </c>
      <c r="AV2308" s="19">
        <f t="shared" si="442"/>
        <v>45554</v>
      </c>
      <c r="AW2308" s="12" t="str">
        <f>+VLOOKUP(X2308,[2]Reference!BN:BO,2,FALSE)</f>
        <v>Fleet</v>
      </c>
      <c r="AX2308" s="20" t="str">
        <f t="shared" si="443"/>
        <v>HB</v>
      </c>
      <c r="AY2308" s="20" t="str">
        <f>VLOOKUP(AX2308,[2]Reference!AH:AI,2,FALSE)</f>
        <v>LNER</v>
      </c>
      <c r="AZ2308" s="20" t="str">
        <f>VLOOKUP(D2308,[2]Reference!Q:V,6,FALSE)</f>
        <v>Azuma</v>
      </c>
      <c r="BA2308" s="20" t="str">
        <f>VLOOKUP(D2308,[2]Reference!Q:V,3,FALSE)</f>
        <v>Azuma</v>
      </c>
    </row>
    <row r="2309" spans="1:53" ht="13.5" x14ac:dyDescent="0.25">
      <c r="A2309" s="38" t="s">
        <v>9476</v>
      </c>
      <c r="B2309" s="39">
        <v>45548</v>
      </c>
      <c r="C2309" s="38" t="s">
        <v>54</v>
      </c>
      <c r="D2309" s="38" t="s">
        <v>92</v>
      </c>
      <c r="E2309" s="38" t="s">
        <v>93</v>
      </c>
      <c r="F2309" s="38" t="s">
        <v>92</v>
      </c>
      <c r="G2309" s="38" t="s">
        <v>94</v>
      </c>
      <c r="H2309" s="38" t="s">
        <v>73</v>
      </c>
      <c r="I2309" s="38" t="s">
        <v>739</v>
      </c>
      <c r="J2309" s="38" t="s">
        <v>740</v>
      </c>
      <c r="K2309" s="38" t="s">
        <v>526</v>
      </c>
      <c r="L2309" s="38" t="s">
        <v>9477</v>
      </c>
      <c r="M2309" s="38" t="s">
        <v>169</v>
      </c>
      <c r="N2309" s="40">
        <v>27</v>
      </c>
      <c r="O2309" s="40">
        <v>27</v>
      </c>
      <c r="P2309" s="40">
        <v>0</v>
      </c>
      <c r="Q2309" s="40">
        <v>0</v>
      </c>
      <c r="R2309" s="40">
        <v>0</v>
      </c>
      <c r="S2309" s="40">
        <v>0</v>
      </c>
      <c r="T2309" s="40">
        <v>0</v>
      </c>
      <c r="U2309" s="40">
        <v>1</v>
      </c>
      <c r="V2309" s="40">
        <v>27</v>
      </c>
      <c r="W2309" s="38" t="s">
        <v>9478</v>
      </c>
      <c r="X2309" s="38" t="s">
        <v>80</v>
      </c>
      <c r="Y2309" s="38" t="s">
        <v>66</v>
      </c>
      <c r="Z2309" s="38" t="s">
        <v>8453</v>
      </c>
      <c r="AA2309" s="38" t="s">
        <v>8148</v>
      </c>
      <c r="AB2309" s="41">
        <v>0</v>
      </c>
      <c r="AC2309" s="41">
        <v>0</v>
      </c>
      <c r="AD2309" s="42">
        <v>0</v>
      </c>
      <c r="AE2309" s="42">
        <v>0.75</v>
      </c>
      <c r="AF2309" s="12" t="str">
        <f t="shared" si="432"/>
        <v>796463</v>
      </c>
      <c r="AG2309" s="13" t="str">
        <f>VLOOKUP(D2309,[2]Reference!$Q:$U,4,FALSE)</f>
        <v>Fleet</v>
      </c>
      <c r="AH2309" s="13" t="str">
        <f>VLOOKUP(D2309,[2]Reference!$Q:$U,5,FALSE)</f>
        <v>LNER</v>
      </c>
      <c r="AI2309" s="14">
        <f t="shared" si="433"/>
        <v>0</v>
      </c>
      <c r="AJ2309" s="14">
        <f t="shared" si="434"/>
        <v>0</v>
      </c>
      <c r="AK2309" s="14">
        <f t="shared" si="435"/>
        <v>0</v>
      </c>
      <c r="AL2309" s="15">
        <f t="shared" si="436"/>
        <v>0</v>
      </c>
      <c r="AM2309" s="14">
        <f t="shared" si="437"/>
        <v>27</v>
      </c>
      <c r="AN2309" s="16">
        <f t="shared" si="438"/>
        <v>45549</v>
      </c>
      <c r="AO2309" s="17">
        <f>VLOOKUP(B2309,[2]Reference!D:E,2,1)</f>
        <v>202506</v>
      </c>
      <c r="AP2309" s="12" t="str">
        <f t="shared" si="439"/>
        <v>7</v>
      </c>
      <c r="AQ2309" s="18">
        <f t="shared" si="440"/>
        <v>0</v>
      </c>
      <c r="AR2309" s="18">
        <f t="shared" si="441"/>
        <v>0.75</v>
      </c>
      <c r="AS2309" s="13" t="str">
        <f>VLOOKUP(D2309,[2]Reference!$Q:$U,3,FALSE)</f>
        <v>Azuma</v>
      </c>
      <c r="AT2309" s="13" t="str">
        <f>VLOOKUP(D2309,[2]Reference!Q:V,6,FALSE)</f>
        <v>Azuma</v>
      </c>
      <c r="AU2309" s="13" t="str">
        <f>VLOOKUP(D2309,[2]Reference!$Q:$U,2,FALSE)</f>
        <v>Hitachi - Class 801</v>
      </c>
      <c r="AV2309" s="19">
        <f t="shared" si="442"/>
        <v>45555</v>
      </c>
      <c r="AW2309" s="12" t="str">
        <f>+VLOOKUP(X2309,[2]Reference!BN:BO,2,FALSE)</f>
        <v>Fleet</v>
      </c>
      <c r="AX2309" s="20" t="str">
        <f t="shared" si="443"/>
        <v>HB</v>
      </c>
      <c r="AY2309" s="20" t="str">
        <f>VLOOKUP(AX2309,[2]Reference!AH:AI,2,FALSE)</f>
        <v>LNER</v>
      </c>
      <c r="AZ2309" s="20" t="str">
        <f>VLOOKUP(D2309,[2]Reference!Q:V,6,FALSE)</f>
        <v>Azuma</v>
      </c>
      <c r="BA2309" s="20" t="str">
        <f>VLOOKUP(D2309,[2]Reference!Q:V,3,FALSE)</f>
        <v>Azuma</v>
      </c>
    </row>
    <row r="2310" spans="1:53" ht="13.5" x14ac:dyDescent="0.25">
      <c r="A2310" s="38" t="s">
        <v>9479</v>
      </c>
      <c r="B2310" s="39">
        <v>45548</v>
      </c>
      <c r="C2310" s="38" t="s">
        <v>54</v>
      </c>
      <c r="D2310" s="38" t="s">
        <v>70</v>
      </c>
      <c r="E2310" s="38" t="s">
        <v>71</v>
      </c>
      <c r="F2310" s="38" t="s">
        <v>70</v>
      </c>
      <c r="G2310" s="38" t="s">
        <v>72</v>
      </c>
      <c r="H2310" s="38" t="s">
        <v>73</v>
      </c>
      <c r="I2310" s="38" t="s">
        <v>8246</v>
      </c>
      <c r="J2310" s="38" t="s">
        <v>8247</v>
      </c>
      <c r="K2310" s="38" t="s">
        <v>2406</v>
      </c>
      <c r="L2310" s="38" t="s">
        <v>9480</v>
      </c>
      <c r="M2310" s="38" t="s">
        <v>419</v>
      </c>
      <c r="N2310" s="40">
        <v>5</v>
      </c>
      <c r="O2310" s="40">
        <v>5</v>
      </c>
      <c r="P2310" s="40">
        <v>0</v>
      </c>
      <c r="Q2310" s="40">
        <v>0</v>
      </c>
      <c r="R2310" s="40">
        <v>0</v>
      </c>
      <c r="S2310" s="40">
        <v>0</v>
      </c>
      <c r="T2310" s="40">
        <v>0</v>
      </c>
      <c r="U2310" s="40">
        <v>1</v>
      </c>
      <c r="V2310" s="40">
        <v>5</v>
      </c>
      <c r="W2310" s="38" t="s">
        <v>9481</v>
      </c>
      <c r="X2310" s="38" t="s">
        <v>80</v>
      </c>
      <c r="Y2310" s="38" t="s">
        <v>66</v>
      </c>
      <c r="Z2310" s="38" t="s">
        <v>8453</v>
      </c>
      <c r="AA2310" s="38" t="s">
        <v>8148</v>
      </c>
      <c r="AB2310" s="41">
        <v>0</v>
      </c>
      <c r="AC2310" s="41">
        <v>0</v>
      </c>
      <c r="AD2310" s="42">
        <v>0</v>
      </c>
      <c r="AE2310" s="42">
        <v>0</v>
      </c>
      <c r="AF2310" s="12" t="str">
        <f t="shared" si="432"/>
        <v>796533</v>
      </c>
      <c r="AG2310" s="13" t="str">
        <f>VLOOKUP(D2310,[2]Reference!$Q:$U,4,FALSE)</f>
        <v>Fleet</v>
      </c>
      <c r="AH2310" s="13" t="str">
        <f>VLOOKUP(D2310,[2]Reference!$Q:$U,5,FALSE)</f>
        <v>LNER</v>
      </c>
      <c r="AI2310" s="14">
        <f t="shared" si="433"/>
        <v>0</v>
      </c>
      <c r="AJ2310" s="14">
        <f t="shared" si="434"/>
        <v>0</v>
      </c>
      <c r="AK2310" s="14">
        <f t="shared" si="435"/>
        <v>0</v>
      </c>
      <c r="AL2310" s="15">
        <f t="shared" si="436"/>
        <v>0</v>
      </c>
      <c r="AM2310" s="14">
        <f t="shared" si="437"/>
        <v>5</v>
      </c>
      <c r="AN2310" s="16">
        <f t="shared" si="438"/>
        <v>45549</v>
      </c>
      <c r="AO2310" s="17">
        <f>VLOOKUP(B2310,[2]Reference!D:E,2,1)</f>
        <v>202506</v>
      </c>
      <c r="AP2310" s="12" t="str">
        <f t="shared" si="439"/>
        <v>7</v>
      </c>
      <c r="AQ2310" s="18">
        <f t="shared" si="440"/>
        <v>0</v>
      </c>
      <c r="AR2310" s="18">
        <f t="shared" si="441"/>
        <v>0</v>
      </c>
      <c r="AS2310" s="13" t="str">
        <f>VLOOKUP(D2310,[2]Reference!$Q:$U,3,FALSE)</f>
        <v>IC225</v>
      </c>
      <c r="AT2310" s="13" t="str">
        <f>VLOOKUP(D2310,[2]Reference!Q:V,6,FALSE)</f>
        <v>IC225</v>
      </c>
      <c r="AU2310" s="13" t="str">
        <f>VLOOKUP(D2310,[2]Reference!$Q:$U,2,FALSE)</f>
        <v>Cl 91 Loco</v>
      </c>
      <c r="AV2310" s="19">
        <f t="shared" si="442"/>
        <v>45555</v>
      </c>
      <c r="AW2310" s="12" t="str">
        <f>+VLOOKUP(X2310,[2]Reference!BN:BO,2,FALSE)</f>
        <v>Fleet</v>
      </c>
      <c r="AX2310" s="20" t="str">
        <f t="shared" si="443"/>
        <v>HB</v>
      </c>
      <c r="AY2310" s="20" t="str">
        <f>VLOOKUP(AX2310,[2]Reference!AH:AI,2,FALSE)</f>
        <v>LNER</v>
      </c>
      <c r="AZ2310" s="20" t="str">
        <f>VLOOKUP(D2310,[2]Reference!Q:V,6,FALSE)</f>
        <v>IC225</v>
      </c>
      <c r="BA2310" s="20" t="str">
        <f>VLOOKUP(D2310,[2]Reference!Q:V,3,FALSE)</f>
        <v>IC225</v>
      </c>
    </row>
    <row r="2311" spans="1:53" ht="13.5" x14ac:dyDescent="0.25">
      <c r="A2311" s="38" t="s">
        <v>9482</v>
      </c>
      <c r="B2311" s="39">
        <v>45548</v>
      </c>
      <c r="C2311" s="38" t="s">
        <v>54</v>
      </c>
      <c r="D2311" s="38" t="s">
        <v>55</v>
      </c>
      <c r="E2311" s="38" t="s">
        <v>56</v>
      </c>
      <c r="F2311" s="38" t="s">
        <v>55</v>
      </c>
      <c r="G2311" s="38" t="s">
        <v>83</v>
      </c>
      <c r="H2311" s="38" t="s">
        <v>138</v>
      </c>
      <c r="I2311" s="38" t="s">
        <v>1338</v>
      </c>
      <c r="J2311" s="38" t="s">
        <v>1339</v>
      </c>
      <c r="K2311" s="38" t="s">
        <v>7822</v>
      </c>
      <c r="L2311" s="38" t="s">
        <v>9483</v>
      </c>
      <c r="M2311" s="38" t="s">
        <v>143</v>
      </c>
      <c r="N2311" s="40">
        <v>2.5</v>
      </c>
      <c r="O2311" s="40">
        <v>2.5</v>
      </c>
      <c r="P2311" s="40">
        <v>0</v>
      </c>
      <c r="Q2311" s="40">
        <v>0</v>
      </c>
      <c r="R2311" s="40">
        <v>0</v>
      </c>
      <c r="S2311" s="40">
        <v>0</v>
      </c>
      <c r="T2311" s="40">
        <v>0</v>
      </c>
      <c r="U2311" s="40">
        <v>1</v>
      </c>
      <c r="V2311" s="40">
        <v>2.5</v>
      </c>
      <c r="W2311" s="38" t="s">
        <v>9484</v>
      </c>
      <c r="X2311" s="38" t="s">
        <v>80</v>
      </c>
      <c r="Y2311" s="38" t="s">
        <v>66</v>
      </c>
      <c r="Z2311" s="38" t="s">
        <v>8453</v>
      </c>
      <c r="AA2311" s="38" t="s">
        <v>8148</v>
      </c>
      <c r="AB2311" s="41">
        <v>0</v>
      </c>
      <c r="AC2311" s="41">
        <v>0</v>
      </c>
      <c r="AD2311" s="42">
        <v>0</v>
      </c>
      <c r="AE2311" s="42">
        <v>0</v>
      </c>
      <c r="AF2311" s="12" t="str">
        <f t="shared" si="432"/>
        <v>797039</v>
      </c>
      <c r="AG2311" s="13" t="str">
        <f>VLOOKUP(D2311,[2]Reference!$Q:$U,4,FALSE)</f>
        <v>Fleet</v>
      </c>
      <c r="AH2311" s="13" t="str">
        <f>VLOOKUP(D2311,[2]Reference!$Q:$U,5,FALSE)</f>
        <v>LNER</v>
      </c>
      <c r="AI2311" s="14">
        <f t="shared" si="433"/>
        <v>0</v>
      </c>
      <c r="AJ2311" s="14">
        <f t="shared" si="434"/>
        <v>0</v>
      </c>
      <c r="AK2311" s="14">
        <f t="shared" si="435"/>
        <v>0</v>
      </c>
      <c r="AL2311" s="15">
        <f t="shared" si="436"/>
        <v>0</v>
      </c>
      <c r="AM2311" s="14">
        <f t="shared" si="437"/>
        <v>2.5</v>
      </c>
      <c r="AN2311" s="16">
        <f t="shared" si="438"/>
        <v>45549</v>
      </c>
      <c r="AO2311" s="17">
        <f>VLOOKUP(B2311,[2]Reference!D:E,2,1)</f>
        <v>202506</v>
      </c>
      <c r="AP2311" s="12" t="str">
        <f t="shared" si="439"/>
        <v>7</v>
      </c>
      <c r="AQ2311" s="18">
        <f t="shared" si="440"/>
        <v>0</v>
      </c>
      <c r="AR2311" s="18">
        <f t="shared" si="441"/>
        <v>0</v>
      </c>
      <c r="AS2311" s="13" t="str">
        <f>VLOOKUP(D2311,[2]Reference!$Q:$U,3,FALSE)</f>
        <v>Azuma</v>
      </c>
      <c r="AT2311" s="13" t="str">
        <f>VLOOKUP(D2311,[2]Reference!Q:V,6,FALSE)</f>
        <v>Azuma</v>
      </c>
      <c r="AU2311" s="13" t="str">
        <f>VLOOKUP(D2311,[2]Reference!$Q:$U,2,FALSE)</f>
        <v>Hitachi - Class 800</v>
      </c>
      <c r="AV2311" s="19">
        <f t="shared" si="442"/>
        <v>45555</v>
      </c>
      <c r="AW2311" s="12" t="str">
        <f>+VLOOKUP(X2311,[2]Reference!BN:BO,2,FALSE)</f>
        <v>Fleet</v>
      </c>
      <c r="AX2311" s="20" t="str">
        <f t="shared" si="443"/>
        <v>HB</v>
      </c>
      <c r="AY2311" s="20" t="str">
        <f>VLOOKUP(AX2311,[2]Reference!AH:AI,2,FALSE)</f>
        <v>LNER</v>
      </c>
      <c r="AZ2311" s="20" t="str">
        <f>VLOOKUP(D2311,[2]Reference!Q:V,6,FALSE)</f>
        <v>Azuma</v>
      </c>
      <c r="BA2311" s="20" t="str">
        <f>VLOOKUP(D2311,[2]Reference!Q:V,3,FALSE)</f>
        <v>Azuma</v>
      </c>
    </row>
    <row r="2312" spans="1:53" ht="13.5" x14ac:dyDescent="0.25">
      <c r="A2312" s="38" t="s">
        <v>9485</v>
      </c>
      <c r="B2312" s="39">
        <v>45548</v>
      </c>
      <c r="C2312" s="38" t="s">
        <v>54</v>
      </c>
      <c r="D2312" s="38" t="s">
        <v>55</v>
      </c>
      <c r="E2312" s="38" t="s">
        <v>56</v>
      </c>
      <c r="F2312" s="38" t="s">
        <v>55</v>
      </c>
      <c r="G2312" s="38" t="s">
        <v>146</v>
      </c>
      <c r="H2312" s="38" t="s">
        <v>95</v>
      </c>
      <c r="I2312" s="38" t="s">
        <v>147</v>
      </c>
      <c r="J2312" s="38" t="s">
        <v>148</v>
      </c>
      <c r="K2312" s="38" t="s">
        <v>149</v>
      </c>
      <c r="L2312" s="38" t="s">
        <v>9486</v>
      </c>
      <c r="M2312" s="38" t="s">
        <v>255</v>
      </c>
      <c r="N2312" s="40">
        <v>8</v>
      </c>
      <c r="O2312" s="40">
        <v>8</v>
      </c>
      <c r="P2312" s="40">
        <v>0</v>
      </c>
      <c r="Q2312" s="40">
        <v>0</v>
      </c>
      <c r="R2312" s="40">
        <v>0</v>
      </c>
      <c r="S2312" s="40">
        <v>0</v>
      </c>
      <c r="T2312" s="40">
        <v>0</v>
      </c>
      <c r="U2312" s="40">
        <v>1</v>
      </c>
      <c r="V2312" s="40">
        <v>8</v>
      </c>
      <c r="W2312" s="38" t="s">
        <v>9431</v>
      </c>
      <c r="X2312" s="38" t="s">
        <v>80</v>
      </c>
      <c r="Y2312" s="38" t="s">
        <v>66</v>
      </c>
      <c r="Z2312" s="38" t="s">
        <v>8453</v>
      </c>
      <c r="AA2312" s="38" t="s">
        <v>8148</v>
      </c>
      <c r="AB2312" s="41">
        <v>0</v>
      </c>
      <c r="AC2312" s="41">
        <v>0</v>
      </c>
      <c r="AD2312" s="42">
        <v>0</v>
      </c>
      <c r="AE2312" s="42">
        <v>0</v>
      </c>
      <c r="AF2312" s="12" t="str">
        <f t="shared" si="432"/>
        <v>797676</v>
      </c>
      <c r="AG2312" s="13" t="str">
        <f>VLOOKUP(D2312,[2]Reference!$Q:$U,4,FALSE)</f>
        <v>Fleet</v>
      </c>
      <c r="AH2312" s="13" t="str">
        <f>VLOOKUP(D2312,[2]Reference!$Q:$U,5,FALSE)</f>
        <v>LNER</v>
      </c>
      <c r="AI2312" s="14">
        <f t="shared" si="433"/>
        <v>0</v>
      </c>
      <c r="AJ2312" s="14">
        <f t="shared" si="434"/>
        <v>0</v>
      </c>
      <c r="AK2312" s="14">
        <f t="shared" si="435"/>
        <v>0</v>
      </c>
      <c r="AL2312" s="15">
        <f t="shared" si="436"/>
        <v>0</v>
      </c>
      <c r="AM2312" s="14">
        <f t="shared" si="437"/>
        <v>8</v>
      </c>
      <c r="AN2312" s="16">
        <f t="shared" si="438"/>
        <v>45549</v>
      </c>
      <c r="AO2312" s="17">
        <f>VLOOKUP(B2312,[2]Reference!D:E,2,1)</f>
        <v>202506</v>
      </c>
      <c r="AP2312" s="12" t="str">
        <f t="shared" si="439"/>
        <v>7</v>
      </c>
      <c r="AQ2312" s="18">
        <f t="shared" si="440"/>
        <v>0</v>
      </c>
      <c r="AR2312" s="18">
        <f t="shared" si="441"/>
        <v>0</v>
      </c>
      <c r="AS2312" s="13" t="str">
        <f>VLOOKUP(D2312,[2]Reference!$Q:$U,3,FALSE)</f>
        <v>Azuma</v>
      </c>
      <c r="AT2312" s="13" t="str">
        <f>VLOOKUP(D2312,[2]Reference!Q:V,6,FALSE)</f>
        <v>Azuma</v>
      </c>
      <c r="AU2312" s="13" t="str">
        <f>VLOOKUP(D2312,[2]Reference!$Q:$U,2,FALSE)</f>
        <v>Hitachi - Class 800</v>
      </c>
      <c r="AV2312" s="19">
        <f t="shared" si="442"/>
        <v>45555</v>
      </c>
      <c r="AW2312" s="12" t="str">
        <f>+VLOOKUP(X2312,[2]Reference!BN:BO,2,FALSE)</f>
        <v>Fleet</v>
      </c>
      <c r="AX2312" s="20" t="str">
        <f t="shared" si="443"/>
        <v>HB</v>
      </c>
      <c r="AY2312" s="20" t="str">
        <f>VLOOKUP(AX2312,[2]Reference!AH:AI,2,FALSE)</f>
        <v>LNER</v>
      </c>
      <c r="AZ2312" s="20" t="str">
        <f>VLOOKUP(D2312,[2]Reference!Q:V,6,FALSE)</f>
        <v>Azuma</v>
      </c>
      <c r="BA2312" s="20" t="str">
        <f>VLOOKUP(D2312,[2]Reference!Q:V,3,FALSE)</f>
        <v>Azuma</v>
      </c>
    </row>
    <row r="2313" spans="1:53" ht="13.5" x14ac:dyDescent="0.25">
      <c r="A2313" s="38" t="s">
        <v>9487</v>
      </c>
      <c r="B2313" s="39">
        <v>45548</v>
      </c>
      <c r="C2313" s="38" t="s">
        <v>54</v>
      </c>
      <c r="D2313" s="38" t="s">
        <v>92</v>
      </c>
      <c r="E2313" s="38" t="s">
        <v>93</v>
      </c>
      <c r="F2313" s="38" t="s">
        <v>92</v>
      </c>
      <c r="G2313" s="38" t="s">
        <v>121</v>
      </c>
      <c r="H2313" s="38" t="s">
        <v>95</v>
      </c>
      <c r="I2313" s="38" t="s">
        <v>147</v>
      </c>
      <c r="J2313" s="38" t="s">
        <v>148</v>
      </c>
      <c r="K2313" s="38" t="s">
        <v>345</v>
      </c>
      <c r="L2313" s="38" t="s">
        <v>9488</v>
      </c>
      <c r="M2313" s="38" t="s">
        <v>935</v>
      </c>
      <c r="N2313" s="40">
        <v>11</v>
      </c>
      <c r="O2313" s="40">
        <v>8</v>
      </c>
      <c r="P2313" s="40">
        <v>3</v>
      </c>
      <c r="Q2313" s="40">
        <v>0</v>
      </c>
      <c r="R2313" s="40">
        <v>0</v>
      </c>
      <c r="S2313" s="40">
        <v>0</v>
      </c>
      <c r="T2313" s="40">
        <v>0</v>
      </c>
      <c r="U2313" s="40">
        <v>2</v>
      </c>
      <c r="V2313" s="40">
        <v>11</v>
      </c>
      <c r="W2313" s="38" t="s">
        <v>9489</v>
      </c>
      <c r="X2313" s="38" t="s">
        <v>80</v>
      </c>
      <c r="Y2313" s="38" t="s">
        <v>66</v>
      </c>
      <c r="Z2313" s="38" t="s">
        <v>8453</v>
      </c>
      <c r="AA2313" s="38" t="s">
        <v>8148</v>
      </c>
      <c r="AB2313" s="41">
        <v>0</v>
      </c>
      <c r="AC2313" s="41">
        <v>0</v>
      </c>
      <c r="AD2313" s="42">
        <v>0</v>
      </c>
      <c r="AE2313" s="42">
        <v>0</v>
      </c>
      <c r="AF2313" s="12" t="str">
        <f t="shared" si="432"/>
        <v>798305</v>
      </c>
      <c r="AG2313" s="13" t="str">
        <f>VLOOKUP(D2313,[2]Reference!$Q:$U,4,FALSE)</f>
        <v>Fleet</v>
      </c>
      <c r="AH2313" s="13" t="str">
        <f>VLOOKUP(D2313,[2]Reference!$Q:$U,5,FALSE)</f>
        <v>LNER</v>
      </c>
      <c r="AI2313" s="14">
        <f t="shared" si="433"/>
        <v>0</v>
      </c>
      <c r="AJ2313" s="14">
        <f t="shared" si="434"/>
        <v>0</v>
      </c>
      <c r="AK2313" s="14">
        <f t="shared" si="435"/>
        <v>0</v>
      </c>
      <c r="AL2313" s="15">
        <f t="shared" si="436"/>
        <v>0</v>
      </c>
      <c r="AM2313" s="14">
        <f t="shared" si="437"/>
        <v>11</v>
      </c>
      <c r="AN2313" s="16">
        <f t="shared" si="438"/>
        <v>45549</v>
      </c>
      <c r="AO2313" s="17">
        <f>VLOOKUP(B2313,[2]Reference!D:E,2,1)</f>
        <v>202506</v>
      </c>
      <c r="AP2313" s="12" t="str">
        <f t="shared" si="439"/>
        <v>7</v>
      </c>
      <c r="AQ2313" s="18">
        <f t="shared" si="440"/>
        <v>0</v>
      </c>
      <c r="AR2313" s="18">
        <f t="shared" si="441"/>
        <v>0</v>
      </c>
      <c r="AS2313" s="13" t="str">
        <f>VLOOKUP(D2313,[2]Reference!$Q:$U,3,FALSE)</f>
        <v>Azuma</v>
      </c>
      <c r="AT2313" s="13" t="str">
        <f>VLOOKUP(D2313,[2]Reference!Q:V,6,FALSE)</f>
        <v>Azuma</v>
      </c>
      <c r="AU2313" s="13" t="str">
        <f>VLOOKUP(D2313,[2]Reference!$Q:$U,2,FALSE)</f>
        <v>Hitachi - Class 801</v>
      </c>
      <c r="AV2313" s="19">
        <f t="shared" si="442"/>
        <v>45555</v>
      </c>
      <c r="AW2313" s="12" t="str">
        <f>+VLOOKUP(X2313,[2]Reference!BN:BO,2,FALSE)</f>
        <v>Fleet</v>
      </c>
      <c r="AX2313" s="20" t="str">
        <f t="shared" si="443"/>
        <v>HB</v>
      </c>
      <c r="AY2313" s="20" t="str">
        <f>VLOOKUP(AX2313,[2]Reference!AH:AI,2,FALSE)</f>
        <v>LNER</v>
      </c>
      <c r="AZ2313" s="20" t="str">
        <f>VLOOKUP(D2313,[2]Reference!Q:V,6,FALSE)</f>
        <v>Azuma</v>
      </c>
      <c r="BA2313" s="20" t="str">
        <f>VLOOKUP(D2313,[2]Reference!Q:V,3,FALSE)</f>
        <v>Azuma</v>
      </c>
    </row>
    <row r="2314" spans="1:53" ht="13.5" x14ac:dyDescent="0.25">
      <c r="A2314" s="38" t="s">
        <v>9490</v>
      </c>
      <c r="B2314" s="39">
        <v>45549</v>
      </c>
      <c r="C2314" s="38" t="s">
        <v>54</v>
      </c>
      <c r="D2314" s="38" t="s">
        <v>536</v>
      </c>
      <c r="E2314" s="38" t="s">
        <v>537</v>
      </c>
      <c r="F2314" s="38" t="s">
        <v>536</v>
      </c>
      <c r="G2314" s="38" t="s">
        <v>146</v>
      </c>
      <c r="H2314" s="38" t="s">
        <v>95</v>
      </c>
      <c r="I2314" s="38" t="s">
        <v>555</v>
      </c>
      <c r="J2314" s="38" t="s">
        <v>556</v>
      </c>
      <c r="K2314" s="38" t="s">
        <v>201</v>
      </c>
      <c r="L2314" s="38" t="s">
        <v>6138</v>
      </c>
      <c r="M2314" s="38" t="s">
        <v>165</v>
      </c>
      <c r="N2314" s="40">
        <v>8</v>
      </c>
      <c r="O2314" s="40">
        <v>0</v>
      </c>
      <c r="P2314" s="40">
        <v>8</v>
      </c>
      <c r="Q2314" s="40">
        <v>1</v>
      </c>
      <c r="R2314" s="40">
        <v>0</v>
      </c>
      <c r="S2314" s="40">
        <v>0</v>
      </c>
      <c r="T2314" s="40">
        <v>0</v>
      </c>
      <c r="U2314" s="40">
        <v>2</v>
      </c>
      <c r="V2314" s="40">
        <v>68</v>
      </c>
      <c r="W2314" s="38" t="s">
        <v>9491</v>
      </c>
      <c r="X2314" s="38" t="s">
        <v>80</v>
      </c>
      <c r="Y2314" s="38" t="s">
        <v>66</v>
      </c>
      <c r="Z2314" s="38" t="s">
        <v>8453</v>
      </c>
      <c r="AA2314" s="38" t="s">
        <v>8148</v>
      </c>
      <c r="AB2314" s="41">
        <v>1</v>
      </c>
      <c r="AC2314" s="41">
        <v>0</v>
      </c>
      <c r="AD2314" s="42">
        <v>1</v>
      </c>
      <c r="AE2314" s="42">
        <v>1</v>
      </c>
      <c r="AF2314" s="12" t="str">
        <f t="shared" si="432"/>
        <v>800925</v>
      </c>
      <c r="AG2314" s="13" t="str">
        <f>VLOOKUP(D2314,[2]Reference!$Q:$U,4,FALSE)</f>
        <v>Fleet</v>
      </c>
      <c r="AH2314" s="13" t="str">
        <f>VLOOKUP(D2314,[2]Reference!$Q:$U,5,FALSE)</f>
        <v>LNER</v>
      </c>
      <c r="AI2314" s="14">
        <f t="shared" si="433"/>
        <v>1</v>
      </c>
      <c r="AJ2314" s="14">
        <f t="shared" si="434"/>
        <v>0</v>
      </c>
      <c r="AK2314" s="14">
        <f t="shared" si="435"/>
        <v>1</v>
      </c>
      <c r="AL2314" s="15">
        <f t="shared" si="436"/>
        <v>0</v>
      </c>
      <c r="AM2314" s="14">
        <f t="shared" si="437"/>
        <v>8</v>
      </c>
      <c r="AN2314" s="16">
        <f t="shared" si="438"/>
        <v>45549</v>
      </c>
      <c r="AO2314" s="17">
        <f>VLOOKUP(B2314,[2]Reference!D:E,2,1)</f>
        <v>202506</v>
      </c>
      <c r="AP2314" s="12" t="str">
        <f t="shared" si="439"/>
        <v>7</v>
      </c>
      <c r="AQ2314" s="18">
        <f t="shared" si="440"/>
        <v>1</v>
      </c>
      <c r="AR2314" s="18">
        <f t="shared" si="441"/>
        <v>1</v>
      </c>
      <c r="AS2314" s="13" t="str">
        <f>VLOOKUP(D2314,[2]Reference!$Q:$U,3,FALSE)</f>
        <v>IC225</v>
      </c>
      <c r="AT2314" s="13" t="str">
        <f>VLOOKUP(D2314,[2]Reference!Q:V,6,FALSE)</f>
        <v>IC225</v>
      </c>
      <c r="AU2314" s="13" t="str">
        <f>VLOOKUP(D2314,[2]Reference!$Q:$U,2,FALSE)</f>
        <v>MK4 DVT</v>
      </c>
      <c r="AV2314" s="19">
        <f t="shared" si="442"/>
        <v>45556</v>
      </c>
      <c r="AW2314" s="12" t="str">
        <f>+VLOOKUP(X2314,[2]Reference!BN:BO,2,FALSE)</f>
        <v>Fleet</v>
      </c>
      <c r="AX2314" s="20" t="str">
        <f t="shared" si="443"/>
        <v>HB</v>
      </c>
      <c r="AY2314" s="20" t="str">
        <f>VLOOKUP(AX2314,[2]Reference!AH:AI,2,FALSE)</f>
        <v>LNER</v>
      </c>
      <c r="AZ2314" s="20" t="str">
        <f>VLOOKUP(D2314,[2]Reference!Q:V,6,FALSE)</f>
        <v>IC225</v>
      </c>
      <c r="BA2314" s="20" t="str">
        <f>VLOOKUP(D2314,[2]Reference!Q:V,3,FALSE)</f>
        <v>IC225</v>
      </c>
    </row>
    <row r="2315" spans="1:53" ht="13.5" x14ac:dyDescent="0.25">
      <c r="A2315" s="38" t="s">
        <v>9492</v>
      </c>
      <c r="B2315" s="39">
        <v>45550</v>
      </c>
      <c r="C2315" s="38" t="s">
        <v>54</v>
      </c>
      <c r="D2315" s="38" t="s">
        <v>92</v>
      </c>
      <c r="E2315" s="38" t="s">
        <v>93</v>
      </c>
      <c r="F2315" s="38" t="s">
        <v>92</v>
      </c>
      <c r="G2315" s="38" t="s">
        <v>146</v>
      </c>
      <c r="H2315" s="38" t="s">
        <v>138</v>
      </c>
      <c r="I2315" s="38" t="s">
        <v>1701</v>
      </c>
      <c r="J2315" s="38" t="s">
        <v>1702</v>
      </c>
      <c r="K2315" s="38" t="s">
        <v>201</v>
      </c>
      <c r="L2315" s="38" t="s">
        <v>9493</v>
      </c>
      <c r="M2315" s="38" t="s">
        <v>894</v>
      </c>
      <c r="N2315" s="40">
        <v>13</v>
      </c>
      <c r="O2315" s="40">
        <v>9</v>
      </c>
      <c r="P2315" s="40">
        <v>4</v>
      </c>
      <c r="Q2315" s="40">
        <v>0</v>
      </c>
      <c r="R2315" s="40">
        <v>0</v>
      </c>
      <c r="S2315" s="40">
        <v>0</v>
      </c>
      <c r="T2315" s="40">
        <v>0</v>
      </c>
      <c r="U2315" s="40">
        <v>1</v>
      </c>
      <c r="V2315" s="40">
        <v>13</v>
      </c>
      <c r="W2315" s="38" t="s">
        <v>9494</v>
      </c>
      <c r="X2315" s="38" t="s">
        <v>80</v>
      </c>
      <c r="Y2315" s="38" t="s">
        <v>66</v>
      </c>
      <c r="Z2315" s="38" t="s">
        <v>8454</v>
      </c>
      <c r="AA2315" s="38" t="s">
        <v>8455</v>
      </c>
      <c r="AB2315" s="41">
        <v>0</v>
      </c>
      <c r="AC2315" s="41">
        <v>0</v>
      </c>
      <c r="AD2315" s="42">
        <v>0</v>
      </c>
      <c r="AE2315" s="42">
        <v>0</v>
      </c>
      <c r="AF2315" s="12" t="str">
        <f t="shared" si="432"/>
        <v>802898</v>
      </c>
      <c r="AG2315" s="13" t="str">
        <f>VLOOKUP(D2315,[2]Reference!$Q:$U,4,FALSE)</f>
        <v>Fleet</v>
      </c>
      <c r="AH2315" s="13" t="str">
        <f>VLOOKUP(D2315,[2]Reference!$Q:$U,5,FALSE)</f>
        <v>LNER</v>
      </c>
      <c r="AI2315" s="14">
        <f t="shared" si="433"/>
        <v>0</v>
      </c>
      <c r="AJ2315" s="14">
        <f t="shared" si="434"/>
        <v>0</v>
      </c>
      <c r="AK2315" s="14">
        <f t="shared" si="435"/>
        <v>0</v>
      </c>
      <c r="AL2315" s="15">
        <f t="shared" si="436"/>
        <v>0</v>
      </c>
      <c r="AM2315" s="14">
        <f t="shared" si="437"/>
        <v>13</v>
      </c>
      <c r="AN2315" s="16">
        <f t="shared" si="438"/>
        <v>45556</v>
      </c>
      <c r="AO2315" s="17">
        <f>VLOOKUP(B2315,[2]Reference!D:E,2,1)</f>
        <v>202507</v>
      </c>
      <c r="AP2315" s="12" t="str">
        <f t="shared" si="439"/>
        <v>7</v>
      </c>
      <c r="AQ2315" s="18">
        <f t="shared" si="440"/>
        <v>0</v>
      </c>
      <c r="AR2315" s="18">
        <f t="shared" si="441"/>
        <v>0</v>
      </c>
      <c r="AS2315" s="13" t="str">
        <f>VLOOKUP(D2315,[2]Reference!$Q:$U,3,FALSE)</f>
        <v>Azuma</v>
      </c>
      <c r="AT2315" s="13" t="str">
        <f>VLOOKUP(D2315,[2]Reference!Q:V,6,FALSE)</f>
        <v>Azuma</v>
      </c>
      <c r="AU2315" s="13" t="str">
        <f>VLOOKUP(D2315,[2]Reference!$Q:$U,2,FALSE)</f>
        <v>Hitachi - Class 801</v>
      </c>
      <c r="AV2315" s="19">
        <f t="shared" si="442"/>
        <v>45557</v>
      </c>
      <c r="AW2315" s="12" t="str">
        <f>+VLOOKUP(X2315,[2]Reference!BN:BO,2,FALSE)</f>
        <v>Fleet</v>
      </c>
      <c r="AX2315" s="20" t="str">
        <f t="shared" si="443"/>
        <v>HB</v>
      </c>
      <c r="AY2315" s="20" t="str">
        <f>VLOOKUP(AX2315,[2]Reference!AH:AI,2,FALSE)</f>
        <v>LNER</v>
      </c>
      <c r="AZ2315" s="20" t="str">
        <f>VLOOKUP(D2315,[2]Reference!Q:V,6,FALSE)</f>
        <v>Azuma</v>
      </c>
      <c r="BA2315" s="20" t="str">
        <f>VLOOKUP(D2315,[2]Reference!Q:V,3,FALSE)</f>
        <v>Azuma</v>
      </c>
    </row>
    <row r="2316" spans="1:53" ht="13.5" x14ac:dyDescent="0.25">
      <c r="A2316" s="38" t="s">
        <v>9495</v>
      </c>
      <c r="B2316" s="39">
        <v>45553</v>
      </c>
      <c r="C2316" s="38" t="s">
        <v>54</v>
      </c>
      <c r="D2316" s="38" t="s">
        <v>55</v>
      </c>
      <c r="E2316" s="38" t="s">
        <v>56</v>
      </c>
      <c r="F2316" s="38" t="s">
        <v>55</v>
      </c>
      <c r="G2316" s="38" t="s">
        <v>83</v>
      </c>
      <c r="H2316" s="38" t="s">
        <v>5197</v>
      </c>
      <c r="I2316" s="38" t="s">
        <v>7623</v>
      </c>
      <c r="J2316" s="38" t="s">
        <v>7624</v>
      </c>
      <c r="K2316" s="38" t="s">
        <v>503</v>
      </c>
      <c r="L2316" s="38" t="s">
        <v>6026</v>
      </c>
      <c r="M2316" s="38" t="s">
        <v>143</v>
      </c>
      <c r="N2316" s="40">
        <v>5</v>
      </c>
      <c r="O2316" s="40">
        <v>5</v>
      </c>
      <c r="P2316" s="40">
        <v>0</v>
      </c>
      <c r="Q2316" s="40">
        <v>0</v>
      </c>
      <c r="R2316" s="40">
        <v>0</v>
      </c>
      <c r="S2316" s="40">
        <v>0</v>
      </c>
      <c r="T2316" s="40">
        <v>0</v>
      </c>
      <c r="U2316" s="40">
        <v>1</v>
      </c>
      <c r="V2316" s="40">
        <v>5</v>
      </c>
      <c r="W2316" s="38" t="s">
        <v>9496</v>
      </c>
      <c r="X2316" s="38" t="s">
        <v>80</v>
      </c>
      <c r="Y2316" s="38" t="s">
        <v>66</v>
      </c>
      <c r="Z2316" s="38" t="s">
        <v>8454</v>
      </c>
      <c r="AA2316" s="38" t="s">
        <v>8455</v>
      </c>
      <c r="AB2316" s="41">
        <v>0</v>
      </c>
      <c r="AC2316" s="41">
        <v>0</v>
      </c>
      <c r="AD2316" s="42">
        <v>0</v>
      </c>
      <c r="AE2316" s="42">
        <v>0.21</v>
      </c>
      <c r="AF2316" s="12" t="str">
        <f t="shared" si="432"/>
        <v>809966</v>
      </c>
      <c r="AG2316" s="13" t="str">
        <f>VLOOKUP(D2316,[2]Reference!$Q:$U,4,FALSE)</f>
        <v>Fleet</v>
      </c>
      <c r="AH2316" s="13" t="str">
        <f>VLOOKUP(D2316,[2]Reference!$Q:$U,5,FALSE)</f>
        <v>LNER</v>
      </c>
      <c r="AI2316" s="14">
        <f t="shared" si="433"/>
        <v>0</v>
      </c>
      <c r="AJ2316" s="14">
        <f t="shared" si="434"/>
        <v>0</v>
      </c>
      <c r="AK2316" s="14">
        <f t="shared" si="435"/>
        <v>0</v>
      </c>
      <c r="AL2316" s="15">
        <f t="shared" si="436"/>
        <v>0</v>
      </c>
      <c r="AM2316" s="14">
        <f t="shared" si="437"/>
        <v>5</v>
      </c>
      <c r="AN2316" s="16">
        <f t="shared" si="438"/>
        <v>45556</v>
      </c>
      <c r="AO2316" s="17">
        <f>VLOOKUP(B2316,[2]Reference!D:E,2,1)</f>
        <v>202507</v>
      </c>
      <c r="AP2316" s="12" t="str">
        <f t="shared" si="439"/>
        <v>7</v>
      </c>
      <c r="AQ2316" s="18">
        <f t="shared" si="440"/>
        <v>0</v>
      </c>
      <c r="AR2316" s="18">
        <f t="shared" si="441"/>
        <v>0.21</v>
      </c>
      <c r="AS2316" s="13" t="str">
        <f>VLOOKUP(D2316,[2]Reference!$Q:$U,3,FALSE)</f>
        <v>Azuma</v>
      </c>
      <c r="AT2316" s="13" t="str">
        <f>VLOOKUP(D2316,[2]Reference!Q:V,6,FALSE)</f>
        <v>Azuma</v>
      </c>
      <c r="AU2316" s="13" t="str">
        <f>VLOOKUP(D2316,[2]Reference!$Q:$U,2,FALSE)</f>
        <v>Hitachi - Class 800</v>
      </c>
      <c r="AV2316" s="19">
        <f t="shared" si="442"/>
        <v>45560</v>
      </c>
      <c r="AW2316" s="12" t="str">
        <f>+VLOOKUP(X2316,[2]Reference!BN:BO,2,FALSE)</f>
        <v>Fleet</v>
      </c>
      <c r="AX2316" s="20" t="str">
        <f t="shared" si="443"/>
        <v>HB</v>
      </c>
      <c r="AY2316" s="20" t="str">
        <f>VLOOKUP(AX2316,[2]Reference!AH:AI,2,FALSE)</f>
        <v>LNER</v>
      </c>
      <c r="AZ2316" s="20" t="str">
        <f>VLOOKUP(D2316,[2]Reference!Q:V,6,FALSE)</f>
        <v>Azuma</v>
      </c>
      <c r="BA2316" s="20" t="str">
        <f>VLOOKUP(D2316,[2]Reference!Q:V,3,FALSE)</f>
        <v>Azuma</v>
      </c>
    </row>
    <row r="2317" spans="1:53" ht="13.5" x14ac:dyDescent="0.25">
      <c r="A2317" s="38" t="s">
        <v>9497</v>
      </c>
      <c r="B2317" s="39">
        <v>45553</v>
      </c>
      <c r="C2317" s="38" t="s">
        <v>54</v>
      </c>
      <c r="D2317" s="38" t="s">
        <v>536</v>
      </c>
      <c r="E2317" s="38" t="s">
        <v>537</v>
      </c>
      <c r="F2317" s="38" t="s">
        <v>536</v>
      </c>
      <c r="G2317" s="38" t="s">
        <v>94</v>
      </c>
      <c r="H2317" s="38" t="s">
        <v>95</v>
      </c>
      <c r="I2317" s="38" t="s">
        <v>555</v>
      </c>
      <c r="J2317" s="38" t="s">
        <v>556</v>
      </c>
      <c r="K2317" s="38" t="s">
        <v>98</v>
      </c>
      <c r="L2317" s="38" t="s">
        <v>9498</v>
      </c>
      <c r="M2317" s="38" t="s">
        <v>107</v>
      </c>
      <c r="N2317" s="40">
        <v>60</v>
      </c>
      <c r="O2317" s="40">
        <v>17</v>
      </c>
      <c r="P2317" s="40">
        <v>43</v>
      </c>
      <c r="Q2317" s="40">
        <v>0</v>
      </c>
      <c r="R2317" s="40">
        <v>0</v>
      </c>
      <c r="S2317" s="40">
        <v>0</v>
      </c>
      <c r="T2317" s="40">
        <v>0</v>
      </c>
      <c r="U2317" s="40">
        <v>7</v>
      </c>
      <c r="V2317" s="40">
        <v>60</v>
      </c>
      <c r="W2317" s="38" t="s">
        <v>9499</v>
      </c>
      <c r="X2317" s="38" t="s">
        <v>80</v>
      </c>
      <c r="Y2317" s="38" t="s">
        <v>66</v>
      </c>
      <c r="Z2317" s="38" t="s">
        <v>8454</v>
      </c>
      <c r="AA2317" s="38" t="s">
        <v>8455</v>
      </c>
      <c r="AB2317" s="41">
        <v>0</v>
      </c>
      <c r="AC2317" s="41">
        <v>0</v>
      </c>
      <c r="AD2317" s="42">
        <v>0</v>
      </c>
      <c r="AE2317" s="42">
        <v>2.2599999999999998</v>
      </c>
      <c r="AF2317" s="12" t="str">
        <f t="shared" si="432"/>
        <v>810279</v>
      </c>
      <c r="AG2317" s="13" t="str">
        <f>VLOOKUP(D2317,[2]Reference!$Q:$U,4,FALSE)</f>
        <v>Fleet</v>
      </c>
      <c r="AH2317" s="13" t="str">
        <f>VLOOKUP(D2317,[2]Reference!$Q:$U,5,FALSE)</f>
        <v>LNER</v>
      </c>
      <c r="AI2317" s="14">
        <f t="shared" si="433"/>
        <v>0</v>
      </c>
      <c r="AJ2317" s="14">
        <f t="shared" si="434"/>
        <v>0</v>
      </c>
      <c r="AK2317" s="14">
        <f t="shared" si="435"/>
        <v>0</v>
      </c>
      <c r="AL2317" s="15">
        <f t="shared" si="436"/>
        <v>0</v>
      </c>
      <c r="AM2317" s="14">
        <f t="shared" si="437"/>
        <v>60</v>
      </c>
      <c r="AN2317" s="16">
        <f t="shared" si="438"/>
        <v>45556</v>
      </c>
      <c r="AO2317" s="17">
        <f>VLOOKUP(B2317,[2]Reference!D:E,2,1)</f>
        <v>202507</v>
      </c>
      <c r="AP2317" s="12" t="str">
        <f t="shared" si="439"/>
        <v>7</v>
      </c>
      <c r="AQ2317" s="18">
        <f t="shared" si="440"/>
        <v>0</v>
      </c>
      <c r="AR2317" s="18">
        <f t="shared" si="441"/>
        <v>2.2599999999999998</v>
      </c>
      <c r="AS2317" s="13" t="str">
        <f>VLOOKUP(D2317,[2]Reference!$Q:$U,3,FALSE)</f>
        <v>IC225</v>
      </c>
      <c r="AT2317" s="13" t="str">
        <f>VLOOKUP(D2317,[2]Reference!Q:V,6,FALSE)</f>
        <v>IC225</v>
      </c>
      <c r="AU2317" s="13" t="str">
        <f>VLOOKUP(D2317,[2]Reference!$Q:$U,2,FALSE)</f>
        <v>MK4 DVT</v>
      </c>
      <c r="AV2317" s="19">
        <f t="shared" si="442"/>
        <v>45560</v>
      </c>
      <c r="AW2317" s="12" t="str">
        <f>+VLOOKUP(X2317,[2]Reference!BN:BO,2,FALSE)</f>
        <v>Fleet</v>
      </c>
      <c r="AX2317" s="20" t="str">
        <f t="shared" si="443"/>
        <v>HB</v>
      </c>
      <c r="AY2317" s="20" t="str">
        <f>VLOOKUP(AX2317,[2]Reference!AH:AI,2,FALSE)</f>
        <v>LNER</v>
      </c>
      <c r="AZ2317" s="20" t="str">
        <f>VLOOKUP(D2317,[2]Reference!Q:V,6,FALSE)</f>
        <v>IC225</v>
      </c>
      <c r="BA2317" s="20" t="str">
        <f>VLOOKUP(D2317,[2]Reference!Q:V,3,FALSE)</f>
        <v>IC225</v>
      </c>
    </row>
    <row r="2318" spans="1:53" ht="13.5" x14ac:dyDescent="0.25">
      <c r="A2318" s="38" t="s">
        <v>9500</v>
      </c>
      <c r="B2318" s="39">
        <v>45553</v>
      </c>
      <c r="C2318" s="38" t="s">
        <v>54</v>
      </c>
      <c r="D2318" s="38" t="s">
        <v>70</v>
      </c>
      <c r="E2318" s="38" t="s">
        <v>71</v>
      </c>
      <c r="F2318" s="38" t="s">
        <v>70</v>
      </c>
      <c r="G2318" s="38" t="s">
        <v>146</v>
      </c>
      <c r="H2318" s="38" t="s">
        <v>339</v>
      </c>
      <c r="I2318" s="38" t="s">
        <v>694</v>
      </c>
      <c r="J2318" s="38" t="s">
        <v>695</v>
      </c>
      <c r="K2318" s="38" t="s">
        <v>201</v>
      </c>
      <c r="L2318" s="38" t="s">
        <v>9501</v>
      </c>
      <c r="M2318" s="38" t="s">
        <v>324</v>
      </c>
      <c r="N2318" s="40">
        <v>25</v>
      </c>
      <c r="O2318" s="40">
        <v>16</v>
      </c>
      <c r="P2318" s="40">
        <v>9</v>
      </c>
      <c r="Q2318" s="40">
        <v>0</v>
      </c>
      <c r="R2318" s="40">
        <v>0</v>
      </c>
      <c r="S2318" s="40">
        <v>0</v>
      </c>
      <c r="T2318" s="40">
        <v>0</v>
      </c>
      <c r="U2318" s="40">
        <v>2</v>
      </c>
      <c r="V2318" s="40">
        <v>25</v>
      </c>
      <c r="W2318" s="38" t="s">
        <v>9502</v>
      </c>
      <c r="X2318" s="38" t="s">
        <v>80</v>
      </c>
      <c r="Y2318" s="38" t="s">
        <v>66</v>
      </c>
      <c r="Z2318" s="38" t="s">
        <v>8454</v>
      </c>
      <c r="AA2318" s="38" t="s">
        <v>8455</v>
      </c>
      <c r="AB2318" s="41">
        <v>0</v>
      </c>
      <c r="AC2318" s="41">
        <v>0</v>
      </c>
      <c r="AD2318" s="42">
        <v>0</v>
      </c>
      <c r="AE2318" s="42">
        <v>0.59</v>
      </c>
      <c r="AF2318" s="12" t="str">
        <f t="shared" si="432"/>
        <v>810558</v>
      </c>
      <c r="AG2318" s="13" t="str">
        <f>VLOOKUP(D2318,[2]Reference!$Q:$U,4,FALSE)</f>
        <v>Fleet</v>
      </c>
      <c r="AH2318" s="13" t="str">
        <f>VLOOKUP(D2318,[2]Reference!$Q:$U,5,FALSE)</f>
        <v>LNER</v>
      </c>
      <c r="AI2318" s="14">
        <f t="shared" si="433"/>
        <v>0</v>
      </c>
      <c r="AJ2318" s="14">
        <f t="shared" si="434"/>
        <v>0</v>
      </c>
      <c r="AK2318" s="14">
        <f t="shared" si="435"/>
        <v>0</v>
      </c>
      <c r="AL2318" s="15">
        <f t="shared" si="436"/>
        <v>0</v>
      </c>
      <c r="AM2318" s="14">
        <f t="shared" si="437"/>
        <v>25</v>
      </c>
      <c r="AN2318" s="16">
        <f t="shared" si="438"/>
        <v>45556</v>
      </c>
      <c r="AO2318" s="17">
        <f>VLOOKUP(B2318,[2]Reference!D:E,2,1)</f>
        <v>202507</v>
      </c>
      <c r="AP2318" s="12" t="str">
        <f t="shared" si="439"/>
        <v>7</v>
      </c>
      <c r="AQ2318" s="18">
        <f t="shared" si="440"/>
        <v>0</v>
      </c>
      <c r="AR2318" s="18">
        <f t="shared" si="441"/>
        <v>0.59</v>
      </c>
      <c r="AS2318" s="13" t="str">
        <f>VLOOKUP(D2318,[2]Reference!$Q:$U,3,FALSE)</f>
        <v>IC225</v>
      </c>
      <c r="AT2318" s="13" t="str">
        <f>VLOOKUP(D2318,[2]Reference!Q:V,6,FALSE)</f>
        <v>IC225</v>
      </c>
      <c r="AU2318" s="13" t="str">
        <f>VLOOKUP(D2318,[2]Reference!$Q:$U,2,FALSE)</f>
        <v>Cl 91 Loco</v>
      </c>
      <c r="AV2318" s="19">
        <f t="shared" si="442"/>
        <v>45560</v>
      </c>
      <c r="AW2318" s="12" t="str">
        <f>+VLOOKUP(X2318,[2]Reference!BN:BO,2,FALSE)</f>
        <v>Fleet</v>
      </c>
      <c r="AX2318" s="20" t="str">
        <f t="shared" si="443"/>
        <v>HB</v>
      </c>
      <c r="AY2318" s="20" t="str">
        <f>VLOOKUP(AX2318,[2]Reference!AH:AI,2,FALSE)</f>
        <v>LNER</v>
      </c>
      <c r="AZ2318" s="20" t="str">
        <f>VLOOKUP(D2318,[2]Reference!Q:V,6,FALSE)</f>
        <v>IC225</v>
      </c>
      <c r="BA2318" s="20" t="str">
        <f>VLOOKUP(D2318,[2]Reference!Q:V,3,FALSE)</f>
        <v>IC225</v>
      </c>
    </row>
    <row r="2319" spans="1:53" ht="13.5" x14ac:dyDescent="0.25">
      <c r="A2319" s="38" t="s">
        <v>9503</v>
      </c>
      <c r="B2319" s="39">
        <v>45553</v>
      </c>
      <c r="C2319" s="38" t="s">
        <v>54</v>
      </c>
      <c r="D2319" s="38" t="s">
        <v>92</v>
      </c>
      <c r="E2319" s="38" t="s">
        <v>93</v>
      </c>
      <c r="F2319" s="38" t="s">
        <v>92</v>
      </c>
      <c r="G2319" s="38" t="s">
        <v>72</v>
      </c>
      <c r="H2319" s="38" t="s">
        <v>327</v>
      </c>
      <c r="I2319" s="38" t="s">
        <v>9504</v>
      </c>
      <c r="J2319" s="38" t="s">
        <v>9505</v>
      </c>
      <c r="K2319" s="38" t="s">
        <v>163</v>
      </c>
      <c r="L2319" s="38" t="s">
        <v>9506</v>
      </c>
      <c r="M2319" s="38" t="s">
        <v>4769</v>
      </c>
      <c r="N2319" s="40">
        <v>39</v>
      </c>
      <c r="O2319" s="40">
        <v>11</v>
      </c>
      <c r="P2319" s="40">
        <v>28</v>
      </c>
      <c r="Q2319" s="40">
        <v>0</v>
      </c>
      <c r="R2319" s="40">
        <v>0</v>
      </c>
      <c r="S2319" s="40">
        <v>0</v>
      </c>
      <c r="T2319" s="40">
        <v>0</v>
      </c>
      <c r="U2319" s="40">
        <v>4</v>
      </c>
      <c r="V2319" s="40">
        <v>39</v>
      </c>
      <c r="W2319" s="38" t="s">
        <v>9507</v>
      </c>
      <c r="X2319" s="38" t="s">
        <v>80</v>
      </c>
      <c r="Y2319" s="38" t="s">
        <v>66</v>
      </c>
      <c r="Z2319" s="38" t="s">
        <v>8454</v>
      </c>
      <c r="AA2319" s="38" t="s">
        <v>8455</v>
      </c>
      <c r="AB2319" s="41">
        <v>0</v>
      </c>
      <c r="AC2319" s="41">
        <v>0</v>
      </c>
      <c r="AD2319" s="42">
        <v>0</v>
      </c>
      <c r="AE2319" s="42">
        <v>1.46</v>
      </c>
      <c r="AF2319" s="12" t="str">
        <f t="shared" si="432"/>
        <v>810795</v>
      </c>
      <c r="AG2319" s="13" t="str">
        <f>VLOOKUP(D2319,[2]Reference!$Q:$U,4,FALSE)</f>
        <v>Fleet</v>
      </c>
      <c r="AH2319" s="13" t="str">
        <f>VLOOKUP(D2319,[2]Reference!$Q:$U,5,FALSE)</f>
        <v>LNER</v>
      </c>
      <c r="AI2319" s="14">
        <f t="shared" si="433"/>
        <v>0</v>
      </c>
      <c r="AJ2319" s="14">
        <f t="shared" si="434"/>
        <v>0</v>
      </c>
      <c r="AK2319" s="14">
        <f t="shared" si="435"/>
        <v>0</v>
      </c>
      <c r="AL2319" s="15">
        <f t="shared" si="436"/>
        <v>0</v>
      </c>
      <c r="AM2319" s="14">
        <f t="shared" si="437"/>
        <v>39</v>
      </c>
      <c r="AN2319" s="16">
        <f t="shared" si="438"/>
        <v>45556</v>
      </c>
      <c r="AO2319" s="17">
        <f>VLOOKUP(B2319,[2]Reference!D:E,2,1)</f>
        <v>202507</v>
      </c>
      <c r="AP2319" s="12" t="str">
        <f t="shared" si="439"/>
        <v>7</v>
      </c>
      <c r="AQ2319" s="18">
        <f t="shared" si="440"/>
        <v>0</v>
      </c>
      <c r="AR2319" s="18">
        <f t="shared" si="441"/>
        <v>1.46</v>
      </c>
      <c r="AS2319" s="13" t="str">
        <f>VLOOKUP(D2319,[2]Reference!$Q:$U,3,FALSE)</f>
        <v>Azuma</v>
      </c>
      <c r="AT2319" s="13" t="str">
        <f>VLOOKUP(D2319,[2]Reference!Q:V,6,FALSE)</f>
        <v>Azuma</v>
      </c>
      <c r="AU2319" s="13" t="str">
        <f>VLOOKUP(D2319,[2]Reference!$Q:$U,2,FALSE)</f>
        <v>Hitachi - Class 801</v>
      </c>
      <c r="AV2319" s="19">
        <f t="shared" si="442"/>
        <v>45560</v>
      </c>
      <c r="AW2319" s="12" t="str">
        <f>+VLOOKUP(X2319,[2]Reference!BN:BO,2,FALSE)</f>
        <v>Fleet</v>
      </c>
      <c r="AX2319" s="20" t="str">
        <f t="shared" si="443"/>
        <v>HB</v>
      </c>
      <c r="AY2319" s="20" t="str">
        <f>VLOOKUP(AX2319,[2]Reference!AH:AI,2,FALSE)</f>
        <v>LNER</v>
      </c>
      <c r="AZ2319" s="20" t="str">
        <f>VLOOKUP(D2319,[2]Reference!Q:V,6,FALSE)</f>
        <v>Azuma</v>
      </c>
      <c r="BA2319" s="20" t="str">
        <f>VLOOKUP(D2319,[2]Reference!Q:V,3,FALSE)</f>
        <v>Azuma</v>
      </c>
    </row>
    <row r="2320" spans="1:53" ht="13.5" x14ac:dyDescent="0.25">
      <c r="A2320" s="38" t="s">
        <v>9508</v>
      </c>
      <c r="B2320" s="39">
        <v>45554</v>
      </c>
      <c r="C2320" s="38" t="s">
        <v>54</v>
      </c>
      <c r="D2320" s="38" t="s">
        <v>92</v>
      </c>
      <c r="E2320" s="38" t="s">
        <v>93</v>
      </c>
      <c r="F2320" s="38" t="s">
        <v>92</v>
      </c>
      <c r="G2320" s="38" t="s">
        <v>121</v>
      </c>
      <c r="H2320" s="38" t="s">
        <v>73</v>
      </c>
      <c r="I2320" s="38" t="s">
        <v>2862</v>
      </c>
      <c r="J2320" s="38" t="s">
        <v>2863</v>
      </c>
      <c r="K2320" s="38" t="s">
        <v>366</v>
      </c>
      <c r="L2320" s="38" t="s">
        <v>9509</v>
      </c>
      <c r="M2320" s="38" t="s">
        <v>1029</v>
      </c>
      <c r="N2320" s="40">
        <v>3</v>
      </c>
      <c r="O2320" s="40">
        <v>0</v>
      </c>
      <c r="P2320" s="40">
        <v>3</v>
      </c>
      <c r="Q2320" s="40">
        <v>0</v>
      </c>
      <c r="R2320" s="40">
        <v>0</v>
      </c>
      <c r="S2320" s="40">
        <v>0</v>
      </c>
      <c r="T2320" s="40">
        <v>0</v>
      </c>
      <c r="U2320" s="40">
        <v>1</v>
      </c>
      <c r="V2320" s="40">
        <v>3</v>
      </c>
      <c r="W2320" s="38" t="s">
        <v>9510</v>
      </c>
      <c r="X2320" s="38" t="s">
        <v>80</v>
      </c>
      <c r="Y2320" s="38" t="s">
        <v>66</v>
      </c>
      <c r="Z2320" s="38" t="s">
        <v>8454</v>
      </c>
      <c r="AA2320" s="38" t="s">
        <v>8455</v>
      </c>
      <c r="AB2320" s="41">
        <v>0</v>
      </c>
      <c r="AC2320" s="41">
        <v>0</v>
      </c>
      <c r="AD2320" s="42">
        <v>0</v>
      </c>
      <c r="AE2320" s="42">
        <v>0</v>
      </c>
      <c r="AF2320" s="12" t="str">
        <f t="shared" si="432"/>
        <v>812485</v>
      </c>
      <c r="AG2320" s="13" t="str">
        <f>VLOOKUP(D2320,[2]Reference!$Q:$U,4,FALSE)</f>
        <v>Fleet</v>
      </c>
      <c r="AH2320" s="13" t="str">
        <f>VLOOKUP(D2320,[2]Reference!$Q:$U,5,FALSE)</f>
        <v>LNER</v>
      </c>
      <c r="AI2320" s="14">
        <f t="shared" si="433"/>
        <v>0</v>
      </c>
      <c r="AJ2320" s="14">
        <f t="shared" si="434"/>
        <v>0</v>
      </c>
      <c r="AK2320" s="14">
        <f t="shared" si="435"/>
        <v>0</v>
      </c>
      <c r="AL2320" s="15">
        <f t="shared" si="436"/>
        <v>0</v>
      </c>
      <c r="AM2320" s="14">
        <f t="shared" si="437"/>
        <v>3</v>
      </c>
      <c r="AN2320" s="16">
        <f t="shared" si="438"/>
        <v>45556</v>
      </c>
      <c r="AO2320" s="17">
        <f>VLOOKUP(B2320,[2]Reference!D:E,2,1)</f>
        <v>202507</v>
      </c>
      <c r="AP2320" s="12" t="str">
        <f t="shared" si="439"/>
        <v>7</v>
      </c>
      <c r="AQ2320" s="18">
        <f t="shared" si="440"/>
        <v>0</v>
      </c>
      <c r="AR2320" s="18">
        <f t="shared" si="441"/>
        <v>0</v>
      </c>
      <c r="AS2320" s="13" t="str">
        <f>VLOOKUP(D2320,[2]Reference!$Q:$U,3,FALSE)</f>
        <v>Azuma</v>
      </c>
      <c r="AT2320" s="13" t="str">
        <f>VLOOKUP(D2320,[2]Reference!Q:V,6,FALSE)</f>
        <v>Azuma</v>
      </c>
      <c r="AU2320" s="13" t="str">
        <f>VLOOKUP(D2320,[2]Reference!$Q:$U,2,FALSE)</f>
        <v>Hitachi - Class 801</v>
      </c>
      <c r="AV2320" s="19">
        <f t="shared" si="442"/>
        <v>45561</v>
      </c>
      <c r="AW2320" s="12" t="str">
        <f>+VLOOKUP(X2320,[2]Reference!BN:BO,2,FALSE)</f>
        <v>Fleet</v>
      </c>
      <c r="AX2320" s="20" t="str">
        <f t="shared" si="443"/>
        <v>HB</v>
      </c>
      <c r="AY2320" s="20" t="str">
        <f>VLOOKUP(AX2320,[2]Reference!AH:AI,2,FALSE)</f>
        <v>LNER</v>
      </c>
      <c r="AZ2320" s="20" t="str">
        <f>VLOOKUP(D2320,[2]Reference!Q:V,6,FALSE)</f>
        <v>Azuma</v>
      </c>
      <c r="BA2320" s="20" t="str">
        <f>VLOOKUP(D2320,[2]Reference!Q:V,3,FALSE)</f>
        <v>Azuma</v>
      </c>
    </row>
    <row r="2321" spans="1:53" ht="13.5" x14ac:dyDescent="0.25">
      <c r="A2321" s="38" t="s">
        <v>9511</v>
      </c>
      <c r="B2321" s="39">
        <v>45555</v>
      </c>
      <c r="C2321" s="38" t="s">
        <v>54</v>
      </c>
      <c r="D2321" s="38" t="s">
        <v>55</v>
      </c>
      <c r="E2321" s="38" t="s">
        <v>56</v>
      </c>
      <c r="F2321" s="38" t="s">
        <v>55</v>
      </c>
      <c r="G2321" s="38" t="s">
        <v>121</v>
      </c>
      <c r="H2321" s="38" t="s">
        <v>95</v>
      </c>
      <c r="I2321" s="38" t="s">
        <v>147</v>
      </c>
      <c r="J2321" s="38" t="s">
        <v>148</v>
      </c>
      <c r="K2321" s="38" t="s">
        <v>613</v>
      </c>
      <c r="L2321" s="38" t="s">
        <v>9512</v>
      </c>
      <c r="M2321" s="38" t="s">
        <v>459</v>
      </c>
      <c r="N2321" s="40">
        <v>15</v>
      </c>
      <c r="O2321" s="40">
        <v>8</v>
      </c>
      <c r="P2321" s="40">
        <v>7</v>
      </c>
      <c r="Q2321" s="40">
        <v>0</v>
      </c>
      <c r="R2321" s="40">
        <v>0</v>
      </c>
      <c r="S2321" s="40">
        <v>0</v>
      </c>
      <c r="T2321" s="40">
        <v>0</v>
      </c>
      <c r="U2321" s="40">
        <v>1</v>
      </c>
      <c r="V2321" s="40">
        <v>15</v>
      </c>
      <c r="W2321" s="38" t="s">
        <v>9513</v>
      </c>
      <c r="X2321" s="38" t="s">
        <v>80</v>
      </c>
      <c r="Y2321" s="38" t="s">
        <v>66</v>
      </c>
      <c r="Z2321" s="38" t="s">
        <v>8454</v>
      </c>
      <c r="AA2321" s="38" t="s">
        <v>8455</v>
      </c>
      <c r="AB2321" s="41">
        <v>0</v>
      </c>
      <c r="AC2321" s="41">
        <v>0</v>
      </c>
      <c r="AD2321" s="42">
        <v>0</v>
      </c>
      <c r="AE2321" s="42">
        <v>0.63</v>
      </c>
      <c r="AF2321" s="12" t="str">
        <f t="shared" si="432"/>
        <v>816089</v>
      </c>
      <c r="AG2321" s="13" t="str">
        <f>VLOOKUP(D2321,[2]Reference!$Q:$U,4,FALSE)</f>
        <v>Fleet</v>
      </c>
      <c r="AH2321" s="13" t="str">
        <f>VLOOKUP(D2321,[2]Reference!$Q:$U,5,FALSE)</f>
        <v>LNER</v>
      </c>
      <c r="AI2321" s="14">
        <f t="shared" si="433"/>
        <v>0</v>
      </c>
      <c r="AJ2321" s="14">
        <f t="shared" si="434"/>
        <v>0</v>
      </c>
      <c r="AK2321" s="14">
        <f t="shared" si="435"/>
        <v>0</v>
      </c>
      <c r="AL2321" s="15">
        <f t="shared" si="436"/>
        <v>0</v>
      </c>
      <c r="AM2321" s="14">
        <f t="shared" si="437"/>
        <v>15</v>
      </c>
      <c r="AN2321" s="16">
        <f t="shared" si="438"/>
        <v>45556</v>
      </c>
      <c r="AO2321" s="17">
        <f>VLOOKUP(B2321,[2]Reference!D:E,2,1)</f>
        <v>202507</v>
      </c>
      <c r="AP2321" s="12" t="str">
        <f t="shared" si="439"/>
        <v>7</v>
      </c>
      <c r="AQ2321" s="18">
        <f t="shared" si="440"/>
        <v>0</v>
      </c>
      <c r="AR2321" s="18">
        <f t="shared" si="441"/>
        <v>0.63</v>
      </c>
      <c r="AS2321" s="13" t="str">
        <f>VLOOKUP(D2321,[2]Reference!$Q:$U,3,FALSE)</f>
        <v>Azuma</v>
      </c>
      <c r="AT2321" s="13" t="str">
        <f>VLOOKUP(D2321,[2]Reference!Q:V,6,FALSE)</f>
        <v>Azuma</v>
      </c>
      <c r="AU2321" s="13" t="str">
        <f>VLOOKUP(D2321,[2]Reference!$Q:$U,2,FALSE)</f>
        <v>Hitachi - Class 800</v>
      </c>
      <c r="AV2321" s="19">
        <f t="shared" si="442"/>
        <v>45562</v>
      </c>
      <c r="AW2321" s="12" t="str">
        <f>+VLOOKUP(X2321,[2]Reference!BN:BO,2,FALSE)</f>
        <v>Fleet</v>
      </c>
      <c r="AX2321" s="20" t="str">
        <f t="shared" si="443"/>
        <v>HB</v>
      </c>
      <c r="AY2321" s="20" t="str">
        <f>VLOOKUP(AX2321,[2]Reference!AH:AI,2,FALSE)</f>
        <v>LNER</v>
      </c>
      <c r="AZ2321" s="20" t="str">
        <f>VLOOKUP(D2321,[2]Reference!Q:V,6,FALSE)</f>
        <v>Azuma</v>
      </c>
      <c r="BA2321" s="20" t="str">
        <f>VLOOKUP(D2321,[2]Reference!Q:V,3,FALSE)</f>
        <v>Azuma</v>
      </c>
    </row>
    <row r="2322" spans="1:53" ht="13.5" x14ac:dyDescent="0.25">
      <c r="A2322" s="38" t="s">
        <v>9515</v>
      </c>
      <c r="B2322" s="39">
        <v>45556</v>
      </c>
      <c r="C2322" s="38" t="s">
        <v>54</v>
      </c>
      <c r="D2322" s="38" t="s">
        <v>92</v>
      </c>
      <c r="E2322" s="38" t="s">
        <v>93</v>
      </c>
      <c r="F2322" s="38" t="s">
        <v>92</v>
      </c>
      <c r="G2322" s="38" t="s">
        <v>121</v>
      </c>
      <c r="H2322" s="38" t="s">
        <v>73</v>
      </c>
      <c r="I2322" s="38" t="s">
        <v>122</v>
      </c>
      <c r="J2322" s="38" t="s">
        <v>123</v>
      </c>
      <c r="K2322" s="38" t="s">
        <v>124</v>
      </c>
      <c r="L2322" s="38" t="s">
        <v>9516</v>
      </c>
      <c r="M2322" s="38" t="s">
        <v>375</v>
      </c>
      <c r="N2322" s="40">
        <v>9</v>
      </c>
      <c r="O2322" s="40">
        <v>9</v>
      </c>
      <c r="P2322" s="40">
        <v>0</v>
      </c>
      <c r="Q2322" s="40">
        <v>0</v>
      </c>
      <c r="R2322" s="40">
        <v>0</v>
      </c>
      <c r="S2322" s="40">
        <v>0</v>
      </c>
      <c r="T2322" s="40">
        <v>0</v>
      </c>
      <c r="U2322" s="40">
        <v>1</v>
      </c>
      <c r="V2322" s="40">
        <v>9</v>
      </c>
      <c r="W2322" s="38" t="s">
        <v>9517</v>
      </c>
      <c r="X2322" s="38" t="s">
        <v>80</v>
      </c>
      <c r="Y2322" s="38" t="s">
        <v>66</v>
      </c>
      <c r="Z2322" s="38" t="s">
        <v>8454</v>
      </c>
      <c r="AA2322" s="38" t="s">
        <v>8455</v>
      </c>
      <c r="AB2322" s="41">
        <v>0</v>
      </c>
      <c r="AC2322" s="41">
        <v>0</v>
      </c>
      <c r="AD2322" s="42">
        <v>0</v>
      </c>
      <c r="AE2322" s="42">
        <v>0</v>
      </c>
      <c r="AF2322" s="12" t="str">
        <f t="shared" si="432"/>
        <v>818349</v>
      </c>
      <c r="AG2322" s="13" t="str">
        <f>VLOOKUP(D2322,[2]Reference!$Q:$U,4,FALSE)</f>
        <v>Fleet</v>
      </c>
      <c r="AH2322" s="13" t="str">
        <f>VLOOKUP(D2322,[2]Reference!$Q:$U,5,FALSE)</f>
        <v>LNER</v>
      </c>
      <c r="AI2322" s="14">
        <f t="shared" si="433"/>
        <v>0</v>
      </c>
      <c r="AJ2322" s="14">
        <f t="shared" si="434"/>
        <v>0</v>
      </c>
      <c r="AK2322" s="14">
        <f t="shared" si="435"/>
        <v>0</v>
      </c>
      <c r="AL2322" s="15">
        <f t="shared" si="436"/>
        <v>0</v>
      </c>
      <c r="AM2322" s="14">
        <f t="shared" si="437"/>
        <v>9</v>
      </c>
      <c r="AN2322" s="16">
        <f t="shared" si="438"/>
        <v>45556</v>
      </c>
      <c r="AO2322" s="17">
        <f>VLOOKUP(B2322,[2]Reference!D:E,2,1)</f>
        <v>202507</v>
      </c>
      <c r="AP2322" s="12" t="str">
        <f t="shared" si="439"/>
        <v>7</v>
      </c>
      <c r="AQ2322" s="18">
        <f t="shared" si="440"/>
        <v>0</v>
      </c>
      <c r="AR2322" s="18">
        <f t="shared" si="441"/>
        <v>0</v>
      </c>
      <c r="AS2322" s="13" t="str">
        <f>VLOOKUP(D2322,[2]Reference!$Q:$U,3,FALSE)</f>
        <v>Azuma</v>
      </c>
      <c r="AT2322" s="13" t="str">
        <f>VLOOKUP(D2322,[2]Reference!Q:V,6,FALSE)</f>
        <v>Azuma</v>
      </c>
      <c r="AU2322" s="13" t="str">
        <f>VLOOKUP(D2322,[2]Reference!$Q:$U,2,FALSE)</f>
        <v>Hitachi - Class 801</v>
      </c>
      <c r="AV2322" s="19">
        <f t="shared" si="442"/>
        <v>45563</v>
      </c>
      <c r="AW2322" s="12" t="str">
        <f>+VLOOKUP(X2322,[2]Reference!BN:BO,2,FALSE)</f>
        <v>Fleet</v>
      </c>
      <c r="AX2322" s="20" t="str">
        <f t="shared" si="443"/>
        <v>HB</v>
      </c>
      <c r="AY2322" s="20" t="str">
        <f>VLOOKUP(AX2322,[2]Reference!AH:AI,2,FALSE)</f>
        <v>LNER</v>
      </c>
      <c r="AZ2322" s="20" t="str">
        <f>VLOOKUP(D2322,[2]Reference!Q:V,6,FALSE)</f>
        <v>Azuma</v>
      </c>
      <c r="BA2322" s="20" t="str">
        <f>VLOOKUP(D2322,[2]Reference!Q:V,3,FALSE)</f>
        <v>Azuma</v>
      </c>
    </row>
    <row r="2323" spans="1:53" ht="13.5" x14ac:dyDescent="0.25">
      <c r="A2323" s="38" t="s">
        <v>9518</v>
      </c>
      <c r="B2323" s="39">
        <v>45556</v>
      </c>
      <c r="C2323" s="38" t="s">
        <v>54</v>
      </c>
      <c r="D2323" s="38" t="s">
        <v>92</v>
      </c>
      <c r="E2323" s="38" t="s">
        <v>93</v>
      </c>
      <c r="F2323" s="38" t="s">
        <v>92</v>
      </c>
      <c r="G2323" s="38" t="s">
        <v>121</v>
      </c>
      <c r="H2323" s="38" t="s">
        <v>138</v>
      </c>
      <c r="I2323" s="38" t="s">
        <v>1338</v>
      </c>
      <c r="J2323" s="38" t="s">
        <v>1339</v>
      </c>
      <c r="K2323" s="38" t="s">
        <v>124</v>
      </c>
      <c r="L2323" s="38" t="s">
        <v>9519</v>
      </c>
      <c r="M2323" s="38" t="s">
        <v>1029</v>
      </c>
      <c r="N2323" s="40">
        <v>37</v>
      </c>
      <c r="O2323" s="40">
        <v>31</v>
      </c>
      <c r="P2323" s="40">
        <v>6</v>
      </c>
      <c r="Q2323" s="40">
        <v>0</v>
      </c>
      <c r="R2323" s="40">
        <v>0</v>
      </c>
      <c r="S2323" s="40">
        <v>0</v>
      </c>
      <c r="T2323" s="40">
        <v>0</v>
      </c>
      <c r="U2323" s="40">
        <v>3</v>
      </c>
      <c r="V2323" s="40">
        <v>37</v>
      </c>
      <c r="W2323" s="38" t="s">
        <v>9520</v>
      </c>
      <c r="X2323" s="38" t="s">
        <v>80</v>
      </c>
      <c r="Y2323" s="38" t="s">
        <v>66</v>
      </c>
      <c r="Z2323" s="38" t="s">
        <v>8454</v>
      </c>
      <c r="AA2323" s="38" t="s">
        <v>8455</v>
      </c>
      <c r="AB2323" s="41">
        <v>0</v>
      </c>
      <c r="AC2323" s="41">
        <v>0</v>
      </c>
      <c r="AD2323" s="42">
        <v>0</v>
      </c>
      <c r="AE2323" s="42">
        <v>1</v>
      </c>
      <c r="AF2323" s="12" t="str">
        <f t="shared" si="432"/>
        <v>818452</v>
      </c>
      <c r="AG2323" s="13" t="str">
        <f>VLOOKUP(D2323,[2]Reference!$Q:$U,4,FALSE)</f>
        <v>Fleet</v>
      </c>
      <c r="AH2323" s="13" t="str">
        <f>VLOOKUP(D2323,[2]Reference!$Q:$U,5,FALSE)</f>
        <v>LNER</v>
      </c>
      <c r="AI2323" s="14">
        <f t="shared" si="433"/>
        <v>0</v>
      </c>
      <c r="AJ2323" s="14">
        <f t="shared" si="434"/>
        <v>0</v>
      </c>
      <c r="AK2323" s="14">
        <f t="shared" si="435"/>
        <v>0</v>
      </c>
      <c r="AL2323" s="15">
        <f t="shared" si="436"/>
        <v>0</v>
      </c>
      <c r="AM2323" s="14">
        <f t="shared" si="437"/>
        <v>37</v>
      </c>
      <c r="AN2323" s="16">
        <f t="shared" si="438"/>
        <v>45556</v>
      </c>
      <c r="AO2323" s="17">
        <f>VLOOKUP(B2323,[2]Reference!D:E,2,1)</f>
        <v>202507</v>
      </c>
      <c r="AP2323" s="12" t="str">
        <f t="shared" si="439"/>
        <v>7</v>
      </c>
      <c r="AQ2323" s="18">
        <f t="shared" si="440"/>
        <v>0</v>
      </c>
      <c r="AR2323" s="18">
        <f t="shared" si="441"/>
        <v>1</v>
      </c>
      <c r="AS2323" s="13" t="str">
        <f>VLOOKUP(D2323,[2]Reference!$Q:$U,3,FALSE)</f>
        <v>Azuma</v>
      </c>
      <c r="AT2323" s="13" t="str">
        <f>VLOOKUP(D2323,[2]Reference!Q:V,6,FALSE)</f>
        <v>Azuma</v>
      </c>
      <c r="AU2323" s="13" t="str">
        <f>VLOOKUP(D2323,[2]Reference!$Q:$U,2,FALSE)</f>
        <v>Hitachi - Class 801</v>
      </c>
      <c r="AV2323" s="19">
        <f t="shared" si="442"/>
        <v>45563</v>
      </c>
      <c r="AW2323" s="12" t="str">
        <f>+VLOOKUP(X2323,[2]Reference!BN:BO,2,FALSE)</f>
        <v>Fleet</v>
      </c>
      <c r="AX2323" s="20" t="str">
        <f t="shared" si="443"/>
        <v>HB</v>
      </c>
      <c r="AY2323" s="20" t="str">
        <f>VLOOKUP(AX2323,[2]Reference!AH:AI,2,FALSE)</f>
        <v>LNER</v>
      </c>
      <c r="AZ2323" s="20" t="str">
        <f>VLOOKUP(D2323,[2]Reference!Q:V,6,FALSE)</f>
        <v>Azuma</v>
      </c>
      <c r="BA2323" s="20" t="str">
        <f>VLOOKUP(D2323,[2]Reference!Q:V,3,FALSE)</f>
        <v>Azuma</v>
      </c>
    </row>
    <row r="2324" spans="1:53" ht="13.5" x14ac:dyDescent="0.25">
      <c r="A2324" s="38" t="s">
        <v>9521</v>
      </c>
      <c r="B2324" s="39">
        <v>45556</v>
      </c>
      <c r="C2324" s="38" t="s">
        <v>54</v>
      </c>
      <c r="D2324" s="38" t="s">
        <v>55</v>
      </c>
      <c r="E2324" s="38" t="s">
        <v>56</v>
      </c>
      <c r="F2324" s="38" t="s">
        <v>55</v>
      </c>
      <c r="G2324" s="38" t="s">
        <v>154</v>
      </c>
      <c r="H2324" s="38" t="s">
        <v>73</v>
      </c>
      <c r="I2324" s="38" t="s">
        <v>122</v>
      </c>
      <c r="J2324" s="38" t="s">
        <v>123</v>
      </c>
      <c r="K2324" s="38" t="s">
        <v>155</v>
      </c>
      <c r="L2324" s="38" t="s">
        <v>6486</v>
      </c>
      <c r="M2324" s="38" t="s">
        <v>143</v>
      </c>
      <c r="N2324" s="40">
        <v>3</v>
      </c>
      <c r="O2324" s="40">
        <v>3</v>
      </c>
      <c r="P2324" s="40">
        <v>0</v>
      </c>
      <c r="Q2324" s="40">
        <v>0</v>
      </c>
      <c r="R2324" s="40">
        <v>0</v>
      </c>
      <c r="S2324" s="40">
        <v>0</v>
      </c>
      <c r="T2324" s="40">
        <v>0</v>
      </c>
      <c r="U2324" s="40">
        <v>1</v>
      </c>
      <c r="V2324" s="40">
        <v>3</v>
      </c>
      <c r="W2324" s="38" t="s">
        <v>9522</v>
      </c>
      <c r="X2324" s="38" t="s">
        <v>80</v>
      </c>
      <c r="Y2324" s="38" t="s">
        <v>66</v>
      </c>
      <c r="Z2324" s="38" t="s">
        <v>8454</v>
      </c>
      <c r="AA2324" s="38" t="s">
        <v>8455</v>
      </c>
      <c r="AB2324" s="41">
        <v>0</v>
      </c>
      <c r="AC2324" s="41">
        <v>0</v>
      </c>
      <c r="AD2324" s="42">
        <v>0</v>
      </c>
      <c r="AE2324" s="42">
        <v>0</v>
      </c>
      <c r="AF2324" s="12" t="str">
        <f t="shared" si="432"/>
        <v>819061</v>
      </c>
      <c r="AG2324" s="13" t="str">
        <f>VLOOKUP(D2324,[2]Reference!$Q:$U,4,FALSE)</f>
        <v>Fleet</v>
      </c>
      <c r="AH2324" s="13" t="str">
        <f>VLOOKUP(D2324,[2]Reference!$Q:$U,5,FALSE)</f>
        <v>LNER</v>
      </c>
      <c r="AI2324" s="14">
        <f t="shared" si="433"/>
        <v>0</v>
      </c>
      <c r="AJ2324" s="14">
        <f t="shared" si="434"/>
        <v>0</v>
      </c>
      <c r="AK2324" s="14">
        <f t="shared" si="435"/>
        <v>0</v>
      </c>
      <c r="AL2324" s="15">
        <f t="shared" si="436"/>
        <v>0</v>
      </c>
      <c r="AM2324" s="14">
        <f t="shared" si="437"/>
        <v>3</v>
      </c>
      <c r="AN2324" s="16">
        <f t="shared" si="438"/>
        <v>45556</v>
      </c>
      <c r="AO2324" s="17">
        <f>VLOOKUP(B2324,[2]Reference!D:E,2,1)</f>
        <v>202507</v>
      </c>
      <c r="AP2324" s="12" t="str">
        <f t="shared" si="439"/>
        <v>7</v>
      </c>
      <c r="AQ2324" s="18">
        <f t="shared" si="440"/>
        <v>0</v>
      </c>
      <c r="AR2324" s="18">
        <f t="shared" si="441"/>
        <v>0</v>
      </c>
      <c r="AS2324" s="13" t="str">
        <f>VLOOKUP(D2324,[2]Reference!$Q:$U,3,FALSE)</f>
        <v>Azuma</v>
      </c>
      <c r="AT2324" s="13" t="str">
        <f>VLOOKUP(D2324,[2]Reference!Q:V,6,FALSE)</f>
        <v>Azuma</v>
      </c>
      <c r="AU2324" s="13" t="str">
        <f>VLOOKUP(D2324,[2]Reference!$Q:$U,2,FALSE)</f>
        <v>Hitachi - Class 800</v>
      </c>
      <c r="AV2324" s="19">
        <f t="shared" si="442"/>
        <v>45563</v>
      </c>
      <c r="AW2324" s="12" t="str">
        <f>+VLOOKUP(X2324,[2]Reference!BN:BO,2,FALSE)</f>
        <v>Fleet</v>
      </c>
      <c r="AX2324" s="20" t="str">
        <f t="shared" si="443"/>
        <v>HB</v>
      </c>
      <c r="AY2324" s="20" t="str">
        <f>VLOOKUP(AX2324,[2]Reference!AH:AI,2,FALSE)</f>
        <v>LNER</v>
      </c>
      <c r="AZ2324" s="20" t="str">
        <f>VLOOKUP(D2324,[2]Reference!Q:V,6,FALSE)</f>
        <v>Azuma</v>
      </c>
      <c r="BA2324" s="20" t="str">
        <f>VLOOKUP(D2324,[2]Reference!Q:V,3,FALSE)</f>
        <v>Azuma</v>
      </c>
    </row>
    <row r="2325" spans="1:53" ht="13.5" x14ac:dyDescent="0.25">
      <c r="A2325" s="38" t="s">
        <v>9524</v>
      </c>
      <c r="B2325" s="39">
        <v>45557</v>
      </c>
      <c r="C2325" s="38" t="s">
        <v>54</v>
      </c>
      <c r="D2325" s="38" t="s">
        <v>283</v>
      </c>
      <c r="E2325" s="38" t="s">
        <v>284</v>
      </c>
      <c r="F2325" s="38" t="s">
        <v>283</v>
      </c>
      <c r="G2325" s="38" t="s">
        <v>129</v>
      </c>
      <c r="H2325" s="38" t="s">
        <v>112</v>
      </c>
      <c r="I2325" s="38" t="s">
        <v>1215</v>
      </c>
      <c r="J2325" s="38" t="s">
        <v>1216</v>
      </c>
      <c r="K2325" s="38" t="s">
        <v>287</v>
      </c>
      <c r="L2325" s="38" t="s">
        <v>9525</v>
      </c>
      <c r="M2325" s="38" t="s">
        <v>904</v>
      </c>
      <c r="N2325" s="40">
        <v>12</v>
      </c>
      <c r="O2325" s="40">
        <v>0</v>
      </c>
      <c r="P2325" s="40">
        <v>12</v>
      </c>
      <c r="Q2325" s="40">
        <v>0</v>
      </c>
      <c r="R2325" s="40">
        <v>0</v>
      </c>
      <c r="S2325" s="40">
        <v>0</v>
      </c>
      <c r="T2325" s="40">
        <v>0</v>
      </c>
      <c r="U2325" s="40">
        <v>2</v>
      </c>
      <c r="V2325" s="40">
        <v>12</v>
      </c>
      <c r="W2325" s="38" t="s">
        <v>9526</v>
      </c>
      <c r="X2325" s="38" t="s">
        <v>119</v>
      </c>
      <c r="Y2325" s="38" t="s">
        <v>66</v>
      </c>
      <c r="Z2325" s="38" t="s">
        <v>8456</v>
      </c>
      <c r="AA2325" s="38" t="s">
        <v>8455</v>
      </c>
      <c r="AB2325" s="41">
        <v>0</v>
      </c>
      <c r="AC2325" s="41">
        <v>0</v>
      </c>
      <c r="AD2325" s="42">
        <v>0</v>
      </c>
      <c r="AE2325" s="42">
        <v>0</v>
      </c>
      <c r="AF2325" s="12" t="str">
        <f t="shared" si="432"/>
        <v>820951</v>
      </c>
      <c r="AG2325" s="13" t="str">
        <f>VLOOKUP(D2325,[2]Reference!$Q:$U,4,FALSE)</f>
        <v>Fleet</v>
      </c>
      <c r="AH2325" s="13" t="str">
        <f>VLOOKUP(D2325,[2]Reference!$Q:$U,5,FALSE)</f>
        <v>LNER</v>
      </c>
      <c r="AI2325" s="14">
        <f t="shared" si="433"/>
        <v>0</v>
      </c>
      <c r="AJ2325" s="14">
        <f t="shared" si="434"/>
        <v>0</v>
      </c>
      <c r="AK2325" s="14">
        <f t="shared" si="435"/>
        <v>0</v>
      </c>
      <c r="AL2325" s="15">
        <f t="shared" si="436"/>
        <v>0</v>
      </c>
      <c r="AM2325" s="14">
        <f t="shared" si="437"/>
        <v>12</v>
      </c>
      <c r="AN2325" s="16">
        <f t="shared" si="438"/>
        <v>45563</v>
      </c>
      <c r="AO2325" s="17">
        <f>VLOOKUP(B2325,[2]Reference!D:E,2,1)</f>
        <v>202507</v>
      </c>
      <c r="AP2325" s="12" t="str">
        <f t="shared" si="439"/>
        <v>7</v>
      </c>
      <c r="AQ2325" s="18">
        <f t="shared" si="440"/>
        <v>0</v>
      </c>
      <c r="AR2325" s="18">
        <f t="shared" si="441"/>
        <v>0</v>
      </c>
      <c r="AS2325" s="13" t="str">
        <f>VLOOKUP(D2325,[2]Reference!$Q:$U,3,FALSE)</f>
        <v>Azuma</v>
      </c>
      <c r="AT2325" s="13" t="str">
        <f>VLOOKUP(D2325,[2]Reference!Q:V,6,FALSE)</f>
        <v>Depot</v>
      </c>
      <c r="AU2325" s="13" t="str">
        <f>VLOOKUP(D2325,[2]Reference!$Q:$U,2,FALSE)</f>
        <v>Hitachi - Doncaster Carr</v>
      </c>
      <c r="AV2325" s="19">
        <f t="shared" si="442"/>
        <v>45564</v>
      </c>
      <c r="AW2325" s="12" t="str">
        <f>+VLOOKUP(X2325,[2]Reference!BN:BO,2,FALSE)</f>
        <v>Depot</v>
      </c>
      <c r="AX2325" s="20" t="str">
        <f t="shared" si="443"/>
        <v>HB</v>
      </c>
      <c r="AY2325" s="20" t="str">
        <f>VLOOKUP(AX2325,[2]Reference!AH:AI,2,FALSE)</f>
        <v>LNER</v>
      </c>
      <c r="AZ2325" s="20" t="str">
        <f>VLOOKUP(D2325,[2]Reference!Q:V,6,FALSE)</f>
        <v>Depot</v>
      </c>
      <c r="BA2325" s="20" t="str">
        <f>VLOOKUP(D2325,[2]Reference!Q:V,3,FALSE)</f>
        <v>Azuma</v>
      </c>
    </row>
    <row r="2326" spans="1:53" ht="13.5" x14ac:dyDescent="0.25">
      <c r="A2326" s="38" t="s">
        <v>9527</v>
      </c>
      <c r="B2326" s="39">
        <v>45557</v>
      </c>
      <c r="C2326" s="38" t="s">
        <v>54</v>
      </c>
      <c r="D2326" s="38" t="s">
        <v>70</v>
      </c>
      <c r="E2326" s="38" t="s">
        <v>71</v>
      </c>
      <c r="F2326" s="38" t="s">
        <v>70</v>
      </c>
      <c r="G2326" s="38" t="s">
        <v>146</v>
      </c>
      <c r="H2326" s="38" t="s">
        <v>237</v>
      </c>
      <c r="I2326" s="38" t="s">
        <v>1024</v>
      </c>
      <c r="J2326" s="38" t="s">
        <v>1025</v>
      </c>
      <c r="K2326" s="38" t="s">
        <v>149</v>
      </c>
      <c r="L2326" s="38" t="s">
        <v>9528</v>
      </c>
      <c r="M2326" s="38" t="s">
        <v>78</v>
      </c>
      <c r="N2326" s="40">
        <v>70</v>
      </c>
      <c r="O2326" s="40">
        <v>36</v>
      </c>
      <c r="P2326" s="40">
        <v>34</v>
      </c>
      <c r="Q2326" s="40">
        <v>1</v>
      </c>
      <c r="R2326" s="40">
        <v>2</v>
      </c>
      <c r="S2326" s="40">
        <v>0</v>
      </c>
      <c r="T2326" s="40">
        <v>0</v>
      </c>
      <c r="U2326" s="40">
        <v>7</v>
      </c>
      <c r="V2326" s="40">
        <v>210</v>
      </c>
      <c r="W2326" s="38" t="s">
        <v>9529</v>
      </c>
      <c r="X2326" s="38" t="s">
        <v>80</v>
      </c>
      <c r="Y2326" s="38" t="s">
        <v>66</v>
      </c>
      <c r="Z2326" s="38" t="s">
        <v>8456</v>
      </c>
      <c r="AA2326" s="38" t="s">
        <v>8455</v>
      </c>
      <c r="AB2326" s="41">
        <v>1</v>
      </c>
      <c r="AC2326" s="41">
        <v>2</v>
      </c>
      <c r="AD2326" s="42">
        <v>3</v>
      </c>
      <c r="AE2326" s="42">
        <v>3</v>
      </c>
      <c r="AF2326" s="12" t="str">
        <f t="shared" si="432"/>
        <v>821671</v>
      </c>
      <c r="AG2326" s="13" t="str">
        <f>VLOOKUP(D2326,[2]Reference!$Q:$U,4,FALSE)</f>
        <v>Fleet</v>
      </c>
      <c r="AH2326" s="13" t="str">
        <f>VLOOKUP(D2326,[2]Reference!$Q:$U,5,FALSE)</f>
        <v>LNER</v>
      </c>
      <c r="AI2326" s="14">
        <f t="shared" si="433"/>
        <v>1</v>
      </c>
      <c r="AJ2326" s="14">
        <f t="shared" si="434"/>
        <v>1</v>
      </c>
      <c r="AK2326" s="14">
        <f t="shared" si="435"/>
        <v>2</v>
      </c>
      <c r="AL2326" s="15">
        <f t="shared" si="436"/>
        <v>1</v>
      </c>
      <c r="AM2326" s="14">
        <f t="shared" si="437"/>
        <v>70</v>
      </c>
      <c r="AN2326" s="16">
        <f t="shared" si="438"/>
        <v>45563</v>
      </c>
      <c r="AO2326" s="17">
        <f>VLOOKUP(B2326,[2]Reference!D:E,2,1)</f>
        <v>202507</v>
      </c>
      <c r="AP2326" s="12" t="str">
        <f t="shared" si="439"/>
        <v>7</v>
      </c>
      <c r="AQ2326" s="18">
        <f t="shared" si="440"/>
        <v>3</v>
      </c>
      <c r="AR2326" s="18">
        <f t="shared" si="441"/>
        <v>3</v>
      </c>
      <c r="AS2326" s="13" t="str">
        <f>VLOOKUP(D2326,[2]Reference!$Q:$U,3,FALSE)</f>
        <v>IC225</v>
      </c>
      <c r="AT2326" s="13" t="str">
        <f>VLOOKUP(D2326,[2]Reference!Q:V,6,FALSE)</f>
        <v>IC225</v>
      </c>
      <c r="AU2326" s="13" t="str">
        <f>VLOOKUP(D2326,[2]Reference!$Q:$U,2,FALSE)</f>
        <v>Cl 91 Loco</v>
      </c>
      <c r="AV2326" s="19">
        <f t="shared" si="442"/>
        <v>45564</v>
      </c>
      <c r="AW2326" s="12" t="str">
        <f>+VLOOKUP(X2326,[2]Reference!BN:BO,2,FALSE)</f>
        <v>Fleet</v>
      </c>
      <c r="AX2326" s="20" t="str">
        <f t="shared" si="443"/>
        <v>HB</v>
      </c>
      <c r="AY2326" s="20" t="str">
        <f>VLOOKUP(AX2326,[2]Reference!AH:AI,2,FALSE)</f>
        <v>LNER</v>
      </c>
      <c r="AZ2326" s="20" t="str">
        <f>VLOOKUP(D2326,[2]Reference!Q:V,6,FALSE)</f>
        <v>IC225</v>
      </c>
      <c r="BA2326" s="20" t="str">
        <f>VLOOKUP(D2326,[2]Reference!Q:V,3,FALSE)</f>
        <v>IC225</v>
      </c>
    </row>
    <row r="2327" spans="1:53" ht="13.5" x14ac:dyDescent="0.25">
      <c r="A2327" s="38" t="s">
        <v>9531</v>
      </c>
      <c r="B2327" s="39">
        <v>45557</v>
      </c>
      <c r="C2327" s="38" t="s">
        <v>54</v>
      </c>
      <c r="D2327" s="38" t="s">
        <v>55</v>
      </c>
      <c r="E2327" s="38" t="s">
        <v>56</v>
      </c>
      <c r="F2327" s="38" t="s">
        <v>55</v>
      </c>
      <c r="G2327" s="38" t="s">
        <v>895</v>
      </c>
      <c r="H2327" s="38" t="s">
        <v>84</v>
      </c>
      <c r="I2327" s="38" t="s">
        <v>251</v>
      </c>
      <c r="J2327" s="38" t="s">
        <v>252</v>
      </c>
      <c r="K2327" s="38" t="s">
        <v>1757</v>
      </c>
      <c r="L2327" s="38" t="s">
        <v>9532</v>
      </c>
      <c r="M2327" s="38" t="s">
        <v>440</v>
      </c>
      <c r="N2327" s="40">
        <v>3</v>
      </c>
      <c r="O2327" s="40">
        <v>3</v>
      </c>
      <c r="P2327" s="40">
        <v>0</v>
      </c>
      <c r="Q2327" s="40">
        <v>0</v>
      </c>
      <c r="R2327" s="40">
        <v>0</v>
      </c>
      <c r="S2327" s="40">
        <v>0</v>
      </c>
      <c r="T2327" s="40">
        <v>0</v>
      </c>
      <c r="U2327" s="40">
        <v>1</v>
      </c>
      <c r="V2327" s="40">
        <v>3</v>
      </c>
      <c r="W2327" s="38" t="s">
        <v>9533</v>
      </c>
      <c r="X2327" s="38" t="s">
        <v>80</v>
      </c>
      <c r="Y2327" s="38" t="s">
        <v>66</v>
      </c>
      <c r="Z2327" s="38" t="s">
        <v>8456</v>
      </c>
      <c r="AA2327" s="38" t="s">
        <v>8455</v>
      </c>
      <c r="AB2327" s="41">
        <v>0</v>
      </c>
      <c r="AC2327" s="41">
        <v>0</v>
      </c>
      <c r="AD2327" s="42">
        <v>0</v>
      </c>
      <c r="AE2327" s="42">
        <v>0</v>
      </c>
      <c r="AF2327" s="12" t="str">
        <f t="shared" si="432"/>
        <v>822181</v>
      </c>
      <c r="AG2327" s="13" t="str">
        <f>VLOOKUP(D2327,[2]Reference!$Q:$U,4,FALSE)</f>
        <v>Fleet</v>
      </c>
      <c r="AH2327" s="13" t="str">
        <f>VLOOKUP(D2327,[2]Reference!$Q:$U,5,FALSE)</f>
        <v>LNER</v>
      </c>
      <c r="AI2327" s="14">
        <f t="shared" si="433"/>
        <v>0</v>
      </c>
      <c r="AJ2327" s="14">
        <f t="shared" si="434"/>
        <v>0</v>
      </c>
      <c r="AK2327" s="14">
        <f t="shared" si="435"/>
        <v>0</v>
      </c>
      <c r="AL2327" s="15">
        <f t="shared" si="436"/>
        <v>0</v>
      </c>
      <c r="AM2327" s="14">
        <f t="shared" si="437"/>
        <v>3</v>
      </c>
      <c r="AN2327" s="16">
        <f t="shared" si="438"/>
        <v>45563</v>
      </c>
      <c r="AO2327" s="17">
        <f>VLOOKUP(B2327,[2]Reference!D:E,2,1)</f>
        <v>202507</v>
      </c>
      <c r="AP2327" s="12" t="str">
        <f t="shared" si="439"/>
        <v>7</v>
      </c>
      <c r="AQ2327" s="18">
        <f t="shared" si="440"/>
        <v>0</v>
      </c>
      <c r="AR2327" s="18">
        <f t="shared" si="441"/>
        <v>0</v>
      </c>
      <c r="AS2327" s="13" t="str">
        <f>VLOOKUP(D2327,[2]Reference!$Q:$U,3,FALSE)</f>
        <v>Azuma</v>
      </c>
      <c r="AT2327" s="13" t="str">
        <f>VLOOKUP(D2327,[2]Reference!Q:V,6,FALSE)</f>
        <v>Azuma</v>
      </c>
      <c r="AU2327" s="13" t="str">
        <f>VLOOKUP(D2327,[2]Reference!$Q:$U,2,FALSE)</f>
        <v>Hitachi - Class 800</v>
      </c>
      <c r="AV2327" s="19">
        <f t="shared" si="442"/>
        <v>45564</v>
      </c>
      <c r="AW2327" s="12" t="str">
        <f>+VLOOKUP(X2327,[2]Reference!BN:BO,2,FALSE)</f>
        <v>Fleet</v>
      </c>
      <c r="AX2327" s="20" t="str">
        <f t="shared" si="443"/>
        <v>HB</v>
      </c>
      <c r="AY2327" s="20" t="str">
        <f>VLOOKUP(AX2327,[2]Reference!AH:AI,2,FALSE)</f>
        <v>LNER</v>
      </c>
      <c r="AZ2327" s="20" t="str">
        <f>VLOOKUP(D2327,[2]Reference!Q:V,6,FALSE)</f>
        <v>Azuma</v>
      </c>
      <c r="BA2327" s="20" t="str">
        <f>VLOOKUP(D2327,[2]Reference!Q:V,3,FALSE)</f>
        <v>Azuma</v>
      </c>
    </row>
    <row r="2328" spans="1:53" ht="13.5" x14ac:dyDescent="0.25">
      <c r="A2328" s="38" t="s">
        <v>9534</v>
      </c>
      <c r="B2328" s="39">
        <v>45558</v>
      </c>
      <c r="C2328" s="38" t="s">
        <v>54</v>
      </c>
      <c r="D2328" s="38" t="s">
        <v>814</v>
      </c>
      <c r="E2328" s="38" t="s">
        <v>815</v>
      </c>
      <c r="F2328" s="38" t="s">
        <v>814</v>
      </c>
      <c r="G2328" s="38" t="s">
        <v>72</v>
      </c>
      <c r="H2328" s="38" t="s">
        <v>112</v>
      </c>
      <c r="I2328" s="38" t="s">
        <v>285</v>
      </c>
      <c r="J2328" s="38" t="s">
        <v>286</v>
      </c>
      <c r="K2328" s="38" t="s">
        <v>359</v>
      </c>
      <c r="L2328" s="38" t="s">
        <v>9535</v>
      </c>
      <c r="M2328" s="38" t="s">
        <v>2501</v>
      </c>
      <c r="N2328" s="40">
        <v>7</v>
      </c>
      <c r="O2328" s="40">
        <v>0</v>
      </c>
      <c r="P2328" s="40">
        <v>7</v>
      </c>
      <c r="Q2328" s="40">
        <v>0</v>
      </c>
      <c r="R2328" s="40">
        <v>0</v>
      </c>
      <c r="S2328" s="40">
        <v>0</v>
      </c>
      <c r="T2328" s="40">
        <v>0</v>
      </c>
      <c r="U2328" s="40">
        <v>1</v>
      </c>
      <c r="V2328" s="40">
        <v>7</v>
      </c>
      <c r="W2328" s="38" t="s">
        <v>9536</v>
      </c>
      <c r="X2328" s="38" t="s">
        <v>119</v>
      </c>
      <c r="Y2328" s="38" t="s">
        <v>66</v>
      </c>
      <c r="Z2328" s="38" t="s">
        <v>8456</v>
      </c>
      <c r="AA2328" s="38" t="s">
        <v>8455</v>
      </c>
      <c r="AB2328" s="41">
        <v>0</v>
      </c>
      <c r="AC2328" s="41">
        <v>0</v>
      </c>
      <c r="AD2328" s="42">
        <v>0</v>
      </c>
      <c r="AE2328" s="42">
        <v>0</v>
      </c>
      <c r="AF2328" s="12" t="str">
        <f t="shared" si="432"/>
        <v>822693</v>
      </c>
      <c r="AG2328" s="13" t="str">
        <f>VLOOKUP(D2328,[2]Reference!$Q:$U,4,FALSE)</f>
        <v>Fleet</v>
      </c>
      <c r="AH2328" s="13" t="str">
        <f>VLOOKUP(D2328,[2]Reference!$Q:$U,5,FALSE)</f>
        <v>LNER</v>
      </c>
      <c r="AI2328" s="14">
        <f t="shared" si="433"/>
        <v>0</v>
      </c>
      <c r="AJ2328" s="14">
        <f t="shared" si="434"/>
        <v>0</v>
      </c>
      <c r="AK2328" s="14">
        <f t="shared" si="435"/>
        <v>0</v>
      </c>
      <c r="AL2328" s="15">
        <f t="shared" si="436"/>
        <v>0</v>
      </c>
      <c r="AM2328" s="14">
        <f t="shared" si="437"/>
        <v>7</v>
      </c>
      <c r="AN2328" s="16">
        <f t="shared" si="438"/>
        <v>45563</v>
      </c>
      <c r="AO2328" s="17">
        <f>VLOOKUP(B2328,[2]Reference!D:E,2,1)</f>
        <v>202507</v>
      </c>
      <c r="AP2328" s="12" t="str">
        <f t="shared" si="439"/>
        <v>7</v>
      </c>
      <c r="AQ2328" s="18">
        <f t="shared" si="440"/>
        <v>0</v>
      </c>
      <c r="AR2328" s="18">
        <f t="shared" si="441"/>
        <v>0</v>
      </c>
      <c r="AS2328" s="13" t="str">
        <f>VLOOKUP(D2328,[2]Reference!$Q:$U,3,FALSE)</f>
        <v>Azuma</v>
      </c>
      <c r="AT2328" s="13" t="str">
        <f>VLOOKUP(D2328,[2]Reference!Q:V,6,FALSE)</f>
        <v>Depot</v>
      </c>
      <c r="AU2328" s="13" t="str">
        <f>VLOOKUP(D2328,[2]Reference!$Q:$U,2,FALSE)</f>
        <v>Neville Hill</v>
      </c>
      <c r="AV2328" s="19">
        <f t="shared" si="442"/>
        <v>45565</v>
      </c>
      <c r="AW2328" s="12" t="str">
        <f>+VLOOKUP(X2328,[2]Reference!BN:BO,2,FALSE)</f>
        <v>Depot</v>
      </c>
      <c r="AX2328" s="20" t="str">
        <f t="shared" si="443"/>
        <v>HB</v>
      </c>
      <c r="AY2328" s="20" t="str">
        <f>VLOOKUP(AX2328,[2]Reference!AH:AI,2,FALSE)</f>
        <v>LNER</v>
      </c>
      <c r="AZ2328" s="20" t="str">
        <f>VLOOKUP(D2328,[2]Reference!Q:V,6,FALSE)</f>
        <v>Depot</v>
      </c>
      <c r="BA2328" s="20" t="str">
        <f>VLOOKUP(D2328,[2]Reference!Q:V,3,FALSE)</f>
        <v>Azuma</v>
      </c>
    </row>
    <row r="2329" spans="1:53" ht="13.5" x14ac:dyDescent="0.25">
      <c r="A2329" s="38" t="s">
        <v>9537</v>
      </c>
      <c r="B2329" s="39">
        <v>45558</v>
      </c>
      <c r="C2329" s="38" t="s">
        <v>54</v>
      </c>
      <c r="D2329" s="38" t="s">
        <v>92</v>
      </c>
      <c r="E2329" s="38" t="s">
        <v>93</v>
      </c>
      <c r="F2329" s="38" t="s">
        <v>92</v>
      </c>
      <c r="G2329" s="38" t="s">
        <v>94</v>
      </c>
      <c r="H2329" s="38" t="s">
        <v>198</v>
      </c>
      <c r="I2329" s="38" t="s">
        <v>209</v>
      </c>
      <c r="J2329" s="38" t="s">
        <v>210</v>
      </c>
      <c r="K2329" s="38" t="s">
        <v>98</v>
      </c>
      <c r="L2329" s="38" t="s">
        <v>9538</v>
      </c>
      <c r="M2329" s="38" t="s">
        <v>267</v>
      </c>
      <c r="N2329" s="40">
        <v>5</v>
      </c>
      <c r="O2329" s="40">
        <v>5</v>
      </c>
      <c r="P2329" s="40">
        <v>0</v>
      </c>
      <c r="Q2329" s="40">
        <v>0</v>
      </c>
      <c r="R2329" s="40">
        <v>0</v>
      </c>
      <c r="S2329" s="40">
        <v>0</v>
      </c>
      <c r="T2329" s="40">
        <v>0</v>
      </c>
      <c r="U2329" s="40">
        <v>1</v>
      </c>
      <c r="V2329" s="40">
        <v>5</v>
      </c>
      <c r="W2329" s="38" t="s">
        <v>9539</v>
      </c>
      <c r="X2329" s="38" t="s">
        <v>119</v>
      </c>
      <c r="Y2329" s="38" t="s">
        <v>66</v>
      </c>
      <c r="Z2329" s="38" t="s">
        <v>8456</v>
      </c>
      <c r="AA2329" s="38" t="s">
        <v>8455</v>
      </c>
      <c r="AB2329" s="41">
        <v>0</v>
      </c>
      <c r="AC2329" s="41">
        <v>0</v>
      </c>
      <c r="AD2329" s="42">
        <v>0</v>
      </c>
      <c r="AE2329" s="42">
        <v>0</v>
      </c>
      <c r="AF2329" s="12" t="str">
        <f t="shared" si="432"/>
        <v>823134</v>
      </c>
      <c r="AG2329" s="13" t="str">
        <f>VLOOKUP(D2329,[2]Reference!$Q:$U,4,FALSE)</f>
        <v>Fleet</v>
      </c>
      <c r="AH2329" s="13" t="str">
        <f>VLOOKUP(D2329,[2]Reference!$Q:$U,5,FALSE)</f>
        <v>LNER</v>
      </c>
      <c r="AI2329" s="14">
        <f t="shared" si="433"/>
        <v>0</v>
      </c>
      <c r="AJ2329" s="14">
        <f t="shared" si="434"/>
        <v>0</v>
      </c>
      <c r="AK2329" s="14">
        <f t="shared" si="435"/>
        <v>0</v>
      </c>
      <c r="AL2329" s="15">
        <f t="shared" si="436"/>
        <v>0</v>
      </c>
      <c r="AM2329" s="14">
        <f t="shared" si="437"/>
        <v>5</v>
      </c>
      <c r="AN2329" s="16">
        <f t="shared" si="438"/>
        <v>45563</v>
      </c>
      <c r="AO2329" s="17">
        <f>VLOOKUP(B2329,[2]Reference!D:E,2,1)</f>
        <v>202507</v>
      </c>
      <c r="AP2329" s="12" t="str">
        <f t="shared" si="439"/>
        <v>7</v>
      </c>
      <c r="AQ2329" s="18">
        <f t="shared" si="440"/>
        <v>0</v>
      </c>
      <c r="AR2329" s="18">
        <f t="shared" si="441"/>
        <v>0</v>
      </c>
      <c r="AS2329" s="13" t="str">
        <f>VLOOKUP(D2329,[2]Reference!$Q:$U,3,FALSE)</f>
        <v>Azuma</v>
      </c>
      <c r="AT2329" s="13" t="str">
        <f>VLOOKUP(D2329,[2]Reference!Q:V,6,FALSE)</f>
        <v>Azuma</v>
      </c>
      <c r="AU2329" s="13" t="str">
        <f>VLOOKUP(D2329,[2]Reference!$Q:$U,2,FALSE)</f>
        <v>Hitachi - Class 801</v>
      </c>
      <c r="AV2329" s="19">
        <f t="shared" si="442"/>
        <v>45565</v>
      </c>
      <c r="AW2329" s="12" t="str">
        <f>+VLOOKUP(X2329,[2]Reference!BN:BO,2,FALSE)</f>
        <v>Depot</v>
      </c>
      <c r="AX2329" s="20" t="str">
        <f t="shared" si="443"/>
        <v>HB</v>
      </c>
      <c r="AY2329" s="20" t="str">
        <f>VLOOKUP(AX2329,[2]Reference!AH:AI,2,FALSE)</f>
        <v>LNER</v>
      </c>
      <c r="AZ2329" s="20" t="str">
        <f>VLOOKUP(D2329,[2]Reference!Q:V,6,FALSE)</f>
        <v>Azuma</v>
      </c>
      <c r="BA2329" s="20" t="str">
        <f>VLOOKUP(D2329,[2]Reference!Q:V,3,FALSE)</f>
        <v>Azuma</v>
      </c>
    </row>
    <row r="2330" spans="1:53" ht="13.5" x14ac:dyDescent="0.25">
      <c r="A2330" s="38" t="s">
        <v>9540</v>
      </c>
      <c r="B2330" s="39">
        <v>45558</v>
      </c>
      <c r="C2330" s="38" t="s">
        <v>54</v>
      </c>
      <c r="D2330" s="38" t="s">
        <v>70</v>
      </c>
      <c r="E2330" s="38" t="s">
        <v>71</v>
      </c>
      <c r="F2330" s="38" t="s">
        <v>70</v>
      </c>
      <c r="G2330" s="38" t="s">
        <v>146</v>
      </c>
      <c r="H2330" s="38" t="s">
        <v>237</v>
      </c>
      <c r="I2330" s="38" t="s">
        <v>1024</v>
      </c>
      <c r="J2330" s="38" t="s">
        <v>1025</v>
      </c>
      <c r="K2330" s="38" t="s">
        <v>201</v>
      </c>
      <c r="L2330" s="38" t="s">
        <v>9541</v>
      </c>
      <c r="M2330" s="38" t="s">
        <v>132</v>
      </c>
      <c r="N2330" s="40">
        <v>24</v>
      </c>
      <c r="O2330" s="40">
        <v>10</v>
      </c>
      <c r="P2330" s="40">
        <v>14</v>
      </c>
      <c r="Q2330" s="40">
        <v>0</v>
      </c>
      <c r="R2330" s="40">
        <v>0</v>
      </c>
      <c r="S2330" s="40">
        <v>0</v>
      </c>
      <c r="T2330" s="40">
        <v>0</v>
      </c>
      <c r="U2330" s="40">
        <v>5</v>
      </c>
      <c r="V2330" s="40">
        <v>24</v>
      </c>
      <c r="W2330" s="38" t="s">
        <v>9542</v>
      </c>
      <c r="X2330" s="38" t="s">
        <v>80</v>
      </c>
      <c r="Y2330" s="38" t="s">
        <v>66</v>
      </c>
      <c r="Z2330" s="38" t="s">
        <v>8456</v>
      </c>
      <c r="AA2330" s="38" t="s">
        <v>8455</v>
      </c>
      <c r="AB2330" s="41">
        <v>0</v>
      </c>
      <c r="AC2330" s="41">
        <v>0</v>
      </c>
      <c r="AD2330" s="42">
        <v>0</v>
      </c>
      <c r="AE2330" s="42">
        <v>0</v>
      </c>
      <c r="AF2330" s="12" t="str">
        <f t="shared" si="432"/>
        <v>823274</v>
      </c>
      <c r="AG2330" s="13" t="str">
        <f>VLOOKUP(D2330,[2]Reference!$Q:$U,4,FALSE)</f>
        <v>Fleet</v>
      </c>
      <c r="AH2330" s="13" t="str">
        <f>VLOOKUP(D2330,[2]Reference!$Q:$U,5,FALSE)</f>
        <v>LNER</v>
      </c>
      <c r="AI2330" s="14">
        <f t="shared" si="433"/>
        <v>0</v>
      </c>
      <c r="AJ2330" s="14">
        <f t="shared" si="434"/>
        <v>0</v>
      </c>
      <c r="AK2330" s="14">
        <f t="shared" si="435"/>
        <v>0</v>
      </c>
      <c r="AL2330" s="15">
        <f t="shared" si="436"/>
        <v>0</v>
      </c>
      <c r="AM2330" s="14">
        <f t="shared" si="437"/>
        <v>24</v>
      </c>
      <c r="AN2330" s="16">
        <f t="shared" si="438"/>
        <v>45563</v>
      </c>
      <c r="AO2330" s="17">
        <f>VLOOKUP(B2330,[2]Reference!D:E,2,1)</f>
        <v>202507</v>
      </c>
      <c r="AP2330" s="12" t="str">
        <f t="shared" si="439"/>
        <v>7</v>
      </c>
      <c r="AQ2330" s="18">
        <f t="shared" si="440"/>
        <v>0</v>
      </c>
      <c r="AR2330" s="18">
        <f t="shared" si="441"/>
        <v>0</v>
      </c>
      <c r="AS2330" s="13" t="str">
        <f>VLOOKUP(D2330,[2]Reference!$Q:$U,3,FALSE)</f>
        <v>IC225</v>
      </c>
      <c r="AT2330" s="13" t="str">
        <f>VLOOKUP(D2330,[2]Reference!Q:V,6,FALSE)</f>
        <v>IC225</v>
      </c>
      <c r="AU2330" s="13" t="str">
        <f>VLOOKUP(D2330,[2]Reference!$Q:$U,2,FALSE)</f>
        <v>Cl 91 Loco</v>
      </c>
      <c r="AV2330" s="19">
        <f t="shared" si="442"/>
        <v>45565</v>
      </c>
      <c r="AW2330" s="12" t="str">
        <f>+VLOOKUP(X2330,[2]Reference!BN:BO,2,FALSE)</f>
        <v>Fleet</v>
      </c>
      <c r="AX2330" s="20" t="str">
        <f t="shared" si="443"/>
        <v>HB</v>
      </c>
      <c r="AY2330" s="20" t="str">
        <f>VLOOKUP(AX2330,[2]Reference!AH:AI,2,FALSE)</f>
        <v>LNER</v>
      </c>
      <c r="AZ2330" s="20" t="str">
        <f>VLOOKUP(D2330,[2]Reference!Q:V,6,FALSE)</f>
        <v>IC225</v>
      </c>
      <c r="BA2330" s="20" t="str">
        <f>VLOOKUP(D2330,[2]Reference!Q:V,3,FALSE)</f>
        <v>IC225</v>
      </c>
    </row>
    <row r="2331" spans="1:53" ht="13.5" x14ac:dyDescent="0.25">
      <c r="A2331" s="38" t="s">
        <v>9543</v>
      </c>
      <c r="B2331" s="39">
        <v>45558</v>
      </c>
      <c r="C2331" s="38" t="s">
        <v>54</v>
      </c>
      <c r="D2331" s="38" t="s">
        <v>92</v>
      </c>
      <c r="E2331" s="38" t="s">
        <v>93</v>
      </c>
      <c r="F2331" s="38" t="s">
        <v>92</v>
      </c>
      <c r="G2331" s="38" t="s">
        <v>146</v>
      </c>
      <c r="H2331" s="38" t="s">
        <v>95</v>
      </c>
      <c r="I2331" s="38" t="s">
        <v>147</v>
      </c>
      <c r="J2331" s="38" t="s">
        <v>148</v>
      </c>
      <c r="K2331" s="38" t="s">
        <v>1336</v>
      </c>
      <c r="L2331" s="38" t="s">
        <v>9544</v>
      </c>
      <c r="M2331" s="38" t="s">
        <v>206</v>
      </c>
      <c r="N2331" s="40">
        <v>14</v>
      </c>
      <c r="O2331" s="40">
        <v>14</v>
      </c>
      <c r="P2331" s="40">
        <v>0</v>
      </c>
      <c r="Q2331" s="40">
        <v>0</v>
      </c>
      <c r="R2331" s="40">
        <v>0</v>
      </c>
      <c r="S2331" s="40">
        <v>0</v>
      </c>
      <c r="T2331" s="40">
        <v>0</v>
      </c>
      <c r="U2331" s="40">
        <v>2</v>
      </c>
      <c r="V2331" s="40">
        <v>14</v>
      </c>
      <c r="W2331" s="38" t="s">
        <v>9545</v>
      </c>
      <c r="X2331" s="38" t="s">
        <v>80</v>
      </c>
      <c r="Y2331" s="38" t="s">
        <v>66</v>
      </c>
      <c r="Z2331" s="38" t="s">
        <v>8456</v>
      </c>
      <c r="AA2331" s="38" t="s">
        <v>8455</v>
      </c>
      <c r="AB2331" s="41">
        <v>0</v>
      </c>
      <c r="AC2331" s="41">
        <v>0</v>
      </c>
      <c r="AD2331" s="42">
        <v>0</v>
      </c>
      <c r="AE2331" s="42">
        <v>0.79</v>
      </c>
      <c r="AF2331" s="12" t="str">
        <f t="shared" si="432"/>
        <v>824146</v>
      </c>
      <c r="AG2331" s="13" t="str">
        <f>VLOOKUP(D2331,[2]Reference!$Q:$U,4,FALSE)</f>
        <v>Fleet</v>
      </c>
      <c r="AH2331" s="13" t="str">
        <f>VLOOKUP(D2331,[2]Reference!$Q:$U,5,FALSE)</f>
        <v>LNER</v>
      </c>
      <c r="AI2331" s="14">
        <f t="shared" si="433"/>
        <v>0</v>
      </c>
      <c r="AJ2331" s="14">
        <f t="shared" si="434"/>
        <v>0</v>
      </c>
      <c r="AK2331" s="14">
        <f t="shared" si="435"/>
        <v>0</v>
      </c>
      <c r="AL2331" s="15">
        <f t="shared" si="436"/>
        <v>0</v>
      </c>
      <c r="AM2331" s="14">
        <f t="shared" si="437"/>
        <v>14</v>
      </c>
      <c r="AN2331" s="16">
        <f t="shared" si="438"/>
        <v>45563</v>
      </c>
      <c r="AO2331" s="17">
        <f>VLOOKUP(B2331,[2]Reference!D:E,2,1)</f>
        <v>202507</v>
      </c>
      <c r="AP2331" s="12" t="str">
        <f t="shared" si="439"/>
        <v>7</v>
      </c>
      <c r="AQ2331" s="18">
        <f t="shared" si="440"/>
        <v>0</v>
      </c>
      <c r="AR2331" s="18">
        <f t="shared" si="441"/>
        <v>0.79</v>
      </c>
      <c r="AS2331" s="13" t="str">
        <f>VLOOKUP(D2331,[2]Reference!$Q:$U,3,FALSE)</f>
        <v>Azuma</v>
      </c>
      <c r="AT2331" s="13" t="str">
        <f>VLOOKUP(D2331,[2]Reference!Q:V,6,FALSE)</f>
        <v>Azuma</v>
      </c>
      <c r="AU2331" s="13" t="str">
        <f>VLOOKUP(D2331,[2]Reference!$Q:$U,2,FALSE)</f>
        <v>Hitachi - Class 801</v>
      </c>
      <c r="AV2331" s="19">
        <f t="shared" si="442"/>
        <v>45565</v>
      </c>
      <c r="AW2331" s="12" t="str">
        <f>+VLOOKUP(X2331,[2]Reference!BN:BO,2,FALSE)</f>
        <v>Fleet</v>
      </c>
      <c r="AX2331" s="20" t="str">
        <f t="shared" si="443"/>
        <v>HB</v>
      </c>
      <c r="AY2331" s="20" t="str">
        <f>VLOOKUP(AX2331,[2]Reference!AH:AI,2,FALSE)</f>
        <v>LNER</v>
      </c>
      <c r="AZ2331" s="20" t="str">
        <f>VLOOKUP(D2331,[2]Reference!Q:V,6,FALSE)</f>
        <v>Azuma</v>
      </c>
      <c r="BA2331" s="20" t="str">
        <f>VLOOKUP(D2331,[2]Reference!Q:V,3,FALSE)</f>
        <v>Azuma</v>
      </c>
    </row>
    <row r="2332" spans="1:53" ht="13.5" x14ac:dyDescent="0.25">
      <c r="A2332" s="38" t="s">
        <v>9546</v>
      </c>
      <c r="B2332" s="39">
        <v>45558</v>
      </c>
      <c r="C2332" s="38" t="s">
        <v>54</v>
      </c>
      <c r="D2332" s="38" t="s">
        <v>215</v>
      </c>
      <c r="E2332" s="38" t="s">
        <v>216</v>
      </c>
      <c r="F2332" s="38" t="s">
        <v>215</v>
      </c>
      <c r="G2332" s="38" t="s">
        <v>83</v>
      </c>
      <c r="H2332" s="38" t="s">
        <v>217</v>
      </c>
      <c r="I2332" s="38" t="s">
        <v>3994</v>
      </c>
      <c r="J2332" s="38" t="s">
        <v>3995</v>
      </c>
      <c r="K2332" s="38" t="s">
        <v>503</v>
      </c>
      <c r="L2332" s="38" t="s">
        <v>9547</v>
      </c>
      <c r="M2332" s="38" t="s">
        <v>347</v>
      </c>
      <c r="N2332" s="40">
        <v>11</v>
      </c>
      <c r="O2332" s="40">
        <v>5</v>
      </c>
      <c r="P2332" s="40">
        <v>6</v>
      </c>
      <c r="Q2332" s="40">
        <v>0</v>
      </c>
      <c r="R2332" s="40">
        <v>0</v>
      </c>
      <c r="S2332" s="40">
        <v>0</v>
      </c>
      <c r="T2332" s="40">
        <v>0</v>
      </c>
      <c r="U2332" s="40">
        <v>2</v>
      </c>
      <c r="V2332" s="40">
        <v>11</v>
      </c>
      <c r="W2332" s="38" t="s">
        <v>9548</v>
      </c>
      <c r="X2332" s="38" t="s">
        <v>119</v>
      </c>
      <c r="Y2332" s="38" t="s">
        <v>66</v>
      </c>
      <c r="Z2332" s="38" t="s">
        <v>8456</v>
      </c>
      <c r="AA2332" s="38" t="s">
        <v>8455</v>
      </c>
      <c r="AB2332" s="41">
        <v>0</v>
      </c>
      <c r="AC2332" s="41">
        <v>0</v>
      </c>
      <c r="AD2332" s="42">
        <v>0</v>
      </c>
      <c r="AE2332" s="42">
        <v>0</v>
      </c>
      <c r="AF2332" s="12" t="str">
        <f t="shared" si="432"/>
        <v>824405</v>
      </c>
      <c r="AG2332" s="13" t="str">
        <f>VLOOKUP(D2332,[2]Reference!$Q:$U,4,FALSE)</f>
        <v>Fleet</v>
      </c>
      <c r="AH2332" s="13" t="str">
        <f>VLOOKUP(D2332,[2]Reference!$Q:$U,5,FALSE)</f>
        <v>LNER</v>
      </c>
      <c r="AI2332" s="14">
        <f t="shared" si="433"/>
        <v>0</v>
      </c>
      <c r="AJ2332" s="14">
        <f t="shared" si="434"/>
        <v>0</v>
      </c>
      <c r="AK2332" s="14">
        <f t="shared" si="435"/>
        <v>0</v>
      </c>
      <c r="AL2332" s="15">
        <f t="shared" si="436"/>
        <v>0</v>
      </c>
      <c r="AM2332" s="14">
        <f t="shared" si="437"/>
        <v>11</v>
      </c>
      <c r="AN2332" s="16">
        <f t="shared" si="438"/>
        <v>45563</v>
      </c>
      <c r="AO2332" s="17">
        <f>VLOOKUP(B2332,[2]Reference!D:E,2,1)</f>
        <v>202507</v>
      </c>
      <c r="AP2332" s="12" t="str">
        <f t="shared" si="439"/>
        <v>7</v>
      </c>
      <c r="AQ2332" s="18">
        <f t="shared" si="440"/>
        <v>0</v>
      </c>
      <c r="AR2332" s="18">
        <f t="shared" si="441"/>
        <v>0</v>
      </c>
      <c r="AS2332" s="13" t="str">
        <f>VLOOKUP(D2332,[2]Reference!$Q:$U,3,FALSE)</f>
        <v>Other</v>
      </c>
      <c r="AT2332" s="13" t="str">
        <f>VLOOKUP(D2332,[2]Reference!Q:V,6,FALSE)</f>
        <v>Other</v>
      </c>
      <c r="AU2332" s="13" t="str">
        <f>VLOOKUP(D2332,[2]Reference!$Q:$U,2,FALSE)</f>
        <v>ISS - Contractors</v>
      </c>
      <c r="AV2332" s="19">
        <f t="shared" si="442"/>
        <v>45565</v>
      </c>
      <c r="AW2332" s="12" t="str">
        <f>+VLOOKUP(X2332,[2]Reference!BN:BO,2,FALSE)</f>
        <v>Depot</v>
      </c>
      <c r="AX2332" s="20" t="str">
        <f t="shared" si="443"/>
        <v>HB</v>
      </c>
      <c r="AY2332" s="20" t="str">
        <f>VLOOKUP(AX2332,[2]Reference!AH:AI,2,FALSE)</f>
        <v>LNER</v>
      </c>
      <c r="AZ2332" s="20" t="str">
        <f>VLOOKUP(D2332,[2]Reference!Q:V,6,FALSE)</f>
        <v>Other</v>
      </c>
      <c r="BA2332" s="20" t="str">
        <f>VLOOKUP(D2332,[2]Reference!Q:V,3,FALSE)</f>
        <v>Other</v>
      </c>
    </row>
    <row r="2333" spans="1:53" ht="13.5" x14ac:dyDescent="0.25">
      <c r="A2333" s="38" t="s">
        <v>9549</v>
      </c>
      <c r="B2333" s="39">
        <v>45558</v>
      </c>
      <c r="C2333" s="38" t="s">
        <v>54</v>
      </c>
      <c r="D2333" s="38" t="s">
        <v>536</v>
      </c>
      <c r="E2333" s="38" t="s">
        <v>537</v>
      </c>
      <c r="F2333" s="38" t="s">
        <v>536</v>
      </c>
      <c r="G2333" s="38" t="s">
        <v>146</v>
      </c>
      <c r="H2333" s="38" t="s">
        <v>339</v>
      </c>
      <c r="I2333" s="38" t="s">
        <v>487</v>
      </c>
      <c r="J2333" s="38" t="s">
        <v>488</v>
      </c>
      <c r="K2333" s="38" t="s">
        <v>1748</v>
      </c>
      <c r="L2333" s="38" t="s">
        <v>9550</v>
      </c>
      <c r="M2333" s="38" t="s">
        <v>107</v>
      </c>
      <c r="N2333" s="40">
        <v>290</v>
      </c>
      <c r="O2333" s="40">
        <v>81</v>
      </c>
      <c r="P2333" s="40">
        <v>209</v>
      </c>
      <c r="Q2333" s="40">
        <v>0</v>
      </c>
      <c r="R2333" s="40">
        <v>1</v>
      </c>
      <c r="S2333" s="40">
        <v>0</v>
      </c>
      <c r="T2333" s="40">
        <v>0</v>
      </c>
      <c r="U2333" s="40">
        <v>4</v>
      </c>
      <c r="V2333" s="40">
        <v>365</v>
      </c>
      <c r="W2333" s="38" t="s">
        <v>9551</v>
      </c>
      <c r="X2333" s="38" t="s">
        <v>80</v>
      </c>
      <c r="Y2333" s="38" t="s">
        <v>66</v>
      </c>
      <c r="Z2333" s="38" t="s">
        <v>8456</v>
      </c>
      <c r="AA2333" s="38" t="s">
        <v>8455</v>
      </c>
      <c r="AB2333" s="41">
        <v>1</v>
      </c>
      <c r="AC2333" s="41">
        <v>0</v>
      </c>
      <c r="AD2333" s="42">
        <v>2.4700000000000002</v>
      </c>
      <c r="AE2333" s="42">
        <v>2.4700000000000002</v>
      </c>
      <c r="AF2333" s="12" t="str">
        <f t="shared" si="432"/>
        <v>825250</v>
      </c>
      <c r="AG2333" s="13" t="str">
        <f>VLOOKUP(D2333,[2]Reference!$Q:$U,4,FALSE)</f>
        <v>Fleet</v>
      </c>
      <c r="AH2333" s="13" t="str">
        <f>VLOOKUP(D2333,[2]Reference!$Q:$U,5,FALSE)</f>
        <v>LNER</v>
      </c>
      <c r="AI2333" s="14">
        <f t="shared" si="433"/>
        <v>1</v>
      </c>
      <c r="AJ2333" s="14">
        <f t="shared" si="434"/>
        <v>0</v>
      </c>
      <c r="AK2333" s="14">
        <f t="shared" si="435"/>
        <v>1</v>
      </c>
      <c r="AL2333" s="15">
        <f t="shared" si="436"/>
        <v>1.4700000000000002</v>
      </c>
      <c r="AM2333" s="14">
        <f t="shared" si="437"/>
        <v>290</v>
      </c>
      <c r="AN2333" s="16">
        <f t="shared" si="438"/>
        <v>45563</v>
      </c>
      <c r="AO2333" s="17">
        <f>VLOOKUP(B2333,[2]Reference!D:E,2,1)</f>
        <v>202507</v>
      </c>
      <c r="AP2333" s="12" t="str">
        <f t="shared" si="439"/>
        <v>7</v>
      </c>
      <c r="AQ2333" s="18">
        <f t="shared" si="440"/>
        <v>2.4700000000000002</v>
      </c>
      <c r="AR2333" s="18">
        <f t="shared" si="441"/>
        <v>2.4700000000000002</v>
      </c>
      <c r="AS2333" s="13" t="str">
        <f>VLOOKUP(D2333,[2]Reference!$Q:$U,3,FALSE)</f>
        <v>IC225</v>
      </c>
      <c r="AT2333" s="13" t="str">
        <f>VLOOKUP(D2333,[2]Reference!Q:V,6,FALSE)</f>
        <v>IC225</v>
      </c>
      <c r="AU2333" s="13" t="str">
        <f>VLOOKUP(D2333,[2]Reference!$Q:$U,2,FALSE)</f>
        <v>MK4 DVT</v>
      </c>
      <c r="AV2333" s="19">
        <f t="shared" si="442"/>
        <v>45565</v>
      </c>
      <c r="AW2333" s="12" t="str">
        <f>+VLOOKUP(X2333,[2]Reference!BN:BO,2,FALSE)</f>
        <v>Fleet</v>
      </c>
      <c r="AX2333" s="20" t="str">
        <f t="shared" si="443"/>
        <v>HB</v>
      </c>
      <c r="AY2333" s="20" t="str">
        <f>VLOOKUP(AX2333,[2]Reference!AH:AI,2,FALSE)</f>
        <v>LNER</v>
      </c>
      <c r="AZ2333" s="20" t="str">
        <f>VLOOKUP(D2333,[2]Reference!Q:V,6,FALSE)</f>
        <v>IC225</v>
      </c>
      <c r="BA2333" s="20" t="str">
        <f>VLOOKUP(D2333,[2]Reference!Q:V,3,FALSE)</f>
        <v>IC225</v>
      </c>
    </row>
    <row r="2334" spans="1:53" ht="13.5" x14ac:dyDescent="0.25">
      <c r="A2334" s="38" t="s">
        <v>9552</v>
      </c>
      <c r="B2334" s="39">
        <v>45559</v>
      </c>
      <c r="C2334" s="38" t="s">
        <v>54</v>
      </c>
      <c r="D2334" s="38" t="s">
        <v>55</v>
      </c>
      <c r="E2334" s="38" t="s">
        <v>56</v>
      </c>
      <c r="F2334" s="38" t="s">
        <v>55</v>
      </c>
      <c r="G2334" s="38" t="s">
        <v>146</v>
      </c>
      <c r="H2334" s="38" t="s">
        <v>95</v>
      </c>
      <c r="I2334" s="38" t="s">
        <v>147</v>
      </c>
      <c r="J2334" s="38" t="s">
        <v>148</v>
      </c>
      <c r="K2334" s="38" t="s">
        <v>149</v>
      </c>
      <c r="L2334" s="38" t="s">
        <v>9553</v>
      </c>
      <c r="M2334" s="38" t="s">
        <v>89</v>
      </c>
      <c r="N2334" s="40">
        <v>13</v>
      </c>
      <c r="O2334" s="40">
        <v>10</v>
      </c>
      <c r="P2334" s="40">
        <v>3</v>
      </c>
      <c r="Q2334" s="40">
        <v>0</v>
      </c>
      <c r="R2334" s="40">
        <v>0</v>
      </c>
      <c r="S2334" s="40">
        <v>0</v>
      </c>
      <c r="T2334" s="40">
        <v>0</v>
      </c>
      <c r="U2334" s="40">
        <v>1</v>
      </c>
      <c r="V2334" s="40">
        <v>13</v>
      </c>
      <c r="W2334" s="38" t="s">
        <v>9554</v>
      </c>
      <c r="X2334" s="38" t="s">
        <v>80</v>
      </c>
      <c r="Y2334" s="38" t="s">
        <v>66</v>
      </c>
      <c r="Z2334" s="38" t="s">
        <v>8456</v>
      </c>
      <c r="AA2334" s="38" t="s">
        <v>8455</v>
      </c>
      <c r="AB2334" s="41">
        <v>0</v>
      </c>
      <c r="AC2334" s="41">
        <v>0</v>
      </c>
      <c r="AD2334" s="42">
        <v>0</v>
      </c>
      <c r="AE2334" s="42">
        <v>1</v>
      </c>
      <c r="AF2334" s="12" t="str">
        <f t="shared" si="432"/>
        <v>827195</v>
      </c>
      <c r="AG2334" s="13" t="str">
        <f>VLOOKUP(D2334,[2]Reference!$Q:$U,4,FALSE)</f>
        <v>Fleet</v>
      </c>
      <c r="AH2334" s="13" t="str">
        <f>VLOOKUP(D2334,[2]Reference!$Q:$U,5,FALSE)</f>
        <v>LNER</v>
      </c>
      <c r="AI2334" s="14">
        <f t="shared" si="433"/>
        <v>0</v>
      </c>
      <c r="AJ2334" s="14">
        <f t="shared" si="434"/>
        <v>0</v>
      </c>
      <c r="AK2334" s="14">
        <f t="shared" si="435"/>
        <v>0</v>
      </c>
      <c r="AL2334" s="15">
        <f t="shared" si="436"/>
        <v>0</v>
      </c>
      <c r="AM2334" s="14">
        <f t="shared" si="437"/>
        <v>13</v>
      </c>
      <c r="AN2334" s="16">
        <f t="shared" si="438"/>
        <v>45563</v>
      </c>
      <c r="AO2334" s="17">
        <f>VLOOKUP(B2334,[2]Reference!D:E,2,1)</f>
        <v>202507</v>
      </c>
      <c r="AP2334" s="12" t="str">
        <f t="shared" si="439"/>
        <v>7</v>
      </c>
      <c r="AQ2334" s="18">
        <f t="shared" si="440"/>
        <v>0</v>
      </c>
      <c r="AR2334" s="18">
        <f t="shared" si="441"/>
        <v>1</v>
      </c>
      <c r="AS2334" s="13" t="str">
        <f>VLOOKUP(D2334,[2]Reference!$Q:$U,3,FALSE)</f>
        <v>Azuma</v>
      </c>
      <c r="AT2334" s="13" t="str">
        <f>VLOOKUP(D2334,[2]Reference!Q:V,6,FALSE)</f>
        <v>Azuma</v>
      </c>
      <c r="AU2334" s="13" t="str">
        <f>VLOOKUP(D2334,[2]Reference!$Q:$U,2,FALSE)</f>
        <v>Hitachi - Class 800</v>
      </c>
      <c r="AV2334" s="19">
        <f t="shared" si="442"/>
        <v>45566</v>
      </c>
      <c r="AW2334" s="12" t="str">
        <f>+VLOOKUP(X2334,[2]Reference!BN:BO,2,FALSE)</f>
        <v>Fleet</v>
      </c>
      <c r="AX2334" s="20" t="str">
        <f t="shared" si="443"/>
        <v>HB</v>
      </c>
      <c r="AY2334" s="20" t="str">
        <f>VLOOKUP(AX2334,[2]Reference!AH:AI,2,FALSE)</f>
        <v>LNER</v>
      </c>
      <c r="AZ2334" s="20" t="str">
        <f>VLOOKUP(D2334,[2]Reference!Q:V,6,FALSE)</f>
        <v>Azuma</v>
      </c>
      <c r="BA2334" s="20" t="str">
        <f>VLOOKUP(D2334,[2]Reference!Q:V,3,FALSE)</f>
        <v>Azuma</v>
      </c>
    </row>
    <row r="2335" spans="1:53" ht="13.5" x14ac:dyDescent="0.25">
      <c r="A2335" s="38" t="s">
        <v>9555</v>
      </c>
      <c r="B2335" s="39">
        <v>45560</v>
      </c>
      <c r="C2335" s="38" t="s">
        <v>54</v>
      </c>
      <c r="D2335" s="38" t="s">
        <v>161</v>
      </c>
      <c r="E2335" s="38" t="s">
        <v>162</v>
      </c>
      <c r="F2335" s="38" t="s">
        <v>161</v>
      </c>
      <c r="G2335" s="38" t="s">
        <v>129</v>
      </c>
      <c r="H2335" s="38" t="s">
        <v>258</v>
      </c>
      <c r="I2335" s="38" t="s">
        <v>568</v>
      </c>
      <c r="J2335" s="38" t="s">
        <v>569</v>
      </c>
      <c r="K2335" s="38" t="s">
        <v>179</v>
      </c>
      <c r="L2335" s="38" t="s">
        <v>9556</v>
      </c>
      <c r="M2335" s="38" t="s">
        <v>132</v>
      </c>
      <c r="N2335" s="40">
        <v>0</v>
      </c>
      <c r="O2335" s="40">
        <v>0</v>
      </c>
      <c r="P2335" s="40">
        <v>0</v>
      </c>
      <c r="Q2335" s="40">
        <v>1</v>
      </c>
      <c r="R2335" s="40">
        <v>1</v>
      </c>
      <c r="S2335" s="40">
        <v>0</v>
      </c>
      <c r="T2335" s="40">
        <v>0</v>
      </c>
      <c r="U2335" s="40">
        <v>2</v>
      </c>
      <c r="V2335" s="40">
        <v>135</v>
      </c>
      <c r="W2335" s="38" t="s">
        <v>9557</v>
      </c>
      <c r="X2335" s="38" t="s">
        <v>80</v>
      </c>
      <c r="Y2335" s="38" t="s">
        <v>66</v>
      </c>
      <c r="Z2335" s="38" t="s">
        <v>8456</v>
      </c>
      <c r="AA2335" s="38" t="s">
        <v>8455</v>
      </c>
      <c r="AB2335" s="41">
        <v>2</v>
      </c>
      <c r="AC2335" s="41">
        <v>0</v>
      </c>
      <c r="AD2335" s="42">
        <v>2</v>
      </c>
      <c r="AE2335" s="42">
        <v>2</v>
      </c>
      <c r="AF2335" s="12" t="str">
        <f t="shared" si="432"/>
        <v>828901</v>
      </c>
      <c r="AG2335" s="13" t="str">
        <f>VLOOKUP(D2335,[2]Reference!$Q:$U,4,FALSE)</f>
        <v>Fleet</v>
      </c>
      <c r="AH2335" s="13" t="str">
        <f>VLOOKUP(D2335,[2]Reference!$Q:$U,5,FALSE)</f>
        <v>LNER</v>
      </c>
      <c r="AI2335" s="14">
        <f t="shared" si="433"/>
        <v>2</v>
      </c>
      <c r="AJ2335" s="14">
        <f t="shared" si="434"/>
        <v>0</v>
      </c>
      <c r="AK2335" s="14">
        <f t="shared" si="435"/>
        <v>2</v>
      </c>
      <c r="AL2335" s="15">
        <f t="shared" si="436"/>
        <v>0</v>
      </c>
      <c r="AM2335" s="14">
        <f t="shared" si="437"/>
        <v>0</v>
      </c>
      <c r="AN2335" s="16">
        <f t="shared" si="438"/>
        <v>45563</v>
      </c>
      <c r="AO2335" s="17">
        <f>VLOOKUP(B2335,[2]Reference!D:E,2,1)</f>
        <v>202507</v>
      </c>
      <c r="AP2335" s="12" t="str">
        <f t="shared" si="439"/>
        <v>7</v>
      </c>
      <c r="AQ2335" s="18">
        <f t="shared" si="440"/>
        <v>2</v>
      </c>
      <c r="AR2335" s="18">
        <f t="shared" si="441"/>
        <v>2</v>
      </c>
      <c r="AS2335" s="13" t="str">
        <f>VLOOKUP(D2335,[2]Reference!$Q:$U,3,FALSE)</f>
        <v>IC225</v>
      </c>
      <c r="AT2335" s="13" t="str">
        <f>VLOOKUP(D2335,[2]Reference!Q:V,6,FALSE)</f>
        <v>IC225</v>
      </c>
      <c r="AU2335" s="13" t="str">
        <f>VLOOKUP(D2335,[2]Reference!$Q:$U,2,FALSE)</f>
        <v>MK4 Coach</v>
      </c>
      <c r="AV2335" s="19">
        <f t="shared" si="442"/>
        <v>45567</v>
      </c>
      <c r="AW2335" s="12" t="str">
        <f>+VLOOKUP(X2335,[2]Reference!BN:BO,2,FALSE)</f>
        <v>Fleet</v>
      </c>
      <c r="AX2335" s="20" t="str">
        <f t="shared" si="443"/>
        <v>HB</v>
      </c>
      <c r="AY2335" s="20" t="str">
        <f>VLOOKUP(AX2335,[2]Reference!AH:AI,2,FALSE)</f>
        <v>LNER</v>
      </c>
      <c r="AZ2335" s="20" t="str">
        <f>VLOOKUP(D2335,[2]Reference!Q:V,6,FALSE)</f>
        <v>IC225</v>
      </c>
      <c r="BA2335" s="20" t="str">
        <f>VLOOKUP(D2335,[2]Reference!Q:V,3,FALSE)</f>
        <v>IC225</v>
      </c>
    </row>
    <row r="2336" spans="1:53" ht="13.5" x14ac:dyDescent="0.25">
      <c r="A2336" s="38" t="s">
        <v>9558</v>
      </c>
      <c r="B2336" s="39">
        <v>45560</v>
      </c>
      <c r="C2336" s="38" t="s">
        <v>54</v>
      </c>
      <c r="D2336" s="38" t="s">
        <v>55</v>
      </c>
      <c r="E2336" s="38" t="s">
        <v>56</v>
      </c>
      <c r="F2336" s="38" t="s">
        <v>55</v>
      </c>
      <c r="G2336" s="38" t="s">
        <v>231</v>
      </c>
      <c r="H2336" s="38" t="s">
        <v>84</v>
      </c>
      <c r="I2336" s="38" t="s">
        <v>251</v>
      </c>
      <c r="J2336" s="38" t="s">
        <v>252</v>
      </c>
      <c r="K2336" s="38" t="s">
        <v>919</v>
      </c>
      <c r="L2336" s="38" t="s">
        <v>988</v>
      </c>
      <c r="M2336" s="38" t="s">
        <v>234</v>
      </c>
      <c r="N2336" s="40">
        <v>3</v>
      </c>
      <c r="O2336" s="40">
        <v>3</v>
      </c>
      <c r="P2336" s="40">
        <v>0</v>
      </c>
      <c r="Q2336" s="40">
        <v>0</v>
      </c>
      <c r="R2336" s="40">
        <v>0</v>
      </c>
      <c r="S2336" s="40">
        <v>0</v>
      </c>
      <c r="T2336" s="40">
        <v>0</v>
      </c>
      <c r="U2336" s="40">
        <v>1</v>
      </c>
      <c r="V2336" s="40">
        <v>3</v>
      </c>
      <c r="W2336" s="38" t="s">
        <v>9559</v>
      </c>
      <c r="X2336" s="38" t="s">
        <v>80</v>
      </c>
      <c r="Y2336" s="38" t="s">
        <v>66</v>
      </c>
      <c r="Z2336" s="38" t="s">
        <v>8456</v>
      </c>
      <c r="AA2336" s="38" t="s">
        <v>8455</v>
      </c>
      <c r="AB2336" s="41">
        <v>0</v>
      </c>
      <c r="AC2336" s="41">
        <v>0</v>
      </c>
      <c r="AD2336" s="42">
        <v>0</v>
      </c>
      <c r="AE2336" s="42">
        <v>0</v>
      </c>
      <c r="AF2336" s="12" t="str">
        <f t="shared" si="432"/>
        <v>829304</v>
      </c>
      <c r="AG2336" s="13" t="str">
        <f>VLOOKUP(D2336,[2]Reference!$Q:$U,4,FALSE)</f>
        <v>Fleet</v>
      </c>
      <c r="AH2336" s="13" t="str">
        <f>VLOOKUP(D2336,[2]Reference!$Q:$U,5,FALSE)</f>
        <v>LNER</v>
      </c>
      <c r="AI2336" s="14">
        <f t="shared" si="433"/>
        <v>0</v>
      </c>
      <c r="AJ2336" s="14">
        <f t="shared" si="434"/>
        <v>0</v>
      </c>
      <c r="AK2336" s="14">
        <f t="shared" si="435"/>
        <v>0</v>
      </c>
      <c r="AL2336" s="15">
        <f t="shared" si="436"/>
        <v>0</v>
      </c>
      <c r="AM2336" s="14">
        <f t="shared" si="437"/>
        <v>3</v>
      </c>
      <c r="AN2336" s="16">
        <f t="shared" si="438"/>
        <v>45563</v>
      </c>
      <c r="AO2336" s="17">
        <f>VLOOKUP(B2336,[2]Reference!D:E,2,1)</f>
        <v>202507</v>
      </c>
      <c r="AP2336" s="12" t="str">
        <f t="shared" si="439"/>
        <v>7</v>
      </c>
      <c r="AQ2336" s="18">
        <f t="shared" si="440"/>
        <v>0</v>
      </c>
      <c r="AR2336" s="18">
        <f t="shared" si="441"/>
        <v>0</v>
      </c>
      <c r="AS2336" s="13" t="str">
        <f>VLOOKUP(D2336,[2]Reference!$Q:$U,3,FALSE)</f>
        <v>Azuma</v>
      </c>
      <c r="AT2336" s="13" t="str">
        <f>VLOOKUP(D2336,[2]Reference!Q:V,6,FALSE)</f>
        <v>Azuma</v>
      </c>
      <c r="AU2336" s="13" t="str">
        <f>VLOOKUP(D2336,[2]Reference!$Q:$U,2,FALSE)</f>
        <v>Hitachi - Class 800</v>
      </c>
      <c r="AV2336" s="19">
        <f t="shared" si="442"/>
        <v>45567</v>
      </c>
      <c r="AW2336" s="12" t="str">
        <f>+VLOOKUP(X2336,[2]Reference!BN:BO,2,FALSE)</f>
        <v>Fleet</v>
      </c>
      <c r="AX2336" s="20" t="str">
        <f t="shared" si="443"/>
        <v>HB</v>
      </c>
      <c r="AY2336" s="20" t="str">
        <f>VLOOKUP(AX2336,[2]Reference!AH:AI,2,FALSE)</f>
        <v>LNER</v>
      </c>
      <c r="AZ2336" s="20" t="str">
        <f>VLOOKUP(D2336,[2]Reference!Q:V,6,FALSE)</f>
        <v>Azuma</v>
      </c>
      <c r="BA2336" s="20" t="str">
        <f>VLOOKUP(D2336,[2]Reference!Q:V,3,FALSE)</f>
        <v>Azuma</v>
      </c>
    </row>
    <row r="2337" spans="1:53" ht="13.5" x14ac:dyDescent="0.25">
      <c r="A2337" s="38" t="s">
        <v>9560</v>
      </c>
      <c r="B2337" s="39">
        <v>45561</v>
      </c>
      <c r="C2337" s="38" t="s">
        <v>54</v>
      </c>
      <c r="D2337" s="38" t="s">
        <v>536</v>
      </c>
      <c r="E2337" s="38" t="s">
        <v>537</v>
      </c>
      <c r="F2337" s="38" t="s">
        <v>536</v>
      </c>
      <c r="G2337" s="38" t="s">
        <v>146</v>
      </c>
      <c r="H2337" s="38" t="s">
        <v>73</v>
      </c>
      <c r="I2337" s="38" t="s">
        <v>1005</v>
      </c>
      <c r="J2337" s="38" t="s">
        <v>1006</v>
      </c>
      <c r="K2337" s="38" t="s">
        <v>1089</v>
      </c>
      <c r="L2337" s="38" t="s">
        <v>9561</v>
      </c>
      <c r="M2337" s="38" t="s">
        <v>419</v>
      </c>
      <c r="N2337" s="40">
        <v>23</v>
      </c>
      <c r="O2337" s="40">
        <v>23</v>
      </c>
      <c r="P2337" s="40">
        <v>0</v>
      </c>
      <c r="Q2337" s="40">
        <v>0</v>
      </c>
      <c r="R2337" s="40">
        <v>0</v>
      </c>
      <c r="S2337" s="40">
        <v>0</v>
      </c>
      <c r="T2337" s="40">
        <v>0</v>
      </c>
      <c r="U2337" s="40">
        <v>1</v>
      </c>
      <c r="V2337" s="40">
        <v>23</v>
      </c>
      <c r="W2337" s="38" t="s">
        <v>9562</v>
      </c>
      <c r="X2337" s="38" t="s">
        <v>80</v>
      </c>
      <c r="Y2337" s="38" t="s">
        <v>66</v>
      </c>
      <c r="Z2337" s="38" t="s">
        <v>8456</v>
      </c>
      <c r="AA2337" s="38" t="s">
        <v>8455</v>
      </c>
      <c r="AB2337" s="41">
        <v>0</v>
      </c>
      <c r="AC2337" s="41">
        <v>0</v>
      </c>
      <c r="AD2337" s="42">
        <v>0</v>
      </c>
      <c r="AE2337" s="42">
        <v>0.72</v>
      </c>
      <c r="AF2337" s="12" t="str">
        <f t="shared" si="432"/>
        <v>834438</v>
      </c>
      <c r="AG2337" s="13" t="str">
        <f>VLOOKUP(D2337,[2]Reference!$Q:$U,4,FALSE)</f>
        <v>Fleet</v>
      </c>
      <c r="AH2337" s="13" t="str">
        <f>VLOOKUP(D2337,[2]Reference!$Q:$U,5,FALSE)</f>
        <v>LNER</v>
      </c>
      <c r="AI2337" s="14">
        <f t="shared" si="433"/>
        <v>0</v>
      </c>
      <c r="AJ2337" s="14">
        <f t="shared" si="434"/>
        <v>0</v>
      </c>
      <c r="AK2337" s="14">
        <f t="shared" si="435"/>
        <v>0</v>
      </c>
      <c r="AL2337" s="15">
        <f t="shared" si="436"/>
        <v>0</v>
      </c>
      <c r="AM2337" s="14">
        <f t="shared" si="437"/>
        <v>23</v>
      </c>
      <c r="AN2337" s="16">
        <f t="shared" si="438"/>
        <v>45563</v>
      </c>
      <c r="AO2337" s="17">
        <f>VLOOKUP(B2337,[2]Reference!D:E,2,1)</f>
        <v>202507</v>
      </c>
      <c r="AP2337" s="12" t="str">
        <f t="shared" si="439"/>
        <v>7</v>
      </c>
      <c r="AQ2337" s="18">
        <f t="shared" si="440"/>
        <v>0</v>
      </c>
      <c r="AR2337" s="18">
        <f t="shared" si="441"/>
        <v>0.72</v>
      </c>
      <c r="AS2337" s="13" t="str">
        <f>VLOOKUP(D2337,[2]Reference!$Q:$U,3,FALSE)</f>
        <v>IC225</v>
      </c>
      <c r="AT2337" s="13" t="str">
        <f>VLOOKUP(D2337,[2]Reference!Q:V,6,FALSE)</f>
        <v>IC225</v>
      </c>
      <c r="AU2337" s="13" t="str">
        <f>VLOOKUP(D2337,[2]Reference!$Q:$U,2,FALSE)</f>
        <v>MK4 DVT</v>
      </c>
      <c r="AV2337" s="19">
        <f t="shared" si="442"/>
        <v>45568</v>
      </c>
      <c r="AW2337" s="12" t="str">
        <f>+VLOOKUP(X2337,[2]Reference!BN:BO,2,FALSE)</f>
        <v>Fleet</v>
      </c>
      <c r="AX2337" s="20" t="str">
        <f t="shared" si="443"/>
        <v>HB</v>
      </c>
      <c r="AY2337" s="20" t="str">
        <f>VLOOKUP(AX2337,[2]Reference!AH:AI,2,FALSE)</f>
        <v>LNER</v>
      </c>
      <c r="AZ2337" s="20" t="str">
        <f>VLOOKUP(D2337,[2]Reference!Q:V,6,FALSE)</f>
        <v>IC225</v>
      </c>
      <c r="BA2337" s="20" t="str">
        <f>VLOOKUP(D2337,[2]Reference!Q:V,3,FALSE)</f>
        <v>IC225</v>
      </c>
    </row>
    <row r="2338" spans="1:53" ht="13.5" x14ac:dyDescent="0.25">
      <c r="A2338" s="38" t="s">
        <v>9563</v>
      </c>
      <c r="B2338" s="39">
        <v>45562</v>
      </c>
      <c r="C2338" s="38" t="s">
        <v>54</v>
      </c>
      <c r="D2338" s="38" t="s">
        <v>92</v>
      </c>
      <c r="E2338" s="38" t="s">
        <v>93</v>
      </c>
      <c r="F2338" s="38" t="s">
        <v>92</v>
      </c>
      <c r="G2338" s="38" t="s">
        <v>94</v>
      </c>
      <c r="H2338" s="38" t="s">
        <v>58</v>
      </c>
      <c r="I2338" s="38" t="s">
        <v>1937</v>
      </c>
      <c r="J2338" s="38" t="s">
        <v>1938</v>
      </c>
      <c r="K2338" s="38" t="s">
        <v>476</v>
      </c>
      <c r="L2338" s="38" t="s">
        <v>9564</v>
      </c>
      <c r="M2338" s="38" t="s">
        <v>332</v>
      </c>
      <c r="N2338" s="40">
        <v>3</v>
      </c>
      <c r="O2338" s="40">
        <v>3</v>
      </c>
      <c r="P2338" s="40">
        <v>0</v>
      </c>
      <c r="Q2338" s="40">
        <v>0</v>
      </c>
      <c r="R2338" s="40">
        <v>0</v>
      </c>
      <c r="S2338" s="40">
        <v>0</v>
      </c>
      <c r="T2338" s="40">
        <v>0</v>
      </c>
      <c r="U2338" s="40">
        <v>1</v>
      </c>
      <c r="V2338" s="40">
        <v>3</v>
      </c>
      <c r="W2338" s="38" t="s">
        <v>9565</v>
      </c>
      <c r="X2338" s="38" t="s">
        <v>65</v>
      </c>
      <c r="Y2338" s="38" t="s">
        <v>66</v>
      </c>
      <c r="Z2338" s="38" t="s">
        <v>8456</v>
      </c>
      <c r="AA2338" s="38" t="s">
        <v>8455</v>
      </c>
      <c r="AB2338" s="41">
        <v>0</v>
      </c>
      <c r="AC2338" s="41">
        <v>0</v>
      </c>
      <c r="AD2338" s="42">
        <v>0</v>
      </c>
      <c r="AE2338" s="42">
        <v>0</v>
      </c>
      <c r="AF2338" s="12" t="str">
        <f t="shared" si="432"/>
        <v>835127</v>
      </c>
      <c r="AG2338" s="13" t="str">
        <f>VLOOKUP(D2338,[2]Reference!$Q:$U,4,FALSE)</f>
        <v>Fleet</v>
      </c>
      <c r="AH2338" s="13" t="str">
        <f>VLOOKUP(D2338,[2]Reference!$Q:$U,5,FALSE)</f>
        <v>LNER</v>
      </c>
      <c r="AI2338" s="14">
        <f t="shared" si="433"/>
        <v>0</v>
      </c>
      <c r="AJ2338" s="14">
        <f t="shared" si="434"/>
        <v>0</v>
      </c>
      <c r="AK2338" s="14">
        <f t="shared" si="435"/>
        <v>0</v>
      </c>
      <c r="AL2338" s="15">
        <f t="shared" si="436"/>
        <v>0</v>
      </c>
      <c r="AM2338" s="14">
        <f t="shared" si="437"/>
        <v>3</v>
      </c>
      <c r="AN2338" s="16">
        <f t="shared" si="438"/>
        <v>45563</v>
      </c>
      <c r="AO2338" s="17">
        <f>VLOOKUP(B2338,[2]Reference!D:E,2,1)</f>
        <v>202507</v>
      </c>
      <c r="AP2338" s="12" t="str">
        <f t="shared" si="439"/>
        <v>7</v>
      </c>
      <c r="AQ2338" s="18">
        <f t="shared" si="440"/>
        <v>0</v>
      </c>
      <c r="AR2338" s="18">
        <f t="shared" si="441"/>
        <v>0</v>
      </c>
      <c r="AS2338" s="13" t="str">
        <f>VLOOKUP(D2338,[2]Reference!$Q:$U,3,FALSE)</f>
        <v>Azuma</v>
      </c>
      <c r="AT2338" s="13" t="str">
        <f>VLOOKUP(D2338,[2]Reference!Q:V,6,FALSE)</f>
        <v>Azuma</v>
      </c>
      <c r="AU2338" s="13" t="str">
        <f>VLOOKUP(D2338,[2]Reference!$Q:$U,2,FALSE)</f>
        <v>Hitachi - Class 801</v>
      </c>
      <c r="AV2338" s="19">
        <f t="shared" si="442"/>
        <v>45569</v>
      </c>
      <c r="AW2338" s="12" t="str">
        <f>+VLOOKUP(X2338,[2]Reference!BN:BO,2,FALSE)</f>
        <v>Depot</v>
      </c>
      <c r="AX2338" s="20" t="str">
        <f t="shared" si="443"/>
        <v>HB</v>
      </c>
      <c r="AY2338" s="20" t="str">
        <f>VLOOKUP(AX2338,[2]Reference!AH:AI,2,FALSE)</f>
        <v>LNER</v>
      </c>
      <c r="AZ2338" s="20" t="str">
        <f>VLOOKUP(D2338,[2]Reference!Q:V,6,FALSE)</f>
        <v>Azuma</v>
      </c>
      <c r="BA2338" s="20" t="str">
        <f>VLOOKUP(D2338,[2]Reference!Q:V,3,FALSE)</f>
        <v>Azuma</v>
      </c>
    </row>
    <row r="2339" spans="1:53" ht="13.5" x14ac:dyDescent="0.25">
      <c r="A2339" s="38" t="s">
        <v>9566</v>
      </c>
      <c r="B2339" s="39">
        <v>45562</v>
      </c>
      <c r="C2339" s="38" t="s">
        <v>54</v>
      </c>
      <c r="D2339" s="38" t="s">
        <v>92</v>
      </c>
      <c r="E2339" s="38" t="s">
        <v>93</v>
      </c>
      <c r="F2339" s="38" t="s">
        <v>92</v>
      </c>
      <c r="G2339" s="38" t="s">
        <v>146</v>
      </c>
      <c r="H2339" s="38" t="s">
        <v>73</v>
      </c>
      <c r="I2339" s="38" t="s">
        <v>1641</v>
      </c>
      <c r="J2339" s="38" t="s">
        <v>1642</v>
      </c>
      <c r="K2339" s="38" t="s">
        <v>201</v>
      </c>
      <c r="L2339" s="38" t="s">
        <v>9567</v>
      </c>
      <c r="M2339" s="38" t="s">
        <v>431</v>
      </c>
      <c r="N2339" s="40">
        <v>7</v>
      </c>
      <c r="O2339" s="40">
        <v>7</v>
      </c>
      <c r="P2339" s="40">
        <v>0</v>
      </c>
      <c r="Q2339" s="40">
        <v>0</v>
      </c>
      <c r="R2339" s="40">
        <v>0</v>
      </c>
      <c r="S2339" s="40">
        <v>0</v>
      </c>
      <c r="T2339" s="40">
        <v>0</v>
      </c>
      <c r="U2339" s="40">
        <v>1</v>
      </c>
      <c r="V2339" s="40">
        <v>7</v>
      </c>
      <c r="W2339" s="38" t="s">
        <v>9568</v>
      </c>
      <c r="X2339" s="38" t="s">
        <v>80</v>
      </c>
      <c r="Y2339" s="38" t="s">
        <v>66</v>
      </c>
      <c r="Z2339" s="38" t="s">
        <v>8456</v>
      </c>
      <c r="AA2339" s="38" t="s">
        <v>8455</v>
      </c>
      <c r="AB2339" s="41">
        <v>0</v>
      </c>
      <c r="AC2339" s="41">
        <v>0</v>
      </c>
      <c r="AD2339" s="42">
        <v>0</v>
      </c>
      <c r="AE2339" s="42">
        <v>0</v>
      </c>
      <c r="AF2339" s="12" t="str">
        <f t="shared" si="432"/>
        <v>835583</v>
      </c>
      <c r="AG2339" s="13" t="str">
        <f>VLOOKUP(D2339,[2]Reference!$Q:$U,4,FALSE)</f>
        <v>Fleet</v>
      </c>
      <c r="AH2339" s="13" t="str">
        <f>VLOOKUP(D2339,[2]Reference!$Q:$U,5,FALSE)</f>
        <v>LNER</v>
      </c>
      <c r="AI2339" s="14">
        <f t="shared" si="433"/>
        <v>0</v>
      </c>
      <c r="AJ2339" s="14">
        <f t="shared" si="434"/>
        <v>0</v>
      </c>
      <c r="AK2339" s="14">
        <f t="shared" si="435"/>
        <v>0</v>
      </c>
      <c r="AL2339" s="15">
        <f t="shared" si="436"/>
        <v>0</v>
      </c>
      <c r="AM2339" s="14">
        <f t="shared" si="437"/>
        <v>7</v>
      </c>
      <c r="AN2339" s="16">
        <f t="shared" si="438"/>
        <v>45563</v>
      </c>
      <c r="AO2339" s="17">
        <f>VLOOKUP(B2339,[2]Reference!D:E,2,1)</f>
        <v>202507</v>
      </c>
      <c r="AP2339" s="12" t="str">
        <f t="shared" si="439"/>
        <v>7</v>
      </c>
      <c r="AQ2339" s="18">
        <f t="shared" si="440"/>
        <v>0</v>
      </c>
      <c r="AR2339" s="18">
        <f t="shared" si="441"/>
        <v>0</v>
      </c>
      <c r="AS2339" s="13" t="str">
        <f>VLOOKUP(D2339,[2]Reference!$Q:$U,3,FALSE)</f>
        <v>Azuma</v>
      </c>
      <c r="AT2339" s="13" t="str">
        <f>VLOOKUP(D2339,[2]Reference!Q:V,6,FALSE)</f>
        <v>Azuma</v>
      </c>
      <c r="AU2339" s="13" t="str">
        <f>VLOOKUP(D2339,[2]Reference!$Q:$U,2,FALSE)</f>
        <v>Hitachi - Class 801</v>
      </c>
      <c r="AV2339" s="19">
        <f t="shared" si="442"/>
        <v>45569</v>
      </c>
      <c r="AW2339" s="12" t="str">
        <f>+VLOOKUP(X2339,[2]Reference!BN:BO,2,FALSE)</f>
        <v>Fleet</v>
      </c>
      <c r="AX2339" s="20" t="str">
        <f t="shared" si="443"/>
        <v>HB</v>
      </c>
      <c r="AY2339" s="20" t="str">
        <f>VLOOKUP(AX2339,[2]Reference!AH:AI,2,FALSE)</f>
        <v>LNER</v>
      </c>
      <c r="AZ2339" s="20" t="str">
        <f>VLOOKUP(D2339,[2]Reference!Q:V,6,FALSE)</f>
        <v>Azuma</v>
      </c>
      <c r="BA2339" s="20" t="str">
        <f>VLOOKUP(D2339,[2]Reference!Q:V,3,FALSE)</f>
        <v>Azuma</v>
      </c>
    </row>
    <row r="2340" spans="1:53" ht="13.5" x14ac:dyDescent="0.25">
      <c r="A2340" s="38" t="s">
        <v>9569</v>
      </c>
      <c r="B2340" s="39">
        <v>45562</v>
      </c>
      <c r="C2340" s="38" t="s">
        <v>54</v>
      </c>
      <c r="D2340" s="38" t="s">
        <v>55</v>
      </c>
      <c r="E2340" s="38" t="s">
        <v>56</v>
      </c>
      <c r="F2340" s="38" t="s">
        <v>55</v>
      </c>
      <c r="G2340" s="38" t="s">
        <v>121</v>
      </c>
      <c r="H2340" s="38" t="s">
        <v>73</v>
      </c>
      <c r="I2340" s="38" t="s">
        <v>1840</v>
      </c>
      <c r="J2340" s="38" t="s">
        <v>1841</v>
      </c>
      <c r="K2340" s="38" t="s">
        <v>124</v>
      </c>
      <c r="L2340" s="38" t="s">
        <v>2047</v>
      </c>
      <c r="M2340" s="38" t="s">
        <v>143</v>
      </c>
      <c r="N2340" s="40">
        <v>3</v>
      </c>
      <c r="O2340" s="40">
        <v>3</v>
      </c>
      <c r="P2340" s="40">
        <v>0</v>
      </c>
      <c r="Q2340" s="40">
        <v>0</v>
      </c>
      <c r="R2340" s="40">
        <v>0</v>
      </c>
      <c r="S2340" s="40">
        <v>0</v>
      </c>
      <c r="T2340" s="40">
        <v>0</v>
      </c>
      <c r="U2340" s="40">
        <v>1</v>
      </c>
      <c r="V2340" s="40">
        <v>3</v>
      </c>
      <c r="W2340" s="38" t="s">
        <v>9570</v>
      </c>
      <c r="X2340" s="38" t="s">
        <v>80</v>
      </c>
      <c r="Y2340" s="38" t="s">
        <v>66</v>
      </c>
      <c r="Z2340" s="38" t="s">
        <v>8456</v>
      </c>
      <c r="AA2340" s="38" t="s">
        <v>8455</v>
      </c>
      <c r="AB2340" s="41">
        <v>0</v>
      </c>
      <c r="AC2340" s="41">
        <v>0</v>
      </c>
      <c r="AD2340" s="42">
        <v>0</v>
      </c>
      <c r="AE2340" s="42">
        <v>0.2</v>
      </c>
      <c r="AF2340" s="12" t="str">
        <f t="shared" si="432"/>
        <v>837219</v>
      </c>
      <c r="AG2340" s="13" t="str">
        <f>VLOOKUP(D2340,[2]Reference!$Q:$U,4,FALSE)</f>
        <v>Fleet</v>
      </c>
      <c r="AH2340" s="13" t="str">
        <f>VLOOKUP(D2340,[2]Reference!$Q:$U,5,FALSE)</f>
        <v>LNER</v>
      </c>
      <c r="AI2340" s="14">
        <f t="shared" si="433"/>
        <v>0</v>
      </c>
      <c r="AJ2340" s="14">
        <f t="shared" si="434"/>
        <v>0</v>
      </c>
      <c r="AK2340" s="14">
        <f t="shared" si="435"/>
        <v>0</v>
      </c>
      <c r="AL2340" s="15">
        <f t="shared" si="436"/>
        <v>0</v>
      </c>
      <c r="AM2340" s="14">
        <f t="shared" si="437"/>
        <v>3</v>
      </c>
      <c r="AN2340" s="16">
        <f t="shared" si="438"/>
        <v>45563</v>
      </c>
      <c r="AO2340" s="17">
        <f>VLOOKUP(B2340,[2]Reference!D:E,2,1)</f>
        <v>202507</v>
      </c>
      <c r="AP2340" s="12" t="str">
        <f t="shared" si="439"/>
        <v>7</v>
      </c>
      <c r="AQ2340" s="18">
        <f t="shared" si="440"/>
        <v>0</v>
      </c>
      <c r="AR2340" s="18">
        <f t="shared" si="441"/>
        <v>0.2</v>
      </c>
      <c r="AS2340" s="13" t="str">
        <f>VLOOKUP(D2340,[2]Reference!$Q:$U,3,FALSE)</f>
        <v>Azuma</v>
      </c>
      <c r="AT2340" s="13" t="str">
        <f>VLOOKUP(D2340,[2]Reference!Q:V,6,FALSE)</f>
        <v>Azuma</v>
      </c>
      <c r="AU2340" s="13" t="str">
        <f>VLOOKUP(D2340,[2]Reference!$Q:$U,2,FALSE)</f>
        <v>Hitachi - Class 800</v>
      </c>
      <c r="AV2340" s="19">
        <f t="shared" si="442"/>
        <v>45569</v>
      </c>
      <c r="AW2340" s="12" t="str">
        <f>+VLOOKUP(X2340,[2]Reference!BN:BO,2,FALSE)</f>
        <v>Fleet</v>
      </c>
      <c r="AX2340" s="20" t="str">
        <f t="shared" si="443"/>
        <v>HB</v>
      </c>
      <c r="AY2340" s="20" t="str">
        <f>VLOOKUP(AX2340,[2]Reference!AH:AI,2,FALSE)</f>
        <v>LNER</v>
      </c>
      <c r="AZ2340" s="20" t="str">
        <f>VLOOKUP(D2340,[2]Reference!Q:V,6,FALSE)</f>
        <v>Azuma</v>
      </c>
      <c r="BA2340" s="20" t="str">
        <f>VLOOKUP(D2340,[2]Reference!Q:V,3,FALSE)</f>
        <v>Azuma</v>
      </c>
    </row>
    <row r="2341" spans="1:53" ht="13.5" x14ac:dyDescent="0.25">
      <c r="A2341" s="38" t="s">
        <v>9571</v>
      </c>
      <c r="B2341" s="39">
        <v>45562</v>
      </c>
      <c r="C2341" s="38" t="s">
        <v>54</v>
      </c>
      <c r="D2341" s="38" t="s">
        <v>161</v>
      </c>
      <c r="E2341" s="38" t="s">
        <v>162</v>
      </c>
      <c r="F2341" s="38" t="s">
        <v>161</v>
      </c>
      <c r="G2341" s="38" t="s">
        <v>146</v>
      </c>
      <c r="H2341" s="38" t="s">
        <v>95</v>
      </c>
      <c r="I2341" s="38" t="s">
        <v>147</v>
      </c>
      <c r="J2341" s="38" t="s">
        <v>148</v>
      </c>
      <c r="K2341" s="38" t="s">
        <v>201</v>
      </c>
      <c r="L2341" s="38" t="s">
        <v>4667</v>
      </c>
      <c r="M2341" s="38" t="s">
        <v>664</v>
      </c>
      <c r="N2341" s="40">
        <v>4</v>
      </c>
      <c r="O2341" s="40">
        <v>4</v>
      </c>
      <c r="P2341" s="40">
        <v>0</v>
      </c>
      <c r="Q2341" s="40">
        <v>0</v>
      </c>
      <c r="R2341" s="40">
        <v>0</v>
      </c>
      <c r="S2341" s="40">
        <v>0</v>
      </c>
      <c r="T2341" s="40">
        <v>0</v>
      </c>
      <c r="U2341" s="40">
        <v>1</v>
      </c>
      <c r="V2341" s="40">
        <v>4</v>
      </c>
      <c r="W2341" s="38" t="s">
        <v>9572</v>
      </c>
      <c r="X2341" s="38" t="s">
        <v>80</v>
      </c>
      <c r="Y2341" s="38" t="s">
        <v>66</v>
      </c>
      <c r="Z2341" s="38" t="s">
        <v>8456</v>
      </c>
      <c r="AA2341" s="38" t="s">
        <v>8455</v>
      </c>
      <c r="AB2341" s="41">
        <v>0</v>
      </c>
      <c r="AC2341" s="41">
        <v>0</v>
      </c>
      <c r="AD2341" s="42">
        <v>0</v>
      </c>
      <c r="AE2341" s="42">
        <v>0</v>
      </c>
      <c r="AF2341" s="12" t="str">
        <f t="shared" si="432"/>
        <v>837493</v>
      </c>
      <c r="AG2341" s="13" t="str">
        <f>VLOOKUP(D2341,[2]Reference!$Q:$U,4,FALSE)</f>
        <v>Fleet</v>
      </c>
      <c r="AH2341" s="13" t="str">
        <f>VLOOKUP(D2341,[2]Reference!$Q:$U,5,FALSE)</f>
        <v>LNER</v>
      </c>
      <c r="AI2341" s="14">
        <f t="shared" si="433"/>
        <v>0</v>
      </c>
      <c r="AJ2341" s="14">
        <f t="shared" si="434"/>
        <v>0</v>
      </c>
      <c r="AK2341" s="14">
        <f t="shared" si="435"/>
        <v>0</v>
      </c>
      <c r="AL2341" s="15">
        <f t="shared" si="436"/>
        <v>0</v>
      </c>
      <c r="AM2341" s="14">
        <f t="shared" si="437"/>
        <v>4</v>
      </c>
      <c r="AN2341" s="16">
        <f t="shared" si="438"/>
        <v>45563</v>
      </c>
      <c r="AO2341" s="17">
        <f>VLOOKUP(B2341,[2]Reference!D:E,2,1)</f>
        <v>202507</v>
      </c>
      <c r="AP2341" s="12" t="str">
        <f t="shared" si="439"/>
        <v>7</v>
      </c>
      <c r="AQ2341" s="18">
        <f t="shared" si="440"/>
        <v>0</v>
      </c>
      <c r="AR2341" s="18">
        <f t="shared" si="441"/>
        <v>0</v>
      </c>
      <c r="AS2341" s="13" t="str">
        <f>VLOOKUP(D2341,[2]Reference!$Q:$U,3,FALSE)</f>
        <v>IC225</v>
      </c>
      <c r="AT2341" s="13" t="str">
        <f>VLOOKUP(D2341,[2]Reference!Q:V,6,FALSE)</f>
        <v>IC225</v>
      </c>
      <c r="AU2341" s="13" t="str">
        <f>VLOOKUP(D2341,[2]Reference!$Q:$U,2,FALSE)</f>
        <v>MK4 Coach</v>
      </c>
      <c r="AV2341" s="19">
        <f t="shared" si="442"/>
        <v>45569</v>
      </c>
      <c r="AW2341" s="12" t="str">
        <f>+VLOOKUP(X2341,[2]Reference!BN:BO,2,FALSE)</f>
        <v>Fleet</v>
      </c>
      <c r="AX2341" s="20" t="str">
        <f t="shared" si="443"/>
        <v>HB</v>
      </c>
      <c r="AY2341" s="20" t="str">
        <f>VLOOKUP(AX2341,[2]Reference!AH:AI,2,FALSE)</f>
        <v>LNER</v>
      </c>
      <c r="AZ2341" s="20" t="str">
        <f>VLOOKUP(D2341,[2]Reference!Q:V,6,FALSE)</f>
        <v>IC225</v>
      </c>
      <c r="BA2341" s="20" t="str">
        <f>VLOOKUP(D2341,[2]Reference!Q:V,3,FALSE)</f>
        <v>IC225</v>
      </c>
    </row>
    <row r="2342" spans="1:53" ht="13.5" x14ac:dyDescent="0.25">
      <c r="A2342" s="38" t="s">
        <v>9573</v>
      </c>
      <c r="B2342" s="39">
        <v>45563</v>
      </c>
      <c r="C2342" s="38" t="s">
        <v>54</v>
      </c>
      <c r="D2342" s="38" t="s">
        <v>55</v>
      </c>
      <c r="E2342" s="38" t="s">
        <v>56</v>
      </c>
      <c r="F2342" s="38" t="s">
        <v>55</v>
      </c>
      <c r="G2342" s="38" t="s">
        <v>83</v>
      </c>
      <c r="H2342" s="38" t="s">
        <v>73</v>
      </c>
      <c r="I2342" s="38" t="s">
        <v>122</v>
      </c>
      <c r="J2342" s="38" t="s">
        <v>123</v>
      </c>
      <c r="K2342" s="38" t="s">
        <v>503</v>
      </c>
      <c r="L2342" s="38" t="s">
        <v>9574</v>
      </c>
      <c r="M2342" s="38" t="s">
        <v>1424</v>
      </c>
      <c r="N2342" s="40">
        <v>52</v>
      </c>
      <c r="O2342" s="40">
        <v>15</v>
      </c>
      <c r="P2342" s="40">
        <v>37</v>
      </c>
      <c r="Q2342" s="40">
        <v>0</v>
      </c>
      <c r="R2342" s="40">
        <v>0</v>
      </c>
      <c r="S2342" s="40">
        <v>0</v>
      </c>
      <c r="T2342" s="40">
        <v>0</v>
      </c>
      <c r="U2342" s="40">
        <v>5</v>
      </c>
      <c r="V2342" s="40">
        <v>52</v>
      </c>
      <c r="W2342" s="38" t="s">
        <v>9575</v>
      </c>
      <c r="X2342" s="38" t="s">
        <v>80</v>
      </c>
      <c r="Y2342" s="38" t="s">
        <v>66</v>
      </c>
      <c r="Z2342" s="38" t="s">
        <v>8456</v>
      </c>
      <c r="AA2342" s="38" t="s">
        <v>8455</v>
      </c>
      <c r="AB2342" s="41">
        <v>0</v>
      </c>
      <c r="AC2342" s="41">
        <v>0</v>
      </c>
      <c r="AD2342" s="42">
        <v>0</v>
      </c>
      <c r="AE2342" s="42">
        <v>0.82</v>
      </c>
      <c r="AF2342" s="12" t="str">
        <f t="shared" si="432"/>
        <v>839355</v>
      </c>
      <c r="AG2342" s="13" t="str">
        <f>VLOOKUP(D2342,[2]Reference!$Q:$U,4,FALSE)</f>
        <v>Fleet</v>
      </c>
      <c r="AH2342" s="13" t="str">
        <f>VLOOKUP(D2342,[2]Reference!$Q:$U,5,FALSE)</f>
        <v>LNER</v>
      </c>
      <c r="AI2342" s="14">
        <f t="shared" si="433"/>
        <v>0</v>
      </c>
      <c r="AJ2342" s="14">
        <f t="shared" si="434"/>
        <v>0</v>
      </c>
      <c r="AK2342" s="14">
        <f t="shared" si="435"/>
        <v>0</v>
      </c>
      <c r="AL2342" s="15">
        <f t="shared" si="436"/>
        <v>0</v>
      </c>
      <c r="AM2342" s="14">
        <f t="shared" si="437"/>
        <v>52</v>
      </c>
      <c r="AN2342" s="16">
        <f t="shared" si="438"/>
        <v>45563</v>
      </c>
      <c r="AO2342" s="17">
        <f>VLOOKUP(B2342,[2]Reference!D:E,2,1)</f>
        <v>202507</v>
      </c>
      <c r="AP2342" s="12" t="str">
        <f t="shared" si="439"/>
        <v>7</v>
      </c>
      <c r="AQ2342" s="18">
        <f t="shared" si="440"/>
        <v>0</v>
      </c>
      <c r="AR2342" s="18">
        <f t="shared" si="441"/>
        <v>0.82</v>
      </c>
      <c r="AS2342" s="13" t="str">
        <f>VLOOKUP(D2342,[2]Reference!$Q:$U,3,FALSE)</f>
        <v>Azuma</v>
      </c>
      <c r="AT2342" s="13" t="str">
        <f>VLOOKUP(D2342,[2]Reference!Q:V,6,FALSE)</f>
        <v>Azuma</v>
      </c>
      <c r="AU2342" s="13" t="str">
        <f>VLOOKUP(D2342,[2]Reference!$Q:$U,2,FALSE)</f>
        <v>Hitachi - Class 800</v>
      </c>
      <c r="AV2342" s="19">
        <f t="shared" si="442"/>
        <v>45570</v>
      </c>
      <c r="AW2342" s="12" t="str">
        <f>+VLOOKUP(X2342,[2]Reference!BN:BO,2,FALSE)</f>
        <v>Fleet</v>
      </c>
      <c r="AX2342" s="20" t="str">
        <f t="shared" si="443"/>
        <v>HB</v>
      </c>
      <c r="AY2342" s="20" t="str">
        <f>VLOOKUP(AX2342,[2]Reference!AH:AI,2,FALSE)</f>
        <v>LNER</v>
      </c>
      <c r="AZ2342" s="20" t="str">
        <f>VLOOKUP(D2342,[2]Reference!Q:V,6,FALSE)</f>
        <v>Azuma</v>
      </c>
      <c r="BA2342" s="20" t="str">
        <f>VLOOKUP(D2342,[2]Reference!Q:V,3,FALSE)</f>
        <v>Azuma</v>
      </c>
    </row>
    <row r="2343" spans="1:53" ht="13.5" x14ac:dyDescent="0.25">
      <c r="A2343" s="38" t="s">
        <v>9576</v>
      </c>
      <c r="B2343" s="39">
        <v>45563</v>
      </c>
      <c r="C2343" s="38" t="s">
        <v>54</v>
      </c>
      <c r="D2343" s="38" t="s">
        <v>55</v>
      </c>
      <c r="E2343" s="38" t="s">
        <v>56</v>
      </c>
      <c r="F2343" s="38" t="s">
        <v>55</v>
      </c>
      <c r="G2343" s="38" t="s">
        <v>121</v>
      </c>
      <c r="H2343" s="38" t="s">
        <v>73</v>
      </c>
      <c r="I2343" s="38" t="s">
        <v>122</v>
      </c>
      <c r="J2343" s="38" t="s">
        <v>123</v>
      </c>
      <c r="K2343" s="38" t="s">
        <v>124</v>
      </c>
      <c r="L2343" s="38" t="s">
        <v>9577</v>
      </c>
      <c r="M2343" s="38" t="s">
        <v>89</v>
      </c>
      <c r="N2343" s="40">
        <v>14</v>
      </c>
      <c r="O2343" s="40">
        <v>14</v>
      </c>
      <c r="P2343" s="40">
        <v>0</v>
      </c>
      <c r="Q2343" s="40">
        <v>0</v>
      </c>
      <c r="R2343" s="40">
        <v>0</v>
      </c>
      <c r="S2343" s="40">
        <v>0</v>
      </c>
      <c r="T2343" s="40">
        <v>0</v>
      </c>
      <c r="U2343" s="40">
        <v>1</v>
      </c>
      <c r="V2343" s="40">
        <v>14</v>
      </c>
      <c r="W2343" s="38" t="s">
        <v>9578</v>
      </c>
      <c r="X2343" s="38" t="s">
        <v>80</v>
      </c>
      <c r="Y2343" s="38" t="s">
        <v>66</v>
      </c>
      <c r="Z2343" s="38" t="s">
        <v>8456</v>
      </c>
      <c r="AA2343" s="38" t="s">
        <v>8455</v>
      </c>
      <c r="AB2343" s="41">
        <v>0</v>
      </c>
      <c r="AC2343" s="41">
        <v>0</v>
      </c>
      <c r="AD2343" s="42">
        <v>0.22</v>
      </c>
      <c r="AE2343" s="42">
        <v>0.22</v>
      </c>
      <c r="AF2343" s="12" t="str">
        <f t="shared" si="432"/>
        <v>839647</v>
      </c>
      <c r="AG2343" s="13" t="str">
        <f>VLOOKUP(D2343,[2]Reference!$Q:$U,4,FALSE)</f>
        <v>Fleet</v>
      </c>
      <c r="AH2343" s="13" t="str">
        <f>VLOOKUP(D2343,[2]Reference!$Q:$U,5,FALSE)</f>
        <v>LNER</v>
      </c>
      <c r="AI2343" s="14">
        <f t="shared" si="433"/>
        <v>0</v>
      </c>
      <c r="AJ2343" s="14">
        <f t="shared" si="434"/>
        <v>0</v>
      </c>
      <c r="AK2343" s="14">
        <f t="shared" si="435"/>
        <v>0</v>
      </c>
      <c r="AL2343" s="15">
        <f t="shared" si="436"/>
        <v>0.22</v>
      </c>
      <c r="AM2343" s="14">
        <f t="shared" si="437"/>
        <v>14</v>
      </c>
      <c r="AN2343" s="16">
        <f t="shared" si="438"/>
        <v>45563</v>
      </c>
      <c r="AO2343" s="17">
        <f>VLOOKUP(B2343,[2]Reference!D:E,2,1)</f>
        <v>202507</v>
      </c>
      <c r="AP2343" s="12" t="str">
        <f t="shared" si="439"/>
        <v>7</v>
      </c>
      <c r="AQ2343" s="18">
        <f t="shared" si="440"/>
        <v>0.22</v>
      </c>
      <c r="AR2343" s="18">
        <f t="shared" si="441"/>
        <v>0.22</v>
      </c>
      <c r="AS2343" s="13" t="str">
        <f>VLOOKUP(D2343,[2]Reference!$Q:$U,3,FALSE)</f>
        <v>Azuma</v>
      </c>
      <c r="AT2343" s="13" t="str">
        <f>VLOOKUP(D2343,[2]Reference!Q:V,6,FALSE)</f>
        <v>Azuma</v>
      </c>
      <c r="AU2343" s="13" t="str">
        <f>VLOOKUP(D2343,[2]Reference!$Q:$U,2,FALSE)</f>
        <v>Hitachi - Class 800</v>
      </c>
      <c r="AV2343" s="19">
        <f t="shared" si="442"/>
        <v>45570</v>
      </c>
      <c r="AW2343" s="12" t="str">
        <f>+VLOOKUP(X2343,[2]Reference!BN:BO,2,FALSE)</f>
        <v>Fleet</v>
      </c>
      <c r="AX2343" s="20" t="str">
        <f t="shared" si="443"/>
        <v>HB</v>
      </c>
      <c r="AY2343" s="20" t="str">
        <f>VLOOKUP(AX2343,[2]Reference!AH:AI,2,FALSE)</f>
        <v>LNER</v>
      </c>
      <c r="AZ2343" s="20" t="str">
        <f>VLOOKUP(D2343,[2]Reference!Q:V,6,FALSE)</f>
        <v>Azuma</v>
      </c>
      <c r="BA2343" s="20" t="str">
        <f>VLOOKUP(D2343,[2]Reference!Q:V,3,FALSE)</f>
        <v>Azuma</v>
      </c>
    </row>
    <row r="2344" spans="1:53" ht="13.5" x14ac:dyDescent="0.25">
      <c r="A2344" s="38" t="s">
        <v>9579</v>
      </c>
      <c r="B2344" s="39">
        <v>45563</v>
      </c>
      <c r="C2344" s="38" t="s">
        <v>54</v>
      </c>
      <c r="D2344" s="38" t="s">
        <v>452</v>
      </c>
      <c r="E2344" s="38" t="s">
        <v>453</v>
      </c>
      <c r="F2344" s="38" t="s">
        <v>452</v>
      </c>
      <c r="G2344" s="38" t="s">
        <v>129</v>
      </c>
      <c r="H2344" s="38" t="s">
        <v>112</v>
      </c>
      <c r="I2344" s="38" t="s">
        <v>386</v>
      </c>
      <c r="J2344" s="38" t="s">
        <v>387</v>
      </c>
      <c r="K2344" s="38" t="s">
        <v>179</v>
      </c>
      <c r="L2344" s="38" t="s">
        <v>9580</v>
      </c>
      <c r="M2344" s="38" t="s">
        <v>998</v>
      </c>
      <c r="N2344" s="40">
        <v>11</v>
      </c>
      <c r="O2344" s="40">
        <v>11</v>
      </c>
      <c r="P2344" s="40">
        <v>0</v>
      </c>
      <c r="Q2344" s="40">
        <v>0</v>
      </c>
      <c r="R2344" s="40">
        <v>0</v>
      </c>
      <c r="S2344" s="40">
        <v>0</v>
      </c>
      <c r="T2344" s="40">
        <v>0</v>
      </c>
      <c r="U2344" s="40">
        <v>1</v>
      </c>
      <c r="V2344" s="40">
        <v>11</v>
      </c>
      <c r="W2344" s="38" t="s">
        <v>9581</v>
      </c>
      <c r="X2344" s="38" t="s">
        <v>119</v>
      </c>
      <c r="Y2344" s="38" t="s">
        <v>66</v>
      </c>
      <c r="Z2344" s="38" t="s">
        <v>8456</v>
      </c>
      <c r="AA2344" s="38" t="s">
        <v>8455</v>
      </c>
      <c r="AB2344" s="41">
        <v>0</v>
      </c>
      <c r="AC2344" s="41">
        <v>0</v>
      </c>
      <c r="AD2344" s="42">
        <v>0.17</v>
      </c>
      <c r="AE2344" s="42">
        <v>0.17</v>
      </c>
      <c r="AF2344" s="12" t="str">
        <f t="shared" si="432"/>
        <v>839843</v>
      </c>
      <c r="AG2344" s="13" t="str">
        <f>VLOOKUP(D2344,[2]Reference!$Q:$U,4,FALSE)</f>
        <v>Fleet</v>
      </c>
      <c r="AH2344" s="13" t="str">
        <f>VLOOKUP(D2344,[2]Reference!$Q:$U,5,FALSE)</f>
        <v>LNER</v>
      </c>
      <c r="AI2344" s="14">
        <f t="shared" si="433"/>
        <v>0</v>
      </c>
      <c r="AJ2344" s="14">
        <f t="shared" si="434"/>
        <v>0</v>
      </c>
      <c r="AK2344" s="14">
        <f t="shared" si="435"/>
        <v>0</v>
      </c>
      <c r="AL2344" s="15">
        <f t="shared" si="436"/>
        <v>0.17</v>
      </c>
      <c r="AM2344" s="14">
        <f t="shared" si="437"/>
        <v>11</v>
      </c>
      <c r="AN2344" s="16">
        <f t="shared" si="438"/>
        <v>45563</v>
      </c>
      <c r="AO2344" s="17">
        <f>VLOOKUP(B2344,[2]Reference!D:E,2,1)</f>
        <v>202507</v>
      </c>
      <c r="AP2344" s="12" t="str">
        <f t="shared" si="439"/>
        <v>7</v>
      </c>
      <c r="AQ2344" s="18">
        <f t="shared" si="440"/>
        <v>0.17</v>
      </c>
      <c r="AR2344" s="18">
        <f t="shared" si="441"/>
        <v>0.17</v>
      </c>
      <c r="AS2344" s="13" t="str">
        <f>VLOOKUP(D2344,[2]Reference!$Q:$U,3,FALSE)</f>
        <v>Azuma</v>
      </c>
      <c r="AT2344" s="13" t="str">
        <f>VLOOKUP(D2344,[2]Reference!Q:V,6,FALSE)</f>
        <v>Depot</v>
      </c>
      <c r="AU2344" s="13" t="str">
        <f>VLOOKUP(D2344,[2]Reference!$Q:$U,2,FALSE)</f>
        <v>Clayhills (Aberdeen)</v>
      </c>
      <c r="AV2344" s="19">
        <f t="shared" si="442"/>
        <v>45570</v>
      </c>
      <c r="AW2344" s="12" t="str">
        <f>+VLOOKUP(X2344,[2]Reference!BN:BO,2,FALSE)</f>
        <v>Depot</v>
      </c>
      <c r="AX2344" s="20" t="str">
        <f t="shared" si="443"/>
        <v>HB</v>
      </c>
      <c r="AY2344" s="20" t="str">
        <f>VLOOKUP(AX2344,[2]Reference!AH:AI,2,FALSE)</f>
        <v>LNER</v>
      </c>
      <c r="AZ2344" s="20" t="str">
        <f>VLOOKUP(D2344,[2]Reference!Q:V,6,FALSE)</f>
        <v>Depot</v>
      </c>
      <c r="BA2344" s="20" t="str">
        <f>VLOOKUP(D2344,[2]Reference!Q:V,3,FALSE)</f>
        <v>Azuma</v>
      </c>
    </row>
    <row r="2345" spans="1:53" ht="13.5" x14ac:dyDescent="0.25">
      <c r="A2345" s="38" t="s">
        <v>9582</v>
      </c>
      <c r="B2345" s="39">
        <v>45563</v>
      </c>
      <c r="C2345" s="38" t="s">
        <v>54</v>
      </c>
      <c r="D2345" s="38" t="s">
        <v>92</v>
      </c>
      <c r="E2345" s="38" t="s">
        <v>93</v>
      </c>
      <c r="F2345" s="38" t="s">
        <v>92</v>
      </c>
      <c r="G2345" s="38" t="s">
        <v>146</v>
      </c>
      <c r="H2345" s="38" t="s">
        <v>730</v>
      </c>
      <c r="I2345" s="38" t="s">
        <v>731</v>
      </c>
      <c r="J2345" s="38" t="s">
        <v>732</v>
      </c>
      <c r="K2345" s="38" t="s">
        <v>1782</v>
      </c>
      <c r="L2345" s="38" t="s">
        <v>9583</v>
      </c>
      <c r="M2345" s="38" t="s">
        <v>610</v>
      </c>
      <c r="N2345" s="40">
        <v>78</v>
      </c>
      <c r="O2345" s="40">
        <v>53</v>
      </c>
      <c r="P2345" s="40">
        <v>25</v>
      </c>
      <c r="Q2345" s="40">
        <v>0</v>
      </c>
      <c r="R2345" s="40">
        <v>0</v>
      </c>
      <c r="S2345" s="40">
        <v>0</v>
      </c>
      <c r="T2345" s="40">
        <v>0</v>
      </c>
      <c r="U2345" s="40">
        <v>5</v>
      </c>
      <c r="V2345" s="40">
        <v>78</v>
      </c>
      <c r="W2345" s="38" t="s">
        <v>9584</v>
      </c>
      <c r="X2345" s="38" t="s">
        <v>80</v>
      </c>
      <c r="Y2345" s="38" t="s">
        <v>66</v>
      </c>
      <c r="Z2345" s="38" t="s">
        <v>8456</v>
      </c>
      <c r="AA2345" s="38" t="s">
        <v>8455</v>
      </c>
      <c r="AB2345" s="41">
        <v>0</v>
      </c>
      <c r="AC2345" s="41">
        <v>0</v>
      </c>
      <c r="AD2345" s="42">
        <v>0</v>
      </c>
      <c r="AE2345" s="42">
        <v>2</v>
      </c>
      <c r="AF2345" s="12" t="str">
        <f t="shared" si="432"/>
        <v>839979</v>
      </c>
      <c r="AG2345" s="13" t="str">
        <f>VLOOKUP(D2345,[2]Reference!$Q:$U,4,FALSE)</f>
        <v>Fleet</v>
      </c>
      <c r="AH2345" s="13" t="str">
        <f>VLOOKUP(D2345,[2]Reference!$Q:$U,5,FALSE)</f>
        <v>LNER</v>
      </c>
      <c r="AI2345" s="14">
        <f t="shared" si="433"/>
        <v>0</v>
      </c>
      <c r="AJ2345" s="14">
        <f t="shared" si="434"/>
        <v>0</v>
      </c>
      <c r="AK2345" s="14">
        <f t="shared" si="435"/>
        <v>0</v>
      </c>
      <c r="AL2345" s="15">
        <f t="shared" si="436"/>
        <v>0</v>
      </c>
      <c r="AM2345" s="14">
        <f t="shared" si="437"/>
        <v>78</v>
      </c>
      <c r="AN2345" s="16">
        <f t="shared" si="438"/>
        <v>45563</v>
      </c>
      <c r="AO2345" s="17">
        <f>VLOOKUP(B2345,[2]Reference!D:E,2,1)</f>
        <v>202507</v>
      </c>
      <c r="AP2345" s="12" t="str">
        <f t="shared" si="439"/>
        <v>7</v>
      </c>
      <c r="AQ2345" s="18">
        <f t="shared" si="440"/>
        <v>0</v>
      </c>
      <c r="AR2345" s="18">
        <f t="shared" si="441"/>
        <v>2</v>
      </c>
      <c r="AS2345" s="13" t="str">
        <f>VLOOKUP(D2345,[2]Reference!$Q:$U,3,FALSE)</f>
        <v>Azuma</v>
      </c>
      <c r="AT2345" s="13" t="str">
        <f>VLOOKUP(D2345,[2]Reference!Q:V,6,FALSE)</f>
        <v>Azuma</v>
      </c>
      <c r="AU2345" s="13" t="str">
        <f>VLOOKUP(D2345,[2]Reference!$Q:$U,2,FALSE)</f>
        <v>Hitachi - Class 801</v>
      </c>
      <c r="AV2345" s="19">
        <f t="shared" si="442"/>
        <v>45570</v>
      </c>
      <c r="AW2345" s="12" t="str">
        <f>+VLOOKUP(X2345,[2]Reference!BN:BO,2,FALSE)</f>
        <v>Fleet</v>
      </c>
      <c r="AX2345" s="20" t="str">
        <f t="shared" si="443"/>
        <v>HB</v>
      </c>
      <c r="AY2345" s="20" t="str">
        <f>VLOOKUP(AX2345,[2]Reference!AH:AI,2,FALSE)</f>
        <v>LNER</v>
      </c>
      <c r="AZ2345" s="20" t="str">
        <f>VLOOKUP(D2345,[2]Reference!Q:V,6,FALSE)</f>
        <v>Azuma</v>
      </c>
      <c r="BA2345" s="20" t="str">
        <f>VLOOKUP(D2345,[2]Reference!Q:V,3,FALSE)</f>
        <v>Azuma</v>
      </c>
    </row>
    <row r="2346" spans="1:53" ht="13.5" x14ac:dyDescent="0.25">
      <c r="A2346" s="38" t="s">
        <v>9585</v>
      </c>
      <c r="B2346" s="39">
        <v>45564</v>
      </c>
      <c r="C2346" s="38" t="s">
        <v>54</v>
      </c>
      <c r="D2346" s="38" t="s">
        <v>92</v>
      </c>
      <c r="E2346" s="38" t="s">
        <v>93</v>
      </c>
      <c r="F2346" s="38" t="s">
        <v>92</v>
      </c>
      <c r="G2346" s="38" t="s">
        <v>129</v>
      </c>
      <c r="H2346" s="38" t="s">
        <v>73</v>
      </c>
      <c r="I2346" s="38" t="s">
        <v>755</v>
      </c>
      <c r="J2346" s="38" t="s">
        <v>756</v>
      </c>
      <c r="K2346" s="38" t="s">
        <v>4175</v>
      </c>
      <c r="L2346" s="38" t="s">
        <v>9586</v>
      </c>
      <c r="M2346" s="38" t="s">
        <v>6316</v>
      </c>
      <c r="N2346" s="40">
        <v>24</v>
      </c>
      <c r="O2346" s="40">
        <v>24</v>
      </c>
      <c r="P2346" s="40">
        <v>0</v>
      </c>
      <c r="Q2346" s="40">
        <v>0</v>
      </c>
      <c r="R2346" s="40">
        <v>0</v>
      </c>
      <c r="S2346" s="40">
        <v>0</v>
      </c>
      <c r="T2346" s="40">
        <v>0</v>
      </c>
      <c r="U2346" s="40">
        <v>1</v>
      </c>
      <c r="V2346" s="40">
        <v>24</v>
      </c>
      <c r="W2346" s="38" t="s">
        <v>9587</v>
      </c>
      <c r="X2346" s="38" t="s">
        <v>80</v>
      </c>
      <c r="Y2346" s="38" t="s">
        <v>66</v>
      </c>
      <c r="Z2346" s="38" t="s">
        <v>8457</v>
      </c>
      <c r="AA2346" s="38" t="s">
        <v>8455</v>
      </c>
      <c r="AB2346" s="41">
        <v>0</v>
      </c>
      <c r="AC2346" s="41">
        <v>0</v>
      </c>
      <c r="AD2346" s="42">
        <v>0</v>
      </c>
      <c r="AE2346" s="42">
        <v>1</v>
      </c>
      <c r="AF2346" s="12" t="str">
        <f t="shared" si="432"/>
        <v>841045</v>
      </c>
      <c r="AG2346" s="13" t="str">
        <f>VLOOKUP(D2346,[2]Reference!$Q:$U,4,FALSE)</f>
        <v>Fleet</v>
      </c>
      <c r="AH2346" s="13" t="str">
        <f>VLOOKUP(D2346,[2]Reference!$Q:$U,5,FALSE)</f>
        <v>LNER</v>
      </c>
      <c r="AI2346" s="14">
        <f t="shared" si="433"/>
        <v>0</v>
      </c>
      <c r="AJ2346" s="14">
        <f t="shared" si="434"/>
        <v>0</v>
      </c>
      <c r="AK2346" s="14">
        <f t="shared" si="435"/>
        <v>0</v>
      </c>
      <c r="AL2346" s="15">
        <f t="shared" si="436"/>
        <v>0</v>
      </c>
      <c r="AM2346" s="14">
        <f t="shared" si="437"/>
        <v>24</v>
      </c>
      <c r="AN2346" s="16">
        <f t="shared" si="438"/>
        <v>45570</v>
      </c>
      <c r="AO2346" s="17">
        <f>VLOOKUP(B2346,[2]Reference!D:E,2,1)</f>
        <v>202507</v>
      </c>
      <c r="AP2346" s="12" t="str">
        <f t="shared" si="439"/>
        <v>7</v>
      </c>
      <c r="AQ2346" s="18">
        <f t="shared" si="440"/>
        <v>0</v>
      </c>
      <c r="AR2346" s="18">
        <f t="shared" si="441"/>
        <v>1</v>
      </c>
      <c r="AS2346" s="13" t="str">
        <f>VLOOKUP(D2346,[2]Reference!$Q:$U,3,FALSE)</f>
        <v>Azuma</v>
      </c>
      <c r="AT2346" s="13" t="str">
        <f>VLOOKUP(D2346,[2]Reference!Q:V,6,FALSE)</f>
        <v>Azuma</v>
      </c>
      <c r="AU2346" s="13" t="str">
        <f>VLOOKUP(D2346,[2]Reference!$Q:$U,2,FALSE)</f>
        <v>Hitachi - Class 801</v>
      </c>
      <c r="AV2346" s="19">
        <f t="shared" si="442"/>
        <v>45571</v>
      </c>
      <c r="AW2346" s="12" t="str">
        <f>+VLOOKUP(X2346,[2]Reference!BN:BO,2,FALSE)</f>
        <v>Fleet</v>
      </c>
      <c r="AX2346" s="20" t="str">
        <f t="shared" si="443"/>
        <v>HB</v>
      </c>
      <c r="AY2346" s="20" t="str">
        <f>VLOOKUP(AX2346,[2]Reference!AH:AI,2,FALSE)</f>
        <v>LNER</v>
      </c>
      <c r="AZ2346" s="20" t="str">
        <f>VLOOKUP(D2346,[2]Reference!Q:V,6,FALSE)</f>
        <v>Azuma</v>
      </c>
      <c r="BA2346" s="20" t="str">
        <f>VLOOKUP(D2346,[2]Reference!Q:V,3,FALSE)</f>
        <v>Azuma</v>
      </c>
    </row>
    <row r="2347" spans="1:53" ht="13.5" x14ac:dyDescent="0.25">
      <c r="A2347" s="38" t="s">
        <v>9588</v>
      </c>
      <c r="B2347" s="39">
        <v>45564</v>
      </c>
      <c r="C2347" s="38" t="s">
        <v>54</v>
      </c>
      <c r="D2347" s="38" t="s">
        <v>92</v>
      </c>
      <c r="E2347" s="38" t="s">
        <v>93</v>
      </c>
      <c r="F2347" s="38" t="s">
        <v>92</v>
      </c>
      <c r="G2347" s="38" t="s">
        <v>129</v>
      </c>
      <c r="H2347" s="38" t="s">
        <v>84</v>
      </c>
      <c r="I2347" s="38" t="s">
        <v>2536</v>
      </c>
      <c r="J2347" s="38" t="s">
        <v>1592</v>
      </c>
      <c r="K2347" s="38" t="s">
        <v>172</v>
      </c>
      <c r="L2347" s="38" t="s">
        <v>9589</v>
      </c>
      <c r="M2347" s="38" t="s">
        <v>332</v>
      </c>
      <c r="N2347" s="40">
        <v>5</v>
      </c>
      <c r="O2347" s="40">
        <v>5</v>
      </c>
      <c r="P2347" s="40">
        <v>0</v>
      </c>
      <c r="Q2347" s="40">
        <v>0</v>
      </c>
      <c r="R2347" s="40">
        <v>0</v>
      </c>
      <c r="S2347" s="40">
        <v>0</v>
      </c>
      <c r="T2347" s="40">
        <v>0</v>
      </c>
      <c r="U2347" s="40">
        <v>1</v>
      </c>
      <c r="V2347" s="40">
        <v>5</v>
      </c>
      <c r="W2347" s="38" t="s">
        <v>9590</v>
      </c>
      <c r="X2347" s="38" t="s">
        <v>80</v>
      </c>
      <c r="Y2347" s="38" t="s">
        <v>66</v>
      </c>
      <c r="Z2347" s="38" t="s">
        <v>8457</v>
      </c>
      <c r="AA2347" s="38" t="s">
        <v>8455</v>
      </c>
      <c r="AB2347" s="41">
        <v>0</v>
      </c>
      <c r="AC2347" s="41">
        <v>0</v>
      </c>
      <c r="AD2347" s="42">
        <v>0</v>
      </c>
      <c r="AE2347" s="42">
        <v>0</v>
      </c>
      <c r="AF2347" s="12" t="str">
        <f t="shared" si="432"/>
        <v>841152</v>
      </c>
      <c r="AG2347" s="13" t="str">
        <f>VLOOKUP(D2347,[2]Reference!$Q:$U,4,FALSE)</f>
        <v>Fleet</v>
      </c>
      <c r="AH2347" s="13" t="str">
        <f>VLOOKUP(D2347,[2]Reference!$Q:$U,5,FALSE)</f>
        <v>LNER</v>
      </c>
      <c r="AI2347" s="14">
        <f t="shared" si="433"/>
        <v>0</v>
      </c>
      <c r="AJ2347" s="14">
        <f t="shared" si="434"/>
        <v>0</v>
      </c>
      <c r="AK2347" s="14">
        <f t="shared" si="435"/>
        <v>0</v>
      </c>
      <c r="AL2347" s="15">
        <f t="shared" si="436"/>
        <v>0</v>
      </c>
      <c r="AM2347" s="14">
        <f t="shared" si="437"/>
        <v>5</v>
      </c>
      <c r="AN2347" s="16">
        <f t="shared" si="438"/>
        <v>45570</v>
      </c>
      <c r="AO2347" s="17">
        <f>VLOOKUP(B2347,[2]Reference!D:E,2,1)</f>
        <v>202507</v>
      </c>
      <c r="AP2347" s="12" t="str">
        <f t="shared" si="439"/>
        <v>7</v>
      </c>
      <c r="AQ2347" s="18">
        <f t="shared" si="440"/>
        <v>0</v>
      </c>
      <c r="AR2347" s="18">
        <f t="shared" si="441"/>
        <v>0</v>
      </c>
      <c r="AS2347" s="13" t="str">
        <f>VLOOKUP(D2347,[2]Reference!$Q:$U,3,FALSE)</f>
        <v>Azuma</v>
      </c>
      <c r="AT2347" s="13" t="str">
        <f>VLOOKUP(D2347,[2]Reference!Q:V,6,FALSE)</f>
        <v>Azuma</v>
      </c>
      <c r="AU2347" s="13" t="str">
        <f>VLOOKUP(D2347,[2]Reference!$Q:$U,2,FALSE)</f>
        <v>Hitachi - Class 801</v>
      </c>
      <c r="AV2347" s="19">
        <f t="shared" si="442"/>
        <v>45571</v>
      </c>
      <c r="AW2347" s="12" t="str">
        <f>+VLOOKUP(X2347,[2]Reference!BN:BO,2,FALSE)</f>
        <v>Fleet</v>
      </c>
      <c r="AX2347" s="20" t="str">
        <f t="shared" si="443"/>
        <v>HB</v>
      </c>
      <c r="AY2347" s="20" t="str">
        <f>VLOOKUP(AX2347,[2]Reference!AH:AI,2,FALSE)</f>
        <v>LNER</v>
      </c>
      <c r="AZ2347" s="20" t="str">
        <f>VLOOKUP(D2347,[2]Reference!Q:V,6,FALSE)</f>
        <v>Azuma</v>
      </c>
      <c r="BA2347" s="20" t="str">
        <f>VLOOKUP(D2347,[2]Reference!Q:V,3,FALSE)</f>
        <v>Azuma</v>
      </c>
    </row>
    <row r="2348" spans="1:53" ht="13.5" x14ac:dyDescent="0.25">
      <c r="A2348" s="38" t="s">
        <v>9591</v>
      </c>
      <c r="B2348" s="39">
        <v>45564</v>
      </c>
      <c r="C2348" s="38" t="s">
        <v>54</v>
      </c>
      <c r="D2348" s="38" t="s">
        <v>55</v>
      </c>
      <c r="E2348" s="38" t="s">
        <v>56</v>
      </c>
      <c r="F2348" s="38" t="s">
        <v>55</v>
      </c>
      <c r="G2348" s="38" t="s">
        <v>83</v>
      </c>
      <c r="H2348" s="38" t="s">
        <v>73</v>
      </c>
      <c r="I2348" s="38" t="s">
        <v>122</v>
      </c>
      <c r="J2348" s="38" t="s">
        <v>123</v>
      </c>
      <c r="K2348" s="38" t="s">
        <v>503</v>
      </c>
      <c r="L2348" s="38" t="s">
        <v>9592</v>
      </c>
      <c r="M2348" s="38" t="s">
        <v>440</v>
      </c>
      <c r="N2348" s="40">
        <v>18</v>
      </c>
      <c r="O2348" s="40">
        <v>18</v>
      </c>
      <c r="P2348" s="40">
        <v>0</v>
      </c>
      <c r="Q2348" s="40">
        <v>0</v>
      </c>
      <c r="R2348" s="40">
        <v>0</v>
      </c>
      <c r="S2348" s="40">
        <v>0</v>
      </c>
      <c r="T2348" s="40">
        <v>0</v>
      </c>
      <c r="U2348" s="40">
        <v>1</v>
      </c>
      <c r="V2348" s="40">
        <v>18</v>
      </c>
      <c r="W2348" s="38" t="s">
        <v>9593</v>
      </c>
      <c r="X2348" s="38" t="s">
        <v>80</v>
      </c>
      <c r="Y2348" s="38" t="s">
        <v>66</v>
      </c>
      <c r="Z2348" s="38" t="s">
        <v>8457</v>
      </c>
      <c r="AA2348" s="38" t="s">
        <v>8455</v>
      </c>
      <c r="AB2348" s="41">
        <v>0</v>
      </c>
      <c r="AC2348" s="41">
        <v>0</v>
      </c>
      <c r="AD2348" s="42">
        <v>0</v>
      </c>
      <c r="AE2348" s="42">
        <v>0</v>
      </c>
      <c r="AF2348" s="12" t="str">
        <f t="shared" si="432"/>
        <v>841157</v>
      </c>
      <c r="AG2348" s="13" t="str">
        <f>VLOOKUP(D2348,[2]Reference!$Q:$U,4,FALSE)</f>
        <v>Fleet</v>
      </c>
      <c r="AH2348" s="13" t="str">
        <f>VLOOKUP(D2348,[2]Reference!$Q:$U,5,FALSE)</f>
        <v>LNER</v>
      </c>
      <c r="AI2348" s="14">
        <f t="shared" si="433"/>
        <v>0</v>
      </c>
      <c r="AJ2348" s="14">
        <f t="shared" si="434"/>
        <v>0</v>
      </c>
      <c r="AK2348" s="14">
        <f t="shared" si="435"/>
        <v>0</v>
      </c>
      <c r="AL2348" s="15">
        <f t="shared" si="436"/>
        <v>0</v>
      </c>
      <c r="AM2348" s="14">
        <f t="shared" si="437"/>
        <v>18</v>
      </c>
      <c r="AN2348" s="16">
        <f t="shared" si="438"/>
        <v>45570</v>
      </c>
      <c r="AO2348" s="17">
        <f>VLOOKUP(B2348,[2]Reference!D:E,2,1)</f>
        <v>202507</v>
      </c>
      <c r="AP2348" s="12" t="str">
        <f t="shared" si="439"/>
        <v>7</v>
      </c>
      <c r="AQ2348" s="18">
        <f t="shared" si="440"/>
        <v>0</v>
      </c>
      <c r="AR2348" s="18">
        <f t="shared" si="441"/>
        <v>0</v>
      </c>
      <c r="AS2348" s="13" t="str">
        <f>VLOOKUP(D2348,[2]Reference!$Q:$U,3,FALSE)</f>
        <v>Azuma</v>
      </c>
      <c r="AT2348" s="13" t="str">
        <f>VLOOKUP(D2348,[2]Reference!Q:V,6,FALSE)</f>
        <v>Azuma</v>
      </c>
      <c r="AU2348" s="13" t="str">
        <f>VLOOKUP(D2348,[2]Reference!$Q:$U,2,FALSE)</f>
        <v>Hitachi - Class 800</v>
      </c>
      <c r="AV2348" s="19">
        <f t="shared" si="442"/>
        <v>45571</v>
      </c>
      <c r="AW2348" s="12" t="str">
        <f>+VLOOKUP(X2348,[2]Reference!BN:BO,2,FALSE)</f>
        <v>Fleet</v>
      </c>
      <c r="AX2348" s="20" t="str">
        <f t="shared" si="443"/>
        <v>HB</v>
      </c>
      <c r="AY2348" s="20" t="str">
        <f>VLOOKUP(AX2348,[2]Reference!AH:AI,2,FALSE)</f>
        <v>LNER</v>
      </c>
      <c r="AZ2348" s="20" t="str">
        <f>VLOOKUP(D2348,[2]Reference!Q:V,6,FALSE)</f>
        <v>Azuma</v>
      </c>
      <c r="BA2348" s="20" t="str">
        <f>VLOOKUP(D2348,[2]Reference!Q:V,3,FALSE)</f>
        <v>Azuma</v>
      </c>
    </row>
    <row r="2349" spans="1:53" ht="13.5" x14ac:dyDescent="0.25">
      <c r="A2349" s="38" t="s">
        <v>9594</v>
      </c>
      <c r="B2349" s="39">
        <v>45564</v>
      </c>
      <c r="C2349" s="38" t="s">
        <v>54</v>
      </c>
      <c r="D2349" s="38" t="s">
        <v>70</v>
      </c>
      <c r="E2349" s="38" t="s">
        <v>71</v>
      </c>
      <c r="F2349" s="38" t="s">
        <v>70</v>
      </c>
      <c r="G2349" s="38" t="s">
        <v>129</v>
      </c>
      <c r="H2349" s="38" t="s">
        <v>58</v>
      </c>
      <c r="I2349" s="38" t="s">
        <v>188</v>
      </c>
      <c r="J2349" s="38" t="s">
        <v>189</v>
      </c>
      <c r="K2349" s="38" t="s">
        <v>2146</v>
      </c>
      <c r="L2349" s="38" t="s">
        <v>9595</v>
      </c>
      <c r="M2349" s="38" t="s">
        <v>78</v>
      </c>
      <c r="N2349" s="40">
        <v>4</v>
      </c>
      <c r="O2349" s="40">
        <v>4</v>
      </c>
      <c r="P2349" s="40">
        <v>0</v>
      </c>
      <c r="Q2349" s="40">
        <v>0</v>
      </c>
      <c r="R2349" s="40">
        <v>0</v>
      </c>
      <c r="S2349" s="40">
        <v>0</v>
      </c>
      <c r="T2349" s="40">
        <v>0</v>
      </c>
      <c r="U2349" s="40">
        <v>1</v>
      </c>
      <c r="V2349" s="40">
        <v>4</v>
      </c>
      <c r="W2349" s="38" t="s">
        <v>9596</v>
      </c>
      <c r="X2349" s="38" t="s">
        <v>65</v>
      </c>
      <c r="Y2349" s="38" t="s">
        <v>66</v>
      </c>
      <c r="Z2349" s="38" t="s">
        <v>8457</v>
      </c>
      <c r="AA2349" s="38" t="s">
        <v>8455</v>
      </c>
      <c r="AB2349" s="41">
        <v>0</v>
      </c>
      <c r="AC2349" s="41">
        <v>0</v>
      </c>
      <c r="AD2349" s="42">
        <v>0</v>
      </c>
      <c r="AE2349" s="42">
        <v>0</v>
      </c>
      <c r="AF2349" s="12" t="str">
        <f t="shared" si="432"/>
        <v>842150</v>
      </c>
      <c r="AG2349" s="13" t="str">
        <f>VLOOKUP(D2349,[2]Reference!$Q:$U,4,FALSE)</f>
        <v>Fleet</v>
      </c>
      <c r="AH2349" s="13" t="str">
        <f>VLOOKUP(D2349,[2]Reference!$Q:$U,5,FALSE)</f>
        <v>LNER</v>
      </c>
      <c r="AI2349" s="14">
        <f t="shared" si="433"/>
        <v>0</v>
      </c>
      <c r="AJ2349" s="14">
        <f t="shared" si="434"/>
        <v>0</v>
      </c>
      <c r="AK2349" s="14">
        <f t="shared" si="435"/>
        <v>0</v>
      </c>
      <c r="AL2349" s="15">
        <f t="shared" si="436"/>
        <v>0</v>
      </c>
      <c r="AM2349" s="14">
        <f t="shared" si="437"/>
        <v>4</v>
      </c>
      <c r="AN2349" s="16">
        <f t="shared" si="438"/>
        <v>45570</v>
      </c>
      <c r="AO2349" s="17">
        <f>VLOOKUP(B2349,[2]Reference!D:E,2,1)</f>
        <v>202507</v>
      </c>
      <c r="AP2349" s="12" t="str">
        <f t="shared" si="439"/>
        <v>7</v>
      </c>
      <c r="AQ2349" s="18">
        <f t="shared" si="440"/>
        <v>0</v>
      </c>
      <c r="AR2349" s="18">
        <f t="shared" si="441"/>
        <v>0</v>
      </c>
      <c r="AS2349" s="13" t="str">
        <f>VLOOKUP(D2349,[2]Reference!$Q:$U,3,FALSE)</f>
        <v>IC225</v>
      </c>
      <c r="AT2349" s="13" t="str">
        <f>VLOOKUP(D2349,[2]Reference!Q:V,6,FALSE)</f>
        <v>IC225</v>
      </c>
      <c r="AU2349" s="13" t="str">
        <f>VLOOKUP(D2349,[2]Reference!$Q:$U,2,FALSE)</f>
        <v>Cl 91 Loco</v>
      </c>
      <c r="AV2349" s="19">
        <f t="shared" si="442"/>
        <v>45571</v>
      </c>
      <c r="AW2349" s="12" t="str">
        <f>+VLOOKUP(X2349,[2]Reference!BN:BO,2,FALSE)</f>
        <v>Depot</v>
      </c>
      <c r="AX2349" s="20" t="str">
        <f t="shared" si="443"/>
        <v>HB</v>
      </c>
      <c r="AY2349" s="20" t="str">
        <f>VLOOKUP(AX2349,[2]Reference!AH:AI,2,FALSE)</f>
        <v>LNER</v>
      </c>
      <c r="AZ2349" s="20" t="str">
        <f>VLOOKUP(D2349,[2]Reference!Q:V,6,FALSE)</f>
        <v>IC225</v>
      </c>
      <c r="BA2349" s="20" t="str">
        <f>VLOOKUP(D2349,[2]Reference!Q:V,3,FALSE)</f>
        <v>IC225</v>
      </c>
    </row>
    <row r="2350" spans="1:53" ht="13.5" x14ac:dyDescent="0.25">
      <c r="A2350" s="38" t="s">
        <v>9597</v>
      </c>
      <c r="B2350" s="39">
        <v>45565</v>
      </c>
      <c r="C2350" s="38" t="s">
        <v>54</v>
      </c>
      <c r="D2350" s="38" t="s">
        <v>55</v>
      </c>
      <c r="E2350" s="38" t="s">
        <v>56</v>
      </c>
      <c r="F2350" s="38" t="s">
        <v>55</v>
      </c>
      <c r="G2350" s="38" t="s">
        <v>146</v>
      </c>
      <c r="H2350" s="38" t="s">
        <v>95</v>
      </c>
      <c r="I2350" s="38" t="s">
        <v>147</v>
      </c>
      <c r="J2350" s="38" t="s">
        <v>148</v>
      </c>
      <c r="K2350" s="38" t="s">
        <v>1336</v>
      </c>
      <c r="L2350" s="38" t="s">
        <v>9598</v>
      </c>
      <c r="M2350" s="38" t="s">
        <v>296</v>
      </c>
      <c r="N2350" s="40">
        <v>47</v>
      </c>
      <c r="O2350" s="40">
        <v>18</v>
      </c>
      <c r="P2350" s="40">
        <v>29</v>
      </c>
      <c r="Q2350" s="40">
        <v>0</v>
      </c>
      <c r="R2350" s="40">
        <v>0</v>
      </c>
      <c r="S2350" s="40">
        <v>0</v>
      </c>
      <c r="T2350" s="40">
        <v>0</v>
      </c>
      <c r="U2350" s="40">
        <v>6</v>
      </c>
      <c r="V2350" s="40">
        <v>47</v>
      </c>
      <c r="W2350" s="38" t="s">
        <v>9599</v>
      </c>
      <c r="X2350" s="38" t="s">
        <v>80</v>
      </c>
      <c r="Y2350" s="38" t="s">
        <v>66</v>
      </c>
      <c r="Z2350" s="38" t="s">
        <v>8457</v>
      </c>
      <c r="AA2350" s="38" t="s">
        <v>8455</v>
      </c>
      <c r="AB2350" s="41">
        <v>0</v>
      </c>
      <c r="AC2350" s="41">
        <v>0</v>
      </c>
      <c r="AD2350" s="42">
        <v>0.23</v>
      </c>
      <c r="AE2350" s="42">
        <v>1.61</v>
      </c>
      <c r="AF2350" s="12" t="str">
        <f t="shared" si="432"/>
        <v>843078</v>
      </c>
      <c r="AG2350" s="13" t="str">
        <f>VLOOKUP(D2350,[2]Reference!$Q:$U,4,FALSE)</f>
        <v>Fleet</v>
      </c>
      <c r="AH2350" s="13" t="str">
        <f>VLOOKUP(D2350,[2]Reference!$Q:$U,5,FALSE)</f>
        <v>LNER</v>
      </c>
      <c r="AI2350" s="14">
        <f t="shared" si="433"/>
        <v>0</v>
      </c>
      <c r="AJ2350" s="14">
        <f t="shared" si="434"/>
        <v>0</v>
      </c>
      <c r="AK2350" s="14">
        <f t="shared" si="435"/>
        <v>0</v>
      </c>
      <c r="AL2350" s="15">
        <f t="shared" si="436"/>
        <v>0.23</v>
      </c>
      <c r="AM2350" s="14">
        <f t="shared" si="437"/>
        <v>47</v>
      </c>
      <c r="AN2350" s="16">
        <f t="shared" si="438"/>
        <v>45570</v>
      </c>
      <c r="AO2350" s="17">
        <f>VLOOKUP(B2350,[2]Reference!D:E,2,1)</f>
        <v>202507</v>
      </c>
      <c r="AP2350" s="12" t="str">
        <f t="shared" si="439"/>
        <v>7</v>
      </c>
      <c r="AQ2350" s="18">
        <f t="shared" si="440"/>
        <v>0.23</v>
      </c>
      <c r="AR2350" s="18">
        <f t="shared" si="441"/>
        <v>1.61</v>
      </c>
      <c r="AS2350" s="13" t="str">
        <f>VLOOKUP(D2350,[2]Reference!$Q:$U,3,FALSE)</f>
        <v>Azuma</v>
      </c>
      <c r="AT2350" s="13" t="str">
        <f>VLOOKUP(D2350,[2]Reference!Q:V,6,FALSE)</f>
        <v>Azuma</v>
      </c>
      <c r="AU2350" s="13" t="str">
        <f>VLOOKUP(D2350,[2]Reference!$Q:$U,2,FALSE)</f>
        <v>Hitachi - Class 800</v>
      </c>
      <c r="AV2350" s="19">
        <f t="shared" si="442"/>
        <v>45572</v>
      </c>
      <c r="AW2350" s="12" t="str">
        <f>+VLOOKUP(X2350,[2]Reference!BN:BO,2,FALSE)</f>
        <v>Fleet</v>
      </c>
      <c r="AX2350" s="20" t="str">
        <f t="shared" si="443"/>
        <v>HB</v>
      </c>
      <c r="AY2350" s="20" t="str">
        <f>VLOOKUP(AX2350,[2]Reference!AH:AI,2,FALSE)</f>
        <v>LNER</v>
      </c>
      <c r="AZ2350" s="20" t="str">
        <f>VLOOKUP(D2350,[2]Reference!Q:V,6,FALSE)</f>
        <v>Azuma</v>
      </c>
      <c r="BA2350" s="20" t="str">
        <f>VLOOKUP(D2350,[2]Reference!Q:V,3,FALSE)</f>
        <v>Azuma</v>
      </c>
    </row>
    <row r="2351" spans="1:53" ht="13.5" x14ac:dyDescent="0.25">
      <c r="A2351" s="38" t="s">
        <v>9600</v>
      </c>
      <c r="B2351" s="39">
        <v>45565</v>
      </c>
      <c r="C2351" s="38" t="s">
        <v>54</v>
      </c>
      <c r="D2351" s="38" t="s">
        <v>55</v>
      </c>
      <c r="E2351" s="38" t="s">
        <v>56</v>
      </c>
      <c r="F2351" s="38" t="s">
        <v>55</v>
      </c>
      <c r="G2351" s="38" t="s">
        <v>154</v>
      </c>
      <c r="H2351" s="38" t="s">
        <v>730</v>
      </c>
      <c r="I2351" s="38" t="s">
        <v>731</v>
      </c>
      <c r="J2351" s="38" t="s">
        <v>732</v>
      </c>
      <c r="K2351" s="38" t="s">
        <v>1438</v>
      </c>
      <c r="L2351" s="38" t="s">
        <v>9601</v>
      </c>
      <c r="M2351" s="38" t="s">
        <v>296</v>
      </c>
      <c r="N2351" s="40">
        <v>172</v>
      </c>
      <c r="O2351" s="40">
        <v>37</v>
      </c>
      <c r="P2351" s="40">
        <v>135</v>
      </c>
      <c r="Q2351" s="40">
        <v>0</v>
      </c>
      <c r="R2351" s="40">
        <v>0</v>
      </c>
      <c r="S2351" s="40">
        <v>0</v>
      </c>
      <c r="T2351" s="40">
        <v>0</v>
      </c>
      <c r="U2351" s="40">
        <v>9</v>
      </c>
      <c r="V2351" s="40">
        <v>172</v>
      </c>
      <c r="W2351" s="38" t="s">
        <v>9602</v>
      </c>
      <c r="X2351" s="38" t="s">
        <v>80</v>
      </c>
      <c r="Y2351" s="38" t="s">
        <v>66</v>
      </c>
      <c r="Z2351" s="38" t="s">
        <v>8457</v>
      </c>
      <c r="AA2351" s="38" t="s">
        <v>8455</v>
      </c>
      <c r="AB2351" s="41">
        <v>0</v>
      </c>
      <c r="AC2351" s="41">
        <v>0</v>
      </c>
      <c r="AD2351" s="42">
        <v>2.4</v>
      </c>
      <c r="AE2351" s="42">
        <v>4.1399999999999997</v>
      </c>
      <c r="AF2351" s="12" t="str">
        <f t="shared" si="432"/>
        <v>843392</v>
      </c>
      <c r="AG2351" s="13" t="str">
        <f>VLOOKUP(D2351,[2]Reference!$Q:$U,4,FALSE)</f>
        <v>Fleet</v>
      </c>
      <c r="AH2351" s="13" t="str">
        <f>VLOOKUP(D2351,[2]Reference!$Q:$U,5,FALSE)</f>
        <v>LNER</v>
      </c>
      <c r="AI2351" s="14">
        <f t="shared" si="433"/>
        <v>0</v>
      </c>
      <c r="AJ2351" s="14">
        <f t="shared" si="434"/>
        <v>0</v>
      </c>
      <c r="AK2351" s="14">
        <f t="shared" si="435"/>
        <v>0</v>
      </c>
      <c r="AL2351" s="15">
        <f t="shared" si="436"/>
        <v>2.4</v>
      </c>
      <c r="AM2351" s="14">
        <f t="shared" si="437"/>
        <v>172</v>
      </c>
      <c r="AN2351" s="16">
        <f t="shared" si="438"/>
        <v>45570</v>
      </c>
      <c r="AO2351" s="17">
        <f>VLOOKUP(B2351,[2]Reference!D:E,2,1)</f>
        <v>202507</v>
      </c>
      <c r="AP2351" s="12" t="str">
        <f t="shared" si="439"/>
        <v>7</v>
      </c>
      <c r="AQ2351" s="18">
        <f t="shared" si="440"/>
        <v>2.4</v>
      </c>
      <c r="AR2351" s="18">
        <f t="shared" si="441"/>
        <v>4.1399999999999997</v>
      </c>
      <c r="AS2351" s="13" t="str">
        <f>VLOOKUP(D2351,[2]Reference!$Q:$U,3,FALSE)</f>
        <v>Azuma</v>
      </c>
      <c r="AT2351" s="13" t="str">
        <f>VLOOKUP(D2351,[2]Reference!Q:V,6,FALSE)</f>
        <v>Azuma</v>
      </c>
      <c r="AU2351" s="13" t="str">
        <f>VLOOKUP(D2351,[2]Reference!$Q:$U,2,FALSE)</f>
        <v>Hitachi - Class 800</v>
      </c>
      <c r="AV2351" s="19">
        <f t="shared" si="442"/>
        <v>45572</v>
      </c>
      <c r="AW2351" s="12" t="str">
        <f>+VLOOKUP(X2351,[2]Reference!BN:BO,2,FALSE)</f>
        <v>Fleet</v>
      </c>
      <c r="AX2351" s="20" t="str">
        <f t="shared" si="443"/>
        <v>HB</v>
      </c>
      <c r="AY2351" s="20" t="str">
        <f>VLOOKUP(AX2351,[2]Reference!AH:AI,2,FALSE)</f>
        <v>LNER</v>
      </c>
      <c r="AZ2351" s="20" t="str">
        <f>VLOOKUP(D2351,[2]Reference!Q:V,6,FALSE)</f>
        <v>Azuma</v>
      </c>
      <c r="BA2351" s="20" t="str">
        <f>VLOOKUP(D2351,[2]Reference!Q:V,3,FALSE)</f>
        <v>Azuma</v>
      </c>
    </row>
    <row r="2352" spans="1:53" ht="13.5" x14ac:dyDescent="0.25">
      <c r="A2352" s="38" t="s">
        <v>9603</v>
      </c>
      <c r="B2352" s="39">
        <v>45565</v>
      </c>
      <c r="C2352" s="38" t="s">
        <v>54</v>
      </c>
      <c r="D2352" s="38" t="s">
        <v>55</v>
      </c>
      <c r="E2352" s="38" t="s">
        <v>56</v>
      </c>
      <c r="F2352" s="38" t="s">
        <v>55</v>
      </c>
      <c r="G2352" s="38" t="s">
        <v>121</v>
      </c>
      <c r="H2352" s="38" t="s">
        <v>198</v>
      </c>
      <c r="I2352" s="38" t="s">
        <v>2139</v>
      </c>
      <c r="J2352" s="38" t="s">
        <v>2140</v>
      </c>
      <c r="K2352" s="38" t="s">
        <v>124</v>
      </c>
      <c r="L2352" s="38" t="s">
        <v>2485</v>
      </c>
      <c r="M2352" s="38" t="s">
        <v>4359</v>
      </c>
      <c r="N2352" s="40">
        <v>3</v>
      </c>
      <c r="O2352" s="40">
        <v>3</v>
      </c>
      <c r="P2352" s="40">
        <v>0</v>
      </c>
      <c r="Q2352" s="40">
        <v>0</v>
      </c>
      <c r="R2352" s="40">
        <v>0</v>
      </c>
      <c r="S2352" s="40">
        <v>0</v>
      </c>
      <c r="T2352" s="40">
        <v>0</v>
      </c>
      <c r="U2352" s="40">
        <v>1</v>
      </c>
      <c r="V2352" s="40">
        <v>3</v>
      </c>
      <c r="W2352" s="38" t="s">
        <v>9604</v>
      </c>
      <c r="X2352" s="38" t="s">
        <v>119</v>
      </c>
      <c r="Y2352" s="38" t="s">
        <v>66</v>
      </c>
      <c r="Z2352" s="38" t="s">
        <v>8457</v>
      </c>
      <c r="AA2352" s="38" t="s">
        <v>8455</v>
      </c>
      <c r="AB2352" s="41">
        <v>0</v>
      </c>
      <c r="AC2352" s="41">
        <v>0</v>
      </c>
      <c r="AD2352" s="42">
        <v>0</v>
      </c>
      <c r="AE2352" s="42">
        <v>0.09</v>
      </c>
      <c r="AF2352" s="12" t="str">
        <f t="shared" si="432"/>
        <v>843794</v>
      </c>
      <c r="AG2352" s="13" t="str">
        <f>VLOOKUP(D2352,[2]Reference!$Q:$U,4,FALSE)</f>
        <v>Fleet</v>
      </c>
      <c r="AH2352" s="13" t="str">
        <f>VLOOKUP(D2352,[2]Reference!$Q:$U,5,FALSE)</f>
        <v>LNER</v>
      </c>
      <c r="AI2352" s="14">
        <f t="shared" si="433"/>
        <v>0</v>
      </c>
      <c r="AJ2352" s="14">
        <f t="shared" si="434"/>
        <v>0</v>
      </c>
      <c r="AK2352" s="14">
        <f t="shared" si="435"/>
        <v>0</v>
      </c>
      <c r="AL2352" s="15">
        <f t="shared" si="436"/>
        <v>0</v>
      </c>
      <c r="AM2352" s="14">
        <f t="shared" si="437"/>
        <v>3</v>
      </c>
      <c r="AN2352" s="16">
        <f t="shared" si="438"/>
        <v>45570</v>
      </c>
      <c r="AO2352" s="17">
        <f>VLOOKUP(B2352,[2]Reference!D:E,2,1)</f>
        <v>202507</v>
      </c>
      <c r="AP2352" s="12" t="str">
        <f t="shared" si="439"/>
        <v>7</v>
      </c>
      <c r="AQ2352" s="18">
        <f t="shared" si="440"/>
        <v>0</v>
      </c>
      <c r="AR2352" s="18">
        <f t="shared" si="441"/>
        <v>0.09</v>
      </c>
      <c r="AS2352" s="13" t="str">
        <f>VLOOKUP(D2352,[2]Reference!$Q:$U,3,FALSE)</f>
        <v>Azuma</v>
      </c>
      <c r="AT2352" s="13" t="str">
        <f>VLOOKUP(D2352,[2]Reference!Q:V,6,FALSE)</f>
        <v>Azuma</v>
      </c>
      <c r="AU2352" s="13" t="str">
        <f>VLOOKUP(D2352,[2]Reference!$Q:$U,2,FALSE)</f>
        <v>Hitachi - Class 800</v>
      </c>
      <c r="AV2352" s="19">
        <f t="shared" si="442"/>
        <v>45572</v>
      </c>
      <c r="AW2352" s="12" t="str">
        <f>+VLOOKUP(X2352,[2]Reference!BN:BO,2,FALSE)</f>
        <v>Depot</v>
      </c>
      <c r="AX2352" s="20" t="str">
        <f t="shared" si="443"/>
        <v>HB</v>
      </c>
      <c r="AY2352" s="20" t="str">
        <f>VLOOKUP(AX2352,[2]Reference!AH:AI,2,FALSE)</f>
        <v>LNER</v>
      </c>
      <c r="AZ2352" s="20" t="str">
        <f>VLOOKUP(D2352,[2]Reference!Q:V,6,FALSE)</f>
        <v>Azuma</v>
      </c>
      <c r="BA2352" s="20" t="str">
        <f>VLOOKUP(D2352,[2]Reference!Q:V,3,FALSE)</f>
        <v>Azuma</v>
      </c>
    </row>
    <row r="2353" spans="1:53" ht="13.5" x14ac:dyDescent="0.25">
      <c r="A2353" s="38" t="s">
        <v>9605</v>
      </c>
      <c r="B2353" s="39">
        <v>45565</v>
      </c>
      <c r="C2353" s="38" t="s">
        <v>54</v>
      </c>
      <c r="D2353" s="38" t="s">
        <v>55</v>
      </c>
      <c r="E2353" s="38" t="s">
        <v>56</v>
      </c>
      <c r="F2353" s="38" t="s">
        <v>55</v>
      </c>
      <c r="G2353" s="38" t="s">
        <v>83</v>
      </c>
      <c r="H2353" s="38" t="s">
        <v>73</v>
      </c>
      <c r="I2353" s="38" t="s">
        <v>1242</v>
      </c>
      <c r="J2353" s="38" t="s">
        <v>1243</v>
      </c>
      <c r="K2353" s="38" t="s">
        <v>503</v>
      </c>
      <c r="L2353" s="38" t="s">
        <v>9606</v>
      </c>
      <c r="M2353" s="38" t="s">
        <v>296</v>
      </c>
      <c r="N2353" s="40">
        <v>70</v>
      </c>
      <c r="O2353" s="40">
        <v>56</v>
      </c>
      <c r="P2353" s="40">
        <v>14</v>
      </c>
      <c r="Q2353" s="40">
        <v>0</v>
      </c>
      <c r="R2353" s="40">
        <v>1</v>
      </c>
      <c r="S2353" s="40">
        <v>0</v>
      </c>
      <c r="T2353" s="40">
        <v>0</v>
      </c>
      <c r="U2353" s="40">
        <v>2</v>
      </c>
      <c r="V2353" s="40">
        <v>150</v>
      </c>
      <c r="W2353" s="38" t="s">
        <v>9607</v>
      </c>
      <c r="X2353" s="38" t="s">
        <v>80</v>
      </c>
      <c r="Y2353" s="38" t="s">
        <v>66</v>
      </c>
      <c r="Z2353" s="38" t="s">
        <v>8457</v>
      </c>
      <c r="AA2353" s="38" t="s">
        <v>8455</v>
      </c>
      <c r="AB2353" s="41">
        <v>0</v>
      </c>
      <c r="AC2353" s="41">
        <v>1</v>
      </c>
      <c r="AD2353" s="42">
        <v>1.69</v>
      </c>
      <c r="AE2353" s="42">
        <v>1.69</v>
      </c>
      <c r="AF2353" s="12" t="str">
        <f t="shared" si="432"/>
        <v>844933</v>
      </c>
      <c r="AG2353" s="13" t="str">
        <f>VLOOKUP(D2353,[2]Reference!$Q:$U,4,FALSE)</f>
        <v>Fleet</v>
      </c>
      <c r="AH2353" s="13" t="str">
        <f>VLOOKUP(D2353,[2]Reference!$Q:$U,5,FALSE)</f>
        <v>LNER</v>
      </c>
      <c r="AI2353" s="14">
        <f t="shared" si="433"/>
        <v>0</v>
      </c>
      <c r="AJ2353" s="14">
        <f t="shared" si="434"/>
        <v>0.5</v>
      </c>
      <c r="AK2353" s="14">
        <f t="shared" si="435"/>
        <v>0.5</v>
      </c>
      <c r="AL2353" s="15">
        <f t="shared" si="436"/>
        <v>1.19</v>
      </c>
      <c r="AM2353" s="14">
        <f t="shared" si="437"/>
        <v>70</v>
      </c>
      <c r="AN2353" s="16">
        <f t="shared" si="438"/>
        <v>45570</v>
      </c>
      <c r="AO2353" s="17">
        <f>VLOOKUP(B2353,[2]Reference!D:E,2,1)</f>
        <v>202507</v>
      </c>
      <c r="AP2353" s="12" t="str">
        <f t="shared" si="439"/>
        <v>7</v>
      </c>
      <c r="AQ2353" s="18">
        <f t="shared" si="440"/>
        <v>1.69</v>
      </c>
      <c r="AR2353" s="18">
        <f t="shared" si="441"/>
        <v>1.69</v>
      </c>
      <c r="AS2353" s="13" t="str">
        <f>VLOOKUP(D2353,[2]Reference!$Q:$U,3,FALSE)</f>
        <v>Azuma</v>
      </c>
      <c r="AT2353" s="13" t="str">
        <f>VLOOKUP(D2353,[2]Reference!Q:V,6,FALSE)</f>
        <v>Azuma</v>
      </c>
      <c r="AU2353" s="13" t="str">
        <f>VLOOKUP(D2353,[2]Reference!$Q:$U,2,FALSE)</f>
        <v>Hitachi - Class 800</v>
      </c>
      <c r="AV2353" s="19">
        <f t="shared" si="442"/>
        <v>45572</v>
      </c>
      <c r="AW2353" s="12" t="str">
        <f>+VLOOKUP(X2353,[2]Reference!BN:BO,2,FALSE)</f>
        <v>Fleet</v>
      </c>
      <c r="AX2353" s="20" t="str">
        <f t="shared" si="443"/>
        <v>HB</v>
      </c>
      <c r="AY2353" s="20" t="str">
        <f>VLOOKUP(AX2353,[2]Reference!AH:AI,2,FALSE)</f>
        <v>LNER</v>
      </c>
      <c r="AZ2353" s="20" t="str">
        <f>VLOOKUP(D2353,[2]Reference!Q:V,6,FALSE)</f>
        <v>Azuma</v>
      </c>
      <c r="BA2353" s="20" t="str">
        <f>VLOOKUP(D2353,[2]Reference!Q:V,3,FALSE)</f>
        <v>Azuma</v>
      </c>
    </row>
    <row r="2354" spans="1:53" ht="13.5" x14ac:dyDescent="0.25">
      <c r="A2354" s="38" t="s">
        <v>9608</v>
      </c>
      <c r="B2354" s="39">
        <v>45566</v>
      </c>
      <c r="C2354" s="38" t="s">
        <v>54</v>
      </c>
      <c r="D2354" s="38" t="s">
        <v>92</v>
      </c>
      <c r="E2354" s="38" t="s">
        <v>93</v>
      </c>
      <c r="F2354" s="38" t="s">
        <v>92</v>
      </c>
      <c r="G2354" s="38" t="s">
        <v>129</v>
      </c>
      <c r="H2354" s="38" t="s">
        <v>73</v>
      </c>
      <c r="I2354" s="38" t="s">
        <v>1005</v>
      </c>
      <c r="J2354" s="38" t="s">
        <v>1006</v>
      </c>
      <c r="K2354" s="38" t="s">
        <v>220</v>
      </c>
      <c r="L2354" s="38" t="s">
        <v>9609</v>
      </c>
      <c r="M2354" s="38" t="s">
        <v>899</v>
      </c>
      <c r="N2354" s="40">
        <v>13</v>
      </c>
      <c r="O2354" s="40">
        <v>8</v>
      </c>
      <c r="P2354" s="40">
        <v>5</v>
      </c>
      <c r="Q2354" s="40">
        <v>0</v>
      </c>
      <c r="R2354" s="40">
        <v>0</v>
      </c>
      <c r="S2354" s="40">
        <v>0</v>
      </c>
      <c r="T2354" s="40">
        <v>0</v>
      </c>
      <c r="U2354" s="40">
        <v>2</v>
      </c>
      <c r="V2354" s="40">
        <v>13</v>
      </c>
      <c r="W2354" s="38" t="s">
        <v>9610</v>
      </c>
      <c r="X2354" s="38" t="s">
        <v>80</v>
      </c>
      <c r="Y2354" s="38" t="s">
        <v>66</v>
      </c>
      <c r="Z2354" s="38" t="s">
        <v>8457</v>
      </c>
      <c r="AA2354" s="38" t="s">
        <v>8455</v>
      </c>
      <c r="AB2354" s="41">
        <v>0</v>
      </c>
      <c r="AC2354" s="41">
        <v>0</v>
      </c>
      <c r="AD2354" s="42">
        <v>0</v>
      </c>
      <c r="AE2354" s="42">
        <v>0.33</v>
      </c>
      <c r="AF2354" s="12" t="str">
        <f t="shared" si="432"/>
        <v>846817</v>
      </c>
      <c r="AG2354" s="13" t="str">
        <f>VLOOKUP(D2354,[2]Reference!$Q:$U,4,FALSE)</f>
        <v>Fleet</v>
      </c>
      <c r="AH2354" s="13" t="str">
        <f>VLOOKUP(D2354,[2]Reference!$Q:$U,5,FALSE)</f>
        <v>LNER</v>
      </c>
      <c r="AI2354" s="14">
        <f t="shared" si="433"/>
        <v>0</v>
      </c>
      <c r="AJ2354" s="14">
        <f t="shared" si="434"/>
        <v>0</v>
      </c>
      <c r="AK2354" s="14">
        <f t="shared" si="435"/>
        <v>0</v>
      </c>
      <c r="AL2354" s="15">
        <f t="shared" si="436"/>
        <v>0</v>
      </c>
      <c r="AM2354" s="14">
        <f t="shared" si="437"/>
        <v>13</v>
      </c>
      <c r="AN2354" s="16">
        <f t="shared" si="438"/>
        <v>45570</v>
      </c>
      <c r="AO2354" s="17">
        <f>VLOOKUP(B2354,[2]Reference!D:E,2,1)</f>
        <v>202507</v>
      </c>
      <c r="AP2354" s="12" t="str">
        <f t="shared" si="439"/>
        <v>7</v>
      </c>
      <c r="AQ2354" s="18">
        <f t="shared" si="440"/>
        <v>0</v>
      </c>
      <c r="AR2354" s="18">
        <f t="shared" si="441"/>
        <v>0.33</v>
      </c>
      <c r="AS2354" s="13" t="str">
        <f>VLOOKUP(D2354,[2]Reference!$Q:$U,3,FALSE)</f>
        <v>Azuma</v>
      </c>
      <c r="AT2354" s="13" t="str">
        <f>VLOOKUP(D2354,[2]Reference!Q:V,6,FALSE)</f>
        <v>Azuma</v>
      </c>
      <c r="AU2354" s="13" t="str">
        <f>VLOOKUP(D2354,[2]Reference!$Q:$U,2,FALSE)</f>
        <v>Hitachi - Class 801</v>
      </c>
      <c r="AV2354" s="19">
        <f t="shared" si="442"/>
        <v>45573</v>
      </c>
      <c r="AW2354" s="12" t="str">
        <f>+VLOOKUP(X2354,[2]Reference!BN:BO,2,FALSE)</f>
        <v>Fleet</v>
      </c>
      <c r="AX2354" s="20" t="str">
        <f t="shared" si="443"/>
        <v>HB</v>
      </c>
      <c r="AY2354" s="20" t="str">
        <f>VLOOKUP(AX2354,[2]Reference!AH:AI,2,FALSE)</f>
        <v>LNER</v>
      </c>
      <c r="AZ2354" s="20" t="str">
        <f>VLOOKUP(D2354,[2]Reference!Q:V,6,FALSE)</f>
        <v>Azuma</v>
      </c>
      <c r="BA2354" s="20" t="str">
        <f>VLOOKUP(D2354,[2]Reference!Q:V,3,FALSE)</f>
        <v>Azuma</v>
      </c>
    </row>
    <row r="2355" spans="1:53" ht="13.5" x14ac:dyDescent="0.25">
      <c r="A2355" s="38" t="s">
        <v>9611</v>
      </c>
      <c r="B2355" s="39">
        <v>45566</v>
      </c>
      <c r="C2355" s="38" t="s">
        <v>54</v>
      </c>
      <c r="D2355" s="38" t="s">
        <v>215</v>
      </c>
      <c r="E2355" s="38" t="s">
        <v>216</v>
      </c>
      <c r="F2355" s="38" t="s">
        <v>215</v>
      </c>
      <c r="G2355" s="38" t="s">
        <v>121</v>
      </c>
      <c r="H2355" s="38" t="s">
        <v>217</v>
      </c>
      <c r="I2355" s="38" t="s">
        <v>218</v>
      </c>
      <c r="J2355" s="38" t="s">
        <v>219</v>
      </c>
      <c r="K2355" s="38" t="s">
        <v>294</v>
      </c>
      <c r="L2355" s="38" t="s">
        <v>9612</v>
      </c>
      <c r="M2355" s="38" t="s">
        <v>193</v>
      </c>
      <c r="N2355" s="40">
        <v>3</v>
      </c>
      <c r="O2355" s="40">
        <v>3</v>
      </c>
      <c r="P2355" s="40">
        <v>0</v>
      </c>
      <c r="Q2355" s="40">
        <v>0</v>
      </c>
      <c r="R2355" s="40">
        <v>0</v>
      </c>
      <c r="S2355" s="40">
        <v>0</v>
      </c>
      <c r="T2355" s="40">
        <v>0</v>
      </c>
      <c r="U2355" s="40">
        <v>1</v>
      </c>
      <c r="V2355" s="40">
        <v>3</v>
      </c>
      <c r="W2355" s="38" t="s">
        <v>9613</v>
      </c>
      <c r="X2355" s="38" t="s">
        <v>119</v>
      </c>
      <c r="Y2355" s="38" t="s">
        <v>66</v>
      </c>
      <c r="Z2355" s="38" t="s">
        <v>8457</v>
      </c>
      <c r="AA2355" s="38" t="s">
        <v>8455</v>
      </c>
      <c r="AB2355" s="41">
        <v>0</v>
      </c>
      <c r="AC2355" s="41">
        <v>0</v>
      </c>
      <c r="AD2355" s="42">
        <v>0</v>
      </c>
      <c r="AE2355" s="42">
        <v>0</v>
      </c>
      <c r="AF2355" s="12" t="str">
        <f t="shared" si="432"/>
        <v>846922</v>
      </c>
      <c r="AG2355" s="13" t="str">
        <f>VLOOKUP(D2355,[2]Reference!$Q:$U,4,FALSE)</f>
        <v>Fleet</v>
      </c>
      <c r="AH2355" s="13" t="str">
        <f>VLOOKUP(D2355,[2]Reference!$Q:$U,5,FALSE)</f>
        <v>LNER</v>
      </c>
      <c r="AI2355" s="14">
        <f t="shared" si="433"/>
        <v>0</v>
      </c>
      <c r="AJ2355" s="14">
        <f t="shared" si="434"/>
        <v>0</v>
      </c>
      <c r="AK2355" s="14">
        <f t="shared" si="435"/>
        <v>0</v>
      </c>
      <c r="AL2355" s="15">
        <f t="shared" si="436"/>
        <v>0</v>
      </c>
      <c r="AM2355" s="14">
        <f t="shared" si="437"/>
        <v>3</v>
      </c>
      <c r="AN2355" s="16">
        <f t="shared" si="438"/>
        <v>45570</v>
      </c>
      <c r="AO2355" s="17">
        <f>VLOOKUP(B2355,[2]Reference!D:E,2,1)</f>
        <v>202507</v>
      </c>
      <c r="AP2355" s="12" t="str">
        <f t="shared" si="439"/>
        <v>7</v>
      </c>
      <c r="AQ2355" s="18">
        <f t="shared" si="440"/>
        <v>0</v>
      </c>
      <c r="AR2355" s="18">
        <f t="shared" si="441"/>
        <v>0</v>
      </c>
      <c r="AS2355" s="13" t="str">
        <f>VLOOKUP(D2355,[2]Reference!$Q:$U,3,FALSE)</f>
        <v>Other</v>
      </c>
      <c r="AT2355" s="13" t="str">
        <f>VLOOKUP(D2355,[2]Reference!Q:V,6,FALSE)</f>
        <v>Other</v>
      </c>
      <c r="AU2355" s="13" t="str">
        <f>VLOOKUP(D2355,[2]Reference!$Q:$U,2,FALSE)</f>
        <v>ISS - Contractors</v>
      </c>
      <c r="AV2355" s="19">
        <f t="shared" si="442"/>
        <v>45573</v>
      </c>
      <c r="AW2355" s="12" t="str">
        <f>+VLOOKUP(X2355,[2]Reference!BN:BO,2,FALSE)</f>
        <v>Depot</v>
      </c>
      <c r="AX2355" s="20" t="str">
        <f t="shared" si="443"/>
        <v>HB</v>
      </c>
      <c r="AY2355" s="20" t="str">
        <f>VLOOKUP(AX2355,[2]Reference!AH:AI,2,FALSE)</f>
        <v>LNER</v>
      </c>
      <c r="AZ2355" s="20" t="str">
        <f>VLOOKUP(D2355,[2]Reference!Q:V,6,FALSE)</f>
        <v>Other</v>
      </c>
      <c r="BA2355" s="20" t="str">
        <f>VLOOKUP(D2355,[2]Reference!Q:V,3,FALSE)</f>
        <v>Other</v>
      </c>
    </row>
    <row r="2356" spans="1:53" ht="13.5" x14ac:dyDescent="0.25">
      <c r="A2356" s="38" t="s">
        <v>9614</v>
      </c>
      <c r="B2356" s="39">
        <v>45566</v>
      </c>
      <c r="C2356" s="38" t="s">
        <v>54</v>
      </c>
      <c r="D2356" s="38" t="s">
        <v>55</v>
      </c>
      <c r="E2356" s="38" t="s">
        <v>56</v>
      </c>
      <c r="F2356" s="38" t="s">
        <v>55</v>
      </c>
      <c r="G2356" s="38" t="s">
        <v>231</v>
      </c>
      <c r="H2356" s="38" t="s">
        <v>58</v>
      </c>
      <c r="I2356" s="38" t="s">
        <v>59</v>
      </c>
      <c r="J2356" s="38" t="s">
        <v>60</v>
      </c>
      <c r="K2356" s="38" t="s">
        <v>1549</v>
      </c>
      <c r="L2356" s="38" t="s">
        <v>2627</v>
      </c>
      <c r="M2356" s="38" t="s">
        <v>255</v>
      </c>
      <c r="N2356" s="40">
        <v>1.5</v>
      </c>
      <c r="O2356" s="40">
        <v>1.5</v>
      </c>
      <c r="P2356" s="40">
        <v>0</v>
      </c>
      <c r="Q2356" s="40">
        <v>0</v>
      </c>
      <c r="R2356" s="40">
        <v>0</v>
      </c>
      <c r="S2356" s="40">
        <v>0</v>
      </c>
      <c r="T2356" s="40">
        <v>0</v>
      </c>
      <c r="U2356" s="40">
        <v>1</v>
      </c>
      <c r="V2356" s="40">
        <v>1.5</v>
      </c>
      <c r="W2356" s="38" t="s">
        <v>9615</v>
      </c>
      <c r="X2356" s="38" t="s">
        <v>65</v>
      </c>
      <c r="Y2356" s="38" t="s">
        <v>66</v>
      </c>
      <c r="Z2356" s="38" t="s">
        <v>8457</v>
      </c>
      <c r="AA2356" s="38" t="s">
        <v>8455</v>
      </c>
      <c r="AB2356" s="41">
        <v>0</v>
      </c>
      <c r="AC2356" s="41">
        <v>0</v>
      </c>
      <c r="AD2356" s="42">
        <v>0</v>
      </c>
      <c r="AE2356" s="42">
        <v>0</v>
      </c>
      <c r="AF2356" s="12" t="str">
        <f t="shared" si="432"/>
        <v>847131</v>
      </c>
      <c r="AG2356" s="13" t="str">
        <f>VLOOKUP(D2356,[2]Reference!$Q:$U,4,FALSE)</f>
        <v>Fleet</v>
      </c>
      <c r="AH2356" s="13" t="str">
        <f>VLOOKUP(D2356,[2]Reference!$Q:$U,5,FALSE)</f>
        <v>LNER</v>
      </c>
      <c r="AI2356" s="14">
        <f t="shared" si="433"/>
        <v>0</v>
      </c>
      <c r="AJ2356" s="14">
        <f t="shared" si="434"/>
        <v>0</v>
      </c>
      <c r="AK2356" s="14">
        <f t="shared" si="435"/>
        <v>0</v>
      </c>
      <c r="AL2356" s="15">
        <f t="shared" si="436"/>
        <v>0</v>
      </c>
      <c r="AM2356" s="14">
        <f t="shared" si="437"/>
        <v>1.5</v>
      </c>
      <c r="AN2356" s="16">
        <f t="shared" si="438"/>
        <v>45570</v>
      </c>
      <c r="AO2356" s="17">
        <f>VLOOKUP(B2356,[2]Reference!D:E,2,1)</f>
        <v>202507</v>
      </c>
      <c r="AP2356" s="12" t="str">
        <f t="shared" si="439"/>
        <v>7</v>
      </c>
      <c r="AQ2356" s="18">
        <f t="shared" si="440"/>
        <v>0</v>
      </c>
      <c r="AR2356" s="18">
        <f t="shared" si="441"/>
        <v>0</v>
      </c>
      <c r="AS2356" s="13" t="str">
        <f>VLOOKUP(D2356,[2]Reference!$Q:$U,3,FALSE)</f>
        <v>Azuma</v>
      </c>
      <c r="AT2356" s="13" t="str">
        <f>VLOOKUP(D2356,[2]Reference!Q:V,6,FALSE)</f>
        <v>Azuma</v>
      </c>
      <c r="AU2356" s="13" t="str">
        <f>VLOOKUP(D2356,[2]Reference!$Q:$U,2,FALSE)</f>
        <v>Hitachi - Class 800</v>
      </c>
      <c r="AV2356" s="19">
        <f t="shared" si="442"/>
        <v>45573</v>
      </c>
      <c r="AW2356" s="12" t="str">
        <f>+VLOOKUP(X2356,[2]Reference!BN:BO,2,FALSE)</f>
        <v>Depot</v>
      </c>
      <c r="AX2356" s="20" t="str">
        <f t="shared" si="443"/>
        <v>HB</v>
      </c>
      <c r="AY2356" s="20" t="str">
        <f>VLOOKUP(AX2356,[2]Reference!AH:AI,2,FALSE)</f>
        <v>LNER</v>
      </c>
      <c r="AZ2356" s="20" t="str">
        <f>VLOOKUP(D2356,[2]Reference!Q:V,6,FALSE)</f>
        <v>Azuma</v>
      </c>
      <c r="BA2356" s="20" t="str">
        <f>VLOOKUP(D2356,[2]Reference!Q:V,3,FALSE)</f>
        <v>Azuma</v>
      </c>
    </row>
    <row r="2357" spans="1:53" ht="13.5" x14ac:dyDescent="0.25">
      <c r="A2357" s="38" t="s">
        <v>9616</v>
      </c>
      <c r="B2357" s="39">
        <v>45566</v>
      </c>
      <c r="C2357" s="38" t="s">
        <v>54</v>
      </c>
      <c r="D2357" s="38" t="s">
        <v>215</v>
      </c>
      <c r="E2357" s="38" t="s">
        <v>216</v>
      </c>
      <c r="F2357" s="38" t="s">
        <v>215</v>
      </c>
      <c r="G2357" s="38" t="s">
        <v>121</v>
      </c>
      <c r="H2357" s="38" t="s">
        <v>217</v>
      </c>
      <c r="I2357" s="38" t="s">
        <v>7751</v>
      </c>
      <c r="J2357" s="38" t="s">
        <v>7752</v>
      </c>
      <c r="K2357" s="38" t="s">
        <v>1161</v>
      </c>
      <c r="L2357" s="38" t="s">
        <v>9617</v>
      </c>
      <c r="M2357" s="38" t="s">
        <v>305</v>
      </c>
      <c r="N2357" s="40">
        <v>5</v>
      </c>
      <c r="O2357" s="40">
        <v>5</v>
      </c>
      <c r="P2357" s="40">
        <v>0</v>
      </c>
      <c r="Q2357" s="40">
        <v>0</v>
      </c>
      <c r="R2357" s="40">
        <v>0</v>
      </c>
      <c r="S2357" s="40">
        <v>0</v>
      </c>
      <c r="T2357" s="40">
        <v>0</v>
      </c>
      <c r="U2357" s="40">
        <v>1</v>
      </c>
      <c r="V2357" s="40">
        <v>5</v>
      </c>
      <c r="W2357" s="38" t="s">
        <v>9618</v>
      </c>
      <c r="X2357" s="38" t="s">
        <v>119</v>
      </c>
      <c r="Y2357" s="38" t="s">
        <v>66</v>
      </c>
      <c r="Z2357" s="38" t="s">
        <v>8457</v>
      </c>
      <c r="AA2357" s="38" t="s">
        <v>8455</v>
      </c>
      <c r="AB2357" s="41">
        <v>0</v>
      </c>
      <c r="AC2357" s="41">
        <v>0</v>
      </c>
      <c r="AD2357" s="42">
        <v>0</v>
      </c>
      <c r="AE2357" s="42">
        <v>0</v>
      </c>
      <c r="AF2357" s="12" t="str">
        <f t="shared" si="432"/>
        <v>847229</v>
      </c>
      <c r="AG2357" s="13" t="str">
        <f>VLOOKUP(D2357,[2]Reference!$Q:$U,4,FALSE)</f>
        <v>Fleet</v>
      </c>
      <c r="AH2357" s="13" t="str">
        <f>VLOOKUP(D2357,[2]Reference!$Q:$U,5,FALSE)</f>
        <v>LNER</v>
      </c>
      <c r="AI2357" s="14">
        <f t="shared" si="433"/>
        <v>0</v>
      </c>
      <c r="AJ2357" s="14">
        <f t="shared" si="434"/>
        <v>0</v>
      </c>
      <c r="AK2357" s="14">
        <f t="shared" si="435"/>
        <v>0</v>
      </c>
      <c r="AL2357" s="15">
        <f t="shared" si="436"/>
        <v>0</v>
      </c>
      <c r="AM2357" s="14">
        <f t="shared" si="437"/>
        <v>5</v>
      </c>
      <c r="AN2357" s="16">
        <f t="shared" si="438"/>
        <v>45570</v>
      </c>
      <c r="AO2357" s="17">
        <f>VLOOKUP(B2357,[2]Reference!D:E,2,1)</f>
        <v>202507</v>
      </c>
      <c r="AP2357" s="12" t="str">
        <f t="shared" si="439"/>
        <v>7</v>
      </c>
      <c r="AQ2357" s="18">
        <f t="shared" si="440"/>
        <v>0</v>
      </c>
      <c r="AR2357" s="18">
        <f t="shared" si="441"/>
        <v>0</v>
      </c>
      <c r="AS2357" s="13" t="str">
        <f>VLOOKUP(D2357,[2]Reference!$Q:$U,3,FALSE)</f>
        <v>Other</v>
      </c>
      <c r="AT2357" s="13" t="str">
        <f>VLOOKUP(D2357,[2]Reference!Q:V,6,FALSE)</f>
        <v>Other</v>
      </c>
      <c r="AU2357" s="13" t="str">
        <f>VLOOKUP(D2357,[2]Reference!$Q:$U,2,FALSE)</f>
        <v>ISS - Contractors</v>
      </c>
      <c r="AV2357" s="19">
        <f t="shared" si="442"/>
        <v>45573</v>
      </c>
      <c r="AW2357" s="12" t="str">
        <f>+VLOOKUP(X2357,[2]Reference!BN:BO,2,FALSE)</f>
        <v>Depot</v>
      </c>
      <c r="AX2357" s="20" t="str">
        <f t="shared" si="443"/>
        <v>HB</v>
      </c>
      <c r="AY2357" s="20" t="str">
        <f>VLOOKUP(AX2357,[2]Reference!AH:AI,2,FALSE)</f>
        <v>LNER</v>
      </c>
      <c r="AZ2357" s="20" t="str">
        <f>VLOOKUP(D2357,[2]Reference!Q:V,6,FALSE)</f>
        <v>Other</v>
      </c>
      <c r="BA2357" s="20" t="str">
        <f>VLOOKUP(D2357,[2]Reference!Q:V,3,FALSE)</f>
        <v>Other</v>
      </c>
    </row>
    <row r="2358" spans="1:53" ht="13.5" x14ac:dyDescent="0.25">
      <c r="A2358" s="38" t="s">
        <v>9619</v>
      </c>
      <c r="B2358" s="39">
        <v>45566</v>
      </c>
      <c r="C2358" s="38" t="s">
        <v>54</v>
      </c>
      <c r="D2358" s="38" t="s">
        <v>55</v>
      </c>
      <c r="E2358" s="38" t="s">
        <v>56</v>
      </c>
      <c r="F2358" s="38" t="s">
        <v>55</v>
      </c>
      <c r="G2358" s="38" t="s">
        <v>466</v>
      </c>
      <c r="H2358" s="38" t="s">
        <v>5197</v>
      </c>
      <c r="I2358" s="38" t="s">
        <v>7623</v>
      </c>
      <c r="J2358" s="38" t="s">
        <v>7624</v>
      </c>
      <c r="K2358" s="38" t="s">
        <v>823</v>
      </c>
      <c r="L2358" s="38" t="s">
        <v>8961</v>
      </c>
      <c r="M2358" s="38" t="s">
        <v>904</v>
      </c>
      <c r="N2358" s="40">
        <v>0</v>
      </c>
      <c r="O2358" s="40">
        <v>0</v>
      </c>
      <c r="P2358" s="40">
        <v>0</v>
      </c>
      <c r="Q2358" s="40">
        <v>2</v>
      </c>
      <c r="R2358" s="40">
        <v>0</v>
      </c>
      <c r="S2358" s="40">
        <v>0</v>
      </c>
      <c r="T2358" s="40">
        <v>0</v>
      </c>
      <c r="U2358" s="40">
        <v>2</v>
      </c>
      <c r="V2358" s="40">
        <v>160</v>
      </c>
      <c r="W2358" s="38" t="s">
        <v>9620</v>
      </c>
      <c r="X2358" s="38" t="s">
        <v>80</v>
      </c>
      <c r="Y2358" s="38" t="s">
        <v>66</v>
      </c>
      <c r="Z2358" s="38" t="s">
        <v>8457</v>
      </c>
      <c r="AA2358" s="38" t="s">
        <v>8455</v>
      </c>
      <c r="AB2358" s="41">
        <v>2</v>
      </c>
      <c r="AC2358" s="41">
        <v>0</v>
      </c>
      <c r="AD2358" s="42">
        <v>2</v>
      </c>
      <c r="AE2358" s="42">
        <v>2</v>
      </c>
      <c r="AF2358" s="12" t="str">
        <f t="shared" si="432"/>
        <v>847388</v>
      </c>
      <c r="AG2358" s="13" t="str">
        <f>VLOOKUP(D2358,[2]Reference!$Q:$U,4,FALSE)</f>
        <v>Fleet</v>
      </c>
      <c r="AH2358" s="13" t="str">
        <f>VLOOKUP(D2358,[2]Reference!$Q:$U,5,FALSE)</f>
        <v>LNER</v>
      </c>
      <c r="AI2358" s="14">
        <f t="shared" si="433"/>
        <v>2</v>
      </c>
      <c r="AJ2358" s="14">
        <f t="shared" si="434"/>
        <v>0</v>
      </c>
      <c r="AK2358" s="14">
        <f t="shared" si="435"/>
        <v>2</v>
      </c>
      <c r="AL2358" s="15">
        <f t="shared" si="436"/>
        <v>0</v>
      </c>
      <c r="AM2358" s="14">
        <f t="shared" si="437"/>
        <v>0</v>
      </c>
      <c r="AN2358" s="16">
        <f t="shared" si="438"/>
        <v>45570</v>
      </c>
      <c r="AO2358" s="17">
        <f>VLOOKUP(B2358,[2]Reference!D:E,2,1)</f>
        <v>202507</v>
      </c>
      <c r="AP2358" s="12" t="str">
        <f t="shared" si="439"/>
        <v>7</v>
      </c>
      <c r="AQ2358" s="18">
        <f t="shared" si="440"/>
        <v>2</v>
      </c>
      <c r="AR2358" s="18">
        <f t="shared" si="441"/>
        <v>2</v>
      </c>
      <c r="AS2358" s="13" t="str">
        <f>VLOOKUP(D2358,[2]Reference!$Q:$U,3,FALSE)</f>
        <v>Azuma</v>
      </c>
      <c r="AT2358" s="13" t="str">
        <f>VLOOKUP(D2358,[2]Reference!Q:V,6,FALSE)</f>
        <v>Azuma</v>
      </c>
      <c r="AU2358" s="13" t="str">
        <f>VLOOKUP(D2358,[2]Reference!$Q:$U,2,FALSE)</f>
        <v>Hitachi - Class 800</v>
      </c>
      <c r="AV2358" s="19">
        <f t="shared" si="442"/>
        <v>45573</v>
      </c>
      <c r="AW2358" s="12" t="str">
        <f>+VLOOKUP(X2358,[2]Reference!BN:BO,2,FALSE)</f>
        <v>Fleet</v>
      </c>
      <c r="AX2358" s="20" t="str">
        <f t="shared" si="443"/>
        <v>HB</v>
      </c>
      <c r="AY2358" s="20" t="str">
        <f>VLOOKUP(AX2358,[2]Reference!AH:AI,2,FALSE)</f>
        <v>LNER</v>
      </c>
      <c r="AZ2358" s="20" t="str">
        <f>VLOOKUP(D2358,[2]Reference!Q:V,6,FALSE)</f>
        <v>Azuma</v>
      </c>
      <c r="BA2358" s="20" t="str">
        <f>VLOOKUP(D2358,[2]Reference!Q:V,3,FALSE)</f>
        <v>Azuma</v>
      </c>
    </row>
    <row r="2359" spans="1:53" ht="13.5" x14ac:dyDescent="0.25">
      <c r="A2359" s="38" t="s">
        <v>9621</v>
      </c>
      <c r="B2359" s="39">
        <v>45567</v>
      </c>
      <c r="C2359" s="38" t="s">
        <v>54</v>
      </c>
      <c r="D2359" s="38" t="s">
        <v>70</v>
      </c>
      <c r="E2359" s="38" t="s">
        <v>71</v>
      </c>
      <c r="F2359" s="38" t="s">
        <v>70</v>
      </c>
      <c r="G2359" s="38" t="s">
        <v>129</v>
      </c>
      <c r="H2359" s="38" t="s">
        <v>237</v>
      </c>
      <c r="I2359" s="38" t="s">
        <v>238</v>
      </c>
      <c r="J2359" s="38" t="s">
        <v>239</v>
      </c>
      <c r="K2359" s="38" t="s">
        <v>172</v>
      </c>
      <c r="L2359" s="38" t="s">
        <v>9622</v>
      </c>
      <c r="M2359" s="38" t="s">
        <v>132</v>
      </c>
      <c r="N2359" s="40">
        <v>15</v>
      </c>
      <c r="O2359" s="40">
        <v>6</v>
      </c>
      <c r="P2359" s="40">
        <v>9</v>
      </c>
      <c r="Q2359" s="40">
        <v>0</v>
      </c>
      <c r="R2359" s="40">
        <v>0</v>
      </c>
      <c r="S2359" s="40">
        <v>0</v>
      </c>
      <c r="T2359" s="40">
        <v>0</v>
      </c>
      <c r="U2359" s="40">
        <v>3</v>
      </c>
      <c r="V2359" s="40">
        <v>15</v>
      </c>
      <c r="W2359" s="38" t="s">
        <v>9623</v>
      </c>
      <c r="X2359" s="38" t="s">
        <v>80</v>
      </c>
      <c r="Y2359" s="38" t="s">
        <v>66</v>
      </c>
      <c r="Z2359" s="38" t="s">
        <v>8457</v>
      </c>
      <c r="AA2359" s="38" t="s">
        <v>8455</v>
      </c>
      <c r="AB2359" s="41">
        <v>0</v>
      </c>
      <c r="AC2359" s="41">
        <v>0</v>
      </c>
      <c r="AD2359" s="42">
        <v>0</v>
      </c>
      <c r="AE2359" s="42">
        <v>0</v>
      </c>
      <c r="AF2359" s="12" t="str">
        <f t="shared" si="432"/>
        <v>849873</v>
      </c>
      <c r="AG2359" s="13" t="str">
        <f>VLOOKUP(D2359,[2]Reference!$Q:$U,4,FALSE)</f>
        <v>Fleet</v>
      </c>
      <c r="AH2359" s="13" t="str">
        <f>VLOOKUP(D2359,[2]Reference!$Q:$U,5,FALSE)</f>
        <v>LNER</v>
      </c>
      <c r="AI2359" s="14">
        <f t="shared" si="433"/>
        <v>0</v>
      </c>
      <c r="AJ2359" s="14">
        <f t="shared" si="434"/>
        <v>0</v>
      </c>
      <c r="AK2359" s="14">
        <f t="shared" si="435"/>
        <v>0</v>
      </c>
      <c r="AL2359" s="15">
        <f t="shared" si="436"/>
        <v>0</v>
      </c>
      <c r="AM2359" s="14">
        <f t="shared" si="437"/>
        <v>15</v>
      </c>
      <c r="AN2359" s="16">
        <f t="shared" si="438"/>
        <v>45570</v>
      </c>
      <c r="AO2359" s="17">
        <f>VLOOKUP(B2359,[2]Reference!D:E,2,1)</f>
        <v>202507</v>
      </c>
      <c r="AP2359" s="12" t="str">
        <f t="shared" si="439"/>
        <v>7</v>
      </c>
      <c r="AQ2359" s="18">
        <f t="shared" si="440"/>
        <v>0</v>
      </c>
      <c r="AR2359" s="18">
        <f t="shared" si="441"/>
        <v>0</v>
      </c>
      <c r="AS2359" s="13" t="str">
        <f>VLOOKUP(D2359,[2]Reference!$Q:$U,3,FALSE)</f>
        <v>IC225</v>
      </c>
      <c r="AT2359" s="13" t="str">
        <f>VLOOKUP(D2359,[2]Reference!Q:V,6,FALSE)</f>
        <v>IC225</v>
      </c>
      <c r="AU2359" s="13" t="str">
        <f>VLOOKUP(D2359,[2]Reference!$Q:$U,2,FALSE)</f>
        <v>Cl 91 Loco</v>
      </c>
      <c r="AV2359" s="19">
        <f t="shared" si="442"/>
        <v>45574</v>
      </c>
      <c r="AW2359" s="12" t="str">
        <f>+VLOOKUP(X2359,[2]Reference!BN:BO,2,FALSE)</f>
        <v>Fleet</v>
      </c>
      <c r="AX2359" s="20" t="str">
        <f t="shared" si="443"/>
        <v>HB</v>
      </c>
      <c r="AY2359" s="20" t="str">
        <f>VLOOKUP(AX2359,[2]Reference!AH:AI,2,FALSE)</f>
        <v>LNER</v>
      </c>
      <c r="AZ2359" s="20" t="str">
        <f>VLOOKUP(D2359,[2]Reference!Q:V,6,FALSE)</f>
        <v>IC225</v>
      </c>
      <c r="BA2359" s="20" t="str">
        <f>VLOOKUP(D2359,[2]Reference!Q:V,3,FALSE)</f>
        <v>IC225</v>
      </c>
    </row>
    <row r="2360" spans="1:53" ht="13.5" x14ac:dyDescent="0.25">
      <c r="A2360" s="38" t="s">
        <v>9624</v>
      </c>
      <c r="B2360" s="39">
        <v>45567</v>
      </c>
      <c r="C2360" s="38" t="s">
        <v>54</v>
      </c>
      <c r="D2360" s="38" t="s">
        <v>55</v>
      </c>
      <c r="E2360" s="38" t="s">
        <v>56</v>
      </c>
      <c r="F2360" s="38" t="s">
        <v>55</v>
      </c>
      <c r="G2360" s="38" t="s">
        <v>146</v>
      </c>
      <c r="H2360" s="38" t="s">
        <v>138</v>
      </c>
      <c r="I2360" s="38" t="s">
        <v>1338</v>
      </c>
      <c r="J2360" s="38" t="s">
        <v>1339</v>
      </c>
      <c r="K2360" s="38" t="s">
        <v>240</v>
      </c>
      <c r="L2360" s="38" t="s">
        <v>9625</v>
      </c>
      <c r="M2360" s="38" t="s">
        <v>2053</v>
      </c>
      <c r="N2360" s="40">
        <v>7</v>
      </c>
      <c r="O2360" s="40">
        <v>7</v>
      </c>
      <c r="P2360" s="40">
        <v>0</v>
      </c>
      <c r="Q2360" s="40">
        <v>0</v>
      </c>
      <c r="R2360" s="40">
        <v>0</v>
      </c>
      <c r="S2360" s="40">
        <v>0</v>
      </c>
      <c r="T2360" s="40">
        <v>0</v>
      </c>
      <c r="U2360" s="40">
        <v>1</v>
      </c>
      <c r="V2360" s="40">
        <v>7</v>
      </c>
      <c r="W2360" s="38" t="s">
        <v>9626</v>
      </c>
      <c r="X2360" s="38" t="s">
        <v>80</v>
      </c>
      <c r="Y2360" s="38" t="s">
        <v>66</v>
      </c>
      <c r="Z2360" s="38" t="s">
        <v>8457</v>
      </c>
      <c r="AA2360" s="38" t="s">
        <v>8455</v>
      </c>
      <c r="AB2360" s="41">
        <v>0</v>
      </c>
      <c r="AC2360" s="41">
        <v>0</v>
      </c>
      <c r="AD2360" s="42">
        <v>0</v>
      </c>
      <c r="AE2360" s="42">
        <v>0</v>
      </c>
      <c r="AF2360" s="12" t="str">
        <f t="shared" si="432"/>
        <v>850207</v>
      </c>
      <c r="AG2360" s="13" t="str">
        <f>VLOOKUP(D2360,[2]Reference!$Q:$U,4,FALSE)</f>
        <v>Fleet</v>
      </c>
      <c r="AH2360" s="13" t="str">
        <f>VLOOKUP(D2360,[2]Reference!$Q:$U,5,FALSE)</f>
        <v>LNER</v>
      </c>
      <c r="AI2360" s="14">
        <f t="shared" si="433"/>
        <v>0</v>
      </c>
      <c r="AJ2360" s="14">
        <f t="shared" si="434"/>
        <v>0</v>
      </c>
      <c r="AK2360" s="14">
        <f t="shared" si="435"/>
        <v>0</v>
      </c>
      <c r="AL2360" s="15">
        <f t="shared" si="436"/>
        <v>0</v>
      </c>
      <c r="AM2360" s="14">
        <f t="shared" si="437"/>
        <v>7</v>
      </c>
      <c r="AN2360" s="16">
        <f t="shared" si="438"/>
        <v>45570</v>
      </c>
      <c r="AO2360" s="17">
        <f>VLOOKUP(B2360,[2]Reference!D:E,2,1)</f>
        <v>202507</v>
      </c>
      <c r="AP2360" s="12" t="str">
        <f t="shared" si="439"/>
        <v>7</v>
      </c>
      <c r="AQ2360" s="18">
        <f t="shared" si="440"/>
        <v>0</v>
      </c>
      <c r="AR2360" s="18">
        <f t="shared" si="441"/>
        <v>0</v>
      </c>
      <c r="AS2360" s="13" t="str">
        <f>VLOOKUP(D2360,[2]Reference!$Q:$U,3,FALSE)</f>
        <v>Azuma</v>
      </c>
      <c r="AT2360" s="13" t="str">
        <f>VLOOKUP(D2360,[2]Reference!Q:V,6,FALSE)</f>
        <v>Azuma</v>
      </c>
      <c r="AU2360" s="13" t="str">
        <f>VLOOKUP(D2360,[2]Reference!$Q:$U,2,FALSE)</f>
        <v>Hitachi - Class 800</v>
      </c>
      <c r="AV2360" s="19">
        <f t="shared" si="442"/>
        <v>45574</v>
      </c>
      <c r="AW2360" s="12" t="str">
        <f>+VLOOKUP(X2360,[2]Reference!BN:BO,2,FALSE)</f>
        <v>Fleet</v>
      </c>
      <c r="AX2360" s="20" t="str">
        <f t="shared" si="443"/>
        <v>HB</v>
      </c>
      <c r="AY2360" s="20" t="str">
        <f>VLOOKUP(AX2360,[2]Reference!AH:AI,2,FALSE)</f>
        <v>LNER</v>
      </c>
      <c r="AZ2360" s="20" t="str">
        <f>VLOOKUP(D2360,[2]Reference!Q:V,6,FALSE)</f>
        <v>Azuma</v>
      </c>
      <c r="BA2360" s="20" t="str">
        <f>VLOOKUP(D2360,[2]Reference!Q:V,3,FALSE)</f>
        <v>Azuma</v>
      </c>
    </row>
    <row r="2361" spans="1:53" ht="13.5" x14ac:dyDescent="0.25">
      <c r="A2361" s="38" t="s">
        <v>9627</v>
      </c>
      <c r="B2361" s="39">
        <v>45567</v>
      </c>
      <c r="C2361" s="38" t="s">
        <v>54</v>
      </c>
      <c r="D2361" s="38" t="s">
        <v>92</v>
      </c>
      <c r="E2361" s="38" t="s">
        <v>93</v>
      </c>
      <c r="F2361" s="38" t="s">
        <v>92</v>
      </c>
      <c r="G2361" s="38" t="s">
        <v>146</v>
      </c>
      <c r="H2361" s="38" t="s">
        <v>95</v>
      </c>
      <c r="I2361" s="38" t="s">
        <v>147</v>
      </c>
      <c r="J2361" s="38" t="s">
        <v>148</v>
      </c>
      <c r="K2361" s="38" t="s">
        <v>1650</v>
      </c>
      <c r="L2361" s="38" t="s">
        <v>9628</v>
      </c>
      <c r="M2361" s="38" t="s">
        <v>151</v>
      </c>
      <c r="N2361" s="40">
        <v>82</v>
      </c>
      <c r="O2361" s="40">
        <v>28</v>
      </c>
      <c r="P2361" s="40">
        <v>54</v>
      </c>
      <c r="Q2361" s="40">
        <v>0</v>
      </c>
      <c r="R2361" s="40">
        <v>0</v>
      </c>
      <c r="S2361" s="40">
        <v>0</v>
      </c>
      <c r="T2361" s="40">
        <v>0</v>
      </c>
      <c r="U2361" s="40">
        <v>4</v>
      </c>
      <c r="V2361" s="40">
        <v>82</v>
      </c>
      <c r="W2361" s="38" t="s">
        <v>9629</v>
      </c>
      <c r="X2361" s="38" t="s">
        <v>80</v>
      </c>
      <c r="Y2361" s="38" t="s">
        <v>66</v>
      </c>
      <c r="Z2361" s="38" t="s">
        <v>8457</v>
      </c>
      <c r="AA2361" s="38" t="s">
        <v>8455</v>
      </c>
      <c r="AB2361" s="41">
        <v>0</v>
      </c>
      <c r="AC2361" s="41">
        <v>0</v>
      </c>
      <c r="AD2361" s="42">
        <v>0</v>
      </c>
      <c r="AE2361" s="42">
        <v>2.14</v>
      </c>
      <c r="AF2361" s="12" t="str">
        <f t="shared" si="432"/>
        <v>851067</v>
      </c>
      <c r="AG2361" s="13" t="str">
        <f>VLOOKUP(D2361,[2]Reference!$Q:$U,4,FALSE)</f>
        <v>Fleet</v>
      </c>
      <c r="AH2361" s="13" t="str">
        <f>VLOOKUP(D2361,[2]Reference!$Q:$U,5,FALSE)</f>
        <v>LNER</v>
      </c>
      <c r="AI2361" s="14">
        <f t="shared" si="433"/>
        <v>0</v>
      </c>
      <c r="AJ2361" s="14">
        <f t="shared" si="434"/>
        <v>0</v>
      </c>
      <c r="AK2361" s="14">
        <f t="shared" si="435"/>
        <v>0</v>
      </c>
      <c r="AL2361" s="15">
        <f t="shared" si="436"/>
        <v>0</v>
      </c>
      <c r="AM2361" s="14">
        <f t="shared" si="437"/>
        <v>82</v>
      </c>
      <c r="AN2361" s="16">
        <f t="shared" si="438"/>
        <v>45570</v>
      </c>
      <c r="AO2361" s="17">
        <f>VLOOKUP(B2361,[2]Reference!D:E,2,1)</f>
        <v>202507</v>
      </c>
      <c r="AP2361" s="12" t="str">
        <f t="shared" si="439"/>
        <v>7</v>
      </c>
      <c r="AQ2361" s="18">
        <f t="shared" si="440"/>
        <v>0</v>
      </c>
      <c r="AR2361" s="18">
        <f t="shared" si="441"/>
        <v>2.14</v>
      </c>
      <c r="AS2361" s="13" t="str">
        <f>VLOOKUP(D2361,[2]Reference!$Q:$U,3,FALSE)</f>
        <v>Azuma</v>
      </c>
      <c r="AT2361" s="13" t="str">
        <f>VLOOKUP(D2361,[2]Reference!Q:V,6,FALSE)</f>
        <v>Azuma</v>
      </c>
      <c r="AU2361" s="13" t="str">
        <f>VLOOKUP(D2361,[2]Reference!$Q:$U,2,FALSE)</f>
        <v>Hitachi - Class 801</v>
      </c>
      <c r="AV2361" s="19">
        <f t="shared" si="442"/>
        <v>45574</v>
      </c>
      <c r="AW2361" s="12" t="str">
        <f>+VLOOKUP(X2361,[2]Reference!BN:BO,2,FALSE)</f>
        <v>Fleet</v>
      </c>
      <c r="AX2361" s="20" t="str">
        <f t="shared" si="443"/>
        <v>HB</v>
      </c>
      <c r="AY2361" s="20" t="str">
        <f>VLOOKUP(AX2361,[2]Reference!AH:AI,2,FALSE)</f>
        <v>LNER</v>
      </c>
      <c r="AZ2361" s="20" t="str">
        <f>VLOOKUP(D2361,[2]Reference!Q:V,6,FALSE)</f>
        <v>Azuma</v>
      </c>
      <c r="BA2361" s="20" t="str">
        <f>VLOOKUP(D2361,[2]Reference!Q:V,3,FALSE)</f>
        <v>Azuma</v>
      </c>
    </row>
    <row r="2362" spans="1:53" ht="13.5" x14ac:dyDescent="0.25">
      <c r="A2362" s="38" t="s">
        <v>9630</v>
      </c>
      <c r="B2362" s="39">
        <v>45567</v>
      </c>
      <c r="C2362" s="38" t="s">
        <v>54</v>
      </c>
      <c r="D2362" s="38" t="s">
        <v>215</v>
      </c>
      <c r="E2362" s="38" t="s">
        <v>216</v>
      </c>
      <c r="F2362" s="38" t="s">
        <v>215</v>
      </c>
      <c r="G2362" s="38" t="s">
        <v>121</v>
      </c>
      <c r="H2362" s="38" t="s">
        <v>217</v>
      </c>
      <c r="I2362" s="38" t="s">
        <v>218</v>
      </c>
      <c r="J2362" s="38" t="s">
        <v>219</v>
      </c>
      <c r="K2362" s="38" t="s">
        <v>940</v>
      </c>
      <c r="L2362" s="38" t="s">
        <v>4475</v>
      </c>
      <c r="M2362" s="38" t="s">
        <v>375</v>
      </c>
      <c r="N2362" s="40">
        <v>3</v>
      </c>
      <c r="O2362" s="40">
        <v>3</v>
      </c>
      <c r="P2362" s="40">
        <v>0</v>
      </c>
      <c r="Q2362" s="40">
        <v>0</v>
      </c>
      <c r="R2362" s="40">
        <v>0</v>
      </c>
      <c r="S2362" s="40">
        <v>0</v>
      </c>
      <c r="T2362" s="40">
        <v>0</v>
      </c>
      <c r="U2362" s="40">
        <v>1</v>
      </c>
      <c r="V2362" s="40">
        <v>3</v>
      </c>
      <c r="W2362" s="38" t="s">
        <v>9631</v>
      </c>
      <c r="X2362" s="38" t="s">
        <v>119</v>
      </c>
      <c r="Y2362" s="38" t="s">
        <v>66</v>
      </c>
      <c r="Z2362" s="38" t="s">
        <v>8457</v>
      </c>
      <c r="AA2362" s="38" t="s">
        <v>8455</v>
      </c>
      <c r="AB2362" s="41">
        <v>0</v>
      </c>
      <c r="AC2362" s="41">
        <v>0</v>
      </c>
      <c r="AD2362" s="42">
        <v>0</v>
      </c>
      <c r="AE2362" s="42">
        <v>0</v>
      </c>
      <c r="AF2362" s="12" t="str">
        <f t="shared" si="432"/>
        <v>851141</v>
      </c>
      <c r="AG2362" s="13" t="str">
        <f>VLOOKUP(D2362,[2]Reference!$Q:$U,4,FALSE)</f>
        <v>Fleet</v>
      </c>
      <c r="AH2362" s="13" t="str">
        <f>VLOOKUP(D2362,[2]Reference!$Q:$U,5,FALSE)</f>
        <v>LNER</v>
      </c>
      <c r="AI2362" s="14">
        <f t="shared" si="433"/>
        <v>0</v>
      </c>
      <c r="AJ2362" s="14">
        <f t="shared" si="434"/>
        <v>0</v>
      </c>
      <c r="AK2362" s="14">
        <f t="shared" si="435"/>
        <v>0</v>
      </c>
      <c r="AL2362" s="15">
        <f t="shared" si="436"/>
        <v>0</v>
      </c>
      <c r="AM2362" s="14">
        <f t="shared" si="437"/>
        <v>3</v>
      </c>
      <c r="AN2362" s="16">
        <f t="shared" si="438"/>
        <v>45570</v>
      </c>
      <c r="AO2362" s="17">
        <f>VLOOKUP(B2362,[2]Reference!D:E,2,1)</f>
        <v>202507</v>
      </c>
      <c r="AP2362" s="12" t="str">
        <f t="shared" si="439"/>
        <v>7</v>
      </c>
      <c r="AQ2362" s="18">
        <f t="shared" si="440"/>
        <v>0</v>
      </c>
      <c r="AR2362" s="18">
        <f t="shared" si="441"/>
        <v>0</v>
      </c>
      <c r="AS2362" s="13" t="str">
        <f>VLOOKUP(D2362,[2]Reference!$Q:$U,3,FALSE)</f>
        <v>Other</v>
      </c>
      <c r="AT2362" s="13" t="str">
        <f>VLOOKUP(D2362,[2]Reference!Q:V,6,FALSE)</f>
        <v>Other</v>
      </c>
      <c r="AU2362" s="13" t="str">
        <f>VLOOKUP(D2362,[2]Reference!$Q:$U,2,FALSE)</f>
        <v>ISS - Contractors</v>
      </c>
      <c r="AV2362" s="19">
        <f t="shared" si="442"/>
        <v>45574</v>
      </c>
      <c r="AW2362" s="12" t="str">
        <f>+VLOOKUP(X2362,[2]Reference!BN:BO,2,FALSE)</f>
        <v>Depot</v>
      </c>
      <c r="AX2362" s="20" t="str">
        <f t="shared" si="443"/>
        <v>HB</v>
      </c>
      <c r="AY2362" s="20" t="str">
        <f>VLOOKUP(AX2362,[2]Reference!AH:AI,2,FALSE)</f>
        <v>LNER</v>
      </c>
      <c r="AZ2362" s="20" t="str">
        <f>VLOOKUP(D2362,[2]Reference!Q:V,6,FALSE)</f>
        <v>Other</v>
      </c>
      <c r="BA2362" s="20" t="str">
        <f>VLOOKUP(D2362,[2]Reference!Q:V,3,FALSE)</f>
        <v>Other</v>
      </c>
    </row>
    <row r="2363" spans="1:53" ht="13.5" x14ac:dyDescent="0.25">
      <c r="A2363" s="38" t="s">
        <v>9632</v>
      </c>
      <c r="B2363" s="39">
        <v>45567</v>
      </c>
      <c r="C2363" s="38" t="s">
        <v>54</v>
      </c>
      <c r="D2363" s="38" t="s">
        <v>70</v>
      </c>
      <c r="E2363" s="38" t="s">
        <v>71</v>
      </c>
      <c r="F2363" s="38" t="s">
        <v>70</v>
      </c>
      <c r="G2363" s="38" t="s">
        <v>129</v>
      </c>
      <c r="H2363" s="38" t="s">
        <v>58</v>
      </c>
      <c r="I2363" s="38" t="s">
        <v>103</v>
      </c>
      <c r="J2363" s="38" t="s">
        <v>104</v>
      </c>
      <c r="K2363" s="38" t="s">
        <v>275</v>
      </c>
      <c r="L2363" s="38" t="s">
        <v>2322</v>
      </c>
      <c r="M2363" s="38" t="s">
        <v>664</v>
      </c>
      <c r="N2363" s="40">
        <v>1.5</v>
      </c>
      <c r="O2363" s="40">
        <v>1.5</v>
      </c>
      <c r="P2363" s="40">
        <v>0</v>
      </c>
      <c r="Q2363" s="40">
        <v>0</v>
      </c>
      <c r="R2363" s="40">
        <v>0</v>
      </c>
      <c r="S2363" s="40">
        <v>0</v>
      </c>
      <c r="T2363" s="40">
        <v>0</v>
      </c>
      <c r="U2363" s="40">
        <v>1</v>
      </c>
      <c r="V2363" s="40">
        <v>1.5</v>
      </c>
      <c r="W2363" s="38" t="s">
        <v>9633</v>
      </c>
      <c r="X2363" s="38" t="s">
        <v>65</v>
      </c>
      <c r="Y2363" s="38" t="s">
        <v>66</v>
      </c>
      <c r="Z2363" s="38" t="s">
        <v>8457</v>
      </c>
      <c r="AA2363" s="38" t="s">
        <v>8455</v>
      </c>
      <c r="AB2363" s="41">
        <v>0</v>
      </c>
      <c r="AC2363" s="41">
        <v>0</v>
      </c>
      <c r="AD2363" s="42">
        <v>0</v>
      </c>
      <c r="AE2363" s="42">
        <v>0</v>
      </c>
      <c r="AF2363" s="12" t="str">
        <f t="shared" si="432"/>
        <v>851149</v>
      </c>
      <c r="AG2363" s="13" t="str">
        <f>VLOOKUP(D2363,[2]Reference!$Q:$U,4,FALSE)</f>
        <v>Fleet</v>
      </c>
      <c r="AH2363" s="13" t="str">
        <f>VLOOKUP(D2363,[2]Reference!$Q:$U,5,FALSE)</f>
        <v>LNER</v>
      </c>
      <c r="AI2363" s="14">
        <f t="shared" si="433"/>
        <v>0</v>
      </c>
      <c r="AJ2363" s="14">
        <f t="shared" si="434"/>
        <v>0</v>
      </c>
      <c r="AK2363" s="14">
        <f t="shared" si="435"/>
        <v>0</v>
      </c>
      <c r="AL2363" s="15">
        <f t="shared" si="436"/>
        <v>0</v>
      </c>
      <c r="AM2363" s="14">
        <f t="shared" si="437"/>
        <v>1.5</v>
      </c>
      <c r="AN2363" s="16">
        <f t="shared" si="438"/>
        <v>45570</v>
      </c>
      <c r="AO2363" s="17">
        <f>VLOOKUP(B2363,[2]Reference!D:E,2,1)</f>
        <v>202507</v>
      </c>
      <c r="AP2363" s="12" t="str">
        <f t="shared" si="439"/>
        <v>7</v>
      </c>
      <c r="AQ2363" s="18">
        <f t="shared" si="440"/>
        <v>0</v>
      </c>
      <c r="AR2363" s="18">
        <f t="shared" si="441"/>
        <v>0</v>
      </c>
      <c r="AS2363" s="13" t="str">
        <f>VLOOKUP(D2363,[2]Reference!$Q:$U,3,FALSE)</f>
        <v>IC225</v>
      </c>
      <c r="AT2363" s="13" t="str">
        <f>VLOOKUP(D2363,[2]Reference!Q:V,6,FALSE)</f>
        <v>IC225</v>
      </c>
      <c r="AU2363" s="13" t="str">
        <f>VLOOKUP(D2363,[2]Reference!$Q:$U,2,FALSE)</f>
        <v>Cl 91 Loco</v>
      </c>
      <c r="AV2363" s="19">
        <f t="shared" si="442"/>
        <v>45574</v>
      </c>
      <c r="AW2363" s="12" t="str">
        <f>+VLOOKUP(X2363,[2]Reference!BN:BO,2,FALSE)</f>
        <v>Depot</v>
      </c>
      <c r="AX2363" s="20" t="str">
        <f t="shared" si="443"/>
        <v>HB</v>
      </c>
      <c r="AY2363" s="20" t="str">
        <f>VLOOKUP(AX2363,[2]Reference!AH:AI,2,FALSE)</f>
        <v>LNER</v>
      </c>
      <c r="AZ2363" s="20" t="str">
        <f>VLOOKUP(D2363,[2]Reference!Q:V,6,FALSE)</f>
        <v>IC225</v>
      </c>
      <c r="BA2363" s="20" t="str">
        <f>VLOOKUP(D2363,[2]Reference!Q:V,3,FALSE)</f>
        <v>IC225</v>
      </c>
    </row>
    <row r="2364" spans="1:53" ht="13.5" x14ac:dyDescent="0.25">
      <c r="A2364" s="38" t="s">
        <v>9634</v>
      </c>
      <c r="B2364" s="39">
        <v>45568</v>
      </c>
      <c r="C2364" s="38" t="s">
        <v>54</v>
      </c>
      <c r="D2364" s="38" t="s">
        <v>92</v>
      </c>
      <c r="E2364" s="38" t="s">
        <v>93</v>
      </c>
      <c r="F2364" s="38" t="s">
        <v>92</v>
      </c>
      <c r="G2364" s="38" t="s">
        <v>154</v>
      </c>
      <c r="H2364" s="38" t="s">
        <v>73</v>
      </c>
      <c r="I2364" s="38" t="s">
        <v>739</v>
      </c>
      <c r="J2364" s="38" t="s">
        <v>740</v>
      </c>
      <c r="K2364" s="38" t="s">
        <v>8279</v>
      </c>
      <c r="L2364" s="38" t="s">
        <v>9635</v>
      </c>
      <c r="M2364" s="38" t="s">
        <v>660</v>
      </c>
      <c r="N2364" s="40">
        <v>4</v>
      </c>
      <c r="O2364" s="40">
        <v>4</v>
      </c>
      <c r="P2364" s="40">
        <v>0</v>
      </c>
      <c r="Q2364" s="40">
        <v>0</v>
      </c>
      <c r="R2364" s="40">
        <v>0</v>
      </c>
      <c r="S2364" s="40">
        <v>0</v>
      </c>
      <c r="T2364" s="40">
        <v>0</v>
      </c>
      <c r="U2364" s="40">
        <v>1</v>
      </c>
      <c r="V2364" s="40">
        <v>4</v>
      </c>
      <c r="W2364" s="38" t="s">
        <v>9636</v>
      </c>
      <c r="X2364" s="38" t="s">
        <v>80</v>
      </c>
      <c r="Y2364" s="38" t="s">
        <v>66</v>
      </c>
      <c r="Z2364" s="38" t="s">
        <v>8457</v>
      </c>
      <c r="AA2364" s="38" t="s">
        <v>8455</v>
      </c>
      <c r="AB2364" s="41">
        <v>0</v>
      </c>
      <c r="AC2364" s="41">
        <v>0</v>
      </c>
      <c r="AD2364" s="42">
        <v>0</v>
      </c>
      <c r="AE2364" s="42">
        <v>0</v>
      </c>
      <c r="AF2364" s="12" t="str">
        <f t="shared" si="432"/>
        <v>852608</v>
      </c>
      <c r="AG2364" s="13" t="str">
        <f>VLOOKUP(D2364,[2]Reference!$Q:$U,4,FALSE)</f>
        <v>Fleet</v>
      </c>
      <c r="AH2364" s="13" t="str">
        <f>VLOOKUP(D2364,[2]Reference!$Q:$U,5,FALSE)</f>
        <v>LNER</v>
      </c>
      <c r="AI2364" s="14">
        <f t="shared" si="433"/>
        <v>0</v>
      </c>
      <c r="AJ2364" s="14">
        <f t="shared" si="434"/>
        <v>0</v>
      </c>
      <c r="AK2364" s="14">
        <f t="shared" si="435"/>
        <v>0</v>
      </c>
      <c r="AL2364" s="15">
        <f t="shared" si="436"/>
        <v>0</v>
      </c>
      <c r="AM2364" s="14">
        <f t="shared" si="437"/>
        <v>4</v>
      </c>
      <c r="AN2364" s="16">
        <f t="shared" si="438"/>
        <v>45570</v>
      </c>
      <c r="AO2364" s="17">
        <f>VLOOKUP(B2364,[2]Reference!D:E,2,1)</f>
        <v>202507</v>
      </c>
      <c r="AP2364" s="12" t="str">
        <f t="shared" si="439"/>
        <v>7</v>
      </c>
      <c r="AQ2364" s="18">
        <f t="shared" si="440"/>
        <v>0</v>
      </c>
      <c r="AR2364" s="18">
        <f t="shared" si="441"/>
        <v>0</v>
      </c>
      <c r="AS2364" s="13" t="str">
        <f>VLOOKUP(D2364,[2]Reference!$Q:$U,3,FALSE)</f>
        <v>Azuma</v>
      </c>
      <c r="AT2364" s="13" t="str">
        <f>VLOOKUP(D2364,[2]Reference!Q:V,6,FALSE)</f>
        <v>Azuma</v>
      </c>
      <c r="AU2364" s="13" t="str">
        <f>VLOOKUP(D2364,[2]Reference!$Q:$U,2,FALSE)</f>
        <v>Hitachi - Class 801</v>
      </c>
      <c r="AV2364" s="19">
        <f t="shared" si="442"/>
        <v>45575</v>
      </c>
      <c r="AW2364" s="12" t="str">
        <f>+VLOOKUP(X2364,[2]Reference!BN:BO,2,FALSE)</f>
        <v>Fleet</v>
      </c>
      <c r="AX2364" s="20" t="str">
        <f t="shared" si="443"/>
        <v>HB</v>
      </c>
      <c r="AY2364" s="20" t="str">
        <f>VLOOKUP(AX2364,[2]Reference!AH:AI,2,FALSE)</f>
        <v>LNER</v>
      </c>
      <c r="AZ2364" s="20" t="str">
        <f>VLOOKUP(D2364,[2]Reference!Q:V,6,FALSE)</f>
        <v>Azuma</v>
      </c>
      <c r="BA2364" s="20" t="str">
        <f>VLOOKUP(D2364,[2]Reference!Q:V,3,FALSE)</f>
        <v>Azuma</v>
      </c>
    </row>
    <row r="2365" spans="1:53" ht="13.5" x14ac:dyDescent="0.25">
      <c r="A2365" s="38" t="s">
        <v>9637</v>
      </c>
      <c r="B2365" s="39">
        <v>45568</v>
      </c>
      <c r="C2365" s="38" t="s">
        <v>54</v>
      </c>
      <c r="D2365" s="38" t="s">
        <v>92</v>
      </c>
      <c r="E2365" s="38" t="s">
        <v>93</v>
      </c>
      <c r="F2365" s="38" t="s">
        <v>92</v>
      </c>
      <c r="G2365" s="38" t="s">
        <v>146</v>
      </c>
      <c r="H2365" s="38" t="s">
        <v>198</v>
      </c>
      <c r="I2365" s="38" t="s">
        <v>199</v>
      </c>
      <c r="J2365" s="38" t="s">
        <v>200</v>
      </c>
      <c r="K2365" s="38" t="s">
        <v>757</v>
      </c>
      <c r="L2365" s="38" t="s">
        <v>9638</v>
      </c>
      <c r="M2365" s="38" t="s">
        <v>660</v>
      </c>
      <c r="N2365" s="40">
        <v>4</v>
      </c>
      <c r="O2365" s="40">
        <v>0</v>
      </c>
      <c r="P2365" s="40">
        <v>4</v>
      </c>
      <c r="Q2365" s="40">
        <v>0</v>
      </c>
      <c r="R2365" s="40">
        <v>0</v>
      </c>
      <c r="S2365" s="40">
        <v>0</v>
      </c>
      <c r="T2365" s="40">
        <v>0</v>
      </c>
      <c r="U2365" s="40">
        <v>1</v>
      </c>
      <c r="V2365" s="40">
        <v>4</v>
      </c>
      <c r="W2365" s="38" t="s">
        <v>9639</v>
      </c>
      <c r="X2365" s="38" t="s">
        <v>119</v>
      </c>
      <c r="Y2365" s="38" t="s">
        <v>66</v>
      </c>
      <c r="Z2365" s="38" t="s">
        <v>8457</v>
      </c>
      <c r="AA2365" s="38" t="s">
        <v>8455</v>
      </c>
      <c r="AB2365" s="41">
        <v>0</v>
      </c>
      <c r="AC2365" s="41">
        <v>0</v>
      </c>
      <c r="AD2365" s="42">
        <v>0</v>
      </c>
      <c r="AE2365" s="42">
        <v>0</v>
      </c>
      <c r="AF2365" s="12" t="str">
        <f t="shared" si="432"/>
        <v>852801</v>
      </c>
      <c r="AG2365" s="13" t="str">
        <f>VLOOKUP(D2365,[2]Reference!$Q:$U,4,FALSE)</f>
        <v>Fleet</v>
      </c>
      <c r="AH2365" s="13" t="str">
        <f>VLOOKUP(D2365,[2]Reference!$Q:$U,5,FALSE)</f>
        <v>LNER</v>
      </c>
      <c r="AI2365" s="14">
        <f t="shared" si="433"/>
        <v>0</v>
      </c>
      <c r="AJ2365" s="14">
        <f t="shared" si="434"/>
        <v>0</v>
      </c>
      <c r="AK2365" s="14">
        <f t="shared" si="435"/>
        <v>0</v>
      </c>
      <c r="AL2365" s="15">
        <f t="shared" si="436"/>
        <v>0</v>
      </c>
      <c r="AM2365" s="14">
        <f t="shared" si="437"/>
        <v>4</v>
      </c>
      <c r="AN2365" s="16">
        <f t="shared" si="438"/>
        <v>45570</v>
      </c>
      <c r="AO2365" s="17">
        <f>VLOOKUP(B2365,[2]Reference!D:E,2,1)</f>
        <v>202507</v>
      </c>
      <c r="AP2365" s="12" t="str">
        <f t="shared" si="439"/>
        <v>7</v>
      </c>
      <c r="AQ2365" s="18">
        <f t="shared" si="440"/>
        <v>0</v>
      </c>
      <c r="AR2365" s="18">
        <f t="shared" si="441"/>
        <v>0</v>
      </c>
      <c r="AS2365" s="13" t="str">
        <f>VLOOKUP(D2365,[2]Reference!$Q:$U,3,FALSE)</f>
        <v>Azuma</v>
      </c>
      <c r="AT2365" s="13" t="str">
        <f>VLOOKUP(D2365,[2]Reference!Q:V,6,FALSE)</f>
        <v>Azuma</v>
      </c>
      <c r="AU2365" s="13" t="str">
        <f>VLOOKUP(D2365,[2]Reference!$Q:$U,2,FALSE)</f>
        <v>Hitachi - Class 801</v>
      </c>
      <c r="AV2365" s="19">
        <f t="shared" si="442"/>
        <v>45575</v>
      </c>
      <c r="AW2365" s="12" t="str">
        <f>+VLOOKUP(X2365,[2]Reference!BN:BO,2,FALSE)</f>
        <v>Depot</v>
      </c>
      <c r="AX2365" s="20" t="str">
        <f t="shared" si="443"/>
        <v>HB</v>
      </c>
      <c r="AY2365" s="20" t="str">
        <f>VLOOKUP(AX2365,[2]Reference!AH:AI,2,FALSE)</f>
        <v>LNER</v>
      </c>
      <c r="AZ2365" s="20" t="str">
        <f>VLOOKUP(D2365,[2]Reference!Q:V,6,FALSE)</f>
        <v>Azuma</v>
      </c>
      <c r="BA2365" s="20" t="str">
        <f>VLOOKUP(D2365,[2]Reference!Q:V,3,FALSE)</f>
        <v>Azuma</v>
      </c>
    </row>
    <row r="2366" spans="1:53" ht="13.5" x14ac:dyDescent="0.25">
      <c r="A2366" s="38" t="s">
        <v>9640</v>
      </c>
      <c r="B2366" s="39">
        <v>45568</v>
      </c>
      <c r="C2366" s="38" t="s">
        <v>54</v>
      </c>
      <c r="D2366" s="38" t="s">
        <v>92</v>
      </c>
      <c r="E2366" s="38" t="s">
        <v>93</v>
      </c>
      <c r="F2366" s="38" t="s">
        <v>92</v>
      </c>
      <c r="G2366" s="38" t="s">
        <v>146</v>
      </c>
      <c r="H2366" s="38" t="s">
        <v>339</v>
      </c>
      <c r="I2366" s="38" t="s">
        <v>340</v>
      </c>
      <c r="J2366" s="38" t="s">
        <v>341</v>
      </c>
      <c r="K2366" s="38" t="s">
        <v>717</v>
      </c>
      <c r="L2366" s="38" t="s">
        <v>6382</v>
      </c>
      <c r="M2366" s="38" t="s">
        <v>891</v>
      </c>
      <c r="N2366" s="40">
        <v>0</v>
      </c>
      <c r="O2366" s="40">
        <v>0</v>
      </c>
      <c r="P2366" s="40">
        <v>0</v>
      </c>
      <c r="Q2366" s="40">
        <v>1</v>
      </c>
      <c r="R2366" s="40">
        <v>2</v>
      </c>
      <c r="S2366" s="40">
        <v>0</v>
      </c>
      <c r="T2366" s="40">
        <v>0</v>
      </c>
      <c r="U2366" s="40">
        <v>3</v>
      </c>
      <c r="V2366" s="40">
        <v>166</v>
      </c>
      <c r="W2366" s="38" t="s">
        <v>9641</v>
      </c>
      <c r="X2366" s="38" t="s">
        <v>80</v>
      </c>
      <c r="Y2366" s="38" t="s">
        <v>66</v>
      </c>
      <c r="Z2366" s="38" t="s">
        <v>8457</v>
      </c>
      <c r="AA2366" s="38" t="s">
        <v>8455</v>
      </c>
      <c r="AB2366" s="41">
        <v>2</v>
      </c>
      <c r="AC2366" s="41">
        <v>1</v>
      </c>
      <c r="AD2366" s="42">
        <v>3</v>
      </c>
      <c r="AE2366" s="42">
        <v>3</v>
      </c>
      <c r="AF2366" s="12" t="str">
        <f t="shared" si="432"/>
        <v>854414</v>
      </c>
      <c r="AG2366" s="13" t="str">
        <f>VLOOKUP(D2366,[2]Reference!$Q:$U,4,FALSE)</f>
        <v>Fleet</v>
      </c>
      <c r="AH2366" s="13" t="str">
        <f>VLOOKUP(D2366,[2]Reference!$Q:$U,5,FALSE)</f>
        <v>LNER</v>
      </c>
      <c r="AI2366" s="14">
        <f t="shared" si="433"/>
        <v>2</v>
      </c>
      <c r="AJ2366" s="14">
        <f t="shared" si="434"/>
        <v>0.5</v>
      </c>
      <c r="AK2366" s="14">
        <f t="shared" si="435"/>
        <v>2.5</v>
      </c>
      <c r="AL2366" s="15">
        <f t="shared" si="436"/>
        <v>0.5</v>
      </c>
      <c r="AM2366" s="14">
        <f t="shared" si="437"/>
        <v>0</v>
      </c>
      <c r="AN2366" s="16">
        <f t="shared" si="438"/>
        <v>45570</v>
      </c>
      <c r="AO2366" s="17">
        <f>VLOOKUP(B2366,[2]Reference!D:E,2,1)</f>
        <v>202507</v>
      </c>
      <c r="AP2366" s="12" t="str">
        <f t="shared" si="439"/>
        <v>7</v>
      </c>
      <c r="AQ2366" s="18">
        <f t="shared" si="440"/>
        <v>3</v>
      </c>
      <c r="AR2366" s="18">
        <f t="shared" si="441"/>
        <v>3</v>
      </c>
      <c r="AS2366" s="13" t="str">
        <f>VLOOKUP(D2366,[2]Reference!$Q:$U,3,FALSE)</f>
        <v>Azuma</v>
      </c>
      <c r="AT2366" s="13" t="str">
        <f>VLOOKUP(D2366,[2]Reference!Q:V,6,FALSE)</f>
        <v>Azuma</v>
      </c>
      <c r="AU2366" s="13" t="str">
        <f>VLOOKUP(D2366,[2]Reference!$Q:$U,2,FALSE)</f>
        <v>Hitachi - Class 801</v>
      </c>
      <c r="AV2366" s="19">
        <f t="shared" si="442"/>
        <v>45575</v>
      </c>
      <c r="AW2366" s="12" t="str">
        <f>+VLOOKUP(X2366,[2]Reference!BN:BO,2,FALSE)</f>
        <v>Fleet</v>
      </c>
      <c r="AX2366" s="20" t="str">
        <f t="shared" si="443"/>
        <v>HB</v>
      </c>
      <c r="AY2366" s="20" t="str">
        <f>VLOOKUP(AX2366,[2]Reference!AH:AI,2,FALSE)</f>
        <v>LNER</v>
      </c>
      <c r="AZ2366" s="20" t="str">
        <f>VLOOKUP(D2366,[2]Reference!Q:V,6,FALSE)</f>
        <v>Azuma</v>
      </c>
      <c r="BA2366" s="20" t="str">
        <f>VLOOKUP(D2366,[2]Reference!Q:V,3,FALSE)</f>
        <v>Azuma</v>
      </c>
    </row>
    <row r="2367" spans="1:53" ht="13.5" x14ac:dyDescent="0.25">
      <c r="A2367" s="38" t="s">
        <v>9642</v>
      </c>
      <c r="B2367" s="39">
        <v>45569</v>
      </c>
      <c r="C2367" s="38" t="s">
        <v>54</v>
      </c>
      <c r="D2367" s="38" t="s">
        <v>55</v>
      </c>
      <c r="E2367" s="38" t="s">
        <v>56</v>
      </c>
      <c r="F2367" s="38" t="s">
        <v>55</v>
      </c>
      <c r="G2367" s="38" t="s">
        <v>129</v>
      </c>
      <c r="H2367" s="38" t="s">
        <v>339</v>
      </c>
      <c r="I2367" s="38" t="s">
        <v>340</v>
      </c>
      <c r="J2367" s="38" t="s">
        <v>341</v>
      </c>
      <c r="K2367" s="38" t="s">
        <v>287</v>
      </c>
      <c r="L2367" s="38" t="s">
        <v>9643</v>
      </c>
      <c r="M2367" s="38" t="s">
        <v>1045</v>
      </c>
      <c r="N2367" s="40">
        <v>56</v>
      </c>
      <c r="O2367" s="40">
        <v>0</v>
      </c>
      <c r="P2367" s="40">
        <v>56</v>
      </c>
      <c r="Q2367" s="40">
        <v>0</v>
      </c>
      <c r="R2367" s="40">
        <v>0</v>
      </c>
      <c r="S2367" s="40">
        <v>0</v>
      </c>
      <c r="T2367" s="40">
        <v>0</v>
      </c>
      <c r="U2367" s="40">
        <v>3</v>
      </c>
      <c r="V2367" s="40">
        <v>56</v>
      </c>
      <c r="W2367" s="38" t="s">
        <v>9644</v>
      </c>
      <c r="X2367" s="38" t="s">
        <v>80</v>
      </c>
      <c r="Y2367" s="38" t="s">
        <v>66</v>
      </c>
      <c r="Z2367" s="38" t="s">
        <v>8457</v>
      </c>
      <c r="AA2367" s="38" t="s">
        <v>8455</v>
      </c>
      <c r="AB2367" s="41">
        <v>0</v>
      </c>
      <c r="AC2367" s="41">
        <v>0</v>
      </c>
      <c r="AD2367" s="42">
        <v>0</v>
      </c>
      <c r="AE2367" s="42">
        <v>2.5099999999999998</v>
      </c>
      <c r="AF2367" s="12" t="str">
        <f t="shared" si="432"/>
        <v>855676</v>
      </c>
      <c r="AG2367" s="13" t="str">
        <f>VLOOKUP(D2367,[2]Reference!$Q:$U,4,FALSE)</f>
        <v>Fleet</v>
      </c>
      <c r="AH2367" s="13" t="str">
        <f>VLOOKUP(D2367,[2]Reference!$Q:$U,5,FALSE)</f>
        <v>LNER</v>
      </c>
      <c r="AI2367" s="14">
        <f t="shared" si="433"/>
        <v>0</v>
      </c>
      <c r="AJ2367" s="14">
        <f t="shared" si="434"/>
        <v>0</v>
      </c>
      <c r="AK2367" s="14">
        <f t="shared" si="435"/>
        <v>0</v>
      </c>
      <c r="AL2367" s="15">
        <f t="shared" si="436"/>
        <v>0</v>
      </c>
      <c r="AM2367" s="14">
        <f t="shared" si="437"/>
        <v>56</v>
      </c>
      <c r="AN2367" s="16">
        <f t="shared" si="438"/>
        <v>45570</v>
      </c>
      <c r="AO2367" s="17">
        <f>VLOOKUP(B2367,[2]Reference!D:E,2,1)</f>
        <v>202507</v>
      </c>
      <c r="AP2367" s="12" t="str">
        <f t="shared" si="439"/>
        <v>7</v>
      </c>
      <c r="AQ2367" s="18">
        <f t="shared" si="440"/>
        <v>0</v>
      </c>
      <c r="AR2367" s="18">
        <f t="shared" si="441"/>
        <v>2.5099999999999998</v>
      </c>
      <c r="AS2367" s="13" t="str">
        <f>VLOOKUP(D2367,[2]Reference!$Q:$U,3,FALSE)</f>
        <v>Azuma</v>
      </c>
      <c r="AT2367" s="13" t="str">
        <f>VLOOKUP(D2367,[2]Reference!Q:V,6,FALSE)</f>
        <v>Azuma</v>
      </c>
      <c r="AU2367" s="13" t="str">
        <f>VLOOKUP(D2367,[2]Reference!$Q:$U,2,FALSE)</f>
        <v>Hitachi - Class 800</v>
      </c>
      <c r="AV2367" s="19">
        <f t="shared" si="442"/>
        <v>45576</v>
      </c>
      <c r="AW2367" s="12" t="str">
        <f>+VLOOKUP(X2367,[2]Reference!BN:BO,2,FALSE)</f>
        <v>Fleet</v>
      </c>
      <c r="AX2367" s="20" t="str">
        <f t="shared" si="443"/>
        <v>HB</v>
      </c>
      <c r="AY2367" s="20" t="str">
        <f>VLOOKUP(AX2367,[2]Reference!AH:AI,2,FALSE)</f>
        <v>LNER</v>
      </c>
      <c r="AZ2367" s="20" t="str">
        <f>VLOOKUP(D2367,[2]Reference!Q:V,6,FALSE)</f>
        <v>Azuma</v>
      </c>
      <c r="BA2367" s="20" t="str">
        <f>VLOOKUP(D2367,[2]Reference!Q:V,3,FALSE)</f>
        <v>Azuma</v>
      </c>
    </row>
    <row r="2368" spans="1:53" ht="13.5" x14ac:dyDescent="0.25">
      <c r="A2368" s="38" t="s">
        <v>9645</v>
      </c>
      <c r="B2368" s="39">
        <v>45570</v>
      </c>
      <c r="C2368" s="38" t="s">
        <v>54</v>
      </c>
      <c r="D2368" s="38" t="s">
        <v>92</v>
      </c>
      <c r="E2368" s="38" t="s">
        <v>93</v>
      </c>
      <c r="F2368" s="38" t="s">
        <v>92</v>
      </c>
      <c r="G2368" s="38" t="s">
        <v>129</v>
      </c>
      <c r="H2368" s="38" t="s">
        <v>73</v>
      </c>
      <c r="I2368" s="38" t="s">
        <v>122</v>
      </c>
      <c r="J2368" s="38" t="s">
        <v>123</v>
      </c>
      <c r="K2368" s="38" t="s">
        <v>975</v>
      </c>
      <c r="L2368" s="38" t="s">
        <v>9646</v>
      </c>
      <c r="M2368" s="38" t="s">
        <v>440</v>
      </c>
      <c r="N2368" s="40">
        <v>3</v>
      </c>
      <c r="O2368" s="40">
        <v>3</v>
      </c>
      <c r="P2368" s="40">
        <v>0</v>
      </c>
      <c r="Q2368" s="40">
        <v>0</v>
      </c>
      <c r="R2368" s="40">
        <v>0</v>
      </c>
      <c r="S2368" s="40">
        <v>0</v>
      </c>
      <c r="T2368" s="40">
        <v>0</v>
      </c>
      <c r="U2368" s="40">
        <v>1</v>
      </c>
      <c r="V2368" s="40">
        <v>3</v>
      </c>
      <c r="W2368" s="38" t="s">
        <v>9647</v>
      </c>
      <c r="X2368" s="38" t="s">
        <v>80</v>
      </c>
      <c r="Y2368" s="38" t="s">
        <v>66</v>
      </c>
      <c r="Z2368" s="38" t="s">
        <v>8457</v>
      </c>
      <c r="AA2368" s="38" t="s">
        <v>8455</v>
      </c>
      <c r="AB2368" s="41">
        <v>0</v>
      </c>
      <c r="AC2368" s="41">
        <v>0</v>
      </c>
      <c r="AD2368" s="42">
        <v>0</v>
      </c>
      <c r="AE2368" s="42">
        <v>0</v>
      </c>
      <c r="AF2368" s="12" t="str">
        <f t="shared" si="432"/>
        <v>859977</v>
      </c>
      <c r="AG2368" s="13" t="str">
        <f>VLOOKUP(D2368,[2]Reference!$Q:$U,4,FALSE)</f>
        <v>Fleet</v>
      </c>
      <c r="AH2368" s="13" t="str">
        <f>VLOOKUP(D2368,[2]Reference!$Q:$U,5,FALSE)</f>
        <v>LNER</v>
      </c>
      <c r="AI2368" s="14">
        <f t="shared" si="433"/>
        <v>0</v>
      </c>
      <c r="AJ2368" s="14">
        <f t="shared" si="434"/>
        <v>0</v>
      </c>
      <c r="AK2368" s="14">
        <f t="shared" si="435"/>
        <v>0</v>
      </c>
      <c r="AL2368" s="15">
        <f t="shared" si="436"/>
        <v>0</v>
      </c>
      <c r="AM2368" s="14">
        <f t="shared" si="437"/>
        <v>3</v>
      </c>
      <c r="AN2368" s="16">
        <f t="shared" si="438"/>
        <v>45570</v>
      </c>
      <c r="AO2368" s="17">
        <f>VLOOKUP(B2368,[2]Reference!D:E,2,1)</f>
        <v>202507</v>
      </c>
      <c r="AP2368" s="12" t="str">
        <f t="shared" si="439"/>
        <v>7</v>
      </c>
      <c r="AQ2368" s="18">
        <f t="shared" si="440"/>
        <v>0</v>
      </c>
      <c r="AR2368" s="18">
        <f t="shared" si="441"/>
        <v>0</v>
      </c>
      <c r="AS2368" s="13" t="str">
        <f>VLOOKUP(D2368,[2]Reference!$Q:$U,3,FALSE)</f>
        <v>Azuma</v>
      </c>
      <c r="AT2368" s="13" t="str">
        <f>VLOOKUP(D2368,[2]Reference!Q:V,6,FALSE)</f>
        <v>Azuma</v>
      </c>
      <c r="AU2368" s="13" t="str">
        <f>VLOOKUP(D2368,[2]Reference!$Q:$U,2,FALSE)</f>
        <v>Hitachi - Class 801</v>
      </c>
      <c r="AV2368" s="19">
        <f t="shared" si="442"/>
        <v>45577</v>
      </c>
      <c r="AW2368" s="12" t="str">
        <f>+VLOOKUP(X2368,[2]Reference!BN:BO,2,FALSE)</f>
        <v>Fleet</v>
      </c>
      <c r="AX2368" s="20" t="str">
        <f t="shared" si="443"/>
        <v>HB</v>
      </c>
      <c r="AY2368" s="20" t="str">
        <f>VLOOKUP(AX2368,[2]Reference!AH:AI,2,FALSE)</f>
        <v>LNER</v>
      </c>
      <c r="AZ2368" s="20" t="str">
        <f>VLOOKUP(D2368,[2]Reference!Q:V,6,FALSE)</f>
        <v>Azuma</v>
      </c>
      <c r="BA2368" s="20" t="str">
        <f>VLOOKUP(D2368,[2]Reference!Q:V,3,FALSE)</f>
        <v>Azuma</v>
      </c>
    </row>
    <row r="2369" spans="1:53" ht="13.5" x14ac:dyDescent="0.25">
      <c r="A2369" s="38" t="s">
        <v>9648</v>
      </c>
      <c r="B2369" s="39">
        <v>45570</v>
      </c>
      <c r="C2369" s="38" t="s">
        <v>54</v>
      </c>
      <c r="D2369" s="38" t="s">
        <v>55</v>
      </c>
      <c r="E2369" s="38" t="s">
        <v>56</v>
      </c>
      <c r="F2369" s="38" t="s">
        <v>55</v>
      </c>
      <c r="G2369" s="38" t="s">
        <v>146</v>
      </c>
      <c r="H2369" s="38" t="s">
        <v>138</v>
      </c>
      <c r="I2369" s="38" t="s">
        <v>139</v>
      </c>
      <c r="J2369" s="38" t="s">
        <v>140</v>
      </c>
      <c r="K2369" s="38" t="s">
        <v>201</v>
      </c>
      <c r="L2369" s="38" t="s">
        <v>9649</v>
      </c>
      <c r="M2369" s="38" t="s">
        <v>296</v>
      </c>
      <c r="N2369" s="40">
        <v>12</v>
      </c>
      <c r="O2369" s="40">
        <v>12</v>
      </c>
      <c r="P2369" s="40">
        <v>0</v>
      </c>
      <c r="Q2369" s="40">
        <v>0</v>
      </c>
      <c r="R2369" s="40">
        <v>0</v>
      </c>
      <c r="S2369" s="40">
        <v>0</v>
      </c>
      <c r="T2369" s="40">
        <v>0</v>
      </c>
      <c r="U2369" s="40">
        <v>1</v>
      </c>
      <c r="V2369" s="40">
        <v>12</v>
      </c>
      <c r="W2369" s="38" t="s">
        <v>9650</v>
      </c>
      <c r="X2369" s="38" t="s">
        <v>80</v>
      </c>
      <c r="Y2369" s="38" t="s">
        <v>66</v>
      </c>
      <c r="Z2369" s="38" t="s">
        <v>8457</v>
      </c>
      <c r="AA2369" s="38" t="s">
        <v>8455</v>
      </c>
      <c r="AB2369" s="41">
        <v>0</v>
      </c>
      <c r="AC2369" s="41">
        <v>0</v>
      </c>
      <c r="AD2369" s="42">
        <v>0</v>
      </c>
      <c r="AE2369" s="42">
        <v>0.44</v>
      </c>
      <c r="AF2369" s="12" t="str">
        <f t="shared" si="432"/>
        <v>860170</v>
      </c>
      <c r="AG2369" s="13" t="str">
        <f>VLOOKUP(D2369,[2]Reference!$Q:$U,4,FALSE)</f>
        <v>Fleet</v>
      </c>
      <c r="AH2369" s="13" t="str">
        <f>VLOOKUP(D2369,[2]Reference!$Q:$U,5,FALSE)</f>
        <v>LNER</v>
      </c>
      <c r="AI2369" s="14">
        <f t="shared" si="433"/>
        <v>0</v>
      </c>
      <c r="AJ2369" s="14">
        <f t="shared" si="434"/>
        <v>0</v>
      </c>
      <c r="AK2369" s="14">
        <f t="shared" si="435"/>
        <v>0</v>
      </c>
      <c r="AL2369" s="15">
        <f t="shared" si="436"/>
        <v>0</v>
      </c>
      <c r="AM2369" s="14">
        <f t="shared" si="437"/>
        <v>12</v>
      </c>
      <c r="AN2369" s="16">
        <f t="shared" si="438"/>
        <v>45570</v>
      </c>
      <c r="AO2369" s="17">
        <f>VLOOKUP(B2369,[2]Reference!D:E,2,1)</f>
        <v>202507</v>
      </c>
      <c r="AP2369" s="12" t="str">
        <f t="shared" si="439"/>
        <v>7</v>
      </c>
      <c r="AQ2369" s="18">
        <f t="shared" si="440"/>
        <v>0</v>
      </c>
      <c r="AR2369" s="18">
        <f t="shared" si="441"/>
        <v>0.44</v>
      </c>
      <c r="AS2369" s="13" t="str">
        <f>VLOOKUP(D2369,[2]Reference!$Q:$U,3,FALSE)</f>
        <v>Azuma</v>
      </c>
      <c r="AT2369" s="13" t="str">
        <f>VLOOKUP(D2369,[2]Reference!Q:V,6,FALSE)</f>
        <v>Azuma</v>
      </c>
      <c r="AU2369" s="13" t="str">
        <f>VLOOKUP(D2369,[2]Reference!$Q:$U,2,FALSE)</f>
        <v>Hitachi - Class 800</v>
      </c>
      <c r="AV2369" s="19">
        <f t="shared" si="442"/>
        <v>45577</v>
      </c>
      <c r="AW2369" s="12" t="str">
        <f>+VLOOKUP(X2369,[2]Reference!BN:BO,2,FALSE)</f>
        <v>Fleet</v>
      </c>
      <c r="AX2369" s="20" t="str">
        <f t="shared" si="443"/>
        <v>HB</v>
      </c>
      <c r="AY2369" s="20" t="str">
        <f>VLOOKUP(AX2369,[2]Reference!AH:AI,2,FALSE)</f>
        <v>LNER</v>
      </c>
      <c r="AZ2369" s="20" t="str">
        <f>VLOOKUP(D2369,[2]Reference!Q:V,6,FALSE)</f>
        <v>Azuma</v>
      </c>
      <c r="BA2369" s="20" t="str">
        <f>VLOOKUP(D2369,[2]Reference!Q:V,3,FALSE)</f>
        <v>Azuma</v>
      </c>
    </row>
    <row r="2370" spans="1:53" ht="13.5" x14ac:dyDescent="0.25">
      <c r="A2370" s="38" t="s">
        <v>9651</v>
      </c>
      <c r="B2370" s="39">
        <v>45571</v>
      </c>
      <c r="C2370" s="38" t="s">
        <v>54</v>
      </c>
      <c r="D2370" s="38" t="s">
        <v>92</v>
      </c>
      <c r="E2370" s="38" t="s">
        <v>93</v>
      </c>
      <c r="F2370" s="38" t="s">
        <v>92</v>
      </c>
      <c r="G2370" s="38" t="s">
        <v>94</v>
      </c>
      <c r="H2370" s="38" t="s">
        <v>138</v>
      </c>
      <c r="I2370" s="38" t="s">
        <v>3846</v>
      </c>
      <c r="J2370" s="38" t="s">
        <v>3847</v>
      </c>
      <c r="K2370" s="38" t="s">
        <v>98</v>
      </c>
      <c r="L2370" s="38" t="s">
        <v>6758</v>
      </c>
      <c r="M2370" s="38" t="s">
        <v>1029</v>
      </c>
      <c r="N2370" s="40">
        <v>6</v>
      </c>
      <c r="O2370" s="40">
        <v>6</v>
      </c>
      <c r="P2370" s="40">
        <v>0</v>
      </c>
      <c r="Q2370" s="40">
        <v>0</v>
      </c>
      <c r="R2370" s="40">
        <v>0</v>
      </c>
      <c r="S2370" s="40">
        <v>0</v>
      </c>
      <c r="T2370" s="40">
        <v>0</v>
      </c>
      <c r="U2370" s="40">
        <v>1</v>
      </c>
      <c r="V2370" s="40">
        <v>6</v>
      </c>
      <c r="W2370" s="38" t="s">
        <v>9652</v>
      </c>
      <c r="X2370" s="38" t="s">
        <v>80</v>
      </c>
      <c r="Y2370" s="38" t="s">
        <v>66</v>
      </c>
      <c r="Z2370" s="38" t="s">
        <v>8458</v>
      </c>
      <c r="AA2370" s="38" t="s">
        <v>8455</v>
      </c>
      <c r="AB2370" s="41">
        <v>0</v>
      </c>
      <c r="AC2370" s="41">
        <v>0</v>
      </c>
      <c r="AD2370" s="42">
        <v>0</v>
      </c>
      <c r="AE2370" s="42">
        <v>0</v>
      </c>
      <c r="AF2370" s="12" t="str">
        <f t="shared" ref="AF2370:AF2433" si="444">LEFT(A2370,6)</f>
        <v>861527</v>
      </c>
      <c r="AG2370" s="13" t="str">
        <f>VLOOKUP(D2370,[2]Reference!$Q:$U,4,FALSE)</f>
        <v>Fleet</v>
      </c>
      <c r="AH2370" s="13" t="str">
        <f>VLOOKUP(D2370,[2]Reference!$Q:$U,5,FALSE)</f>
        <v>LNER</v>
      </c>
      <c r="AI2370" s="14">
        <f t="shared" ref="AI2370:AI2433" si="445">+AB2370</f>
        <v>0</v>
      </c>
      <c r="AJ2370" s="14">
        <f t="shared" ref="AJ2370:AJ2433" si="446">+AC2370/2</f>
        <v>0</v>
      </c>
      <c r="AK2370" s="14">
        <f t="shared" ref="AK2370:AK2433" si="447">SUM(AI2370:AJ2370)</f>
        <v>0</v>
      </c>
      <c r="AL2370" s="15">
        <f t="shared" ref="AL2370:AL2433" si="448">+AD2370-AK2370</f>
        <v>0</v>
      </c>
      <c r="AM2370" s="14">
        <f t="shared" ref="AM2370:AM2433" si="449">+N2370</f>
        <v>6</v>
      </c>
      <c r="AN2370" s="16">
        <f t="shared" ref="AN2370:AN2433" si="450">B2370+(7-WEEKDAY(B2370))</f>
        <v>45577</v>
      </c>
      <c r="AO2370" s="17">
        <f>VLOOKUP(B2370,[2]Reference!D:E,2,1)</f>
        <v>202507</v>
      </c>
      <c r="AP2370" s="12" t="str">
        <f t="shared" ref="AP2370:AP2433" si="451">LEFT(X2370,1)</f>
        <v>7</v>
      </c>
      <c r="AQ2370" s="18">
        <f t="shared" ref="AQ2370:AQ2433" si="452">+AD2370</f>
        <v>0</v>
      </c>
      <c r="AR2370" s="18">
        <f t="shared" ref="AR2370:AR2433" si="453">+AE2370</f>
        <v>0</v>
      </c>
      <c r="AS2370" s="13" t="str">
        <f>VLOOKUP(D2370,[2]Reference!$Q:$U,3,FALSE)</f>
        <v>Azuma</v>
      </c>
      <c r="AT2370" s="13" t="str">
        <f>VLOOKUP(D2370,[2]Reference!Q:V,6,FALSE)</f>
        <v>Azuma</v>
      </c>
      <c r="AU2370" s="13" t="str">
        <f>VLOOKUP(D2370,[2]Reference!$Q:$U,2,FALSE)</f>
        <v>Hitachi - Class 801</v>
      </c>
      <c r="AV2370" s="19">
        <f t="shared" ref="AV2370:AV2433" si="454">+B2370+7</f>
        <v>45578</v>
      </c>
      <c r="AW2370" s="12" t="str">
        <f>+VLOOKUP(X2370,[2]Reference!BN:BO,2,FALSE)</f>
        <v>Fleet</v>
      </c>
      <c r="AX2370" s="20" t="str">
        <f t="shared" ref="AX2370:AX2433" si="455">MID(F2370,2,2)</f>
        <v>HB</v>
      </c>
      <c r="AY2370" s="20" t="str">
        <f>VLOOKUP(AX2370,[2]Reference!AH:AI,2,FALSE)</f>
        <v>LNER</v>
      </c>
      <c r="AZ2370" s="20" t="str">
        <f>VLOOKUP(D2370,[2]Reference!Q:V,6,FALSE)</f>
        <v>Azuma</v>
      </c>
      <c r="BA2370" s="20" t="str">
        <f>VLOOKUP(D2370,[2]Reference!Q:V,3,FALSE)</f>
        <v>Azuma</v>
      </c>
    </row>
    <row r="2371" spans="1:53" ht="13.5" x14ac:dyDescent="0.25">
      <c r="A2371" s="38" t="s">
        <v>9653</v>
      </c>
      <c r="B2371" s="39">
        <v>45572</v>
      </c>
      <c r="C2371" s="38" t="s">
        <v>54</v>
      </c>
      <c r="D2371" s="38" t="s">
        <v>55</v>
      </c>
      <c r="E2371" s="38" t="s">
        <v>56</v>
      </c>
      <c r="F2371" s="38" t="s">
        <v>55</v>
      </c>
      <c r="G2371" s="38" t="s">
        <v>231</v>
      </c>
      <c r="H2371" s="38" t="s">
        <v>84</v>
      </c>
      <c r="I2371" s="38" t="s">
        <v>251</v>
      </c>
      <c r="J2371" s="38" t="s">
        <v>252</v>
      </c>
      <c r="K2371" s="38" t="s">
        <v>919</v>
      </c>
      <c r="L2371" s="38" t="s">
        <v>988</v>
      </c>
      <c r="M2371" s="38" t="s">
        <v>267</v>
      </c>
      <c r="N2371" s="40">
        <v>3</v>
      </c>
      <c r="O2371" s="40">
        <v>3</v>
      </c>
      <c r="P2371" s="40">
        <v>0</v>
      </c>
      <c r="Q2371" s="40">
        <v>0</v>
      </c>
      <c r="R2371" s="40">
        <v>0</v>
      </c>
      <c r="S2371" s="40">
        <v>0</v>
      </c>
      <c r="T2371" s="40">
        <v>0</v>
      </c>
      <c r="U2371" s="40">
        <v>1</v>
      </c>
      <c r="V2371" s="40">
        <v>3</v>
      </c>
      <c r="W2371" s="38" t="s">
        <v>9654</v>
      </c>
      <c r="X2371" s="38" t="s">
        <v>80</v>
      </c>
      <c r="Y2371" s="38" t="s">
        <v>66</v>
      </c>
      <c r="Z2371" s="38" t="s">
        <v>8458</v>
      </c>
      <c r="AA2371" s="38" t="s">
        <v>8455</v>
      </c>
      <c r="AB2371" s="41">
        <v>0</v>
      </c>
      <c r="AC2371" s="41">
        <v>0</v>
      </c>
      <c r="AD2371" s="42">
        <v>0</v>
      </c>
      <c r="AE2371" s="42">
        <v>0</v>
      </c>
      <c r="AF2371" s="12" t="str">
        <f t="shared" si="444"/>
        <v>863939</v>
      </c>
      <c r="AG2371" s="13" t="str">
        <f>VLOOKUP(D2371,[2]Reference!$Q:$U,4,FALSE)</f>
        <v>Fleet</v>
      </c>
      <c r="AH2371" s="13" t="str">
        <f>VLOOKUP(D2371,[2]Reference!$Q:$U,5,FALSE)</f>
        <v>LNER</v>
      </c>
      <c r="AI2371" s="14">
        <f t="shared" si="445"/>
        <v>0</v>
      </c>
      <c r="AJ2371" s="14">
        <f t="shared" si="446"/>
        <v>0</v>
      </c>
      <c r="AK2371" s="14">
        <f t="shared" si="447"/>
        <v>0</v>
      </c>
      <c r="AL2371" s="15">
        <f t="shared" si="448"/>
        <v>0</v>
      </c>
      <c r="AM2371" s="14">
        <f t="shared" si="449"/>
        <v>3</v>
      </c>
      <c r="AN2371" s="16">
        <f t="shared" si="450"/>
        <v>45577</v>
      </c>
      <c r="AO2371" s="17">
        <f>VLOOKUP(B2371,[2]Reference!D:E,2,1)</f>
        <v>202507</v>
      </c>
      <c r="AP2371" s="12" t="str">
        <f t="shared" si="451"/>
        <v>7</v>
      </c>
      <c r="AQ2371" s="18">
        <f t="shared" si="452"/>
        <v>0</v>
      </c>
      <c r="AR2371" s="18">
        <f t="shared" si="453"/>
        <v>0</v>
      </c>
      <c r="AS2371" s="13" t="str">
        <f>VLOOKUP(D2371,[2]Reference!$Q:$U,3,FALSE)</f>
        <v>Azuma</v>
      </c>
      <c r="AT2371" s="13" t="str">
        <f>VLOOKUP(D2371,[2]Reference!Q:V,6,FALSE)</f>
        <v>Azuma</v>
      </c>
      <c r="AU2371" s="13" t="str">
        <f>VLOOKUP(D2371,[2]Reference!$Q:$U,2,FALSE)</f>
        <v>Hitachi - Class 800</v>
      </c>
      <c r="AV2371" s="19">
        <f t="shared" si="454"/>
        <v>45579</v>
      </c>
      <c r="AW2371" s="12" t="str">
        <f>+VLOOKUP(X2371,[2]Reference!BN:BO,2,FALSE)</f>
        <v>Fleet</v>
      </c>
      <c r="AX2371" s="20" t="str">
        <f t="shared" si="455"/>
        <v>HB</v>
      </c>
      <c r="AY2371" s="20" t="str">
        <f>VLOOKUP(AX2371,[2]Reference!AH:AI,2,FALSE)</f>
        <v>LNER</v>
      </c>
      <c r="AZ2371" s="20" t="str">
        <f>VLOOKUP(D2371,[2]Reference!Q:V,6,FALSE)</f>
        <v>Azuma</v>
      </c>
      <c r="BA2371" s="20" t="str">
        <f>VLOOKUP(D2371,[2]Reference!Q:V,3,FALSE)</f>
        <v>Azuma</v>
      </c>
    </row>
    <row r="2372" spans="1:53" ht="13.5" x14ac:dyDescent="0.25">
      <c r="A2372" s="38" t="s">
        <v>9655</v>
      </c>
      <c r="B2372" s="39">
        <v>45572</v>
      </c>
      <c r="C2372" s="38" t="s">
        <v>54</v>
      </c>
      <c r="D2372" s="38" t="s">
        <v>55</v>
      </c>
      <c r="E2372" s="38" t="s">
        <v>56</v>
      </c>
      <c r="F2372" s="38" t="s">
        <v>55</v>
      </c>
      <c r="G2372" s="38" t="s">
        <v>83</v>
      </c>
      <c r="H2372" s="38" t="s">
        <v>58</v>
      </c>
      <c r="I2372" s="38" t="s">
        <v>59</v>
      </c>
      <c r="J2372" s="38" t="s">
        <v>60</v>
      </c>
      <c r="K2372" s="38" t="s">
        <v>1312</v>
      </c>
      <c r="L2372" s="38" t="s">
        <v>3679</v>
      </c>
      <c r="M2372" s="38" t="s">
        <v>255</v>
      </c>
      <c r="N2372" s="40">
        <v>1.5</v>
      </c>
      <c r="O2372" s="40">
        <v>1.5</v>
      </c>
      <c r="P2372" s="40">
        <v>0</v>
      </c>
      <c r="Q2372" s="40">
        <v>0</v>
      </c>
      <c r="R2372" s="40">
        <v>0</v>
      </c>
      <c r="S2372" s="40">
        <v>0</v>
      </c>
      <c r="T2372" s="40">
        <v>0</v>
      </c>
      <c r="U2372" s="40">
        <v>1</v>
      </c>
      <c r="V2372" s="40">
        <v>1.5</v>
      </c>
      <c r="W2372" s="38" t="s">
        <v>9656</v>
      </c>
      <c r="X2372" s="38" t="s">
        <v>65</v>
      </c>
      <c r="Y2372" s="38" t="s">
        <v>66</v>
      </c>
      <c r="Z2372" s="38" t="s">
        <v>8458</v>
      </c>
      <c r="AA2372" s="38" t="s">
        <v>8455</v>
      </c>
      <c r="AB2372" s="41">
        <v>0</v>
      </c>
      <c r="AC2372" s="41">
        <v>0</v>
      </c>
      <c r="AD2372" s="42">
        <v>0</v>
      </c>
      <c r="AE2372" s="42">
        <v>0</v>
      </c>
      <c r="AF2372" s="12" t="str">
        <f t="shared" si="444"/>
        <v>865682</v>
      </c>
      <c r="AG2372" s="13" t="str">
        <f>VLOOKUP(D2372,[2]Reference!$Q:$U,4,FALSE)</f>
        <v>Fleet</v>
      </c>
      <c r="AH2372" s="13" t="str">
        <f>VLOOKUP(D2372,[2]Reference!$Q:$U,5,FALSE)</f>
        <v>LNER</v>
      </c>
      <c r="AI2372" s="14">
        <f t="shared" si="445"/>
        <v>0</v>
      </c>
      <c r="AJ2372" s="14">
        <f t="shared" si="446"/>
        <v>0</v>
      </c>
      <c r="AK2372" s="14">
        <f t="shared" si="447"/>
        <v>0</v>
      </c>
      <c r="AL2372" s="15">
        <f t="shared" si="448"/>
        <v>0</v>
      </c>
      <c r="AM2372" s="14">
        <f t="shared" si="449"/>
        <v>1.5</v>
      </c>
      <c r="AN2372" s="16">
        <f t="shared" si="450"/>
        <v>45577</v>
      </c>
      <c r="AO2372" s="17">
        <f>VLOOKUP(B2372,[2]Reference!D:E,2,1)</f>
        <v>202507</v>
      </c>
      <c r="AP2372" s="12" t="str">
        <f t="shared" si="451"/>
        <v>7</v>
      </c>
      <c r="AQ2372" s="18">
        <f t="shared" si="452"/>
        <v>0</v>
      </c>
      <c r="AR2372" s="18">
        <f t="shared" si="453"/>
        <v>0</v>
      </c>
      <c r="AS2372" s="13" t="str">
        <f>VLOOKUP(D2372,[2]Reference!$Q:$U,3,FALSE)</f>
        <v>Azuma</v>
      </c>
      <c r="AT2372" s="13" t="str">
        <f>VLOOKUP(D2372,[2]Reference!Q:V,6,FALSE)</f>
        <v>Azuma</v>
      </c>
      <c r="AU2372" s="13" t="str">
        <f>VLOOKUP(D2372,[2]Reference!$Q:$U,2,FALSE)</f>
        <v>Hitachi - Class 800</v>
      </c>
      <c r="AV2372" s="19">
        <f t="shared" si="454"/>
        <v>45579</v>
      </c>
      <c r="AW2372" s="12" t="str">
        <f>+VLOOKUP(X2372,[2]Reference!BN:BO,2,FALSE)</f>
        <v>Depot</v>
      </c>
      <c r="AX2372" s="20" t="str">
        <f t="shared" si="455"/>
        <v>HB</v>
      </c>
      <c r="AY2372" s="20" t="str">
        <f>VLOOKUP(AX2372,[2]Reference!AH:AI,2,FALSE)</f>
        <v>LNER</v>
      </c>
      <c r="AZ2372" s="20" t="str">
        <f>VLOOKUP(D2372,[2]Reference!Q:V,6,FALSE)</f>
        <v>Azuma</v>
      </c>
      <c r="BA2372" s="20" t="str">
        <f>VLOOKUP(D2372,[2]Reference!Q:V,3,FALSE)</f>
        <v>Azuma</v>
      </c>
    </row>
    <row r="2373" spans="1:53" ht="13.5" x14ac:dyDescent="0.25">
      <c r="A2373" s="38" t="s">
        <v>9657</v>
      </c>
      <c r="B2373" s="39">
        <v>45573</v>
      </c>
      <c r="C2373" s="38" t="s">
        <v>54</v>
      </c>
      <c r="D2373" s="38" t="s">
        <v>70</v>
      </c>
      <c r="E2373" s="38" t="s">
        <v>71</v>
      </c>
      <c r="F2373" s="38" t="s">
        <v>70</v>
      </c>
      <c r="G2373" s="38" t="s">
        <v>129</v>
      </c>
      <c r="H2373" s="38" t="s">
        <v>58</v>
      </c>
      <c r="I2373" s="38" t="s">
        <v>103</v>
      </c>
      <c r="J2373" s="38" t="s">
        <v>104</v>
      </c>
      <c r="K2373" s="38" t="s">
        <v>179</v>
      </c>
      <c r="L2373" s="38" t="s">
        <v>4904</v>
      </c>
      <c r="M2373" s="38" t="s">
        <v>324</v>
      </c>
      <c r="N2373" s="40">
        <v>7.5</v>
      </c>
      <c r="O2373" s="40">
        <v>1</v>
      </c>
      <c r="P2373" s="40">
        <v>6.5</v>
      </c>
      <c r="Q2373" s="40">
        <v>0</v>
      </c>
      <c r="R2373" s="40">
        <v>0</v>
      </c>
      <c r="S2373" s="40">
        <v>0</v>
      </c>
      <c r="T2373" s="40">
        <v>0</v>
      </c>
      <c r="U2373" s="40">
        <v>3</v>
      </c>
      <c r="V2373" s="40">
        <v>7.5</v>
      </c>
      <c r="W2373" s="38" t="s">
        <v>9658</v>
      </c>
      <c r="X2373" s="38" t="s">
        <v>65</v>
      </c>
      <c r="Y2373" s="38" t="s">
        <v>66</v>
      </c>
      <c r="Z2373" s="38" t="s">
        <v>8458</v>
      </c>
      <c r="AA2373" s="38" t="s">
        <v>8455</v>
      </c>
      <c r="AB2373" s="41">
        <v>0</v>
      </c>
      <c r="AC2373" s="41">
        <v>0</v>
      </c>
      <c r="AD2373" s="42">
        <v>0</v>
      </c>
      <c r="AE2373" s="42">
        <v>0</v>
      </c>
      <c r="AF2373" s="12" t="str">
        <f t="shared" si="444"/>
        <v>867072</v>
      </c>
      <c r="AG2373" s="13" t="str">
        <f>VLOOKUP(D2373,[2]Reference!$Q:$U,4,FALSE)</f>
        <v>Fleet</v>
      </c>
      <c r="AH2373" s="13" t="str">
        <f>VLOOKUP(D2373,[2]Reference!$Q:$U,5,FALSE)</f>
        <v>LNER</v>
      </c>
      <c r="AI2373" s="14">
        <f t="shared" si="445"/>
        <v>0</v>
      </c>
      <c r="AJ2373" s="14">
        <f t="shared" si="446"/>
        <v>0</v>
      </c>
      <c r="AK2373" s="14">
        <f t="shared" si="447"/>
        <v>0</v>
      </c>
      <c r="AL2373" s="15">
        <f t="shared" si="448"/>
        <v>0</v>
      </c>
      <c r="AM2373" s="14">
        <f t="shared" si="449"/>
        <v>7.5</v>
      </c>
      <c r="AN2373" s="16">
        <f t="shared" si="450"/>
        <v>45577</v>
      </c>
      <c r="AO2373" s="17">
        <f>VLOOKUP(B2373,[2]Reference!D:E,2,1)</f>
        <v>202507</v>
      </c>
      <c r="AP2373" s="12" t="str">
        <f t="shared" si="451"/>
        <v>7</v>
      </c>
      <c r="AQ2373" s="18">
        <f t="shared" si="452"/>
        <v>0</v>
      </c>
      <c r="AR2373" s="18">
        <f t="shared" si="453"/>
        <v>0</v>
      </c>
      <c r="AS2373" s="13" t="str">
        <f>VLOOKUP(D2373,[2]Reference!$Q:$U,3,FALSE)</f>
        <v>IC225</v>
      </c>
      <c r="AT2373" s="13" t="str">
        <f>VLOOKUP(D2373,[2]Reference!Q:V,6,FALSE)</f>
        <v>IC225</v>
      </c>
      <c r="AU2373" s="13" t="str">
        <f>VLOOKUP(D2373,[2]Reference!$Q:$U,2,FALSE)</f>
        <v>Cl 91 Loco</v>
      </c>
      <c r="AV2373" s="19">
        <f t="shared" si="454"/>
        <v>45580</v>
      </c>
      <c r="AW2373" s="12" t="str">
        <f>+VLOOKUP(X2373,[2]Reference!BN:BO,2,FALSE)</f>
        <v>Depot</v>
      </c>
      <c r="AX2373" s="20" t="str">
        <f t="shared" si="455"/>
        <v>HB</v>
      </c>
      <c r="AY2373" s="20" t="str">
        <f>VLOOKUP(AX2373,[2]Reference!AH:AI,2,FALSE)</f>
        <v>LNER</v>
      </c>
      <c r="AZ2373" s="20" t="str">
        <f>VLOOKUP(D2373,[2]Reference!Q:V,6,FALSE)</f>
        <v>IC225</v>
      </c>
      <c r="BA2373" s="20" t="str">
        <f>VLOOKUP(D2373,[2]Reference!Q:V,3,FALSE)</f>
        <v>IC225</v>
      </c>
    </row>
    <row r="2374" spans="1:53" ht="13.5" x14ac:dyDescent="0.25">
      <c r="A2374" s="38" t="s">
        <v>9659</v>
      </c>
      <c r="B2374" s="39">
        <v>45573</v>
      </c>
      <c r="C2374" s="38" t="s">
        <v>54</v>
      </c>
      <c r="D2374" s="38" t="s">
        <v>92</v>
      </c>
      <c r="E2374" s="38" t="s">
        <v>93</v>
      </c>
      <c r="F2374" s="38" t="s">
        <v>92</v>
      </c>
      <c r="G2374" s="38" t="s">
        <v>121</v>
      </c>
      <c r="H2374" s="38" t="s">
        <v>730</v>
      </c>
      <c r="I2374" s="38" t="s">
        <v>731</v>
      </c>
      <c r="J2374" s="38" t="s">
        <v>732</v>
      </c>
      <c r="K2374" s="38" t="s">
        <v>1738</v>
      </c>
      <c r="L2374" s="38" t="s">
        <v>9660</v>
      </c>
      <c r="M2374" s="38" t="s">
        <v>375</v>
      </c>
      <c r="N2374" s="40">
        <v>35</v>
      </c>
      <c r="O2374" s="40">
        <v>26</v>
      </c>
      <c r="P2374" s="40">
        <v>9</v>
      </c>
      <c r="Q2374" s="40">
        <v>0</v>
      </c>
      <c r="R2374" s="40">
        <v>0</v>
      </c>
      <c r="S2374" s="40">
        <v>0</v>
      </c>
      <c r="T2374" s="40">
        <v>0</v>
      </c>
      <c r="U2374" s="40">
        <v>3</v>
      </c>
      <c r="V2374" s="40">
        <v>35</v>
      </c>
      <c r="W2374" s="38" t="s">
        <v>9661</v>
      </c>
      <c r="X2374" s="38" t="s">
        <v>80</v>
      </c>
      <c r="Y2374" s="38" t="s">
        <v>66</v>
      </c>
      <c r="Z2374" s="38" t="s">
        <v>8458</v>
      </c>
      <c r="AA2374" s="38" t="s">
        <v>8455</v>
      </c>
      <c r="AB2374" s="41">
        <v>0</v>
      </c>
      <c r="AC2374" s="41">
        <v>0</v>
      </c>
      <c r="AD2374" s="42">
        <v>0</v>
      </c>
      <c r="AE2374" s="42">
        <v>0.87</v>
      </c>
      <c r="AF2374" s="12" t="str">
        <f t="shared" si="444"/>
        <v>868298</v>
      </c>
      <c r="AG2374" s="13" t="str">
        <f>VLOOKUP(D2374,[2]Reference!$Q:$U,4,FALSE)</f>
        <v>Fleet</v>
      </c>
      <c r="AH2374" s="13" t="str">
        <f>VLOOKUP(D2374,[2]Reference!$Q:$U,5,FALSE)</f>
        <v>LNER</v>
      </c>
      <c r="AI2374" s="14">
        <f t="shared" si="445"/>
        <v>0</v>
      </c>
      <c r="AJ2374" s="14">
        <f t="shared" si="446"/>
        <v>0</v>
      </c>
      <c r="AK2374" s="14">
        <f t="shared" si="447"/>
        <v>0</v>
      </c>
      <c r="AL2374" s="15">
        <f t="shared" si="448"/>
        <v>0</v>
      </c>
      <c r="AM2374" s="14">
        <f t="shared" si="449"/>
        <v>35</v>
      </c>
      <c r="AN2374" s="16">
        <f t="shared" si="450"/>
        <v>45577</v>
      </c>
      <c r="AO2374" s="17">
        <f>VLOOKUP(B2374,[2]Reference!D:E,2,1)</f>
        <v>202507</v>
      </c>
      <c r="AP2374" s="12" t="str">
        <f t="shared" si="451"/>
        <v>7</v>
      </c>
      <c r="AQ2374" s="18">
        <f t="shared" si="452"/>
        <v>0</v>
      </c>
      <c r="AR2374" s="18">
        <f t="shared" si="453"/>
        <v>0.87</v>
      </c>
      <c r="AS2374" s="13" t="str">
        <f>VLOOKUP(D2374,[2]Reference!$Q:$U,3,FALSE)</f>
        <v>Azuma</v>
      </c>
      <c r="AT2374" s="13" t="str">
        <f>VLOOKUP(D2374,[2]Reference!Q:V,6,FALSE)</f>
        <v>Azuma</v>
      </c>
      <c r="AU2374" s="13" t="str">
        <f>VLOOKUP(D2374,[2]Reference!$Q:$U,2,FALSE)</f>
        <v>Hitachi - Class 801</v>
      </c>
      <c r="AV2374" s="19">
        <f t="shared" si="454"/>
        <v>45580</v>
      </c>
      <c r="AW2374" s="12" t="str">
        <f>+VLOOKUP(X2374,[2]Reference!BN:BO,2,FALSE)</f>
        <v>Fleet</v>
      </c>
      <c r="AX2374" s="20" t="str">
        <f t="shared" si="455"/>
        <v>HB</v>
      </c>
      <c r="AY2374" s="20" t="str">
        <f>VLOOKUP(AX2374,[2]Reference!AH:AI,2,FALSE)</f>
        <v>LNER</v>
      </c>
      <c r="AZ2374" s="20" t="str">
        <f>VLOOKUP(D2374,[2]Reference!Q:V,6,FALSE)</f>
        <v>Azuma</v>
      </c>
      <c r="BA2374" s="20" t="str">
        <f>VLOOKUP(D2374,[2]Reference!Q:V,3,FALSE)</f>
        <v>Azuma</v>
      </c>
    </row>
    <row r="2375" spans="1:53" ht="13.5" x14ac:dyDescent="0.25">
      <c r="A2375" s="38" t="s">
        <v>9662</v>
      </c>
      <c r="B2375" s="39">
        <v>45574</v>
      </c>
      <c r="C2375" s="38" t="s">
        <v>54</v>
      </c>
      <c r="D2375" s="38" t="s">
        <v>92</v>
      </c>
      <c r="E2375" s="38" t="s">
        <v>93</v>
      </c>
      <c r="F2375" s="38" t="s">
        <v>92</v>
      </c>
      <c r="G2375" s="38" t="s">
        <v>146</v>
      </c>
      <c r="H2375" s="38" t="s">
        <v>84</v>
      </c>
      <c r="I2375" s="38" t="s">
        <v>85</v>
      </c>
      <c r="J2375" s="38" t="s">
        <v>86</v>
      </c>
      <c r="K2375" s="38" t="s">
        <v>201</v>
      </c>
      <c r="L2375" s="38" t="s">
        <v>9663</v>
      </c>
      <c r="M2375" s="38" t="s">
        <v>305</v>
      </c>
      <c r="N2375" s="40">
        <v>13</v>
      </c>
      <c r="O2375" s="40">
        <v>6</v>
      </c>
      <c r="P2375" s="40">
        <v>7</v>
      </c>
      <c r="Q2375" s="40">
        <v>0</v>
      </c>
      <c r="R2375" s="40">
        <v>0</v>
      </c>
      <c r="S2375" s="40">
        <v>0</v>
      </c>
      <c r="T2375" s="40">
        <v>0</v>
      </c>
      <c r="U2375" s="40">
        <v>2</v>
      </c>
      <c r="V2375" s="40">
        <v>13</v>
      </c>
      <c r="W2375" s="38" t="s">
        <v>9664</v>
      </c>
      <c r="X2375" s="38" t="s">
        <v>80</v>
      </c>
      <c r="Y2375" s="38" t="s">
        <v>66</v>
      </c>
      <c r="Z2375" s="38" t="s">
        <v>8458</v>
      </c>
      <c r="AA2375" s="38" t="s">
        <v>8455</v>
      </c>
      <c r="AB2375" s="41">
        <v>0</v>
      </c>
      <c r="AC2375" s="41">
        <v>0</v>
      </c>
      <c r="AD2375" s="42">
        <v>0.17</v>
      </c>
      <c r="AE2375" s="42">
        <v>0.17</v>
      </c>
      <c r="AF2375" s="12" t="str">
        <f t="shared" si="444"/>
        <v>870577</v>
      </c>
      <c r="AG2375" s="13" t="str">
        <f>VLOOKUP(D2375,[2]Reference!$Q:$U,4,FALSE)</f>
        <v>Fleet</v>
      </c>
      <c r="AH2375" s="13" t="str">
        <f>VLOOKUP(D2375,[2]Reference!$Q:$U,5,FALSE)</f>
        <v>LNER</v>
      </c>
      <c r="AI2375" s="14">
        <f t="shared" si="445"/>
        <v>0</v>
      </c>
      <c r="AJ2375" s="14">
        <f t="shared" si="446"/>
        <v>0</v>
      </c>
      <c r="AK2375" s="14">
        <f t="shared" si="447"/>
        <v>0</v>
      </c>
      <c r="AL2375" s="15">
        <f t="shared" si="448"/>
        <v>0.17</v>
      </c>
      <c r="AM2375" s="14">
        <f t="shared" si="449"/>
        <v>13</v>
      </c>
      <c r="AN2375" s="16">
        <f t="shared" si="450"/>
        <v>45577</v>
      </c>
      <c r="AO2375" s="17">
        <f>VLOOKUP(B2375,[2]Reference!D:E,2,1)</f>
        <v>202507</v>
      </c>
      <c r="AP2375" s="12" t="str">
        <f t="shared" si="451"/>
        <v>7</v>
      </c>
      <c r="AQ2375" s="18">
        <f t="shared" si="452"/>
        <v>0.17</v>
      </c>
      <c r="AR2375" s="18">
        <f t="shared" si="453"/>
        <v>0.17</v>
      </c>
      <c r="AS2375" s="13" t="str">
        <f>VLOOKUP(D2375,[2]Reference!$Q:$U,3,FALSE)</f>
        <v>Azuma</v>
      </c>
      <c r="AT2375" s="13" t="str">
        <f>VLOOKUP(D2375,[2]Reference!Q:V,6,FALSE)</f>
        <v>Azuma</v>
      </c>
      <c r="AU2375" s="13" t="str">
        <f>VLOOKUP(D2375,[2]Reference!$Q:$U,2,FALSE)</f>
        <v>Hitachi - Class 801</v>
      </c>
      <c r="AV2375" s="19">
        <f t="shared" si="454"/>
        <v>45581</v>
      </c>
      <c r="AW2375" s="12" t="str">
        <f>+VLOOKUP(X2375,[2]Reference!BN:BO,2,FALSE)</f>
        <v>Fleet</v>
      </c>
      <c r="AX2375" s="20" t="str">
        <f t="shared" si="455"/>
        <v>HB</v>
      </c>
      <c r="AY2375" s="20" t="str">
        <f>VLOOKUP(AX2375,[2]Reference!AH:AI,2,FALSE)</f>
        <v>LNER</v>
      </c>
      <c r="AZ2375" s="20" t="str">
        <f>VLOOKUP(D2375,[2]Reference!Q:V,6,FALSE)</f>
        <v>Azuma</v>
      </c>
      <c r="BA2375" s="20" t="str">
        <f>VLOOKUP(D2375,[2]Reference!Q:V,3,FALSE)</f>
        <v>Azuma</v>
      </c>
    </row>
    <row r="2376" spans="1:53" ht="13.5" x14ac:dyDescent="0.25">
      <c r="A2376" s="38" t="s">
        <v>9665</v>
      </c>
      <c r="B2376" s="39">
        <v>45575</v>
      </c>
      <c r="C2376" s="38" t="s">
        <v>54</v>
      </c>
      <c r="D2376" s="38" t="s">
        <v>814</v>
      </c>
      <c r="E2376" s="38" t="s">
        <v>815</v>
      </c>
      <c r="F2376" s="38" t="s">
        <v>814</v>
      </c>
      <c r="G2376" s="38" t="s">
        <v>72</v>
      </c>
      <c r="H2376" s="38" t="s">
        <v>112</v>
      </c>
      <c r="I2376" s="38" t="s">
        <v>5249</v>
      </c>
      <c r="J2376" s="38" t="s">
        <v>5250</v>
      </c>
      <c r="K2376" s="38" t="s">
        <v>359</v>
      </c>
      <c r="L2376" s="38" t="s">
        <v>9666</v>
      </c>
      <c r="M2376" s="38" t="s">
        <v>1090</v>
      </c>
      <c r="N2376" s="40">
        <v>4</v>
      </c>
      <c r="O2376" s="40">
        <v>0</v>
      </c>
      <c r="P2376" s="40">
        <v>4</v>
      </c>
      <c r="Q2376" s="40">
        <v>0</v>
      </c>
      <c r="R2376" s="40">
        <v>0</v>
      </c>
      <c r="S2376" s="40">
        <v>0</v>
      </c>
      <c r="T2376" s="40">
        <v>0</v>
      </c>
      <c r="U2376" s="40">
        <v>1</v>
      </c>
      <c r="V2376" s="40">
        <v>4</v>
      </c>
      <c r="W2376" s="38" t="s">
        <v>9667</v>
      </c>
      <c r="X2376" s="38" t="s">
        <v>119</v>
      </c>
      <c r="Y2376" s="38" t="s">
        <v>66</v>
      </c>
      <c r="Z2376" s="38" t="s">
        <v>8458</v>
      </c>
      <c r="AA2376" s="38" t="s">
        <v>8455</v>
      </c>
      <c r="AB2376" s="41">
        <v>0</v>
      </c>
      <c r="AC2376" s="41">
        <v>0</v>
      </c>
      <c r="AD2376" s="42">
        <v>0</v>
      </c>
      <c r="AE2376" s="42">
        <v>0</v>
      </c>
      <c r="AF2376" s="12" t="str">
        <f t="shared" si="444"/>
        <v>873260</v>
      </c>
      <c r="AG2376" s="13" t="str">
        <f>VLOOKUP(D2376,[2]Reference!$Q:$U,4,FALSE)</f>
        <v>Fleet</v>
      </c>
      <c r="AH2376" s="13" t="str">
        <f>VLOOKUP(D2376,[2]Reference!$Q:$U,5,FALSE)</f>
        <v>LNER</v>
      </c>
      <c r="AI2376" s="14">
        <f t="shared" si="445"/>
        <v>0</v>
      </c>
      <c r="AJ2376" s="14">
        <f t="shared" si="446"/>
        <v>0</v>
      </c>
      <c r="AK2376" s="14">
        <f t="shared" si="447"/>
        <v>0</v>
      </c>
      <c r="AL2376" s="15">
        <f t="shared" si="448"/>
        <v>0</v>
      </c>
      <c r="AM2376" s="14">
        <f t="shared" si="449"/>
        <v>4</v>
      </c>
      <c r="AN2376" s="16">
        <f t="shared" si="450"/>
        <v>45577</v>
      </c>
      <c r="AO2376" s="17">
        <f>VLOOKUP(B2376,[2]Reference!D:E,2,1)</f>
        <v>202507</v>
      </c>
      <c r="AP2376" s="12" t="str">
        <f t="shared" si="451"/>
        <v>7</v>
      </c>
      <c r="AQ2376" s="18">
        <f t="shared" si="452"/>
        <v>0</v>
      </c>
      <c r="AR2376" s="18">
        <f t="shared" si="453"/>
        <v>0</v>
      </c>
      <c r="AS2376" s="13" t="str">
        <f>VLOOKUP(D2376,[2]Reference!$Q:$U,3,FALSE)</f>
        <v>Azuma</v>
      </c>
      <c r="AT2376" s="13" t="str">
        <f>VLOOKUP(D2376,[2]Reference!Q:V,6,FALSE)</f>
        <v>Depot</v>
      </c>
      <c r="AU2376" s="13" t="str">
        <f>VLOOKUP(D2376,[2]Reference!$Q:$U,2,FALSE)</f>
        <v>Neville Hill</v>
      </c>
      <c r="AV2376" s="19">
        <f t="shared" si="454"/>
        <v>45582</v>
      </c>
      <c r="AW2376" s="12" t="str">
        <f>+VLOOKUP(X2376,[2]Reference!BN:BO,2,FALSE)</f>
        <v>Depot</v>
      </c>
      <c r="AX2376" s="20" t="str">
        <f t="shared" si="455"/>
        <v>HB</v>
      </c>
      <c r="AY2376" s="20" t="str">
        <f>VLOOKUP(AX2376,[2]Reference!AH:AI,2,FALSE)</f>
        <v>LNER</v>
      </c>
      <c r="AZ2376" s="20" t="str">
        <f>VLOOKUP(D2376,[2]Reference!Q:V,6,FALSE)</f>
        <v>Depot</v>
      </c>
      <c r="BA2376" s="20" t="str">
        <f>VLOOKUP(D2376,[2]Reference!Q:V,3,FALSE)</f>
        <v>Azuma</v>
      </c>
    </row>
    <row r="2377" spans="1:53" ht="13.5" x14ac:dyDescent="0.25">
      <c r="A2377" s="38" t="s">
        <v>9668</v>
      </c>
      <c r="B2377" s="39">
        <v>45575</v>
      </c>
      <c r="C2377" s="38" t="s">
        <v>54</v>
      </c>
      <c r="D2377" s="38" t="s">
        <v>92</v>
      </c>
      <c r="E2377" s="38" t="s">
        <v>93</v>
      </c>
      <c r="F2377" s="38" t="s">
        <v>92</v>
      </c>
      <c r="G2377" s="38" t="s">
        <v>83</v>
      </c>
      <c r="H2377" s="38" t="s">
        <v>339</v>
      </c>
      <c r="I2377" s="38" t="s">
        <v>694</v>
      </c>
      <c r="J2377" s="38" t="s">
        <v>695</v>
      </c>
      <c r="K2377" s="38" t="s">
        <v>503</v>
      </c>
      <c r="L2377" s="38" t="s">
        <v>9669</v>
      </c>
      <c r="M2377" s="38" t="s">
        <v>381</v>
      </c>
      <c r="N2377" s="40">
        <v>53</v>
      </c>
      <c r="O2377" s="40">
        <v>15</v>
      </c>
      <c r="P2377" s="40">
        <v>38</v>
      </c>
      <c r="Q2377" s="40">
        <v>0</v>
      </c>
      <c r="R2377" s="40">
        <v>0</v>
      </c>
      <c r="S2377" s="40">
        <v>1</v>
      </c>
      <c r="T2377" s="40">
        <v>0</v>
      </c>
      <c r="U2377" s="40">
        <v>4</v>
      </c>
      <c r="V2377" s="40">
        <v>91</v>
      </c>
      <c r="W2377" s="38" t="s">
        <v>9670</v>
      </c>
      <c r="X2377" s="38" t="s">
        <v>80</v>
      </c>
      <c r="Y2377" s="38" t="s">
        <v>66</v>
      </c>
      <c r="Z2377" s="38" t="s">
        <v>8458</v>
      </c>
      <c r="AA2377" s="38" t="s">
        <v>8455</v>
      </c>
      <c r="AB2377" s="41">
        <v>0</v>
      </c>
      <c r="AC2377" s="41">
        <v>1</v>
      </c>
      <c r="AD2377" s="42">
        <v>1</v>
      </c>
      <c r="AE2377" s="42">
        <v>2.82</v>
      </c>
      <c r="AF2377" s="12" t="str">
        <f t="shared" si="444"/>
        <v>873427</v>
      </c>
      <c r="AG2377" s="13" t="str">
        <f>VLOOKUP(D2377,[2]Reference!$Q:$U,4,FALSE)</f>
        <v>Fleet</v>
      </c>
      <c r="AH2377" s="13" t="str">
        <f>VLOOKUP(D2377,[2]Reference!$Q:$U,5,FALSE)</f>
        <v>LNER</v>
      </c>
      <c r="AI2377" s="14">
        <f t="shared" si="445"/>
        <v>0</v>
      </c>
      <c r="AJ2377" s="14">
        <f t="shared" si="446"/>
        <v>0.5</v>
      </c>
      <c r="AK2377" s="14">
        <f t="shared" si="447"/>
        <v>0.5</v>
      </c>
      <c r="AL2377" s="15">
        <f t="shared" si="448"/>
        <v>0.5</v>
      </c>
      <c r="AM2377" s="14">
        <f t="shared" si="449"/>
        <v>53</v>
      </c>
      <c r="AN2377" s="16">
        <f t="shared" si="450"/>
        <v>45577</v>
      </c>
      <c r="AO2377" s="17">
        <f>VLOOKUP(B2377,[2]Reference!D:E,2,1)</f>
        <v>202507</v>
      </c>
      <c r="AP2377" s="12" t="str">
        <f t="shared" si="451"/>
        <v>7</v>
      </c>
      <c r="AQ2377" s="18">
        <f t="shared" si="452"/>
        <v>1</v>
      </c>
      <c r="AR2377" s="18">
        <f t="shared" si="453"/>
        <v>2.82</v>
      </c>
      <c r="AS2377" s="13" t="str">
        <f>VLOOKUP(D2377,[2]Reference!$Q:$U,3,FALSE)</f>
        <v>Azuma</v>
      </c>
      <c r="AT2377" s="13" t="str">
        <f>VLOOKUP(D2377,[2]Reference!Q:V,6,FALSE)</f>
        <v>Azuma</v>
      </c>
      <c r="AU2377" s="13" t="str">
        <f>VLOOKUP(D2377,[2]Reference!$Q:$U,2,FALSE)</f>
        <v>Hitachi - Class 801</v>
      </c>
      <c r="AV2377" s="19">
        <f t="shared" si="454"/>
        <v>45582</v>
      </c>
      <c r="AW2377" s="12" t="str">
        <f>+VLOOKUP(X2377,[2]Reference!BN:BO,2,FALSE)</f>
        <v>Fleet</v>
      </c>
      <c r="AX2377" s="20" t="str">
        <f t="shared" si="455"/>
        <v>HB</v>
      </c>
      <c r="AY2377" s="20" t="str">
        <f>VLOOKUP(AX2377,[2]Reference!AH:AI,2,FALSE)</f>
        <v>LNER</v>
      </c>
      <c r="AZ2377" s="20" t="str">
        <f>VLOOKUP(D2377,[2]Reference!Q:V,6,FALSE)</f>
        <v>Azuma</v>
      </c>
      <c r="BA2377" s="20" t="str">
        <f>VLOOKUP(D2377,[2]Reference!Q:V,3,FALSE)</f>
        <v>Azuma</v>
      </c>
    </row>
    <row r="2378" spans="1:53" ht="13.5" x14ac:dyDescent="0.25">
      <c r="A2378" s="38" t="s">
        <v>9671</v>
      </c>
      <c r="B2378" s="39">
        <v>45575</v>
      </c>
      <c r="C2378" s="38" t="s">
        <v>54</v>
      </c>
      <c r="D2378" s="38" t="s">
        <v>161</v>
      </c>
      <c r="E2378" s="38" t="s">
        <v>162</v>
      </c>
      <c r="F2378" s="38" t="s">
        <v>161</v>
      </c>
      <c r="G2378" s="38" t="s">
        <v>72</v>
      </c>
      <c r="H2378" s="38" t="s">
        <v>95</v>
      </c>
      <c r="I2378" s="38" t="s">
        <v>147</v>
      </c>
      <c r="J2378" s="38" t="s">
        <v>148</v>
      </c>
      <c r="K2378" s="38" t="s">
        <v>1879</v>
      </c>
      <c r="L2378" s="38" t="s">
        <v>7151</v>
      </c>
      <c r="M2378" s="38" t="s">
        <v>165</v>
      </c>
      <c r="N2378" s="40">
        <v>3</v>
      </c>
      <c r="O2378" s="40">
        <v>3</v>
      </c>
      <c r="P2378" s="40">
        <v>0</v>
      </c>
      <c r="Q2378" s="40">
        <v>0</v>
      </c>
      <c r="R2378" s="40">
        <v>0</v>
      </c>
      <c r="S2378" s="40">
        <v>0</v>
      </c>
      <c r="T2378" s="40">
        <v>0</v>
      </c>
      <c r="U2378" s="40">
        <v>1</v>
      </c>
      <c r="V2378" s="40">
        <v>3</v>
      </c>
      <c r="W2378" s="38" t="s">
        <v>9672</v>
      </c>
      <c r="X2378" s="38" t="s">
        <v>80</v>
      </c>
      <c r="Y2378" s="38" t="s">
        <v>66</v>
      </c>
      <c r="Z2378" s="38" t="s">
        <v>8458</v>
      </c>
      <c r="AA2378" s="38" t="s">
        <v>8455</v>
      </c>
      <c r="AB2378" s="41">
        <v>0</v>
      </c>
      <c r="AC2378" s="41">
        <v>0</v>
      </c>
      <c r="AD2378" s="42">
        <v>0</v>
      </c>
      <c r="AE2378" s="42">
        <v>0.14000000000000001</v>
      </c>
      <c r="AF2378" s="12" t="str">
        <f t="shared" si="444"/>
        <v>873527</v>
      </c>
      <c r="AG2378" s="13" t="str">
        <f>VLOOKUP(D2378,[2]Reference!$Q:$U,4,FALSE)</f>
        <v>Fleet</v>
      </c>
      <c r="AH2378" s="13" t="str">
        <f>VLOOKUP(D2378,[2]Reference!$Q:$U,5,FALSE)</f>
        <v>LNER</v>
      </c>
      <c r="AI2378" s="14">
        <f t="shared" si="445"/>
        <v>0</v>
      </c>
      <c r="AJ2378" s="14">
        <f t="shared" si="446"/>
        <v>0</v>
      </c>
      <c r="AK2378" s="14">
        <f t="shared" si="447"/>
        <v>0</v>
      </c>
      <c r="AL2378" s="15">
        <f t="shared" si="448"/>
        <v>0</v>
      </c>
      <c r="AM2378" s="14">
        <f t="shared" si="449"/>
        <v>3</v>
      </c>
      <c r="AN2378" s="16">
        <f t="shared" si="450"/>
        <v>45577</v>
      </c>
      <c r="AO2378" s="17">
        <f>VLOOKUP(B2378,[2]Reference!D:E,2,1)</f>
        <v>202507</v>
      </c>
      <c r="AP2378" s="12" t="str">
        <f t="shared" si="451"/>
        <v>7</v>
      </c>
      <c r="AQ2378" s="18">
        <f t="shared" si="452"/>
        <v>0</v>
      </c>
      <c r="AR2378" s="18">
        <f t="shared" si="453"/>
        <v>0.14000000000000001</v>
      </c>
      <c r="AS2378" s="13" t="str">
        <f>VLOOKUP(D2378,[2]Reference!$Q:$U,3,FALSE)</f>
        <v>IC225</v>
      </c>
      <c r="AT2378" s="13" t="str">
        <f>VLOOKUP(D2378,[2]Reference!Q:V,6,FALSE)</f>
        <v>IC225</v>
      </c>
      <c r="AU2378" s="13" t="str">
        <f>VLOOKUP(D2378,[2]Reference!$Q:$U,2,FALSE)</f>
        <v>MK4 Coach</v>
      </c>
      <c r="AV2378" s="19">
        <f t="shared" si="454"/>
        <v>45582</v>
      </c>
      <c r="AW2378" s="12" t="str">
        <f>+VLOOKUP(X2378,[2]Reference!BN:BO,2,FALSE)</f>
        <v>Fleet</v>
      </c>
      <c r="AX2378" s="20" t="str">
        <f t="shared" si="455"/>
        <v>HB</v>
      </c>
      <c r="AY2378" s="20" t="str">
        <f>VLOOKUP(AX2378,[2]Reference!AH:AI,2,FALSE)</f>
        <v>LNER</v>
      </c>
      <c r="AZ2378" s="20" t="str">
        <f>VLOOKUP(D2378,[2]Reference!Q:V,6,FALSE)</f>
        <v>IC225</v>
      </c>
      <c r="BA2378" s="20" t="str">
        <f>VLOOKUP(D2378,[2]Reference!Q:V,3,FALSE)</f>
        <v>IC225</v>
      </c>
    </row>
    <row r="2379" spans="1:53" ht="13.5" x14ac:dyDescent="0.25">
      <c r="A2379" s="38" t="s">
        <v>9673</v>
      </c>
      <c r="B2379" s="39">
        <v>45575</v>
      </c>
      <c r="C2379" s="38" t="s">
        <v>54</v>
      </c>
      <c r="D2379" s="38" t="s">
        <v>55</v>
      </c>
      <c r="E2379" s="38" t="s">
        <v>56</v>
      </c>
      <c r="F2379" s="38" t="s">
        <v>55</v>
      </c>
      <c r="G2379" s="38" t="s">
        <v>231</v>
      </c>
      <c r="H2379" s="38" t="s">
        <v>73</v>
      </c>
      <c r="I2379" s="38" t="s">
        <v>1329</v>
      </c>
      <c r="J2379" s="38" t="s">
        <v>1330</v>
      </c>
      <c r="K2379" s="38" t="s">
        <v>1108</v>
      </c>
      <c r="L2379" s="38" t="s">
        <v>9674</v>
      </c>
      <c r="M2379" s="38" t="s">
        <v>998</v>
      </c>
      <c r="N2379" s="40">
        <v>142</v>
      </c>
      <c r="O2379" s="40">
        <v>67</v>
      </c>
      <c r="P2379" s="40">
        <v>75</v>
      </c>
      <c r="Q2379" s="40">
        <v>0</v>
      </c>
      <c r="R2379" s="40">
        <v>1</v>
      </c>
      <c r="S2379" s="40">
        <v>0</v>
      </c>
      <c r="T2379" s="40">
        <v>0</v>
      </c>
      <c r="U2379" s="40">
        <v>5</v>
      </c>
      <c r="V2379" s="40">
        <v>302</v>
      </c>
      <c r="W2379" s="38" t="s">
        <v>9675</v>
      </c>
      <c r="X2379" s="38" t="s">
        <v>80</v>
      </c>
      <c r="Y2379" s="38" t="s">
        <v>66</v>
      </c>
      <c r="Z2379" s="38" t="s">
        <v>8458</v>
      </c>
      <c r="AA2379" s="38" t="s">
        <v>8455</v>
      </c>
      <c r="AB2379" s="41">
        <v>1</v>
      </c>
      <c r="AC2379" s="41">
        <v>0</v>
      </c>
      <c r="AD2379" s="42">
        <v>1.98</v>
      </c>
      <c r="AE2379" s="42">
        <v>3.1</v>
      </c>
      <c r="AF2379" s="12" t="str">
        <f t="shared" si="444"/>
        <v>874100</v>
      </c>
      <c r="AG2379" s="13" t="str">
        <f>VLOOKUP(D2379,[2]Reference!$Q:$U,4,FALSE)</f>
        <v>Fleet</v>
      </c>
      <c r="AH2379" s="13" t="str">
        <f>VLOOKUP(D2379,[2]Reference!$Q:$U,5,FALSE)</f>
        <v>LNER</v>
      </c>
      <c r="AI2379" s="14">
        <f t="shared" si="445"/>
        <v>1</v>
      </c>
      <c r="AJ2379" s="14">
        <f t="shared" si="446"/>
        <v>0</v>
      </c>
      <c r="AK2379" s="14">
        <f t="shared" si="447"/>
        <v>1</v>
      </c>
      <c r="AL2379" s="15">
        <f t="shared" si="448"/>
        <v>0.98</v>
      </c>
      <c r="AM2379" s="14">
        <f t="shared" si="449"/>
        <v>142</v>
      </c>
      <c r="AN2379" s="16">
        <f t="shared" si="450"/>
        <v>45577</v>
      </c>
      <c r="AO2379" s="17">
        <f>VLOOKUP(B2379,[2]Reference!D:E,2,1)</f>
        <v>202507</v>
      </c>
      <c r="AP2379" s="12" t="str">
        <f t="shared" si="451"/>
        <v>7</v>
      </c>
      <c r="AQ2379" s="18">
        <f t="shared" si="452"/>
        <v>1.98</v>
      </c>
      <c r="AR2379" s="18">
        <f t="shared" si="453"/>
        <v>3.1</v>
      </c>
      <c r="AS2379" s="13" t="str">
        <f>VLOOKUP(D2379,[2]Reference!$Q:$U,3,FALSE)</f>
        <v>Azuma</v>
      </c>
      <c r="AT2379" s="13" t="str">
        <f>VLOOKUP(D2379,[2]Reference!Q:V,6,FALSE)</f>
        <v>Azuma</v>
      </c>
      <c r="AU2379" s="13" t="str">
        <f>VLOOKUP(D2379,[2]Reference!$Q:$U,2,FALSE)</f>
        <v>Hitachi - Class 800</v>
      </c>
      <c r="AV2379" s="19">
        <f t="shared" si="454"/>
        <v>45582</v>
      </c>
      <c r="AW2379" s="12" t="str">
        <f>+VLOOKUP(X2379,[2]Reference!BN:BO,2,FALSE)</f>
        <v>Fleet</v>
      </c>
      <c r="AX2379" s="20" t="str">
        <f t="shared" si="455"/>
        <v>HB</v>
      </c>
      <c r="AY2379" s="20" t="str">
        <f>VLOOKUP(AX2379,[2]Reference!AH:AI,2,FALSE)</f>
        <v>LNER</v>
      </c>
      <c r="AZ2379" s="20" t="str">
        <f>VLOOKUP(D2379,[2]Reference!Q:V,6,FALSE)</f>
        <v>Azuma</v>
      </c>
      <c r="BA2379" s="20" t="str">
        <f>VLOOKUP(D2379,[2]Reference!Q:V,3,FALSE)</f>
        <v>Azuma</v>
      </c>
    </row>
    <row r="2380" spans="1:53" ht="13.5" x14ac:dyDescent="0.25">
      <c r="A2380" s="38" t="s">
        <v>9676</v>
      </c>
      <c r="B2380" s="39">
        <v>45575</v>
      </c>
      <c r="C2380" s="38" t="s">
        <v>54</v>
      </c>
      <c r="D2380" s="38" t="s">
        <v>92</v>
      </c>
      <c r="E2380" s="38" t="s">
        <v>93</v>
      </c>
      <c r="F2380" s="38" t="s">
        <v>92</v>
      </c>
      <c r="G2380" s="38" t="s">
        <v>72</v>
      </c>
      <c r="H2380" s="38" t="s">
        <v>73</v>
      </c>
      <c r="I2380" s="38" t="s">
        <v>1242</v>
      </c>
      <c r="J2380" s="38" t="s">
        <v>1243</v>
      </c>
      <c r="K2380" s="38" t="s">
        <v>261</v>
      </c>
      <c r="L2380" s="38" t="s">
        <v>9677</v>
      </c>
      <c r="M2380" s="38" t="s">
        <v>849</v>
      </c>
      <c r="N2380" s="40">
        <v>3</v>
      </c>
      <c r="O2380" s="40">
        <v>0</v>
      </c>
      <c r="P2380" s="40">
        <v>3</v>
      </c>
      <c r="Q2380" s="40">
        <v>2</v>
      </c>
      <c r="R2380" s="40">
        <v>0</v>
      </c>
      <c r="S2380" s="40">
        <v>0</v>
      </c>
      <c r="T2380" s="40">
        <v>0</v>
      </c>
      <c r="U2380" s="40">
        <v>3</v>
      </c>
      <c r="V2380" s="40">
        <v>123</v>
      </c>
      <c r="W2380" s="38" t="s">
        <v>9678</v>
      </c>
      <c r="X2380" s="38" t="s">
        <v>80</v>
      </c>
      <c r="Y2380" s="38" t="s">
        <v>66</v>
      </c>
      <c r="Z2380" s="38" t="s">
        <v>8458</v>
      </c>
      <c r="AA2380" s="38" t="s">
        <v>8455</v>
      </c>
      <c r="AB2380" s="41">
        <v>2</v>
      </c>
      <c r="AC2380" s="41">
        <v>0</v>
      </c>
      <c r="AD2380" s="42">
        <v>2</v>
      </c>
      <c r="AE2380" s="42">
        <v>2</v>
      </c>
      <c r="AF2380" s="12" t="str">
        <f t="shared" si="444"/>
        <v>875161</v>
      </c>
      <c r="AG2380" s="13" t="str">
        <f>VLOOKUP(D2380,[2]Reference!$Q:$U,4,FALSE)</f>
        <v>Fleet</v>
      </c>
      <c r="AH2380" s="13" t="str">
        <f>VLOOKUP(D2380,[2]Reference!$Q:$U,5,FALSE)</f>
        <v>LNER</v>
      </c>
      <c r="AI2380" s="14">
        <f t="shared" si="445"/>
        <v>2</v>
      </c>
      <c r="AJ2380" s="14">
        <f t="shared" si="446"/>
        <v>0</v>
      </c>
      <c r="AK2380" s="14">
        <f t="shared" si="447"/>
        <v>2</v>
      </c>
      <c r="AL2380" s="15">
        <f t="shared" si="448"/>
        <v>0</v>
      </c>
      <c r="AM2380" s="14">
        <f t="shared" si="449"/>
        <v>3</v>
      </c>
      <c r="AN2380" s="16">
        <f t="shared" si="450"/>
        <v>45577</v>
      </c>
      <c r="AO2380" s="17">
        <f>VLOOKUP(B2380,[2]Reference!D:E,2,1)</f>
        <v>202507</v>
      </c>
      <c r="AP2380" s="12" t="str">
        <f t="shared" si="451"/>
        <v>7</v>
      </c>
      <c r="AQ2380" s="18">
        <f t="shared" si="452"/>
        <v>2</v>
      </c>
      <c r="AR2380" s="18">
        <f t="shared" si="453"/>
        <v>2</v>
      </c>
      <c r="AS2380" s="13" t="str">
        <f>VLOOKUP(D2380,[2]Reference!$Q:$U,3,FALSE)</f>
        <v>Azuma</v>
      </c>
      <c r="AT2380" s="13" t="str">
        <f>VLOOKUP(D2380,[2]Reference!Q:V,6,FALSE)</f>
        <v>Azuma</v>
      </c>
      <c r="AU2380" s="13" t="str">
        <f>VLOOKUP(D2380,[2]Reference!$Q:$U,2,FALSE)</f>
        <v>Hitachi - Class 801</v>
      </c>
      <c r="AV2380" s="19">
        <f t="shared" si="454"/>
        <v>45582</v>
      </c>
      <c r="AW2380" s="12" t="str">
        <f>+VLOOKUP(X2380,[2]Reference!BN:BO,2,FALSE)</f>
        <v>Fleet</v>
      </c>
      <c r="AX2380" s="20" t="str">
        <f t="shared" si="455"/>
        <v>HB</v>
      </c>
      <c r="AY2380" s="20" t="str">
        <f>VLOOKUP(AX2380,[2]Reference!AH:AI,2,FALSE)</f>
        <v>LNER</v>
      </c>
      <c r="AZ2380" s="20" t="str">
        <f>VLOOKUP(D2380,[2]Reference!Q:V,6,FALSE)</f>
        <v>Azuma</v>
      </c>
      <c r="BA2380" s="20" t="str">
        <f>VLOOKUP(D2380,[2]Reference!Q:V,3,FALSE)</f>
        <v>Azuma</v>
      </c>
    </row>
    <row r="2381" spans="1:53" ht="13.5" x14ac:dyDescent="0.25">
      <c r="A2381" s="38" t="s">
        <v>9679</v>
      </c>
      <c r="B2381" s="39">
        <v>45576</v>
      </c>
      <c r="C2381" s="38" t="s">
        <v>54</v>
      </c>
      <c r="D2381" s="38" t="s">
        <v>55</v>
      </c>
      <c r="E2381" s="38" t="s">
        <v>56</v>
      </c>
      <c r="F2381" s="38" t="s">
        <v>55</v>
      </c>
      <c r="G2381" s="38" t="s">
        <v>129</v>
      </c>
      <c r="H2381" s="38" t="s">
        <v>95</v>
      </c>
      <c r="I2381" s="38" t="s">
        <v>147</v>
      </c>
      <c r="J2381" s="38" t="s">
        <v>148</v>
      </c>
      <c r="K2381" s="38" t="s">
        <v>1727</v>
      </c>
      <c r="L2381" s="38" t="s">
        <v>9680</v>
      </c>
      <c r="M2381" s="38" t="s">
        <v>143</v>
      </c>
      <c r="N2381" s="40">
        <v>3</v>
      </c>
      <c r="O2381" s="40">
        <v>3</v>
      </c>
      <c r="P2381" s="40">
        <v>0</v>
      </c>
      <c r="Q2381" s="40">
        <v>0</v>
      </c>
      <c r="R2381" s="40">
        <v>0</v>
      </c>
      <c r="S2381" s="40">
        <v>0</v>
      </c>
      <c r="T2381" s="40">
        <v>0</v>
      </c>
      <c r="U2381" s="40">
        <v>1</v>
      </c>
      <c r="V2381" s="40">
        <v>3</v>
      </c>
      <c r="W2381" s="38" t="s">
        <v>9681</v>
      </c>
      <c r="X2381" s="38" t="s">
        <v>80</v>
      </c>
      <c r="Y2381" s="38" t="s">
        <v>66</v>
      </c>
      <c r="Z2381" s="38" t="s">
        <v>8458</v>
      </c>
      <c r="AA2381" s="38" t="s">
        <v>8455</v>
      </c>
      <c r="AB2381" s="41">
        <v>0</v>
      </c>
      <c r="AC2381" s="41">
        <v>0</v>
      </c>
      <c r="AD2381" s="42">
        <v>0</v>
      </c>
      <c r="AE2381" s="42">
        <v>0</v>
      </c>
      <c r="AF2381" s="12" t="str">
        <f t="shared" si="444"/>
        <v>876699</v>
      </c>
      <c r="AG2381" s="13" t="str">
        <f>VLOOKUP(D2381,[2]Reference!$Q:$U,4,FALSE)</f>
        <v>Fleet</v>
      </c>
      <c r="AH2381" s="13" t="str">
        <f>VLOOKUP(D2381,[2]Reference!$Q:$U,5,FALSE)</f>
        <v>LNER</v>
      </c>
      <c r="AI2381" s="14">
        <f t="shared" si="445"/>
        <v>0</v>
      </c>
      <c r="AJ2381" s="14">
        <f t="shared" si="446"/>
        <v>0</v>
      </c>
      <c r="AK2381" s="14">
        <f t="shared" si="447"/>
        <v>0</v>
      </c>
      <c r="AL2381" s="15">
        <f t="shared" si="448"/>
        <v>0</v>
      </c>
      <c r="AM2381" s="14">
        <f t="shared" si="449"/>
        <v>3</v>
      </c>
      <c r="AN2381" s="16">
        <f t="shared" si="450"/>
        <v>45577</v>
      </c>
      <c r="AO2381" s="17">
        <f>VLOOKUP(B2381,[2]Reference!D:E,2,1)</f>
        <v>202507</v>
      </c>
      <c r="AP2381" s="12" t="str">
        <f t="shared" si="451"/>
        <v>7</v>
      </c>
      <c r="AQ2381" s="18">
        <f t="shared" si="452"/>
        <v>0</v>
      </c>
      <c r="AR2381" s="18">
        <f t="shared" si="453"/>
        <v>0</v>
      </c>
      <c r="AS2381" s="13" t="str">
        <f>VLOOKUP(D2381,[2]Reference!$Q:$U,3,FALSE)</f>
        <v>Azuma</v>
      </c>
      <c r="AT2381" s="13" t="str">
        <f>VLOOKUP(D2381,[2]Reference!Q:V,6,FALSE)</f>
        <v>Azuma</v>
      </c>
      <c r="AU2381" s="13" t="str">
        <f>VLOOKUP(D2381,[2]Reference!$Q:$U,2,FALSE)</f>
        <v>Hitachi - Class 800</v>
      </c>
      <c r="AV2381" s="19">
        <f t="shared" si="454"/>
        <v>45583</v>
      </c>
      <c r="AW2381" s="12" t="str">
        <f>+VLOOKUP(X2381,[2]Reference!BN:BO,2,FALSE)</f>
        <v>Fleet</v>
      </c>
      <c r="AX2381" s="20" t="str">
        <f t="shared" si="455"/>
        <v>HB</v>
      </c>
      <c r="AY2381" s="20" t="str">
        <f>VLOOKUP(AX2381,[2]Reference!AH:AI,2,FALSE)</f>
        <v>LNER</v>
      </c>
      <c r="AZ2381" s="20" t="str">
        <f>VLOOKUP(D2381,[2]Reference!Q:V,6,FALSE)</f>
        <v>Azuma</v>
      </c>
      <c r="BA2381" s="20" t="str">
        <f>VLOOKUP(D2381,[2]Reference!Q:V,3,FALSE)</f>
        <v>Azuma</v>
      </c>
    </row>
    <row r="2382" spans="1:53" ht="13.5" x14ac:dyDescent="0.25">
      <c r="A2382" s="38" t="s">
        <v>9682</v>
      </c>
      <c r="B2382" s="39">
        <v>45576</v>
      </c>
      <c r="C2382" s="38" t="s">
        <v>54</v>
      </c>
      <c r="D2382" s="38" t="s">
        <v>161</v>
      </c>
      <c r="E2382" s="38" t="s">
        <v>162</v>
      </c>
      <c r="F2382" s="38" t="s">
        <v>161</v>
      </c>
      <c r="G2382" s="38" t="s">
        <v>72</v>
      </c>
      <c r="H2382" s="38" t="s">
        <v>138</v>
      </c>
      <c r="I2382" s="38" t="s">
        <v>139</v>
      </c>
      <c r="J2382" s="38" t="s">
        <v>140</v>
      </c>
      <c r="K2382" s="38" t="s">
        <v>163</v>
      </c>
      <c r="L2382" s="38" t="s">
        <v>9683</v>
      </c>
      <c r="M2382" s="38" t="s">
        <v>132</v>
      </c>
      <c r="N2382" s="40">
        <v>21</v>
      </c>
      <c r="O2382" s="40">
        <v>5</v>
      </c>
      <c r="P2382" s="40">
        <v>16</v>
      </c>
      <c r="Q2382" s="40">
        <v>0</v>
      </c>
      <c r="R2382" s="40">
        <v>0</v>
      </c>
      <c r="S2382" s="40">
        <v>0</v>
      </c>
      <c r="T2382" s="40">
        <v>0</v>
      </c>
      <c r="U2382" s="40">
        <v>3</v>
      </c>
      <c r="V2382" s="40">
        <v>21</v>
      </c>
      <c r="W2382" s="38" t="s">
        <v>9684</v>
      </c>
      <c r="X2382" s="38" t="s">
        <v>80</v>
      </c>
      <c r="Y2382" s="38" t="s">
        <v>66</v>
      </c>
      <c r="Z2382" s="38" t="s">
        <v>8458</v>
      </c>
      <c r="AA2382" s="38" t="s">
        <v>8455</v>
      </c>
      <c r="AB2382" s="41">
        <v>0</v>
      </c>
      <c r="AC2382" s="41">
        <v>0</v>
      </c>
      <c r="AD2382" s="42">
        <v>0</v>
      </c>
      <c r="AE2382" s="42">
        <v>0</v>
      </c>
      <c r="AF2382" s="12" t="str">
        <f t="shared" si="444"/>
        <v>876909</v>
      </c>
      <c r="AG2382" s="13" t="str">
        <f>VLOOKUP(D2382,[2]Reference!$Q:$U,4,FALSE)</f>
        <v>Fleet</v>
      </c>
      <c r="AH2382" s="13" t="str">
        <f>VLOOKUP(D2382,[2]Reference!$Q:$U,5,FALSE)</f>
        <v>LNER</v>
      </c>
      <c r="AI2382" s="14">
        <f t="shared" si="445"/>
        <v>0</v>
      </c>
      <c r="AJ2382" s="14">
        <f t="shared" si="446"/>
        <v>0</v>
      </c>
      <c r="AK2382" s="14">
        <f t="shared" si="447"/>
        <v>0</v>
      </c>
      <c r="AL2382" s="15">
        <f t="shared" si="448"/>
        <v>0</v>
      </c>
      <c r="AM2382" s="14">
        <f t="shared" si="449"/>
        <v>21</v>
      </c>
      <c r="AN2382" s="16">
        <f t="shared" si="450"/>
        <v>45577</v>
      </c>
      <c r="AO2382" s="17">
        <f>VLOOKUP(B2382,[2]Reference!D:E,2,1)</f>
        <v>202507</v>
      </c>
      <c r="AP2382" s="12" t="str">
        <f t="shared" si="451"/>
        <v>7</v>
      </c>
      <c r="AQ2382" s="18">
        <f t="shared" si="452"/>
        <v>0</v>
      </c>
      <c r="AR2382" s="18">
        <f t="shared" si="453"/>
        <v>0</v>
      </c>
      <c r="AS2382" s="13" t="str">
        <f>VLOOKUP(D2382,[2]Reference!$Q:$U,3,FALSE)</f>
        <v>IC225</v>
      </c>
      <c r="AT2382" s="13" t="str">
        <f>VLOOKUP(D2382,[2]Reference!Q:V,6,FALSE)</f>
        <v>IC225</v>
      </c>
      <c r="AU2382" s="13" t="str">
        <f>VLOOKUP(D2382,[2]Reference!$Q:$U,2,FALSE)</f>
        <v>MK4 Coach</v>
      </c>
      <c r="AV2382" s="19">
        <f t="shared" si="454"/>
        <v>45583</v>
      </c>
      <c r="AW2382" s="12" t="str">
        <f>+VLOOKUP(X2382,[2]Reference!BN:BO,2,FALSE)</f>
        <v>Fleet</v>
      </c>
      <c r="AX2382" s="20" t="str">
        <f t="shared" si="455"/>
        <v>HB</v>
      </c>
      <c r="AY2382" s="20" t="str">
        <f>VLOOKUP(AX2382,[2]Reference!AH:AI,2,FALSE)</f>
        <v>LNER</v>
      </c>
      <c r="AZ2382" s="20" t="str">
        <f>VLOOKUP(D2382,[2]Reference!Q:V,6,FALSE)</f>
        <v>IC225</v>
      </c>
      <c r="BA2382" s="20" t="str">
        <f>VLOOKUP(D2382,[2]Reference!Q:V,3,FALSE)</f>
        <v>IC225</v>
      </c>
    </row>
    <row r="2383" spans="1:53" ht="13.5" x14ac:dyDescent="0.25">
      <c r="A2383" s="38" t="s">
        <v>9685</v>
      </c>
      <c r="B2383" s="39">
        <v>45576</v>
      </c>
      <c r="C2383" s="38" t="s">
        <v>54</v>
      </c>
      <c r="D2383" s="38" t="s">
        <v>92</v>
      </c>
      <c r="E2383" s="38" t="s">
        <v>93</v>
      </c>
      <c r="F2383" s="38" t="s">
        <v>92</v>
      </c>
      <c r="G2383" s="38" t="s">
        <v>129</v>
      </c>
      <c r="H2383" s="38" t="s">
        <v>327</v>
      </c>
      <c r="I2383" s="38" t="s">
        <v>328</v>
      </c>
      <c r="J2383" s="38" t="s">
        <v>329</v>
      </c>
      <c r="K2383" s="38" t="s">
        <v>901</v>
      </c>
      <c r="L2383" s="38" t="s">
        <v>9686</v>
      </c>
      <c r="M2383" s="38" t="s">
        <v>595</v>
      </c>
      <c r="N2383" s="40">
        <v>19</v>
      </c>
      <c r="O2383" s="40">
        <v>8</v>
      </c>
      <c r="P2383" s="40">
        <v>11</v>
      </c>
      <c r="Q2383" s="40">
        <v>0</v>
      </c>
      <c r="R2383" s="40">
        <v>0</v>
      </c>
      <c r="S2383" s="40">
        <v>0</v>
      </c>
      <c r="T2383" s="40">
        <v>0</v>
      </c>
      <c r="U2383" s="40">
        <v>5</v>
      </c>
      <c r="V2383" s="40">
        <v>19</v>
      </c>
      <c r="W2383" s="38" t="s">
        <v>9687</v>
      </c>
      <c r="X2383" s="38" t="s">
        <v>80</v>
      </c>
      <c r="Y2383" s="38" t="s">
        <v>66</v>
      </c>
      <c r="Z2383" s="38" t="s">
        <v>8458</v>
      </c>
      <c r="AA2383" s="38" t="s">
        <v>8455</v>
      </c>
      <c r="AB2383" s="41">
        <v>0</v>
      </c>
      <c r="AC2383" s="41">
        <v>0</v>
      </c>
      <c r="AD2383" s="42">
        <v>0</v>
      </c>
      <c r="AE2383" s="42">
        <v>1</v>
      </c>
      <c r="AF2383" s="12" t="str">
        <f t="shared" si="444"/>
        <v>876911</v>
      </c>
      <c r="AG2383" s="13" t="str">
        <f>VLOOKUP(D2383,[2]Reference!$Q:$U,4,FALSE)</f>
        <v>Fleet</v>
      </c>
      <c r="AH2383" s="13" t="str">
        <f>VLOOKUP(D2383,[2]Reference!$Q:$U,5,FALSE)</f>
        <v>LNER</v>
      </c>
      <c r="AI2383" s="14">
        <f t="shared" si="445"/>
        <v>0</v>
      </c>
      <c r="AJ2383" s="14">
        <f t="shared" si="446"/>
        <v>0</v>
      </c>
      <c r="AK2383" s="14">
        <f t="shared" si="447"/>
        <v>0</v>
      </c>
      <c r="AL2383" s="15">
        <f t="shared" si="448"/>
        <v>0</v>
      </c>
      <c r="AM2383" s="14">
        <f t="shared" si="449"/>
        <v>19</v>
      </c>
      <c r="AN2383" s="16">
        <f t="shared" si="450"/>
        <v>45577</v>
      </c>
      <c r="AO2383" s="17">
        <f>VLOOKUP(B2383,[2]Reference!D:E,2,1)</f>
        <v>202507</v>
      </c>
      <c r="AP2383" s="12" t="str">
        <f t="shared" si="451"/>
        <v>7</v>
      </c>
      <c r="AQ2383" s="18">
        <f t="shared" si="452"/>
        <v>0</v>
      </c>
      <c r="AR2383" s="18">
        <f t="shared" si="453"/>
        <v>1</v>
      </c>
      <c r="AS2383" s="13" t="str">
        <f>VLOOKUP(D2383,[2]Reference!$Q:$U,3,FALSE)</f>
        <v>Azuma</v>
      </c>
      <c r="AT2383" s="13" t="str">
        <f>VLOOKUP(D2383,[2]Reference!Q:V,6,FALSE)</f>
        <v>Azuma</v>
      </c>
      <c r="AU2383" s="13" t="str">
        <f>VLOOKUP(D2383,[2]Reference!$Q:$U,2,FALSE)</f>
        <v>Hitachi - Class 801</v>
      </c>
      <c r="AV2383" s="19">
        <f t="shared" si="454"/>
        <v>45583</v>
      </c>
      <c r="AW2383" s="12" t="str">
        <f>+VLOOKUP(X2383,[2]Reference!BN:BO,2,FALSE)</f>
        <v>Fleet</v>
      </c>
      <c r="AX2383" s="20" t="str">
        <f t="shared" si="455"/>
        <v>HB</v>
      </c>
      <c r="AY2383" s="20" t="str">
        <f>VLOOKUP(AX2383,[2]Reference!AH:AI,2,FALSE)</f>
        <v>LNER</v>
      </c>
      <c r="AZ2383" s="20" t="str">
        <f>VLOOKUP(D2383,[2]Reference!Q:V,6,FALSE)</f>
        <v>Azuma</v>
      </c>
      <c r="BA2383" s="20" t="str">
        <f>VLOOKUP(D2383,[2]Reference!Q:V,3,FALSE)</f>
        <v>Azuma</v>
      </c>
    </row>
    <row r="2384" spans="1:53" ht="13.5" x14ac:dyDescent="0.25">
      <c r="A2384" s="38" t="s">
        <v>9688</v>
      </c>
      <c r="B2384" s="39">
        <v>45577</v>
      </c>
      <c r="C2384" s="38" t="s">
        <v>54</v>
      </c>
      <c r="D2384" s="38" t="s">
        <v>55</v>
      </c>
      <c r="E2384" s="38" t="s">
        <v>56</v>
      </c>
      <c r="F2384" s="38" t="s">
        <v>55</v>
      </c>
      <c r="G2384" s="38" t="s">
        <v>129</v>
      </c>
      <c r="H2384" s="38" t="s">
        <v>84</v>
      </c>
      <c r="I2384" s="38" t="s">
        <v>251</v>
      </c>
      <c r="J2384" s="38" t="s">
        <v>252</v>
      </c>
      <c r="K2384" s="38" t="s">
        <v>5445</v>
      </c>
      <c r="L2384" s="38" t="s">
        <v>9689</v>
      </c>
      <c r="M2384" s="38" t="s">
        <v>440</v>
      </c>
      <c r="N2384" s="40">
        <v>3</v>
      </c>
      <c r="O2384" s="40">
        <v>3</v>
      </c>
      <c r="P2384" s="40">
        <v>0</v>
      </c>
      <c r="Q2384" s="40">
        <v>0</v>
      </c>
      <c r="R2384" s="40">
        <v>0</v>
      </c>
      <c r="S2384" s="40">
        <v>0</v>
      </c>
      <c r="T2384" s="40">
        <v>0</v>
      </c>
      <c r="U2384" s="40">
        <v>1</v>
      </c>
      <c r="V2384" s="40">
        <v>3</v>
      </c>
      <c r="W2384" s="38" t="s">
        <v>9690</v>
      </c>
      <c r="X2384" s="38" t="s">
        <v>80</v>
      </c>
      <c r="Y2384" s="38" t="s">
        <v>66</v>
      </c>
      <c r="Z2384" s="38" t="s">
        <v>8458</v>
      </c>
      <c r="AA2384" s="38" t="s">
        <v>8455</v>
      </c>
      <c r="AB2384" s="41">
        <v>0</v>
      </c>
      <c r="AC2384" s="41">
        <v>0</v>
      </c>
      <c r="AD2384" s="42">
        <v>0</v>
      </c>
      <c r="AE2384" s="42">
        <v>0</v>
      </c>
      <c r="AF2384" s="12" t="str">
        <f t="shared" si="444"/>
        <v>880150</v>
      </c>
      <c r="AG2384" s="13" t="str">
        <f>VLOOKUP(D2384,[2]Reference!$Q:$U,4,FALSE)</f>
        <v>Fleet</v>
      </c>
      <c r="AH2384" s="13" t="str">
        <f>VLOOKUP(D2384,[2]Reference!$Q:$U,5,FALSE)</f>
        <v>LNER</v>
      </c>
      <c r="AI2384" s="14">
        <f t="shared" si="445"/>
        <v>0</v>
      </c>
      <c r="AJ2384" s="14">
        <f t="shared" si="446"/>
        <v>0</v>
      </c>
      <c r="AK2384" s="14">
        <f t="shared" si="447"/>
        <v>0</v>
      </c>
      <c r="AL2384" s="15">
        <f t="shared" si="448"/>
        <v>0</v>
      </c>
      <c r="AM2384" s="14">
        <f t="shared" si="449"/>
        <v>3</v>
      </c>
      <c r="AN2384" s="16">
        <f t="shared" si="450"/>
        <v>45577</v>
      </c>
      <c r="AO2384" s="17">
        <f>VLOOKUP(B2384,[2]Reference!D:E,2,1)</f>
        <v>202507</v>
      </c>
      <c r="AP2384" s="12" t="str">
        <f t="shared" si="451"/>
        <v>7</v>
      </c>
      <c r="AQ2384" s="18">
        <f t="shared" si="452"/>
        <v>0</v>
      </c>
      <c r="AR2384" s="18">
        <f t="shared" si="453"/>
        <v>0</v>
      </c>
      <c r="AS2384" s="13" t="str">
        <f>VLOOKUP(D2384,[2]Reference!$Q:$U,3,FALSE)</f>
        <v>Azuma</v>
      </c>
      <c r="AT2384" s="13" t="str">
        <f>VLOOKUP(D2384,[2]Reference!Q:V,6,FALSE)</f>
        <v>Azuma</v>
      </c>
      <c r="AU2384" s="13" t="str">
        <f>VLOOKUP(D2384,[2]Reference!$Q:$U,2,FALSE)</f>
        <v>Hitachi - Class 800</v>
      </c>
      <c r="AV2384" s="19">
        <f t="shared" si="454"/>
        <v>45584</v>
      </c>
      <c r="AW2384" s="12" t="str">
        <f>+VLOOKUP(X2384,[2]Reference!BN:BO,2,FALSE)</f>
        <v>Fleet</v>
      </c>
      <c r="AX2384" s="20" t="str">
        <f t="shared" si="455"/>
        <v>HB</v>
      </c>
      <c r="AY2384" s="20" t="str">
        <f>VLOOKUP(AX2384,[2]Reference!AH:AI,2,FALSE)</f>
        <v>LNER</v>
      </c>
      <c r="AZ2384" s="20" t="str">
        <f>VLOOKUP(D2384,[2]Reference!Q:V,6,FALSE)</f>
        <v>Azuma</v>
      </c>
      <c r="BA2384" s="20" t="str">
        <f>VLOOKUP(D2384,[2]Reference!Q:V,3,FALSE)</f>
        <v>Azuma</v>
      </c>
    </row>
    <row r="2385" spans="1:53" ht="13.5" x14ac:dyDescent="0.25">
      <c r="A2385" s="38" t="s">
        <v>9692</v>
      </c>
      <c r="B2385" s="39">
        <v>45577</v>
      </c>
      <c r="C2385" s="38" t="s">
        <v>54</v>
      </c>
      <c r="D2385" s="38" t="s">
        <v>55</v>
      </c>
      <c r="E2385" s="38" t="s">
        <v>56</v>
      </c>
      <c r="F2385" s="38" t="s">
        <v>55</v>
      </c>
      <c r="G2385" s="38" t="s">
        <v>466</v>
      </c>
      <c r="H2385" s="38" t="s">
        <v>58</v>
      </c>
      <c r="I2385" s="38" t="s">
        <v>59</v>
      </c>
      <c r="J2385" s="38" t="s">
        <v>60</v>
      </c>
      <c r="K2385" s="38" t="s">
        <v>9693</v>
      </c>
      <c r="L2385" s="38" t="s">
        <v>9694</v>
      </c>
      <c r="M2385" s="38" t="s">
        <v>440</v>
      </c>
      <c r="N2385" s="40">
        <v>1</v>
      </c>
      <c r="O2385" s="40">
        <v>1</v>
      </c>
      <c r="P2385" s="40">
        <v>0</v>
      </c>
      <c r="Q2385" s="40">
        <v>0</v>
      </c>
      <c r="R2385" s="40">
        <v>0</v>
      </c>
      <c r="S2385" s="40">
        <v>0</v>
      </c>
      <c r="T2385" s="40">
        <v>0</v>
      </c>
      <c r="U2385" s="40">
        <v>1</v>
      </c>
      <c r="V2385" s="40">
        <v>1</v>
      </c>
      <c r="W2385" s="38" t="s">
        <v>9695</v>
      </c>
      <c r="X2385" s="38" t="s">
        <v>65</v>
      </c>
      <c r="Y2385" s="38" t="s">
        <v>66</v>
      </c>
      <c r="Z2385" s="38" t="s">
        <v>8458</v>
      </c>
      <c r="AA2385" s="38" t="s">
        <v>8455</v>
      </c>
      <c r="AB2385" s="41">
        <v>0</v>
      </c>
      <c r="AC2385" s="41">
        <v>0</v>
      </c>
      <c r="AD2385" s="42">
        <v>0</v>
      </c>
      <c r="AE2385" s="42">
        <v>0</v>
      </c>
      <c r="AF2385" s="12" t="str">
        <f t="shared" si="444"/>
        <v>881404</v>
      </c>
      <c r="AG2385" s="13" t="str">
        <f>VLOOKUP(D2385,[2]Reference!$Q:$U,4,FALSE)</f>
        <v>Fleet</v>
      </c>
      <c r="AH2385" s="13" t="str">
        <f>VLOOKUP(D2385,[2]Reference!$Q:$U,5,FALSE)</f>
        <v>LNER</v>
      </c>
      <c r="AI2385" s="14">
        <f t="shared" si="445"/>
        <v>0</v>
      </c>
      <c r="AJ2385" s="14">
        <f t="shared" si="446"/>
        <v>0</v>
      </c>
      <c r="AK2385" s="14">
        <f t="shared" si="447"/>
        <v>0</v>
      </c>
      <c r="AL2385" s="15">
        <f t="shared" si="448"/>
        <v>0</v>
      </c>
      <c r="AM2385" s="14">
        <f t="shared" si="449"/>
        <v>1</v>
      </c>
      <c r="AN2385" s="16">
        <f t="shared" si="450"/>
        <v>45577</v>
      </c>
      <c r="AO2385" s="17">
        <f>VLOOKUP(B2385,[2]Reference!D:E,2,1)</f>
        <v>202507</v>
      </c>
      <c r="AP2385" s="12" t="str">
        <f t="shared" si="451"/>
        <v>7</v>
      </c>
      <c r="AQ2385" s="18">
        <f t="shared" si="452"/>
        <v>0</v>
      </c>
      <c r="AR2385" s="18">
        <f t="shared" si="453"/>
        <v>0</v>
      </c>
      <c r="AS2385" s="13" t="str">
        <f>VLOOKUP(D2385,[2]Reference!$Q:$U,3,FALSE)</f>
        <v>Azuma</v>
      </c>
      <c r="AT2385" s="13" t="str">
        <f>VLOOKUP(D2385,[2]Reference!Q:V,6,FALSE)</f>
        <v>Azuma</v>
      </c>
      <c r="AU2385" s="13" t="str">
        <f>VLOOKUP(D2385,[2]Reference!$Q:$U,2,FALSE)</f>
        <v>Hitachi - Class 800</v>
      </c>
      <c r="AV2385" s="19">
        <f t="shared" si="454"/>
        <v>45584</v>
      </c>
      <c r="AW2385" s="12" t="str">
        <f>+VLOOKUP(X2385,[2]Reference!BN:BO,2,FALSE)</f>
        <v>Depot</v>
      </c>
      <c r="AX2385" s="20" t="str">
        <f t="shared" si="455"/>
        <v>HB</v>
      </c>
      <c r="AY2385" s="20" t="str">
        <f>VLOOKUP(AX2385,[2]Reference!AH:AI,2,FALSE)</f>
        <v>LNER</v>
      </c>
      <c r="AZ2385" s="20" t="str">
        <f>VLOOKUP(D2385,[2]Reference!Q:V,6,FALSE)</f>
        <v>Azuma</v>
      </c>
      <c r="BA2385" s="20" t="str">
        <f>VLOOKUP(D2385,[2]Reference!Q:V,3,FALSE)</f>
        <v>Azuma</v>
      </c>
    </row>
    <row r="2386" spans="1:53" ht="13.5" x14ac:dyDescent="0.25">
      <c r="A2386" s="38" t="s">
        <v>9696</v>
      </c>
      <c r="B2386" s="39">
        <v>45578</v>
      </c>
      <c r="C2386" s="38" t="s">
        <v>54</v>
      </c>
      <c r="D2386" s="38" t="s">
        <v>55</v>
      </c>
      <c r="E2386" s="38" t="s">
        <v>56</v>
      </c>
      <c r="F2386" s="38" t="s">
        <v>55</v>
      </c>
      <c r="G2386" s="38" t="s">
        <v>83</v>
      </c>
      <c r="H2386" s="38" t="s">
        <v>84</v>
      </c>
      <c r="I2386" s="38" t="s">
        <v>1016</v>
      </c>
      <c r="J2386" s="38" t="s">
        <v>1017</v>
      </c>
      <c r="K2386" s="38" t="s">
        <v>503</v>
      </c>
      <c r="L2386" s="38" t="s">
        <v>9697</v>
      </c>
      <c r="M2386" s="38" t="s">
        <v>1045</v>
      </c>
      <c r="N2386" s="40">
        <v>3</v>
      </c>
      <c r="O2386" s="40">
        <v>3</v>
      </c>
      <c r="P2386" s="40">
        <v>0</v>
      </c>
      <c r="Q2386" s="40">
        <v>0</v>
      </c>
      <c r="R2386" s="40">
        <v>0</v>
      </c>
      <c r="S2386" s="40">
        <v>0</v>
      </c>
      <c r="T2386" s="40">
        <v>0</v>
      </c>
      <c r="U2386" s="40">
        <v>1</v>
      </c>
      <c r="V2386" s="40">
        <v>3</v>
      </c>
      <c r="W2386" s="38" t="s">
        <v>9698</v>
      </c>
      <c r="X2386" s="38" t="s">
        <v>80</v>
      </c>
      <c r="Y2386" s="38" t="s">
        <v>66</v>
      </c>
      <c r="Z2386" s="38" t="s">
        <v>8459</v>
      </c>
      <c r="AA2386" s="38" t="s">
        <v>8460</v>
      </c>
      <c r="AB2386" s="41">
        <v>0</v>
      </c>
      <c r="AC2386" s="41">
        <v>0</v>
      </c>
      <c r="AD2386" s="42">
        <v>0</v>
      </c>
      <c r="AE2386" s="42">
        <v>0</v>
      </c>
      <c r="AF2386" s="12" t="str">
        <f t="shared" si="444"/>
        <v>883432</v>
      </c>
      <c r="AG2386" s="13" t="str">
        <f>VLOOKUP(D2386,[2]Reference!$Q:$U,4,FALSE)</f>
        <v>Fleet</v>
      </c>
      <c r="AH2386" s="13" t="str">
        <f>VLOOKUP(D2386,[2]Reference!$Q:$U,5,FALSE)</f>
        <v>LNER</v>
      </c>
      <c r="AI2386" s="14">
        <f t="shared" si="445"/>
        <v>0</v>
      </c>
      <c r="AJ2386" s="14">
        <f t="shared" si="446"/>
        <v>0</v>
      </c>
      <c r="AK2386" s="14">
        <f t="shared" si="447"/>
        <v>0</v>
      </c>
      <c r="AL2386" s="15">
        <f t="shared" si="448"/>
        <v>0</v>
      </c>
      <c r="AM2386" s="14">
        <f t="shared" si="449"/>
        <v>3</v>
      </c>
      <c r="AN2386" s="16">
        <f t="shared" si="450"/>
        <v>45584</v>
      </c>
      <c r="AO2386" s="17">
        <f>VLOOKUP(B2386,[2]Reference!D:E,2,1)</f>
        <v>202508</v>
      </c>
      <c r="AP2386" s="12" t="str">
        <f t="shared" si="451"/>
        <v>7</v>
      </c>
      <c r="AQ2386" s="18">
        <f t="shared" si="452"/>
        <v>0</v>
      </c>
      <c r="AR2386" s="18">
        <f t="shared" si="453"/>
        <v>0</v>
      </c>
      <c r="AS2386" s="13" t="str">
        <f>VLOOKUP(D2386,[2]Reference!$Q:$U,3,FALSE)</f>
        <v>Azuma</v>
      </c>
      <c r="AT2386" s="13" t="str">
        <f>VLOOKUP(D2386,[2]Reference!Q:V,6,FALSE)</f>
        <v>Azuma</v>
      </c>
      <c r="AU2386" s="13" t="str">
        <f>VLOOKUP(D2386,[2]Reference!$Q:$U,2,FALSE)</f>
        <v>Hitachi - Class 800</v>
      </c>
      <c r="AV2386" s="19">
        <f t="shared" si="454"/>
        <v>45585</v>
      </c>
      <c r="AW2386" s="12" t="str">
        <f>+VLOOKUP(X2386,[2]Reference!BN:BO,2,FALSE)</f>
        <v>Fleet</v>
      </c>
      <c r="AX2386" s="20" t="str">
        <f t="shared" si="455"/>
        <v>HB</v>
      </c>
      <c r="AY2386" s="20" t="str">
        <f>VLOOKUP(AX2386,[2]Reference!AH:AI,2,FALSE)</f>
        <v>LNER</v>
      </c>
      <c r="AZ2386" s="20" t="str">
        <f>VLOOKUP(D2386,[2]Reference!Q:V,6,FALSE)</f>
        <v>Azuma</v>
      </c>
      <c r="BA2386" s="20" t="str">
        <f>VLOOKUP(D2386,[2]Reference!Q:V,3,FALSE)</f>
        <v>Azuma</v>
      </c>
    </row>
    <row r="2387" spans="1:53" ht="13.5" x14ac:dyDescent="0.25">
      <c r="A2387" s="38" t="s">
        <v>9700</v>
      </c>
      <c r="B2387" s="39">
        <v>45579</v>
      </c>
      <c r="C2387" s="38" t="s">
        <v>54</v>
      </c>
      <c r="D2387" s="38" t="s">
        <v>70</v>
      </c>
      <c r="E2387" s="38" t="s">
        <v>71</v>
      </c>
      <c r="F2387" s="38" t="s">
        <v>70</v>
      </c>
      <c r="G2387" s="38" t="s">
        <v>129</v>
      </c>
      <c r="H2387" s="38" t="s">
        <v>237</v>
      </c>
      <c r="I2387" s="38" t="s">
        <v>1024</v>
      </c>
      <c r="J2387" s="38" t="s">
        <v>1025</v>
      </c>
      <c r="K2387" s="38" t="s">
        <v>179</v>
      </c>
      <c r="L2387" s="38" t="s">
        <v>9701</v>
      </c>
      <c r="M2387" s="38" t="s">
        <v>132</v>
      </c>
      <c r="N2387" s="40">
        <v>18</v>
      </c>
      <c r="O2387" s="40">
        <v>0</v>
      </c>
      <c r="P2387" s="40">
        <v>18</v>
      </c>
      <c r="Q2387" s="40">
        <v>2</v>
      </c>
      <c r="R2387" s="40">
        <v>1</v>
      </c>
      <c r="S2387" s="40">
        <v>0</v>
      </c>
      <c r="T2387" s="40">
        <v>0</v>
      </c>
      <c r="U2387" s="40">
        <v>7</v>
      </c>
      <c r="V2387" s="40">
        <v>168</v>
      </c>
      <c r="W2387" s="38" t="s">
        <v>9702</v>
      </c>
      <c r="X2387" s="38" t="s">
        <v>80</v>
      </c>
      <c r="Y2387" s="38" t="s">
        <v>66</v>
      </c>
      <c r="Z2387" s="38" t="s">
        <v>8459</v>
      </c>
      <c r="AA2387" s="38" t="s">
        <v>8460</v>
      </c>
      <c r="AB2387" s="41">
        <v>2</v>
      </c>
      <c r="AC2387" s="41">
        <v>1</v>
      </c>
      <c r="AD2387" s="42">
        <v>3</v>
      </c>
      <c r="AE2387" s="42">
        <v>3.86</v>
      </c>
      <c r="AF2387" s="12" t="str">
        <f t="shared" si="444"/>
        <v>885575</v>
      </c>
      <c r="AG2387" s="13" t="str">
        <f>VLOOKUP(D2387,[2]Reference!$Q:$U,4,FALSE)</f>
        <v>Fleet</v>
      </c>
      <c r="AH2387" s="13" t="str">
        <f>VLOOKUP(D2387,[2]Reference!$Q:$U,5,FALSE)</f>
        <v>LNER</v>
      </c>
      <c r="AI2387" s="14">
        <f t="shared" si="445"/>
        <v>2</v>
      </c>
      <c r="AJ2387" s="14">
        <f t="shared" si="446"/>
        <v>0.5</v>
      </c>
      <c r="AK2387" s="14">
        <f t="shared" si="447"/>
        <v>2.5</v>
      </c>
      <c r="AL2387" s="15">
        <f t="shared" si="448"/>
        <v>0.5</v>
      </c>
      <c r="AM2387" s="14">
        <f t="shared" si="449"/>
        <v>18</v>
      </c>
      <c r="AN2387" s="16">
        <f t="shared" si="450"/>
        <v>45584</v>
      </c>
      <c r="AO2387" s="17">
        <f>VLOOKUP(B2387,[2]Reference!D:E,2,1)</f>
        <v>202508</v>
      </c>
      <c r="AP2387" s="12" t="str">
        <f t="shared" si="451"/>
        <v>7</v>
      </c>
      <c r="AQ2387" s="18">
        <f t="shared" si="452"/>
        <v>3</v>
      </c>
      <c r="AR2387" s="18">
        <f t="shared" si="453"/>
        <v>3.86</v>
      </c>
      <c r="AS2387" s="13" t="str">
        <f>VLOOKUP(D2387,[2]Reference!$Q:$U,3,FALSE)</f>
        <v>IC225</v>
      </c>
      <c r="AT2387" s="13" t="str">
        <f>VLOOKUP(D2387,[2]Reference!Q:V,6,FALSE)</f>
        <v>IC225</v>
      </c>
      <c r="AU2387" s="13" t="str">
        <f>VLOOKUP(D2387,[2]Reference!$Q:$U,2,FALSE)</f>
        <v>Cl 91 Loco</v>
      </c>
      <c r="AV2387" s="19">
        <f t="shared" si="454"/>
        <v>45586</v>
      </c>
      <c r="AW2387" s="12" t="str">
        <f>+VLOOKUP(X2387,[2]Reference!BN:BO,2,FALSE)</f>
        <v>Fleet</v>
      </c>
      <c r="AX2387" s="20" t="str">
        <f t="shared" si="455"/>
        <v>HB</v>
      </c>
      <c r="AY2387" s="20" t="str">
        <f>VLOOKUP(AX2387,[2]Reference!AH:AI,2,FALSE)</f>
        <v>LNER</v>
      </c>
      <c r="AZ2387" s="20" t="str">
        <f>VLOOKUP(D2387,[2]Reference!Q:V,6,FALSE)</f>
        <v>IC225</v>
      </c>
      <c r="BA2387" s="20" t="str">
        <f>VLOOKUP(D2387,[2]Reference!Q:V,3,FALSE)</f>
        <v>IC225</v>
      </c>
    </row>
    <row r="2388" spans="1:53" ht="13.5" x14ac:dyDescent="0.25">
      <c r="A2388" s="38" t="s">
        <v>9703</v>
      </c>
      <c r="B2388" s="39">
        <v>45579</v>
      </c>
      <c r="C2388" s="38" t="s">
        <v>54</v>
      </c>
      <c r="D2388" s="38" t="s">
        <v>55</v>
      </c>
      <c r="E2388" s="38" t="s">
        <v>56</v>
      </c>
      <c r="F2388" s="38" t="s">
        <v>55</v>
      </c>
      <c r="G2388" s="38" t="s">
        <v>83</v>
      </c>
      <c r="H2388" s="38" t="s">
        <v>84</v>
      </c>
      <c r="I2388" s="38" t="s">
        <v>251</v>
      </c>
      <c r="J2388" s="38" t="s">
        <v>252</v>
      </c>
      <c r="K2388" s="38" t="s">
        <v>1126</v>
      </c>
      <c r="L2388" s="38" t="s">
        <v>9704</v>
      </c>
      <c r="M2388" s="38" t="s">
        <v>1045</v>
      </c>
      <c r="N2388" s="40">
        <v>16</v>
      </c>
      <c r="O2388" s="40">
        <v>16</v>
      </c>
      <c r="P2388" s="40">
        <v>0</v>
      </c>
      <c r="Q2388" s="40">
        <v>0</v>
      </c>
      <c r="R2388" s="40">
        <v>0</v>
      </c>
      <c r="S2388" s="40">
        <v>0</v>
      </c>
      <c r="T2388" s="40">
        <v>0</v>
      </c>
      <c r="U2388" s="40">
        <v>1</v>
      </c>
      <c r="V2388" s="40">
        <v>16</v>
      </c>
      <c r="W2388" s="38" t="s">
        <v>9705</v>
      </c>
      <c r="X2388" s="38" t="s">
        <v>80</v>
      </c>
      <c r="Y2388" s="38" t="s">
        <v>66</v>
      </c>
      <c r="Z2388" s="38" t="s">
        <v>8459</v>
      </c>
      <c r="AA2388" s="38" t="s">
        <v>8460</v>
      </c>
      <c r="AB2388" s="41">
        <v>0</v>
      </c>
      <c r="AC2388" s="41">
        <v>0</v>
      </c>
      <c r="AD2388" s="42">
        <v>0</v>
      </c>
      <c r="AE2388" s="42">
        <v>0.64</v>
      </c>
      <c r="AF2388" s="12" t="str">
        <f t="shared" si="444"/>
        <v>887005</v>
      </c>
      <c r="AG2388" s="13" t="str">
        <f>VLOOKUP(D2388,[2]Reference!$Q:$U,4,FALSE)</f>
        <v>Fleet</v>
      </c>
      <c r="AH2388" s="13" t="str">
        <f>VLOOKUP(D2388,[2]Reference!$Q:$U,5,FALSE)</f>
        <v>LNER</v>
      </c>
      <c r="AI2388" s="14">
        <f t="shared" si="445"/>
        <v>0</v>
      </c>
      <c r="AJ2388" s="14">
        <f t="shared" si="446"/>
        <v>0</v>
      </c>
      <c r="AK2388" s="14">
        <f t="shared" si="447"/>
        <v>0</v>
      </c>
      <c r="AL2388" s="15">
        <f t="shared" si="448"/>
        <v>0</v>
      </c>
      <c r="AM2388" s="14">
        <f t="shared" si="449"/>
        <v>16</v>
      </c>
      <c r="AN2388" s="16">
        <f t="shared" si="450"/>
        <v>45584</v>
      </c>
      <c r="AO2388" s="17">
        <f>VLOOKUP(B2388,[2]Reference!D:E,2,1)</f>
        <v>202508</v>
      </c>
      <c r="AP2388" s="12" t="str">
        <f t="shared" si="451"/>
        <v>7</v>
      </c>
      <c r="AQ2388" s="18">
        <f t="shared" si="452"/>
        <v>0</v>
      </c>
      <c r="AR2388" s="18">
        <f t="shared" si="453"/>
        <v>0.64</v>
      </c>
      <c r="AS2388" s="13" t="str">
        <f>VLOOKUP(D2388,[2]Reference!$Q:$U,3,FALSE)</f>
        <v>Azuma</v>
      </c>
      <c r="AT2388" s="13" t="str">
        <f>VLOOKUP(D2388,[2]Reference!Q:V,6,FALSE)</f>
        <v>Azuma</v>
      </c>
      <c r="AU2388" s="13" t="str">
        <f>VLOOKUP(D2388,[2]Reference!$Q:$U,2,FALSE)</f>
        <v>Hitachi - Class 800</v>
      </c>
      <c r="AV2388" s="19">
        <f t="shared" si="454"/>
        <v>45586</v>
      </c>
      <c r="AW2388" s="12" t="str">
        <f>+VLOOKUP(X2388,[2]Reference!BN:BO,2,FALSE)</f>
        <v>Fleet</v>
      </c>
      <c r="AX2388" s="20" t="str">
        <f t="shared" si="455"/>
        <v>HB</v>
      </c>
      <c r="AY2388" s="20" t="str">
        <f>VLOOKUP(AX2388,[2]Reference!AH:AI,2,FALSE)</f>
        <v>LNER</v>
      </c>
      <c r="AZ2388" s="20" t="str">
        <f>VLOOKUP(D2388,[2]Reference!Q:V,6,FALSE)</f>
        <v>Azuma</v>
      </c>
      <c r="BA2388" s="20" t="str">
        <f>VLOOKUP(D2388,[2]Reference!Q:V,3,FALSE)</f>
        <v>Azuma</v>
      </c>
    </row>
    <row r="2389" spans="1:53" ht="13.5" x14ac:dyDescent="0.25">
      <c r="A2389" s="38" t="s">
        <v>9706</v>
      </c>
      <c r="B2389" s="39">
        <v>45580</v>
      </c>
      <c r="C2389" s="38" t="s">
        <v>54</v>
      </c>
      <c r="D2389" s="38" t="s">
        <v>55</v>
      </c>
      <c r="E2389" s="38" t="s">
        <v>56</v>
      </c>
      <c r="F2389" s="38" t="s">
        <v>55</v>
      </c>
      <c r="G2389" s="38" t="s">
        <v>231</v>
      </c>
      <c r="H2389" s="38" t="s">
        <v>58</v>
      </c>
      <c r="I2389" s="38" t="s">
        <v>59</v>
      </c>
      <c r="J2389" s="38" t="s">
        <v>60</v>
      </c>
      <c r="K2389" s="38" t="s">
        <v>1549</v>
      </c>
      <c r="L2389" s="38" t="s">
        <v>9707</v>
      </c>
      <c r="M2389" s="38" t="s">
        <v>1045</v>
      </c>
      <c r="N2389" s="40">
        <v>1.5</v>
      </c>
      <c r="O2389" s="40">
        <v>1.5</v>
      </c>
      <c r="P2389" s="40">
        <v>0</v>
      </c>
      <c r="Q2389" s="40">
        <v>0</v>
      </c>
      <c r="R2389" s="40">
        <v>0</v>
      </c>
      <c r="S2389" s="40">
        <v>0</v>
      </c>
      <c r="T2389" s="40">
        <v>0</v>
      </c>
      <c r="U2389" s="40">
        <v>1</v>
      </c>
      <c r="V2389" s="40">
        <v>1.5</v>
      </c>
      <c r="W2389" s="38" t="s">
        <v>9708</v>
      </c>
      <c r="X2389" s="38" t="s">
        <v>65</v>
      </c>
      <c r="Y2389" s="38" t="s">
        <v>66</v>
      </c>
      <c r="Z2389" s="38" t="s">
        <v>8459</v>
      </c>
      <c r="AA2389" s="38" t="s">
        <v>8460</v>
      </c>
      <c r="AB2389" s="41">
        <v>0</v>
      </c>
      <c r="AC2389" s="41">
        <v>0</v>
      </c>
      <c r="AD2389" s="42">
        <v>0</v>
      </c>
      <c r="AE2389" s="42">
        <v>0.06</v>
      </c>
      <c r="AF2389" s="12" t="str">
        <f t="shared" si="444"/>
        <v>887610</v>
      </c>
      <c r="AG2389" s="13" t="str">
        <f>VLOOKUP(D2389,[2]Reference!$Q:$U,4,FALSE)</f>
        <v>Fleet</v>
      </c>
      <c r="AH2389" s="13" t="str">
        <f>VLOOKUP(D2389,[2]Reference!$Q:$U,5,FALSE)</f>
        <v>LNER</v>
      </c>
      <c r="AI2389" s="14">
        <f t="shared" si="445"/>
        <v>0</v>
      </c>
      <c r="AJ2389" s="14">
        <f t="shared" si="446"/>
        <v>0</v>
      </c>
      <c r="AK2389" s="14">
        <f t="shared" si="447"/>
        <v>0</v>
      </c>
      <c r="AL2389" s="15">
        <f t="shared" si="448"/>
        <v>0</v>
      </c>
      <c r="AM2389" s="14">
        <f t="shared" si="449"/>
        <v>1.5</v>
      </c>
      <c r="AN2389" s="16">
        <f t="shared" si="450"/>
        <v>45584</v>
      </c>
      <c r="AO2389" s="17">
        <f>VLOOKUP(B2389,[2]Reference!D:E,2,1)</f>
        <v>202508</v>
      </c>
      <c r="AP2389" s="12" t="str">
        <f t="shared" si="451"/>
        <v>7</v>
      </c>
      <c r="AQ2389" s="18">
        <f t="shared" si="452"/>
        <v>0</v>
      </c>
      <c r="AR2389" s="18">
        <f t="shared" si="453"/>
        <v>0.06</v>
      </c>
      <c r="AS2389" s="13" t="str">
        <f>VLOOKUP(D2389,[2]Reference!$Q:$U,3,FALSE)</f>
        <v>Azuma</v>
      </c>
      <c r="AT2389" s="13" t="str">
        <f>VLOOKUP(D2389,[2]Reference!Q:V,6,FALSE)</f>
        <v>Azuma</v>
      </c>
      <c r="AU2389" s="13" t="str">
        <f>VLOOKUP(D2389,[2]Reference!$Q:$U,2,FALSE)</f>
        <v>Hitachi - Class 800</v>
      </c>
      <c r="AV2389" s="19">
        <f t="shared" si="454"/>
        <v>45587</v>
      </c>
      <c r="AW2389" s="12" t="str">
        <f>+VLOOKUP(X2389,[2]Reference!BN:BO,2,FALSE)</f>
        <v>Depot</v>
      </c>
      <c r="AX2389" s="20" t="str">
        <f t="shared" si="455"/>
        <v>HB</v>
      </c>
      <c r="AY2389" s="20" t="str">
        <f>VLOOKUP(AX2389,[2]Reference!AH:AI,2,FALSE)</f>
        <v>LNER</v>
      </c>
      <c r="AZ2389" s="20" t="str">
        <f>VLOOKUP(D2389,[2]Reference!Q:V,6,FALSE)</f>
        <v>Azuma</v>
      </c>
      <c r="BA2389" s="20" t="str">
        <f>VLOOKUP(D2389,[2]Reference!Q:V,3,FALSE)</f>
        <v>Azuma</v>
      </c>
    </row>
    <row r="2390" spans="1:53" ht="13.5" x14ac:dyDescent="0.25">
      <c r="A2390" s="38" t="s">
        <v>9709</v>
      </c>
      <c r="B2390" s="39">
        <v>45580</v>
      </c>
      <c r="C2390" s="38" t="s">
        <v>54</v>
      </c>
      <c r="D2390" s="38" t="s">
        <v>364</v>
      </c>
      <c r="E2390" s="38" t="s">
        <v>365</v>
      </c>
      <c r="F2390" s="38" t="s">
        <v>364</v>
      </c>
      <c r="G2390" s="38" t="s">
        <v>121</v>
      </c>
      <c r="H2390" s="38" t="s">
        <v>112</v>
      </c>
      <c r="I2390" s="38" t="s">
        <v>3470</v>
      </c>
      <c r="J2390" s="38" t="s">
        <v>3471</v>
      </c>
      <c r="K2390" s="38" t="s">
        <v>810</v>
      </c>
      <c r="L2390" s="38" t="s">
        <v>9710</v>
      </c>
      <c r="M2390" s="38" t="s">
        <v>610</v>
      </c>
      <c r="N2390" s="40">
        <v>51</v>
      </c>
      <c r="O2390" s="40">
        <v>20</v>
      </c>
      <c r="P2390" s="40">
        <v>31</v>
      </c>
      <c r="Q2390" s="40">
        <v>0</v>
      </c>
      <c r="R2390" s="40">
        <v>0</v>
      </c>
      <c r="S2390" s="40">
        <v>0</v>
      </c>
      <c r="T2390" s="40">
        <v>0</v>
      </c>
      <c r="U2390" s="40">
        <v>4</v>
      </c>
      <c r="V2390" s="40">
        <v>51</v>
      </c>
      <c r="W2390" s="38" t="s">
        <v>9711</v>
      </c>
      <c r="X2390" s="38" t="s">
        <v>119</v>
      </c>
      <c r="Y2390" s="38" t="s">
        <v>66</v>
      </c>
      <c r="Z2390" s="38" t="s">
        <v>8459</v>
      </c>
      <c r="AA2390" s="38" t="s">
        <v>8460</v>
      </c>
      <c r="AB2390" s="41">
        <v>0</v>
      </c>
      <c r="AC2390" s="41">
        <v>0</v>
      </c>
      <c r="AD2390" s="42">
        <v>0</v>
      </c>
      <c r="AE2390" s="42">
        <v>2.23</v>
      </c>
      <c r="AF2390" s="12" t="str">
        <f t="shared" si="444"/>
        <v>888030</v>
      </c>
      <c r="AG2390" s="13" t="str">
        <f>VLOOKUP(D2390,[2]Reference!$Q:$U,4,FALSE)</f>
        <v>Fleet</v>
      </c>
      <c r="AH2390" s="13" t="str">
        <f>VLOOKUP(D2390,[2]Reference!$Q:$U,5,FALSE)</f>
        <v>LNER</v>
      </c>
      <c r="AI2390" s="14">
        <f t="shared" si="445"/>
        <v>0</v>
      </c>
      <c r="AJ2390" s="14">
        <f t="shared" si="446"/>
        <v>0</v>
      </c>
      <c r="AK2390" s="14">
        <f t="shared" si="447"/>
        <v>0</v>
      </c>
      <c r="AL2390" s="15">
        <f t="shared" si="448"/>
        <v>0</v>
      </c>
      <c r="AM2390" s="14">
        <f t="shared" si="449"/>
        <v>51</v>
      </c>
      <c r="AN2390" s="16">
        <f t="shared" si="450"/>
        <v>45584</v>
      </c>
      <c r="AO2390" s="17">
        <f>VLOOKUP(B2390,[2]Reference!D:E,2,1)</f>
        <v>202508</v>
      </c>
      <c r="AP2390" s="12" t="str">
        <f t="shared" si="451"/>
        <v>7</v>
      </c>
      <c r="AQ2390" s="18">
        <f t="shared" si="452"/>
        <v>0</v>
      </c>
      <c r="AR2390" s="18">
        <f t="shared" si="453"/>
        <v>2.23</v>
      </c>
      <c r="AS2390" s="13" t="str">
        <f>VLOOKUP(D2390,[2]Reference!$Q:$U,3,FALSE)</f>
        <v>Azuma</v>
      </c>
      <c r="AT2390" s="13" t="str">
        <f>VLOOKUP(D2390,[2]Reference!Q:V,6,FALSE)</f>
        <v>Depot</v>
      </c>
      <c r="AU2390" s="13" t="str">
        <f>VLOOKUP(D2390,[2]Reference!$Q:$U,2,FALSE)</f>
        <v>Heaton</v>
      </c>
      <c r="AV2390" s="19">
        <f t="shared" si="454"/>
        <v>45587</v>
      </c>
      <c r="AW2390" s="12" t="str">
        <f>+VLOOKUP(X2390,[2]Reference!BN:BO,2,FALSE)</f>
        <v>Depot</v>
      </c>
      <c r="AX2390" s="20" t="str">
        <f t="shared" si="455"/>
        <v>HB</v>
      </c>
      <c r="AY2390" s="20" t="str">
        <f>VLOOKUP(AX2390,[2]Reference!AH:AI,2,FALSE)</f>
        <v>LNER</v>
      </c>
      <c r="AZ2390" s="20" t="str">
        <f>VLOOKUP(D2390,[2]Reference!Q:V,6,FALSE)</f>
        <v>Depot</v>
      </c>
      <c r="BA2390" s="20" t="str">
        <f>VLOOKUP(D2390,[2]Reference!Q:V,3,FALSE)</f>
        <v>Azuma</v>
      </c>
    </row>
    <row r="2391" spans="1:53" ht="13.5" x14ac:dyDescent="0.25">
      <c r="A2391" s="38" t="s">
        <v>9712</v>
      </c>
      <c r="B2391" s="39">
        <v>45580</v>
      </c>
      <c r="C2391" s="38" t="s">
        <v>54</v>
      </c>
      <c r="D2391" s="38" t="s">
        <v>536</v>
      </c>
      <c r="E2391" s="38" t="s">
        <v>537</v>
      </c>
      <c r="F2391" s="38" t="s">
        <v>536</v>
      </c>
      <c r="G2391" s="38" t="s">
        <v>72</v>
      </c>
      <c r="H2391" s="38" t="s">
        <v>95</v>
      </c>
      <c r="I2391" s="38" t="s">
        <v>555</v>
      </c>
      <c r="J2391" s="38" t="s">
        <v>556</v>
      </c>
      <c r="K2391" s="38" t="s">
        <v>261</v>
      </c>
      <c r="L2391" s="38" t="s">
        <v>4260</v>
      </c>
      <c r="M2391" s="38" t="s">
        <v>107</v>
      </c>
      <c r="N2391" s="40">
        <v>15</v>
      </c>
      <c r="O2391" s="40">
        <v>0</v>
      </c>
      <c r="P2391" s="40">
        <v>15</v>
      </c>
      <c r="Q2391" s="40">
        <v>2</v>
      </c>
      <c r="R2391" s="40">
        <v>0</v>
      </c>
      <c r="S2391" s="40">
        <v>0</v>
      </c>
      <c r="T2391" s="40">
        <v>0</v>
      </c>
      <c r="U2391" s="40">
        <v>5</v>
      </c>
      <c r="V2391" s="40">
        <v>135</v>
      </c>
      <c r="W2391" s="38" t="s">
        <v>9713</v>
      </c>
      <c r="X2391" s="38" t="s">
        <v>80</v>
      </c>
      <c r="Y2391" s="38" t="s">
        <v>66</v>
      </c>
      <c r="Z2391" s="38" t="s">
        <v>8459</v>
      </c>
      <c r="AA2391" s="38" t="s">
        <v>8460</v>
      </c>
      <c r="AB2391" s="41">
        <v>2</v>
      </c>
      <c r="AC2391" s="41">
        <v>0</v>
      </c>
      <c r="AD2391" s="42">
        <v>2</v>
      </c>
      <c r="AE2391" s="42">
        <v>2.89</v>
      </c>
      <c r="AF2391" s="12" t="str">
        <f t="shared" si="444"/>
        <v>889187</v>
      </c>
      <c r="AG2391" s="13" t="str">
        <f>VLOOKUP(D2391,[2]Reference!$Q:$U,4,FALSE)</f>
        <v>Fleet</v>
      </c>
      <c r="AH2391" s="13" t="str">
        <f>VLOOKUP(D2391,[2]Reference!$Q:$U,5,FALSE)</f>
        <v>LNER</v>
      </c>
      <c r="AI2391" s="14">
        <f t="shared" si="445"/>
        <v>2</v>
      </c>
      <c r="AJ2391" s="14">
        <f t="shared" si="446"/>
        <v>0</v>
      </c>
      <c r="AK2391" s="14">
        <f t="shared" si="447"/>
        <v>2</v>
      </c>
      <c r="AL2391" s="15">
        <f t="shared" si="448"/>
        <v>0</v>
      </c>
      <c r="AM2391" s="14">
        <f t="shared" si="449"/>
        <v>15</v>
      </c>
      <c r="AN2391" s="16">
        <f t="shared" si="450"/>
        <v>45584</v>
      </c>
      <c r="AO2391" s="17">
        <f>VLOOKUP(B2391,[2]Reference!D:E,2,1)</f>
        <v>202508</v>
      </c>
      <c r="AP2391" s="12" t="str">
        <f t="shared" si="451"/>
        <v>7</v>
      </c>
      <c r="AQ2391" s="18">
        <f t="shared" si="452"/>
        <v>2</v>
      </c>
      <c r="AR2391" s="18">
        <f t="shared" si="453"/>
        <v>2.89</v>
      </c>
      <c r="AS2391" s="13" t="str">
        <f>VLOOKUP(D2391,[2]Reference!$Q:$U,3,FALSE)</f>
        <v>IC225</v>
      </c>
      <c r="AT2391" s="13" t="str">
        <f>VLOOKUP(D2391,[2]Reference!Q:V,6,FALSE)</f>
        <v>IC225</v>
      </c>
      <c r="AU2391" s="13" t="str">
        <f>VLOOKUP(D2391,[2]Reference!$Q:$U,2,FALSE)</f>
        <v>MK4 DVT</v>
      </c>
      <c r="AV2391" s="19">
        <f t="shared" si="454"/>
        <v>45587</v>
      </c>
      <c r="AW2391" s="12" t="str">
        <f>+VLOOKUP(X2391,[2]Reference!BN:BO,2,FALSE)</f>
        <v>Fleet</v>
      </c>
      <c r="AX2391" s="20" t="str">
        <f t="shared" si="455"/>
        <v>HB</v>
      </c>
      <c r="AY2391" s="20" t="str">
        <f>VLOOKUP(AX2391,[2]Reference!AH:AI,2,FALSE)</f>
        <v>LNER</v>
      </c>
      <c r="AZ2391" s="20" t="str">
        <f>VLOOKUP(D2391,[2]Reference!Q:V,6,FALSE)</f>
        <v>IC225</v>
      </c>
      <c r="BA2391" s="20" t="str">
        <f>VLOOKUP(D2391,[2]Reference!Q:V,3,FALSE)</f>
        <v>IC225</v>
      </c>
    </row>
    <row r="2392" spans="1:53" ht="13.5" x14ac:dyDescent="0.25">
      <c r="A2392" s="38" t="s">
        <v>9714</v>
      </c>
      <c r="B2392" s="39">
        <v>45580</v>
      </c>
      <c r="C2392" s="38" t="s">
        <v>54</v>
      </c>
      <c r="D2392" s="38" t="s">
        <v>161</v>
      </c>
      <c r="E2392" s="38" t="s">
        <v>162</v>
      </c>
      <c r="F2392" s="38" t="s">
        <v>161</v>
      </c>
      <c r="G2392" s="38" t="s">
        <v>72</v>
      </c>
      <c r="H2392" s="38" t="s">
        <v>95</v>
      </c>
      <c r="I2392" s="38" t="s">
        <v>147</v>
      </c>
      <c r="J2392" s="38" t="s">
        <v>148</v>
      </c>
      <c r="K2392" s="38" t="s">
        <v>261</v>
      </c>
      <c r="L2392" s="38" t="s">
        <v>9715</v>
      </c>
      <c r="M2392" s="38" t="s">
        <v>78</v>
      </c>
      <c r="N2392" s="40">
        <v>25</v>
      </c>
      <c r="O2392" s="40">
        <v>15</v>
      </c>
      <c r="P2392" s="40">
        <v>10</v>
      </c>
      <c r="Q2392" s="40">
        <v>0</v>
      </c>
      <c r="R2392" s="40">
        <v>0</v>
      </c>
      <c r="S2392" s="40">
        <v>0</v>
      </c>
      <c r="T2392" s="40">
        <v>0</v>
      </c>
      <c r="U2392" s="40">
        <v>4</v>
      </c>
      <c r="V2392" s="40">
        <v>25</v>
      </c>
      <c r="W2392" s="38" t="s">
        <v>9716</v>
      </c>
      <c r="X2392" s="38" t="s">
        <v>80</v>
      </c>
      <c r="Y2392" s="38" t="s">
        <v>66</v>
      </c>
      <c r="Z2392" s="38" t="s">
        <v>8459</v>
      </c>
      <c r="AA2392" s="38" t="s">
        <v>8460</v>
      </c>
      <c r="AB2392" s="41">
        <v>0</v>
      </c>
      <c r="AC2392" s="41">
        <v>0</v>
      </c>
      <c r="AD2392" s="42">
        <v>0</v>
      </c>
      <c r="AE2392" s="42">
        <v>0</v>
      </c>
      <c r="AF2392" s="12" t="str">
        <f t="shared" si="444"/>
        <v>889988</v>
      </c>
      <c r="AG2392" s="13" t="str">
        <f>VLOOKUP(D2392,[2]Reference!$Q:$U,4,FALSE)</f>
        <v>Fleet</v>
      </c>
      <c r="AH2392" s="13" t="str">
        <f>VLOOKUP(D2392,[2]Reference!$Q:$U,5,FALSE)</f>
        <v>LNER</v>
      </c>
      <c r="AI2392" s="14">
        <f t="shared" si="445"/>
        <v>0</v>
      </c>
      <c r="AJ2392" s="14">
        <f t="shared" si="446"/>
        <v>0</v>
      </c>
      <c r="AK2392" s="14">
        <f t="shared" si="447"/>
        <v>0</v>
      </c>
      <c r="AL2392" s="15">
        <f t="shared" si="448"/>
        <v>0</v>
      </c>
      <c r="AM2392" s="14">
        <f t="shared" si="449"/>
        <v>25</v>
      </c>
      <c r="AN2392" s="16">
        <f t="shared" si="450"/>
        <v>45584</v>
      </c>
      <c r="AO2392" s="17">
        <f>VLOOKUP(B2392,[2]Reference!D:E,2,1)</f>
        <v>202508</v>
      </c>
      <c r="AP2392" s="12" t="str">
        <f t="shared" si="451"/>
        <v>7</v>
      </c>
      <c r="AQ2392" s="18">
        <f t="shared" si="452"/>
        <v>0</v>
      </c>
      <c r="AR2392" s="18">
        <f t="shared" si="453"/>
        <v>0</v>
      </c>
      <c r="AS2392" s="13" t="str">
        <f>VLOOKUP(D2392,[2]Reference!$Q:$U,3,FALSE)</f>
        <v>IC225</v>
      </c>
      <c r="AT2392" s="13" t="str">
        <f>VLOOKUP(D2392,[2]Reference!Q:V,6,FALSE)</f>
        <v>IC225</v>
      </c>
      <c r="AU2392" s="13" t="str">
        <f>VLOOKUP(D2392,[2]Reference!$Q:$U,2,FALSE)</f>
        <v>MK4 Coach</v>
      </c>
      <c r="AV2392" s="19">
        <f t="shared" si="454"/>
        <v>45587</v>
      </c>
      <c r="AW2392" s="12" t="str">
        <f>+VLOOKUP(X2392,[2]Reference!BN:BO,2,FALSE)</f>
        <v>Fleet</v>
      </c>
      <c r="AX2392" s="20" t="str">
        <f t="shared" si="455"/>
        <v>HB</v>
      </c>
      <c r="AY2392" s="20" t="str">
        <f>VLOOKUP(AX2392,[2]Reference!AH:AI,2,FALSE)</f>
        <v>LNER</v>
      </c>
      <c r="AZ2392" s="20" t="str">
        <f>VLOOKUP(D2392,[2]Reference!Q:V,6,FALSE)</f>
        <v>IC225</v>
      </c>
      <c r="BA2392" s="20" t="str">
        <f>VLOOKUP(D2392,[2]Reference!Q:V,3,FALSE)</f>
        <v>IC225</v>
      </c>
    </row>
    <row r="2393" spans="1:53" ht="13.5" x14ac:dyDescent="0.25">
      <c r="A2393" s="38" t="s">
        <v>9717</v>
      </c>
      <c r="B2393" s="39">
        <v>45580</v>
      </c>
      <c r="C2393" s="38" t="s">
        <v>54</v>
      </c>
      <c r="D2393" s="38" t="s">
        <v>70</v>
      </c>
      <c r="E2393" s="38" t="s">
        <v>71</v>
      </c>
      <c r="F2393" s="38" t="s">
        <v>70</v>
      </c>
      <c r="G2393" s="38" t="s">
        <v>72</v>
      </c>
      <c r="H2393" s="38" t="s">
        <v>58</v>
      </c>
      <c r="I2393" s="38" t="s">
        <v>103</v>
      </c>
      <c r="J2393" s="38" t="s">
        <v>104</v>
      </c>
      <c r="K2393" s="38" t="s">
        <v>1658</v>
      </c>
      <c r="L2393" s="38" t="s">
        <v>9718</v>
      </c>
      <c r="M2393" s="38" t="s">
        <v>324</v>
      </c>
      <c r="N2393" s="40">
        <v>1</v>
      </c>
      <c r="O2393" s="40">
        <v>1</v>
      </c>
      <c r="P2393" s="40">
        <v>0</v>
      </c>
      <c r="Q2393" s="40">
        <v>0</v>
      </c>
      <c r="R2393" s="40">
        <v>0</v>
      </c>
      <c r="S2393" s="40">
        <v>0</v>
      </c>
      <c r="T2393" s="40">
        <v>0</v>
      </c>
      <c r="U2393" s="40">
        <v>1</v>
      </c>
      <c r="V2393" s="40">
        <v>1</v>
      </c>
      <c r="W2393" s="38" t="s">
        <v>9719</v>
      </c>
      <c r="X2393" s="38" t="s">
        <v>65</v>
      </c>
      <c r="Y2393" s="38" t="s">
        <v>66</v>
      </c>
      <c r="Z2393" s="38" t="s">
        <v>8459</v>
      </c>
      <c r="AA2393" s="38" t="s">
        <v>8460</v>
      </c>
      <c r="AB2393" s="41">
        <v>0</v>
      </c>
      <c r="AC2393" s="41">
        <v>0</v>
      </c>
      <c r="AD2393" s="42">
        <v>0</v>
      </c>
      <c r="AE2393" s="42">
        <v>0</v>
      </c>
      <c r="AF2393" s="12" t="str">
        <f t="shared" si="444"/>
        <v>890238</v>
      </c>
      <c r="AG2393" s="13" t="str">
        <f>VLOOKUP(D2393,[2]Reference!$Q:$U,4,FALSE)</f>
        <v>Fleet</v>
      </c>
      <c r="AH2393" s="13" t="str">
        <f>VLOOKUP(D2393,[2]Reference!$Q:$U,5,FALSE)</f>
        <v>LNER</v>
      </c>
      <c r="AI2393" s="14">
        <f t="shared" si="445"/>
        <v>0</v>
      </c>
      <c r="AJ2393" s="14">
        <f t="shared" si="446"/>
        <v>0</v>
      </c>
      <c r="AK2393" s="14">
        <f t="shared" si="447"/>
        <v>0</v>
      </c>
      <c r="AL2393" s="15">
        <f t="shared" si="448"/>
        <v>0</v>
      </c>
      <c r="AM2393" s="14">
        <f t="shared" si="449"/>
        <v>1</v>
      </c>
      <c r="AN2393" s="16">
        <f t="shared" si="450"/>
        <v>45584</v>
      </c>
      <c r="AO2393" s="17">
        <f>VLOOKUP(B2393,[2]Reference!D:E,2,1)</f>
        <v>202508</v>
      </c>
      <c r="AP2393" s="12" t="str">
        <f t="shared" si="451"/>
        <v>7</v>
      </c>
      <c r="AQ2393" s="18">
        <f t="shared" si="452"/>
        <v>0</v>
      </c>
      <c r="AR2393" s="18">
        <f t="shared" si="453"/>
        <v>0</v>
      </c>
      <c r="AS2393" s="13" t="str">
        <f>VLOOKUP(D2393,[2]Reference!$Q:$U,3,FALSE)</f>
        <v>IC225</v>
      </c>
      <c r="AT2393" s="13" t="str">
        <f>VLOOKUP(D2393,[2]Reference!Q:V,6,FALSE)</f>
        <v>IC225</v>
      </c>
      <c r="AU2393" s="13" t="str">
        <f>VLOOKUP(D2393,[2]Reference!$Q:$U,2,FALSE)</f>
        <v>Cl 91 Loco</v>
      </c>
      <c r="AV2393" s="19">
        <f t="shared" si="454"/>
        <v>45587</v>
      </c>
      <c r="AW2393" s="12" t="str">
        <f>+VLOOKUP(X2393,[2]Reference!BN:BO,2,FALSE)</f>
        <v>Depot</v>
      </c>
      <c r="AX2393" s="20" t="str">
        <f t="shared" si="455"/>
        <v>HB</v>
      </c>
      <c r="AY2393" s="20" t="str">
        <f>VLOOKUP(AX2393,[2]Reference!AH:AI,2,FALSE)</f>
        <v>LNER</v>
      </c>
      <c r="AZ2393" s="20" t="str">
        <f>VLOOKUP(D2393,[2]Reference!Q:V,6,FALSE)</f>
        <v>IC225</v>
      </c>
      <c r="BA2393" s="20" t="str">
        <f>VLOOKUP(D2393,[2]Reference!Q:V,3,FALSE)</f>
        <v>IC225</v>
      </c>
    </row>
    <row r="2394" spans="1:53" ht="13.5" x14ac:dyDescent="0.25">
      <c r="A2394" s="38" t="s">
        <v>9720</v>
      </c>
      <c r="B2394" s="39">
        <v>45581</v>
      </c>
      <c r="C2394" s="38" t="s">
        <v>54</v>
      </c>
      <c r="D2394" s="38" t="s">
        <v>92</v>
      </c>
      <c r="E2394" s="38" t="s">
        <v>93</v>
      </c>
      <c r="F2394" s="38" t="s">
        <v>92</v>
      </c>
      <c r="G2394" s="38" t="s">
        <v>129</v>
      </c>
      <c r="H2394" s="38" t="s">
        <v>95</v>
      </c>
      <c r="I2394" s="38" t="s">
        <v>147</v>
      </c>
      <c r="J2394" s="38" t="s">
        <v>148</v>
      </c>
      <c r="K2394" s="38" t="s">
        <v>220</v>
      </c>
      <c r="L2394" s="38" t="s">
        <v>9721</v>
      </c>
      <c r="M2394" s="38" t="s">
        <v>310</v>
      </c>
      <c r="N2394" s="40">
        <v>10</v>
      </c>
      <c r="O2394" s="40">
        <v>4</v>
      </c>
      <c r="P2394" s="40">
        <v>6</v>
      </c>
      <c r="Q2394" s="40">
        <v>0</v>
      </c>
      <c r="R2394" s="40">
        <v>0</v>
      </c>
      <c r="S2394" s="40">
        <v>0</v>
      </c>
      <c r="T2394" s="40">
        <v>0</v>
      </c>
      <c r="U2394" s="40">
        <v>1</v>
      </c>
      <c r="V2394" s="40">
        <v>10</v>
      </c>
      <c r="W2394" s="38" t="s">
        <v>9722</v>
      </c>
      <c r="X2394" s="38" t="s">
        <v>80</v>
      </c>
      <c r="Y2394" s="38" t="s">
        <v>66</v>
      </c>
      <c r="Z2394" s="38" t="s">
        <v>8459</v>
      </c>
      <c r="AA2394" s="38" t="s">
        <v>8460</v>
      </c>
      <c r="AB2394" s="41">
        <v>0</v>
      </c>
      <c r="AC2394" s="41">
        <v>0</v>
      </c>
      <c r="AD2394" s="42">
        <v>0</v>
      </c>
      <c r="AE2394" s="42">
        <v>0.48</v>
      </c>
      <c r="AF2394" s="12" t="str">
        <f t="shared" si="444"/>
        <v>891676</v>
      </c>
      <c r="AG2394" s="13" t="str">
        <f>VLOOKUP(D2394,[2]Reference!$Q:$U,4,FALSE)</f>
        <v>Fleet</v>
      </c>
      <c r="AH2394" s="13" t="str">
        <f>VLOOKUP(D2394,[2]Reference!$Q:$U,5,FALSE)</f>
        <v>LNER</v>
      </c>
      <c r="AI2394" s="14">
        <f t="shared" si="445"/>
        <v>0</v>
      </c>
      <c r="AJ2394" s="14">
        <f t="shared" si="446"/>
        <v>0</v>
      </c>
      <c r="AK2394" s="14">
        <f t="shared" si="447"/>
        <v>0</v>
      </c>
      <c r="AL2394" s="15">
        <f t="shared" si="448"/>
        <v>0</v>
      </c>
      <c r="AM2394" s="14">
        <f t="shared" si="449"/>
        <v>10</v>
      </c>
      <c r="AN2394" s="16">
        <f t="shared" si="450"/>
        <v>45584</v>
      </c>
      <c r="AO2394" s="17">
        <f>VLOOKUP(B2394,[2]Reference!D:E,2,1)</f>
        <v>202508</v>
      </c>
      <c r="AP2394" s="12" t="str">
        <f t="shared" si="451"/>
        <v>7</v>
      </c>
      <c r="AQ2394" s="18">
        <f t="shared" si="452"/>
        <v>0</v>
      </c>
      <c r="AR2394" s="18">
        <f t="shared" si="453"/>
        <v>0.48</v>
      </c>
      <c r="AS2394" s="13" t="str">
        <f>VLOOKUP(D2394,[2]Reference!$Q:$U,3,FALSE)</f>
        <v>Azuma</v>
      </c>
      <c r="AT2394" s="13" t="str">
        <f>VLOOKUP(D2394,[2]Reference!Q:V,6,FALSE)</f>
        <v>Azuma</v>
      </c>
      <c r="AU2394" s="13" t="str">
        <f>VLOOKUP(D2394,[2]Reference!$Q:$U,2,FALSE)</f>
        <v>Hitachi - Class 801</v>
      </c>
      <c r="AV2394" s="19">
        <f t="shared" si="454"/>
        <v>45588</v>
      </c>
      <c r="AW2394" s="12" t="str">
        <f>+VLOOKUP(X2394,[2]Reference!BN:BO,2,FALSE)</f>
        <v>Fleet</v>
      </c>
      <c r="AX2394" s="20" t="str">
        <f t="shared" si="455"/>
        <v>HB</v>
      </c>
      <c r="AY2394" s="20" t="str">
        <f>VLOOKUP(AX2394,[2]Reference!AH:AI,2,FALSE)</f>
        <v>LNER</v>
      </c>
      <c r="AZ2394" s="20" t="str">
        <f>VLOOKUP(D2394,[2]Reference!Q:V,6,FALSE)</f>
        <v>Azuma</v>
      </c>
      <c r="BA2394" s="20" t="str">
        <f>VLOOKUP(D2394,[2]Reference!Q:V,3,FALSE)</f>
        <v>Azuma</v>
      </c>
    </row>
    <row r="2395" spans="1:53" ht="13.5" x14ac:dyDescent="0.25">
      <c r="A2395" s="38" t="s">
        <v>9723</v>
      </c>
      <c r="B2395" s="39">
        <v>45581</v>
      </c>
      <c r="C2395" s="38" t="s">
        <v>54</v>
      </c>
      <c r="D2395" s="38" t="s">
        <v>70</v>
      </c>
      <c r="E2395" s="38" t="s">
        <v>71</v>
      </c>
      <c r="F2395" s="38" t="s">
        <v>70</v>
      </c>
      <c r="G2395" s="38" t="s">
        <v>72</v>
      </c>
      <c r="H2395" s="38" t="s">
        <v>58</v>
      </c>
      <c r="I2395" s="38" t="s">
        <v>103</v>
      </c>
      <c r="J2395" s="38" t="s">
        <v>104</v>
      </c>
      <c r="K2395" s="38" t="s">
        <v>1646</v>
      </c>
      <c r="L2395" s="38" t="s">
        <v>6352</v>
      </c>
      <c r="M2395" s="38" t="s">
        <v>324</v>
      </c>
      <c r="N2395" s="40">
        <v>2.5</v>
      </c>
      <c r="O2395" s="40">
        <v>1</v>
      </c>
      <c r="P2395" s="40">
        <v>1.5</v>
      </c>
      <c r="Q2395" s="40">
        <v>0</v>
      </c>
      <c r="R2395" s="40">
        <v>0</v>
      </c>
      <c r="S2395" s="40">
        <v>0</v>
      </c>
      <c r="T2395" s="40">
        <v>0</v>
      </c>
      <c r="U2395" s="40">
        <v>2</v>
      </c>
      <c r="V2395" s="40">
        <v>2.5</v>
      </c>
      <c r="W2395" s="38" t="s">
        <v>9719</v>
      </c>
      <c r="X2395" s="38" t="s">
        <v>65</v>
      </c>
      <c r="Y2395" s="38" t="s">
        <v>66</v>
      </c>
      <c r="Z2395" s="38" t="s">
        <v>8459</v>
      </c>
      <c r="AA2395" s="38" t="s">
        <v>8460</v>
      </c>
      <c r="AB2395" s="41">
        <v>0</v>
      </c>
      <c r="AC2395" s="41">
        <v>0</v>
      </c>
      <c r="AD2395" s="42">
        <v>0</v>
      </c>
      <c r="AE2395" s="42">
        <v>0</v>
      </c>
      <c r="AF2395" s="12" t="str">
        <f t="shared" si="444"/>
        <v>891784</v>
      </c>
      <c r="AG2395" s="13" t="str">
        <f>VLOOKUP(D2395,[2]Reference!$Q:$U,4,FALSE)</f>
        <v>Fleet</v>
      </c>
      <c r="AH2395" s="13" t="str">
        <f>VLOOKUP(D2395,[2]Reference!$Q:$U,5,FALSE)</f>
        <v>LNER</v>
      </c>
      <c r="AI2395" s="14">
        <f t="shared" si="445"/>
        <v>0</v>
      </c>
      <c r="AJ2395" s="14">
        <f t="shared" si="446"/>
        <v>0</v>
      </c>
      <c r="AK2395" s="14">
        <f t="shared" si="447"/>
        <v>0</v>
      </c>
      <c r="AL2395" s="15">
        <f t="shared" si="448"/>
        <v>0</v>
      </c>
      <c r="AM2395" s="14">
        <f t="shared" si="449"/>
        <v>2.5</v>
      </c>
      <c r="AN2395" s="16">
        <f t="shared" si="450"/>
        <v>45584</v>
      </c>
      <c r="AO2395" s="17">
        <f>VLOOKUP(B2395,[2]Reference!D:E,2,1)</f>
        <v>202508</v>
      </c>
      <c r="AP2395" s="12" t="str">
        <f t="shared" si="451"/>
        <v>7</v>
      </c>
      <c r="AQ2395" s="18">
        <f t="shared" si="452"/>
        <v>0</v>
      </c>
      <c r="AR2395" s="18">
        <f t="shared" si="453"/>
        <v>0</v>
      </c>
      <c r="AS2395" s="13" t="str">
        <f>VLOOKUP(D2395,[2]Reference!$Q:$U,3,FALSE)</f>
        <v>IC225</v>
      </c>
      <c r="AT2395" s="13" t="str">
        <f>VLOOKUP(D2395,[2]Reference!Q:V,6,FALSE)</f>
        <v>IC225</v>
      </c>
      <c r="AU2395" s="13" t="str">
        <f>VLOOKUP(D2395,[2]Reference!$Q:$U,2,FALSE)</f>
        <v>Cl 91 Loco</v>
      </c>
      <c r="AV2395" s="19">
        <f t="shared" si="454"/>
        <v>45588</v>
      </c>
      <c r="AW2395" s="12" t="str">
        <f>+VLOOKUP(X2395,[2]Reference!BN:BO,2,FALSE)</f>
        <v>Depot</v>
      </c>
      <c r="AX2395" s="20" t="str">
        <f t="shared" si="455"/>
        <v>HB</v>
      </c>
      <c r="AY2395" s="20" t="str">
        <f>VLOOKUP(AX2395,[2]Reference!AH:AI,2,FALSE)</f>
        <v>LNER</v>
      </c>
      <c r="AZ2395" s="20" t="str">
        <f>VLOOKUP(D2395,[2]Reference!Q:V,6,FALSE)</f>
        <v>IC225</v>
      </c>
      <c r="BA2395" s="20" t="str">
        <f>VLOOKUP(D2395,[2]Reference!Q:V,3,FALSE)</f>
        <v>IC225</v>
      </c>
    </row>
    <row r="2396" spans="1:53" ht="13.5" x14ac:dyDescent="0.25">
      <c r="A2396" s="38" t="s">
        <v>9724</v>
      </c>
      <c r="B2396" s="39">
        <v>45581</v>
      </c>
      <c r="C2396" s="38" t="s">
        <v>54</v>
      </c>
      <c r="D2396" s="38" t="s">
        <v>92</v>
      </c>
      <c r="E2396" s="38" t="s">
        <v>93</v>
      </c>
      <c r="F2396" s="38" t="s">
        <v>92</v>
      </c>
      <c r="G2396" s="38" t="s">
        <v>129</v>
      </c>
      <c r="H2396" s="38" t="s">
        <v>138</v>
      </c>
      <c r="I2396" s="38" t="s">
        <v>9725</v>
      </c>
      <c r="J2396" s="38" t="s">
        <v>9726</v>
      </c>
      <c r="K2396" s="38" t="s">
        <v>179</v>
      </c>
      <c r="L2396" s="38" t="s">
        <v>9727</v>
      </c>
      <c r="M2396" s="38" t="s">
        <v>2303</v>
      </c>
      <c r="N2396" s="40">
        <v>43</v>
      </c>
      <c r="O2396" s="40">
        <v>40</v>
      </c>
      <c r="P2396" s="40">
        <v>3</v>
      </c>
      <c r="Q2396" s="40">
        <v>0</v>
      </c>
      <c r="R2396" s="40">
        <v>0</v>
      </c>
      <c r="S2396" s="40">
        <v>0</v>
      </c>
      <c r="T2396" s="40">
        <v>0</v>
      </c>
      <c r="U2396" s="40">
        <v>2</v>
      </c>
      <c r="V2396" s="40">
        <v>43</v>
      </c>
      <c r="W2396" s="38" t="s">
        <v>9728</v>
      </c>
      <c r="X2396" s="38" t="s">
        <v>80</v>
      </c>
      <c r="Y2396" s="38" t="s">
        <v>66</v>
      </c>
      <c r="Z2396" s="38" t="s">
        <v>8459</v>
      </c>
      <c r="AA2396" s="38" t="s">
        <v>8460</v>
      </c>
      <c r="AB2396" s="41">
        <v>0</v>
      </c>
      <c r="AC2396" s="41">
        <v>0</v>
      </c>
      <c r="AD2396" s="42">
        <v>0.75</v>
      </c>
      <c r="AE2396" s="42">
        <v>0.75</v>
      </c>
      <c r="AF2396" s="12" t="str">
        <f t="shared" si="444"/>
        <v>892129</v>
      </c>
      <c r="AG2396" s="13" t="str">
        <f>VLOOKUP(D2396,[2]Reference!$Q:$U,4,FALSE)</f>
        <v>Fleet</v>
      </c>
      <c r="AH2396" s="13" t="str">
        <f>VLOOKUP(D2396,[2]Reference!$Q:$U,5,FALSE)</f>
        <v>LNER</v>
      </c>
      <c r="AI2396" s="14">
        <f t="shared" si="445"/>
        <v>0</v>
      </c>
      <c r="AJ2396" s="14">
        <f t="shared" si="446"/>
        <v>0</v>
      </c>
      <c r="AK2396" s="14">
        <f t="shared" si="447"/>
        <v>0</v>
      </c>
      <c r="AL2396" s="15">
        <f t="shared" si="448"/>
        <v>0.75</v>
      </c>
      <c r="AM2396" s="14">
        <f t="shared" si="449"/>
        <v>43</v>
      </c>
      <c r="AN2396" s="16">
        <f t="shared" si="450"/>
        <v>45584</v>
      </c>
      <c r="AO2396" s="17">
        <f>VLOOKUP(B2396,[2]Reference!D:E,2,1)</f>
        <v>202508</v>
      </c>
      <c r="AP2396" s="12" t="str">
        <f t="shared" si="451"/>
        <v>7</v>
      </c>
      <c r="AQ2396" s="18">
        <f t="shared" si="452"/>
        <v>0.75</v>
      </c>
      <c r="AR2396" s="18">
        <f t="shared" si="453"/>
        <v>0.75</v>
      </c>
      <c r="AS2396" s="13" t="str">
        <f>VLOOKUP(D2396,[2]Reference!$Q:$U,3,FALSE)</f>
        <v>Azuma</v>
      </c>
      <c r="AT2396" s="13" t="str">
        <f>VLOOKUP(D2396,[2]Reference!Q:V,6,FALSE)</f>
        <v>Azuma</v>
      </c>
      <c r="AU2396" s="13" t="str">
        <f>VLOOKUP(D2396,[2]Reference!$Q:$U,2,FALSE)</f>
        <v>Hitachi - Class 801</v>
      </c>
      <c r="AV2396" s="19">
        <f t="shared" si="454"/>
        <v>45588</v>
      </c>
      <c r="AW2396" s="12" t="str">
        <f>+VLOOKUP(X2396,[2]Reference!BN:BO,2,FALSE)</f>
        <v>Fleet</v>
      </c>
      <c r="AX2396" s="20" t="str">
        <f t="shared" si="455"/>
        <v>HB</v>
      </c>
      <c r="AY2396" s="20" t="str">
        <f>VLOOKUP(AX2396,[2]Reference!AH:AI,2,FALSE)</f>
        <v>LNER</v>
      </c>
      <c r="AZ2396" s="20" t="str">
        <f>VLOOKUP(D2396,[2]Reference!Q:V,6,FALSE)</f>
        <v>Azuma</v>
      </c>
      <c r="BA2396" s="20" t="str">
        <f>VLOOKUP(D2396,[2]Reference!Q:V,3,FALSE)</f>
        <v>Azuma</v>
      </c>
    </row>
    <row r="2397" spans="1:53" ht="13.5" x14ac:dyDescent="0.25">
      <c r="A2397" s="38" t="s">
        <v>9729</v>
      </c>
      <c r="B2397" s="39">
        <v>45582</v>
      </c>
      <c r="C2397" s="38" t="s">
        <v>54</v>
      </c>
      <c r="D2397" s="38" t="s">
        <v>578</v>
      </c>
      <c r="E2397" s="38" t="s">
        <v>579</v>
      </c>
      <c r="F2397" s="38" t="s">
        <v>578</v>
      </c>
      <c r="G2397" s="38" t="s">
        <v>146</v>
      </c>
      <c r="H2397" s="38" t="s">
        <v>112</v>
      </c>
      <c r="I2397" s="38" t="s">
        <v>4464</v>
      </c>
      <c r="J2397" s="38" t="s">
        <v>4465</v>
      </c>
      <c r="K2397" s="38" t="s">
        <v>1062</v>
      </c>
      <c r="L2397" s="38" t="s">
        <v>9730</v>
      </c>
      <c r="M2397" s="38" t="s">
        <v>157</v>
      </c>
      <c r="N2397" s="40">
        <v>7</v>
      </c>
      <c r="O2397" s="40">
        <v>0</v>
      </c>
      <c r="P2397" s="40">
        <v>7</v>
      </c>
      <c r="Q2397" s="40">
        <v>0</v>
      </c>
      <c r="R2397" s="40">
        <v>0</v>
      </c>
      <c r="S2397" s="40">
        <v>0</v>
      </c>
      <c r="T2397" s="40">
        <v>0</v>
      </c>
      <c r="U2397" s="40">
        <v>1</v>
      </c>
      <c r="V2397" s="40">
        <v>7</v>
      </c>
      <c r="W2397" s="38" t="s">
        <v>9731</v>
      </c>
      <c r="X2397" s="38" t="s">
        <v>119</v>
      </c>
      <c r="Y2397" s="38" t="s">
        <v>66</v>
      </c>
      <c r="Z2397" s="38" t="s">
        <v>8459</v>
      </c>
      <c r="AA2397" s="38" t="s">
        <v>8460</v>
      </c>
      <c r="AB2397" s="41">
        <v>0</v>
      </c>
      <c r="AC2397" s="41">
        <v>0</v>
      </c>
      <c r="AD2397" s="42">
        <v>0</v>
      </c>
      <c r="AE2397" s="42">
        <v>0</v>
      </c>
      <c r="AF2397" s="12" t="str">
        <f t="shared" si="444"/>
        <v>895041</v>
      </c>
      <c r="AG2397" s="13" t="str">
        <f>VLOOKUP(D2397,[2]Reference!$Q:$U,4,FALSE)</f>
        <v>Fleet</v>
      </c>
      <c r="AH2397" s="13" t="str">
        <f>VLOOKUP(D2397,[2]Reference!$Q:$U,5,FALSE)</f>
        <v>LNER</v>
      </c>
      <c r="AI2397" s="14">
        <f t="shared" si="445"/>
        <v>0</v>
      </c>
      <c r="AJ2397" s="14">
        <f t="shared" si="446"/>
        <v>0</v>
      </c>
      <c r="AK2397" s="14">
        <f t="shared" si="447"/>
        <v>0</v>
      </c>
      <c r="AL2397" s="15">
        <f t="shared" si="448"/>
        <v>0</v>
      </c>
      <c r="AM2397" s="14">
        <f t="shared" si="449"/>
        <v>7</v>
      </c>
      <c r="AN2397" s="16">
        <f t="shared" si="450"/>
        <v>45584</v>
      </c>
      <c r="AO2397" s="17">
        <f>VLOOKUP(B2397,[2]Reference!D:E,2,1)</f>
        <v>202508</v>
      </c>
      <c r="AP2397" s="12" t="str">
        <f t="shared" si="451"/>
        <v>7</v>
      </c>
      <c r="AQ2397" s="18">
        <f t="shared" si="452"/>
        <v>0</v>
      </c>
      <c r="AR2397" s="18">
        <f t="shared" si="453"/>
        <v>0</v>
      </c>
      <c r="AS2397" s="13" t="str">
        <f>VLOOKUP(D2397,[2]Reference!$Q:$U,3,FALSE)</f>
        <v>Azuma</v>
      </c>
      <c r="AT2397" s="13" t="str">
        <f>VLOOKUP(D2397,[2]Reference!Q:V,6,FALSE)</f>
        <v>Depot</v>
      </c>
      <c r="AU2397" s="13" t="str">
        <f>VLOOKUP(D2397,[2]Reference!$Q:$U,2,FALSE)</f>
        <v>Bounds Green</v>
      </c>
      <c r="AV2397" s="19">
        <f t="shared" si="454"/>
        <v>45589</v>
      </c>
      <c r="AW2397" s="12" t="str">
        <f>+VLOOKUP(X2397,[2]Reference!BN:BO,2,FALSE)</f>
        <v>Depot</v>
      </c>
      <c r="AX2397" s="20" t="str">
        <f t="shared" si="455"/>
        <v>HB</v>
      </c>
      <c r="AY2397" s="20" t="str">
        <f>VLOOKUP(AX2397,[2]Reference!AH:AI,2,FALSE)</f>
        <v>LNER</v>
      </c>
      <c r="AZ2397" s="20" t="str">
        <f>VLOOKUP(D2397,[2]Reference!Q:V,6,FALSE)</f>
        <v>Depot</v>
      </c>
      <c r="BA2397" s="20" t="str">
        <f>VLOOKUP(D2397,[2]Reference!Q:V,3,FALSE)</f>
        <v>Azuma</v>
      </c>
    </row>
    <row r="2398" spans="1:53" ht="13.5" x14ac:dyDescent="0.25">
      <c r="A2398" s="38" t="s">
        <v>9732</v>
      </c>
      <c r="B2398" s="39">
        <v>45582</v>
      </c>
      <c r="C2398" s="38" t="s">
        <v>54</v>
      </c>
      <c r="D2398" s="38" t="s">
        <v>92</v>
      </c>
      <c r="E2398" s="38" t="s">
        <v>93</v>
      </c>
      <c r="F2398" s="38" t="s">
        <v>92</v>
      </c>
      <c r="G2398" s="38" t="s">
        <v>129</v>
      </c>
      <c r="H2398" s="38" t="s">
        <v>730</v>
      </c>
      <c r="I2398" s="38" t="s">
        <v>731</v>
      </c>
      <c r="J2398" s="38" t="s">
        <v>732</v>
      </c>
      <c r="K2398" s="38" t="s">
        <v>1360</v>
      </c>
      <c r="L2398" s="38" t="s">
        <v>9733</v>
      </c>
      <c r="M2398" s="38" t="s">
        <v>305</v>
      </c>
      <c r="N2398" s="40">
        <v>173</v>
      </c>
      <c r="O2398" s="40">
        <v>127</v>
      </c>
      <c r="P2398" s="40">
        <v>46</v>
      </c>
      <c r="Q2398" s="40">
        <v>0</v>
      </c>
      <c r="R2398" s="40">
        <v>0</v>
      </c>
      <c r="S2398" s="40">
        <v>0</v>
      </c>
      <c r="T2398" s="40">
        <v>0</v>
      </c>
      <c r="U2398" s="40">
        <v>8</v>
      </c>
      <c r="V2398" s="40">
        <v>173</v>
      </c>
      <c r="W2398" s="38" t="s">
        <v>9734</v>
      </c>
      <c r="X2398" s="38" t="s">
        <v>80</v>
      </c>
      <c r="Y2398" s="38" t="s">
        <v>66</v>
      </c>
      <c r="Z2398" s="38" t="s">
        <v>8459</v>
      </c>
      <c r="AA2398" s="38" t="s">
        <v>8460</v>
      </c>
      <c r="AB2398" s="41">
        <v>0</v>
      </c>
      <c r="AC2398" s="41">
        <v>0</v>
      </c>
      <c r="AD2398" s="42">
        <v>2.8</v>
      </c>
      <c r="AE2398" s="42">
        <v>4.34</v>
      </c>
      <c r="AF2398" s="12" t="str">
        <f t="shared" si="444"/>
        <v>895537</v>
      </c>
      <c r="AG2398" s="13" t="str">
        <f>VLOOKUP(D2398,[2]Reference!$Q:$U,4,FALSE)</f>
        <v>Fleet</v>
      </c>
      <c r="AH2398" s="13" t="str">
        <f>VLOOKUP(D2398,[2]Reference!$Q:$U,5,FALSE)</f>
        <v>LNER</v>
      </c>
      <c r="AI2398" s="14">
        <f t="shared" si="445"/>
        <v>0</v>
      </c>
      <c r="AJ2398" s="14">
        <f t="shared" si="446"/>
        <v>0</v>
      </c>
      <c r="AK2398" s="14">
        <f t="shared" si="447"/>
        <v>0</v>
      </c>
      <c r="AL2398" s="15">
        <f t="shared" si="448"/>
        <v>2.8</v>
      </c>
      <c r="AM2398" s="14">
        <f t="shared" si="449"/>
        <v>173</v>
      </c>
      <c r="AN2398" s="16">
        <f t="shared" si="450"/>
        <v>45584</v>
      </c>
      <c r="AO2398" s="17">
        <f>VLOOKUP(B2398,[2]Reference!D:E,2,1)</f>
        <v>202508</v>
      </c>
      <c r="AP2398" s="12" t="str">
        <f t="shared" si="451"/>
        <v>7</v>
      </c>
      <c r="AQ2398" s="18">
        <f t="shared" si="452"/>
        <v>2.8</v>
      </c>
      <c r="AR2398" s="18">
        <f t="shared" si="453"/>
        <v>4.34</v>
      </c>
      <c r="AS2398" s="13" t="str">
        <f>VLOOKUP(D2398,[2]Reference!$Q:$U,3,FALSE)</f>
        <v>Azuma</v>
      </c>
      <c r="AT2398" s="13" t="str">
        <f>VLOOKUP(D2398,[2]Reference!Q:V,6,FALSE)</f>
        <v>Azuma</v>
      </c>
      <c r="AU2398" s="13" t="str">
        <f>VLOOKUP(D2398,[2]Reference!$Q:$U,2,FALSE)</f>
        <v>Hitachi - Class 801</v>
      </c>
      <c r="AV2398" s="19">
        <f t="shared" si="454"/>
        <v>45589</v>
      </c>
      <c r="AW2398" s="12" t="str">
        <f>+VLOOKUP(X2398,[2]Reference!BN:BO,2,FALSE)</f>
        <v>Fleet</v>
      </c>
      <c r="AX2398" s="20" t="str">
        <f t="shared" si="455"/>
        <v>HB</v>
      </c>
      <c r="AY2398" s="20" t="str">
        <f>VLOOKUP(AX2398,[2]Reference!AH:AI,2,FALSE)</f>
        <v>LNER</v>
      </c>
      <c r="AZ2398" s="20" t="str">
        <f>VLOOKUP(D2398,[2]Reference!Q:V,6,FALSE)</f>
        <v>Azuma</v>
      </c>
      <c r="BA2398" s="20" t="str">
        <f>VLOOKUP(D2398,[2]Reference!Q:V,3,FALSE)</f>
        <v>Azuma</v>
      </c>
    </row>
    <row r="2399" spans="1:53" ht="13.5" x14ac:dyDescent="0.25">
      <c r="A2399" s="38" t="s">
        <v>9735</v>
      </c>
      <c r="B2399" s="39">
        <v>45582</v>
      </c>
      <c r="C2399" s="38" t="s">
        <v>54</v>
      </c>
      <c r="D2399" s="38" t="s">
        <v>92</v>
      </c>
      <c r="E2399" s="38" t="s">
        <v>93</v>
      </c>
      <c r="F2399" s="38" t="s">
        <v>92</v>
      </c>
      <c r="G2399" s="38" t="s">
        <v>146</v>
      </c>
      <c r="H2399" s="38" t="s">
        <v>84</v>
      </c>
      <c r="I2399" s="38" t="s">
        <v>4601</v>
      </c>
      <c r="J2399" s="38" t="s">
        <v>1735</v>
      </c>
      <c r="K2399" s="38" t="s">
        <v>1293</v>
      </c>
      <c r="L2399" s="38" t="s">
        <v>9736</v>
      </c>
      <c r="M2399" s="38" t="s">
        <v>935</v>
      </c>
      <c r="N2399" s="40">
        <v>37</v>
      </c>
      <c r="O2399" s="40">
        <v>13</v>
      </c>
      <c r="P2399" s="40">
        <v>24</v>
      </c>
      <c r="Q2399" s="40">
        <v>0</v>
      </c>
      <c r="R2399" s="40">
        <v>0</v>
      </c>
      <c r="S2399" s="40">
        <v>0</v>
      </c>
      <c r="T2399" s="40">
        <v>0</v>
      </c>
      <c r="U2399" s="40">
        <v>3</v>
      </c>
      <c r="V2399" s="40">
        <v>37</v>
      </c>
      <c r="W2399" s="38" t="s">
        <v>9737</v>
      </c>
      <c r="X2399" s="38" t="s">
        <v>80</v>
      </c>
      <c r="Y2399" s="38" t="s">
        <v>66</v>
      </c>
      <c r="Z2399" s="38" t="s">
        <v>8459</v>
      </c>
      <c r="AA2399" s="38" t="s">
        <v>8460</v>
      </c>
      <c r="AB2399" s="41">
        <v>0</v>
      </c>
      <c r="AC2399" s="41">
        <v>0</v>
      </c>
      <c r="AD2399" s="42">
        <v>0</v>
      </c>
      <c r="AE2399" s="42">
        <v>1.47</v>
      </c>
      <c r="AF2399" s="12" t="str">
        <f t="shared" si="444"/>
        <v>897010</v>
      </c>
      <c r="AG2399" s="13" t="str">
        <f>VLOOKUP(D2399,[2]Reference!$Q:$U,4,FALSE)</f>
        <v>Fleet</v>
      </c>
      <c r="AH2399" s="13" t="str">
        <f>VLOOKUP(D2399,[2]Reference!$Q:$U,5,FALSE)</f>
        <v>LNER</v>
      </c>
      <c r="AI2399" s="14">
        <f t="shared" si="445"/>
        <v>0</v>
      </c>
      <c r="AJ2399" s="14">
        <f t="shared" si="446"/>
        <v>0</v>
      </c>
      <c r="AK2399" s="14">
        <f t="shared" si="447"/>
        <v>0</v>
      </c>
      <c r="AL2399" s="15">
        <f t="shared" si="448"/>
        <v>0</v>
      </c>
      <c r="AM2399" s="14">
        <f t="shared" si="449"/>
        <v>37</v>
      </c>
      <c r="AN2399" s="16">
        <f t="shared" si="450"/>
        <v>45584</v>
      </c>
      <c r="AO2399" s="17">
        <f>VLOOKUP(B2399,[2]Reference!D:E,2,1)</f>
        <v>202508</v>
      </c>
      <c r="AP2399" s="12" t="str">
        <f t="shared" si="451"/>
        <v>7</v>
      </c>
      <c r="AQ2399" s="18">
        <f t="shared" si="452"/>
        <v>0</v>
      </c>
      <c r="AR2399" s="18">
        <f t="shared" si="453"/>
        <v>1.47</v>
      </c>
      <c r="AS2399" s="13" t="str">
        <f>VLOOKUP(D2399,[2]Reference!$Q:$U,3,FALSE)</f>
        <v>Azuma</v>
      </c>
      <c r="AT2399" s="13" t="str">
        <f>VLOOKUP(D2399,[2]Reference!Q:V,6,FALSE)</f>
        <v>Azuma</v>
      </c>
      <c r="AU2399" s="13" t="str">
        <f>VLOOKUP(D2399,[2]Reference!$Q:$U,2,FALSE)</f>
        <v>Hitachi - Class 801</v>
      </c>
      <c r="AV2399" s="19">
        <f t="shared" si="454"/>
        <v>45589</v>
      </c>
      <c r="AW2399" s="12" t="str">
        <f>+VLOOKUP(X2399,[2]Reference!BN:BO,2,FALSE)</f>
        <v>Fleet</v>
      </c>
      <c r="AX2399" s="20" t="str">
        <f t="shared" si="455"/>
        <v>HB</v>
      </c>
      <c r="AY2399" s="20" t="str">
        <f>VLOOKUP(AX2399,[2]Reference!AH:AI,2,FALSE)</f>
        <v>LNER</v>
      </c>
      <c r="AZ2399" s="20" t="str">
        <f>VLOOKUP(D2399,[2]Reference!Q:V,6,FALSE)</f>
        <v>Azuma</v>
      </c>
      <c r="BA2399" s="20" t="str">
        <f>VLOOKUP(D2399,[2]Reference!Q:V,3,FALSE)</f>
        <v>Azuma</v>
      </c>
    </row>
    <row r="2400" spans="1:53" ht="13.5" x14ac:dyDescent="0.25">
      <c r="A2400" s="38" t="s">
        <v>9738</v>
      </c>
      <c r="B2400" s="39">
        <v>45583</v>
      </c>
      <c r="C2400" s="38" t="s">
        <v>54</v>
      </c>
      <c r="D2400" s="38" t="s">
        <v>536</v>
      </c>
      <c r="E2400" s="38" t="s">
        <v>537</v>
      </c>
      <c r="F2400" s="38" t="s">
        <v>536</v>
      </c>
      <c r="G2400" s="38" t="s">
        <v>94</v>
      </c>
      <c r="H2400" s="38" t="s">
        <v>339</v>
      </c>
      <c r="I2400" s="38" t="s">
        <v>3261</v>
      </c>
      <c r="J2400" s="38" t="s">
        <v>3262</v>
      </c>
      <c r="K2400" s="38" t="s">
        <v>98</v>
      </c>
      <c r="L2400" s="38" t="s">
        <v>8552</v>
      </c>
      <c r="M2400" s="38" t="s">
        <v>664</v>
      </c>
      <c r="N2400" s="40">
        <v>4</v>
      </c>
      <c r="O2400" s="40">
        <v>4</v>
      </c>
      <c r="P2400" s="40">
        <v>0</v>
      </c>
      <c r="Q2400" s="40">
        <v>0</v>
      </c>
      <c r="R2400" s="40">
        <v>0</v>
      </c>
      <c r="S2400" s="40">
        <v>0</v>
      </c>
      <c r="T2400" s="40">
        <v>0</v>
      </c>
      <c r="U2400" s="40">
        <v>1</v>
      </c>
      <c r="V2400" s="40">
        <v>4</v>
      </c>
      <c r="W2400" s="38" t="s">
        <v>9739</v>
      </c>
      <c r="X2400" s="38" t="s">
        <v>80</v>
      </c>
      <c r="Y2400" s="38" t="s">
        <v>66</v>
      </c>
      <c r="Z2400" s="38" t="s">
        <v>8459</v>
      </c>
      <c r="AA2400" s="38" t="s">
        <v>8460</v>
      </c>
      <c r="AB2400" s="41">
        <v>0</v>
      </c>
      <c r="AC2400" s="41">
        <v>0</v>
      </c>
      <c r="AD2400" s="42">
        <v>0</v>
      </c>
      <c r="AE2400" s="42">
        <v>0</v>
      </c>
      <c r="AF2400" s="12" t="str">
        <f t="shared" si="444"/>
        <v>898199</v>
      </c>
      <c r="AG2400" s="13" t="str">
        <f>VLOOKUP(D2400,[2]Reference!$Q:$U,4,FALSE)</f>
        <v>Fleet</v>
      </c>
      <c r="AH2400" s="13" t="str">
        <f>VLOOKUP(D2400,[2]Reference!$Q:$U,5,FALSE)</f>
        <v>LNER</v>
      </c>
      <c r="AI2400" s="14">
        <f t="shared" si="445"/>
        <v>0</v>
      </c>
      <c r="AJ2400" s="14">
        <f t="shared" si="446"/>
        <v>0</v>
      </c>
      <c r="AK2400" s="14">
        <f t="shared" si="447"/>
        <v>0</v>
      </c>
      <c r="AL2400" s="15">
        <f t="shared" si="448"/>
        <v>0</v>
      </c>
      <c r="AM2400" s="14">
        <f t="shared" si="449"/>
        <v>4</v>
      </c>
      <c r="AN2400" s="16">
        <f t="shared" si="450"/>
        <v>45584</v>
      </c>
      <c r="AO2400" s="17">
        <f>VLOOKUP(B2400,[2]Reference!D:E,2,1)</f>
        <v>202508</v>
      </c>
      <c r="AP2400" s="12" t="str">
        <f t="shared" si="451"/>
        <v>7</v>
      </c>
      <c r="AQ2400" s="18">
        <f t="shared" si="452"/>
        <v>0</v>
      </c>
      <c r="AR2400" s="18">
        <f t="shared" si="453"/>
        <v>0</v>
      </c>
      <c r="AS2400" s="13" t="str">
        <f>VLOOKUP(D2400,[2]Reference!$Q:$U,3,FALSE)</f>
        <v>IC225</v>
      </c>
      <c r="AT2400" s="13" t="str">
        <f>VLOOKUP(D2400,[2]Reference!Q:V,6,FALSE)</f>
        <v>IC225</v>
      </c>
      <c r="AU2400" s="13" t="str">
        <f>VLOOKUP(D2400,[2]Reference!$Q:$U,2,FALSE)</f>
        <v>MK4 DVT</v>
      </c>
      <c r="AV2400" s="19">
        <f t="shared" si="454"/>
        <v>45590</v>
      </c>
      <c r="AW2400" s="12" t="str">
        <f>+VLOOKUP(X2400,[2]Reference!BN:BO,2,FALSE)</f>
        <v>Fleet</v>
      </c>
      <c r="AX2400" s="20" t="str">
        <f t="shared" si="455"/>
        <v>HB</v>
      </c>
      <c r="AY2400" s="20" t="str">
        <f>VLOOKUP(AX2400,[2]Reference!AH:AI,2,FALSE)</f>
        <v>LNER</v>
      </c>
      <c r="AZ2400" s="20" t="str">
        <f>VLOOKUP(D2400,[2]Reference!Q:V,6,FALSE)</f>
        <v>IC225</v>
      </c>
      <c r="BA2400" s="20" t="str">
        <f>VLOOKUP(D2400,[2]Reference!Q:V,3,FALSE)</f>
        <v>IC225</v>
      </c>
    </row>
    <row r="2401" spans="1:53" ht="13.5" x14ac:dyDescent="0.25">
      <c r="A2401" s="38" t="s">
        <v>9740</v>
      </c>
      <c r="B2401" s="39">
        <v>45583</v>
      </c>
      <c r="C2401" s="38" t="s">
        <v>54</v>
      </c>
      <c r="D2401" s="38" t="s">
        <v>70</v>
      </c>
      <c r="E2401" s="38" t="s">
        <v>71</v>
      </c>
      <c r="F2401" s="38" t="s">
        <v>70</v>
      </c>
      <c r="G2401" s="38" t="s">
        <v>129</v>
      </c>
      <c r="H2401" s="38" t="s">
        <v>339</v>
      </c>
      <c r="I2401" s="38" t="s">
        <v>487</v>
      </c>
      <c r="J2401" s="38" t="s">
        <v>488</v>
      </c>
      <c r="K2401" s="38" t="s">
        <v>915</v>
      </c>
      <c r="L2401" s="38" t="s">
        <v>4255</v>
      </c>
      <c r="M2401" s="38" t="s">
        <v>78</v>
      </c>
      <c r="N2401" s="40">
        <v>28</v>
      </c>
      <c r="O2401" s="40">
        <v>9</v>
      </c>
      <c r="P2401" s="40">
        <v>19</v>
      </c>
      <c r="Q2401" s="40">
        <v>0</v>
      </c>
      <c r="R2401" s="40">
        <v>0</v>
      </c>
      <c r="S2401" s="40">
        <v>0</v>
      </c>
      <c r="T2401" s="40">
        <v>0</v>
      </c>
      <c r="U2401" s="40">
        <v>4</v>
      </c>
      <c r="V2401" s="40">
        <v>28</v>
      </c>
      <c r="W2401" s="38" t="s">
        <v>9741</v>
      </c>
      <c r="X2401" s="38" t="s">
        <v>80</v>
      </c>
      <c r="Y2401" s="38" t="s">
        <v>66</v>
      </c>
      <c r="Z2401" s="38" t="s">
        <v>8459</v>
      </c>
      <c r="AA2401" s="38" t="s">
        <v>8460</v>
      </c>
      <c r="AB2401" s="41">
        <v>0</v>
      </c>
      <c r="AC2401" s="41">
        <v>0</v>
      </c>
      <c r="AD2401" s="42">
        <v>0</v>
      </c>
      <c r="AE2401" s="42">
        <v>2</v>
      </c>
      <c r="AF2401" s="12" t="str">
        <f t="shared" si="444"/>
        <v>898583</v>
      </c>
      <c r="AG2401" s="13" t="str">
        <f>VLOOKUP(D2401,[2]Reference!$Q:$U,4,FALSE)</f>
        <v>Fleet</v>
      </c>
      <c r="AH2401" s="13" t="str">
        <f>VLOOKUP(D2401,[2]Reference!$Q:$U,5,FALSE)</f>
        <v>LNER</v>
      </c>
      <c r="AI2401" s="14">
        <f t="shared" si="445"/>
        <v>0</v>
      </c>
      <c r="AJ2401" s="14">
        <f t="shared" si="446"/>
        <v>0</v>
      </c>
      <c r="AK2401" s="14">
        <f t="shared" si="447"/>
        <v>0</v>
      </c>
      <c r="AL2401" s="15">
        <f t="shared" si="448"/>
        <v>0</v>
      </c>
      <c r="AM2401" s="14">
        <f t="shared" si="449"/>
        <v>28</v>
      </c>
      <c r="AN2401" s="16">
        <f t="shared" si="450"/>
        <v>45584</v>
      </c>
      <c r="AO2401" s="17">
        <f>VLOOKUP(B2401,[2]Reference!D:E,2,1)</f>
        <v>202508</v>
      </c>
      <c r="AP2401" s="12" t="str">
        <f t="shared" si="451"/>
        <v>7</v>
      </c>
      <c r="AQ2401" s="18">
        <f t="shared" si="452"/>
        <v>0</v>
      </c>
      <c r="AR2401" s="18">
        <f t="shared" si="453"/>
        <v>2</v>
      </c>
      <c r="AS2401" s="13" t="str">
        <f>VLOOKUP(D2401,[2]Reference!$Q:$U,3,FALSE)</f>
        <v>IC225</v>
      </c>
      <c r="AT2401" s="13" t="str">
        <f>VLOOKUP(D2401,[2]Reference!Q:V,6,FALSE)</f>
        <v>IC225</v>
      </c>
      <c r="AU2401" s="13" t="str">
        <f>VLOOKUP(D2401,[2]Reference!$Q:$U,2,FALSE)</f>
        <v>Cl 91 Loco</v>
      </c>
      <c r="AV2401" s="19">
        <f t="shared" si="454"/>
        <v>45590</v>
      </c>
      <c r="AW2401" s="12" t="str">
        <f>+VLOOKUP(X2401,[2]Reference!BN:BO,2,FALSE)</f>
        <v>Fleet</v>
      </c>
      <c r="AX2401" s="20" t="str">
        <f t="shared" si="455"/>
        <v>HB</v>
      </c>
      <c r="AY2401" s="20" t="str">
        <f>VLOOKUP(AX2401,[2]Reference!AH:AI,2,FALSE)</f>
        <v>LNER</v>
      </c>
      <c r="AZ2401" s="20" t="str">
        <f>VLOOKUP(D2401,[2]Reference!Q:V,6,FALSE)</f>
        <v>IC225</v>
      </c>
      <c r="BA2401" s="20" t="str">
        <f>VLOOKUP(D2401,[2]Reference!Q:V,3,FALSE)</f>
        <v>IC225</v>
      </c>
    </row>
    <row r="2402" spans="1:53" ht="13.5" x14ac:dyDescent="0.25">
      <c r="A2402" s="38" t="s">
        <v>9742</v>
      </c>
      <c r="B2402" s="39">
        <v>45583</v>
      </c>
      <c r="C2402" s="38" t="s">
        <v>54</v>
      </c>
      <c r="D2402" s="38" t="s">
        <v>92</v>
      </c>
      <c r="E2402" s="38" t="s">
        <v>93</v>
      </c>
      <c r="F2402" s="38" t="s">
        <v>92</v>
      </c>
      <c r="G2402" s="38" t="s">
        <v>129</v>
      </c>
      <c r="H2402" s="38" t="s">
        <v>95</v>
      </c>
      <c r="I2402" s="38" t="s">
        <v>147</v>
      </c>
      <c r="J2402" s="38" t="s">
        <v>148</v>
      </c>
      <c r="K2402" s="38" t="s">
        <v>220</v>
      </c>
      <c r="L2402" s="38" t="s">
        <v>8426</v>
      </c>
      <c r="M2402" s="38" t="s">
        <v>151</v>
      </c>
      <c r="N2402" s="40">
        <v>6</v>
      </c>
      <c r="O2402" s="40">
        <v>6</v>
      </c>
      <c r="P2402" s="40">
        <v>0</v>
      </c>
      <c r="Q2402" s="40">
        <v>0</v>
      </c>
      <c r="R2402" s="40">
        <v>0</v>
      </c>
      <c r="S2402" s="40">
        <v>0</v>
      </c>
      <c r="T2402" s="40">
        <v>0</v>
      </c>
      <c r="U2402" s="40">
        <v>1</v>
      </c>
      <c r="V2402" s="40">
        <v>6</v>
      </c>
      <c r="W2402" s="38" t="s">
        <v>9743</v>
      </c>
      <c r="X2402" s="38" t="s">
        <v>80</v>
      </c>
      <c r="Y2402" s="38" t="s">
        <v>66</v>
      </c>
      <c r="Z2402" s="38" t="s">
        <v>8459</v>
      </c>
      <c r="AA2402" s="38" t="s">
        <v>8460</v>
      </c>
      <c r="AB2402" s="41">
        <v>0</v>
      </c>
      <c r="AC2402" s="41">
        <v>0</v>
      </c>
      <c r="AD2402" s="42">
        <v>0</v>
      </c>
      <c r="AE2402" s="42">
        <v>0</v>
      </c>
      <c r="AF2402" s="12" t="str">
        <f t="shared" si="444"/>
        <v>898902</v>
      </c>
      <c r="AG2402" s="13" t="str">
        <f>VLOOKUP(D2402,[2]Reference!$Q:$U,4,FALSE)</f>
        <v>Fleet</v>
      </c>
      <c r="AH2402" s="13" t="str">
        <f>VLOOKUP(D2402,[2]Reference!$Q:$U,5,FALSE)</f>
        <v>LNER</v>
      </c>
      <c r="AI2402" s="14">
        <f t="shared" si="445"/>
        <v>0</v>
      </c>
      <c r="AJ2402" s="14">
        <f t="shared" si="446"/>
        <v>0</v>
      </c>
      <c r="AK2402" s="14">
        <f t="shared" si="447"/>
        <v>0</v>
      </c>
      <c r="AL2402" s="15">
        <f t="shared" si="448"/>
        <v>0</v>
      </c>
      <c r="AM2402" s="14">
        <f t="shared" si="449"/>
        <v>6</v>
      </c>
      <c r="AN2402" s="16">
        <f t="shared" si="450"/>
        <v>45584</v>
      </c>
      <c r="AO2402" s="17">
        <f>VLOOKUP(B2402,[2]Reference!D:E,2,1)</f>
        <v>202508</v>
      </c>
      <c r="AP2402" s="12" t="str">
        <f t="shared" si="451"/>
        <v>7</v>
      </c>
      <c r="AQ2402" s="18">
        <f t="shared" si="452"/>
        <v>0</v>
      </c>
      <c r="AR2402" s="18">
        <f t="shared" si="453"/>
        <v>0</v>
      </c>
      <c r="AS2402" s="13" t="str">
        <f>VLOOKUP(D2402,[2]Reference!$Q:$U,3,FALSE)</f>
        <v>Azuma</v>
      </c>
      <c r="AT2402" s="13" t="str">
        <f>VLOOKUP(D2402,[2]Reference!Q:V,6,FALSE)</f>
        <v>Azuma</v>
      </c>
      <c r="AU2402" s="13" t="str">
        <f>VLOOKUP(D2402,[2]Reference!$Q:$U,2,FALSE)</f>
        <v>Hitachi - Class 801</v>
      </c>
      <c r="AV2402" s="19">
        <f t="shared" si="454"/>
        <v>45590</v>
      </c>
      <c r="AW2402" s="12" t="str">
        <f>+VLOOKUP(X2402,[2]Reference!BN:BO,2,FALSE)</f>
        <v>Fleet</v>
      </c>
      <c r="AX2402" s="20" t="str">
        <f t="shared" si="455"/>
        <v>HB</v>
      </c>
      <c r="AY2402" s="20" t="str">
        <f>VLOOKUP(AX2402,[2]Reference!AH:AI,2,FALSE)</f>
        <v>LNER</v>
      </c>
      <c r="AZ2402" s="20" t="str">
        <f>VLOOKUP(D2402,[2]Reference!Q:V,6,FALSE)</f>
        <v>Azuma</v>
      </c>
      <c r="BA2402" s="20" t="str">
        <f>VLOOKUP(D2402,[2]Reference!Q:V,3,FALSE)</f>
        <v>Azuma</v>
      </c>
    </row>
    <row r="2403" spans="1:53" ht="13.5" x14ac:dyDescent="0.25">
      <c r="A2403" s="38" t="s">
        <v>9744</v>
      </c>
      <c r="B2403" s="39">
        <v>45583</v>
      </c>
      <c r="C2403" s="38" t="s">
        <v>54</v>
      </c>
      <c r="D2403" s="38" t="s">
        <v>161</v>
      </c>
      <c r="E2403" s="38" t="s">
        <v>162</v>
      </c>
      <c r="F2403" s="38" t="s">
        <v>161</v>
      </c>
      <c r="G2403" s="38" t="s">
        <v>129</v>
      </c>
      <c r="H2403" s="38" t="s">
        <v>95</v>
      </c>
      <c r="I2403" s="38" t="s">
        <v>147</v>
      </c>
      <c r="J2403" s="38" t="s">
        <v>148</v>
      </c>
      <c r="K2403" s="38" t="s">
        <v>220</v>
      </c>
      <c r="L2403" s="38" t="s">
        <v>2315</v>
      </c>
      <c r="M2403" s="38" t="s">
        <v>185</v>
      </c>
      <c r="N2403" s="40">
        <v>5</v>
      </c>
      <c r="O2403" s="40">
        <v>2</v>
      </c>
      <c r="P2403" s="40">
        <v>3</v>
      </c>
      <c r="Q2403" s="40">
        <v>0</v>
      </c>
      <c r="R2403" s="40">
        <v>0</v>
      </c>
      <c r="S2403" s="40">
        <v>0</v>
      </c>
      <c r="T2403" s="40">
        <v>0</v>
      </c>
      <c r="U2403" s="40">
        <v>2</v>
      </c>
      <c r="V2403" s="40">
        <v>5</v>
      </c>
      <c r="W2403" s="38" t="s">
        <v>9745</v>
      </c>
      <c r="X2403" s="38" t="s">
        <v>80</v>
      </c>
      <c r="Y2403" s="38" t="s">
        <v>66</v>
      </c>
      <c r="Z2403" s="38" t="s">
        <v>8459</v>
      </c>
      <c r="AA2403" s="38" t="s">
        <v>8460</v>
      </c>
      <c r="AB2403" s="41">
        <v>0</v>
      </c>
      <c r="AC2403" s="41">
        <v>0</v>
      </c>
      <c r="AD2403" s="42">
        <v>0</v>
      </c>
      <c r="AE2403" s="42">
        <v>0</v>
      </c>
      <c r="AF2403" s="12" t="str">
        <f t="shared" si="444"/>
        <v>898985</v>
      </c>
      <c r="AG2403" s="13" t="str">
        <f>VLOOKUP(D2403,[2]Reference!$Q:$U,4,FALSE)</f>
        <v>Fleet</v>
      </c>
      <c r="AH2403" s="13" t="str">
        <f>VLOOKUP(D2403,[2]Reference!$Q:$U,5,FALSE)</f>
        <v>LNER</v>
      </c>
      <c r="AI2403" s="14">
        <f t="shared" si="445"/>
        <v>0</v>
      </c>
      <c r="AJ2403" s="14">
        <f t="shared" si="446"/>
        <v>0</v>
      </c>
      <c r="AK2403" s="14">
        <f t="shared" si="447"/>
        <v>0</v>
      </c>
      <c r="AL2403" s="15">
        <f t="shared" si="448"/>
        <v>0</v>
      </c>
      <c r="AM2403" s="14">
        <f t="shared" si="449"/>
        <v>5</v>
      </c>
      <c r="AN2403" s="16">
        <f t="shared" si="450"/>
        <v>45584</v>
      </c>
      <c r="AO2403" s="17">
        <f>VLOOKUP(B2403,[2]Reference!D:E,2,1)</f>
        <v>202508</v>
      </c>
      <c r="AP2403" s="12" t="str">
        <f t="shared" si="451"/>
        <v>7</v>
      </c>
      <c r="AQ2403" s="18">
        <f t="shared" si="452"/>
        <v>0</v>
      </c>
      <c r="AR2403" s="18">
        <f t="shared" si="453"/>
        <v>0</v>
      </c>
      <c r="AS2403" s="13" t="str">
        <f>VLOOKUP(D2403,[2]Reference!$Q:$U,3,FALSE)</f>
        <v>IC225</v>
      </c>
      <c r="AT2403" s="13" t="str">
        <f>VLOOKUP(D2403,[2]Reference!Q:V,6,FALSE)</f>
        <v>IC225</v>
      </c>
      <c r="AU2403" s="13" t="str">
        <f>VLOOKUP(D2403,[2]Reference!$Q:$U,2,FALSE)</f>
        <v>MK4 Coach</v>
      </c>
      <c r="AV2403" s="19">
        <f t="shared" si="454"/>
        <v>45590</v>
      </c>
      <c r="AW2403" s="12" t="str">
        <f>+VLOOKUP(X2403,[2]Reference!BN:BO,2,FALSE)</f>
        <v>Fleet</v>
      </c>
      <c r="AX2403" s="20" t="str">
        <f t="shared" si="455"/>
        <v>HB</v>
      </c>
      <c r="AY2403" s="20" t="str">
        <f>VLOOKUP(AX2403,[2]Reference!AH:AI,2,FALSE)</f>
        <v>LNER</v>
      </c>
      <c r="AZ2403" s="20" t="str">
        <f>VLOOKUP(D2403,[2]Reference!Q:V,6,FALSE)</f>
        <v>IC225</v>
      </c>
      <c r="BA2403" s="20" t="str">
        <f>VLOOKUP(D2403,[2]Reference!Q:V,3,FALSE)</f>
        <v>IC225</v>
      </c>
    </row>
    <row r="2404" spans="1:53" ht="13.5" x14ac:dyDescent="0.25">
      <c r="A2404" s="38" t="s">
        <v>9746</v>
      </c>
      <c r="B2404" s="39">
        <v>45583</v>
      </c>
      <c r="C2404" s="38" t="s">
        <v>54</v>
      </c>
      <c r="D2404" s="38" t="s">
        <v>55</v>
      </c>
      <c r="E2404" s="38" t="s">
        <v>56</v>
      </c>
      <c r="F2404" s="38" t="s">
        <v>55</v>
      </c>
      <c r="G2404" s="38" t="s">
        <v>129</v>
      </c>
      <c r="H2404" s="38" t="s">
        <v>138</v>
      </c>
      <c r="I2404" s="38" t="s">
        <v>6418</v>
      </c>
      <c r="J2404" s="38" t="s">
        <v>6419</v>
      </c>
      <c r="K2404" s="38" t="s">
        <v>816</v>
      </c>
      <c r="L2404" s="38" t="s">
        <v>6809</v>
      </c>
      <c r="M2404" s="38" t="s">
        <v>89</v>
      </c>
      <c r="N2404" s="40">
        <v>0</v>
      </c>
      <c r="O2404" s="40">
        <v>0</v>
      </c>
      <c r="P2404" s="40">
        <v>0</v>
      </c>
      <c r="Q2404" s="40">
        <v>0.5</v>
      </c>
      <c r="R2404" s="40">
        <v>0.5</v>
      </c>
      <c r="S2404" s="40">
        <v>0</v>
      </c>
      <c r="T2404" s="40">
        <v>0</v>
      </c>
      <c r="U2404" s="40">
        <v>2</v>
      </c>
      <c r="V2404" s="40">
        <v>55</v>
      </c>
      <c r="W2404" s="38" t="s">
        <v>9747</v>
      </c>
      <c r="X2404" s="38" t="s">
        <v>80</v>
      </c>
      <c r="Y2404" s="38" t="s">
        <v>66</v>
      </c>
      <c r="Z2404" s="38" t="s">
        <v>8459</v>
      </c>
      <c r="AA2404" s="38" t="s">
        <v>8460</v>
      </c>
      <c r="AB2404" s="41">
        <v>0.5</v>
      </c>
      <c r="AC2404" s="41">
        <v>0.5</v>
      </c>
      <c r="AD2404" s="42">
        <v>1</v>
      </c>
      <c r="AE2404" s="42">
        <v>1</v>
      </c>
      <c r="AF2404" s="12" t="str">
        <f t="shared" si="444"/>
        <v>900702</v>
      </c>
      <c r="AG2404" s="13" t="str">
        <f>VLOOKUP(D2404,[2]Reference!$Q:$U,4,FALSE)</f>
        <v>Fleet</v>
      </c>
      <c r="AH2404" s="13" t="str">
        <f>VLOOKUP(D2404,[2]Reference!$Q:$U,5,FALSE)</f>
        <v>LNER</v>
      </c>
      <c r="AI2404" s="14">
        <f t="shared" si="445"/>
        <v>0.5</v>
      </c>
      <c r="AJ2404" s="14">
        <f t="shared" si="446"/>
        <v>0.25</v>
      </c>
      <c r="AK2404" s="14">
        <f t="shared" si="447"/>
        <v>0.75</v>
      </c>
      <c r="AL2404" s="15">
        <f t="shared" si="448"/>
        <v>0.25</v>
      </c>
      <c r="AM2404" s="14">
        <f t="shared" si="449"/>
        <v>0</v>
      </c>
      <c r="AN2404" s="16">
        <f t="shared" si="450"/>
        <v>45584</v>
      </c>
      <c r="AO2404" s="17">
        <f>VLOOKUP(B2404,[2]Reference!D:E,2,1)</f>
        <v>202508</v>
      </c>
      <c r="AP2404" s="12" t="str">
        <f t="shared" si="451"/>
        <v>7</v>
      </c>
      <c r="AQ2404" s="18">
        <f t="shared" si="452"/>
        <v>1</v>
      </c>
      <c r="AR2404" s="18">
        <f t="shared" si="453"/>
        <v>1</v>
      </c>
      <c r="AS2404" s="13" t="str">
        <f>VLOOKUP(D2404,[2]Reference!$Q:$U,3,FALSE)</f>
        <v>Azuma</v>
      </c>
      <c r="AT2404" s="13" t="str">
        <f>VLOOKUP(D2404,[2]Reference!Q:V,6,FALSE)</f>
        <v>Azuma</v>
      </c>
      <c r="AU2404" s="13" t="str">
        <f>VLOOKUP(D2404,[2]Reference!$Q:$U,2,FALSE)</f>
        <v>Hitachi - Class 800</v>
      </c>
      <c r="AV2404" s="19">
        <f t="shared" si="454"/>
        <v>45590</v>
      </c>
      <c r="AW2404" s="12" t="str">
        <f>+VLOOKUP(X2404,[2]Reference!BN:BO,2,FALSE)</f>
        <v>Fleet</v>
      </c>
      <c r="AX2404" s="20" t="str">
        <f t="shared" si="455"/>
        <v>HB</v>
      </c>
      <c r="AY2404" s="20" t="str">
        <f>VLOOKUP(AX2404,[2]Reference!AH:AI,2,FALSE)</f>
        <v>LNER</v>
      </c>
      <c r="AZ2404" s="20" t="str">
        <f>VLOOKUP(D2404,[2]Reference!Q:V,6,FALSE)</f>
        <v>Azuma</v>
      </c>
      <c r="BA2404" s="20" t="str">
        <f>VLOOKUP(D2404,[2]Reference!Q:V,3,FALSE)</f>
        <v>Azuma</v>
      </c>
    </row>
    <row r="2405" spans="1:53" ht="13.5" x14ac:dyDescent="0.25">
      <c r="A2405" s="38" t="s">
        <v>9748</v>
      </c>
      <c r="B2405" s="39">
        <v>45583</v>
      </c>
      <c r="C2405" s="38" t="s">
        <v>54</v>
      </c>
      <c r="D2405" s="38" t="s">
        <v>161</v>
      </c>
      <c r="E2405" s="38" t="s">
        <v>162</v>
      </c>
      <c r="F2405" s="38" t="s">
        <v>161</v>
      </c>
      <c r="G2405" s="38" t="s">
        <v>129</v>
      </c>
      <c r="H2405" s="38" t="s">
        <v>258</v>
      </c>
      <c r="I2405" s="38" t="s">
        <v>6444</v>
      </c>
      <c r="J2405" s="38" t="s">
        <v>6445</v>
      </c>
      <c r="K2405" s="38" t="s">
        <v>220</v>
      </c>
      <c r="L2405" s="38" t="s">
        <v>9749</v>
      </c>
      <c r="M2405" s="38" t="s">
        <v>185</v>
      </c>
      <c r="N2405" s="40">
        <v>31</v>
      </c>
      <c r="O2405" s="40">
        <v>14</v>
      </c>
      <c r="P2405" s="40">
        <v>17</v>
      </c>
      <c r="Q2405" s="40">
        <v>0</v>
      </c>
      <c r="R2405" s="40">
        <v>0</v>
      </c>
      <c r="S2405" s="40">
        <v>0</v>
      </c>
      <c r="T2405" s="40">
        <v>0</v>
      </c>
      <c r="U2405" s="40">
        <v>2</v>
      </c>
      <c r="V2405" s="40">
        <v>31</v>
      </c>
      <c r="W2405" s="38" t="s">
        <v>9750</v>
      </c>
      <c r="X2405" s="38" t="s">
        <v>80</v>
      </c>
      <c r="Y2405" s="38" t="s">
        <v>66</v>
      </c>
      <c r="Z2405" s="38" t="s">
        <v>8459</v>
      </c>
      <c r="AA2405" s="38" t="s">
        <v>8460</v>
      </c>
      <c r="AB2405" s="41">
        <v>0</v>
      </c>
      <c r="AC2405" s="41">
        <v>0</v>
      </c>
      <c r="AD2405" s="42">
        <v>0</v>
      </c>
      <c r="AE2405" s="42">
        <v>0.59</v>
      </c>
      <c r="AF2405" s="12" t="str">
        <f t="shared" si="444"/>
        <v>901140</v>
      </c>
      <c r="AG2405" s="13" t="str">
        <f>VLOOKUP(D2405,[2]Reference!$Q:$U,4,FALSE)</f>
        <v>Fleet</v>
      </c>
      <c r="AH2405" s="13" t="str">
        <f>VLOOKUP(D2405,[2]Reference!$Q:$U,5,FALSE)</f>
        <v>LNER</v>
      </c>
      <c r="AI2405" s="14">
        <f t="shared" si="445"/>
        <v>0</v>
      </c>
      <c r="AJ2405" s="14">
        <f t="shared" si="446"/>
        <v>0</v>
      </c>
      <c r="AK2405" s="14">
        <f t="shared" si="447"/>
        <v>0</v>
      </c>
      <c r="AL2405" s="15">
        <f t="shared" si="448"/>
        <v>0</v>
      </c>
      <c r="AM2405" s="14">
        <f t="shared" si="449"/>
        <v>31</v>
      </c>
      <c r="AN2405" s="16">
        <f t="shared" si="450"/>
        <v>45584</v>
      </c>
      <c r="AO2405" s="17">
        <f>VLOOKUP(B2405,[2]Reference!D:E,2,1)</f>
        <v>202508</v>
      </c>
      <c r="AP2405" s="12" t="str">
        <f t="shared" si="451"/>
        <v>7</v>
      </c>
      <c r="AQ2405" s="18">
        <f t="shared" si="452"/>
        <v>0</v>
      </c>
      <c r="AR2405" s="18">
        <f t="shared" si="453"/>
        <v>0.59</v>
      </c>
      <c r="AS2405" s="13" t="str">
        <f>VLOOKUP(D2405,[2]Reference!$Q:$U,3,FALSE)</f>
        <v>IC225</v>
      </c>
      <c r="AT2405" s="13" t="str">
        <f>VLOOKUP(D2405,[2]Reference!Q:V,6,FALSE)</f>
        <v>IC225</v>
      </c>
      <c r="AU2405" s="13" t="str">
        <f>VLOOKUP(D2405,[2]Reference!$Q:$U,2,FALSE)</f>
        <v>MK4 Coach</v>
      </c>
      <c r="AV2405" s="19">
        <f t="shared" si="454"/>
        <v>45590</v>
      </c>
      <c r="AW2405" s="12" t="str">
        <f>+VLOOKUP(X2405,[2]Reference!BN:BO,2,FALSE)</f>
        <v>Fleet</v>
      </c>
      <c r="AX2405" s="20" t="str">
        <f t="shared" si="455"/>
        <v>HB</v>
      </c>
      <c r="AY2405" s="20" t="str">
        <f>VLOOKUP(AX2405,[2]Reference!AH:AI,2,FALSE)</f>
        <v>LNER</v>
      </c>
      <c r="AZ2405" s="20" t="str">
        <f>VLOOKUP(D2405,[2]Reference!Q:V,6,FALSE)</f>
        <v>IC225</v>
      </c>
      <c r="BA2405" s="20" t="str">
        <f>VLOOKUP(D2405,[2]Reference!Q:V,3,FALSE)</f>
        <v>IC225</v>
      </c>
    </row>
    <row r="2406" spans="1:53" ht="13.5" x14ac:dyDescent="0.25">
      <c r="A2406" s="38" t="s">
        <v>9751</v>
      </c>
      <c r="B2406" s="39">
        <v>45584</v>
      </c>
      <c r="C2406" s="38" t="s">
        <v>54</v>
      </c>
      <c r="D2406" s="38" t="s">
        <v>92</v>
      </c>
      <c r="E2406" s="38" t="s">
        <v>93</v>
      </c>
      <c r="F2406" s="38" t="s">
        <v>92</v>
      </c>
      <c r="G2406" s="38" t="s">
        <v>129</v>
      </c>
      <c r="H2406" s="38" t="s">
        <v>73</v>
      </c>
      <c r="I2406" s="38" t="s">
        <v>1641</v>
      </c>
      <c r="J2406" s="38" t="s">
        <v>1642</v>
      </c>
      <c r="K2406" s="38" t="s">
        <v>179</v>
      </c>
      <c r="L2406" s="38" t="s">
        <v>9752</v>
      </c>
      <c r="M2406" s="38" t="s">
        <v>206</v>
      </c>
      <c r="N2406" s="40">
        <v>38</v>
      </c>
      <c r="O2406" s="40">
        <v>0</v>
      </c>
      <c r="P2406" s="40">
        <v>38</v>
      </c>
      <c r="Q2406" s="40">
        <v>0</v>
      </c>
      <c r="R2406" s="40">
        <v>0</v>
      </c>
      <c r="S2406" s="40">
        <v>0</v>
      </c>
      <c r="T2406" s="40">
        <v>0</v>
      </c>
      <c r="U2406" s="40">
        <v>1</v>
      </c>
      <c r="V2406" s="40">
        <v>38</v>
      </c>
      <c r="W2406" s="38" t="s">
        <v>9753</v>
      </c>
      <c r="X2406" s="38" t="s">
        <v>80</v>
      </c>
      <c r="Y2406" s="38" t="s">
        <v>66</v>
      </c>
      <c r="Z2406" s="38" t="s">
        <v>8459</v>
      </c>
      <c r="AA2406" s="38" t="s">
        <v>8460</v>
      </c>
      <c r="AB2406" s="41">
        <v>0</v>
      </c>
      <c r="AC2406" s="41">
        <v>0</v>
      </c>
      <c r="AD2406" s="42">
        <v>0</v>
      </c>
      <c r="AE2406" s="42">
        <v>1</v>
      </c>
      <c r="AF2406" s="12" t="str">
        <f t="shared" si="444"/>
        <v>902135</v>
      </c>
      <c r="AG2406" s="13" t="str">
        <f>VLOOKUP(D2406,[2]Reference!$Q:$U,4,FALSE)</f>
        <v>Fleet</v>
      </c>
      <c r="AH2406" s="13" t="str">
        <f>VLOOKUP(D2406,[2]Reference!$Q:$U,5,FALSE)</f>
        <v>LNER</v>
      </c>
      <c r="AI2406" s="14">
        <f t="shared" si="445"/>
        <v>0</v>
      </c>
      <c r="AJ2406" s="14">
        <f t="shared" si="446"/>
        <v>0</v>
      </c>
      <c r="AK2406" s="14">
        <f t="shared" si="447"/>
        <v>0</v>
      </c>
      <c r="AL2406" s="15">
        <f t="shared" si="448"/>
        <v>0</v>
      </c>
      <c r="AM2406" s="14">
        <f t="shared" si="449"/>
        <v>38</v>
      </c>
      <c r="AN2406" s="16">
        <f t="shared" si="450"/>
        <v>45584</v>
      </c>
      <c r="AO2406" s="17">
        <f>VLOOKUP(B2406,[2]Reference!D:E,2,1)</f>
        <v>202508</v>
      </c>
      <c r="AP2406" s="12" t="str">
        <f t="shared" si="451"/>
        <v>7</v>
      </c>
      <c r="AQ2406" s="18">
        <f t="shared" si="452"/>
        <v>0</v>
      </c>
      <c r="AR2406" s="18">
        <f t="shared" si="453"/>
        <v>1</v>
      </c>
      <c r="AS2406" s="13" t="str">
        <f>VLOOKUP(D2406,[2]Reference!$Q:$U,3,FALSE)</f>
        <v>Azuma</v>
      </c>
      <c r="AT2406" s="13" t="str">
        <f>VLOOKUP(D2406,[2]Reference!Q:V,6,FALSE)</f>
        <v>Azuma</v>
      </c>
      <c r="AU2406" s="13" t="str">
        <f>VLOOKUP(D2406,[2]Reference!$Q:$U,2,FALSE)</f>
        <v>Hitachi - Class 801</v>
      </c>
      <c r="AV2406" s="19">
        <f t="shared" si="454"/>
        <v>45591</v>
      </c>
      <c r="AW2406" s="12" t="str">
        <f>+VLOOKUP(X2406,[2]Reference!BN:BO,2,FALSE)</f>
        <v>Fleet</v>
      </c>
      <c r="AX2406" s="20" t="str">
        <f t="shared" si="455"/>
        <v>HB</v>
      </c>
      <c r="AY2406" s="20" t="str">
        <f>VLOOKUP(AX2406,[2]Reference!AH:AI,2,FALSE)</f>
        <v>LNER</v>
      </c>
      <c r="AZ2406" s="20" t="str">
        <f>VLOOKUP(D2406,[2]Reference!Q:V,6,FALSE)</f>
        <v>Azuma</v>
      </c>
      <c r="BA2406" s="20" t="str">
        <f>VLOOKUP(D2406,[2]Reference!Q:V,3,FALSE)</f>
        <v>Azuma</v>
      </c>
    </row>
    <row r="2407" spans="1:53" ht="13.5" x14ac:dyDescent="0.25">
      <c r="A2407" s="38" t="s">
        <v>9754</v>
      </c>
      <c r="B2407" s="39">
        <v>45584</v>
      </c>
      <c r="C2407" s="38" t="s">
        <v>54</v>
      </c>
      <c r="D2407" s="38" t="s">
        <v>55</v>
      </c>
      <c r="E2407" s="38" t="s">
        <v>56</v>
      </c>
      <c r="F2407" s="38" t="s">
        <v>55</v>
      </c>
      <c r="G2407" s="38" t="s">
        <v>129</v>
      </c>
      <c r="H2407" s="38" t="s">
        <v>95</v>
      </c>
      <c r="I2407" s="38" t="s">
        <v>147</v>
      </c>
      <c r="J2407" s="38" t="s">
        <v>148</v>
      </c>
      <c r="K2407" s="38" t="s">
        <v>179</v>
      </c>
      <c r="L2407" s="38" t="s">
        <v>9755</v>
      </c>
      <c r="M2407" s="38" t="s">
        <v>533</v>
      </c>
      <c r="N2407" s="40">
        <v>94</v>
      </c>
      <c r="O2407" s="40">
        <v>31</v>
      </c>
      <c r="P2407" s="40">
        <v>63</v>
      </c>
      <c r="Q2407" s="40">
        <v>0</v>
      </c>
      <c r="R2407" s="40">
        <v>0</v>
      </c>
      <c r="S2407" s="40">
        <v>0</v>
      </c>
      <c r="T2407" s="40">
        <v>0</v>
      </c>
      <c r="U2407" s="40">
        <v>4</v>
      </c>
      <c r="V2407" s="40">
        <v>94</v>
      </c>
      <c r="W2407" s="38" t="s">
        <v>9756</v>
      </c>
      <c r="X2407" s="38" t="s">
        <v>80</v>
      </c>
      <c r="Y2407" s="38" t="s">
        <v>66</v>
      </c>
      <c r="Z2407" s="38" t="s">
        <v>8459</v>
      </c>
      <c r="AA2407" s="38" t="s">
        <v>8460</v>
      </c>
      <c r="AB2407" s="41">
        <v>0</v>
      </c>
      <c r="AC2407" s="41">
        <v>0</v>
      </c>
      <c r="AD2407" s="42">
        <v>1.58</v>
      </c>
      <c r="AE2407" s="42">
        <v>2.2799999999999998</v>
      </c>
      <c r="AF2407" s="12" t="str">
        <f t="shared" si="444"/>
        <v>903038</v>
      </c>
      <c r="AG2407" s="13" t="str">
        <f>VLOOKUP(D2407,[2]Reference!$Q:$U,4,FALSE)</f>
        <v>Fleet</v>
      </c>
      <c r="AH2407" s="13" t="str">
        <f>VLOOKUP(D2407,[2]Reference!$Q:$U,5,FALSE)</f>
        <v>LNER</v>
      </c>
      <c r="AI2407" s="14">
        <f t="shared" si="445"/>
        <v>0</v>
      </c>
      <c r="AJ2407" s="14">
        <f t="shared" si="446"/>
        <v>0</v>
      </c>
      <c r="AK2407" s="14">
        <f t="shared" si="447"/>
        <v>0</v>
      </c>
      <c r="AL2407" s="15">
        <f t="shared" si="448"/>
        <v>1.58</v>
      </c>
      <c r="AM2407" s="14">
        <f t="shared" si="449"/>
        <v>94</v>
      </c>
      <c r="AN2407" s="16">
        <f t="shared" si="450"/>
        <v>45584</v>
      </c>
      <c r="AO2407" s="17">
        <f>VLOOKUP(B2407,[2]Reference!D:E,2,1)</f>
        <v>202508</v>
      </c>
      <c r="AP2407" s="12" t="str">
        <f t="shared" si="451"/>
        <v>7</v>
      </c>
      <c r="AQ2407" s="18">
        <f t="shared" si="452"/>
        <v>1.58</v>
      </c>
      <c r="AR2407" s="18">
        <f t="shared" si="453"/>
        <v>2.2799999999999998</v>
      </c>
      <c r="AS2407" s="13" t="str">
        <f>VLOOKUP(D2407,[2]Reference!$Q:$U,3,FALSE)</f>
        <v>Azuma</v>
      </c>
      <c r="AT2407" s="13" t="str">
        <f>VLOOKUP(D2407,[2]Reference!Q:V,6,FALSE)</f>
        <v>Azuma</v>
      </c>
      <c r="AU2407" s="13" t="str">
        <f>VLOOKUP(D2407,[2]Reference!$Q:$U,2,FALSE)</f>
        <v>Hitachi - Class 800</v>
      </c>
      <c r="AV2407" s="19">
        <f t="shared" si="454"/>
        <v>45591</v>
      </c>
      <c r="AW2407" s="12" t="str">
        <f>+VLOOKUP(X2407,[2]Reference!BN:BO,2,FALSE)</f>
        <v>Fleet</v>
      </c>
      <c r="AX2407" s="20" t="str">
        <f t="shared" si="455"/>
        <v>HB</v>
      </c>
      <c r="AY2407" s="20" t="str">
        <f>VLOOKUP(AX2407,[2]Reference!AH:AI,2,FALSE)</f>
        <v>LNER</v>
      </c>
      <c r="AZ2407" s="20" t="str">
        <f>VLOOKUP(D2407,[2]Reference!Q:V,6,FALSE)</f>
        <v>Azuma</v>
      </c>
      <c r="BA2407" s="20" t="str">
        <f>VLOOKUP(D2407,[2]Reference!Q:V,3,FALSE)</f>
        <v>Azuma</v>
      </c>
    </row>
    <row r="2408" spans="1:53" ht="13.5" x14ac:dyDescent="0.25">
      <c r="A2408" s="38" t="s">
        <v>9757</v>
      </c>
      <c r="B2408" s="39">
        <v>45584</v>
      </c>
      <c r="C2408" s="38" t="s">
        <v>54</v>
      </c>
      <c r="D2408" s="38" t="s">
        <v>55</v>
      </c>
      <c r="E2408" s="38" t="s">
        <v>56</v>
      </c>
      <c r="F2408" s="38" t="s">
        <v>55</v>
      </c>
      <c r="G2408" s="38" t="s">
        <v>83</v>
      </c>
      <c r="H2408" s="38" t="s">
        <v>405</v>
      </c>
      <c r="I2408" s="38" t="s">
        <v>6225</v>
      </c>
      <c r="J2408" s="38" t="s">
        <v>6226</v>
      </c>
      <c r="K2408" s="38" t="s">
        <v>713</v>
      </c>
      <c r="L2408" s="38" t="s">
        <v>9758</v>
      </c>
      <c r="M2408" s="38" t="s">
        <v>440</v>
      </c>
      <c r="N2408" s="40">
        <v>4</v>
      </c>
      <c r="O2408" s="40">
        <v>0</v>
      </c>
      <c r="P2408" s="40">
        <v>4</v>
      </c>
      <c r="Q2408" s="40">
        <v>0</v>
      </c>
      <c r="R2408" s="40">
        <v>0</v>
      </c>
      <c r="S2408" s="40">
        <v>0</v>
      </c>
      <c r="T2408" s="40">
        <v>0</v>
      </c>
      <c r="U2408" s="40">
        <v>1</v>
      </c>
      <c r="V2408" s="40">
        <v>4</v>
      </c>
      <c r="W2408" s="38" t="s">
        <v>9759</v>
      </c>
      <c r="X2408" s="38" t="s">
        <v>80</v>
      </c>
      <c r="Y2408" s="38" t="s">
        <v>66</v>
      </c>
      <c r="Z2408" s="38" t="s">
        <v>8459</v>
      </c>
      <c r="AA2408" s="38" t="s">
        <v>8460</v>
      </c>
      <c r="AB2408" s="41">
        <v>0</v>
      </c>
      <c r="AC2408" s="41">
        <v>0</v>
      </c>
      <c r="AD2408" s="42">
        <v>0</v>
      </c>
      <c r="AE2408" s="42">
        <v>0</v>
      </c>
      <c r="AF2408" s="12" t="str">
        <f t="shared" si="444"/>
        <v>903141</v>
      </c>
      <c r="AG2408" s="13" t="str">
        <f>VLOOKUP(D2408,[2]Reference!$Q:$U,4,FALSE)</f>
        <v>Fleet</v>
      </c>
      <c r="AH2408" s="13" t="str">
        <f>VLOOKUP(D2408,[2]Reference!$Q:$U,5,FALSE)</f>
        <v>LNER</v>
      </c>
      <c r="AI2408" s="14">
        <f t="shared" si="445"/>
        <v>0</v>
      </c>
      <c r="AJ2408" s="14">
        <f t="shared" si="446"/>
        <v>0</v>
      </c>
      <c r="AK2408" s="14">
        <f t="shared" si="447"/>
        <v>0</v>
      </c>
      <c r="AL2408" s="15">
        <f t="shared" si="448"/>
        <v>0</v>
      </c>
      <c r="AM2408" s="14">
        <f t="shared" si="449"/>
        <v>4</v>
      </c>
      <c r="AN2408" s="16">
        <f t="shared" si="450"/>
        <v>45584</v>
      </c>
      <c r="AO2408" s="17">
        <f>VLOOKUP(B2408,[2]Reference!D:E,2,1)</f>
        <v>202508</v>
      </c>
      <c r="AP2408" s="12" t="str">
        <f t="shared" si="451"/>
        <v>7</v>
      </c>
      <c r="AQ2408" s="18">
        <f t="shared" si="452"/>
        <v>0</v>
      </c>
      <c r="AR2408" s="18">
        <f t="shared" si="453"/>
        <v>0</v>
      </c>
      <c r="AS2408" s="13" t="str">
        <f>VLOOKUP(D2408,[2]Reference!$Q:$U,3,FALSE)</f>
        <v>Azuma</v>
      </c>
      <c r="AT2408" s="13" t="str">
        <f>VLOOKUP(D2408,[2]Reference!Q:V,6,FALSE)</f>
        <v>Azuma</v>
      </c>
      <c r="AU2408" s="13" t="str">
        <f>VLOOKUP(D2408,[2]Reference!$Q:$U,2,FALSE)</f>
        <v>Hitachi - Class 800</v>
      </c>
      <c r="AV2408" s="19">
        <f t="shared" si="454"/>
        <v>45591</v>
      </c>
      <c r="AW2408" s="12" t="str">
        <f>+VLOOKUP(X2408,[2]Reference!BN:BO,2,FALSE)</f>
        <v>Fleet</v>
      </c>
      <c r="AX2408" s="20" t="str">
        <f t="shared" si="455"/>
        <v>HB</v>
      </c>
      <c r="AY2408" s="20" t="str">
        <f>VLOOKUP(AX2408,[2]Reference!AH:AI,2,FALSE)</f>
        <v>LNER</v>
      </c>
      <c r="AZ2408" s="20" t="str">
        <f>VLOOKUP(D2408,[2]Reference!Q:V,6,FALSE)</f>
        <v>Azuma</v>
      </c>
      <c r="BA2408" s="20" t="str">
        <f>VLOOKUP(D2408,[2]Reference!Q:V,3,FALSE)</f>
        <v>Azuma</v>
      </c>
    </row>
    <row r="2409" spans="1:53" ht="13.5" x14ac:dyDescent="0.25">
      <c r="A2409" s="38" t="s">
        <v>9760</v>
      </c>
      <c r="B2409" s="39">
        <v>45585</v>
      </c>
      <c r="C2409" s="38" t="s">
        <v>54</v>
      </c>
      <c r="D2409" s="38" t="s">
        <v>283</v>
      </c>
      <c r="E2409" s="38" t="s">
        <v>284</v>
      </c>
      <c r="F2409" s="38" t="s">
        <v>283</v>
      </c>
      <c r="G2409" s="38" t="s">
        <v>129</v>
      </c>
      <c r="H2409" s="38" t="s">
        <v>112</v>
      </c>
      <c r="I2409" s="38" t="s">
        <v>9761</v>
      </c>
      <c r="J2409" s="38" t="s">
        <v>9762</v>
      </c>
      <c r="K2409" s="38" t="s">
        <v>179</v>
      </c>
      <c r="L2409" s="38" t="s">
        <v>9763</v>
      </c>
      <c r="M2409" s="38" t="s">
        <v>126</v>
      </c>
      <c r="N2409" s="40">
        <v>4.5</v>
      </c>
      <c r="O2409" s="40">
        <v>0</v>
      </c>
      <c r="P2409" s="40">
        <v>4.5</v>
      </c>
      <c r="Q2409" s="40">
        <v>0</v>
      </c>
      <c r="R2409" s="40">
        <v>0</v>
      </c>
      <c r="S2409" s="40">
        <v>0</v>
      </c>
      <c r="T2409" s="40">
        <v>0</v>
      </c>
      <c r="U2409" s="40">
        <v>1</v>
      </c>
      <c r="V2409" s="40">
        <v>4.5</v>
      </c>
      <c r="W2409" s="38" t="s">
        <v>9764</v>
      </c>
      <c r="X2409" s="38" t="s">
        <v>119</v>
      </c>
      <c r="Y2409" s="38" t="s">
        <v>66</v>
      </c>
      <c r="Z2409" s="38" t="s">
        <v>8533</v>
      </c>
      <c r="AA2409" s="38" t="s">
        <v>8460</v>
      </c>
      <c r="AB2409" s="41">
        <v>0</v>
      </c>
      <c r="AC2409" s="41">
        <v>0</v>
      </c>
      <c r="AD2409" s="42">
        <v>0</v>
      </c>
      <c r="AE2409" s="42">
        <v>0</v>
      </c>
      <c r="AF2409" s="12" t="str">
        <f t="shared" si="444"/>
        <v>904922</v>
      </c>
      <c r="AG2409" s="13" t="str">
        <f>VLOOKUP(D2409,[2]Reference!$Q:$U,4,FALSE)</f>
        <v>Fleet</v>
      </c>
      <c r="AH2409" s="13" t="str">
        <f>VLOOKUP(D2409,[2]Reference!$Q:$U,5,FALSE)</f>
        <v>LNER</v>
      </c>
      <c r="AI2409" s="14">
        <f t="shared" si="445"/>
        <v>0</v>
      </c>
      <c r="AJ2409" s="14">
        <f t="shared" si="446"/>
        <v>0</v>
      </c>
      <c r="AK2409" s="14">
        <f t="shared" si="447"/>
        <v>0</v>
      </c>
      <c r="AL2409" s="15">
        <f t="shared" si="448"/>
        <v>0</v>
      </c>
      <c r="AM2409" s="14">
        <f t="shared" si="449"/>
        <v>4.5</v>
      </c>
      <c r="AN2409" s="16">
        <f t="shared" si="450"/>
        <v>45591</v>
      </c>
      <c r="AO2409" s="17">
        <f>VLOOKUP(B2409,[2]Reference!D:E,2,1)</f>
        <v>202508</v>
      </c>
      <c r="AP2409" s="12" t="str">
        <f t="shared" si="451"/>
        <v>7</v>
      </c>
      <c r="AQ2409" s="18">
        <f t="shared" si="452"/>
        <v>0</v>
      </c>
      <c r="AR2409" s="18">
        <f t="shared" si="453"/>
        <v>0</v>
      </c>
      <c r="AS2409" s="13" t="str">
        <f>VLOOKUP(D2409,[2]Reference!$Q:$U,3,FALSE)</f>
        <v>Azuma</v>
      </c>
      <c r="AT2409" s="13" t="str">
        <f>VLOOKUP(D2409,[2]Reference!Q:V,6,FALSE)</f>
        <v>Depot</v>
      </c>
      <c r="AU2409" s="13" t="str">
        <f>VLOOKUP(D2409,[2]Reference!$Q:$U,2,FALSE)</f>
        <v>Hitachi - Doncaster Carr</v>
      </c>
      <c r="AV2409" s="19">
        <f t="shared" si="454"/>
        <v>45592</v>
      </c>
      <c r="AW2409" s="12" t="str">
        <f>+VLOOKUP(X2409,[2]Reference!BN:BO,2,FALSE)</f>
        <v>Depot</v>
      </c>
      <c r="AX2409" s="20" t="str">
        <f t="shared" si="455"/>
        <v>HB</v>
      </c>
      <c r="AY2409" s="20" t="str">
        <f>VLOOKUP(AX2409,[2]Reference!AH:AI,2,FALSE)</f>
        <v>LNER</v>
      </c>
      <c r="AZ2409" s="20" t="str">
        <f>VLOOKUP(D2409,[2]Reference!Q:V,6,FALSE)</f>
        <v>Depot</v>
      </c>
      <c r="BA2409" s="20" t="str">
        <f>VLOOKUP(D2409,[2]Reference!Q:V,3,FALSE)</f>
        <v>Azuma</v>
      </c>
    </row>
    <row r="2410" spans="1:53" ht="13.5" x14ac:dyDescent="0.25">
      <c r="A2410" s="38" t="s">
        <v>9765</v>
      </c>
      <c r="B2410" s="39">
        <v>45585</v>
      </c>
      <c r="C2410" s="38" t="s">
        <v>54</v>
      </c>
      <c r="D2410" s="38" t="s">
        <v>55</v>
      </c>
      <c r="E2410" s="38" t="s">
        <v>56</v>
      </c>
      <c r="F2410" s="38" t="s">
        <v>55</v>
      </c>
      <c r="G2410" s="38" t="s">
        <v>94</v>
      </c>
      <c r="H2410" s="38" t="s">
        <v>73</v>
      </c>
      <c r="I2410" s="38" t="s">
        <v>6001</v>
      </c>
      <c r="J2410" s="38" t="s">
        <v>6002</v>
      </c>
      <c r="K2410" s="38" t="s">
        <v>98</v>
      </c>
      <c r="L2410" s="38" t="s">
        <v>9766</v>
      </c>
      <c r="M2410" s="38" t="s">
        <v>296</v>
      </c>
      <c r="N2410" s="40">
        <v>12</v>
      </c>
      <c r="O2410" s="40">
        <v>9</v>
      </c>
      <c r="P2410" s="40">
        <v>3</v>
      </c>
      <c r="Q2410" s="40">
        <v>0</v>
      </c>
      <c r="R2410" s="40">
        <v>0</v>
      </c>
      <c r="S2410" s="40">
        <v>0</v>
      </c>
      <c r="T2410" s="40">
        <v>0</v>
      </c>
      <c r="U2410" s="40">
        <v>2</v>
      </c>
      <c r="V2410" s="40">
        <v>12</v>
      </c>
      <c r="W2410" s="38" t="s">
        <v>9767</v>
      </c>
      <c r="X2410" s="38" t="s">
        <v>80</v>
      </c>
      <c r="Y2410" s="38" t="s">
        <v>66</v>
      </c>
      <c r="Z2410" s="38" t="s">
        <v>8533</v>
      </c>
      <c r="AA2410" s="38" t="s">
        <v>8460</v>
      </c>
      <c r="AB2410" s="41">
        <v>0</v>
      </c>
      <c r="AC2410" s="41">
        <v>0</v>
      </c>
      <c r="AD2410" s="42">
        <v>0</v>
      </c>
      <c r="AE2410" s="42">
        <v>0.28999999999999998</v>
      </c>
      <c r="AF2410" s="12" t="str">
        <f t="shared" si="444"/>
        <v>905764</v>
      </c>
      <c r="AG2410" s="13" t="str">
        <f>VLOOKUP(D2410,[2]Reference!$Q:$U,4,FALSE)</f>
        <v>Fleet</v>
      </c>
      <c r="AH2410" s="13" t="str">
        <f>VLOOKUP(D2410,[2]Reference!$Q:$U,5,FALSE)</f>
        <v>LNER</v>
      </c>
      <c r="AI2410" s="14">
        <f t="shared" si="445"/>
        <v>0</v>
      </c>
      <c r="AJ2410" s="14">
        <f t="shared" si="446"/>
        <v>0</v>
      </c>
      <c r="AK2410" s="14">
        <f t="shared" si="447"/>
        <v>0</v>
      </c>
      <c r="AL2410" s="15">
        <f t="shared" si="448"/>
        <v>0</v>
      </c>
      <c r="AM2410" s="14">
        <f t="shared" si="449"/>
        <v>12</v>
      </c>
      <c r="AN2410" s="16">
        <f t="shared" si="450"/>
        <v>45591</v>
      </c>
      <c r="AO2410" s="17">
        <f>VLOOKUP(B2410,[2]Reference!D:E,2,1)</f>
        <v>202508</v>
      </c>
      <c r="AP2410" s="12" t="str">
        <f t="shared" si="451"/>
        <v>7</v>
      </c>
      <c r="AQ2410" s="18">
        <f t="shared" si="452"/>
        <v>0</v>
      </c>
      <c r="AR2410" s="18">
        <f t="shared" si="453"/>
        <v>0.28999999999999998</v>
      </c>
      <c r="AS2410" s="13" t="str">
        <f>VLOOKUP(D2410,[2]Reference!$Q:$U,3,FALSE)</f>
        <v>Azuma</v>
      </c>
      <c r="AT2410" s="13" t="str">
        <f>VLOOKUP(D2410,[2]Reference!Q:V,6,FALSE)</f>
        <v>Azuma</v>
      </c>
      <c r="AU2410" s="13" t="str">
        <f>VLOOKUP(D2410,[2]Reference!$Q:$U,2,FALSE)</f>
        <v>Hitachi - Class 800</v>
      </c>
      <c r="AV2410" s="19">
        <f t="shared" si="454"/>
        <v>45592</v>
      </c>
      <c r="AW2410" s="12" t="str">
        <f>+VLOOKUP(X2410,[2]Reference!BN:BO,2,FALSE)</f>
        <v>Fleet</v>
      </c>
      <c r="AX2410" s="20" t="str">
        <f t="shared" si="455"/>
        <v>HB</v>
      </c>
      <c r="AY2410" s="20" t="str">
        <f>VLOOKUP(AX2410,[2]Reference!AH:AI,2,FALSE)</f>
        <v>LNER</v>
      </c>
      <c r="AZ2410" s="20" t="str">
        <f>VLOOKUP(D2410,[2]Reference!Q:V,6,FALSE)</f>
        <v>Azuma</v>
      </c>
      <c r="BA2410" s="20" t="str">
        <f>VLOOKUP(D2410,[2]Reference!Q:V,3,FALSE)</f>
        <v>Azuma</v>
      </c>
    </row>
    <row r="2411" spans="1:53" ht="13.5" x14ac:dyDescent="0.25">
      <c r="A2411" s="38" t="s">
        <v>9768</v>
      </c>
      <c r="B2411" s="39">
        <v>45585</v>
      </c>
      <c r="C2411" s="38" t="s">
        <v>54</v>
      </c>
      <c r="D2411" s="38" t="s">
        <v>55</v>
      </c>
      <c r="E2411" s="38" t="s">
        <v>56</v>
      </c>
      <c r="F2411" s="38" t="s">
        <v>55</v>
      </c>
      <c r="G2411" s="38" t="s">
        <v>231</v>
      </c>
      <c r="H2411" s="38" t="s">
        <v>58</v>
      </c>
      <c r="I2411" s="38" t="s">
        <v>59</v>
      </c>
      <c r="J2411" s="38" t="s">
        <v>60</v>
      </c>
      <c r="K2411" s="38" t="s">
        <v>1549</v>
      </c>
      <c r="L2411" s="38" t="s">
        <v>9769</v>
      </c>
      <c r="M2411" s="38" t="s">
        <v>533</v>
      </c>
      <c r="N2411" s="40">
        <v>1.5</v>
      </c>
      <c r="O2411" s="40">
        <v>1.5</v>
      </c>
      <c r="P2411" s="40">
        <v>0</v>
      </c>
      <c r="Q2411" s="40">
        <v>0</v>
      </c>
      <c r="R2411" s="40">
        <v>0</v>
      </c>
      <c r="S2411" s="40">
        <v>0</v>
      </c>
      <c r="T2411" s="40">
        <v>0</v>
      </c>
      <c r="U2411" s="40">
        <v>1</v>
      </c>
      <c r="V2411" s="40">
        <v>1.5</v>
      </c>
      <c r="W2411" s="38" t="s">
        <v>9770</v>
      </c>
      <c r="X2411" s="38" t="s">
        <v>65</v>
      </c>
      <c r="Y2411" s="38" t="s">
        <v>66</v>
      </c>
      <c r="Z2411" s="38" t="s">
        <v>8533</v>
      </c>
      <c r="AA2411" s="38" t="s">
        <v>8460</v>
      </c>
      <c r="AB2411" s="41">
        <v>0</v>
      </c>
      <c r="AC2411" s="41">
        <v>0</v>
      </c>
      <c r="AD2411" s="42">
        <v>0</v>
      </c>
      <c r="AE2411" s="42">
        <v>0</v>
      </c>
      <c r="AF2411" s="12" t="str">
        <f t="shared" si="444"/>
        <v>906137</v>
      </c>
      <c r="AG2411" s="13" t="str">
        <f>VLOOKUP(D2411,[2]Reference!$Q:$U,4,FALSE)</f>
        <v>Fleet</v>
      </c>
      <c r="AH2411" s="13" t="str">
        <f>VLOOKUP(D2411,[2]Reference!$Q:$U,5,FALSE)</f>
        <v>LNER</v>
      </c>
      <c r="AI2411" s="14">
        <f t="shared" si="445"/>
        <v>0</v>
      </c>
      <c r="AJ2411" s="14">
        <f t="shared" si="446"/>
        <v>0</v>
      </c>
      <c r="AK2411" s="14">
        <f t="shared" si="447"/>
        <v>0</v>
      </c>
      <c r="AL2411" s="15">
        <f t="shared" si="448"/>
        <v>0</v>
      </c>
      <c r="AM2411" s="14">
        <f t="shared" si="449"/>
        <v>1.5</v>
      </c>
      <c r="AN2411" s="16">
        <f t="shared" si="450"/>
        <v>45591</v>
      </c>
      <c r="AO2411" s="17">
        <f>VLOOKUP(B2411,[2]Reference!D:E,2,1)</f>
        <v>202508</v>
      </c>
      <c r="AP2411" s="12" t="str">
        <f t="shared" si="451"/>
        <v>7</v>
      </c>
      <c r="AQ2411" s="18">
        <f t="shared" si="452"/>
        <v>0</v>
      </c>
      <c r="AR2411" s="18">
        <f t="shared" si="453"/>
        <v>0</v>
      </c>
      <c r="AS2411" s="13" t="str">
        <f>VLOOKUP(D2411,[2]Reference!$Q:$U,3,FALSE)</f>
        <v>Azuma</v>
      </c>
      <c r="AT2411" s="13" t="str">
        <f>VLOOKUP(D2411,[2]Reference!Q:V,6,FALSE)</f>
        <v>Azuma</v>
      </c>
      <c r="AU2411" s="13" t="str">
        <f>VLOOKUP(D2411,[2]Reference!$Q:$U,2,FALSE)</f>
        <v>Hitachi - Class 800</v>
      </c>
      <c r="AV2411" s="19">
        <f t="shared" si="454"/>
        <v>45592</v>
      </c>
      <c r="AW2411" s="12" t="str">
        <f>+VLOOKUP(X2411,[2]Reference!BN:BO,2,FALSE)</f>
        <v>Depot</v>
      </c>
      <c r="AX2411" s="20" t="str">
        <f t="shared" si="455"/>
        <v>HB</v>
      </c>
      <c r="AY2411" s="20" t="str">
        <f>VLOOKUP(AX2411,[2]Reference!AH:AI,2,FALSE)</f>
        <v>LNER</v>
      </c>
      <c r="AZ2411" s="20" t="str">
        <f>VLOOKUP(D2411,[2]Reference!Q:V,6,FALSE)</f>
        <v>Azuma</v>
      </c>
      <c r="BA2411" s="20" t="str">
        <f>VLOOKUP(D2411,[2]Reference!Q:V,3,FALSE)</f>
        <v>Azuma</v>
      </c>
    </row>
    <row r="2412" spans="1:53" ht="13.5" x14ac:dyDescent="0.25">
      <c r="A2412" s="38" t="s">
        <v>9771</v>
      </c>
      <c r="B2412" s="39">
        <v>45585</v>
      </c>
      <c r="C2412" s="38" t="s">
        <v>54</v>
      </c>
      <c r="D2412" s="38" t="s">
        <v>55</v>
      </c>
      <c r="E2412" s="38" t="s">
        <v>56</v>
      </c>
      <c r="F2412" s="38" t="s">
        <v>55</v>
      </c>
      <c r="G2412" s="38" t="s">
        <v>94</v>
      </c>
      <c r="H2412" s="38" t="s">
        <v>84</v>
      </c>
      <c r="I2412" s="38" t="s">
        <v>251</v>
      </c>
      <c r="J2412" s="38" t="s">
        <v>252</v>
      </c>
      <c r="K2412" s="38" t="s">
        <v>476</v>
      </c>
      <c r="L2412" s="38" t="s">
        <v>9772</v>
      </c>
      <c r="M2412" s="38" t="s">
        <v>440</v>
      </c>
      <c r="N2412" s="40">
        <v>4</v>
      </c>
      <c r="O2412" s="40">
        <v>4</v>
      </c>
      <c r="P2412" s="40">
        <v>0</v>
      </c>
      <c r="Q2412" s="40">
        <v>0</v>
      </c>
      <c r="R2412" s="40">
        <v>0</v>
      </c>
      <c r="S2412" s="40">
        <v>0</v>
      </c>
      <c r="T2412" s="40">
        <v>0</v>
      </c>
      <c r="U2412" s="40">
        <v>1</v>
      </c>
      <c r="V2412" s="40">
        <v>4</v>
      </c>
      <c r="W2412" s="38" t="s">
        <v>9773</v>
      </c>
      <c r="X2412" s="38" t="s">
        <v>80</v>
      </c>
      <c r="Y2412" s="38" t="s">
        <v>66</v>
      </c>
      <c r="Z2412" s="38" t="s">
        <v>8533</v>
      </c>
      <c r="AA2412" s="38" t="s">
        <v>8460</v>
      </c>
      <c r="AB2412" s="41">
        <v>0</v>
      </c>
      <c r="AC2412" s="41">
        <v>0</v>
      </c>
      <c r="AD2412" s="42">
        <v>0.08</v>
      </c>
      <c r="AE2412" s="42">
        <v>0.08</v>
      </c>
      <c r="AF2412" s="12" t="str">
        <f t="shared" si="444"/>
        <v>906354</v>
      </c>
      <c r="AG2412" s="13" t="str">
        <f>VLOOKUP(D2412,[2]Reference!$Q:$U,4,FALSE)</f>
        <v>Fleet</v>
      </c>
      <c r="AH2412" s="13" t="str">
        <f>VLOOKUP(D2412,[2]Reference!$Q:$U,5,FALSE)</f>
        <v>LNER</v>
      </c>
      <c r="AI2412" s="14">
        <f t="shared" si="445"/>
        <v>0</v>
      </c>
      <c r="AJ2412" s="14">
        <f t="shared" si="446"/>
        <v>0</v>
      </c>
      <c r="AK2412" s="14">
        <f t="shared" si="447"/>
        <v>0</v>
      </c>
      <c r="AL2412" s="15">
        <f t="shared" si="448"/>
        <v>0.08</v>
      </c>
      <c r="AM2412" s="14">
        <f t="shared" si="449"/>
        <v>4</v>
      </c>
      <c r="AN2412" s="16">
        <f t="shared" si="450"/>
        <v>45591</v>
      </c>
      <c r="AO2412" s="17">
        <f>VLOOKUP(B2412,[2]Reference!D:E,2,1)</f>
        <v>202508</v>
      </c>
      <c r="AP2412" s="12" t="str">
        <f t="shared" si="451"/>
        <v>7</v>
      </c>
      <c r="AQ2412" s="18">
        <f t="shared" si="452"/>
        <v>0.08</v>
      </c>
      <c r="AR2412" s="18">
        <f t="shared" si="453"/>
        <v>0.08</v>
      </c>
      <c r="AS2412" s="13" t="str">
        <f>VLOOKUP(D2412,[2]Reference!$Q:$U,3,FALSE)</f>
        <v>Azuma</v>
      </c>
      <c r="AT2412" s="13" t="str">
        <f>VLOOKUP(D2412,[2]Reference!Q:V,6,FALSE)</f>
        <v>Azuma</v>
      </c>
      <c r="AU2412" s="13" t="str">
        <f>VLOOKUP(D2412,[2]Reference!$Q:$U,2,FALSE)</f>
        <v>Hitachi - Class 800</v>
      </c>
      <c r="AV2412" s="19">
        <f t="shared" si="454"/>
        <v>45592</v>
      </c>
      <c r="AW2412" s="12" t="str">
        <f>+VLOOKUP(X2412,[2]Reference!BN:BO,2,FALSE)</f>
        <v>Fleet</v>
      </c>
      <c r="AX2412" s="20" t="str">
        <f t="shared" si="455"/>
        <v>HB</v>
      </c>
      <c r="AY2412" s="20" t="str">
        <f>VLOOKUP(AX2412,[2]Reference!AH:AI,2,FALSE)</f>
        <v>LNER</v>
      </c>
      <c r="AZ2412" s="20" t="str">
        <f>VLOOKUP(D2412,[2]Reference!Q:V,6,FALSE)</f>
        <v>Azuma</v>
      </c>
      <c r="BA2412" s="20" t="str">
        <f>VLOOKUP(D2412,[2]Reference!Q:V,3,FALSE)</f>
        <v>Azuma</v>
      </c>
    </row>
    <row r="2413" spans="1:53" ht="13.5" x14ac:dyDescent="0.25">
      <c r="A2413" s="38" t="s">
        <v>9774</v>
      </c>
      <c r="B2413" s="39">
        <v>45585</v>
      </c>
      <c r="C2413" s="38" t="s">
        <v>54</v>
      </c>
      <c r="D2413" s="38" t="s">
        <v>55</v>
      </c>
      <c r="E2413" s="38" t="s">
        <v>56</v>
      </c>
      <c r="F2413" s="38" t="s">
        <v>55</v>
      </c>
      <c r="G2413" s="38" t="s">
        <v>129</v>
      </c>
      <c r="H2413" s="38" t="s">
        <v>84</v>
      </c>
      <c r="I2413" s="38" t="s">
        <v>251</v>
      </c>
      <c r="J2413" s="38" t="s">
        <v>252</v>
      </c>
      <c r="K2413" s="38" t="s">
        <v>179</v>
      </c>
      <c r="L2413" s="38" t="s">
        <v>9775</v>
      </c>
      <c r="M2413" s="38" t="s">
        <v>440</v>
      </c>
      <c r="N2413" s="40">
        <v>47</v>
      </c>
      <c r="O2413" s="40">
        <v>36</v>
      </c>
      <c r="P2413" s="40">
        <v>11</v>
      </c>
      <c r="Q2413" s="40">
        <v>0</v>
      </c>
      <c r="R2413" s="40">
        <v>0</v>
      </c>
      <c r="S2413" s="40">
        <v>0</v>
      </c>
      <c r="T2413" s="40">
        <v>0</v>
      </c>
      <c r="U2413" s="40">
        <v>2</v>
      </c>
      <c r="V2413" s="40">
        <v>47</v>
      </c>
      <c r="W2413" s="38" t="s">
        <v>9776</v>
      </c>
      <c r="X2413" s="38" t="s">
        <v>80</v>
      </c>
      <c r="Y2413" s="38" t="s">
        <v>66</v>
      </c>
      <c r="Z2413" s="38" t="s">
        <v>8533</v>
      </c>
      <c r="AA2413" s="38" t="s">
        <v>8460</v>
      </c>
      <c r="AB2413" s="41">
        <v>0</v>
      </c>
      <c r="AC2413" s="41">
        <v>0</v>
      </c>
      <c r="AD2413" s="42">
        <v>0.91</v>
      </c>
      <c r="AE2413" s="42">
        <v>0.91</v>
      </c>
      <c r="AF2413" s="12" t="str">
        <f t="shared" si="444"/>
        <v>906515</v>
      </c>
      <c r="AG2413" s="13" t="str">
        <f>VLOOKUP(D2413,[2]Reference!$Q:$U,4,FALSE)</f>
        <v>Fleet</v>
      </c>
      <c r="AH2413" s="13" t="str">
        <f>VLOOKUP(D2413,[2]Reference!$Q:$U,5,FALSE)</f>
        <v>LNER</v>
      </c>
      <c r="AI2413" s="14">
        <f t="shared" si="445"/>
        <v>0</v>
      </c>
      <c r="AJ2413" s="14">
        <f t="shared" si="446"/>
        <v>0</v>
      </c>
      <c r="AK2413" s="14">
        <f t="shared" si="447"/>
        <v>0</v>
      </c>
      <c r="AL2413" s="15">
        <f t="shared" si="448"/>
        <v>0.91</v>
      </c>
      <c r="AM2413" s="14">
        <f t="shared" si="449"/>
        <v>47</v>
      </c>
      <c r="AN2413" s="16">
        <f t="shared" si="450"/>
        <v>45591</v>
      </c>
      <c r="AO2413" s="17">
        <f>VLOOKUP(B2413,[2]Reference!D:E,2,1)</f>
        <v>202508</v>
      </c>
      <c r="AP2413" s="12" t="str">
        <f t="shared" si="451"/>
        <v>7</v>
      </c>
      <c r="AQ2413" s="18">
        <f t="shared" si="452"/>
        <v>0.91</v>
      </c>
      <c r="AR2413" s="18">
        <f t="shared" si="453"/>
        <v>0.91</v>
      </c>
      <c r="AS2413" s="13" t="str">
        <f>VLOOKUP(D2413,[2]Reference!$Q:$U,3,FALSE)</f>
        <v>Azuma</v>
      </c>
      <c r="AT2413" s="13" t="str">
        <f>VLOOKUP(D2413,[2]Reference!Q:V,6,FALSE)</f>
        <v>Azuma</v>
      </c>
      <c r="AU2413" s="13" t="str">
        <f>VLOOKUP(D2413,[2]Reference!$Q:$U,2,FALSE)</f>
        <v>Hitachi - Class 800</v>
      </c>
      <c r="AV2413" s="19">
        <f t="shared" si="454"/>
        <v>45592</v>
      </c>
      <c r="AW2413" s="12" t="str">
        <f>+VLOOKUP(X2413,[2]Reference!BN:BO,2,FALSE)</f>
        <v>Fleet</v>
      </c>
      <c r="AX2413" s="20" t="str">
        <f t="shared" si="455"/>
        <v>HB</v>
      </c>
      <c r="AY2413" s="20" t="str">
        <f>VLOOKUP(AX2413,[2]Reference!AH:AI,2,FALSE)</f>
        <v>LNER</v>
      </c>
      <c r="AZ2413" s="20" t="str">
        <f>VLOOKUP(D2413,[2]Reference!Q:V,6,FALSE)</f>
        <v>Azuma</v>
      </c>
      <c r="BA2413" s="20" t="str">
        <f>VLOOKUP(D2413,[2]Reference!Q:V,3,FALSE)</f>
        <v>Azuma</v>
      </c>
    </row>
    <row r="2414" spans="1:53" ht="13.5" x14ac:dyDescent="0.25">
      <c r="A2414" s="38" t="s">
        <v>9777</v>
      </c>
      <c r="B2414" s="39">
        <v>45586</v>
      </c>
      <c r="C2414" s="38" t="s">
        <v>54</v>
      </c>
      <c r="D2414" s="38" t="s">
        <v>814</v>
      </c>
      <c r="E2414" s="38" t="s">
        <v>815</v>
      </c>
      <c r="F2414" s="38" t="s">
        <v>814</v>
      </c>
      <c r="G2414" s="38" t="s">
        <v>72</v>
      </c>
      <c r="H2414" s="38" t="s">
        <v>112</v>
      </c>
      <c r="I2414" s="38" t="s">
        <v>5249</v>
      </c>
      <c r="J2414" s="38" t="s">
        <v>5250</v>
      </c>
      <c r="K2414" s="38" t="s">
        <v>359</v>
      </c>
      <c r="L2414" s="38" t="s">
        <v>9778</v>
      </c>
      <c r="M2414" s="38" t="s">
        <v>664</v>
      </c>
      <c r="N2414" s="40">
        <v>7</v>
      </c>
      <c r="O2414" s="40">
        <v>0</v>
      </c>
      <c r="P2414" s="40">
        <v>7</v>
      </c>
      <c r="Q2414" s="40">
        <v>0</v>
      </c>
      <c r="R2414" s="40">
        <v>0</v>
      </c>
      <c r="S2414" s="40">
        <v>0</v>
      </c>
      <c r="T2414" s="40">
        <v>0</v>
      </c>
      <c r="U2414" s="40">
        <v>1</v>
      </c>
      <c r="V2414" s="40">
        <v>7</v>
      </c>
      <c r="W2414" s="38" t="s">
        <v>9779</v>
      </c>
      <c r="X2414" s="38" t="s">
        <v>119</v>
      </c>
      <c r="Y2414" s="38" t="s">
        <v>66</v>
      </c>
      <c r="Z2414" s="38" t="s">
        <v>8533</v>
      </c>
      <c r="AA2414" s="38" t="s">
        <v>8460</v>
      </c>
      <c r="AB2414" s="41">
        <v>0</v>
      </c>
      <c r="AC2414" s="41">
        <v>0</v>
      </c>
      <c r="AD2414" s="42">
        <v>0</v>
      </c>
      <c r="AE2414" s="42">
        <v>0</v>
      </c>
      <c r="AF2414" s="12" t="str">
        <f t="shared" si="444"/>
        <v>907574</v>
      </c>
      <c r="AG2414" s="13" t="str">
        <f>VLOOKUP(D2414,[2]Reference!$Q:$U,4,FALSE)</f>
        <v>Fleet</v>
      </c>
      <c r="AH2414" s="13" t="str">
        <f>VLOOKUP(D2414,[2]Reference!$Q:$U,5,FALSE)</f>
        <v>LNER</v>
      </c>
      <c r="AI2414" s="14">
        <f t="shared" si="445"/>
        <v>0</v>
      </c>
      <c r="AJ2414" s="14">
        <f t="shared" si="446"/>
        <v>0</v>
      </c>
      <c r="AK2414" s="14">
        <f t="shared" si="447"/>
        <v>0</v>
      </c>
      <c r="AL2414" s="15">
        <f t="shared" si="448"/>
        <v>0</v>
      </c>
      <c r="AM2414" s="14">
        <f t="shared" si="449"/>
        <v>7</v>
      </c>
      <c r="AN2414" s="16">
        <f t="shared" si="450"/>
        <v>45591</v>
      </c>
      <c r="AO2414" s="17">
        <f>VLOOKUP(B2414,[2]Reference!D:E,2,1)</f>
        <v>202508</v>
      </c>
      <c r="AP2414" s="12" t="str">
        <f t="shared" si="451"/>
        <v>7</v>
      </c>
      <c r="AQ2414" s="18">
        <f t="shared" si="452"/>
        <v>0</v>
      </c>
      <c r="AR2414" s="18">
        <f t="shared" si="453"/>
        <v>0</v>
      </c>
      <c r="AS2414" s="13" t="str">
        <f>VLOOKUP(D2414,[2]Reference!$Q:$U,3,FALSE)</f>
        <v>Azuma</v>
      </c>
      <c r="AT2414" s="13" t="str">
        <f>VLOOKUP(D2414,[2]Reference!Q:V,6,FALSE)</f>
        <v>Depot</v>
      </c>
      <c r="AU2414" s="13" t="str">
        <f>VLOOKUP(D2414,[2]Reference!$Q:$U,2,FALSE)</f>
        <v>Neville Hill</v>
      </c>
      <c r="AV2414" s="19">
        <f t="shared" si="454"/>
        <v>45593</v>
      </c>
      <c r="AW2414" s="12" t="str">
        <f>+VLOOKUP(X2414,[2]Reference!BN:BO,2,FALSE)</f>
        <v>Depot</v>
      </c>
      <c r="AX2414" s="20" t="str">
        <f t="shared" si="455"/>
        <v>HB</v>
      </c>
      <c r="AY2414" s="20" t="str">
        <f>VLOOKUP(AX2414,[2]Reference!AH:AI,2,FALSE)</f>
        <v>LNER</v>
      </c>
      <c r="AZ2414" s="20" t="str">
        <f>VLOOKUP(D2414,[2]Reference!Q:V,6,FALSE)</f>
        <v>Depot</v>
      </c>
      <c r="BA2414" s="20" t="str">
        <f>VLOOKUP(D2414,[2]Reference!Q:V,3,FALSE)</f>
        <v>Azuma</v>
      </c>
    </row>
    <row r="2415" spans="1:53" ht="13.5" x14ac:dyDescent="0.25">
      <c r="A2415" s="38" t="s">
        <v>9780</v>
      </c>
      <c r="B2415" s="39">
        <v>45586</v>
      </c>
      <c r="C2415" s="38" t="s">
        <v>54</v>
      </c>
      <c r="D2415" s="38" t="s">
        <v>70</v>
      </c>
      <c r="E2415" s="38" t="s">
        <v>71</v>
      </c>
      <c r="F2415" s="38" t="s">
        <v>70</v>
      </c>
      <c r="G2415" s="38" t="s">
        <v>129</v>
      </c>
      <c r="H2415" s="38" t="s">
        <v>58</v>
      </c>
      <c r="I2415" s="38" t="s">
        <v>103</v>
      </c>
      <c r="J2415" s="38" t="s">
        <v>104</v>
      </c>
      <c r="K2415" s="38" t="s">
        <v>1283</v>
      </c>
      <c r="L2415" s="38" t="s">
        <v>9781</v>
      </c>
      <c r="M2415" s="38" t="s">
        <v>324</v>
      </c>
      <c r="N2415" s="40">
        <v>2</v>
      </c>
      <c r="O2415" s="40">
        <v>1</v>
      </c>
      <c r="P2415" s="40">
        <v>1</v>
      </c>
      <c r="Q2415" s="40">
        <v>0</v>
      </c>
      <c r="R2415" s="40">
        <v>0</v>
      </c>
      <c r="S2415" s="40">
        <v>0</v>
      </c>
      <c r="T2415" s="40">
        <v>0</v>
      </c>
      <c r="U2415" s="40">
        <v>2</v>
      </c>
      <c r="V2415" s="40">
        <v>2</v>
      </c>
      <c r="W2415" s="38" t="s">
        <v>9782</v>
      </c>
      <c r="X2415" s="38" t="s">
        <v>65</v>
      </c>
      <c r="Y2415" s="38" t="s">
        <v>66</v>
      </c>
      <c r="Z2415" s="38" t="s">
        <v>8533</v>
      </c>
      <c r="AA2415" s="38" t="s">
        <v>8460</v>
      </c>
      <c r="AB2415" s="41">
        <v>0</v>
      </c>
      <c r="AC2415" s="41">
        <v>0</v>
      </c>
      <c r="AD2415" s="42">
        <v>0</v>
      </c>
      <c r="AE2415" s="42">
        <v>0</v>
      </c>
      <c r="AF2415" s="12" t="str">
        <f t="shared" si="444"/>
        <v>908402</v>
      </c>
      <c r="AG2415" s="13" t="str">
        <f>VLOOKUP(D2415,[2]Reference!$Q:$U,4,FALSE)</f>
        <v>Fleet</v>
      </c>
      <c r="AH2415" s="13" t="str">
        <f>VLOOKUP(D2415,[2]Reference!$Q:$U,5,FALSE)</f>
        <v>LNER</v>
      </c>
      <c r="AI2415" s="14">
        <f t="shared" si="445"/>
        <v>0</v>
      </c>
      <c r="AJ2415" s="14">
        <f t="shared" si="446"/>
        <v>0</v>
      </c>
      <c r="AK2415" s="14">
        <f t="shared" si="447"/>
        <v>0</v>
      </c>
      <c r="AL2415" s="15">
        <f t="shared" si="448"/>
        <v>0</v>
      </c>
      <c r="AM2415" s="14">
        <f t="shared" si="449"/>
        <v>2</v>
      </c>
      <c r="AN2415" s="16">
        <f t="shared" si="450"/>
        <v>45591</v>
      </c>
      <c r="AO2415" s="17">
        <f>VLOOKUP(B2415,[2]Reference!D:E,2,1)</f>
        <v>202508</v>
      </c>
      <c r="AP2415" s="12" t="str">
        <f t="shared" si="451"/>
        <v>7</v>
      </c>
      <c r="AQ2415" s="18">
        <f t="shared" si="452"/>
        <v>0</v>
      </c>
      <c r="AR2415" s="18">
        <f t="shared" si="453"/>
        <v>0</v>
      </c>
      <c r="AS2415" s="13" t="str">
        <f>VLOOKUP(D2415,[2]Reference!$Q:$U,3,FALSE)</f>
        <v>IC225</v>
      </c>
      <c r="AT2415" s="13" t="str">
        <f>VLOOKUP(D2415,[2]Reference!Q:V,6,FALSE)</f>
        <v>IC225</v>
      </c>
      <c r="AU2415" s="13" t="str">
        <f>VLOOKUP(D2415,[2]Reference!$Q:$U,2,FALSE)</f>
        <v>Cl 91 Loco</v>
      </c>
      <c r="AV2415" s="19">
        <f t="shared" si="454"/>
        <v>45593</v>
      </c>
      <c r="AW2415" s="12" t="str">
        <f>+VLOOKUP(X2415,[2]Reference!BN:BO,2,FALSE)</f>
        <v>Depot</v>
      </c>
      <c r="AX2415" s="20" t="str">
        <f t="shared" si="455"/>
        <v>HB</v>
      </c>
      <c r="AY2415" s="20" t="str">
        <f>VLOOKUP(AX2415,[2]Reference!AH:AI,2,FALSE)</f>
        <v>LNER</v>
      </c>
      <c r="AZ2415" s="20" t="str">
        <f>VLOOKUP(D2415,[2]Reference!Q:V,6,FALSE)</f>
        <v>IC225</v>
      </c>
      <c r="BA2415" s="20" t="str">
        <f>VLOOKUP(D2415,[2]Reference!Q:V,3,FALSE)</f>
        <v>IC225</v>
      </c>
    </row>
    <row r="2416" spans="1:53" ht="13.5" x14ac:dyDescent="0.25">
      <c r="A2416" s="38" t="s">
        <v>9783</v>
      </c>
      <c r="B2416" s="39">
        <v>45586</v>
      </c>
      <c r="C2416" s="38" t="s">
        <v>54</v>
      </c>
      <c r="D2416" s="38" t="s">
        <v>215</v>
      </c>
      <c r="E2416" s="38" t="s">
        <v>216</v>
      </c>
      <c r="F2416" s="38" t="s">
        <v>215</v>
      </c>
      <c r="G2416" s="38" t="s">
        <v>231</v>
      </c>
      <c r="H2416" s="38" t="s">
        <v>217</v>
      </c>
      <c r="I2416" s="38" t="s">
        <v>218</v>
      </c>
      <c r="J2416" s="38" t="s">
        <v>219</v>
      </c>
      <c r="K2416" s="38" t="s">
        <v>973</v>
      </c>
      <c r="L2416" s="38" t="s">
        <v>9691</v>
      </c>
      <c r="M2416" s="38" t="s">
        <v>267</v>
      </c>
      <c r="N2416" s="40">
        <v>3</v>
      </c>
      <c r="O2416" s="40">
        <v>3</v>
      </c>
      <c r="P2416" s="40">
        <v>0</v>
      </c>
      <c r="Q2416" s="40">
        <v>0</v>
      </c>
      <c r="R2416" s="40">
        <v>0</v>
      </c>
      <c r="S2416" s="40">
        <v>0</v>
      </c>
      <c r="T2416" s="40">
        <v>0</v>
      </c>
      <c r="U2416" s="40">
        <v>1</v>
      </c>
      <c r="V2416" s="40">
        <v>3</v>
      </c>
      <c r="W2416" s="38" t="s">
        <v>9784</v>
      </c>
      <c r="X2416" s="38" t="s">
        <v>119</v>
      </c>
      <c r="Y2416" s="38" t="s">
        <v>66</v>
      </c>
      <c r="Z2416" s="38" t="s">
        <v>8533</v>
      </c>
      <c r="AA2416" s="38" t="s">
        <v>8460</v>
      </c>
      <c r="AB2416" s="41">
        <v>0</v>
      </c>
      <c r="AC2416" s="41">
        <v>0</v>
      </c>
      <c r="AD2416" s="42">
        <v>0</v>
      </c>
      <c r="AE2416" s="42">
        <v>0</v>
      </c>
      <c r="AF2416" s="12" t="str">
        <f t="shared" si="444"/>
        <v>909174</v>
      </c>
      <c r="AG2416" s="13" t="str">
        <f>VLOOKUP(D2416,[2]Reference!$Q:$U,4,FALSE)</f>
        <v>Fleet</v>
      </c>
      <c r="AH2416" s="13" t="str">
        <f>VLOOKUP(D2416,[2]Reference!$Q:$U,5,FALSE)</f>
        <v>LNER</v>
      </c>
      <c r="AI2416" s="14">
        <f t="shared" si="445"/>
        <v>0</v>
      </c>
      <c r="AJ2416" s="14">
        <f t="shared" si="446"/>
        <v>0</v>
      </c>
      <c r="AK2416" s="14">
        <f t="shared" si="447"/>
        <v>0</v>
      </c>
      <c r="AL2416" s="15">
        <f t="shared" si="448"/>
        <v>0</v>
      </c>
      <c r="AM2416" s="14">
        <f t="shared" si="449"/>
        <v>3</v>
      </c>
      <c r="AN2416" s="16">
        <f t="shared" si="450"/>
        <v>45591</v>
      </c>
      <c r="AO2416" s="17">
        <f>VLOOKUP(B2416,[2]Reference!D:E,2,1)</f>
        <v>202508</v>
      </c>
      <c r="AP2416" s="12" t="str">
        <f t="shared" si="451"/>
        <v>7</v>
      </c>
      <c r="AQ2416" s="18">
        <f t="shared" si="452"/>
        <v>0</v>
      </c>
      <c r="AR2416" s="18">
        <f t="shared" si="453"/>
        <v>0</v>
      </c>
      <c r="AS2416" s="13" t="str">
        <f>VLOOKUP(D2416,[2]Reference!$Q:$U,3,FALSE)</f>
        <v>Other</v>
      </c>
      <c r="AT2416" s="13" t="str">
        <f>VLOOKUP(D2416,[2]Reference!Q:V,6,FALSE)</f>
        <v>Other</v>
      </c>
      <c r="AU2416" s="13" t="str">
        <f>VLOOKUP(D2416,[2]Reference!$Q:$U,2,FALSE)</f>
        <v>ISS - Contractors</v>
      </c>
      <c r="AV2416" s="19">
        <f t="shared" si="454"/>
        <v>45593</v>
      </c>
      <c r="AW2416" s="12" t="str">
        <f>+VLOOKUP(X2416,[2]Reference!BN:BO,2,FALSE)</f>
        <v>Depot</v>
      </c>
      <c r="AX2416" s="20" t="str">
        <f t="shared" si="455"/>
        <v>HB</v>
      </c>
      <c r="AY2416" s="20" t="str">
        <f>VLOOKUP(AX2416,[2]Reference!AH:AI,2,FALSE)</f>
        <v>LNER</v>
      </c>
      <c r="AZ2416" s="20" t="str">
        <f>VLOOKUP(D2416,[2]Reference!Q:V,6,FALSE)</f>
        <v>Other</v>
      </c>
      <c r="BA2416" s="20" t="str">
        <f>VLOOKUP(D2416,[2]Reference!Q:V,3,FALSE)</f>
        <v>Other</v>
      </c>
    </row>
    <row r="2417" spans="1:53" ht="13.5" x14ac:dyDescent="0.25">
      <c r="A2417" s="38" t="s">
        <v>9786</v>
      </c>
      <c r="B2417" s="39">
        <v>45587</v>
      </c>
      <c r="C2417" s="38" t="s">
        <v>54</v>
      </c>
      <c r="D2417" s="38" t="s">
        <v>92</v>
      </c>
      <c r="E2417" s="38" t="s">
        <v>93</v>
      </c>
      <c r="F2417" s="38" t="s">
        <v>92</v>
      </c>
      <c r="G2417" s="38" t="s">
        <v>121</v>
      </c>
      <c r="H2417" s="38" t="s">
        <v>95</v>
      </c>
      <c r="I2417" s="38" t="s">
        <v>147</v>
      </c>
      <c r="J2417" s="38" t="s">
        <v>148</v>
      </c>
      <c r="K2417" s="38" t="s">
        <v>613</v>
      </c>
      <c r="L2417" s="38" t="s">
        <v>9787</v>
      </c>
      <c r="M2417" s="38" t="s">
        <v>894</v>
      </c>
      <c r="N2417" s="40">
        <v>66</v>
      </c>
      <c r="O2417" s="40">
        <v>44</v>
      </c>
      <c r="P2417" s="40">
        <v>22</v>
      </c>
      <c r="Q2417" s="40">
        <v>0</v>
      </c>
      <c r="R2417" s="40">
        <v>0</v>
      </c>
      <c r="S2417" s="40">
        <v>0</v>
      </c>
      <c r="T2417" s="40">
        <v>0</v>
      </c>
      <c r="U2417" s="40">
        <v>4</v>
      </c>
      <c r="V2417" s="40">
        <v>66</v>
      </c>
      <c r="W2417" s="38" t="s">
        <v>9788</v>
      </c>
      <c r="X2417" s="38" t="s">
        <v>80</v>
      </c>
      <c r="Y2417" s="38" t="s">
        <v>66</v>
      </c>
      <c r="Z2417" s="38" t="s">
        <v>8533</v>
      </c>
      <c r="AA2417" s="38" t="s">
        <v>8460</v>
      </c>
      <c r="AB2417" s="41">
        <v>0</v>
      </c>
      <c r="AC2417" s="41">
        <v>0</v>
      </c>
      <c r="AD2417" s="42">
        <v>0.98</v>
      </c>
      <c r="AE2417" s="42">
        <v>1.06</v>
      </c>
      <c r="AF2417" s="12" t="str">
        <f t="shared" si="444"/>
        <v>913347</v>
      </c>
      <c r="AG2417" s="13" t="str">
        <f>VLOOKUP(D2417,[2]Reference!$Q:$U,4,FALSE)</f>
        <v>Fleet</v>
      </c>
      <c r="AH2417" s="13" t="str">
        <f>VLOOKUP(D2417,[2]Reference!$Q:$U,5,FALSE)</f>
        <v>LNER</v>
      </c>
      <c r="AI2417" s="14">
        <f t="shared" si="445"/>
        <v>0</v>
      </c>
      <c r="AJ2417" s="14">
        <f t="shared" si="446"/>
        <v>0</v>
      </c>
      <c r="AK2417" s="14">
        <f t="shared" si="447"/>
        <v>0</v>
      </c>
      <c r="AL2417" s="15">
        <f t="shared" si="448"/>
        <v>0.98</v>
      </c>
      <c r="AM2417" s="14">
        <f t="shared" si="449"/>
        <v>66</v>
      </c>
      <c r="AN2417" s="16">
        <f t="shared" si="450"/>
        <v>45591</v>
      </c>
      <c r="AO2417" s="17">
        <f>VLOOKUP(B2417,[2]Reference!D:E,2,1)</f>
        <v>202508</v>
      </c>
      <c r="AP2417" s="12" t="str">
        <f t="shared" si="451"/>
        <v>7</v>
      </c>
      <c r="AQ2417" s="18">
        <f t="shared" si="452"/>
        <v>0.98</v>
      </c>
      <c r="AR2417" s="18">
        <f t="shared" si="453"/>
        <v>1.06</v>
      </c>
      <c r="AS2417" s="13" t="str">
        <f>VLOOKUP(D2417,[2]Reference!$Q:$U,3,FALSE)</f>
        <v>Azuma</v>
      </c>
      <c r="AT2417" s="13" t="str">
        <f>VLOOKUP(D2417,[2]Reference!Q:V,6,FALSE)</f>
        <v>Azuma</v>
      </c>
      <c r="AU2417" s="13" t="str">
        <f>VLOOKUP(D2417,[2]Reference!$Q:$U,2,FALSE)</f>
        <v>Hitachi - Class 801</v>
      </c>
      <c r="AV2417" s="19">
        <f t="shared" si="454"/>
        <v>45594</v>
      </c>
      <c r="AW2417" s="12" t="str">
        <f>+VLOOKUP(X2417,[2]Reference!BN:BO,2,FALSE)</f>
        <v>Fleet</v>
      </c>
      <c r="AX2417" s="20" t="str">
        <f t="shared" si="455"/>
        <v>HB</v>
      </c>
      <c r="AY2417" s="20" t="str">
        <f>VLOOKUP(AX2417,[2]Reference!AH:AI,2,FALSE)</f>
        <v>LNER</v>
      </c>
      <c r="AZ2417" s="20" t="str">
        <f>VLOOKUP(D2417,[2]Reference!Q:V,6,FALSE)</f>
        <v>Azuma</v>
      </c>
      <c r="BA2417" s="20" t="str">
        <f>VLOOKUP(D2417,[2]Reference!Q:V,3,FALSE)</f>
        <v>Azuma</v>
      </c>
    </row>
    <row r="2418" spans="1:53" ht="13.5" x14ac:dyDescent="0.25">
      <c r="A2418" s="38" t="s">
        <v>9789</v>
      </c>
      <c r="B2418" s="39">
        <v>45587</v>
      </c>
      <c r="C2418" s="38" t="s">
        <v>54</v>
      </c>
      <c r="D2418" s="38" t="s">
        <v>92</v>
      </c>
      <c r="E2418" s="38" t="s">
        <v>93</v>
      </c>
      <c r="F2418" s="38" t="s">
        <v>92</v>
      </c>
      <c r="G2418" s="38" t="s">
        <v>121</v>
      </c>
      <c r="H2418" s="38" t="s">
        <v>95</v>
      </c>
      <c r="I2418" s="38" t="s">
        <v>147</v>
      </c>
      <c r="J2418" s="38" t="s">
        <v>148</v>
      </c>
      <c r="K2418" s="38" t="s">
        <v>294</v>
      </c>
      <c r="L2418" s="38" t="s">
        <v>9790</v>
      </c>
      <c r="M2418" s="38" t="s">
        <v>151</v>
      </c>
      <c r="N2418" s="40">
        <v>4</v>
      </c>
      <c r="O2418" s="40">
        <v>4</v>
      </c>
      <c r="P2418" s="40">
        <v>0</v>
      </c>
      <c r="Q2418" s="40">
        <v>0</v>
      </c>
      <c r="R2418" s="40">
        <v>0</v>
      </c>
      <c r="S2418" s="40">
        <v>0</v>
      </c>
      <c r="T2418" s="40">
        <v>0</v>
      </c>
      <c r="U2418" s="40">
        <v>1</v>
      </c>
      <c r="V2418" s="40">
        <v>4</v>
      </c>
      <c r="W2418" s="38" t="s">
        <v>9791</v>
      </c>
      <c r="X2418" s="38" t="s">
        <v>80</v>
      </c>
      <c r="Y2418" s="38" t="s">
        <v>66</v>
      </c>
      <c r="Z2418" s="38" t="s">
        <v>8533</v>
      </c>
      <c r="AA2418" s="38" t="s">
        <v>8460</v>
      </c>
      <c r="AB2418" s="41">
        <v>0</v>
      </c>
      <c r="AC2418" s="41">
        <v>0</v>
      </c>
      <c r="AD2418" s="42">
        <v>0</v>
      </c>
      <c r="AE2418" s="42">
        <v>0</v>
      </c>
      <c r="AF2418" s="12" t="str">
        <f t="shared" si="444"/>
        <v>913840</v>
      </c>
      <c r="AG2418" s="13" t="str">
        <f>VLOOKUP(D2418,[2]Reference!$Q:$U,4,FALSE)</f>
        <v>Fleet</v>
      </c>
      <c r="AH2418" s="13" t="str">
        <f>VLOOKUP(D2418,[2]Reference!$Q:$U,5,FALSE)</f>
        <v>LNER</v>
      </c>
      <c r="AI2418" s="14">
        <f t="shared" si="445"/>
        <v>0</v>
      </c>
      <c r="AJ2418" s="14">
        <f t="shared" si="446"/>
        <v>0</v>
      </c>
      <c r="AK2418" s="14">
        <f t="shared" si="447"/>
        <v>0</v>
      </c>
      <c r="AL2418" s="15">
        <f t="shared" si="448"/>
        <v>0</v>
      </c>
      <c r="AM2418" s="14">
        <f t="shared" si="449"/>
        <v>4</v>
      </c>
      <c r="AN2418" s="16">
        <f t="shared" si="450"/>
        <v>45591</v>
      </c>
      <c r="AO2418" s="17">
        <f>VLOOKUP(B2418,[2]Reference!D:E,2,1)</f>
        <v>202508</v>
      </c>
      <c r="AP2418" s="12" t="str">
        <f t="shared" si="451"/>
        <v>7</v>
      </c>
      <c r="AQ2418" s="18">
        <f t="shared" si="452"/>
        <v>0</v>
      </c>
      <c r="AR2418" s="18">
        <f t="shared" si="453"/>
        <v>0</v>
      </c>
      <c r="AS2418" s="13" t="str">
        <f>VLOOKUP(D2418,[2]Reference!$Q:$U,3,FALSE)</f>
        <v>Azuma</v>
      </c>
      <c r="AT2418" s="13" t="str">
        <f>VLOOKUP(D2418,[2]Reference!Q:V,6,FALSE)</f>
        <v>Azuma</v>
      </c>
      <c r="AU2418" s="13" t="str">
        <f>VLOOKUP(D2418,[2]Reference!$Q:$U,2,FALSE)</f>
        <v>Hitachi - Class 801</v>
      </c>
      <c r="AV2418" s="19">
        <f t="shared" si="454"/>
        <v>45594</v>
      </c>
      <c r="AW2418" s="12" t="str">
        <f>+VLOOKUP(X2418,[2]Reference!BN:BO,2,FALSE)</f>
        <v>Fleet</v>
      </c>
      <c r="AX2418" s="20" t="str">
        <f t="shared" si="455"/>
        <v>HB</v>
      </c>
      <c r="AY2418" s="20" t="str">
        <f>VLOOKUP(AX2418,[2]Reference!AH:AI,2,FALSE)</f>
        <v>LNER</v>
      </c>
      <c r="AZ2418" s="20" t="str">
        <f>VLOOKUP(D2418,[2]Reference!Q:V,6,FALSE)</f>
        <v>Azuma</v>
      </c>
      <c r="BA2418" s="20" t="str">
        <f>VLOOKUP(D2418,[2]Reference!Q:V,3,FALSE)</f>
        <v>Azuma</v>
      </c>
    </row>
    <row r="2419" spans="1:53" ht="13.5" x14ac:dyDescent="0.25">
      <c r="A2419" s="38" t="s">
        <v>9792</v>
      </c>
      <c r="B2419" s="39">
        <v>45588</v>
      </c>
      <c r="C2419" s="38" t="s">
        <v>54</v>
      </c>
      <c r="D2419" s="38" t="s">
        <v>55</v>
      </c>
      <c r="E2419" s="38" t="s">
        <v>56</v>
      </c>
      <c r="F2419" s="38" t="s">
        <v>55</v>
      </c>
      <c r="G2419" s="38" t="s">
        <v>146</v>
      </c>
      <c r="H2419" s="38" t="s">
        <v>198</v>
      </c>
      <c r="I2419" s="38" t="s">
        <v>209</v>
      </c>
      <c r="J2419" s="38" t="s">
        <v>210</v>
      </c>
      <c r="K2419" s="38" t="s">
        <v>717</v>
      </c>
      <c r="L2419" s="38" t="s">
        <v>4966</v>
      </c>
      <c r="M2419" s="38" t="s">
        <v>89</v>
      </c>
      <c r="N2419" s="40">
        <v>0</v>
      </c>
      <c r="O2419" s="40">
        <v>0</v>
      </c>
      <c r="P2419" s="40">
        <v>0</v>
      </c>
      <c r="Q2419" s="40">
        <v>2</v>
      </c>
      <c r="R2419" s="40">
        <v>0</v>
      </c>
      <c r="S2419" s="40">
        <v>0</v>
      </c>
      <c r="T2419" s="40">
        <v>0</v>
      </c>
      <c r="U2419" s="40">
        <v>2</v>
      </c>
      <c r="V2419" s="40">
        <v>120</v>
      </c>
      <c r="W2419" s="38" t="s">
        <v>9793</v>
      </c>
      <c r="X2419" s="38" t="s">
        <v>119</v>
      </c>
      <c r="Y2419" s="38" t="s">
        <v>66</v>
      </c>
      <c r="Z2419" s="38" t="s">
        <v>8533</v>
      </c>
      <c r="AA2419" s="38" t="s">
        <v>8460</v>
      </c>
      <c r="AB2419" s="41">
        <v>2</v>
      </c>
      <c r="AC2419" s="41">
        <v>0</v>
      </c>
      <c r="AD2419" s="42">
        <v>2</v>
      </c>
      <c r="AE2419" s="42">
        <v>2</v>
      </c>
      <c r="AF2419" s="12" t="str">
        <f t="shared" si="444"/>
        <v>915417</v>
      </c>
      <c r="AG2419" s="13" t="str">
        <f>VLOOKUP(D2419,[2]Reference!$Q:$U,4,FALSE)</f>
        <v>Fleet</v>
      </c>
      <c r="AH2419" s="13" t="str">
        <f>VLOOKUP(D2419,[2]Reference!$Q:$U,5,FALSE)</f>
        <v>LNER</v>
      </c>
      <c r="AI2419" s="14">
        <f t="shared" si="445"/>
        <v>2</v>
      </c>
      <c r="AJ2419" s="14">
        <f t="shared" si="446"/>
        <v>0</v>
      </c>
      <c r="AK2419" s="14">
        <f t="shared" si="447"/>
        <v>2</v>
      </c>
      <c r="AL2419" s="15">
        <f t="shared" si="448"/>
        <v>0</v>
      </c>
      <c r="AM2419" s="14">
        <f t="shared" si="449"/>
        <v>0</v>
      </c>
      <c r="AN2419" s="16">
        <f t="shared" si="450"/>
        <v>45591</v>
      </c>
      <c r="AO2419" s="17">
        <f>VLOOKUP(B2419,[2]Reference!D:E,2,1)</f>
        <v>202508</v>
      </c>
      <c r="AP2419" s="12" t="str">
        <f t="shared" si="451"/>
        <v>7</v>
      </c>
      <c r="AQ2419" s="18">
        <f t="shared" si="452"/>
        <v>2</v>
      </c>
      <c r="AR2419" s="18">
        <f t="shared" si="453"/>
        <v>2</v>
      </c>
      <c r="AS2419" s="13" t="str">
        <f>VLOOKUP(D2419,[2]Reference!$Q:$U,3,FALSE)</f>
        <v>Azuma</v>
      </c>
      <c r="AT2419" s="13" t="str">
        <f>VLOOKUP(D2419,[2]Reference!Q:V,6,FALSE)</f>
        <v>Azuma</v>
      </c>
      <c r="AU2419" s="13" t="str">
        <f>VLOOKUP(D2419,[2]Reference!$Q:$U,2,FALSE)</f>
        <v>Hitachi - Class 800</v>
      </c>
      <c r="AV2419" s="19">
        <f t="shared" si="454"/>
        <v>45595</v>
      </c>
      <c r="AW2419" s="12" t="str">
        <f>+VLOOKUP(X2419,[2]Reference!BN:BO,2,FALSE)</f>
        <v>Depot</v>
      </c>
      <c r="AX2419" s="20" t="str">
        <f t="shared" si="455"/>
        <v>HB</v>
      </c>
      <c r="AY2419" s="20" t="str">
        <f>VLOOKUP(AX2419,[2]Reference!AH:AI,2,FALSE)</f>
        <v>LNER</v>
      </c>
      <c r="AZ2419" s="20" t="str">
        <f>VLOOKUP(D2419,[2]Reference!Q:V,6,FALSE)</f>
        <v>Azuma</v>
      </c>
      <c r="BA2419" s="20" t="str">
        <f>VLOOKUP(D2419,[2]Reference!Q:V,3,FALSE)</f>
        <v>Azuma</v>
      </c>
    </row>
    <row r="2420" spans="1:53" ht="13.5" x14ac:dyDescent="0.25">
      <c r="A2420" s="38" t="s">
        <v>9794</v>
      </c>
      <c r="B2420" s="39">
        <v>45588</v>
      </c>
      <c r="C2420" s="38" t="s">
        <v>54</v>
      </c>
      <c r="D2420" s="38" t="s">
        <v>92</v>
      </c>
      <c r="E2420" s="38" t="s">
        <v>93</v>
      </c>
      <c r="F2420" s="38" t="s">
        <v>92</v>
      </c>
      <c r="G2420" s="38" t="s">
        <v>146</v>
      </c>
      <c r="H2420" s="38" t="s">
        <v>73</v>
      </c>
      <c r="I2420" s="38" t="s">
        <v>1569</v>
      </c>
      <c r="J2420" s="38" t="s">
        <v>1570</v>
      </c>
      <c r="K2420" s="38" t="s">
        <v>201</v>
      </c>
      <c r="L2420" s="38" t="s">
        <v>9795</v>
      </c>
      <c r="M2420" s="38" t="s">
        <v>151</v>
      </c>
      <c r="N2420" s="40">
        <v>9</v>
      </c>
      <c r="O2420" s="40">
        <v>9</v>
      </c>
      <c r="P2420" s="40">
        <v>0</v>
      </c>
      <c r="Q2420" s="40">
        <v>0</v>
      </c>
      <c r="R2420" s="40">
        <v>0</v>
      </c>
      <c r="S2420" s="40">
        <v>0</v>
      </c>
      <c r="T2420" s="40">
        <v>0</v>
      </c>
      <c r="U2420" s="40">
        <v>1</v>
      </c>
      <c r="V2420" s="40">
        <v>9</v>
      </c>
      <c r="W2420" s="38" t="s">
        <v>9796</v>
      </c>
      <c r="X2420" s="38" t="s">
        <v>80</v>
      </c>
      <c r="Y2420" s="38" t="s">
        <v>66</v>
      </c>
      <c r="Z2420" s="38" t="s">
        <v>8533</v>
      </c>
      <c r="AA2420" s="38" t="s">
        <v>8460</v>
      </c>
      <c r="AB2420" s="41">
        <v>0</v>
      </c>
      <c r="AC2420" s="41">
        <v>0</v>
      </c>
      <c r="AD2420" s="42">
        <v>0</v>
      </c>
      <c r="AE2420" s="42">
        <v>0</v>
      </c>
      <c r="AF2420" s="12" t="str">
        <f t="shared" si="444"/>
        <v>915636</v>
      </c>
      <c r="AG2420" s="13" t="str">
        <f>VLOOKUP(D2420,[2]Reference!$Q:$U,4,FALSE)</f>
        <v>Fleet</v>
      </c>
      <c r="AH2420" s="13" t="str">
        <f>VLOOKUP(D2420,[2]Reference!$Q:$U,5,FALSE)</f>
        <v>LNER</v>
      </c>
      <c r="AI2420" s="14">
        <f t="shared" si="445"/>
        <v>0</v>
      </c>
      <c r="AJ2420" s="14">
        <f t="shared" si="446"/>
        <v>0</v>
      </c>
      <c r="AK2420" s="14">
        <f t="shared" si="447"/>
        <v>0</v>
      </c>
      <c r="AL2420" s="15">
        <f t="shared" si="448"/>
        <v>0</v>
      </c>
      <c r="AM2420" s="14">
        <f t="shared" si="449"/>
        <v>9</v>
      </c>
      <c r="AN2420" s="16">
        <f t="shared" si="450"/>
        <v>45591</v>
      </c>
      <c r="AO2420" s="17">
        <f>VLOOKUP(B2420,[2]Reference!D:E,2,1)</f>
        <v>202508</v>
      </c>
      <c r="AP2420" s="12" t="str">
        <f t="shared" si="451"/>
        <v>7</v>
      </c>
      <c r="AQ2420" s="18">
        <f t="shared" si="452"/>
        <v>0</v>
      </c>
      <c r="AR2420" s="18">
        <f t="shared" si="453"/>
        <v>0</v>
      </c>
      <c r="AS2420" s="13" t="str">
        <f>VLOOKUP(D2420,[2]Reference!$Q:$U,3,FALSE)</f>
        <v>Azuma</v>
      </c>
      <c r="AT2420" s="13" t="str">
        <f>VLOOKUP(D2420,[2]Reference!Q:V,6,FALSE)</f>
        <v>Azuma</v>
      </c>
      <c r="AU2420" s="13" t="str">
        <f>VLOOKUP(D2420,[2]Reference!$Q:$U,2,FALSE)</f>
        <v>Hitachi - Class 801</v>
      </c>
      <c r="AV2420" s="19">
        <f t="shared" si="454"/>
        <v>45595</v>
      </c>
      <c r="AW2420" s="12" t="str">
        <f>+VLOOKUP(X2420,[2]Reference!BN:BO,2,FALSE)</f>
        <v>Fleet</v>
      </c>
      <c r="AX2420" s="20" t="str">
        <f t="shared" si="455"/>
        <v>HB</v>
      </c>
      <c r="AY2420" s="20" t="str">
        <f>VLOOKUP(AX2420,[2]Reference!AH:AI,2,FALSE)</f>
        <v>LNER</v>
      </c>
      <c r="AZ2420" s="20" t="str">
        <f>VLOOKUP(D2420,[2]Reference!Q:V,6,FALSE)</f>
        <v>Azuma</v>
      </c>
      <c r="BA2420" s="20" t="str">
        <f>VLOOKUP(D2420,[2]Reference!Q:V,3,FALSE)</f>
        <v>Azuma</v>
      </c>
    </row>
    <row r="2421" spans="1:53" ht="13.5" x14ac:dyDescent="0.25">
      <c r="A2421" s="38" t="s">
        <v>9797</v>
      </c>
      <c r="B2421" s="39">
        <v>45588</v>
      </c>
      <c r="C2421" s="38" t="s">
        <v>54</v>
      </c>
      <c r="D2421" s="38" t="s">
        <v>55</v>
      </c>
      <c r="E2421" s="38" t="s">
        <v>56</v>
      </c>
      <c r="F2421" s="38" t="s">
        <v>55</v>
      </c>
      <c r="G2421" s="38" t="s">
        <v>231</v>
      </c>
      <c r="H2421" s="38" t="s">
        <v>84</v>
      </c>
      <c r="I2421" s="38" t="s">
        <v>251</v>
      </c>
      <c r="J2421" s="38" t="s">
        <v>252</v>
      </c>
      <c r="K2421" s="38" t="s">
        <v>919</v>
      </c>
      <c r="L2421" s="38" t="s">
        <v>3999</v>
      </c>
      <c r="M2421" s="38" t="s">
        <v>296</v>
      </c>
      <c r="N2421" s="40">
        <v>10</v>
      </c>
      <c r="O2421" s="40">
        <v>10</v>
      </c>
      <c r="P2421" s="40">
        <v>0</v>
      </c>
      <c r="Q2421" s="40">
        <v>0</v>
      </c>
      <c r="R2421" s="40">
        <v>0</v>
      </c>
      <c r="S2421" s="40">
        <v>0</v>
      </c>
      <c r="T2421" s="40">
        <v>0</v>
      </c>
      <c r="U2421" s="40">
        <v>1</v>
      </c>
      <c r="V2421" s="40">
        <v>10</v>
      </c>
      <c r="W2421" s="38" t="s">
        <v>9798</v>
      </c>
      <c r="X2421" s="38" t="s">
        <v>80</v>
      </c>
      <c r="Y2421" s="38" t="s">
        <v>66</v>
      </c>
      <c r="Z2421" s="38" t="s">
        <v>8533</v>
      </c>
      <c r="AA2421" s="38" t="s">
        <v>8460</v>
      </c>
      <c r="AB2421" s="41">
        <v>0</v>
      </c>
      <c r="AC2421" s="41">
        <v>0</v>
      </c>
      <c r="AD2421" s="42">
        <v>0</v>
      </c>
      <c r="AE2421" s="42">
        <v>0</v>
      </c>
      <c r="AF2421" s="12" t="str">
        <f t="shared" si="444"/>
        <v>915806</v>
      </c>
      <c r="AG2421" s="13" t="str">
        <f>VLOOKUP(D2421,[2]Reference!$Q:$U,4,FALSE)</f>
        <v>Fleet</v>
      </c>
      <c r="AH2421" s="13" t="str">
        <f>VLOOKUP(D2421,[2]Reference!$Q:$U,5,FALSE)</f>
        <v>LNER</v>
      </c>
      <c r="AI2421" s="14">
        <f t="shared" si="445"/>
        <v>0</v>
      </c>
      <c r="AJ2421" s="14">
        <f t="shared" si="446"/>
        <v>0</v>
      </c>
      <c r="AK2421" s="14">
        <f t="shared" si="447"/>
        <v>0</v>
      </c>
      <c r="AL2421" s="15">
        <f t="shared" si="448"/>
        <v>0</v>
      </c>
      <c r="AM2421" s="14">
        <f t="shared" si="449"/>
        <v>10</v>
      </c>
      <c r="AN2421" s="16">
        <f t="shared" si="450"/>
        <v>45591</v>
      </c>
      <c r="AO2421" s="17">
        <f>VLOOKUP(B2421,[2]Reference!D:E,2,1)</f>
        <v>202508</v>
      </c>
      <c r="AP2421" s="12" t="str">
        <f t="shared" si="451"/>
        <v>7</v>
      </c>
      <c r="AQ2421" s="18">
        <f t="shared" si="452"/>
        <v>0</v>
      </c>
      <c r="AR2421" s="18">
        <f t="shared" si="453"/>
        <v>0</v>
      </c>
      <c r="AS2421" s="13" t="str">
        <f>VLOOKUP(D2421,[2]Reference!$Q:$U,3,FALSE)</f>
        <v>Azuma</v>
      </c>
      <c r="AT2421" s="13" t="str">
        <f>VLOOKUP(D2421,[2]Reference!Q:V,6,FALSE)</f>
        <v>Azuma</v>
      </c>
      <c r="AU2421" s="13" t="str">
        <f>VLOOKUP(D2421,[2]Reference!$Q:$U,2,FALSE)</f>
        <v>Hitachi - Class 800</v>
      </c>
      <c r="AV2421" s="19">
        <f t="shared" si="454"/>
        <v>45595</v>
      </c>
      <c r="AW2421" s="12" t="str">
        <f>+VLOOKUP(X2421,[2]Reference!BN:BO,2,FALSE)</f>
        <v>Fleet</v>
      </c>
      <c r="AX2421" s="20" t="str">
        <f t="shared" si="455"/>
        <v>HB</v>
      </c>
      <c r="AY2421" s="20" t="str">
        <f>VLOOKUP(AX2421,[2]Reference!AH:AI,2,FALSE)</f>
        <v>LNER</v>
      </c>
      <c r="AZ2421" s="20" t="str">
        <f>VLOOKUP(D2421,[2]Reference!Q:V,6,FALSE)</f>
        <v>Azuma</v>
      </c>
      <c r="BA2421" s="20" t="str">
        <f>VLOOKUP(D2421,[2]Reference!Q:V,3,FALSE)</f>
        <v>Azuma</v>
      </c>
    </row>
    <row r="2422" spans="1:53" ht="13.5" x14ac:dyDescent="0.25">
      <c r="A2422" s="38" t="s">
        <v>9799</v>
      </c>
      <c r="B2422" s="39">
        <v>45588</v>
      </c>
      <c r="C2422" s="38" t="s">
        <v>54</v>
      </c>
      <c r="D2422" s="38" t="s">
        <v>92</v>
      </c>
      <c r="E2422" s="38" t="s">
        <v>93</v>
      </c>
      <c r="F2422" s="38" t="s">
        <v>92</v>
      </c>
      <c r="G2422" s="38" t="s">
        <v>83</v>
      </c>
      <c r="H2422" s="38" t="s">
        <v>405</v>
      </c>
      <c r="I2422" s="38" t="s">
        <v>9800</v>
      </c>
      <c r="J2422" s="38" t="s">
        <v>9801</v>
      </c>
      <c r="K2422" s="38" t="s">
        <v>503</v>
      </c>
      <c r="L2422" s="38" t="s">
        <v>9802</v>
      </c>
      <c r="M2422" s="38" t="s">
        <v>151</v>
      </c>
      <c r="N2422" s="40">
        <v>26</v>
      </c>
      <c r="O2422" s="40">
        <v>0</v>
      </c>
      <c r="P2422" s="40">
        <v>26</v>
      </c>
      <c r="Q2422" s="40">
        <v>0</v>
      </c>
      <c r="R2422" s="40">
        <v>0</v>
      </c>
      <c r="S2422" s="40">
        <v>1</v>
      </c>
      <c r="T2422" s="40">
        <v>0</v>
      </c>
      <c r="U2422" s="40">
        <v>4</v>
      </c>
      <c r="V2422" s="40">
        <v>64</v>
      </c>
      <c r="W2422" s="38" t="s">
        <v>9803</v>
      </c>
      <c r="X2422" s="38" t="s">
        <v>80</v>
      </c>
      <c r="Y2422" s="38" t="s">
        <v>66</v>
      </c>
      <c r="Z2422" s="38" t="s">
        <v>8533</v>
      </c>
      <c r="AA2422" s="38" t="s">
        <v>8460</v>
      </c>
      <c r="AB2422" s="41">
        <v>0</v>
      </c>
      <c r="AC2422" s="41">
        <v>1</v>
      </c>
      <c r="AD2422" s="42">
        <v>1</v>
      </c>
      <c r="AE2422" s="42">
        <v>1.57</v>
      </c>
      <c r="AF2422" s="12" t="str">
        <f t="shared" si="444"/>
        <v>916544</v>
      </c>
      <c r="AG2422" s="13" t="str">
        <f>VLOOKUP(D2422,[2]Reference!$Q:$U,4,FALSE)</f>
        <v>Fleet</v>
      </c>
      <c r="AH2422" s="13" t="str">
        <f>VLOOKUP(D2422,[2]Reference!$Q:$U,5,FALSE)</f>
        <v>LNER</v>
      </c>
      <c r="AI2422" s="14">
        <f t="shared" si="445"/>
        <v>0</v>
      </c>
      <c r="AJ2422" s="14">
        <f t="shared" si="446"/>
        <v>0.5</v>
      </c>
      <c r="AK2422" s="14">
        <f t="shared" si="447"/>
        <v>0.5</v>
      </c>
      <c r="AL2422" s="15">
        <f t="shared" si="448"/>
        <v>0.5</v>
      </c>
      <c r="AM2422" s="14">
        <f t="shared" si="449"/>
        <v>26</v>
      </c>
      <c r="AN2422" s="16">
        <f t="shared" si="450"/>
        <v>45591</v>
      </c>
      <c r="AO2422" s="17">
        <f>VLOOKUP(B2422,[2]Reference!D:E,2,1)</f>
        <v>202508</v>
      </c>
      <c r="AP2422" s="12" t="str">
        <f t="shared" si="451"/>
        <v>7</v>
      </c>
      <c r="AQ2422" s="18">
        <f t="shared" si="452"/>
        <v>1</v>
      </c>
      <c r="AR2422" s="18">
        <f t="shared" si="453"/>
        <v>1.57</v>
      </c>
      <c r="AS2422" s="13" t="str">
        <f>VLOOKUP(D2422,[2]Reference!$Q:$U,3,FALSE)</f>
        <v>Azuma</v>
      </c>
      <c r="AT2422" s="13" t="str">
        <f>VLOOKUP(D2422,[2]Reference!Q:V,6,FALSE)</f>
        <v>Azuma</v>
      </c>
      <c r="AU2422" s="13" t="str">
        <f>VLOOKUP(D2422,[2]Reference!$Q:$U,2,FALSE)</f>
        <v>Hitachi - Class 801</v>
      </c>
      <c r="AV2422" s="19">
        <f t="shared" si="454"/>
        <v>45595</v>
      </c>
      <c r="AW2422" s="12" t="str">
        <f>+VLOOKUP(X2422,[2]Reference!BN:BO,2,FALSE)</f>
        <v>Fleet</v>
      </c>
      <c r="AX2422" s="20" t="str">
        <f t="shared" si="455"/>
        <v>HB</v>
      </c>
      <c r="AY2422" s="20" t="str">
        <f>VLOOKUP(AX2422,[2]Reference!AH:AI,2,FALSE)</f>
        <v>LNER</v>
      </c>
      <c r="AZ2422" s="20" t="str">
        <f>VLOOKUP(D2422,[2]Reference!Q:V,6,FALSE)</f>
        <v>Azuma</v>
      </c>
      <c r="BA2422" s="20" t="str">
        <f>VLOOKUP(D2422,[2]Reference!Q:V,3,FALSE)</f>
        <v>Azuma</v>
      </c>
    </row>
    <row r="2423" spans="1:53" ht="13.5" x14ac:dyDescent="0.25">
      <c r="A2423" s="38" t="s">
        <v>9804</v>
      </c>
      <c r="B2423" s="39">
        <v>45588</v>
      </c>
      <c r="C2423" s="38" t="s">
        <v>54</v>
      </c>
      <c r="D2423" s="38" t="s">
        <v>161</v>
      </c>
      <c r="E2423" s="38" t="s">
        <v>162</v>
      </c>
      <c r="F2423" s="38" t="s">
        <v>161</v>
      </c>
      <c r="G2423" s="38" t="s">
        <v>154</v>
      </c>
      <c r="H2423" s="38" t="s">
        <v>95</v>
      </c>
      <c r="I2423" s="38" t="s">
        <v>147</v>
      </c>
      <c r="J2423" s="38" t="s">
        <v>148</v>
      </c>
      <c r="K2423" s="38" t="s">
        <v>155</v>
      </c>
      <c r="L2423" s="38" t="s">
        <v>4281</v>
      </c>
      <c r="M2423" s="38" t="s">
        <v>78</v>
      </c>
      <c r="N2423" s="40">
        <v>11</v>
      </c>
      <c r="O2423" s="40">
        <v>11</v>
      </c>
      <c r="P2423" s="40">
        <v>0</v>
      </c>
      <c r="Q2423" s="40">
        <v>0</v>
      </c>
      <c r="R2423" s="40">
        <v>0</v>
      </c>
      <c r="S2423" s="40">
        <v>0</v>
      </c>
      <c r="T2423" s="40">
        <v>0</v>
      </c>
      <c r="U2423" s="40">
        <v>2</v>
      </c>
      <c r="V2423" s="40">
        <v>11</v>
      </c>
      <c r="W2423" s="38" t="s">
        <v>9805</v>
      </c>
      <c r="X2423" s="38" t="s">
        <v>80</v>
      </c>
      <c r="Y2423" s="38" t="s">
        <v>66</v>
      </c>
      <c r="Z2423" s="38" t="s">
        <v>8533</v>
      </c>
      <c r="AA2423" s="38" t="s">
        <v>8460</v>
      </c>
      <c r="AB2423" s="41">
        <v>0</v>
      </c>
      <c r="AC2423" s="41">
        <v>0</v>
      </c>
      <c r="AD2423" s="42">
        <v>0</v>
      </c>
      <c r="AE2423" s="42">
        <v>0.57999999999999996</v>
      </c>
      <c r="AF2423" s="12" t="str">
        <f t="shared" si="444"/>
        <v>916632</v>
      </c>
      <c r="AG2423" s="13" t="str">
        <f>VLOOKUP(D2423,[2]Reference!$Q:$U,4,FALSE)</f>
        <v>Fleet</v>
      </c>
      <c r="AH2423" s="13" t="str">
        <f>VLOOKUP(D2423,[2]Reference!$Q:$U,5,FALSE)</f>
        <v>LNER</v>
      </c>
      <c r="AI2423" s="14">
        <f t="shared" si="445"/>
        <v>0</v>
      </c>
      <c r="AJ2423" s="14">
        <f t="shared" si="446"/>
        <v>0</v>
      </c>
      <c r="AK2423" s="14">
        <f t="shared" si="447"/>
        <v>0</v>
      </c>
      <c r="AL2423" s="15">
        <f t="shared" si="448"/>
        <v>0</v>
      </c>
      <c r="AM2423" s="14">
        <f t="shared" si="449"/>
        <v>11</v>
      </c>
      <c r="AN2423" s="16">
        <f t="shared" si="450"/>
        <v>45591</v>
      </c>
      <c r="AO2423" s="17">
        <f>VLOOKUP(B2423,[2]Reference!D:E,2,1)</f>
        <v>202508</v>
      </c>
      <c r="AP2423" s="12" t="str">
        <f t="shared" si="451"/>
        <v>7</v>
      </c>
      <c r="AQ2423" s="18">
        <f t="shared" si="452"/>
        <v>0</v>
      </c>
      <c r="AR2423" s="18">
        <f t="shared" si="453"/>
        <v>0.57999999999999996</v>
      </c>
      <c r="AS2423" s="13" t="str">
        <f>VLOOKUP(D2423,[2]Reference!$Q:$U,3,FALSE)</f>
        <v>IC225</v>
      </c>
      <c r="AT2423" s="13" t="str">
        <f>VLOOKUP(D2423,[2]Reference!Q:V,6,FALSE)</f>
        <v>IC225</v>
      </c>
      <c r="AU2423" s="13" t="str">
        <f>VLOOKUP(D2423,[2]Reference!$Q:$U,2,FALSE)</f>
        <v>MK4 Coach</v>
      </c>
      <c r="AV2423" s="19">
        <f t="shared" si="454"/>
        <v>45595</v>
      </c>
      <c r="AW2423" s="12" t="str">
        <f>+VLOOKUP(X2423,[2]Reference!BN:BO,2,FALSE)</f>
        <v>Fleet</v>
      </c>
      <c r="AX2423" s="20" t="str">
        <f t="shared" si="455"/>
        <v>HB</v>
      </c>
      <c r="AY2423" s="20" t="str">
        <f>VLOOKUP(AX2423,[2]Reference!AH:AI,2,FALSE)</f>
        <v>LNER</v>
      </c>
      <c r="AZ2423" s="20" t="str">
        <f>VLOOKUP(D2423,[2]Reference!Q:V,6,FALSE)</f>
        <v>IC225</v>
      </c>
      <c r="BA2423" s="20" t="str">
        <f>VLOOKUP(D2423,[2]Reference!Q:V,3,FALSE)</f>
        <v>IC225</v>
      </c>
    </row>
    <row r="2424" spans="1:53" ht="13.5" x14ac:dyDescent="0.25">
      <c r="A2424" s="38" t="s">
        <v>9806</v>
      </c>
      <c r="B2424" s="39">
        <v>45589</v>
      </c>
      <c r="C2424" s="38" t="s">
        <v>54</v>
      </c>
      <c r="D2424" s="38" t="s">
        <v>92</v>
      </c>
      <c r="E2424" s="38" t="s">
        <v>93</v>
      </c>
      <c r="F2424" s="38" t="s">
        <v>92</v>
      </c>
      <c r="G2424" s="38" t="s">
        <v>121</v>
      </c>
      <c r="H2424" s="38" t="s">
        <v>198</v>
      </c>
      <c r="I2424" s="38" t="s">
        <v>209</v>
      </c>
      <c r="J2424" s="38" t="s">
        <v>210</v>
      </c>
      <c r="K2424" s="38" t="s">
        <v>124</v>
      </c>
      <c r="L2424" s="38" t="s">
        <v>1829</v>
      </c>
      <c r="M2424" s="38" t="s">
        <v>894</v>
      </c>
      <c r="N2424" s="40">
        <v>76</v>
      </c>
      <c r="O2424" s="40">
        <v>32</v>
      </c>
      <c r="P2424" s="40">
        <v>44</v>
      </c>
      <c r="Q2424" s="40">
        <v>1</v>
      </c>
      <c r="R2424" s="40">
        <v>0</v>
      </c>
      <c r="S2424" s="40">
        <v>1</v>
      </c>
      <c r="T2424" s="40">
        <v>0</v>
      </c>
      <c r="U2424" s="40">
        <v>10</v>
      </c>
      <c r="V2424" s="40">
        <v>189</v>
      </c>
      <c r="W2424" s="38" t="s">
        <v>9807</v>
      </c>
      <c r="X2424" s="38" t="s">
        <v>119</v>
      </c>
      <c r="Y2424" s="38" t="s">
        <v>66</v>
      </c>
      <c r="Z2424" s="38" t="s">
        <v>8533</v>
      </c>
      <c r="AA2424" s="38" t="s">
        <v>8460</v>
      </c>
      <c r="AB2424" s="41">
        <v>1</v>
      </c>
      <c r="AC2424" s="41">
        <v>1</v>
      </c>
      <c r="AD2424" s="42">
        <v>2.97</v>
      </c>
      <c r="AE2424" s="42">
        <v>3.3</v>
      </c>
      <c r="AF2424" s="12" t="str">
        <f t="shared" si="444"/>
        <v>919149</v>
      </c>
      <c r="AG2424" s="13" t="str">
        <f>VLOOKUP(D2424,[2]Reference!$Q:$U,4,FALSE)</f>
        <v>Fleet</v>
      </c>
      <c r="AH2424" s="13" t="str">
        <f>VLOOKUP(D2424,[2]Reference!$Q:$U,5,FALSE)</f>
        <v>LNER</v>
      </c>
      <c r="AI2424" s="14">
        <f t="shared" si="445"/>
        <v>1</v>
      </c>
      <c r="AJ2424" s="14">
        <f t="shared" si="446"/>
        <v>0.5</v>
      </c>
      <c r="AK2424" s="14">
        <f t="shared" si="447"/>
        <v>1.5</v>
      </c>
      <c r="AL2424" s="15">
        <f t="shared" si="448"/>
        <v>1.4700000000000002</v>
      </c>
      <c r="AM2424" s="14">
        <f t="shared" si="449"/>
        <v>76</v>
      </c>
      <c r="AN2424" s="16">
        <f t="shared" si="450"/>
        <v>45591</v>
      </c>
      <c r="AO2424" s="17">
        <f>VLOOKUP(B2424,[2]Reference!D:E,2,1)</f>
        <v>202508</v>
      </c>
      <c r="AP2424" s="12" t="str">
        <f t="shared" si="451"/>
        <v>7</v>
      </c>
      <c r="AQ2424" s="18">
        <f t="shared" si="452"/>
        <v>2.97</v>
      </c>
      <c r="AR2424" s="18">
        <f t="shared" si="453"/>
        <v>3.3</v>
      </c>
      <c r="AS2424" s="13" t="str">
        <f>VLOOKUP(D2424,[2]Reference!$Q:$U,3,FALSE)</f>
        <v>Azuma</v>
      </c>
      <c r="AT2424" s="13" t="str">
        <f>VLOOKUP(D2424,[2]Reference!Q:V,6,FALSE)</f>
        <v>Azuma</v>
      </c>
      <c r="AU2424" s="13" t="str">
        <f>VLOOKUP(D2424,[2]Reference!$Q:$U,2,FALSE)</f>
        <v>Hitachi - Class 801</v>
      </c>
      <c r="AV2424" s="19">
        <f t="shared" si="454"/>
        <v>45596</v>
      </c>
      <c r="AW2424" s="12" t="str">
        <f>+VLOOKUP(X2424,[2]Reference!BN:BO,2,FALSE)</f>
        <v>Depot</v>
      </c>
      <c r="AX2424" s="20" t="str">
        <f t="shared" si="455"/>
        <v>HB</v>
      </c>
      <c r="AY2424" s="20" t="str">
        <f>VLOOKUP(AX2424,[2]Reference!AH:AI,2,FALSE)</f>
        <v>LNER</v>
      </c>
      <c r="AZ2424" s="20" t="str">
        <f>VLOOKUP(D2424,[2]Reference!Q:V,6,FALSE)</f>
        <v>Azuma</v>
      </c>
      <c r="BA2424" s="20" t="str">
        <f>VLOOKUP(D2424,[2]Reference!Q:V,3,FALSE)</f>
        <v>Azuma</v>
      </c>
    </row>
    <row r="2425" spans="1:53" ht="13.5" x14ac:dyDescent="0.25">
      <c r="A2425" s="38" t="s">
        <v>9808</v>
      </c>
      <c r="B2425" s="39">
        <v>45589</v>
      </c>
      <c r="C2425" s="38" t="s">
        <v>54</v>
      </c>
      <c r="D2425" s="38" t="s">
        <v>70</v>
      </c>
      <c r="E2425" s="38" t="s">
        <v>71</v>
      </c>
      <c r="F2425" s="38" t="s">
        <v>70</v>
      </c>
      <c r="G2425" s="38" t="s">
        <v>72</v>
      </c>
      <c r="H2425" s="38" t="s">
        <v>237</v>
      </c>
      <c r="I2425" s="38" t="s">
        <v>238</v>
      </c>
      <c r="J2425" s="38" t="s">
        <v>239</v>
      </c>
      <c r="K2425" s="38" t="s">
        <v>261</v>
      </c>
      <c r="L2425" s="38" t="s">
        <v>9809</v>
      </c>
      <c r="M2425" s="38" t="s">
        <v>185</v>
      </c>
      <c r="N2425" s="40">
        <v>67</v>
      </c>
      <c r="O2425" s="40">
        <v>63</v>
      </c>
      <c r="P2425" s="40">
        <v>4</v>
      </c>
      <c r="Q2425" s="40">
        <v>0</v>
      </c>
      <c r="R2425" s="40">
        <v>0</v>
      </c>
      <c r="S2425" s="40">
        <v>0</v>
      </c>
      <c r="T2425" s="40">
        <v>0</v>
      </c>
      <c r="U2425" s="40">
        <v>4</v>
      </c>
      <c r="V2425" s="40">
        <v>67</v>
      </c>
      <c r="W2425" s="38" t="s">
        <v>9810</v>
      </c>
      <c r="X2425" s="38" t="s">
        <v>80</v>
      </c>
      <c r="Y2425" s="38" t="s">
        <v>66</v>
      </c>
      <c r="Z2425" s="38" t="s">
        <v>8533</v>
      </c>
      <c r="AA2425" s="38" t="s">
        <v>8460</v>
      </c>
      <c r="AB2425" s="41">
        <v>0</v>
      </c>
      <c r="AC2425" s="41">
        <v>0</v>
      </c>
      <c r="AD2425" s="42">
        <v>0.98</v>
      </c>
      <c r="AE2425" s="42">
        <v>1.88</v>
      </c>
      <c r="AF2425" s="12" t="str">
        <f t="shared" si="444"/>
        <v>920137</v>
      </c>
      <c r="AG2425" s="13" t="str">
        <f>VLOOKUP(D2425,[2]Reference!$Q:$U,4,FALSE)</f>
        <v>Fleet</v>
      </c>
      <c r="AH2425" s="13" t="str">
        <f>VLOOKUP(D2425,[2]Reference!$Q:$U,5,FALSE)</f>
        <v>LNER</v>
      </c>
      <c r="AI2425" s="14">
        <f t="shared" si="445"/>
        <v>0</v>
      </c>
      <c r="AJ2425" s="14">
        <f t="shared" si="446"/>
        <v>0</v>
      </c>
      <c r="AK2425" s="14">
        <f t="shared" si="447"/>
        <v>0</v>
      </c>
      <c r="AL2425" s="15">
        <f t="shared" si="448"/>
        <v>0.98</v>
      </c>
      <c r="AM2425" s="14">
        <f t="shared" si="449"/>
        <v>67</v>
      </c>
      <c r="AN2425" s="16">
        <f t="shared" si="450"/>
        <v>45591</v>
      </c>
      <c r="AO2425" s="17">
        <f>VLOOKUP(B2425,[2]Reference!D:E,2,1)</f>
        <v>202508</v>
      </c>
      <c r="AP2425" s="12" t="str">
        <f t="shared" si="451"/>
        <v>7</v>
      </c>
      <c r="AQ2425" s="18">
        <f t="shared" si="452"/>
        <v>0.98</v>
      </c>
      <c r="AR2425" s="18">
        <f t="shared" si="453"/>
        <v>1.88</v>
      </c>
      <c r="AS2425" s="13" t="str">
        <f>VLOOKUP(D2425,[2]Reference!$Q:$U,3,FALSE)</f>
        <v>IC225</v>
      </c>
      <c r="AT2425" s="13" t="str">
        <f>VLOOKUP(D2425,[2]Reference!Q:V,6,FALSE)</f>
        <v>IC225</v>
      </c>
      <c r="AU2425" s="13" t="str">
        <f>VLOOKUP(D2425,[2]Reference!$Q:$U,2,FALSE)</f>
        <v>Cl 91 Loco</v>
      </c>
      <c r="AV2425" s="19">
        <f t="shared" si="454"/>
        <v>45596</v>
      </c>
      <c r="AW2425" s="12" t="str">
        <f>+VLOOKUP(X2425,[2]Reference!BN:BO,2,FALSE)</f>
        <v>Fleet</v>
      </c>
      <c r="AX2425" s="20" t="str">
        <f t="shared" si="455"/>
        <v>HB</v>
      </c>
      <c r="AY2425" s="20" t="str">
        <f>VLOOKUP(AX2425,[2]Reference!AH:AI,2,FALSE)</f>
        <v>LNER</v>
      </c>
      <c r="AZ2425" s="20" t="str">
        <f>VLOOKUP(D2425,[2]Reference!Q:V,6,FALSE)</f>
        <v>IC225</v>
      </c>
      <c r="BA2425" s="20" t="str">
        <f>VLOOKUP(D2425,[2]Reference!Q:V,3,FALSE)</f>
        <v>IC225</v>
      </c>
    </row>
    <row r="2426" spans="1:53" ht="13.5" x14ac:dyDescent="0.25">
      <c r="A2426" s="38" t="s">
        <v>9812</v>
      </c>
      <c r="B2426" s="39">
        <v>45590</v>
      </c>
      <c r="C2426" s="38" t="s">
        <v>54</v>
      </c>
      <c r="D2426" s="38" t="s">
        <v>70</v>
      </c>
      <c r="E2426" s="38" t="s">
        <v>71</v>
      </c>
      <c r="F2426" s="38" t="s">
        <v>70</v>
      </c>
      <c r="G2426" s="38" t="s">
        <v>129</v>
      </c>
      <c r="H2426" s="38" t="s">
        <v>58</v>
      </c>
      <c r="I2426" s="38" t="s">
        <v>103</v>
      </c>
      <c r="J2426" s="38" t="s">
        <v>104</v>
      </c>
      <c r="K2426" s="38" t="s">
        <v>893</v>
      </c>
      <c r="L2426" s="38" t="s">
        <v>9813</v>
      </c>
      <c r="M2426" s="38" t="s">
        <v>165</v>
      </c>
      <c r="N2426" s="40">
        <v>1.5</v>
      </c>
      <c r="O2426" s="40">
        <v>1.5</v>
      </c>
      <c r="P2426" s="40">
        <v>0</v>
      </c>
      <c r="Q2426" s="40">
        <v>0</v>
      </c>
      <c r="R2426" s="40">
        <v>0</v>
      </c>
      <c r="S2426" s="40">
        <v>0</v>
      </c>
      <c r="T2426" s="40">
        <v>0</v>
      </c>
      <c r="U2426" s="40">
        <v>1</v>
      </c>
      <c r="V2426" s="40">
        <v>1.5</v>
      </c>
      <c r="W2426" s="38" t="s">
        <v>9814</v>
      </c>
      <c r="X2426" s="38" t="s">
        <v>65</v>
      </c>
      <c r="Y2426" s="38" t="s">
        <v>66</v>
      </c>
      <c r="Z2426" s="38" t="s">
        <v>8533</v>
      </c>
      <c r="AA2426" s="38" t="s">
        <v>8460</v>
      </c>
      <c r="AB2426" s="41">
        <v>0</v>
      </c>
      <c r="AC2426" s="41">
        <v>0</v>
      </c>
      <c r="AD2426" s="42">
        <v>0</v>
      </c>
      <c r="AE2426" s="42">
        <v>7.0000000000000007E-2</v>
      </c>
      <c r="AF2426" s="12" t="str">
        <f t="shared" si="444"/>
        <v>922077</v>
      </c>
      <c r="AG2426" s="13" t="str">
        <f>VLOOKUP(D2426,[2]Reference!$Q:$U,4,FALSE)</f>
        <v>Fleet</v>
      </c>
      <c r="AH2426" s="13" t="str">
        <f>VLOOKUP(D2426,[2]Reference!$Q:$U,5,FALSE)</f>
        <v>LNER</v>
      </c>
      <c r="AI2426" s="14">
        <f t="shared" si="445"/>
        <v>0</v>
      </c>
      <c r="AJ2426" s="14">
        <f t="shared" si="446"/>
        <v>0</v>
      </c>
      <c r="AK2426" s="14">
        <f t="shared" si="447"/>
        <v>0</v>
      </c>
      <c r="AL2426" s="15">
        <f t="shared" si="448"/>
        <v>0</v>
      </c>
      <c r="AM2426" s="14">
        <f t="shared" si="449"/>
        <v>1.5</v>
      </c>
      <c r="AN2426" s="16">
        <f t="shared" si="450"/>
        <v>45591</v>
      </c>
      <c r="AO2426" s="17">
        <f>VLOOKUP(B2426,[2]Reference!D:E,2,1)</f>
        <v>202508</v>
      </c>
      <c r="AP2426" s="12" t="str">
        <f t="shared" si="451"/>
        <v>7</v>
      </c>
      <c r="AQ2426" s="18">
        <f t="shared" si="452"/>
        <v>0</v>
      </c>
      <c r="AR2426" s="18">
        <f t="shared" si="453"/>
        <v>7.0000000000000007E-2</v>
      </c>
      <c r="AS2426" s="13" t="str">
        <f>VLOOKUP(D2426,[2]Reference!$Q:$U,3,FALSE)</f>
        <v>IC225</v>
      </c>
      <c r="AT2426" s="13" t="str">
        <f>VLOOKUP(D2426,[2]Reference!Q:V,6,FALSE)</f>
        <v>IC225</v>
      </c>
      <c r="AU2426" s="13" t="str">
        <f>VLOOKUP(D2426,[2]Reference!$Q:$U,2,FALSE)</f>
        <v>Cl 91 Loco</v>
      </c>
      <c r="AV2426" s="19">
        <f t="shared" si="454"/>
        <v>45597</v>
      </c>
      <c r="AW2426" s="12" t="str">
        <f>+VLOOKUP(X2426,[2]Reference!BN:BO,2,FALSE)</f>
        <v>Depot</v>
      </c>
      <c r="AX2426" s="20" t="str">
        <f t="shared" si="455"/>
        <v>HB</v>
      </c>
      <c r="AY2426" s="20" t="str">
        <f>VLOOKUP(AX2426,[2]Reference!AH:AI,2,FALSE)</f>
        <v>LNER</v>
      </c>
      <c r="AZ2426" s="20" t="str">
        <f>VLOOKUP(D2426,[2]Reference!Q:V,6,FALSE)</f>
        <v>IC225</v>
      </c>
      <c r="BA2426" s="20" t="str">
        <f>VLOOKUP(D2426,[2]Reference!Q:V,3,FALSE)</f>
        <v>IC225</v>
      </c>
    </row>
    <row r="2427" spans="1:53" ht="13.5" x14ac:dyDescent="0.25">
      <c r="A2427" s="38" t="s">
        <v>9815</v>
      </c>
      <c r="B2427" s="39">
        <v>45590</v>
      </c>
      <c r="C2427" s="38" t="s">
        <v>54</v>
      </c>
      <c r="D2427" s="38" t="s">
        <v>70</v>
      </c>
      <c r="E2427" s="38" t="s">
        <v>71</v>
      </c>
      <c r="F2427" s="38" t="s">
        <v>70</v>
      </c>
      <c r="G2427" s="38" t="s">
        <v>72</v>
      </c>
      <c r="H2427" s="38" t="s">
        <v>237</v>
      </c>
      <c r="I2427" s="38" t="s">
        <v>1024</v>
      </c>
      <c r="J2427" s="38" t="s">
        <v>1025</v>
      </c>
      <c r="K2427" s="38" t="s">
        <v>1139</v>
      </c>
      <c r="L2427" s="38" t="s">
        <v>9816</v>
      </c>
      <c r="M2427" s="38" t="s">
        <v>165</v>
      </c>
      <c r="N2427" s="40">
        <v>12</v>
      </c>
      <c r="O2427" s="40">
        <v>8</v>
      </c>
      <c r="P2427" s="40">
        <v>4</v>
      </c>
      <c r="Q2427" s="40">
        <v>0</v>
      </c>
      <c r="R2427" s="40">
        <v>0</v>
      </c>
      <c r="S2427" s="40">
        <v>0</v>
      </c>
      <c r="T2427" s="40">
        <v>0</v>
      </c>
      <c r="U2427" s="40">
        <v>2</v>
      </c>
      <c r="V2427" s="40">
        <v>12</v>
      </c>
      <c r="W2427" s="38" t="s">
        <v>9817</v>
      </c>
      <c r="X2427" s="38" t="s">
        <v>80</v>
      </c>
      <c r="Y2427" s="38" t="s">
        <v>66</v>
      </c>
      <c r="Z2427" s="38" t="s">
        <v>8533</v>
      </c>
      <c r="AA2427" s="38" t="s">
        <v>8460</v>
      </c>
      <c r="AB2427" s="41">
        <v>0</v>
      </c>
      <c r="AC2427" s="41">
        <v>0</v>
      </c>
      <c r="AD2427" s="42">
        <v>0</v>
      </c>
      <c r="AE2427" s="42">
        <v>0.8</v>
      </c>
      <c r="AF2427" s="12" t="str">
        <f t="shared" si="444"/>
        <v>923806</v>
      </c>
      <c r="AG2427" s="13" t="str">
        <f>VLOOKUP(D2427,[2]Reference!$Q:$U,4,FALSE)</f>
        <v>Fleet</v>
      </c>
      <c r="AH2427" s="13" t="str">
        <f>VLOOKUP(D2427,[2]Reference!$Q:$U,5,FALSE)</f>
        <v>LNER</v>
      </c>
      <c r="AI2427" s="14">
        <f t="shared" si="445"/>
        <v>0</v>
      </c>
      <c r="AJ2427" s="14">
        <f t="shared" si="446"/>
        <v>0</v>
      </c>
      <c r="AK2427" s="14">
        <f t="shared" si="447"/>
        <v>0</v>
      </c>
      <c r="AL2427" s="15">
        <f t="shared" si="448"/>
        <v>0</v>
      </c>
      <c r="AM2427" s="14">
        <f t="shared" si="449"/>
        <v>12</v>
      </c>
      <c r="AN2427" s="16">
        <f t="shared" si="450"/>
        <v>45591</v>
      </c>
      <c r="AO2427" s="17">
        <f>VLOOKUP(B2427,[2]Reference!D:E,2,1)</f>
        <v>202508</v>
      </c>
      <c r="AP2427" s="12" t="str">
        <f t="shared" si="451"/>
        <v>7</v>
      </c>
      <c r="AQ2427" s="18">
        <f t="shared" si="452"/>
        <v>0</v>
      </c>
      <c r="AR2427" s="18">
        <f t="shared" si="453"/>
        <v>0.8</v>
      </c>
      <c r="AS2427" s="13" t="str">
        <f>VLOOKUP(D2427,[2]Reference!$Q:$U,3,FALSE)</f>
        <v>IC225</v>
      </c>
      <c r="AT2427" s="13" t="str">
        <f>VLOOKUP(D2427,[2]Reference!Q:V,6,FALSE)</f>
        <v>IC225</v>
      </c>
      <c r="AU2427" s="13" t="str">
        <f>VLOOKUP(D2427,[2]Reference!$Q:$U,2,FALSE)</f>
        <v>Cl 91 Loco</v>
      </c>
      <c r="AV2427" s="19">
        <f t="shared" si="454"/>
        <v>45597</v>
      </c>
      <c r="AW2427" s="12" t="str">
        <f>+VLOOKUP(X2427,[2]Reference!BN:BO,2,FALSE)</f>
        <v>Fleet</v>
      </c>
      <c r="AX2427" s="20" t="str">
        <f t="shared" si="455"/>
        <v>HB</v>
      </c>
      <c r="AY2427" s="20" t="str">
        <f>VLOOKUP(AX2427,[2]Reference!AH:AI,2,FALSE)</f>
        <v>LNER</v>
      </c>
      <c r="AZ2427" s="20" t="str">
        <f>VLOOKUP(D2427,[2]Reference!Q:V,6,FALSE)</f>
        <v>IC225</v>
      </c>
      <c r="BA2427" s="20" t="str">
        <f>VLOOKUP(D2427,[2]Reference!Q:V,3,FALSE)</f>
        <v>IC225</v>
      </c>
    </row>
    <row r="2428" spans="1:53" ht="13.5" x14ac:dyDescent="0.25">
      <c r="A2428" s="38" t="s">
        <v>9818</v>
      </c>
      <c r="B2428" s="39">
        <v>45592</v>
      </c>
      <c r="C2428" s="38" t="s">
        <v>54</v>
      </c>
      <c r="D2428" s="38" t="s">
        <v>55</v>
      </c>
      <c r="E2428" s="38" t="s">
        <v>56</v>
      </c>
      <c r="F2428" s="38" t="s">
        <v>55</v>
      </c>
      <c r="G2428" s="38" t="s">
        <v>146</v>
      </c>
      <c r="H2428" s="38" t="s">
        <v>95</v>
      </c>
      <c r="I2428" s="38" t="s">
        <v>96</v>
      </c>
      <c r="J2428" s="38" t="s">
        <v>97</v>
      </c>
      <c r="K2428" s="38" t="s">
        <v>201</v>
      </c>
      <c r="L2428" s="38" t="s">
        <v>9819</v>
      </c>
      <c r="M2428" s="38" t="s">
        <v>484</v>
      </c>
      <c r="N2428" s="40">
        <v>52</v>
      </c>
      <c r="O2428" s="40">
        <v>26</v>
      </c>
      <c r="P2428" s="40">
        <v>26</v>
      </c>
      <c r="Q2428" s="40">
        <v>0</v>
      </c>
      <c r="R2428" s="40">
        <v>0</v>
      </c>
      <c r="S2428" s="40">
        <v>0</v>
      </c>
      <c r="T2428" s="40">
        <v>0</v>
      </c>
      <c r="U2428" s="40">
        <v>4</v>
      </c>
      <c r="V2428" s="40">
        <v>52</v>
      </c>
      <c r="W2428" s="38" t="s">
        <v>9820</v>
      </c>
      <c r="X2428" s="38" t="s">
        <v>80</v>
      </c>
      <c r="Y2428" s="38" t="s">
        <v>66</v>
      </c>
      <c r="Z2428" s="38" t="s">
        <v>8530</v>
      </c>
      <c r="AA2428" s="38" t="s">
        <v>8460</v>
      </c>
      <c r="AB2428" s="41">
        <v>0</v>
      </c>
      <c r="AC2428" s="41">
        <v>0</v>
      </c>
      <c r="AD2428" s="42">
        <v>0</v>
      </c>
      <c r="AE2428" s="42">
        <v>1</v>
      </c>
      <c r="AF2428" s="12" t="str">
        <f t="shared" si="444"/>
        <v>930170</v>
      </c>
      <c r="AG2428" s="13" t="str">
        <f>VLOOKUP(D2428,[2]Reference!$Q:$U,4,FALSE)</f>
        <v>Fleet</v>
      </c>
      <c r="AH2428" s="13" t="str">
        <f>VLOOKUP(D2428,[2]Reference!$Q:$U,5,FALSE)</f>
        <v>LNER</v>
      </c>
      <c r="AI2428" s="14">
        <f t="shared" si="445"/>
        <v>0</v>
      </c>
      <c r="AJ2428" s="14">
        <f t="shared" si="446"/>
        <v>0</v>
      </c>
      <c r="AK2428" s="14">
        <f t="shared" si="447"/>
        <v>0</v>
      </c>
      <c r="AL2428" s="15">
        <f t="shared" si="448"/>
        <v>0</v>
      </c>
      <c r="AM2428" s="14">
        <f t="shared" si="449"/>
        <v>52</v>
      </c>
      <c r="AN2428" s="16">
        <f t="shared" si="450"/>
        <v>45598</v>
      </c>
      <c r="AO2428" s="17">
        <f>VLOOKUP(B2428,[2]Reference!D:E,2,1)</f>
        <v>202508</v>
      </c>
      <c r="AP2428" s="12" t="str">
        <f t="shared" si="451"/>
        <v>7</v>
      </c>
      <c r="AQ2428" s="18">
        <f t="shared" si="452"/>
        <v>0</v>
      </c>
      <c r="AR2428" s="18">
        <f t="shared" si="453"/>
        <v>1</v>
      </c>
      <c r="AS2428" s="13" t="str">
        <f>VLOOKUP(D2428,[2]Reference!$Q:$U,3,FALSE)</f>
        <v>Azuma</v>
      </c>
      <c r="AT2428" s="13" t="str">
        <f>VLOOKUP(D2428,[2]Reference!Q:V,6,FALSE)</f>
        <v>Azuma</v>
      </c>
      <c r="AU2428" s="13" t="str">
        <f>VLOOKUP(D2428,[2]Reference!$Q:$U,2,FALSE)</f>
        <v>Hitachi - Class 800</v>
      </c>
      <c r="AV2428" s="19">
        <f t="shared" si="454"/>
        <v>45599</v>
      </c>
      <c r="AW2428" s="12" t="str">
        <f>+VLOOKUP(X2428,[2]Reference!BN:BO,2,FALSE)</f>
        <v>Fleet</v>
      </c>
      <c r="AX2428" s="20" t="str">
        <f t="shared" si="455"/>
        <v>HB</v>
      </c>
      <c r="AY2428" s="20" t="str">
        <f>VLOOKUP(AX2428,[2]Reference!AH:AI,2,FALSE)</f>
        <v>LNER</v>
      </c>
      <c r="AZ2428" s="20" t="str">
        <f>VLOOKUP(D2428,[2]Reference!Q:V,6,FALSE)</f>
        <v>Azuma</v>
      </c>
      <c r="BA2428" s="20" t="str">
        <f>VLOOKUP(D2428,[2]Reference!Q:V,3,FALSE)</f>
        <v>Azuma</v>
      </c>
    </row>
    <row r="2429" spans="1:53" ht="13.5" x14ac:dyDescent="0.25">
      <c r="A2429" s="38" t="s">
        <v>9821</v>
      </c>
      <c r="B2429" s="39">
        <v>45592</v>
      </c>
      <c r="C2429" s="38" t="s">
        <v>54</v>
      </c>
      <c r="D2429" s="38" t="s">
        <v>215</v>
      </c>
      <c r="E2429" s="38" t="s">
        <v>216</v>
      </c>
      <c r="F2429" s="38" t="s">
        <v>215</v>
      </c>
      <c r="G2429" s="38" t="s">
        <v>129</v>
      </c>
      <c r="H2429" s="38" t="s">
        <v>217</v>
      </c>
      <c r="I2429" s="38" t="s">
        <v>218</v>
      </c>
      <c r="J2429" s="38" t="s">
        <v>219</v>
      </c>
      <c r="K2429" s="38" t="s">
        <v>220</v>
      </c>
      <c r="L2429" s="38" t="s">
        <v>9822</v>
      </c>
      <c r="M2429" s="38" t="s">
        <v>234</v>
      </c>
      <c r="N2429" s="40">
        <v>44</v>
      </c>
      <c r="O2429" s="40">
        <v>12</v>
      </c>
      <c r="P2429" s="40">
        <v>32</v>
      </c>
      <c r="Q2429" s="40">
        <v>0</v>
      </c>
      <c r="R2429" s="40">
        <v>0</v>
      </c>
      <c r="S2429" s="40">
        <v>0</v>
      </c>
      <c r="T2429" s="40">
        <v>0</v>
      </c>
      <c r="U2429" s="40">
        <v>4</v>
      </c>
      <c r="V2429" s="40">
        <v>44</v>
      </c>
      <c r="W2429" s="38" t="s">
        <v>9823</v>
      </c>
      <c r="X2429" s="38" t="s">
        <v>119</v>
      </c>
      <c r="Y2429" s="38" t="s">
        <v>66</v>
      </c>
      <c r="Z2429" s="38" t="s">
        <v>8530</v>
      </c>
      <c r="AA2429" s="38" t="s">
        <v>8460</v>
      </c>
      <c r="AB2429" s="41">
        <v>0</v>
      </c>
      <c r="AC2429" s="41">
        <v>0</v>
      </c>
      <c r="AD2429" s="42">
        <v>0.32</v>
      </c>
      <c r="AE2429" s="42">
        <v>1.81</v>
      </c>
      <c r="AF2429" s="12" t="str">
        <f t="shared" si="444"/>
        <v>930526</v>
      </c>
      <c r="AG2429" s="13" t="str">
        <f>VLOOKUP(D2429,[2]Reference!$Q:$U,4,FALSE)</f>
        <v>Fleet</v>
      </c>
      <c r="AH2429" s="13" t="str">
        <f>VLOOKUP(D2429,[2]Reference!$Q:$U,5,FALSE)</f>
        <v>LNER</v>
      </c>
      <c r="AI2429" s="14">
        <f t="shared" si="445"/>
        <v>0</v>
      </c>
      <c r="AJ2429" s="14">
        <f t="shared" si="446"/>
        <v>0</v>
      </c>
      <c r="AK2429" s="14">
        <f t="shared" si="447"/>
        <v>0</v>
      </c>
      <c r="AL2429" s="15">
        <f t="shared" si="448"/>
        <v>0.32</v>
      </c>
      <c r="AM2429" s="14">
        <f t="shared" si="449"/>
        <v>44</v>
      </c>
      <c r="AN2429" s="16">
        <f t="shared" si="450"/>
        <v>45598</v>
      </c>
      <c r="AO2429" s="17">
        <f>VLOOKUP(B2429,[2]Reference!D:E,2,1)</f>
        <v>202508</v>
      </c>
      <c r="AP2429" s="12" t="str">
        <f t="shared" si="451"/>
        <v>7</v>
      </c>
      <c r="AQ2429" s="18">
        <f t="shared" si="452"/>
        <v>0.32</v>
      </c>
      <c r="AR2429" s="18">
        <f t="shared" si="453"/>
        <v>1.81</v>
      </c>
      <c r="AS2429" s="13" t="str">
        <f>VLOOKUP(D2429,[2]Reference!$Q:$U,3,FALSE)</f>
        <v>Other</v>
      </c>
      <c r="AT2429" s="13" t="str">
        <f>VLOOKUP(D2429,[2]Reference!Q:V,6,FALSE)</f>
        <v>Other</v>
      </c>
      <c r="AU2429" s="13" t="str">
        <f>VLOOKUP(D2429,[2]Reference!$Q:$U,2,FALSE)</f>
        <v>ISS - Contractors</v>
      </c>
      <c r="AV2429" s="19">
        <f t="shared" si="454"/>
        <v>45599</v>
      </c>
      <c r="AW2429" s="12" t="str">
        <f>+VLOOKUP(X2429,[2]Reference!BN:BO,2,FALSE)</f>
        <v>Depot</v>
      </c>
      <c r="AX2429" s="20" t="str">
        <f t="shared" si="455"/>
        <v>HB</v>
      </c>
      <c r="AY2429" s="20" t="str">
        <f>VLOOKUP(AX2429,[2]Reference!AH:AI,2,FALSE)</f>
        <v>LNER</v>
      </c>
      <c r="AZ2429" s="20" t="str">
        <f>VLOOKUP(D2429,[2]Reference!Q:V,6,FALSE)</f>
        <v>Other</v>
      </c>
      <c r="BA2429" s="20" t="str">
        <f>VLOOKUP(D2429,[2]Reference!Q:V,3,FALSE)</f>
        <v>Other</v>
      </c>
    </row>
    <row r="2430" spans="1:53" ht="13.5" x14ac:dyDescent="0.25">
      <c r="A2430" s="38" t="s">
        <v>9824</v>
      </c>
      <c r="B2430" s="39">
        <v>45592</v>
      </c>
      <c r="C2430" s="38" t="s">
        <v>54</v>
      </c>
      <c r="D2430" s="38" t="s">
        <v>55</v>
      </c>
      <c r="E2430" s="38" t="s">
        <v>56</v>
      </c>
      <c r="F2430" s="38" t="s">
        <v>55</v>
      </c>
      <c r="G2430" s="38" t="s">
        <v>129</v>
      </c>
      <c r="H2430" s="38" t="s">
        <v>95</v>
      </c>
      <c r="I2430" s="38" t="s">
        <v>96</v>
      </c>
      <c r="J2430" s="38" t="s">
        <v>97</v>
      </c>
      <c r="K2430" s="38" t="s">
        <v>172</v>
      </c>
      <c r="L2430" s="38" t="s">
        <v>9825</v>
      </c>
      <c r="M2430" s="38" t="s">
        <v>484</v>
      </c>
      <c r="N2430" s="40">
        <v>29</v>
      </c>
      <c r="O2430" s="40">
        <v>26</v>
      </c>
      <c r="P2430" s="40">
        <v>3</v>
      </c>
      <c r="Q2430" s="40">
        <v>0</v>
      </c>
      <c r="R2430" s="40">
        <v>0</v>
      </c>
      <c r="S2430" s="40">
        <v>0</v>
      </c>
      <c r="T2430" s="40">
        <v>0</v>
      </c>
      <c r="U2430" s="40">
        <v>1</v>
      </c>
      <c r="V2430" s="40">
        <v>29</v>
      </c>
      <c r="W2430" s="38" t="s">
        <v>9826</v>
      </c>
      <c r="X2430" s="38" t="s">
        <v>80</v>
      </c>
      <c r="Y2430" s="38" t="s">
        <v>66</v>
      </c>
      <c r="Z2430" s="38" t="s">
        <v>8530</v>
      </c>
      <c r="AA2430" s="38" t="s">
        <v>8460</v>
      </c>
      <c r="AB2430" s="41">
        <v>0</v>
      </c>
      <c r="AC2430" s="41">
        <v>0</v>
      </c>
      <c r="AD2430" s="42">
        <v>0</v>
      </c>
      <c r="AE2430" s="42">
        <v>0.94</v>
      </c>
      <c r="AF2430" s="12" t="str">
        <f t="shared" si="444"/>
        <v>930690</v>
      </c>
      <c r="AG2430" s="13" t="str">
        <f>VLOOKUP(D2430,[2]Reference!$Q:$U,4,FALSE)</f>
        <v>Fleet</v>
      </c>
      <c r="AH2430" s="13" t="str">
        <f>VLOOKUP(D2430,[2]Reference!$Q:$U,5,FALSE)</f>
        <v>LNER</v>
      </c>
      <c r="AI2430" s="14">
        <f t="shared" si="445"/>
        <v>0</v>
      </c>
      <c r="AJ2430" s="14">
        <f t="shared" si="446"/>
        <v>0</v>
      </c>
      <c r="AK2430" s="14">
        <f t="shared" si="447"/>
        <v>0</v>
      </c>
      <c r="AL2430" s="15">
        <f t="shared" si="448"/>
        <v>0</v>
      </c>
      <c r="AM2430" s="14">
        <f t="shared" si="449"/>
        <v>29</v>
      </c>
      <c r="AN2430" s="16">
        <f t="shared" si="450"/>
        <v>45598</v>
      </c>
      <c r="AO2430" s="17">
        <f>VLOOKUP(B2430,[2]Reference!D:E,2,1)</f>
        <v>202508</v>
      </c>
      <c r="AP2430" s="12" t="str">
        <f t="shared" si="451"/>
        <v>7</v>
      </c>
      <c r="AQ2430" s="18">
        <f t="shared" si="452"/>
        <v>0</v>
      </c>
      <c r="AR2430" s="18">
        <f t="shared" si="453"/>
        <v>0.94</v>
      </c>
      <c r="AS2430" s="13" t="str">
        <f>VLOOKUP(D2430,[2]Reference!$Q:$U,3,FALSE)</f>
        <v>Azuma</v>
      </c>
      <c r="AT2430" s="13" t="str">
        <f>VLOOKUP(D2430,[2]Reference!Q:V,6,FALSE)</f>
        <v>Azuma</v>
      </c>
      <c r="AU2430" s="13" t="str">
        <f>VLOOKUP(D2430,[2]Reference!$Q:$U,2,FALSE)</f>
        <v>Hitachi - Class 800</v>
      </c>
      <c r="AV2430" s="19">
        <f t="shared" si="454"/>
        <v>45599</v>
      </c>
      <c r="AW2430" s="12" t="str">
        <f>+VLOOKUP(X2430,[2]Reference!BN:BO,2,FALSE)</f>
        <v>Fleet</v>
      </c>
      <c r="AX2430" s="20" t="str">
        <f t="shared" si="455"/>
        <v>HB</v>
      </c>
      <c r="AY2430" s="20" t="str">
        <f>VLOOKUP(AX2430,[2]Reference!AH:AI,2,FALSE)</f>
        <v>LNER</v>
      </c>
      <c r="AZ2430" s="20" t="str">
        <f>VLOOKUP(D2430,[2]Reference!Q:V,6,FALSE)</f>
        <v>Azuma</v>
      </c>
      <c r="BA2430" s="20" t="str">
        <f>VLOOKUP(D2430,[2]Reference!Q:V,3,FALSE)</f>
        <v>Azuma</v>
      </c>
    </row>
    <row r="2431" spans="1:53" ht="13.5" x14ac:dyDescent="0.25">
      <c r="A2431" s="38" t="s">
        <v>9827</v>
      </c>
      <c r="B2431" s="39">
        <v>45592</v>
      </c>
      <c r="C2431" s="38" t="s">
        <v>54</v>
      </c>
      <c r="D2431" s="38" t="s">
        <v>92</v>
      </c>
      <c r="E2431" s="38" t="s">
        <v>93</v>
      </c>
      <c r="F2431" s="38" t="s">
        <v>92</v>
      </c>
      <c r="G2431" s="38" t="s">
        <v>146</v>
      </c>
      <c r="H2431" s="38" t="s">
        <v>730</v>
      </c>
      <c r="I2431" s="38" t="s">
        <v>731</v>
      </c>
      <c r="J2431" s="38" t="s">
        <v>732</v>
      </c>
      <c r="K2431" s="38" t="s">
        <v>1089</v>
      </c>
      <c r="L2431" s="38" t="s">
        <v>9828</v>
      </c>
      <c r="M2431" s="38" t="s">
        <v>305</v>
      </c>
      <c r="N2431" s="40">
        <v>40</v>
      </c>
      <c r="O2431" s="40">
        <v>19</v>
      </c>
      <c r="P2431" s="40">
        <v>21</v>
      </c>
      <c r="Q2431" s="40">
        <v>0</v>
      </c>
      <c r="R2431" s="40">
        <v>0</v>
      </c>
      <c r="S2431" s="40">
        <v>0</v>
      </c>
      <c r="T2431" s="40">
        <v>0</v>
      </c>
      <c r="U2431" s="40">
        <v>2</v>
      </c>
      <c r="V2431" s="40">
        <v>40</v>
      </c>
      <c r="W2431" s="38" t="s">
        <v>9829</v>
      </c>
      <c r="X2431" s="38" t="s">
        <v>80</v>
      </c>
      <c r="Y2431" s="38" t="s">
        <v>66</v>
      </c>
      <c r="Z2431" s="38" t="s">
        <v>8530</v>
      </c>
      <c r="AA2431" s="38" t="s">
        <v>8460</v>
      </c>
      <c r="AB2431" s="41">
        <v>0</v>
      </c>
      <c r="AC2431" s="41">
        <v>0</v>
      </c>
      <c r="AD2431" s="42">
        <v>0</v>
      </c>
      <c r="AE2431" s="42">
        <v>1.86</v>
      </c>
      <c r="AF2431" s="12" t="str">
        <f t="shared" si="444"/>
        <v>931366</v>
      </c>
      <c r="AG2431" s="13" t="str">
        <f>VLOOKUP(D2431,[2]Reference!$Q:$U,4,FALSE)</f>
        <v>Fleet</v>
      </c>
      <c r="AH2431" s="13" t="str">
        <f>VLOOKUP(D2431,[2]Reference!$Q:$U,5,FALSE)</f>
        <v>LNER</v>
      </c>
      <c r="AI2431" s="14">
        <f t="shared" si="445"/>
        <v>0</v>
      </c>
      <c r="AJ2431" s="14">
        <f t="shared" si="446"/>
        <v>0</v>
      </c>
      <c r="AK2431" s="14">
        <f t="shared" si="447"/>
        <v>0</v>
      </c>
      <c r="AL2431" s="15">
        <f t="shared" si="448"/>
        <v>0</v>
      </c>
      <c r="AM2431" s="14">
        <f t="shared" si="449"/>
        <v>40</v>
      </c>
      <c r="AN2431" s="16">
        <f t="shared" si="450"/>
        <v>45598</v>
      </c>
      <c r="AO2431" s="17">
        <f>VLOOKUP(B2431,[2]Reference!D:E,2,1)</f>
        <v>202508</v>
      </c>
      <c r="AP2431" s="12" t="str">
        <f t="shared" si="451"/>
        <v>7</v>
      </c>
      <c r="AQ2431" s="18">
        <f t="shared" si="452"/>
        <v>0</v>
      </c>
      <c r="AR2431" s="18">
        <f t="shared" si="453"/>
        <v>1.86</v>
      </c>
      <c r="AS2431" s="13" t="str">
        <f>VLOOKUP(D2431,[2]Reference!$Q:$U,3,FALSE)</f>
        <v>Azuma</v>
      </c>
      <c r="AT2431" s="13" t="str">
        <f>VLOOKUP(D2431,[2]Reference!Q:V,6,FALSE)</f>
        <v>Azuma</v>
      </c>
      <c r="AU2431" s="13" t="str">
        <f>VLOOKUP(D2431,[2]Reference!$Q:$U,2,FALSE)</f>
        <v>Hitachi - Class 801</v>
      </c>
      <c r="AV2431" s="19">
        <f t="shared" si="454"/>
        <v>45599</v>
      </c>
      <c r="AW2431" s="12" t="str">
        <f>+VLOOKUP(X2431,[2]Reference!BN:BO,2,FALSE)</f>
        <v>Fleet</v>
      </c>
      <c r="AX2431" s="20" t="str">
        <f t="shared" si="455"/>
        <v>HB</v>
      </c>
      <c r="AY2431" s="20" t="str">
        <f>VLOOKUP(AX2431,[2]Reference!AH:AI,2,FALSE)</f>
        <v>LNER</v>
      </c>
      <c r="AZ2431" s="20" t="str">
        <f>VLOOKUP(D2431,[2]Reference!Q:V,6,FALSE)</f>
        <v>Azuma</v>
      </c>
      <c r="BA2431" s="20" t="str">
        <f>VLOOKUP(D2431,[2]Reference!Q:V,3,FALSE)</f>
        <v>Azuma</v>
      </c>
    </row>
    <row r="2432" spans="1:53" ht="13.5" x14ac:dyDescent="0.25">
      <c r="A2432" s="38" t="s">
        <v>9830</v>
      </c>
      <c r="B2432" s="39">
        <v>45593</v>
      </c>
      <c r="C2432" s="38" t="s">
        <v>54</v>
      </c>
      <c r="D2432" s="38" t="s">
        <v>55</v>
      </c>
      <c r="E2432" s="38" t="s">
        <v>56</v>
      </c>
      <c r="F2432" s="38" t="s">
        <v>55</v>
      </c>
      <c r="G2432" s="38" t="s">
        <v>83</v>
      </c>
      <c r="H2432" s="38" t="s">
        <v>58</v>
      </c>
      <c r="I2432" s="38" t="s">
        <v>59</v>
      </c>
      <c r="J2432" s="38" t="s">
        <v>60</v>
      </c>
      <c r="K2432" s="38" t="s">
        <v>1312</v>
      </c>
      <c r="L2432" s="38" t="s">
        <v>2698</v>
      </c>
      <c r="M2432" s="38" t="s">
        <v>1045</v>
      </c>
      <c r="N2432" s="40">
        <v>1.5</v>
      </c>
      <c r="O2432" s="40">
        <v>1.5</v>
      </c>
      <c r="P2432" s="40">
        <v>0</v>
      </c>
      <c r="Q2432" s="40">
        <v>0</v>
      </c>
      <c r="R2432" s="40">
        <v>0</v>
      </c>
      <c r="S2432" s="40">
        <v>0</v>
      </c>
      <c r="T2432" s="40">
        <v>0</v>
      </c>
      <c r="U2432" s="40">
        <v>1</v>
      </c>
      <c r="V2432" s="40">
        <v>1.5</v>
      </c>
      <c r="W2432" s="38" t="s">
        <v>9814</v>
      </c>
      <c r="X2432" s="38" t="s">
        <v>65</v>
      </c>
      <c r="Y2432" s="38" t="s">
        <v>66</v>
      </c>
      <c r="Z2432" s="38" t="s">
        <v>8530</v>
      </c>
      <c r="AA2432" s="38" t="s">
        <v>8460</v>
      </c>
      <c r="AB2432" s="41">
        <v>0</v>
      </c>
      <c r="AC2432" s="41">
        <v>0</v>
      </c>
      <c r="AD2432" s="42">
        <v>0</v>
      </c>
      <c r="AE2432" s="42">
        <v>0</v>
      </c>
      <c r="AF2432" s="12" t="str">
        <f t="shared" si="444"/>
        <v>932820</v>
      </c>
      <c r="AG2432" s="13" t="str">
        <f>VLOOKUP(D2432,[2]Reference!$Q:$U,4,FALSE)</f>
        <v>Fleet</v>
      </c>
      <c r="AH2432" s="13" t="str">
        <f>VLOOKUP(D2432,[2]Reference!$Q:$U,5,FALSE)</f>
        <v>LNER</v>
      </c>
      <c r="AI2432" s="14">
        <f t="shared" si="445"/>
        <v>0</v>
      </c>
      <c r="AJ2432" s="14">
        <f t="shared" si="446"/>
        <v>0</v>
      </c>
      <c r="AK2432" s="14">
        <f t="shared" si="447"/>
        <v>0</v>
      </c>
      <c r="AL2432" s="15">
        <f t="shared" si="448"/>
        <v>0</v>
      </c>
      <c r="AM2432" s="14">
        <f t="shared" si="449"/>
        <v>1.5</v>
      </c>
      <c r="AN2432" s="16">
        <f t="shared" si="450"/>
        <v>45598</v>
      </c>
      <c r="AO2432" s="17">
        <f>VLOOKUP(B2432,[2]Reference!D:E,2,1)</f>
        <v>202508</v>
      </c>
      <c r="AP2432" s="12" t="str">
        <f t="shared" si="451"/>
        <v>7</v>
      </c>
      <c r="AQ2432" s="18">
        <f t="shared" si="452"/>
        <v>0</v>
      </c>
      <c r="AR2432" s="18">
        <f t="shared" si="453"/>
        <v>0</v>
      </c>
      <c r="AS2432" s="13" t="str">
        <f>VLOOKUP(D2432,[2]Reference!$Q:$U,3,FALSE)</f>
        <v>Azuma</v>
      </c>
      <c r="AT2432" s="13" t="str">
        <f>VLOOKUP(D2432,[2]Reference!Q:V,6,FALSE)</f>
        <v>Azuma</v>
      </c>
      <c r="AU2432" s="13" t="str">
        <f>VLOOKUP(D2432,[2]Reference!$Q:$U,2,FALSE)</f>
        <v>Hitachi - Class 800</v>
      </c>
      <c r="AV2432" s="19">
        <f t="shared" si="454"/>
        <v>45600</v>
      </c>
      <c r="AW2432" s="12" t="str">
        <f>+VLOOKUP(X2432,[2]Reference!BN:BO,2,FALSE)</f>
        <v>Depot</v>
      </c>
      <c r="AX2432" s="20" t="str">
        <f t="shared" si="455"/>
        <v>HB</v>
      </c>
      <c r="AY2432" s="20" t="str">
        <f>VLOOKUP(AX2432,[2]Reference!AH:AI,2,FALSE)</f>
        <v>LNER</v>
      </c>
      <c r="AZ2432" s="20" t="str">
        <f>VLOOKUP(D2432,[2]Reference!Q:V,6,FALSE)</f>
        <v>Azuma</v>
      </c>
      <c r="BA2432" s="20" t="str">
        <f>VLOOKUP(D2432,[2]Reference!Q:V,3,FALSE)</f>
        <v>Azuma</v>
      </c>
    </row>
    <row r="2433" spans="1:53" ht="13.5" x14ac:dyDescent="0.25">
      <c r="A2433" s="38" t="s">
        <v>9831</v>
      </c>
      <c r="B2433" s="39">
        <v>45593</v>
      </c>
      <c r="C2433" s="38" t="s">
        <v>54</v>
      </c>
      <c r="D2433" s="38" t="s">
        <v>55</v>
      </c>
      <c r="E2433" s="38" t="s">
        <v>56</v>
      </c>
      <c r="F2433" s="38" t="s">
        <v>55</v>
      </c>
      <c r="G2433" s="38" t="s">
        <v>231</v>
      </c>
      <c r="H2433" s="38" t="s">
        <v>84</v>
      </c>
      <c r="I2433" s="38" t="s">
        <v>251</v>
      </c>
      <c r="J2433" s="38" t="s">
        <v>252</v>
      </c>
      <c r="K2433" s="38" t="s">
        <v>1002</v>
      </c>
      <c r="L2433" s="38" t="s">
        <v>3741</v>
      </c>
      <c r="M2433" s="38" t="s">
        <v>296</v>
      </c>
      <c r="N2433" s="40">
        <v>4</v>
      </c>
      <c r="O2433" s="40">
        <v>4</v>
      </c>
      <c r="P2433" s="40">
        <v>0</v>
      </c>
      <c r="Q2433" s="40">
        <v>0</v>
      </c>
      <c r="R2433" s="40">
        <v>0</v>
      </c>
      <c r="S2433" s="40">
        <v>0</v>
      </c>
      <c r="T2433" s="40">
        <v>0</v>
      </c>
      <c r="U2433" s="40">
        <v>1</v>
      </c>
      <c r="V2433" s="40">
        <v>4</v>
      </c>
      <c r="W2433" s="38" t="s">
        <v>9832</v>
      </c>
      <c r="X2433" s="38" t="s">
        <v>80</v>
      </c>
      <c r="Y2433" s="38" t="s">
        <v>66</v>
      </c>
      <c r="Z2433" s="38" t="s">
        <v>8530</v>
      </c>
      <c r="AA2433" s="38" t="s">
        <v>8460</v>
      </c>
      <c r="AB2433" s="41">
        <v>0</v>
      </c>
      <c r="AC2433" s="41">
        <v>0</v>
      </c>
      <c r="AD2433" s="42">
        <v>0</v>
      </c>
      <c r="AE2433" s="42">
        <v>0</v>
      </c>
      <c r="AF2433" s="12" t="str">
        <f t="shared" si="444"/>
        <v>932888</v>
      </c>
      <c r="AG2433" s="13" t="str">
        <f>VLOOKUP(D2433,[2]Reference!$Q:$U,4,FALSE)</f>
        <v>Fleet</v>
      </c>
      <c r="AH2433" s="13" t="str">
        <f>VLOOKUP(D2433,[2]Reference!$Q:$U,5,FALSE)</f>
        <v>LNER</v>
      </c>
      <c r="AI2433" s="14">
        <f t="shared" si="445"/>
        <v>0</v>
      </c>
      <c r="AJ2433" s="14">
        <f t="shared" si="446"/>
        <v>0</v>
      </c>
      <c r="AK2433" s="14">
        <f t="shared" si="447"/>
        <v>0</v>
      </c>
      <c r="AL2433" s="15">
        <f t="shared" si="448"/>
        <v>0</v>
      </c>
      <c r="AM2433" s="14">
        <f t="shared" si="449"/>
        <v>4</v>
      </c>
      <c r="AN2433" s="16">
        <f t="shared" si="450"/>
        <v>45598</v>
      </c>
      <c r="AO2433" s="17">
        <f>VLOOKUP(B2433,[2]Reference!D:E,2,1)</f>
        <v>202508</v>
      </c>
      <c r="AP2433" s="12" t="str">
        <f t="shared" si="451"/>
        <v>7</v>
      </c>
      <c r="AQ2433" s="18">
        <f t="shared" si="452"/>
        <v>0</v>
      </c>
      <c r="AR2433" s="18">
        <f t="shared" si="453"/>
        <v>0</v>
      </c>
      <c r="AS2433" s="13" t="str">
        <f>VLOOKUP(D2433,[2]Reference!$Q:$U,3,FALSE)</f>
        <v>Azuma</v>
      </c>
      <c r="AT2433" s="13" t="str">
        <f>VLOOKUP(D2433,[2]Reference!Q:V,6,FALSE)</f>
        <v>Azuma</v>
      </c>
      <c r="AU2433" s="13" t="str">
        <f>VLOOKUP(D2433,[2]Reference!$Q:$U,2,FALSE)</f>
        <v>Hitachi - Class 800</v>
      </c>
      <c r="AV2433" s="19">
        <f t="shared" si="454"/>
        <v>45600</v>
      </c>
      <c r="AW2433" s="12" t="str">
        <f>+VLOOKUP(X2433,[2]Reference!BN:BO,2,FALSE)</f>
        <v>Fleet</v>
      </c>
      <c r="AX2433" s="20" t="str">
        <f t="shared" si="455"/>
        <v>HB</v>
      </c>
      <c r="AY2433" s="20" t="str">
        <f>VLOOKUP(AX2433,[2]Reference!AH:AI,2,FALSE)</f>
        <v>LNER</v>
      </c>
      <c r="AZ2433" s="20" t="str">
        <f>VLOOKUP(D2433,[2]Reference!Q:V,6,FALSE)</f>
        <v>Azuma</v>
      </c>
      <c r="BA2433" s="20" t="str">
        <f>VLOOKUP(D2433,[2]Reference!Q:V,3,FALSE)</f>
        <v>Azuma</v>
      </c>
    </row>
    <row r="2434" spans="1:53" ht="13.5" x14ac:dyDescent="0.25">
      <c r="A2434" s="38" t="s">
        <v>9833</v>
      </c>
      <c r="B2434" s="39">
        <v>45594</v>
      </c>
      <c r="C2434" s="38" t="s">
        <v>54</v>
      </c>
      <c r="D2434" s="38" t="s">
        <v>55</v>
      </c>
      <c r="E2434" s="38" t="s">
        <v>56</v>
      </c>
      <c r="F2434" s="38" t="s">
        <v>55</v>
      </c>
      <c r="G2434" s="38" t="s">
        <v>146</v>
      </c>
      <c r="H2434" s="38" t="s">
        <v>95</v>
      </c>
      <c r="I2434" s="38" t="s">
        <v>147</v>
      </c>
      <c r="J2434" s="38" t="s">
        <v>148</v>
      </c>
      <c r="K2434" s="38" t="s">
        <v>149</v>
      </c>
      <c r="L2434" s="38" t="s">
        <v>9834</v>
      </c>
      <c r="M2434" s="38" t="s">
        <v>267</v>
      </c>
      <c r="N2434" s="40">
        <v>7</v>
      </c>
      <c r="O2434" s="40">
        <v>7</v>
      </c>
      <c r="P2434" s="40">
        <v>0</v>
      </c>
      <c r="Q2434" s="40">
        <v>0</v>
      </c>
      <c r="R2434" s="40">
        <v>0</v>
      </c>
      <c r="S2434" s="40">
        <v>0</v>
      </c>
      <c r="T2434" s="40">
        <v>0</v>
      </c>
      <c r="U2434" s="40">
        <v>1</v>
      </c>
      <c r="V2434" s="40">
        <v>7</v>
      </c>
      <c r="W2434" s="38" t="s">
        <v>9835</v>
      </c>
      <c r="X2434" s="38" t="s">
        <v>80</v>
      </c>
      <c r="Y2434" s="38" t="s">
        <v>66</v>
      </c>
      <c r="Z2434" s="38" t="s">
        <v>8530</v>
      </c>
      <c r="AA2434" s="38" t="s">
        <v>8460</v>
      </c>
      <c r="AB2434" s="41">
        <v>0</v>
      </c>
      <c r="AC2434" s="41">
        <v>0</v>
      </c>
      <c r="AD2434" s="42">
        <v>0</v>
      </c>
      <c r="AE2434" s="42">
        <v>0.44</v>
      </c>
      <c r="AF2434" s="12" t="str">
        <f t="shared" ref="AF2434:AF2497" si="456">LEFT(A2434,6)</f>
        <v>936569</v>
      </c>
      <c r="AG2434" s="13" t="str">
        <f>VLOOKUP(D2434,[2]Reference!$Q:$U,4,FALSE)</f>
        <v>Fleet</v>
      </c>
      <c r="AH2434" s="13" t="str">
        <f>VLOOKUP(D2434,[2]Reference!$Q:$U,5,FALSE)</f>
        <v>LNER</v>
      </c>
      <c r="AI2434" s="14">
        <f t="shared" ref="AI2434:AI2497" si="457">+AB2434</f>
        <v>0</v>
      </c>
      <c r="AJ2434" s="14">
        <f t="shared" ref="AJ2434:AJ2497" si="458">+AC2434/2</f>
        <v>0</v>
      </c>
      <c r="AK2434" s="14">
        <f t="shared" ref="AK2434:AK2497" si="459">SUM(AI2434:AJ2434)</f>
        <v>0</v>
      </c>
      <c r="AL2434" s="15">
        <f t="shared" ref="AL2434:AL2497" si="460">+AD2434-AK2434</f>
        <v>0</v>
      </c>
      <c r="AM2434" s="14">
        <f t="shared" ref="AM2434:AM2497" si="461">+N2434</f>
        <v>7</v>
      </c>
      <c r="AN2434" s="16">
        <f t="shared" ref="AN2434:AN2497" si="462">B2434+(7-WEEKDAY(B2434))</f>
        <v>45598</v>
      </c>
      <c r="AO2434" s="17">
        <f>VLOOKUP(B2434,[2]Reference!D:E,2,1)</f>
        <v>202508</v>
      </c>
      <c r="AP2434" s="12" t="str">
        <f t="shared" ref="AP2434:AP2497" si="463">LEFT(X2434,1)</f>
        <v>7</v>
      </c>
      <c r="AQ2434" s="18">
        <f t="shared" ref="AQ2434:AQ2497" si="464">+AD2434</f>
        <v>0</v>
      </c>
      <c r="AR2434" s="18">
        <f t="shared" ref="AR2434:AR2497" si="465">+AE2434</f>
        <v>0.44</v>
      </c>
      <c r="AS2434" s="13" t="str">
        <f>VLOOKUP(D2434,[2]Reference!$Q:$U,3,FALSE)</f>
        <v>Azuma</v>
      </c>
      <c r="AT2434" s="13" t="str">
        <f>VLOOKUP(D2434,[2]Reference!Q:V,6,FALSE)</f>
        <v>Azuma</v>
      </c>
      <c r="AU2434" s="13" t="str">
        <f>VLOOKUP(D2434,[2]Reference!$Q:$U,2,FALSE)</f>
        <v>Hitachi - Class 800</v>
      </c>
      <c r="AV2434" s="19">
        <f t="shared" ref="AV2434:AV2497" si="466">+B2434+7</f>
        <v>45601</v>
      </c>
      <c r="AW2434" s="12" t="str">
        <f>+VLOOKUP(X2434,[2]Reference!BN:BO,2,FALSE)</f>
        <v>Fleet</v>
      </c>
      <c r="AX2434" s="20" t="str">
        <f t="shared" ref="AX2434:AX2497" si="467">MID(F2434,2,2)</f>
        <v>HB</v>
      </c>
      <c r="AY2434" s="20" t="str">
        <f>VLOOKUP(AX2434,[2]Reference!AH:AI,2,FALSE)</f>
        <v>LNER</v>
      </c>
      <c r="AZ2434" s="20" t="str">
        <f>VLOOKUP(D2434,[2]Reference!Q:V,6,FALSE)</f>
        <v>Azuma</v>
      </c>
      <c r="BA2434" s="20" t="str">
        <f>VLOOKUP(D2434,[2]Reference!Q:V,3,FALSE)</f>
        <v>Azuma</v>
      </c>
    </row>
    <row r="2435" spans="1:53" ht="13.5" x14ac:dyDescent="0.25">
      <c r="A2435" s="38" t="s">
        <v>9836</v>
      </c>
      <c r="B2435" s="39">
        <v>45595</v>
      </c>
      <c r="C2435" s="38" t="s">
        <v>54</v>
      </c>
      <c r="D2435" s="38" t="s">
        <v>70</v>
      </c>
      <c r="E2435" s="38" t="s">
        <v>71</v>
      </c>
      <c r="F2435" s="38" t="s">
        <v>70</v>
      </c>
      <c r="G2435" s="38" t="s">
        <v>129</v>
      </c>
      <c r="H2435" s="38" t="s">
        <v>237</v>
      </c>
      <c r="I2435" s="38" t="s">
        <v>238</v>
      </c>
      <c r="J2435" s="38" t="s">
        <v>239</v>
      </c>
      <c r="K2435" s="38" t="s">
        <v>130</v>
      </c>
      <c r="L2435" s="38" t="s">
        <v>9837</v>
      </c>
      <c r="M2435" s="38" t="s">
        <v>165</v>
      </c>
      <c r="N2435" s="40">
        <v>10</v>
      </c>
      <c r="O2435" s="40">
        <v>5</v>
      </c>
      <c r="P2435" s="40">
        <v>5</v>
      </c>
      <c r="Q2435" s="40">
        <v>0</v>
      </c>
      <c r="R2435" s="40">
        <v>0</v>
      </c>
      <c r="S2435" s="40">
        <v>0</v>
      </c>
      <c r="T2435" s="40">
        <v>0</v>
      </c>
      <c r="U2435" s="40">
        <v>2</v>
      </c>
      <c r="V2435" s="40">
        <v>10</v>
      </c>
      <c r="W2435" s="38" t="s">
        <v>9838</v>
      </c>
      <c r="X2435" s="38" t="s">
        <v>80</v>
      </c>
      <c r="Y2435" s="38" t="s">
        <v>66</v>
      </c>
      <c r="Z2435" s="38" t="s">
        <v>8530</v>
      </c>
      <c r="AA2435" s="38" t="s">
        <v>8460</v>
      </c>
      <c r="AB2435" s="41">
        <v>0</v>
      </c>
      <c r="AC2435" s="41">
        <v>0</v>
      </c>
      <c r="AD2435" s="42">
        <v>0</v>
      </c>
      <c r="AE2435" s="42">
        <v>0</v>
      </c>
      <c r="AF2435" s="12" t="str">
        <f t="shared" si="456"/>
        <v>939778</v>
      </c>
      <c r="AG2435" s="13" t="str">
        <f>VLOOKUP(D2435,[2]Reference!$Q:$U,4,FALSE)</f>
        <v>Fleet</v>
      </c>
      <c r="AH2435" s="13" t="str">
        <f>VLOOKUP(D2435,[2]Reference!$Q:$U,5,FALSE)</f>
        <v>LNER</v>
      </c>
      <c r="AI2435" s="14">
        <f t="shared" si="457"/>
        <v>0</v>
      </c>
      <c r="AJ2435" s="14">
        <f t="shared" si="458"/>
        <v>0</v>
      </c>
      <c r="AK2435" s="14">
        <f t="shared" si="459"/>
        <v>0</v>
      </c>
      <c r="AL2435" s="15">
        <f t="shared" si="460"/>
        <v>0</v>
      </c>
      <c r="AM2435" s="14">
        <f t="shared" si="461"/>
        <v>10</v>
      </c>
      <c r="AN2435" s="16">
        <f t="shared" si="462"/>
        <v>45598</v>
      </c>
      <c r="AO2435" s="17">
        <f>VLOOKUP(B2435,[2]Reference!D:E,2,1)</f>
        <v>202508</v>
      </c>
      <c r="AP2435" s="12" t="str">
        <f t="shared" si="463"/>
        <v>7</v>
      </c>
      <c r="AQ2435" s="18">
        <f t="shared" si="464"/>
        <v>0</v>
      </c>
      <c r="AR2435" s="18">
        <f t="shared" si="465"/>
        <v>0</v>
      </c>
      <c r="AS2435" s="13" t="str">
        <f>VLOOKUP(D2435,[2]Reference!$Q:$U,3,FALSE)</f>
        <v>IC225</v>
      </c>
      <c r="AT2435" s="13" t="str">
        <f>VLOOKUP(D2435,[2]Reference!Q:V,6,FALSE)</f>
        <v>IC225</v>
      </c>
      <c r="AU2435" s="13" t="str">
        <f>VLOOKUP(D2435,[2]Reference!$Q:$U,2,FALSE)</f>
        <v>Cl 91 Loco</v>
      </c>
      <c r="AV2435" s="19">
        <f t="shared" si="466"/>
        <v>45602</v>
      </c>
      <c r="AW2435" s="12" t="str">
        <f>+VLOOKUP(X2435,[2]Reference!BN:BO,2,FALSE)</f>
        <v>Fleet</v>
      </c>
      <c r="AX2435" s="20" t="str">
        <f t="shared" si="467"/>
        <v>HB</v>
      </c>
      <c r="AY2435" s="20" t="str">
        <f>VLOOKUP(AX2435,[2]Reference!AH:AI,2,FALSE)</f>
        <v>LNER</v>
      </c>
      <c r="AZ2435" s="20" t="str">
        <f>VLOOKUP(D2435,[2]Reference!Q:V,6,FALSE)</f>
        <v>IC225</v>
      </c>
      <c r="BA2435" s="20" t="str">
        <f>VLOOKUP(D2435,[2]Reference!Q:V,3,FALSE)</f>
        <v>IC225</v>
      </c>
    </row>
    <row r="2436" spans="1:53" ht="13.5" x14ac:dyDescent="0.25">
      <c r="A2436" s="38" t="s">
        <v>9839</v>
      </c>
      <c r="B2436" s="39">
        <v>45595</v>
      </c>
      <c r="C2436" s="38" t="s">
        <v>54</v>
      </c>
      <c r="D2436" s="38" t="s">
        <v>70</v>
      </c>
      <c r="E2436" s="38" t="s">
        <v>71</v>
      </c>
      <c r="F2436" s="38" t="s">
        <v>70</v>
      </c>
      <c r="G2436" s="38" t="s">
        <v>72</v>
      </c>
      <c r="H2436" s="38" t="s">
        <v>237</v>
      </c>
      <c r="I2436" s="38" t="s">
        <v>238</v>
      </c>
      <c r="J2436" s="38" t="s">
        <v>239</v>
      </c>
      <c r="K2436" s="38" t="s">
        <v>105</v>
      </c>
      <c r="L2436" s="38" t="s">
        <v>9840</v>
      </c>
      <c r="M2436" s="38" t="s">
        <v>165</v>
      </c>
      <c r="N2436" s="40">
        <v>2</v>
      </c>
      <c r="O2436" s="40">
        <v>2</v>
      </c>
      <c r="P2436" s="40">
        <v>0</v>
      </c>
      <c r="Q2436" s="40">
        <v>0</v>
      </c>
      <c r="R2436" s="40">
        <v>0</v>
      </c>
      <c r="S2436" s="40">
        <v>0</v>
      </c>
      <c r="T2436" s="40">
        <v>0</v>
      </c>
      <c r="U2436" s="40">
        <v>1</v>
      </c>
      <c r="V2436" s="40">
        <v>2</v>
      </c>
      <c r="W2436" s="38" t="s">
        <v>9841</v>
      </c>
      <c r="X2436" s="38" t="s">
        <v>80</v>
      </c>
      <c r="Y2436" s="38" t="s">
        <v>66</v>
      </c>
      <c r="Z2436" s="38" t="s">
        <v>8530</v>
      </c>
      <c r="AA2436" s="38" t="s">
        <v>8460</v>
      </c>
      <c r="AB2436" s="41">
        <v>0</v>
      </c>
      <c r="AC2436" s="41">
        <v>0</v>
      </c>
      <c r="AD2436" s="42">
        <v>0</v>
      </c>
      <c r="AE2436" s="42">
        <v>0</v>
      </c>
      <c r="AF2436" s="12" t="str">
        <f t="shared" si="456"/>
        <v>940559</v>
      </c>
      <c r="AG2436" s="13" t="str">
        <f>VLOOKUP(D2436,[2]Reference!$Q:$U,4,FALSE)</f>
        <v>Fleet</v>
      </c>
      <c r="AH2436" s="13" t="str">
        <f>VLOOKUP(D2436,[2]Reference!$Q:$U,5,FALSE)</f>
        <v>LNER</v>
      </c>
      <c r="AI2436" s="14">
        <f t="shared" si="457"/>
        <v>0</v>
      </c>
      <c r="AJ2436" s="14">
        <f t="shared" si="458"/>
        <v>0</v>
      </c>
      <c r="AK2436" s="14">
        <f t="shared" si="459"/>
        <v>0</v>
      </c>
      <c r="AL2436" s="15">
        <f t="shared" si="460"/>
        <v>0</v>
      </c>
      <c r="AM2436" s="14">
        <f t="shared" si="461"/>
        <v>2</v>
      </c>
      <c r="AN2436" s="16">
        <f t="shared" si="462"/>
        <v>45598</v>
      </c>
      <c r="AO2436" s="17">
        <f>VLOOKUP(B2436,[2]Reference!D:E,2,1)</f>
        <v>202508</v>
      </c>
      <c r="AP2436" s="12" t="str">
        <f t="shared" si="463"/>
        <v>7</v>
      </c>
      <c r="AQ2436" s="18">
        <f t="shared" si="464"/>
        <v>0</v>
      </c>
      <c r="AR2436" s="18">
        <f t="shared" si="465"/>
        <v>0</v>
      </c>
      <c r="AS2436" s="13" t="str">
        <f>VLOOKUP(D2436,[2]Reference!$Q:$U,3,FALSE)</f>
        <v>IC225</v>
      </c>
      <c r="AT2436" s="13" t="str">
        <f>VLOOKUP(D2436,[2]Reference!Q:V,6,FALSE)</f>
        <v>IC225</v>
      </c>
      <c r="AU2436" s="13" t="str">
        <f>VLOOKUP(D2436,[2]Reference!$Q:$U,2,FALSE)</f>
        <v>Cl 91 Loco</v>
      </c>
      <c r="AV2436" s="19">
        <f t="shared" si="466"/>
        <v>45602</v>
      </c>
      <c r="AW2436" s="12" t="str">
        <f>+VLOOKUP(X2436,[2]Reference!BN:BO,2,FALSE)</f>
        <v>Fleet</v>
      </c>
      <c r="AX2436" s="20" t="str">
        <f t="shared" si="467"/>
        <v>HB</v>
      </c>
      <c r="AY2436" s="20" t="str">
        <f>VLOOKUP(AX2436,[2]Reference!AH:AI,2,FALSE)</f>
        <v>LNER</v>
      </c>
      <c r="AZ2436" s="20" t="str">
        <f>VLOOKUP(D2436,[2]Reference!Q:V,6,FALSE)</f>
        <v>IC225</v>
      </c>
      <c r="BA2436" s="20" t="str">
        <f>VLOOKUP(D2436,[2]Reference!Q:V,3,FALSE)</f>
        <v>IC225</v>
      </c>
    </row>
    <row r="2437" spans="1:53" ht="13.5" x14ac:dyDescent="0.25">
      <c r="A2437" s="38" t="s">
        <v>9842</v>
      </c>
      <c r="B2437" s="39">
        <v>45595</v>
      </c>
      <c r="C2437" s="38" t="s">
        <v>54</v>
      </c>
      <c r="D2437" s="38" t="s">
        <v>92</v>
      </c>
      <c r="E2437" s="38" t="s">
        <v>93</v>
      </c>
      <c r="F2437" s="38" t="s">
        <v>92</v>
      </c>
      <c r="G2437" s="38" t="s">
        <v>129</v>
      </c>
      <c r="H2437" s="38" t="s">
        <v>730</v>
      </c>
      <c r="I2437" s="38" t="s">
        <v>731</v>
      </c>
      <c r="J2437" s="38" t="s">
        <v>732</v>
      </c>
      <c r="K2437" s="38" t="s">
        <v>1207</v>
      </c>
      <c r="L2437" s="38" t="s">
        <v>9843</v>
      </c>
      <c r="M2437" s="38" t="s">
        <v>126</v>
      </c>
      <c r="N2437" s="40">
        <v>78</v>
      </c>
      <c r="O2437" s="40">
        <v>29</v>
      </c>
      <c r="P2437" s="40">
        <v>49</v>
      </c>
      <c r="Q2437" s="40">
        <v>0</v>
      </c>
      <c r="R2437" s="40">
        <v>0</v>
      </c>
      <c r="S2437" s="40">
        <v>0</v>
      </c>
      <c r="T2437" s="40">
        <v>0</v>
      </c>
      <c r="U2437" s="40">
        <v>9</v>
      </c>
      <c r="V2437" s="40">
        <v>78</v>
      </c>
      <c r="W2437" s="38" t="s">
        <v>9844</v>
      </c>
      <c r="X2437" s="38" t="s">
        <v>80</v>
      </c>
      <c r="Y2437" s="38" t="s">
        <v>66</v>
      </c>
      <c r="Z2437" s="38" t="s">
        <v>8530</v>
      </c>
      <c r="AA2437" s="38" t="s">
        <v>8460</v>
      </c>
      <c r="AB2437" s="41">
        <v>0</v>
      </c>
      <c r="AC2437" s="41">
        <v>0</v>
      </c>
      <c r="AD2437" s="42">
        <v>0</v>
      </c>
      <c r="AE2437" s="42">
        <v>1.4</v>
      </c>
      <c r="AF2437" s="12" t="str">
        <f t="shared" si="456"/>
        <v>940702</v>
      </c>
      <c r="AG2437" s="13" t="str">
        <f>VLOOKUP(D2437,[2]Reference!$Q:$U,4,FALSE)</f>
        <v>Fleet</v>
      </c>
      <c r="AH2437" s="13" t="str">
        <f>VLOOKUP(D2437,[2]Reference!$Q:$U,5,FALSE)</f>
        <v>LNER</v>
      </c>
      <c r="AI2437" s="14">
        <f t="shared" si="457"/>
        <v>0</v>
      </c>
      <c r="AJ2437" s="14">
        <f t="shared" si="458"/>
        <v>0</v>
      </c>
      <c r="AK2437" s="14">
        <f t="shared" si="459"/>
        <v>0</v>
      </c>
      <c r="AL2437" s="15">
        <f t="shared" si="460"/>
        <v>0</v>
      </c>
      <c r="AM2437" s="14">
        <f t="shared" si="461"/>
        <v>78</v>
      </c>
      <c r="AN2437" s="16">
        <f t="shared" si="462"/>
        <v>45598</v>
      </c>
      <c r="AO2437" s="17">
        <f>VLOOKUP(B2437,[2]Reference!D:E,2,1)</f>
        <v>202508</v>
      </c>
      <c r="AP2437" s="12" t="str">
        <f t="shared" si="463"/>
        <v>7</v>
      </c>
      <c r="AQ2437" s="18">
        <f t="shared" si="464"/>
        <v>0</v>
      </c>
      <c r="AR2437" s="18">
        <f t="shared" si="465"/>
        <v>1.4</v>
      </c>
      <c r="AS2437" s="13" t="str">
        <f>VLOOKUP(D2437,[2]Reference!$Q:$U,3,FALSE)</f>
        <v>Azuma</v>
      </c>
      <c r="AT2437" s="13" t="str">
        <f>VLOOKUP(D2437,[2]Reference!Q:V,6,FALSE)</f>
        <v>Azuma</v>
      </c>
      <c r="AU2437" s="13" t="str">
        <f>VLOOKUP(D2437,[2]Reference!$Q:$U,2,FALSE)</f>
        <v>Hitachi - Class 801</v>
      </c>
      <c r="AV2437" s="19">
        <f t="shared" si="466"/>
        <v>45602</v>
      </c>
      <c r="AW2437" s="12" t="str">
        <f>+VLOOKUP(X2437,[2]Reference!BN:BO,2,FALSE)</f>
        <v>Fleet</v>
      </c>
      <c r="AX2437" s="20" t="str">
        <f t="shared" si="467"/>
        <v>HB</v>
      </c>
      <c r="AY2437" s="20" t="str">
        <f>VLOOKUP(AX2437,[2]Reference!AH:AI,2,FALSE)</f>
        <v>LNER</v>
      </c>
      <c r="AZ2437" s="20" t="str">
        <f>VLOOKUP(D2437,[2]Reference!Q:V,6,FALSE)</f>
        <v>Azuma</v>
      </c>
      <c r="BA2437" s="20" t="str">
        <f>VLOOKUP(D2437,[2]Reference!Q:V,3,FALSE)</f>
        <v>Azuma</v>
      </c>
    </row>
    <row r="2438" spans="1:53" ht="13.5" x14ac:dyDescent="0.25">
      <c r="A2438" s="38" t="s">
        <v>9845</v>
      </c>
      <c r="B2438" s="39">
        <v>45595</v>
      </c>
      <c r="C2438" s="38" t="s">
        <v>54</v>
      </c>
      <c r="D2438" s="38" t="s">
        <v>215</v>
      </c>
      <c r="E2438" s="38" t="s">
        <v>216</v>
      </c>
      <c r="F2438" s="38" t="s">
        <v>215</v>
      </c>
      <c r="G2438" s="38" t="s">
        <v>72</v>
      </c>
      <c r="H2438" s="38" t="s">
        <v>217</v>
      </c>
      <c r="I2438" s="38" t="s">
        <v>218</v>
      </c>
      <c r="J2438" s="38" t="s">
        <v>219</v>
      </c>
      <c r="K2438" s="38" t="s">
        <v>1550</v>
      </c>
      <c r="L2438" s="38" t="s">
        <v>9846</v>
      </c>
      <c r="M2438" s="38" t="s">
        <v>1055</v>
      </c>
      <c r="N2438" s="40">
        <v>3</v>
      </c>
      <c r="O2438" s="40">
        <v>3</v>
      </c>
      <c r="P2438" s="40">
        <v>0</v>
      </c>
      <c r="Q2438" s="40">
        <v>0</v>
      </c>
      <c r="R2438" s="40">
        <v>0</v>
      </c>
      <c r="S2438" s="40">
        <v>0</v>
      </c>
      <c r="T2438" s="40">
        <v>0</v>
      </c>
      <c r="U2438" s="40">
        <v>1</v>
      </c>
      <c r="V2438" s="40">
        <v>3</v>
      </c>
      <c r="W2438" s="38" t="s">
        <v>9847</v>
      </c>
      <c r="X2438" s="38" t="s">
        <v>119</v>
      </c>
      <c r="Y2438" s="38" t="s">
        <v>66</v>
      </c>
      <c r="Z2438" s="38" t="s">
        <v>8530</v>
      </c>
      <c r="AA2438" s="38" t="s">
        <v>8460</v>
      </c>
      <c r="AB2438" s="41">
        <v>0</v>
      </c>
      <c r="AC2438" s="41">
        <v>0</v>
      </c>
      <c r="AD2438" s="42">
        <v>0</v>
      </c>
      <c r="AE2438" s="42">
        <v>0</v>
      </c>
      <c r="AF2438" s="12" t="str">
        <f t="shared" si="456"/>
        <v>941046</v>
      </c>
      <c r="AG2438" s="13" t="str">
        <f>VLOOKUP(D2438,[2]Reference!$Q:$U,4,FALSE)</f>
        <v>Fleet</v>
      </c>
      <c r="AH2438" s="13" t="str">
        <f>VLOOKUP(D2438,[2]Reference!$Q:$U,5,FALSE)</f>
        <v>LNER</v>
      </c>
      <c r="AI2438" s="14">
        <f t="shared" si="457"/>
        <v>0</v>
      </c>
      <c r="AJ2438" s="14">
        <f t="shared" si="458"/>
        <v>0</v>
      </c>
      <c r="AK2438" s="14">
        <f t="shared" si="459"/>
        <v>0</v>
      </c>
      <c r="AL2438" s="15">
        <f t="shared" si="460"/>
        <v>0</v>
      </c>
      <c r="AM2438" s="14">
        <f t="shared" si="461"/>
        <v>3</v>
      </c>
      <c r="AN2438" s="16">
        <f t="shared" si="462"/>
        <v>45598</v>
      </c>
      <c r="AO2438" s="17">
        <f>VLOOKUP(B2438,[2]Reference!D:E,2,1)</f>
        <v>202508</v>
      </c>
      <c r="AP2438" s="12" t="str">
        <f t="shared" si="463"/>
        <v>7</v>
      </c>
      <c r="AQ2438" s="18">
        <f t="shared" si="464"/>
        <v>0</v>
      </c>
      <c r="AR2438" s="18">
        <f t="shared" si="465"/>
        <v>0</v>
      </c>
      <c r="AS2438" s="13" t="str">
        <f>VLOOKUP(D2438,[2]Reference!$Q:$U,3,FALSE)</f>
        <v>Other</v>
      </c>
      <c r="AT2438" s="13" t="str">
        <f>VLOOKUP(D2438,[2]Reference!Q:V,6,FALSE)</f>
        <v>Other</v>
      </c>
      <c r="AU2438" s="13" t="str">
        <f>VLOOKUP(D2438,[2]Reference!$Q:$U,2,FALSE)</f>
        <v>ISS - Contractors</v>
      </c>
      <c r="AV2438" s="19">
        <f t="shared" si="466"/>
        <v>45602</v>
      </c>
      <c r="AW2438" s="12" t="str">
        <f>+VLOOKUP(X2438,[2]Reference!BN:BO,2,FALSE)</f>
        <v>Depot</v>
      </c>
      <c r="AX2438" s="20" t="str">
        <f t="shared" si="467"/>
        <v>HB</v>
      </c>
      <c r="AY2438" s="20" t="str">
        <f>VLOOKUP(AX2438,[2]Reference!AH:AI,2,FALSE)</f>
        <v>LNER</v>
      </c>
      <c r="AZ2438" s="20" t="str">
        <f>VLOOKUP(D2438,[2]Reference!Q:V,6,FALSE)</f>
        <v>Other</v>
      </c>
      <c r="BA2438" s="20" t="str">
        <f>VLOOKUP(D2438,[2]Reference!Q:V,3,FALSE)</f>
        <v>Other</v>
      </c>
    </row>
    <row r="2439" spans="1:53" ht="13.5" x14ac:dyDescent="0.25">
      <c r="A2439" s="38" t="s">
        <v>9848</v>
      </c>
      <c r="B2439" s="39">
        <v>45596</v>
      </c>
      <c r="C2439" s="38" t="s">
        <v>54</v>
      </c>
      <c r="D2439" s="38" t="s">
        <v>92</v>
      </c>
      <c r="E2439" s="38" t="s">
        <v>93</v>
      </c>
      <c r="F2439" s="38" t="s">
        <v>92</v>
      </c>
      <c r="G2439" s="38" t="s">
        <v>146</v>
      </c>
      <c r="H2439" s="38" t="s">
        <v>730</v>
      </c>
      <c r="I2439" s="38" t="s">
        <v>731</v>
      </c>
      <c r="J2439" s="38" t="s">
        <v>732</v>
      </c>
      <c r="K2439" s="38" t="s">
        <v>717</v>
      </c>
      <c r="L2439" s="38" t="s">
        <v>6756</v>
      </c>
      <c r="M2439" s="38" t="s">
        <v>793</v>
      </c>
      <c r="N2439" s="40">
        <v>0</v>
      </c>
      <c r="O2439" s="40">
        <v>0</v>
      </c>
      <c r="P2439" s="40">
        <v>0</v>
      </c>
      <c r="Q2439" s="40">
        <v>2</v>
      </c>
      <c r="R2439" s="40">
        <v>0</v>
      </c>
      <c r="S2439" s="40">
        <v>0</v>
      </c>
      <c r="T2439" s="40">
        <v>0</v>
      </c>
      <c r="U2439" s="40">
        <v>2</v>
      </c>
      <c r="V2439" s="40">
        <v>120</v>
      </c>
      <c r="W2439" s="38" t="s">
        <v>9849</v>
      </c>
      <c r="X2439" s="38" t="s">
        <v>80</v>
      </c>
      <c r="Y2439" s="38" t="s">
        <v>66</v>
      </c>
      <c r="Z2439" s="38" t="s">
        <v>8530</v>
      </c>
      <c r="AA2439" s="38" t="s">
        <v>8460</v>
      </c>
      <c r="AB2439" s="41">
        <v>2</v>
      </c>
      <c r="AC2439" s="41">
        <v>0</v>
      </c>
      <c r="AD2439" s="42">
        <v>2</v>
      </c>
      <c r="AE2439" s="42">
        <v>2</v>
      </c>
      <c r="AF2439" s="12" t="str">
        <f t="shared" si="456"/>
        <v>943222</v>
      </c>
      <c r="AG2439" s="13" t="str">
        <f>VLOOKUP(D2439,[2]Reference!$Q:$U,4,FALSE)</f>
        <v>Fleet</v>
      </c>
      <c r="AH2439" s="13" t="str">
        <f>VLOOKUP(D2439,[2]Reference!$Q:$U,5,FALSE)</f>
        <v>LNER</v>
      </c>
      <c r="AI2439" s="14">
        <f t="shared" si="457"/>
        <v>2</v>
      </c>
      <c r="AJ2439" s="14">
        <f t="shared" si="458"/>
        <v>0</v>
      </c>
      <c r="AK2439" s="14">
        <f t="shared" si="459"/>
        <v>2</v>
      </c>
      <c r="AL2439" s="15">
        <f t="shared" si="460"/>
        <v>0</v>
      </c>
      <c r="AM2439" s="14">
        <f t="shared" si="461"/>
        <v>0</v>
      </c>
      <c r="AN2439" s="16">
        <f t="shared" si="462"/>
        <v>45598</v>
      </c>
      <c r="AO2439" s="17">
        <f>VLOOKUP(B2439,[2]Reference!D:E,2,1)</f>
        <v>202508</v>
      </c>
      <c r="AP2439" s="12" t="str">
        <f t="shared" si="463"/>
        <v>7</v>
      </c>
      <c r="AQ2439" s="18">
        <f t="shared" si="464"/>
        <v>2</v>
      </c>
      <c r="AR2439" s="18">
        <f t="shared" si="465"/>
        <v>2</v>
      </c>
      <c r="AS2439" s="13" t="str">
        <f>VLOOKUP(D2439,[2]Reference!$Q:$U,3,FALSE)</f>
        <v>Azuma</v>
      </c>
      <c r="AT2439" s="13" t="str">
        <f>VLOOKUP(D2439,[2]Reference!Q:V,6,FALSE)</f>
        <v>Azuma</v>
      </c>
      <c r="AU2439" s="13" t="str">
        <f>VLOOKUP(D2439,[2]Reference!$Q:$U,2,FALSE)</f>
        <v>Hitachi - Class 801</v>
      </c>
      <c r="AV2439" s="19">
        <f t="shared" si="466"/>
        <v>45603</v>
      </c>
      <c r="AW2439" s="12" t="str">
        <f>+VLOOKUP(X2439,[2]Reference!BN:BO,2,FALSE)</f>
        <v>Fleet</v>
      </c>
      <c r="AX2439" s="20" t="str">
        <f t="shared" si="467"/>
        <v>HB</v>
      </c>
      <c r="AY2439" s="20" t="str">
        <f>VLOOKUP(AX2439,[2]Reference!AH:AI,2,FALSE)</f>
        <v>LNER</v>
      </c>
      <c r="AZ2439" s="20" t="str">
        <f>VLOOKUP(D2439,[2]Reference!Q:V,6,FALSE)</f>
        <v>Azuma</v>
      </c>
      <c r="BA2439" s="20" t="str">
        <f>VLOOKUP(D2439,[2]Reference!Q:V,3,FALSE)</f>
        <v>Azuma</v>
      </c>
    </row>
    <row r="2440" spans="1:53" ht="13.5" x14ac:dyDescent="0.25">
      <c r="A2440" s="38" t="s">
        <v>9850</v>
      </c>
      <c r="B2440" s="39">
        <v>45596</v>
      </c>
      <c r="C2440" s="38" t="s">
        <v>54</v>
      </c>
      <c r="D2440" s="38" t="s">
        <v>55</v>
      </c>
      <c r="E2440" s="38" t="s">
        <v>56</v>
      </c>
      <c r="F2440" s="38" t="s">
        <v>55</v>
      </c>
      <c r="G2440" s="38" t="s">
        <v>83</v>
      </c>
      <c r="H2440" s="38" t="s">
        <v>84</v>
      </c>
      <c r="I2440" s="38" t="s">
        <v>251</v>
      </c>
      <c r="J2440" s="38" t="s">
        <v>252</v>
      </c>
      <c r="K2440" s="38" t="s">
        <v>5214</v>
      </c>
      <c r="L2440" s="38" t="s">
        <v>9851</v>
      </c>
      <c r="M2440" s="38" t="s">
        <v>255</v>
      </c>
      <c r="N2440" s="40">
        <v>4</v>
      </c>
      <c r="O2440" s="40">
        <v>4</v>
      </c>
      <c r="P2440" s="40">
        <v>0</v>
      </c>
      <c r="Q2440" s="40">
        <v>0</v>
      </c>
      <c r="R2440" s="40">
        <v>0</v>
      </c>
      <c r="S2440" s="40">
        <v>0</v>
      </c>
      <c r="T2440" s="40">
        <v>0</v>
      </c>
      <c r="U2440" s="40">
        <v>1</v>
      </c>
      <c r="V2440" s="40">
        <v>4</v>
      </c>
      <c r="W2440" s="38" t="s">
        <v>9852</v>
      </c>
      <c r="X2440" s="38" t="s">
        <v>80</v>
      </c>
      <c r="Y2440" s="38" t="s">
        <v>66</v>
      </c>
      <c r="Z2440" s="38" t="s">
        <v>8530</v>
      </c>
      <c r="AA2440" s="38" t="s">
        <v>8460</v>
      </c>
      <c r="AB2440" s="41">
        <v>0</v>
      </c>
      <c r="AC2440" s="41">
        <v>0</v>
      </c>
      <c r="AD2440" s="42">
        <v>0</v>
      </c>
      <c r="AE2440" s="42">
        <v>0.17</v>
      </c>
      <c r="AF2440" s="12" t="str">
        <f t="shared" si="456"/>
        <v>944576</v>
      </c>
      <c r="AG2440" s="13" t="str">
        <f>VLOOKUP(D2440,[2]Reference!$Q:$U,4,FALSE)</f>
        <v>Fleet</v>
      </c>
      <c r="AH2440" s="13" t="str">
        <f>VLOOKUP(D2440,[2]Reference!$Q:$U,5,FALSE)</f>
        <v>LNER</v>
      </c>
      <c r="AI2440" s="14">
        <f t="shared" si="457"/>
        <v>0</v>
      </c>
      <c r="AJ2440" s="14">
        <f t="shared" si="458"/>
        <v>0</v>
      </c>
      <c r="AK2440" s="14">
        <f t="shared" si="459"/>
        <v>0</v>
      </c>
      <c r="AL2440" s="15">
        <f t="shared" si="460"/>
        <v>0</v>
      </c>
      <c r="AM2440" s="14">
        <f t="shared" si="461"/>
        <v>4</v>
      </c>
      <c r="AN2440" s="16">
        <f t="shared" si="462"/>
        <v>45598</v>
      </c>
      <c r="AO2440" s="17">
        <f>VLOOKUP(B2440,[2]Reference!D:E,2,1)</f>
        <v>202508</v>
      </c>
      <c r="AP2440" s="12" t="str">
        <f t="shared" si="463"/>
        <v>7</v>
      </c>
      <c r="AQ2440" s="18">
        <f t="shared" si="464"/>
        <v>0</v>
      </c>
      <c r="AR2440" s="18">
        <f t="shared" si="465"/>
        <v>0.17</v>
      </c>
      <c r="AS2440" s="13" t="str">
        <f>VLOOKUP(D2440,[2]Reference!$Q:$U,3,FALSE)</f>
        <v>Azuma</v>
      </c>
      <c r="AT2440" s="13" t="str">
        <f>VLOOKUP(D2440,[2]Reference!Q:V,6,FALSE)</f>
        <v>Azuma</v>
      </c>
      <c r="AU2440" s="13" t="str">
        <f>VLOOKUP(D2440,[2]Reference!$Q:$U,2,FALSE)</f>
        <v>Hitachi - Class 800</v>
      </c>
      <c r="AV2440" s="19">
        <f t="shared" si="466"/>
        <v>45603</v>
      </c>
      <c r="AW2440" s="12" t="str">
        <f>+VLOOKUP(X2440,[2]Reference!BN:BO,2,FALSE)</f>
        <v>Fleet</v>
      </c>
      <c r="AX2440" s="20" t="str">
        <f t="shared" si="467"/>
        <v>HB</v>
      </c>
      <c r="AY2440" s="20" t="str">
        <f>VLOOKUP(AX2440,[2]Reference!AH:AI,2,FALSE)</f>
        <v>LNER</v>
      </c>
      <c r="AZ2440" s="20" t="str">
        <f>VLOOKUP(D2440,[2]Reference!Q:V,6,FALSE)</f>
        <v>Azuma</v>
      </c>
      <c r="BA2440" s="20" t="str">
        <f>VLOOKUP(D2440,[2]Reference!Q:V,3,FALSE)</f>
        <v>Azuma</v>
      </c>
    </row>
    <row r="2441" spans="1:53" ht="13.5" x14ac:dyDescent="0.25">
      <c r="A2441" s="38" t="s">
        <v>9853</v>
      </c>
      <c r="B2441" s="39">
        <v>45597</v>
      </c>
      <c r="C2441" s="38" t="s">
        <v>54</v>
      </c>
      <c r="D2441" s="38" t="s">
        <v>55</v>
      </c>
      <c r="E2441" s="38" t="s">
        <v>56</v>
      </c>
      <c r="F2441" s="38" t="s">
        <v>55</v>
      </c>
      <c r="G2441" s="38" t="s">
        <v>83</v>
      </c>
      <c r="H2441" s="38" t="s">
        <v>58</v>
      </c>
      <c r="I2441" s="38" t="s">
        <v>59</v>
      </c>
      <c r="J2441" s="38" t="s">
        <v>60</v>
      </c>
      <c r="K2441" s="38"/>
      <c r="L2441" s="38" t="s">
        <v>9854</v>
      </c>
      <c r="M2441" s="38" t="s">
        <v>255</v>
      </c>
      <c r="N2441" s="40">
        <v>3</v>
      </c>
      <c r="O2441" s="40">
        <v>3</v>
      </c>
      <c r="P2441" s="40">
        <v>0</v>
      </c>
      <c r="Q2441" s="40">
        <v>0</v>
      </c>
      <c r="R2441" s="40">
        <v>0</v>
      </c>
      <c r="S2441" s="40">
        <v>0</v>
      </c>
      <c r="T2441" s="40">
        <v>0</v>
      </c>
      <c r="U2441" s="40">
        <v>1</v>
      </c>
      <c r="V2441" s="40">
        <v>3</v>
      </c>
      <c r="W2441" s="38" t="s">
        <v>9855</v>
      </c>
      <c r="X2441" s="38" t="s">
        <v>65</v>
      </c>
      <c r="Y2441" s="38" t="s">
        <v>66</v>
      </c>
      <c r="Z2441" s="38" t="s">
        <v>8530</v>
      </c>
      <c r="AA2441" s="38" t="s">
        <v>8460</v>
      </c>
      <c r="AB2441" s="41">
        <v>0</v>
      </c>
      <c r="AC2441" s="41">
        <v>0</v>
      </c>
      <c r="AD2441" s="42">
        <v>0</v>
      </c>
      <c r="AE2441" s="42">
        <v>0.13</v>
      </c>
      <c r="AF2441" s="12" t="str">
        <f t="shared" si="456"/>
        <v>944576</v>
      </c>
      <c r="AG2441" s="13" t="str">
        <f>VLOOKUP(D2441,[2]Reference!$Q:$U,4,FALSE)</f>
        <v>Fleet</v>
      </c>
      <c r="AH2441" s="13" t="str">
        <f>VLOOKUP(D2441,[2]Reference!$Q:$U,5,FALSE)</f>
        <v>LNER</v>
      </c>
      <c r="AI2441" s="14">
        <f t="shared" si="457"/>
        <v>0</v>
      </c>
      <c r="AJ2441" s="14">
        <f t="shared" si="458"/>
        <v>0</v>
      </c>
      <c r="AK2441" s="14">
        <f t="shared" si="459"/>
        <v>0</v>
      </c>
      <c r="AL2441" s="15">
        <f t="shared" si="460"/>
        <v>0</v>
      </c>
      <c r="AM2441" s="14">
        <f t="shared" si="461"/>
        <v>3</v>
      </c>
      <c r="AN2441" s="16">
        <f t="shared" si="462"/>
        <v>45598</v>
      </c>
      <c r="AO2441" s="17">
        <f>VLOOKUP(B2441,[2]Reference!D:E,2,1)</f>
        <v>202508</v>
      </c>
      <c r="AP2441" s="12" t="str">
        <f t="shared" si="463"/>
        <v>7</v>
      </c>
      <c r="AQ2441" s="18">
        <f t="shared" si="464"/>
        <v>0</v>
      </c>
      <c r="AR2441" s="18">
        <f t="shared" si="465"/>
        <v>0.13</v>
      </c>
      <c r="AS2441" s="13" t="str">
        <f>VLOOKUP(D2441,[2]Reference!$Q:$U,3,FALSE)</f>
        <v>Azuma</v>
      </c>
      <c r="AT2441" s="13" t="str">
        <f>VLOOKUP(D2441,[2]Reference!Q:V,6,FALSE)</f>
        <v>Azuma</v>
      </c>
      <c r="AU2441" s="13" t="str">
        <f>VLOOKUP(D2441,[2]Reference!$Q:$U,2,FALSE)</f>
        <v>Hitachi - Class 800</v>
      </c>
      <c r="AV2441" s="19">
        <f t="shared" si="466"/>
        <v>45604</v>
      </c>
      <c r="AW2441" s="12" t="str">
        <f>+VLOOKUP(X2441,[2]Reference!BN:BO,2,FALSE)</f>
        <v>Depot</v>
      </c>
      <c r="AX2441" s="20" t="str">
        <f t="shared" si="467"/>
        <v>HB</v>
      </c>
      <c r="AY2441" s="20" t="str">
        <f>VLOOKUP(AX2441,[2]Reference!AH:AI,2,FALSE)</f>
        <v>LNER</v>
      </c>
      <c r="AZ2441" s="20" t="str">
        <f>VLOOKUP(D2441,[2]Reference!Q:V,6,FALSE)</f>
        <v>Azuma</v>
      </c>
      <c r="BA2441" s="20" t="str">
        <f>VLOOKUP(D2441,[2]Reference!Q:V,3,FALSE)</f>
        <v>Azuma</v>
      </c>
    </row>
    <row r="2442" spans="1:53" ht="13.5" x14ac:dyDescent="0.25">
      <c r="A2442" s="38" t="s">
        <v>9856</v>
      </c>
      <c r="B2442" s="39">
        <v>45597</v>
      </c>
      <c r="C2442" s="38" t="s">
        <v>54</v>
      </c>
      <c r="D2442" s="38" t="s">
        <v>70</v>
      </c>
      <c r="E2442" s="38" t="s">
        <v>71</v>
      </c>
      <c r="F2442" s="38" t="s">
        <v>70</v>
      </c>
      <c r="G2442" s="38" t="s">
        <v>129</v>
      </c>
      <c r="H2442" s="38" t="s">
        <v>237</v>
      </c>
      <c r="I2442" s="38" t="s">
        <v>1024</v>
      </c>
      <c r="J2442" s="38" t="s">
        <v>1025</v>
      </c>
      <c r="K2442" s="38" t="s">
        <v>172</v>
      </c>
      <c r="L2442" s="38" t="s">
        <v>9857</v>
      </c>
      <c r="M2442" s="38" t="s">
        <v>78</v>
      </c>
      <c r="N2442" s="40">
        <v>119</v>
      </c>
      <c r="O2442" s="40">
        <v>18</v>
      </c>
      <c r="P2442" s="40">
        <v>101</v>
      </c>
      <c r="Q2442" s="40">
        <v>0</v>
      </c>
      <c r="R2442" s="40">
        <v>1</v>
      </c>
      <c r="S2442" s="40">
        <v>1</v>
      </c>
      <c r="T2442" s="40">
        <v>0</v>
      </c>
      <c r="U2442" s="40">
        <v>13</v>
      </c>
      <c r="V2442" s="40">
        <v>209</v>
      </c>
      <c r="W2442" s="38" t="s">
        <v>9858</v>
      </c>
      <c r="X2442" s="38" t="s">
        <v>80</v>
      </c>
      <c r="Y2442" s="38" t="s">
        <v>66</v>
      </c>
      <c r="Z2442" s="38" t="s">
        <v>8530</v>
      </c>
      <c r="AA2442" s="38" t="s">
        <v>8460</v>
      </c>
      <c r="AB2442" s="41">
        <v>1</v>
      </c>
      <c r="AC2442" s="41">
        <v>1</v>
      </c>
      <c r="AD2442" s="42">
        <v>2</v>
      </c>
      <c r="AE2442" s="42">
        <v>5.46</v>
      </c>
      <c r="AF2442" s="12" t="str">
        <f t="shared" si="456"/>
        <v>946690</v>
      </c>
      <c r="AG2442" s="13" t="str">
        <f>VLOOKUP(D2442,[2]Reference!$Q:$U,4,FALSE)</f>
        <v>Fleet</v>
      </c>
      <c r="AH2442" s="13" t="str">
        <f>VLOOKUP(D2442,[2]Reference!$Q:$U,5,FALSE)</f>
        <v>LNER</v>
      </c>
      <c r="AI2442" s="14">
        <f t="shared" si="457"/>
        <v>1</v>
      </c>
      <c r="AJ2442" s="14">
        <f t="shared" si="458"/>
        <v>0.5</v>
      </c>
      <c r="AK2442" s="14">
        <f t="shared" si="459"/>
        <v>1.5</v>
      </c>
      <c r="AL2442" s="15">
        <f t="shared" si="460"/>
        <v>0.5</v>
      </c>
      <c r="AM2442" s="14">
        <f t="shared" si="461"/>
        <v>119</v>
      </c>
      <c r="AN2442" s="16">
        <f t="shared" si="462"/>
        <v>45598</v>
      </c>
      <c r="AO2442" s="17">
        <f>VLOOKUP(B2442,[2]Reference!D:E,2,1)</f>
        <v>202508</v>
      </c>
      <c r="AP2442" s="12" t="str">
        <f t="shared" si="463"/>
        <v>7</v>
      </c>
      <c r="AQ2442" s="18">
        <f t="shared" si="464"/>
        <v>2</v>
      </c>
      <c r="AR2442" s="18">
        <f t="shared" si="465"/>
        <v>5.46</v>
      </c>
      <c r="AS2442" s="13" t="str">
        <f>VLOOKUP(D2442,[2]Reference!$Q:$U,3,FALSE)</f>
        <v>IC225</v>
      </c>
      <c r="AT2442" s="13" t="str">
        <f>VLOOKUP(D2442,[2]Reference!Q:V,6,FALSE)</f>
        <v>IC225</v>
      </c>
      <c r="AU2442" s="13" t="str">
        <f>VLOOKUP(D2442,[2]Reference!$Q:$U,2,FALSE)</f>
        <v>Cl 91 Loco</v>
      </c>
      <c r="AV2442" s="19">
        <f t="shared" si="466"/>
        <v>45604</v>
      </c>
      <c r="AW2442" s="12" t="str">
        <f>+VLOOKUP(X2442,[2]Reference!BN:BO,2,FALSE)</f>
        <v>Fleet</v>
      </c>
      <c r="AX2442" s="20" t="str">
        <f t="shared" si="467"/>
        <v>HB</v>
      </c>
      <c r="AY2442" s="20" t="str">
        <f>VLOOKUP(AX2442,[2]Reference!AH:AI,2,FALSE)</f>
        <v>LNER</v>
      </c>
      <c r="AZ2442" s="20" t="str">
        <f>VLOOKUP(D2442,[2]Reference!Q:V,6,FALSE)</f>
        <v>IC225</v>
      </c>
      <c r="BA2442" s="20" t="str">
        <f>VLOOKUP(D2442,[2]Reference!Q:V,3,FALSE)</f>
        <v>IC225</v>
      </c>
    </row>
    <row r="2443" spans="1:53" ht="13.5" x14ac:dyDescent="0.25">
      <c r="A2443" s="38" t="s">
        <v>9859</v>
      </c>
      <c r="B2443" s="39">
        <v>45597</v>
      </c>
      <c r="C2443" s="38" t="s">
        <v>54</v>
      </c>
      <c r="D2443" s="38" t="s">
        <v>55</v>
      </c>
      <c r="E2443" s="38" t="s">
        <v>56</v>
      </c>
      <c r="F2443" s="38" t="s">
        <v>55</v>
      </c>
      <c r="G2443" s="38" t="s">
        <v>231</v>
      </c>
      <c r="H2443" s="38" t="s">
        <v>58</v>
      </c>
      <c r="I2443" s="38" t="s">
        <v>59</v>
      </c>
      <c r="J2443" s="38" t="s">
        <v>60</v>
      </c>
      <c r="K2443" s="38" t="s">
        <v>919</v>
      </c>
      <c r="L2443" s="38" t="s">
        <v>3999</v>
      </c>
      <c r="M2443" s="38" t="s">
        <v>255</v>
      </c>
      <c r="N2443" s="40">
        <v>2</v>
      </c>
      <c r="O2443" s="40">
        <v>2</v>
      </c>
      <c r="P2443" s="40">
        <v>0</v>
      </c>
      <c r="Q2443" s="40">
        <v>0</v>
      </c>
      <c r="R2443" s="40">
        <v>0</v>
      </c>
      <c r="S2443" s="40">
        <v>0</v>
      </c>
      <c r="T2443" s="40">
        <v>0</v>
      </c>
      <c r="U2443" s="40">
        <v>1</v>
      </c>
      <c r="V2443" s="40">
        <v>2</v>
      </c>
      <c r="W2443" s="38" t="s">
        <v>9860</v>
      </c>
      <c r="X2443" s="38" t="s">
        <v>65</v>
      </c>
      <c r="Y2443" s="38" t="s">
        <v>66</v>
      </c>
      <c r="Z2443" s="38" t="s">
        <v>8530</v>
      </c>
      <c r="AA2443" s="38" t="s">
        <v>8460</v>
      </c>
      <c r="AB2443" s="41">
        <v>0</v>
      </c>
      <c r="AC2443" s="41">
        <v>0</v>
      </c>
      <c r="AD2443" s="42">
        <v>0</v>
      </c>
      <c r="AE2443" s="42">
        <v>0</v>
      </c>
      <c r="AF2443" s="12" t="str">
        <f t="shared" si="456"/>
        <v>946812</v>
      </c>
      <c r="AG2443" s="13" t="str">
        <f>VLOOKUP(D2443,[2]Reference!$Q:$U,4,FALSE)</f>
        <v>Fleet</v>
      </c>
      <c r="AH2443" s="13" t="str">
        <f>VLOOKUP(D2443,[2]Reference!$Q:$U,5,FALSE)</f>
        <v>LNER</v>
      </c>
      <c r="AI2443" s="14">
        <f t="shared" si="457"/>
        <v>0</v>
      </c>
      <c r="AJ2443" s="14">
        <f t="shared" si="458"/>
        <v>0</v>
      </c>
      <c r="AK2443" s="14">
        <f t="shared" si="459"/>
        <v>0</v>
      </c>
      <c r="AL2443" s="15">
        <f t="shared" si="460"/>
        <v>0</v>
      </c>
      <c r="AM2443" s="14">
        <f t="shared" si="461"/>
        <v>2</v>
      </c>
      <c r="AN2443" s="16">
        <f t="shared" si="462"/>
        <v>45598</v>
      </c>
      <c r="AO2443" s="17">
        <f>VLOOKUP(B2443,[2]Reference!D:E,2,1)</f>
        <v>202508</v>
      </c>
      <c r="AP2443" s="12" t="str">
        <f t="shared" si="463"/>
        <v>7</v>
      </c>
      <c r="AQ2443" s="18">
        <f t="shared" si="464"/>
        <v>0</v>
      </c>
      <c r="AR2443" s="18">
        <f t="shared" si="465"/>
        <v>0</v>
      </c>
      <c r="AS2443" s="13" t="str">
        <f>VLOOKUP(D2443,[2]Reference!$Q:$U,3,FALSE)</f>
        <v>Azuma</v>
      </c>
      <c r="AT2443" s="13" t="str">
        <f>VLOOKUP(D2443,[2]Reference!Q:V,6,FALSE)</f>
        <v>Azuma</v>
      </c>
      <c r="AU2443" s="13" t="str">
        <f>VLOOKUP(D2443,[2]Reference!$Q:$U,2,FALSE)</f>
        <v>Hitachi - Class 800</v>
      </c>
      <c r="AV2443" s="19">
        <f t="shared" si="466"/>
        <v>45604</v>
      </c>
      <c r="AW2443" s="12" t="str">
        <f>+VLOOKUP(X2443,[2]Reference!BN:BO,2,FALSE)</f>
        <v>Depot</v>
      </c>
      <c r="AX2443" s="20" t="str">
        <f t="shared" si="467"/>
        <v>HB</v>
      </c>
      <c r="AY2443" s="20" t="str">
        <f>VLOOKUP(AX2443,[2]Reference!AH:AI,2,FALSE)</f>
        <v>LNER</v>
      </c>
      <c r="AZ2443" s="20" t="str">
        <f>VLOOKUP(D2443,[2]Reference!Q:V,6,FALSE)</f>
        <v>Azuma</v>
      </c>
      <c r="BA2443" s="20" t="str">
        <f>VLOOKUP(D2443,[2]Reference!Q:V,3,FALSE)</f>
        <v>Azuma</v>
      </c>
    </row>
    <row r="2444" spans="1:53" ht="13.5" x14ac:dyDescent="0.25">
      <c r="A2444" s="38" t="s">
        <v>9861</v>
      </c>
      <c r="B2444" s="39">
        <v>45597</v>
      </c>
      <c r="C2444" s="38" t="s">
        <v>54</v>
      </c>
      <c r="D2444" s="38" t="s">
        <v>55</v>
      </c>
      <c r="E2444" s="38" t="s">
        <v>56</v>
      </c>
      <c r="F2444" s="38" t="s">
        <v>55</v>
      </c>
      <c r="G2444" s="38" t="s">
        <v>231</v>
      </c>
      <c r="H2444" s="38" t="s">
        <v>58</v>
      </c>
      <c r="I2444" s="38" t="s">
        <v>59</v>
      </c>
      <c r="J2444" s="38" t="s">
        <v>60</v>
      </c>
      <c r="K2444" s="38" t="s">
        <v>232</v>
      </c>
      <c r="L2444" s="38" t="s">
        <v>2808</v>
      </c>
      <c r="M2444" s="38" t="s">
        <v>255</v>
      </c>
      <c r="N2444" s="40">
        <v>2</v>
      </c>
      <c r="O2444" s="40">
        <v>2</v>
      </c>
      <c r="P2444" s="40">
        <v>0</v>
      </c>
      <c r="Q2444" s="40">
        <v>0</v>
      </c>
      <c r="R2444" s="40">
        <v>0</v>
      </c>
      <c r="S2444" s="40">
        <v>0</v>
      </c>
      <c r="T2444" s="40">
        <v>0</v>
      </c>
      <c r="U2444" s="40">
        <v>1</v>
      </c>
      <c r="V2444" s="40">
        <v>2</v>
      </c>
      <c r="W2444" s="38" t="s">
        <v>9862</v>
      </c>
      <c r="X2444" s="38" t="s">
        <v>65</v>
      </c>
      <c r="Y2444" s="38" t="s">
        <v>66</v>
      </c>
      <c r="Z2444" s="38" t="s">
        <v>8530</v>
      </c>
      <c r="AA2444" s="38" t="s">
        <v>8460</v>
      </c>
      <c r="AB2444" s="41">
        <v>0</v>
      </c>
      <c r="AC2444" s="41">
        <v>0</v>
      </c>
      <c r="AD2444" s="42">
        <v>0</v>
      </c>
      <c r="AE2444" s="42">
        <v>0</v>
      </c>
      <c r="AF2444" s="12" t="str">
        <f t="shared" si="456"/>
        <v>947050</v>
      </c>
      <c r="AG2444" s="13" t="str">
        <f>VLOOKUP(D2444,[2]Reference!$Q:$U,4,FALSE)</f>
        <v>Fleet</v>
      </c>
      <c r="AH2444" s="13" t="str">
        <f>VLOOKUP(D2444,[2]Reference!$Q:$U,5,FALSE)</f>
        <v>LNER</v>
      </c>
      <c r="AI2444" s="14">
        <f t="shared" si="457"/>
        <v>0</v>
      </c>
      <c r="AJ2444" s="14">
        <f t="shared" si="458"/>
        <v>0</v>
      </c>
      <c r="AK2444" s="14">
        <f t="shared" si="459"/>
        <v>0</v>
      </c>
      <c r="AL2444" s="15">
        <f t="shared" si="460"/>
        <v>0</v>
      </c>
      <c r="AM2444" s="14">
        <f t="shared" si="461"/>
        <v>2</v>
      </c>
      <c r="AN2444" s="16">
        <f t="shared" si="462"/>
        <v>45598</v>
      </c>
      <c r="AO2444" s="17">
        <f>VLOOKUP(B2444,[2]Reference!D:E,2,1)</f>
        <v>202508</v>
      </c>
      <c r="AP2444" s="12" t="str">
        <f t="shared" si="463"/>
        <v>7</v>
      </c>
      <c r="AQ2444" s="18">
        <f t="shared" si="464"/>
        <v>0</v>
      </c>
      <c r="AR2444" s="18">
        <f t="shared" si="465"/>
        <v>0</v>
      </c>
      <c r="AS2444" s="13" t="str">
        <f>VLOOKUP(D2444,[2]Reference!$Q:$U,3,FALSE)</f>
        <v>Azuma</v>
      </c>
      <c r="AT2444" s="13" t="str">
        <f>VLOOKUP(D2444,[2]Reference!Q:V,6,FALSE)</f>
        <v>Azuma</v>
      </c>
      <c r="AU2444" s="13" t="str">
        <f>VLOOKUP(D2444,[2]Reference!$Q:$U,2,FALSE)</f>
        <v>Hitachi - Class 800</v>
      </c>
      <c r="AV2444" s="19">
        <f t="shared" si="466"/>
        <v>45604</v>
      </c>
      <c r="AW2444" s="12" t="str">
        <f>+VLOOKUP(X2444,[2]Reference!BN:BO,2,FALSE)</f>
        <v>Depot</v>
      </c>
      <c r="AX2444" s="20" t="str">
        <f t="shared" si="467"/>
        <v>HB</v>
      </c>
      <c r="AY2444" s="20" t="str">
        <f>VLOOKUP(AX2444,[2]Reference!AH:AI,2,FALSE)</f>
        <v>LNER</v>
      </c>
      <c r="AZ2444" s="20" t="str">
        <f>VLOOKUP(D2444,[2]Reference!Q:V,6,FALSE)</f>
        <v>Azuma</v>
      </c>
      <c r="BA2444" s="20" t="str">
        <f>VLOOKUP(D2444,[2]Reference!Q:V,3,FALSE)</f>
        <v>Azuma</v>
      </c>
    </row>
    <row r="2445" spans="1:53" ht="13.5" x14ac:dyDescent="0.25">
      <c r="A2445" s="38" t="s">
        <v>9863</v>
      </c>
      <c r="B2445" s="39">
        <v>45597</v>
      </c>
      <c r="C2445" s="38" t="s">
        <v>54</v>
      </c>
      <c r="D2445" s="38" t="s">
        <v>70</v>
      </c>
      <c r="E2445" s="38" t="s">
        <v>71</v>
      </c>
      <c r="F2445" s="38" t="s">
        <v>70</v>
      </c>
      <c r="G2445" s="38" t="s">
        <v>129</v>
      </c>
      <c r="H2445" s="38" t="s">
        <v>58</v>
      </c>
      <c r="I2445" s="38" t="s">
        <v>103</v>
      </c>
      <c r="J2445" s="38" t="s">
        <v>104</v>
      </c>
      <c r="K2445" s="38" t="s">
        <v>1476</v>
      </c>
      <c r="L2445" s="38" t="s">
        <v>3056</v>
      </c>
      <c r="M2445" s="38" t="s">
        <v>165</v>
      </c>
      <c r="N2445" s="40">
        <v>1</v>
      </c>
      <c r="O2445" s="40">
        <v>1</v>
      </c>
      <c r="P2445" s="40">
        <v>0</v>
      </c>
      <c r="Q2445" s="40">
        <v>0</v>
      </c>
      <c r="R2445" s="40">
        <v>0</v>
      </c>
      <c r="S2445" s="40">
        <v>0</v>
      </c>
      <c r="T2445" s="40">
        <v>0</v>
      </c>
      <c r="U2445" s="40">
        <v>1</v>
      </c>
      <c r="V2445" s="40">
        <v>1</v>
      </c>
      <c r="W2445" s="38" t="s">
        <v>9864</v>
      </c>
      <c r="X2445" s="38" t="s">
        <v>65</v>
      </c>
      <c r="Y2445" s="38" t="s">
        <v>66</v>
      </c>
      <c r="Z2445" s="38" t="s">
        <v>8530</v>
      </c>
      <c r="AA2445" s="38" t="s">
        <v>8460</v>
      </c>
      <c r="AB2445" s="41">
        <v>0</v>
      </c>
      <c r="AC2445" s="41">
        <v>0</v>
      </c>
      <c r="AD2445" s="42">
        <v>0</v>
      </c>
      <c r="AE2445" s="42">
        <v>0</v>
      </c>
      <c r="AF2445" s="12" t="str">
        <f t="shared" si="456"/>
        <v>947084</v>
      </c>
      <c r="AG2445" s="13" t="str">
        <f>VLOOKUP(D2445,[2]Reference!$Q:$U,4,FALSE)</f>
        <v>Fleet</v>
      </c>
      <c r="AH2445" s="13" t="str">
        <f>VLOOKUP(D2445,[2]Reference!$Q:$U,5,FALSE)</f>
        <v>LNER</v>
      </c>
      <c r="AI2445" s="14">
        <f t="shared" si="457"/>
        <v>0</v>
      </c>
      <c r="AJ2445" s="14">
        <f t="shared" si="458"/>
        <v>0</v>
      </c>
      <c r="AK2445" s="14">
        <f t="shared" si="459"/>
        <v>0</v>
      </c>
      <c r="AL2445" s="15">
        <f t="shared" si="460"/>
        <v>0</v>
      </c>
      <c r="AM2445" s="14">
        <f t="shared" si="461"/>
        <v>1</v>
      </c>
      <c r="AN2445" s="16">
        <f t="shared" si="462"/>
        <v>45598</v>
      </c>
      <c r="AO2445" s="17">
        <f>VLOOKUP(B2445,[2]Reference!D:E,2,1)</f>
        <v>202508</v>
      </c>
      <c r="AP2445" s="12" t="str">
        <f t="shared" si="463"/>
        <v>7</v>
      </c>
      <c r="AQ2445" s="18">
        <f t="shared" si="464"/>
        <v>0</v>
      </c>
      <c r="AR2445" s="18">
        <f t="shared" si="465"/>
        <v>0</v>
      </c>
      <c r="AS2445" s="13" t="str">
        <f>VLOOKUP(D2445,[2]Reference!$Q:$U,3,FALSE)</f>
        <v>IC225</v>
      </c>
      <c r="AT2445" s="13" t="str">
        <f>VLOOKUP(D2445,[2]Reference!Q:V,6,FALSE)</f>
        <v>IC225</v>
      </c>
      <c r="AU2445" s="13" t="str">
        <f>VLOOKUP(D2445,[2]Reference!$Q:$U,2,FALSE)</f>
        <v>Cl 91 Loco</v>
      </c>
      <c r="AV2445" s="19">
        <f t="shared" si="466"/>
        <v>45604</v>
      </c>
      <c r="AW2445" s="12" t="str">
        <f>+VLOOKUP(X2445,[2]Reference!BN:BO,2,FALSE)</f>
        <v>Depot</v>
      </c>
      <c r="AX2445" s="20" t="str">
        <f t="shared" si="467"/>
        <v>HB</v>
      </c>
      <c r="AY2445" s="20" t="str">
        <f>VLOOKUP(AX2445,[2]Reference!AH:AI,2,FALSE)</f>
        <v>LNER</v>
      </c>
      <c r="AZ2445" s="20" t="str">
        <f>VLOOKUP(D2445,[2]Reference!Q:V,6,FALSE)</f>
        <v>IC225</v>
      </c>
      <c r="BA2445" s="20" t="str">
        <f>VLOOKUP(D2445,[2]Reference!Q:V,3,FALSE)</f>
        <v>IC225</v>
      </c>
    </row>
    <row r="2446" spans="1:53" ht="13.5" x14ac:dyDescent="0.25">
      <c r="A2446" s="38" t="s">
        <v>9865</v>
      </c>
      <c r="B2446" s="39">
        <v>45597</v>
      </c>
      <c r="C2446" s="38" t="s">
        <v>54</v>
      </c>
      <c r="D2446" s="38" t="s">
        <v>55</v>
      </c>
      <c r="E2446" s="38" t="s">
        <v>56</v>
      </c>
      <c r="F2446" s="38" t="s">
        <v>55</v>
      </c>
      <c r="G2446" s="38" t="s">
        <v>83</v>
      </c>
      <c r="H2446" s="38" t="s">
        <v>58</v>
      </c>
      <c r="I2446" s="38" t="s">
        <v>59</v>
      </c>
      <c r="J2446" s="38" t="s">
        <v>60</v>
      </c>
      <c r="K2446" s="38" t="s">
        <v>1312</v>
      </c>
      <c r="L2446" s="38" t="s">
        <v>2105</v>
      </c>
      <c r="M2446" s="38" t="s">
        <v>89</v>
      </c>
      <c r="N2446" s="40">
        <v>1</v>
      </c>
      <c r="O2446" s="40">
        <v>1</v>
      </c>
      <c r="P2446" s="40">
        <v>0</v>
      </c>
      <c r="Q2446" s="40">
        <v>0</v>
      </c>
      <c r="R2446" s="40">
        <v>0</v>
      </c>
      <c r="S2446" s="40">
        <v>0</v>
      </c>
      <c r="T2446" s="40">
        <v>0</v>
      </c>
      <c r="U2446" s="40">
        <v>1</v>
      </c>
      <c r="V2446" s="40">
        <v>1</v>
      </c>
      <c r="W2446" s="38" t="s">
        <v>9866</v>
      </c>
      <c r="X2446" s="38" t="s">
        <v>65</v>
      </c>
      <c r="Y2446" s="38" t="s">
        <v>66</v>
      </c>
      <c r="Z2446" s="38" t="s">
        <v>8530</v>
      </c>
      <c r="AA2446" s="38" t="s">
        <v>8460</v>
      </c>
      <c r="AB2446" s="41">
        <v>0</v>
      </c>
      <c r="AC2446" s="41">
        <v>0</v>
      </c>
      <c r="AD2446" s="42">
        <v>0</v>
      </c>
      <c r="AE2446" s="42">
        <v>0.11</v>
      </c>
      <c r="AF2446" s="12" t="str">
        <f t="shared" si="456"/>
        <v>947156</v>
      </c>
      <c r="AG2446" s="13" t="str">
        <f>VLOOKUP(D2446,[2]Reference!$Q:$U,4,FALSE)</f>
        <v>Fleet</v>
      </c>
      <c r="AH2446" s="13" t="str">
        <f>VLOOKUP(D2446,[2]Reference!$Q:$U,5,FALSE)</f>
        <v>LNER</v>
      </c>
      <c r="AI2446" s="14">
        <f t="shared" si="457"/>
        <v>0</v>
      </c>
      <c r="AJ2446" s="14">
        <f t="shared" si="458"/>
        <v>0</v>
      </c>
      <c r="AK2446" s="14">
        <f t="shared" si="459"/>
        <v>0</v>
      </c>
      <c r="AL2446" s="15">
        <f t="shared" si="460"/>
        <v>0</v>
      </c>
      <c r="AM2446" s="14">
        <f t="shared" si="461"/>
        <v>1</v>
      </c>
      <c r="AN2446" s="16">
        <f t="shared" si="462"/>
        <v>45598</v>
      </c>
      <c r="AO2446" s="17">
        <f>VLOOKUP(B2446,[2]Reference!D:E,2,1)</f>
        <v>202508</v>
      </c>
      <c r="AP2446" s="12" t="str">
        <f t="shared" si="463"/>
        <v>7</v>
      </c>
      <c r="AQ2446" s="18">
        <f t="shared" si="464"/>
        <v>0</v>
      </c>
      <c r="AR2446" s="18">
        <f t="shared" si="465"/>
        <v>0.11</v>
      </c>
      <c r="AS2446" s="13" t="str">
        <f>VLOOKUP(D2446,[2]Reference!$Q:$U,3,FALSE)</f>
        <v>Azuma</v>
      </c>
      <c r="AT2446" s="13" t="str">
        <f>VLOOKUP(D2446,[2]Reference!Q:V,6,FALSE)</f>
        <v>Azuma</v>
      </c>
      <c r="AU2446" s="13" t="str">
        <f>VLOOKUP(D2446,[2]Reference!$Q:$U,2,FALSE)</f>
        <v>Hitachi - Class 800</v>
      </c>
      <c r="AV2446" s="19">
        <f t="shared" si="466"/>
        <v>45604</v>
      </c>
      <c r="AW2446" s="12" t="str">
        <f>+VLOOKUP(X2446,[2]Reference!BN:BO,2,FALSE)</f>
        <v>Depot</v>
      </c>
      <c r="AX2446" s="20" t="str">
        <f t="shared" si="467"/>
        <v>HB</v>
      </c>
      <c r="AY2446" s="20" t="str">
        <f>VLOOKUP(AX2446,[2]Reference!AH:AI,2,FALSE)</f>
        <v>LNER</v>
      </c>
      <c r="AZ2446" s="20" t="str">
        <f>VLOOKUP(D2446,[2]Reference!Q:V,6,FALSE)</f>
        <v>Azuma</v>
      </c>
      <c r="BA2446" s="20" t="str">
        <f>VLOOKUP(D2446,[2]Reference!Q:V,3,FALSE)</f>
        <v>Azuma</v>
      </c>
    </row>
    <row r="2447" spans="1:53" ht="13.5" x14ac:dyDescent="0.25">
      <c r="A2447" s="38" t="s">
        <v>9867</v>
      </c>
      <c r="B2447" s="39">
        <v>45598</v>
      </c>
      <c r="C2447" s="38" t="s">
        <v>54</v>
      </c>
      <c r="D2447" s="38" t="s">
        <v>92</v>
      </c>
      <c r="E2447" s="38" t="s">
        <v>93</v>
      </c>
      <c r="F2447" s="38" t="s">
        <v>92</v>
      </c>
      <c r="G2447" s="38" t="s">
        <v>121</v>
      </c>
      <c r="H2447" s="38" t="s">
        <v>95</v>
      </c>
      <c r="I2447" s="38" t="s">
        <v>147</v>
      </c>
      <c r="J2447" s="38" t="s">
        <v>148</v>
      </c>
      <c r="K2447" s="38" t="s">
        <v>613</v>
      </c>
      <c r="L2447" s="38" t="s">
        <v>6346</v>
      </c>
      <c r="M2447" s="38" t="s">
        <v>347</v>
      </c>
      <c r="N2447" s="40">
        <v>3</v>
      </c>
      <c r="O2447" s="40">
        <v>3</v>
      </c>
      <c r="P2447" s="40">
        <v>0</v>
      </c>
      <c r="Q2447" s="40">
        <v>0</v>
      </c>
      <c r="R2447" s="40">
        <v>0</v>
      </c>
      <c r="S2447" s="40">
        <v>0</v>
      </c>
      <c r="T2447" s="40">
        <v>0</v>
      </c>
      <c r="U2447" s="40">
        <v>1</v>
      </c>
      <c r="V2447" s="40">
        <v>3</v>
      </c>
      <c r="W2447" s="38" t="s">
        <v>9868</v>
      </c>
      <c r="X2447" s="38" t="s">
        <v>80</v>
      </c>
      <c r="Y2447" s="38" t="s">
        <v>66</v>
      </c>
      <c r="Z2447" s="38" t="s">
        <v>8530</v>
      </c>
      <c r="AA2447" s="38" t="s">
        <v>8460</v>
      </c>
      <c r="AB2447" s="41">
        <v>0</v>
      </c>
      <c r="AC2447" s="41">
        <v>0</v>
      </c>
      <c r="AD2447" s="42">
        <v>0</v>
      </c>
      <c r="AE2447" s="42">
        <v>0</v>
      </c>
      <c r="AF2447" s="12" t="str">
        <f t="shared" si="456"/>
        <v>951005</v>
      </c>
      <c r="AG2447" s="13" t="str">
        <f>VLOOKUP(D2447,[2]Reference!$Q:$U,4,FALSE)</f>
        <v>Fleet</v>
      </c>
      <c r="AH2447" s="13" t="str">
        <f>VLOOKUP(D2447,[2]Reference!$Q:$U,5,FALSE)</f>
        <v>LNER</v>
      </c>
      <c r="AI2447" s="14">
        <f t="shared" si="457"/>
        <v>0</v>
      </c>
      <c r="AJ2447" s="14">
        <f t="shared" si="458"/>
        <v>0</v>
      </c>
      <c r="AK2447" s="14">
        <f t="shared" si="459"/>
        <v>0</v>
      </c>
      <c r="AL2447" s="15">
        <f t="shared" si="460"/>
        <v>0</v>
      </c>
      <c r="AM2447" s="14">
        <f t="shared" si="461"/>
        <v>3</v>
      </c>
      <c r="AN2447" s="16">
        <f t="shared" si="462"/>
        <v>45598</v>
      </c>
      <c r="AO2447" s="17">
        <f>VLOOKUP(B2447,[2]Reference!D:E,2,1)</f>
        <v>202508</v>
      </c>
      <c r="AP2447" s="12" t="str">
        <f t="shared" si="463"/>
        <v>7</v>
      </c>
      <c r="AQ2447" s="18">
        <f t="shared" si="464"/>
        <v>0</v>
      </c>
      <c r="AR2447" s="18">
        <f t="shared" si="465"/>
        <v>0</v>
      </c>
      <c r="AS2447" s="13" t="str">
        <f>VLOOKUP(D2447,[2]Reference!$Q:$U,3,FALSE)</f>
        <v>Azuma</v>
      </c>
      <c r="AT2447" s="13" t="str">
        <f>VLOOKUP(D2447,[2]Reference!Q:V,6,FALSE)</f>
        <v>Azuma</v>
      </c>
      <c r="AU2447" s="13" t="str">
        <f>VLOOKUP(D2447,[2]Reference!$Q:$U,2,FALSE)</f>
        <v>Hitachi - Class 801</v>
      </c>
      <c r="AV2447" s="19">
        <f t="shared" si="466"/>
        <v>45605</v>
      </c>
      <c r="AW2447" s="12" t="str">
        <f>+VLOOKUP(X2447,[2]Reference!BN:BO,2,FALSE)</f>
        <v>Fleet</v>
      </c>
      <c r="AX2447" s="20" t="str">
        <f t="shared" si="467"/>
        <v>HB</v>
      </c>
      <c r="AY2447" s="20" t="str">
        <f>VLOOKUP(AX2447,[2]Reference!AH:AI,2,FALSE)</f>
        <v>LNER</v>
      </c>
      <c r="AZ2447" s="20" t="str">
        <f>VLOOKUP(D2447,[2]Reference!Q:V,6,FALSE)</f>
        <v>Azuma</v>
      </c>
      <c r="BA2447" s="20" t="str">
        <f>VLOOKUP(D2447,[2]Reference!Q:V,3,FALSE)</f>
        <v>Azuma</v>
      </c>
    </row>
    <row r="2448" spans="1:53" ht="13.5" x14ac:dyDescent="0.25">
      <c r="A2448" s="38" t="s">
        <v>9869</v>
      </c>
      <c r="B2448" s="39">
        <v>45598</v>
      </c>
      <c r="C2448" s="38" t="s">
        <v>54</v>
      </c>
      <c r="D2448" s="38" t="s">
        <v>70</v>
      </c>
      <c r="E2448" s="38" t="s">
        <v>71</v>
      </c>
      <c r="F2448" s="38" t="s">
        <v>70</v>
      </c>
      <c r="G2448" s="38" t="s">
        <v>129</v>
      </c>
      <c r="H2448" s="38" t="s">
        <v>58</v>
      </c>
      <c r="I2448" s="38" t="s">
        <v>103</v>
      </c>
      <c r="J2448" s="38" t="s">
        <v>104</v>
      </c>
      <c r="K2448" s="38" t="s">
        <v>1207</v>
      </c>
      <c r="L2448" s="38" t="s">
        <v>9870</v>
      </c>
      <c r="M2448" s="38" t="s">
        <v>165</v>
      </c>
      <c r="N2448" s="40">
        <v>12</v>
      </c>
      <c r="O2448" s="40">
        <v>1.5</v>
      </c>
      <c r="P2448" s="40">
        <v>10.5</v>
      </c>
      <c r="Q2448" s="40">
        <v>0</v>
      </c>
      <c r="R2448" s="40">
        <v>0</v>
      </c>
      <c r="S2448" s="40">
        <v>0</v>
      </c>
      <c r="T2448" s="40">
        <v>0</v>
      </c>
      <c r="U2448" s="40">
        <v>4</v>
      </c>
      <c r="V2448" s="40">
        <v>12</v>
      </c>
      <c r="W2448" s="38" t="s">
        <v>9871</v>
      </c>
      <c r="X2448" s="38" t="s">
        <v>65</v>
      </c>
      <c r="Y2448" s="38" t="s">
        <v>66</v>
      </c>
      <c r="Z2448" s="38" t="s">
        <v>8530</v>
      </c>
      <c r="AA2448" s="38" t="s">
        <v>8460</v>
      </c>
      <c r="AB2448" s="41">
        <v>0</v>
      </c>
      <c r="AC2448" s="41">
        <v>0</v>
      </c>
      <c r="AD2448" s="42">
        <v>0.09</v>
      </c>
      <c r="AE2448" s="42">
        <v>0.49</v>
      </c>
      <c r="AF2448" s="12" t="str">
        <f t="shared" si="456"/>
        <v>951236</v>
      </c>
      <c r="AG2448" s="13" t="str">
        <f>VLOOKUP(D2448,[2]Reference!$Q:$U,4,FALSE)</f>
        <v>Fleet</v>
      </c>
      <c r="AH2448" s="13" t="str">
        <f>VLOOKUP(D2448,[2]Reference!$Q:$U,5,FALSE)</f>
        <v>LNER</v>
      </c>
      <c r="AI2448" s="14">
        <f t="shared" si="457"/>
        <v>0</v>
      </c>
      <c r="AJ2448" s="14">
        <f t="shared" si="458"/>
        <v>0</v>
      </c>
      <c r="AK2448" s="14">
        <f t="shared" si="459"/>
        <v>0</v>
      </c>
      <c r="AL2448" s="15">
        <f t="shared" si="460"/>
        <v>0.09</v>
      </c>
      <c r="AM2448" s="14">
        <f t="shared" si="461"/>
        <v>12</v>
      </c>
      <c r="AN2448" s="16">
        <f t="shared" si="462"/>
        <v>45598</v>
      </c>
      <c r="AO2448" s="17">
        <f>VLOOKUP(B2448,[2]Reference!D:E,2,1)</f>
        <v>202508</v>
      </c>
      <c r="AP2448" s="12" t="str">
        <f t="shared" si="463"/>
        <v>7</v>
      </c>
      <c r="AQ2448" s="18">
        <f t="shared" si="464"/>
        <v>0.09</v>
      </c>
      <c r="AR2448" s="18">
        <f t="shared" si="465"/>
        <v>0.49</v>
      </c>
      <c r="AS2448" s="13" t="str">
        <f>VLOOKUP(D2448,[2]Reference!$Q:$U,3,FALSE)</f>
        <v>IC225</v>
      </c>
      <c r="AT2448" s="13" t="str">
        <f>VLOOKUP(D2448,[2]Reference!Q:V,6,FALSE)</f>
        <v>IC225</v>
      </c>
      <c r="AU2448" s="13" t="str">
        <f>VLOOKUP(D2448,[2]Reference!$Q:$U,2,FALSE)</f>
        <v>Cl 91 Loco</v>
      </c>
      <c r="AV2448" s="19">
        <f t="shared" si="466"/>
        <v>45605</v>
      </c>
      <c r="AW2448" s="12" t="str">
        <f>+VLOOKUP(X2448,[2]Reference!BN:BO,2,FALSE)</f>
        <v>Depot</v>
      </c>
      <c r="AX2448" s="20" t="str">
        <f t="shared" si="467"/>
        <v>HB</v>
      </c>
      <c r="AY2448" s="20" t="str">
        <f>VLOOKUP(AX2448,[2]Reference!AH:AI,2,FALSE)</f>
        <v>LNER</v>
      </c>
      <c r="AZ2448" s="20" t="str">
        <f>VLOOKUP(D2448,[2]Reference!Q:V,6,FALSE)</f>
        <v>IC225</v>
      </c>
      <c r="BA2448" s="20" t="str">
        <f>VLOOKUP(D2448,[2]Reference!Q:V,3,FALSE)</f>
        <v>IC225</v>
      </c>
    </row>
    <row r="2449" spans="1:53" ht="13.5" x14ac:dyDescent="0.25">
      <c r="A2449" s="38" t="s">
        <v>9872</v>
      </c>
      <c r="B2449" s="39">
        <v>45599</v>
      </c>
      <c r="C2449" s="38" t="s">
        <v>54</v>
      </c>
      <c r="D2449" s="38" t="s">
        <v>55</v>
      </c>
      <c r="E2449" s="38" t="s">
        <v>56</v>
      </c>
      <c r="F2449" s="38" t="s">
        <v>55</v>
      </c>
      <c r="G2449" s="38" t="s">
        <v>72</v>
      </c>
      <c r="H2449" s="38" t="s">
        <v>339</v>
      </c>
      <c r="I2449" s="38" t="s">
        <v>694</v>
      </c>
      <c r="J2449" s="38" t="s">
        <v>695</v>
      </c>
      <c r="K2449" s="38" t="s">
        <v>359</v>
      </c>
      <c r="L2449" s="38" t="s">
        <v>7364</v>
      </c>
      <c r="M2449" s="38" t="s">
        <v>459</v>
      </c>
      <c r="N2449" s="40">
        <v>5</v>
      </c>
      <c r="O2449" s="40">
        <v>0</v>
      </c>
      <c r="P2449" s="40">
        <v>5</v>
      </c>
      <c r="Q2449" s="40">
        <v>0</v>
      </c>
      <c r="R2449" s="40">
        <v>0</v>
      </c>
      <c r="S2449" s="40">
        <v>0</v>
      </c>
      <c r="T2449" s="40">
        <v>0</v>
      </c>
      <c r="U2449" s="40">
        <v>1</v>
      </c>
      <c r="V2449" s="40">
        <v>5</v>
      </c>
      <c r="W2449" s="38" t="s">
        <v>9873</v>
      </c>
      <c r="X2449" s="38" t="s">
        <v>80</v>
      </c>
      <c r="Y2449" s="38" t="s">
        <v>66</v>
      </c>
      <c r="Z2449" s="38" t="s">
        <v>8904</v>
      </c>
      <c r="AA2449" s="38" t="s">
        <v>8460</v>
      </c>
      <c r="AB2449" s="41">
        <v>0</v>
      </c>
      <c r="AC2449" s="41">
        <v>0</v>
      </c>
      <c r="AD2449" s="42">
        <v>0</v>
      </c>
      <c r="AE2449" s="42">
        <v>0</v>
      </c>
      <c r="AF2449" s="12" t="str">
        <f t="shared" si="456"/>
        <v>952537</v>
      </c>
      <c r="AG2449" s="13" t="str">
        <f>VLOOKUP(D2449,[2]Reference!$Q:$U,4,FALSE)</f>
        <v>Fleet</v>
      </c>
      <c r="AH2449" s="13" t="str">
        <f>VLOOKUP(D2449,[2]Reference!$Q:$U,5,FALSE)</f>
        <v>LNER</v>
      </c>
      <c r="AI2449" s="14">
        <f t="shared" si="457"/>
        <v>0</v>
      </c>
      <c r="AJ2449" s="14">
        <f t="shared" si="458"/>
        <v>0</v>
      </c>
      <c r="AK2449" s="14">
        <f t="shared" si="459"/>
        <v>0</v>
      </c>
      <c r="AL2449" s="15">
        <f t="shared" si="460"/>
        <v>0</v>
      </c>
      <c r="AM2449" s="14">
        <f t="shared" si="461"/>
        <v>5</v>
      </c>
      <c r="AN2449" s="16">
        <f t="shared" si="462"/>
        <v>45605</v>
      </c>
      <c r="AO2449" s="17">
        <f>VLOOKUP(B2449,[2]Reference!D:E,2,1)</f>
        <v>202508</v>
      </c>
      <c r="AP2449" s="12" t="str">
        <f t="shared" si="463"/>
        <v>7</v>
      </c>
      <c r="AQ2449" s="18">
        <f t="shared" si="464"/>
        <v>0</v>
      </c>
      <c r="AR2449" s="18">
        <f t="shared" si="465"/>
        <v>0</v>
      </c>
      <c r="AS2449" s="13" t="str">
        <f>VLOOKUP(D2449,[2]Reference!$Q:$U,3,FALSE)</f>
        <v>Azuma</v>
      </c>
      <c r="AT2449" s="13" t="str">
        <f>VLOOKUP(D2449,[2]Reference!Q:V,6,FALSE)</f>
        <v>Azuma</v>
      </c>
      <c r="AU2449" s="13" t="str">
        <f>VLOOKUP(D2449,[2]Reference!$Q:$U,2,FALSE)</f>
        <v>Hitachi - Class 800</v>
      </c>
      <c r="AV2449" s="19">
        <f t="shared" si="466"/>
        <v>45606</v>
      </c>
      <c r="AW2449" s="12" t="str">
        <f>+VLOOKUP(X2449,[2]Reference!BN:BO,2,FALSE)</f>
        <v>Fleet</v>
      </c>
      <c r="AX2449" s="20" t="str">
        <f t="shared" si="467"/>
        <v>HB</v>
      </c>
      <c r="AY2449" s="20" t="str">
        <f>VLOOKUP(AX2449,[2]Reference!AH:AI,2,FALSE)</f>
        <v>LNER</v>
      </c>
      <c r="AZ2449" s="20" t="str">
        <f>VLOOKUP(D2449,[2]Reference!Q:V,6,FALSE)</f>
        <v>Azuma</v>
      </c>
      <c r="BA2449" s="20" t="str">
        <f>VLOOKUP(D2449,[2]Reference!Q:V,3,FALSE)</f>
        <v>Azuma</v>
      </c>
    </row>
    <row r="2450" spans="1:53" ht="13.5" x14ac:dyDescent="0.25">
      <c r="A2450" s="38" t="s">
        <v>9874</v>
      </c>
      <c r="B2450" s="39">
        <v>45599</v>
      </c>
      <c r="C2450" s="38" t="s">
        <v>54</v>
      </c>
      <c r="D2450" s="38" t="s">
        <v>92</v>
      </c>
      <c r="E2450" s="38" t="s">
        <v>93</v>
      </c>
      <c r="F2450" s="38" t="s">
        <v>92</v>
      </c>
      <c r="G2450" s="38" t="s">
        <v>129</v>
      </c>
      <c r="H2450" s="38" t="s">
        <v>198</v>
      </c>
      <c r="I2450" s="38" t="s">
        <v>209</v>
      </c>
      <c r="J2450" s="38" t="s">
        <v>210</v>
      </c>
      <c r="K2450" s="38" t="s">
        <v>287</v>
      </c>
      <c r="L2450" s="38" t="s">
        <v>9875</v>
      </c>
      <c r="M2450" s="38" t="s">
        <v>929</v>
      </c>
      <c r="N2450" s="40">
        <v>4</v>
      </c>
      <c r="O2450" s="40">
        <v>4</v>
      </c>
      <c r="P2450" s="40">
        <v>0</v>
      </c>
      <c r="Q2450" s="40">
        <v>0</v>
      </c>
      <c r="R2450" s="40">
        <v>0</v>
      </c>
      <c r="S2450" s="40">
        <v>1</v>
      </c>
      <c r="T2450" s="40">
        <v>0</v>
      </c>
      <c r="U2450" s="40">
        <v>1</v>
      </c>
      <c r="V2450" s="40">
        <v>42</v>
      </c>
      <c r="W2450" s="38" t="s">
        <v>9876</v>
      </c>
      <c r="X2450" s="38" t="s">
        <v>119</v>
      </c>
      <c r="Y2450" s="38" t="s">
        <v>66</v>
      </c>
      <c r="Z2450" s="38" t="s">
        <v>8904</v>
      </c>
      <c r="AA2450" s="38" t="s">
        <v>8460</v>
      </c>
      <c r="AB2450" s="41">
        <v>0</v>
      </c>
      <c r="AC2450" s="41">
        <v>1</v>
      </c>
      <c r="AD2450" s="42">
        <v>1</v>
      </c>
      <c r="AE2450" s="42">
        <v>1</v>
      </c>
      <c r="AF2450" s="12" t="str">
        <f t="shared" si="456"/>
        <v>952556</v>
      </c>
      <c r="AG2450" s="13" t="str">
        <f>VLOOKUP(D2450,[2]Reference!$Q:$U,4,FALSE)</f>
        <v>Fleet</v>
      </c>
      <c r="AH2450" s="13" t="str">
        <f>VLOOKUP(D2450,[2]Reference!$Q:$U,5,FALSE)</f>
        <v>LNER</v>
      </c>
      <c r="AI2450" s="14">
        <f t="shared" si="457"/>
        <v>0</v>
      </c>
      <c r="AJ2450" s="14">
        <f t="shared" si="458"/>
        <v>0.5</v>
      </c>
      <c r="AK2450" s="14">
        <f t="shared" si="459"/>
        <v>0.5</v>
      </c>
      <c r="AL2450" s="15">
        <f t="shared" si="460"/>
        <v>0.5</v>
      </c>
      <c r="AM2450" s="14">
        <f t="shared" si="461"/>
        <v>4</v>
      </c>
      <c r="AN2450" s="16">
        <f t="shared" si="462"/>
        <v>45605</v>
      </c>
      <c r="AO2450" s="17">
        <f>VLOOKUP(B2450,[2]Reference!D:E,2,1)</f>
        <v>202508</v>
      </c>
      <c r="AP2450" s="12" t="str">
        <f t="shared" si="463"/>
        <v>7</v>
      </c>
      <c r="AQ2450" s="18">
        <f t="shared" si="464"/>
        <v>1</v>
      </c>
      <c r="AR2450" s="18">
        <f t="shared" si="465"/>
        <v>1</v>
      </c>
      <c r="AS2450" s="13" t="str">
        <f>VLOOKUP(D2450,[2]Reference!$Q:$U,3,FALSE)</f>
        <v>Azuma</v>
      </c>
      <c r="AT2450" s="13" t="str">
        <f>VLOOKUP(D2450,[2]Reference!Q:V,6,FALSE)</f>
        <v>Azuma</v>
      </c>
      <c r="AU2450" s="13" t="str">
        <f>VLOOKUP(D2450,[2]Reference!$Q:$U,2,FALSE)</f>
        <v>Hitachi - Class 801</v>
      </c>
      <c r="AV2450" s="19">
        <f t="shared" si="466"/>
        <v>45606</v>
      </c>
      <c r="AW2450" s="12" t="str">
        <f>+VLOOKUP(X2450,[2]Reference!BN:BO,2,FALSE)</f>
        <v>Depot</v>
      </c>
      <c r="AX2450" s="20" t="str">
        <f t="shared" si="467"/>
        <v>HB</v>
      </c>
      <c r="AY2450" s="20" t="str">
        <f>VLOOKUP(AX2450,[2]Reference!AH:AI,2,FALSE)</f>
        <v>LNER</v>
      </c>
      <c r="AZ2450" s="20" t="str">
        <f>VLOOKUP(D2450,[2]Reference!Q:V,6,FALSE)</f>
        <v>Azuma</v>
      </c>
      <c r="BA2450" s="20" t="str">
        <f>VLOOKUP(D2450,[2]Reference!Q:V,3,FALSE)</f>
        <v>Azuma</v>
      </c>
    </row>
    <row r="2451" spans="1:53" ht="13.5" x14ac:dyDescent="0.25">
      <c r="A2451" s="38" t="s">
        <v>9877</v>
      </c>
      <c r="B2451" s="39">
        <v>45599</v>
      </c>
      <c r="C2451" s="38" t="s">
        <v>54</v>
      </c>
      <c r="D2451" s="38" t="s">
        <v>70</v>
      </c>
      <c r="E2451" s="38" t="s">
        <v>71</v>
      </c>
      <c r="F2451" s="38" t="s">
        <v>70</v>
      </c>
      <c r="G2451" s="38" t="s">
        <v>94</v>
      </c>
      <c r="H2451" s="38" t="s">
        <v>237</v>
      </c>
      <c r="I2451" s="38" t="s">
        <v>1591</v>
      </c>
      <c r="J2451" s="38" t="s">
        <v>1592</v>
      </c>
      <c r="K2451" s="38" t="s">
        <v>98</v>
      </c>
      <c r="L2451" s="38" t="s">
        <v>4250</v>
      </c>
      <c r="M2451" s="38" t="s">
        <v>165</v>
      </c>
      <c r="N2451" s="40">
        <v>9</v>
      </c>
      <c r="O2451" s="40">
        <v>5</v>
      </c>
      <c r="P2451" s="40">
        <v>4</v>
      </c>
      <c r="Q2451" s="40">
        <v>0</v>
      </c>
      <c r="R2451" s="40">
        <v>0</v>
      </c>
      <c r="S2451" s="40">
        <v>0</v>
      </c>
      <c r="T2451" s="40">
        <v>0</v>
      </c>
      <c r="U2451" s="40">
        <v>1</v>
      </c>
      <c r="V2451" s="40">
        <v>9</v>
      </c>
      <c r="W2451" s="38" t="s">
        <v>9878</v>
      </c>
      <c r="X2451" s="38" t="s">
        <v>80</v>
      </c>
      <c r="Y2451" s="38" t="s">
        <v>66</v>
      </c>
      <c r="Z2451" s="38" t="s">
        <v>8904</v>
      </c>
      <c r="AA2451" s="38" t="s">
        <v>8460</v>
      </c>
      <c r="AB2451" s="41">
        <v>0</v>
      </c>
      <c r="AC2451" s="41">
        <v>0</v>
      </c>
      <c r="AD2451" s="42">
        <v>0</v>
      </c>
      <c r="AE2451" s="42">
        <v>1</v>
      </c>
      <c r="AF2451" s="12" t="str">
        <f t="shared" si="456"/>
        <v>952576</v>
      </c>
      <c r="AG2451" s="13" t="str">
        <f>VLOOKUP(D2451,[2]Reference!$Q:$U,4,FALSE)</f>
        <v>Fleet</v>
      </c>
      <c r="AH2451" s="13" t="str">
        <f>VLOOKUP(D2451,[2]Reference!$Q:$U,5,FALSE)</f>
        <v>LNER</v>
      </c>
      <c r="AI2451" s="14">
        <f t="shared" si="457"/>
        <v>0</v>
      </c>
      <c r="AJ2451" s="14">
        <f t="shared" si="458"/>
        <v>0</v>
      </c>
      <c r="AK2451" s="14">
        <f t="shared" si="459"/>
        <v>0</v>
      </c>
      <c r="AL2451" s="15">
        <f t="shared" si="460"/>
        <v>0</v>
      </c>
      <c r="AM2451" s="14">
        <f t="shared" si="461"/>
        <v>9</v>
      </c>
      <c r="AN2451" s="16">
        <f t="shared" si="462"/>
        <v>45605</v>
      </c>
      <c r="AO2451" s="17">
        <f>VLOOKUP(B2451,[2]Reference!D:E,2,1)</f>
        <v>202508</v>
      </c>
      <c r="AP2451" s="12" t="str">
        <f t="shared" si="463"/>
        <v>7</v>
      </c>
      <c r="AQ2451" s="18">
        <f t="shared" si="464"/>
        <v>0</v>
      </c>
      <c r="AR2451" s="18">
        <f t="shared" si="465"/>
        <v>1</v>
      </c>
      <c r="AS2451" s="13" t="str">
        <f>VLOOKUP(D2451,[2]Reference!$Q:$U,3,FALSE)</f>
        <v>IC225</v>
      </c>
      <c r="AT2451" s="13" t="str">
        <f>VLOOKUP(D2451,[2]Reference!Q:V,6,FALSE)</f>
        <v>IC225</v>
      </c>
      <c r="AU2451" s="13" t="str">
        <f>VLOOKUP(D2451,[2]Reference!$Q:$U,2,FALSE)</f>
        <v>Cl 91 Loco</v>
      </c>
      <c r="AV2451" s="19">
        <f t="shared" si="466"/>
        <v>45606</v>
      </c>
      <c r="AW2451" s="12" t="str">
        <f>+VLOOKUP(X2451,[2]Reference!BN:BO,2,FALSE)</f>
        <v>Fleet</v>
      </c>
      <c r="AX2451" s="20" t="str">
        <f t="shared" si="467"/>
        <v>HB</v>
      </c>
      <c r="AY2451" s="20" t="str">
        <f>VLOOKUP(AX2451,[2]Reference!AH:AI,2,FALSE)</f>
        <v>LNER</v>
      </c>
      <c r="AZ2451" s="20" t="str">
        <f>VLOOKUP(D2451,[2]Reference!Q:V,6,FALSE)</f>
        <v>IC225</v>
      </c>
      <c r="BA2451" s="20" t="str">
        <f>VLOOKUP(D2451,[2]Reference!Q:V,3,FALSE)</f>
        <v>IC225</v>
      </c>
    </row>
    <row r="2452" spans="1:53" ht="13.5" x14ac:dyDescent="0.25">
      <c r="A2452" s="38" t="s">
        <v>9879</v>
      </c>
      <c r="B2452" s="39">
        <v>45599</v>
      </c>
      <c r="C2452" s="38" t="s">
        <v>54</v>
      </c>
      <c r="D2452" s="38" t="s">
        <v>215</v>
      </c>
      <c r="E2452" s="38" t="s">
        <v>216</v>
      </c>
      <c r="F2452" s="38" t="s">
        <v>215</v>
      </c>
      <c r="G2452" s="38" t="s">
        <v>129</v>
      </c>
      <c r="H2452" s="38" t="s">
        <v>217</v>
      </c>
      <c r="I2452" s="38" t="s">
        <v>218</v>
      </c>
      <c r="J2452" s="38" t="s">
        <v>219</v>
      </c>
      <c r="K2452" s="38" t="s">
        <v>179</v>
      </c>
      <c r="L2452" s="38" t="s">
        <v>9880</v>
      </c>
      <c r="M2452" s="38" t="s">
        <v>998</v>
      </c>
      <c r="N2452" s="40">
        <v>35</v>
      </c>
      <c r="O2452" s="40">
        <v>14</v>
      </c>
      <c r="P2452" s="40">
        <v>21</v>
      </c>
      <c r="Q2452" s="40">
        <v>0</v>
      </c>
      <c r="R2452" s="40">
        <v>0</v>
      </c>
      <c r="S2452" s="40">
        <v>0</v>
      </c>
      <c r="T2452" s="40">
        <v>0</v>
      </c>
      <c r="U2452" s="40">
        <v>2</v>
      </c>
      <c r="V2452" s="40">
        <v>35</v>
      </c>
      <c r="W2452" s="38" t="s">
        <v>9881</v>
      </c>
      <c r="X2452" s="38" t="s">
        <v>119</v>
      </c>
      <c r="Y2452" s="38" t="s">
        <v>66</v>
      </c>
      <c r="Z2452" s="38" t="s">
        <v>8904</v>
      </c>
      <c r="AA2452" s="38" t="s">
        <v>8460</v>
      </c>
      <c r="AB2452" s="41">
        <v>0</v>
      </c>
      <c r="AC2452" s="41">
        <v>0</v>
      </c>
      <c r="AD2452" s="42">
        <v>0.5</v>
      </c>
      <c r="AE2452" s="42">
        <v>0.94</v>
      </c>
      <c r="AF2452" s="12" t="str">
        <f t="shared" si="456"/>
        <v>952971</v>
      </c>
      <c r="AG2452" s="13" t="str">
        <f>VLOOKUP(D2452,[2]Reference!$Q:$U,4,FALSE)</f>
        <v>Fleet</v>
      </c>
      <c r="AH2452" s="13" t="str">
        <f>VLOOKUP(D2452,[2]Reference!$Q:$U,5,FALSE)</f>
        <v>LNER</v>
      </c>
      <c r="AI2452" s="14">
        <f t="shared" si="457"/>
        <v>0</v>
      </c>
      <c r="AJ2452" s="14">
        <f t="shared" si="458"/>
        <v>0</v>
      </c>
      <c r="AK2452" s="14">
        <f t="shared" si="459"/>
        <v>0</v>
      </c>
      <c r="AL2452" s="15">
        <f t="shared" si="460"/>
        <v>0.5</v>
      </c>
      <c r="AM2452" s="14">
        <f t="shared" si="461"/>
        <v>35</v>
      </c>
      <c r="AN2452" s="16">
        <f t="shared" si="462"/>
        <v>45605</v>
      </c>
      <c r="AO2452" s="17">
        <f>VLOOKUP(B2452,[2]Reference!D:E,2,1)</f>
        <v>202508</v>
      </c>
      <c r="AP2452" s="12" t="str">
        <f t="shared" si="463"/>
        <v>7</v>
      </c>
      <c r="AQ2452" s="18">
        <f t="shared" si="464"/>
        <v>0.5</v>
      </c>
      <c r="AR2452" s="18">
        <f t="shared" si="465"/>
        <v>0.94</v>
      </c>
      <c r="AS2452" s="13" t="str">
        <f>VLOOKUP(D2452,[2]Reference!$Q:$U,3,FALSE)</f>
        <v>Other</v>
      </c>
      <c r="AT2452" s="13" t="str">
        <f>VLOOKUP(D2452,[2]Reference!Q:V,6,FALSE)</f>
        <v>Other</v>
      </c>
      <c r="AU2452" s="13" t="str">
        <f>VLOOKUP(D2452,[2]Reference!$Q:$U,2,FALSE)</f>
        <v>ISS - Contractors</v>
      </c>
      <c r="AV2452" s="19">
        <f t="shared" si="466"/>
        <v>45606</v>
      </c>
      <c r="AW2452" s="12" t="str">
        <f>+VLOOKUP(X2452,[2]Reference!BN:BO,2,FALSE)</f>
        <v>Depot</v>
      </c>
      <c r="AX2452" s="20" t="str">
        <f t="shared" si="467"/>
        <v>HB</v>
      </c>
      <c r="AY2452" s="20" t="str">
        <f>VLOOKUP(AX2452,[2]Reference!AH:AI,2,FALSE)</f>
        <v>LNER</v>
      </c>
      <c r="AZ2452" s="20" t="str">
        <f>VLOOKUP(D2452,[2]Reference!Q:V,6,FALSE)</f>
        <v>Other</v>
      </c>
      <c r="BA2452" s="20" t="str">
        <f>VLOOKUP(D2452,[2]Reference!Q:V,3,FALSE)</f>
        <v>Other</v>
      </c>
    </row>
    <row r="2453" spans="1:53" ht="13.5" x14ac:dyDescent="0.25">
      <c r="A2453" s="38" t="s">
        <v>9882</v>
      </c>
      <c r="B2453" s="39">
        <v>45599</v>
      </c>
      <c r="C2453" s="38" t="s">
        <v>54</v>
      </c>
      <c r="D2453" s="38" t="s">
        <v>92</v>
      </c>
      <c r="E2453" s="38" t="s">
        <v>93</v>
      </c>
      <c r="F2453" s="38" t="s">
        <v>92</v>
      </c>
      <c r="G2453" s="38" t="s">
        <v>146</v>
      </c>
      <c r="H2453" s="38" t="s">
        <v>95</v>
      </c>
      <c r="I2453" s="38" t="s">
        <v>147</v>
      </c>
      <c r="J2453" s="38" t="s">
        <v>148</v>
      </c>
      <c r="K2453" s="38" t="s">
        <v>201</v>
      </c>
      <c r="L2453" s="38" t="s">
        <v>9883</v>
      </c>
      <c r="M2453" s="38" t="s">
        <v>440</v>
      </c>
      <c r="N2453" s="40">
        <v>72</v>
      </c>
      <c r="O2453" s="40">
        <v>33</v>
      </c>
      <c r="P2453" s="40">
        <v>39</v>
      </c>
      <c r="Q2453" s="40">
        <v>0</v>
      </c>
      <c r="R2453" s="40">
        <v>0</v>
      </c>
      <c r="S2453" s="40">
        <v>0</v>
      </c>
      <c r="T2453" s="40">
        <v>0</v>
      </c>
      <c r="U2453" s="40">
        <v>3</v>
      </c>
      <c r="V2453" s="40">
        <v>72</v>
      </c>
      <c r="W2453" s="38" t="s">
        <v>9884</v>
      </c>
      <c r="X2453" s="38" t="s">
        <v>80</v>
      </c>
      <c r="Y2453" s="38" t="s">
        <v>66</v>
      </c>
      <c r="Z2453" s="38" t="s">
        <v>8904</v>
      </c>
      <c r="AA2453" s="38" t="s">
        <v>8460</v>
      </c>
      <c r="AB2453" s="41">
        <v>0</v>
      </c>
      <c r="AC2453" s="41">
        <v>0</v>
      </c>
      <c r="AD2453" s="42">
        <v>1</v>
      </c>
      <c r="AE2453" s="42">
        <v>3</v>
      </c>
      <c r="AF2453" s="12" t="str">
        <f t="shared" si="456"/>
        <v>953050</v>
      </c>
      <c r="AG2453" s="13" t="str">
        <f>VLOOKUP(D2453,[2]Reference!$Q:$U,4,FALSE)</f>
        <v>Fleet</v>
      </c>
      <c r="AH2453" s="13" t="str">
        <f>VLOOKUP(D2453,[2]Reference!$Q:$U,5,FALSE)</f>
        <v>LNER</v>
      </c>
      <c r="AI2453" s="14">
        <f t="shared" si="457"/>
        <v>0</v>
      </c>
      <c r="AJ2453" s="14">
        <f t="shared" si="458"/>
        <v>0</v>
      </c>
      <c r="AK2453" s="14">
        <f t="shared" si="459"/>
        <v>0</v>
      </c>
      <c r="AL2453" s="15">
        <f t="shared" si="460"/>
        <v>1</v>
      </c>
      <c r="AM2453" s="14">
        <f t="shared" si="461"/>
        <v>72</v>
      </c>
      <c r="AN2453" s="16">
        <f t="shared" si="462"/>
        <v>45605</v>
      </c>
      <c r="AO2453" s="17">
        <f>VLOOKUP(B2453,[2]Reference!D:E,2,1)</f>
        <v>202508</v>
      </c>
      <c r="AP2453" s="12" t="str">
        <f t="shared" si="463"/>
        <v>7</v>
      </c>
      <c r="AQ2453" s="18">
        <f t="shared" si="464"/>
        <v>1</v>
      </c>
      <c r="AR2453" s="18">
        <f t="shared" si="465"/>
        <v>3</v>
      </c>
      <c r="AS2453" s="13" t="str">
        <f>VLOOKUP(D2453,[2]Reference!$Q:$U,3,FALSE)</f>
        <v>Azuma</v>
      </c>
      <c r="AT2453" s="13" t="str">
        <f>VLOOKUP(D2453,[2]Reference!Q:V,6,FALSE)</f>
        <v>Azuma</v>
      </c>
      <c r="AU2453" s="13" t="str">
        <f>VLOOKUP(D2453,[2]Reference!$Q:$U,2,FALSE)</f>
        <v>Hitachi - Class 801</v>
      </c>
      <c r="AV2453" s="19">
        <f t="shared" si="466"/>
        <v>45606</v>
      </c>
      <c r="AW2453" s="12" t="str">
        <f>+VLOOKUP(X2453,[2]Reference!BN:BO,2,FALSE)</f>
        <v>Fleet</v>
      </c>
      <c r="AX2453" s="20" t="str">
        <f t="shared" si="467"/>
        <v>HB</v>
      </c>
      <c r="AY2453" s="20" t="str">
        <f>VLOOKUP(AX2453,[2]Reference!AH:AI,2,FALSE)</f>
        <v>LNER</v>
      </c>
      <c r="AZ2453" s="20" t="str">
        <f>VLOOKUP(D2453,[2]Reference!Q:V,6,FALSE)</f>
        <v>Azuma</v>
      </c>
      <c r="BA2453" s="20" t="str">
        <f>VLOOKUP(D2453,[2]Reference!Q:V,3,FALSE)</f>
        <v>Azuma</v>
      </c>
    </row>
    <row r="2454" spans="1:53" ht="13.5" x14ac:dyDescent="0.25">
      <c r="A2454" s="38" t="s">
        <v>9885</v>
      </c>
      <c r="B2454" s="39">
        <v>45599</v>
      </c>
      <c r="C2454" s="38" t="s">
        <v>54</v>
      </c>
      <c r="D2454" s="38" t="s">
        <v>578</v>
      </c>
      <c r="E2454" s="38" t="s">
        <v>579</v>
      </c>
      <c r="F2454" s="38" t="s">
        <v>578</v>
      </c>
      <c r="G2454" s="38" t="s">
        <v>83</v>
      </c>
      <c r="H2454" s="38" t="s">
        <v>112</v>
      </c>
      <c r="I2454" s="38" t="s">
        <v>285</v>
      </c>
      <c r="J2454" s="38" t="s">
        <v>286</v>
      </c>
      <c r="K2454" s="38" t="s">
        <v>503</v>
      </c>
      <c r="L2454" s="38" t="s">
        <v>9886</v>
      </c>
      <c r="M2454" s="38" t="s">
        <v>533</v>
      </c>
      <c r="N2454" s="40">
        <v>20</v>
      </c>
      <c r="O2454" s="40">
        <v>6</v>
      </c>
      <c r="P2454" s="40">
        <v>14</v>
      </c>
      <c r="Q2454" s="40">
        <v>0</v>
      </c>
      <c r="R2454" s="40">
        <v>0</v>
      </c>
      <c r="S2454" s="40">
        <v>0</v>
      </c>
      <c r="T2454" s="40">
        <v>0</v>
      </c>
      <c r="U2454" s="40">
        <v>1</v>
      </c>
      <c r="V2454" s="40">
        <v>20</v>
      </c>
      <c r="W2454" s="38" t="s">
        <v>9887</v>
      </c>
      <c r="X2454" s="38" t="s">
        <v>119</v>
      </c>
      <c r="Y2454" s="38" t="s">
        <v>66</v>
      </c>
      <c r="Z2454" s="38" t="s">
        <v>8904</v>
      </c>
      <c r="AA2454" s="38" t="s">
        <v>8460</v>
      </c>
      <c r="AB2454" s="41">
        <v>0</v>
      </c>
      <c r="AC2454" s="41">
        <v>0</v>
      </c>
      <c r="AD2454" s="42">
        <v>0</v>
      </c>
      <c r="AE2454" s="42">
        <v>1</v>
      </c>
      <c r="AF2454" s="12" t="str">
        <f t="shared" si="456"/>
        <v>953551</v>
      </c>
      <c r="AG2454" s="13" t="str">
        <f>VLOOKUP(D2454,[2]Reference!$Q:$U,4,FALSE)</f>
        <v>Fleet</v>
      </c>
      <c r="AH2454" s="13" t="str">
        <f>VLOOKUP(D2454,[2]Reference!$Q:$U,5,FALSE)</f>
        <v>LNER</v>
      </c>
      <c r="AI2454" s="14">
        <f t="shared" si="457"/>
        <v>0</v>
      </c>
      <c r="AJ2454" s="14">
        <f t="shared" si="458"/>
        <v>0</v>
      </c>
      <c r="AK2454" s="14">
        <f t="shared" si="459"/>
        <v>0</v>
      </c>
      <c r="AL2454" s="15">
        <f t="shared" si="460"/>
        <v>0</v>
      </c>
      <c r="AM2454" s="14">
        <f t="shared" si="461"/>
        <v>20</v>
      </c>
      <c r="AN2454" s="16">
        <f t="shared" si="462"/>
        <v>45605</v>
      </c>
      <c r="AO2454" s="17">
        <f>VLOOKUP(B2454,[2]Reference!D:E,2,1)</f>
        <v>202508</v>
      </c>
      <c r="AP2454" s="12" t="str">
        <f t="shared" si="463"/>
        <v>7</v>
      </c>
      <c r="AQ2454" s="18">
        <f t="shared" si="464"/>
        <v>0</v>
      </c>
      <c r="AR2454" s="18">
        <f t="shared" si="465"/>
        <v>1</v>
      </c>
      <c r="AS2454" s="13" t="str">
        <f>VLOOKUP(D2454,[2]Reference!$Q:$U,3,FALSE)</f>
        <v>Azuma</v>
      </c>
      <c r="AT2454" s="13" t="str">
        <f>VLOOKUP(D2454,[2]Reference!Q:V,6,FALSE)</f>
        <v>Depot</v>
      </c>
      <c r="AU2454" s="13" t="str">
        <f>VLOOKUP(D2454,[2]Reference!$Q:$U,2,FALSE)</f>
        <v>Bounds Green</v>
      </c>
      <c r="AV2454" s="19">
        <f t="shared" si="466"/>
        <v>45606</v>
      </c>
      <c r="AW2454" s="12" t="str">
        <f>+VLOOKUP(X2454,[2]Reference!BN:BO,2,FALSE)</f>
        <v>Depot</v>
      </c>
      <c r="AX2454" s="20" t="str">
        <f t="shared" si="467"/>
        <v>HB</v>
      </c>
      <c r="AY2454" s="20" t="str">
        <f>VLOOKUP(AX2454,[2]Reference!AH:AI,2,FALSE)</f>
        <v>LNER</v>
      </c>
      <c r="AZ2454" s="20" t="str">
        <f>VLOOKUP(D2454,[2]Reference!Q:V,6,FALSE)</f>
        <v>Depot</v>
      </c>
      <c r="BA2454" s="20" t="str">
        <f>VLOOKUP(D2454,[2]Reference!Q:V,3,FALSE)</f>
        <v>Azuma</v>
      </c>
    </row>
    <row r="2455" spans="1:53" ht="13.5" x14ac:dyDescent="0.25">
      <c r="A2455" s="38" t="s">
        <v>9888</v>
      </c>
      <c r="B2455" s="39">
        <v>45599</v>
      </c>
      <c r="C2455" s="38" t="s">
        <v>54</v>
      </c>
      <c r="D2455" s="38" t="s">
        <v>92</v>
      </c>
      <c r="E2455" s="38" t="s">
        <v>93</v>
      </c>
      <c r="F2455" s="38" t="s">
        <v>92</v>
      </c>
      <c r="G2455" s="38" t="s">
        <v>121</v>
      </c>
      <c r="H2455" s="38" t="s">
        <v>95</v>
      </c>
      <c r="I2455" s="38" t="s">
        <v>96</v>
      </c>
      <c r="J2455" s="38" t="s">
        <v>97</v>
      </c>
      <c r="K2455" s="38" t="s">
        <v>124</v>
      </c>
      <c r="L2455" s="38" t="s">
        <v>9889</v>
      </c>
      <c r="M2455" s="38" t="s">
        <v>310</v>
      </c>
      <c r="N2455" s="40">
        <v>17</v>
      </c>
      <c r="O2455" s="40">
        <v>13</v>
      </c>
      <c r="P2455" s="40">
        <v>4</v>
      </c>
      <c r="Q2455" s="40">
        <v>0</v>
      </c>
      <c r="R2455" s="40">
        <v>0</v>
      </c>
      <c r="S2455" s="40">
        <v>0</v>
      </c>
      <c r="T2455" s="40">
        <v>0</v>
      </c>
      <c r="U2455" s="40">
        <v>1</v>
      </c>
      <c r="V2455" s="40">
        <v>17</v>
      </c>
      <c r="W2455" s="38" t="s">
        <v>9890</v>
      </c>
      <c r="X2455" s="38" t="s">
        <v>80</v>
      </c>
      <c r="Y2455" s="38" t="s">
        <v>66</v>
      </c>
      <c r="Z2455" s="38" t="s">
        <v>8904</v>
      </c>
      <c r="AA2455" s="38" t="s">
        <v>8460</v>
      </c>
      <c r="AB2455" s="41">
        <v>0</v>
      </c>
      <c r="AC2455" s="41">
        <v>0</v>
      </c>
      <c r="AD2455" s="42">
        <v>0</v>
      </c>
      <c r="AE2455" s="42">
        <v>0</v>
      </c>
      <c r="AF2455" s="12" t="str">
        <f t="shared" si="456"/>
        <v>953866</v>
      </c>
      <c r="AG2455" s="13" t="str">
        <f>VLOOKUP(D2455,[2]Reference!$Q:$U,4,FALSE)</f>
        <v>Fleet</v>
      </c>
      <c r="AH2455" s="13" t="str">
        <f>VLOOKUP(D2455,[2]Reference!$Q:$U,5,FALSE)</f>
        <v>LNER</v>
      </c>
      <c r="AI2455" s="14">
        <f t="shared" si="457"/>
        <v>0</v>
      </c>
      <c r="AJ2455" s="14">
        <f t="shared" si="458"/>
        <v>0</v>
      </c>
      <c r="AK2455" s="14">
        <f t="shared" si="459"/>
        <v>0</v>
      </c>
      <c r="AL2455" s="15">
        <f t="shared" si="460"/>
        <v>0</v>
      </c>
      <c r="AM2455" s="14">
        <f t="shared" si="461"/>
        <v>17</v>
      </c>
      <c r="AN2455" s="16">
        <f t="shared" si="462"/>
        <v>45605</v>
      </c>
      <c r="AO2455" s="17">
        <f>VLOOKUP(B2455,[2]Reference!D:E,2,1)</f>
        <v>202508</v>
      </c>
      <c r="AP2455" s="12" t="str">
        <f t="shared" si="463"/>
        <v>7</v>
      </c>
      <c r="AQ2455" s="18">
        <f t="shared" si="464"/>
        <v>0</v>
      </c>
      <c r="AR2455" s="18">
        <f t="shared" si="465"/>
        <v>0</v>
      </c>
      <c r="AS2455" s="13" t="str">
        <f>VLOOKUP(D2455,[2]Reference!$Q:$U,3,FALSE)</f>
        <v>Azuma</v>
      </c>
      <c r="AT2455" s="13" t="str">
        <f>VLOOKUP(D2455,[2]Reference!Q:V,6,FALSE)</f>
        <v>Azuma</v>
      </c>
      <c r="AU2455" s="13" t="str">
        <f>VLOOKUP(D2455,[2]Reference!$Q:$U,2,FALSE)</f>
        <v>Hitachi - Class 801</v>
      </c>
      <c r="AV2455" s="19">
        <f t="shared" si="466"/>
        <v>45606</v>
      </c>
      <c r="AW2455" s="12" t="str">
        <f>+VLOOKUP(X2455,[2]Reference!BN:BO,2,FALSE)</f>
        <v>Fleet</v>
      </c>
      <c r="AX2455" s="20" t="str">
        <f t="shared" si="467"/>
        <v>HB</v>
      </c>
      <c r="AY2455" s="20" t="str">
        <f>VLOOKUP(AX2455,[2]Reference!AH:AI,2,FALSE)</f>
        <v>LNER</v>
      </c>
      <c r="AZ2455" s="20" t="str">
        <f>VLOOKUP(D2455,[2]Reference!Q:V,6,FALSE)</f>
        <v>Azuma</v>
      </c>
      <c r="BA2455" s="20" t="str">
        <f>VLOOKUP(D2455,[2]Reference!Q:V,3,FALSE)</f>
        <v>Azuma</v>
      </c>
    </row>
    <row r="2456" spans="1:53" ht="13.5" x14ac:dyDescent="0.25">
      <c r="A2456" s="38" t="s">
        <v>9891</v>
      </c>
      <c r="B2456" s="39">
        <v>45600</v>
      </c>
      <c r="C2456" s="38" t="s">
        <v>54</v>
      </c>
      <c r="D2456" s="38" t="s">
        <v>92</v>
      </c>
      <c r="E2456" s="38" t="s">
        <v>93</v>
      </c>
      <c r="F2456" s="38" t="s">
        <v>92</v>
      </c>
      <c r="G2456" s="38" t="s">
        <v>146</v>
      </c>
      <c r="H2456" s="38" t="s">
        <v>73</v>
      </c>
      <c r="I2456" s="38" t="s">
        <v>122</v>
      </c>
      <c r="J2456" s="38" t="s">
        <v>123</v>
      </c>
      <c r="K2456" s="38" t="s">
        <v>201</v>
      </c>
      <c r="L2456" s="38" t="s">
        <v>9036</v>
      </c>
      <c r="M2456" s="38" t="s">
        <v>4006</v>
      </c>
      <c r="N2456" s="40">
        <v>22</v>
      </c>
      <c r="O2456" s="40">
        <v>12</v>
      </c>
      <c r="P2456" s="40">
        <v>10</v>
      </c>
      <c r="Q2456" s="40">
        <v>0</v>
      </c>
      <c r="R2456" s="40">
        <v>0</v>
      </c>
      <c r="S2456" s="40">
        <v>0</v>
      </c>
      <c r="T2456" s="40">
        <v>0</v>
      </c>
      <c r="U2456" s="40">
        <v>2</v>
      </c>
      <c r="V2456" s="40">
        <v>22</v>
      </c>
      <c r="W2456" s="38" t="s">
        <v>9892</v>
      </c>
      <c r="X2456" s="38" t="s">
        <v>80</v>
      </c>
      <c r="Y2456" s="38" t="s">
        <v>66</v>
      </c>
      <c r="Z2456" s="38" t="s">
        <v>8904</v>
      </c>
      <c r="AA2456" s="38" t="s">
        <v>8460</v>
      </c>
      <c r="AB2456" s="41">
        <v>0</v>
      </c>
      <c r="AC2456" s="41">
        <v>0</v>
      </c>
      <c r="AD2456" s="42">
        <v>0</v>
      </c>
      <c r="AE2456" s="42">
        <v>0.82</v>
      </c>
      <c r="AF2456" s="12" t="str">
        <f t="shared" si="456"/>
        <v>955935</v>
      </c>
      <c r="AG2456" s="13" t="str">
        <f>VLOOKUP(D2456,[2]Reference!$Q:$U,4,FALSE)</f>
        <v>Fleet</v>
      </c>
      <c r="AH2456" s="13" t="str">
        <f>VLOOKUP(D2456,[2]Reference!$Q:$U,5,FALSE)</f>
        <v>LNER</v>
      </c>
      <c r="AI2456" s="14">
        <f t="shared" si="457"/>
        <v>0</v>
      </c>
      <c r="AJ2456" s="14">
        <f t="shared" si="458"/>
        <v>0</v>
      </c>
      <c r="AK2456" s="14">
        <f t="shared" si="459"/>
        <v>0</v>
      </c>
      <c r="AL2456" s="15">
        <f t="shared" si="460"/>
        <v>0</v>
      </c>
      <c r="AM2456" s="14">
        <f t="shared" si="461"/>
        <v>22</v>
      </c>
      <c r="AN2456" s="16">
        <f t="shared" si="462"/>
        <v>45605</v>
      </c>
      <c r="AO2456" s="17">
        <f>VLOOKUP(B2456,[2]Reference!D:E,2,1)</f>
        <v>202508</v>
      </c>
      <c r="AP2456" s="12" t="str">
        <f t="shared" si="463"/>
        <v>7</v>
      </c>
      <c r="AQ2456" s="18">
        <f t="shared" si="464"/>
        <v>0</v>
      </c>
      <c r="AR2456" s="18">
        <f t="shared" si="465"/>
        <v>0.82</v>
      </c>
      <c r="AS2456" s="13" t="str">
        <f>VLOOKUP(D2456,[2]Reference!$Q:$U,3,FALSE)</f>
        <v>Azuma</v>
      </c>
      <c r="AT2456" s="13" t="str">
        <f>VLOOKUP(D2456,[2]Reference!Q:V,6,FALSE)</f>
        <v>Azuma</v>
      </c>
      <c r="AU2456" s="13" t="str">
        <f>VLOOKUP(D2456,[2]Reference!$Q:$U,2,FALSE)</f>
        <v>Hitachi - Class 801</v>
      </c>
      <c r="AV2456" s="19">
        <f t="shared" si="466"/>
        <v>45607</v>
      </c>
      <c r="AW2456" s="12" t="str">
        <f>+VLOOKUP(X2456,[2]Reference!BN:BO,2,FALSE)</f>
        <v>Fleet</v>
      </c>
      <c r="AX2456" s="20" t="str">
        <f t="shared" si="467"/>
        <v>HB</v>
      </c>
      <c r="AY2456" s="20" t="str">
        <f>VLOOKUP(AX2456,[2]Reference!AH:AI,2,FALSE)</f>
        <v>LNER</v>
      </c>
      <c r="AZ2456" s="20" t="str">
        <f>VLOOKUP(D2456,[2]Reference!Q:V,6,FALSE)</f>
        <v>Azuma</v>
      </c>
      <c r="BA2456" s="20" t="str">
        <f>VLOOKUP(D2456,[2]Reference!Q:V,3,FALSE)</f>
        <v>Azuma</v>
      </c>
    </row>
    <row r="2457" spans="1:53" ht="13.5" x14ac:dyDescent="0.25">
      <c r="A2457" s="38" t="s">
        <v>9893</v>
      </c>
      <c r="B2457" s="39">
        <v>45600</v>
      </c>
      <c r="C2457" s="38" t="s">
        <v>54</v>
      </c>
      <c r="D2457" s="38" t="s">
        <v>92</v>
      </c>
      <c r="E2457" s="38" t="s">
        <v>93</v>
      </c>
      <c r="F2457" s="38" t="s">
        <v>92</v>
      </c>
      <c r="G2457" s="38" t="s">
        <v>154</v>
      </c>
      <c r="H2457" s="38" t="s">
        <v>73</v>
      </c>
      <c r="I2457" s="38" t="s">
        <v>2299</v>
      </c>
      <c r="J2457" s="38" t="s">
        <v>2300</v>
      </c>
      <c r="K2457" s="38" t="s">
        <v>155</v>
      </c>
      <c r="L2457" s="38" t="s">
        <v>9894</v>
      </c>
      <c r="M2457" s="38" t="s">
        <v>310</v>
      </c>
      <c r="N2457" s="40">
        <v>5</v>
      </c>
      <c r="O2457" s="40">
        <v>3</v>
      </c>
      <c r="P2457" s="40">
        <v>2</v>
      </c>
      <c r="Q2457" s="40">
        <v>0</v>
      </c>
      <c r="R2457" s="40">
        <v>0</v>
      </c>
      <c r="S2457" s="40">
        <v>0</v>
      </c>
      <c r="T2457" s="40">
        <v>0</v>
      </c>
      <c r="U2457" s="40">
        <v>2</v>
      </c>
      <c r="V2457" s="40">
        <v>5</v>
      </c>
      <c r="W2457" s="38" t="s">
        <v>9895</v>
      </c>
      <c r="X2457" s="38" t="s">
        <v>80</v>
      </c>
      <c r="Y2457" s="38" t="s">
        <v>66</v>
      </c>
      <c r="Z2457" s="38" t="s">
        <v>8904</v>
      </c>
      <c r="AA2457" s="38" t="s">
        <v>8460</v>
      </c>
      <c r="AB2457" s="41">
        <v>0</v>
      </c>
      <c r="AC2457" s="41">
        <v>0</v>
      </c>
      <c r="AD2457" s="42">
        <v>0</v>
      </c>
      <c r="AE2457" s="42">
        <v>0</v>
      </c>
      <c r="AF2457" s="12" t="str">
        <f t="shared" si="456"/>
        <v>956795</v>
      </c>
      <c r="AG2457" s="13" t="str">
        <f>VLOOKUP(D2457,[2]Reference!$Q:$U,4,FALSE)</f>
        <v>Fleet</v>
      </c>
      <c r="AH2457" s="13" t="str">
        <f>VLOOKUP(D2457,[2]Reference!$Q:$U,5,FALSE)</f>
        <v>LNER</v>
      </c>
      <c r="AI2457" s="14">
        <f t="shared" si="457"/>
        <v>0</v>
      </c>
      <c r="AJ2457" s="14">
        <f t="shared" si="458"/>
        <v>0</v>
      </c>
      <c r="AK2457" s="14">
        <f t="shared" si="459"/>
        <v>0</v>
      </c>
      <c r="AL2457" s="15">
        <f t="shared" si="460"/>
        <v>0</v>
      </c>
      <c r="AM2457" s="14">
        <f t="shared" si="461"/>
        <v>5</v>
      </c>
      <c r="AN2457" s="16">
        <f t="shared" si="462"/>
        <v>45605</v>
      </c>
      <c r="AO2457" s="17">
        <f>VLOOKUP(B2457,[2]Reference!D:E,2,1)</f>
        <v>202508</v>
      </c>
      <c r="AP2457" s="12" t="str">
        <f t="shared" si="463"/>
        <v>7</v>
      </c>
      <c r="AQ2457" s="18">
        <f t="shared" si="464"/>
        <v>0</v>
      </c>
      <c r="AR2457" s="18">
        <f t="shared" si="465"/>
        <v>0</v>
      </c>
      <c r="AS2457" s="13" t="str">
        <f>VLOOKUP(D2457,[2]Reference!$Q:$U,3,FALSE)</f>
        <v>Azuma</v>
      </c>
      <c r="AT2457" s="13" t="str">
        <f>VLOOKUP(D2457,[2]Reference!Q:V,6,FALSE)</f>
        <v>Azuma</v>
      </c>
      <c r="AU2457" s="13" t="str">
        <f>VLOOKUP(D2457,[2]Reference!$Q:$U,2,FALSE)</f>
        <v>Hitachi - Class 801</v>
      </c>
      <c r="AV2457" s="19">
        <f t="shared" si="466"/>
        <v>45607</v>
      </c>
      <c r="AW2457" s="12" t="str">
        <f>+VLOOKUP(X2457,[2]Reference!BN:BO,2,FALSE)</f>
        <v>Fleet</v>
      </c>
      <c r="AX2457" s="20" t="str">
        <f t="shared" si="467"/>
        <v>HB</v>
      </c>
      <c r="AY2457" s="20" t="str">
        <f>VLOOKUP(AX2457,[2]Reference!AH:AI,2,FALSE)</f>
        <v>LNER</v>
      </c>
      <c r="AZ2457" s="20" t="str">
        <f>VLOOKUP(D2457,[2]Reference!Q:V,6,FALSE)</f>
        <v>Azuma</v>
      </c>
      <c r="BA2457" s="20" t="str">
        <f>VLOOKUP(D2457,[2]Reference!Q:V,3,FALSE)</f>
        <v>Azuma</v>
      </c>
    </row>
    <row r="2458" spans="1:53" ht="13.5" x14ac:dyDescent="0.25">
      <c r="A2458" s="38" t="s">
        <v>9896</v>
      </c>
      <c r="B2458" s="39">
        <v>45600</v>
      </c>
      <c r="C2458" s="38" t="s">
        <v>54</v>
      </c>
      <c r="D2458" s="38" t="s">
        <v>55</v>
      </c>
      <c r="E2458" s="38" t="s">
        <v>56</v>
      </c>
      <c r="F2458" s="38" t="s">
        <v>55</v>
      </c>
      <c r="G2458" s="38" t="s">
        <v>129</v>
      </c>
      <c r="H2458" s="38" t="s">
        <v>58</v>
      </c>
      <c r="I2458" s="38" t="s">
        <v>59</v>
      </c>
      <c r="J2458" s="38" t="s">
        <v>60</v>
      </c>
      <c r="K2458" s="38" t="s">
        <v>893</v>
      </c>
      <c r="L2458" s="38" t="s">
        <v>4534</v>
      </c>
      <c r="M2458" s="38" t="s">
        <v>478</v>
      </c>
      <c r="N2458" s="40">
        <v>2.5</v>
      </c>
      <c r="O2458" s="40">
        <v>1</v>
      </c>
      <c r="P2458" s="40">
        <v>1.5</v>
      </c>
      <c r="Q2458" s="40">
        <v>0</v>
      </c>
      <c r="R2458" s="40">
        <v>0</v>
      </c>
      <c r="S2458" s="40">
        <v>0</v>
      </c>
      <c r="T2458" s="40">
        <v>0</v>
      </c>
      <c r="U2458" s="40">
        <v>2</v>
      </c>
      <c r="V2458" s="40">
        <v>2.5</v>
      </c>
      <c r="W2458" s="38" t="s">
        <v>9897</v>
      </c>
      <c r="X2458" s="38" t="s">
        <v>65</v>
      </c>
      <c r="Y2458" s="38" t="s">
        <v>66</v>
      </c>
      <c r="Z2458" s="38" t="s">
        <v>8904</v>
      </c>
      <c r="AA2458" s="38" t="s">
        <v>8460</v>
      </c>
      <c r="AB2458" s="41">
        <v>0</v>
      </c>
      <c r="AC2458" s="41">
        <v>0</v>
      </c>
      <c r="AD2458" s="42">
        <v>0</v>
      </c>
      <c r="AE2458" s="42">
        <v>0</v>
      </c>
      <c r="AF2458" s="12" t="str">
        <f t="shared" si="456"/>
        <v>957107</v>
      </c>
      <c r="AG2458" s="13" t="str">
        <f>VLOOKUP(D2458,[2]Reference!$Q:$U,4,FALSE)</f>
        <v>Fleet</v>
      </c>
      <c r="AH2458" s="13" t="str">
        <f>VLOOKUP(D2458,[2]Reference!$Q:$U,5,FALSE)</f>
        <v>LNER</v>
      </c>
      <c r="AI2458" s="14">
        <f t="shared" si="457"/>
        <v>0</v>
      </c>
      <c r="AJ2458" s="14">
        <f t="shared" si="458"/>
        <v>0</v>
      </c>
      <c r="AK2458" s="14">
        <f t="shared" si="459"/>
        <v>0</v>
      </c>
      <c r="AL2458" s="15">
        <f t="shared" si="460"/>
        <v>0</v>
      </c>
      <c r="AM2458" s="14">
        <f t="shared" si="461"/>
        <v>2.5</v>
      </c>
      <c r="AN2458" s="16">
        <f t="shared" si="462"/>
        <v>45605</v>
      </c>
      <c r="AO2458" s="17">
        <f>VLOOKUP(B2458,[2]Reference!D:E,2,1)</f>
        <v>202508</v>
      </c>
      <c r="AP2458" s="12" t="str">
        <f t="shared" si="463"/>
        <v>7</v>
      </c>
      <c r="AQ2458" s="18">
        <f t="shared" si="464"/>
        <v>0</v>
      </c>
      <c r="AR2458" s="18">
        <f t="shared" si="465"/>
        <v>0</v>
      </c>
      <c r="AS2458" s="13" t="str">
        <f>VLOOKUP(D2458,[2]Reference!$Q:$U,3,FALSE)</f>
        <v>Azuma</v>
      </c>
      <c r="AT2458" s="13" t="str">
        <f>VLOOKUP(D2458,[2]Reference!Q:V,6,FALSE)</f>
        <v>Azuma</v>
      </c>
      <c r="AU2458" s="13" t="str">
        <f>VLOOKUP(D2458,[2]Reference!$Q:$U,2,FALSE)</f>
        <v>Hitachi - Class 800</v>
      </c>
      <c r="AV2458" s="19">
        <f t="shared" si="466"/>
        <v>45607</v>
      </c>
      <c r="AW2458" s="12" t="str">
        <f>+VLOOKUP(X2458,[2]Reference!BN:BO,2,FALSE)</f>
        <v>Depot</v>
      </c>
      <c r="AX2458" s="20" t="str">
        <f t="shared" si="467"/>
        <v>HB</v>
      </c>
      <c r="AY2458" s="20" t="str">
        <f>VLOOKUP(AX2458,[2]Reference!AH:AI,2,FALSE)</f>
        <v>LNER</v>
      </c>
      <c r="AZ2458" s="20" t="str">
        <f>VLOOKUP(D2458,[2]Reference!Q:V,6,FALSE)</f>
        <v>Azuma</v>
      </c>
      <c r="BA2458" s="20" t="str">
        <f>VLOOKUP(D2458,[2]Reference!Q:V,3,FALSE)</f>
        <v>Azuma</v>
      </c>
    </row>
    <row r="2459" spans="1:53" ht="13.5" x14ac:dyDescent="0.25">
      <c r="A2459" s="38" t="s">
        <v>9898</v>
      </c>
      <c r="B2459" s="39">
        <v>45601</v>
      </c>
      <c r="C2459" s="38" t="s">
        <v>54</v>
      </c>
      <c r="D2459" s="38" t="s">
        <v>161</v>
      </c>
      <c r="E2459" s="38" t="s">
        <v>162</v>
      </c>
      <c r="F2459" s="38" t="s">
        <v>161</v>
      </c>
      <c r="G2459" s="38" t="s">
        <v>154</v>
      </c>
      <c r="H2459" s="38" t="s">
        <v>95</v>
      </c>
      <c r="I2459" s="38" t="s">
        <v>147</v>
      </c>
      <c r="J2459" s="38" t="s">
        <v>148</v>
      </c>
      <c r="K2459" s="38" t="s">
        <v>155</v>
      </c>
      <c r="L2459" s="38" t="s">
        <v>9899</v>
      </c>
      <c r="M2459" s="38" t="s">
        <v>324</v>
      </c>
      <c r="N2459" s="40">
        <v>4</v>
      </c>
      <c r="O2459" s="40">
        <v>2</v>
      </c>
      <c r="P2459" s="40">
        <v>2</v>
      </c>
      <c r="Q2459" s="40">
        <v>0</v>
      </c>
      <c r="R2459" s="40">
        <v>0</v>
      </c>
      <c r="S2459" s="40">
        <v>0</v>
      </c>
      <c r="T2459" s="40">
        <v>0</v>
      </c>
      <c r="U2459" s="40">
        <v>2</v>
      </c>
      <c r="V2459" s="40">
        <v>4</v>
      </c>
      <c r="W2459" s="38" t="s">
        <v>9900</v>
      </c>
      <c r="X2459" s="38" t="s">
        <v>80</v>
      </c>
      <c r="Y2459" s="38" t="s">
        <v>66</v>
      </c>
      <c r="Z2459" s="38" t="s">
        <v>8904</v>
      </c>
      <c r="AA2459" s="38" t="s">
        <v>8460</v>
      </c>
      <c r="AB2459" s="41">
        <v>0</v>
      </c>
      <c r="AC2459" s="41">
        <v>0</v>
      </c>
      <c r="AD2459" s="42">
        <v>0</v>
      </c>
      <c r="AE2459" s="42">
        <v>0</v>
      </c>
      <c r="AF2459" s="12" t="str">
        <f t="shared" si="456"/>
        <v>958795</v>
      </c>
      <c r="AG2459" s="13" t="str">
        <f>VLOOKUP(D2459,[2]Reference!$Q:$U,4,FALSE)</f>
        <v>Fleet</v>
      </c>
      <c r="AH2459" s="13" t="str">
        <f>VLOOKUP(D2459,[2]Reference!$Q:$U,5,FALSE)</f>
        <v>LNER</v>
      </c>
      <c r="AI2459" s="14">
        <f t="shared" si="457"/>
        <v>0</v>
      </c>
      <c r="AJ2459" s="14">
        <f t="shared" si="458"/>
        <v>0</v>
      </c>
      <c r="AK2459" s="14">
        <f t="shared" si="459"/>
        <v>0</v>
      </c>
      <c r="AL2459" s="15">
        <f t="shared" si="460"/>
        <v>0</v>
      </c>
      <c r="AM2459" s="14">
        <f t="shared" si="461"/>
        <v>4</v>
      </c>
      <c r="AN2459" s="16">
        <f t="shared" si="462"/>
        <v>45605</v>
      </c>
      <c r="AO2459" s="17">
        <f>VLOOKUP(B2459,[2]Reference!D:E,2,1)</f>
        <v>202508</v>
      </c>
      <c r="AP2459" s="12" t="str">
        <f t="shared" si="463"/>
        <v>7</v>
      </c>
      <c r="AQ2459" s="18">
        <f t="shared" si="464"/>
        <v>0</v>
      </c>
      <c r="AR2459" s="18">
        <f t="shared" si="465"/>
        <v>0</v>
      </c>
      <c r="AS2459" s="13" t="str">
        <f>VLOOKUP(D2459,[2]Reference!$Q:$U,3,FALSE)</f>
        <v>IC225</v>
      </c>
      <c r="AT2459" s="13" t="str">
        <f>VLOOKUP(D2459,[2]Reference!Q:V,6,FALSE)</f>
        <v>IC225</v>
      </c>
      <c r="AU2459" s="13" t="str">
        <f>VLOOKUP(D2459,[2]Reference!$Q:$U,2,FALSE)</f>
        <v>MK4 Coach</v>
      </c>
      <c r="AV2459" s="19">
        <f t="shared" si="466"/>
        <v>45608</v>
      </c>
      <c r="AW2459" s="12" t="str">
        <f>+VLOOKUP(X2459,[2]Reference!BN:BO,2,FALSE)</f>
        <v>Fleet</v>
      </c>
      <c r="AX2459" s="20" t="str">
        <f t="shared" si="467"/>
        <v>HB</v>
      </c>
      <c r="AY2459" s="20" t="str">
        <f>VLOOKUP(AX2459,[2]Reference!AH:AI,2,FALSE)</f>
        <v>LNER</v>
      </c>
      <c r="AZ2459" s="20" t="str">
        <f>VLOOKUP(D2459,[2]Reference!Q:V,6,FALSE)</f>
        <v>IC225</v>
      </c>
      <c r="BA2459" s="20" t="str">
        <f>VLOOKUP(D2459,[2]Reference!Q:V,3,FALSE)</f>
        <v>IC225</v>
      </c>
    </row>
    <row r="2460" spans="1:53" ht="13.5" x14ac:dyDescent="0.25">
      <c r="A2460" s="38" t="s">
        <v>9901</v>
      </c>
      <c r="B2460" s="39">
        <v>45601</v>
      </c>
      <c r="C2460" s="38" t="s">
        <v>54</v>
      </c>
      <c r="D2460" s="38" t="s">
        <v>161</v>
      </c>
      <c r="E2460" s="38" t="s">
        <v>162</v>
      </c>
      <c r="F2460" s="38" t="s">
        <v>161</v>
      </c>
      <c r="G2460" s="38" t="s">
        <v>146</v>
      </c>
      <c r="H2460" s="38" t="s">
        <v>73</v>
      </c>
      <c r="I2460" s="38" t="s">
        <v>2299</v>
      </c>
      <c r="J2460" s="38" t="s">
        <v>2300</v>
      </c>
      <c r="K2460" s="38" t="s">
        <v>201</v>
      </c>
      <c r="L2460" s="38" t="s">
        <v>5976</v>
      </c>
      <c r="M2460" s="38" t="s">
        <v>78</v>
      </c>
      <c r="N2460" s="40">
        <v>6</v>
      </c>
      <c r="O2460" s="40">
        <v>6</v>
      </c>
      <c r="P2460" s="40">
        <v>0</v>
      </c>
      <c r="Q2460" s="40">
        <v>0</v>
      </c>
      <c r="R2460" s="40">
        <v>0</v>
      </c>
      <c r="S2460" s="40">
        <v>0</v>
      </c>
      <c r="T2460" s="40">
        <v>0</v>
      </c>
      <c r="U2460" s="40">
        <v>1</v>
      </c>
      <c r="V2460" s="40">
        <v>6</v>
      </c>
      <c r="W2460" s="38" t="s">
        <v>9902</v>
      </c>
      <c r="X2460" s="38" t="s">
        <v>80</v>
      </c>
      <c r="Y2460" s="38" t="s">
        <v>66</v>
      </c>
      <c r="Z2460" s="38" t="s">
        <v>8904</v>
      </c>
      <c r="AA2460" s="38" t="s">
        <v>8460</v>
      </c>
      <c r="AB2460" s="41">
        <v>0</v>
      </c>
      <c r="AC2460" s="41">
        <v>0</v>
      </c>
      <c r="AD2460" s="42">
        <v>0</v>
      </c>
      <c r="AE2460" s="42">
        <v>0</v>
      </c>
      <c r="AF2460" s="12" t="str">
        <f t="shared" si="456"/>
        <v>959393</v>
      </c>
      <c r="AG2460" s="13" t="str">
        <f>VLOOKUP(D2460,[2]Reference!$Q:$U,4,FALSE)</f>
        <v>Fleet</v>
      </c>
      <c r="AH2460" s="13" t="str">
        <f>VLOOKUP(D2460,[2]Reference!$Q:$U,5,FALSE)</f>
        <v>LNER</v>
      </c>
      <c r="AI2460" s="14">
        <f t="shared" si="457"/>
        <v>0</v>
      </c>
      <c r="AJ2460" s="14">
        <f t="shared" si="458"/>
        <v>0</v>
      </c>
      <c r="AK2460" s="14">
        <f t="shared" si="459"/>
        <v>0</v>
      </c>
      <c r="AL2460" s="15">
        <f t="shared" si="460"/>
        <v>0</v>
      </c>
      <c r="AM2460" s="14">
        <f t="shared" si="461"/>
        <v>6</v>
      </c>
      <c r="AN2460" s="16">
        <f t="shared" si="462"/>
        <v>45605</v>
      </c>
      <c r="AO2460" s="17">
        <f>VLOOKUP(B2460,[2]Reference!D:E,2,1)</f>
        <v>202508</v>
      </c>
      <c r="AP2460" s="12" t="str">
        <f t="shared" si="463"/>
        <v>7</v>
      </c>
      <c r="AQ2460" s="18">
        <f t="shared" si="464"/>
        <v>0</v>
      </c>
      <c r="AR2460" s="18">
        <f t="shared" si="465"/>
        <v>0</v>
      </c>
      <c r="AS2460" s="13" t="str">
        <f>VLOOKUP(D2460,[2]Reference!$Q:$U,3,FALSE)</f>
        <v>IC225</v>
      </c>
      <c r="AT2460" s="13" t="str">
        <f>VLOOKUP(D2460,[2]Reference!Q:V,6,FALSE)</f>
        <v>IC225</v>
      </c>
      <c r="AU2460" s="13" t="str">
        <f>VLOOKUP(D2460,[2]Reference!$Q:$U,2,FALSE)</f>
        <v>MK4 Coach</v>
      </c>
      <c r="AV2460" s="19">
        <f t="shared" si="466"/>
        <v>45608</v>
      </c>
      <c r="AW2460" s="12" t="str">
        <f>+VLOOKUP(X2460,[2]Reference!BN:BO,2,FALSE)</f>
        <v>Fleet</v>
      </c>
      <c r="AX2460" s="20" t="str">
        <f t="shared" si="467"/>
        <v>HB</v>
      </c>
      <c r="AY2460" s="20" t="str">
        <f>VLOOKUP(AX2460,[2]Reference!AH:AI,2,FALSE)</f>
        <v>LNER</v>
      </c>
      <c r="AZ2460" s="20" t="str">
        <f>VLOOKUP(D2460,[2]Reference!Q:V,6,FALSE)</f>
        <v>IC225</v>
      </c>
      <c r="BA2460" s="20" t="str">
        <f>VLOOKUP(D2460,[2]Reference!Q:V,3,FALSE)</f>
        <v>IC225</v>
      </c>
    </row>
    <row r="2461" spans="1:53" ht="13.5" x14ac:dyDescent="0.25">
      <c r="A2461" s="38" t="s">
        <v>9903</v>
      </c>
      <c r="B2461" s="39">
        <v>45601</v>
      </c>
      <c r="C2461" s="38" t="s">
        <v>54</v>
      </c>
      <c r="D2461" s="38" t="s">
        <v>55</v>
      </c>
      <c r="E2461" s="38" t="s">
        <v>56</v>
      </c>
      <c r="F2461" s="38" t="s">
        <v>55</v>
      </c>
      <c r="G2461" s="38" t="s">
        <v>129</v>
      </c>
      <c r="H2461" s="38" t="s">
        <v>95</v>
      </c>
      <c r="I2461" s="38" t="s">
        <v>96</v>
      </c>
      <c r="J2461" s="38" t="s">
        <v>97</v>
      </c>
      <c r="K2461" s="38" t="s">
        <v>220</v>
      </c>
      <c r="L2461" s="38" t="s">
        <v>9904</v>
      </c>
      <c r="M2461" s="38" t="s">
        <v>143</v>
      </c>
      <c r="N2461" s="40">
        <v>4</v>
      </c>
      <c r="O2461" s="40">
        <v>4</v>
      </c>
      <c r="P2461" s="40">
        <v>0</v>
      </c>
      <c r="Q2461" s="40">
        <v>0</v>
      </c>
      <c r="R2461" s="40">
        <v>0</v>
      </c>
      <c r="S2461" s="40">
        <v>0</v>
      </c>
      <c r="T2461" s="40">
        <v>0</v>
      </c>
      <c r="U2461" s="40">
        <v>1</v>
      </c>
      <c r="V2461" s="40">
        <v>4</v>
      </c>
      <c r="W2461" s="38" t="s">
        <v>9905</v>
      </c>
      <c r="X2461" s="38" t="s">
        <v>80</v>
      </c>
      <c r="Y2461" s="38" t="s">
        <v>66</v>
      </c>
      <c r="Z2461" s="38" t="s">
        <v>8904</v>
      </c>
      <c r="AA2461" s="38" t="s">
        <v>8460</v>
      </c>
      <c r="AB2461" s="41">
        <v>0</v>
      </c>
      <c r="AC2461" s="41">
        <v>0</v>
      </c>
      <c r="AD2461" s="42">
        <v>0</v>
      </c>
      <c r="AE2461" s="42">
        <v>0.15</v>
      </c>
      <c r="AF2461" s="12" t="str">
        <f t="shared" si="456"/>
        <v>959685</v>
      </c>
      <c r="AG2461" s="13" t="str">
        <f>VLOOKUP(D2461,[2]Reference!$Q:$U,4,FALSE)</f>
        <v>Fleet</v>
      </c>
      <c r="AH2461" s="13" t="str">
        <f>VLOOKUP(D2461,[2]Reference!$Q:$U,5,FALSE)</f>
        <v>LNER</v>
      </c>
      <c r="AI2461" s="14">
        <f t="shared" si="457"/>
        <v>0</v>
      </c>
      <c r="AJ2461" s="14">
        <f t="shared" si="458"/>
        <v>0</v>
      </c>
      <c r="AK2461" s="14">
        <f t="shared" si="459"/>
        <v>0</v>
      </c>
      <c r="AL2461" s="15">
        <f t="shared" si="460"/>
        <v>0</v>
      </c>
      <c r="AM2461" s="14">
        <f t="shared" si="461"/>
        <v>4</v>
      </c>
      <c r="AN2461" s="16">
        <f t="shared" si="462"/>
        <v>45605</v>
      </c>
      <c r="AO2461" s="17">
        <f>VLOOKUP(B2461,[2]Reference!D:E,2,1)</f>
        <v>202508</v>
      </c>
      <c r="AP2461" s="12" t="str">
        <f t="shared" si="463"/>
        <v>7</v>
      </c>
      <c r="AQ2461" s="18">
        <f t="shared" si="464"/>
        <v>0</v>
      </c>
      <c r="AR2461" s="18">
        <f t="shared" si="465"/>
        <v>0.15</v>
      </c>
      <c r="AS2461" s="13" t="str">
        <f>VLOOKUP(D2461,[2]Reference!$Q:$U,3,FALSE)</f>
        <v>Azuma</v>
      </c>
      <c r="AT2461" s="13" t="str">
        <f>VLOOKUP(D2461,[2]Reference!Q:V,6,FALSE)</f>
        <v>Azuma</v>
      </c>
      <c r="AU2461" s="13" t="str">
        <f>VLOOKUP(D2461,[2]Reference!$Q:$U,2,FALSE)</f>
        <v>Hitachi - Class 800</v>
      </c>
      <c r="AV2461" s="19">
        <f t="shared" si="466"/>
        <v>45608</v>
      </c>
      <c r="AW2461" s="12" t="str">
        <f>+VLOOKUP(X2461,[2]Reference!BN:BO,2,FALSE)</f>
        <v>Fleet</v>
      </c>
      <c r="AX2461" s="20" t="str">
        <f t="shared" si="467"/>
        <v>HB</v>
      </c>
      <c r="AY2461" s="20" t="str">
        <f>VLOOKUP(AX2461,[2]Reference!AH:AI,2,FALSE)</f>
        <v>LNER</v>
      </c>
      <c r="AZ2461" s="20" t="str">
        <f>VLOOKUP(D2461,[2]Reference!Q:V,6,FALSE)</f>
        <v>Azuma</v>
      </c>
      <c r="BA2461" s="20" t="str">
        <f>VLOOKUP(D2461,[2]Reference!Q:V,3,FALSE)</f>
        <v>Azuma</v>
      </c>
    </row>
    <row r="2462" spans="1:53" ht="13.5" x14ac:dyDescent="0.25">
      <c r="A2462" s="38" t="s">
        <v>9906</v>
      </c>
      <c r="B2462" s="39">
        <v>45602</v>
      </c>
      <c r="C2462" s="38" t="s">
        <v>54</v>
      </c>
      <c r="D2462" s="38" t="s">
        <v>300</v>
      </c>
      <c r="E2462" s="38" t="s">
        <v>301</v>
      </c>
      <c r="F2462" s="38" t="s">
        <v>300</v>
      </c>
      <c r="G2462" s="38" t="s">
        <v>146</v>
      </c>
      <c r="H2462" s="38" t="s">
        <v>198</v>
      </c>
      <c r="I2462" s="38" t="s">
        <v>199</v>
      </c>
      <c r="J2462" s="38" t="s">
        <v>200</v>
      </c>
      <c r="K2462" s="38" t="s">
        <v>201</v>
      </c>
      <c r="L2462" s="38" t="s">
        <v>9907</v>
      </c>
      <c r="M2462" s="38" t="s">
        <v>126</v>
      </c>
      <c r="N2462" s="40">
        <v>40</v>
      </c>
      <c r="O2462" s="40">
        <v>11</v>
      </c>
      <c r="P2462" s="40">
        <v>29</v>
      </c>
      <c r="Q2462" s="40">
        <v>0</v>
      </c>
      <c r="R2462" s="40">
        <v>0</v>
      </c>
      <c r="S2462" s="40">
        <v>0</v>
      </c>
      <c r="T2462" s="40">
        <v>0</v>
      </c>
      <c r="U2462" s="40">
        <v>3</v>
      </c>
      <c r="V2462" s="40">
        <v>40</v>
      </c>
      <c r="W2462" s="38" t="s">
        <v>9908</v>
      </c>
      <c r="X2462" s="38" t="s">
        <v>119</v>
      </c>
      <c r="Y2462" s="38" t="s">
        <v>66</v>
      </c>
      <c r="Z2462" s="38" t="s">
        <v>8530</v>
      </c>
      <c r="AA2462" s="38" t="s">
        <v>8460</v>
      </c>
      <c r="AB2462" s="41">
        <v>0</v>
      </c>
      <c r="AC2462" s="41">
        <v>0</v>
      </c>
      <c r="AD2462" s="42">
        <v>0</v>
      </c>
      <c r="AE2462" s="42">
        <v>0.91</v>
      </c>
      <c r="AF2462" s="12" t="str">
        <f t="shared" si="456"/>
        <v>962255</v>
      </c>
      <c r="AG2462" s="13" t="str">
        <f>VLOOKUP(D2462,[2]Reference!$Q:$U,4,FALSE)</f>
        <v>Fleet</v>
      </c>
      <c r="AH2462" s="13" t="str">
        <f>VLOOKUP(D2462,[2]Reference!$Q:$U,5,FALSE)</f>
        <v>LNER</v>
      </c>
      <c r="AI2462" s="14">
        <f t="shared" si="457"/>
        <v>0</v>
      </c>
      <c r="AJ2462" s="14">
        <f t="shared" si="458"/>
        <v>0</v>
      </c>
      <c r="AK2462" s="14">
        <f t="shared" si="459"/>
        <v>0</v>
      </c>
      <c r="AL2462" s="15">
        <f t="shared" si="460"/>
        <v>0</v>
      </c>
      <c r="AM2462" s="14">
        <f t="shared" si="461"/>
        <v>40</v>
      </c>
      <c r="AN2462" s="16">
        <f t="shared" si="462"/>
        <v>45605</v>
      </c>
      <c r="AO2462" s="17">
        <f>VLOOKUP(B2462,[2]Reference!D:E,2,1)</f>
        <v>202508</v>
      </c>
      <c r="AP2462" s="12" t="str">
        <f t="shared" si="463"/>
        <v>7</v>
      </c>
      <c r="AQ2462" s="18">
        <f t="shared" si="464"/>
        <v>0</v>
      </c>
      <c r="AR2462" s="18">
        <f t="shared" si="465"/>
        <v>0.91</v>
      </c>
      <c r="AS2462" s="13" t="str">
        <f>VLOOKUP(D2462,[2]Reference!$Q:$U,3,FALSE)</f>
        <v>Other</v>
      </c>
      <c r="AT2462" s="13" t="str">
        <f>VLOOKUP(D2462,[2]Reference!Q:V,6,FALSE)</f>
        <v>Other</v>
      </c>
      <c r="AU2462" s="13" t="str">
        <f>VLOOKUP(D2462,[2]Reference!$Q:$U,2,FALSE)</f>
        <v>Hitachi - Control</v>
      </c>
      <c r="AV2462" s="19">
        <f t="shared" si="466"/>
        <v>45609</v>
      </c>
      <c r="AW2462" s="12" t="str">
        <f>+VLOOKUP(X2462,[2]Reference!BN:BO,2,FALSE)</f>
        <v>Depot</v>
      </c>
      <c r="AX2462" s="20" t="str">
        <f t="shared" si="467"/>
        <v>HB</v>
      </c>
      <c r="AY2462" s="20" t="str">
        <f>VLOOKUP(AX2462,[2]Reference!AH:AI,2,FALSE)</f>
        <v>LNER</v>
      </c>
      <c r="AZ2462" s="20" t="str">
        <f>VLOOKUP(D2462,[2]Reference!Q:V,6,FALSE)</f>
        <v>Other</v>
      </c>
      <c r="BA2462" s="20" t="str">
        <f>VLOOKUP(D2462,[2]Reference!Q:V,3,FALSE)</f>
        <v>Other</v>
      </c>
    </row>
    <row r="2463" spans="1:53" ht="13.5" x14ac:dyDescent="0.25">
      <c r="A2463" s="38" t="s">
        <v>9909</v>
      </c>
      <c r="B2463" s="39">
        <v>45603</v>
      </c>
      <c r="C2463" s="38" t="s">
        <v>54</v>
      </c>
      <c r="D2463" s="38" t="s">
        <v>92</v>
      </c>
      <c r="E2463" s="38" t="s">
        <v>93</v>
      </c>
      <c r="F2463" s="38" t="s">
        <v>92</v>
      </c>
      <c r="G2463" s="38" t="s">
        <v>121</v>
      </c>
      <c r="H2463" s="38" t="s">
        <v>95</v>
      </c>
      <c r="I2463" s="38" t="s">
        <v>147</v>
      </c>
      <c r="J2463" s="38" t="s">
        <v>148</v>
      </c>
      <c r="K2463" s="38" t="s">
        <v>294</v>
      </c>
      <c r="L2463" s="38" t="s">
        <v>9910</v>
      </c>
      <c r="M2463" s="38" t="s">
        <v>869</v>
      </c>
      <c r="N2463" s="40">
        <v>14</v>
      </c>
      <c r="O2463" s="40">
        <v>10</v>
      </c>
      <c r="P2463" s="40">
        <v>4</v>
      </c>
      <c r="Q2463" s="40">
        <v>0</v>
      </c>
      <c r="R2463" s="40">
        <v>0</v>
      </c>
      <c r="S2463" s="40">
        <v>0</v>
      </c>
      <c r="T2463" s="40">
        <v>0</v>
      </c>
      <c r="U2463" s="40">
        <v>2</v>
      </c>
      <c r="V2463" s="40">
        <v>14</v>
      </c>
      <c r="W2463" s="38" t="s">
        <v>9911</v>
      </c>
      <c r="X2463" s="38" t="s">
        <v>80</v>
      </c>
      <c r="Y2463" s="38" t="s">
        <v>66</v>
      </c>
      <c r="Z2463" s="38" t="s">
        <v>8904</v>
      </c>
      <c r="AA2463" s="38" t="s">
        <v>8460</v>
      </c>
      <c r="AB2463" s="41">
        <v>0</v>
      </c>
      <c r="AC2463" s="41">
        <v>0</v>
      </c>
      <c r="AD2463" s="42">
        <v>0</v>
      </c>
      <c r="AE2463" s="42">
        <v>0</v>
      </c>
      <c r="AF2463" s="12" t="str">
        <f t="shared" si="456"/>
        <v>965316</v>
      </c>
      <c r="AG2463" s="13" t="str">
        <f>VLOOKUP(D2463,[2]Reference!$Q:$U,4,FALSE)</f>
        <v>Fleet</v>
      </c>
      <c r="AH2463" s="13" t="str">
        <f>VLOOKUP(D2463,[2]Reference!$Q:$U,5,FALSE)</f>
        <v>LNER</v>
      </c>
      <c r="AI2463" s="14">
        <f t="shared" si="457"/>
        <v>0</v>
      </c>
      <c r="AJ2463" s="14">
        <f t="shared" si="458"/>
        <v>0</v>
      </c>
      <c r="AK2463" s="14">
        <f t="shared" si="459"/>
        <v>0</v>
      </c>
      <c r="AL2463" s="15">
        <f t="shared" si="460"/>
        <v>0</v>
      </c>
      <c r="AM2463" s="14">
        <f t="shared" si="461"/>
        <v>14</v>
      </c>
      <c r="AN2463" s="16">
        <f t="shared" si="462"/>
        <v>45605</v>
      </c>
      <c r="AO2463" s="17">
        <f>VLOOKUP(B2463,[2]Reference!D:E,2,1)</f>
        <v>202508</v>
      </c>
      <c r="AP2463" s="12" t="str">
        <f t="shared" si="463"/>
        <v>7</v>
      </c>
      <c r="AQ2463" s="18">
        <f t="shared" si="464"/>
        <v>0</v>
      </c>
      <c r="AR2463" s="18">
        <f t="shared" si="465"/>
        <v>0</v>
      </c>
      <c r="AS2463" s="13" t="str">
        <f>VLOOKUP(D2463,[2]Reference!$Q:$U,3,FALSE)</f>
        <v>Azuma</v>
      </c>
      <c r="AT2463" s="13" t="str">
        <f>VLOOKUP(D2463,[2]Reference!Q:V,6,FALSE)</f>
        <v>Azuma</v>
      </c>
      <c r="AU2463" s="13" t="str">
        <f>VLOOKUP(D2463,[2]Reference!$Q:$U,2,FALSE)</f>
        <v>Hitachi - Class 801</v>
      </c>
      <c r="AV2463" s="19">
        <f t="shared" si="466"/>
        <v>45610</v>
      </c>
      <c r="AW2463" s="12" t="str">
        <f>+VLOOKUP(X2463,[2]Reference!BN:BO,2,FALSE)</f>
        <v>Fleet</v>
      </c>
      <c r="AX2463" s="20" t="str">
        <f t="shared" si="467"/>
        <v>HB</v>
      </c>
      <c r="AY2463" s="20" t="str">
        <f>VLOOKUP(AX2463,[2]Reference!AH:AI,2,FALSE)</f>
        <v>LNER</v>
      </c>
      <c r="AZ2463" s="20" t="str">
        <f>VLOOKUP(D2463,[2]Reference!Q:V,6,FALSE)</f>
        <v>Azuma</v>
      </c>
      <c r="BA2463" s="20" t="str">
        <f>VLOOKUP(D2463,[2]Reference!Q:V,3,FALSE)</f>
        <v>Azuma</v>
      </c>
    </row>
    <row r="2464" spans="1:53" ht="13.5" x14ac:dyDescent="0.25">
      <c r="A2464" s="38" t="s">
        <v>9912</v>
      </c>
      <c r="B2464" s="39">
        <v>45604</v>
      </c>
      <c r="C2464" s="38" t="s">
        <v>54</v>
      </c>
      <c r="D2464" s="38" t="s">
        <v>55</v>
      </c>
      <c r="E2464" s="38" t="s">
        <v>56</v>
      </c>
      <c r="F2464" s="38" t="s">
        <v>55</v>
      </c>
      <c r="G2464" s="38" t="s">
        <v>83</v>
      </c>
      <c r="H2464" s="38" t="s">
        <v>84</v>
      </c>
      <c r="I2464" s="38" t="s">
        <v>251</v>
      </c>
      <c r="J2464" s="38" t="s">
        <v>252</v>
      </c>
      <c r="K2464" s="38" t="s">
        <v>1312</v>
      </c>
      <c r="L2464" s="38" t="s">
        <v>2105</v>
      </c>
      <c r="M2464" s="38" t="s">
        <v>267</v>
      </c>
      <c r="N2464" s="40">
        <v>4</v>
      </c>
      <c r="O2464" s="40">
        <v>4</v>
      </c>
      <c r="P2464" s="40">
        <v>0</v>
      </c>
      <c r="Q2464" s="40">
        <v>0</v>
      </c>
      <c r="R2464" s="40">
        <v>0</v>
      </c>
      <c r="S2464" s="40">
        <v>0</v>
      </c>
      <c r="T2464" s="40">
        <v>0</v>
      </c>
      <c r="U2464" s="40">
        <v>1</v>
      </c>
      <c r="V2464" s="40">
        <v>4</v>
      </c>
      <c r="W2464" s="38" t="s">
        <v>9913</v>
      </c>
      <c r="X2464" s="38" t="s">
        <v>80</v>
      </c>
      <c r="Y2464" s="38" t="s">
        <v>66</v>
      </c>
      <c r="Z2464" s="38" t="s">
        <v>8904</v>
      </c>
      <c r="AA2464" s="38" t="s">
        <v>8460</v>
      </c>
      <c r="AB2464" s="41">
        <v>0</v>
      </c>
      <c r="AC2464" s="41">
        <v>0</v>
      </c>
      <c r="AD2464" s="42">
        <v>0</v>
      </c>
      <c r="AE2464" s="42">
        <v>0</v>
      </c>
      <c r="AF2464" s="12" t="str">
        <f t="shared" si="456"/>
        <v>968698</v>
      </c>
      <c r="AG2464" s="13" t="str">
        <f>VLOOKUP(D2464,[2]Reference!$Q:$U,4,FALSE)</f>
        <v>Fleet</v>
      </c>
      <c r="AH2464" s="13" t="str">
        <f>VLOOKUP(D2464,[2]Reference!$Q:$U,5,FALSE)</f>
        <v>LNER</v>
      </c>
      <c r="AI2464" s="14">
        <f t="shared" si="457"/>
        <v>0</v>
      </c>
      <c r="AJ2464" s="14">
        <f t="shared" si="458"/>
        <v>0</v>
      </c>
      <c r="AK2464" s="14">
        <f t="shared" si="459"/>
        <v>0</v>
      </c>
      <c r="AL2464" s="15">
        <f t="shared" si="460"/>
        <v>0</v>
      </c>
      <c r="AM2464" s="14">
        <f t="shared" si="461"/>
        <v>4</v>
      </c>
      <c r="AN2464" s="16">
        <f t="shared" si="462"/>
        <v>45605</v>
      </c>
      <c r="AO2464" s="17">
        <f>VLOOKUP(B2464,[2]Reference!D:E,2,1)</f>
        <v>202508</v>
      </c>
      <c r="AP2464" s="12" t="str">
        <f t="shared" si="463"/>
        <v>7</v>
      </c>
      <c r="AQ2464" s="18">
        <f t="shared" si="464"/>
        <v>0</v>
      </c>
      <c r="AR2464" s="18">
        <f t="shared" si="465"/>
        <v>0</v>
      </c>
      <c r="AS2464" s="13" t="str">
        <f>VLOOKUP(D2464,[2]Reference!$Q:$U,3,FALSE)</f>
        <v>Azuma</v>
      </c>
      <c r="AT2464" s="13" t="str">
        <f>VLOOKUP(D2464,[2]Reference!Q:V,6,FALSE)</f>
        <v>Azuma</v>
      </c>
      <c r="AU2464" s="13" t="str">
        <f>VLOOKUP(D2464,[2]Reference!$Q:$U,2,FALSE)</f>
        <v>Hitachi - Class 800</v>
      </c>
      <c r="AV2464" s="19">
        <f t="shared" si="466"/>
        <v>45611</v>
      </c>
      <c r="AW2464" s="12" t="str">
        <f>+VLOOKUP(X2464,[2]Reference!BN:BO,2,FALSE)</f>
        <v>Fleet</v>
      </c>
      <c r="AX2464" s="20" t="str">
        <f t="shared" si="467"/>
        <v>HB</v>
      </c>
      <c r="AY2464" s="20" t="str">
        <f>VLOOKUP(AX2464,[2]Reference!AH:AI,2,FALSE)</f>
        <v>LNER</v>
      </c>
      <c r="AZ2464" s="20" t="str">
        <f>VLOOKUP(D2464,[2]Reference!Q:V,6,FALSE)</f>
        <v>Azuma</v>
      </c>
      <c r="BA2464" s="20" t="str">
        <f>VLOOKUP(D2464,[2]Reference!Q:V,3,FALSE)</f>
        <v>Azuma</v>
      </c>
    </row>
    <row r="2465" spans="1:53" ht="13.5" x14ac:dyDescent="0.25">
      <c r="A2465" s="38" t="s">
        <v>9914</v>
      </c>
      <c r="B2465" s="39">
        <v>45604</v>
      </c>
      <c r="C2465" s="38" t="s">
        <v>54</v>
      </c>
      <c r="D2465" s="38" t="s">
        <v>70</v>
      </c>
      <c r="E2465" s="38" t="s">
        <v>71</v>
      </c>
      <c r="F2465" s="38" t="s">
        <v>70</v>
      </c>
      <c r="G2465" s="38" t="s">
        <v>129</v>
      </c>
      <c r="H2465" s="38" t="s">
        <v>237</v>
      </c>
      <c r="I2465" s="38" t="s">
        <v>238</v>
      </c>
      <c r="J2465" s="38" t="s">
        <v>239</v>
      </c>
      <c r="K2465" s="38" t="s">
        <v>179</v>
      </c>
      <c r="L2465" s="38" t="s">
        <v>9915</v>
      </c>
      <c r="M2465" s="38" t="s">
        <v>185</v>
      </c>
      <c r="N2465" s="40">
        <v>10</v>
      </c>
      <c r="O2465" s="40">
        <v>6</v>
      </c>
      <c r="P2465" s="40">
        <v>4</v>
      </c>
      <c r="Q2465" s="40">
        <v>0</v>
      </c>
      <c r="R2465" s="40">
        <v>0</v>
      </c>
      <c r="S2465" s="40">
        <v>0</v>
      </c>
      <c r="T2465" s="40">
        <v>0</v>
      </c>
      <c r="U2465" s="40">
        <v>2</v>
      </c>
      <c r="V2465" s="40">
        <v>10</v>
      </c>
      <c r="W2465" s="38" t="s">
        <v>9916</v>
      </c>
      <c r="X2465" s="38" t="s">
        <v>80</v>
      </c>
      <c r="Y2465" s="38" t="s">
        <v>66</v>
      </c>
      <c r="Z2465" s="38" t="s">
        <v>8904</v>
      </c>
      <c r="AA2465" s="38" t="s">
        <v>8460</v>
      </c>
      <c r="AB2465" s="41">
        <v>0</v>
      </c>
      <c r="AC2465" s="41">
        <v>0</v>
      </c>
      <c r="AD2465" s="42">
        <v>0</v>
      </c>
      <c r="AE2465" s="42">
        <v>0</v>
      </c>
      <c r="AF2465" s="12" t="str">
        <f t="shared" si="456"/>
        <v>968734</v>
      </c>
      <c r="AG2465" s="13" t="str">
        <f>VLOOKUP(D2465,[2]Reference!$Q:$U,4,FALSE)</f>
        <v>Fleet</v>
      </c>
      <c r="AH2465" s="13" t="str">
        <f>VLOOKUP(D2465,[2]Reference!$Q:$U,5,FALSE)</f>
        <v>LNER</v>
      </c>
      <c r="AI2465" s="14">
        <f t="shared" si="457"/>
        <v>0</v>
      </c>
      <c r="AJ2465" s="14">
        <f t="shared" si="458"/>
        <v>0</v>
      </c>
      <c r="AK2465" s="14">
        <f t="shared" si="459"/>
        <v>0</v>
      </c>
      <c r="AL2465" s="15">
        <f t="shared" si="460"/>
        <v>0</v>
      </c>
      <c r="AM2465" s="14">
        <f t="shared" si="461"/>
        <v>10</v>
      </c>
      <c r="AN2465" s="16">
        <f t="shared" si="462"/>
        <v>45605</v>
      </c>
      <c r="AO2465" s="17">
        <f>VLOOKUP(B2465,[2]Reference!D:E,2,1)</f>
        <v>202508</v>
      </c>
      <c r="AP2465" s="12" t="str">
        <f t="shared" si="463"/>
        <v>7</v>
      </c>
      <c r="AQ2465" s="18">
        <f t="shared" si="464"/>
        <v>0</v>
      </c>
      <c r="AR2465" s="18">
        <f t="shared" si="465"/>
        <v>0</v>
      </c>
      <c r="AS2465" s="13" t="str">
        <f>VLOOKUP(D2465,[2]Reference!$Q:$U,3,FALSE)</f>
        <v>IC225</v>
      </c>
      <c r="AT2465" s="13" t="str">
        <f>VLOOKUP(D2465,[2]Reference!Q:V,6,FALSE)</f>
        <v>IC225</v>
      </c>
      <c r="AU2465" s="13" t="str">
        <f>VLOOKUP(D2465,[2]Reference!$Q:$U,2,FALSE)</f>
        <v>Cl 91 Loco</v>
      </c>
      <c r="AV2465" s="19">
        <f t="shared" si="466"/>
        <v>45611</v>
      </c>
      <c r="AW2465" s="12" t="str">
        <f>+VLOOKUP(X2465,[2]Reference!BN:BO,2,FALSE)</f>
        <v>Fleet</v>
      </c>
      <c r="AX2465" s="20" t="str">
        <f t="shared" si="467"/>
        <v>HB</v>
      </c>
      <c r="AY2465" s="20" t="str">
        <f>VLOOKUP(AX2465,[2]Reference!AH:AI,2,FALSE)</f>
        <v>LNER</v>
      </c>
      <c r="AZ2465" s="20" t="str">
        <f>VLOOKUP(D2465,[2]Reference!Q:V,6,FALSE)</f>
        <v>IC225</v>
      </c>
      <c r="BA2465" s="20" t="str">
        <f>VLOOKUP(D2465,[2]Reference!Q:V,3,FALSE)</f>
        <v>IC225</v>
      </c>
    </row>
    <row r="2466" spans="1:53" ht="13.5" x14ac:dyDescent="0.25">
      <c r="A2466" s="38" t="s">
        <v>9917</v>
      </c>
      <c r="B2466" s="39">
        <v>45604</v>
      </c>
      <c r="C2466" s="38" t="s">
        <v>54</v>
      </c>
      <c r="D2466" s="38" t="s">
        <v>536</v>
      </c>
      <c r="E2466" s="38" t="s">
        <v>537</v>
      </c>
      <c r="F2466" s="38" t="s">
        <v>536</v>
      </c>
      <c r="G2466" s="38" t="s">
        <v>72</v>
      </c>
      <c r="H2466" s="38" t="s">
        <v>73</v>
      </c>
      <c r="I2466" s="38" t="s">
        <v>9918</v>
      </c>
      <c r="J2466" s="38" t="s">
        <v>9919</v>
      </c>
      <c r="K2466" s="38" t="s">
        <v>261</v>
      </c>
      <c r="L2466" s="38" t="s">
        <v>9920</v>
      </c>
      <c r="M2466" s="38" t="s">
        <v>107</v>
      </c>
      <c r="N2466" s="40">
        <v>4</v>
      </c>
      <c r="O2466" s="40">
        <v>4</v>
      </c>
      <c r="P2466" s="40">
        <v>0</v>
      </c>
      <c r="Q2466" s="40">
        <v>0</v>
      </c>
      <c r="R2466" s="40">
        <v>0</v>
      </c>
      <c r="S2466" s="40">
        <v>0</v>
      </c>
      <c r="T2466" s="40">
        <v>0</v>
      </c>
      <c r="U2466" s="40">
        <v>1</v>
      </c>
      <c r="V2466" s="40">
        <v>4</v>
      </c>
      <c r="W2466" s="38" t="s">
        <v>9921</v>
      </c>
      <c r="X2466" s="38" t="s">
        <v>80</v>
      </c>
      <c r="Y2466" s="38" t="s">
        <v>66</v>
      </c>
      <c r="Z2466" s="38" t="s">
        <v>8904</v>
      </c>
      <c r="AA2466" s="38" t="s">
        <v>8460</v>
      </c>
      <c r="AB2466" s="41">
        <v>0</v>
      </c>
      <c r="AC2466" s="41">
        <v>0</v>
      </c>
      <c r="AD2466" s="42">
        <v>0</v>
      </c>
      <c r="AE2466" s="42">
        <v>0</v>
      </c>
      <c r="AF2466" s="12" t="str">
        <f t="shared" si="456"/>
        <v>968743</v>
      </c>
      <c r="AG2466" s="13" t="str">
        <f>VLOOKUP(D2466,[2]Reference!$Q:$U,4,FALSE)</f>
        <v>Fleet</v>
      </c>
      <c r="AH2466" s="13" t="str">
        <f>VLOOKUP(D2466,[2]Reference!$Q:$U,5,FALSE)</f>
        <v>LNER</v>
      </c>
      <c r="AI2466" s="14">
        <f t="shared" si="457"/>
        <v>0</v>
      </c>
      <c r="AJ2466" s="14">
        <f t="shared" si="458"/>
        <v>0</v>
      </c>
      <c r="AK2466" s="14">
        <f t="shared" si="459"/>
        <v>0</v>
      </c>
      <c r="AL2466" s="15">
        <f t="shared" si="460"/>
        <v>0</v>
      </c>
      <c r="AM2466" s="14">
        <f t="shared" si="461"/>
        <v>4</v>
      </c>
      <c r="AN2466" s="16">
        <f t="shared" si="462"/>
        <v>45605</v>
      </c>
      <c r="AO2466" s="17">
        <f>VLOOKUP(B2466,[2]Reference!D:E,2,1)</f>
        <v>202508</v>
      </c>
      <c r="AP2466" s="12" t="str">
        <f t="shared" si="463"/>
        <v>7</v>
      </c>
      <c r="AQ2466" s="18">
        <f t="shared" si="464"/>
        <v>0</v>
      </c>
      <c r="AR2466" s="18">
        <f t="shared" si="465"/>
        <v>0</v>
      </c>
      <c r="AS2466" s="13" t="str">
        <f>VLOOKUP(D2466,[2]Reference!$Q:$U,3,FALSE)</f>
        <v>IC225</v>
      </c>
      <c r="AT2466" s="13" t="str">
        <f>VLOOKUP(D2466,[2]Reference!Q:V,6,FALSE)</f>
        <v>IC225</v>
      </c>
      <c r="AU2466" s="13" t="str">
        <f>VLOOKUP(D2466,[2]Reference!$Q:$U,2,FALSE)</f>
        <v>MK4 DVT</v>
      </c>
      <c r="AV2466" s="19">
        <f t="shared" si="466"/>
        <v>45611</v>
      </c>
      <c r="AW2466" s="12" t="str">
        <f>+VLOOKUP(X2466,[2]Reference!BN:BO,2,FALSE)</f>
        <v>Fleet</v>
      </c>
      <c r="AX2466" s="20" t="str">
        <f t="shared" si="467"/>
        <v>HB</v>
      </c>
      <c r="AY2466" s="20" t="str">
        <f>VLOOKUP(AX2466,[2]Reference!AH:AI,2,FALSE)</f>
        <v>LNER</v>
      </c>
      <c r="AZ2466" s="20" t="str">
        <f>VLOOKUP(D2466,[2]Reference!Q:V,6,FALSE)</f>
        <v>IC225</v>
      </c>
      <c r="BA2466" s="20" t="str">
        <f>VLOOKUP(D2466,[2]Reference!Q:V,3,FALSE)</f>
        <v>IC225</v>
      </c>
    </row>
    <row r="2467" spans="1:53" ht="13.5" x14ac:dyDescent="0.25">
      <c r="A2467" s="38" t="s">
        <v>9922</v>
      </c>
      <c r="B2467" s="39">
        <v>45604</v>
      </c>
      <c r="C2467" s="38" t="s">
        <v>54</v>
      </c>
      <c r="D2467" s="38" t="s">
        <v>161</v>
      </c>
      <c r="E2467" s="38" t="s">
        <v>162</v>
      </c>
      <c r="F2467" s="38" t="s">
        <v>161</v>
      </c>
      <c r="G2467" s="38" t="s">
        <v>72</v>
      </c>
      <c r="H2467" s="38" t="s">
        <v>95</v>
      </c>
      <c r="I2467" s="38" t="s">
        <v>147</v>
      </c>
      <c r="J2467" s="38" t="s">
        <v>148</v>
      </c>
      <c r="K2467" s="38" t="s">
        <v>261</v>
      </c>
      <c r="L2467" s="38" t="s">
        <v>9923</v>
      </c>
      <c r="M2467" s="38" t="s">
        <v>107</v>
      </c>
      <c r="N2467" s="40">
        <v>8</v>
      </c>
      <c r="O2467" s="40">
        <v>6</v>
      </c>
      <c r="P2467" s="40">
        <v>2</v>
      </c>
      <c r="Q2467" s="40">
        <v>0</v>
      </c>
      <c r="R2467" s="40">
        <v>0</v>
      </c>
      <c r="S2467" s="40">
        <v>0</v>
      </c>
      <c r="T2467" s="40">
        <v>0</v>
      </c>
      <c r="U2467" s="40">
        <v>1</v>
      </c>
      <c r="V2467" s="40">
        <v>8</v>
      </c>
      <c r="W2467" s="38" t="s">
        <v>9924</v>
      </c>
      <c r="X2467" s="38" t="s">
        <v>80</v>
      </c>
      <c r="Y2467" s="38" t="s">
        <v>66</v>
      </c>
      <c r="Z2467" s="38" t="s">
        <v>8530</v>
      </c>
      <c r="AA2467" s="38" t="s">
        <v>8460</v>
      </c>
      <c r="AB2467" s="41">
        <v>0</v>
      </c>
      <c r="AC2467" s="41">
        <v>0</v>
      </c>
      <c r="AD2467" s="42">
        <v>0</v>
      </c>
      <c r="AE2467" s="42">
        <v>0.47</v>
      </c>
      <c r="AF2467" s="12" t="str">
        <f t="shared" si="456"/>
        <v>969057</v>
      </c>
      <c r="AG2467" s="13" t="str">
        <f>VLOOKUP(D2467,[2]Reference!$Q:$U,4,FALSE)</f>
        <v>Fleet</v>
      </c>
      <c r="AH2467" s="13" t="str">
        <f>VLOOKUP(D2467,[2]Reference!$Q:$U,5,FALSE)</f>
        <v>LNER</v>
      </c>
      <c r="AI2467" s="14">
        <f t="shared" si="457"/>
        <v>0</v>
      </c>
      <c r="AJ2467" s="14">
        <f t="shared" si="458"/>
        <v>0</v>
      </c>
      <c r="AK2467" s="14">
        <f t="shared" si="459"/>
        <v>0</v>
      </c>
      <c r="AL2467" s="15">
        <f t="shared" si="460"/>
        <v>0</v>
      </c>
      <c r="AM2467" s="14">
        <f t="shared" si="461"/>
        <v>8</v>
      </c>
      <c r="AN2467" s="16">
        <f t="shared" si="462"/>
        <v>45605</v>
      </c>
      <c r="AO2467" s="17">
        <f>VLOOKUP(B2467,[2]Reference!D:E,2,1)</f>
        <v>202508</v>
      </c>
      <c r="AP2467" s="12" t="str">
        <f t="shared" si="463"/>
        <v>7</v>
      </c>
      <c r="AQ2467" s="18">
        <f t="shared" si="464"/>
        <v>0</v>
      </c>
      <c r="AR2467" s="18">
        <f t="shared" si="465"/>
        <v>0.47</v>
      </c>
      <c r="AS2467" s="13" t="str">
        <f>VLOOKUP(D2467,[2]Reference!$Q:$U,3,FALSE)</f>
        <v>IC225</v>
      </c>
      <c r="AT2467" s="13" t="str">
        <f>VLOOKUP(D2467,[2]Reference!Q:V,6,FALSE)</f>
        <v>IC225</v>
      </c>
      <c r="AU2467" s="13" t="str">
        <f>VLOOKUP(D2467,[2]Reference!$Q:$U,2,FALSE)</f>
        <v>MK4 Coach</v>
      </c>
      <c r="AV2467" s="19">
        <f t="shared" si="466"/>
        <v>45611</v>
      </c>
      <c r="AW2467" s="12" t="str">
        <f>+VLOOKUP(X2467,[2]Reference!BN:BO,2,FALSE)</f>
        <v>Fleet</v>
      </c>
      <c r="AX2467" s="20" t="str">
        <f t="shared" si="467"/>
        <v>HB</v>
      </c>
      <c r="AY2467" s="20" t="str">
        <f>VLOOKUP(AX2467,[2]Reference!AH:AI,2,FALSE)</f>
        <v>LNER</v>
      </c>
      <c r="AZ2467" s="20" t="str">
        <f>VLOOKUP(D2467,[2]Reference!Q:V,6,FALSE)</f>
        <v>IC225</v>
      </c>
      <c r="BA2467" s="20" t="str">
        <f>VLOOKUP(D2467,[2]Reference!Q:V,3,FALSE)</f>
        <v>IC225</v>
      </c>
    </row>
    <row r="2468" spans="1:53" ht="13.5" x14ac:dyDescent="0.25">
      <c r="A2468" s="38" t="s">
        <v>9925</v>
      </c>
      <c r="B2468" s="39">
        <v>45604</v>
      </c>
      <c r="C2468" s="38" t="s">
        <v>54</v>
      </c>
      <c r="D2468" s="38" t="s">
        <v>70</v>
      </c>
      <c r="E2468" s="38" t="s">
        <v>71</v>
      </c>
      <c r="F2468" s="38" t="s">
        <v>70</v>
      </c>
      <c r="G2468" s="38" t="s">
        <v>146</v>
      </c>
      <c r="H2468" s="38" t="s">
        <v>339</v>
      </c>
      <c r="I2468" s="38" t="s">
        <v>3685</v>
      </c>
      <c r="J2468" s="38" t="s">
        <v>3686</v>
      </c>
      <c r="K2468" s="38" t="s">
        <v>201</v>
      </c>
      <c r="L2468" s="38" t="s">
        <v>4357</v>
      </c>
      <c r="M2468" s="38" t="s">
        <v>664</v>
      </c>
      <c r="N2468" s="40">
        <v>10</v>
      </c>
      <c r="O2468" s="40">
        <v>0</v>
      </c>
      <c r="P2468" s="40">
        <v>10</v>
      </c>
      <c r="Q2468" s="40">
        <v>1</v>
      </c>
      <c r="R2468" s="40">
        <v>0</v>
      </c>
      <c r="S2468" s="40">
        <v>0</v>
      </c>
      <c r="T2468" s="40">
        <v>0</v>
      </c>
      <c r="U2468" s="40">
        <v>2</v>
      </c>
      <c r="V2468" s="40">
        <v>70</v>
      </c>
      <c r="W2468" s="38" t="s">
        <v>9926</v>
      </c>
      <c r="X2468" s="38" t="s">
        <v>80</v>
      </c>
      <c r="Y2468" s="38" t="s">
        <v>66</v>
      </c>
      <c r="Z2468" s="38" t="s">
        <v>8904</v>
      </c>
      <c r="AA2468" s="38" t="s">
        <v>8460</v>
      </c>
      <c r="AB2468" s="41">
        <v>1</v>
      </c>
      <c r="AC2468" s="41">
        <v>0</v>
      </c>
      <c r="AD2468" s="42">
        <v>1</v>
      </c>
      <c r="AE2468" s="42">
        <v>1</v>
      </c>
      <c r="AF2468" s="12" t="str">
        <f t="shared" si="456"/>
        <v>969355</v>
      </c>
      <c r="AG2468" s="13" t="str">
        <f>VLOOKUP(D2468,[2]Reference!$Q:$U,4,FALSE)</f>
        <v>Fleet</v>
      </c>
      <c r="AH2468" s="13" t="str">
        <f>VLOOKUP(D2468,[2]Reference!$Q:$U,5,FALSE)</f>
        <v>LNER</v>
      </c>
      <c r="AI2468" s="14">
        <f t="shared" si="457"/>
        <v>1</v>
      </c>
      <c r="AJ2468" s="14">
        <f t="shared" si="458"/>
        <v>0</v>
      </c>
      <c r="AK2468" s="14">
        <f t="shared" si="459"/>
        <v>1</v>
      </c>
      <c r="AL2468" s="15">
        <f t="shared" si="460"/>
        <v>0</v>
      </c>
      <c r="AM2468" s="14">
        <f t="shared" si="461"/>
        <v>10</v>
      </c>
      <c r="AN2468" s="16">
        <f t="shared" si="462"/>
        <v>45605</v>
      </c>
      <c r="AO2468" s="17">
        <f>VLOOKUP(B2468,[2]Reference!D:E,2,1)</f>
        <v>202508</v>
      </c>
      <c r="AP2468" s="12" t="str">
        <f t="shared" si="463"/>
        <v>7</v>
      </c>
      <c r="AQ2468" s="18">
        <f t="shared" si="464"/>
        <v>1</v>
      </c>
      <c r="AR2468" s="18">
        <f t="shared" si="465"/>
        <v>1</v>
      </c>
      <c r="AS2468" s="13" t="str">
        <f>VLOOKUP(D2468,[2]Reference!$Q:$U,3,FALSE)</f>
        <v>IC225</v>
      </c>
      <c r="AT2468" s="13" t="str">
        <f>VLOOKUP(D2468,[2]Reference!Q:V,6,FALSE)</f>
        <v>IC225</v>
      </c>
      <c r="AU2468" s="13" t="str">
        <f>VLOOKUP(D2468,[2]Reference!$Q:$U,2,FALSE)</f>
        <v>Cl 91 Loco</v>
      </c>
      <c r="AV2468" s="19">
        <f t="shared" si="466"/>
        <v>45611</v>
      </c>
      <c r="AW2468" s="12" t="str">
        <f>+VLOOKUP(X2468,[2]Reference!BN:BO,2,FALSE)</f>
        <v>Fleet</v>
      </c>
      <c r="AX2468" s="20" t="str">
        <f t="shared" si="467"/>
        <v>HB</v>
      </c>
      <c r="AY2468" s="20" t="str">
        <f>VLOOKUP(AX2468,[2]Reference!AH:AI,2,FALSE)</f>
        <v>LNER</v>
      </c>
      <c r="AZ2468" s="20" t="str">
        <f>VLOOKUP(D2468,[2]Reference!Q:V,6,FALSE)</f>
        <v>IC225</v>
      </c>
      <c r="BA2468" s="20" t="str">
        <f>VLOOKUP(D2468,[2]Reference!Q:V,3,FALSE)</f>
        <v>IC225</v>
      </c>
    </row>
    <row r="2469" spans="1:53" ht="13.5" x14ac:dyDescent="0.25">
      <c r="A2469" s="38" t="s">
        <v>9927</v>
      </c>
      <c r="B2469" s="39">
        <v>45604</v>
      </c>
      <c r="C2469" s="38" t="s">
        <v>54</v>
      </c>
      <c r="D2469" s="38" t="s">
        <v>55</v>
      </c>
      <c r="E2469" s="38" t="s">
        <v>56</v>
      </c>
      <c r="F2469" s="38" t="s">
        <v>55</v>
      </c>
      <c r="G2469" s="38" t="s">
        <v>146</v>
      </c>
      <c r="H2469" s="38" t="s">
        <v>73</v>
      </c>
      <c r="I2469" s="38" t="s">
        <v>1569</v>
      </c>
      <c r="J2469" s="38" t="s">
        <v>1570</v>
      </c>
      <c r="K2469" s="38" t="s">
        <v>201</v>
      </c>
      <c r="L2469" s="38" t="s">
        <v>7445</v>
      </c>
      <c r="M2469" s="38" t="s">
        <v>267</v>
      </c>
      <c r="N2469" s="40">
        <v>3</v>
      </c>
      <c r="O2469" s="40">
        <v>3</v>
      </c>
      <c r="P2469" s="40">
        <v>0</v>
      </c>
      <c r="Q2469" s="40">
        <v>0</v>
      </c>
      <c r="R2469" s="40">
        <v>0</v>
      </c>
      <c r="S2469" s="40">
        <v>0</v>
      </c>
      <c r="T2469" s="40">
        <v>0</v>
      </c>
      <c r="U2469" s="40">
        <v>1</v>
      </c>
      <c r="V2469" s="40">
        <v>3</v>
      </c>
      <c r="W2469" s="38" t="s">
        <v>9928</v>
      </c>
      <c r="X2469" s="38" t="s">
        <v>80</v>
      </c>
      <c r="Y2469" s="38" t="s">
        <v>66</v>
      </c>
      <c r="Z2469" s="38" t="s">
        <v>8904</v>
      </c>
      <c r="AA2469" s="38" t="s">
        <v>8460</v>
      </c>
      <c r="AB2469" s="41">
        <v>0</v>
      </c>
      <c r="AC2469" s="41">
        <v>0</v>
      </c>
      <c r="AD2469" s="42">
        <v>0</v>
      </c>
      <c r="AE2469" s="42">
        <v>0</v>
      </c>
      <c r="AF2469" s="12" t="str">
        <f t="shared" si="456"/>
        <v>969433</v>
      </c>
      <c r="AG2469" s="13" t="str">
        <f>VLOOKUP(D2469,[2]Reference!$Q:$U,4,FALSE)</f>
        <v>Fleet</v>
      </c>
      <c r="AH2469" s="13" t="str">
        <f>VLOOKUP(D2469,[2]Reference!$Q:$U,5,FALSE)</f>
        <v>LNER</v>
      </c>
      <c r="AI2469" s="14">
        <f t="shared" si="457"/>
        <v>0</v>
      </c>
      <c r="AJ2469" s="14">
        <f t="shared" si="458"/>
        <v>0</v>
      </c>
      <c r="AK2469" s="14">
        <f t="shared" si="459"/>
        <v>0</v>
      </c>
      <c r="AL2469" s="15">
        <f t="shared" si="460"/>
        <v>0</v>
      </c>
      <c r="AM2469" s="14">
        <f t="shared" si="461"/>
        <v>3</v>
      </c>
      <c r="AN2469" s="16">
        <f t="shared" si="462"/>
        <v>45605</v>
      </c>
      <c r="AO2469" s="17">
        <f>VLOOKUP(B2469,[2]Reference!D:E,2,1)</f>
        <v>202508</v>
      </c>
      <c r="AP2469" s="12" t="str">
        <f t="shared" si="463"/>
        <v>7</v>
      </c>
      <c r="AQ2469" s="18">
        <f t="shared" si="464"/>
        <v>0</v>
      </c>
      <c r="AR2469" s="18">
        <f t="shared" si="465"/>
        <v>0</v>
      </c>
      <c r="AS2469" s="13" t="str">
        <f>VLOOKUP(D2469,[2]Reference!$Q:$U,3,FALSE)</f>
        <v>Azuma</v>
      </c>
      <c r="AT2469" s="13" t="str">
        <f>VLOOKUP(D2469,[2]Reference!Q:V,6,FALSE)</f>
        <v>Azuma</v>
      </c>
      <c r="AU2469" s="13" t="str">
        <f>VLOOKUP(D2469,[2]Reference!$Q:$U,2,FALSE)</f>
        <v>Hitachi - Class 800</v>
      </c>
      <c r="AV2469" s="19">
        <f t="shared" si="466"/>
        <v>45611</v>
      </c>
      <c r="AW2469" s="12" t="str">
        <f>+VLOOKUP(X2469,[2]Reference!BN:BO,2,FALSE)</f>
        <v>Fleet</v>
      </c>
      <c r="AX2469" s="20" t="str">
        <f t="shared" si="467"/>
        <v>HB</v>
      </c>
      <c r="AY2469" s="20" t="str">
        <f>VLOOKUP(AX2469,[2]Reference!AH:AI,2,FALSE)</f>
        <v>LNER</v>
      </c>
      <c r="AZ2469" s="20" t="str">
        <f>VLOOKUP(D2469,[2]Reference!Q:V,6,FALSE)</f>
        <v>Azuma</v>
      </c>
      <c r="BA2469" s="20" t="str">
        <f>VLOOKUP(D2469,[2]Reference!Q:V,3,FALSE)</f>
        <v>Azuma</v>
      </c>
    </row>
    <row r="2470" spans="1:53" ht="13.5" x14ac:dyDescent="0.25">
      <c r="A2470" s="38" t="s">
        <v>9929</v>
      </c>
      <c r="B2470" s="39">
        <v>45604</v>
      </c>
      <c r="C2470" s="38" t="s">
        <v>54</v>
      </c>
      <c r="D2470" s="38" t="s">
        <v>55</v>
      </c>
      <c r="E2470" s="38" t="s">
        <v>56</v>
      </c>
      <c r="F2470" s="38" t="s">
        <v>55</v>
      </c>
      <c r="G2470" s="38" t="s">
        <v>121</v>
      </c>
      <c r="H2470" s="38" t="s">
        <v>95</v>
      </c>
      <c r="I2470" s="38" t="s">
        <v>147</v>
      </c>
      <c r="J2470" s="38" t="s">
        <v>148</v>
      </c>
      <c r="K2470" s="38" t="s">
        <v>613</v>
      </c>
      <c r="L2470" s="38" t="s">
        <v>3491</v>
      </c>
      <c r="M2470" s="38" t="s">
        <v>143</v>
      </c>
      <c r="N2470" s="40">
        <v>7</v>
      </c>
      <c r="O2470" s="40">
        <v>7</v>
      </c>
      <c r="P2470" s="40">
        <v>0</v>
      </c>
      <c r="Q2470" s="40">
        <v>0</v>
      </c>
      <c r="R2470" s="40">
        <v>0</v>
      </c>
      <c r="S2470" s="40">
        <v>0</v>
      </c>
      <c r="T2470" s="40">
        <v>0</v>
      </c>
      <c r="U2470" s="40">
        <v>1</v>
      </c>
      <c r="V2470" s="40">
        <v>7</v>
      </c>
      <c r="W2470" s="38" t="s">
        <v>9930</v>
      </c>
      <c r="X2470" s="38" t="s">
        <v>80</v>
      </c>
      <c r="Y2470" s="38" t="s">
        <v>66</v>
      </c>
      <c r="Z2470" s="38" t="s">
        <v>8904</v>
      </c>
      <c r="AA2470" s="38" t="s">
        <v>8460</v>
      </c>
      <c r="AB2470" s="41">
        <v>0</v>
      </c>
      <c r="AC2470" s="41">
        <v>0</v>
      </c>
      <c r="AD2470" s="42">
        <v>0</v>
      </c>
      <c r="AE2470" s="42">
        <v>0</v>
      </c>
      <c r="AF2470" s="12" t="str">
        <f t="shared" si="456"/>
        <v>969878</v>
      </c>
      <c r="AG2470" s="13" t="str">
        <f>VLOOKUP(D2470,[2]Reference!$Q:$U,4,FALSE)</f>
        <v>Fleet</v>
      </c>
      <c r="AH2470" s="13" t="str">
        <f>VLOOKUP(D2470,[2]Reference!$Q:$U,5,FALSE)</f>
        <v>LNER</v>
      </c>
      <c r="AI2470" s="14">
        <f t="shared" si="457"/>
        <v>0</v>
      </c>
      <c r="AJ2470" s="14">
        <f t="shared" si="458"/>
        <v>0</v>
      </c>
      <c r="AK2470" s="14">
        <f t="shared" si="459"/>
        <v>0</v>
      </c>
      <c r="AL2470" s="15">
        <f t="shared" si="460"/>
        <v>0</v>
      </c>
      <c r="AM2470" s="14">
        <f t="shared" si="461"/>
        <v>7</v>
      </c>
      <c r="AN2470" s="16">
        <f t="shared" si="462"/>
        <v>45605</v>
      </c>
      <c r="AO2470" s="17">
        <f>VLOOKUP(B2470,[2]Reference!D:E,2,1)</f>
        <v>202508</v>
      </c>
      <c r="AP2470" s="12" t="str">
        <f t="shared" si="463"/>
        <v>7</v>
      </c>
      <c r="AQ2470" s="18">
        <f t="shared" si="464"/>
        <v>0</v>
      </c>
      <c r="AR2470" s="18">
        <f t="shared" si="465"/>
        <v>0</v>
      </c>
      <c r="AS2470" s="13" t="str">
        <f>VLOOKUP(D2470,[2]Reference!$Q:$U,3,FALSE)</f>
        <v>Azuma</v>
      </c>
      <c r="AT2470" s="13" t="str">
        <f>VLOOKUP(D2470,[2]Reference!Q:V,6,FALSE)</f>
        <v>Azuma</v>
      </c>
      <c r="AU2470" s="13" t="str">
        <f>VLOOKUP(D2470,[2]Reference!$Q:$U,2,FALSE)</f>
        <v>Hitachi - Class 800</v>
      </c>
      <c r="AV2470" s="19">
        <f t="shared" si="466"/>
        <v>45611</v>
      </c>
      <c r="AW2470" s="12" t="str">
        <f>+VLOOKUP(X2470,[2]Reference!BN:BO,2,FALSE)</f>
        <v>Fleet</v>
      </c>
      <c r="AX2470" s="20" t="str">
        <f t="shared" si="467"/>
        <v>HB</v>
      </c>
      <c r="AY2470" s="20" t="str">
        <f>VLOOKUP(AX2470,[2]Reference!AH:AI,2,FALSE)</f>
        <v>LNER</v>
      </c>
      <c r="AZ2470" s="20" t="str">
        <f>VLOOKUP(D2470,[2]Reference!Q:V,6,FALSE)</f>
        <v>Azuma</v>
      </c>
      <c r="BA2470" s="20" t="str">
        <f>VLOOKUP(D2470,[2]Reference!Q:V,3,FALSE)</f>
        <v>Azuma</v>
      </c>
    </row>
    <row r="2471" spans="1:53" ht="13.5" x14ac:dyDescent="0.25">
      <c r="A2471" s="38" t="s">
        <v>9931</v>
      </c>
      <c r="B2471" s="39">
        <v>45605</v>
      </c>
      <c r="C2471" s="38" t="s">
        <v>54</v>
      </c>
      <c r="D2471" s="38" t="s">
        <v>814</v>
      </c>
      <c r="E2471" s="38" t="s">
        <v>815</v>
      </c>
      <c r="F2471" s="38" t="s">
        <v>814</v>
      </c>
      <c r="G2471" s="38" t="s">
        <v>72</v>
      </c>
      <c r="H2471" s="38" t="s">
        <v>112</v>
      </c>
      <c r="I2471" s="38" t="s">
        <v>621</v>
      </c>
      <c r="J2471" s="38" t="s">
        <v>622</v>
      </c>
      <c r="K2471" s="38" t="s">
        <v>359</v>
      </c>
      <c r="L2471" s="38" t="s">
        <v>9932</v>
      </c>
      <c r="M2471" s="38" t="s">
        <v>255</v>
      </c>
      <c r="N2471" s="40">
        <v>5</v>
      </c>
      <c r="O2471" s="40">
        <v>0</v>
      </c>
      <c r="P2471" s="40">
        <v>5</v>
      </c>
      <c r="Q2471" s="40">
        <v>0</v>
      </c>
      <c r="R2471" s="40">
        <v>0</v>
      </c>
      <c r="S2471" s="40">
        <v>0</v>
      </c>
      <c r="T2471" s="40">
        <v>0</v>
      </c>
      <c r="U2471" s="40">
        <v>1</v>
      </c>
      <c r="V2471" s="40">
        <v>5</v>
      </c>
      <c r="W2471" s="38" t="s">
        <v>9933</v>
      </c>
      <c r="X2471" s="38" t="s">
        <v>119</v>
      </c>
      <c r="Y2471" s="38" t="s">
        <v>66</v>
      </c>
      <c r="Z2471" s="38" t="s">
        <v>8904</v>
      </c>
      <c r="AA2471" s="38" t="s">
        <v>8460</v>
      </c>
      <c r="AB2471" s="41">
        <v>0</v>
      </c>
      <c r="AC2471" s="41">
        <v>0</v>
      </c>
      <c r="AD2471" s="42">
        <v>0</v>
      </c>
      <c r="AE2471" s="42">
        <v>0</v>
      </c>
      <c r="AF2471" s="12" t="str">
        <f t="shared" si="456"/>
        <v>971401</v>
      </c>
      <c r="AG2471" s="13" t="str">
        <f>VLOOKUP(D2471,[2]Reference!$Q:$U,4,FALSE)</f>
        <v>Fleet</v>
      </c>
      <c r="AH2471" s="13" t="str">
        <f>VLOOKUP(D2471,[2]Reference!$Q:$U,5,FALSE)</f>
        <v>LNER</v>
      </c>
      <c r="AI2471" s="14">
        <f t="shared" si="457"/>
        <v>0</v>
      </c>
      <c r="AJ2471" s="14">
        <f t="shared" si="458"/>
        <v>0</v>
      </c>
      <c r="AK2471" s="14">
        <f t="shared" si="459"/>
        <v>0</v>
      </c>
      <c r="AL2471" s="15">
        <f t="shared" si="460"/>
        <v>0</v>
      </c>
      <c r="AM2471" s="14">
        <f t="shared" si="461"/>
        <v>5</v>
      </c>
      <c r="AN2471" s="16">
        <f t="shared" si="462"/>
        <v>45605</v>
      </c>
      <c r="AO2471" s="17">
        <f>VLOOKUP(B2471,[2]Reference!D:E,2,1)</f>
        <v>202508</v>
      </c>
      <c r="AP2471" s="12" t="str">
        <f t="shared" si="463"/>
        <v>7</v>
      </c>
      <c r="AQ2471" s="18">
        <f t="shared" si="464"/>
        <v>0</v>
      </c>
      <c r="AR2471" s="18">
        <f t="shared" si="465"/>
        <v>0</v>
      </c>
      <c r="AS2471" s="13" t="str">
        <f>VLOOKUP(D2471,[2]Reference!$Q:$U,3,FALSE)</f>
        <v>Azuma</v>
      </c>
      <c r="AT2471" s="13" t="str">
        <f>VLOOKUP(D2471,[2]Reference!Q:V,6,FALSE)</f>
        <v>Depot</v>
      </c>
      <c r="AU2471" s="13" t="str">
        <f>VLOOKUP(D2471,[2]Reference!$Q:$U,2,FALSE)</f>
        <v>Neville Hill</v>
      </c>
      <c r="AV2471" s="19">
        <f t="shared" si="466"/>
        <v>45612</v>
      </c>
      <c r="AW2471" s="12" t="str">
        <f>+VLOOKUP(X2471,[2]Reference!BN:BO,2,FALSE)</f>
        <v>Depot</v>
      </c>
      <c r="AX2471" s="20" t="str">
        <f t="shared" si="467"/>
        <v>HB</v>
      </c>
      <c r="AY2471" s="20" t="str">
        <f>VLOOKUP(AX2471,[2]Reference!AH:AI,2,FALSE)</f>
        <v>LNER</v>
      </c>
      <c r="AZ2471" s="20" t="str">
        <f>VLOOKUP(D2471,[2]Reference!Q:V,6,FALSE)</f>
        <v>Depot</v>
      </c>
      <c r="BA2471" s="20" t="str">
        <f>VLOOKUP(D2471,[2]Reference!Q:V,3,FALSE)</f>
        <v>Azuma</v>
      </c>
    </row>
    <row r="2472" spans="1:53" ht="13.5" x14ac:dyDescent="0.25">
      <c r="A2472" s="38" t="s">
        <v>9934</v>
      </c>
      <c r="B2472" s="39">
        <v>45605</v>
      </c>
      <c r="C2472" s="38" t="s">
        <v>54</v>
      </c>
      <c r="D2472" s="38" t="s">
        <v>55</v>
      </c>
      <c r="E2472" s="38" t="s">
        <v>56</v>
      </c>
      <c r="F2472" s="38" t="s">
        <v>55</v>
      </c>
      <c r="G2472" s="38" t="s">
        <v>146</v>
      </c>
      <c r="H2472" s="38" t="s">
        <v>198</v>
      </c>
      <c r="I2472" s="38" t="s">
        <v>209</v>
      </c>
      <c r="J2472" s="38" t="s">
        <v>210</v>
      </c>
      <c r="K2472" s="38" t="s">
        <v>9530</v>
      </c>
      <c r="L2472" s="38" t="s">
        <v>4966</v>
      </c>
      <c r="M2472" s="38" t="s">
        <v>143</v>
      </c>
      <c r="N2472" s="40">
        <v>4</v>
      </c>
      <c r="O2472" s="40">
        <v>0</v>
      </c>
      <c r="P2472" s="40">
        <v>4</v>
      </c>
      <c r="Q2472" s="40">
        <v>1</v>
      </c>
      <c r="R2472" s="40">
        <v>0</v>
      </c>
      <c r="S2472" s="40">
        <v>0</v>
      </c>
      <c r="T2472" s="40">
        <v>0</v>
      </c>
      <c r="U2472" s="40">
        <v>2</v>
      </c>
      <c r="V2472" s="40">
        <v>64</v>
      </c>
      <c r="W2472" s="38" t="s">
        <v>9935</v>
      </c>
      <c r="X2472" s="38" t="s">
        <v>119</v>
      </c>
      <c r="Y2472" s="38" t="s">
        <v>66</v>
      </c>
      <c r="Z2472" s="38" t="s">
        <v>8904</v>
      </c>
      <c r="AA2472" s="38" t="s">
        <v>8460</v>
      </c>
      <c r="AB2472" s="41">
        <v>1</v>
      </c>
      <c r="AC2472" s="41">
        <v>0</v>
      </c>
      <c r="AD2472" s="42">
        <v>1</v>
      </c>
      <c r="AE2472" s="42">
        <v>1</v>
      </c>
      <c r="AF2472" s="12" t="str">
        <f t="shared" si="456"/>
        <v>971520</v>
      </c>
      <c r="AG2472" s="13" t="str">
        <f>VLOOKUP(D2472,[2]Reference!$Q:$U,4,FALSE)</f>
        <v>Fleet</v>
      </c>
      <c r="AH2472" s="13" t="str">
        <f>VLOOKUP(D2472,[2]Reference!$Q:$U,5,FALSE)</f>
        <v>LNER</v>
      </c>
      <c r="AI2472" s="14">
        <f t="shared" si="457"/>
        <v>1</v>
      </c>
      <c r="AJ2472" s="14">
        <f t="shared" si="458"/>
        <v>0</v>
      </c>
      <c r="AK2472" s="14">
        <f t="shared" si="459"/>
        <v>1</v>
      </c>
      <c r="AL2472" s="15">
        <f t="shared" si="460"/>
        <v>0</v>
      </c>
      <c r="AM2472" s="14">
        <f t="shared" si="461"/>
        <v>4</v>
      </c>
      <c r="AN2472" s="16">
        <f t="shared" si="462"/>
        <v>45605</v>
      </c>
      <c r="AO2472" s="17">
        <f>VLOOKUP(B2472,[2]Reference!D:E,2,1)</f>
        <v>202508</v>
      </c>
      <c r="AP2472" s="12" t="str">
        <f t="shared" si="463"/>
        <v>7</v>
      </c>
      <c r="AQ2472" s="18">
        <f t="shared" si="464"/>
        <v>1</v>
      </c>
      <c r="AR2472" s="18">
        <f t="shared" si="465"/>
        <v>1</v>
      </c>
      <c r="AS2472" s="13" t="str">
        <f>VLOOKUP(D2472,[2]Reference!$Q:$U,3,FALSE)</f>
        <v>Azuma</v>
      </c>
      <c r="AT2472" s="13" t="str">
        <f>VLOOKUP(D2472,[2]Reference!Q:V,6,FALSE)</f>
        <v>Azuma</v>
      </c>
      <c r="AU2472" s="13" t="str">
        <f>VLOOKUP(D2472,[2]Reference!$Q:$U,2,FALSE)</f>
        <v>Hitachi - Class 800</v>
      </c>
      <c r="AV2472" s="19">
        <f t="shared" si="466"/>
        <v>45612</v>
      </c>
      <c r="AW2472" s="12" t="str">
        <f>+VLOOKUP(X2472,[2]Reference!BN:BO,2,FALSE)</f>
        <v>Depot</v>
      </c>
      <c r="AX2472" s="20" t="str">
        <f t="shared" si="467"/>
        <v>HB</v>
      </c>
      <c r="AY2472" s="20" t="str">
        <f>VLOOKUP(AX2472,[2]Reference!AH:AI,2,FALSE)</f>
        <v>LNER</v>
      </c>
      <c r="AZ2472" s="20" t="str">
        <f>VLOOKUP(D2472,[2]Reference!Q:V,6,FALSE)</f>
        <v>Azuma</v>
      </c>
      <c r="BA2472" s="20" t="str">
        <f>VLOOKUP(D2472,[2]Reference!Q:V,3,FALSE)</f>
        <v>Azuma</v>
      </c>
    </row>
    <row r="2473" spans="1:53" ht="13.5" x14ac:dyDescent="0.25">
      <c r="A2473" s="38" t="s">
        <v>9936</v>
      </c>
      <c r="B2473" s="39">
        <v>45605</v>
      </c>
      <c r="C2473" s="38" t="s">
        <v>54</v>
      </c>
      <c r="D2473" s="38" t="s">
        <v>92</v>
      </c>
      <c r="E2473" s="38" t="s">
        <v>93</v>
      </c>
      <c r="F2473" s="38" t="s">
        <v>92</v>
      </c>
      <c r="G2473" s="38" t="s">
        <v>146</v>
      </c>
      <c r="H2473" s="38" t="s">
        <v>95</v>
      </c>
      <c r="I2473" s="38" t="s">
        <v>147</v>
      </c>
      <c r="J2473" s="38" t="s">
        <v>148</v>
      </c>
      <c r="K2473" s="38" t="s">
        <v>149</v>
      </c>
      <c r="L2473" s="38" t="s">
        <v>9937</v>
      </c>
      <c r="M2473" s="38" t="s">
        <v>894</v>
      </c>
      <c r="N2473" s="40">
        <v>6</v>
      </c>
      <c r="O2473" s="40">
        <v>6</v>
      </c>
      <c r="P2473" s="40">
        <v>0</v>
      </c>
      <c r="Q2473" s="40">
        <v>0</v>
      </c>
      <c r="R2473" s="40">
        <v>0</v>
      </c>
      <c r="S2473" s="40">
        <v>0</v>
      </c>
      <c r="T2473" s="40">
        <v>0</v>
      </c>
      <c r="U2473" s="40">
        <v>1</v>
      </c>
      <c r="V2473" s="40">
        <v>6</v>
      </c>
      <c r="W2473" s="38" t="s">
        <v>9938</v>
      </c>
      <c r="X2473" s="38" t="s">
        <v>80</v>
      </c>
      <c r="Y2473" s="38" t="s">
        <v>66</v>
      </c>
      <c r="Z2473" s="38" t="s">
        <v>8904</v>
      </c>
      <c r="AA2473" s="38" t="s">
        <v>8460</v>
      </c>
      <c r="AB2473" s="41">
        <v>0</v>
      </c>
      <c r="AC2473" s="41">
        <v>0</v>
      </c>
      <c r="AD2473" s="42">
        <v>0</v>
      </c>
      <c r="AE2473" s="42">
        <v>0</v>
      </c>
      <c r="AF2473" s="12" t="str">
        <f t="shared" si="456"/>
        <v>972371</v>
      </c>
      <c r="AG2473" s="13" t="str">
        <f>VLOOKUP(D2473,[2]Reference!$Q:$U,4,FALSE)</f>
        <v>Fleet</v>
      </c>
      <c r="AH2473" s="13" t="str">
        <f>VLOOKUP(D2473,[2]Reference!$Q:$U,5,FALSE)</f>
        <v>LNER</v>
      </c>
      <c r="AI2473" s="14">
        <f t="shared" si="457"/>
        <v>0</v>
      </c>
      <c r="AJ2473" s="14">
        <f t="shared" si="458"/>
        <v>0</v>
      </c>
      <c r="AK2473" s="14">
        <f t="shared" si="459"/>
        <v>0</v>
      </c>
      <c r="AL2473" s="15">
        <f t="shared" si="460"/>
        <v>0</v>
      </c>
      <c r="AM2473" s="14">
        <f t="shared" si="461"/>
        <v>6</v>
      </c>
      <c r="AN2473" s="16">
        <f t="shared" si="462"/>
        <v>45605</v>
      </c>
      <c r="AO2473" s="17">
        <f>VLOOKUP(B2473,[2]Reference!D:E,2,1)</f>
        <v>202508</v>
      </c>
      <c r="AP2473" s="12" t="str">
        <f t="shared" si="463"/>
        <v>7</v>
      </c>
      <c r="AQ2473" s="18">
        <f t="shared" si="464"/>
        <v>0</v>
      </c>
      <c r="AR2473" s="18">
        <f t="shared" si="465"/>
        <v>0</v>
      </c>
      <c r="AS2473" s="13" t="str">
        <f>VLOOKUP(D2473,[2]Reference!$Q:$U,3,FALSE)</f>
        <v>Azuma</v>
      </c>
      <c r="AT2473" s="13" t="str">
        <f>VLOOKUP(D2473,[2]Reference!Q:V,6,FALSE)</f>
        <v>Azuma</v>
      </c>
      <c r="AU2473" s="13" t="str">
        <f>VLOOKUP(D2473,[2]Reference!$Q:$U,2,FALSE)</f>
        <v>Hitachi - Class 801</v>
      </c>
      <c r="AV2473" s="19">
        <f t="shared" si="466"/>
        <v>45612</v>
      </c>
      <c r="AW2473" s="12" t="str">
        <f>+VLOOKUP(X2473,[2]Reference!BN:BO,2,FALSE)</f>
        <v>Fleet</v>
      </c>
      <c r="AX2473" s="20" t="str">
        <f t="shared" si="467"/>
        <v>HB</v>
      </c>
      <c r="AY2473" s="20" t="str">
        <f>VLOOKUP(AX2473,[2]Reference!AH:AI,2,FALSE)</f>
        <v>LNER</v>
      </c>
      <c r="AZ2473" s="20" t="str">
        <f>VLOOKUP(D2473,[2]Reference!Q:V,6,FALSE)</f>
        <v>Azuma</v>
      </c>
      <c r="BA2473" s="20" t="str">
        <f>VLOOKUP(D2473,[2]Reference!Q:V,3,FALSE)</f>
        <v>Azuma</v>
      </c>
    </row>
    <row r="2474" spans="1:53" ht="13.5" x14ac:dyDescent="0.25">
      <c r="A2474" s="38" t="s">
        <v>9939</v>
      </c>
      <c r="B2474" s="39">
        <v>45606</v>
      </c>
      <c r="C2474" s="38" t="s">
        <v>54</v>
      </c>
      <c r="D2474" s="38" t="s">
        <v>578</v>
      </c>
      <c r="E2474" s="38" t="s">
        <v>579</v>
      </c>
      <c r="F2474" s="38" t="s">
        <v>578</v>
      </c>
      <c r="G2474" s="38" t="s">
        <v>146</v>
      </c>
      <c r="H2474" s="38" t="s">
        <v>112</v>
      </c>
      <c r="I2474" s="38" t="s">
        <v>676</v>
      </c>
      <c r="J2474" s="38" t="s">
        <v>677</v>
      </c>
      <c r="K2474" s="38" t="s">
        <v>757</v>
      </c>
      <c r="L2474" s="38" t="s">
        <v>9940</v>
      </c>
      <c r="M2474" s="38" t="s">
        <v>998</v>
      </c>
      <c r="N2474" s="40">
        <v>12</v>
      </c>
      <c r="O2474" s="40">
        <v>0</v>
      </c>
      <c r="P2474" s="40">
        <v>12</v>
      </c>
      <c r="Q2474" s="40">
        <v>0</v>
      </c>
      <c r="R2474" s="40">
        <v>0</v>
      </c>
      <c r="S2474" s="40">
        <v>0</v>
      </c>
      <c r="T2474" s="40">
        <v>0</v>
      </c>
      <c r="U2474" s="40">
        <v>3</v>
      </c>
      <c r="V2474" s="40">
        <v>12</v>
      </c>
      <c r="W2474" s="38" t="s">
        <v>9941</v>
      </c>
      <c r="X2474" s="38" t="s">
        <v>119</v>
      </c>
      <c r="Y2474" s="38" t="s">
        <v>66</v>
      </c>
      <c r="Z2474" s="38" t="s">
        <v>8905</v>
      </c>
      <c r="AA2474" s="38" t="s">
        <v>6876</v>
      </c>
      <c r="AB2474" s="41">
        <v>0</v>
      </c>
      <c r="AC2474" s="41">
        <v>0</v>
      </c>
      <c r="AD2474" s="42">
        <v>0</v>
      </c>
      <c r="AE2474" s="42">
        <v>0</v>
      </c>
      <c r="AF2474" s="12" t="str">
        <f t="shared" si="456"/>
        <v>974211</v>
      </c>
      <c r="AG2474" s="13" t="str">
        <f>VLOOKUP(D2474,[2]Reference!$Q:$U,4,FALSE)</f>
        <v>Fleet</v>
      </c>
      <c r="AH2474" s="13" t="str">
        <f>VLOOKUP(D2474,[2]Reference!$Q:$U,5,FALSE)</f>
        <v>LNER</v>
      </c>
      <c r="AI2474" s="14">
        <f t="shared" si="457"/>
        <v>0</v>
      </c>
      <c r="AJ2474" s="14">
        <f t="shared" si="458"/>
        <v>0</v>
      </c>
      <c r="AK2474" s="14">
        <f t="shared" si="459"/>
        <v>0</v>
      </c>
      <c r="AL2474" s="15">
        <f t="shared" si="460"/>
        <v>0</v>
      </c>
      <c r="AM2474" s="14">
        <f t="shared" si="461"/>
        <v>12</v>
      </c>
      <c r="AN2474" s="16">
        <f t="shared" si="462"/>
        <v>45612</v>
      </c>
      <c r="AO2474" s="17">
        <f>VLOOKUP(B2474,[2]Reference!D:E,2,1)</f>
        <v>202509</v>
      </c>
      <c r="AP2474" s="12" t="str">
        <f t="shared" si="463"/>
        <v>7</v>
      </c>
      <c r="AQ2474" s="18">
        <f t="shared" si="464"/>
        <v>0</v>
      </c>
      <c r="AR2474" s="18">
        <f t="shared" si="465"/>
        <v>0</v>
      </c>
      <c r="AS2474" s="13" t="str">
        <f>VLOOKUP(D2474,[2]Reference!$Q:$U,3,FALSE)</f>
        <v>Azuma</v>
      </c>
      <c r="AT2474" s="13" t="str">
        <f>VLOOKUP(D2474,[2]Reference!Q:V,6,FALSE)</f>
        <v>Depot</v>
      </c>
      <c r="AU2474" s="13" t="str">
        <f>VLOOKUP(D2474,[2]Reference!$Q:$U,2,FALSE)</f>
        <v>Bounds Green</v>
      </c>
      <c r="AV2474" s="19">
        <f t="shared" si="466"/>
        <v>45613</v>
      </c>
      <c r="AW2474" s="12" t="str">
        <f>+VLOOKUP(X2474,[2]Reference!BN:BO,2,FALSE)</f>
        <v>Depot</v>
      </c>
      <c r="AX2474" s="20" t="str">
        <f t="shared" si="467"/>
        <v>HB</v>
      </c>
      <c r="AY2474" s="20" t="str">
        <f>VLOOKUP(AX2474,[2]Reference!AH:AI,2,FALSE)</f>
        <v>LNER</v>
      </c>
      <c r="AZ2474" s="20" t="str">
        <f>VLOOKUP(D2474,[2]Reference!Q:V,6,FALSE)</f>
        <v>Depot</v>
      </c>
      <c r="BA2474" s="20" t="str">
        <f>VLOOKUP(D2474,[2]Reference!Q:V,3,FALSE)</f>
        <v>Azuma</v>
      </c>
    </row>
    <row r="2475" spans="1:53" ht="13.5" x14ac:dyDescent="0.25">
      <c r="A2475" s="38" t="s">
        <v>9942</v>
      </c>
      <c r="B2475" s="39">
        <v>45606</v>
      </c>
      <c r="C2475" s="38" t="s">
        <v>54</v>
      </c>
      <c r="D2475" s="38" t="s">
        <v>92</v>
      </c>
      <c r="E2475" s="38" t="s">
        <v>93</v>
      </c>
      <c r="F2475" s="38" t="s">
        <v>92</v>
      </c>
      <c r="G2475" s="38" t="s">
        <v>154</v>
      </c>
      <c r="H2475" s="38" t="s">
        <v>95</v>
      </c>
      <c r="I2475" s="38" t="s">
        <v>147</v>
      </c>
      <c r="J2475" s="38" t="s">
        <v>148</v>
      </c>
      <c r="K2475" s="38" t="s">
        <v>155</v>
      </c>
      <c r="L2475" s="38" t="s">
        <v>4092</v>
      </c>
      <c r="M2475" s="38" t="s">
        <v>174</v>
      </c>
      <c r="N2475" s="40">
        <v>3</v>
      </c>
      <c r="O2475" s="40">
        <v>3</v>
      </c>
      <c r="P2475" s="40">
        <v>0</v>
      </c>
      <c r="Q2475" s="40">
        <v>0</v>
      </c>
      <c r="R2475" s="40">
        <v>0</v>
      </c>
      <c r="S2475" s="40">
        <v>0</v>
      </c>
      <c r="T2475" s="40">
        <v>0</v>
      </c>
      <c r="U2475" s="40">
        <v>1</v>
      </c>
      <c r="V2475" s="40">
        <v>3</v>
      </c>
      <c r="W2475" s="38" t="s">
        <v>9943</v>
      </c>
      <c r="X2475" s="38" t="s">
        <v>80</v>
      </c>
      <c r="Y2475" s="38" t="s">
        <v>66</v>
      </c>
      <c r="Z2475" s="38" t="s">
        <v>8905</v>
      </c>
      <c r="AA2475" s="38" t="s">
        <v>6876</v>
      </c>
      <c r="AB2475" s="41">
        <v>0</v>
      </c>
      <c r="AC2475" s="41">
        <v>0</v>
      </c>
      <c r="AD2475" s="42">
        <v>0</v>
      </c>
      <c r="AE2475" s="42">
        <v>0</v>
      </c>
      <c r="AF2475" s="12" t="str">
        <f t="shared" si="456"/>
        <v>974454</v>
      </c>
      <c r="AG2475" s="13" t="str">
        <f>VLOOKUP(D2475,[2]Reference!$Q:$U,4,FALSE)</f>
        <v>Fleet</v>
      </c>
      <c r="AH2475" s="13" t="str">
        <f>VLOOKUP(D2475,[2]Reference!$Q:$U,5,FALSE)</f>
        <v>LNER</v>
      </c>
      <c r="AI2475" s="14">
        <f t="shared" si="457"/>
        <v>0</v>
      </c>
      <c r="AJ2475" s="14">
        <f t="shared" si="458"/>
        <v>0</v>
      </c>
      <c r="AK2475" s="14">
        <f t="shared" si="459"/>
        <v>0</v>
      </c>
      <c r="AL2475" s="15">
        <f t="shared" si="460"/>
        <v>0</v>
      </c>
      <c r="AM2475" s="14">
        <f t="shared" si="461"/>
        <v>3</v>
      </c>
      <c r="AN2475" s="16">
        <f t="shared" si="462"/>
        <v>45612</v>
      </c>
      <c r="AO2475" s="17">
        <f>VLOOKUP(B2475,[2]Reference!D:E,2,1)</f>
        <v>202509</v>
      </c>
      <c r="AP2475" s="12" t="str">
        <f t="shared" si="463"/>
        <v>7</v>
      </c>
      <c r="AQ2475" s="18">
        <f t="shared" si="464"/>
        <v>0</v>
      </c>
      <c r="AR2475" s="18">
        <f t="shared" si="465"/>
        <v>0</v>
      </c>
      <c r="AS2475" s="13" t="str">
        <f>VLOOKUP(D2475,[2]Reference!$Q:$U,3,FALSE)</f>
        <v>Azuma</v>
      </c>
      <c r="AT2475" s="13" t="str">
        <f>VLOOKUP(D2475,[2]Reference!Q:V,6,FALSE)</f>
        <v>Azuma</v>
      </c>
      <c r="AU2475" s="13" t="str">
        <f>VLOOKUP(D2475,[2]Reference!$Q:$U,2,FALSE)</f>
        <v>Hitachi - Class 801</v>
      </c>
      <c r="AV2475" s="19">
        <f t="shared" si="466"/>
        <v>45613</v>
      </c>
      <c r="AW2475" s="12" t="str">
        <f>+VLOOKUP(X2475,[2]Reference!BN:BO,2,FALSE)</f>
        <v>Fleet</v>
      </c>
      <c r="AX2475" s="20" t="str">
        <f t="shared" si="467"/>
        <v>HB</v>
      </c>
      <c r="AY2475" s="20" t="str">
        <f>VLOOKUP(AX2475,[2]Reference!AH:AI,2,FALSE)</f>
        <v>LNER</v>
      </c>
      <c r="AZ2475" s="20" t="str">
        <f>VLOOKUP(D2475,[2]Reference!Q:V,6,FALSE)</f>
        <v>Azuma</v>
      </c>
      <c r="BA2475" s="20" t="str">
        <f>VLOOKUP(D2475,[2]Reference!Q:V,3,FALSE)</f>
        <v>Azuma</v>
      </c>
    </row>
    <row r="2476" spans="1:53" ht="13.5" x14ac:dyDescent="0.25">
      <c r="A2476" s="38" t="s">
        <v>9944</v>
      </c>
      <c r="B2476" s="39">
        <v>45606</v>
      </c>
      <c r="C2476" s="38" t="s">
        <v>54</v>
      </c>
      <c r="D2476" s="38" t="s">
        <v>55</v>
      </c>
      <c r="E2476" s="38" t="s">
        <v>56</v>
      </c>
      <c r="F2476" s="38" t="s">
        <v>55</v>
      </c>
      <c r="G2476" s="38" t="s">
        <v>121</v>
      </c>
      <c r="H2476" s="38" t="s">
        <v>84</v>
      </c>
      <c r="I2476" s="38" t="s">
        <v>251</v>
      </c>
      <c r="J2476" s="38" t="s">
        <v>252</v>
      </c>
      <c r="K2476" s="38" t="s">
        <v>373</v>
      </c>
      <c r="L2476" s="38" t="s">
        <v>9945</v>
      </c>
      <c r="M2476" s="38" t="s">
        <v>89</v>
      </c>
      <c r="N2476" s="40">
        <v>2</v>
      </c>
      <c r="O2476" s="40">
        <v>2</v>
      </c>
      <c r="P2476" s="40">
        <v>0</v>
      </c>
      <c r="Q2476" s="40">
        <v>0</v>
      </c>
      <c r="R2476" s="40">
        <v>0</v>
      </c>
      <c r="S2476" s="40">
        <v>0</v>
      </c>
      <c r="T2476" s="40">
        <v>0</v>
      </c>
      <c r="U2476" s="40">
        <v>1</v>
      </c>
      <c r="V2476" s="40">
        <v>2</v>
      </c>
      <c r="W2476" s="38" t="s">
        <v>9946</v>
      </c>
      <c r="X2476" s="38" t="s">
        <v>80</v>
      </c>
      <c r="Y2476" s="38" t="s">
        <v>66</v>
      </c>
      <c r="Z2476" s="38" t="s">
        <v>8905</v>
      </c>
      <c r="AA2476" s="38" t="s">
        <v>6876</v>
      </c>
      <c r="AB2476" s="41">
        <v>0</v>
      </c>
      <c r="AC2476" s="41">
        <v>0</v>
      </c>
      <c r="AD2476" s="42">
        <v>0.06</v>
      </c>
      <c r="AE2476" s="42">
        <v>0.06</v>
      </c>
      <c r="AF2476" s="12" t="str">
        <f t="shared" si="456"/>
        <v>974670</v>
      </c>
      <c r="AG2476" s="13" t="str">
        <f>VLOOKUP(D2476,[2]Reference!$Q:$U,4,FALSE)</f>
        <v>Fleet</v>
      </c>
      <c r="AH2476" s="13" t="str">
        <f>VLOOKUP(D2476,[2]Reference!$Q:$U,5,FALSE)</f>
        <v>LNER</v>
      </c>
      <c r="AI2476" s="14">
        <f t="shared" si="457"/>
        <v>0</v>
      </c>
      <c r="AJ2476" s="14">
        <f t="shared" si="458"/>
        <v>0</v>
      </c>
      <c r="AK2476" s="14">
        <f t="shared" si="459"/>
        <v>0</v>
      </c>
      <c r="AL2476" s="15">
        <f t="shared" si="460"/>
        <v>0.06</v>
      </c>
      <c r="AM2476" s="14">
        <f t="shared" si="461"/>
        <v>2</v>
      </c>
      <c r="AN2476" s="16">
        <f t="shared" si="462"/>
        <v>45612</v>
      </c>
      <c r="AO2476" s="17">
        <f>VLOOKUP(B2476,[2]Reference!D:E,2,1)</f>
        <v>202509</v>
      </c>
      <c r="AP2476" s="12" t="str">
        <f t="shared" si="463"/>
        <v>7</v>
      </c>
      <c r="AQ2476" s="18">
        <f t="shared" si="464"/>
        <v>0.06</v>
      </c>
      <c r="AR2476" s="18">
        <f t="shared" si="465"/>
        <v>0.06</v>
      </c>
      <c r="AS2476" s="13" t="str">
        <f>VLOOKUP(D2476,[2]Reference!$Q:$U,3,FALSE)</f>
        <v>Azuma</v>
      </c>
      <c r="AT2476" s="13" t="str">
        <f>VLOOKUP(D2476,[2]Reference!Q:V,6,FALSE)</f>
        <v>Azuma</v>
      </c>
      <c r="AU2476" s="13" t="str">
        <f>VLOOKUP(D2476,[2]Reference!$Q:$U,2,FALSE)</f>
        <v>Hitachi - Class 800</v>
      </c>
      <c r="AV2476" s="19">
        <f t="shared" si="466"/>
        <v>45613</v>
      </c>
      <c r="AW2476" s="12" t="str">
        <f>+VLOOKUP(X2476,[2]Reference!BN:BO,2,FALSE)</f>
        <v>Fleet</v>
      </c>
      <c r="AX2476" s="20" t="str">
        <f t="shared" si="467"/>
        <v>HB</v>
      </c>
      <c r="AY2476" s="20" t="str">
        <f>VLOOKUP(AX2476,[2]Reference!AH:AI,2,FALSE)</f>
        <v>LNER</v>
      </c>
      <c r="AZ2476" s="20" t="str">
        <f>VLOOKUP(D2476,[2]Reference!Q:V,6,FALSE)</f>
        <v>Azuma</v>
      </c>
      <c r="BA2476" s="20" t="str">
        <f>VLOOKUP(D2476,[2]Reference!Q:V,3,FALSE)</f>
        <v>Azuma</v>
      </c>
    </row>
    <row r="2477" spans="1:53" ht="13.5" x14ac:dyDescent="0.25">
      <c r="A2477" s="38" t="s">
        <v>9948</v>
      </c>
      <c r="B2477" s="39">
        <v>45607</v>
      </c>
      <c r="C2477" s="38" t="s">
        <v>54</v>
      </c>
      <c r="D2477" s="38" t="s">
        <v>55</v>
      </c>
      <c r="E2477" s="38" t="s">
        <v>56</v>
      </c>
      <c r="F2477" s="38" t="s">
        <v>55</v>
      </c>
      <c r="G2477" s="38" t="s">
        <v>146</v>
      </c>
      <c r="H2477" s="38" t="s">
        <v>95</v>
      </c>
      <c r="I2477" s="38" t="s">
        <v>147</v>
      </c>
      <c r="J2477" s="38" t="s">
        <v>148</v>
      </c>
      <c r="K2477" s="38" t="s">
        <v>1316</v>
      </c>
      <c r="L2477" s="38" t="s">
        <v>9949</v>
      </c>
      <c r="M2477" s="38" t="s">
        <v>459</v>
      </c>
      <c r="N2477" s="40">
        <v>4</v>
      </c>
      <c r="O2477" s="40">
        <v>4</v>
      </c>
      <c r="P2477" s="40">
        <v>0</v>
      </c>
      <c r="Q2477" s="40">
        <v>0</v>
      </c>
      <c r="R2477" s="40">
        <v>0</v>
      </c>
      <c r="S2477" s="40">
        <v>0</v>
      </c>
      <c r="T2477" s="40">
        <v>0</v>
      </c>
      <c r="U2477" s="40">
        <v>1</v>
      </c>
      <c r="V2477" s="40">
        <v>4</v>
      </c>
      <c r="W2477" s="38" t="s">
        <v>9950</v>
      </c>
      <c r="X2477" s="38" t="s">
        <v>80</v>
      </c>
      <c r="Y2477" s="38" t="s">
        <v>66</v>
      </c>
      <c r="Z2477" s="38" t="s">
        <v>8905</v>
      </c>
      <c r="AA2477" s="38" t="s">
        <v>6876</v>
      </c>
      <c r="AB2477" s="41">
        <v>0</v>
      </c>
      <c r="AC2477" s="41">
        <v>0</v>
      </c>
      <c r="AD2477" s="42">
        <v>0</v>
      </c>
      <c r="AE2477" s="42">
        <v>0</v>
      </c>
      <c r="AF2477" s="12" t="str">
        <f t="shared" si="456"/>
        <v>977564</v>
      </c>
      <c r="AG2477" s="13" t="str">
        <f>VLOOKUP(D2477,[2]Reference!$Q:$U,4,FALSE)</f>
        <v>Fleet</v>
      </c>
      <c r="AH2477" s="13" t="str">
        <f>VLOOKUP(D2477,[2]Reference!$Q:$U,5,FALSE)</f>
        <v>LNER</v>
      </c>
      <c r="AI2477" s="14">
        <f t="shared" si="457"/>
        <v>0</v>
      </c>
      <c r="AJ2477" s="14">
        <f t="shared" si="458"/>
        <v>0</v>
      </c>
      <c r="AK2477" s="14">
        <f t="shared" si="459"/>
        <v>0</v>
      </c>
      <c r="AL2477" s="15">
        <f t="shared" si="460"/>
        <v>0</v>
      </c>
      <c r="AM2477" s="14">
        <f t="shared" si="461"/>
        <v>4</v>
      </c>
      <c r="AN2477" s="16">
        <f t="shared" si="462"/>
        <v>45612</v>
      </c>
      <c r="AO2477" s="17">
        <f>VLOOKUP(B2477,[2]Reference!D:E,2,1)</f>
        <v>202509</v>
      </c>
      <c r="AP2477" s="12" t="str">
        <f t="shared" si="463"/>
        <v>7</v>
      </c>
      <c r="AQ2477" s="18">
        <f t="shared" si="464"/>
        <v>0</v>
      </c>
      <c r="AR2477" s="18">
        <f t="shared" si="465"/>
        <v>0</v>
      </c>
      <c r="AS2477" s="13" t="str">
        <f>VLOOKUP(D2477,[2]Reference!$Q:$U,3,FALSE)</f>
        <v>Azuma</v>
      </c>
      <c r="AT2477" s="13" t="str">
        <f>VLOOKUP(D2477,[2]Reference!Q:V,6,FALSE)</f>
        <v>Azuma</v>
      </c>
      <c r="AU2477" s="13" t="str">
        <f>VLOOKUP(D2477,[2]Reference!$Q:$U,2,FALSE)</f>
        <v>Hitachi - Class 800</v>
      </c>
      <c r="AV2477" s="19">
        <f t="shared" si="466"/>
        <v>45614</v>
      </c>
      <c r="AW2477" s="12" t="str">
        <f>+VLOOKUP(X2477,[2]Reference!BN:BO,2,FALSE)</f>
        <v>Fleet</v>
      </c>
      <c r="AX2477" s="20" t="str">
        <f t="shared" si="467"/>
        <v>HB</v>
      </c>
      <c r="AY2477" s="20" t="str">
        <f>VLOOKUP(AX2477,[2]Reference!AH:AI,2,FALSE)</f>
        <v>LNER</v>
      </c>
      <c r="AZ2477" s="20" t="str">
        <f>VLOOKUP(D2477,[2]Reference!Q:V,6,FALSE)</f>
        <v>Azuma</v>
      </c>
      <c r="BA2477" s="20" t="str">
        <f>VLOOKUP(D2477,[2]Reference!Q:V,3,FALSE)</f>
        <v>Azuma</v>
      </c>
    </row>
    <row r="2478" spans="1:53" ht="13.5" x14ac:dyDescent="0.25">
      <c r="A2478" s="38" t="s">
        <v>9951</v>
      </c>
      <c r="B2478" s="39">
        <v>45607</v>
      </c>
      <c r="C2478" s="38" t="s">
        <v>54</v>
      </c>
      <c r="D2478" s="38" t="s">
        <v>92</v>
      </c>
      <c r="E2478" s="38" t="s">
        <v>93</v>
      </c>
      <c r="F2478" s="38" t="s">
        <v>92</v>
      </c>
      <c r="G2478" s="38" t="s">
        <v>94</v>
      </c>
      <c r="H2478" s="38" t="s">
        <v>95</v>
      </c>
      <c r="I2478" s="38" t="s">
        <v>147</v>
      </c>
      <c r="J2478" s="38" t="s">
        <v>148</v>
      </c>
      <c r="K2478" s="38" t="s">
        <v>476</v>
      </c>
      <c r="L2478" s="38" t="s">
        <v>5771</v>
      </c>
      <c r="M2478" s="38" t="s">
        <v>589</v>
      </c>
      <c r="N2478" s="40">
        <v>4</v>
      </c>
      <c r="O2478" s="40">
        <v>4</v>
      </c>
      <c r="P2478" s="40">
        <v>0</v>
      </c>
      <c r="Q2478" s="40">
        <v>0</v>
      </c>
      <c r="R2478" s="40">
        <v>0</v>
      </c>
      <c r="S2478" s="40">
        <v>0</v>
      </c>
      <c r="T2478" s="40">
        <v>0</v>
      </c>
      <c r="U2478" s="40">
        <v>1</v>
      </c>
      <c r="V2478" s="40">
        <v>4</v>
      </c>
      <c r="W2478" s="38" t="s">
        <v>9952</v>
      </c>
      <c r="X2478" s="38" t="s">
        <v>80</v>
      </c>
      <c r="Y2478" s="38" t="s">
        <v>66</v>
      </c>
      <c r="Z2478" s="38" t="s">
        <v>8905</v>
      </c>
      <c r="AA2478" s="38" t="s">
        <v>6876</v>
      </c>
      <c r="AB2478" s="41">
        <v>0</v>
      </c>
      <c r="AC2478" s="41">
        <v>0</v>
      </c>
      <c r="AD2478" s="42">
        <v>0</v>
      </c>
      <c r="AE2478" s="42">
        <v>0</v>
      </c>
      <c r="AF2478" s="12" t="str">
        <f t="shared" si="456"/>
        <v>977666</v>
      </c>
      <c r="AG2478" s="13" t="str">
        <f>VLOOKUP(D2478,[2]Reference!$Q:$U,4,FALSE)</f>
        <v>Fleet</v>
      </c>
      <c r="AH2478" s="13" t="str">
        <f>VLOOKUP(D2478,[2]Reference!$Q:$U,5,FALSE)</f>
        <v>LNER</v>
      </c>
      <c r="AI2478" s="14">
        <f t="shared" si="457"/>
        <v>0</v>
      </c>
      <c r="AJ2478" s="14">
        <f t="shared" si="458"/>
        <v>0</v>
      </c>
      <c r="AK2478" s="14">
        <f t="shared" si="459"/>
        <v>0</v>
      </c>
      <c r="AL2478" s="15">
        <f t="shared" si="460"/>
        <v>0</v>
      </c>
      <c r="AM2478" s="14">
        <f t="shared" si="461"/>
        <v>4</v>
      </c>
      <c r="AN2478" s="16">
        <f t="shared" si="462"/>
        <v>45612</v>
      </c>
      <c r="AO2478" s="17">
        <f>VLOOKUP(B2478,[2]Reference!D:E,2,1)</f>
        <v>202509</v>
      </c>
      <c r="AP2478" s="12" t="str">
        <f t="shared" si="463"/>
        <v>7</v>
      </c>
      <c r="AQ2478" s="18">
        <f t="shared" si="464"/>
        <v>0</v>
      </c>
      <c r="AR2478" s="18">
        <f t="shared" si="465"/>
        <v>0</v>
      </c>
      <c r="AS2478" s="13" t="str">
        <f>VLOOKUP(D2478,[2]Reference!$Q:$U,3,FALSE)</f>
        <v>Azuma</v>
      </c>
      <c r="AT2478" s="13" t="str">
        <f>VLOOKUP(D2478,[2]Reference!Q:V,6,FALSE)</f>
        <v>Azuma</v>
      </c>
      <c r="AU2478" s="13" t="str">
        <f>VLOOKUP(D2478,[2]Reference!$Q:$U,2,FALSE)</f>
        <v>Hitachi - Class 801</v>
      </c>
      <c r="AV2478" s="19">
        <f t="shared" si="466"/>
        <v>45614</v>
      </c>
      <c r="AW2478" s="12" t="str">
        <f>+VLOOKUP(X2478,[2]Reference!BN:BO,2,FALSE)</f>
        <v>Fleet</v>
      </c>
      <c r="AX2478" s="20" t="str">
        <f t="shared" si="467"/>
        <v>HB</v>
      </c>
      <c r="AY2478" s="20" t="str">
        <f>VLOOKUP(AX2478,[2]Reference!AH:AI,2,FALSE)</f>
        <v>LNER</v>
      </c>
      <c r="AZ2478" s="20" t="str">
        <f>VLOOKUP(D2478,[2]Reference!Q:V,6,FALSE)</f>
        <v>Azuma</v>
      </c>
      <c r="BA2478" s="20" t="str">
        <f>VLOOKUP(D2478,[2]Reference!Q:V,3,FALSE)</f>
        <v>Azuma</v>
      </c>
    </row>
    <row r="2479" spans="1:53" ht="13.5" x14ac:dyDescent="0.25">
      <c r="A2479" s="38" t="s">
        <v>9953</v>
      </c>
      <c r="B2479" s="39">
        <v>45608</v>
      </c>
      <c r="C2479" s="38" t="s">
        <v>54</v>
      </c>
      <c r="D2479" s="38" t="s">
        <v>161</v>
      </c>
      <c r="E2479" s="38" t="s">
        <v>162</v>
      </c>
      <c r="F2479" s="38" t="s">
        <v>161</v>
      </c>
      <c r="G2479" s="38" t="s">
        <v>129</v>
      </c>
      <c r="H2479" s="38" t="s">
        <v>95</v>
      </c>
      <c r="I2479" s="38" t="s">
        <v>147</v>
      </c>
      <c r="J2479" s="38" t="s">
        <v>148</v>
      </c>
      <c r="K2479" s="38" t="s">
        <v>172</v>
      </c>
      <c r="L2479" s="38" t="s">
        <v>6145</v>
      </c>
      <c r="M2479" s="38" t="s">
        <v>185</v>
      </c>
      <c r="N2479" s="40">
        <v>3</v>
      </c>
      <c r="O2479" s="40">
        <v>3</v>
      </c>
      <c r="P2479" s="40">
        <v>0</v>
      </c>
      <c r="Q2479" s="40">
        <v>0</v>
      </c>
      <c r="R2479" s="40">
        <v>0</v>
      </c>
      <c r="S2479" s="40">
        <v>0</v>
      </c>
      <c r="T2479" s="40">
        <v>0</v>
      </c>
      <c r="U2479" s="40">
        <v>1</v>
      </c>
      <c r="V2479" s="40">
        <v>3</v>
      </c>
      <c r="W2479" s="38" t="s">
        <v>9954</v>
      </c>
      <c r="X2479" s="38" t="s">
        <v>80</v>
      </c>
      <c r="Y2479" s="38" t="s">
        <v>66</v>
      </c>
      <c r="Z2479" s="38" t="s">
        <v>8905</v>
      </c>
      <c r="AA2479" s="38" t="s">
        <v>6876</v>
      </c>
      <c r="AB2479" s="41">
        <v>0</v>
      </c>
      <c r="AC2479" s="41">
        <v>0</v>
      </c>
      <c r="AD2479" s="42">
        <v>0</v>
      </c>
      <c r="AE2479" s="42">
        <v>0</v>
      </c>
      <c r="AF2479" s="12" t="str">
        <f t="shared" si="456"/>
        <v>980359</v>
      </c>
      <c r="AG2479" s="13" t="str">
        <f>VLOOKUP(D2479,[2]Reference!$Q:$U,4,FALSE)</f>
        <v>Fleet</v>
      </c>
      <c r="AH2479" s="13" t="str">
        <f>VLOOKUP(D2479,[2]Reference!$Q:$U,5,FALSE)</f>
        <v>LNER</v>
      </c>
      <c r="AI2479" s="14">
        <f t="shared" si="457"/>
        <v>0</v>
      </c>
      <c r="AJ2479" s="14">
        <f t="shared" si="458"/>
        <v>0</v>
      </c>
      <c r="AK2479" s="14">
        <f t="shared" si="459"/>
        <v>0</v>
      </c>
      <c r="AL2479" s="15">
        <f t="shared" si="460"/>
        <v>0</v>
      </c>
      <c r="AM2479" s="14">
        <f t="shared" si="461"/>
        <v>3</v>
      </c>
      <c r="AN2479" s="16">
        <f t="shared" si="462"/>
        <v>45612</v>
      </c>
      <c r="AO2479" s="17">
        <f>VLOOKUP(B2479,[2]Reference!D:E,2,1)</f>
        <v>202509</v>
      </c>
      <c r="AP2479" s="12" t="str">
        <f t="shared" si="463"/>
        <v>7</v>
      </c>
      <c r="AQ2479" s="18">
        <f t="shared" si="464"/>
        <v>0</v>
      </c>
      <c r="AR2479" s="18">
        <f t="shared" si="465"/>
        <v>0</v>
      </c>
      <c r="AS2479" s="13" t="str">
        <f>VLOOKUP(D2479,[2]Reference!$Q:$U,3,FALSE)</f>
        <v>IC225</v>
      </c>
      <c r="AT2479" s="13" t="str">
        <f>VLOOKUP(D2479,[2]Reference!Q:V,6,FALSE)</f>
        <v>IC225</v>
      </c>
      <c r="AU2479" s="13" t="str">
        <f>VLOOKUP(D2479,[2]Reference!$Q:$U,2,FALSE)</f>
        <v>MK4 Coach</v>
      </c>
      <c r="AV2479" s="19">
        <f t="shared" si="466"/>
        <v>45615</v>
      </c>
      <c r="AW2479" s="12" t="str">
        <f>+VLOOKUP(X2479,[2]Reference!BN:BO,2,FALSE)</f>
        <v>Fleet</v>
      </c>
      <c r="AX2479" s="20" t="str">
        <f t="shared" si="467"/>
        <v>HB</v>
      </c>
      <c r="AY2479" s="20" t="str">
        <f>VLOOKUP(AX2479,[2]Reference!AH:AI,2,FALSE)</f>
        <v>LNER</v>
      </c>
      <c r="AZ2479" s="20" t="str">
        <f>VLOOKUP(D2479,[2]Reference!Q:V,6,FALSE)</f>
        <v>IC225</v>
      </c>
      <c r="BA2479" s="20" t="str">
        <f>VLOOKUP(D2479,[2]Reference!Q:V,3,FALSE)</f>
        <v>IC225</v>
      </c>
    </row>
    <row r="2480" spans="1:53" ht="13.5" x14ac:dyDescent="0.25">
      <c r="A2480" s="38" t="s">
        <v>9955</v>
      </c>
      <c r="B2480" s="39">
        <v>45608</v>
      </c>
      <c r="C2480" s="38" t="s">
        <v>54</v>
      </c>
      <c r="D2480" s="38" t="s">
        <v>55</v>
      </c>
      <c r="E2480" s="38" t="s">
        <v>56</v>
      </c>
      <c r="F2480" s="38" t="s">
        <v>55</v>
      </c>
      <c r="G2480" s="38" t="s">
        <v>146</v>
      </c>
      <c r="H2480" s="38" t="s">
        <v>730</v>
      </c>
      <c r="I2480" s="38" t="s">
        <v>731</v>
      </c>
      <c r="J2480" s="38" t="s">
        <v>732</v>
      </c>
      <c r="K2480" s="38" t="s">
        <v>1293</v>
      </c>
      <c r="L2480" s="38" t="s">
        <v>6809</v>
      </c>
      <c r="M2480" s="38" t="s">
        <v>234</v>
      </c>
      <c r="N2480" s="40">
        <v>96.5</v>
      </c>
      <c r="O2480" s="40">
        <v>26.5</v>
      </c>
      <c r="P2480" s="40">
        <v>70</v>
      </c>
      <c r="Q2480" s="40">
        <v>0.5</v>
      </c>
      <c r="R2480" s="40">
        <v>0.5</v>
      </c>
      <c r="S2480" s="40">
        <v>0</v>
      </c>
      <c r="T2480" s="40">
        <v>0</v>
      </c>
      <c r="U2480" s="40">
        <v>13</v>
      </c>
      <c r="V2480" s="40">
        <v>171.5</v>
      </c>
      <c r="W2480" s="38" t="s">
        <v>9956</v>
      </c>
      <c r="X2480" s="38" t="s">
        <v>80</v>
      </c>
      <c r="Y2480" s="38" t="s">
        <v>66</v>
      </c>
      <c r="Z2480" s="38" t="s">
        <v>8905</v>
      </c>
      <c r="AA2480" s="38" t="s">
        <v>6876</v>
      </c>
      <c r="AB2480" s="41">
        <v>0.5</v>
      </c>
      <c r="AC2480" s="41">
        <v>0.5</v>
      </c>
      <c r="AD2480" s="42">
        <v>1</v>
      </c>
      <c r="AE2480" s="42">
        <v>3.04</v>
      </c>
      <c r="AF2480" s="12" t="str">
        <f t="shared" si="456"/>
        <v>981742</v>
      </c>
      <c r="AG2480" s="13" t="str">
        <f>VLOOKUP(D2480,[2]Reference!$Q:$U,4,FALSE)</f>
        <v>Fleet</v>
      </c>
      <c r="AH2480" s="13" t="str">
        <f>VLOOKUP(D2480,[2]Reference!$Q:$U,5,FALSE)</f>
        <v>LNER</v>
      </c>
      <c r="AI2480" s="14">
        <f t="shared" si="457"/>
        <v>0.5</v>
      </c>
      <c r="AJ2480" s="14">
        <f t="shared" si="458"/>
        <v>0.25</v>
      </c>
      <c r="AK2480" s="14">
        <f t="shared" si="459"/>
        <v>0.75</v>
      </c>
      <c r="AL2480" s="15">
        <f t="shared" si="460"/>
        <v>0.25</v>
      </c>
      <c r="AM2480" s="14">
        <f t="shared" si="461"/>
        <v>96.5</v>
      </c>
      <c r="AN2480" s="16">
        <f t="shared" si="462"/>
        <v>45612</v>
      </c>
      <c r="AO2480" s="17">
        <f>VLOOKUP(B2480,[2]Reference!D:E,2,1)</f>
        <v>202509</v>
      </c>
      <c r="AP2480" s="12" t="str">
        <f t="shared" si="463"/>
        <v>7</v>
      </c>
      <c r="AQ2480" s="18">
        <f t="shared" si="464"/>
        <v>1</v>
      </c>
      <c r="AR2480" s="18">
        <f t="shared" si="465"/>
        <v>3.04</v>
      </c>
      <c r="AS2480" s="13" t="str">
        <f>VLOOKUP(D2480,[2]Reference!$Q:$U,3,FALSE)</f>
        <v>Azuma</v>
      </c>
      <c r="AT2480" s="13" t="str">
        <f>VLOOKUP(D2480,[2]Reference!Q:V,6,FALSE)</f>
        <v>Azuma</v>
      </c>
      <c r="AU2480" s="13" t="str">
        <f>VLOOKUP(D2480,[2]Reference!$Q:$U,2,FALSE)</f>
        <v>Hitachi - Class 800</v>
      </c>
      <c r="AV2480" s="19">
        <f t="shared" si="466"/>
        <v>45615</v>
      </c>
      <c r="AW2480" s="12" t="str">
        <f>+VLOOKUP(X2480,[2]Reference!BN:BO,2,FALSE)</f>
        <v>Fleet</v>
      </c>
      <c r="AX2480" s="20" t="str">
        <f t="shared" si="467"/>
        <v>HB</v>
      </c>
      <c r="AY2480" s="20" t="str">
        <f>VLOOKUP(AX2480,[2]Reference!AH:AI,2,FALSE)</f>
        <v>LNER</v>
      </c>
      <c r="AZ2480" s="20" t="str">
        <f>VLOOKUP(D2480,[2]Reference!Q:V,6,FALSE)</f>
        <v>Azuma</v>
      </c>
      <c r="BA2480" s="20" t="str">
        <f>VLOOKUP(D2480,[2]Reference!Q:V,3,FALSE)</f>
        <v>Azuma</v>
      </c>
    </row>
    <row r="2481" spans="1:53" ht="13.5" x14ac:dyDescent="0.25">
      <c r="A2481" s="38" t="s">
        <v>9957</v>
      </c>
      <c r="B2481" s="39">
        <v>45609</v>
      </c>
      <c r="C2481" s="38" t="s">
        <v>54</v>
      </c>
      <c r="D2481" s="38" t="s">
        <v>814</v>
      </c>
      <c r="E2481" s="38" t="s">
        <v>815</v>
      </c>
      <c r="F2481" s="38" t="s">
        <v>814</v>
      </c>
      <c r="G2481" s="38" t="s">
        <v>72</v>
      </c>
      <c r="H2481" s="38" t="s">
        <v>112</v>
      </c>
      <c r="I2481" s="38" t="s">
        <v>5249</v>
      </c>
      <c r="J2481" s="38" t="s">
        <v>5250</v>
      </c>
      <c r="K2481" s="38" t="s">
        <v>359</v>
      </c>
      <c r="L2481" s="38" t="s">
        <v>9958</v>
      </c>
      <c r="M2481" s="38" t="s">
        <v>894</v>
      </c>
      <c r="N2481" s="40">
        <v>3</v>
      </c>
      <c r="O2481" s="40">
        <v>0</v>
      </c>
      <c r="P2481" s="40">
        <v>3</v>
      </c>
      <c r="Q2481" s="40">
        <v>0</v>
      </c>
      <c r="R2481" s="40">
        <v>0</v>
      </c>
      <c r="S2481" s="40">
        <v>0</v>
      </c>
      <c r="T2481" s="40">
        <v>0</v>
      </c>
      <c r="U2481" s="40">
        <v>1</v>
      </c>
      <c r="V2481" s="40">
        <v>3</v>
      </c>
      <c r="W2481" s="38" t="s">
        <v>9959</v>
      </c>
      <c r="X2481" s="38" t="s">
        <v>119</v>
      </c>
      <c r="Y2481" s="38" t="s">
        <v>66</v>
      </c>
      <c r="Z2481" s="38" t="s">
        <v>8905</v>
      </c>
      <c r="AA2481" s="38" t="s">
        <v>6876</v>
      </c>
      <c r="AB2481" s="41">
        <v>0</v>
      </c>
      <c r="AC2481" s="41">
        <v>0</v>
      </c>
      <c r="AD2481" s="42">
        <v>0</v>
      </c>
      <c r="AE2481" s="42">
        <v>0</v>
      </c>
      <c r="AF2481" s="12" t="str">
        <f t="shared" si="456"/>
        <v>983110</v>
      </c>
      <c r="AG2481" s="13" t="str">
        <f>VLOOKUP(D2481,[2]Reference!$Q:$U,4,FALSE)</f>
        <v>Fleet</v>
      </c>
      <c r="AH2481" s="13" t="str">
        <f>VLOOKUP(D2481,[2]Reference!$Q:$U,5,FALSE)</f>
        <v>LNER</v>
      </c>
      <c r="AI2481" s="14">
        <f t="shared" si="457"/>
        <v>0</v>
      </c>
      <c r="AJ2481" s="14">
        <f t="shared" si="458"/>
        <v>0</v>
      </c>
      <c r="AK2481" s="14">
        <f t="shared" si="459"/>
        <v>0</v>
      </c>
      <c r="AL2481" s="15">
        <f t="shared" si="460"/>
        <v>0</v>
      </c>
      <c r="AM2481" s="14">
        <f t="shared" si="461"/>
        <v>3</v>
      </c>
      <c r="AN2481" s="16">
        <f t="shared" si="462"/>
        <v>45612</v>
      </c>
      <c r="AO2481" s="17">
        <f>VLOOKUP(B2481,[2]Reference!D:E,2,1)</f>
        <v>202509</v>
      </c>
      <c r="AP2481" s="12" t="str">
        <f t="shared" si="463"/>
        <v>7</v>
      </c>
      <c r="AQ2481" s="18">
        <f t="shared" si="464"/>
        <v>0</v>
      </c>
      <c r="AR2481" s="18">
        <f t="shared" si="465"/>
        <v>0</v>
      </c>
      <c r="AS2481" s="13" t="str">
        <f>VLOOKUP(D2481,[2]Reference!$Q:$U,3,FALSE)</f>
        <v>Azuma</v>
      </c>
      <c r="AT2481" s="13" t="str">
        <f>VLOOKUP(D2481,[2]Reference!Q:V,6,FALSE)</f>
        <v>Depot</v>
      </c>
      <c r="AU2481" s="13" t="str">
        <f>VLOOKUP(D2481,[2]Reference!$Q:$U,2,FALSE)</f>
        <v>Neville Hill</v>
      </c>
      <c r="AV2481" s="19">
        <f t="shared" si="466"/>
        <v>45616</v>
      </c>
      <c r="AW2481" s="12" t="str">
        <f>+VLOOKUP(X2481,[2]Reference!BN:BO,2,FALSE)</f>
        <v>Depot</v>
      </c>
      <c r="AX2481" s="20" t="str">
        <f t="shared" si="467"/>
        <v>HB</v>
      </c>
      <c r="AY2481" s="20" t="str">
        <f>VLOOKUP(AX2481,[2]Reference!AH:AI,2,FALSE)</f>
        <v>LNER</v>
      </c>
      <c r="AZ2481" s="20" t="str">
        <f>VLOOKUP(D2481,[2]Reference!Q:V,6,FALSE)</f>
        <v>Depot</v>
      </c>
      <c r="BA2481" s="20" t="str">
        <f>VLOOKUP(D2481,[2]Reference!Q:V,3,FALSE)</f>
        <v>Azuma</v>
      </c>
    </row>
    <row r="2482" spans="1:53" ht="13.5" x14ac:dyDescent="0.25">
      <c r="A2482" s="38" t="s">
        <v>9960</v>
      </c>
      <c r="B2482" s="39">
        <v>45609</v>
      </c>
      <c r="C2482" s="38" t="s">
        <v>54</v>
      </c>
      <c r="D2482" s="38" t="s">
        <v>578</v>
      </c>
      <c r="E2482" s="38" t="s">
        <v>579</v>
      </c>
      <c r="F2482" s="38" t="s">
        <v>578</v>
      </c>
      <c r="G2482" s="38" t="s">
        <v>146</v>
      </c>
      <c r="H2482" s="38" t="s">
        <v>112</v>
      </c>
      <c r="I2482" s="38" t="s">
        <v>4464</v>
      </c>
      <c r="J2482" s="38" t="s">
        <v>4465</v>
      </c>
      <c r="K2482" s="38" t="s">
        <v>1632</v>
      </c>
      <c r="L2482" s="38" t="s">
        <v>9961</v>
      </c>
      <c r="M2482" s="38" t="s">
        <v>786</v>
      </c>
      <c r="N2482" s="40">
        <v>13</v>
      </c>
      <c r="O2482" s="40">
        <v>0</v>
      </c>
      <c r="P2482" s="40">
        <v>13</v>
      </c>
      <c r="Q2482" s="40">
        <v>0</v>
      </c>
      <c r="R2482" s="40">
        <v>0</v>
      </c>
      <c r="S2482" s="40">
        <v>0</v>
      </c>
      <c r="T2482" s="40">
        <v>0</v>
      </c>
      <c r="U2482" s="40">
        <v>1</v>
      </c>
      <c r="V2482" s="40">
        <v>13</v>
      </c>
      <c r="W2482" s="38" t="s">
        <v>9962</v>
      </c>
      <c r="X2482" s="38" t="s">
        <v>119</v>
      </c>
      <c r="Y2482" s="38" t="s">
        <v>66</v>
      </c>
      <c r="Z2482" s="38" t="s">
        <v>8905</v>
      </c>
      <c r="AA2482" s="38" t="s">
        <v>6876</v>
      </c>
      <c r="AB2482" s="41">
        <v>0</v>
      </c>
      <c r="AC2482" s="41">
        <v>0</v>
      </c>
      <c r="AD2482" s="42">
        <v>0</v>
      </c>
      <c r="AE2482" s="42">
        <v>0</v>
      </c>
      <c r="AF2482" s="12" t="str">
        <f t="shared" si="456"/>
        <v>983117</v>
      </c>
      <c r="AG2482" s="13" t="str">
        <f>VLOOKUP(D2482,[2]Reference!$Q:$U,4,FALSE)</f>
        <v>Fleet</v>
      </c>
      <c r="AH2482" s="13" t="str">
        <f>VLOOKUP(D2482,[2]Reference!$Q:$U,5,FALSE)</f>
        <v>LNER</v>
      </c>
      <c r="AI2482" s="14">
        <f t="shared" si="457"/>
        <v>0</v>
      </c>
      <c r="AJ2482" s="14">
        <f t="shared" si="458"/>
        <v>0</v>
      </c>
      <c r="AK2482" s="14">
        <f t="shared" si="459"/>
        <v>0</v>
      </c>
      <c r="AL2482" s="15">
        <f t="shared" si="460"/>
        <v>0</v>
      </c>
      <c r="AM2482" s="14">
        <f t="shared" si="461"/>
        <v>13</v>
      </c>
      <c r="AN2482" s="16">
        <f t="shared" si="462"/>
        <v>45612</v>
      </c>
      <c r="AO2482" s="17">
        <f>VLOOKUP(B2482,[2]Reference!D:E,2,1)</f>
        <v>202509</v>
      </c>
      <c r="AP2482" s="12" t="str">
        <f t="shared" si="463"/>
        <v>7</v>
      </c>
      <c r="AQ2482" s="18">
        <f t="shared" si="464"/>
        <v>0</v>
      </c>
      <c r="AR2482" s="18">
        <f t="shared" si="465"/>
        <v>0</v>
      </c>
      <c r="AS2482" s="13" t="str">
        <f>VLOOKUP(D2482,[2]Reference!$Q:$U,3,FALSE)</f>
        <v>Azuma</v>
      </c>
      <c r="AT2482" s="13" t="str">
        <f>VLOOKUP(D2482,[2]Reference!Q:V,6,FALSE)</f>
        <v>Depot</v>
      </c>
      <c r="AU2482" s="13" t="str">
        <f>VLOOKUP(D2482,[2]Reference!$Q:$U,2,FALSE)</f>
        <v>Bounds Green</v>
      </c>
      <c r="AV2482" s="19">
        <f t="shared" si="466"/>
        <v>45616</v>
      </c>
      <c r="AW2482" s="12" t="str">
        <f>+VLOOKUP(X2482,[2]Reference!BN:BO,2,FALSE)</f>
        <v>Depot</v>
      </c>
      <c r="AX2482" s="20" t="str">
        <f t="shared" si="467"/>
        <v>HB</v>
      </c>
      <c r="AY2482" s="20" t="str">
        <f>VLOOKUP(AX2482,[2]Reference!AH:AI,2,FALSE)</f>
        <v>LNER</v>
      </c>
      <c r="AZ2482" s="20" t="str">
        <f>VLOOKUP(D2482,[2]Reference!Q:V,6,FALSE)</f>
        <v>Depot</v>
      </c>
      <c r="BA2482" s="20" t="str">
        <f>VLOOKUP(D2482,[2]Reference!Q:V,3,FALSE)</f>
        <v>Azuma</v>
      </c>
    </row>
    <row r="2483" spans="1:53" ht="13.5" x14ac:dyDescent="0.25">
      <c r="A2483" s="38" t="s">
        <v>9963</v>
      </c>
      <c r="B2483" s="39">
        <v>45609</v>
      </c>
      <c r="C2483" s="38" t="s">
        <v>54</v>
      </c>
      <c r="D2483" s="38" t="s">
        <v>92</v>
      </c>
      <c r="E2483" s="38" t="s">
        <v>93</v>
      </c>
      <c r="F2483" s="38" t="s">
        <v>92</v>
      </c>
      <c r="G2483" s="38" t="s">
        <v>129</v>
      </c>
      <c r="H2483" s="38" t="s">
        <v>95</v>
      </c>
      <c r="I2483" s="38" t="s">
        <v>147</v>
      </c>
      <c r="J2483" s="38" t="s">
        <v>148</v>
      </c>
      <c r="K2483" s="38" t="s">
        <v>220</v>
      </c>
      <c r="L2483" s="38" t="s">
        <v>9964</v>
      </c>
      <c r="M2483" s="38" t="s">
        <v>1116</v>
      </c>
      <c r="N2483" s="40">
        <v>9</v>
      </c>
      <c r="O2483" s="40">
        <v>9</v>
      </c>
      <c r="P2483" s="40">
        <v>0</v>
      </c>
      <c r="Q2483" s="40">
        <v>0</v>
      </c>
      <c r="R2483" s="40">
        <v>0</v>
      </c>
      <c r="S2483" s="40">
        <v>0</v>
      </c>
      <c r="T2483" s="40">
        <v>0</v>
      </c>
      <c r="U2483" s="40">
        <v>1</v>
      </c>
      <c r="V2483" s="40">
        <v>9</v>
      </c>
      <c r="W2483" s="38" t="s">
        <v>9965</v>
      </c>
      <c r="X2483" s="38" t="s">
        <v>80</v>
      </c>
      <c r="Y2483" s="38" t="s">
        <v>66</v>
      </c>
      <c r="Z2483" s="38" t="s">
        <v>8905</v>
      </c>
      <c r="AA2483" s="38" t="s">
        <v>6876</v>
      </c>
      <c r="AB2483" s="41">
        <v>0</v>
      </c>
      <c r="AC2483" s="41">
        <v>0</v>
      </c>
      <c r="AD2483" s="42">
        <v>0.17</v>
      </c>
      <c r="AE2483" s="42">
        <v>0.17</v>
      </c>
      <c r="AF2483" s="12" t="str">
        <f t="shared" si="456"/>
        <v>983929</v>
      </c>
      <c r="AG2483" s="13" t="str">
        <f>VLOOKUP(D2483,[2]Reference!$Q:$U,4,FALSE)</f>
        <v>Fleet</v>
      </c>
      <c r="AH2483" s="13" t="str">
        <f>VLOOKUP(D2483,[2]Reference!$Q:$U,5,FALSE)</f>
        <v>LNER</v>
      </c>
      <c r="AI2483" s="14">
        <f t="shared" si="457"/>
        <v>0</v>
      </c>
      <c r="AJ2483" s="14">
        <f t="shared" si="458"/>
        <v>0</v>
      </c>
      <c r="AK2483" s="14">
        <f t="shared" si="459"/>
        <v>0</v>
      </c>
      <c r="AL2483" s="15">
        <f t="shared" si="460"/>
        <v>0.17</v>
      </c>
      <c r="AM2483" s="14">
        <f t="shared" si="461"/>
        <v>9</v>
      </c>
      <c r="AN2483" s="16">
        <f t="shared" si="462"/>
        <v>45612</v>
      </c>
      <c r="AO2483" s="17">
        <f>VLOOKUP(B2483,[2]Reference!D:E,2,1)</f>
        <v>202509</v>
      </c>
      <c r="AP2483" s="12" t="str">
        <f t="shared" si="463"/>
        <v>7</v>
      </c>
      <c r="AQ2483" s="18">
        <f t="shared" si="464"/>
        <v>0.17</v>
      </c>
      <c r="AR2483" s="18">
        <f t="shared" si="465"/>
        <v>0.17</v>
      </c>
      <c r="AS2483" s="13" t="str">
        <f>VLOOKUP(D2483,[2]Reference!$Q:$U,3,FALSE)</f>
        <v>Azuma</v>
      </c>
      <c r="AT2483" s="13" t="str">
        <f>VLOOKUP(D2483,[2]Reference!Q:V,6,FALSE)</f>
        <v>Azuma</v>
      </c>
      <c r="AU2483" s="13" t="str">
        <f>VLOOKUP(D2483,[2]Reference!$Q:$U,2,FALSE)</f>
        <v>Hitachi - Class 801</v>
      </c>
      <c r="AV2483" s="19">
        <f t="shared" si="466"/>
        <v>45616</v>
      </c>
      <c r="AW2483" s="12" t="str">
        <f>+VLOOKUP(X2483,[2]Reference!BN:BO,2,FALSE)</f>
        <v>Fleet</v>
      </c>
      <c r="AX2483" s="20" t="str">
        <f t="shared" si="467"/>
        <v>HB</v>
      </c>
      <c r="AY2483" s="20" t="str">
        <f>VLOOKUP(AX2483,[2]Reference!AH:AI,2,FALSE)</f>
        <v>LNER</v>
      </c>
      <c r="AZ2483" s="20" t="str">
        <f>VLOOKUP(D2483,[2]Reference!Q:V,6,FALSE)</f>
        <v>Azuma</v>
      </c>
      <c r="BA2483" s="20" t="str">
        <f>VLOOKUP(D2483,[2]Reference!Q:V,3,FALSE)</f>
        <v>Azuma</v>
      </c>
    </row>
    <row r="2484" spans="1:53" ht="13.5" x14ac:dyDescent="0.25">
      <c r="A2484" s="38" t="s">
        <v>9966</v>
      </c>
      <c r="B2484" s="39">
        <v>45609</v>
      </c>
      <c r="C2484" s="38" t="s">
        <v>54</v>
      </c>
      <c r="D2484" s="38" t="s">
        <v>55</v>
      </c>
      <c r="E2484" s="38" t="s">
        <v>56</v>
      </c>
      <c r="F2484" s="38" t="s">
        <v>55</v>
      </c>
      <c r="G2484" s="38" t="s">
        <v>231</v>
      </c>
      <c r="H2484" s="38" t="s">
        <v>84</v>
      </c>
      <c r="I2484" s="38" t="s">
        <v>251</v>
      </c>
      <c r="J2484" s="38" t="s">
        <v>252</v>
      </c>
      <c r="K2484" s="38" t="s">
        <v>232</v>
      </c>
      <c r="L2484" s="38" t="s">
        <v>233</v>
      </c>
      <c r="M2484" s="38" t="s">
        <v>296</v>
      </c>
      <c r="N2484" s="40">
        <v>3</v>
      </c>
      <c r="O2484" s="40">
        <v>3</v>
      </c>
      <c r="P2484" s="40">
        <v>0</v>
      </c>
      <c r="Q2484" s="40">
        <v>0</v>
      </c>
      <c r="R2484" s="40">
        <v>0</v>
      </c>
      <c r="S2484" s="40">
        <v>0</v>
      </c>
      <c r="T2484" s="40">
        <v>0</v>
      </c>
      <c r="U2484" s="40">
        <v>1</v>
      </c>
      <c r="V2484" s="40">
        <v>3</v>
      </c>
      <c r="W2484" s="38" t="s">
        <v>9967</v>
      </c>
      <c r="X2484" s="38" t="s">
        <v>80</v>
      </c>
      <c r="Y2484" s="38" t="s">
        <v>66</v>
      </c>
      <c r="Z2484" s="38" t="s">
        <v>8905</v>
      </c>
      <c r="AA2484" s="38" t="s">
        <v>6876</v>
      </c>
      <c r="AB2484" s="41">
        <v>0</v>
      </c>
      <c r="AC2484" s="41">
        <v>0</v>
      </c>
      <c r="AD2484" s="42">
        <v>0</v>
      </c>
      <c r="AE2484" s="42">
        <v>0</v>
      </c>
      <c r="AF2484" s="12" t="str">
        <f t="shared" si="456"/>
        <v>983955</v>
      </c>
      <c r="AG2484" s="13" t="str">
        <f>VLOOKUP(D2484,[2]Reference!$Q:$U,4,FALSE)</f>
        <v>Fleet</v>
      </c>
      <c r="AH2484" s="13" t="str">
        <f>VLOOKUP(D2484,[2]Reference!$Q:$U,5,FALSE)</f>
        <v>LNER</v>
      </c>
      <c r="AI2484" s="14">
        <f t="shared" si="457"/>
        <v>0</v>
      </c>
      <c r="AJ2484" s="14">
        <f t="shared" si="458"/>
        <v>0</v>
      </c>
      <c r="AK2484" s="14">
        <f t="shared" si="459"/>
        <v>0</v>
      </c>
      <c r="AL2484" s="15">
        <f t="shared" si="460"/>
        <v>0</v>
      </c>
      <c r="AM2484" s="14">
        <f t="shared" si="461"/>
        <v>3</v>
      </c>
      <c r="AN2484" s="16">
        <f t="shared" si="462"/>
        <v>45612</v>
      </c>
      <c r="AO2484" s="17">
        <f>VLOOKUP(B2484,[2]Reference!D:E,2,1)</f>
        <v>202509</v>
      </c>
      <c r="AP2484" s="12" t="str">
        <f t="shared" si="463"/>
        <v>7</v>
      </c>
      <c r="AQ2484" s="18">
        <f t="shared" si="464"/>
        <v>0</v>
      </c>
      <c r="AR2484" s="18">
        <f t="shared" si="465"/>
        <v>0</v>
      </c>
      <c r="AS2484" s="13" t="str">
        <f>VLOOKUP(D2484,[2]Reference!$Q:$U,3,FALSE)</f>
        <v>Azuma</v>
      </c>
      <c r="AT2484" s="13" t="str">
        <f>VLOOKUP(D2484,[2]Reference!Q:V,6,FALSE)</f>
        <v>Azuma</v>
      </c>
      <c r="AU2484" s="13" t="str">
        <f>VLOOKUP(D2484,[2]Reference!$Q:$U,2,FALSE)</f>
        <v>Hitachi - Class 800</v>
      </c>
      <c r="AV2484" s="19">
        <f t="shared" si="466"/>
        <v>45616</v>
      </c>
      <c r="AW2484" s="12" t="str">
        <f>+VLOOKUP(X2484,[2]Reference!BN:BO,2,FALSE)</f>
        <v>Fleet</v>
      </c>
      <c r="AX2484" s="20" t="str">
        <f t="shared" si="467"/>
        <v>HB</v>
      </c>
      <c r="AY2484" s="20" t="str">
        <f>VLOOKUP(AX2484,[2]Reference!AH:AI,2,FALSE)</f>
        <v>LNER</v>
      </c>
      <c r="AZ2484" s="20" t="str">
        <f>VLOOKUP(D2484,[2]Reference!Q:V,6,FALSE)</f>
        <v>Azuma</v>
      </c>
      <c r="BA2484" s="20" t="str">
        <f>VLOOKUP(D2484,[2]Reference!Q:V,3,FALSE)</f>
        <v>Azuma</v>
      </c>
    </row>
    <row r="2485" spans="1:53" ht="13.5" x14ac:dyDescent="0.25">
      <c r="A2485" s="38" t="s">
        <v>9968</v>
      </c>
      <c r="B2485" s="39">
        <v>45609</v>
      </c>
      <c r="C2485" s="38" t="s">
        <v>54</v>
      </c>
      <c r="D2485" s="38" t="s">
        <v>92</v>
      </c>
      <c r="E2485" s="38" t="s">
        <v>93</v>
      </c>
      <c r="F2485" s="38" t="s">
        <v>92</v>
      </c>
      <c r="G2485" s="38" t="s">
        <v>121</v>
      </c>
      <c r="H2485" s="38" t="s">
        <v>138</v>
      </c>
      <c r="I2485" s="38" t="s">
        <v>3007</v>
      </c>
      <c r="J2485" s="38" t="s">
        <v>3008</v>
      </c>
      <c r="K2485" s="38" t="s">
        <v>1738</v>
      </c>
      <c r="L2485" s="38" t="s">
        <v>9969</v>
      </c>
      <c r="M2485" s="38" t="s">
        <v>332</v>
      </c>
      <c r="N2485" s="40">
        <v>120</v>
      </c>
      <c r="O2485" s="40">
        <v>76</v>
      </c>
      <c r="P2485" s="40">
        <v>44</v>
      </c>
      <c r="Q2485" s="40">
        <v>0</v>
      </c>
      <c r="R2485" s="40">
        <v>0</v>
      </c>
      <c r="S2485" s="40">
        <v>0</v>
      </c>
      <c r="T2485" s="40">
        <v>0</v>
      </c>
      <c r="U2485" s="40">
        <v>5</v>
      </c>
      <c r="V2485" s="40">
        <v>120</v>
      </c>
      <c r="W2485" s="38" t="s">
        <v>9970</v>
      </c>
      <c r="X2485" s="38" t="s">
        <v>80</v>
      </c>
      <c r="Y2485" s="38" t="s">
        <v>66</v>
      </c>
      <c r="Z2485" s="38" t="s">
        <v>8905</v>
      </c>
      <c r="AA2485" s="38" t="s">
        <v>6876</v>
      </c>
      <c r="AB2485" s="41">
        <v>0</v>
      </c>
      <c r="AC2485" s="41">
        <v>0</v>
      </c>
      <c r="AD2485" s="42">
        <v>0.96</v>
      </c>
      <c r="AE2485" s="42">
        <v>1.96</v>
      </c>
      <c r="AF2485" s="12" t="str">
        <f t="shared" si="456"/>
        <v>983981</v>
      </c>
      <c r="AG2485" s="13" t="str">
        <f>VLOOKUP(D2485,[2]Reference!$Q:$U,4,FALSE)</f>
        <v>Fleet</v>
      </c>
      <c r="AH2485" s="13" t="str">
        <f>VLOOKUP(D2485,[2]Reference!$Q:$U,5,FALSE)</f>
        <v>LNER</v>
      </c>
      <c r="AI2485" s="14">
        <f t="shared" si="457"/>
        <v>0</v>
      </c>
      <c r="AJ2485" s="14">
        <f t="shared" si="458"/>
        <v>0</v>
      </c>
      <c r="AK2485" s="14">
        <f t="shared" si="459"/>
        <v>0</v>
      </c>
      <c r="AL2485" s="15">
        <f t="shared" si="460"/>
        <v>0.96</v>
      </c>
      <c r="AM2485" s="14">
        <f t="shared" si="461"/>
        <v>120</v>
      </c>
      <c r="AN2485" s="16">
        <f t="shared" si="462"/>
        <v>45612</v>
      </c>
      <c r="AO2485" s="17">
        <f>VLOOKUP(B2485,[2]Reference!D:E,2,1)</f>
        <v>202509</v>
      </c>
      <c r="AP2485" s="12" t="str">
        <f t="shared" si="463"/>
        <v>7</v>
      </c>
      <c r="AQ2485" s="18">
        <f t="shared" si="464"/>
        <v>0.96</v>
      </c>
      <c r="AR2485" s="18">
        <f t="shared" si="465"/>
        <v>1.96</v>
      </c>
      <c r="AS2485" s="13" t="str">
        <f>VLOOKUP(D2485,[2]Reference!$Q:$U,3,FALSE)</f>
        <v>Azuma</v>
      </c>
      <c r="AT2485" s="13" t="str">
        <f>VLOOKUP(D2485,[2]Reference!Q:V,6,FALSE)</f>
        <v>Azuma</v>
      </c>
      <c r="AU2485" s="13" t="str">
        <f>VLOOKUP(D2485,[2]Reference!$Q:$U,2,FALSE)</f>
        <v>Hitachi - Class 801</v>
      </c>
      <c r="AV2485" s="19">
        <f t="shared" si="466"/>
        <v>45616</v>
      </c>
      <c r="AW2485" s="12" t="str">
        <f>+VLOOKUP(X2485,[2]Reference!BN:BO,2,FALSE)</f>
        <v>Fleet</v>
      </c>
      <c r="AX2485" s="20" t="str">
        <f t="shared" si="467"/>
        <v>HB</v>
      </c>
      <c r="AY2485" s="20" t="str">
        <f>VLOOKUP(AX2485,[2]Reference!AH:AI,2,FALSE)</f>
        <v>LNER</v>
      </c>
      <c r="AZ2485" s="20" t="str">
        <f>VLOOKUP(D2485,[2]Reference!Q:V,6,FALSE)</f>
        <v>Azuma</v>
      </c>
      <c r="BA2485" s="20" t="str">
        <f>VLOOKUP(D2485,[2]Reference!Q:V,3,FALSE)</f>
        <v>Azuma</v>
      </c>
    </row>
    <row r="2486" spans="1:53" ht="13.5" x14ac:dyDescent="0.25">
      <c r="A2486" s="38" t="s">
        <v>9971</v>
      </c>
      <c r="B2486" s="39">
        <v>45609</v>
      </c>
      <c r="C2486" s="38" t="s">
        <v>54</v>
      </c>
      <c r="D2486" s="38" t="s">
        <v>55</v>
      </c>
      <c r="E2486" s="38" t="s">
        <v>56</v>
      </c>
      <c r="F2486" s="38" t="s">
        <v>55</v>
      </c>
      <c r="G2486" s="38" t="s">
        <v>72</v>
      </c>
      <c r="H2486" s="38" t="s">
        <v>198</v>
      </c>
      <c r="I2486" s="38" t="s">
        <v>209</v>
      </c>
      <c r="J2486" s="38" t="s">
        <v>210</v>
      </c>
      <c r="K2486" s="38" t="s">
        <v>76</v>
      </c>
      <c r="L2486" s="38" t="s">
        <v>4815</v>
      </c>
      <c r="M2486" s="38" t="s">
        <v>248</v>
      </c>
      <c r="N2486" s="40">
        <v>0</v>
      </c>
      <c r="O2486" s="40">
        <v>0</v>
      </c>
      <c r="P2486" s="40">
        <v>0</v>
      </c>
      <c r="Q2486" s="40">
        <v>0</v>
      </c>
      <c r="R2486" s="40">
        <v>2</v>
      </c>
      <c r="S2486" s="40">
        <v>1</v>
      </c>
      <c r="T2486" s="40">
        <v>0</v>
      </c>
      <c r="U2486" s="40">
        <v>3</v>
      </c>
      <c r="V2486" s="40">
        <v>18</v>
      </c>
      <c r="W2486" s="38" t="s">
        <v>9972</v>
      </c>
      <c r="X2486" s="38" t="s">
        <v>119</v>
      </c>
      <c r="Y2486" s="38" t="s">
        <v>66</v>
      </c>
      <c r="Z2486" s="38" t="s">
        <v>8905</v>
      </c>
      <c r="AA2486" s="38" t="s">
        <v>6876</v>
      </c>
      <c r="AB2486" s="41">
        <v>0</v>
      </c>
      <c r="AC2486" s="41">
        <v>3</v>
      </c>
      <c r="AD2486" s="42">
        <v>3</v>
      </c>
      <c r="AE2486" s="42">
        <v>3</v>
      </c>
      <c r="AF2486" s="12" t="str">
        <f t="shared" si="456"/>
        <v>984116</v>
      </c>
      <c r="AG2486" s="13" t="str">
        <f>VLOOKUP(D2486,[2]Reference!$Q:$U,4,FALSE)</f>
        <v>Fleet</v>
      </c>
      <c r="AH2486" s="13" t="str">
        <f>VLOOKUP(D2486,[2]Reference!$Q:$U,5,FALSE)</f>
        <v>LNER</v>
      </c>
      <c r="AI2486" s="14">
        <f t="shared" si="457"/>
        <v>0</v>
      </c>
      <c r="AJ2486" s="14">
        <f t="shared" si="458"/>
        <v>1.5</v>
      </c>
      <c r="AK2486" s="14">
        <f t="shared" si="459"/>
        <v>1.5</v>
      </c>
      <c r="AL2486" s="15">
        <f t="shared" si="460"/>
        <v>1.5</v>
      </c>
      <c r="AM2486" s="14">
        <f t="shared" si="461"/>
        <v>0</v>
      </c>
      <c r="AN2486" s="16">
        <f t="shared" si="462"/>
        <v>45612</v>
      </c>
      <c r="AO2486" s="17">
        <f>VLOOKUP(B2486,[2]Reference!D:E,2,1)</f>
        <v>202509</v>
      </c>
      <c r="AP2486" s="12" t="str">
        <f t="shared" si="463"/>
        <v>7</v>
      </c>
      <c r="AQ2486" s="18">
        <f t="shared" si="464"/>
        <v>3</v>
      </c>
      <c r="AR2486" s="18">
        <f t="shared" si="465"/>
        <v>3</v>
      </c>
      <c r="AS2486" s="13" t="str">
        <f>VLOOKUP(D2486,[2]Reference!$Q:$U,3,FALSE)</f>
        <v>Azuma</v>
      </c>
      <c r="AT2486" s="13" t="str">
        <f>VLOOKUP(D2486,[2]Reference!Q:V,6,FALSE)</f>
        <v>Azuma</v>
      </c>
      <c r="AU2486" s="13" t="str">
        <f>VLOOKUP(D2486,[2]Reference!$Q:$U,2,FALSE)</f>
        <v>Hitachi - Class 800</v>
      </c>
      <c r="AV2486" s="19">
        <f t="shared" si="466"/>
        <v>45616</v>
      </c>
      <c r="AW2486" s="12" t="str">
        <f>+VLOOKUP(X2486,[2]Reference!BN:BO,2,FALSE)</f>
        <v>Depot</v>
      </c>
      <c r="AX2486" s="20" t="str">
        <f t="shared" si="467"/>
        <v>HB</v>
      </c>
      <c r="AY2486" s="20" t="str">
        <f>VLOOKUP(AX2486,[2]Reference!AH:AI,2,FALSE)</f>
        <v>LNER</v>
      </c>
      <c r="AZ2486" s="20" t="str">
        <f>VLOOKUP(D2486,[2]Reference!Q:V,6,FALSE)</f>
        <v>Azuma</v>
      </c>
      <c r="BA2486" s="20" t="str">
        <f>VLOOKUP(D2486,[2]Reference!Q:V,3,FALSE)</f>
        <v>Azuma</v>
      </c>
    </row>
    <row r="2487" spans="1:53" ht="13.5" x14ac:dyDescent="0.25">
      <c r="A2487" s="38" t="s">
        <v>9973</v>
      </c>
      <c r="B2487" s="39">
        <v>45610</v>
      </c>
      <c r="C2487" s="38" t="s">
        <v>54</v>
      </c>
      <c r="D2487" s="38" t="s">
        <v>55</v>
      </c>
      <c r="E2487" s="38" t="s">
        <v>56</v>
      </c>
      <c r="F2487" s="38" t="s">
        <v>55</v>
      </c>
      <c r="G2487" s="38" t="s">
        <v>72</v>
      </c>
      <c r="H2487" s="38" t="s">
        <v>84</v>
      </c>
      <c r="I2487" s="38" t="s">
        <v>251</v>
      </c>
      <c r="J2487" s="38" t="s">
        <v>252</v>
      </c>
      <c r="K2487" s="38" t="s">
        <v>261</v>
      </c>
      <c r="L2487" s="38" t="s">
        <v>5163</v>
      </c>
      <c r="M2487" s="38" t="s">
        <v>143</v>
      </c>
      <c r="N2487" s="40">
        <v>4</v>
      </c>
      <c r="O2487" s="40">
        <v>4</v>
      </c>
      <c r="P2487" s="40">
        <v>0</v>
      </c>
      <c r="Q2487" s="40">
        <v>0</v>
      </c>
      <c r="R2487" s="40">
        <v>1</v>
      </c>
      <c r="S2487" s="40">
        <v>1</v>
      </c>
      <c r="T2487" s="40">
        <v>0</v>
      </c>
      <c r="U2487" s="40">
        <v>2</v>
      </c>
      <c r="V2487" s="40">
        <v>64</v>
      </c>
      <c r="W2487" s="38" t="s">
        <v>9974</v>
      </c>
      <c r="X2487" s="38" t="s">
        <v>80</v>
      </c>
      <c r="Y2487" s="38" t="s">
        <v>66</v>
      </c>
      <c r="Z2487" s="38" t="s">
        <v>8905</v>
      </c>
      <c r="AA2487" s="38" t="s">
        <v>6876</v>
      </c>
      <c r="AB2487" s="41">
        <v>0</v>
      </c>
      <c r="AC2487" s="41">
        <v>2</v>
      </c>
      <c r="AD2487" s="42">
        <v>2</v>
      </c>
      <c r="AE2487" s="42">
        <v>2</v>
      </c>
      <c r="AF2487" s="12" t="str">
        <f t="shared" si="456"/>
        <v>987065</v>
      </c>
      <c r="AG2487" s="13" t="str">
        <f>VLOOKUP(D2487,[2]Reference!$Q:$U,4,FALSE)</f>
        <v>Fleet</v>
      </c>
      <c r="AH2487" s="13" t="str">
        <f>VLOOKUP(D2487,[2]Reference!$Q:$U,5,FALSE)</f>
        <v>LNER</v>
      </c>
      <c r="AI2487" s="14">
        <f t="shared" si="457"/>
        <v>0</v>
      </c>
      <c r="AJ2487" s="14">
        <f t="shared" si="458"/>
        <v>1</v>
      </c>
      <c r="AK2487" s="14">
        <f t="shared" si="459"/>
        <v>1</v>
      </c>
      <c r="AL2487" s="15">
        <f t="shared" si="460"/>
        <v>1</v>
      </c>
      <c r="AM2487" s="14">
        <f t="shared" si="461"/>
        <v>4</v>
      </c>
      <c r="AN2487" s="16">
        <f t="shared" si="462"/>
        <v>45612</v>
      </c>
      <c r="AO2487" s="17">
        <f>VLOOKUP(B2487,[2]Reference!D:E,2,1)</f>
        <v>202509</v>
      </c>
      <c r="AP2487" s="12" t="str">
        <f t="shared" si="463"/>
        <v>7</v>
      </c>
      <c r="AQ2487" s="18">
        <f t="shared" si="464"/>
        <v>2</v>
      </c>
      <c r="AR2487" s="18">
        <f t="shared" si="465"/>
        <v>2</v>
      </c>
      <c r="AS2487" s="13" t="str">
        <f>VLOOKUP(D2487,[2]Reference!$Q:$U,3,FALSE)</f>
        <v>Azuma</v>
      </c>
      <c r="AT2487" s="13" t="str">
        <f>VLOOKUP(D2487,[2]Reference!Q:V,6,FALSE)</f>
        <v>Azuma</v>
      </c>
      <c r="AU2487" s="13" t="str">
        <f>VLOOKUP(D2487,[2]Reference!$Q:$U,2,FALSE)</f>
        <v>Hitachi - Class 800</v>
      </c>
      <c r="AV2487" s="19">
        <f t="shared" si="466"/>
        <v>45617</v>
      </c>
      <c r="AW2487" s="12" t="str">
        <f>+VLOOKUP(X2487,[2]Reference!BN:BO,2,FALSE)</f>
        <v>Fleet</v>
      </c>
      <c r="AX2487" s="20" t="str">
        <f t="shared" si="467"/>
        <v>HB</v>
      </c>
      <c r="AY2487" s="20" t="str">
        <f>VLOOKUP(AX2487,[2]Reference!AH:AI,2,FALSE)</f>
        <v>LNER</v>
      </c>
      <c r="AZ2487" s="20" t="str">
        <f>VLOOKUP(D2487,[2]Reference!Q:V,6,FALSE)</f>
        <v>Azuma</v>
      </c>
      <c r="BA2487" s="20" t="str">
        <f>VLOOKUP(D2487,[2]Reference!Q:V,3,FALSE)</f>
        <v>Azuma</v>
      </c>
    </row>
    <row r="2488" spans="1:53" ht="13.5" x14ac:dyDescent="0.25">
      <c r="A2488" s="38" t="s">
        <v>9975</v>
      </c>
      <c r="B2488" s="39">
        <v>45610</v>
      </c>
      <c r="C2488" s="38" t="s">
        <v>54</v>
      </c>
      <c r="D2488" s="38" t="s">
        <v>55</v>
      </c>
      <c r="E2488" s="38" t="s">
        <v>56</v>
      </c>
      <c r="F2488" s="38" t="s">
        <v>55</v>
      </c>
      <c r="G2488" s="38" t="s">
        <v>231</v>
      </c>
      <c r="H2488" s="38" t="s">
        <v>84</v>
      </c>
      <c r="I2488" s="38" t="s">
        <v>251</v>
      </c>
      <c r="J2488" s="38" t="s">
        <v>252</v>
      </c>
      <c r="K2488" s="38" t="s">
        <v>1113</v>
      </c>
      <c r="L2488" s="38" t="s">
        <v>5756</v>
      </c>
      <c r="M2488" s="38" t="s">
        <v>459</v>
      </c>
      <c r="N2488" s="40">
        <v>2</v>
      </c>
      <c r="O2488" s="40">
        <v>2</v>
      </c>
      <c r="P2488" s="40">
        <v>0</v>
      </c>
      <c r="Q2488" s="40">
        <v>0</v>
      </c>
      <c r="R2488" s="40">
        <v>0</v>
      </c>
      <c r="S2488" s="40">
        <v>0</v>
      </c>
      <c r="T2488" s="40">
        <v>0</v>
      </c>
      <c r="U2488" s="40">
        <v>1</v>
      </c>
      <c r="V2488" s="40">
        <v>2</v>
      </c>
      <c r="W2488" s="38" t="s">
        <v>9976</v>
      </c>
      <c r="X2488" s="38" t="s">
        <v>80</v>
      </c>
      <c r="Y2488" s="38" t="s">
        <v>66</v>
      </c>
      <c r="Z2488" s="38" t="s">
        <v>8905</v>
      </c>
      <c r="AA2488" s="38" t="s">
        <v>6876</v>
      </c>
      <c r="AB2488" s="41">
        <v>0</v>
      </c>
      <c r="AC2488" s="41">
        <v>0</v>
      </c>
      <c r="AD2488" s="42">
        <v>0</v>
      </c>
      <c r="AE2488" s="42">
        <v>0</v>
      </c>
      <c r="AF2488" s="12" t="str">
        <f t="shared" si="456"/>
        <v>987344</v>
      </c>
      <c r="AG2488" s="13" t="str">
        <f>VLOOKUP(D2488,[2]Reference!$Q:$U,4,FALSE)</f>
        <v>Fleet</v>
      </c>
      <c r="AH2488" s="13" t="str">
        <f>VLOOKUP(D2488,[2]Reference!$Q:$U,5,FALSE)</f>
        <v>LNER</v>
      </c>
      <c r="AI2488" s="14">
        <f t="shared" si="457"/>
        <v>0</v>
      </c>
      <c r="AJ2488" s="14">
        <f t="shared" si="458"/>
        <v>0</v>
      </c>
      <c r="AK2488" s="14">
        <f t="shared" si="459"/>
        <v>0</v>
      </c>
      <c r="AL2488" s="15">
        <f t="shared" si="460"/>
        <v>0</v>
      </c>
      <c r="AM2488" s="14">
        <f t="shared" si="461"/>
        <v>2</v>
      </c>
      <c r="AN2488" s="16">
        <f t="shared" si="462"/>
        <v>45612</v>
      </c>
      <c r="AO2488" s="17">
        <f>VLOOKUP(B2488,[2]Reference!D:E,2,1)</f>
        <v>202509</v>
      </c>
      <c r="AP2488" s="12" t="str">
        <f t="shared" si="463"/>
        <v>7</v>
      </c>
      <c r="AQ2488" s="18">
        <f t="shared" si="464"/>
        <v>0</v>
      </c>
      <c r="AR2488" s="18">
        <f t="shared" si="465"/>
        <v>0</v>
      </c>
      <c r="AS2488" s="13" t="str">
        <f>VLOOKUP(D2488,[2]Reference!$Q:$U,3,FALSE)</f>
        <v>Azuma</v>
      </c>
      <c r="AT2488" s="13" t="str">
        <f>VLOOKUP(D2488,[2]Reference!Q:V,6,FALSE)</f>
        <v>Azuma</v>
      </c>
      <c r="AU2488" s="13" t="str">
        <f>VLOOKUP(D2488,[2]Reference!$Q:$U,2,FALSE)</f>
        <v>Hitachi - Class 800</v>
      </c>
      <c r="AV2488" s="19">
        <f t="shared" si="466"/>
        <v>45617</v>
      </c>
      <c r="AW2488" s="12" t="str">
        <f>+VLOOKUP(X2488,[2]Reference!BN:BO,2,FALSE)</f>
        <v>Fleet</v>
      </c>
      <c r="AX2488" s="20" t="str">
        <f t="shared" si="467"/>
        <v>HB</v>
      </c>
      <c r="AY2488" s="20" t="str">
        <f>VLOOKUP(AX2488,[2]Reference!AH:AI,2,FALSE)</f>
        <v>LNER</v>
      </c>
      <c r="AZ2488" s="20" t="str">
        <f>VLOOKUP(D2488,[2]Reference!Q:V,6,FALSE)</f>
        <v>Azuma</v>
      </c>
      <c r="BA2488" s="20" t="str">
        <f>VLOOKUP(D2488,[2]Reference!Q:V,3,FALSE)</f>
        <v>Azuma</v>
      </c>
    </row>
    <row r="2489" spans="1:53" ht="13.5" x14ac:dyDescent="0.25">
      <c r="A2489" s="38" t="s">
        <v>9977</v>
      </c>
      <c r="B2489" s="39">
        <v>45610</v>
      </c>
      <c r="C2489" s="38" t="s">
        <v>54</v>
      </c>
      <c r="D2489" s="38" t="s">
        <v>92</v>
      </c>
      <c r="E2489" s="38" t="s">
        <v>93</v>
      </c>
      <c r="F2489" s="38" t="s">
        <v>92</v>
      </c>
      <c r="G2489" s="38" t="s">
        <v>129</v>
      </c>
      <c r="H2489" s="38" t="s">
        <v>95</v>
      </c>
      <c r="I2489" s="38" t="s">
        <v>147</v>
      </c>
      <c r="J2489" s="38" t="s">
        <v>148</v>
      </c>
      <c r="K2489" s="38" t="s">
        <v>969</v>
      </c>
      <c r="L2489" s="38" t="s">
        <v>9978</v>
      </c>
      <c r="M2489" s="38" t="s">
        <v>1351</v>
      </c>
      <c r="N2489" s="40">
        <v>5</v>
      </c>
      <c r="O2489" s="40">
        <v>5</v>
      </c>
      <c r="P2489" s="40">
        <v>0</v>
      </c>
      <c r="Q2489" s="40">
        <v>0</v>
      </c>
      <c r="R2489" s="40">
        <v>0</v>
      </c>
      <c r="S2489" s="40">
        <v>0</v>
      </c>
      <c r="T2489" s="40">
        <v>0</v>
      </c>
      <c r="U2489" s="40">
        <v>1</v>
      </c>
      <c r="V2489" s="40">
        <v>5</v>
      </c>
      <c r="W2489" s="38" t="s">
        <v>9979</v>
      </c>
      <c r="X2489" s="38" t="s">
        <v>80</v>
      </c>
      <c r="Y2489" s="38" t="s">
        <v>66</v>
      </c>
      <c r="Z2489" s="38" t="s">
        <v>8905</v>
      </c>
      <c r="AA2489" s="38" t="s">
        <v>6876</v>
      </c>
      <c r="AB2489" s="41">
        <v>0</v>
      </c>
      <c r="AC2489" s="41">
        <v>0</v>
      </c>
      <c r="AD2489" s="42">
        <v>0</v>
      </c>
      <c r="AE2489" s="42">
        <v>0.13</v>
      </c>
      <c r="AF2489" s="12" t="str">
        <f t="shared" si="456"/>
        <v>988407</v>
      </c>
      <c r="AG2489" s="13" t="str">
        <f>VLOOKUP(D2489,[2]Reference!$Q:$U,4,FALSE)</f>
        <v>Fleet</v>
      </c>
      <c r="AH2489" s="13" t="str">
        <f>VLOOKUP(D2489,[2]Reference!$Q:$U,5,FALSE)</f>
        <v>LNER</v>
      </c>
      <c r="AI2489" s="14">
        <f t="shared" si="457"/>
        <v>0</v>
      </c>
      <c r="AJ2489" s="14">
        <f t="shared" si="458"/>
        <v>0</v>
      </c>
      <c r="AK2489" s="14">
        <f t="shared" si="459"/>
        <v>0</v>
      </c>
      <c r="AL2489" s="15">
        <f t="shared" si="460"/>
        <v>0</v>
      </c>
      <c r="AM2489" s="14">
        <f t="shared" si="461"/>
        <v>5</v>
      </c>
      <c r="AN2489" s="16">
        <f t="shared" si="462"/>
        <v>45612</v>
      </c>
      <c r="AO2489" s="17">
        <f>VLOOKUP(B2489,[2]Reference!D:E,2,1)</f>
        <v>202509</v>
      </c>
      <c r="AP2489" s="12" t="str">
        <f t="shared" si="463"/>
        <v>7</v>
      </c>
      <c r="AQ2489" s="18">
        <f t="shared" si="464"/>
        <v>0</v>
      </c>
      <c r="AR2489" s="18">
        <f t="shared" si="465"/>
        <v>0.13</v>
      </c>
      <c r="AS2489" s="13" t="str">
        <f>VLOOKUP(D2489,[2]Reference!$Q:$U,3,FALSE)</f>
        <v>Azuma</v>
      </c>
      <c r="AT2489" s="13" t="str">
        <f>VLOOKUP(D2489,[2]Reference!Q:V,6,FALSE)</f>
        <v>Azuma</v>
      </c>
      <c r="AU2489" s="13" t="str">
        <f>VLOOKUP(D2489,[2]Reference!$Q:$U,2,FALSE)</f>
        <v>Hitachi - Class 801</v>
      </c>
      <c r="AV2489" s="19">
        <f t="shared" si="466"/>
        <v>45617</v>
      </c>
      <c r="AW2489" s="12" t="str">
        <f>+VLOOKUP(X2489,[2]Reference!BN:BO,2,FALSE)</f>
        <v>Fleet</v>
      </c>
      <c r="AX2489" s="20" t="str">
        <f t="shared" si="467"/>
        <v>HB</v>
      </c>
      <c r="AY2489" s="20" t="str">
        <f>VLOOKUP(AX2489,[2]Reference!AH:AI,2,FALSE)</f>
        <v>LNER</v>
      </c>
      <c r="AZ2489" s="20" t="str">
        <f>VLOOKUP(D2489,[2]Reference!Q:V,6,FALSE)</f>
        <v>Azuma</v>
      </c>
      <c r="BA2489" s="20" t="str">
        <f>VLOOKUP(D2489,[2]Reference!Q:V,3,FALSE)</f>
        <v>Azuma</v>
      </c>
    </row>
    <row r="2490" spans="1:53" ht="13.5" x14ac:dyDescent="0.25">
      <c r="A2490" s="38" t="s">
        <v>9980</v>
      </c>
      <c r="B2490" s="39">
        <v>45610</v>
      </c>
      <c r="C2490" s="38" t="s">
        <v>54</v>
      </c>
      <c r="D2490" s="38" t="s">
        <v>55</v>
      </c>
      <c r="E2490" s="38" t="s">
        <v>56</v>
      </c>
      <c r="F2490" s="38" t="s">
        <v>55</v>
      </c>
      <c r="G2490" s="38" t="s">
        <v>231</v>
      </c>
      <c r="H2490" s="38" t="s">
        <v>84</v>
      </c>
      <c r="I2490" s="38" t="s">
        <v>251</v>
      </c>
      <c r="J2490" s="38" t="s">
        <v>252</v>
      </c>
      <c r="K2490" s="38" t="s">
        <v>1163</v>
      </c>
      <c r="L2490" s="38" t="s">
        <v>1300</v>
      </c>
      <c r="M2490" s="38" t="s">
        <v>1045</v>
      </c>
      <c r="N2490" s="40">
        <v>3</v>
      </c>
      <c r="O2490" s="40">
        <v>3</v>
      </c>
      <c r="P2490" s="40">
        <v>0</v>
      </c>
      <c r="Q2490" s="40">
        <v>0</v>
      </c>
      <c r="R2490" s="40">
        <v>0</v>
      </c>
      <c r="S2490" s="40">
        <v>0</v>
      </c>
      <c r="T2490" s="40">
        <v>0</v>
      </c>
      <c r="U2490" s="40">
        <v>1</v>
      </c>
      <c r="V2490" s="40">
        <v>3</v>
      </c>
      <c r="W2490" s="38" t="s">
        <v>9981</v>
      </c>
      <c r="X2490" s="38" t="s">
        <v>80</v>
      </c>
      <c r="Y2490" s="38" t="s">
        <v>66</v>
      </c>
      <c r="Z2490" s="38" t="s">
        <v>8905</v>
      </c>
      <c r="AA2490" s="38" t="s">
        <v>6876</v>
      </c>
      <c r="AB2490" s="41">
        <v>0</v>
      </c>
      <c r="AC2490" s="41">
        <v>0</v>
      </c>
      <c r="AD2490" s="42">
        <v>0</v>
      </c>
      <c r="AE2490" s="42">
        <v>0</v>
      </c>
      <c r="AF2490" s="12" t="str">
        <f t="shared" si="456"/>
        <v>988557</v>
      </c>
      <c r="AG2490" s="13" t="str">
        <f>VLOOKUP(D2490,[2]Reference!$Q:$U,4,FALSE)</f>
        <v>Fleet</v>
      </c>
      <c r="AH2490" s="13" t="str">
        <f>VLOOKUP(D2490,[2]Reference!$Q:$U,5,FALSE)</f>
        <v>LNER</v>
      </c>
      <c r="AI2490" s="14">
        <f t="shared" si="457"/>
        <v>0</v>
      </c>
      <c r="AJ2490" s="14">
        <f t="shared" si="458"/>
        <v>0</v>
      </c>
      <c r="AK2490" s="14">
        <f t="shared" si="459"/>
        <v>0</v>
      </c>
      <c r="AL2490" s="15">
        <f t="shared" si="460"/>
        <v>0</v>
      </c>
      <c r="AM2490" s="14">
        <f t="shared" si="461"/>
        <v>3</v>
      </c>
      <c r="AN2490" s="16">
        <f t="shared" si="462"/>
        <v>45612</v>
      </c>
      <c r="AO2490" s="17">
        <f>VLOOKUP(B2490,[2]Reference!D:E,2,1)</f>
        <v>202509</v>
      </c>
      <c r="AP2490" s="12" t="str">
        <f t="shared" si="463"/>
        <v>7</v>
      </c>
      <c r="AQ2490" s="18">
        <f t="shared" si="464"/>
        <v>0</v>
      </c>
      <c r="AR2490" s="18">
        <f t="shared" si="465"/>
        <v>0</v>
      </c>
      <c r="AS2490" s="13" t="str">
        <f>VLOOKUP(D2490,[2]Reference!$Q:$U,3,FALSE)</f>
        <v>Azuma</v>
      </c>
      <c r="AT2490" s="13" t="str">
        <f>VLOOKUP(D2490,[2]Reference!Q:V,6,FALSE)</f>
        <v>Azuma</v>
      </c>
      <c r="AU2490" s="13" t="str">
        <f>VLOOKUP(D2490,[2]Reference!$Q:$U,2,FALSE)</f>
        <v>Hitachi - Class 800</v>
      </c>
      <c r="AV2490" s="19">
        <f t="shared" si="466"/>
        <v>45617</v>
      </c>
      <c r="AW2490" s="12" t="str">
        <f>+VLOOKUP(X2490,[2]Reference!BN:BO,2,FALSE)</f>
        <v>Fleet</v>
      </c>
      <c r="AX2490" s="20" t="str">
        <f t="shared" si="467"/>
        <v>HB</v>
      </c>
      <c r="AY2490" s="20" t="str">
        <f>VLOOKUP(AX2490,[2]Reference!AH:AI,2,FALSE)</f>
        <v>LNER</v>
      </c>
      <c r="AZ2490" s="20" t="str">
        <f>VLOOKUP(D2490,[2]Reference!Q:V,6,FALSE)</f>
        <v>Azuma</v>
      </c>
      <c r="BA2490" s="20" t="str">
        <f>VLOOKUP(D2490,[2]Reference!Q:V,3,FALSE)</f>
        <v>Azuma</v>
      </c>
    </row>
    <row r="2491" spans="1:53" ht="13.5" x14ac:dyDescent="0.25">
      <c r="A2491" s="38" t="s">
        <v>9982</v>
      </c>
      <c r="B2491" s="39">
        <v>45610</v>
      </c>
      <c r="C2491" s="38" t="s">
        <v>54</v>
      </c>
      <c r="D2491" s="38" t="s">
        <v>55</v>
      </c>
      <c r="E2491" s="38" t="s">
        <v>56</v>
      </c>
      <c r="F2491" s="38" t="s">
        <v>55</v>
      </c>
      <c r="G2491" s="38" t="s">
        <v>57</v>
      </c>
      <c r="H2491" s="38" t="s">
        <v>73</v>
      </c>
      <c r="I2491" s="38" t="s">
        <v>122</v>
      </c>
      <c r="J2491" s="38" t="s">
        <v>123</v>
      </c>
      <c r="K2491" s="38" t="s">
        <v>1856</v>
      </c>
      <c r="L2491" s="38" t="s">
        <v>7595</v>
      </c>
      <c r="M2491" s="38" t="s">
        <v>296</v>
      </c>
      <c r="N2491" s="40">
        <v>4</v>
      </c>
      <c r="O2491" s="40">
        <v>4</v>
      </c>
      <c r="P2491" s="40">
        <v>0</v>
      </c>
      <c r="Q2491" s="40">
        <v>0</v>
      </c>
      <c r="R2491" s="40">
        <v>0</v>
      </c>
      <c r="S2491" s="40">
        <v>0</v>
      </c>
      <c r="T2491" s="40">
        <v>0</v>
      </c>
      <c r="U2491" s="40">
        <v>1</v>
      </c>
      <c r="V2491" s="40">
        <v>4</v>
      </c>
      <c r="W2491" s="38" t="s">
        <v>9983</v>
      </c>
      <c r="X2491" s="38" t="s">
        <v>80</v>
      </c>
      <c r="Y2491" s="38" t="s">
        <v>66</v>
      </c>
      <c r="Z2491" s="38" t="s">
        <v>8905</v>
      </c>
      <c r="AA2491" s="38" t="s">
        <v>6876</v>
      </c>
      <c r="AB2491" s="41">
        <v>0</v>
      </c>
      <c r="AC2491" s="41">
        <v>0</v>
      </c>
      <c r="AD2491" s="42">
        <v>0</v>
      </c>
      <c r="AE2491" s="42">
        <v>0.33</v>
      </c>
      <c r="AF2491" s="12" t="str">
        <f t="shared" si="456"/>
        <v>988591</v>
      </c>
      <c r="AG2491" s="13" t="str">
        <f>VLOOKUP(D2491,[2]Reference!$Q:$U,4,FALSE)</f>
        <v>Fleet</v>
      </c>
      <c r="AH2491" s="13" t="str">
        <f>VLOOKUP(D2491,[2]Reference!$Q:$U,5,FALSE)</f>
        <v>LNER</v>
      </c>
      <c r="AI2491" s="14">
        <f t="shared" si="457"/>
        <v>0</v>
      </c>
      <c r="AJ2491" s="14">
        <f t="shared" si="458"/>
        <v>0</v>
      </c>
      <c r="AK2491" s="14">
        <f t="shared" si="459"/>
        <v>0</v>
      </c>
      <c r="AL2491" s="15">
        <f t="shared" si="460"/>
        <v>0</v>
      </c>
      <c r="AM2491" s="14">
        <f t="shared" si="461"/>
        <v>4</v>
      </c>
      <c r="AN2491" s="16">
        <f t="shared" si="462"/>
        <v>45612</v>
      </c>
      <c r="AO2491" s="17">
        <f>VLOOKUP(B2491,[2]Reference!D:E,2,1)</f>
        <v>202509</v>
      </c>
      <c r="AP2491" s="12" t="str">
        <f t="shared" si="463"/>
        <v>7</v>
      </c>
      <c r="AQ2491" s="18">
        <f t="shared" si="464"/>
        <v>0</v>
      </c>
      <c r="AR2491" s="18">
        <f t="shared" si="465"/>
        <v>0.33</v>
      </c>
      <c r="AS2491" s="13" t="str">
        <f>VLOOKUP(D2491,[2]Reference!$Q:$U,3,FALSE)</f>
        <v>Azuma</v>
      </c>
      <c r="AT2491" s="13" t="str">
        <f>VLOOKUP(D2491,[2]Reference!Q:V,6,FALSE)</f>
        <v>Azuma</v>
      </c>
      <c r="AU2491" s="13" t="str">
        <f>VLOOKUP(D2491,[2]Reference!$Q:$U,2,FALSE)</f>
        <v>Hitachi - Class 800</v>
      </c>
      <c r="AV2491" s="19">
        <f t="shared" si="466"/>
        <v>45617</v>
      </c>
      <c r="AW2491" s="12" t="str">
        <f>+VLOOKUP(X2491,[2]Reference!BN:BO,2,FALSE)</f>
        <v>Fleet</v>
      </c>
      <c r="AX2491" s="20" t="str">
        <f t="shared" si="467"/>
        <v>HB</v>
      </c>
      <c r="AY2491" s="20" t="str">
        <f>VLOOKUP(AX2491,[2]Reference!AH:AI,2,FALSE)</f>
        <v>LNER</v>
      </c>
      <c r="AZ2491" s="20" t="str">
        <f>VLOOKUP(D2491,[2]Reference!Q:V,6,FALSE)</f>
        <v>Azuma</v>
      </c>
      <c r="BA2491" s="20" t="str">
        <f>VLOOKUP(D2491,[2]Reference!Q:V,3,FALSE)</f>
        <v>Azuma</v>
      </c>
    </row>
    <row r="2492" spans="1:53" ht="13.5" x14ac:dyDescent="0.25">
      <c r="A2492" s="38" t="s">
        <v>9984</v>
      </c>
      <c r="B2492" s="39">
        <v>45611</v>
      </c>
      <c r="C2492" s="38" t="s">
        <v>54</v>
      </c>
      <c r="D2492" s="38" t="s">
        <v>92</v>
      </c>
      <c r="E2492" s="38" t="s">
        <v>93</v>
      </c>
      <c r="F2492" s="38" t="s">
        <v>92</v>
      </c>
      <c r="G2492" s="38" t="s">
        <v>121</v>
      </c>
      <c r="H2492" s="38" t="s">
        <v>95</v>
      </c>
      <c r="I2492" s="38" t="s">
        <v>147</v>
      </c>
      <c r="J2492" s="38" t="s">
        <v>148</v>
      </c>
      <c r="K2492" s="38" t="s">
        <v>940</v>
      </c>
      <c r="L2492" s="38" t="s">
        <v>9985</v>
      </c>
      <c r="M2492" s="38" t="s">
        <v>431</v>
      </c>
      <c r="N2492" s="40">
        <v>15</v>
      </c>
      <c r="O2492" s="40">
        <v>15</v>
      </c>
      <c r="P2492" s="40">
        <v>0</v>
      </c>
      <c r="Q2492" s="40">
        <v>0</v>
      </c>
      <c r="R2492" s="40">
        <v>0</v>
      </c>
      <c r="S2492" s="40">
        <v>0</v>
      </c>
      <c r="T2492" s="40">
        <v>0</v>
      </c>
      <c r="U2492" s="40">
        <v>1</v>
      </c>
      <c r="V2492" s="40">
        <v>15</v>
      </c>
      <c r="W2492" s="38" t="s">
        <v>9986</v>
      </c>
      <c r="X2492" s="38" t="s">
        <v>80</v>
      </c>
      <c r="Y2492" s="38" t="s">
        <v>66</v>
      </c>
      <c r="Z2492" s="38" t="s">
        <v>8905</v>
      </c>
      <c r="AA2492" s="38" t="s">
        <v>6876</v>
      </c>
      <c r="AB2492" s="41">
        <v>0</v>
      </c>
      <c r="AC2492" s="41">
        <v>0</v>
      </c>
      <c r="AD2492" s="42">
        <v>0</v>
      </c>
      <c r="AE2492" s="42">
        <v>0</v>
      </c>
      <c r="AF2492" s="12" t="str">
        <f t="shared" si="456"/>
        <v>990077</v>
      </c>
      <c r="AG2492" s="13" t="str">
        <f>VLOOKUP(D2492,[2]Reference!$Q:$U,4,FALSE)</f>
        <v>Fleet</v>
      </c>
      <c r="AH2492" s="13" t="str">
        <f>VLOOKUP(D2492,[2]Reference!$Q:$U,5,FALSE)</f>
        <v>LNER</v>
      </c>
      <c r="AI2492" s="14">
        <f t="shared" si="457"/>
        <v>0</v>
      </c>
      <c r="AJ2492" s="14">
        <f t="shared" si="458"/>
        <v>0</v>
      </c>
      <c r="AK2492" s="14">
        <f t="shared" si="459"/>
        <v>0</v>
      </c>
      <c r="AL2492" s="15">
        <f t="shared" si="460"/>
        <v>0</v>
      </c>
      <c r="AM2492" s="14">
        <f t="shared" si="461"/>
        <v>15</v>
      </c>
      <c r="AN2492" s="16">
        <f t="shared" si="462"/>
        <v>45612</v>
      </c>
      <c r="AO2492" s="17">
        <f>VLOOKUP(B2492,[2]Reference!D:E,2,1)</f>
        <v>202509</v>
      </c>
      <c r="AP2492" s="12" t="str">
        <f t="shared" si="463"/>
        <v>7</v>
      </c>
      <c r="AQ2492" s="18">
        <f t="shared" si="464"/>
        <v>0</v>
      </c>
      <c r="AR2492" s="18">
        <f t="shared" si="465"/>
        <v>0</v>
      </c>
      <c r="AS2492" s="13" t="str">
        <f>VLOOKUP(D2492,[2]Reference!$Q:$U,3,FALSE)</f>
        <v>Azuma</v>
      </c>
      <c r="AT2492" s="13" t="str">
        <f>VLOOKUP(D2492,[2]Reference!Q:V,6,FALSE)</f>
        <v>Azuma</v>
      </c>
      <c r="AU2492" s="13" t="str">
        <f>VLOOKUP(D2492,[2]Reference!$Q:$U,2,FALSE)</f>
        <v>Hitachi - Class 801</v>
      </c>
      <c r="AV2492" s="19">
        <f t="shared" si="466"/>
        <v>45618</v>
      </c>
      <c r="AW2492" s="12" t="str">
        <f>+VLOOKUP(X2492,[2]Reference!BN:BO,2,FALSE)</f>
        <v>Fleet</v>
      </c>
      <c r="AX2492" s="20" t="str">
        <f t="shared" si="467"/>
        <v>HB</v>
      </c>
      <c r="AY2492" s="20" t="str">
        <f>VLOOKUP(AX2492,[2]Reference!AH:AI,2,FALSE)</f>
        <v>LNER</v>
      </c>
      <c r="AZ2492" s="20" t="str">
        <f>VLOOKUP(D2492,[2]Reference!Q:V,6,FALSE)</f>
        <v>Azuma</v>
      </c>
      <c r="BA2492" s="20" t="str">
        <f>VLOOKUP(D2492,[2]Reference!Q:V,3,FALSE)</f>
        <v>Azuma</v>
      </c>
    </row>
    <row r="2493" spans="1:53" ht="13.5" x14ac:dyDescent="0.25">
      <c r="A2493" s="38" t="s">
        <v>9987</v>
      </c>
      <c r="B2493" s="39">
        <v>45611</v>
      </c>
      <c r="C2493" s="38" t="s">
        <v>54</v>
      </c>
      <c r="D2493" s="38" t="s">
        <v>55</v>
      </c>
      <c r="E2493" s="38" t="s">
        <v>56</v>
      </c>
      <c r="F2493" s="38" t="s">
        <v>55</v>
      </c>
      <c r="G2493" s="38" t="s">
        <v>231</v>
      </c>
      <c r="H2493" s="38" t="s">
        <v>84</v>
      </c>
      <c r="I2493" s="38" t="s">
        <v>251</v>
      </c>
      <c r="J2493" s="38" t="s">
        <v>252</v>
      </c>
      <c r="K2493" s="38" t="s">
        <v>919</v>
      </c>
      <c r="L2493" s="38" t="s">
        <v>988</v>
      </c>
      <c r="M2493" s="38" t="s">
        <v>1045</v>
      </c>
      <c r="N2493" s="40">
        <v>3</v>
      </c>
      <c r="O2493" s="40">
        <v>3</v>
      </c>
      <c r="P2493" s="40">
        <v>0</v>
      </c>
      <c r="Q2493" s="40">
        <v>0</v>
      </c>
      <c r="R2493" s="40">
        <v>0</v>
      </c>
      <c r="S2493" s="40">
        <v>0</v>
      </c>
      <c r="T2493" s="40">
        <v>0</v>
      </c>
      <c r="U2493" s="40">
        <v>1</v>
      </c>
      <c r="V2493" s="40">
        <v>3</v>
      </c>
      <c r="W2493" s="38" t="s">
        <v>9988</v>
      </c>
      <c r="X2493" s="38" t="s">
        <v>80</v>
      </c>
      <c r="Y2493" s="38" t="s">
        <v>66</v>
      </c>
      <c r="Z2493" s="38" t="s">
        <v>8905</v>
      </c>
      <c r="AA2493" s="38" t="s">
        <v>6876</v>
      </c>
      <c r="AB2493" s="41">
        <v>0</v>
      </c>
      <c r="AC2493" s="41">
        <v>0</v>
      </c>
      <c r="AD2493" s="42">
        <v>0.03</v>
      </c>
      <c r="AE2493" s="42">
        <v>0.03</v>
      </c>
      <c r="AF2493" s="12" t="str">
        <f t="shared" si="456"/>
        <v>990185</v>
      </c>
      <c r="AG2493" s="13" t="str">
        <f>VLOOKUP(D2493,[2]Reference!$Q:$U,4,FALSE)</f>
        <v>Fleet</v>
      </c>
      <c r="AH2493" s="13" t="str">
        <f>VLOOKUP(D2493,[2]Reference!$Q:$U,5,FALSE)</f>
        <v>LNER</v>
      </c>
      <c r="AI2493" s="14">
        <f t="shared" si="457"/>
        <v>0</v>
      </c>
      <c r="AJ2493" s="14">
        <f t="shared" si="458"/>
        <v>0</v>
      </c>
      <c r="AK2493" s="14">
        <f t="shared" si="459"/>
        <v>0</v>
      </c>
      <c r="AL2493" s="15">
        <f t="shared" si="460"/>
        <v>0.03</v>
      </c>
      <c r="AM2493" s="14">
        <f t="shared" si="461"/>
        <v>3</v>
      </c>
      <c r="AN2493" s="16">
        <f t="shared" si="462"/>
        <v>45612</v>
      </c>
      <c r="AO2493" s="17">
        <f>VLOOKUP(B2493,[2]Reference!D:E,2,1)</f>
        <v>202509</v>
      </c>
      <c r="AP2493" s="12" t="str">
        <f t="shared" si="463"/>
        <v>7</v>
      </c>
      <c r="AQ2493" s="18">
        <f t="shared" si="464"/>
        <v>0.03</v>
      </c>
      <c r="AR2493" s="18">
        <f t="shared" si="465"/>
        <v>0.03</v>
      </c>
      <c r="AS2493" s="13" t="str">
        <f>VLOOKUP(D2493,[2]Reference!$Q:$U,3,FALSE)</f>
        <v>Azuma</v>
      </c>
      <c r="AT2493" s="13" t="str">
        <f>VLOOKUP(D2493,[2]Reference!Q:V,6,FALSE)</f>
        <v>Azuma</v>
      </c>
      <c r="AU2493" s="13" t="str">
        <f>VLOOKUP(D2493,[2]Reference!$Q:$U,2,FALSE)</f>
        <v>Hitachi - Class 800</v>
      </c>
      <c r="AV2493" s="19">
        <f t="shared" si="466"/>
        <v>45618</v>
      </c>
      <c r="AW2493" s="12" t="str">
        <f>+VLOOKUP(X2493,[2]Reference!BN:BO,2,FALSE)</f>
        <v>Fleet</v>
      </c>
      <c r="AX2493" s="20" t="str">
        <f t="shared" si="467"/>
        <v>HB</v>
      </c>
      <c r="AY2493" s="20" t="str">
        <f>VLOOKUP(AX2493,[2]Reference!AH:AI,2,FALSE)</f>
        <v>LNER</v>
      </c>
      <c r="AZ2493" s="20" t="str">
        <f>VLOOKUP(D2493,[2]Reference!Q:V,6,FALSE)</f>
        <v>Azuma</v>
      </c>
      <c r="BA2493" s="20" t="str">
        <f>VLOOKUP(D2493,[2]Reference!Q:V,3,FALSE)</f>
        <v>Azuma</v>
      </c>
    </row>
    <row r="2494" spans="1:53" ht="13.5" x14ac:dyDescent="0.25">
      <c r="A2494" s="38" t="s">
        <v>9989</v>
      </c>
      <c r="B2494" s="39">
        <v>45611</v>
      </c>
      <c r="C2494" s="38" t="s">
        <v>54</v>
      </c>
      <c r="D2494" s="38" t="s">
        <v>55</v>
      </c>
      <c r="E2494" s="38" t="s">
        <v>56</v>
      </c>
      <c r="F2494" s="38" t="s">
        <v>55</v>
      </c>
      <c r="G2494" s="38" t="s">
        <v>231</v>
      </c>
      <c r="H2494" s="38" t="s">
        <v>84</v>
      </c>
      <c r="I2494" s="38" t="s">
        <v>251</v>
      </c>
      <c r="J2494" s="38" t="s">
        <v>252</v>
      </c>
      <c r="K2494" s="38" t="s">
        <v>9269</v>
      </c>
      <c r="L2494" s="38" t="s">
        <v>9270</v>
      </c>
      <c r="M2494" s="38" t="s">
        <v>143</v>
      </c>
      <c r="N2494" s="40">
        <v>2</v>
      </c>
      <c r="O2494" s="40">
        <v>2</v>
      </c>
      <c r="P2494" s="40">
        <v>0</v>
      </c>
      <c r="Q2494" s="40">
        <v>0</v>
      </c>
      <c r="R2494" s="40">
        <v>0</v>
      </c>
      <c r="S2494" s="40">
        <v>0</v>
      </c>
      <c r="T2494" s="40">
        <v>0</v>
      </c>
      <c r="U2494" s="40">
        <v>1</v>
      </c>
      <c r="V2494" s="40">
        <v>2</v>
      </c>
      <c r="W2494" s="38" t="s">
        <v>9990</v>
      </c>
      <c r="X2494" s="38" t="s">
        <v>80</v>
      </c>
      <c r="Y2494" s="38" t="s">
        <v>66</v>
      </c>
      <c r="Z2494" s="38" t="s">
        <v>8905</v>
      </c>
      <c r="AA2494" s="38" t="s">
        <v>6876</v>
      </c>
      <c r="AB2494" s="41">
        <v>0</v>
      </c>
      <c r="AC2494" s="41">
        <v>0</v>
      </c>
      <c r="AD2494" s="42">
        <v>0.02</v>
      </c>
      <c r="AE2494" s="42">
        <v>0.02</v>
      </c>
      <c r="AF2494" s="12" t="str">
        <f t="shared" si="456"/>
        <v>990688</v>
      </c>
      <c r="AG2494" s="13" t="str">
        <f>VLOOKUP(D2494,[2]Reference!$Q:$U,4,FALSE)</f>
        <v>Fleet</v>
      </c>
      <c r="AH2494" s="13" t="str">
        <f>VLOOKUP(D2494,[2]Reference!$Q:$U,5,FALSE)</f>
        <v>LNER</v>
      </c>
      <c r="AI2494" s="14">
        <f t="shared" si="457"/>
        <v>0</v>
      </c>
      <c r="AJ2494" s="14">
        <f t="shared" si="458"/>
        <v>0</v>
      </c>
      <c r="AK2494" s="14">
        <f t="shared" si="459"/>
        <v>0</v>
      </c>
      <c r="AL2494" s="15">
        <f t="shared" si="460"/>
        <v>0.02</v>
      </c>
      <c r="AM2494" s="14">
        <f t="shared" si="461"/>
        <v>2</v>
      </c>
      <c r="AN2494" s="16">
        <f t="shared" si="462"/>
        <v>45612</v>
      </c>
      <c r="AO2494" s="17">
        <f>VLOOKUP(B2494,[2]Reference!D:E,2,1)</f>
        <v>202509</v>
      </c>
      <c r="AP2494" s="12" t="str">
        <f t="shared" si="463"/>
        <v>7</v>
      </c>
      <c r="AQ2494" s="18">
        <f t="shared" si="464"/>
        <v>0.02</v>
      </c>
      <c r="AR2494" s="18">
        <f t="shared" si="465"/>
        <v>0.02</v>
      </c>
      <c r="AS2494" s="13" t="str">
        <f>VLOOKUP(D2494,[2]Reference!$Q:$U,3,FALSE)</f>
        <v>Azuma</v>
      </c>
      <c r="AT2494" s="13" t="str">
        <f>VLOOKUP(D2494,[2]Reference!Q:V,6,FALSE)</f>
        <v>Azuma</v>
      </c>
      <c r="AU2494" s="13" t="str">
        <f>VLOOKUP(D2494,[2]Reference!$Q:$U,2,FALSE)</f>
        <v>Hitachi - Class 800</v>
      </c>
      <c r="AV2494" s="19">
        <f t="shared" si="466"/>
        <v>45618</v>
      </c>
      <c r="AW2494" s="12" t="str">
        <f>+VLOOKUP(X2494,[2]Reference!BN:BO,2,FALSE)</f>
        <v>Fleet</v>
      </c>
      <c r="AX2494" s="20" t="str">
        <f t="shared" si="467"/>
        <v>HB</v>
      </c>
      <c r="AY2494" s="20" t="str">
        <f>VLOOKUP(AX2494,[2]Reference!AH:AI,2,FALSE)</f>
        <v>LNER</v>
      </c>
      <c r="AZ2494" s="20" t="str">
        <f>VLOOKUP(D2494,[2]Reference!Q:V,6,FALSE)</f>
        <v>Azuma</v>
      </c>
      <c r="BA2494" s="20" t="str">
        <f>VLOOKUP(D2494,[2]Reference!Q:V,3,FALSE)</f>
        <v>Azuma</v>
      </c>
    </row>
    <row r="2495" spans="1:53" ht="13.5" x14ac:dyDescent="0.25">
      <c r="A2495" s="38" t="s">
        <v>9991</v>
      </c>
      <c r="B2495" s="39">
        <v>45611</v>
      </c>
      <c r="C2495" s="38" t="s">
        <v>54</v>
      </c>
      <c r="D2495" s="38" t="s">
        <v>55</v>
      </c>
      <c r="E2495" s="38" t="s">
        <v>56</v>
      </c>
      <c r="F2495" s="38" t="s">
        <v>55</v>
      </c>
      <c r="G2495" s="38" t="s">
        <v>146</v>
      </c>
      <c r="H2495" s="38" t="s">
        <v>84</v>
      </c>
      <c r="I2495" s="38" t="s">
        <v>1016</v>
      </c>
      <c r="J2495" s="38" t="s">
        <v>1017</v>
      </c>
      <c r="K2495" s="38" t="s">
        <v>1089</v>
      </c>
      <c r="L2495" s="38" t="s">
        <v>9992</v>
      </c>
      <c r="M2495" s="38" t="s">
        <v>5871</v>
      </c>
      <c r="N2495" s="40">
        <v>3</v>
      </c>
      <c r="O2495" s="40">
        <v>3</v>
      </c>
      <c r="P2495" s="40">
        <v>0</v>
      </c>
      <c r="Q2495" s="40">
        <v>0</v>
      </c>
      <c r="R2495" s="40">
        <v>0</v>
      </c>
      <c r="S2495" s="40">
        <v>0</v>
      </c>
      <c r="T2495" s="40">
        <v>0</v>
      </c>
      <c r="U2495" s="40">
        <v>1</v>
      </c>
      <c r="V2495" s="40">
        <v>3</v>
      </c>
      <c r="W2495" s="38" t="s">
        <v>9993</v>
      </c>
      <c r="X2495" s="38" t="s">
        <v>80</v>
      </c>
      <c r="Y2495" s="38" t="s">
        <v>66</v>
      </c>
      <c r="Z2495" s="38" t="s">
        <v>8905</v>
      </c>
      <c r="AA2495" s="38" t="s">
        <v>6876</v>
      </c>
      <c r="AB2495" s="41">
        <v>0</v>
      </c>
      <c r="AC2495" s="41">
        <v>0</v>
      </c>
      <c r="AD2495" s="42">
        <v>0</v>
      </c>
      <c r="AE2495" s="42">
        <v>0.13</v>
      </c>
      <c r="AF2495" s="12" t="str">
        <f t="shared" si="456"/>
        <v>991300</v>
      </c>
      <c r="AG2495" s="13" t="str">
        <f>VLOOKUP(D2495,[2]Reference!$Q:$U,4,FALSE)</f>
        <v>Fleet</v>
      </c>
      <c r="AH2495" s="13" t="str">
        <f>VLOOKUP(D2495,[2]Reference!$Q:$U,5,FALSE)</f>
        <v>LNER</v>
      </c>
      <c r="AI2495" s="14">
        <f t="shared" si="457"/>
        <v>0</v>
      </c>
      <c r="AJ2495" s="14">
        <f t="shared" si="458"/>
        <v>0</v>
      </c>
      <c r="AK2495" s="14">
        <f t="shared" si="459"/>
        <v>0</v>
      </c>
      <c r="AL2495" s="15">
        <f t="shared" si="460"/>
        <v>0</v>
      </c>
      <c r="AM2495" s="14">
        <f t="shared" si="461"/>
        <v>3</v>
      </c>
      <c r="AN2495" s="16">
        <f t="shared" si="462"/>
        <v>45612</v>
      </c>
      <c r="AO2495" s="17">
        <f>VLOOKUP(B2495,[2]Reference!D:E,2,1)</f>
        <v>202509</v>
      </c>
      <c r="AP2495" s="12" t="str">
        <f t="shared" si="463"/>
        <v>7</v>
      </c>
      <c r="AQ2495" s="18">
        <f t="shared" si="464"/>
        <v>0</v>
      </c>
      <c r="AR2495" s="18">
        <f t="shared" si="465"/>
        <v>0.13</v>
      </c>
      <c r="AS2495" s="13" t="str">
        <f>VLOOKUP(D2495,[2]Reference!$Q:$U,3,FALSE)</f>
        <v>Azuma</v>
      </c>
      <c r="AT2495" s="13" t="str">
        <f>VLOOKUP(D2495,[2]Reference!Q:V,6,FALSE)</f>
        <v>Azuma</v>
      </c>
      <c r="AU2495" s="13" t="str">
        <f>VLOOKUP(D2495,[2]Reference!$Q:$U,2,FALSE)</f>
        <v>Hitachi - Class 800</v>
      </c>
      <c r="AV2495" s="19">
        <f t="shared" si="466"/>
        <v>45618</v>
      </c>
      <c r="AW2495" s="12" t="str">
        <f>+VLOOKUP(X2495,[2]Reference!BN:BO,2,FALSE)</f>
        <v>Fleet</v>
      </c>
      <c r="AX2495" s="20" t="str">
        <f t="shared" si="467"/>
        <v>HB</v>
      </c>
      <c r="AY2495" s="20" t="str">
        <f>VLOOKUP(AX2495,[2]Reference!AH:AI,2,FALSE)</f>
        <v>LNER</v>
      </c>
      <c r="AZ2495" s="20" t="str">
        <f>VLOOKUP(D2495,[2]Reference!Q:V,6,FALSE)</f>
        <v>Azuma</v>
      </c>
      <c r="BA2495" s="20" t="str">
        <f>VLOOKUP(D2495,[2]Reference!Q:V,3,FALSE)</f>
        <v>Azuma</v>
      </c>
    </row>
    <row r="2496" spans="1:53" ht="13.5" x14ac:dyDescent="0.25">
      <c r="A2496" s="38" t="s">
        <v>9994</v>
      </c>
      <c r="B2496" s="39">
        <v>45612</v>
      </c>
      <c r="C2496" s="38" t="s">
        <v>54</v>
      </c>
      <c r="D2496" s="38" t="s">
        <v>364</v>
      </c>
      <c r="E2496" s="38" t="s">
        <v>365</v>
      </c>
      <c r="F2496" s="38" t="s">
        <v>364</v>
      </c>
      <c r="G2496" s="38" t="s">
        <v>121</v>
      </c>
      <c r="H2496" s="38" t="s">
        <v>112</v>
      </c>
      <c r="I2496" s="38" t="s">
        <v>386</v>
      </c>
      <c r="J2496" s="38" t="s">
        <v>387</v>
      </c>
      <c r="K2496" s="38" t="s">
        <v>366</v>
      </c>
      <c r="L2496" s="38" t="s">
        <v>9995</v>
      </c>
      <c r="M2496" s="38" t="s">
        <v>894</v>
      </c>
      <c r="N2496" s="40">
        <v>16</v>
      </c>
      <c r="O2496" s="40">
        <v>0</v>
      </c>
      <c r="P2496" s="40">
        <v>16</v>
      </c>
      <c r="Q2496" s="40">
        <v>0</v>
      </c>
      <c r="R2496" s="40">
        <v>0</v>
      </c>
      <c r="S2496" s="40">
        <v>0</v>
      </c>
      <c r="T2496" s="40">
        <v>0</v>
      </c>
      <c r="U2496" s="40">
        <v>2</v>
      </c>
      <c r="V2496" s="40">
        <v>16</v>
      </c>
      <c r="W2496" s="38" t="s">
        <v>9996</v>
      </c>
      <c r="X2496" s="38" t="s">
        <v>119</v>
      </c>
      <c r="Y2496" s="38" t="s">
        <v>66</v>
      </c>
      <c r="Z2496" s="38" t="s">
        <v>8905</v>
      </c>
      <c r="AA2496" s="38" t="s">
        <v>6876</v>
      </c>
      <c r="AB2496" s="41">
        <v>0</v>
      </c>
      <c r="AC2496" s="41">
        <v>0</v>
      </c>
      <c r="AD2496" s="42">
        <v>0</v>
      </c>
      <c r="AE2496" s="42">
        <v>0.65</v>
      </c>
      <c r="AF2496" s="12" t="str">
        <f t="shared" si="456"/>
        <v>993187</v>
      </c>
      <c r="AG2496" s="13" t="str">
        <f>VLOOKUP(D2496,[2]Reference!$Q:$U,4,FALSE)</f>
        <v>Fleet</v>
      </c>
      <c r="AH2496" s="13" t="str">
        <f>VLOOKUP(D2496,[2]Reference!$Q:$U,5,FALSE)</f>
        <v>LNER</v>
      </c>
      <c r="AI2496" s="14">
        <f t="shared" si="457"/>
        <v>0</v>
      </c>
      <c r="AJ2496" s="14">
        <f t="shared" si="458"/>
        <v>0</v>
      </c>
      <c r="AK2496" s="14">
        <f t="shared" si="459"/>
        <v>0</v>
      </c>
      <c r="AL2496" s="15">
        <f t="shared" si="460"/>
        <v>0</v>
      </c>
      <c r="AM2496" s="14">
        <f t="shared" si="461"/>
        <v>16</v>
      </c>
      <c r="AN2496" s="16">
        <f t="shared" si="462"/>
        <v>45612</v>
      </c>
      <c r="AO2496" s="17">
        <f>VLOOKUP(B2496,[2]Reference!D:E,2,1)</f>
        <v>202509</v>
      </c>
      <c r="AP2496" s="12" t="str">
        <f t="shared" si="463"/>
        <v>7</v>
      </c>
      <c r="AQ2496" s="18">
        <f t="shared" si="464"/>
        <v>0</v>
      </c>
      <c r="AR2496" s="18">
        <f t="shared" si="465"/>
        <v>0.65</v>
      </c>
      <c r="AS2496" s="13" t="str">
        <f>VLOOKUP(D2496,[2]Reference!$Q:$U,3,FALSE)</f>
        <v>Azuma</v>
      </c>
      <c r="AT2496" s="13" t="str">
        <f>VLOOKUP(D2496,[2]Reference!Q:V,6,FALSE)</f>
        <v>Depot</v>
      </c>
      <c r="AU2496" s="13" t="str">
        <f>VLOOKUP(D2496,[2]Reference!$Q:$U,2,FALSE)</f>
        <v>Heaton</v>
      </c>
      <c r="AV2496" s="19">
        <f t="shared" si="466"/>
        <v>45619</v>
      </c>
      <c r="AW2496" s="12" t="str">
        <f>+VLOOKUP(X2496,[2]Reference!BN:BO,2,FALSE)</f>
        <v>Depot</v>
      </c>
      <c r="AX2496" s="20" t="str">
        <f t="shared" si="467"/>
        <v>HB</v>
      </c>
      <c r="AY2496" s="20" t="str">
        <f>VLOOKUP(AX2496,[2]Reference!AH:AI,2,FALSE)</f>
        <v>LNER</v>
      </c>
      <c r="AZ2496" s="20" t="str">
        <f>VLOOKUP(D2496,[2]Reference!Q:V,6,FALSE)</f>
        <v>Depot</v>
      </c>
      <c r="BA2496" s="20" t="str">
        <f>VLOOKUP(D2496,[2]Reference!Q:V,3,FALSE)</f>
        <v>Azuma</v>
      </c>
    </row>
    <row r="2497" spans="1:53" ht="13.5" x14ac:dyDescent="0.25">
      <c r="A2497" s="38" t="s">
        <v>9997</v>
      </c>
      <c r="B2497" s="39">
        <v>45612</v>
      </c>
      <c r="C2497" s="38" t="s">
        <v>54</v>
      </c>
      <c r="D2497" s="38" t="s">
        <v>364</v>
      </c>
      <c r="E2497" s="38" t="s">
        <v>365</v>
      </c>
      <c r="F2497" s="38" t="s">
        <v>364</v>
      </c>
      <c r="G2497" s="38" t="s">
        <v>121</v>
      </c>
      <c r="H2497" s="38" t="s">
        <v>112</v>
      </c>
      <c r="I2497" s="38" t="s">
        <v>386</v>
      </c>
      <c r="J2497" s="38" t="s">
        <v>387</v>
      </c>
      <c r="K2497" s="38" t="s">
        <v>124</v>
      </c>
      <c r="L2497" s="38" t="s">
        <v>7912</v>
      </c>
      <c r="M2497" s="38" t="s">
        <v>955</v>
      </c>
      <c r="N2497" s="40">
        <v>7</v>
      </c>
      <c r="O2497" s="40">
        <v>7</v>
      </c>
      <c r="P2497" s="40">
        <v>0</v>
      </c>
      <c r="Q2497" s="40">
        <v>1</v>
      </c>
      <c r="R2497" s="40">
        <v>0</v>
      </c>
      <c r="S2497" s="40">
        <v>1</v>
      </c>
      <c r="T2497" s="40">
        <v>0</v>
      </c>
      <c r="U2497" s="40">
        <v>2</v>
      </c>
      <c r="V2497" s="40">
        <v>157</v>
      </c>
      <c r="W2497" s="38" t="s">
        <v>9998</v>
      </c>
      <c r="X2497" s="38" t="s">
        <v>119</v>
      </c>
      <c r="Y2497" s="38" t="s">
        <v>66</v>
      </c>
      <c r="Z2497" s="38" t="s">
        <v>8905</v>
      </c>
      <c r="AA2497" s="38" t="s">
        <v>6876</v>
      </c>
      <c r="AB2497" s="41">
        <v>2</v>
      </c>
      <c r="AC2497" s="41">
        <v>0</v>
      </c>
      <c r="AD2497" s="42">
        <v>2</v>
      </c>
      <c r="AE2497" s="42">
        <v>2</v>
      </c>
      <c r="AF2497" s="12" t="str">
        <f t="shared" si="456"/>
        <v>993231</v>
      </c>
      <c r="AG2497" s="13" t="str">
        <f>VLOOKUP(D2497,[2]Reference!$Q:$U,4,FALSE)</f>
        <v>Fleet</v>
      </c>
      <c r="AH2497" s="13" t="str">
        <f>VLOOKUP(D2497,[2]Reference!$Q:$U,5,FALSE)</f>
        <v>LNER</v>
      </c>
      <c r="AI2497" s="14">
        <f t="shared" si="457"/>
        <v>2</v>
      </c>
      <c r="AJ2497" s="14">
        <f t="shared" si="458"/>
        <v>0</v>
      </c>
      <c r="AK2497" s="14">
        <f t="shared" si="459"/>
        <v>2</v>
      </c>
      <c r="AL2497" s="15">
        <f t="shared" si="460"/>
        <v>0</v>
      </c>
      <c r="AM2497" s="14">
        <f t="shared" si="461"/>
        <v>7</v>
      </c>
      <c r="AN2497" s="16">
        <f t="shared" si="462"/>
        <v>45612</v>
      </c>
      <c r="AO2497" s="17">
        <f>VLOOKUP(B2497,[2]Reference!D:E,2,1)</f>
        <v>202509</v>
      </c>
      <c r="AP2497" s="12" t="str">
        <f t="shared" si="463"/>
        <v>7</v>
      </c>
      <c r="AQ2497" s="18">
        <f t="shared" si="464"/>
        <v>2</v>
      </c>
      <c r="AR2497" s="18">
        <f t="shared" si="465"/>
        <v>2</v>
      </c>
      <c r="AS2497" s="13" t="str">
        <f>VLOOKUP(D2497,[2]Reference!$Q:$U,3,FALSE)</f>
        <v>Azuma</v>
      </c>
      <c r="AT2497" s="13" t="str">
        <f>VLOOKUP(D2497,[2]Reference!Q:V,6,FALSE)</f>
        <v>Depot</v>
      </c>
      <c r="AU2497" s="13" t="str">
        <f>VLOOKUP(D2497,[2]Reference!$Q:$U,2,FALSE)</f>
        <v>Heaton</v>
      </c>
      <c r="AV2497" s="19">
        <f t="shared" si="466"/>
        <v>45619</v>
      </c>
      <c r="AW2497" s="12" t="str">
        <f>+VLOOKUP(X2497,[2]Reference!BN:BO,2,FALSE)</f>
        <v>Depot</v>
      </c>
      <c r="AX2497" s="20" t="str">
        <f t="shared" si="467"/>
        <v>HB</v>
      </c>
      <c r="AY2497" s="20" t="str">
        <f>VLOOKUP(AX2497,[2]Reference!AH:AI,2,FALSE)</f>
        <v>LNER</v>
      </c>
      <c r="AZ2497" s="20" t="str">
        <f>VLOOKUP(D2497,[2]Reference!Q:V,6,FALSE)</f>
        <v>Depot</v>
      </c>
      <c r="BA2497" s="20" t="str">
        <f>VLOOKUP(D2497,[2]Reference!Q:V,3,FALSE)</f>
        <v>Azuma</v>
      </c>
    </row>
    <row r="2498" spans="1:53" ht="13.5" x14ac:dyDescent="0.25">
      <c r="A2498" s="38" t="s">
        <v>9999</v>
      </c>
      <c r="B2498" s="39">
        <v>45612</v>
      </c>
      <c r="C2498" s="38" t="s">
        <v>54</v>
      </c>
      <c r="D2498" s="38" t="s">
        <v>92</v>
      </c>
      <c r="E2498" s="38" t="s">
        <v>93</v>
      </c>
      <c r="F2498" s="38" t="s">
        <v>92</v>
      </c>
      <c r="G2498" s="38" t="s">
        <v>72</v>
      </c>
      <c r="H2498" s="38" t="s">
        <v>95</v>
      </c>
      <c r="I2498" s="38" t="s">
        <v>147</v>
      </c>
      <c r="J2498" s="38" t="s">
        <v>148</v>
      </c>
      <c r="K2498" s="38" t="s">
        <v>261</v>
      </c>
      <c r="L2498" s="38" t="s">
        <v>10000</v>
      </c>
      <c r="M2498" s="38" t="s">
        <v>440</v>
      </c>
      <c r="N2498" s="40">
        <v>14</v>
      </c>
      <c r="O2498" s="40">
        <v>11</v>
      </c>
      <c r="P2498" s="40">
        <v>3</v>
      </c>
      <c r="Q2498" s="40">
        <v>0</v>
      </c>
      <c r="R2498" s="40">
        <v>0</v>
      </c>
      <c r="S2498" s="40">
        <v>0</v>
      </c>
      <c r="T2498" s="40">
        <v>0</v>
      </c>
      <c r="U2498" s="40">
        <v>2</v>
      </c>
      <c r="V2498" s="40">
        <v>14</v>
      </c>
      <c r="W2498" s="38" t="s">
        <v>10001</v>
      </c>
      <c r="X2498" s="38" t="s">
        <v>80</v>
      </c>
      <c r="Y2498" s="38" t="s">
        <v>66</v>
      </c>
      <c r="Z2498" s="38" t="s">
        <v>8905</v>
      </c>
      <c r="AA2498" s="38" t="s">
        <v>6876</v>
      </c>
      <c r="AB2498" s="41">
        <v>0</v>
      </c>
      <c r="AC2498" s="41">
        <v>0</v>
      </c>
      <c r="AD2498" s="42">
        <v>0</v>
      </c>
      <c r="AE2498" s="42">
        <v>0.82</v>
      </c>
      <c r="AF2498" s="12" t="str">
        <f t="shared" ref="AF2498:AF2561" si="468">LEFT(A2498,6)</f>
        <v>993508</v>
      </c>
      <c r="AG2498" s="13" t="str">
        <f>VLOOKUP(D2498,[2]Reference!$Q:$U,4,FALSE)</f>
        <v>Fleet</v>
      </c>
      <c r="AH2498" s="13" t="str">
        <f>VLOOKUP(D2498,[2]Reference!$Q:$U,5,FALSE)</f>
        <v>LNER</v>
      </c>
      <c r="AI2498" s="14">
        <f t="shared" ref="AI2498:AI2561" si="469">+AB2498</f>
        <v>0</v>
      </c>
      <c r="AJ2498" s="14">
        <f t="shared" ref="AJ2498:AJ2561" si="470">+AC2498/2</f>
        <v>0</v>
      </c>
      <c r="AK2498" s="14">
        <f t="shared" ref="AK2498:AK2561" si="471">SUM(AI2498:AJ2498)</f>
        <v>0</v>
      </c>
      <c r="AL2498" s="15">
        <f t="shared" ref="AL2498:AL2561" si="472">+AD2498-AK2498</f>
        <v>0</v>
      </c>
      <c r="AM2498" s="14">
        <f t="shared" ref="AM2498:AM2561" si="473">+N2498</f>
        <v>14</v>
      </c>
      <c r="AN2498" s="16">
        <f t="shared" ref="AN2498:AN2561" si="474">B2498+(7-WEEKDAY(B2498))</f>
        <v>45612</v>
      </c>
      <c r="AO2498" s="17">
        <f>VLOOKUP(B2498,[2]Reference!D:E,2,1)</f>
        <v>202509</v>
      </c>
      <c r="AP2498" s="12" t="str">
        <f t="shared" ref="AP2498:AP2561" si="475">LEFT(X2498,1)</f>
        <v>7</v>
      </c>
      <c r="AQ2498" s="18">
        <f t="shared" ref="AQ2498:AQ2561" si="476">+AD2498</f>
        <v>0</v>
      </c>
      <c r="AR2498" s="18">
        <f t="shared" ref="AR2498:AR2561" si="477">+AE2498</f>
        <v>0.82</v>
      </c>
      <c r="AS2498" s="13" t="str">
        <f>VLOOKUP(D2498,[2]Reference!$Q:$U,3,FALSE)</f>
        <v>Azuma</v>
      </c>
      <c r="AT2498" s="13" t="str">
        <f>VLOOKUP(D2498,[2]Reference!Q:V,6,FALSE)</f>
        <v>Azuma</v>
      </c>
      <c r="AU2498" s="13" t="str">
        <f>VLOOKUP(D2498,[2]Reference!$Q:$U,2,FALSE)</f>
        <v>Hitachi - Class 801</v>
      </c>
      <c r="AV2498" s="19">
        <f t="shared" ref="AV2498:AV2561" si="478">+B2498+7</f>
        <v>45619</v>
      </c>
      <c r="AW2498" s="12" t="str">
        <f>+VLOOKUP(X2498,[2]Reference!BN:BO,2,FALSE)</f>
        <v>Fleet</v>
      </c>
      <c r="AX2498" s="20" t="str">
        <f t="shared" ref="AX2498:AX2561" si="479">MID(F2498,2,2)</f>
        <v>HB</v>
      </c>
      <c r="AY2498" s="20" t="str">
        <f>VLOOKUP(AX2498,[2]Reference!AH:AI,2,FALSE)</f>
        <v>LNER</v>
      </c>
      <c r="AZ2498" s="20" t="str">
        <f>VLOOKUP(D2498,[2]Reference!Q:V,6,FALSE)</f>
        <v>Azuma</v>
      </c>
      <c r="BA2498" s="20" t="str">
        <f>VLOOKUP(D2498,[2]Reference!Q:V,3,FALSE)</f>
        <v>Azuma</v>
      </c>
    </row>
    <row r="2499" spans="1:53" ht="13.5" x14ac:dyDescent="0.25">
      <c r="A2499" s="38" t="s">
        <v>10002</v>
      </c>
      <c r="B2499" s="39">
        <v>45612</v>
      </c>
      <c r="C2499" s="38" t="s">
        <v>54</v>
      </c>
      <c r="D2499" s="38" t="s">
        <v>55</v>
      </c>
      <c r="E2499" s="38" t="s">
        <v>56</v>
      </c>
      <c r="F2499" s="38" t="s">
        <v>55</v>
      </c>
      <c r="G2499" s="38" t="s">
        <v>83</v>
      </c>
      <c r="H2499" s="38" t="s">
        <v>84</v>
      </c>
      <c r="I2499" s="38" t="s">
        <v>251</v>
      </c>
      <c r="J2499" s="38" t="s">
        <v>252</v>
      </c>
      <c r="K2499" s="38" t="s">
        <v>1312</v>
      </c>
      <c r="L2499" s="38" t="s">
        <v>2698</v>
      </c>
      <c r="M2499" s="38" t="s">
        <v>267</v>
      </c>
      <c r="N2499" s="40">
        <v>8</v>
      </c>
      <c r="O2499" s="40">
        <v>5</v>
      </c>
      <c r="P2499" s="40">
        <v>3</v>
      </c>
      <c r="Q2499" s="40">
        <v>0</v>
      </c>
      <c r="R2499" s="40">
        <v>0</v>
      </c>
      <c r="S2499" s="40">
        <v>0</v>
      </c>
      <c r="T2499" s="40">
        <v>0</v>
      </c>
      <c r="U2499" s="40">
        <v>1</v>
      </c>
      <c r="V2499" s="40">
        <v>8</v>
      </c>
      <c r="W2499" s="38" t="s">
        <v>10003</v>
      </c>
      <c r="X2499" s="38" t="s">
        <v>80</v>
      </c>
      <c r="Y2499" s="38" t="s">
        <v>66</v>
      </c>
      <c r="Z2499" s="38" t="s">
        <v>8905</v>
      </c>
      <c r="AA2499" s="38" t="s">
        <v>6876</v>
      </c>
      <c r="AB2499" s="41">
        <v>0</v>
      </c>
      <c r="AC2499" s="41">
        <v>0</v>
      </c>
      <c r="AD2499" s="42">
        <v>0</v>
      </c>
      <c r="AE2499" s="42">
        <v>0</v>
      </c>
      <c r="AF2499" s="12" t="str">
        <f t="shared" si="468"/>
        <v>993543</v>
      </c>
      <c r="AG2499" s="13" t="str">
        <f>VLOOKUP(D2499,[2]Reference!$Q:$U,4,FALSE)</f>
        <v>Fleet</v>
      </c>
      <c r="AH2499" s="13" t="str">
        <f>VLOOKUP(D2499,[2]Reference!$Q:$U,5,FALSE)</f>
        <v>LNER</v>
      </c>
      <c r="AI2499" s="14">
        <f t="shared" si="469"/>
        <v>0</v>
      </c>
      <c r="AJ2499" s="14">
        <f t="shared" si="470"/>
        <v>0</v>
      </c>
      <c r="AK2499" s="14">
        <f t="shared" si="471"/>
        <v>0</v>
      </c>
      <c r="AL2499" s="15">
        <f t="shared" si="472"/>
        <v>0</v>
      </c>
      <c r="AM2499" s="14">
        <f t="shared" si="473"/>
        <v>8</v>
      </c>
      <c r="AN2499" s="16">
        <f t="shared" si="474"/>
        <v>45612</v>
      </c>
      <c r="AO2499" s="17">
        <f>VLOOKUP(B2499,[2]Reference!D:E,2,1)</f>
        <v>202509</v>
      </c>
      <c r="AP2499" s="12" t="str">
        <f t="shared" si="475"/>
        <v>7</v>
      </c>
      <c r="AQ2499" s="18">
        <f t="shared" si="476"/>
        <v>0</v>
      </c>
      <c r="AR2499" s="18">
        <f t="shared" si="477"/>
        <v>0</v>
      </c>
      <c r="AS2499" s="13" t="str">
        <f>VLOOKUP(D2499,[2]Reference!$Q:$U,3,FALSE)</f>
        <v>Azuma</v>
      </c>
      <c r="AT2499" s="13" t="str">
        <f>VLOOKUP(D2499,[2]Reference!Q:V,6,FALSE)</f>
        <v>Azuma</v>
      </c>
      <c r="AU2499" s="13" t="str">
        <f>VLOOKUP(D2499,[2]Reference!$Q:$U,2,FALSE)</f>
        <v>Hitachi - Class 800</v>
      </c>
      <c r="AV2499" s="19">
        <f t="shared" si="478"/>
        <v>45619</v>
      </c>
      <c r="AW2499" s="12" t="str">
        <f>+VLOOKUP(X2499,[2]Reference!BN:BO,2,FALSE)</f>
        <v>Fleet</v>
      </c>
      <c r="AX2499" s="20" t="str">
        <f t="shared" si="479"/>
        <v>HB</v>
      </c>
      <c r="AY2499" s="20" t="str">
        <f>VLOOKUP(AX2499,[2]Reference!AH:AI,2,FALSE)</f>
        <v>LNER</v>
      </c>
      <c r="AZ2499" s="20" t="str">
        <f>VLOOKUP(D2499,[2]Reference!Q:V,6,FALSE)</f>
        <v>Azuma</v>
      </c>
      <c r="BA2499" s="20" t="str">
        <f>VLOOKUP(D2499,[2]Reference!Q:V,3,FALSE)</f>
        <v>Azuma</v>
      </c>
    </row>
    <row r="2500" spans="1:53" ht="13.5" x14ac:dyDescent="0.25">
      <c r="A2500" s="38" t="s">
        <v>10004</v>
      </c>
      <c r="B2500" s="39">
        <v>45612</v>
      </c>
      <c r="C2500" s="38" t="s">
        <v>54</v>
      </c>
      <c r="D2500" s="38" t="s">
        <v>55</v>
      </c>
      <c r="E2500" s="38" t="s">
        <v>56</v>
      </c>
      <c r="F2500" s="38" t="s">
        <v>55</v>
      </c>
      <c r="G2500" s="38" t="s">
        <v>231</v>
      </c>
      <c r="H2500" s="38" t="s">
        <v>58</v>
      </c>
      <c r="I2500" s="38" t="s">
        <v>59</v>
      </c>
      <c r="J2500" s="38" t="s">
        <v>60</v>
      </c>
      <c r="K2500" s="38" t="s">
        <v>1002</v>
      </c>
      <c r="L2500" s="38" t="s">
        <v>3741</v>
      </c>
      <c r="M2500" s="38" t="s">
        <v>181</v>
      </c>
      <c r="N2500" s="40">
        <v>1</v>
      </c>
      <c r="O2500" s="40">
        <v>1</v>
      </c>
      <c r="P2500" s="40">
        <v>0</v>
      </c>
      <c r="Q2500" s="40">
        <v>0</v>
      </c>
      <c r="R2500" s="40">
        <v>0</v>
      </c>
      <c r="S2500" s="40">
        <v>0</v>
      </c>
      <c r="T2500" s="40">
        <v>0</v>
      </c>
      <c r="U2500" s="40">
        <v>1</v>
      </c>
      <c r="V2500" s="40">
        <v>1</v>
      </c>
      <c r="W2500" s="38" t="s">
        <v>10005</v>
      </c>
      <c r="X2500" s="38" t="s">
        <v>65</v>
      </c>
      <c r="Y2500" s="38" t="s">
        <v>66</v>
      </c>
      <c r="Z2500" s="38" t="s">
        <v>8905</v>
      </c>
      <c r="AA2500" s="38" t="s">
        <v>6876</v>
      </c>
      <c r="AB2500" s="41">
        <v>0</v>
      </c>
      <c r="AC2500" s="41">
        <v>0</v>
      </c>
      <c r="AD2500" s="42">
        <v>0</v>
      </c>
      <c r="AE2500" s="42">
        <v>0.05</v>
      </c>
      <c r="AF2500" s="12" t="str">
        <f t="shared" si="468"/>
        <v>993581</v>
      </c>
      <c r="AG2500" s="13" t="str">
        <f>VLOOKUP(D2500,[2]Reference!$Q:$U,4,FALSE)</f>
        <v>Fleet</v>
      </c>
      <c r="AH2500" s="13" t="str">
        <f>VLOOKUP(D2500,[2]Reference!$Q:$U,5,FALSE)</f>
        <v>LNER</v>
      </c>
      <c r="AI2500" s="14">
        <f t="shared" si="469"/>
        <v>0</v>
      </c>
      <c r="AJ2500" s="14">
        <f t="shared" si="470"/>
        <v>0</v>
      </c>
      <c r="AK2500" s="14">
        <f t="shared" si="471"/>
        <v>0</v>
      </c>
      <c r="AL2500" s="15">
        <f t="shared" si="472"/>
        <v>0</v>
      </c>
      <c r="AM2500" s="14">
        <f t="shared" si="473"/>
        <v>1</v>
      </c>
      <c r="AN2500" s="16">
        <f t="shared" si="474"/>
        <v>45612</v>
      </c>
      <c r="AO2500" s="17">
        <f>VLOOKUP(B2500,[2]Reference!D:E,2,1)</f>
        <v>202509</v>
      </c>
      <c r="AP2500" s="12" t="str">
        <f t="shared" si="475"/>
        <v>7</v>
      </c>
      <c r="AQ2500" s="18">
        <f t="shared" si="476"/>
        <v>0</v>
      </c>
      <c r="AR2500" s="18">
        <f t="shared" si="477"/>
        <v>0.05</v>
      </c>
      <c r="AS2500" s="13" t="str">
        <f>VLOOKUP(D2500,[2]Reference!$Q:$U,3,FALSE)</f>
        <v>Azuma</v>
      </c>
      <c r="AT2500" s="13" t="str">
        <f>VLOOKUP(D2500,[2]Reference!Q:V,6,FALSE)</f>
        <v>Azuma</v>
      </c>
      <c r="AU2500" s="13" t="str">
        <f>VLOOKUP(D2500,[2]Reference!$Q:$U,2,FALSE)</f>
        <v>Hitachi - Class 800</v>
      </c>
      <c r="AV2500" s="19">
        <f t="shared" si="478"/>
        <v>45619</v>
      </c>
      <c r="AW2500" s="12" t="str">
        <f>+VLOOKUP(X2500,[2]Reference!BN:BO,2,FALSE)</f>
        <v>Depot</v>
      </c>
      <c r="AX2500" s="20" t="str">
        <f t="shared" si="479"/>
        <v>HB</v>
      </c>
      <c r="AY2500" s="20" t="str">
        <f>VLOOKUP(AX2500,[2]Reference!AH:AI,2,FALSE)</f>
        <v>LNER</v>
      </c>
      <c r="AZ2500" s="20" t="str">
        <f>VLOOKUP(D2500,[2]Reference!Q:V,6,FALSE)</f>
        <v>Azuma</v>
      </c>
      <c r="BA2500" s="20" t="str">
        <f>VLOOKUP(D2500,[2]Reference!Q:V,3,FALSE)</f>
        <v>Azuma</v>
      </c>
    </row>
    <row r="2501" spans="1:53" ht="13.5" x14ac:dyDescent="0.25">
      <c r="A2501" s="38" t="s">
        <v>10006</v>
      </c>
      <c r="B2501" s="39">
        <v>45612</v>
      </c>
      <c r="C2501" s="38" t="s">
        <v>54</v>
      </c>
      <c r="D2501" s="38" t="s">
        <v>55</v>
      </c>
      <c r="E2501" s="38" t="s">
        <v>56</v>
      </c>
      <c r="F2501" s="38" t="s">
        <v>55</v>
      </c>
      <c r="G2501" s="38" t="s">
        <v>83</v>
      </c>
      <c r="H2501" s="38" t="s">
        <v>84</v>
      </c>
      <c r="I2501" s="38" t="s">
        <v>251</v>
      </c>
      <c r="J2501" s="38" t="s">
        <v>252</v>
      </c>
      <c r="K2501" s="38" t="s">
        <v>503</v>
      </c>
      <c r="L2501" s="38" t="s">
        <v>8834</v>
      </c>
      <c r="M2501" s="38" t="s">
        <v>459</v>
      </c>
      <c r="N2501" s="40">
        <v>27</v>
      </c>
      <c r="O2501" s="40">
        <v>12</v>
      </c>
      <c r="P2501" s="40">
        <v>15</v>
      </c>
      <c r="Q2501" s="40">
        <v>0</v>
      </c>
      <c r="R2501" s="40">
        <v>0</v>
      </c>
      <c r="S2501" s="40">
        <v>0</v>
      </c>
      <c r="T2501" s="40">
        <v>0</v>
      </c>
      <c r="U2501" s="40">
        <v>2</v>
      </c>
      <c r="V2501" s="40">
        <v>27</v>
      </c>
      <c r="W2501" s="38" t="s">
        <v>10007</v>
      </c>
      <c r="X2501" s="38" t="s">
        <v>80</v>
      </c>
      <c r="Y2501" s="38" t="s">
        <v>66</v>
      </c>
      <c r="Z2501" s="38" t="s">
        <v>8905</v>
      </c>
      <c r="AA2501" s="38" t="s">
        <v>6876</v>
      </c>
      <c r="AB2501" s="41">
        <v>0</v>
      </c>
      <c r="AC2501" s="41">
        <v>0</v>
      </c>
      <c r="AD2501" s="42">
        <v>0.81</v>
      </c>
      <c r="AE2501" s="42">
        <v>0.81</v>
      </c>
      <c r="AF2501" s="12" t="str">
        <f t="shared" si="468"/>
        <v>994165</v>
      </c>
      <c r="AG2501" s="13" t="str">
        <f>VLOOKUP(D2501,[2]Reference!$Q:$U,4,FALSE)</f>
        <v>Fleet</v>
      </c>
      <c r="AH2501" s="13" t="str">
        <f>VLOOKUP(D2501,[2]Reference!$Q:$U,5,FALSE)</f>
        <v>LNER</v>
      </c>
      <c r="AI2501" s="14">
        <f t="shared" si="469"/>
        <v>0</v>
      </c>
      <c r="AJ2501" s="14">
        <f t="shared" si="470"/>
        <v>0</v>
      </c>
      <c r="AK2501" s="14">
        <f t="shared" si="471"/>
        <v>0</v>
      </c>
      <c r="AL2501" s="15">
        <f t="shared" si="472"/>
        <v>0.81</v>
      </c>
      <c r="AM2501" s="14">
        <f t="shared" si="473"/>
        <v>27</v>
      </c>
      <c r="AN2501" s="16">
        <f t="shared" si="474"/>
        <v>45612</v>
      </c>
      <c r="AO2501" s="17">
        <f>VLOOKUP(B2501,[2]Reference!D:E,2,1)</f>
        <v>202509</v>
      </c>
      <c r="AP2501" s="12" t="str">
        <f t="shared" si="475"/>
        <v>7</v>
      </c>
      <c r="AQ2501" s="18">
        <f t="shared" si="476"/>
        <v>0.81</v>
      </c>
      <c r="AR2501" s="18">
        <f t="shared" si="477"/>
        <v>0.81</v>
      </c>
      <c r="AS2501" s="13" t="str">
        <f>VLOOKUP(D2501,[2]Reference!$Q:$U,3,FALSE)</f>
        <v>Azuma</v>
      </c>
      <c r="AT2501" s="13" t="str">
        <f>VLOOKUP(D2501,[2]Reference!Q:V,6,FALSE)</f>
        <v>Azuma</v>
      </c>
      <c r="AU2501" s="13" t="str">
        <f>VLOOKUP(D2501,[2]Reference!$Q:$U,2,FALSE)</f>
        <v>Hitachi - Class 800</v>
      </c>
      <c r="AV2501" s="19">
        <f t="shared" si="478"/>
        <v>45619</v>
      </c>
      <c r="AW2501" s="12" t="str">
        <f>+VLOOKUP(X2501,[2]Reference!BN:BO,2,FALSE)</f>
        <v>Fleet</v>
      </c>
      <c r="AX2501" s="20" t="str">
        <f t="shared" si="479"/>
        <v>HB</v>
      </c>
      <c r="AY2501" s="20" t="str">
        <f>VLOOKUP(AX2501,[2]Reference!AH:AI,2,FALSE)</f>
        <v>LNER</v>
      </c>
      <c r="AZ2501" s="20" t="str">
        <f>VLOOKUP(D2501,[2]Reference!Q:V,6,FALSE)</f>
        <v>Azuma</v>
      </c>
      <c r="BA2501" s="20" t="str">
        <f>VLOOKUP(D2501,[2]Reference!Q:V,3,FALSE)</f>
        <v>Azuma</v>
      </c>
    </row>
    <row r="2502" spans="1:53" ht="13.5" x14ac:dyDescent="0.25">
      <c r="A2502" s="38" t="s">
        <v>10008</v>
      </c>
      <c r="B2502" s="39">
        <v>45612</v>
      </c>
      <c r="C2502" s="38" t="s">
        <v>54</v>
      </c>
      <c r="D2502" s="38" t="s">
        <v>55</v>
      </c>
      <c r="E2502" s="38" t="s">
        <v>56</v>
      </c>
      <c r="F2502" s="38" t="s">
        <v>55</v>
      </c>
      <c r="G2502" s="38" t="s">
        <v>129</v>
      </c>
      <c r="H2502" s="38" t="s">
        <v>327</v>
      </c>
      <c r="I2502" s="38" t="s">
        <v>1155</v>
      </c>
      <c r="J2502" s="38" t="s">
        <v>1156</v>
      </c>
      <c r="K2502" s="38" t="s">
        <v>9785</v>
      </c>
      <c r="L2502" s="38" t="s">
        <v>10009</v>
      </c>
      <c r="M2502" s="38" t="s">
        <v>440</v>
      </c>
      <c r="N2502" s="40">
        <v>7</v>
      </c>
      <c r="O2502" s="40">
        <v>7</v>
      </c>
      <c r="P2502" s="40">
        <v>0</v>
      </c>
      <c r="Q2502" s="40">
        <v>0</v>
      </c>
      <c r="R2502" s="40">
        <v>0</v>
      </c>
      <c r="S2502" s="40">
        <v>0</v>
      </c>
      <c r="T2502" s="40">
        <v>0</v>
      </c>
      <c r="U2502" s="40">
        <v>1</v>
      </c>
      <c r="V2502" s="40">
        <v>7</v>
      </c>
      <c r="W2502" s="38" t="s">
        <v>10010</v>
      </c>
      <c r="X2502" s="38" t="s">
        <v>80</v>
      </c>
      <c r="Y2502" s="38" t="s">
        <v>66</v>
      </c>
      <c r="Z2502" s="38" t="s">
        <v>8905</v>
      </c>
      <c r="AA2502" s="38" t="s">
        <v>6876</v>
      </c>
      <c r="AB2502" s="41">
        <v>0</v>
      </c>
      <c r="AC2502" s="41">
        <v>0</v>
      </c>
      <c r="AD2502" s="42">
        <v>0</v>
      </c>
      <c r="AE2502" s="42">
        <v>0</v>
      </c>
      <c r="AF2502" s="12" t="str">
        <f t="shared" si="468"/>
        <v>995306</v>
      </c>
      <c r="AG2502" s="13" t="str">
        <f>VLOOKUP(D2502,[2]Reference!$Q:$U,4,FALSE)</f>
        <v>Fleet</v>
      </c>
      <c r="AH2502" s="13" t="str">
        <f>VLOOKUP(D2502,[2]Reference!$Q:$U,5,FALSE)</f>
        <v>LNER</v>
      </c>
      <c r="AI2502" s="14">
        <f t="shared" si="469"/>
        <v>0</v>
      </c>
      <c r="AJ2502" s="14">
        <f t="shared" si="470"/>
        <v>0</v>
      </c>
      <c r="AK2502" s="14">
        <f t="shared" si="471"/>
        <v>0</v>
      </c>
      <c r="AL2502" s="15">
        <f t="shared" si="472"/>
        <v>0</v>
      </c>
      <c r="AM2502" s="14">
        <f t="shared" si="473"/>
        <v>7</v>
      </c>
      <c r="AN2502" s="16">
        <f t="shared" si="474"/>
        <v>45612</v>
      </c>
      <c r="AO2502" s="17">
        <f>VLOOKUP(B2502,[2]Reference!D:E,2,1)</f>
        <v>202509</v>
      </c>
      <c r="AP2502" s="12" t="str">
        <f t="shared" si="475"/>
        <v>7</v>
      </c>
      <c r="AQ2502" s="18">
        <f t="shared" si="476"/>
        <v>0</v>
      </c>
      <c r="AR2502" s="18">
        <f t="shared" si="477"/>
        <v>0</v>
      </c>
      <c r="AS2502" s="13" t="str">
        <f>VLOOKUP(D2502,[2]Reference!$Q:$U,3,FALSE)</f>
        <v>Azuma</v>
      </c>
      <c r="AT2502" s="13" t="str">
        <f>VLOOKUP(D2502,[2]Reference!Q:V,6,FALSE)</f>
        <v>Azuma</v>
      </c>
      <c r="AU2502" s="13" t="str">
        <f>VLOOKUP(D2502,[2]Reference!$Q:$U,2,FALSE)</f>
        <v>Hitachi - Class 800</v>
      </c>
      <c r="AV2502" s="19">
        <f t="shared" si="478"/>
        <v>45619</v>
      </c>
      <c r="AW2502" s="12" t="str">
        <f>+VLOOKUP(X2502,[2]Reference!BN:BO,2,FALSE)</f>
        <v>Fleet</v>
      </c>
      <c r="AX2502" s="20" t="str">
        <f t="shared" si="479"/>
        <v>HB</v>
      </c>
      <c r="AY2502" s="20" t="str">
        <f>VLOOKUP(AX2502,[2]Reference!AH:AI,2,FALSE)</f>
        <v>LNER</v>
      </c>
      <c r="AZ2502" s="20" t="str">
        <f>VLOOKUP(D2502,[2]Reference!Q:V,6,FALSE)</f>
        <v>Azuma</v>
      </c>
      <c r="BA2502" s="20" t="str">
        <f>VLOOKUP(D2502,[2]Reference!Q:V,3,FALSE)</f>
        <v>Azuma</v>
      </c>
    </row>
    <row r="2503" spans="1:53" ht="13.5" x14ac:dyDescent="0.25">
      <c r="A2503" s="38" t="s">
        <v>10011</v>
      </c>
      <c r="B2503" s="39">
        <v>45613</v>
      </c>
      <c r="C2503" s="38" t="s">
        <v>54</v>
      </c>
      <c r="D2503" s="38" t="s">
        <v>283</v>
      </c>
      <c r="E2503" s="38" t="s">
        <v>284</v>
      </c>
      <c r="F2503" s="38" t="s">
        <v>283</v>
      </c>
      <c r="G2503" s="38" t="s">
        <v>94</v>
      </c>
      <c r="H2503" s="38" t="s">
        <v>112</v>
      </c>
      <c r="I2503" s="38" t="s">
        <v>2474</v>
      </c>
      <c r="J2503" s="38" t="s">
        <v>2475</v>
      </c>
      <c r="K2503" s="38" t="s">
        <v>98</v>
      </c>
      <c r="L2503" s="38" t="s">
        <v>10012</v>
      </c>
      <c r="M2503" s="38" t="s">
        <v>1099</v>
      </c>
      <c r="N2503" s="40">
        <v>3</v>
      </c>
      <c r="O2503" s="40">
        <v>0</v>
      </c>
      <c r="P2503" s="40">
        <v>3</v>
      </c>
      <c r="Q2503" s="40">
        <v>0</v>
      </c>
      <c r="R2503" s="40">
        <v>1</v>
      </c>
      <c r="S2503" s="40">
        <v>0</v>
      </c>
      <c r="T2503" s="40">
        <v>0</v>
      </c>
      <c r="U2503" s="40">
        <v>2</v>
      </c>
      <c r="V2503" s="40">
        <v>78</v>
      </c>
      <c r="W2503" s="38" t="s">
        <v>10013</v>
      </c>
      <c r="X2503" s="38" t="s">
        <v>119</v>
      </c>
      <c r="Y2503" s="38" t="s">
        <v>66</v>
      </c>
      <c r="Z2503" s="38" t="s">
        <v>6875</v>
      </c>
      <c r="AA2503" s="38" t="s">
        <v>6876</v>
      </c>
      <c r="AB2503" s="41">
        <v>1</v>
      </c>
      <c r="AC2503" s="41">
        <v>0</v>
      </c>
      <c r="AD2503" s="42">
        <v>1</v>
      </c>
      <c r="AE2503" s="42">
        <v>1.19</v>
      </c>
      <c r="AF2503" s="12" t="str">
        <f t="shared" si="468"/>
        <v>996005</v>
      </c>
      <c r="AG2503" s="13" t="str">
        <f>VLOOKUP(D2503,[2]Reference!$Q:$U,4,FALSE)</f>
        <v>Fleet</v>
      </c>
      <c r="AH2503" s="13" t="str">
        <f>VLOOKUP(D2503,[2]Reference!$Q:$U,5,FALSE)</f>
        <v>LNER</v>
      </c>
      <c r="AI2503" s="14">
        <f t="shared" si="469"/>
        <v>1</v>
      </c>
      <c r="AJ2503" s="14">
        <f t="shared" si="470"/>
        <v>0</v>
      </c>
      <c r="AK2503" s="14">
        <f t="shared" si="471"/>
        <v>1</v>
      </c>
      <c r="AL2503" s="15">
        <f t="shared" si="472"/>
        <v>0</v>
      </c>
      <c r="AM2503" s="14">
        <f t="shared" si="473"/>
        <v>3</v>
      </c>
      <c r="AN2503" s="16">
        <f t="shared" si="474"/>
        <v>45619</v>
      </c>
      <c r="AO2503" s="17">
        <f>VLOOKUP(B2503,[2]Reference!D:E,2,1)</f>
        <v>202509</v>
      </c>
      <c r="AP2503" s="12" t="str">
        <f t="shared" si="475"/>
        <v>7</v>
      </c>
      <c r="AQ2503" s="18">
        <f t="shared" si="476"/>
        <v>1</v>
      </c>
      <c r="AR2503" s="18">
        <f t="shared" si="477"/>
        <v>1.19</v>
      </c>
      <c r="AS2503" s="13" t="str">
        <f>VLOOKUP(D2503,[2]Reference!$Q:$U,3,FALSE)</f>
        <v>Azuma</v>
      </c>
      <c r="AT2503" s="13" t="str">
        <f>VLOOKUP(D2503,[2]Reference!Q:V,6,FALSE)</f>
        <v>Depot</v>
      </c>
      <c r="AU2503" s="13" t="str">
        <f>VLOOKUP(D2503,[2]Reference!$Q:$U,2,FALSE)</f>
        <v>Hitachi - Doncaster Carr</v>
      </c>
      <c r="AV2503" s="19">
        <f t="shared" si="478"/>
        <v>45620</v>
      </c>
      <c r="AW2503" s="12" t="str">
        <f>+VLOOKUP(X2503,[2]Reference!BN:BO,2,FALSE)</f>
        <v>Depot</v>
      </c>
      <c r="AX2503" s="20" t="str">
        <f t="shared" si="479"/>
        <v>HB</v>
      </c>
      <c r="AY2503" s="20" t="str">
        <f>VLOOKUP(AX2503,[2]Reference!AH:AI,2,FALSE)</f>
        <v>LNER</v>
      </c>
      <c r="AZ2503" s="20" t="str">
        <f>VLOOKUP(D2503,[2]Reference!Q:V,6,FALSE)</f>
        <v>Depot</v>
      </c>
      <c r="BA2503" s="20" t="str">
        <f>VLOOKUP(D2503,[2]Reference!Q:V,3,FALSE)</f>
        <v>Azuma</v>
      </c>
    </row>
    <row r="2504" spans="1:53" ht="13.5" x14ac:dyDescent="0.25">
      <c r="A2504" s="38" t="s">
        <v>10014</v>
      </c>
      <c r="B2504" s="39">
        <v>45613</v>
      </c>
      <c r="C2504" s="38" t="s">
        <v>54</v>
      </c>
      <c r="D2504" s="38" t="s">
        <v>55</v>
      </c>
      <c r="E2504" s="38" t="s">
        <v>56</v>
      </c>
      <c r="F2504" s="38" t="s">
        <v>55</v>
      </c>
      <c r="G2504" s="38" t="s">
        <v>83</v>
      </c>
      <c r="H2504" s="38" t="s">
        <v>84</v>
      </c>
      <c r="I2504" s="38" t="s">
        <v>251</v>
      </c>
      <c r="J2504" s="38" t="s">
        <v>252</v>
      </c>
      <c r="K2504" s="38" t="s">
        <v>1312</v>
      </c>
      <c r="L2504" s="38" t="s">
        <v>9305</v>
      </c>
      <c r="M2504" s="38" t="s">
        <v>459</v>
      </c>
      <c r="N2504" s="40">
        <v>5</v>
      </c>
      <c r="O2504" s="40">
        <v>5</v>
      </c>
      <c r="P2504" s="40">
        <v>0</v>
      </c>
      <c r="Q2504" s="40">
        <v>0</v>
      </c>
      <c r="R2504" s="40">
        <v>0</v>
      </c>
      <c r="S2504" s="40">
        <v>0</v>
      </c>
      <c r="T2504" s="40">
        <v>0</v>
      </c>
      <c r="U2504" s="40">
        <v>1</v>
      </c>
      <c r="V2504" s="40">
        <v>5</v>
      </c>
      <c r="W2504" s="38" t="s">
        <v>10015</v>
      </c>
      <c r="X2504" s="38" t="s">
        <v>80</v>
      </c>
      <c r="Y2504" s="38" t="s">
        <v>66</v>
      </c>
      <c r="Z2504" s="38" t="s">
        <v>6875</v>
      </c>
      <c r="AA2504" s="38" t="s">
        <v>6876</v>
      </c>
      <c r="AB2504" s="41">
        <v>0</v>
      </c>
      <c r="AC2504" s="41">
        <v>0</v>
      </c>
      <c r="AD2504" s="42">
        <v>0</v>
      </c>
      <c r="AE2504" s="42">
        <v>0</v>
      </c>
      <c r="AF2504" s="12" t="str">
        <f t="shared" si="468"/>
        <v>996166</v>
      </c>
      <c r="AG2504" s="13" t="str">
        <f>VLOOKUP(D2504,[2]Reference!$Q:$U,4,FALSE)</f>
        <v>Fleet</v>
      </c>
      <c r="AH2504" s="13" t="str">
        <f>VLOOKUP(D2504,[2]Reference!$Q:$U,5,FALSE)</f>
        <v>LNER</v>
      </c>
      <c r="AI2504" s="14">
        <f t="shared" si="469"/>
        <v>0</v>
      </c>
      <c r="AJ2504" s="14">
        <f t="shared" si="470"/>
        <v>0</v>
      </c>
      <c r="AK2504" s="14">
        <f t="shared" si="471"/>
        <v>0</v>
      </c>
      <c r="AL2504" s="15">
        <f t="shared" si="472"/>
        <v>0</v>
      </c>
      <c r="AM2504" s="14">
        <f t="shared" si="473"/>
        <v>5</v>
      </c>
      <c r="AN2504" s="16">
        <f t="shared" si="474"/>
        <v>45619</v>
      </c>
      <c r="AO2504" s="17">
        <f>VLOOKUP(B2504,[2]Reference!D:E,2,1)</f>
        <v>202509</v>
      </c>
      <c r="AP2504" s="12" t="str">
        <f t="shared" si="475"/>
        <v>7</v>
      </c>
      <c r="AQ2504" s="18">
        <f t="shared" si="476"/>
        <v>0</v>
      </c>
      <c r="AR2504" s="18">
        <f t="shared" si="477"/>
        <v>0</v>
      </c>
      <c r="AS2504" s="13" t="str">
        <f>VLOOKUP(D2504,[2]Reference!$Q:$U,3,FALSE)</f>
        <v>Azuma</v>
      </c>
      <c r="AT2504" s="13" t="str">
        <f>VLOOKUP(D2504,[2]Reference!Q:V,6,FALSE)</f>
        <v>Azuma</v>
      </c>
      <c r="AU2504" s="13" t="str">
        <f>VLOOKUP(D2504,[2]Reference!$Q:$U,2,FALSE)</f>
        <v>Hitachi - Class 800</v>
      </c>
      <c r="AV2504" s="19">
        <f t="shared" si="478"/>
        <v>45620</v>
      </c>
      <c r="AW2504" s="12" t="str">
        <f>+VLOOKUP(X2504,[2]Reference!BN:BO,2,FALSE)</f>
        <v>Fleet</v>
      </c>
      <c r="AX2504" s="20" t="str">
        <f t="shared" si="479"/>
        <v>HB</v>
      </c>
      <c r="AY2504" s="20" t="str">
        <f>VLOOKUP(AX2504,[2]Reference!AH:AI,2,FALSE)</f>
        <v>LNER</v>
      </c>
      <c r="AZ2504" s="20" t="str">
        <f>VLOOKUP(D2504,[2]Reference!Q:V,6,FALSE)</f>
        <v>Azuma</v>
      </c>
      <c r="BA2504" s="20" t="str">
        <f>VLOOKUP(D2504,[2]Reference!Q:V,3,FALSE)</f>
        <v>Azuma</v>
      </c>
    </row>
    <row r="2505" spans="1:53" ht="13.5" x14ac:dyDescent="0.25">
      <c r="A2505" s="38" t="s">
        <v>10016</v>
      </c>
      <c r="B2505" s="39">
        <v>45613</v>
      </c>
      <c r="C2505" s="38" t="s">
        <v>54</v>
      </c>
      <c r="D2505" s="38" t="s">
        <v>55</v>
      </c>
      <c r="E2505" s="38" t="s">
        <v>56</v>
      </c>
      <c r="F2505" s="38" t="s">
        <v>55</v>
      </c>
      <c r="G2505" s="38" t="s">
        <v>129</v>
      </c>
      <c r="H2505" s="38" t="s">
        <v>95</v>
      </c>
      <c r="I2505" s="38" t="s">
        <v>147</v>
      </c>
      <c r="J2505" s="38" t="s">
        <v>148</v>
      </c>
      <c r="K2505" s="38" t="s">
        <v>220</v>
      </c>
      <c r="L2505" s="38" t="s">
        <v>10017</v>
      </c>
      <c r="M2505" s="38" t="s">
        <v>440</v>
      </c>
      <c r="N2505" s="40">
        <v>12</v>
      </c>
      <c r="O2505" s="40">
        <v>5</v>
      </c>
      <c r="P2505" s="40">
        <v>7</v>
      </c>
      <c r="Q2505" s="40">
        <v>0</v>
      </c>
      <c r="R2505" s="40">
        <v>0</v>
      </c>
      <c r="S2505" s="40">
        <v>0</v>
      </c>
      <c r="T2505" s="40">
        <v>0</v>
      </c>
      <c r="U2505" s="40">
        <v>3</v>
      </c>
      <c r="V2505" s="40">
        <v>12</v>
      </c>
      <c r="W2505" s="38" t="s">
        <v>10018</v>
      </c>
      <c r="X2505" s="38" t="s">
        <v>80</v>
      </c>
      <c r="Y2505" s="38" t="s">
        <v>66</v>
      </c>
      <c r="Z2505" s="38" t="s">
        <v>6875</v>
      </c>
      <c r="AA2505" s="38" t="s">
        <v>6876</v>
      </c>
      <c r="AB2505" s="41">
        <v>0</v>
      </c>
      <c r="AC2505" s="41">
        <v>0</v>
      </c>
      <c r="AD2505" s="42">
        <v>0</v>
      </c>
      <c r="AE2505" s="42">
        <v>0</v>
      </c>
      <c r="AF2505" s="12" t="str">
        <f t="shared" si="468"/>
        <v>996565</v>
      </c>
      <c r="AG2505" s="13" t="str">
        <f>VLOOKUP(D2505,[2]Reference!$Q:$U,4,FALSE)</f>
        <v>Fleet</v>
      </c>
      <c r="AH2505" s="13" t="str">
        <f>VLOOKUP(D2505,[2]Reference!$Q:$U,5,FALSE)</f>
        <v>LNER</v>
      </c>
      <c r="AI2505" s="14">
        <f t="shared" si="469"/>
        <v>0</v>
      </c>
      <c r="AJ2505" s="14">
        <f t="shared" si="470"/>
        <v>0</v>
      </c>
      <c r="AK2505" s="14">
        <f t="shared" si="471"/>
        <v>0</v>
      </c>
      <c r="AL2505" s="15">
        <f t="shared" si="472"/>
        <v>0</v>
      </c>
      <c r="AM2505" s="14">
        <f t="shared" si="473"/>
        <v>12</v>
      </c>
      <c r="AN2505" s="16">
        <f t="shared" si="474"/>
        <v>45619</v>
      </c>
      <c r="AO2505" s="17">
        <f>VLOOKUP(B2505,[2]Reference!D:E,2,1)</f>
        <v>202509</v>
      </c>
      <c r="AP2505" s="12" t="str">
        <f t="shared" si="475"/>
        <v>7</v>
      </c>
      <c r="AQ2505" s="18">
        <f t="shared" si="476"/>
        <v>0</v>
      </c>
      <c r="AR2505" s="18">
        <f t="shared" si="477"/>
        <v>0</v>
      </c>
      <c r="AS2505" s="13" t="str">
        <f>VLOOKUP(D2505,[2]Reference!$Q:$U,3,FALSE)</f>
        <v>Azuma</v>
      </c>
      <c r="AT2505" s="13" t="str">
        <f>VLOOKUP(D2505,[2]Reference!Q:V,6,FALSE)</f>
        <v>Azuma</v>
      </c>
      <c r="AU2505" s="13" t="str">
        <f>VLOOKUP(D2505,[2]Reference!$Q:$U,2,FALSE)</f>
        <v>Hitachi - Class 800</v>
      </c>
      <c r="AV2505" s="19">
        <f t="shared" si="478"/>
        <v>45620</v>
      </c>
      <c r="AW2505" s="12" t="str">
        <f>+VLOOKUP(X2505,[2]Reference!BN:BO,2,FALSE)</f>
        <v>Fleet</v>
      </c>
      <c r="AX2505" s="20" t="str">
        <f t="shared" si="479"/>
        <v>HB</v>
      </c>
      <c r="AY2505" s="20" t="str">
        <f>VLOOKUP(AX2505,[2]Reference!AH:AI,2,FALSE)</f>
        <v>LNER</v>
      </c>
      <c r="AZ2505" s="20" t="str">
        <f>VLOOKUP(D2505,[2]Reference!Q:V,6,FALSE)</f>
        <v>Azuma</v>
      </c>
      <c r="BA2505" s="20" t="str">
        <f>VLOOKUP(D2505,[2]Reference!Q:V,3,FALSE)</f>
        <v>Azuma</v>
      </c>
    </row>
    <row r="2506" spans="1:53" ht="13.5" x14ac:dyDescent="0.25">
      <c r="A2506" s="38" t="s">
        <v>10019</v>
      </c>
      <c r="B2506" s="39">
        <v>45613</v>
      </c>
      <c r="C2506" s="38" t="s">
        <v>54</v>
      </c>
      <c r="D2506" s="38" t="s">
        <v>55</v>
      </c>
      <c r="E2506" s="38" t="s">
        <v>56</v>
      </c>
      <c r="F2506" s="38" t="s">
        <v>55</v>
      </c>
      <c r="G2506" s="38" t="s">
        <v>129</v>
      </c>
      <c r="H2506" s="38" t="s">
        <v>339</v>
      </c>
      <c r="I2506" s="38" t="s">
        <v>694</v>
      </c>
      <c r="J2506" s="38" t="s">
        <v>695</v>
      </c>
      <c r="K2506" s="38" t="s">
        <v>179</v>
      </c>
      <c r="L2506" s="38" t="s">
        <v>10020</v>
      </c>
      <c r="M2506" s="38" t="s">
        <v>904</v>
      </c>
      <c r="N2506" s="40">
        <v>14</v>
      </c>
      <c r="O2506" s="40">
        <v>14</v>
      </c>
      <c r="P2506" s="40">
        <v>0</v>
      </c>
      <c r="Q2506" s="40">
        <v>0</v>
      </c>
      <c r="R2506" s="40">
        <v>0</v>
      </c>
      <c r="S2506" s="40">
        <v>0</v>
      </c>
      <c r="T2506" s="40">
        <v>0</v>
      </c>
      <c r="U2506" s="40">
        <v>1</v>
      </c>
      <c r="V2506" s="40">
        <v>14</v>
      </c>
      <c r="W2506" s="38" t="s">
        <v>10021</v>
      </c>
      <c r="X2506" s="38" t="s">
        <v>80</v>
      </c>
      <c r="Y2506" s="38" t="s">
        <v>66</v>
      </c>
      <c r="Z2506" s="38" t="s">
        <v>6875</v>
      </c>
      <c r="AA2506" s="38" t="s">
        <v>6876</v>
      </c>
      <c r="AB2506" s="41">
        <v>0</v>
      </c>
      <c r="AC2506" s="41">
        <v>0</v>
      </c>
      <c r="AD2506" s="42">
        <v>0</v>
      </c>
      <c r="AE2506" s="42">
        <v>0</v>
      </c>
      <c r="AF2506" s="12" t="str">
        <f t="shared" si="468"/>
        <v>996670</v>
      </c>
      <c r="AG2506" s="13" t="str">
        <f>VLOOKUP(D2506,[2]Reference!$Q:$U,4,FALSE)</f>
        <v>Fleet</v>
      </c>
      <c r="AH2506" s="13" t="str">
        <f>VLOOKUP(D2506,[2]Reference!$Q:$U,5,FALSE)</f>
        <v>LNER</v>
      </c>
      <c r="AI2506" s="14">
        <f t="shared" si="469"/>
        <v>0</v>
      </c>
      <c r="AJ2506" s="14">
        <f t="shared" si="470"/>
        <v>0</v>
      </c>
      <c r="AK2506" s="14">
        <f t="shared" si="471"/>
        <v>0</v>
      </c>
      <c r="AL2506" s="15">
        <f t="shared" si="472"/>
        <v>0</v>
      </c>
      <c r="AM2506" s="14">
        <f t="shared" si="473"/>
        <v>14</v>
      </c>
      <c r="AN2506" s="16">
        <f t="shared" si="474"/>
        <v>45619</v>
      </c>
      <c r="AO2506" s="17">
        <f>VLOOKUP(B2506,[2]Reference!D:E,2,1)</f>
        <v>202509</v>
      </c>
      <c r="AP2506" s="12" t="str">
        <f t="shared" si="475"/>
        <v>7</v>
      </c>
      <c r="AQ2506" s="18">
        <f t="shared" si="476"/>
        <v>0</v>
      </c>
      <c r="AR2506" s="18">
        <f t="shared" si="477"/>
        <v>0</v>
      </c>
      <c r="AS2506" s="13" t="str">
        <f>VLOOKUP(D2506,[2]Reference!$Q:$U,3,FALSE)</f>
        <v>Azuma</v>
      </c>
      <c r="AT2506" s="13" t="str">
        <f>VLOOKUP(D2506,[2]Reference!Q:V,6,FALSE)</f>
        <v>Azuma</v>
      </c>
      <c r="AU2506" s="13" t="str">
        <f>VLOOKUP(D2506,[2]Reference!$Q:$U,2,FALSE)</f>
        <v>Hitachi - Class 800</v>
      </c>
      <c r="AV2506" s="19">
        <f t="shared" si="478"/>
        <v>45620</v>
      </c>
      <c r="AW2506" s="12" t="str">
        <f>+VLOOKUP(X2506,[2]Reference!BN:BO,2,FALSE)</f>
        <v>Fleet</v>
      </c>
      <c r="AX2506" s="20" t="str">
        <f t="shared" si="479"/>
        <v>HB</v>
      </c>
      <c r="AY2506" s="20" t="str">
        <f>VLOOKUP(AX2506,[2]Reference!AH:AI,2,FALSE)</f>
        <v>LNER</v>
      </c>
      <c r="AZ2506" s="20" t="str">
        <f>VLOOKUP(D2506,[2]Reference!Q:V,6,FALSE)</f>
        <v>Azuma</v>
      </c>
      <c r="BA2506" s="20" t="str">
        <f>VLOOKUP(D2506,[2]Reference!Q:V,3,FALSE)</f>
        <v>Azuma</v>
      </c>
    </row>
    <row r="2507" spans="1:53" ht="13.5" x14ac:dyDescent="0.25">
      <c r="A2507" s="38" t="s">
        <v>10022</v>
      </c>
      <c r="B2507" s="39">
        <v>45613</v>
      </c>
      <c r="C2507" s="38" t="s">
        <v>54</v>
      </c>
      <c r="D2507" s="38" t="s">
        <v>92</v>
      </c>
      <c r="E2507" s="38" t="s">
        <v>93</v>
      </c>
      <c r="F2507" s="38" t="s">
        <v>92</v>
      </c>
      <c r="G2507" s="38" t="s">
        <v>146</v>
      </c>
      <c r="H2507" s="38" t="s">
        <v>258</v>
      </c>
      <c r="I2507" s="38" t="s">
        <v>568</v>
      </c>
      <c r="J2507" s="38" t="s">
        <v>569</v>
      </c>
      <c r="K2507" s="38" t="s">
        <v>201</v>
      </c>
      <c r="L2507" s="38" t="s">
        <v>10023</v>
      </c>
      <c r="M2507" s="38" t="s">
        <v>440</v>
      </c>
      <c r="N2507" s="40">
        <v>33</v>
      </c>
      <c r="O2507" s="40">
        <v>11</v>
      </c>
      <c r="P2507" s="40">
        <v>22</v>
      </c>
      <c r="Q2507" s="40">
        <v>0</v>
      </c>
      <c r="R2507" s="40">
        <v>0</v>
      </c>
      <c r="S2507" s="40">
        <v>0</v>
      </c>
      <c r="T2507" s="40">
        <v>0</v>
      </c>
      <c r="U2507" s="40">
        <v>3</v>
      </c>
      <c r="V2507" s="40">
        <v>33</v>
      </c>
      <c r="W2507" s="38" t="s">
        <v>10024</v>
      </c>
      <c r="X2507" s="38" t="s">
        <v>80</v>
      </c>
      <c r="Y2507" s="38" t="s">
        <v>66</v>
      </c>
      <c r="Z2507" s="38" t="s">
        <v>6875</v>
      </c>
      <c r="AA2507" s="38" t="s">
        <v>6876</v>
      </c>
      <c r="AB2507" s="41">
        <v>0</v>
      </c>
      <c r="AC2507" s="41">
        <v>0</v>
      </c>
      <c r="AD2507" s="42">
        <v>0</v>
      </c>
      <c r="AE2507" s="42">
        <v>0.85</v>
      </c>
      <c r="AF2507" s="12" t="str">
        <f t="shared" si="468"/>
        <v>997261</v>
      </c>
      <c r="AG2507" s="13" t="str">
        <f>VLOOKUP(D2507,[2]Reference!$Q:$U,4,FALSE)</f>
        <v>Fleet</v>
      </c>
      <c r="AH2507" s="13" t="str">
        <f>VLOOKUP(D2507,[2]Reference!$Q:$U,5,FALSE)</f>
        <v>LNER</v>
      </c>
      <c r="AI2507" s="14">
        <f t="shared" si="469"/>
        <v>0</v>
      </c>
      <c r="AJ2507" s="14">
        <f t="shared" si="470"/>
        <v>0</v>
      </c>
      <c r="AK2507" s="14">
        <f t="shared" si="471"/>
        <v>0</v>
      </c>
      <c r="AL2507" s="15">
        <f t="shared" si="472"/>
        <v>0</v>
      </c>
      <c r="AM2507" s="14">
        <f t="shared" si="473"/>
        <v>33</v>
      </c>
      <c r="AN2507" s="16">
        <f t="shared" si="474"/>
        <v>45619</v>
      </c>
      <c r="AO2507" s="17">
        <f>VLOOKUP(B2507,[2]Reference!D:E,2,1)</f>
        <v>202509</v>
      </c>
      <c r="AP2507" s="12" t="str">
        <f t="shared" si="475"/>
        <v>7</v>
      </c>
      <c r="AQ2507" s="18">
        <f t="shared" si="476"/>
        <v>0</v>
      </c>
      <c r="AR2507" s="18">
        <f t="shared" si="477"/>
        <v>0.85</v>
      </c>
      <c r="AS2507" s="13" t="str">
        <f>VLOOKUP(D2507,[2]Reference!$Q:$U,3,FALSE)</f>
        <v>Azuma</v>
      </c>
      <c r="AT2507" s="13" t="str">
        <f>VLOOKUP(D2507,[2]Reference!Q:V,6,FALSE)</f>
        <v>Azuma</v>
      </c>
      <c r="AU2507" s="13" t="str">
        <f>VLOOKUP(D2507,[2]Reference!$Q:$U,2,FALSE)</f>
        <v>Hitachi - Class 801</v>
      </c>
      <c r="AV2507" s="19">
        <f t="shared" si="478"/>
        <v>45620</v>
      </c>
      <c r="AW2507" s="12" t="str">
        <f>+VLOOKUP(X2507,[2]Reference!BN:BO,2,FALSE)</f>
        <v>Fleet</v>
      </c>
      <c r="AX2507" s="20" t="str">
        <f t="shared" si="479"/>
        <v>HB</v>
      </c>
      <c r="AY2507" s="20" t="str">
        <f>VLOOKUP(AX2507,[2]Reference!AH:AI,2,FALSE)</f>
        <v>LNER</v>
      </c>
      <c r="AZ2507" s="20" t="str">
        <f>VLOOKUP(D2507,[2]Reference!Q:V,6,FALSE)</f>
        <v>Azuma</v>
      </c>
      <c r="BA2507" s="20" t="str">
        <f>VLOOKUP(D2507,[2]Reference!Q:V,3,FALSE)</f>
        <v>Azuma</v>
      </c>
    </row>
    <row r="2508" spans="1:53" ht="13.5" x14ac:dyDescent="0.25">
      <c r="A2508" s="38" t="s">
        <v>10025</v>
      </c>
      <c r="B2508" s="39">
        <v>45613</v>
      </c>
      <c r="C2508" s="38" t="s">
        <v>54</v>
      </c>
      <c r="D2508" s="38" t="s">
        <v>92</v>
      </c>
      <c r="E2508" s="38" t="s">
        <v>93</v>
      </c>
      <c r="F2508" s="38" t="s">
        <v>92</v>
      </c>
      <c r="G2508" s="38" t="s">
        <v>154</v>
      </c>
      <c r="H2508" s="38" t="s">
        <v>95</v>
      </c>
      <c r="I2508" s="38" t="s">
        <v>147</v>
      </c>
      <c r="J2508" s="38" t="s">
        <v>148</v>
      </c>
      <c r="K2508" s="38" t="s">
        <v>155</v>
      </c>
      <c r="L2508" s="38" t="s">
        <v>1812</v>
      </c>
      <c r="M2508" s="38" t="s">
        <v>440</v>
      </c>
      <c r="N2508" s="40">
        <v>3</v>
      </c>
      <c r="O2508" s="40">
        <v>3</v>
      </c>
      <c r="P2508" s="40">
        <v>0</v>
      </c>
      <c r="Q2508" s="40">
        <v>0</v>
      </c>
      <c r="R2508" s="40">
        <v>0</v>
      </c>
      <c r="S2508" s="40">
        <v>0</v>
      </c>
      <c r="T2508" s="40">
        <v>0</v>
      </c>
      <c r="U2508" s="40">
        <v>1</v>
      </c>
      <c r="V2508" s="40">
        <v>3</v>
      </c>
      <c r="W2508" s="38" t="s">
        <v>10026</v>
      </c>
      <c r="X2508" s="38" t="s">
        <v>80</v>
      </c>
      <c r="Y2508" s="38" t="s">
        <v>66</v>
      </c>
      <c r="Z2508" s="38" t="s">
        <v>6875</v>
      </c>
      <c r="AA2508" s="38" t="s">
        <v>6876</v>
      </c>
      <c r="AB2508" s="41">
        <v>0</v>
      </c>
      <c r="AC2508" s="41">
        <v>0</v>
      </c>
      <c r="AD2508" s="42">
        <v>0</v>
      </c>
      <c r="AE2508" s="42">
        <v>0.15</v>
      </c>
      <c r="AF2508" s="12" t="str">
        <f t="shared" si="468"/>
        <v>997322</v>
      </c>
      <c r="AG2508" s="13" t="str">
        <f>VLOOKUP(D2508,[2]Reference!$Q:$U,4,FALSE)</f>
        <v>Fleet</v>
      </c>
      <c r="AH2508" s="13" t="str">
        <f>VLOOKUP(D2508,[2]Reference!$Q:$U,5,FALSE)</f>
        <v>LNER</v>
      </c>
      <c r="AI2508" s="14">
        <f t="shared" si="469"/>
        <v>0</v>
      </c>
      <c r="AJ2508" s="14">
        <f t="shared" si="470"/>
        <v>0</v>
      </c>
      <c r="AK2508" s="14">
        <f t="shared" si="471"/>
        <v>0</v>
      </c>
      <c r="AL2508" s="15">
        <f t="shared" si="472"/>
        <v>0</v>
      </c>
      <c r="AM2508" s="14">
        <f t="shared" si="473"/>
        <v>3</v>
      </c>
      <c r="AN2508" s="16">
        <f t="shared" si="474"/>
        <v>45619</v>
      </c>
      <c r="AO2508" s="17">
        <f>VLOOKUP(B2508,[2]Reference!D:E,2,1)</f>
        <v>202509</v>
      </c>
      <c r="AP2508" s="12" t="str">
        <f t="shared" si="475"/>
        <v>7</v>
      </c>
      <c r="AQ2508" s="18">
        <f t="shared" si="476"/>
        <v>0</v>
      </c>
      <c r="AR2508" s="18">
        <f t="shared" si="477"/>
        <v>0.15</v>
      </c>
      <c r="AS2508" s="13" t="str">
        <f>VLOOKUP(D2508,[2]Reference!$Q:$U,3,FALSE)</f>
        <v>Azuma</v>
      </c>
      <c r="AT2508" s="13" t="str">
        <f>VLOOKUP(D2508,[2]Reference!Q:V,6,FALSE)</f>
        <v>Azuma</v>
      </c>
      <c r="AU2508" s="13" t="str">
        <f>VLOOKUP(D2508,[2]Reference!$Q:$U,2,FALSE)</f>
        <v>Hitachi - Class 801</v>
      </c>
      <c r="AV2508" s="19">
        <f t="shared" si="478"/>
        <v>45620</v>
      </c>
      <c r="AW2508" s="12" t="str">
        <f>+VLOOKUP(X2508,[2]Reference!BN:BO,2,FALSE)</f>
        <v>Fleet</v>
      </c>
      <c r="AX2508" s="20" t="str">
        <f t="shared" si="479"/>
        <v>HB</v>
      </c>
      <c r="AY2508" s="20" t="str">
        <f>VLOOKUP(AX2508,[2]Reference!AH:AI,2,FALSE)</f>
        <v>LNER</v>
      </c>
      <c r="AZ2508" s="20" t="str">
        <f>VLOOKUP(D2508,[2]Reference!Q:V,6,FALSE)</f>
        <v>Azuma</v>
      </c>
      <c r="BA2508" s="20" t="str">
        <f>VLOOKUP(D2508,[2]Reference!Q:V,3,FALSE)</f>
        <v>Azuma</v>
      </c>
    </row>
    <row r="2509" spans="1:53" ht="13.5" x14ac:dyDescent="0.25">
      <c r="A2509" s="38" t="s">
        <v>6877</v>
      </c>
      <c r="B2509" s="39">
        <v>45614</v>
      </c>
      <c r="C2509" s="38" t="s">
        <v>54</v>
      </c>
      <c r="D2509" s="38" t="s">
        <v>92</v>
      </c>
      <c r="E2509" s="38" t="s">
        <v>93</v>
      </c>
      <c r="F2509" s="38" t="s">
        <v>92</v>
      </c>
      <c r="G2509" s="38" t="s">
        <v>146</v>
      </c>
      <c r="H2509" s="38" t="s">
        <v>339</v>
      </c>
      <c r="I2509" s="38" t="s">
        <v>340</v>
      </c>
      <c r="J2509" s="38" t="s">
        <v>341</v>
      </c>
      <c r="K2509" s="38" t="s">
        <v>201</v>
      </c>
      <c r="L2509" s="38" t="s">
        <v>6878</v>
      </c>
      <c r="M2509" s="38" t="s">
        <v>1751</v>
      </c>
      <c r="N2509" s="40">
        <v>68</v>
      </c>
      <c r="O2509" s="40">
        <v>27</v>
      </c>
      <c r="P2509" s="40">
        <v>41</v>
      </c>
      <c r="Q2509" s="40">
        <v>0</v>
      </c>
      <c r="R2509" s="40">
        <v>0</v>
      </c>
      <c r="S2509" s="40">
        <v>0</v>
      </c>
      <c r="T2509" s="40">
        <v>0</v>
      </c>
      <c r="U2509" s="40">
        <v>3</v>
      </c>
      <c r="V2509" s="40">
        <v>68</v>
      </c>
      <c r="W2509" s="38" t="s">
        <v>6879</v>
      </c>
      <c r="X2509" s="38" t="s">
        <v>80</v>
      </c>
      <c r="Y2509" s="38" t="s">
        <v>66</v>
      </c>
      <c r="Z2509" s="38" t="s">
        <v>6875</v>
      </c>
      <c r="AA2509" s="38" t="s">
        <v>6876</v>
      </c>
      <c r="AB2509" s="41">
        <v>0</v>
      </c>
      <c r="AC2509" s="41">
        <v>0</v>
      </c>
      <c r="AD2509" s="42">
        <v>0.98</v>
      </c>
      <c r="AE2509" s="42">
        <v>1.52</v>
      </c>
      <c r="AF2509" s="12" t="str">
        <f t="shared" si="468"/>
        <v>000247</v>
      </c>
      <c r="AG2509" s="13" t="str">
        <f>VLOOKUP(D2509,[2]Reference!$Q:$U,4,FALSE)</f>
        <v>Fleet</v>
      </c>
      <c r="AH2509" s="13" t="str">
        <f>VLOOKUP(D2509,[2]Reference!$Q:$U,5,FALSE)</f>
        <v>LNER</v>
      </c>
      <c r="AI2509" s="14">
        <f t="shared" si="469"/>
        <v>0</v>
      </c>
      <c r="AJ2509" s="14">
        <f t="shared" si="470"/>
        <v>0</v>
      </c>
      <c r="AK2509" s="14">
        <f t="shared" si="471"/>
        <v>0</v>
      </c>
      <c r="AL2509" s="15">
        <f t="shared" si="472"/>
        <v>0.98</v>
      </c>
      <c r="AM2509" s="14">
        <f t="shared" si="473"/>
        <v>68</v>
      </c>
      <c r="AN2509" s="16">
        <f t="shared" si="474"/>
        <v>45619</v>
      </c>
      <c r="AO2509" s="17">
        <f>VLOOKUP(B2509,[2]Reference!D:E,2,1)</f>
        <v>202509</v>
      </c>
      <c r="AP2509" s="12" t="str">
        <f t="shared" si="475"/>
        <v>7</v>
      </c>
      <c r="AQ2509" s="18">
        <f t="shared" si="476"/>
        <v>0.98</v>
      </c>
      <c r="AR2509" s="18">
        <f t="shared" si="477"/>
        <v>1.52</v>
      </c>
      <c r="AS2509" s="13" t="str">
        <f>VLOOKUP(D2509,[2]Reference!$Q:$U,3,FALSE)</f>
        <v>Azuma</v>
      </c>
      <c r="AT2509" s="13" t="str">
        <f>VLOOKUP(D2509,[2]Reference!Q:V,6,FALSE)</f>
        <v>Azuma</v>
      </c>
      <c r="AU2509" s="13" t="str">
        <f>VLOOKUP(D2509,[2]Reference!$Q:$U,2,FALSE)</f>
        <v>Hitachi - Class 801</v>
      </c>
      <c r="AV2509" s="19">
        <f t="shared" si="478"/>
        <v>45621</v>
      </c>
      <c r="AW2509" s="12" t="str">
        <f>+VLOOKUP(X2509,[2]Reference!BN:BO,2,FALSE)</f>
        <v>Fleet</v>
      </c>
      <c r="AX2509" s="20" t="str">
        <f t="shared" si="479"/>
        <v>HB</v>
      </c>
      <c r="AY2509" s="20" t="str">
        <f>VLOOKUP(AX2509,[2]Reference!AH:AI,2,FALSE)</f>
        <v>LNER</v>
      </c>
      <c r="AZ2509" s="20" t="str">
        <f>VLOOKUP(D2509,[2]Reference!Q:V,6,FALSE)</f>
        <v>Azuma</v>
      </c>
      <c r="BA2509" s="20" t="str">
        <f>VLOOKUP(D2509,[2]Reference!Q:V,3,FALSE)</f>
        <v>Azuma</v>
      </c>
    </row>
    <row r="2510" spans="1:53" ht="13.5" x14ac:dyDescent="0.25">
      <c r="A2510" s="38" t="s">
        <v>6880</v>
      </c>
      <c r="B2510" s="39">
        <v>45614</v>
      </c>
      <c r="C2510" s="38" t="s">
        <v>54</v>
      </c>
      <c r="D2510" s="38" t="s">
        <v>161</v>
      </c>
      <c r="E2510" s="38" t="s">
        <v>162</v>
      </c>
      <c r="F2510" s="38" t="s">
        <v>161</v>
      </c>
      <c r="G2510" s="38" t="s">
        <v>154</v>
      </c>
      <c r="H2510" s="38" t="s">
        <v>73</v>
      </c>
      <c r="I2510" s="38" t="s">
        <v>843</v>
      </c>
      <c r="J2510" s="38" t="s">
        <v>844</v>
      </c>
      <c r="K2510" s="38" t="s">
        <v>1088</v>
      </c>
      <c r="L2510" s="38" t="s">
        <v>6881</v>
      </c>
      <c r="M2510" s="38" t="s">
        <v>185</v>
      </c>
      <c r="N2510" s="40">
        <v>4</v>
      </c>
      <c r="O2510" s="40">
        <v>4</v>
      </c>
      <c r="P2510" s="40">
        <v>0</v>
      </c>
      <c r="Q2510" s="40">
        <v>0</v>
      </c>
      <c r="R2510" s="40">
        <v>0</v>
      </c>
      <c r="S2510" s="40">
        <v>0</v>
      </c>
      <c r="T2510" s="40">
        <v>0</v>
      </c>
      <c r="U2510" s="40">
        <v>1</v>
      </c>
      <c r="V2510" s="40">
        <v>4</v>
      </c>
      <c r="W2510" s="38" t="s">
        <v>6882</v>
      </c>
      <c r="X2510" s="38" t="s">
        <v>80</v>
      </c>
      <c r="Y2510" s="38" t="s">
        <v>66</v>
      </c>
      <c r="Z2510" s="38" t="s">
        <v>6875</v>
      </c>
      <c r="AA2510" s="38" t="s">
        <v>6876</v>
      </c>
      <c r="AB2510" s="41">
        <v>0</v>
      </c>
      <c r="AC2510" s="41">
        <v>0</v>
      </c>
      <c r="AD2510" s="42">
        <v>0</v>
      </c>
      <c r="AE2510" s="42">
        <v>0.24</v>
      </c>
      <c r="AF2510" s="12" t="str">
        <f t="shared" si="468"/>
        <v>000587</v>
      </c>
      <c r="AG2510" s="13" t="str">
        <f>VLOOKUP(D2510,[2]Reference!$Q:$U,4,FALSE)</f>
        <v>Fleet</v>
      </c>
      <c r="AH2510" s="13" t="str">
        <f>VLOOKUP(D2510,[2]Reference!$Q:$U,5,FALSE)</f>
        <v>LNER</v>
      </c>
      <c r="AI2510" s="14">
        <f t="shared" si="469"/>
        <v>0</v>
      </c>
      <c r="AJ2510" s="14">
        <f t="shared" si="470"/>
        <v>0</v>
      </c>
      <c r="AK2510" s="14">
        <f t="shared" si="471"/>
        <v>0</v>
      </c>
      <c r="AL2510" s="15">
        <f t="shared" si="472"/>
        <v>0</v>
      </c>
      <c r="AM2510" s="14">
        <f t="shared" si="473"/>
        <v>4</v>
      </c>
      <c r="AN2510" s="16">
        <f t="shared" si="474"/>
        <v>45619</v>
      </c>
      <c r="AO2510" s="17">
        <f>VLOOKUP(B2510,[2]Reference!D:E,2,1)</f>
        <v>202509</v>
      </c>
      <c r="AP2510" s="12" t="str">
        <f t="shared" si="475"/>
        <v>7</v>
      </c>
      <c r="AQ2510" s="18">
        <f t="shared" si="476"/>
        <v>0</v>
      </c>
      <c r="AR2510" s="18">
        <f t="shared" si="477"/>
        <v>0.24</v>
      </c>
      <c r="AS2510" s="13" t="str">
        <f>VLOOKUP(D2510,[2]Reference!$Q:$U,3,FALSE)</f>
        <v>IC225</v>
      </c>
      <c r="AT2510" s="13" t="str">
        <f>VLOOKUP(D2510,[2]Reference!Q:V,6,FALSE)</f>
        <v>IC225</v>
      </c>
      <c r="AU2510" s="13" t="str">
        <f>VLOOKUP(D2510,[2]Reference!$Q:$U,2,FALSE)</f>
        <v>MK4 Coach</v>
      </c>
      <c r="AV2510" s="19">
        <f t="shared" si="478"/>
        <v>45621</v>
      </c>
      <c r="AW2510" s="12" t="str">
        <f>+VLOOKUP(X2510,[2]Reference!BN:BO,2,FALSE)</f>
        <v>Fleet</v>
      </c>
      <c r="AX2510" s="20" t="str">
        <f t="shared" si="479"/>
        <v>HB</v>
      </c>
      <c r="AY2510" s="20" t="str">
        <f>VLOOKUP(AX2510,[2]Reference!AH:AI,2,FALSE)</f>
        <v>LNER</v>
      </c>
      <c r="AZ2510" s="20" t="str">
        <f>VLOOKUP(D2510,[2]Reference!Q:V,6,FALSE)</f>
        <v>IC225</v>
      </c>
      <c r="BA2510" s="20" t="str">
        <f>VLOOKUP(D2510,[2]Reference!Q:V,3,FALSE)</f>
        <v>IC225</v>
      </c>
    </row>
    <row r="2511" spans="1:53" ht="13.5" x14ac:dyDescent="0.25">
      <c r="A2511" s="38" t="s">
        <v>10027</v>
      </c>
      <c r="B2511" s="39">
        <v>45614</v>
      </c>
      <c r="C2511" s="38" t="s">
        <v>54</v>
      </c>
      <c r="D2511" s="38" t="s">
        <v>92</v>
      </c>
      <c r="E2511" s="38" t="s">
        <v>93</v>
      </c>
      <c r="F2511" s="38" t="s">
        <v>92</v>
      </c>
      <c r="G2511" s="38" t="s">
        <v>72</v>
      </c>
      <c r="H2511" s="38" t="s">
        <v>73</v>
      </c>
      <c r="I2511" s="38" t="s">
        <v>122</v>
      </c>
      <c r="J2511" s="38" t="s">
        <v>123</v>
      </c>
      <c r="K2511" s="38" t="s">
        <v>359</v>
      </c>
      <c r="L2511" s="38" t="s">
        <v>10028</v>
      </c>
      <c r="M2511" s="38" t="s">
        <v>703</v>
      </c>
      <c r="N2511" s="40">
        <v>75</v>
      </c>
      <c r="O2511" s="40">
        <v>3</v>
      </c>
      <c r="P2511" s="40">
        <v>72</v>
      </c>
      <c r="Q2511" s="40">
        <v>0</v>
      </c>
      <c r="R2511" s="40">
        <v>0</v>
      </c>
      <c r="S2511" s="40">
        <v>0</v>
      </c>
      <c r="T2511" s="40">
        <v>0</v>
      </c>
      <c r="U2511" s="40">
        <v>5</v>
      </c>
      <c r="V2511" s="40">
        <v>75</v>
      </c>
      <c r="W2511" s="38" t="s">
        <v>10029</v>
      </c>
      <c r="X2511" s="38" t="s">
        <v>80</v>
      </c>
      <c r="Y2511" s="38" t="s">
        <v>66</v>
      </c>
      <c r="Z2511" s="38" t="s">
        <v>6875</v>
      </c>
      <c r="AA2511" s="38" t="s">
        <v>6876</v>
      </c>
      <c r="AB2511" s="41">
        <v>0</v>
      </c>
      <c r="AC2511" s="41">
        <v>0</v>
      </c>
      <c r="AD2511" s="42">
        <v>0.82</v>
      </c>
      <c r="AE2511" s="42">
        <v>2.38</v>
      </c>
      <c r="AF2511" s="12" t="str">
        <f t="shared" si="468"/>
        <v>998070</v>
      </c>
      <c r="AG2511" s="13" t="str">
        <f>VLOOKUP(D2511,[2]Reference!$Q:$U,4,FALSE)</f>
        <v>Fleet</v>
      </c>
      <c r="AH2511" s="13" t="str">
        <f>VLOOKUP(D2511,[2]Reference!$Q:$U,5,FALSE)</f>
        <v>LNER</v>
      </c>
      <c r="AI2511" s="14">
        <f t="shared" si="469"/>
        <v>0</v>
      </c>
      <c r="AJ2511" s="14">
        <f t="shared" si="470"/>
        <v>0</v>
      </c>
      <c r="AK2511" s="14">
        <f t="shared" si="471"/>
        <v>0</v>
      </c>
      <c r="AL2511" s="15">
        <f t="shared" si="472"/>
        <v>0.82</v>
      </c>
      <c r="AM2511" s="14">
        <f t="shared" si="473"/>
        <v>75</v>
      </c>
      <c r="AN2511" s="16">
        <f t="shared" si="474"/>
        <v>45619</v>
      </c>
      <c r="AO2511" s="17">
        <f>VLOOKUP(B2511,[2]Reference!D:E,2,1)</f>
        <v>202509</v>
      </c>
      <c r="AP2511" s="12" t="str">
        <f t="shared" si="475"/>
        <v>7</v>
      </c>
      <c r="AQ2511" s="18">
        <f t="shared" si="476"/>
        <v>0.82</v>
      </c>
      <c r="AR2511" s="18">
        <f t="shared" si="477"/>
        <v>2.38</v>
      </c>
      <c r="AS2511" s="13" t="str">
        <f>VLOOKUP(D2511,[2]Reference!$Q:$U,3,FALSE)</f>
        <v>Azuma</v>
      </c>
      <c r="AT2511" s="13" t="str">
        <f>VLOOKUP(D2511,[2]Reference!Q:V,6,FALSE)</f>
        <v>Azuma</v>
      </c>
      <c r="AU2511" s="13" t="str">
        <f>VLOOKUP(D2511,[2]Reference!$Q:$U,2,FALSE)</f>
        <v>Hitachi - Class 801</v>
      </c>
      <c r="AV2511" s="19">
        <f t="shared" si="478"/>
        <v>45621</v>
      </c>
      <c r="AW2511" s="12" t="str">
        <f>+VLOOKUP(X2511,[2]Reference!BN:BO,2,FALSE)</f>
        <v>Fleet</v>
      </c>
      <c r="AX2511" s="20" t="str">
        <f t="shared" si="479"/>
        <v>HB</v>
      </c>
      <c r="AY2511" s="20" t="str">
        <f>VLOOKUP(AX2511,[2]Reference!AH:AI,2,FALSE)</f>
        <v>LNER</v>
      </c>
      <c r="AZ2511" s="20" t="str">
        <f>VLOOKUP(D2511,[2]Reference!Q:V,6,FALSE)</f>
        <v>Azuma</v>
      </c>
      <c r="BA2511" s="20" t="str">
        <f>VLOOKUP(D2511,[2]Reference!Q:V,3,FALSE)</f>
        <v>Azuma</v>
      </c>
    </row>
    <row r="2512" spans="1:53" ht="13.5" x14ac:dyDescent="0.25">
      <c r="A2512" s="38" t="s">
        <v>10030</v>
      </c>
      <c r="B2512" s="39">
        <v>45614</v>
      </c>
      <c r="C2512" s="38" t="s">
        <v>54</v>
      </c>
      <c r="D2512" s="38" t="s">
        <v>55</v>
      </c>
      <c r="E2512" s="38" t="s">
        <v>56</v>
      </c>
      <c r="F2512" s="38" t="s">
        <v>55</v>
      </c>
      <c r="G2512" s="38" t="s">
        <v>83</v>
      </c>
      <c r="H2512" s="38" t="s">
        <v>58</v>
      </c>
      <c r="I2512" s="38" t="s">
        <v>59</v>
      </c>
      <c r="J2512" s="38" t="s">
        <v>60</v>
      </c>
      <c r="K2512" s="38" t="s">
        <v>1312</v>
      </c>
      <c r="L2512" s="38" t="s">
        <v>2698</v>
      </c>
      <c r="M2512" s="38" t="s">
        <v>523</v>
      </c>
      <c r="N2512" s="40">
        <v>1.5</v>
      </c>
      <c r="O2512" s="40">
        <v>1.5</v>
      </c>
      <c r="P2512" s="40">
        <v>0</v>
      </c>
      <c r="Q2512" s="40">
        <v>0</v>
      </c>
      <c r="R2512" s="40">
        <v>0</v>
      </c>
      <c r="S2512" s="40">
        <v>0</v>
      </c>
      <c r="T2512" s="40">
        <v>0</v>
      </c>
      <c r="U2512" s="40">
        <v>1</v>
      </c>
      <c r="V2512" s="40">
        <v>1.5</v>
      </c>
      <c r="W2512" s="38" t="s">
        <v>10031</v>
      </c>
      <c r="X2512" s="38" t="s">
        <v>65</v>
      </c>
      <c r="Y2512" s="38" t="s">
        <v>66</v>
      </c>
      <c r="Z2512" s="38" t="s">
        <v>6875</v>
      </c>
      <c r="AA2512" s="38" t="s">
        <v>6876</v>
      </c>
      <c r="AB2512" s="41">
        <v>0</v>
      </c>
      <c r="AC2512" s="41">
        <v>0</v>
      </c>
      <c r="AD2512" s="42">
        <v>0</v>
      </c>
      <c r="AE2512" s="42">
        <v>0</v>
      </c>
      <c r="AF2512" s="12" t="str">
        <f t="shared" si="468"/>
        <v>998803</v>
      </c>
      <c r="AG2512" s="13" t="str">
        <f>VLOOKUP(D2512,[2]Reference!$Q:$U,4,FALSE)</f>
        <v>Fleet</v>
      </c>
      <c r="AH2512" s="13" t="str">
        <f>VLOOKUP(D2512,[2]Reference!$Q:$U,5,FALSE)</f>
        <v>LNER</v>
      </c>
      <c r="AI2512" s="14">
        <f t="shared" si="469"/>
        <v>0</v>
      </c>
      <c r="AJ2512" s="14">
        <f t="shared" si="470"/>
        <v>0</v>
      </c>
      <c r="AK2512" s="14">
        <f t="shared" si="471"/>
        <v>0</v>
      </c>
      <c r="AL2512" s="15">
        <f t="shared" si="472"/>
        <v>0</v>
      </c>
      <c r="AM2512" s="14">
        <f t="shared" si="473"/>
        <v>1.5</v>
      </c>
      <c r="AN2512" s="16">
        <f t="shared" si="474"/>
        <v>45619</v>
      </c>
      <c r="AO2512" s="17">
        <f>VLOOKUP(B2512,[2]Reference!D:E,2,1)</f>
        <v>202509</v>
      </c>
      <c r="AP2512" s="12" t="str">
        <f t="shared" si="475"/>
        <v>7</v>
      </c>
      <c r="AQ2512" s="18">
        <f t="shared" si="476"/>
        <v>0</v>
      </c>
      <c r="AR2512" s="18">
        <f t="shared" si="477"/>
        <v>0</v>
      </c>
      <c r="AS2512" s="13" t="str">
        <f>VLOOKUP(D2512,[2]Reference!$Q:$U,3,FALSE)</f>
        <v>Azuma</v>
      </c>
      <c r="AT2512" s="13" t="str">
        <f>VLOOKUP(D2512,[2]Reference!Q:V,6,FALSE)</f>
        <v>Azuma</v>
      </c>
      <c r="AU2512" s="13" t="str">
        <f>VLOOKUP(D2512,[2]Reference!$Q:$U,2,FALSE)</f>
        <v>Hitachi - Class 800</v>
      </c>
      <c r="AV2512" s="19">
        <f t="shared" si="478"/>
        <v>45621</v>
      </c>
      <c r="AW2512" s="12" t="str">
        <f>+VLOOKUP(X2512,[2]Reference!BN:BO,2,FALSE)</f>
        <v>Depot</v>
      </c>
      <c r="AX2512" s="20" t="str">
        <f t="shared" si="479"/>
        <v>HB</v>
      </c>
      <c r="AY2512" s="20" t="str">
        <f>VLOOKUP(AX2512,[2]Reference!AH:AI,2,FALSE)</f>
        <v>LNER</v>
      </c>
      <c r="AZ2512" s="20" t="str">
        <f>VLOOKUP(D2512,[2]Reference!Q:V,6,FALSE)</f>
        <v>Azuma</v>
      </c>
      <c r="BA2512" s="20" t="str">
        <f>VLOOKUP(D2512,[2]Reference!Q:V,3,FALSE)</f>
        <v>Azuma</v>
      </c>
    </row>
    <row r="2513" spans="1:53" ht="13.5" x14ac:dyDescent="0.25">
      <c r="A2513" s="38" t="s">
        <v>10032</v>
      </c>
      <c r="B2513" s="39">
        <v>45614</v>
      </c>
      <c r="C2513" s="38" t="s">
        <v>54</v>
      </c>
      <c r="D2513" s="38" t="s">
        <v>92</v>
      </c>
      <c r="E2513" s="38" t="s">
        <v>93</v>
      </c>
      <c r="F2513" s="38" t="s">
        <v>92</v>
      </c>
      <c r="G2513" s="38" t="s">
        <v>129</v>
      </c>
      <c r="H2513" s="38" t="s">
        <v>339</v>
      </c>
      <c r="I2513" s="38" t="s">
        <v>694</v>
      </c>
      <c r="J2513" s="38" t="s">
        <v>695</v>
      </c>
      <c r="K2513" s="38" t="s">
        <v>932</v>
      </c>
      <c r="L2513" s="38" t="s">
        <v>10033</v>
      </c>
      <c r="M2513" s="38" t="s">
        <v>2247</v>
      </c>
      <c r="N2513" s="40">
        <v>4</v>
      </c>
      <c r="O2513" s="40">
        <v>4</v>
      </c>
      <c r="P2513" s="40">
        <v>0</v>
      </c>
      <c r="Q2513" s="40">
        <v>0</v>
      </c>
      <c r="R2513" s="40">
        <v>0</v>
      </c>
      <c r="S2513" s="40">
        <v>0</v>
      </c>
      <c r="T2513" s="40">
        <v>0</v>
      </c>
      <c r="U2513" s="40">
        <v>1</v>
      </c>
      <c r="V2513" s="40">
        <v>4</v>
      </c>
      <c r="W2513" s="38" t="s">
        <v>10034</v>
      </c>
      <c r="X2513" s="38" t="s">
        <v>80</v>
      </c>
      <c r="Y2513" s="38" t="s">
        <v>66</v>
      </c>
      <c r="Z2513" s="38" t="s">
        <v>6875</v>
      </c>
      <c r="AA2513" s="38" t="s">
        <v>6876</v>
      </c>
      <c r="AB2513" s="41">
        <v>0</v>
      </c>
      <c r="AC2513" s="41">
        <v>0</v>
      </c>
      <c r="AD2513" s="42">
        <v>0</v>
      </c>
      <c r="AE2513" s="42">
        <v>0</v>
      </c>
      <c r="AF2513" s="12" t="str">
        <f t="shared" si="468"/>
        <v>999289</v>
      </c>
      <c r="AG2513" s="13" t="str">
        <f>VLOOKUP(D2513,[2]Reference!$Q:$U,4,FALSE)</f>
        <v>Fleet</v>
      </c>
      <c r="AH2513" s="13" t="str">
        <f>VLOOKUP(D2513,[2]Reference!$Q:$U,5,FALSE)</f>
        <v>LNER</v>
      </c>
      <c r="AI2513" s="14">
        <f t="shared" si="469"/>
        <v>0</v>
      </c>
      <c r="AJ2513" s="14">
        <f t="shared" si="470"/>
        <v>0</v>
      </c>
      <c r="AK2513" s="14">
        <f t="shared" si="471"/>
        <v>0</v>
      </c>
      <c r="AL2513" s="15">
        <f t="shared" si="472"/>
        <v>0</v>
      </c>
      <c r="AM2513" s="14">
        <f t="shared" si="473"/>
        <v>4</v>
      </c>
      <c r="AN2513" s="16">
        <f t="shared" si="474"/>
        <v>45619</v>
      </c>
      <c r="AO2513" s="17">
        <f>VLOOKUP(B2513,[2]Reference!D:E,2,1)</f>
        <v>202509</v>
      </c>
      <c r="AP2513" s="12" t="str">
        <f t="shared" si="475"/>
        <v>7</v>
      </c>
      <c r="AQ2513" s="18">
        <f t="shared" si="476"/>
        <v>0</v>
      </c>
      <c r="AR2513" s="18">
        <f t="shared" si="477"/>
        <v>0</v>
      </c>
      <c r="AS2513" s="13" t="str">
        <f>VLOOKUP(D2513,[2]Reference!$Q:$U,3,FALSE)</f>
        <v>Azuma</v>
      </c>
      <c r="AT2513" s="13" t="str">
        <f>VLOOKUP(D2513,[2]Reference!Q:V,6,FALSE)</f>
        <v>Azuma</v>
      </c>
      <c r="AU2513" s="13" t="str">
        <f>VLOOKUP(D2513,[2]Reference!$Q:$U,2,FALSE)</f>
        <v>Hitachi - Class 801</v>
      </c>
      <c r="AV2513" s="19">
        <f t="shared" si="478"/>
        <v>45621</v>
      </c>
      <c r="AW2513" s="12" t="str">
        <f>+VLOOKUP(X2513,[2]Reference!BN:BO,2,FALSE)</f>
        <v>Fleet</v>
      </c>
      <c r="AX2513" s="20" t="str">
        <f t="shared" si="479"/>
        <v>HB</v>
      </c>
      <c r="AY2513" s="20" t="str">
        <f>VLOOKUP(AX2513,[2]Reference!AH:AI,2,FALSE)</f>
        <v>LNER</v>
      </c>
      <c r="AZ2513" s="20" t="str">
        <f>VLOOKUP(D2513,[2]Reference!Q:V,6,FALSE)</f>
        <v>Azuma</v>
      </c>
      <c r="BA2513" s="20" t="str">
        <f>VLOOKUP(D2513,[2]Reference!Q:V,3,FALSE)</f>
        <v>Azuma</v>
      </c>
    </row>
    <row r="2514" spans="1:53" ht="13.5" x14ac:dyDescent="0.25">
      <c r="A2514" s="38" t="s">
        <v>10035</v>
      </c>
      <c r="B2514" s="39">
        <v>45614</v>
      </c>
      <c r="C2514" s="38" t="s">
        <v>54</v>
      </c>
      <c r="D2514" s="38" t="s">
        <v>55</v>
      </c>
      <c r="E2514" s="38" t="s">
        <v>56</v>
      </c>
      <c r="F2514" s="38" t="s">
        <v>55</v>
      </c>
      <c r="G2514" s="38" t="s">
        <v>146</v>
      </c>
      <c r="H2514" s="38" t="s">
        <v>730</v>
      </c>
      <c r="I2514" s="38" t="s">
        <v>731</v>
      </c>
      <c r="J2514" s="38" t="s">
        <v>732</v>
      </c>
      <c r="K2514" s="38" t="s">
        <v>1293</v>
      </c>
      <c r="L2514" s="38" t="s">
        <v>10036</v>
      </c>
      <c r="M2514" s="38" t="s">
        <v>234</v>
      </c>
      <c r="N2514" s="40">
        <v>20</v>
      </c>
      <c r="O2514" s="40">
        <v>20</v>
      </c>
      <c r="P2514" s="40">
        <v>0</v>
      </c>
      <c r="Q2514" s="40">
        <v>0</v>
      </c>
      <c r="R2514" s="40">
        <v>0</v>
      </c>
      <c r="S2514" s="40">
        <v>0</v>
      </c>
      <c r="T2514" s="40">
        <v>0</v>
      </c>
      <c r="U2514" s="40">
        <v>1</v>
      </c>
      <c r="V2514" s="40">
        <v>20</v>
      </c>
      <c r="W2514" s="38" t="s">
        <v>10037</v>
      </c>
      <c r="X2514" s="38" t="s">
        <v>80</v>
      </c>
      <c r="Y2514" s="38" t="s">
        <v>66</v>
      </c>
      <c r="Z2514" s="38" t="s">
        <v>8905</v>
      </c>
      <c r="AA2514" s="38" t="s">
        <v>6876</v>
      </c>
      <c r="AB2514" s="41">
        <v>0</v>
      </c>
      <c r="AC2514" s="41">
        <v>0</v>
      </c>
      <c r="AD2514" s="42">
        <v>0</v>
      </c>
      <c r="AE2514" s="42">
        <v>0</v>
      </c>
      <c r="AF2514" s="12" t="str">
        <f t="shared" si="468"/>
        <v>999359</v>
      </c>
      <c r="AG2514" s="13" t="str">
        <f>VLOOKUP(D2514,[2]Reference!$Q:$U,4,FALSE)</f>
        <v>Fleet</v>
      </c>
      <c r="AH2514" s="13" t="str">
        <f>VLOOKUP(D2514,[2]Reference!$Q:$U,5,FALSE)</f>
        <v>LNER</v>
      </c>
      <c r="AI2514" s="14">
        <f t="shared" si="469"/>
        <v>0</v>
      </c>
      <c r="AJ2514" s="14">
        <f t="shared" si="470"/>
        <v>0</v>
      </c>
      <c r="AK2514" s="14">
        <f t="shared" si="471"/>
        <v>0</v>
      </c>
      <c r="AL2514" s="15">
        <f t="shared" si="472"/>
        <v>0</v>
      </c>
      <c r="AM2514" s="14">
        <f t="shared" si="473"/>
        <v>20</v>
      </c>
      <c r="AN2514" s="16">
        <f t="shared" si="474"/>
        <v>45619</v>
      </c>
      <c r="AO2514" s="17">
        <f>VLOOKUP(B2514,[2]Reference!D:E,2,1)</f>
        <v>202509</v>
      </c>
      <c r="AP2514" s="12" t="str">
        <f t="shared" si="475"/>
        <v>7</v>
      </c>
      <c r="AQ2514" s="18">
        <f t="shared" si="476"/>
        <v>0</v>
      </c>
      <c r="AR2514" s="18">
        <f t="shared" si="477"/>
        <v>0</v>
      </c>
      <c r="AS2514" s="13" t="str">
        <f>VLOOKUP(D2514,[2]Reference!$Q:$U,3,FALSE)</f>
        <v>Azuma</v>
      </c>
      <c r="AT2514" s="13" t="str">
        <f>VLOOKUP(D2514,[2]Reference!Q:V,6,FALSE)</f>
        <v>Azuma</v>
      </c>
      <c r="AU2514" s="13" t="str">
        <f>VLOOKUP(D2514,[2]Reference!$Q:$U,2,FALSE)</f>
        <v>Hitachi - Class 800</v>
      </c>
      <c r="AV2514" s="19">
        <f t="shared" si="478"/>
        <v>45621</v>
      </c>
      <c r="AW2514" s="12" t="str">
        <f>+VLOOKUP(X2514,[2]Reference!BN:BO,2,FALSE)</f>
        <v>Fleet</v>
      </c>
      <c r="AX2514" s="20" t="str">
        <f t="shared" si="479"/>
        <v>HB</v>
      </c>
      <c r="AY2514" s="20" t="str">
        <f>VLOOKUP(AX2514,[2]Reference!AH:AI,2,FALSE)</f>
        <v>LNER</v>
      </c>
      <c r="AZ2514" s="20" t="str">
        <f>VLOOKUP(D2514,[2]Reference!Q:V,6,FALSE)</f>
        <v>Azuma</v>
      </c>
      <c r="BA2514" s="20" t="str">
        <f>VLOOKUP(D2514,[2]Reference!Q:V,3,FALSE)</f>
        <v>Azuma</v>
      </c>
    </row>
    <row r="2515" spans="1:53" ht="13.5" x14ac:dyDescent="0.25">
      <c r="A2515" s="38" t="s">
        <v>10038</v>
      </c>
      <c r="B2515" s="39">
        <v>45614</v>
      </c>
      <c r="C2515" s="38" t="s">
        <v>54</v>
      </c>
      <c r="D2515" s="38" t="s">
        <v>161</v>
      </c>
      <c r="E2515" s="38" t="s">
        <v>162</v>
      </c>
      <c r="F2515" s="38" t="s">
        <v>161</v>
      </c>
      <c r="G2515" s="38" t="s">
        <v>154</v>
      </c>
      <c r="H2515" s="38" t="s">
        <v>95</v>
      </c>
      <c r="I2515" s="38" t="s">
        <v>147</v>
      </c>
      <c r="J2515" s="38" t="s">
        <v>148</v>
      </c>
      <c r="K2515" s="38" t="s">
        <v>155</v>
      </c>
      <c r="L2515" s="38" t="s">
        <v>10039</v>
      </c>
      <c r="M2515" s="38" t="s">
        <v>185</v>
      </c>
      <c r="N2515" s="40">
        <v>6</v>
      </c>
      <c r="O2515" s="40">
        <v>6</v>
      </c>
      <c r="P2515" s="40">
        <v>0</v>
      </c>
      <c r="Q2515" s="40">
        <v>0</v>
      </c>
      <c r="R2515" s="40">
        <v>0</v>
      </c>
      <c r="S2515" s="40">
        <v>0</v>
      </c>
      <c r="T2515" s="40">
        <v>0</v>
      </c>
      <c r="U2515" s="40">
        <v>1</v>
      </c>
      <c r="V2515" s="40">
        <v>6</v>
      </c>
      <c r="W2515" s="38" t="s">
        <v>10040</v>
      </c>
      <c r="X2515" s="38" t="s">
        <v>80</v>
      </c>
      <c r="Y2515" s="38" t="s">
        <v>66</v>
      </c>
      <c r="Z2515" s="38" t="s">
        <v>6875</v>
      </c>
      <c r="AA2515" s="38" t="s">
        <v>6876</v>
      </c>
      <c r="AB2515" s="41">
        <v>0</v>
      </c>
      <c r="AC2515" s="41">
        <v>0</v>
      </c>
      <c r="AD2515" s="42">
        <v>0</v>
      </c>
      <c r="AE2515" s="42">
        <v>0</v>
      </c>
      <c r="AF2515" s="12" t="str">
        <f t="shared" si="468"/>
        <v>999370</v>
      </c>
      <c r="AG2515" s="13" t="str">
        <f>VLOOKUP(D2515,[2]Reference!$Q:$U,4,FALSE)</f>
        <v>Fleet</v>
      </c>
      <c r="AH2515" s="13" t="str">
        <f>VLOOKUP(D2515,[2]Reference!$Q:$U,5,FALSE)</f>
        <v>LNER</v>
      </c>
      <c r="AI2515" s="14">
        <f t="shared" si="469"/>
        <v>0</v>
      </c>
      <c r="AJ2515" s="14">
        <f t="shared" si="470"/>
        <v>0</v>
      </c>
      <c r="AK2515" s="14">
        <f t="shared" si="471"/>
        <v>0</v>
      </c>
      <c r="AL2515" s="15">
        <f t="shared" si="472"/>
        <v>0</v>
      </c>
      <c r="AM2515" s="14">
        <f t="shared" si="473"/>
        <v>6</v>
      </c>
      <c r="AN2515" s="16">
        <f t="shared" si="474"/>
        <v>45619</v>
      </c>
      <c r="AO2515" s="17">
        <f>VLOOKUP(B2515,[2]Reference!D:E,2,1)</f>
        <v>202509</v>
      </c>
      <c r="AP2515" s="12" t="str">
        <f t="shared" si="475"/>
        <v>7</v>
      </c>
      <c r="AQ2515" s="18">
        <f t="shared" si="476"/>
        <v>0</v>
      </c>
      <c r="AR2515" s="18">
        <f t="shared" si="477"/>
        <v>0</v>
      </c>
      <c r="AS2515" s="13" t="str">
        <f>VLOOKUP(D2515,[2]Reference!$Q:$U,3,FALSE)</f>
        <v>IC225</v>
      </c>
      <c r="AT2515" s="13" t="str">
        <f>VLOOKUP(D2515,[2]Reference!Q:V,6,FALSE)</f>
        <v>IC225</v>
      </c>
      <c r="AU2515" s="13" t="str">
        <f>VLOOKUP(D2515,[2]Reference!$Q:$U,2,FALSE)</f>
        <v>MK4 Coach</v>
      </c>
      <c r="AV2515" s="19">
        <f t="shared" si="478"/>
        <v>45621</v>
      </c>
      <c r="AW2515" s="12" t="str">
        <f>+VLOOKUP(X2515,[2]Reference!BN:BO,2,FALSE)</f>
        <v>Fleet</v>
      </c>
      <c r="AX2515" s="20" t="str">
        <f t="shared" si="479"/>
        <v>HB</v>
      </c>
      <c r="AY2515" s="20" t="str">
        <f>VLOOKUP(AX2515,[2]Reference!AH:AI,2,FALSE)</f>
        <v>LNER</v>
      </c>
      <c r="AZ2515" s="20" t="str">
        <f>VLOOKUP(D2515,[2]Reference!Q:V,6,FALSE)</f>
        <v>IC225</v>
      </c>
      <c r="BA2515" s="20" t="str">
        <f>VLOOKUP(D2515,[2]Reference!Q:V,3,FALSE)</f>
        <v>IC225</v>
      </c>
    </row>
    <row r="2516" spans="1:53" ht="13.5" x14ac:dyDescent="0.25">
      <c r="A2516" s="38" t="s">
        <v>6883</v>
      </c>
      <c r="B2516" s="39">
        <v>45615</v>
      </c>
      <c r="C2516" s="38" t="s">
        <v>54</v>
      </c>
      <c r="D2516" s="38" t="s">
        <v>92</v>
      </c>
      <c r="E2516" s="38" t="s">
        <v>93</v>
      </c>
      <c r="F2516" s="38" t="s">
        <v>92</v>
      </c>
      <c r="G2516" s="38" t="s">
        <v>129</v>
      </c>
      <c r="H2516" s="38" t="s">
        <v>339</v>
      </c>
      <c r="I2516" s="38" t="s">
        <v>694</v>
      </c>
      <c r="J2516" s="38" t="s">
        <v>695</v>
      </c>
      <c r="K2516" s="38" t="s">
        <v>915</v>
      </c>
      <c r="L2516" s="38" t="s">
        <v>6884</v>
      </c>
      <c r="M2516" s="38" t="s">
        <v>1099</v>
      </c>
      <c r="N2516" s="40">
        <v>23</v>
      </c>
      <c r="O2516" s="40">
        <v>23</v>
      </c>
      <c r="P2516" s="40">
        <v>0</v>
      </c>
      <c r="Q2516" s="40">
        <v>0</v>
      </c>
      <c r="R2516" s="40">
        <v>0</v>
      </c>
      <c r="S2516" s="40">
        <v>0</v>
      </c>
      <c r="T2516" s="40">
        <v>0</v>
      </c>
      <c r="U2516" s="40">
        <v>1</v>
      </c>
      <c r="V2516" s="40">
        <v>23</v>
      </c>
      <c r="W2516" s="38" t="s">
        <v>6885</v>
      </c>
      <c r="X2516" s="38" t="s">
        <v>80</v>
      </c>
      <c r="Y2516" s="38" t="s">
        <v>66</v>
      </c>
      <c r="Z2516" s="38" t="s">
        <v>6875</v>
      </c>
      <c r="AA2516" s="38" t="s">
        <v>6876</v>
      </c>
      <c r="AB2516" s="41">
        <v>0</v>
      </c>
      <c r="AC2516" s="41">
        <v>0</v>
      </c>
      <c r="AD2516" s="42">
        <v>0.46</v>
      </c>
      <c r="AE2516" s="42">
        <v>0.46</v>
      </c>
      <c r="AF2516" s="12" t="str">
        <f t="shared" si="468"/>
        <v>000867</v>
      </c>
      <c r="AG2516" s="13" t="str">
        <f>VLOOKUP(D2516,[2]Reference!$Q:$U,4,FALSE)</f>
        <v>Fleet</v>
      </c>
      <c r="AH2516" s="13" t="str">
        <f>VLOOKUP(D2516,[2]Reference!$Q:$U,5,FALSE)</f>
        <v>LNER</v>
      </c>
      <c r="AI2516" s="14">
        <f t="shared" si="469"/>
        <v>0</v>
      </c>
      <c r="AJ2516" s="14">
        <f t="shared" si="470"/>
        <v>0</v>
      </c>
      <c r="AK2516" s="14">
        <f t="shared" si="471"/>
        <v>0</v>
      </c>
      <c r="AL2516" s="15">
        <f t="shared" si="472"/>
        <v>0.46</v>
      </c>
      <c r="AM2516" s="14">
        <f t="shared" si="473"/>
        <v>23</v>
      </c>
      <c r="AN2516" s="16">
        <f t="shared" si="474"/>
        <v>45619</v>
      </c>
      <c r="AO2516" s="17">
        <f>VLOOKUP(B2516,[2]Reference!D:E,2,1)</f>
        <v>202509</v>
      </c>
      <c r="AP2516" s="12" t="str">
        <f t="shared" si="475"/>
        <v>7</v>
      </c>
      <c r="AQ2516" s="18">
        <f t="shared" si="476"/>
        <v>0.46</v>
      </c>
      <c r="AR2516" s="18">
        <f t="shared" si="477"/>
        <v>0.46</v>
      </c>
      <c r="AS2516" s="13" t="str">
        <f>VLOOKUP(D2516,[2]Reference!$Q:$U,3,FALSE)</f>
        <v>Azuma</v>
      </c>
      <c r="AT2516" s="13" t="str">
        <f>VLOOKUP(D2516,[2]Reference!Q:V,6,FALSE)</f>
        <v>Azuma</v>
      </c>
      <c r="AU2516" s="13" t="str">
        <f>VLOOKUP(D2516,[2]Reference!$Q:$U,2,FALSE)</f>
        <v>Hitachi - Class 801</v>
      </c>
      <c r="AV2516" s="19">
        <f t="shared" si="478"/>
        <v>45622</v>
      </c>
      <c r="AW2516" s="12" t="str">
        <f>+VLOOKUP(X2516,[2]Reference!BN:BO,2,FALSE)</f>
        <v>Fleet</v>
      </c>
      <c r="AX2516" s="20" t="str">
        <f t="shared" si="479"/>
        <v>HB</v>
      </c>
      <c r="AY2516" s="20" t="str">
        <f>VLOOKUP(AX2516,[2]Reference!AH:AI,2,FALSE)</f>
        <v>LNER</v>
      </c>
      <c r="AZ2516" s="20" t="str">
        <f>VLOOKUP(D2516,[2]Reference!Q:V,6,FALSE)</f>
        <v>Azuma</v>
      </c>
      <c r="BA2516" s="20" t="str">
        <f>VLOOKUP(D2516,[2]Reference!Q:V,3,FALSE)</f>
        <v>Azuma</v>
      </c>
    </row>
    <row r="2517" spans="1:53" ht="13.5" x14ac:dyDescent="0.25">
      <c r="A2517" s="38" t="s">
        <v>6886</v>
      </c>
      <c r="B2517" s="39">
        <v>45615</v>
      </c>
      <c r="C2517" s="38" t="s">
        <v>54</v>
      </c>
      <c r="D2517" s="38" t="s">
        <v>70</v>
      </c>
      <c r="E2517" s="38" t="s">
        <v>71</v>
      </c>
      <c r="F2517" s="38" t="s">
        <v>70</v>
      </c>
      <c r="G2517" s="38" t="s">
        <v>129</v>
      </c>
      <c r="H2517" s="38" t="s">
        <v>58</v>
      </c>
      <c r="I2517" s="38" t="s">
        <v>103</v>
      </c>
      <c r="J2517" s="38" t="s">
        <v>104</v>
      </c>
      <c r="K2517" s="38" t="s">
        <v>1000</v>
      </c>
      <c r="L2517" s="38" t="s">
        <v>6887</v>
      </c>
      <c r="M2517" s="38" t="s">
        <v>132</v>
      </c>
      <c r="N2517" s="40">
        <v>3</v>
      </c>
      <c r="O2517" s="40">
        <v>3</v>
      </c>
      <c r="P2517" s="40">
        <v>0</v>
      </c>
      <c r="Q2517" s="40">
        <v>0</v>
      </c>
      <c r="R2517" s="40">
        <v>0</v>
      </c>
      <c r="S2517" s="40">
        <v>0</v>
      </c>
      <c r="T2517" s="40">
        <v>0</v>
      </c>
      <c r="U2517" s="40">
        <v>1</v>
      </c>
      <c r="V2517" s="40">
        <v>3</v>
      </c>
      <c r="W2517" s="38" t="s">
        <v>6888</v>
      </c>
      <c r="X2517" s="38" t="s">
        <v>65</v>
      </c>
      <c r="Y2517" s="38" t="s">
        <v>66</v>
      </c>
      <c r="Z2517" s="38" t="s">
        <v>6875</v>
      </c>
      <c r="AA2517" s="38" t="s">
        <v>6876</v>
      </c>
      <c r="AB2517" s="41">
        <v>0</v>
      </c>
      <c r="AC2517" s="41">
        <v>0</v>
      </c>
      <c r="AD2517" s="42">
        <v>0.06</v>
      </c>
      <c r="AE2517" s="42">
        <v>0.06</v>
      </c>
      <c r="AF2517" s="12" t="str">
        <f t="shared" si="468"/>
        <v>000943</v>
      </c>
      <c r="AG2517" s="13" t="str">
        <f>VLOOKUP(D2517,[2]Reference!$Q:$U,4,FALSE)</f>
        <v>Fleet</v>
      </c>
      <c r="AH2517" s="13" t="str">
        <f>VLOOKUP(D2517,[2]Reference!$Q:$U,5,FALSE)</f>
        <v>LNER</v>
      </c>
      <c r="AI2517" s="14">
        <f t="shared" si="469"/>
        <v>0</v>
      </c>
      <c r="AJ2517" s="14">
        <f t="shared" si="470"/>
        <v>0</v>
      </c>
      <c r="AK2517" s="14">
        <f t="shared" si="471"/>
        <v>0</v>
      </c>
      <c r="AL2517" s="15">
        <f t="shared" si="472"/>
        <v>0.06</v>
      </c>
      <c r="AM2517" s="14">
        <f t="shared" si="473"/>
        <v>3</v>
      </c>
      <c r="AN2517" s="16">
        <f t="shared" si="474"/>
        <v>45619</v>
      </c>
      <c r="AO2517" s="17">
        <f>VLOOKUP(B2517,[2]Reference!D:E,2,1)</f>
        <v>202509</v>
      </c>
      <c r="AP2517" s="12" t="str">
        <f t="shared" si="475"/>
        <v>7</v>
      </c>
      <c r="AQ2517" s="18">
        <f t="shared" si="476"/>
        <v>0.06</v>
      </c>
      <c r="AR2517" s="18">
        <f t="shared" si="477"/>
        <v>0.06</v>
      </c>
      <c r="AS2517" s="13" t="str">
        <f>VLOOKUP(D2517,[2]Reference!$Q:$U,3,FALSE)</f>
        <v>IC225</v>
      </c>
      <c r="AT2517" s="13" t="str">
        <f>VLOOKUP(D2517,[2]Reference!Q:V,6,FALSE)</f>
        <v>IC225</v>
      </c>
      <c r="AU2517" s="13" t="str">
        <f>VLOOKUP(D2517,[2]Reference!$Q:$U,2,FALSE)</f>
        <v>Cl 91 Loco</v>
      </c>
      <c r="AV2517" s="19">
        <f t="shared" si="478"/>
        <v>45622</v>
      </c>
      <c r="AW2517" s="12" t="str">
        <f>+VLOOKUP(X2517,[2]Reference!BN:BO,2,FALSE)</f>
        <v>Depot</v>
      </c>
      <c r="AX2517" s="20" t="str">
        <f t="shared" si="479"/>
        <v>HB</v>
      </c>
      <c r="AY2517" s="20" t="str">
        <f>VLOOKUP(AX2517,[2]Reference!AH:AI,2,FALSE)</f>
        <v>LNER</v>
      </c>
      <c r="AZ2517" s="20" t="str">
        <f>VLOOKUP(D2517,[2]Reference!Q:V,6,FALSE)</f>
        <v>IC225</v>
      </c>
      <c r="BA2517" s="20" t="str">
        <f>VLOOKUP(D2517,[2]Reference!Q:V,3,FALSE)</f>
        <v>IC225</v>
      </c>
    </row>
    <row r="2518" spans="1:53" ht="13.5" x14ac:dyDescent="0.25">
      <c r="A2518" s="38" t="s">
        <v>6889</v>
      </c>
      <c r="B2518" s="39">
        <v>45615</v>
      </c>
      <c r="C2518" s="38" t="s">
        <v>54</v>
      </c>
      <c r="D2518" s="38" t="s">
        <v>578</v>
      </c>
      <c r="E2518" s="38" t="s">
        <v>579</v>
      </c>
      <c r="F2518" s="38" t="s">
        <v>578</v>
      </c>
      <c r="G2518" s="38" t="s">
        <v>146</v>
      </c>
      <c r="H2518" s="38" t="s">
        <v>112</v>
      </c>
      <c r="I2518" s="38" t="s">
        <v>285</v>
      </c>
      <c r="J2518" s="38" t="s">
        <v>286</v>
      </c>
      <c r="K2518" s="38" t="s">
        <v>201</v>
      </c>
      <c r="L2518" s="38" t="s">
        <v>6260</v>
      </c>
      <c r="M2518" s="38" t="s">
        <v>1099</v>
      </c>
      <c r="N2518" s="40">
        <v>22</v>
      </c>
      <c r="O2518" s="40">
        <v>13</v>
      </c>
      <c r="P2518" s="40">
        <v>9</v>
      </c>
      <c r="Q2518" s="40">
        <v>0</v>
      </c>
      <c r="R2518" s="40">
        <v>0</v>
      </c>
      <c r="S2518" s="40">
        <v>0</v>
      </c>
      <c r="T2518" s="40">
        <v>0</v>
      </c>
      <c r="U2518" s="40">
        <v>1</v>
      </c>
      <c r="V2518" s="40">
        <v>22</v>
      </c>
      <c r="W2518" s="38" t="s">
        <v>6890</v>
      </c>
      <c r="X2518" s="38" t="s">
        <v>119</v>
      </c>
      <c r="Y2518" s="38" t="s">
        <v>66</v>
      </c>
      <c r="Z2518" s="38" t="s">
        <v>6875</v>
      </c>
      <c r="AA2518" s="38" t="s">
        <v>6876</v>
      </c>
      <c r="AB2518" s="41">
        <v>0</v>
      </c>
      <c r="AC2518" s="41">
        <v>0</v>
      </c>
      <c r="AD2518" s="42">
        <v>0</v>
      </c>
      <c r="AE2518" s="42">
        <v>0</v>
      </c>
      <c r="AF2518" s="12" t="str">
        <f t="shared" si="468"/>
        <v>002241</v>
      </c>
      <c r="AG2518" s="13" t="str">
        <f>VLOOKUP(D2518,[2]Reference!$Q:$U,4,FALSE)</f>
        <v>Fleet</v>
      </c>
      <c r="AH2518" s="13" t="str">
        <f>VLOOKUP(D2518,[2]Reference!$Q:$U,5,FALSE)</f>
        <v>LNER</v>
      </c>
      <c r="AI2518" s="14">
        <f t="shared" si="469"/>
        <v>0</v>
      </c>
      <c r="AJ2518" s="14">
        <f t="shared" si="470"/>
        <v>0</v>
      </c>
      <c r="AK2518" s="14">
        <f t="shared" si="471"/>
        <v>0</v>
      </c>
      <c r="AL2518" s="15">
        <f t="shared" si="472"/>
        <v>0</v>
      </c>
      <c r="AM2518" s="14">
        <f t="shared" si="473"/>
        <v>22</v>
      </c>
      <c r="AN2518" s="16">
        <f t="shared" si="474"/>
        <v>45619</v>
      </c>
      <c r="AO2518" s="17">
        <f>VLOOKUP(B2518,[2]Reference!D:E,2,1)</f>
        <v>202509</v>
      </c>
      <c r="AP2518" s="12" t="str">
        <f t="shared" si="475"/>
        <v>7</v>
      </c>
      <c r="AQ2518" s="18">
        <f t="shared" si="476"/>
        <v>0</v>
      </c>
      <c r="AR2518" s="18">
        <f t="shared" si="477"/>
        <v>0</v>
      </c>
      <c r="AS2518" s="13" t="str">
        <f>VLOOKUP(D2518,[2]Reference!$Q:$U,3,FALSE)</f>
        <v>Azuma</v>
      </c>
      <c r="AT2518" s="13" t="str">
        <f>VLOOKUP(D2518,[2]Reference!Q:V,6,FALSE)</f>
        <v>Depot</v>
      </c>
      <c r="AU2518" s="13" t="str">
        <f>VLOOKUP(D2518,[2]Reference!$Q:$U,2,FALSE)</f>
        <v>Bounds Green</v>
      </c>
      <c r="AV2518" s="19">
        <f t="shared" si="478"/>
        <v>45622</v>
      </c>
      <c r="AW2518" s="12" t="str">
        <f>+VLOOKUP(X2518,[2]Reference!BN:BO,2,FALSE)</f>
        <v>Depot</v>
      </c>
      <c r="AX2518" s="20" t="str">
        <f t="shared" si="479"/>
        <v>HB</v>
      </c>
      <c r="AY2518" s="20" t="str">
        <f>VLOOKUP(AX2518,[2]Reference!AH:AI,2,FALSE)</f>
        <v>LNER</v>
      </c>
      <c r="AZ2518" s="20" t="str">
        <f>VLOOKUP(D2518,[2]Reference!Q:V,6,FALSE)</f>
        <v>Depot</v>
      </c>
      <c r="BA2518" s="20" t="str">
        <f>VLOOKUP(D2518,[2]Reference!Q:V,3,FALSE)</f>
        <v>Azuma</v>
      </c>
    </row>
    <row r="2519" spans="1:53" ht="13.5" x14ac:dyDescent="0.25">
      <c r="A2519" s="38" t="s">
        <v>6891</v>
      </c>
      <c r="B2519" s="39">
        <v>45615</v>
      </c>
      <c r="C2519" s="38" t="s">
        <v>54</v>
      </c>
      <c r="D2519" s="38" t="s">
        <v>92</v>
      </c>
      <c r="E2519" s="38" t="s">
        <v>93</v>
      </c>
      <c r="F2519" s="38" t="s">
        <v>92</v>
      </c>
      <c r="G2519" s="38" t="s">
        <v>129</v>
      </c>
      <c r="H2519" s="38" t="s">
        <v>84</v>
      </c>
      <c r="I2519" s="38" t="s">
        <v>251</v>
      </c>
      <c r="J2519" s="38" t="s">
        <v>252</v>
      </c>
      <c r="K2519" s="38" t="s">
        <v>969</v>
      </c>
      <c r="L2519" s="38" t="s">
        <v>6892</v>
      </c>
      <c r="M2519" s="38" t="s">
        <v>2430</v>
      </c>
      <c r="N2519" s="40">
        <v>659</v>
      </c>
      <c r="O2519" s="40">
        <v>286</v>
      </c>
      <c r="P2519" s="40">
        <v>373</v>
      </c>
      <c r="Q2519" s="40">
        <v>2</v>
      </c>
      <c r="R2519" s="40">
        <v>1</v>
      </c>
      <c r="S2519" s="40">
        <v>1</v>
      </c>
      <c r="T2519" s="40">
        <v>0</v>
      </c>
      <c r="U2519" s="40">
        <v>27</v>
      </c>
      <c r="V2519" s="40">
        <v>847</v>
      </c>
      <c r="W2519" s="38" t="s">
        <v>6893</v>
      </c>
      <c r="X2519" s="38" t="s">
        <v>80</v>
      </c>
      <c r="Y2519" s="38" t="s">
        <v>66</v>
      </c>
      <c r="Z2519" s="38" t="s">
        <v>6875</v>
      </c>
      <c r="AA2519" s="38" t="s">
        <v>6876</v>
      </c>
      <c r="AB2519" s="41">
        <v>2</v>
      </c>
      <c r="AC2519" s="41">
        <v>2</v>
      </c>
      <c r="AD2519" s="42">
        <v>8.58</v>
      </c>
      <c r="AE2519" s="42">
        <v>12.39</v>
      </c>
      <c r="AF2519" s="12" t="str">
        <f t="shared" si="468"/>
        <v>002371</v>
      </c>
      <c r="AG2519" s="13" t="str">
        <f>VLOOKUP(D2519,[2]Reference!$Q:$U,4,FALSE)</f>
        <v>Fleet</v>
      </c>
      <c r="AH2519" s="13" t="str">
        <f>VLOOKUP(D2519,[2]Reference!$Q:$U,5,FALSE)</f>
        <v>LNER</v>
      </c>
      <c r="AI2519" s="14">
        <f t="shared" si="469"/>
        <v>2</v>
      </c>
      <c r="AJ2519" s="14">
        <f t="shared" si="470"/>
        <v>1</v>
      </c>
      <c r="AK2519" s="14">
        <f t="shared" si="471"/>
        <v>3</v>
      </c>
      <c r="AL2519" s="15">
        <f t="shared" si="472"/>
        <v>5.58</v>
      </c>
      <c r="AM2519" s="14">
        <f t="shared" si="473"/>
        <v>659</v>
      </c>
      <c r="AN2519" s="16">
        <f t="shared" si="474"/>
        <v>45619</v>
      </c>
      <c r="AO2519" s="17">
        <f>VLOOKUP(B2519,[2]Reference!D:E,2,1)</f>
        <v>202509</v>
      </c>
      <c r="AP2519" s="12" t="str">
        <f t="shared" si="475"/>
        <v>7</v>
      </c>
      <c r="AQ2519" s="18">
        <f t="shared" si="476"/>
        <v>8.58</v>
      </c>
      <c r="AR2519" s="18">
        <f t="shared" si="477"/>
        <v>12.39</v>
      </c>
      <c r="AS2519" s="13" t="str">
        <f>VLOOKUP(D2519,[2]Reference!$Q:$U,3,FALSE)</f>
        <v>Azuma</v>
      </c>
      <c r="AT2519" s="13" t="str">
        <f>VLOOKUP(D2519,[2]Reference!Q:V,6,FALSE)</f>
        <v>Azuma</v>
      </c>
      <c r="AU2519" s="13" t="str">
        <f>VLOOKUP(D2519,[2]Reference!$Q:$U,2,FALSE)</f>
        <v>Hitachi - Class 801</v>
      </c>
      <c r="AV2519" s="19">
        <f t="shared" si="478"/>
        <v>45622</v>
      </c>
      <c r="AW2519" s="12" t="str">
        <f>+VLOOKUP(X2519,[2]Reference!BN:BO,2,FALSE)</f>
        <v>Fleet</v>
      </c>
      <c r="AX2519" s="20" t="str">
        <f t="shared" si="479"/>
        <v>HB</v>
      </c>
      <c r="AY2519" s="20" t="str">
        <f>VLOOKUP(AX2519,[2]Reference!AH:AI,2,FALSE)</f>
        <v>LNER</v>
      </c>
      <c r="AZ2519" s="20" t="str">
        <f>VLOOKUP(D2519,[2]Reference!Q:V,6,FALSE)</f>
        <v>Azuma</v>
      </c>
      <c r="BA2519" s="20" t="str">
        <f>VLOOKUP(D2519,[2]Reference!Q:V,3,FALSE)</f>
        <v>Azuma</v>
      </c>
    </row>
    <row r="2520" spans="1:53" ht="13.5" x14ac:dyDescent="0.25">
      <c r="A2520" s="38" t="s">
        <v>6895</v>
      </c>
      <c r="B2520" s="39">
        <v>45615</v>
      </c>
      <c r="C2520" s="38" t="s">
        <v>54</v>
      </c>
      <c r="D2520" s="38" t="s">
        <v>55</v>
      </c>
      <c r="E2520" s="38" t="s">
        <v>56</v>
      </c>
      <c r="F2520" s="38" t="s">
        <v>55</v>
      </c>
      <c r="G2520" s="38" t="s">
        <v>129</v>
      </c>
      <c r="H2520" s="38" t="s">
        <v>95</v>
      </c>
      <c r="I2520" s="38" t="s">
        <v>147</v>
      </c>
      <c r="J2520" s="38" t="s">
        <v>148</v>
      </c>
      <c r="K2520" s="38" t="s">
        <v>179</v>
      </c>
      <c r="L2520" s="38" t="s">
        <v>6896</v>
      </c>
      <c r="M2520" s="38" t="s">
        <v>354</v>
      </c>
      <c r="N2520" s="40">
        <v>4</v>
      </c>
      <c r="O2520" s="40">
        <v>4</v>
      </c>
      <c r="P2520" s="40">
        <v>0</v>
      </c>
      <c r="Q2520" s="40">
        <v>0</v>
      </c>
      <c r="R2520" s="40">
        <v>0</v>
      </c>
      <c r="S2520" s="40">
        <v>0</v>
      </c>
      <c r="T2520" s="40">
        <v>0</v>
      </c>
      <c r="U2520" s="40">
        <v>1</v>
      </c>
      <c r="V2520" s="40">
        <v>4</v>
      </c>
      <c r="W2520" s="38" t="s">
        <v>6897</v>
      </c>
      <c r="X2520" s="38" t="s">
        <v>80</v>
      </c>
      <c r="Y2520" s="38" t="s">
        <v>66</v>
      </c>
      <c r="Z2520" s="38" t="s">
        <v>6875</v>
      </c>
      <c r="AA2520" s="38" t="s">
        <v>6876</v>
      </c>
      <c r="AB2520" s="41">
        <v>0</v>
      </c>
      <c r="AC2520" s="41">
        <v>0</v>
      </c>
      <c r="AD2520" s="42">
        <v>0</v>
      </c>
      <c r="AE2520" s="42">
        <v>0</v>
      </c>
      <c r="AF2520" s="12" t="str">
        <f t="shared" si="468"/>
        <v>004226</v>
      </c>
      <c r="AG2520" s="13" t="str">
        <f>VLOOKUP(D2520,[2]Reference!$Q:$U,4,FALSE)</f>
        <v>Fleet</v>
      </c>
      <c r="AH2520" s="13" t="str">
        <f>VLOOKUP(D2520,[2]Reference!$Q:$U,5,FALSE)</f>
        <v>LNER</v>
      </c>
      <c r="AI2520" s="14">
        <f t="shared" si="469"/>
        <v>0</v>
      </c>
      <c r="AJ2520" s="14">
        <f t="shared" si="470"/>
        <v>0</v>
      </c>
      <c r="AK2520" s="14">
        <f t="shared" si="471"/>
        <v>0</v>
      </c>
      <c r="AL2520" s="15">
        <f t="shared" si="472"/>
        <v>0</v>
      </c>
      <c r="AM2520" s="14">
        <f t="shared" si="473"/>
        <v>4</v>
      </c>
      <c r="AN2520" s="16">
        <f t="shared" si="474"/>
        <v>45619</v>
      </c>
      <c r="AO2520" s="17">
        <f>VLOOKUP(B2520,[2]Reference!D:E,2,1)</f>
        <v>202509</v>
      </c>
      <c r="AP2520" s="12" t="str">
        <f t="shared" si="475"/>
        <v>7</v>
      </c>
      <c r="AQ2520" s="18">
        <f t="shared" si="476"/>
        <v>0</v>
      </c>
      <c r="AR2520" s="18">
        <f t="shared" si="477"/>
        <v>0</v>
      </c>
      <c r="AS2520" s="13" t="str">
        <f>VLOOKUP(D2520,[2]Reference!$Q:$U,3,FALSE)</f>
        <v>Azuma</v>
      </c>
      <c r="AT2520" s="13" t="str">
        <f>VLOOKUP(D2520,[2]Reference!Q:V,6,FALSE)</f>
        <v>Azuma</v>
      </c>
      <c r="AU2520" s="13" t="str">
        <f>VLOOKUP(D2520,[2]Reference!$Q:$U,2,FALSE)</f>
        <v>Hitachi - Class 800</v>
      </c>
      <c r="AV2520" s="19">
        <f t="shared" si="478"/>
        <v>45622</v>
      </c>
      <c r="AW2520" s="12" t="str">
        <f>+VLOOKUP(X2520,[2]Reference!BN:BO,2,FALSE)</f>
        <v>Fleet</v>
      </c>
      <c r="AX2520" s="20" t="str">
        <f t="shared" si="479"/>
        <v>HB</v>
      </c>
      <c r="AY2520" s="20" t="str">
        <f>VLOOKUP(AX2520,[2]Reference!AH:AI,2,FALSE)</f>
        <v>LNER</v>
      </c>
      <c r="AZ2520" s="20" t="str">
        <f>VLOOKUP(D2520,[2]Reference!Q:V,6,FALSE)</f>
        <v>Azuma</v>
      </c>
      <c r="BA2520" s="20" t="str">
        <f>VLOOKUP(D2520,[2]Reference!Q:V,3,FALSE)</f>
        <v>Azuma</v>
      </c>
    </row>
    <row r="2521" spans="1:53" ht="13.5" x14ac:dyDescent="0.25">
      <c r="A2521" s="38" t="s">
        <v>6898</v>
      </c>
      <c r="B2521" s="39">
        <v>45616</v>
      </c>
      <c r="C2521" s="38" t="s">
        <v>54</v>
      </c>
      <c r="D2521" s="38" t="s">
        <v>283</v>
      </c>
      <c r="E2521" s="38" t="s">
        <v>284</v>
      </c>
      <c r="F2521" s="38" t="s">
        <v>283</v>
      </c>
      <c r="G2521" s="38" t="s">
        <v>129</v>
      </c>
      <c r="H2521" s="38" t="s">
        <v>112</v>
      </c>
      <c r="I2521" s="38" t="s">
        <v>676</v>
      </c>
      <c r="J2521" s="38" t="s">
        <v>677</v>
      </c>
      <c r="K2521" s="38" t="s">
        <v>4175</v>
      </c>
      <c r="L2521" s="38" t="s">
        <v>6899</v>
      </c>
      <c r="M2521" s="38" t="s">
        <v>793</v>
      </c>
      <c r="N2521" s="40">
        <v>12</v>
      </c>
      <c r="O2521" s="40">
        <v>0</v>
      </c>
      <c r="P2521" s="40">
        <v>12</v>
      </c>
      <c r="Q2521" s="40">
        <v>0</v>
      </c>
      <c r="R2521" s="40">
        <v>0</v>
      </c>
      <c r="S2521" s="40">
        <v>0</v>
      </c>
      <c r="T2521" s="40">
        <v>0</v>
      </c>
      <c r="U2521" s="40">
        <v>2</v>
      </c>
      <c r="V2521" s="40">
        <v>12</v>
      </c>
      <c r="W2521" s="38" t="s">
        <v>6900</v>
      </c>
      <c r="X2521" s="38" t="s">
        <v>119</v>
      </c>
      <c r="Y2521" s="38" t="s">
        <v>66</v>
      </c>
      <c r="Z2521" s="38" t="s">
        <v>6875</v>
      </c>
      <c r="AA2521" s="38" t="s">
        <v>6876</v>
      </c>
      <c r="AB2521" s="41">
        <v>0</v>
      </c>
      <c r="AC2521" s="41">
        <v>0</v>
      </c>
      <c r="AD2521" s="42">
        <v>0</v>
      </c>
      <c r="AE2521" s="42">
        <v>0.15</v>
      </c>
      <c r="AF2521" s="12" t="str">
        <f t="shared" si="468"/>
        <v>005369</v>
      </c>
      <c r="AG2521" s="13" t="str">
        <f>VLOOKUP(D2521,[2]Reference!$Q:$U,4,FALSE)</f>
        <v>Fleet</v>
      </c>
      <c r="AH2521" s="13" t="str">
        <f>VLOOKUP(D2521,[2]Reference!$Q:$U,5,FALSE)</f>
        <v>LNER</v>
      </c>
      <c r="AI2521" s="14">
        <f t="shared" si="469"/>
        <v>0</v>
      </c>
      <c r="AJ2521" s="14">
        <f t="shared" si="470"/>
        <v>0</v>
      </c>
      <c r="AK2521" s="14">
        <f t="shared" si="471"/>
        <v>0</v>
      </c>
      <c r="AL2521" s="15">
        <f t="shared" si="472"/>
        <v>0</v>
      </c>
      <c r="AM2521" s="14">
        <f t="shared" si="473"/>
        <v>12</v>
      </c>
      <c r="AN2521" s="16">
        <f t="shared" si="474"/>
        <v>45619</v>
      </c>
      <c r="AO2521" s="17">
        <f>VLOOKUP(B2521,[2]Reference!D:E,2,1)</f>
        <v>202509</v>
      </c>
      <c r="AP2521" s="12" t="str">
        <f t="shared" si="475"/>
        <v>7</v>
      </c>
      <c r="AQ2521" s="18">
        <f t="shared" si="476"/>
        <v>0</v>
      </c>
      <c r="AR2521" s="18">
        <f t="shared" si="477"/>
        <v>0.15</v>
      </c>
      <c r="AS2521" s="13" t="str">
        <f>VLOOKUP(D2521,[2]Reference!$Q:$U,3,FALSE)</f>
        <v>Azuma</v>
      </c>
      <c r="AT2521" s="13" t="str">
        <f>VLOOKUP(D2521,[2]Reference!Q:V,6,FALSE)</f>
        <v>Depot</v>
      </c>
      <c r="AU2521" s="13" t="str">
        <f>VLOOKUP(D2521,[2]Reference!$Q:$U,2,FALSE)</f>
        <v>Hitachi - Doncaster Carr</v>
      </c>
      <c r="AV2521" s="19">
        <f t="shared" si="478"/>
        <v>45623</v>
      </c>
      <c r="AW2521" s="12" t="str">
        <f>+VLOOKUP(X2521,[2]Reference!BN:BO,2,FALSE)</f>
        <v>Depot</v>
      </c>
      <c r="AX2521" s="20" t="str">
        <f t="shared" si="479"/>
        <v>HB</v>
      </c>
      <c r="AY2521" s="20" t="str">
        <f>VLOOKUP(AX2521,[2]Reference!AH:AI,2,FALSE)</f>
        <v>LNER</v>
      </c>
      <c r="AZ2521" s="20" t="str">
        <f>VLOOKUP(D2521,[2]Reference!Q:V,6,FALSE)</f>
        <v>Depot</v>
      </c>
      <c r="BA2521" s="20" t="str">
        <f>VLOOKUP(D2521,[2]Reference!Q:V,3,FALSE)</f>
        <v>Azuma</v>
      </c>
    </row>
    <row r="2522" spans="1:53" ht="13.5" x14ac:dyDescent="0.25">
      <c r="A2522" s="38" t="s">
        <v>6901</v>
      </c>
      <c r="B2522" s="39">
        <v>45616</v>
      </c>
      <c r="C2522" s="38" t="s">
        <v>54</v>
      </c>
      <c r="D2522" s="38" t="s">
        <v>92</v>
      </c>
      <c r="E2522" s="38" t="s">
        <v>93</v>
      </c>
      <c r="F2522" s="38" t="s">
        <v>92</v>
      </c>
      <c r="G2522" s="38" t="s">
        <v>83</v>
      </c>
      <c r="H2522" s="38" t="s">
        <v>339</v>
      </c>
      <c r="I2522" s="38" t="s">
        <v>487</v>
      </c>
      <c r="J2522" s="38" t="s">
        <v>488</v>
      </c>
      <c r="K2522" s="38" t="s">
        <v>6902</v>
      </c>
      <c r="L2522" s="38" t="s">
        <v>6903</v>
      </c>
      <c r="M2522" s="38" t="s">
        <v>206</v>
      </c>
      <c r="N2522" s="40">
        <v>186</v>
      </c>
      <c r="O2522" s="40">
        <v>47</v>
      </c>
      <c r="P2522" s="40">
        <v>139</v>
      </c>
      <c r="Q2522" s="40">
        <v>0</v>
      </c>
      <c r="R2522" s="40">
        <v>0</v>
      </c>
      <c r="S2522" s="40">
        <v>0</v>
      </c>
      <c r="T2522" s="40">
        <v>0</v>
      </c>
      <c r="U2522" s="40">
        <v>11</v>
      </c>
      <c r="V2522" s="40">
        <v>186</v>
      </c>
      <c r="W2522" s="38" t="s">
        <v>6904</v>
      </c>
      <c r="X2522" s="38" t="s">
        <v>80</v>
      </c>
      <c r="Y2522" s="38" t="s">
        <v>66</v>
      </c>
      <c r="Z2522" s="38" t="s">
        <v>6875</v>
      </c>
      <c r="AA2522" s="38" t="s">
        <v>6876</v>
      </c>
      <c r="AB2522" s="41">
        <v>0</v>
      </c>
      <c r="AC2522" s="41">
        <v>0</v>
      </c>
      <c r="AD2522" s="42">
        <v>1.24</v>
      </c>
      <c r="AE2522" s="42">
        <v>5.72</v>
      </c>
      <c r="AF2522" s="12" t="str">
        <f t="shared" si="468"/>
        <v>005465</v>
      </c>
      <c r="AG2522" s="13" t="str">
        <f>VLOOKUP(D2522,[2]Reference!$Q:$U,4,FALSE)</f>
        <v>Fleet</v>
      </c>
      <c r="AH2522" s="13" t="str">
        <f>VLOOKUP(D2522,[2]Reference!$Q:$U,5,FALSE)</f>
        <v>LNER</v>
      </c>
      <c r="AI2522" s="14">
        <f t="shared" si="469"/>
        <v>0</v>
      </c>
      <c r="AJ2522" s="14">
        <f t="shared" si="470"/>
        <v>0</v>
      </c>
      <c r="AK2522" s="14">
        <f t="shared" si="471"/>
        <v>0</v>
      </c>
      <c r="AL2522" s="15">
        <f t="shared" si="472"/>
        <v>1.24</v>
      </c>
      <c r="AM2522" s="14">
        <f t="shared" si="473"/>
        <v>186</v>
      </c>
      <c r="AN2522" s="16">
        <f t="shared" si="474"/>
        <v>45619</v>
      </c>
      <c r="AO2522" s="17">
        <f>VLOOKUP(B2522,[2]Reference!D:E,2,1)</f>
        <v>202509</v>
      </c>
      <c r="AP2522" s="12" t="str">
        <f t="shared" si="475"/>
        <v>7</v>
      </c>
      <c r="AQ2522" s="18">
        <f t="shared" si="476"/>
        <v>1.24</v>
      </c>
      <c r="AR2522" s="18">
        <f t="shared" si="477"/>
        <v>5.72</v>
      </c>
      <c r="AS2522" s="13" t="str">
        <f>VLOOKUP(D2522,[2]Reference!$Q:$U,3,FALSE)</f>
        <v>Azuma</v>
      </c>
      <c r="AT2522" s="13" t="str">
        <f>VLOOKUP(D2522,[2]Reference!Q:V,6,FALSE)</f>
        <v>Azuma</v>
      </c>
      <c r="AU2522" s="13" t="str">
        <f>VLOOKUP(D2522,[2]Reference!$Q:$U,2,FALSE)</f>
        <v>Hitachi - Class 801</v>
      </c>
      <c r="AV2522" s="19">
        <f t="shared" si="478"/>
        <v>45623</v>
      </c>
      <c r="AW2522" s="12" t="str">
        <f>+VLOOKUP(X2522,[2]Reference!BN:BO,2,FALSE)</f>
        <v>Fleet</v>
      </c>
      <c r="AX2522" s="20" t="str">
        <f t="shared" si="479"/>
        <v>HB</v>
      </c>
      <c r="AY2522" s="20" t="str">
        <f>VLOOKUP(AX2522,[2]Reference!AH:AI,2,FALSE)</f>
        <v>LNER</v>
      </c>
      <c r="AZ2522" s="20" t="str">
        <f>VLOOKUP(D2522,[2]Reference!Q:V,6,FALSE)</f>
        <v>Azuma</v>
      </c>
      <c r="BA2522" s="20" t="str">
        <f>VLOOKUP(D2522,[2]Reference!Q:V,3,FALSE)</f>
        <v>Azuma</v>
      </c>
    </row>
    <row r="2523" spans="1:53" ht="13.5" x14ac:dyDescent="0.25">
      <c r="A2523" s="38" t="s">
        <v>6905</v>
      </c>
      <c r="B2523" s="39">
        <v>45616</v>
      </c>
      <c r="C2523" s="38" t="s">
        <v>54</v>
      </c>
      <c r="D2523" s="38" t="s">
        <v>55</v>
      </c>
      <c r="E2523" s="38" t="s">
        <v>56</v>
      </c>
      <c r="F2523" s="38" t="s">
        <v>55</v>
      </c>
      <c r="G2523" s="38" t="s">
        <v>154</v>
      </c>
      <c r="H2523" s="38" t="s">
        <v>339</v>
      </c>
      <c r="I2523" s="38" t="s">
        <v>340</v>
      </c>
      <c r="J2523" s="38" t="s">
        <v>341</v>
      </c>
      <c r="K2523" s="38" t="s">
        <v>6906</v>
      </c>
      <c r="L2523" s="38" t="s">
        <v>6907</v>
      </c>
      <c r="M2523" s="38" t="s">
        <v>255</v>
      </c>
      <c r="N2523" s="40">
        <v>49</v>
      </c>
      <c r="O2523" s="40">
        <v>49</v>
      </c>
      <c r="P2523" s="40">
        <v>0</v>
      </c>
      <c r="Q2523" s="40">
        <v>0</v>
      </c>
      <c r="R2523" s="40">
        <v>0</v>
      </c>
      <c r="S2523" s="40">
        <v>0</v>
      </c>
      <c r="T2523" s="40">
        <v>0</v>
      </c>
      <c r="U2523" s="40">
        <v>2</v>
      </c>
      <c r="V2523" s="40">
        <v>49</v>
      </c>
      <c r="W2523" s="38" t="s">
        <v>6908</v>
      </c>
      <c r="X2523" s="38" t="s">
        <v>80</v>
      </c>
      <c r="Y2523" s="38" t="s">
        <v>66</v>
      </c>
      <c r="Z2523" s="38" t="s">
        <v>6875</v>
      </c>
      <c r="AA2523" s="38" t="s">
        <v>6876</v>
      </c>
      <c r="AB2523" s="41">
        <v>0</v>
      </c>
      <c r="AC2523" s="41">
        <v>0</v>
      </c>
      <c r="AD2523" s="42">
        <v>0.98</v>
      </c>
      <c r="AE2523" s="42">
        <v>0.98</v>
      </c>
      <c r="AF2523" s="12" t="str">
        <f t="shared" si="468"/>
        <v>005506</v>
      </c>
      <c r="AG2523" s="13" t="str">
        <f>VLOOKUP(D2523,[2]Reference!$Q:$U,4,FALSE)</f>
        <v>Fleet</v>
      </c>
      <c r="AH2523" s="13" t="str">
        <f>VLOOKUP(D2523,[2]Reference!$Q:$U,5,FALSE)</f>
        <v>LNER</v>
      </c>
      <c r="AI2523" s="14">
        <f t="shared" si="469"/>
        <v>0</v>
      </c>
      <c r="AJ2523" s="14">
        <f t="shared" si="470"/>
        <v>0</v>
      </c>
      <c r="AK2523" s="14">
        <f t="shared" si="471"/>
        <v>0</v>
      </c>
      <c r="AL2523" s="15">
        <f t="shared" si="472"/>
        <v>0.98</v>
      </c>
      <c r="AM2523" s="14">
        <f t="shared" si="473"/>
        <v>49</v>
      </c>
      <c r="AN2523" s="16">
        <f t="shared" si="474"/>
        <v>45619</v>
      </c>
      <c r="AO2523" s="17">
        <f>VLOOKUP(B2523,[2]Reference!D:E,2,1)</f>
        <v>202509</v>
      </c>
      <c r="AP2523" s="12" t="str">
        <f t="shared" si="475"/>
        <v>7</v>
      </c>
      <c r="AQ2523" s="18">
        <f t="shared" si="476"/>
        <v>0.98</v>
      </c>
      <c r="AR2523" s="18">
        <f t="shared" si="477"/>
        <v>0.98</v>
      </c>
      <c r="AS2523" s="13" t="str">
        <f>VLOOKUP(D2523,[2]Reference!$Q:$U,3,FALSE)</f>
        <v>Azuma</v>
      </c>
      <c r="AT2523" s="13" t="str">
        <f>VLOOKUP(D2523,[2]Reference!Q:V,6,FALSE)</f>
        <v>Azuma</v>
      </c>
      <c r="AU2523" s="13" t="str">
        <f>VLOOKUP(D2523,[2]Reference!$Q:$U,2,FALSE)</f>
        <v>Hitachi - Class 800</v>
      </c>
      <c r="AV2523" s="19">
        <f t="shared" si="478"/>
        <v>45623</v>
      </c>
      <c r="AW2523" s="12" t="str">
        <f>+VLOOKUP(X2523,[2]Reference!BN:BO,2,FALSE)</f>
        <v>Fleet</v>
      </c>
      <c r="AX2523" s="20" t="str">
        <f t="shared" si="479"/>
        <v>HB</v>
      </c>
      <c r="AY2523" s="20" t="str">
        <f>VLOOKUP(AX2523,[2]Reference!AH:AI,2,FALSE)</f>
        <v>LNER</v>
      </c>
      <c r="AZ2523" s="20" t="str">
        <f>VLOOKUP(D2523,[2]Reference!Q:V,6,FALSE)</f>
        <v>Azuma</v>
      </c>
      <c r="BA2523" s="20" t="str">
        <f>VLOOKUP(D2523,[2]Reference!Q:V,3,FALSE)</f>
        <v>Azuma</v>
      </c>
    </row>
    <row r="2524" spans="1:53" ht="13.5" x14ac:dyDescent="0.25">
      <c r="A2524" s="38" t="s">
        <v>6909</v>
      </c>
      <c r="B2524" s="39">
        <v>45616</v>
      </c>
      <c r="C2524" s="38" t="s">
        <v>54</v>
      </c>
      <c r="D2524" s="38" t="s">
        <v>70</v>
      </c>
      <c r="E2524" s="38" t="s">
        <v>71</v>
      </c>
      <c r="F2524" s="38" t="s">
        <v>70</v>
      </c>
      <c r="G2524" s="38" t="s">
        <v>72</v>
      </c>
      <c r="H2524" s="38" t="s">
        <v>339</v>
      </c>
      <c r="I2524" s="38" t="s">
        <v>340</v>
      </c>
      <c r="J2524" s="38" t="s">
        <v>341</v>
      </c>
      <c r="K2524" s="38" t="s">
        <v>261</v>
      </c>
      <c r="L2524" s="38" t="s">
        <v>4456</v>
      </c>
      <c r="M2524" s="38" t="s">
        <v>324</v>
      </c>
      <c r="N2524" s="40">
        <v>5</v>
      </c>
      <c r="O2524" s="40">
        <v>5</v>
      </c>
      <c r="P2524" s="40">
        <v>0</v>
      </c>
      <c r="Q2524" s="40">
        <v>0</v>
      </c>
      <c r="R2524" s="40">
        <v>0</v>
      </c>
      <c r="S2524" s="40">
        <v>0</v>
      </c>
      <c r="T2524" s="40">
        <v>0</v>
      </c>
      <c r="U2524" s="40">
        <v>1</v>
      </c>
      <c r="V2524" s="40">
        <v>5</v>
      </c>
      <c r="W2524" s="38" t="s">
        <v>6910</v>
      </c>
      <c r="X2524" s="38" t="s">
        <v>80</v>
      </c>
      <c r="Y2524" s="38" t="s">
        <v>66</v>
      </c>
      <c r="Z2524" s="38" t="s">
        <v>6875</v>
      </c>
      <c r="AA2524" s="38" t="s">
        <v>6876</v>
      </c>
      <c r="AB2524" s="41">
        <v>0</v>
      </c>
      <c r="AC2524" s="41">
        <v>0</v>
      </c>
      <c r="AD2524" s="42">
        <v>0</v>
      </c>
      <c r="AE2524" s="42">
        <v>0</v>
      </c>
      <c r="AF2524" s="12" t="str">
        <f t="shared" si="468"/>
        <v>005700</v>
      </c>
      <c r="AG2524" s="13" t="str">
        <f>VLOOKUP(D2524,[2]Reference!$Q:$U,4,FALSE)</f>
        <v>Fleet</v>
      </c>
      <c r="AH2524" s="13" t="str">
        <f>VLOOKUP(D2524,[2]Reference!$Q:$U,5,FALSE)</f>
        <v>LNER</v>
      </c>
      <c r="AI2524" s="14">
        <f t="shared" si="469"/>
        <v>0</v>
      </c>
      <c r="AJ2524" s="14">
        <f t="shared" si="470"/>
        <v>0</v>
      </c>
      <c r="AK2524" s="14">
        <f t="shared" si="471"/>
        <v>0</v>
      </c>
      <c r="AL2524" s="15">
        <f t="shared" si="472"/>
        <v>0</v>
      </c>
      <c r="AM2524" s="14">
        <f t="shared" si="473"/>
        <v>5</v>
      </c>
      <c r="AN2524" s="16">
        <f t="shared" si="474"/>
        <v>45619</v>
      </c>
      <c r="AO2524" s="17">
        <f>VLOOKUP(B2524,[2]Reference!D:E,2,1)</f>
        <v>202509</v>
      </c>
      <c r="AP2524" s="12" t="str">
        <f t="shared" si="475"/>
        <v>7</v>
      </c>
      <c r="AQ2524" s="18">
        <f t="shared" si="476"/>
        <v>0</v>
      </c>
      <c r="AR2524" s="18">
        <f t="shared" si="477"/>
        <v>0</v>
      </c>
      <c r="AS2524" s="13" t="str">
        <f>VLOOKUP(D2524,[2]Reference!$Q:$U,3,FALSE)</f>
        <v>IC225</v>
      </c>
      <c r="AT2524" s="13" t="str">
        <f>VLOOKUP(D2524,[2]Reference!Q:V,6,FALSE)</f>
        <v>IC225</v>
      </c>
      <c r="AU2524" s="13" t="str">
        <f>VLOOKUP(D2524,[2]Reference!$Q:$U,2,FALSE)</f>
        <v>Cl 91 Loco</v>
      </c>
      <c r="AV2524" s="19">
        <f t="shared" si="478"/>
        <v>45623</v>
      </c>
      <c r="AW2524" s="12" t="str">
        <f>+VLOOKUP(X2524,[2]Reference!BN:BO,2,FALSE)</f>
        <v>Fleet</v>
      </c>
      <c r="AX2524" s="20" t="str">
        <f t="shared" si="479"/>
        <v>HB</v>
      </c>
      <c r="AY2524" s="20" t="str">
        <f>VLOOKUP(AX2524,[2]Reference!AH:AI,2,FALSE)</f>
        <v>LNER</v>
      </c>
      <c r="AZ2524" s="20" t="str">
        <f>VLOOKUP(D2524,[2]Reference!Q:V,6,FALSE)</f>
        <v>IC225</v>
      </c>
      <c r="BA2524" s="20" t="str">
        <f>VLOOKUP(D2524,[2]Reference!Q:V,3,FALSE)</f>
        <v>IC225</v>
      </c>
    </row>
    <row r="2525" spans="1:53" ht="13.5" x14ac:dyDescent="0.25">
      <c r="A2525" s="38" t="s">
        <v>6911</v>
      </c>
      <c r="B2525" s="39">
        <v>45616</v>
      </c>
      <c r="C2525" s="38" t="s">
        <v>54</v>
      </c>
      <c r="D2525" s="38" t="s">
        <v>92</v>
      </c>
      <c r="E2525" s="38" t="s">
        <v>93</v>
      </c>
      <c r="F2525" s="38" t="s">
        <v>92</v>
      </c>
      <c r="G2525" s="38" t="s">
        <v>121</v>
      </c>
      <c r="H2525" s="38" t="s">
        <v>58</v>
      </c>
      <c r="I2525" s="38" t="s">
        <v>59</v>
      </c>
      <c r="J2525" s="38" t="s">
        <v>60</v>
      </c>
      <c r="K2525" s="38" t="s">
        <v>981</v>
      </c>
      <c r="L2525" s="38" t="s">
        <v>4561</v>
      </c>
      <c r="M2525" s="38" t="s">
        <v>151</v>
      </c>
      <c r="N2525" s="40">
        <v>1.5</v>
      </c>
      <c r="O2525" s="40">
        <v>1.5</v>
      </c>
      <c r="P2525" s="40">
        <v>0</v>
      </c>
      <c r="Q2525" s="40">
        <v>0</v>
      </c>
      <c r="R2525" s="40">
        <v>0</v>
      </c>
      <c r="S2525" s="40">
        <v>0</v>
      </c>
      <c r="T2525" s="40">
        <v>0</v>
      </c>
      <c r="U2525" s="40">
        <v>1</v>
      </c>
      <c r="V2525" s="40">
        <v>1.5</v>
      </c>
      <c r="W2525" s="38" t="s">
        <v>6912</v>
      </c>
      <c r="X2525" s="38" t="s">
        <v>65</v>
      </c>
      <c r="Y2525" s="38" t="s">
        <v>66</v>
      </c>
      <c r="Z2525" s="38" t="s">
        <v>6875</v>
      </c>
      <c r="AA2525" s="38" t="s">
        <v>6876</v>
      </c>
      <c r="AB2525" s="41">
        <v>0</v>
      </c>
      <c r="AC2525" s="41">
        <v>0</v>
      </c>
      <c r="AD2525" s="42">
        <v>0</v>
      </c>
      <c r="AE2525" s="42">
        <v>0.09</v>
      </c>
      <c r="AF2525" s="12" t="str">
        <f t="shared" si="468"/>
        <v>005878</v>
      </c>
      <c r="AG2525" s="13" t="str">
        <f>VLOOKUP(D2525,[2]Reference!$Q:$U,4,FALSE)</f>
        <v>Fleet</v>
      </c>
      <c r="AH2525" s="13" t="str">
        <f>VLOOKUP(D2525,[2]Reference!$Q:$U,5,FALSE)</f>
        <v>LNER</v>
      </c>
      <c r="AI2525" s="14">
        <f t="shared" si="469"/>
        <v>0</v>
      </c>
      <c r="AJ2525" s="14">
        <f t="shared" si="470"/>
        <v>0</v>
      </c>
      <c r="AK2525" s="14">
        <f t="shared" si="471"/>
        <v>0</v>
      </c>
      <c r="AL2525" s="15">
        <f t="shared" si="472"/>
        <v>0</v>
      </c>
      <c r="AM2525" s="14">
        <f t="shared" si="473"/>
        <v>1.5</v>
      </c>
      <c r="AN2525" s="16">
        <f t="shared" si="474"/>
        <v>45619</v>
      </c>
      <c r="AO2525" s="17">
        <f>VLOOKUP(B2525,[2]Reference!D:E,2,1)</f>
        <v>202509</v>
      </c>
      <c r="AP2525" s="12" t="str">
        <f t="shared" si="475"/>
        <v>7</v>
      </c>
      <c r="AQ2525" s="18">
        <f t="shared" si="476"/>
        <v>0</v>
      </c>
      <c r="AR2525" s="18">
        <f t="shared" si="477"/>
        <v>0.09</v>
      </c>
      <c r="AS2525" s="13" t="str">
        <f>VLOOKUP(D2525,[2]Reference!$Q:$U,3,FALSE)</f>
        <v>Azuma</v>
      </c>
      <c r="AT2525" s="13" t="str">
        <f>VLOOKUP(D2525,[2]Reference!Q:V,6,FALSE)</f>
        <v>Azuma</v>
      </c>
      <c r="AU2525" s="13" t="str">
        <f>VLOOKUP(D2525,[2]Reference!$Q:$U,2,FALSE)</f>
        <v>Hitachi - Class 801</v>
      </c>
      <c r="AV2525" s="19">
        <f t="shared" si="478"/>
        <v>45623</v>
      </c>
      <c r="AW2525" s="12" t="str">
        <f>+VLOOKUP(X2525,[2]Reference!BN:BO,2,FALSE)</f>
        <v>Depot</v>
      </c>
      <c r="AX2525" s="20" t="str">
        <f t="shared" si="479"/>
        <v>HB</v>
      </c>
      <c r="AY2525" s="20" t="str">
        <f>VLOOKUP(AX2525,[2]Reference!AH:AI,2,FALSE)</f>
        <v>LNER</v>
      </c>
      <c r="AZ2525" s="20" t="str">
        <f>VLOOKUP(D2525,[2]Reference!Q:V,6,FALSE)</f>
        <v>Azuma</v>
      </c>
      <c r="BA2525" s="20" t="str">
        <f>VLOOKUP(D2525,[2]Reference!Q:V,3,FALSE)</f>
        <v>Azuma</v>
      </c>
    </row>
    <row r="2526" spans="1:53" ht="13.5" x14ac:dyDescent="0.25">
      <c r="A2526" s="38" t="s">
        <v>6913</v>
      </c>
      <c r="B2526" s="39">
        <v>45616</v>
      </c>
      <c r="C2526" s="38" t="s">
        <v>54</v>
      </c>
      <c r="D2526" s="38" t="s">
        <v>92</v>
      </c>
      <c r="E2526" s="38" t="s">
        <v>93</v>
      </c>
      <c r="F2526" s="38" t="s">
        <v>92</v>
      </c>
      <c r="G2526" s="38" t="s">
        <v>121</v>
      </c>
      <c r="H2526" s="38" t="s">
        <v>258</v>
      </c>
      <c r="I2526" s="38" t="s">
        <v>5903</v>
      </c>
      <c r="J2526" s="38" t="s">
        <v>5904</v>
      </c>
      <c r="K2526" s="38" t="s">
        <v>613</v>
      </c>
      <c r="L2526" s="38" t="s">
        <v>1517</v>
      </c>
      <c r="M2526" s="38" t="s">
        <v>151</v>
      </c>
      <c r="N2526" s="40">
        <v>15</v>
      </c>
      <c r="O2526" s="40">
        <v>4</v>
      </c>
      <c r="P2526" s="40">
        <v>11</v>
      </c>
      <c r="Q2526" s="40">
        <v>0</v>
      </c>
      <c r="R2526" s="40">
        <v>0</v>
      </c>
      <c r="S2526" s="40">
        <v>0</v>
      </c>
      <c r="T2526" s="40">
        <v>0</v>
      </c>
      <c r="U2526" s="40">
        <v>2</v>
      </c>
      <c r="V2526" s="40">
        <v>15</v>
      </c>
      <c r="W2526" s="38" t="s">
        <v>6914</v>
      </c>
      <c r="X2526" s="38" t="s">
        <v>80</v>
      </c>
      <c r="Y2526" s="38" t="s">
        <v>66</v>
      </c>
      <c r="Z2526" s="38" t="s">
        <v>6875</v>
      </c>
      <c r="AA2526" s="38" t="s">
        <v>6876</v>
      </c>
      <c r="AB2526" s="41">
        <v>0</v>
      </c>
      <c r="AC2526" s="41">
        <v>0</v>
      </c>
      <c r="AD2526" s="42">
        <v>0.03</v>
      </c>
      <c r="AE2526" s="42">
        <v>0.68</v>
      </c>
      <c r="AF2526" s="12" t="str">
        <f t="shared" si="468"/>
        <v>005885</v>
      </c>
      <c r="AG2526" s="13" t="str">
        <f>VLOOKUP(D2526,[2]Reference!$Q:$U,4,FALSE)</f>
        <v>Fleet</v>
      </c>
      <c r="AH2526" s="13" t="str">
        <f>VLOOKUP(D2526,[2]Reference!$Q:$U,5,FALSE)</f>
        <v>LNER</v>
      </c>
      <c r="AI2526" s="14">
        <f t="shared" si="469"/>
        <v>0</v>
      </c>
      <c r="AJ2526" s="14">
        <f t="shared" si="470"/>
        <v>0</v>
      </c>
      <c r="AK2526" s="14">
        <f t="shared" si="471"/>
        <v>0</v>
      </c>
      <c r="AL2526" s="15">
        <f t="shared" si="472"/>
        <v>0.03</v>
      </c>
      <c r="AM2526" s="14">
        <f t="shared" si="473"/>
        <v>15</v>
      </c>
      <c r="AN2526" s="16">
        <f t="shared" si="474"/>
        <v>45619</v>
      </c>
      <c r="AO2526" s="17">
        <f>VLOOKUP(B2526,[2]Reference!D:E,2,1)</f>
        <v>202509</v>
      </c>
      <c r="AP2526" s="12" t="str">
        <f t="shared" si="475"/>
        <v>7</v>
      </c>
      <c r="AQ2526" s="18">
        <f t="shared" si="476"/>
        <v>0.03</v>
      </c>
      <c r="AR2526" s="18">
        <f t="shared" si="477"/>
        <v>0.68</v>
      </c>
      <c r="AS2526" s="13" t="str">
        <f>VLOOKUP(D2526,[2]Reference!$Q:$U,3,FALSE)</f>
        <v>Azuma</v>
      </c>
      <c r="AT2526" s="13" t="str">
        <f>VLOOKUP(D2526,[2]Reference!Q:V,6,FALSE)</f>
        <v>Azuma</v>
      </c>
      <c r="AU2526" s="13" t="str">
        <f>VLOOKUP(D2526,[2]Reference!$Q:$U,2,FALSE)</f>
        <v>Hitachi - Class 801</v>
      </c>
      <c r="AV2526" s="19">
        <f t="shared" si="478"/>
        <v>45623</v>
      </c>
      <c r="AW2526" s="12" t="str">
        <f>+VLOOKUP(X2526,[2]Reference!BN:BO,2,FALSE)</f>
        <v>Fleet</v>
      </c>
      <c r="AX2526" s="20" t="str">
        <f t="shared" si="479"/>
        <v>HB</v>
      </c>
      <c r="AY2526" s="20" t="str">
        <f>VLOOKUP(AX2526,[2]Reference!AH:AI,2,FALSE)</f>
        <v>LNER</v>
      </c>
      <c r="AZ2526" s="20" t="str">
        <f>VLOOKUP(D2526,[2]Reference!Q:V,6,FALSE)</f>
        <v>Azuma</v>
      </c>
      <c r="BA2526" s="20" t="str">
        <f>VLOOKUP(D2526,[2]Reference!Q:V,3,FALSE)</f>
        <v>Azuma</v>
      </c>
    </row>
    <row r="2527" spans="1:53" ht="13.5" x14ac:dyDescent="0.25">
      <c r="A2527" s="38" t="s">
        <v>6915</v>
      </c>
      <c r="B2527" s="39">
        <v>45616</v>
      </c>
      <c r="C2527" s="38" t="s">
        <v>54</v>
      </c>
      <c r="D2527" s="38" t="s">
        <v>55</v>
      </c>
      <c r="E2527" s="38" t="s">
        <v>56</v>
      </c>
      <c r="F2527" s="38" t="s">
        <v>55</v>
      </c>
      <c r="G2527" s="38" t="s">
        <v>129</v>
      </c>
      <c r="H2527" s="38" t="s">
        <v>73</v>
      </c>
      <c r="I2527" s="38" t="s">
        <v>122</v>
      </c>
      <c r="J2527" s="38" t="s">
        <v>123</v>
      </c>
      <c r="K2527" s="38" t="s">
        <v>172</v>
      </c>
      <c r="L2527" s="38" t="s">
        <v>6916</v>
      </c>
      <c r="M2527" s="38" t="s">
        <v>904</v>
      </c>
      <c r="N2527" s="40">
        <v>5</v>
      </c>
      <c r="O2527" s="40">
        <v>5</v>
      </c>
      <c r="P2527" s="40">
        <v>0</v>
      </c>
      <c r="Q2527" s="40">
        <v>0</v>
      </c>
      <c r="R2527" s="40">
        <v>0</v>
      </c>
      <c r="S2527" s="40">
        <v>0</v>
      </c>
      <c r="T2527" s="40">
        <v>0</v>
      </c>
      <c r="U2527" s="40">
        <v>1</v>
      </c>
      <c r="V2527" s="40">
        <v>5</v>
      </c>
      <c r="W2527" s="38" t="s">
        <v>6917</v>
      </c>
      <c r="X2527" s="38" t="s">
        <v>80</v>
      </c>
      <c r="Y2527" s="38" t="s">
        <v>66</v>
      </c>
      <c r="Z2527" s="38" t="s">
        <v>6875</v>
      </c>
      <c r="AA2527" s="38" t="s">
        <v>6876</v>
      </c>
      <c r="AB2527" s="41">
        <v>0</v>
      </c>
      <c r="AC2527" s="41">
        <v>0</v>
      </c>
      <c r="AD2527" s="42">
        <v>0</v>
      </c>
      <c r="AE2527" s="42">
        <v>0</v>
      </c>
      <c r="AF2527" s="12" t="str">
        <f t="shared" si="468"/>
        <v>006044</v>
      </c>
      <c r="AG2527" s="13" t="str">
        <f>VLOOKUP(D2527,[2]Reference!$Q:$U,4,FALSE)</f>
        <v>Fleet</v>
      </c>
      <c r="AH2527" s="13" t="str">
        <f>VLOOKUP(D2527,[2]Reference!$Q:$U,5,FALSE)</f>
        <v>LNER</v>
      </c>
      <c r="AI2527" s="14">
        <f t="shared" si="469"/>
        <v>0</v>
      </c>
      <c r="AJ2527" s="14">
        <f t="shared" si="470"/>
        <v>0</v>
      </c>
      <c r="AK2527" s="14">
        <f t="shared" si="471"/>
        <v>0</v>
      </c>
      <c r="AL2527" s="15">
        <f t="shared" si="472"/>
        <v>0</v>
      </c>
      <c r="AM2527" s="14">
        <f t="shared" si="473"/>
        <v>5</v>
      </c>
      <c r="AN2527" s="16">
        <f t="shared" si="474"/>
        <v>45619</v>
      </c>
      <c r="AO2527" s="17">
        <f>VLOOKUP(B2527,[2]Reference!D:E,2,1)</f>
        <v>202509</v>
      </c>
      <c r="AP2527" s="12" t="str">
        <f t="shared" si="475"/>
        <v>7</v>
      </c>
      <c r="AQ2527" s="18">
        <f t="shared" si="476"/>
        <v>0</v>
      </c>
      <c r="AR2527" s="18">
        <f t="shared" si="477"/>
        <v>0</v>
      </c>
      <c r="AS2527" s="13" t="str">
        <f>VLOOKUP(D2527,[2]Reference!$Q:$U,3,FALSE)</f>
        <v>Azuma</v>
      </c>
      <c r="AT2527" s="13" t="str">
        <f>VLOOKUP(D2527,[2]Reference!Q:V,6,FALSE)</f>
        <v>Azuma</v>
      </c>
      <c r="AU2527" s="13" t="str">
        <f>VLOOKUP(D2527,[2]Reference!$Q:$U,2,FALSE)</f>
        <v>Hitachi - Class 800</v>
      </c>
      <c r="AV2527" s="19">
        <f t="shared" si="478"/>
        <v>45623</v>
      </c>
      <c r="AW2527" s="12" t="str">
        <f>+VLOOKUP(X2527,[2]Reference!BN:BO,2,FALSE)</f>
        <v>Fleet</v>
      </c>
      <c r="AX2527" s="20" t="str">
        <f t="shared" si="479"/>
        <v>HB</v>
      </c>
      <c r="AY2527" s="20" t="str">
        <f>VLOOKUP(AX2527,[2]Reference!AH:AI,2,FALSE)</f>
        <v>LNER</v>
      </c>
      <c r="AZ2527" s="20" t="str">
        <f>VLOOKUP(D2527,[2]Reference!Q:V,6,FALSE)</f>
        <v>Azuma</v>
      </c>
      <c r="BA2527" s="20" t="str">
        <f>VLOOKUP(D2527,[2]Reference!Q:V,3,FALSE)</f>
        <v>Azuma</v>
      </c>
    </row>
    <row r="2528" spans="1:53" ht="13.5" x14ac:dyDescent="0.25">
      <c r="A2528" s="38" t="s">
        <v>6918</v>
      </c>
      <c r="B2528" s="39">
        <v>45616</v>
      </c>
      <c r="C2528" s="38" t="s">
        <v>54</v>
      </c>
      <c r="D2528" s="38" t="s">
        <v>92</v>
      </c>
      <c r="E2528" s="38" t="s">
        <v>93</v>
      </c>
      <c r="F2528" s="38" t="s">
        <v>92</v>
      </c>
      <c r="G2528" s="38" t="s">
        <v>146</v>
      </c>
      <c r="H2528" s="38" t="s">
        <v>327</v>
      </c>
      <c r="I2528" s="38" t="s">
        <v>328</v>
      </c>
      <c r="J2528" s="38" t="s">
        <v>329</v>
      </c>
      <c r="K2528" s="38" t="s">
        <v>1364</v>
      </c>
      <c r="L2528" s="38" t="s">
        <v>6919</v>
      </c>
      <c r="M2528" s="38" t="s">
        <v>478</v>
      </c>
      <c r="N2528" s="40">
        <v>1464</v>
      </c>
      <c r="O2528" s="40">
        <v>397</v>
      </c>
      <c r="P2528" s="40">
        <v>1067</v>
      </c>
      <c r="Q2528" s="40">
        <v>6</v>
      </c>
      <c r="R2528" s="40">
        <v>2</v>
      </c>
      <c r="S2528" s="40">
        <v>1</v>
      </c>
      <c r="T2528" s="40">
        <v>1</v>
      </c>
      <c r="U2528" s="40">
        <v>64</v>
      </c>
      <c r="V2528" s="40">
        <v>2002</v>
      </c>
      <c r="W2528" s="38" t="s">
        <v>6920</v>
      </c>
      <c r="X2528" s="38" t="s">
        <v>80</v>
      </c>
      <c r="Y2528" s="38" t="s">
        <v>66</v>
      </c>
      <c r="Z2528" s="38" t="s">
        <v>6875</v>
      </c>
      <c r="AA2528" s="38" t="s">
        <v>6876</v>
      </c>
      <c r="AB2528" s="41">
        <v>6</v>
      </c>
      <c r="AC2528" s="41">
        <v>4</v>
      </c>
      <c r="AD2528" s="42">
        <v>31.06</v>
      </c>
      <c r="AE2528" s="42">
        <v>39.92</v>
      </c>
      <c r="AF2528" s="12" t="str">
        <f t="shared" si="468"/>
        <v>006444</v>
      </c>
      <c r="AG2528" s="13" t="str">
        <f>VLOOKUP(D2528,[2]Reference!$Q:$U,4,FALSE)</f>
        <v>Fleet</v>
      </c>
      <c r="AH2528" s="13" t="str">
        <f>VLOOKUP(D2528,[2]Reference!$Q:$U,5,FALSE)</f>
        <v>LNER</v>
      </c>
      <c r="AI2528" s="14">
        <f t="shared" si="469"/>
        <v>6</v>
      </c>
      <c r="AJ2528" s="14">
        <f t="shared" si="470"/>
        <v>2</v>
      </c>
      <c r="AK2528" s="14">
        <f t="shared" si="471"/>
        <v>8</v>
      </c>
      <c r="AL2528" s="15">
        <f t="shared" si="472"/>
        <v>23.06</v>
      </c>
      <c r="AM2528" s="14">
        <f t="shared" si="473"/>
        <v>1464</v>
      </c>
      <c r="AN2528" s="16">
        <f t="shared" si="474"/>
        <v>45619</v>
      </c>
      <c r="AO2528" s="17">
        <f>VLOOKUP(B2528,[2]Reference!D:E,2,1)</f>
        <v>202509</v>
      </c>
      <c r="AP2528" s="12" t="str">
        <f t="shared" si="475"/>
        <v>7</v>
      </c>
      <c r="AQ2528" s="18">
        <f t="shared" si="476"/>
        <v>31.06</v>
      </c>
      <c r="AR2528" s="18">
        <f t="shared" si="477"/>
        <v>39.92</v>
      </c>
      <c r="AS2528" s="13" t="str">
        <f>VLOOKUP(D2528,[2]Reference!$Q:$U,3,FALSE)</f>
        <v>Azuma</v>
      </c>
      <c r="AT2528" s="13" t="str">
        <f>VLOOKUP(D2528,[2]Reference!Q:V,6,FALSE)</f>
        <v>Azuma</v>
      </c>
      <c r="AU2528" s="13" t="str">
        <f>VLOOKUP(D2528,[2]Reference!$Q:$U,2,FALSE)</f>
        <v>Hitachi - Class 801</v>
      </c>
      <c r="AV2528" s="19">
        <f t="shared" si="478"/>
        <v>45623</v>
      </c>
      <c r="AW2528" s="12" t="str">
        <f>+VLOOKUP(X2528,[2]Reference!BN:BO,2,FALSE)</f>
        <v>Fleet</v>
      </c>
      <c r="AX2528" s="20" t="str">
        <f t="shared" si="479"/>
        <v>HB</v>
      </c>
      <c r="AY2528" s="20" t="str">
        <f>VLOOKUP(AX2528,[2]Reference!AH:AI,2,FALSE)</f>
        <v>LNER</v>
      </c>
      <c r="AZ2528" s="20" t="str">
        <f>VLOOKUP(D2528,[2]Reference!Q:V,6,FALSE)</f>
        <v>Azuma</v>
      </c>
      <c r="BA2528" s="20" t="str">
        <f>VLOOKUP(D2528,[2]Reference!Q:V,3,FALSE)</f>
        <v>Azuma</v>
      </c>
    </row>
    <row r="2529" spans="1:53" ht="13.5" x14ac:dyDescent="0.25">
      <c r="A2529" s="38" t="s">
        <v>6921</v>
      </c>
      <c r="B2529" s="39">
        <v>45616</v>
      </c>
      <c r="C2529" s="38" t="s">
        <v>54</v>
      </c>
      <c r="D2529" s="38" t="s">
        <v>55</v>
      </c>
      <c r="E2529" s="38" t="s">
        <v>56</v>
      </c>
      <c r="F2529" s="38" t="s">
        <v>55</v>
      </c>
      <c r="G2529" s="38" t="s">
        <v>72</v>
      </c>
      <c r="H2529" s="38" t="s">
        <v>339</v>
      </c>
      <c r="I2529" s="38" t="s">
        <v>694</v>
      </c>
      <c r="J2529" s="38" t="s">
        <v>695</v>
      </c>
      <c r="K2529" s="38" t="s">
        <v>261</v>
      </c>
      <c r="L2529" s="38" t="s">
        <v>6922</v>
      </c>
      <c r="M2529" s="38" t="s">
        <v>248</v>
      </c>
      <c r="N2529" s="40">
        <v>21</v>
      </c>
      <c r="O2529" s="40">
        <v>12</v>
      </c>
      <c r="P2529" s="40">
        <v>9</v>
      </c>
      <c r="Q2529" s="40">
        <v>0</v>
      </c>
      <c r="R2529" s="40">
        <v>0</v>
      </c>
      <c r="S2529" s="40">
        <v>0</v>
      </c>
      <c r="T2529" s="40">
        <v>0</v>
      </c>
      <c r="U2529" s="40">
        <v>1</v>
      </c>
      <c r="V2529" s="40">
        <v>21</v>
      </c>
      <c r="W2529" s="38" t="s">
        <v>6923</v>
      </c>
      <c r="X2529" s="38" t="s">
        <v>80</v>
      </c>
      <c r="Y2529" s="38" t="s">
        <v>66</v>
      </c>
      <c r="Z2529" s="38" t="s">
        <v>6875</v>
      </c>
      <c r="AA2529" s="38" t="s">
        <v>6876</v>
      </c>
      <c r="AB2529" s="41">
        <v>0</v>
      </c>
      <c r="AC2529" s="41">
        <v>0</v>
      </c>
      <c r="AD2529" s="42">
        <v>0</v>
      </c>
      <c r="AE2529" s="42">
        <v>0.95</v>
      </c>
      <c r="AF2529" s="12" t="str">
        <f t="shared" si="468"/>
        <v>006458</v>
      </c>
      <c r="AG2529" s="13" t="str">
        <f>VLOOKUP(D2529,[2]Reference!$Q:$U,4,FALSE)</f>
        <v>Fleet</v>
      </c>
      <c r="AH2529" s="13" t="str">
        <f>VLOOKUP(D2529,[2]Reference!$Q:$U,5,FALSE)</f>
        <v>LNER</v>
      </c>
      <c r="AI2529" s="14">
        <f t="shared" si="469"/>
        <v>0</v>
      </c>
      <c r="AJ2529" s="14">
        <f t="shared" si="470"/>
        <v>0</v>
      </c>
      <c r="AK2529" s="14">
        <f t="shared" si="471"/>
        <v>0</v>
      </c>
      <c r="AL2529" s="15">
        <f t="shared" si="472"/>
        <v>0</v>
      </c>
      <c r="AM2529" s="14">
        <f t="shared" si="473"/>
        <v>21</v>
      </c>
      <c r="AN2529" s="16">
        <f t="shared" si="474"/>
        <v>45619</v>
      </c>
      <c r="AO2529" s="17">
        <f>VLOOKUP(B2529,[2]Reference!D:E,2,1)</f>
        <v>202509</v>
      </c>
      <c r="AP2529" s="12" t="str">
        <f t="shared" si="475"/>
        <v>7</v>
      </c>
      <c r="AQ2529" s="18">
        <f t="shared" si="476"/>
        <v>0</v>
      </c>
      <c r="AR2529" s="18">
        <f t="shared" si="477"/>
        <v>0.95</v>
      </c>
      <c r="AS2529" s="13" t="str">
        <f>VLOOKUP(D2529,[2]Reference!$Q:$U,3,FALSE)</f>
        <v>Azuma</v>
      </c>
      <c r="AT2529" s="13" t="str">
        <f>VLOOKUP(D2529,[2]Reference!Q:V,6,FALSE)</f>
        <v>Azuma</v>
      </c>
      <c r="AU2529" s="13" t="str">
        <f>VLOOKUP(D2529,[2]Reference!$Q:$U,2,FALSE)</f>
        <v>Hitachi - Class 800</v>
      </c>
      <c r="AV2529" s="19">
        <f t="shared" si="478"/>
        <v>45623</v>
      </c>
      <c r="AW2529" s="12" t="str">
        <f>+VLOOKUP(X2529,[2]Reference!BN:BO,2,FALSE)</f>
        <v>Fleet</v>
      </c>
      <c r="AX2529" s="20" t="str">
        <f t="shared" si="479"/>
        <v>HB</v>
      </c>
      <c r="AY2529" s="20" t="str">
        <f>VLOOKUP(AX2529,[2]Reference!AH:AI,2,FALSE)</f>
        <v>LNER</v>
      </c>
      <c r="AZ2529" s="20" t="str">
        <f>VLOOKUP(D2529,[2]Reference!Q:V,6,FALSE)</f>
        <v>Azuma</v>
      </c>
      <c r="BA2529" s="20" t="str">
        <f>VLOOKUP(D2529,[2]Reference!Q:V,3,FALSE)</f>
        <v>Azuma</v>
      </c>
    </row>
    <row r="2530" spans="1:53" ht="13.5" x14ac:dyDescent="0.25">
      <c r="A2530" s="38" t="s">
        <v>6924</v>
      </c>
      <c r="B2530" s="39">
        <v>45616</v>
      </c>
      <c r="C2530" s="38" t="s">
        <v>54</v>
      </c>
      <c r="D2530" s="38" t="s">
        <v>161</v>
      </c>
      <c r="E2530" s="38" t="s">
        <v>162</v>
      </c>
      <c r="F2530" s="38" t="s">
        <v>161</v>
      </c>
      <c r="G2530" s="38" t="s">
        <v>146</v>
      </c>
      <c r="H2530" s="38" t="s">
        <v>95</v>
      </c>
      <c r="I2530" s="38" t="s">
        <v>147</v>
      </c>
      <c r="J2530" s="38" t="s">
        <v>148</v>
      </c>
      <c r="K2530" s="38" t="s">
        <v>149</v>
      </c>
      <c r="L2530" s="38" t="s">
        <v>6925</v>
      </c>
      <c r="M2530" s="38" t="s">
        <v>132</v>
      </c>
      <c r="N2530" s="40">
        <v>1273</v>
      </c>
      <c r="O2530" s="40">
        <v>25</v>
      </c>
      <c r="P2530" s="40">
        <v>1248</v>
      </c>
      <c r="Q2530" s="40">
        <v>0</v>
      </c>
      <c r="R2530" s="40">
        <v>0</v>
      </c>
      <c r="S2530" s="40">
        <v>0</v>
      </c>
      <c r="T2530" s="40">
        <v>0</v>
      </c>
      <c r="U2530" s="40">
        <v>40</v>
      </c>
      <c r="V2530" s="40">
        <v>1273</v>
      </c>
      <c r="W2530" s="38" t="s">
        <v>6926</v>
      </c>
      <c r="X2530" s="38" t="s">
        <v>80</v>
      </c>
      <c r="Y2530" s="38" t="s">
        <v>66</v>
      </c>
      <c r="Z2530" s="38" t="s">
        <v>6875</v>
      </c>
      <c r="AA2530" s="38" t="s">
        <v>6876</v>
      </c>
      <c r="AB2530" s="41">
        <v>0</v>
      </c>
      <c r="AC2530" s="41">
        <v>0</v>
      </c>
      <c r="AD2530" s="42">
        <v>17.93</v>
      </c>
      <c r="AE2530" s="42">
        <v>22.25</v>
      </c>
      <c r="AF2530" s="12" t="str">
        <f t="shared" si="468"/>
        <v>006717</v>
      </c>
      <c r="AG2530" s="13" t="str">
        <f>VLOOKUP(D2530,[2]Reference!$Q:$U,4,FALSE)</f>
        <v>Fleet</v>
      </c>
      <c r="AH2530" s="13" t="str">
        <f>VLOOKUP(D2530,[2]Reference!$Q:$U,5,FALSE)</f>
        <v>LNER</v>
      </c>
      <c r="AI2530" s="14">
        <f t="shared" si="469"/>
        <v>0</v>
      </c>
      <c r="AJ2530" s="14">
        <f t="shared" si="470"/>
        <v>0</v>
      </c>
      <c r="AK2530" s="14">
        <f t="shared" si="471"/>
        <v>0</v>
      </c>
      <c r="AL2530" s="15">
        <f t="shared" si="472"/>
        <v>17.93</v>
      </c>
      <c r="AM2530" s="14">
        <f t="shared" si="473"/>
        <v>1273</v>
      </c>
      <c r="AN2530" s="16">
        <f t="shared" si="474"/>
        <v>45619</v>
      </c>
      <c r="AO2530" s="17">
        <f>VLOOKUP(B2530,[2]Reference!D:E,2,1)</f>
        <v>202509</v>
      </c>
      <c r="AP2530" s="12" t="str">
        <f t="shared" si="475"/>
        <v>7</v>
      </c>
      <c r="AQ2530" s="18">
        <f t="shared" si="476"/>
        <v>17.93</v>
      </c>
      <c r="AR2530" s="18">
        <f t="shared" si="477"/>
        <v>22.25</v>
      </c>
      <c r="AS2530" s="13" t="str">
        <f>VLOOKUP(D2530,[2]Reference!$Q:$U,3,FALSE)</f>
        <v>IC225</v>
      </c>
      <c r="AT2530" s="13" t="str">
        <f>VLOOKUP(D2530,[2]Reference!Q:V,6,FALSE)</f>
        <v>IC225</v>
      </c>
      <c r="AU2530" s="13" t="str">
        <f>VLOOKUP(D2530,[2]Reference!$Q:$U,2,FALSE)</f>
        <v>MK4 Coach</v>
      </c>
      <c r="AV2530" s="19">
        <f t="shared" si="478"/>
        <v>45623</v>
      </c>
      <c r="AW2530" s="12" t="str">
        <f>+VLOOKUP(X2530,[2]Reference!BN:BO,2,FALSE)</f>
        <v>Fleet</v>
      </c>
      <c r="AX2530" s="20" t="str">
        <f t="shared" si="479"/>
        <v>HB</v>
      </c>
      <c r="AY2530" s="20" t="str">
        <f>VLOOKUP(AX2530,[2]Reference!AH:AI,2,FALSE)</f>
        <v>LNER</v>
      </c>
      <c r="AZ2530" s="20" t="str">
        <f>VLOOKUP(D2530,[2]Reference!Q:V,6,FALSE)</f>
        <v>IC225</v>
      </c>
      <c r="BA2530" s="20" t="str">
        <f>VLOOKUP(D2530,[2]Reference!Q:V,3,FALSE)</f>
        <v>IC225</v>
      </c>
    </row>
    <row r="2531" spans="1:53" ht="13.5" x14ac:dyDescent="0.25">
      <c r="A2531" s="38" t="s">
        <v>6927</v>
      </c>
      <c r="B2531" s="39">
        <v>45616</v>
      </c>
      <c r="C2531" s="38" t="s">
        <v>54</v>
      </c>
      <c r="D2531" s="38" t="s">
        <v>215</v>
      </c>
      <c r="E2531" s="38" t="s">
        <v>216</v>
      </c>
      <c r="F2531" s="38" t="s">
        <v>215</v>
      </c>
      <c r="G2531" s="38" t="s">
        <v>231</v>
      </c>
      <c r="H2531" s="38" t="s">
        <v>217</v>
      </c>
      <c r="I2531" s="38" t="s">
        <v>218</v>
      </c>
      <c r="J2531" s="38" t="s">
        <v>219</v>
      </c>
      <c r="K2531" s="38" t="s">
        <v>1821</v>
      </c>
      <c r="L2531" s="38" t="s">
        <v>6928</v>
      </c>
      <c r="M2531" s="38" t="s">
        <v>267</v>
      </c>
      <c r="N2531" s="40">
        <v>5</v>
      </c>
      <c r="O2531" s="40">
        <v>5</v>
      </c>
      <c r="P2531" s="40">
        <v>0</v>
      </c>
      <c r="Q2531" s="40">
        <v>0</v>
      </c>
      <c r="R2531" s="40">
        <v>0</v>
      </c>
      <c r="S2531" s="40">
        <v>0</v>
      </c>
      <c r="T2531" s="40">
        <v>0</v>
      </c>
      <c r="U2531" s="40">
        <v>1</v>
      </c>
      <c r="V2531" s="40">
        <v>5</v>
      </c>
      <c r="W2531" s="38" t="s">
        <v>6929</v>
      </c>
      <c r="X2531" s="38" t="s">
        <v>119</v>
      </c>
      <c r="Y2531" s="38" t="s">
        <v>66</v>
      </c>
      <c r="Z2531" s="38" t="s">
        <v>6875</v>
      </c>
      <c r="AA2531" s="38" t="s">
        <v>6876</v>
      </c>
      <c r="AB2531" s="41">
        <v>0</v>
      </c>
      <c r="AC2531" s="41">
        <v>0</v>
      </c>
      <c r="AD2531" s="42">
        <v>0.14000000000000001</v>
      </c>
      <c r="AE2531" s="42">
        <v>0.14000000000000001</v>
      </c>
      <c r="AF2531" s="12" t="str">
        <f t="shared" si="468"/>
        <v>007145</v>
      </c>
      <c r="AG2531" s="13" t="str">
        <f>VLOOKUP(D2531,[2]Reference!$Q:$U,4,FALSE)</f>
        <v>Fleet</v>
      </c>
      <c r="AH2531" s="13" t="str">
        <f>VLOOKUP(D2531,[2]Reference!$Q:$U,5,FALSE)</f>
        <v>LNER</v>
      </c>
      <c r="AI2531" s="14">
        <f t="shared" si="469"/>
        <v>0</v>
      </c>
      <c r="AJ2531" s="14">
        <f t="shared" si="470"/>
        <v>0</v>
      </c>
      <c r="AK2531" s="14">
        <f t="shared" si="471"/>
        <v>0</v>
      </c>
      <c r="AL2531" s="15">
        <f t="shared" si="472"/>
        <v>0.14000000000000001</v>
      </c>
      <c r="AM2531" s="14">
        <f t="shared" si="473"/>
        <v>5</v>
      </c>
      <c r="AN2531" s="16">
        <f t="shared" si="474"/>
        <v>45619</v>
      </c>
      <c r="AO2531" s="17">
        <f>VLOOKUP(B2531,[2]Reference!D:E,2,1)</f>
        <v>202509</v>
      </c>
      <c r="AP2531" s="12" t="str">
        <f t="shared" si="475"/>
        <v>7</v>
      </c>
      <c r="AQ2531" s="18">
        <f t="shared" si="476"/>
        <v>0.14000000000000001</v>
      </c>
      <c r="AR2531" s="18">
        <f t="shared" si="477"/>
        <v>0.14000000000000001</v>
      </c>
      <c r="AS2531" s="13" t="str">
        <f>VLOOKUP(D2531,[2]Reference!$Q:$U,3,FALSE)</f>
        <v>Other</v>
      </c>
      <c r="AT2531" s="13" t="str">
        <f>VLOOKUP(D2531,[2]Reference!Q:V,6,FALSE)</f>
        <v>Other</v>
      </c>
      <c r="AU2531" s="13" t="str">
        <f>VLOOKUP(D2531,[2]Reference!$Q:$U,2,FALSE)</f>
        <v>ISS - Contractors</v>
      </c>
      <c r="AV2531" s="19">
        <f t="shared" si="478"/>
        <v>45623</v>
      </c>
      <c r="AW2531" s="12" t="str">
        <f>+VLOOKUP(X2531,[2]Reference!BN:BO,2,FALSE)</f>
        <v>Depot</v>
      </c>
      <c r="AX2531" s="20" t="str">
        <f t="shared" si="479"/>
        <v>HB</v>
      </c>
      <c r="AY2531" s="20" t="str">
        <f>VLOOKUP(AX2531,[2]Reference!AH:AI,2,FALSE)</f>
        <v>LNER</v>
      </c>
      <c r="AZ2531" s="20" t="str">
        <f>VLOOKUP(D2531,[2]Reference!Q:V,6,FALSE)</f>
        <v>Other</v>
      </c>
      <c r="BA2531" s="20" t="str">
        <f>VLOOKUP(D2531,[2]Reference!Q:V,3,FALSE)</f>
        <v>Other</v>
      </c>
    </row>
    <row r="2532" spans="1:53" ht="13.5" x14ac:dyDescent="0.25">
      <c r="A2532" s="38" t="s">
        <v>6938</v>
      </c>
      <c r="B2532" s="39">
        <v>45616</v>
      </c>
      <c r="C2532" s="38" t="s">
        <v>54</v>
      </c>
      <c r="D2532" s="38" t="s">
        <v>55</v>
      </c>
      <c r="E2532" s="38" t="s">
        <v>56</v>
      </c>
      <c r="F2532" s="38" t="s">
        <v>55</v>
      </c>
      <c r="G2532" s="38" t="s">
        <v>83</v>
      </c>
      <c r="H2532" s="38" t="s">
        <v>84</v>
      </c>
      <c r="I2532" s="38" t="s">
        <v>251</v>
      </c>
      <c r="J2532" s="38" t="s">
        <v>252</v>
      </c>
      <c r="K2532" s="38" t="s">
        <v>1312</v>
      </c>
      <c r="L2532" s="38" t="s">
        <v>6939</v>
      </c>
      <c r="M2532" s="38" t="s">
        <v>267</v>
      </c>
      <c r="N2532" s="40">
        <v>4</v>
      </c>
      <c r="O2532" s="40">
        <v>4</v>
      </c>
      <c r="P2532" s="40">
        <v>0</v>
      </c>
      <c r="Q2532" s="40">
        <v>0</v>
      </c>
      <c r="R2532" s="40">
        <v>0</v>
      </c>
      <c r="S2532" s="40">
        <v>0</v>
      </c>
      <c r="T2532" s="40">
        <v>0</v>
      </c>
      <c r="U2532" s="40">
        <v>1</v>
      </c>
      <c r="V2532" s="40">
        <v>4</v>
      </c>
      <c r="W2532" s="38" t="s">
        <v>6940</v>
      </c>
      <c r="X2532" s="38" t="s">
        <v>80</v>
      </c>
      <c r="Y2532" s="38" t="s">
        <v>66</v>
      </c>
      <c r="Z2532" s="38" t="s">
        <v>6875</v>
      </c>
      <c r="AA2532" s="38" t="s">
        <v>6876</v>
      </c>
      <c r="AB2532" s="41">
        <v>0</v>
      </c>
      <c r="AC2532" s="41">
        <v>0</v>
      </c>
      <c r="AD2532" s="42">
        <v>0</v>
      </c>
      <c r="AE2532" s="42">
        <v>0</v>
      </c>
      <c r="AF2532" s="12" t="str">
        <f t="shared" si="468"/>
        <v>007777</v>
      </c>
      <c r="AG2532" s="13" t="str">
        <f>VLOOKUP(D2532,[2]Reference!$Q:$U,4,FALSE)</f>
        <v>Fleet</v>
      </c>
      <c r="AH2532" s="13" t="str">
        <f>VLOOKUP(D2532,[2]Reference!$Q:$U,5,FALSE)</f>
        <v>LNER</v>
      </c>
      <c r="AI2532" s="14">
        <f t="shared" si="469"/>
        <v>0</v>
      </c>
      <c r="AJ2532" s="14">
        <f t="shared" si="470"/>
        <v>0</v>
      </c>
      <c r="AK2532" s="14">
        <f t="shared" si="471"/>
        <v>0</v>
      </c>
      <c r="AL2532" s="15">
        <f t="shared" si="472"/>
        <v>0</v>
      </c>
      <c r="AM2532" s="14">
        <f t="shared" si="473"/>
        <v>4</v>
      </c>
      <c r="AN2532" s="16">
        <f t="shared" si="474"/>
        <v>45619</v>
      </c>
      <c r="AO2532" s="17">
        <f>VLOOKUP(B2532,[2]Reference!D:E,2,1)</f>
        <v>202509</v>
      </c>
      <c r="AP2532" s="12" t="str">
        <f t="shared" si="475"/>
        <v>7</v>
      </c>
      <c r="AQ2532" s="18">
        <f t="shared" si="476"/>
        <v>0</v>
      </c>
      <c r="AR2532" s="18">
        <f t="shared" si="477"/>
        <v>0</v>
      </c>
      <c r="AS2532" s="13" t="str">
        <f>VLOOKUP(D2532,[2]Reference!$Q:$U,3,FALSE)</f>
        <v>Azuma</v>
      </c>
      <c r="AT2532" s="13" t="str">
        <f>VLOOKUP(D2532,[2]Reference!Q:V,6,FALSE)</f>
        <v>Azuma</v>
      </c>
      <c r="AU2532" s="13" t="str">
        <f>VLOOKUP(D2532,[2]Reference!$Q:$U,2,FALSE)</f>
        <v>Hitachi - Class 800</v>
      </c>
      <c r="AV2532" s="19">
        <f t="shared" si="478"/>
        <v>45623</v>
      </c>
      <c r="AW2532" s="12" t="str">
        <f>+VLOOKUP(X2532,[2]Reference!BN:BO,2,FALSE)</f>
        <v>Fleet</v>
      </c>
      <c r="AX2532" s="20" t="str">
        <f t="shared" si="479"/>
        <v>HB</v>
      </c>
      <c r="AY2532" s="20" t="str">
        <f>VLOOKUP(AX2532,[2]Reference!AH:AI,2,FALSE)</f>
        <v>LNER</v>
      </c>
      <c r="AZ2532" s="20" t="str">
        <f>VLOOKUP(D2532,[2]Reference!Q:V,6,FALSE)</f>
        <v>Azuma</v>
      </c>
      <c r="BA2532" s="20" t="str">
        <f>VLOOKUP(D2532,[2]Reference!Q:V,3,FALSE)</f>
        <v>Azuma</v>
      </c>
    </row>
    <row r="2533" spans="1:53" ht="13.5" x14ac:dyDescent="0.25">
      <c r="A2533" s="38" t="s">
        <v>6941</v>
      </c>
      <c r="B2533" s="39">
        <v>45616</v>
      </c>
      <c r="C2533" s="38" t="s">
        <v>54</v>
      </c>
      <c r="D2533" s="38" t="s">
        <v>92</v>
      </c>
      <c r="E2533" s="38" t="s">
        <v>93</v>
      </c>
      <c r="F2533" s="38" t="s">
        <v>92</v>
      </c>
      <c r="G2533" s="38" t="s">
        <v>146</v>
      </c>
      <c r="H2533" s="38" t="s">
        <v>95</v>
      </c>
      <c r="I2533" s="38" t="s">
        <v>147</v>
      </c>
      <c r="J2533" s="38" t="s">
        <v>148</v>
      </c>
      <c r="K2533" s="38" t="s">
        <v>201</v>
      </c>
      <c r="L2533" s="38" t="s">
        <v>6942</v>
      </c>
      <c r="M2533" s="38" t="s">
        <v>935</v>
      </c>
      <c r="N2533" s="40">
        <v>19</v>
      </c>
      <c r="O2533" s="40">
        <v>19</v>
      </c>
      <c r="P2533" s="40">
        <v>0</v>
      </c>
      <c r="Q2533" s="40">
        <v>0</v>
      </c>
      <c r="R2533" s="40">
        <v>1</v>
      </c>
      <c r="S2533" s="40">
        <v>0</v>
      </c>
      <c r="T2533" s="40">
        <v>0</v>
      </c>
      <c r="U2533" s="40">
        <v>1</v>
      </c>
      <c r="V2533" s="40">
        <v>49</v>
      </c>
      <c r="W2533" s="38" t="s">
        <v>6943</v>
      </c>
      <c r="X2533" s="38" t="s">
        <v>80</v>
      </c>
      <c r="Y2533" s="38" t="s">
        <v>66</v>
      </c>
      <c r="Z2533" s="38" t="s">
        <v>6875</v>
      </c>
      <c r="AA2533" s="38" t="s">
        <v>6876</v>
      </c>
      <c r="AB2533" s="41">
        <v>0</v>
      </c>
      <c r="AC2533" s="41">
        <v>1</v>
      </c>
      <c r="AD2533" s="42">
        <v>1</v>
      </c>
      <c r="AE2533" s="42">
        <v>1</v>
      </c>
      <c r="AF2533" s="12" t="str">
        <f t="shared" si="468"/>
        <v>007999</v>
      </c>
      <c r="AG2533" s="13" t="str">
        <f>VLOOKUP(D2533,[2]Reference!$Q:$U,4,FALSE)</f>
        <v>Fleet</v>
      </c>
      <c r="AH2533" s="13" t="str">
        <f>VLOOKUP(D2533,[2]Reference!$Q:$U,5,FALSE)</f>
        <v>LNER</v>
      </c>
      <c r="AI2533" s="14">
        <f t="shared" si="469"/>
        <v>0</v>
      </c>
      <c r="AJ2533" s="14">
        <f t="shared" si="470"/>
        <v>0.5</v>
      </c>
      <c r="AK2533" s="14">
        <f t="shared" si="471"/>
        <v>0.5</v>
      </c>
      <c r="AL2533" s="15">
        <f t="shared" si="472"/>
        <v>0.5</v>
      </c>
      <c r="AM2533" s="14">
        <f t="shared" si="473"/>
        <v>19</v>
      </c>
      <c r="AN2533" s="16">
        <f t="shared" si="474"/>
        <v>45619</v>
      </c>
      <c r="AO2533" s="17">
        <f>VLOOKUP(B2533,[2]Reference!D:E,2,1)</f>
        <v>202509</v>
      </c>
      <c r="AP2533" s="12" t="str">
        <f t="shared" si="475"/>
        <v>7</v>
      </c>
      <c r="AQ2533" s="18">
        <f t="shared" si="476"/>
        <v>1</v>
      </c>
      <c r="AR2533" s="18">
        <f t="shared" si="477"/>
        <v>1</v>
      </c>
      <c r="AS2533" s="13" t="str">
        <f>VLOOKUP(D2533,[2]Reference!$Q:$U,3,FALSE)</f>
        <v>Azuma</v>
      </c>
      <c r="AT2533" s="13" t="str">
        <f>VLOOKUP(D2533,[2]Reference!Q:V,6,FALSE)</f>
        <v>Azuma</v>
      </c>
      <c r="AU2533" s="13" t="str">
        <f>VLOOKUP(D2533,[2]Reference!$Q:$U,2,FALSE)</f>
        <v>Hitachi - Class 801</v>
      </c>
      <c r="AV2533" s="19">
        <f t="shared" si="478"/>
        <v>45623</v>
      </c>
      <c r="AW2533" s="12" t="str">
        <f>+VLOOKUP(X2533,[2]Reference!BN:BO,2,FALSE)</f>
        <v>Fleet</v>
      </c>
      <c r="AX2533" s="20" t="str">
        <f t="shared" si="479"/>
        <v>HB</v>
      </c>
      <c r="AY2533" s="20" t="str">
        <f>VLOOKUP(AX2533,[2]Reference!AH:AI,2,FALSE)</f>
        <v>LNER</v>
      </c>
      <c r="AZ2533" s="20" t="str">
        <f>VLOOKUP(D2533,[2]Reference!Q:V,6,FALSE)</f>
        <v>Azuma</v>
      </c>
      <c r="BA2533" s="20" t="str">
        <f>VLOOKUP(D2533,[2]Reference!Q:V,3,FALSE)</f>
        <v>Azuma</v>
      </c>
    </row>
    <row r="2534" spans="1:53" ht="13.5" x14ac:dyDescent="0.25">
      <c r="A2534" s="38" t="s">
        <v>6946</v>
      </c>
      <c r="B2534" s="39">
        <v>45617</v>
      </c>
      <c r="C2534" s="38" t="s">
        <v>54</v>
      </c>
      <c r="D2534" s="38" t="s">
        <v>92</v>
      </c>
      <c r="E2534" s="38" t="s">
        <v>93</v>
      </c>
      <c r="F2534" s="38" t="s">
        <v>92</v>
      </c>
      <c r="G2534" s="38" t="s">
        <v>94</v>
      </c>
      <c r="H2534" s="38" t="s">
        <v>339</v>
      </c>
      <c r="I2534" s="38" t="s">
        <v>694</v>
      </c>
      <c r="J2534" s="38" t="s">
        <v>695</v>
      </c>
      <c r="K2534" s="38" t="s">
        <v>6947</v>
      </c>
      <c r="L2534" s="38" t="s">
        <v>6948</v>
      </c>
      <c r="M2534" s="38" t="s">
        <v>100</v>
      </c>
      <c r="N2534" s="40">
        <v>87</v>
      </c>
      <c r="O2534" s="40">
        <v>47</v>
      </c>
      <c r="P2534" s="40">
        <v>40</v>
      </c>
      <c r="Q2534" s="40">
        <v>0</v>
      </c>
      <c r="R2534" s="40">
        <v>1</v>
      </c>
      <c r="S2534" s="40">
        <v>1</v>
      </c>
      <c r="T2534" s="40">
        <v>0</v>
      </c>
      <c r="U2534" s="40">
        <v>8</v>
      </c>
      <c r="V2534" s="40">
        <v>200</v>
      </c>
      <c r="W2534" s="38" t="s">
        <v>6949</v>
      </c>
      <c r="X2534" s="38" t="s">
        <v>80</v>
      </c>
      <c r="Y2534" s="38" t="s">
        <v>66</v>
      </c>
      <c r="Z2534" s="38" t="s">
        <v>6875</v>
      </c>
      <c r="AA2534" s="38" t="s">
        <v>6876</v>
      </c>
      <c r="AB2534" s="41">
        <v>1</v>
      </c>
      <c r="AC2534" s="41">
        <v>1</v>
      </c>
      <c r="AD2534" s="42">
        <v>2</v>
      </c>
      <c r="AE2534" s="42">
        <v>3.38</v>
      </c>
      <c r="AF2534" s="12" t="str">
        <f t="shared" si="468"/>
        <v>008880</v>
      </c>
      <c r="AG2534" s="13" t="str">
        <f>VLOOKUP(D2534,[2]Reference!$Q:$U,4,FALSE)</f>
        <v>Fleet</v>
      </c>
      <c r="AH2534" s="13" t="str">
        <f>VLOOKUP(D2534,[2]Reference!$Q:$U,5,FALSE)</f>
        <v>LNER</v>
      </c>
      <c r="AI2534" s="14">
        <f t="shared" si="469"/>
        <v>1</v>
      </c>
      <c r="AJ2534" s="14">
        <f t="shared" si="470"/>
        <v>0.5</v>
      </c>
      <c r="AK2534" s="14">
        <f t="shared" si="471"/>
        <v>1.5</v>
      </c>
      <c r="AL2534" s="15">
        <f t="shared" si="472"/>
        <v>0.5</v>
      </c>
      <c r="AM2534" s="14">
        <f t="shared" si="473"/>
        <v>87</v>
      </c>
      <c r="AN2534" s="16">
        <f t="shared" si="474"/>
        <v>45619</v>
      </c>
      <c r="AO2534" s="17">
        <f>VLOOKUP(B2534,[2]Reference!D:E,2,1)</f>
        <v>202509</v>
      </c>
      <c r="AP2534" s="12" t="str">
        <f t="shared" si="475"/>
        <v>7</v>
      </c>
      <c r="AQ2534" s="18">
        <f t="shared" si="476"/>
        <v>2</v>
      </c>
      <c r="AR2534" s="18">
        <f t="shared" si="477"/>
        <v>3.38</v>
      </c>
      <c r="AS2534" s="13" t="str">
        <f>VLOOKUP(D2534,[2]Reference!$Q:$U,3,FALSE)</f>
        <v>Azuma</v>
      </c>
      <c r="AT2534" s="13" t="str">
        <f>VLOOKUP(D2534,[2]Reference!Q:V,6,FALSE)</f>
        <v>Azuma</v>
      </c>
      <c r="AU2534" s="13" t="str">
        <f>VLOOKUP(D2534,[2]Reference!$Q:$U,2,FALSE)</f>
        <v>Hitachi - Class 801</v>
      </c>
      <c r="AV2534" s="19">
        <f t="shared" si="478"/>
        <v>45624</v>
      </c>
      <c r="AW2534" s="12" t="str">
        <f>+VLOOKUP(X2534,[2]Reference!BN:BO,2,FALSE)</f>
        <v>Fleet</v>
      </c>
      <c r="AX2534" s="20" t="str">
        <f t="shared" si="479"/>
        <v>HB</v>
      </c>
      <c r="AY2534" s="20" t="str">
        <f>VLOOKUP(AX2534,[2]Reference!AH:AI,2,FALSE)</f>
        <v>LNER</v>
      </c>
      <c r="AZ2534" s="20" t="str">
        <f>VLOOKUP(D2534,[2]Reference!Q:V,6,FALSE)</f>
        <v>Azuma</v>
      </c>
      <c r="BA2534" s="20" t="str">
        <f>VLOOKUP(D2534,[2]Reference!Q:V,3,FALSE)</f>
        <v>Azuma</v>
      </c>
    </row>
    <row r="2535" spans="1:53" ht="13.5" x14ac:dyDescent="0.25">
      <c r="A2535" s="38" t="s">
        <v>6950</v>
      </c>
      <c r="B2535" s="39">
        <v>45617</v>
      </c>
      <c r="C2535" s="38" t="s">
        <v>54</v>
      </c>
      <c r="D2535" s="38" t="s">
        <v>70</v>
      </c>
      <c r="E2535" s="38" t="s">
        <v>71</v>
      </c>
      <c r="F2535" s="38" t="s">
        <v>70</v>
      </c>
      <c r="G2535" s="38" t="s">
        <v>72</v>
      </c>
      <c r="H2535" s="38" t="s">
        <v>339</v>
      </c>
      <c r="I2535" s="38" t="s">
        <v>340</v>
      </c>
      <c r="J2535" s="38" t="s">
        <v>341</v>
      </c>
      <c r="K2535" s="38" t="s">
        <v>1139</v>
      </c>
      <c r="L2535" s="38" t="s">
        <v>6951</v>
      </c>
      <c r="M2535" s="38" t="s">
        <v>324</v>
      </c>
      <c r="N2535" s="40">
        <v>18</v>
      </c>
      <c r="O2535" s="40">
        <v>9</v>
      </c>
      <c r="P2535" s="40">
        <v>9</v>
      </c>
      <c r="Q2535" s="40">
        <v>0</v>
      </c>
      <c r="R2535" s="40">
        <v>0</v>
      </c>
      <c r="S2535" s="40">
        <v>1</v>
      </c>
      <c r="T2535" s="40">
        <v>0</v>
      </c>
      <c r="U2535" s="40">
        <v>2</v>
      </c>
      <c r="V2535" s="40">
        <v>68</v>
      </c>
      <c r="W2535" s="38" t="s">
        <v>6952</v>
      </c>
      <c r="X2535" s="38" t="s">
        <v>80</v>
      </c>
      <c r="Y2535" s="38" t="s">
        <v>66</v>
      </c>
      <c r="Z2535" s="38" t="s">
        <v>6875</v>
      </c>
      <c r="AA2535" s="38" t="s">
        <v>6876</v>
      </c>
      <c r="AB2535" s="41">
        <v>0</v>
      </c>
      <c r="AC2535" s="41">
        <v>1</v>
      </c>
      <c r="AD2535" s="42">
        <v>1</v>
      </c>
      <c r="AE2535" s="42">
        <v>1.22</v>
      </c>
      <c r="AF2535" s="12" t="str">
        <f t="shared" si="468"/>
        <v>008976</v>
      </c>
      <c r="AG2535" s="13" t="str">
        <f>VLOOKUP(D2535,[2]Reference!$Q:$U,4,FALSE)</f>
        <v>Fleet</v>
      </c>
      <c r="AH2535" s="13" t="str">
        <f>VLOOKUP(D2535,[2]Reference!$Q:$U,5,FALSE)</f>
        <v>LNER</v>
      </c>
      <c r="AI2535" s="14">
        <f t="shared" si="469"/>
        <v>0</v>
      </c>
      <c r="AJ2535" s="14">
        <f t="shared" si="470"/>
        <v>0.5</v>
      </c>
      <c r="AK2535" s="14">
        <f t="shared" si="471"/>
        <v>0.5</v>
      </c>
      <c r="AL2535" s="15">
        <f t="shared" si="472"/>
        <v>0.5</v>
      </c>
      <c r="AM2535" s="14">
        <f t="shared" si="473"/>
        <v>18</v>
      </c>
      <c r="AN2535" s="16">
        <f t="shared" si="474"/>
        <v>45619</v>
      </c>
      <c r="AO2535" s="17">
        <f>VLOOKUP(B2535,[2]Reference!D:E,2,1)</f>
        <v>202509</v>
      </c>
      <c r="AP2535" s="12" t="str">
        <f t="shared" si="475"/>
        <v>7</v>
      </c>
      <c r="AQ2535" s="18">
        <f t="shared" si="476"/>
        <v>1</v>
      </c>
      <c r="AR2535" s="18">
        <f t="shared" si="477"/>
        <v>1.22</v>
      </c>
      <c r="AS2535" s="13" t="str">
        <f>VLOOKUP(D2535,[2]Reference!$Q:$U,3,FALSE)</f>
        <v>IC225</v>
      </c>
      <c r="AT2535" s="13" t="str">
        <f>VLOOKUP(D2535,[2]Reference!Q:V,6,FALSE)</f>
        <v>IC225</v>
      </c>
      <c r="AU2535" s="13" t="str">
        <f>VLOOKUP(D2535,[2]Reference!$Q:$U,2,FALSE)</f>
        <v>Cl 91 Loco</v>
      </c>
      <c r="AV2535" s="19">
        <f t="shared" si="478"/>
        <v>45624</v>
      </c>
      <c r="AW2535" s="12" t="str">
        <f>+VLOOKUP(X2535,[2]Reference!BN:BO,2,FALSE)</f>
        <v>Fleet</v>
      </c>
      <c r="AX2535" s="20" t="str">
        <f t="shared" si="479"/>
        <v>HB</v>
      </c>
      <c r="AY2535" s="20" t="str">
        <f>VLOOKUP(AX2535,[2]Reference!AH:AI,2,FALSE)</f>
        <v>LNER</v>
      </c>
      <c r="AZ2535" s="20" t="str">
        <f>VLOOKUP(D2535,[2]Reference!Q:V,6,FALSE)</f>
        <v>IC225</v>
      </c>
      <c r="BA2535" s="20" t="str">
        <f>VLOOKUP(D2535,[2]Reference!Q:V,3,FALSE)</f>
        <v>IC225</v>
      </c>
    </row>
    <row r="2536" spans="1:53" ht="13.5" x14ac:dyDescent="0.25">
      <c r="A2536" s="38" t="s">
        <v>6953</v>
      </c>
      <c r="B2536" s="39">
        <v>45617</v>
      </c>
      <c r="C2536" s="38" t="s">
        <v>54</v>
      </c>
      <c r="D2536" s="38" t="s">
        <v>92</v>
      </c>
      <c r="E2536" s="38" t="s">
        <v>93</v>
      </c>
      <c r="F2536" s="38" t="s">
        <v>92</v>
      </c>
      <c r="G2536" s="38" t="s">
        <v>121</v>
      </c>
      <c r="H2536" s="38" t="s">
        <v>339</v>
      </c>
      <c r="I2536" s="38" t="s">
        <v>694</v>
      </c>
      <c r="J2536" s="38" t="s">
        <v>695</v>
      </c>
      <c r="K2536" s="38" t="s">
        <v>1738</v>
      </c>
      <c r="L2536" s="38" t="s">
        <v>6954</v>
      </c>
      <c r="M2536" s="38" t="s">
        <v>1029</v>
      </c>
      <c r="N2536" s="40">
        <v>77</v>
      </c>
      <c r="O2536" s="40">
        <v>15</v>
      </c>
      <c r="P2536" s="40">
        <v>62</v>
      </c>
      <c r="Q2536" s="40">
        <v>0</v>
      </c>
      <c r="R2536" s="40">
        <v>0</v>
      </c>
      <c r="S2536" s="40">
        <v>0</v>
      </c>
      <c r="T2536" s="40">
        <v>0</v>
      </c>
      <c r="U2536" s="40">
        <v>6</v>
      </c>
      <c r="V2536" s="40">
        <v>77</v>
      </c>
      <c r="W2536" s="38" t="s">
        <v>6955</v>
      </c>
      <c r="X2536" s="38" t="s">
        <v>80</v>
      </c>
      <c r="Y2536" s="38" t="s">
        <v>66</v>
      </c>
      <c r="Z2536" s="38" t="s">
        <v>6875</v>
      </c>
      <c r="AA2536" s="38" t="s">
        <v>6876</v>
      </c>
      <c r="AB2536" s="41">
        <v>0</v>
      </c>
      <c r="AC2536" s="41">
        <v>0</v>
      </c>
      <c r="AD2536" s="42">
        <v>0</v>
      </c>
      <c r="AE2536" s="42">
        <v>1.78</v>
      </c>
      <c r="AF2536" s="12" t="str">
        <f t="shared" si="468"/>
        <v>009101</v>
      </c>
      <c r="AG2536" s="13" t="str">
        <f>VLOOKUP(D2536,[2]Reference!$Q:$U,4,FALSE)</f>
        <v>Fleet</v>
      </c>
      <c r="AH2536" s="13" t="str">
        <f>VLOOKUP(D2536,[2]Reference!$Q:$U,5,FALSE)</f>
        <v>LNER</v>
      </c>
      <c r="AI2536" s="14">
        <f t="shared" si="469"/>
        <v>0</v>
      </c>
      <c r="AJ2536" s="14">
        <f t="shared" si="470"/>
        <v>0</v>
      </c>
      <c r="AK2536" s="14">
        <f t="shared" si="471"/>
        <v>0</v>
      </c>
      <c r="AL2536" s="15">
        <f t="shared" si="472"/>
        <v>0</v>
      </c>
      <c r="AM2536" s="14">
        <f t="shared" si="473"/>
        <v>77</v>
      </c>
      <c r="AN2536" s="16">
        <f t="shared" si="474"/>
        <v>45619</v>
      </c>
      <c r="AO2536" s="17">
        <f>VLOOKUP(B2536,[2]Reference!D:E,2,1)</f>
        <v>202509</v>
      </c>
      <c r="AP2536" s="12" t="str">
        <f t="shared" si="475"/>
        <v>7</v>
      </c>
      <c r="AQ2536" s="18">
        <f t="shared" si="476"/>
        <v>0</v>
      </c>
      <c r="AR2536" s="18">
        <f t="shared" si="477"/>
        <v>1.78</v>
      </c>
      <c r="AS2536" s="13" t="str">
        <f>VLOOKUP(D2536,[2]Reference!$Q:$U,3,FALSE)</f>
        <v>Azuma</v>
      </c>
      <c r="AT2536" s="13" t="str">
        <f>VLOOKUP(D2536,[2]Reference!Q:V,6,FALSE)</f>
        <v>Azuma</v>
      </c>
      <c r="AU2536" s="13" t="str">
        <f>VLOOKUP(D2536,[2]Reference!$Q:$U,2,FALSE)</f>
        <v>Hitachi - Class 801</v>
      </c>
      <c r="AV2536" s="19">
        <f t="shared" si="478"/>
        <v>45624</v>
      </c>
      <c r="AW2536" s="12" t="str">
        <f>+VLOOKUP(X2536,[2]Reference!BN:BO,2,FALSE)</f>
        <v>Fleet</v>
      </c>
      <c r="AX2536" s="20" t="str">
        <f t="shared" si="479"/>
        <v>HB</v>
      </c>
      <c r="AY2536" s="20" t="str">
        <f>VLOOKUP(AX2536,[2]Reference!AH:AI,2,FALSE)</f>
        <v>LNER</v>
      </c>
      <c r="AZ2536" s="20" t="str">
        <f>VLOOKUP(D2536,[2]Reference!Q:V,6,FALSE)</f>
        <v>Azuma</v>
      </c>
      <c r="BA2536" s="20" t="str">
        <f>VLOOKUP(D2536,[2]Reference!Q:V,3,FALSE)</f>
        <v>Azuma</v>
      </c>
    </row>
    <row r="2537" spans="1:53" ht="13.5" x14ac:dyDescent="0.25">
      <c r="A2537" s="38" t="s">
        <v>6956</v>
      </c>
      <c r="B2537" s="39">
        <v>45617</v>
      </c>
      <c r="C2537" s="38" t="s">
        <v>54</v>
      </c>
      <c r="D2537" s="38" t="s">
        <v>92</v>
      </c>
      <c r="E2537" s="38" t="s">
        <v>93</v>
      </c>
      <c r="F2537" s="38" t="s">
        <v>92</v>
      </c>
      <c r="G2537" s="38" t="s">
        <v>146</v>
      </c>
      <c r="H2537" s="38" t="s">
        <v>327</v>
      </c>
      <c r="I2537" s="38" t="s">
        <v>328</v>
      </c>
      <c r="J2537" s="38" t="s">
        <v>329</v>
      </c>
      <c r="K2537" s="38" t="s">
        <v>201</v>
      </c>
      <c r="L2537" s="38" t="s">
        <v>6957</v>
      </c>
      <c r="M2537" s="38" t="s">
        <v>431</v>
      </c>
      <c r="N2537" s="40">
        <v>9</v>
      </c>
      <c r="O2537" s="40">
        <v>9</v>
      </c>
      <c r="P2537" s="40">
        <v>0</v>
      </c>
      <c r="Q2537" s="40">
        <v>0</v>
      </c>
      <c r="R2537" s="40">
        <v>0</v>
      </c>
      <c r="S2537" s="40">
        <v>0</v>
      </c>
      <c r="T2537" s="40">
        <v>0</v>
      </c>
      <c r="U2537" s="40">
        <v>1</v>
      </c>
      <c r="V2537" s="40">
        <v>9</v>
      </c>
      <c r="W2537" s="38" t="s">
        <v>6958</v>
      </c>
      <c r="X2537" s="38" t="s">
        <v>80</v>
      </c>
      <c r="Y2537" s="38" t="s">
        <v>66</v>
      </c>
      <c r="Z2537" s="38" t="s">
        <v>6875</v>
      </c>
      <c r="AA2537" s="38" t="s">
        <v>6876</v>
      </c>
      <c r="AB2537" s="41">
        <v>0</v>
      </c>
      <c r="AC2537" s="41">
        <v>0</v>
      </c>
      <c r="AD2537" s="42">
        <v>0</v>
      </c>
      <c r="AE2537" s="42">
        <v>0</v>
      </c>
      <c r="AF2537" s="12" t="str">
        <f t="shared" si="468"/>
        <v>009130</v>
      </c>
      <c r="AG2537" s="13" t="str">
        <f>VLOOKUP(D2537,[2]Reference!$Q:$U,4,FALSE)</f>
        <v>Fleet</v>
      </c>
      <c r="AH2537" s="13" t="str">
        <f>VLOOKUP(D2537,[2]Reference!$Q:$U,5,FALSE)</f>
        <v>LNER</v>
      </c>
      <c r="AI2537" s="14">
        <f t="shared" si="469"/>
        <v>0</v>
      </c>
      <c r="AJ2537" s="14">
        <f t="shared" si="470"/>
        <v>0</v>
      </c>
      <c r="AK2537" s="14">
        <f t="shared" si="471"/>
        <v>0</v>
      </c>
      <c r="AL2537" s="15">
        <f t="shared" si="472"/>
        <v>0</v>
      </c>
      <c r="AM2537" s="14">
        <f t="shared" si="473"/>
        <v>9</v>
      </c>
      <c r="AN2537" s="16">
        <f t="shared" si="474"/>
        <v>45619</v>
      </c>
      <c r="AO2537" s="17">
        <f>VLOOKUP(B2537,[2]Reference!D:E,2,1)</f>
        <v>202509</v>
      </c>
      <c r="AP2537" s="12" t="str">
        <f t="shared" si="475"/>
        <v>7</v>
      </c>
      <c r="AQ2537" s="18">
        <f t="shared" si="476"/>
        <v>0</v>
      </c>
      <c r="AR2537" s="18">
        <f t="shared" si="477"/>
        <v>0</v>
      </c>
      <c r="AS2537" s="13" t="str">
        <f>VLOOKUP(D2537,[2]Reference!$Q:$U,3,FALSE)</f>
        <v>Azuma</v>
      </c>
      <c r="AT2537" s="13" t="str">
        <f>VLOOKUP(D2537,[2]Reference!Q:V,6,FALSE)</f>
        <v>Azuma</v>
      </c>
      <c r="AU2537" s="13" t="str">
        <f>VLOOKUP(D2537,[2]Reference!$Q:$U,2,FALSE)</f>
        <v>Hitachi - Class 801</v>
      </c>
      <c r="AV2537" s="19">
        <f t="shared" si="478"/>
        <v>45624</v>
      </c>
      <c r="AW2537" s="12" t="str">
        <f>+VLOOKUP(X2537,[2]Reference!BN:BO,2,FALSE)</f>
        <v>Fleet</v>
      </c>
      <c r="AX2537" s="20" t="str">
        <f t="shared" si="479"/>
        <v>HB</v>
      </c>
      <c r="AY2537" s="20" t="str">
        <f>VLOOKUP(AX2537,[2]Reference!AH:AI,2,FALSE)</f>
        <v>LNER</v>
      </c>
      <c r="AZ2537" s="20" t="str">
        <f>VLOOKUP(D2537,[2]Reference!Q:V,6,FALSE)</f>
        <v>Azuma</v>
      </c>
      <c r="BA2537" s="20" t="str">
        <f>VLOOKUP(D2537,[2]Reference!Q:V,3,FALSE)</f>
        <v>Azuma</v>
      </c>
    </row>
    <row r="2538" spans="1:53" ht="13.5" x14ac:dyDescent="0.25">
      <c r="A2538" s="38" t="s">
        <v>6959</v>
      </c>
      <c r="B2538" s="39">
        <v>45617</v>
      </c>
      <c r="C2538" s="38" t="s">
        <v>54</v>
      </c>
      <c r="D2538" s="38" t="s">
        <v>92</v>
      </c>
      <c r="E2538" s="38" t="s">
        <v>93</v>
      </c>
      <c r="F2538" s="38" t="s">
        <v>92</v>
      </c>
      <c r="G2538" s="38" t="s">
        <v>146</v>
      </c>
      <c r="H2538" s="38" t="s">
        <v>95</v>
      </c>
      <c r="I2538" s="38" t="s">
        <v>147</v>
      </c>
      <c r="J2538" s="38" t="s">
        <v>148</v>
      </c>
      <c r="K2538" s="38" t="s">
        <v>1748</v>
      </c>
      <c r="L2538" s="38" t="s">
        <v>6960</v>
      </c>
      <c r="M2538" s="38" t="s">
        <v>431</v>
      </c>
      <c r="N2538" s="40">
        <v>146</v>
      </c>
      <c r="O2538" s="40">
        <v>58</v>
      </c>
      <c r="P2538" s="40">
        <v>88</v>
      </c>
      <c r="Q2538" s="40">
        <v>0</v>
      </c>
      <c r="R2538" s="40">
        <v>1</v>
      </c>
      <c r="S2538" s="40">
        <v>1</v>
      </c>
      <c r="T2538" s="40">
        <v>0</v>
      </c>
      <c r="U2538" s="40">
        <v>11</v>
      </c>
      <c r="V2538" s="40">
        <v>259</v>
      </c>
      <c r="W2538" s="38" t="s">
        <v>6961</v>
      </c>
      <c r="X2538" s="38" t="s">
        <v>80</v>
      </c>
      <c r="Y2538" s="38" t="s">
        <v>66</v>
      </c>
      <c r="Z2538" s="38" t="s">
        <v>6875</v>
      </c>
      <c r="AA2538" s="38" t="s">
        <v>6876</v>
      </c>
      <c r="AB2538" s="41">
        <v>1</v>
      </c>
      <c r="AC2538" s="41">
        <v>1</v>
      </c>
      <c r="AD2538" s="42">
        <v>2.54</v>
      </c>
      <c r="AE2538" s="42">
        <v>3.61</v>
      </c>
      <c r="AF2538" s="12" t="str">
        <f t="shared" si="468"/>
        <v>009197</v>
      </c>
      <c r="AG2538" s="13" t="str">
        <f>VLOOKUP(D2538,[2]Reference!$Q:$U,4,FALSE)</f>
        <v>Fleet</v>
      </c>
      <c r="AH2538" s="13" t="str">
        <f>VLOOKUP(D2538,[2]Reference!$Q:$U,5,FALSE)</f>
        <v>LNER</v>
      </c>
      <c r="AI2538" s="14">
        <f t="shared" si="469"/>
        <v>1</v>
      </c>
      <c r="AJ2538" s="14">
        <f t="shared" si="470"/>
        <v>0.5</v>
      </c>
      <c r="AK2538" s="14">
        <f t="shared" si="471"/>
        <v>1.5</v>
      </c>
      <c r="AL2538" s="15">
        <f t="shared" si="472"/>
        <v>1.04</v>
      </c>
      <c r="AM2538" s="14">
        <f t="shared" si="473"/>
        <v>146</v>
      </c>
      <c r="AN2538" s="16">
        <f t="shared" si="474"/>
        <v>45619</v>
      </c>
      <c r="AO2538" s="17">
        <f>VLOOKUP(B2538,[2]Reference!D:E,2,1)</f>
        <v>202509</v>
      </c>
      <c r="AP2538" s="12" t="str">
        <f t="shared" si="475"/>
        <v>7</v>
      </c>
      <c r="AQ2538" s="18">
        <f t="shared" si="476"/>
        <v>2.54</v>
      </c>
      <c r="AR2538" s="18">
        <f t="shared" si="477"/>
        <v>3.61</v>
      </c>
      <c r="AS2538" s="13" t="str">
        <f>VLOOKUP(D2538,[2]Reference!$Q:$U,3,FALSE)</f>
        <v>Azuma</v>
      </c>
      <c r="AT2538" s="13" t="str">
        <f>VLOOKUP(D2538,[2]Reference!Q:V,6,FALSE)</f>
        <v>Azuma</v>
      </c>
      <c r="AU2538" s="13" t="str">
        <f>VLOOKUP(D2538,[2]Reference!$Q:$U,2,FALSE)</f>
        <v>Hitachi - Class 801</v>
      </c>
      <c r="AV2538" s="19">
        <f t="shared" si="478"/>
        <v>45624</v>
      </c>
      <c r="AW2538" s="12" t="str">
        <f>+VLOOKUP(X2538,[2]Reference!BN:BO,2,FALSE)</f>
        <v>Fleet</v>
      </c>
      <c r="AX2538" s="20" t="str">
        <f t="shared" si="479"/>
        <v>HB</v>
      </c>
      <c r="AY2538" s="20" t="str">
        <f>VLOOKUP(AX2538,[2]Reference!AH:AI,2,FALSE)</f>
        <v>LNER</v>
      </c>
      <c r="AZ2538" s="20" t="str">
        <f>VLOOKUP(D2538,[2]Reference!Q:V,6,FALSE)</f>
        <v>Azuma</v>
      </c>
      <c r="BA2538" s="20" t="str">
        <f>VLOOKUP(D2538,[2]Reference!Q:V,3,FALSE)</f>
        <v>Azuma</v>
      </c>
    </row>
    <row r="2539" spans="1:53" ht="13.5" x14ac:dyDescent="0.25">
      <c r="A2539" s="38" t="s">
        <v>6962</v>
      </c>
      <c r="B2539" s="39">
        <v>45617</v>
      </c>
      <c r="C2539" s="38" t="s">
        <v>54</v>
      </c>
      <c r="D2539" s="38" t="s">
        <v>92</v>
      </c>
      <c r="E2539" s="38" t="s">
        <v>93</v>
      </c>
      <c r="F2539" s="38" t="s">
        <v>92</v>
      </c>
      <c r="G2539" s="38" t="s">
        <v>129</v>
      </c>
      <c r="H2539" s="38" t="s">
        <v>138</v>
      </c>
      <c r="I2539" s="38" t="s">
        <v>1338</v>
      </c>
      <c r="J2539" s="38" t="s">
        <v>1339</v>
      </c>
      <c r="K2539" s="38" t="s">
        <v>220</v>
      </c>
      <c r="L2539" s="38" t="s">
        <v>6963</v>
      </c>
      <c r="M2539" s="38" t="s">
        <v>289</v>
      </c>
      <c r="N2539" s="40">
        <v>11</v>
      </c>
      <c r="O2539" s="40">
        <v>11</v>
      </c>
      <c r="P2539" s="40">
        <v>0</v>
      </c>
      <c r="Q2539" s="40">
        <v>0</v>
      </c>
      <c r="R2539" s="40">
        <v>0</v>
      </c>
      <c r="S2539" s="40">
        <v>0</v>
      </c>
      <c r="T2539" s="40">
        <v>0</v>
      </c>
      <c r="U2539" s="40">
        <v>1</v>
      </c>
      <c r="V2539" s="40">
        <v>11</v>
      </c>
      <c r="W2539" s="38" t="s">
        <v>6964</v>
      </c>
      <c r="X2539" s="38" t="s">
        <v>80</v>
      </c>
      <c r="Y2539" s="38" t="s">
        <v>66</v>
      </c>
      <c r="Z2539" s="38" t="s">
        <v>6875</v>
      </c>
      <c r="AA2539" s="38" t="s">
        <v>6876</v>
      </c>
      <c r="AB2539" s="41">
        <v>0</v>
      </c>
      <c r="AC2539" s="41">
        <v>0</v>
      </c>
      <c r="AD2539" s="42">
        <v>0</v>
      </c>
      <c r="AE2539" s="42">
        <v>0</v>
      </c>
      <c r="AF2539" s="12" t="str">
        <f t="shared" si="468"/>
        <v>009228</v>
      </c>
      <c r="AG2539" s="13" t="str">
        <f>VLOOKUP(D2539,[2]Reference!$Q:$U,4,FALSE)</f>
        <v>Fleet</v>
      </c>
      <c r="AH2539" s="13" t="str">
        <f>VLOOKUP(D2539,[2]Reference!$Q:$U,5,FALSE)</f>
        <v>LNER</v>
      </c>
      <c r="AI2539" s="14">
        <f t="shared" si="469"/>
        <v>0</v>
      </c>
      <c r="AJ2539" s="14">
        <f t="shared" si="470"/>
        <v>0</v>
      </c>
      <c r="AK2539" s="14">
        <f t="shared" si="471"/>
        <v>0</v>
      </c>
      <c r="AL2539" s="15">
        <f t="shared" si="472"/>
        <v>0</v>
      </c>
      <c r="AM2539" s="14">
        <f t="shared" si="473"/>
        <v>11</v>
      </c>
      <c r="AN2539" s="16">
        <f t="shared" si="474"/>
        <v>45619</v>
      </c>
      <c r="AO2539" s="17">
        <f>VLOOKUP(B2539,[2]Reference!D:E,2,1)</f>
        <v>202509</v>
      </c>
      <c r="AP2539" s="12" t="str">
        <f t="shared" si="475"/>
        <v>7</v>
      </c>
      <c r="AQ2539" s="18">
        <f t="shared" si="476"/>
        <v>0</v>
      </c>
      <c r="AR2539" s="18">
        <f t="shared" si="477"/>
        <v>0</v>
      </c>
      <c r="AS2539" s="13" t="str">
        <f>VLOOKUP(D2539,[2]Reference!$Q:$U,3,FALSE)</f>
        <v>Azuma</v>
      </c>
      <c r="AT2539" s="13" t="str">
        <f>VLOOKUP(D2539,[2]Reference!Q:V,6,FALSE)</f>
        <v>Azuma</v>
      </c>
      <c r="AU2539" s="13" t="str">
        <f>VLOOKUP(D2539,[2]Reference!$Q:$U,2,FALSE)</f>
        <v>Hitachi - Class 801</v>
      </c>
      <c r="AV2539" s="19">
        <f t="shared" si="478"/>
        <v>45624</v>
      </c>
      <c r="AW2539" s="12" t="str">
        <f>+VLOOKUP(X2539,[2]Reference!BN:BO,2,FALSE)</f>
        <v>Fleet</v>
      </c>
      <c r="AX2539" s="20" t="str">
        <f t="shared" si="479"/>
        <v>HB</v>
      </c>
      <c r="AY2539" s="20" t="str">
        <f>VLOOKUP(AX2539,[2]Reference!AH:AI,2,FALSE)</f>
        <v>LNER</v>
      </c>
      <c r="AZ2539" s="20" t="str">
        <f>VLOOKUP(D2539,[2]Reference!Q:V,6,FALSE)</f>
        <v>Azuma</v>
      </c>
      <c r="BA2539" s="20" t="str">
        <f>VLOOKUP(D2539,[2]Reference!Q:V,3,FALSE)</f>
        <v>Azuma</v>
      </c>
    </row>
    <row r="2540" spans="1:53" ht="13.5" x14ac:dyDescent="0.25">
      <c r="A2540" s="38" t="s">
        <v>6965</v>
      </c>
      <c r="B2540" s="39">
        <v>45617</v>
      </c>
      <c r="C2540" s="38" t="s">
        <v>54</v>
      </c>
      <c r="D2540" s="38" t="s">
        <v>55</v>
      </c>
      <c r="E2540" s="38" t="s">
        <v>56</v>
      </c>
      <c r="F2540" s="38" t="s">
        <v>55</v>
      </c>
      <c r="G2540" s="38" t="s">
        <v>231</v>
      </c>
      <c r="H2540" s="38" t="s">
        <v>95</v>
      </c>
      <c r="I2540" s="38" t="s">
        <v>147</v>
      </c>
      <c r="J2540" s="38" t="s">
        <v>148</v>
      </c>
      <c r="K2540" s="38" t="s">
        <v>2297</v>
      </c>
      <c r="L2540" s="38" t="s">
        <v>2580</v>
      </c>
      <c r="M2540" s="38" t="s">
        <v>255</v>
      </c>
      <c r="N2540" s="40">
        <v>8</v>
      </c>
      <c r="O2540" s="40">
        <v>3</v>
      </c>
      <c r="P2540" s="40">
        <v>5</v>
      </c>
      <c r="Q2540" s="40">
        <v>0</v>
      </c>
      <c r="R2540" s="40">
        <v>0</v>
      </c>
      <c r="S2540" s="40">
        <v>0</v>
      </c>
      <c r="T2540" s="40">
        <v>0</v>
      </c>
      <c r="U2540" s="40">
        <v>2</v>
      </c>
      <c r="V2540" s="40">
        <v>8</v>
      </c>
      <c r="W2540" s="38" t="s">
        <v>6966</v>
      </c>
      <c r="X2540" s="38" t="s">
        <v>80</v>
      </c>
      <c r="Y2540" s="38" t="s">
        <v>66</v>
      </c>
      <c r="Z2540" s="38" t="s">
        <v>6875</v>
      </c>
      <c r="AA2540" s="38" t="s">
        <v>6876</v>
      </c>
      <c r="AB2540" s="41">
        <v>0</v>
      </c>
      <c r="AC2540" s="41">
        <v>0</v>
      </c>
      <c r="AD2540" s="42">
        <v>0.11</v>
      </c>
      <c r="AE2540" s="42">
        <v>0.2</v>
      </c>
      <c r="AF2540" s="12" t="str">
        <f t="shared" si="468"/>
        <v>009493</v>
      </c>
      <c r="AG2540" s="13" t="str">
        <f>VLOOKUP(D2540,[2]Reference!$Q:$U,4,FALSE)</f>
        <v>Fleet</v>
      </c>
      <c r="AH2540" s="13" t="str">
        <f>VLOOKUP(D2540,[2]Reference!$Q:$U,5,FALSE)</f>
        <v>LNER</v>
      </c>
      <c r="AI2540" s="14">
        <f t="shared" si="469"/>
        <v>0</v>
      </c>
      <c r="AJ2540" s="14">
        <f t="shared" si="470"/>
        <v>0</v>
      </c>
      <c r="AK2540" s="14">
        <f t="shared" si="471"/>
        <v>0</v>
      </c>
      <c r="AL2540" s="15">
        <f t="shared" si="472"/>
        <v>0.11</v>
      </c>
      <c r="AM2540" s="14">
        <f t="shared" si="473"/>
        <v>8</v>
      </c>
      <c r="AN2540" s="16">
        <f t="shared" si="474"/>
        <v>45619</v>
      </c>
      <c r="AO2540" s="17">
        <f>VLOOKUP(B2540,[2]Reference!D:E,2,1)</f>
        <v>202509</v>
      </c>
      <c r="AP2540" s="12" t="str">
        <f t="shared" si="475"/>
        <v>7</v>
      </c>
      <c r="AQ2540" s="18">
        <f t="shared" si="476"/>
        <v>0.11</v>
      </c>
      <c r="AR2540" s="18">
        <f t="shared" si="477"/>
        <v>0.2</v>
      </c>
      <c r="AS2540" s="13" t="str">
        <f>VLOOKUP(D2540,[2]Reference!$Q:$U,3,FALSE)</f>
        <v>Azuma</v>
      </c>
      <c r="AT2540" s="13" t="str">
        <f>VLOOKUP(D2540,[2]Reference!Q:V,6,FALSE)</f>
        <v>Azuma</v>
      </c>
      <c r="AU2540" s="13" t="str">
        <f>VLOOKUP(D2540,[2]Reference!$Q:$U,2,FALSE)</f>
        <v>Hitachi - Class 800</v>
      </c>
      <c r="AV2540" s="19">
        <f t="shared" si="478"/>
        <v>45624</v>
      </c>
      <c r="AW2540" s="12" t="str">
        <f>+VLOOKUP(X2540,[2]Reference!BN:BO,2,FALSE)</f>
        <v>Fleet</v>
      </c>
      <c r="AX2540" s="20" t="str">
        <f t="shared" si="479"/>
        <v>HB</v>
      </c>
      <c r="AY2540" s="20" t="str">
        <f>VLOOKUP(AX2540,[2]Reference!AH:AI,2,FALSE)</f>
        <v>LNER</v>
      </c>
      <c r="AZ2540" s="20" t="str">
        <f>VLOOKUP(D2540,[2]Reference!Q:V,6,FALSE)</f>
        <v>Azuma</v>
      </c>
      <c r="BA2540" s="20" t="str">
        <f>VLOOKUP(D2540,[2]Reference!Q:V,3,FALSE)</f>
        <v>Azuma</v>
      </c>
    </row>
    <row r="2541" spans="1:53" ht="13.5" x14ac:dyDescent="0.25">
      <c r="A2541" s="38" t="s">
        <v>6967</v>
      </c>
      <c r="B2541" s="39">
        <v>45617</v>
      </c>
      <c r="C2541" s="38" t="s">
        <v>54</v>
      </c>
      <c r="D2541" s="38" t="s">
        <v>92</v>
      </c>
      <c r="E2541" s="38" t="s">
        <v>93</v>
      </c>
      <c r="F2541" s="38" t="s">
        <v>92</v>
      </c>
      <c r="G2541" s="38" t="s">
        <v>129</v>
      </c>
      <c r="H2541" s="38" t="s">
        <v>95</v>
      </c>
      <c r="I2541" s="38" t="s">
        <v>147</v>
      </c>
      <c r="J2541" s="38" t="s">
        <v>148</v>
      </c>
      <c r="K2541" s="38" t="s">
        <v>172</v>
      </c>
      <c r="L2541" s="38" t="s">
        <v>6968</v>
      </c>
      <c r="M2541" s="38" t="s">
        <v>1099</v>
      </c>
      <c r="N2541" s="40">
        <v>12</v>
      </c>
      <c r="O2541" s="40">
        <v>5</v>
      </c>
      <c r="P2541" s="40">
        <v>7</v>
      </c>
      <c r="Q2541" s="40">
        <v>0</v>
      </c>
      <c r="R2541" s="40">
        <v>0</v>
      </c>
      <c r="S2541" s="40">
        <v>0</v>
      </c>
      <c r="T2541" s="40">
        <v>0</v>
      </c>
      <c r="U2541" s="40">
        <v>2</v>
      </c>
      <c r="V2541" s="40">
        <v>12</v>
      </c>
      <c r="W2541" s="38" t="s">
        <v>6969</v>
      </c>
      <c r="X2541" s="38" t="s">
        <v>80</v>
      </c>
      <c r="Y2541" s="38" t="s">
        <v>66</v>
      </c>
      <c r="Z2541" s="38" t="s">
        <v>6875</v>
      </c>
      <c r="AA2541" s="38" t="s">
        <v>6876</v>
      </c>
      <c r="AB2541" s="41">
        <v>0</v>
      </c>
      <c r="AC2541" s="41">
        <v>0</v>
      </c>
      <c r="AD2541" s="42">
        <v>0</v>
      </c>
      <c r="AE2541" s="42">
        <v>0</v>
      </c>
      <c r="AF2541" s="12" t="str">
        <f t="shared" si="468"/>
        <v>009639</v>
      </c>
      <c r="AG2541" s="13" t="str">
        <f>VLOOKUP(D2541,[2]Reference!$Q:$U,4,FALSE)</f>
        <v>Fleet</v>
      </c>
      <c r="AH2541" s="13" t="str">
        <f>VLOOKUP(D2541,[2]Reference!$Q:$U,5,FALSE)</f>
        <v>LNER</v>
      </c>
      <c r="AI2541" s="14">
        <f t="shared" si="469"/>
        <v>0</v>
      </c>
      <c r="AJ2541" s="14">
        <f t="shared" si="470"/>
        <v>0</v>
      </c>
      <c r="AK2541" s="14">
        <f t="shared" si="471"/>
        <v>0</v>
      </c>
      <c r="AL2541" s="15">
        <f t="shared" si="472"/>
        <v>0</v>
      </c>
      <c r="AM2541" s="14">
        <f t="shared" si="473"/>
        <v>12</v>
      </c>
      <c r="AN2541" s="16">
        <f t="shared" si="474"/>
        <v>45619</v>
      </c>
      <c r="AO2541" s="17">
        <f>VLOOKUP(B2541,[2]Reference!D:E,2,1)</f>
        <v>202509</v>
      </c>
      <c r="AP2541" s="12" t="str">
        <f t="shared" si="475"/>
        <v>7</v>
      </c>
      <c r="AQ2541" s="18">
        <f t="shared" si="476"/>
        <v>0</v>
      </c>
      <c r="AR2541" s="18">
        <f t="shared" si="477"/>
        <v>0</v>
      </c>
      <c r="AS2541" s="13" t="str">
        <f>VLOOKUP(D2541,[2]Reference!$Q:$U,3,FALSE)</f>
        <v>Azuma</v>
      </c>
      <c r="AT2541" s="13" t="str">
        <f>VLOOKUP(D2541,[2]Reference!Q:V,6,FALSE)</f>
        <v>Azuma</v>
      </c>
      <c r="AU2541" s="13" t="str">
        <f>VLOOKUP(D2541,[2]Reference!$Q:$U,2,FALSE)</f>
        <v>Hitachi - Class 801</v>
      </c>
      <c r="AV2541" s="19">
        <f t="shared" si="478"/>
        <v>45624</v>
      </c>
      <c r="AW2541" s="12" t="str">
        <f>+VLOOKUP(X2541,[2]Reference!BN:BO,2,FALSE)</f>
        <v>Fleet</v>
      </c>
      <c r="AX2541" s="20" t="str">
        <f t="shared" si="479"/>
        <v>HB</v>
      </c>
      <c r="AY2541" s="20" t="str">
        <f>VLOOKUP(AX2541,[2]Reference!AH:AI,2,FALSE)</f>
        <v>LNER</v>
      </c>
      <c r="AZ2541" s="20" t="str">
        <f>VLOOKUP(D2541,[2]Reference!Q:V,6,FALSE)</f>
        <v>Azuma</v>
      </c>
      <c r="BA2541" s="20" t="str">
        <f>VLOOKUP(D2541,[2]Reference!Q:V,3,FALSE)</f>
        <v>Azuma</v>
      </c>
    </row>
    <row r="2542" spans="1:53" ht="13.5" x14ac:dyDescent="0.25">
      <c r="A2542" s="38" t="s">
        <v>6970</v>
      </c>
      <c r="B2542" s="39">
        <v>45617</v>
      </c>
      <c r="C2542" s="38" t="s">
        <v>54</v>
      </c>
      <c r="D2542" s="38" t="s">
        <v>55</v>
      </c>
      <c r="E2542" s="38" t="s">
        <v>56</v>
      </c>
      <c r="F2542" s="38" t="s">
        <v>55</v>
      </c>
      <c r="G2542" s="38" t="s">
        <v>83</v>
      </c>
      <c r="H2542" s="38" t="s">
        <v>339</v>
      </c>
      <c r="I2542" s="38" t="s">
        <v>694</v>
      </c>
      <c r="J2542" s="38" t="s">
        <v>695</v>
      </c>
      <c r="K2542" s="38" t="s">
        <v>1312</v>
      </c>
      <c r="L2542" s="38" t="s">
        <v>2698</v>
      </c>
      <c r="M2542" s="38" t="s">
        <v>255</v>
      </c>
      <c r="N2542" s="40">
        <v>9</v>
      </c>
      <c r="O2542" s="40">
        <v>3</v>
      </c>
      <c r="P2542" s="40">
        <v>6</v>
      </c>
      <c r="Q2542" s="40">
        <v>0</v>
      </c>
      <c r="R2542" s="40">
        <v>0</v>
      </c>
      <c r="S2542" s="40">
        <v>0</v>
      </c>
      <c r="T2542" s="40">
        <v>0</v>
      </c>
      <c r="U2542" s="40">
        <v>2</v>
      </c>
      <c r="V2542" s="40">
        <v>9</v>
      </c>
      <c r="W2542" s="38" t="s">
        <v>6971</v>
      </c>
      <c r="X2542" s="38" t="s">
        <v>80</v>
      </c>
      <c r="Y2542" s="38" t="s">
        <v>66</v>
      </c>
      <c r="Z2542" s="38" t="s">
        <v>6875</v>
      </c>
      <c r="AA2542" s="38" t="s">
        <v>6876</v>
      </c>
      <c r="AB2542" s="41">
        <v>0</v>
      </c>
      <c r="AC2542" s="41">
        <v>0</v>
      </c>
      <c r="AD2542" s="42">
        <v>0.11</v>
      </c>
      <c r="AE2542" s="42">
        <v>0.23</v>
      </c>
      <c r="AF2542" s="12" t="str">
        <f t="shared" si="468"/>
        <v>009808</v>
      </c>
      <c r="AG2542" s="13" t="str">
        <f>VLOOKUP(D2542,[2]Reference!$Q:$U,4,FALSE)</f>
        <v>Fleet</v>
      </c>
      <c r="AH2542" s="13" t="str">
        <f>VLOOKUP(D2542,[2]Reference!$Q:$U,5,FALSE)</f>
        <v>LNER</v>
      </c>
      <c r="AI2542" s="14">
        <f t="shared" si="469"/>
        <v>0</v>
      </c>
      <c r="AJ2542" s="14">
        <f t="shared" si="470"/>
        <v>0</v>
      </c>
      <c r="AK2542" s="14">
        <f t="shared" si="471"/>
        <v>0</v>
      </c>
      <c r="AL2542" s="15">
        <f t="shared" si="472"/>
        <v>0.11</v>
      </c>
      <c r="AM2542" s="14">
        <f t="shared" si="473"/>
        <v>9</v>
      </c>
      <c r="AN2542" s="16">
        <f t="shared" si="474"/>
        <v>45619</v>
      </c>
      <c r="AO2542" s="17">
        <f>VLOOKUP(B2542,[2]Reference!D:E,2,1)</f>
        <v>202509</v>
      </c>
      <c r="AP2542" s="12" t="str">
        <f t="shared" si="475"/>
        <v>7</v>
      </c>
      <c r="AQ2542" s="18">
        <f t="shared" si="476"/>
        <v>0.11</v>
      </c>
      <c r="AR2542" s="18">
        <f t="shared" si="477"/>
        <v>0.23</v>
      </c>
      <c r="AS2542" s="13" t="str">
        <f>VLOOKUP(D2542,[2]Reference!$Q:$U,3,FALSE)</f>
        <v>Azuma</v>
      </c>
      <c r="AT2542" s="13" t="str">
        <f>VLOOKUP(D2542,[2]Reference!Q:V,6,FALSE)</f>
        <v>Azuma</v>
      </c>
      <c r="AU2542" s="13" t="str">
        <f>VLOOKUP(D2542,[2]Reference!$Q:$U,2,FALSE)</f>
        <v>Hitachi - Class 800</v>
      </c>
      <c r="AV2542" s="19">
        <f t="shared" si="478"/>
        <v>45624</v>
      </c>
      <c r="AW2542" s="12" t="str">
        <f>+VLOOKUP(X2542,[2]Reference!BN:BO,2,FALSE)</f>
        <v>Fleet</v>
      </c>
      <c r="AX2542" s="20" t="str">
        <f t="shared" si="479"/>
        <v>HB</v>
      </c>
      <c r="AY2542" s="20" t="str">
        <f>VLOOKUP(AX2542,[2]Reference!AH:AI,2,FALSE)</f>
        <v>LNER</v>
      </c>
      <c r="AZ2542" s="20" t="str">
        <f>VLOOKUP(D2542,[2]Reference!Q:V,6,FALSE)</f>
        <v>Azuma</v>
      </c>
      <c r="BA2542" s="20" t="str">
        <f>VLOOKUP(D2542,[2]Reference!Q:V,3,FALSE)</f>
        <v>Azuma</v>
      </c>
    </row>
    <row r="2543" spans="1:53" ht="13.5" x14ac:dyDescent="0.25">
      <c r="A2543" s="38" t="s">
        <v>6972</v>
      </c>
      <c r="B2543" s="39">
        <v>45617</v>
      </c>
      <c r="C2543" s="38" t="s">
        <v>54</v>
      </c>
      <c r="D2543" s="38" t="s">
        <v>55</v>
      </c>
      <c r="E2543" s="38" t="s">
        <v>56</v>
      </c>
      <c r="F2543" s="38" t="s">
        <v>55</v>
      </c>
      <c r="G2543" s="38" t="s">
        <v>146</v>
      </c>
      <c r="H2543" s="38" t="s">
        <v>73</v>
      </c>
      <c r="I2543" s="38" t="s">
        <v>122</v>
      </c>
      <c r="J2543" s="38" t="s">
        <v>123</v>
      </c>
      <c r="K2543" s="38" t="s">
        <v>201</v>
      </c>
      <c r="L2543" s="38" t="s">
        <v>4248</v>
      </c>
      <c r="M2543" s="38" t="s">
        <v>1099</v>
      </c>
      <c r="N2543" s="40">
        <v>3</v>
      </c>
      <c r="O2543" s="40">
        <v>3</v>
      </c>
      <c r="P2543" s="40">
        <v>0</v>
      </c>
      <c r="Q2543" s="40">
        <v>0</v>
      </c>
      <c r="R2543" s="40">
        <v>0</v>
      </c>
      <c r="S2543" s="40">
        <v>0</v>
      </c>
      <c r="T2543" s="40">
        <v>0</v>
      </c>
      <c r="U2543" s="40">
        <v>1</v>
      </c>
      <c r="V2543" s="40">
        <v>3</v>
      </c>
      <c r="W2543" s="38" t="s">
        <v>6973</v>
      </c>
      <c r="X2543" s="38" t="s">
        <v>80</v>
      </c>
      <c r="Y2543" s="38" t="s">
        <v>66</v>
      </c>
      <c r="Z2543" s="38" t="s">
        <v>6875</v>
      </c>
      <c r="AA2543" s="38" t="s">
        <v>6876</v>
      </c>
      <c r="AB2543" s="41">
        <v>0</v>
      </c>
      <c r="AC2543" s="41">
        <v>0</v>
      </c>
      <c r="AD2543" s="42">
        <v>0</v>
      </c>
      <c r="AE2543" s="42">
        <v>0</v>
      </c>
      <c r="AF2543" s="12" t="str">
        <f t="shared" si="468"/>
        <v>009869</v>
      </c>
      <c r="AG2543" s="13" t="str">
        <f>VLOOKUP(D2543,[2]Reference!$Q:$U,4,FALSE)</f>
        <v>Fleet</v>
      </c>
      <c r="AH2543" s="13" t="str">
        <f>VLOOKUP(D2543,[2]Reference!$Q:$U,5,FALSE)</f>
        <v>LNER</v>
      </c>
      <c r="AI2543" s="14">
        <f t="shared" si="469"/>
        <v>0</v>
      </c>
      <c r="AJ2543" s="14">
        <f t="shared" si="470"/>
        <v>0</v>
      </c>
      <c r="AK2543" s="14">
        <f t="shared" si="471"/>
        <v>0</v>
      </c>
      <c r="AL2543" s="15">
        <f t="shared" si="472"/>
        <v>0</v>
      </c>
      <c r="AM2543" s="14">
        <f t="shared" si="473"/>
        <v>3</v>
      </c>
      <c r="AN2543" s="16">
        <f t="shared" si="474"/>
        <v>45619</v>
      </c>
      <c r="AO2543" s="17">
        <f>VLOOKUP(B2543,[2]Reference!D:E,2,1)</f>
        <v>202509</v>
      </c>
      <c r="AP2543" s="12" t="str">
        <f t="shared" si="475"/>
        <v>7</v>
      </c>
      <c r="AQ2543" s="18">
        <f t="shared" si="476"/>
        <v>0</v>
      </c>
      <c r="AR2543" s="18">
        <f t="shared" si="477"/>
        <v>0</v>
      </c>
      <c r="AS2543" s="13" t="str">
        <f>VLOOKUP(D2543,[2]Reference!$Q:$U,3,FALSE)</f>
        <v>Azuma</v>
      </c>
      <c r="AT2543" s="13" t="str">
        <f>VLOOKUP(D2543,[2]Reference!Q:V,6,FALSE)</f>
        <v>Azuma</v>
      </c>
      <c r="AU2543" s="13" t="str">
        <f>VLOOKUP(D2543,[2]Reference!$Q:$U,2,FALSE)</f>
        <v>Hitachi - Class 800</v>
      </c>
      <c r="AV2543" s="19">
        <f t="shared" si="478"/>
        <v>45624</v>
      </c>
      <c r="AW2543" s="12" t="str">
        <f>+VLOOKUP(X2543,[2]Reference!BN:BO,2,FALSE)</f>
        <v>Fleet</v>
      </c>
      <c r="AX2543" s="20" t="str">
        <f t="shared" si="479"/>
        <v>HB</v>
      </c>
      <c r="AY2543" s="20" t="str">
        <f>VLOOKUP(AX2543,[2]Reference!AH:AI,2,FALSE)</f>
        <v>LNER</v>
      </c>
      <c r="AZ2543" s="20" t="str">
        <f>VLOOKUP(D2543,[2]Reference!Q:V,6,FALSE)</f>
        <v>Azuma</v>
      </c>
      <c r="BA2543" s="20" t="str">
        <f>VLOOKUP(D2543,[2]Reference!Q:V,3,FALSE)</f>
        <v>Azuma</v>
      </c>
    </row>
    <row r="2544" spans="1:53" ht="13.5" x14ac:dyDescent="0.25">
      <c r="A2544" s="38" t="s">
        <v>6974</v>
      </c>
      <c r="B2544" s="39">
        <v>45617</v>
      </c>
      <c r="C2544" s="38" t="s">
        <v>54</v>
      </c>
      <c r="D2544" s="38" t="s">
        <v>92</v>
      </c>
      <c r="E2544" s="38" t="s">
        <v>93</v>
      </c>
      <c r="F2544" s="38" t="s">
        <v>92</v>
      </c>
      <c r="G2544" s="38" t="s">
        <v>121</v>
      </c>
      <c r="H2544" s="38" t="s">
        <v>73</v>
      </c>
      <c r="I2544" s="38" t="s">
        <v>1005</v>
      </c>
      <c r="J2544" s="38" t="s">
        <v>1006</v>
      </c>
      <c r="K2544" s="38" t="s">
        <v>124</v>
      </c>
      <c r="L2544" s="38" t="s">
        <v>6975</v>
      </c>
      <c r="M2544" s="38" t="s">
        <v>869</v>
      </c>
      <c r="N2544" s="40">
        <v>11</v>
      </c>
      <c r="O2544" s="40">
        <v>8</v>
      </c>
      <c r="P2544" s="40">
        <v>3</v>
      </c>
      <c r="Q2544" s="40">
        <v>0</v>
      </c>
      <c r="R2544" s="40">
        <v>0</v>
      </c>
      <c r="S2544" s="40">
        <v>0</v>
      </c>
      <c r="T2544" s="40">
        <v>0</v>
      </c>
      <c r="U2544" s="40">
        <v>2</v>
      </c>
      <c r="V2544" s="40">
        <v>11</v>
      </c>
      <c r="W2544" s="38" t="s">
        <v>6976</v>
      </c>
      <c r="X2544" s="38" t="s">
        <v>80</v>
      </c>
      <c r="Y2544" s="38" t="s">
        <v>66</v>
      </c>
      <c r="Z2544" s="38" t="s">
        <v>6875</v>
      </c>
      <c r="AA2544" s="38" t="s">
        <v>6876</v>
      </c>
      <c r="AB2544" s="41">
        <v>0</v>
      </c>
      <c r="AC2544" s="41">
        <v>0</v>
      </c>
      <c r="AD2544" s="42">
        <v>0</v>
      </c>
      <c r="AE2544" s="42">
        <v>0</v>
      </c>
      <c r="AF2544" s="12" t="str">
        <f t="shared" si="468"/>
        <v>010458</v>
      </c>
      <c r="AG2544" s="13" t="str">
        <f>VLOOKUP(D2544,[2]Reference!$Q:$U,4,FALSE)</f>
        <v>Fleet</v>
      </c>
      <c r="AH2544" s="13" t="str">
        <f>VLOOKUP(D2544,[2]Reference!$Q:$U,5,FALSE)</f>
        <v>LNER</v>
      </c>
      <c r="AI2544" s="14">
        <f t="shared" si="469"/>
        <v>0</v>
      </c>
      <c r="AJ2544" s="14">
        <f t="shared" si="470"/>
        <v>0</v>
      </c>
      <c r="AK2544" s="14">
        <f t="shared" si="471"/>
        <v>0</v>
      </c>
      <c r="AL2544" s="15">
        <f t="shared" si="472"/>
        <v>0</v>
      </c>
      <c r="AM2544" s="14">
        <f t="shared" si="473"/>
        <v>11</v>
      </c>
      <c r="AN2544" s="16">
        <f t="shared" si="474"/>
        <v>45619</v>
      </c>
      <c r="AO2544" s="17">
        <f>VLOOKUP(B2544,[2]Reference!D:E,2,1)</f>
        <v>202509</v>
      </c>
      <c r="AP2544" s="12" t="str">
        <f t="shared" si="475"/>
        <v>7</v>
      </c>
      <c r="AQ2544" s="18">
        <f t="shared" si="476"/>
        <v>0</v>
      </c>
      <c r="AR2544" s="18">
        <f t="shared" si="477"/>
        <v>0</v>
      </c>
      <c r="AS2544" s="13" t="str">
        <f>VLOOKUP(D2544,[2]Reference!$Q:$U,3,FALSE)</f>
        <v>Azuma</v>
      </c>
      <c r="AT2544" s="13" t="str">
        <f>VLOOKUP(D2544,[2]Reference!Q:V,6,FALSE)</f>
        <v>Azuma</v>
      </c>
      <c r="AU2544" s="13" t="str">
        <f>VLOOKUP(D2544,[2]Reference!$Q:$U,2,FALSE)</f>
        <v>Hitachi - Class 801</v>
      </c>
      <c r="AV2544" s="19">
        <f t="shared" si="478"/>
        <v>45624</v>
      </c>
      <c r="AW2544" s="12" t="str">
        <f>+VLOOKUP(X2544,[2]Reference!BN:BO,2,FALSE)</f>
        <v>Fleet</v>
      </c>
      <c r="AX2544" s="20" t="str">
        <f t="shared" si="479"/>
        <v>HB</v>
      </c>
      <c r="AY2544" s="20" t="str">
        <f>VLOOKUP(AX2544,[2]Reference!AH:AI,2,FALSE)</f>
        <v>LNER</v>
      </c>
      <c r="AZ2544" s="20" t="str">
        <f>VLOOKUP(D2544,[2]Reference!Q:V,6,FALSE)</f>
        <v>Azuma</v>
      </c>
      <c r="BA2544" s="20" t="str">
        <f>VLOOKUP(D2544,[2]Reference!Q:V,3,FALSE)</f>
        <v>Azuma</v>
      </c>
    </row>
    <row r="2545" spans="1:53" ht="13.5" x14ac:dyDescent="0.25">
      <c r="A2545" s="38" t="s">
        <v>6977</v>
      </c>
      <c r="B2545" s="39">
        <v>45617</v>
      </c>
      <c r="C2545" s="38" t="s">
        <v>54</v>
      </c>
      <c r="D2545" s="38" t="s">
        <v>536</v>
      </c>
      <c r="E2545" s="38" t="s">
        <v>537</v>
      </c>
      <c r="F2545" s="38" t="s">
        <v>536</v>
      </c>
      <c r="G2545" s="38" t="s">
        <v>129</v>
      </c>
      <c r="H2545" s="38" t="s">
        <v>258</v>
      </c>
      <c r="I2545" s="38" t="s">
        <v>6978</v>
      </c>
      <c r="J2545" s="38" t="s">
        <v>6979</v>
      </c>
      <c r="K2545" s="38" t="s">
        <v>179</v>
      </c>
      <c r="L2545" s="38" t="s">
        <v>6980</v>
      </c>
      <c r="M2545" s="38" t="s">
        <v>664</v>
      </c>
      <c r="N2545" s="40">
        <v>16</v>
      </c>
      <c r="O2545" s="40">
        <v>0</v>
      </c>
      <c r="P2545" s="40">
        <v>16</v>
      </c>
      <c r="Q2545" s="40">
        <v>1</v>
      </c>
      <c r="R2545" s="40">
        <v>1</v>
      </c>
      <c r="S2545" s="40">
        <v>0</v>
      </c>
      <c r="T2545" s="40">
        <v>0</v>
      </c>
      <c r="U2545" s="40">
        <v>5</v>
      </c>
      <c r="V2545" s="40">
        <v>136</v>
      </c>
      <c r="W2545" s="38" t="s">
        <v>6981</v>
      </c>
      <c r="X2545" s="38" t="s">
        <v>80</v>
      </c>
      <c r="Y2545" s="38" t="s">
        <v>66</v>
      </c>
      <c r="Z2545" s="38" t="s">
        <v>6875</v>
      </c>
      <c r="AA2545" s="38" t="s">
        <v>6876</v>
      </c>
      <c r="AB2545" s="41">
        <v>2</v>
      </c>
      <c r="AC2545" s="41">
        <v>0</v>
      </c>
      <c r="AD2545" s="42">
        <v>2</v>
      </c>
      <c r="AE2545" s="42">
        <v>2</v>
      </c>
      <c r="AF2545" s="12" t="str">
        <f t="shared" si="468"/>
        <v>011116</v>
      </c>
      <c r="AG2545" s="13" t="str">
        <f>VLOOKUP(D2545,[2]Reference!$Q:$U,4,FALSE)</f>
        <v>Fleet</v>
      </c>
      <c r="AH2545" s="13" t="str">
        <f>VLOOKUP(D2545,[2]Reference!$Q:$U,5,FALSE)</f>
        <v>LNER</v>
      </c>
      <c r="AI2545" s="14">
        <f t="shared" si="469"/>
        <v>2</v>
      </c>
      <c r="AJ2545" s="14">
        <f t="shared" si="470"/>
        <v>0</v>
      </c>
      <c r="AK2545" s="14">
        <f t="shared" si="471"/>
        <v>2</v>
      </c>
      <c r="AL2545" s="15">
        <f t="shared" si="472"/>
        <v>0</v>
      </c>
      <c r="AM2545" s="14">
        <f t="shared" si="473"/>
        <v>16</v>
      </c>
      <c r="AN2545" s="16">
        <f t="shared" si="474"/>
        <v>45619</v>
      </c>
      <c r="AO2545" s="17">
        <f>VLOOKUP(B2545,[2]Reference!D:E,2,1)</f>
        <v>202509</v>
      </c>
      <c r="AP2545" s="12" t="str">
        <f t="shared" si="475"/>
        <v>7</v>
      </c>
      <c r="AQ2545" s="18">
        <f t="shared" si="476"/>
        <v>2</v>
      </c>
      <c r="AR2545" s="18">
        <f t="shared" si="477"/>
        <v>2</v>
      </c>
      <c r="AS2545" s="13" t="str">
        <f>VLOOKUP(D2545,[2]Reference!$Q:$U,3,FALSE)</f>
        <v>IC225</v>
      </c>
      <c r="AT2545" s="13" t="str">
        <f>VLOOKUP(D2545,[2]Reference!Q:V,6,FALSE)</f>
        <v>IC225</v>
      </c>
      <c r="AU2545" s="13" t="str">
        <f>VLOOKUP(D2545,[2]Reference!$Q:$U,2,FALSE)</f>
        <v>MK4 DVT</v>
      </c>
      <c r="AV2545" s="19">
        <f t="shared" si="478"/>
        <v>45624</v>
      </c>
      <c r="AW2545" s="12" t="str">
        <f>+VLOOKUP(X2545,[2]Reference!BN:BO,2,FALSE)</f>
        <v>Fleet</v>
      </c>
      <c r="AX2545" s="20" t="str">
        <f t="shared" si="479"/>
        <v>HB</v>
      </c>
      <c r="AY2545" s="20" t="str">
        <f>VLOOKUP(AX2545,[2]Reference!AH:AI,2,FALSE)</f>
        <v>LNER</v>
      </c>
      <c r="AZ2545" s="20" t="str">
        <f>VLOOKUP(D2545,[2]Reference!Q:V,6,FALSE)</f>
        <v>IC225</v>
      </c>
      <c r="BA2545" s="20" t="str">
        <f>VLOOKUP(D2545,[2]Reference!Q:V,3,FALSE)</f>
        <v>IC225</v>
      </c>
    </row>
    <row r="2546" spans="1:53" ht="13.5" x14ac:dyDescent="0.25">
      <c r="A2546" s="38" t="s">
        <v>6982</v>
      </c>
      <c r="B2546" s="39">
        <v>45618</v>
      </c>
      <c r="C2546" s="38" t="s">
        <v>54</v>
      </c>
      <c r="D2546" s="38" t="s">
        <v>70</v>
      </c>
      <c r="E2546" s="38" t="s">
        <v>71</v>
      </c>
      <c r="F2546" s="38" t="s">
        <v>70</v>
      </c>
      <c r="G2546" s="38" t="s">
        <v>72</v>
      </c>
      <c r="H2546" s="38" t="s">
        <v>58</v>
      </c>
      <c r="I2546" s="38" t="s">
        <v>103</v>
      </c>
      <c r="J2546" s="38" t="s">
        <v>104</v>
      </c>
      <c r="K2546" s="38" t="s">
        <v>6983</v>
      </c>
      <c r="L2546" s="38" t="s">
        <v>6984</v>
      </c>
      <c r="M2546" s="38" t="s">
        <v>664</v>
      </c>
      <c r="N2546" s="40">
        <v>13.5</v>
      </c>
      <c r="O2546" s="40">
        <v>2</v>
      </c>
      <c r="P2546" s="40">
        <v>11.5</v>
      </c>
      <c r="Q2546" s="40">
        <v>0</v>
      </c>
      <c r="R2546" s="40">
        <v>0</v>
      </c>
      <c r="S2546" s="40">
        <v>0</v>
      </c>
      <c r="T2546" s="40">
        <v>0</v>
      </c>
      <c r="U2546" s="40">
        <v>3</v>
      </c>
      <c r="V2546" s="40">
        <v>13.5</v>
      </c>
      <c r="W2546" s="38" t="s">
        <v>6985</v>
      </c>
      <c r="X2546" s="38" t="s">
        <v>65</v>
      </c>
      <c r="Y2546" s="38" t="s">
        <v>66</v>
      </c>
      <c r="Z2546" s="38" t="s">
        <v>6875</v>
      </c>
      <c r="AA2546" s="38" t="s">
        <v>6876</v>
      </c>
      <c r="AB2546" s="41">
        <v>0</v>
      </c>
      <c r="AC2546" s="41">
        <v>0</v>
      </c>
      <c r="AD2546" s="42">
        <v>0</v>
      </c>
      <c r="AE2546" s="42">
        <v>1</v>
      </c>
      <c r="AF2546" s="12" t="str">
        <f t="shared" si="468"/>
        <v>012710</v>
      </c>
      <c r="AG2546" s="13" t="str">
        <f>VLOOKUP(D2546,[2]Reference!$Q:$U,4,FALSE)</f>
        <v>Fleet</v>
      </c>
      <c r="AH2546" s="13" t="str">
        <f>VLOOKUP(D2546,[2]Reference!$Q:$U,5,FALSE)</f>
        <v>LNER</v>
      </c>
      <c r="AI2546" s="14">
        <f t="shared" si="469"/>
        <v>0</v>
      </c>
      <c r="AJ2546" s="14">
        <f t="shared" si="470"/>
        <v>0</v>
      </c>
      <c r="AK2546" s="14">
        <f t="shared" si="471"/>
        <v>0</v>
      </c>
      <c r="AL2546" s="15">
        <f t="shared" si="472"/>
        <v>0</v>
      </c>
      <c r="AM2546" s="14">
        <f t="shared" si="473"/>
        <v>13.5</v>
      </c>
      <c r="AN2546" s="16">
        <f t="shared" si="474"/>
        <v>45619</v>
      </c>
      <c r="AO2546" s="17">
        <f>VLOOKUP(B2546,[2]Reference!D:E,2,1)</f>
        <v>202509</v>
      </c>
      <c r="AP2546" s="12" t="str">
        <f t="shared" si="475"/>
        <v>7</v>
      </c>
      <c r="AQ2546" s="18">
        <f t="shared" si="476"/>
        <v>0</v>
      </c>
      <c r="AR2546" s="18">
        <f t="shared" si="477"/>
        <v>1</v>
      </c>
      <c r="AS2546" s="13" t="str">
        <f>VLOOKUP(D2546,[2]Reference!$Q:$U,3,FALSE)</f>
        <v>IC225</v>
      </c>
      <c r="AT2546" s="13" t="str">
        <f>VLOOKUP(D2546,[2]Reference!Q:V,6,FALSE)</f>
        <v>IC225</v>
      </c>
      <c r="AU2546" s="13" t="str">
        <f>VLOOKUP(D2546,[2]Reference!$Q:$U,2,FALSE)</f>
        <v>Cl 91 Loco</v>
      </c>
      <c r="AV2546" s="19">
        <f t="shared" si="478"/>
        <v>45625</v>
      </c>
      <c r="AW2546" s="12" t="str">
        <f>+VLOOKUP(X2546,[2]Reference!BN:BO,2,FALSE)</f>
        <v>Depot</v>
      </c>
      <c r="AX2546" s="20" t="str">
        <f t="shared" si="479"/>
        <v>HB</v>
      </c>
      <c r="AY2546" s="20" t="str">
        <f>VLOOKUP(AX2546,[2]Reference!AH:AI,2,FALSE)</f>
        <v>LNER</v>
      </c>
      <c r="AZ2546" s="20" t="str">
        <f>VLOOKUP(D2546,[2]Reference!Q:V,6,FALSE)</f>
        <v>IC225</v>
      </c>
      <c r="BA2546" s="20" t="str">
        <f>VLOOKUP(D2546,[2]Reference!Q:V,3,FALSE)</f>
        <v>IC225</v>
      </c>
    </row>
    <row r="2547" spans="1:53" ht="13.5" x14ac:dyDescent="0.25">
      <c r="A2547" s="38" t="s">
        <v>6986</v>
      </c>
      <c r="B2547" s="39">
        <v>45618</v>
      </c>
      <c r="C2547" s="38" t="s">
        <v>54</v>
      </c>
      <c r="D2547" s="38" t="s">
        <v>92</v>
      </c>
      <c r="E2547" s="38" t="s">
        <v>93</v>
      </c>
      <c r="F2547" s="38" t="s">
        <v>92</v>
      </c>
      <c r="G2547" s="38" t="s">
        <v>146</v>
      </c>
      <c r="H2547" s="38" t="s">
        <v>198</v>
      </c>
      <c r="I2547" s="38" t="s">
        <v>209</v>
      </c>
      <c r="J2547" s="38" t="s">
        <v>210</v>
      </c>
      <c r="K2547" s="38" t="s">
        <v>201</v>
      </c>
      <c r="L2547" s="38" t="s">
        <v>6537</v>
      </c>
      <c r="M2547" s="38" t="s">
        <v>381</v>
      </c>
      <c r="N2547" s="40">
        <v>6</v>
      </c>
      <c r="O2547" s="40">
        <v>0</v>
      </c>
      <c r="P2547" s="40">
        <v>6</v>
      </c>
      <c r="Q2547" s="40">
        <v>1</v>
      </c>
      <c r="R2547" s="40">
        <v>0</v>
      </c>
      <c r="S2547" s="40">
        <v>0</v>
      </c>
      <c r="T2547" s="40">
        <v>0</v>
      </c>
      <c r="U2547" s="40">
        <v>3</v>
      </c>
      <c r="V2547" s="40">
        <v>81</v>
      </c>
      <c r="W2547" s="38" t="s">
        <v>6987</v>
      </c>
      <c r="X2547" s="38" t="s">
        <v>119</v>
      </c>
      <c r="Y2547" s="38" t="s">
        <v>66</v>
      </c>
      <c r="Z2547" s="38" t="s">
        <v>6875</v>
      </c>
      <c r="AA2547" s="38" t="s">
        <v>6876</v>
      </c>
      <c r="AB2547" s="41">
        <v>1</v>
      </c>
      <c r="AC2547" s="41">
        <v>0</v>
      </c>
      <c r="AD2547" s="42">
        <v>1</v>
      </c>
      <c r="AE2547" s="42">
        <v>1</v>
      </c>
      <c r="AF2547" s="12" t="str">
        <f t="shared" si="468"/>
        <v>012822</v>
      </c>
      <c r="AG2547" s="13" t="str">
        <f>VLOOKUP(D2547,[2]Reference!$Q:$U,4,FALSE)</f>
        <v>Fleet</v>
      </c>
      <c r="AH2547" s="13" t="str">
        <f>VLOOKUP(D2547,[2]Reference!$Q:$U,5,FALSE)</f>
        <v>LNER</v>
      </c>
      <c r="AI2547" s="14">
        <f t="shared" si="469"/>
        <v>1</v>
      </c>
      <c r="AJ2547" s="14">
        <f t="shared" si="470"/>
        <v>0</v>
      </c>
      <c r="AK2547" s="14">
        <f t="shared" si="471"/>
        <v>1</v>
      </c>
      <c r="AL2547" s="15">
        <f t="shared" si="472"/>
        <v>0</v>
      </c>
      <c r="AM2547" s="14">
        <f t="shared" si="473"/>
        <v>6</v>
      </c>
      <c r="AN2547" s="16">
        <f t="shared" si="474"/>
        <v>45619</v>
      </c>
      <c r="AO2547" s="17">
        <f>VLOOKUP(B2547,[2]Reference!D:E,2,1)</f>
        <v>202509</v>
      </c>
      <c r="AP2547" s="12" t="str">
        <f t="shared" si="475"/>
        <v>7</v>
      </c>
      <c r="AQ2547" s="18">
        <f t="shared" si="476"/>
        <v>1</v>
      </c>
      <c r="AR2547" s="18">
        <f t="shared" si="477"/>
        <v>1</v>
      </c>
      <c r="AS2547" s="13" t="str">
        <f>VLOOKUP(D2547,[2]Reference!$Q:$U,3,FALSE)</f>
        <v>Azuma</v>
      </c>
      <c r="AT2547" s="13" t="str">
        <f>VLOOKUP(D2547,[2]Reference!Q:V,6,FALSE)</f>
        <v>Azuma</v>
      </c>
      <c r="AU2547" s="13" t="str">
        <f>VLOOKUP(D2547,[2]Reference!$Q:$U,2,FALSE)</f>
        <v>Hitachi - Class 801</v>
      </c>
      <c r="AV2547" s="19">
        <f t="shared" si="478"/>
        <v>45625</v>
      </c>
      <c r="AW2547" s="12" t="str">
        <f>+VLOOKUP(X2547,[2]Reference!BN:BO,2,FALSE)</f>
        <v>Depot</v>
      </c>
      <c r="AX2547" s="20" t="str">
        <f t="shared" si="479"/>
        <v>HB</v>
      </c>
      <c r="AY2547" s="20" t="str">
        <f>VLOOKUP(AX2547,[2]Reference!AH:AI,2,FALSE)</f>
        <v>LNER</v>
      </c>
      <c r="AZ2547" s="20" t="str">
        <f>VLOOKUP(D2547,[2]Reference!Q:V,6,FALSE)</f>
        <v>Azuma</v>
      </c>
      <c r="BA2547" s="20" t="str">
        <f>VLOOKUP(D2547,[2]Reference!Q:V,3,FALSE)</f>
        <v>Azuma</v>
      </c>
    </row>
    <row r="2548" spans="1:53" ht="13.5" x14ac:dyDescent="0.25">
      <c r="A2548" s="38" t="s">
        <v>6988</v>
      </c>
      <c r="B2548" s="39">
        <v>45618</v>
      </c>
      <c r="C2548" s="38" t="s">
        <v>54</v>
      </c>
      <c r="D2548" s="38" t="s">
        <v>70</v>
      </c>
      <c r="E2548" s="38" t="s">
        <v>71</v>
      </c>
      <c r="F2548" s="38" t="s">
        <v>70</v>
      </c>
      <c r="G2548" s="38" t="s">
        <v>72</v>
      </c>
      <c r="H2548" s="38" t="s">
        <v>237</v>
      </c>
      <c r="I2548" s="38" t="s">
        <v>1024</v>
      </c>
      <c r="J2548" s="38" t="s">
        <v>1025</v>
      </c>
      <c r="K2548" s="38" t="s">
        <v>3279</v>
      </c>
      <c r="L2548" s="38" t="s">
        <v>6989</v>
      </c>
      <c r="M2548" s="38" t="s">
        <v>324</v>
      </c>
      <c r="N2548" s="40">
        <v>26</v>
      </c>
      <c r="O2548" s="40">
        <v>0</v>
      </c>
      <c r="P2548" s="40">
        <v>26</v>
      </c>
      <c r="Q2548" s="40">
        <v>0</v>
      </c>
      <c r="R2548" s="40">
        <v>0</v>
      </c>
      <c r="S2548" s="40">
        <v>0</v>
      </c>
      <c r="T2548" s="40">
        <v>0</v>
      </c>
      <c r="U2548" s="40">
        <v>4</v>
      </c>
      <c r="V2548" s="40">
        <v>26</v>
      </c>
      <c r="W2548" s="38" t="s">
        <v>6990</v>
      </c>
      <c r="X2548" s="38" t="s">
        <v>80</v>
      </c>
      <c r="Y2548" s="38" t="s">
        <v>66</v>
      </c>
      <c r="Z2548" s="38" t="s">
        <v>6875</v>
      </c>
      <c r="AA2548" s="38" t="s">
        <v>6876</v>
      </c>
      <c r="AB2548" s="41">
        <v>0</v>
      </c>
      <c r="AC2548" s="41">
        <v>0</v>
      </c>
      <c r="AD2548" s="42">
        <v>0</v>
      </c>
      <c r="AE2548" s="42">
        <v>0.75</v>
      </c>
      <c r="AF2548" s="12" t="str">
        <f t="shared" si="468"/>
        <v>012824</v>
      </c>
      <c r="AG2548" s="13" t="str">
        <f>VLOOKUP(D2548,[2]Reference!$Q:$U,4,FALSE)</f>
        <v>Fleet</v>
      </c>
      <c r="AH2548" s="13" t="str">
        <f>VLOOKUP(D2548,[2]Reference!$Q:$U,5,FALSE)</f>
        <v>LNER</v>
      </c>
      <c r="AI2548" s="14">
        <f t="shared" si="469"/>
        <v>0</v>
      </c>
      <c r="AJ2548" s="14">
        <f t="shared" si="470"/>
        <v>0</v>
      </c>
      <c r="AK2548" s="14">
        <f t="shared" si="471"/>
        <v>0</v>
      </c>
      <c r="AL2548" s="15">
        <f t="shared" si="472"/>
        <v>0</v>
      </c>
      <c r="AM2548" s="14">
        <f t="shared" si="473"/>
        <v>26</v>
      </c>
      <c r="AN2548" s="16">
        <f t="shared" si="474"/>
        <v>45619</v>
      </c>
      <c r="AO2548" s="17">
        <f>VLOOKUP(B2548,[2]Reference!D:E,2,1)</f>
        <v>202509</v>
      </c>
      <c r="AP2548" s="12" t="str">
        <f t="shared" si="475"/>
        <v>7</v>
      </c>
      <c r="AQ2548" s="18">
        <f t="shared" si="476"/>
        <v>0</v>
      </c>
      <c r="AR2548" s="18">
        <f t="shared" si="477"/>
        <v>0.75</v>
      </c>
      <c r="AS2548" s="13" t="str">
        <f>VLOOKUP(D2548,[2]Reference!$Q:$U,3,FALSE)</f>
        <v>IC225</v>
      </c>
      <c r="AT2548" s="13" t="str">
        <f>VLOOKUP(D2548,[2]Reference!Q:V,6,FALSE)</f>
        <v>IC225</v>
      </c>
      <c r="AU2548" s="13" t="str">
        <f>VLOOKUP(D2548,[2]Reference!$Q:$U,2,FALSE)</f>
        <v>Cl 91 Loco</v>
      </c>
      <c r="AV2548" s="19">
        <f t="shared" si="478"/>
        <v>45625</v>
      </c>
      <c r="AW2548" s="12" t="str">
        <f>+VLOOKUP(X2548,[2]Reference!BN:BO,2,FALSE)</f>
        <v>Fleet</v>
      </c>
      <c r="AX2548" s="20" t="str">
        <f t="shared" si="479"/>
        <v>HB</v>
      </c>
      <c r="AY2548" s="20" t="str">
        <f>VLOOKUP(AX2548,[2]Reference!AH:AI,2,FALSE)</f>
        <v>LNER</v>
      </c>
      <c r="AZ2548" s="20" t="str">
        <f>VLOOKUP(D2548,[2]Reference!Q:V,6,FALSE)</f>
        <v>IC225</v>
      </c>
      <c r="BA2548" s="20" t="str">
        <f>VLOOKUP(D2548,[2]Reference!Q:V,3,FALSE)</f>
        <v>IC225</v>
      </c>
    </row>
    <row r="2549" spans="1:53" ht="13.5" x14ac:dyDescent="0.25">
      <c r="A2549" s="38" t="s">
        <v>6991</v>
      </c>
      <c r="B2549" s="39">
        <v>45618</v>
      </c>
      <c r="C2549" s="38" t="s">
        <v>54</v>
      </c>
      <c r="D2549" s="38" t="s">
        <v>55</v>
      </c>
      <c r="E2549" s="38" t="s">
        <v>56</v>
      </c>
      <c r="F2549" s="38" t="s">
        <v>55</v>
      </c>
      <c r="G2549" s="38" t="s">
        <v>146</v>
      </c>
      <c r="H2549" s="38" t="s">
        <v>95</v>
      </c>
      <c r="I2549" s="38" t="s">
        <v>147</v>
      </c>
      <c r="J2549" s="38" t="s">
        <v>148</v>
      </c>
      <c r="K2549" s="38" t="s">
        <v>149</v>
      </c>
      <c r="L2549" s="38" t="s">
        <v>6992</v>
      </c>
      <c r="M2549" s="38" t="s">
        <v>234</v>
      </c>
      <c r="N2549" s="40">
        <v>4</v>
      </c>
      <c r="O2549" s="40">
        <v>4</v>
      </c>
      <c r="P2549" s="40">
        <v>0</v>
      </c>
      <c r="Q2549" s="40">
        <v>0</v>
      </c>
      <c r="R2549" s="40">
        <v>0</v>
      </c>
      <c r="S2549" s="40">
        <v>0</v>
      </c>
      <c r="T2549" s="40">
        <v>0</v>
      </c>
      <c r="U2549" s="40">
        <v>1</v>
      </c>
      <c r="V2549" s="40">
        <v>4</v>
      </c>
      <c r="W2549" s="38" t="s">
        <v>6993</v>
      </c>
      <c r="X2549" s="38" t="s">
        <v>80</v>
      </c>
      <c r="Y2549" s="38" t="s">
        <v>66</v>
      </c>
      <c r="Z2549" s="38" t="s">
        <v>6875</v>
      </c>
      <c r="AA2549" s="38" t="s">
        <v>6876</v>
      </c>
      <c r="AB2549" s="41">
        <v>0</v>
      </c>
      <c r="AC2549" s="41">
        <v>0</v>
      </c>
      <c r="AD2549" s="42">
        <v>0</v>
      </c>
      <c r="AE2549" s="42">
        <v>0</v>
      </c>
      <c r="AF2549" s="12" t="str">
        <f t="shared" si="468"/>
        <v>013339</v>
      </c>
      <c r="AG2549" s="13" t="str">
        <f>VLOOKUP(D2549,[2]Reference!$Q:$U,4,FALSE)</f>
        <v>Fleet</v>
      </c>
      <c r="AH2549" s="13" t="str">
        <f>VLOOKUP(D2549,[2]Reference!$Q:$U,5,FALSE)</f>
        <v>LNER</v>
      </c>
      <c r="AI2549" s="14">
        <f t="shared" si="469"/>
        <v>0</v>
      </c>
      <c r="AJ2549" s="14">
        <f t="shared" si="470"/>
        <v>0</v>
      </c>
      <c r="AK2549" s="14">
        <f t="shared" si="471"/>
        <v>0</v>
      </c>
      <c r="AL2549" s="15">
        <f t="shared" si="472"/>
        <v>0</v>
      </c>
      <c r="AM2549" s="14">
        <f t="shared" si="473"/>
        <v>4</v>
      </c>
      <c r="AN2549" s="16">
        <f t="shared" si="474"/>
        <v>45619</v>
      </c>
      <c r="AO2549" s="17">
        <f>VLOOKUP(B2549,[2]Reference!D:E,2,1)</f>
        <v>202509</v>
      </c>
      <c r="AP2549" s="12" t="str">
        <f t="shared" si="475"/>
        <v>7</v>
      </c>
      <c r="AQ2549" s="18">
        <f t="shared" si="476"/>
        <v>0</v>
      </c>
      <c r="AR2549" s="18">
        <f t="shared" si="477"/>
        <v>0</v>
      </c>
      <c r="AS2549" s="13" t="str">
        <f>VLOOKUP(D2549,[2]Reference!$Q:$U,3,FALSE)</f>
        <v>Azuma</v>
      </c>
      <c r="AT2549" s="13" t="str">
        <f>VLOOKUP(D2549,[2]Reference!Q:V,6,FALSE)</f>
        <v>Azuma</v>
      </c>
      <c r="AU2549" s="13" t="str">
        <f>VLOOKUP(D2549,[2]Reference!$Q:$U,2,FALSE)</f>
        <v>Hitachi - Class 800</v>
      </c>
      <c r="AV2549" s="19">
        <f t="shared" si="478"/>
        <v>45625</v>
      </c>
      <c r="AW2549" s="12" t="str">
        <f>+VLOOKUP(X2549,[2]Reference!BN:BO,2,FALSE)</f>
        <v>Fleet</v>
      </c>
      <c r="AX2549" s="20" t="str">
        <f t="shared" si="479"/>
        <v>HB</v>
      </c>
      <c r="AY2549" s="20" t="str">
        <f>VLOOKUP(AX2549,[2]Reference!AH:AI,2,FALSE)</f>
        <v>LNER</v>
      </c>
      <c r="AZ2549" s="20" t="str">
        <f>VLOOKUP(D2549,[2]Reference!Q:V,6,FALSE)</f>
        <v>Azuma</v>
      </c>
      <c r="BA2549" s="20" t="str">
        <f>VLOOKUP(D2549,[2]Reference!Q:V,3,FALSE)</f>
        <v>Azuma</v>
      </c>
    </row>
    <row r="2550" spans="1:53" ht="13.5" x14ac:dyDescent="0.25">
      <c r="A2550" s="38" t="s">
        <v>6994</v>
      </c>
      <c r="B2550" s="39">
        <v>45618</v>
      </c>
      <c r="C2550" s="38" t="s">
        <v>54</v>
      </c>
      <c r="D2550" s="38" t="s">
        <v>92</v>
      </c>
      <c r="E2550" s="38" t="s">
        <v>93</v>
      </c>
      <c r="F2550" s="38" t="s">
        <v>92</v>
      </c>
      <c r="G2550" s="38" t="s">
        <v>146</v>
      </c>
      <c r="H2550" s="38" t="s">
        <v>198</v>
      </c>
      <c r="I2550" s="38" t="s">
        <v>209</v>
      </c>
      <c r="J2550" s="38" t="s">
        <v>210</v>
      </c>
      <c r="K2550" s="38" t="s">
        <v>1149</v>
      </c>
      <c r="L2550" s="38" t="s">
        <v>6995</v>
      </c>
      <c r="M2550" s="38" t="s">
        <v>314</v>
      </c>
      <c r="N2550" s="40">
        <v>61</v>
      </c>
      <c r="O2550" s="40">
        <v>0</v>
      </c>
      <c r="P2550" s="40">
        <v>61</v>
      </c>
      <c r="Q2550" s="40">
        <v>0</v>
      </c>
      <c r="R2550" s="40">
        <v>0</v>
      </c>
      <c r="S2550" s="40">
        <v>0</v>
      </c>
      <c r="T2550" s="40">
        <v>0</v>
      </c>
      <c r="U2550" s="40">
        <v>4</v>
      </c>
      <c r="V2550" s="40">
        <v>61</v>
      </c>
      <c r="W2550" s="38" t="s">
        <v>6996</v>
      </c>
      <c r="X2550" s="38" t="s">
        <v>119</v>
      </c>
      <c r="Y2550" s="38" t="s">
        <v>66</v>
      </c>
      <c r="Z2550" s="38" t="s">
        <v>6875</v>
      </c>
      <c r="AA2550" s="38" t="s">
        <v>6876</v>
      </c>
      <c r="AB2550" s="41">
        <v>0</v>
      </c>
      <c r="AC2550" s="41">
        <v>0</v>
      </c>
      <c r="AD2550" s="42">
        <v>1</v>
      </c>
      <c r="AE2550" s="42">
        <v>2</v>
      </c>
      <c r="AF2550" s="12" t="str">
        <f t="shared" si="468"/>
        <v>013361</v>
      </c>
      <c r="AG2550" s="13" t="str">
        <f>VLOOKUP(D2550,[2]Reference!$Q:$U,4,FALSE)</f>
        <v>Fleet</v>
      </c>
      <c r="AH2550" s="13" t="str">
        <f>VLOOKUP(D2550,[2]Reference!$Q:$U,5,FALSE)</f>
        <v>LNER</v>
      </c>
      <c r="AI2550" s="14">
        <f t="shared" si="469"/>
        <v>0</v>
      </c>
      <c r="AJ2550" s="14">
        <f t="shared" si="470"/>
        <v>0</v>
      </c>
      <c r="AK2550" s="14">
        <f t="shared" si="471"/>
        <v>0</v>
      </c>
      <c r="AL2550" s="15">
        <f t="shared" si="472"/>
        <v>1</v>
      </c>
      <c r="AM2550" s="14">
        <f t="shared" si="473"/>
        <v>61</v>
      </c>
      <c r="AN2550" s="16">
        <f t="shared" si="474"/>
        <v>45619</v>
      </c>
      <c r="AO2550" s="17">
        <f>VLOOKUP(B2550,[2]Reference!D:E,2,1)</f>
        <v>202509</v>
      </c>
      <c r="AP2550" s="12" t="str">
        <f t="shared" si="475"/>
        <v>7</v>
      </c>
      <c r="AQ2550" s="18">
        <f t="shared" si="476"/>
        <v>1</v>
      </c>
      <c r="AR2550" s="18">
        <f t="shared" si="477"/>
        <v>2</v>
      </c>
      <c r="AS2550" s="13" t="str">
        <f>VLOOKUP(D2550,[2]Reference!$Q:$U,3,FALSE)</f>
        <v>Azuma</v>
      </c>
      <c r="AT2550" s="13" t="str">
        <f>VLOOKUP(D2550,[2]Reference!Q:V,6,FALSE)</f>
        <v>Azuma</v>
      </c>
      <c r="AU2550" s="13" t="str">
        <f>VLOOKUP(D2550,[2]Reference!$Q:$U,2,FALSE)</f>
        <v>Hitachi - Class 801</v>
      </c>
      <c r="AV2550" s="19">
        <f t="shared" si="478"/>
        <v>45625</v>
      </c>
      <c r="AW2550" s="12" t="str">
        <f>+VLOOKUP(X2550,[2]Reference!BN:BO,2,FALSE)</f>
        <v>Depot</v>
      </c>
      <c r="AX2550" s="20" t="str">
        <f t="shared" si="479"/>
        <v>HB</v>
      </c>
      <c r="AY2550" s="20" t="str">
        <f>VLOOKUP(AX2550,[2]Reference!AH:AI,2,FALSE)</f>
        <v>LNER</v>
      </c>
      <c r="AZ2550" s="20" t="str">
        <f>VLOOKUP(D2550,[2]Reference!Q:V,6,FALSE)</f>
        <v>Azuma</v>
      </c>
      <c r="BA2550" s="20" t="str">
        <f>VLOOKUP(D2550,[2]Reference!Q:V,3,FALSE)</f>
        <v>Azuma</v>
      </c>
    </row>
    <row r="2551" spans="1:53" ht="13.5" x14ac:dyDescent="0.25">
      <c r="A2551" s="38" t="s">
        <v>6997</v>
      </c>
      <c r="B2551" s="39">
        <v>45618</v>
      </c>
      <c r="C2551" s="38" t="s">
        <v>54</v>
      </c>
      <c r="D2551" s="38" t="s">
        <v>55</v>
      </c>
      <c r="E2551" s="38" t="s">
        <v>56</v>
      </c>
      <c r="F2551" s="38" t="s">
        <v>55</v>
      </c>
      <c r="G2551" s="38" t="s">
        <v>72</v>
      </c>
      <c r="H2551" s="38" t="s">
        <v>73</v>
      </c>
      <c r="I2551" s="38" t="s">
        <v>122</v>
      </c>
      <c r="J2551" s="38" t="s">
        <v>123</v>
      </c>
      <c r="K2551" s="38" t="s">
        <v>261</v>
      </c>
      <c r="L2551" s="38" t="s">
        <v>6998</v>
      </c>
      <c r="M2551" s="38" t="s">
        <v>669</v>
      </c>
      <c r="N2551" s="40">
        <v>52</v>
      </c>
      <c r="O2551" s="40">
        <v>44</v>
      </c>
      <c r="P2551" s="40">
        <v>8</v>
      </c>
      <c r="Q2551" s="40">
        <v>0</v>
      </c>
      <c r="R2551" s="40">
        <v>0</v>
      </c>
      <c r="S2551" s="40">
        <v>0</v>
      </c>
      <c r="T2551" s="40">
        <v>0</v>
      </c>
      <c r="U2551" s="40">
        <v>1</v>
      </c>
      <c r="V2551" s="40">
        <v>52</v>
      </c>
      <c r="W2551" s="38" t="s">
        <v>6999</v>
      </c>
      <c r="X2551" s="38" t="s">
        <v>80</v>
      </c>
      <c r="Y2551" s="38" t="s">
        <v>66</v>
      </c>
      <c r="Z2551" s="38" t="s">
        <v>6875</v>
      </c>
      <c r="AA2551" s="38" t="s">
        <v>6876</v>
      </c>
      <c r="AB2551" s="41">
        <v>0</v>
      </c>
      <c r="AC2551" s="41">
        <v>0</v>
      </c>
      <c r="AD2551" s="42">
        <v>0.75</v>
      </c>
      <c r="AE2551" s="42">
        <v>0.75</v>
      </c>
      <c r="AF2551" s="12" t="str">
        <f t="shared" si="468"/>
        <v>014412</v>
      </c>
      <c r="AG2551" s="13" t="str">
        <f>VLOOKUP(D2551,[2]Reference!$Q:$U,4,FALSE)</f>
        <v>Fleet</v>
      </c>
      <c r="AH2551" s="13" t="str">
        <f>VLOOKUP(D2551,[2]Reference!$Q:$U,5,FALSE)</f>
        <v>LNER</v>
      </c>
      <c r="AI2551" s="14">
        <f t="shared" si="469"/>
        <v>0</v>
      </c>
      <c r="AJ2551" s="14">
        <f t="shared" si="470"/>
        <v>0</v>
      </c>
      <c r="AK2551" s="14">
        <f t="shared" si="471"/>
        <v>0</v>
      </c>
      <c r="AL2551" s="15">
        <f t="shared" si="472"/>
        <v>0.75</v>
      </c>
      <c r="AM2551" s="14">
        <f t="shared" si="473"/>
        <v>52</v>
      </c>
      <c r="AN2551" s="16">
        <f t="shared" si="474"/>
        <v>45619</v>
      </c>
      <c r="AO2551" s="17">
        <f>VLOOKUP(B2551,[2]Reference!D:E,2,1)</f>
        <v>202509</v>
      </c>
      <c r="AP2551" s="12" t="str">
        <f t="shared" si="475"/>
        <v>7</v>
      </c>
      <c r="AQ2551" s="18">
        <f t="shared" si="476"/>
        <v>0.75</v>
      </c>
      <c r="AR2551" s="18">
        <f t="shared" si="477"/>
        <v>0.75</v>
      </c>
      <c r="AS2551" s="13" t="str">
        <f>VLOOKUP(D2551,[2]Reference!$Q:$U,3,FALSE)</f>
        <v>Azuma</v>
      </c>
      <c r="AT2551" s="13" t="str">
        <f>VLOOKUP(D2551,[2]Reference!Q:V,6,FALSE)</f>
        <v>Azuma</v>
      </c>
      <c r="AU2551" s="13" t="str">
        <f>VLOOKUP(D2551,[2]Reference!$Q:$U,2,FALSE)</f>
        <v>Hitachi - Class 800</v>
      </c>
      <c r="AV2551" s="19">
        <f t="shared" si="478"/>
        <v>45625</v>
      </c>
      <c r="AW2551" s="12" t="str">
        <f>+VLOOKUP(X2551,[2]Reference!BN:BO,2,FALSE)</f>
        <v>Fleet</v>
      </c>
      <c r="AX2551" s="20" t="str">
        <f t="shared" si="479"/>
        <v>HB</v>
      </c>
      <c r="AY2551" s="20" t="str">
        <f>VLOOKUP(AX2551,[2]Reference!AH:AI,2,FALSE)</f>
        <v>LNER</v>
      </c>
      <c r="AZ2551" s="20" t="str">
        <f>VLOOKUP(D2551,[2]Reference!Q:V,6,FALSE)</f>
        <v>Azuma</v>
      </c>
      <c r="BA2551" s="20" t="str">
        <f>VLOOKUP(D2551,[2]Reference!Q:V,3,FALSE)</f>
        <v>Azuma</v>
      </c>
    </row>
    <row r="2552" spans="1:53" ht="13.5" x14ac:dyDescent="0.25">
      <c r="A2552" s="38" t="s">
        <v>7000</v>
      </c>
      <c r="B2552" s="39">
        <v>45618</v>
      </c>
      <c r="C2552" s="38" t="s">
        <v>54</v>
      </c>
      <c r="D2552" s="38" t="s">
        <v>55</v>
      </c>
      <c r="E2552" s="38" t="s">
        <v>56</v>
      </c>
      <c r="F2552" s="38" t="s">
        <v>55</v>
      </c>
      <c r="G2552" s="38" t="s">
        <v>146</v>
      </c>
      <c r="H2552" s="38" t="s">
        <v>95</v>
      </c>
      <c r="I2552" s="38" t="s">
        <v>147</v>
      </c>
      <c r="J2552" s="38" t="s">
        <v>148</v>
      </c>
      <c r="K2552" s="38" t="s">
        <v>201</v>
      </c>
      <c r="L2552" s="38" t="s">
        <v>7001</v>
      </c>
      <c r="M2552" s="38" t="s">
        <v>234</v>
      </c>
      <c r="N2552" s="40">
        <v>28</v>
      </c>
      <c r="O2552" s="40">
        <v>21</v>
      </c>
      <c r="P2552" s="40">
        <v>7</v>
      </c>
      <c r="Q2552" s="40">
        <v>0</v>
      </c>
      <c r="R2552" s="40">
        <v>0</v>
      </c>
      <c r="S2552" s="40">
        <v>0</v>
      </c>
      <c r="T2552" s="40">
        <v>0</v>
      </c>
      <c r="U2552" s="40">
        <v>1</v>
      </c>
      <c r="V2552" s="40">
        <v>28</v>
      </c>
      <c r="W2552" s="38" t="s">
        <v>7002</v>
      </c>
      <c r="X2552" s="38" t="s">
        <v>80</v>
      </c>
      <c r="Y2552" s="38" t="s">
        <v>66</v>
      </c>
      <c r="Z2552" s="38" t="s">
        <v>6875</v>
      </c>
      <c r="AA2552" s="38" t="s">
        <v>6876</v>
      </c>
      <c r="AB2552" s="41">
        <v>0</v>
      </c>
      <c r="AC2552" s="41">
        <v>0</v>
      </c>
      <c r="AD2552" s="42">
        <v>0.65</v>
      </c>
      <c r="AE2552" s="42">
        <v>0.65</v>
      </c>
      <c r="AF2552" s="12" t="str">
        <f t="shared" si="468"/>
        <v>015053</v>
      </c>
      <c r="AG2552" s="13" t="str">
        <f>VLOOKUP(D2552,[2]Reference!$Q:$U,4,FALSE)</f>
        <v>Fleet</v>
      </c>
      <c r="AH2552" s="13" t="str">
        <f>VLOOKUP(D2552,[2]Reference!$Q:$U,5,FALSE)</f>
        <v>LNER</v>
      </c>
      <c r="AI2552" s="14">
        <f t="shared" si="469"/>
        <v>0</v>
      </c>
      <c r="AJ2552" s="14">
        <f t="shared" si="470"/>
        <v>0</v>
      </c>
      <c r="AK2552" s="14">
        <f t="shared" si="471"/>
        <v>0</v>
      </c>
      <c r="AL2552" s="15">
        <f t="shared" si="472"/>
        <v>0.65</v>
      </c>
      <c r="AM2552" s="14">
        <f t="shared" si="473"/>
        <v>28</v>
      </c>
      <c r="AN2552" s="16">
        <f t="shared" si="474"/>
        <v>45619</v>
      </c>
      <c r="AO2552" s="17">
        <f>VLOOKUP(B2552,[2]Reference!D:E,2,1)</f>
        <v>202509</v>
      </c>
      <c r="AP2552" s="12" t="str">
        <f t="shared" si="475"/>
        <v>7</v>
      </c>
      <c r="AQ2552" s="18">
        <f t="shared" si="476"/>
        <v>0.65</v>
      </c>
      <c r="AR2552" s="18">
        <f t="shared" si="477"/>
        <v>0.65</v>
      </c>
      <c r="AS2552" s="13" t="str">
        <f>VLOOKUP(D2552,[2]Reference!$Q:$U,3,FALSE)</f>
        <v>Azuma</v>
      </c>
      <c r="AT2552" s="13" t="str">
        <f>VLOOKUP(D2552,[2]Reference!Q:V,6,FALSE)</f>
        <v>Azuma</v>
      </c>
      <c r="AU2552" s="13" t="str">
        <f>VLOOKUP(D2552,[2]Reference!$Q:$U,2,FALSE)</f>
        <v>Hitachi - Class 800</v>
      </c>
      <c r="AV2552" s="19">
        <f t="shared" si="478"/>
        <v>45625</v>
      </c>
      <c r="AW2552" s="12" t="str">
        <f>+VLOOKUP(X2552,[2]Reference!BN:BO,2,FALSE)</f>
        <v>Fleet</v>
      </c>
      <c r="AX2552" s="20" t="str">
        <f t="shared" si="479"/>
        <v>HB</v>
      </c>
      <c r="AY2552" s="20" t="str">
        <f>VLOOKUP(AX2552,[2]Reference!AH:AI,2,FALSE)</f>
        <v>LNER</v>
      </c>
      <c r="AZ2552" s="20" t="str">
        <f>VLOOKUP(D2552,[2]Reference!Q:V,6,FALSE)</f>
        <v>Azuma</v>
      </c>
      <c r="BA2552" s="20" t="str">
        <f>VLOOKUP(D2552,[2]Reference!Q:V,3,FALSE)</f>
        <v>Azuma</v>
      </c>
    </row>
    <row r="2553" spans="1:53" ht="13.5" x14ac:dyDescent="0.25">
      <c r="A2553" s="38" t="s">
        <v>7003</v>
      </c>
      <c r="B2553" s="39">
        <v>45619</v>
      </c>
      <c r="C2553" s="38" t="s">
        <v>54</v>
      </c>
      <c r="D2553" s="38" t="s">
        <v>92</v>
      </c>
      <c r="E2553" s="38" t="s">
        <v>93</v>
      </c>
      <c r="F2553" s="38" t="s">
        <v>92</v>
      </c>
      <c r="G2553" s="38" t="s">
        <v>94</v>
      </c>
      <c r="H2553" s="38" t="s">
        <v>730</v>
      </c>
      <c r="I2553" s="38" t="s">
        <v>731</v>
      </c>
      <c r="J2553" s="38" t="s">
        <v>732</v>
      </c>
      <c r="K2553" s="38" t="s">
        <v>954</v>
      </c>
      <c r="L2553" s="38" t="s">
        <v>7004</v>
      </c>
      <c r="M2553" s="38" t="s">
        <v>332</v>
      </c>
      <c r="N2553" s="40">
        <v>262</v>
      </c>
      <c r="O2553" s="40">
        <v>80.5</v>
      </c>
      <c r="P2553" s="40">
        <v>181.5</v>
      </c>
      <c r="Q2553" s="40">
        <v>0</v>
      </c>
      <c r="R2553" s="40">
        <v>0.5</v>
      </c>
      <c r="S2553" s="40">
        <v>0.5</v>
      </c>
      <c r="T2553" s="40">
        <v>0</v>
      </c>
      <c r="U2553" s="40">
        <v>15</v>
      </c>
      <c r="V2553" s="40">
        <v>300</v>
      </c>
      <c r="W2553" s="38" t="s">
        <v>7005</v>
      </c>
      <c r="X2553" s="38" t="s">
        <v>80</v>
      </c>
      <c r="Y2553" s="38" t="s">
        <v>66</v>
      </c>
      <c r="Z2553" s="38" t="s">
        <v>6875</v>
      </c>
      <c r="AA2553" s="38" t="s">
        <v>6876</v>
      </c>
      <c r="AB2553" s="41">
        <v>0</v>
      </c>
      <c r="AC2553" s="41">
        <v>1</v>
      </c>
      <c r="AD2553" s="42">
        <v>4.62</v>
      </c>
      <c r="AE2553" s="42">
        <v>4.92</v>
      </c>
      <c r="AF2553" s="12" t="str">
        <f t="shared" si="468"/>
        <v>017073</v>
      </c>
      <c r="AG2553" s="13" t="str">
        <f>VLOOKUP(D2553,[2]Reference!$Q:$U,4,FALSE)</f>
        <v>Fleet</v>
      </c>
      <c r="AH2553" s="13" t="str">
        <f>VLOOKUP(D2553,[2]Reference!$Q:$U,5,FALSE)</f>
        <v>LNER</v>
      </c>
      <c r="AI2553" s="14">
        <f t="shared" si="469"/>
        <v>0</v>
      </c>
      <c r="AJ2553" s="14">
        <f t="shared" si="470"/>
        <v>0.5</v>
      </c>
      <c r="AK2553" s="14">
        <f t="shared" si="471"/>
        <v>0.5</v>
      </c>
      <c r="AL2553" s="15">
        <f t="shared" si="472"/>
        <v>4.12</v>
      </c>
      <c r="AM2553" s="14">
        <f t="shared" si="473"/>
        <v>262</v>
      </c>
      <c r="AN2553" s="16">
        <f t="shared" si="474"/>
        <v>45619</v>
      </c>
      <c r="AO2553" s="17">
        <f>VLOOKUP(B2553,[2]Reference!D:E,2,1)</f>
        <v>202509</v>
      </c>
      <c r="AP2553" s="12" t="str">
        <f t="shared" si="475"/>
        <v>7</v>
      </c>
      <c r="AQ2553" s="18">
        <f t="shared" si="476"/>
        <v>4.62</v>
      </c>
      <c r="AR2553" s="18">
        <f t="shared" si="477"/>
        <v>4.92</v>
      </c>
      <c r="AS2553" s="13" t="str">
        <f>VLOOKUP(D2553,[2]Reference!$Q:$U,3,FALSE)</f>
        <v>Azuma</v>
      </c>
      <c r="AT2553" s="13" t="str">
        <f>VLOOKUP(D2553,[2]Reference!Q:V,6,FALSE)</f>
        <v>Azuma</v>
      </c>
      <c r="AU2553" s="13" t="str">
        <f>VLOOKUP(D2553,[2]Reference!$Q:$U,2,FALSE)</f>
        <v>Hitachi - Class 801</v>
      </c>
      <c r="AV2553" s="19">
        <f t="shared" si="478"/>
        <v>45626</v>
      </c>
      <c r="AW2553" s="12" t="str">
        <f>+VLOOKUP(X2553,[2]Reference!BN:BO,2,FALSE)</f>
        <v>Fleet</v>
      </c>
      <c r="AX2553" s="20" t="str">
        <f t="shared" si="479"/>
        <v>HB</v>
      </c>
      <c r="AY2553" s="20" t="str">
        <f>VLOOKUP(AX2553,[2]Reference!AH:AI,2,FALSE)</f>
        <v>LNER</v>
      </c>
      <c r="AZ2553" s="20" t="str">
        <f>VLOOKUP(D2553,[2]Reference!Q:V,6,FALSE)</f>
        <v>Azuma</v>
      </c>
      <c r="BA2553" s="20" t="str">
        <f>VLOOKUP(D2553,[2]Reference!Q:V,3,FALSE)</f>
        <v>Azuma</v>
      </c>
    </row>
    <row r="2554" spans="1:53" ht="13.5" x14ac:dyDescent="0.25">
      <c r="A2554" s="38" t="s">
        <v>7006</v>
      </c>
      <c r="B2554" s="39">
        <v>45619</v>
      </c>
      <c r="C2554" s="38" t="s">
        <v>54</v>
      </c>
      <c r="D2554" s="38" t="s">
        <v>55</v>
      </c>
      <c r="E2554" s="38" t="s">
        <v>56</v>
      </c>
      <c r="F2554" s="38" t="s">
        <v>55</v>
      </c>
      <c r="G2554" s="38" t="s">
        <v>83</v>
      </c>
      <c r="H2554" s="38" t="s">
        <v>339</v>
      </c>
      <c r="I2554" s="38" t="s">
        <v>1459</v>
      </c>
      <c r="J2554" s="38" t="s">
        <v>1460</v>
      </c>
      <c r="K2554" s="38" t="s">
        <v>1091</v>
      </c>
      <c r="L2554" s="38" t="s">
        <v>7007</v>
      </c>
      <c r="M2554" s="38" t="s">
        <v>255</v>
      </c>
      <c r="N2554" s="40">
        <v>99</v>
      </c>
      <c r="O2554" s="40">
        <v>33</v>
      </c>
      <c r="P2554" s="40">
        <v>66</v>
      </c>
      <c r="Q2554" s="40">
        <v>0</v>
      </c>
      <c r="R2554" s="40">
        <v>0</v>
      </c>
      <c r="S2554" s="40">
        <v>0</v>
      </c>
      <c r="T2554" s="40">
        <v>0</v>
      </c>
      <c r="U2554" s="40">
        <v>5</v>
      </c>
      <c r="V2554" s="40">
        <v>99</v>
      </c>
      <c r="W2554" s="38" t="s">
        <v>7008</v>
      </c>
      <c r="X2554" s="38" t="s">
        <v>80</v>
      </c>
      <c r="Y2554" s="38" t="s">
        <v>66</v>
      </c>
      <c r="Z2554" s="38" t="s">
        <v>6875</v>
      </c>
      <c r="AA2554" s="38" t="s">
        <v>6876</v>
      </c>
      <c r="AB2554" s="41">
        <v>0</v>
      </c>
      <c r="AC2554" s="41">
        <v>0</v>
      </c>
      <c r="AD2554" s="42">
        <v>1.52</v>
      </c>
      <c r="AE2554" s="42">
        <v>1.52</v>
      </c>
      <c r="AF2554" s="12" t="str">
        <f t="shared" si="468"/>
        <v>017102</v>
      </c>
      <c r="AG2554" s="13" t="str">
        <f>VLOOKUP(D2554,[2]Reference!$Q:$U,4,FALSE)</f>
        <v>Fleet</v>
      </c>
      <c r="AH2554" s="13" t="str">
        <f>VLOOKUP(D2554,[2]Reference!$Q:$U,5,FALSE)</f>
        <v>LNER</v>
      </c>
      <c r="AI2554" s="14">
        <f t="shared" si="469"/>
        <v>0</v>
      </c>
      <c r="AJ2554" s="14">
        <f t="shared" si="470"/>
        <v>0</v>
      </c>
      <c r="AK2554" s="14">
        <f t="shared" si="471"/>
        <v>0</v>
      </c>
      <c r="AL2554" s="15">
        <f t="shared" si="472"/>
        <v>1.52</v>
      </c>
      <c r="AM2554" s="14">
        <f t="shared" si="473"/>
        <v>99</v>
      </c>
      <c r="AN2554" s="16">
        <f t="shared" si="474"/>
        <v>45619</v>
      </c>
      <c r="AO2554" s="17">
        <f>VLOOKUP(B2554,[2]Reference!D:E,2,1)</f>
        <v>202509</v>
      </c>
      <c r="AP2554" s="12" t="str">
        <f t="shared" si="475"/>
        <v>7</v>
      </c>
      <c r="AQ2554" s="18">
        <f t="shared" si="476"/>
        <v>1.52</v>
      </c>
      <c r="AR2554" s="18">
        <f t="shared" si="477"/>
        <v>1.52</v>
      </c>
      <c r="AS2554" s="13" t="str">
        <f>VLOOKUP(D2554,[2]Reference!$Q:$U,3,FALSE)</f>
        <v>Azuma</v>
      </c>
      <c r="AT2554" s="13" t="str">
        <f>VLOOKUP(D2554,[2]Reference!Q:V,6,FALSE)</f>
        <v>Azuma</v>
      </c>
      <c r="AU2554" s="13" t="str">
        <f>VLOOKUP(D2554,[2]Reference!$Q:$U,2,FALSE)</f>
        <v>Hitachi - Class 800</v>
      </c>
      <c r="AV2554" s="19">
        <f t="shared" si="478"/>
        <v>45626</v>
      </c>
      <c r="AW2554" s="12" t="str">
        <f>+VLOOKUP(X2554,[2]Reference!BN:BO,2,FALSE)</f>
        <v>Fleet</v>
      </c>
      <c r="AX2554" s="20" t="str">
        <f t="shared" si="479"/>
        <v>HB</v>
      </c>
      <c r="AY2554" s="20" t="str">
        <f>VLOOKUP(AX2554,[2]Reference!AH:AI,2,FALSE)</f>
        <v>LNER</v>
      </c>
      <c r="AZ2554" s="20" t="str">
        <f>VLOOKUP(D2554,[2]Reference!Q:V,6,FALSE)</f>
        <v>Azuma</v>
      </c>
      <c r="BA2554" s="20" t="str">
        <f>VLOOKUP(D2554,[2]Reference!Q:V,3,FALSE)</f>
        <v>Azuma</v>
      </c>
    </row>
    <row r="2555" spans="1:53" ht="13.5" x14ac:dyDescent="0.25">
      <c r="A2555" s="38" t="s">
        <v>7009</v>
      </c>
      <c r="B2555" s="39">
        <v>45619</v>
      </c>
      <c r="C2555" s="38" t="s">
        <v>54</v>
      </c>
      <c r="D2555" s="38" t="s">
        <v>55</v>
      </c>
      <c r="E2555" s="38" t="s">
        <v>56</v>
      </c>
      <c r="F2555" s="38" t="s">
        <v>55</v>
      </c>
      <c r="G2555" s="38" t="s">
        <v>83</v>
      </c>
      <c r="H2555" s="38" t="s">
        <v>73</v>
      </c>
      <c r="I2555" s="38" t="s">
        <v>122</v>
      </c>
      <c r="J2555" s="38" t="s">
        <v>123</v>
      </c>
      <c r="K2555" s="38" t="s">
        <v>87</v>
      </c>
      <c r="L2555" s="38" t="s">
        <v>7010</v>
      </c>
      <c r="M2555" s="38" t="s">
        <v>181</v>
      </c>
      <c r="N2555" s="40">
        <v>0</v>
      </c>
      <c r="O2555" s="40">
        <v>0</v>
      </c>
      <c r="P2555" s="40">
        <v>0</v>
      </c>
      <c r="Q2555" s="40">
        <v>1</v>
      </c>
      <c r="R2555" s="40">
        <v>1</v>
      </c>
      <c r="S2555" s="40">
        <v>0</v>
      </c>
      <c r="T2555" s="40">
        <v>0</v>
      </c>
      <c r="U2555" s="40">
        <v>2</v>
      </c>
      <c r="V2555" s="40">
        <v>235</v>
      </c>
      <c r="W2555" s="38" t="s">
        <v>7011</v>
      </c>
      <c r="X2555" s="38" t="s">
        <v>80</v>
      </c>
      <c r="Y2555" s="38" t="s">
        <v>66</v>
      </c>
      <c r="Z2555" s="38" t="s">
        <v>6875</v>
      </c>
      <c r="AA2555" s="38" t="s">
        <v>6876</v>
      </c>
      <c r="AB2555" s="41">
        <v>2</v>
      </c>
      <c r="AC2555" s="41">
        <v>0</v>
      </c>
      <c r="AD2555" s="42">
        <v>2</v>
      </c>
      <c r="AE2555" s="42">
        <v>2</v>
      </c>
      <c r="AF2555" s="12" t="str">
        <f t="shared" si="468"/>
        <v>017306</v>
      </c>
      <c r="AG2555" s="13" t="str">
        <f>VLOOKUP(D2555,[2]Reference!$Q:$U,4,FALSE)</f>
        <v>Fleet</v>
      </c>
      <c r="AH2555" s="13" t="str">
        <f>VLOOKUP(D2555,[2]Reference!$Q:$U,5,FALSE)</f>
        <v>LNER</v>
      </c>
      <c r="AI2555" s="14">
        <f t="shared" si="469"/>
        <v>2</v>
      </c>
      <c r="AJ2555" s="14">
        <f t="shared" si="470"/>
        <v>0</v>
      </c>
      <c r="AK2555" s="14">
        <f t="shared" si="471"/>
        <v>2</v>
      </c>
      <c r="AL2555" s="15">
        <f t="shared" si="472"/>
        <v>0</v>
      </c>
      <c r="AM2555" s="14">
        <f t="shared" si="473"/>
        <v>0</v>
      </c>
      <c r="AN2555" s="16">
        <f t="shared" si="474"/>
        <v>45619</v>
      </c>
      <c r="AO2555" s="17">
        <f>VLOOKUP(B2555,[2]Reference!D:E,2,1)</f>
        <v>202509</v>
      </c>
      <c r="AP2555" s="12" t="str">
        <f t="shared" si="475"/>
        <v>7</v>
      </c>
      <c r="AQ2555" s="18">
        <f t="shared" si="476"/>
        <v>2</v>
      </c>
      <c r="AR2555" s="18">
        <f t="shared" si="477"/>
        <v>2</v>
      </c>
      <c r="AS2555" s="13" t="str">
        <f>VLOOKUP(D2555,[2]Reference!$Q:$U,3,FALSE)</f>
        <v>Azuma</v>
      </c>
      <c r="AT2555" s="13" t="str">
        <f>VLOOKUP(D2555,[2]Reference!Q:V,6,FALSE)</f>
        <v>Azuma</v>
      </c>
      <c r="AU2555" s="13" t="str">
        <f>VLOOKUP(D2555,[2]Reference!$Q:$U,2,FALSE)</f>
        <v>Hitachi - Class 800</v>
      </c>
      <c r="AV2555" s="19">
        <f t="shared" si="478"/>
        <v>45626</v>
      </c>
      <c r="AW2555" s="12" t="str">
        <f>+VLOOKUP(X2555,[2]Reference!BN:BO,2,FALSE)</f>
        <v>Fleet</v>
      </c>
      <c r="AX2555" s="20" t="str">
        <f t="shared" si="479"/>
        <v>HB</v>
      </c>
      <c r="AY2555" s="20" t="str">
        <f>VLOOKUP(AX2555,[2]Reference!AH:AI,2,FALSE)</f>
        <v>LNER</v>
      </c>
      <c r="AZ2555" s="20" t="str">
        <f>VLOOKUP(D2555,[2]Reference!Q:V,6,FALSE)</f>
        <v>Azuma</v>
      </c>
      <c r="BA2555" s="20" t="str">
        <f>VLOOKUP(D2555,[2]Reference!Q:V,3,FALSE)</f>
        <v>Azuma</v>
      </c>
    </row>
    <row r="2556" spans="1:53" ht="13.5" x14ac:dyDescent="0.25">
      <c r="A2556" s="38" t="s">
        <v>7012</v>
      </c>
      <c r="B2556" s="39">
        <v>45619</v>
      </c>
      <c r="C2556" s="38" t="s">
        <v>54</v>
      </c>
      <c r="D2556" s="38" t="s">
        <v>92</v>
      </c>
      <c r="E2556" s="38" t="s">
        <v>93</v>
      </c>
      <c r="F2556" s="38" t="s">
        <v>92</v>
      </c>
      <c r="G2556" s="38" t="s">
        <v>146</v>
      </c>
      <c r="H2556" s="38" t="s">
        <v>73</v>
      </c>
      <c r="I2556" s="38" t="s">
        <v>122</v>
      </c>
      <c r="J2556" s="38" t="s">
        <v>123</v>
      </c>
      <c r="K2556" s="38" t="s">
        <v>201</v>
      </c>
      <c r="L2556" s="38" t="s">
        <v>7013</v>
      </c>
      <c r="M2556" s="38" t="s">
        <v>305</v>
      </c>
      <c r="N2556" s="40">
        <v>41</v>
      </c>
      <c r="O2556" s="40">
        <v>13</v>
      </c>
      <c r="P2556" s="40">
        <v>28</v>
      </c>
      <c r="Q2556" s="40">
        <v>0</v>
      </c>
      <c r="R2556" s="40">
        <v>0</v>
      </c>
      <c r="S2556" s="40">
        <v>0</v>
      </c>
      <c r="T2556" s="40">
        <v>0</v>
      </c>
      <c r="U2556" s="40">
        <v>2</v>
      </c>
      <c r="V2556" s="40">
        <v>41</v>
      </c>
      <c r="W2556" s="38" t="s">
        <v>7014</v>
      </c>
      <c r="X2556" s="38" t="s">
        <v>80</v>
      </c>
      <c r="Y2556" s="38" t="s">
        <v>66</v>
      </c>
      <c r="Z2556" s="38" t="s">
        <v>6875</v>
      </c>
      <c r="AA2556" s="38" t="s">
        <v>6876</v>
      </c>
      <c r="AB2556" s="41">
        <v>0</v>
      </c>
      <c r="AC2556" s="41">
        <v>0</v>
      </c>
      <c r="AD2556" s="42">
        <v>0</v>
      </c>
      <c r="AE2556" s="42">
        <v>1.71</v>
      </c>
      <c r="AF2556" s="12" t="str">
        <f t="shared" si="468"/>
        <v>017508</v>
      </c>
      <c r="AG2556" s="13" t="str">
        <f>VLOOKUP(D2556,[2]Reference!$Q:$U,4,FALSE)</f>
        <v>Fleet</v>
      </c>
      <c r="AH2556" s="13" t="str">
        <f>VLOOKUP(D2556,[2]Reference!$Q:$U,5,FALSE)</f>
        <v>LNER</v>
      </c>
      <c r="AI2556" s="14">
        <f t="shared" si="469"/>
        <v>0</v>
      </c>
      <c r="AJ2556" s="14">
        <f t="shared" si="470"/>
        <v>0</v>
      </c>
      <c r="AK2556" s="14">
        <f t="shared" si="471"/>
        <v>0</v>
      </c>
      <c r="AL2556" s="15">
        <f t="shared" si="472"/>
        <v>0</v>
      </c>
      <c r="AM2556" s="14">
        <f t="shared" si="473"/>
        <v>41</v>
      </c>
      <c r="AN2556" s="16">
        <f t="shared" si="474"/>
        <v>45619</v>
      </c>
      <c r="AO2556" s="17">
        <f>VLOOKUP(B2556,[2]Reference!D:E,2,1)</f>
        <v>202509</v>
      </c>
      <c r="AP2556" s="12" t="str">
        <f t="shared" si="475"/>
        <v>7</v>
      </c>
      <c r="AQ2556" s="18">
        <f t="shared" si="476"/>
        <v>0</v>
      </c>
      <c r="AR2556" s="18">
        <f t="shared" si="477"/>
        <v>1.71</v>
      </c>
      <c r="AS2556" s="13" t="str">
        <f>VLOOKUP(D2556,[2]Reference!$Q:$U,3,FALSE)</f>
        <v>Azuma</v>
      </c>
      <c r="AT2556" s="13" t="str">
        <f>VLOOKUP(D2556,[2]Reference!Q:V,6,FALSE)</f>
        <v>Azuma</v>
      </c>
      <c r="AU2556" s="13" t="str">
        <f>VLOOKUP(D2556,[2]Reference!$Q:$U,2,FALSE)</f>
        <v>Hitachi - Class 801</v>
      </c>
      <c r="AV2556" s="19">
        <f t="shared" si="478"/>
        <v>45626</v>
      </c>
      <c r="AW2556" s="12" t="str">
        <f>+VLOOKUP(X2556,[2]Reference!BN:BO,2,FALSE)</f>
        <v>Fleet</v>
      </c>
      <c r="AX2556" s="20" t="str">
        <f t="shared" si="479"/>
        <v>HB</v>
      </c>
      <c r="AY2556" s="20" t="str">
        <f>VLOOKUP(AX2556,[2]Reference!AH:AI,2,FALSE)</f>
        <v>LNER</v>
      </c>
      <c r="AZ2556" s="20" t="str">
        <f>VLOOKUP(D2556,[2]Reference!Q:V,6,FALSE)</f>
        <v>Azuma</v>
      </c>
      <c r="BA2556" s="20" t="str">
        <f>VLOOKUP(D2556,[2]Reference!Q:V,3,FALSE)</f>
        <v>Azuma</v>
      </c>
    </row>
    <row r="2557" spans="1:53" ht="13.5" x14ac:dyDescent="0.25">
      <c r="A2557" s="38" t="s">
        <v>7015</v>
      </c>
      <c r="B2557" s="39">
        <v>45620</v>
      </c>
      <c r="C2557" s="38" t="s">
        <v>54</v>
      </c>
      <c r="D2557" s="38" t="s">
        <v>92</v>
      </c>
      <c r="E2557" s="38" t="s">
        <v>93</v>
      </c>
      <c r="F2557" s="38" t="s">
        <v>92</v>
      </c>
      <c r="G2557" s="38" t="s">
        <v>129</v>
      </c>
      <c r="H2557" s="38" t="s">
        <v>730</v>
      </c>
      <c r="I2557" s="38" t="s">
        <v>731</v>
      </c>
      <c r="J2557" s="38" t="s">
        <v>732</v>
      </c>
      <c r="K2557" s="38" t="s">
        <v>179</v>
      </c>
      <c r="L2557" s="38" t="s">
        <v>7016</v>
      </c>
      <c r="M2557" s="38" t="s">
        <v>332</v>
      </c>
      <c r="N2557" s="40">
        <v>63</v>
      </c>
      <c r="O2557" s="40">
        <v>28</v>
      </c>
      <c r="P2557" s="40">
        <v>35</v>
      </c>
      <c r="Q2557" s="40">
        <v>2</v>
      </c>
      <c r="R2557" s="40">
        <v>0</v>
      </c>
      <c r="S2557" s="40">
        <v>0</v>
      </c>
      <c r="T2557" s="40">
        <v>0</v>
      </c>
      <c r="U2557" s="40">
        <v>7</v>
      </c>
      <c r="V2557" s="40">
        <v>213</v>
      </c>
      <c r="W2557" s="38" t="s">
        <v>7017</v>
      </c>
      <c r="X2557" s="38" t="s">
        <v>80</v>
      </c>
      <c r="Y2557" s="38" t="s">
        <v>66</v>
      </c>
      <c r="Z2557" s="38" t="s">
        <v>6894</v>
      </c>
      <c r="AA2557" s="38" t="s">
        <v>6876</v>
      </c>
      <c r="AB2557" s="41">
        <v>2</v>
      </c>
      <c r="AC2557" s="41">
        <v>0</v>
      </c>
      <c r="AD2557" s="42">
        <v>2.68</v>
      </c>
      <c r="AE2557" s="42">
        <v>3.68</v>
      </c>
      <c r="AF2557" s="12" t="str">
        <f t="shared" si="468"/>
        <v>019671</v>
      </c>
      <c r="AG2557" s="13" t="str">
        <f>VLOOKUP(D2557,[2]Reference!$Q:$U,4,FALSE)</f>
        <v>Fleet</v>
      </c>
      <c r="AH2557" s="13" t="str">
        <f>VLOOKUP(D2557,[2]Reference!$Q:$U,5,FALSE)</f>
        <v>LNER</v>
      </c>
      <c r="AI2557" s="14">
        <f t="shared" si="469"/>
        <v>2</v>
      </c>
      <c r="AJ2557" s="14">
        <f t="shared" si="470"/>
        <v>0</v>
      </c>
      <c r="AK2557" s="14">
        <f t="shared" si="471"/>
        <v>2</v>
      </c>
      <c r="AL2557" s="15">
        <f t="shared" si="472"/>
        <v>0.68000000000000016</v>
      </c>
      <c r="AM2557" s="14">
        <f t="shared" si="473"/>
        <v>63</v>
      </c>
      <c r="AN2557" s="16">
        <f t="shared" si="474"/>
        <v>45626</v>
      </c>
      <c r="AO2557" s="17">
        <f>VLOOKUP(B2557,[2]Reference!D:E,2,1)</f>
        <v>202509</v>
      </c>
      <c r="AP2557" s="12" t="str">
        <f t="shared" si="475"/>
        <v>7</v>
      </c>
      <c r="AQ2557" s="18">
        <f t="shared" si="476"/>
        <v>2.68</v>
      </c>
      <c r="AR2557" s="18">
        <f t="shared" si="477"/>
        <v>3.68</v>
      </c>
      <c r="AS2557" s="13" t="str">
        <f>VLOOKUP(D2557,[2]Reference!$Q:$U,3,FALSE)</f>
        <v>Azuma</v>
      </c>
      <c r="AT2557" s="13" t="str">
        <f>VLOOKUP(D2557,[2]Reference!Q:V,6,FALSE)</f>
        <v>Azuma</v>
      </c>
      <c r="AU2557" s="13" t="str">
        <f>VLOOKUP(D2557,[2]Reference!$Q:$U,2,FALSE)</f>
        <v>Hitachi - Class 801</v>
      </c>
      <c r="AV2557" s="19">
        <f t="shared" si="478"/>
        <v>45627</v>
      </c>
      <c r="AW2557" s="12" t="str">
        <f>+VLOOKUP(X2557,[2]Reference!BN:BO,2,FALSE)</f>
        <v>Fleet</v>
      </c>
      <c r="AX2557" s="20" t="str">
        <f t="shared" si="479"/>
        <v>HB</v>
      </c>
      <c r="AY2557" s="20" t="str">
        <f>VLOOKUP(AX2557,[2]Reference!AH:AI,2,FALSE)</f>
        <v>LNER</v>
      </c>
      <c r="AZ2557" s="20" t="str">
        <f>VLOOKUP(D2557,[2]Reference!Q:V,6,FALSE)</f>
        <v>Azuma</v>
      </c>
      <c r="BA2557" s="20" t="str">
        <f>VLOOKUP(D2557,[2]Reference!Q:V,3,FALSE)</f>
        <v>Azuma</v>
      </c>
    </row>
    <row r="2558" spans="1:53" ht="13.5" x14ac:dyDescent="0.25">
      <c r="A2558" s="38" t="s">
        <v>7018</v>
      </c>
      <c r="B2558" s="39">
        <v>45620</v>
      </c>
      <c r="C2558" s="38" t="s">
        <v>54</v>
      </c>
      <c r="D2558" s="38" t="s">
        <v>55</v>
      </c>
      <c r="E2558" s="38" t="s">
        <v>56</v>
      </c>
      <c r="F2558" s="38" t="s">
        <v>55</v>
      </c>
      <c r="G2558" s="38" t="s">
        <v>154</v>
      </c>
      <c r="H2558" s="38" t="s">
        <v>339</v>
      </c>
      <c r="I2558" s="38" t="s">
        <v>3685</v>
      </c>
      <c r="J2558" s="38" t="s">
        <v>3686</v>
      </c>
      <c r="K2558" s="38" t="s">
        <v>6906</v>
      </c>
      <c r="L2558" s="38" t="s">
        <v>7019</v>
      </c>
      <c r="M2558" s="38" t="s">
        <v>484</v>
      </c>
      <c r="N2558" s="40">
        <v>80</v>
      </c>
      <c r="O2558" s="40">
        <v>43</v>
      </c>
      <c r="P2558" s="40">
        <v>37</v>
      </c>
      <c r="Q2558" s="40">
        <v>0</v>
      </c>
      <c r="R2558" s="40">
        <v>0</v>
      </c>
      <c r="S2558" s="40">
        <v>0</v>
      </c>
      <c r="T2558" s="40">
        <v>0</v>
      </c>
      <c r="U2558" s="40">
        <v>3</v>
      </c>
      <c r="V2558" s="40">
        <v>80</v>
      </c>
      <c r="W2558" s="38" t="s">
        <v>7020</v>
      </c>
      <c r="X2558" s="38" t="s">
        <v>80</v>
      </c>
      <c r="Y2558" s="38" t="s">
        <v>66</v>
      </c>
      <c r="Z2558" s="38" t="s">
        <v>6894</v>
      </c>
      <c r="AA2558" s="38" t="s">
        <v>6876</v>
      </c>
      <c r="AB2558" s="41">
        <v>0</v>
      </c>
      <c r="AC2558" s="41">
        <v>0</v>
      </c>
      <c r="AD2558" s="42">
        <v>1.37</v>
      </c>
      <c r="AE2558" s="42">
        <v>1.37</v>
      </c>
      <c r="AF2558" s="12" t="str">
        <f t="shared" si="468"/>
        <v>020215</v>
      </c>
      <c r="AG2558" s="13" t="str">
        <f>VLOOKUP(D2558,[2]Reference!$Q:$U,4,FALSE)</f>
        <v>Fleet</v>
      </c>
      <c r="AH2558" s="13" t="str">
        <f>VLOOKUP(D2558,[2]Reference!$Q:$U,5,FALSE)</f>
        <v>LNER</v>
      </c>
      <c r="AI2558" s="14">
        <f t="shared" si="469"/>
        <v>0</v>
      </c>
      <c r="AJ2558" s="14">
        <f t="shared" si="470"/>
        <v>0</v>
      </c>
      <c r="AK2558" s="14">
        <f t="shared" si="471"/>
        <v>0</v>
      </c>
      <c r="AL2558" s="15">
        <f t="shared" si="472"/>
        <v>1.37</v>
      </c>
      <c r="AM2558" s="14">
        <f t="shared" si="473"/>
        <v>80</v>
      </c>
      <c r="AN2558" s="16">
        <f t="shared" si="474"/>
        <v>45626</v>
      </c>
      <c r="AO2558" s="17">
        <f>VLOOKUP(B2558,[2]Reference!D:E,2,1)</f>
        <v>202509</v>
      </c>
      <c r="AP2558" s="12" t="str">
        <f t="shared" si="475"/>
        <v>7</v>
      </c>
      <c r="AQ2558" s="18">
        <f t="shared" si="476"/>
        <v>1.37</v>
      </c>
      <c r="AR2558" s="18">
        <f t="shared" si="477"/>
        <v>1.37</v>
      </c>
      <c r="AS2558" s="13" t="str">
        <f>VLOOKUP(D2558,[2]Reference!$Q:$U,3,FALSE)</f>
        <v>Azuma</v>
      </c>
      <c r="AT2558" s="13" t="str">
        <f>VLOOKUP(D2558,[2]Reference!Q:V,6,FALSE)</f>
        <v>Azuma</v>
      </c>
      <c r="AU2558" s="13" t="str">
        <f>VLOOKUP(D2558,[2]Reference!$Q:$U,2,FALSE)</f>
        <v>Hitachi - Class 800</v>
      </c>
      <c r="AV2558" s="19">
        <f t="shared" si="478"/>
        <v>45627</v>
      </c>
      <c r="AW2558" s="12" t="str">
        <f>+VLOOKUP(X2558,[2]Reference!BN:BO,2,FALSE)</f>
        <v>Fleet</v>
      </c>
      <c r="AX2558" s="20" t="str">
        <f t="shared" si="479"/>
        <v>HB</v>
      </c>
      <c r="AY2558" s="20" t="str">
        <f>VLOOKUP(AX2558,[2]Reference!AH:AI,2,FALSE)</f>
        <v>LNER</v>
      </c>
      <c r="AZ2558" s="20" t="str">
        <f>VLOOKUP(D2558,[2]Reference!Q:V,6,FALSE)</f>
        <v>Azuma</v>
      </c>
      <c r="BA2558" s="20" t="str">
        <f>VLOOKUP(D2558,[2]Reference!Q:V,3,FALSE)</f>
        <v>Azuma</v>
      </c>
    </row>
    <row r="2559" spans="1:53" ht="13.5" x14ac:dyDescent="0.25">
      <c r="A2559" s="38" t="s">
        <v>7022</v>
      </c>
      <c r="B2559" s="39">
        <v>45620</v>
      </c>
      <c r="C2559" s="38" t="s">
        <v>54</v>
      </c>
      <c r="D2559" s="38" t="s">
        <v>283</v>
      </c>
      <c r="E2559" s="38" t="s">
        <v>284</v>
      </c>
      <c r="F2559" s="38" t="s">
        <v>283</v>
      </c>
      <c r="G2559" s="38" t="s">
        <v>146</v>
      </c>
      <c r="H2559" s="38" t="s">
        <v>112</v>
      </c>
      <c r="I2559" s="38" t="s">
        <v>7023</v>
      </c>
      <c r="J2559" s="38" t="s">
        <v>7024</v>
      </c>
      <c r="K2559" s="38" t="s">
        <v>717</v>
      </c>
      <c r="L2559" s="38" t="s">
        <v>7025</v>
      </c>
      <c r="M2559" s="38" t="s">
        <v>896</v>
      </c>
      <c r="N2559" s="40">
        <v>0</v>
      </c>
      <c r="O2559" s="40">
        <v>0</v>
      </c>
      <c r="P2559" s="40">
        <v>0</v>
      </c>
      <c r="Q2559" s="40">
        <v>1</v>
      </c>
      <c r="R2559" s="40">
        <v>0</v>
      </c>
      <c r="S2559" s="40">
        <v>0</v>
      </c>
      <c r="T2559" s="40">
        <v>0</v>
      </c>
      <c r="U2559" s="40">
        <v>1</v>
      </c>
      <c r="V2559" s="40">
        <v>75</v>
      </c>
      <c r="W2559" s="38" t="s">
        <v>7026</v>
      </c>
      <c r="X2559" s="38" t="s">
        <v>119</v>
      </c>
      <c r="Y2559" s="38" t="s">
        <v>66</v>
      </c>
      <c r="Z2559" s="38" t="s">
        <v>6894</v>
      </c>
      <c r="AA2559" s="38" t="s">
        <v>6876</v>
      </c>
      <c r="AB2559" s="41">
        <v>1</v>
      </c>
      <c r="AC2559" s="41">
        <v>0</v>
      </c>
      <c r="AD2559" s="42">
        <v>1</v>
      </c>
      <c r="AE2559" s="42">
        <v>1</v>
      </c>
      <c r="AF2559" s="12" t="str">
        <f t="shared" si="468"/>
        <v>020803</v>
      </c>
      <c r="AG2559" s="13" t="str">
        <f>VLOOKUP(D2559,[2]Reference!$Q:$U,4,FALSE)</f>
        <v>Fleet</v>
      </c>
      <c r="AH2559" s="13" t="str">
        <f>VLOOKUP(D2559,[2]Reference!$Q:$U,5,FALSE)</f>
        <v>LNER</v>
      </c>
      <c r="AI2559" s="14">
        <f t="shared" si="469"/>
        <v>1</v>
      </c>
      <c r="AJ2559" s="14">
        <f t="shared" si="470"/>
        <v>0</v>
      </c>
      <c r="AK2559" s="14">
        <f t="shared" si="471"/>
        <v>1</v>
      </c>
      <c r="AL2559" s="15">
        <f t="shared" si="472"/>
        <v>0</v>
      </c>
      <c r="AM2559" s="14">
        <f t="shared" si="473"/>
        <v>0</v>
      </c>
      <c r="AN2559" s="16">
        <f t="shared" si="474"/>
        <v>45626</v>
      </c>
      <c r="AO2559" s="17">
        <f>VLOOKUP(B2559,[2]Reference!D:E,2,1)</f>
        <v>202509</v>
      </c>
      <c r="AP2559" s="12" t="str">
        <f t="shared" si="475"/>
        <v>7</v>
      </c>
      <c r="AQ2559" s="18">
        <f t="shared" si="476"/>
        <v>1</v>
      </c>
      <c r="AR2559" s="18">
        <f t="shared" si="477"/>
        <v>1</v>
      </c>
      <c r="AS2559" s="13" t="str">
        <f>VLOOKUP(D2559,[2]Reference!$Q:$U,3,FALSE)</f>
        <v>Azuma</v>
      </c>
      <c r="AT2559" s="13" t="str">
        <f>VLOOKUP(D2559,[2]Reference!Q:V,6,FALSE)</f>
        <v>Depot</v>
      </c>
      <c r="AU2559" s="13" t="str">
        <f>VLOOKUP(D2559,[2]Reference!$Q:$U,2,FALSE)</f>
        <v>Hitachi - Doncaster Carr</v>
      </c>
      <c r="AV2559" s="19">
        <f t="shared" si="478"/>
        <v>45627</v>
      </c>
      <c r="AW2559" s="12" t="str">
        <f>+VLOOKUP(X2559,[2]Reference!BN:BO,2,FALSE)</f>
        <v>Depot</v>
      </c>
      <c r="AX2559" s="20" t="str">
        <f t="shared" si="479"/>
        <v>HB</v>
      </c>
      <c r="AY2559" s="20" t="str">
        <f>VLOOKUP(AX2559,[2]Reference!AH:AI,2,FALSE)</f>
        <v>LNER</v>
      </c>
      <c r="AZ2559" s="20" t="str">
        <f>VLOOKUP(D2559,[2]Reference!Q:V,6,FALSE)</f>
        <v>Depot</v>
      </c>
      <c r="BA2559" s="20" t="str">
        <f>VLOOKUP(D2559,[2]Reference!Q:V,3,FALSE)</f>
        <v>Azuma</v>
      </c>
    </row>
    <row r="2560" spans="1:53" ht="13.5" x14ac:dyDescent="0.25">
      <c r="A2560" s="38" t="s">
        <v>7027</v>
      </c>
      <c r="B2560" s="39">
        <v>45620</v>
      </c>
      <c r="C2560" s="38" t="s">
        <v>54</v>
      </c>
      <c r="D2560" s="38" t="s">
        <v>55</v>
      </c>
      <c r="E2560" s="38" t="s">
        <v>56</v>
      </c>
      <c r="F2560" s="38" t="s">
        <v>55</v>
      </c>
      <c r="G2560" s="38" t="s">
        <v>466</v>
      </c>
      <c r="H2560" s="38" t="s">
        <v>339</v>
      </c>
      <c r="I2560" s="38" t="s">
        <v>694</v>
      </c>
      <c r="J2560" s="38" t="s">
        <v>695</v>
      </c>
      <c r="K2560" s="38" t="s">
        <v>1454</v>
      </c>
      <c r="L2560" s="38" t="s">
        <v>5146</v>
      </c>
      <c r="M2560" s="38" t="s">
        <v>255</v>
      </c>
      <c r="N2560" s="40">
        <v>3</v>
      </c>
      <c r="O2560" s="40">
        <v>3</v>
      </c>
      <c r="P2560" s="40">
        <v>0</v>
      </c>
      <c r="Q2560" s="40">
        <v>0</v>
      </c>
      <c r="R2560" s="40">
        <v>0</v>
      </c>
      <c r="S2560" s="40">
        <v>0</v>
      </c>
      <c r="T2560" s="40">
        <v>0</v>
      </c>
      <c r="U2560" s="40">
        <v>1</v>
      </c>
      <c r="V2560" s="40">
        <v>3</v>
      </c>
      <c r="W2560" s="38" t="s">
        <v>7028</v>
      </c>
      <c r="X2560" s="38" t="s">
        <v>80</v>
      </c>
      <c r="Y2560" s="38" t="s">
        <v>66</v>
      </c>
      <c r="Z2560" s="38" t="s">
        <v>6894</v>
      </c>
      <c r="AA2560" s="38" t="s">
        <v>6876</v>
      </c>
      <c r="AB2560" s="41">
        <v>0</v>
      </c>
      <c r="AC2560" s="41">
        <v>0</v>
      </c>
      <c r="AD2560" s="42">
        <v>0</v>
      </c>
      <c r="AE2560" s="42">
        <v>0</v>
      </c>
      <c r="AF2560" s="12" t="str">
        <f t="shared" si="468"/>
        <v>021175</v>
      </c>
      <c r="AG2560" s="13" t="str">
        <f>VLOOKUP(D2560,[2]Reference!$Q:$U,4,FALSE)</f>
        <v>Fleet</v>
      </c>
      <c r="AH2560" s="13" t="str">
        <f>VLOOKUP(D2560,[2]Reference!$Q:$U,5,FALSE)</f>
        <v>LNER</v>
      </c>
      <c r="AI2560" s="14">
        <f t="shared" si="469"/>
        <v>0</v>
      </c>
      <c r="AJ2560" s="14">
        <f t="shared" si="470"/>
        <v>0</v>
      </c>
      <c r="AK2560" s="14">
        <f t="shared" si="471"/>
        <v>0</v>
      </c>
      <c r="AL2560" s="15">
        <f t="shared" si="472"/>
        <v>0</v>
      </c>
      <c r="AM2560" s="14">
        <f t="shared" si="473"/>
        <v>3</v>
      </c>
      <c r="AN2560" s="16">
        <f t="shared" si="474"/>
        <v>45626</v>
      </c>
      <c r="AO2560" s="17">
        <f>VLOOKUP(B2560,[2]Reference!D:E,2,1)</f>
        <v>202509</v>
      </c>
      <c r="AP2560" s="12" t="str">
        <f t="shared" si="475"/>
        <v>7</v>
      </c>
      <c r="AQ2560" s="18">
        <f t="shared" si="476"/>
        <v>0</v>
      </c>
      <c r="AR2560" s="18">
        <f t="shared" si="477"/>
        <v>0</v>
      </c>
      <c r="AS2560" s="13" t="str">
        <f>VLOOKUP(D2560,[2]Reference!$Q:$U,3,FALSE)</f>
        <v>Azuma</v>
      </c>
      <c r="AT2560" s="13" t="str">
        <f>VLOOKUP(D2560,[2]Reference!Q:V,6,FALSE)</f>
        <v>Azuma</v>
      </c>
      <c r="AU2560" s="13" t="str">
        <f>VLOOKUP(D2560,[2]Reference!$Q:$U,2,FALSE)</f>
        <v>Hitachi - Class 800</v>
      </c>
      <c r="AV2560" s="19">
        <f t="shared" si="478"/>
        <v>45627</v>
      </c>
      <c r="AW2560" s="12" t="str">
        <f>+VLOOKUP(X2560,[2]Reference!BN:BO,2,FALSE)</f>
        <v>Fleet</v>
      </c>
      <c r="AX2560" s="20" t="str">
        <f t="shared" si="479"/>
        <v>HB</v>
      </c>
      <c r="AY2560" s="20" t="str">
        <f>VLOOKUP(AX2560,[2]Reference!AH:AI,2,FALSE)</f>
        <v>LNER</v>
      </c>
      <c r="AZ2560" s="20" t="str">
        <f>VLOOKUP(D2560,[2]Reference!Q:V,6,FALSE)</f>
        <v>Azuma</v>
      </c>
      <c r="BA2560" s="20" t="str">
        <f>VLOOKUP(D2560,[2]Reference!Q:V,3,FALSE)</f>
        <v>Azuma</v>
      </c>
    </row>
    <row r="2561" spans="1:53" ht="13.5" x14ac:dyDescent="0.25">
      <c r="A2561" s="38" t="s">
        <v>7029</v>
      </c>
      <c r="B2561" s="39">
        <v>45621</v>
      </c>
      <c r="C2561" s="38" t="s">
        <v>54</v>
      </c>
      <c r="D2561" s="38" t="s">
        <v>536</v>
      </c>
      <c r="E2561" s="38" t="s">
        <v>537</v>
      </c>
      <c r="F2561" s="38" t="s">
        <v>536</v>
      </c>
      <c r="G2561" s="38" t="s">
        <v>72</v>
      </c>
      <c r="H2561" s="38" t="s">
        <v>339</v>
      </c>
      <c r="I2561" s="38" t="s">
        <v>3261</v>
      </c>
      <c r="J2561" s="38" t="s">
        <v>3262</v>
      </c>
      <c r="K2561" s="38" t="s">
        <v>359</v>
      </c>
      <c r="L2561" s="38" t="s">
        <v>7030</v>
      </c>
      <c r="M2561" s="38" t="s">
        <v>324</v>
      </c>
      <c r="N2561" s="40">
        <v>41</v>
      </c>
      <c r="O2561" s="40">
        <v>0</v>
      </c>
      <c r="P2561" s="40">
        <v>41</v>
      </c>
      <c r="Q2561" s="40">
        <v>0</v>
      </c>
      <c r="R2561" s="40">
        <v>0</v>
      </c>
      <c r="S2561" s="40">
        <v>0</v>
      </c>
      <c r="T2561" s="40">
        <v>0</v>
      </c>
      <c r="U2561" s="40">
        <v>4</v>
      </c>
      <c r="V2561" s="40">
        <v>41</v>
      </c>
      <c r="W2561" s="38" t="s">
        <v>7031</v>
      </c>
      <c r="X2561" s="38" t="s">
        <v>80</v>
      </c>
      <c r="Y2561" s="38" t="s">
        <v>66</v>
      </c>
      <c r="Z2561" s="38" t="s">
        <v>6894</v>
      </c>
      <c r="AA2561" s="38" t="s">
        <v>6876</v>
      </c>
      <c r="AB2561" s="41">
        <v>0</v>
      </c>
      <c r="AC2561" s="41">
        <v>0</v>
      </c>
      <c r="AD2561" s="42">
        <v>0.12</v>
      </c>
      <c r="AE2561" s="42">
        <v>2</v>
      </c>
      <c r="AF2561" s="12" t="str">
        <f t="shared" si="468"/>
        <v>022298</v>
      </c>
      <c r="AG2561" s="13" t="str">
        <f>VLOOKUP(D2561,[2]Reference!$Q:$U,4,FALSE)</f>
        <v>Fleet</v>
      </c>
      <c r="AH2561" s="13" t="str">
        <f>VLOOKUP(D2561,[2]Reference!$Q:$U,5,FALSE)</f>
        <v>LNER</v>
      </c>
      <c r="AI2561" s="14">
        <f t="shared" si="469"/>
        <v>0</v>
      </c>
      <c r="AJ2561" s="14">
        <f t="shared" si="470"/>
        <v>0</v>
      </c>
      <c r="AK2561" s="14">
        <f t="shared" si="471"/>
        <v>0</v>
      </c>
      <c r="AL2561" s="15">
        <f t="shared" si="472"/>
        <v>0.12</v>
      </c>
      <c r="AM2561" s="14">
        <f t="shared" si="473"/>
        <v>41</v>
      </c>
      <c r="AN2561" s="16">
        <f t="shared" si="474"/>
        <v>45626</v>
      </c>
      <c r="AO2561" s="17">
        <f>VLOOKUP(B2561,[2]Reference!D:E,2,1)</f>
        <v>202509</v>
      </c>
      <c r="AP2561" s="12" t="str">
        <f t="shared" si="475"/>
        <v>7</v>
      </c>
      <c r="AQ2561" s="18">
        <f t="shared" si="476"/>
        <v>0.12</v>
      </c>
      <c r="AR2561" s="18">
        <f t="shared" si="477"/>
        <v>2</v>
      </c>
      <c r="AS2561" s="13" t="str">
        <f>VLOOKUP(D2561,[2]Reference!$Q:$U,3,FALSE)</f>
        <v>IC225</v>
      </c>
      <c r="AT2561" s="13" t="str">
        <f>VLOOKUP(D2561,[2]Reference!Q:V,6,FALSE)</f>
        <v>IC225</v>
      </c>
      <c r="AU2561" s="13" t="str">
        <f>VLOOKUP(D2561,[2]Reference!$Q:$U,2,FALSE)</f>
        <v>MK4 DVT</v>
      </c>
      <c r="AV2561" s="19">
        <f t="shared" si="478"/>
        <v>45628</v>
      </c>
      <c r="AW2561" s="12" t="str">
        <f>+VLOOKUP(X2561,[2]Reference!BN:BO,2,FALSE)</f>
        <v>Fleet</v>
      </c>
      <c r="AX2561" s="20" t="str">
        <f t="shared" si="479"/>
        <v>HB</v>
      </c>
      <c r="AY2561" s="20" t="str">
        <f>VLOOKUP(AX2561,[2]Reference!AH:AI,2,FALSE)</f>
        <v>LNER</v>
      </c>
      <c r="AZ2561" s="20" t="str">
        <f>VLOOKUP(D2561,[2]Reference!Q:V,6,FALSE)</f>
        <v>IC225</v>
      </c>
      <c r="BA2561" s="20" t="str">
        <f>VLOOKUP(D2561,[2]Reference!Q:V,3,FALSE)</f>
        <v>IC225</v>
      </c>
    </row>
    <row r="2562" spans="1:53" ht="13.5" x14ac:dyDescent="0.25">
      <c r="A2562" s="38" t="s">
        <v>7032</v>
      </c>
      <c r="B2562" s="39">
        <v>45621</v>
      </c>
      <c r="C2562" s="38" t="s">
        <v>54</v>
      </c>
      <c r="D2562" s="38" t="s">
        <v>55</v>
      </c>
      <c r="E2562" s="38" t="s">
        <v>56</v>
      </c>
      <c r="F2562" s="38" t="s">
        <v>55</v>
      </c>
      <c r="G2562" s="38" t="s">
        <v>129</v>
      </c>
      <c r="H2562" s="38" t="s">
        <v>95</v>
      </c>
      <c r="I2562" s="38" t="s">
        <v>147</v>
      </c>
      <c r="J2562" s="38" t="s">
        <v>148</v>
      </c>
      <c r="K2562" s="38" t="s">
        <v>969</v>
      </c>
      <c r="L2562" s="38" t="s">
        <v>7033</v>
      </c>
      <c r="M2562" s="38" t="s">
        <v>7021</v>
      </c>
      <c r="N2562" s="40">
        <v>11</v>
      </c>
      <c r="O2562" s="40">
        <v>7</v>
      </c>
      <c r="P2562" s="40">
        <v>4</v>
      </c>
      <c r="Q2562" s="40">
        <v>0</v>
      </c>
      <c r="R2562" s="40">
        <v>0</v>
      </c>
      <c r="S2562" s="40">
        <v>0</v>
      </c>
      <c r="T2562" s="40">
        <v>0</v>
      </c>
      <c r="U2562" s="40">
        <v>3</v>
      </c>
      <c r="V2562" s="40">
        <v>11</v>
      </c>
      <c r="W2562" s="38" t="s">
        <v>7034</v>
      </c>
      <c r="X2562" s="38" t="s">
        <v>80</v>
      </c>
      <c r="Y2562" s="38" t="s">
        <v>66</v>
      </c>
      <c r="Z2562" s="38" t="s">
        <v>6894</v>
      </c>
      <c r="AA2562" s="38" t="s">
        <v>6876</v>
      </c>
      <c r="AB2562" s="41">
        <v>0</v>
      </c>
      <c r="AC2562" s="41">
        <v>0</v>
      </c>
      <c r="AD2562" s="42">
        <v>0</v>
      </c>
      <c r="AE2562" s="42">
        <v>0.13</v>
      </c>
      <c r="AF2562" s="12" t="str">
        <f t="shared" ref="AF2562:AF2625" si="480">LEFT(A2562,6)</f>
        <v>022533</v>
      </c>
      <c r="AG2562" s="13" t="str">
        <f>VLOOKUP(D2562,[2]Reference!$Q:$U,4,FALSE)</f>
        <v>Fleet</v>
      </c>
      <c r="AH2562" s="13" t="str">
        <f>VLOOKUP(D2562,[2]Reference!$Q:$U,5,FALSE)</f>
        <v>LNER</v>
      </c>
      <c r="AI2562" s="14">
        <f t="shared" ref="AI2562:AI2625" si="481">+AB2562</f>
        <v>0</v>
      </c>
      <c r="AJ2562" s="14">
        <f t="shared" ref="AJ2562:AJ2625" si="482">+AC2562/2</f>
        <v>0</v>
      </c>
      <c r="AK2562" s="14">
        <f t="shared" ref="AK2562:AK2625" si="483">SUM(AI2562:AJ2562)</f>
        <v>0</v>
      </c>
      <c r="AL2562" s="15">
        <f t="shared" ref="AL2562:AL2625" si="484">+AD2562-AK2562</f>
        <v>0</v>
      </c>
      <c r="AM2562" s="14">
        <f t="shared" ref="AM2562:AM2625" si="485">+N2562</f>
        <v>11</v>
      </c>
      <c r="AN2562" s="16">
        <f t="shared" ref="AN2562:AN2625" si="486">B2562+(7-WEEKDAY(B2562))</f>
        <v>45626</v>
      </c>
      <c r="AO2562" s="17">
        <f>VLOOKUP(B2562,[2]Reference!D:E,2,1)</f>
        <v>202509</v>
      </c>
      <c r="AP2562" s="12" t="str">
        <f t="shared" ref="AP2562:AP2625" si="487">LEFT(X2562,1)</f>
        <v>7</v>
      </c>
      <c r="AQ2562" s="18">
        <f t="shared" ref="AQ2562:AQ2625" si="488">+AD2562</f>
        <v>0</v>
      </c>
      <c r="AR2562" s="18">
        <f t="shared" ref="AR2562:AR2625" si="489">+AE2562</f>
        <v>0.13</v>
      </c>
      <c r="AS2562" s="13" t="str">
        <f>VLOOKUP(D2562,[2]Reference!$Q:$U,3,FALSE)</f>
        <v>Azuma</v>
      </c>
      <c r="AT2562" s="13" t="str">
        <f>VLOOKUP(D2562,[2]Reference!Q:V,6,FALSE)</f>
        <v>Azuma</v>
      </c>
      <c r="AU2562" s="13" t="str">
        <f>VLOOKUP(D2562,[2]Reference!$Q:$U,2,FALSE)</f>
        <v>Hitachi - Class 800</v>
      </c>
      <c r="AV2562" s="19">
        <f t="shared" ref="AV2562:AV2625" si="490">+B2562+7</f>
        <v>45628</v>
      </c>
      <c r="AW2562" s="12" t="str">
        <f>+VLOOKUP(X2562,[2]Reference!BN:BO,2,FALSE)</f>
        <v>Fleet</v>
      </c>
      <c r="AX2562" s="20" t="str">
        <f t="shared" ref="AX2562:AX2625" si="491">MID(F2562,2,2)</f>
        <v>HB</v>
      </c>
      <c r="AY2562" s="20" t="str">
        <f>VLOOKUP(AX2562,[2]Reference!AH:AI,2,FALSE)</f>
        <v>LNER</v>
      </c>
      <c r="AZ2562" s="20" t="str">
        <f>VLOOKUP(D2562,[2]Reference!Q:V,6,FALSE)</f>
        <v>Azuma</v>
      </c>
      <c r="BA2562" s="20" t="str">
        <f>VLOOKUP(D2562,[2]Reference!Q:V,3,FALSE)</f>
        <v>Azuma</v>
      </c>
    </row>
    <row r="2563" spans="1:53" ht="13.5" x14ac:dyDescent="0.25">
      <c r="A2563" s="38" t="s">
        <v>7035</v>
      </c>
      <c r="B2563" s="39">
        <v>45621</v>
      </c>
      <c r="C2563" s="38" t="s">
        <v>54</v>
      </c>
      <c r="D2563" s="38" t="s">
        <v>55</v>
      </c>
      <c r="E2563" s="38" t="s">
        <v>56</v>
      </c>
      <c r="F2563" s="38" t="s">
        <v>55</v>
      </c>
      <c r="G2563" s="38" t="s">
        <v>231</v>
      </c>
      <c r="H2563" s="38" t="s">
        <v>84</v>
      </c>
      <c r="I2563" s="38" t="s">
        <v>251</v>
      </c>
      <c r="J2563" s="38" t="s">
        <v>252</v>
      </c>
      <c r="K2563" s="38" t="s">
        <v>1002</v>
      </c>
      <c r="L2563" s="38" t="s">
        <v>2284</v>
      </c>
      <c r="M2563" s="38" t="s">
        <v>1045</v>
      </c>
      <c r="N2563" s="40">
        <v>1.5</v>
      </c>
      <c r="O2563" s="40">
        <v>1.5</v>
      </c>
      <c r="P2563" s="40">
        <v>0</v>
      </c>
      <c r="Q2563" s="40">
        <v>0</v>
      </c>
      <c r="R2563" s="40">
        <v>0</v>
      </c>
      <c r="S2563" s="40">
        <v>0</v>
      </c>
      <c r="T2563" s="40">
        <v>0</v>
      </c>
      <c r="U2563" s="40">
        <v>1</v>
      </c>
      <c r="V2563" s="40">
        <v>1.5</v>
      </c>
      <c r="W2563" s="38" t="s">
        <v>7036</v>
      </c>
      <c r="X2563" s="38" t="s">
        <v>80</v>
      </c>
      <c r="Y2563" s="38" t="s">
        <v>66</v>
      </c>
      <c r="Z2563" s="38" t="s">
        <v>6894</v>
      </c>
      <c r="AA2563" s="38" t="s">
        <v>6876</v>
      </c>
      <c r="AB2563" s="41">
        <v>0</v>
      </c>
      <c r="AC2563" s="41">
        <v>0</v>
      </c>
      <c r="AD2563" s="42">
        <v>0.03</v>
      </c>
      <c r="AE2563" s="42">
        <v>0.03</v>
      </c>
      <c r="AF2563" s="12" t="str">
        <f t="shared" si="480"/>
        <v>022962</v>
      </c>
      <c r="AG2563" s="13" t="str">
        <f>VLOOKUP(D2563,[2]Reference!$Q:$U,4,FALSE)</f>
        <v>Fleet</v>
      </c>
      <c r="AH2563" s="13" t="str">
        <f>VLOOKUP(D2563,[2]Reference!$Q:$U,5,FALSE)</f>
        <v>LNER</v>
      </c>
      <c r="AI2563" s="14">
        <f t="shared" si="481"/>
        <v>0</v>
      </c>
      <c r="AJ2563" s="14">
        <f t="shared" si="482"/>
        <v>0</v>
      </c>
      <c r="AK2563" s="14">
        <f t="shared" si="483"/>
        <v>0</v>
      </c>
      <c r="AL2563" s="15">
        <f t="shared" si="484"/>
        <v>0.03</v>
      </c>
      <c r="AM2563" s="14">
        <f t="shared" si="485"/>
        <v>1.5</v>
      </c>
      <c r="AN2563" s="16">
        <f t="shared" si="486"/>
        <v>45626</v>
      </c>
      <c r="AO2563" s="17">
        <f>VLOOKUP(B2563,[2]Reference!D:E,2,1)</f>
        <v>202509</v>
      </c>
      <c r="AP2563" s="12" t="str">
        <f t="shared" si="487"/>
        <v>7</v>
      </c>
      <c r="AQ2563" s="18">
        <f t="shared" si="488"/>
        <v>0.03</v>
      </c>
      <c r="AR2563" s="18">
        <f t="shared" si="489"/>
        <v>0.03</v>
      </c>
      <c r="AS2563" s="13" t="str">
        <f>VLOOKUP(D2563,[2]Reference!$Q:$U,3,FALSE)</f>
        <v>Azuma</v>
      </c>
      <c r="AT2563" s="13" t="str">
        <f>VLOOKUP(D2563,[2]Reference!Q:V,6,FALSE)</f>
        <v>Azuma</v>
      </c>
      <c r="AU2563" s="13" t="str">
        <f>VLOOKUP(D2563,[2]Reference!$Q:$U,2,FALSE)</f>
        <v>Hitachi - Class 800</v>
      </c>
      <c r="AV2563" s="19">
        <f t="shared" si="490"/>
        <v>45628</v>
      </c>
      <c r="AW2563" s="12" t="str">
        <f>+VLOOKUP(X2563,[2]Reference!BN:BO,2,FALSE)</f>
        <v>Fleet</v>
      </c>
      <c r="AX2563" s="20" t="str">
        <f t="shared" si="491"/>
        <v>HB</v>
      </c>
      <c r="AY2563" s="20" t="str">
        <f>VLOOKUP(AX2563,[2]Reference!AH:AI,2,FALSE)</f>
        <v>LNER</v>
      </c>
      <c r="AZ2563" s="20" t="str">
        <f>VLOOKUP(D2563,[2]Reference!Q:V,6,FALSE)</f>
        <v>Azuma</v>
      </c>
      <c r="BA2563" s="20" t="str">
        <f>VLOOKUP(D2563,[2]Reference!Q:V,3,FALSE)</f>
        <v>Azuma</v>
      </c>
    </row>
    <row r="2564" spans="1:53" ht="13.5" x14ac:dyDescent="0.25">
      <c r="A2564" s="38" t="s">
        <v>7040</v>
      </c>
      <c r="B2564" s="39">
        <v>45621</v>
      </c>
      <c r="C2564" s="38" t="s">
        <v>54</v>
      </c>
      <c r="D2564" s="38" t="s">
        <v>92</v>
      </c>
      <c r="E2564" s="38" t="s">
        <v>93</v>
      </c>
      <c r="F2564" s="38" t="s">
        <v>92</v>
      </c>
      <c r="G2564" s="38" t="s">
        <v>129</v>
      </c>
      <c r="H2564" s="38" t="s">
        <v>198</v>
      </c>
      <c r="I2564" s="38" t="s">
        <v>4998</v>
      </c>
      <c r="J2564" s="38" t="s">
        <v>4999</v>
      </c>
      <c r="K2564" s="38" t="s">
        <v>172</v>
      </c>
      <c r="L2564" s="38" t="s">
        <v>7041</v>
      </c>
      <c r="M2564" s="38" t="s">
        <v>581</v>
      </c>
      <c r="N2564" s="40">
        <v>13</v>
      </c>
      <c r="O2564" s="40">
        <v>6</v>
      </c>
      <c r="P2564" s="40">
        <v>7</v>
      </c>
      <c r="Q2564" s="40">
        <v>0</v>
      </c>
      <c r="R2564" s="40">
        <v>0</v>
      </c>
      <c r="S2564" s="40">
        <v>0</v>
      </c>
      <c r="T2564" s="40">
        <v>0</v>
      </c>
      <c r="U2564" s="40">
        <v>2</v>
      </c>
      <c r="V2564" s="40">
        <v>13</v>
      </c>
      <c r="W2564" s="38" t="s">
        <v>7042</v>
      </c>
      <c r="X2564" s="38" t="s">
        <v>119</v>
      </c>
      <c r="Y2564" s="38" t="s">
        <v>66</v>
      </c>
      <c r="Z2564" s="38" t="s">
        <v>6894</v>
      </c>
      <c r="AA2564" s="38" t="s">
        <v>6876</v>
      </c>
      <c r="AB2564" s="41">
        <v>0</v>
      </c>
      <c r="AC2564" s="41">
        <v>0</v>
      </c>
      <c r="AD2564" s="42">
        <v>0</v>
      </c>
      <c r="AE2564" s="42">
        <v>0</v>
      </c>
      <c r="AF2564" s="12" t="str">
        <f t="shared" si="480"/>
        <v>023011</v>
      </c>
      <c r="AG2564" s="13" t="str">
        <f>VLOOKUP(D2564,[2]Reference!$Q:$U,4,FALSE)</f>
        <v>Fleet</v>
      </c>
      <c r="AH2564" s="13" t="str">
        <f>VLOOKUP(D2564,[2]Reference!$Q:$U,5,FALSE)</f>
        <v>LNER</v>
      </c>
      <c r="AI2564" s="14">
        <f t="shared" si="481"/>
        <v>0</v>
      </c>
      <c r="AJ2564" s="14">
        <f t="shared" si="482"/>
        <v>0</v>
      </c>
      <c r="AK2564" s="14">
        <f t="shared" si="483"/>
        <v>0</v>
      </c>
      <c r="AL2564" s="15">
        <f t="shared" si="484"/>
        <v>0</v>
      </c>
      <c r="AM2564" s="14">
        <f t="shared" si="485"/>
        <v>13</v>
      </c>
      <c r="AN2564" s="16">
        <f t="shared" si="486"/>
        <v>45626</v>
      </c>
      <c r="AO2564" s="17">
        <f>VLOOKUP(B2564,[2]Reference!D:E,2,1)</f>
        <v>202509</v>
      </c>
      <c r="AP2564" s="12" t="str">
        <f t="shared" si="487"/>
        <v>7</v>
      </c>
      <c r="AQ2564" s="18">
        <f t="shared" si="488"/>
        <v>0</v>
      </c>
      <c r="AR2564" s="18">
        <f t="shared" si="489"/>
        <v>0</v>
      </c>
      <c r="AS2564" s="13" t="str">
        <f>VLOOKUP(D2564,[2]Reference!$Q:$U,3,FALSE)</f>
        <v>Azuma</v>
      </c>
      <c r="AT2564" s="13" t="str">
        <f>VLOOKUP(D2564,[2]Reference!Q:V,6,FALSE)</f>
        <v>Azuma</v>
      </c>
      <c r="AU2564" s="13" t="str">
        <f>VLOOKUP(D2564,[2]Reference!$Q:$U,2,FALSE)</f>
        <v>Hitachi - Class 801</v>
      </c>
      <c r="AV2564" s="19">
        <f t="shared" si="490"/>
        <v>45628</v>
      </c>
      <c r="AW2564" s="12" t="str">
        <f>+VLOOKUP(X2564,[2]Reference!BN:BO,2,FALSE)</f>
        <v>Depot</v>
      </c>
      <c r="AX2564" s="20" t="str">
        <f t="shared" si="491"/>
        <v>HB</v>
      </c>
      <c r="AY2564" s="20" t="str">
        <f>VLOOKUP(AX2564,[2]Reference!AH:AI,2,FALSE)</f>
        <v>LNER</v>
      </c>
      <c r="AZ2564" s="20" t="str">
        <f>VLOOKUP(D2564,[2]Reference!Q:V,6,FALSE)</f>
        <v>Azuma</v>
      </c>
      <c r="BA2564" s="20" t="str">
        <f>VLOOKUP(D2564,[2]Reference!Q:V,3,FALSE)</f>
        <v>Azuma</v>
      </c>
    </row>
    <row r="2565" spans="1:53" ht="13.5" x14ac:dyDescent="0.25">
      <c r="A2565" s="38" t="s">
        <v>7043</v>
      </c>
      <c r="B2565" s="39">
        <v>45621</v>
      </c>
      <c r="C2565" s="38" t="s">
        <v>54</v>
      </c>
      <c r="D2565" s="38" t="s">
        <v>92</v>
      </c>
      <c r="E2565" s="38" t="s">
        <v>93</v>
      </c>
      <c r="F2565" s="38" t="s">
        <v>92</v>
      </c>
      <c r="G2565" s="38" t="s">
        <v>146</v>
      </c>
      <c r="H2565" s="38" t="s">
        <v>84</v>
      </c>
      <c r="I2565" s="38" t="s">
        <v>649</v>
      </c>
      <c r="J2565" s="38" t="s">
        <v>650</v>
      </c>
      <c r="K2565" s="38" t="s">
        <v>717</v>
      </c>
      <c r="L2565" s="38" t="s">
        <v>4386</v>
      </c>
      <c r="M2565" s="38" t="s">
        <v>1381</v>
      </c>
      <c r="N2565" s="40">
        <v>0</v>
      </c>
      <c r="O2565" s="40">
        <v>0</v>
      </c>
      <c r="P2565" s="40">
        <v>0</v>
      </c>
      <c r="Q2565" s="40">
        <v>2</v>
      </c>
      <c r="R2565" s="40">
        <v>1</v>
      </c>
      <c r="S2565" s="40">
        <v>0</v>
      </c>
      <c r="T2565" s="40">
        <v>0</v>
      </c>
      <c r="U2565" s="40">
        <v>3</v>
      </c>
      <c r="V2565" s="40">
        <v>130</v>
      </c>
      <c r="W2565" s="38" t="s">
        <v>7044</v>
      </c>
      <c r="X2565" s="38" t="s">
        <v>80</v>
      </c>
      <c r="Y2565" s="38" t="s">
        <v>66</v>
      </c>
      <c r="Z2565" s="38" t="s">
        <v>6894</v>
      </c>
      <c r="AA2565" s="38" t="s">
        <v>6876</v>
      </c>
      <c r="AB2565" s="41">
        <v>2</v>
      </c>
      <c r="AC2565" s="41">
        <v>1</v>
      </c>
      <c r="AD2565" s="42">
        <v>3</v>
      </c>
      <c r="AE2565" s="42">
        <v>3</v>
      </c>
      <c r="AF2565" s="12" t="str">
        <f t="shared" si="480"/>
        <v>023568</v>
      </c>
      <c r="AG2565" s="13" t="str">
        <f>VLOOKUP(D2565,[2]Reference!$Q:$U,4,FALSE)</f>
        <v>Fleet</v>
      </c>
      <c r="AH2565" s="13" t="str">
        <f>VLOOKUP(D2565,[2]Reference!$Q:$U,5,FALSE)</f>
        <v>LNER</v>
      </c>
      <c r="AI2565" s="14">
        <f t="shared" si="481"/>
        <v>2</v>
      </c>
      <c r="AJ2565" s="14">
        <f t="shared" si="482"/>
        <v>0.5</v>
      </c>
      <c r="AK2565" s="14">
        <f t="shared" si="483"/>
        <v>2.5</v>
      </c>
      <c r="AL2565" s="15">
        <f t="shared" si="484"/>
        <v>0.5</v>
      </c>
      <c r="AM2565" s="14">
        <f t="shared" si="485"/>
        <v>0</v>
      </c>
      <c r="AN2565" s="16">
        <f t="shared" si="486"/>
        <v>45626</v>
      </c>
      <c r="AO2565" s="17">
        <f>VLOOKUP(B2565,[2]Reference!D:E,2,1)</f>
        <v>202509</v>
      </c>
      <c r="AP2565" s="12" t="str">
        <f t="shared" si="487"/>
        <v>7</v>
      </c>
      <c r="AQ2565" s="18">
        <f t="shared" si="488"/>
        <v>3</v>
      </c>
      <c r="AR2565" s="18">
        <f t="shared" si="489"/>
        <v>3</v>
      </c>
      <c r="AS2565" s="13" t="str">
        <f>VLOOKUP(D2565,[2]Reference!$Q:$U,3,FALSE)</f>
        <v>Azuma</v>
      </c>
      <c r="AT2565" s="13" t="str">
        <f>VLOOKUP(D2565,[2]Reference!Q:V,6,FALSE)</f>
        <v>Azuma</v>
      </c>
      <c r="AU2565" s="13" t="str">
        <f>VLOOKUP(D2565,[2]Reference!$Q:$U,2,FALSE)</f>
        <v>Hitachi - Class 801</v>
      </c>
      <c r="AV2565" s="19">
        <f t="shared" si="490"/>
        <v>45628</v>
      </c>
      <c r="AW2565" s="12" t="str">
        <f>+VLOOKUP(X2565,[2]Reference!BN:BO,2,FALSE)</f>
        <v>Fleet</v>
      </c>
      <c r="AX2565" s="20" t="str">
        <f t="shared" si="491"/>
        <v>HB</v>
      </c>
      <c r="AY2565" s="20" t="str">
        <f>VLOOKUP(AX2565,[2]Reference!AH:AI,2,FALSE)</f>
        <v>LNER</v>
      </c>
      <c r="AZ2565" s="20" t="str">
        <f>VLOOKUP(D2565,[2]Reference!Q:V,6,FALSE)</f>
        <v>Azuma</v>
      </c>
      <c r="BA2565" s="20" t="str">
        <f>VLOOKUP(D2565,[2]Reference!Q:V,3,FALSE)</f>
        <v>Azuma</v>
      </c>
    </row>
    <row r="2566" spans="1:53" ht="13.5" x14ac:dyDescent="0.25">
      <c r="A2566" s="38" t="s">
        <v>7046</v>
      </c>
      <c r="B2566" s="39">
        <v>45621</v>
      </c>
      <c r="C2566" s="38" t="s">
        <v>54</v>
      </c>
      <c r="D2566" s="38" t="s">
        <v>161</v>
      </c>
      <c r="E2566" s="38" t="s">
        <v>162</v>
      </c>
      <c r="F2566" s="38" t="s">
        <v>161</v>
      </c>
      <c r="G2566" s="38" t="s">
        <v>129</v>
      </c>
      <c r="H2566" s="38" t="s">
        <v>258</v>
      </c>
      <c r="I2566" s="38" t="s">
        <v>5406</v>
      </c>
      <c r="J2566" s="38" t="s">
        <v>5407</v>
      </c>
      <c r="K2566" s="38" t="s">
        <v>179</v>
      </c>
      <c r="L2566" s="38" t="s">
        <v>7047</v>
      </c>
      <c r="M2566" s="38" t="s">
        <v>132</v>
      </c>
      <c r="N2566" s="40">
        <v>16</v>
      </c>
      <c r="O2566" s="40">
        <v>16</v>
      </c>
      <c r="P2566" s="40">
        <v>0</v>
      </c>
      <c r="Q2566" s="40">
        <v>0</v>
      </c>
      <c r="R2566" s="40">
        <v>0</v>
      </c>
      <c r="S2566" s="40">
        <v>0</v>
      </c>
      <c r="T2566" s="40">
        <v>0</v>
      </c>
      <c r="U2566" s="40">
        <v>1</v>
      </c>
      <c r="V2566" s="40">
        <v>16</v>
      </c>
      <c r="W2566" s="38" t="s">
        <v>7048</v>
      </c>
      <c r="X2566" s="38" t="s">
        <v>80</v>
      </c>
      <c r="Y2566" s="38" t="s">
        <v>66</v>
      </c>
      <c r="Z2566" s="38" t="s">
        <v>6894</v>
      </c>
      <c r="AA2566" s="38" t="s">
        <v>6876</v>
      </c>
      <c r="AB2566" s="41">
        <v>0</v>
      </c>
      <c r="AC2566" s="41">
        <v>0</v>
      </c>
      <c r="AD2566" s="42">
        <v>0.39</v>
      </c>
      <c r="AE2566" s="42">
        <v>0.39</v>
      </c>
      <c r="AF2566" s="12" t="str">
        <f t="shared" si="480"/>
        <v>024360</v>
      </c>
      <c r="AG2566" s="13" t="str">
        <f>VLOOKUP(D2566,[2]Reference!$Q:$U,4,FALSE)</f>
        <v>Fleet</v>
      </c>
      <c r="AH2566" s="13" t="str">
        <f>VLOOKUP(D2566,[2]Reference!$Q:$U,5,FALSE)</f>
        <v>LNER</v>
      </c>
      <c r="AI2566" s="14">
        <f t="shared" si="481"/>
        <v>0</v>
      </c>
      <c r="AJ2566" s="14">
        <f t="shared" si="482"/>
        <v>0</v>
      </c>
      <c r="AK2566" s="14">
        <f t="shared" si="483"/>
        <v>0</v>
      </c>
      <c r="AL2566" s="15">
        <f t="shared" si="484"/>
        <v>0.39</v>
      </c>
      <c r="AM2566" s="14">
        <f t="shared" si="485"/>
        <v>16</v>
      </c>
      <c r="AN2566" s="16">
        <f t="shared" si="486"/>
        <v>45626</v>
      </c>
      <c r="AO2566" s="17">
        <f>VLOOKUP(B2566,[2]Reference!D:E,2,1)</f>
        <v>202509</v>
      </c>
      <c r="AP2566" s="12" t="str">
        <f t="shared" si="487"/>
        <v>7</v>
      </c>
      <c r="AQ2566" s="18">
        <f t="shared" si="488"/>
        <v>0.39</v>
      </c>
      <c r="AR2566" s="18">
        <f t="shared" si="489"/>
        <v>0.39</v>
      </c>
      <c r="AS2566" s="13" t="str">
        <f>VLOOKUP(D2566,[2]Reference!$Q:$U,3,FALSE)</f>
        <v>IC225</v>
      </c>
      <c r="AT2566" s="13" t="str">
        <f>VLOOKUP(D2566,[2]Reference!Q:V,6,FALSE)</f>
        <v>IC225</v>
      </c>
      <c r="AU2566" s="13" t="str">
        <f>VLOOKUP(D2566,[2]Reference!$Q:$U,2,FALSE)</f>
        <v>MK4 Coach</v>
      </c>
      <c r="AV2566" s="19">
        <f t="shared" si="490"/>
        <v>45628</v>
      </c>
      <c r="AW2566" s="12" t="str">
        <f>+VLOOKUP(X2566,[2]Reference!BN:BO,2,FALSE)</f>
        <v>Fleet</v>
      </c>
      <c r="AX2566" s="20" t="str">
        <f t="shared" si="491"/>
        <v>HB</v>
      </c>
      <c r="AY2566" s="20" t="str">
        <f>VLOOKUP(AX2566,[2]Reference!AH:AI,2,FALSE)</f>
        <v>LNER</v>
      </c>
      <c r="AZ2566" s="20" t="str">
        <f>VLOOKUP(D2566,[2]Reference!Q:V,6,FALSE)</f>
        <v>IC225</v>
      </c>
      <c r="BA2566" s="20" t="str">
        <f>VLOOKUP(D2566,[2]Reference!Q:V,3,FALSE)</f>
        <v>IC225</v>
      </c>
    </row>
    <row r="2567" spans="1:53" ht="13.5" x14ac:dyDescent="0.25">
      <c r="A2567" s="38" t="s">
        <v>7049</v>
      </c>
      <c r="B2567" s="39">
        <v>45621</v>
      </c>
      <c r="C2567" s="38" t="s">
        <v>54</v>
      </c>
      <c r="D2567" s="38" t="s">
        <v>70</v>
      </c>
      <c r="E2567" s="38" t="s">
        <v>71</v>
      </c>
      <c r="F2567" s="38" t="s">
        <v>70</v>
      </c>
      <c r="G2567" s="38" t="s">
        <v>146</v>
      </c>
      <c r="H2567" s="38" t="s">
        <v>339</v>
      </c>
      <c r="I2567" s="38" t="s">
        <v>3685</v>
      </c>
      <c r="J2567" s="38" t="s">
        <v>3686</v>
      </c>
      <c r="K2567" s="38" t="s">
        <v>717</v>
      </c>
      <c r="L2567" s="38" t="s">
        <v>4734</v>
      </c>
      <c r="M2567" s="38" t="s">
        <v>955</v>
      </c>
      <c r="N2567" s="40">
        <v>0</v>
      </c>
      <c r="O2567" s="40">
        <v>0</v>
      </c>
      <c r="P2567" s="40">
        <v>0</v>
      </c>
      <c r="Q2567" s="40">
        <v>1</v>
      </c>
      <c r="R2567" s="40">
        <v>0</v>
      </c>
      <c r="S2567" s="40">
        <v>0</v>
      </c>
      <c r="T2567" s="40">
        <v>0</v>
      </c>
      <c r="U2567" s="40">
        <v>1</v>
      </c>
      <c r="V2567" s="40">
        <v>60</v>
      </c>
      <c r="W2567" s="38" t="s">
        <v>7050</v>
      </c>
      <c r="X2567" s="38" t="s">
        <v>80</v>
      </c>
      <c r="Y2567" s="38" t="s">
        <v>66</v>
      </c>
      <c r="Z2567" s="38" t="s">
        <v>6894</v>
      </c>
      <c r="AA2567" s="38" t="s">
        <v>6876</v>
      </c>
      <c r="AB2567" s="41">
        <v>1</v>
      </c>
      <c r="AC2567" s="41">
        <v>0</v>
      </c>
      <c r="AD2567" s="42">
        <v>1</v>
      </c>
      <c r="AE2567" s="42">
        <v>1</v>
      </c>
      <c r="AF2567" s="12" t="str">
        <f t="shared" si="480"/>
        <v>024577</v>
      </c>
      <c r="AG2567" s="13" t="str">
        <f>VLOOKUP(D2567,[2]Reference!$Q:$U,4,FALSE)</f>
        <v>Fleet</v>
      </c>
      <c r="AH2567" s="13" t="str">
        <f>VLOOKUP(D2567,[2]Reference!$Q:$U,5,FALSE)</f>
        <v>LNER</v>
      </c>
      <c r="AI2567" s="14">
        <f t="shared" si="481"/>
        <v>1</v>
      </c>
      <c r="AJ2567" s="14">
        <f t="shared" si="482"/>
        <v>0</v>
      </c>
      <c r="AK2567" s="14">
        <f t="shared" si="483"/>
        <v>1</v>
      </c>
      <c r="AL2567" s="15">
        <f t="shared" si="484"/>
        <v>0</v>
      </c>
      <c r="AM2567" s="14">
        <f t="shared" si="485"/>
        <v>0</v>
      </c>
      <c r="AN2567" s="16">
        <f t="shared" si="486"/>
        <v>45626</v>
      </c>
      <c r="AO2567" s="17">
        <f>VLOOKUP(B2567,[2]Reference!D:E,2,1)</f>
        <v>202509</v>
      </c>
      <c r="AP2567" s="12" t="str">
        <f t="shared" si="487"/>
        <v>7</v>
      </c>
      <c r="AQ2567" s="18">
        <f t="shared" si="488"/>
        <v>1</v>
      </c>
      <c r="AR2567" s="18">
        <f t="shared" si="489"/>
        <v>1</v>
      </c>
      <c r="AS2567" s="13" t="str">
        <f>VLOOKUP(D2567,[2]Reference!$Q:$U,3,FALSE)</f>
        <v>IC225</v>
      </c>
      <c r="AT2567" s="13" t="str">
        <f>VLOOKUP(D2567,[2]Reference!Q:V,6,FALSE)</f>
        <v>IC225</v>
      </c>
      <c r="AU2567" s="13" t="str">
        <f>VLOOKUP(D2567,[2]Reference!$Q:$U,2,FALSE)</f>
        <v>Cl 91 Loco</v>
      </c>
      <c r="AV2567" s="19">
        <f t="shared" si="490"/>
        <v>45628</v>
      </c>
      <c r="AW2567" s="12" t="str">
        <f>+VLOOKUP(X2567,[2]Reference!BN:BO,2,FALSE)</f>
        <v>Fleet</v>
      </c>
      <c r="AX2567" s="20" t="str">
        <f t="shared" si="491"/>
        <v>HB</v>
      </c>
      <c r="AY2567" s="20" t="str">
        <f>VLOOKUP(AX2567,[2]Reference!AH:AI,2,FALSE)</f>
        <v>LNER</v>
      </c>
      <c r="AZ2567" s="20" t="str">
        <f>VLOOKUP(D2567,[2]Reference!Q:V,6,FALSE)</f>
        <v>IC225</v>
      </c>
      <c r="BA2567" s="20" t="str">
        <f>VLOOKUP(D2567,[2]Reference!Q:V,3,FALSE)</f>
        <v>IC225</v>
      </c>
    </row>
    <row r="2568" spans="1:53" ht="13.5" x14ac:dyDescent="0.25">
      <c r="A2568" s="38" t="s">
        <v>7037</v>
      </c>
      <c r="B2568" s="39">
        <v>45622</v>
      </c>
      <c r="C2568" s="38" t="s">
        <v>54</v>
      </c>
      <c r="D2568" s="38" t="s">
        <v>55</v>
      </c>
      <c r="E2568" s="38" t="s">
        <v>56</v>
      </c>
      <c r="F2568" s="38" t="s">
        <v>55</v>
      </c>
      <c r="G2568" s="38" t="s">
        <v>231</v>
      </c>
      <c r="H2568" s="38" t="s">
        <v>58</v>
      </c>
      <c r="I2568" s="38" t="s">
        <v>59</v>
      </c>
      <c r="J2568" s="38" t="s">
        <v>60</v>
      </c>
      <c r="K2568" s="38" t="s">
        <v>1002</v>
      </c>
      <c r="L2568" s="38" t="s">
        <v>7038</v>
      </c>
      <c r="M2568" s="38" t="s">
        <v>1045</v>
      </c>
      <c r="N2568" s="40">
        <v>1</v>
      </c>
      <c r="O2568" s="40">
        <v>1</v>
      </c>
      <c r="P2568" s="40">
        <v>0</v>
      </c>
      <c r="Q2568" s="40">
        <v>0</v>
      </c>
      <c r="R2568" s="40">
        <v>0</v>
      </c>
      <c r="S2568" s="40">
        <v>0</v>
      </c>
      <c r="T2568" s="40">
        <v>0</v>
      </c>
      <c r="U2568" s="40">
        <v>1</v>
      </c>
      <c r="V2568" s="40">
        <v>1</v>
      </c>
      <c r="W2568" s="38" t="s">
        <v>7039</v>
      </c>
      <c r="X2568" s="38" t="s">
        <v>65</v>
      </c>
      <c r="Y2568" s="38" t="s">
        <v>66</v>
      </c>
      <c r="Z2568" s="38" t="s">
        <v>6894</v>
      </c>
      <c r="AA2568" s="38" t="s">
        <v>6876</v>
      </c>
      <c r="AB2568" s="41">
        <v>0</v>
      </c>
      <c r="AC2568" s="41">
        <v>0</v>
      </c>
      <c r="AD2568" s="42">
        <v>0.02</v>
      </c>
      <c r="AE2568" s="42">
        <v>0.02</v>
      </c>
      <c r="AF2568" s="12" t="str">
        <f t="shared" si="480"/>
        <v>022962</v>
      </c>
      <c r="AG2568" s="13" t="str">
        <f>VLOOKUP(D2568,[2]Reference!$Q:$U,4,FALSE)</f>
        <v>Fleet</v>
      </c>
      <c r="AH2568" s="13" t="str">
        <f>VLOOKUP(D2568,[2]Reference!$Q:$U,5,FALSE)</f>
        <v>LNER</v>
      </c>
      <c r="AI2568" s="14">
        <f t="shared" si="481"/>
        <v>0</v>
      </c>
      <c r="AJ2568" s="14">
        <f t="shared" si="482"/>
        <v>0</v>
      </c>
      <c r="AK2568" s="14">
        <f t="shared" si="483"/>
        <v>0</v>
      </c>
      <c r="AL2568" s="15">
        <f t="shared" si="484"/>
        <v>0.02</v>
      </c>
      <c r="AM2568" s="14">
        <f t="shared" si="485"/>
        <v>1</v>
      </c>
      <c r="AN2568" s="16">
        <f t="shared" si="486"/>
        <v>45626</v>
      </c>
      <c r="AO2568" s="17">
        <f>VLOOKUP(B2568,[2]Reference!D:E,2,1)</f>
        <v>202509</v>
      </c>
      <c r="AP2568" s="12" t="str">
        <f t="shared" si="487"/>
        <v>7</v>
      </c>
      <c r="AQ2568" s="18">
        <f t="shared" si="488"/>
        <v>0.02</v>
      </c>
      <c r="AR2568" s="18">
        <f t="shared" si="489"/>
        <v>0.02</v>
      </c>
      <c r="AS2568" s="13" t="str">
        <f>VLOOKUP(D2568,[2]Reference!$Q:$U,3,FALSE)</f>
        <v>Azuma</v>
      </c>
      <c r="AT2568" s="13" t="str">
        <f>VLOOKUP(D2568,[2]Reference!Q:V,6,FALSE)</f>
        <v>Azuma</v>
      </c>
      <c r="AU2568" s="13" t="str">
        <f>VLOOKUP(D2568,[2]Reference!$Q:$U,2,FALSE)</f>
        <v>Hitachi - Class 800</v>
      </c>
      <c r="AV2568" s="19">
        <f t="shared" si="490"/>
        <v>45629</v>
      </c>
      <c r="AW2568" s="12" t="str">
        <f>+VLOOKUP(X2568,[2]Reference!BN:BO,2,FALSE)</f>
        <v>Depot</v>
      </c>
      <c r="AX2568" s="20" t="str">
        <f t="shared" si="491"/>
        <v>HB</v>
      </c>
      <c r="AY2568" s="20" t="str">
        <f>VLOOKUP(AX2568,[2]Reference!AH:AI,2,FALSE)</f>
        <v>LNER</v>
      </c>
      <c r="AZ2568" s="20" t="str">
        <f>VLOOKUP(D2568,[2]Reference!Q:V,6,FALSE)</f>
        <v>Azuma</v>
      </c>
      <c r="BA2568" s="20" t="str">
        <f>VLOOKUP(D2568,[2]Reference!Q:V,3,FALSE)</f>
        <v>Azuma</v>
      </c>
    </row>
    <row r="2569" spans="1:53" ht="13.5" x14ac:dyDescent="0.25">
      <c r="A2569" s="38" t="s">
        <v>7051</v>
      </c>
      <c r="B2569" s="39">
        <v>45622</v>
      </c>
      <c r="C2569" s="38" t="s">
        <v>54</v>
      </c>
      <c r="D2569" s="38" t="s">
        <v>55</v>
      </c>
      <c r="E2569" s="38" t="s">
        <v>56</v>
      </c>
      <c r="F2569" s="38" t="s">
        <v>55</v>
      </c>
      <c r="G2569" s="38" t="s">
        <v>231</v>
      </c>
      <c r="H2569" s="38" t="s">
        <v>58</v>
      </c>
      <c r="I2569" s="38" t="s">
        <v>59</v>
      </c>
      <c r="J2569" s="38" t="s">
        <v>60</v>
      </c>
      <c r="K2569" s="38" t="s">
        <v>1549</v>
      </c>
      <c r="L2569" s="38" t="s">
        <v>7052</v>
      </c>
      <c r="M2569" s="38" t="s">
        <v>296</v>
      </c>
      <c r="N2569" s="40">
        <v>1.5</v>
      </c>
      <c r="O2569" s="40">
        <v>1.5</v>
      </c>
      <c r="P2569" s="40">
        <v>0</v>
      </c>
      <c r="Q2569" s="40">
        <v>0</v>
      </c>
      <c r="R2569" s="40">
        <v>0</v>
      </c>
      <c r="S2569" s="40">
        <v>0</v>
      </c>
      <c r="T2569" s="40">
        <v>0</v>
      </c>
      <c r="U2569" s="40">
        <v>1</v>
      </c>
      <c r="V2569" s="40">
        <v>1.5</v>
      </c>
      <c r="W2569" s="38" t="s">
        <v>7053</v>
      </c>
      <c r="X2569" s="38" t="s">
        <v>65</v>
      </c>
      <c r="Y2569" s="38" t="s">
        <v>66</v>
      </c>
      <c r="Z2569" s="38" t="s">
        <v>6894</v>
      </c>
      <c r="AA2569" s="38" t="s">
        <v>6876</v>
      </c>
      <c r="AB2569" s="41">
        <v>0</v>
      </c>
      <c r="AC2569" s="41">
        <v>0</v>
      </c>
      <c r="AD2569" s="42">
        <v>0.01</v>
      </c>
      <c r="AE2569" s="42">
        <v>0.01</v>
      </c>
      <c r="AF2569" s="12" t="str">
        <f t="shared" si="480"/>
        <v>025120</v>
      </c>
      <c r="AG2569" s="13" t="str">
        <f>VLOOKUP(D2569,[2]Reference!$Q:$U,4,FALSE)</f>
        <v>Fleet</v>
      </c>
      <c r="AH2569" s="13" t="str">
        <f>VLOOKUP(D2569,[2]Reference!$Q:$U,5,FALSE)</f>
        <v>LNER</v>
      </c>
      <c r="AI2569" s="14">
        <f t="shared" si="481"/>
        <v>0</v>
      </c>
      <c r="AJ2569" s="14">
        <f t="shared" si="482"/>
        <v>0</v>
      </c>
      <c r="AK2569" s="14">
        <f t="shared" si="483"/>
        <v>0</v>
      </c>
      <c r="AL2569" s="15">
        <f t="shared" si="484"/>
        <v>0.01</v>
      </c>
      <c r="AM2569" s="14">
        <f t="shared" si="485"/>
        <v>1.5</v>
      </c>
      <c r="AN2569" s="16">
        <f t="shared" si="486"/>
        <v>45626</v>
      </c>
      <c r="AO2569" s="17">
        <f>VLOOKUP(B2569,[2]Reference!D:E,2,1)</f>
        <v>202509</v>
      </c>
      <c r="AP2569" s="12" t="str">
        <f t="shared" si="487"/>
        <v>7</v>
      </c>
      <c r="AQ2569" s="18">
        <f t="shared" si="488"/>
        <v>0.01</v>
      </c>
      <c r="AR2569" s="18">
        <f t="shared" si="489"/>
        <v>0.01</v>
      </c>
      <c r="AS2569" s="13" t="str">
        <f>VLOOKUP(D2569,[2]Reference!$Q:$U,3,FALSE)</f>
        <v>Azuma</v>
      </c>
      <c r="AT2569" s="13" t="str">
        <f>VLOOKUP(D2569,[2]Reference!Q:V,6,FALSE)</f>
        <v>Azuma</v>
      </c>
      <c r="AU2569" s="13" t="str">
        <f>VLOOKUP(D2569,[2]Reference!$Q:$U,2,FALSE)</f>
        <v>Hitachi - Class 800</v>
      </c>
      <c r="AV2569" s="19">
        <f t="shared" si="490"/>
        <v>45629</v>
      </c>
      <c r="AW2569" s="12" t="str">
        <f>+VLOOKUP(X2569,[2]Reference!BN:BO,2,FALSE)</f>
        <v>Depot</v>
      </c>
      <c r="AX2569" s="20" t="str">
        <f t="shared" si="491"/>
        <v>HB</v>
      </c>
      <c r="AY2569" s="20" t="str">
        <f>VLOOKUP(AX2569,[2]Reference!AH:AI,2,FALSE)</f>
        <v>LNER</v>
      </c>
      <c r="AZ2569" s="20" t="str">
        <f>VLOOKUP(D2569,[2]Reference!Q:V,6,FALSE)</f>
        <v>Azuma</v>
      </c>
      <c r="BA2569" s="20" t="str">
        <f>VLOOKUP(D2569,[2]Reference!Q:V,3,FALSE)</f>
        <v>Azuma</v>
      </c>
    </row>
    <row r="2570" spans="1:53" ht="13.5" x14ac:dyDescent="0.25">
      <c r="A2570" s="38" t="s">
        <v>7054</v>
      </c>
      <c r="B2570" s="39">
        <v>45622</v>
      </c>
      <c r="C2570" s="38" t="s">
        <v>54</v>
      </c>
      <c r="D2570" s="38" t="s">
        <v>92</v>
      </c>
      <c r="E2570" s="38" t="s">
        <v>93</v>
      </c>
      <c r="F2570" s="38" t="s">
        <v>92</v>
      </c>
      <c r="G2570" s="38" t="s">
        <v>121</v>
      </c>
      <c r="H2570" s="38" t="s">
        <v>198</v>
      </c>
      <c r="I2570" s="38" t="s">
        <v>209</v>
      </c>
      <c r="J2570" s="38" t="s">
        <v>210</v>
      </c>
      <c r="K2570" s="38" t="s">
        <v>124</v>
      </c>
      <c r="L2570" s="38" t="s">
        <v>1829</v>
      </c>
      <c r="M2570" s="38" t="s">
        <v>891</v>
      </c>
      <c r="N2570" s="40">
        <v>9</v>
      </c>
      <c r="O2570" s="40">
        <v>0</v>
      </c>
      <c r="P2570" s="40">
        <v>9</v>
      </c>
      <c r="Q2570" s="40">
        <v>1</v>
      </c>
      <c r="R2570" s="40">
        <v>0</v>
      </c>
      <c r="S2570" s="40">
        <v>0</v>
      </c>
      <c r="T2570" s="40">
        <v>0</v>
      </c>
      <c r="U2570" s="40">
        <v>2</v>
      </c>
      <c r="V2570" s="40">
        <v>84</v>
      </c>
      <c r="W2570" s="38" t="s">
        <v>7055</v>
      </c>
      <c r="X2570" s="38" t="s">
        <v>119</v>
      </c>
      <c r="Y2570" s="38" t="s">
        <v>66</v>
      </c>
      <c r="Z2570" s="38" t="s">
        <v>6894</v>
      </c>
      <c r="AA2570" s="38" t="s">
        <v>6876</v>
      </c>
      <c r="AB2570" s="41">
        <v>1</v>
      </c>
      <c r="AC2570" s="41">
        <v>0</v>
      </c>
      <c r="AD2570" s="42">
        <v>1</v>
      </c>
      <c r="AE2570" s="42">
        <v>1</v>
      </c>
      <c r="AF2570" s="12" t="str">
        <f t="shared" si="480"/>
        <v>025355</v>
      </c>
      <c r="AG2570" s="13" t="str">
        <f>VLOOKUP(D2570,[2]Reference!$Q:$U,4,FALSE)</f>
        <v>Fleet</v>
      </c>
      <c r="AH2570" s="13" t="str">
        <f>VLOOKUP(D2570,[2]Reference!$Q:$U,5,FALSE)</f>
        <v>LNER</v>
      </c>
      <c r="AI2570" s="14">
        <f t="shared" si="481"/>
        <v>1</v>
      </c>
      <c r="AJ2570" s="14">
        <f t="shared" si="482"/>
        <v>0</v>
      </c>
      <c r="AK2570" s="14">
        <f t="shared" si="483"/>
        <v>1</v>
      </c>
      <c r="AL2570" s="15">
        <f t="shared" si="484"/>
        <v>0</v>
      </c>
      <c r="AM2570" s="14">
        <f t="shared" si="485"/>
        <v>9</v>
      </c>
      <c r="AN2570" s="16">
        <f t="shared" si="486"/>
        <v>45626</v>
      </c>
      <c r="AO2570" s="17">
        <f>VLOOKUP(B2570,[2]Reference!D:E,2,1)</f>
        <v>202509</v>
      </c>
      <c r="AP2570" s="12" t="str">
        <f t="shared" si="487"/>
        <v>7</v>
      </c>
      <c r="AQ2570" s="18">
        <f t="shared" si="488"/>
        <v>1</v>
      </c>
      <c r="AR2570" s="18">
        <f t="shared" si="489"/>
        <v>1</v>
      </c>
      <c r="AS2570" s="13" t="str">
        <f>VLOOKUP(D2570,[2]Reference!$Q:$U,3,FALSE)</f>
        <v>Azuma</v>
      </c>
      <c r="AT2570" s="13" t="str">
        <f>VLOOKUP(D2570,[2]Reference!Q:V,6,FALSE)</f>
        <v>Azuma</v>
      </c>
      <c r="AU2570" s="13" t="str">
        <f>VLOOKUP(D2570,[2]Reference!$Q:$U,2,FALSE)</f>
        <v>Hitachi - Class 801</v>
      </c>
      <c r="AV2570" s="19">
        <f t="shared" si="490"/>
        <v>45629</v>
      </c>
      <c r="AW2570" s="12" t="str">
        <f>+VLOOKUP(X2570,[2]Reference!BN:BO,2,FALSE)</f>
        <v>Depot</v>
      </c>
      <c r="AX2570" s="20" t="str">
        <f t="shared" si="491"/>
        <v>HB</v>
      </c>
      <c r="AY2570" s="20" t="str">
        <f>VLOOKUP(AX2570,[2]Reference!AH:AI,2,FALSE)</f>
        <v>LNER</v>
      </c>
      <c r="AZ2570" s="20" t="str">
        <f>VLOOKUP(D2570,[2]Reference!Q:V,6,FALSE)</f>
        <v>Azuma</v>
      </c>
      <c r="BA2570" s="20" t="str">
        <f>VLOOKUP(D2570,[2]Reference!Q:V,3,FALSE)</f>
        <v>Azuma</v>
      </c>
    </row>
    <row r="2571" spans="1:53" ht="13.5" x14ac:dyDescent="0.25">
      <c r="A2571" s="38" t="s">
        <v>7056</v>
      </c>
      <c r="B2571" s="39">
        <v>45622</v>
      </c>
      <c r="C2571" s="38" t="s">
        <v>54</v>
      </c>
      <c r="D2571" s="38" t="s">
        <v>55</v>
      </c>
      <c r="E2571" s="38" t="s">
        <v>56</v>
      </c>
      <c r="F2571" s="38" t="s">
        <v>55</v>
      </c>
      <c r="G2571" s="38" t="s">
        <v>129</v>
      </c>
      <c r="H2571" s="38" t="s">
        <v>198</v>
      </c>
      <c r="I2571" s="38" t="s">
        <v>4727</v>
      </c>
      <c r="J2571" s="38" t="s">
        <v>4728</v>
      </c>
      <c r="K2571" s="38" t="s">
        <v>893</v>
      </c>
      <c r="L2571" s="38" t="s">
        <v>5680</v>
      </c>
      <c r="M2571" s="38" t="s">
        <v>4454</v>
      </c>
      <c r="N2571" s="40">
        <v>25</v>
      </c>
      <c r="O2571" s="40">
        <v>9</v>
      </c>
      <c r="P2571" s="40">
        <v>16</v>
      </c>
      <c r="Q2571" s="40">
        <v>0</v>
      </c>
      <c r="R2571" s="40">
        <v>0</v>
      </c>
      <c r="S2571" s="40">
        <v>0</v>
      </c>
      <c r="T2571" s="40">
        <v>0</v>
      </c>
      <c r="U2571" s="40">
        <v>2</v>
      </c>
      <c r="V2571" s="40">
        <v>25</v>
      </c>
      <c r="W2571" s="38" t="s">
        <v>7057</v>
      </c>
      <c r="X2571" s="38" t="s">
        <v>119</v>
      </c>
      <c r="Y2571" s="38" t="s">
        <v>66</v>
      </c>
      <c r="Z2571" s="38" t="s">
        <v>6894</v>
      </c>
      <c r="AA2571" s="38" t="s">
        <v>6876</v>
      </c>
      <c r="AB2571" s="41">
        <v>0</v>
      </c>
      <c r="AC2571" s="41">
        <v>0</v>
      </c>
      <c r="AD2571" s="42">
        <v>0</v>
      </c>
      <c r="AE2571" s="42">
        <v>1.1100000000000001</v>
      </c>
      <c r="AF2571" s="12" t="str">
        <f t="shared" si="480"/>
        <v>026053</v>
      </c>
      <c r="AG2571" s="13" t="str">
        <f>VLOOKUP(D2571,[2]Reference!$Q:$U,4,FALSE)</f>
        <v>Fleet</v>
      </c>
      <c r="AH2571" s="13" t="str">
        <f>VLOOKUP(D2571,[2]Reference!$Q:$U,5,FALSE)</f>
        <v>LNER</v>
      </c>
      <c r="AI2571" s="14">
        <f t="shared" si="481"/>
        <v>0</v>
      </c>
      <c r="AJ2571" s="14">
        <f t="shared" si="482"/>
        <v>0</v>
      </c>
      <c r="AK2571" s="14">
        <f t="shared" si="483"/>
        <v>0</v>
      </c>
      <c r="AL2571" s="15">
        <f t="shared" si="484"/>
        <v>0</v>
      </c>
      <c r="AM2571" s="14">
        <f t="shared" si="485"/>
        <v>25</v>
      </c>
      <c r="AN2571" s="16">
        <f t="shared" si="486"/>
        <v>45626</v>
      </c>
      <c r="AO2571" s="17">
        <f>VLOOKUP(B2571,[2]Reference!D:E,2,1)</f>
        <v>202509</v>
      </c>
      <c r="AP2571" s="12" t="str">
        <f t="shared" si="487"/>
        <v>7</v>
      </c>
      <c r="AQ2571" s="18">
        <f t="shared" si="488"/>
        <v>0</v>
      </c>
      <c r="AR2571" s="18">
        <f t="shared" si="489"/>
        <v>1.1100000000000001</v>
      </c>
      <c r="AS2571" s="13" t="str">
        <f>VLOOKUP(D2571,[2]Reference!$Q:$U,3,FALSE)</f>
        <v>Azuma</v>
      </c>
      <c r="AT2571" s="13" t="str">
        <f>VLOOKUP(D2571,[2]Reference!Q:V,6,FALSE)</f>
        <v>Azuma</v>
      </c>
      <c r="AU2571" s="13" t="str">
        <f>VLOOKUP(D2571,[2]Reference!$Q:$U,2,FALSE)</f>
        <v>Hitachi - Class 800</v>
      </c>
      <c r="AV2571" s="19">
        <f t="shared" si="490"/>
        <v>45629</v>
      </c>
      <c r="AW2571" s="12" t="str">
        <f>+VLOOKUP(X2571,[2]Reference!BN:BO,2,FALSE)</f>
        <v>Depot</v>
      </c>
      <c r="AX2571" s="20" t="str">
        <f t="shared" si="491"/>
        <v>HB</v>
      </c>
      <c r="AY2571" s="20" t="str">
        <f>VLOOKUP(AX2571,[2]Reference!AH:AI,2,FALSE)</f>
        <v>LNER</v>
      </c>
      <c r="AZ2571" s="20" t="str">
        <f>VLOOKUP(D2571,[2]Reference!Q:V,6,FALSE)</f>
        <v>Azuma</v>
      </c>
      <c r="BA2571" s="20" t="str">
        <f>VLOOKUP(D2571,[2]Reference!Q:V,3,FALSE)</f>
        <v>Azuma</v>
      </c>
    </row>
    <row r="2572" spans="1:53" ht="13.5" x14ac:dyDescent="0.25">
      <c r="A2572" s="38" t="s">
        <v>7058</v>
      </c>
      <c r="B2572" s="39">
        <v>45622</v>
      </c>
      <c r="C2572" s="38" t="s">
        <v>54</v>
      </c>
      <c r="D2572" s="38" t="s">
        <v>55</v>
      </c>
      <c r="E2572" s="38" t="s">
        <v>56</v>
      </c>
      <c r="F2572" s="38" t="s">
        <v>55</v>
      </c>
      <c r="G2572" s="38" t="s">
        <v>129</v>
      </c>
      <c r="H2572" s="38" t="s">
        <v>327</v>
      </c>
      <c r="I2572" s="38" t="s">
        <v>7059</v>
      </c>
      <c r="J2572" s="38" t="s">
        <v>7060</v>
      </c>
      <c r="K2572" s="38" t="s">
        <v>220</v>
      </c>
      <c r="L2572" s="38" t="s">
        <v>7061</v>
      </c>
      <c r="M2572" s="38" t="s">
        <v>181</v>
      </c>
      <c r="N2572" s="40">
        <v>54</v>
      </c>
      <c r="O2572" s="40">
        <v>21</v>
      </c>
      <c r="P2572" s="40">
        <v>33</v>
      </c>
      <c r="Q2572" s="40">
        <v>0</v>
      </c>
      <c r="R2572" s="40">
        <v>0</v>
      </c>
      <c r="S2572" s="40">
        <v>0</v>
      </c>
      <c r="T2572" s="40">
        <v>0</v>
      </c>
      <c r="U2572" s="40">
        <v>3</v>
      </c>
      <c r="V2572" s="40">
        <v>54</v>
      </c>
      <c r="W2572" s="38" t="s">
        <v>7062</v>
      </c>
      <c r="X2572" s="38" t="s">
        <v>80</v>
      </c>
      <c r="Y2572" s="38" t="s">
        <v>66</v>
      </c>
      <c r="Z2572" s="38" t="s">
        <v>6894</v>
      </c>
      <c r="AA2572" s="38" t="s">
        <v>6876</v>
      </c>
      <c r="AB2572" s="41">
        <v>0</v>
      </c>
      <c r="AC2572" s="41">
        <v>0</v>
      </c>
      <c r="AD2572" s="42">
        <v>1.34</v>
      </c>
      <c r="AE2572" s="42">
        <v>1.47</v>
      </c>
      <c r="AF2572" s="12" t="str">
        <f t="shared" si="480"/>
        <v>026362</v>
      </c>
      <c r="AG2572" s="13" t="str">
        <f>VLOOKUP(D2572,[2]Reference!$Q:$U,4,FALSE)</f>
        <v>Fleet</v>
      </c>
      <c r="AH2572" s="13" t="str">
        <f>VLOOKUP(D2572,[2]Reference!$Q:$U,5,FALSE)</f>
        <v>LNER</v>
      </c>
      <c r="AI2572" s="14">
        <f t="shared" si="481"/>
        <v>0</v>
      </c>
      <c r="AJ2572" s="14">
        <f t="shared" si="482"/>
        <v>0</v>
      </c>
      <c r="AK2572" s="14">
        <f t="shared" si="483"/>
        <v>0</v>
      </c>
      <c r="AL2572" s="15">
        <f t="shared" si="484"/>
        <v>1.34</v>
      </c>
      <c r="AM2572" s="14">
        <f t="shared" si="485"/>
        <v>54</v>
      </c>
      <c r="AN2572" s="16">
        <f t="shared" si="486"/>
        <v>45626</v>
      </c>
      <c r="AO2572" s="17">
        <f>VLOOKUP(B2572,[2]Reference!D:E,2,1)</f>
        <v>202509</v>
      </c>
      <c r="AP2572" s="12" t="str">
        <f t="shared" si="487"/>
        <v>7</v>
      </c>
      <c r="AQ2572" s="18">
        <f t="shared" si="488"/>
        <v>1.34</v>
      </c>
      <c r="AR2572" s="18">
        <f t="shared" si="489"/>
        <v>1.47</v>
      </c>
      <c r="AS2572" s="13" t="str">
        <f>VLOOKUP(D2572,[2]Reference!$Q:$U,3,FALSE)</f>
        <v>Azuma</v>
      </c>
      <c r="AT2572" s="13" t="str">
        <f>VLOOKUP(D2572,[2]Reference!Q:V,6,FALSE)</f>
        <v>Azuma</v>
      </c>
      <c r="AU2572" s="13" t="str">
        <f>VLOOKUP(D2572,[2]Reference!$Q:$U,2,FALSE)</f>
        <v>Hitachi - Class 800</v>
      </c>
      <c r="AV2572" s="19">
        <f t="shared" si="490"/>
        <v>45629</v>
      </c>
      <c r="AW2572" s="12" t="str">
        <f>+VLOOKUP(X2572,[2]Reference!BN:BO,2,FALSE)</f>
        <v>Fleet</v>
      </c>
      <c r="AX2572" s="20" t="str">
        <f t="shared" si="491"/>
        <v>HB</v>
      </c>
      <c r="AY2572" s="20" t="str">
        <f>VLOOKUP(AX2572,[2]Reference!AH:AI,2,FALSE)</f>
        <v>LNER</v>
      </c>
      <c r="AZ2572" s="20" t="str">
        <f>VLOOKUP(D2572,[2]Reference!Q:V,6,FALSE)</f>
        <v>Azuma</v>
      </c>
      <c r="BA2572" s="20" t="str">
        <f>VLOOKUP(D2572,[2]Reference!Q:V,3,FALSE)</f>
        <v>Azuma</v>
      </c>
    </row>
    <row r="2573" spans="1:53" ht="13.5" x14ac:dyDescent="0.25">
      <c r="A2573" s="38" t="s">
        <v>7081</v>
      </c>
      <c r="B2573" s="39">
        <v>45622</v>
      </c>
      <c r="C2573" s="38" t="s">
        <v>54</v>
      </c>
      <c r="D2573" s="38" t="s">
        <v>55</v>
      </c>
      <c r="E2573" s="38" t="s">
        <v>56</v>
      </c>
      <c r="F2573" s="38" t="s">
        <v>55</v>
      </c>
      <c r="G2573" s="38" t="s">
        <v>83</v>
      </c>
      <c r="H2573" s="38" t="s">
        <v>84</v>
      </c>
      <c r="I2573" s="38" t="s">
        <v>251</v>
      </c>
      <c r="J2573" s="38" t="s">
        <v>252</v>
      </c>
      <c r="K2573" s="38" t="s">
        <v>1312</v>
      </c>
      <c r="L2573" s="38" t="s">
        <v>2698</v>
      </c>
      <c r="M2573" s="38" t="s">
        <v>296</v>
      </c>
      <c r="N2573" s="40">
        <v>3</v>
      </c>
      <c r="O2573" s="40">
        <v>3</v>
      </c>
      <c r="P2573" s="40">
        <v>0</v>
      </c>
      <c r="Q2573" s="40">
        <v>0</v>
      </c>
      <c r="R2573" s="40">
        <v>0</v>
      </c>
      <c r="S2573" s="40">
        <v>0</v>
      </c>
      <c r="T2573" s="40">
        <v>0</v>
      </c>
      <c r="U2573" s="40">
        <v>1</v>
      </c>
      <c r="V2573" s="40">
        <v>3</v>
      </c>
      <c r="W2573" s="38" t="s">
        <v>7082</v>
      </c>
      <c r="X2573" s="38" t="s">
        <v>80</v>
      </c>
      <c r="Y2573" s="38" t="s">
        <v>66</v>
      </c>
      <c r="Z2573" s="38" t="s">
        <v>6894</v>
      </c>
      <c r="AA2573" s="38" t="s">
        <v>6876</v>
      </c>
      <c r="AB2573" s="41">
        <v>0</v>
      </c>
      <c r="AC2573" s="41">
        <v>0</v>
      </c>
      <c r="AD2573" s="42">
        <v>0</v>
      </c>
      <c r="AE2573" s="42">
        <v>0</v>
      </c>
      <c r="AF2573" s="12" t="str">
        <f t="shared" si="480"/>
        <v>026495</v>
      </c>
      <c r="AG2573" s="13" t="str">
        <f>VLOOKUP(D2573,[2]Reference!$Q:$U,4,FALSE)</f>
        <v>Fleet</v>
      </c>
      <c r="AH2573" s="13" t="str">
        <f>VLOOKUP(D2573,[2]Reference!$Q:$U,5,FALSE)</f>
        <v>LNER</v>
      </c>
      <c r="AI2573" s="14">
        <f t="shared" si="481"/>
        <v>0</v>
      </c>
      <c r="AJ2573" s="14">
        <f t="shared" si="482"/>
        <v>0</v>
      </c>
      <c r="AK2573" s="14">
        <f t="shared" si="483"/>
        <v>0</v>
      </c>
      <c r="AL2573" s="15">
        <f t="shared" si="484"/>
        <v>0</v>
      </c>
      <c r="AM2573" s="14">
        <f t="shared" si="485"/>
        <v>3</v>
      </c>
      <c r="AN2573" s="16">
        <f t="shared" si="486"/>
        <v>45626</v>
      </c>
      <c r="AO2573" s="17">
        <f>VLOOKUP(B2573,[2]Reference!D:E,2,1)</f>
        <v>202509</v>
      </c>
      <c r="AP2573" s="12" t="str">
        <f t="shared" si="487"/>
        <v>7</v>
      </c>
      <c r="AQ2573" s="18">
        <f t="shared" si="488"/>
        <v>0</v>
      </c>
      <c r="AR2573" s="18">
        <f t="shared" si="489"/>
        <v>0</v>
      </c>
      <c r="AS2573" s="13" t="str">
        <f>VLOOKUP(D2573,[2]Reference!$Q:$U,3,FALSE)</f>
        <v>Azuma</v>
      </c>
      <c r="AT2573" s="13" t="str">
        <f>VLOOKUP(D2573,[2]Reference!Q:V,6,FALSE)</f>
        <v>Azuma</v>
      </c>
      <c r="AU2573" s="13" t="str">
        <f>VLOOKUP(D2573,[2]Reference!$Q:$U,2,FALSE)</f>
        <v>Hitachi - Class 800</v>
      </c>
      <c r="AV2573" s="19">
        <f t="shared" si="490"/>
        <v>45629</v>
      </c>
      <c r="AW2573" s="12" t="str">
        <f>+VLOOKUP(X2573,[2]Reference!BN:BO,2,FALSE)</f>
        <v>Fleet</v>
      </c>
      <c r="AX2573" s="20" t="str">
        <f t="shared" si="491"/>
        <v>HB</v>
      </c>
      <c r="AY2573" s="20" t="str">
        <f>VLOOKUP(AX2573,[2]Reference!AH:AI,2,FALSE)</f>
        <v>LNER</v>
      </c>
      <c r="AZ2573" s="20" t="str">
        <f>VLOOKUP(D2573,[2]Reference!Q:V,6,FALSE)</f>
        <v>Azuma</v>
      </c>
      <c r="BA2573" s="20" t="str">
        <f>VLOOKUP(D2573,[2]Reference!Q:V,3,FALSE)</f>
        <v>Azuma</v>
      </c>
    </row>
    <row r="2574" spans="1:53" ht="13.5" x14ac:dyDescent="0.25">
      <c r="A2574" s="38" t="s">
        <v>7083</v>
      </c>
      <c r="B2574" s="39">
        <v>45622</v>
      </c>
      <c r="C2574" s="38" t="s">
        <v>54</v>
      </c>
      <c r="D2574" s="38" t="s">
        <v>55</v>
      </c>
      <c r="E2574" s="38" t="s">
        <v>56</v>
      </c>
      <c r="F2574" s="38" t="s">
        <v>55</v>
      </c>
      <c r="G2574" s="38" t="s">
        <v>146</v>
      </c>
      <c r="H2574" s="38" t="s">
        <v>95</v>
      </c>
      <c r="I2574" s="38" t="s">
        <v>147</v>
      </c>
      <c r="J2574" s="38" t="s">
        <v>148</v>
      </c>
      <c r="K2574" s="38" t="s">
        <v>201</v>
      </c>
      <c r="L2574" s="38" t="s">
        <v>7084</v>
      </c>
      <c r="M2574" s="38" t="s">
        <v>89</v>
      </c>
      <c r="N2574" s="40">
        <v>7</v>
      </c>
      <c r="O2574" s="40">
        <v>7</v>
      </c>
      <c r="P2574" s="40">
        <v>0</v>
      </c>
      <c r="Q2574" s="40">
        <v>0</v>
      </c>
      <c r="R2574" s="40">
        <v>0</v>
      </c>
      <c r="S2574" s="40">
        <v>0</v>
      </c>
      <c r="T2574" s="40">
        <v>0</v>
      </c>
      <c r="U2574" s="40">
        <v>1</v>
      </c>
      <c r="V2574" s="40">
        <v>7</v>
      </c>
      <c r="W2574" s="38" t="s">
        <v>7085</v>
      </c>
      <c r="X2574" s="38" t="s">
        <v>80</v>
      </c>
      <c r="Y2574" s="38" t="s">
        <v>66</v>
      </c>
      <c r="Z2574" s="38" t="s">
        <v>6894</v>
      </c>
      <c r="AA2574" s="38" t="s">
        <v>6876</v>
      </c>
      <c r="AB2574" s="41">
        <v>0</v>
      </c>
      <c r="AC2574" s="41">
        <v>0</v>
      </c>
      <c r="AD2574" s="42">
        <v>0</v>
      </c>
      <c r="AE2574" s="42">
        <v>0.24</v>
      </c>
      <c r="AF2574" s="12" t="str">
        <f t="shared" si="480"/>
        <v>027300</v>
      </c>
      <c r="AG2574" s="13" t="str">
        <f>VLOOKUP(D2574,[2]Reference!$Q:$U,4,FALSE)</f>
        <v>Fleet</v>
      </c>
      <c r="AH2574" s="13" t="str">
        <f>VLOOKUP(D2574,[2]Reference!$Q:$U,5,FALSE)</f>
        <v>LNER</v>
      </c>
      <c r="AI2574" s="14">
        <f t="shared" si="481"/>
        <v>0</v>
      </c>
      <c r="AJ2574" s="14">
        <f t="shared" si="482"/>
        <v>0</v>
      </c>
      <c r="AK2574" s="14">
        <f t="shared" si="483"/>
        <v>0</v>
      </c>
      <c r="AL2574" s="15">
        <f t="shared" si="484"/>
        <v>0</v>
      </c>
      <c r="AM2574" s="14">
        <f t="shared" si="485"/>
        <v>7</v>
      </c>
      <c r="AN2574" s="16">
        <f t="shared" si="486"/>
        <v>45626</v>
      </c>
      <c r="AO2574" s="17">
        <f>VLOOKUP(B2574,[2]Reference!D:E,2,1)</f>
        <v>202509</v>
      </c>
      <c r="AP2574" s="12" t="str">
        <f t="shared" si="487"/>
        <v>7</v>
      </c>
      <c r="AQ2574" s="18">
        <f t="shared" si="488"/>
        <v>0</v>
      </c>
      <c r="AR2574" s="18">
        <f t="shared" si="489"/>
        <v>0.24</v>
      </c>
      <c r="AS2574" s="13" t="str">
        <f>VLOOKUP(D2574,[2]Reference!$Q:$U,3,FALSE)</f>
        <v>Azuma</v>
      </c>
      <c r="AT2574" s="13" t="str">
        <f>VLOOKUP(D2574,[2]Reference!Q:V,6,FALSE)</f>
        <v>Azuma</v>
      </c>
      <c r="AU2574" s="13" t="str">
        <f>VLOOKUP(D2574,[2]Reference!$Q:$U,2,FALSE)</f>
        <v>Hitachi - Class 800</v>
      </c>
      <c r="AV2574" s="19">
        <f t="shared" si="490"/>
        <v>45629</v>
      </c>
      <c r="AW2574" s="12" t="str">
        <f>+VLOOKUP(X2574,[2]Reference!BN:BO,2,FALSE)</f>
        <v>Fleet</v>
      </c>
      <c r="AX2574" s="20" t="str">
        <f t="shared" si="491"/>
        <v>HB</v>
      </c>
      <c r="AY2574" s="20" t="str">
        <f>VLOOKUP(AX2574,[2]Reference!AH:AI,2,FALSE)</f>
        <v>LNER</v>
      </c>
      <c r="AZ2574" s="20" t="str">
        <f>VLOOKUP(D2574,[2]Reference!Q:V,6,FALSE)</f>
        <v>Azuma</v>
      </c>
      <c r="BA2574" s="20" t="str">
        <f>VLOOKUP(D2574,[2]Reference!Q:V,3,FALSE)</f>
        <v>Azuma</v>
      </c>
    </row>
    <row r="2575" spans="1:53" ht="13.5" x14ac:dyDescent="0.25">
      <c r="A2575" s="38" t="s">
        <v>7086</v>
      </c>
      <c r="B2575" s="39">
        <v>45622</v>
      </c>
      <c r="C2575" s="38" t="s">
        <v>54</v>
      </c>
      <c r="D2575" s="38" t="s">
        <v>55</v>
      </c>
      <c r="E2575" s="38" t="s">
        <v>56</v>
      </c>
      <c r="F2575" s="38" t="s">
        <v>55</v>
      </c>
      <c r="G2575" s="38" t="s">
        <v>72</v>
      </c>
      <c r="H2575" s="38" t="s">
        <v>84</v>
      </c>
      <c r="I2575" s="38" t="s">
        <v>251</v>
      </c>
      <c r="J2575" s="38" t="s">
        <v>252</v>
      </c>
      <c r="K2575" s="38" t="s">
        <v>76</v>
      </c>
      <c r="L2575" s="38" t="s">
        <v>4318</v>
      </c>
      <c r="M2575" s="38" t="s">
        <v>296</v>
      </c>
      <c r="N2575" s="40">
        <v>0</v>
      </c>
      <c r="O2575" s="40">
        <v>0</v>
      </c>
      <c r="P2575" s="40">
        <v>0</v>
      </c>
      <c r="Q2575" s="40">
        <v>0</v>
      </c>
      <c r="R2575" s="40">
        <v>1</v>
      </c>
      <c r="S2575" s="40">
        <v>0</v>
      </c>
      <c r="T2575" s="40">
        <v>0</v>
      </c>
      <c r="U2575" s="40">
        <v>1</v>
      </c>
      <c r="V2575" s="40">
        <v>6</v>
      </c>
      <c r="W2575" s="38" t="s">
        <v>7087</v>
      </c>
      <c r="X2575" s="38" t="s">
        <v>80</v>
      </c>
      <c r="Y2575" s="38" t="s">
        <v>66</v>
      </c>
      <c r="Z2575" s="38" t="s">
        <v>6894</v>
      </c>
      <c r="AA2575" s="38" t="s">
        <v>6876</v>
      </c>
      <c r="AB2575" s="41">
        <v>0</v>
      </c>
      <c r="AC2575" s="41">
        <v>1</v>
      </c>
      <c r="AD2575" s="42">
        <v>1</v>
      </c>
      <c r="AE2575" s="42">
        <v>1</v>
      </c>
      <c r="AF2575" s="12" t="str">
        <f t="shared" si="480"/>
        <v>027821</v>
      </c>
      <c r="AG2575" s="13" t="str">
        <f>VLOOKUP(D2575,[2]Reference!$Q:$U,4,FALSE)</f>
        <v>Fleet</v>
      </c>
      <c r="AH2575" s="13" t="str">
        <f>VLOOKUP(D2575,[2]Reference!$Q:$U,5,FALSE)</f>
        <v>LNER</v>
      </c>
      <c r="AI2575" s="14">
        <f t="shared" si="481"/>
        <v>0</v>
      </c>
      <c r="AJ2575" s="14">
        <f t="shared" si="482"/>
        <v>0.5</v>
      </c>
      <c r="AK2575" s="14">
        <f t="shared" si="483"/>
        <v>0.5</v>
      </c>
      <c r="AL2575" s="15">
        <f t="shared" si="484"/>
        <v>0.5</v>
      </c>
      <c r="AM2575" s="14">
        <f t="shared" si="485"/>
        <v>0</v>
      </c>
      <c r="AN2575" s="16">
        <f t="shared" si="486"/>
        <v>45626</v>
      </c>
      <c r="AO2575" s="17">
        <f>VLOOKUP(B2575,[2]Reference!D:E,2,1)</f>
        <v>202509</v>
      </c>
      <c r="AP2575" s="12" t="str">
        <f t="shared" si="487"/>
        <v>7</v>
      </c>
      <c r="AQ2575" s="18">
        <f t="shared" si="488"/>
        <v>1</v>
      </c>
      <c r="AR2575" s="18">
        <f t="shared" si="489"/>
        <v>1</v>
      </c>
      <c r="AS2575" s="13" t="str">
        <f>VLOOKUP(D2575,[2]Reference!$Q:$U,3,FALSE)</f>
        <v>Azuma</v>
      </c>
      <c r="AT2575" s="13" t="str">
        <f>VLOOKUP(D2575,[2]Reference!Q:V,6,FALSE)</f>
        <v>Azuma</v>
      </c>
      <c r="AU2575" s="13" t="str">
        <f>VLOOKUP(D2575,[2]Reference!$Q:$U,2,FALSE)</f>
        <v>Hitachi - Class 800</v>
      </c>
      <c r="AV2575" s="19">
        <f t="shared" si="490"/>
        <v>45629</v>
      </c>
      <c r="AW2575" s="12" t="str">
        <f>+VLOOKUP(X2575,[2]Reference!BN:BO,2,FALSE)</f>
        <v>Fleet</v>
      </c>
      <c r="AX2575" s="20" t="str">
        <f t="shared" si="491"/>
        <v>HB</v>
      </c>
      <c r="AY2575" s="20" t="str">
        <f>VLOOKUP(AX2575,[2]Reference!AH:AI,2,FALSE)</f>
        <v>LNER</v>
      </c>
      <c r="AZ2575" s="20" t="str">
        <f>VLOOKUP(D2575,[2]Reference!Q:V,6,FALSE)</f>
        <v>Azuma</v>
      </c>
      <c r="BA2575" s="20" t="str">
        <f>VLOOKUP(D2575,[2]Reference!Q:V,3,FALSE)</f>
        <v>Azuma</v>
      </c>
    </row>
    <row r="2576" spans="1:53" ht="13.5" x14ac:dyDescent="0.25">
      <c r="A2576" s="38" t="s">
        <v>7088</v>
      </c>
      <c r="B2576" s="39">
        <v>45623</v>
      </c>
      <c r="C2576" s="38" t="s">
        <v>54</v>
      </c>
      <c r="D2576" s="38" t="s">
        <v>283</v>
      </c>
      <c r="E2576" s="38" t="s">
        <v>284</v>
      </c>
      <c r="F2576" s="38" t="s">
        <v>283</v>
      </c>
      <c r="G2576" s="38" t="s">
        <v>129</v>
      </c>
      <c r="H2576" s="38" t="s">
        <v>112</v>
      </c>
      <c r="I2576" s="38" t="s">
        <v>7023</v>
      </c>
      <c r="J2576" s="38" t="s">
        <v>7024</v>
      </c>
      <c r="K2576" s="38" t="s">
        <v>816</v>
      </c>
      <c r="L2576" s="38" t="s">
        <v>4556</v>
      </c>
      <c r="M2576" s="38" t="s">
        <v>305</v>
      </c>
      <c r="N2576" s="40">
        <v>0</v>
      </c>
      <c r="O2576" s="40">
        <v>0</v>
      </c>
      <c r="P2576" s="40">
        <v>0</v>
      </c>
      <c r="Q2576" s="40">
        <v>1</v>
      </c>
      <c r="R2576" s="40">
        <v>1</v>
      </c>
      <c r="S2576" s="40">
        <v>0</v>
      </c>
      <c r="T2576" s="40">
        <v>0</v>
      </c>
      <c r="U2576" s="40">
        <v>2</v>
      </c>
      <c r="V2576" s="40">
        <v>120</v>
      </c>
      <c r="W2576" s="38" t="s">
        <v>7089</v>
      </c>
      <c r="X2576" s="38" t="s">
        <v>119</v>
      </c>
      <c r="Y2576" s="38" t="s">
        <v>66</v>
      </c>
      <c r="Z2576" s="38" t="s">
        <v>6894</v>
      </c>
      <c r="AA2576" s="38" t="s">
        <v>6876</v>
      </c>
      <c r="AB2576" s="41">
        <v>2</v>
      </c>
      <c r="AC2576" s="41">
        <v>0</v>
      </c>
      <c r="AD2576" s="42">
        <v>2</v>
      </c>
      <c r="AE2576" s="42">
        <v>2</v>
      </c>
      <c r="AF2576" s="12" t="str">
        <f t="shared" si="480"/>
        <v>029365</v>
      </c>
      <c r="AG2576" s="13" t="str">
        <f>VLOOKUP(D2576,[2]Reference!$Q:$U,4,FALSE)</f>
        <v>Fleet</v>
      </c>
      <c r="AH2576" s="13" t="str">
        <f>VLOOKUP(D2576,[2]Reference!$Q:$U,5,FALSE)</f>
        <v>LNER</v>
      </c>
      <c r="AI2576" s="14">
        <f t="shared" si="481"/>
        <v>2</v>
      </c>
      <c r="AJ2576" s="14">
        <f t="shared" si="482"/>
        <v>0</v>
      </c>
      <c r="AK2576" s="14">
        <f t="shared" si="483"/>
        <v>2</v>
      </c>
      <c r="AL2576" s="15">
        <f t="shared" si="484"/>
        <v>0</v>
      </c>
      <c r="AM2576" s="14">
        <f t="shared" si="485"/>
        <v>0</v>
      </c>
      <c r="AN2576" s="16">
        <f t="shared" si="486"/>
        <v>45626</v>
      </c>
      <c r="AO2576" s="17">
        <f>VLOOKUP(B2576,[2]Reference!D:E,2,1)</f>
        <v>202509</v>
      </c>
      <c r="AP2576" s="12" t="str">
        <f t="shared" si="487"/>
        <v>7</v>
      </c>
      <c r="AQ2576" s="18">
        <f t="shared" si="488"/>
        <v>2</v>
      </c>
      <c r="AR2576" s="18">
        <f t="shared" si="489"/>
        <v>2</v>
      </c>
      <c r="AS2576" s="13" t="str">
        <f>VLOOKUP(D2576,[2]Reference!$Q:$U,3,FALSE)</f>
        <v>Azuma</v>
      </c>
      <c r="AT2576" s="13" t="str">
        <f>VLOOKUP(D2576,[2]Reference!Q:V,6,FALSE)</f>
        <v>Depot</v>
      </c>
      <c r="AU2576" s="13" t="str">
        <f>VLOOKUP(D2576,[2]Reference!$Q:$U,2,FALSE)</f>
        <v>Hitachi - Doncaster Carr</v>
      </c>
      <c r="AV2576" s="19">
        <f t="shared" si="490"/>
        <v>45630</v>
      </c>
      <c r="AW2576" s="12" t="str">
        <f>+VLOOKUP(X2576,[2]Reference!BN:BO,2,FALSE)</f>
        <v>Depot</v>
      </c>
      <c r="AX2576" s="20" t="str">
        <f t="shared" si="491"/>
        <v>HB</v>
      </c>
      <c r="AY2576" s="20" t="str">
        <f>VLOOKUP(AX2576,[2]Reference!AH:AI,2,FALSE)</f>
        <v>LNER</v>
      </c>
      <c r="AZ2576" s="20" t="str">
        <f>VLOOKUP(D2576,[2]Reference!Q:V,6,FALSE)</f>
        <v>Depot</v>
      </c>
      <c r="BA2576" s="20" t="str">
        <f>VLOOKUP(D2576,[2]Reference!Q:V,3,FALSE)</f>
        <v>Azuma</v>
      </c>
    </row>
    <row r="2577" spans="1:53" ht="13.5" x14ac:dyDescent="0.25">
      <c r="A2577" s="38" t="s">
        <v>7090</v>
      </c>
      <c r="B2577" s="39">
        <v>45623</v>
      </c>
      <c r="C2577" s="38" t="s">
        <v>54</v>
      </c>
      <c r="D2577" s="38" t="s">
        <v>536</v>
      </c>
      <c r="E2577" s="38" t="s">
        <v>537</v>
      </c>
      <c r="F2577" s="38" t="s">
        <v>536</v>
      </c>
      <c r="G2577" s="38" t="s">
        <v>72</v>
      </c>
      <c r="H2577" s="38" t="s">
        <v>339</v>
      </c>
      <c r="I2577" s="38" t="s">
        <v>3261</v>
      </c>
      <c r="J2577" s="38" t="s">
        <v>3262</v>
      </c>
      <c r="K2577" s="38" t="s">
        <v>3279</v>
      </c>
      <c r="L2577" s="38" t="s">
        <v>7091</v>
      </c>
      <c r="M2577" s="38" t="s">
        <v>107</v>
      </c>
      <c r="N2577" s="40">
        <v>0</v>
      </c>
      <c r="O2577" s="40">
        <v>0</v>
      </c>
      <c r="P2577" s="40">
        <v>0</v>
      </c>
      <c r="Q2577" s="40">
        <v>0</v>
      </c>
      <c r="R2577" s="40">
        <v>0</v>
      </c>
      <c r="S2577" s="40">
        <v>1</v>
      </c>
      <c r="T2577" s="40">
        <v>0</v>
      </c>
      <c r="U2577" s="40">
        <v>1</v>
      </c>
      <c r="V2577" s="40">
        <v>10</v>
      </c>
      <c r="W2577" s="38" t="s">
        <v>7092</v>
      </c>
      <c r="X2577" s="38" t="s">
        <v>80</v>
      </c>
      <c r="Y2577" s="38" t="s">
        <v>66</v>
      </c>
      <c r="Z2577" s="38" t="s">
        <v>6894</v>
      </c>
      <c r="AA2577" s="38" t="s">
        <v>6876</v>
      </c>
      <c r="AB2577" s="41">
        <v>0</v>
      </c>
      <c r="AC2577" s="41">
        <v>1</v>
      </c>
      <c r="AD2577" s="42">
        <v>1</v>
      </c>
      <c r="AE2577" s="42">
        <v>1</v>
      </c>
      <c r="AF2577" s="12" t="str">
        <f t="shared" si="480"/>
        <v>029663</v>
      </c>
      <c r="AG2577" s="13" t="str">
        <f>VLOOKUP(D2577,[2]Reference!$Q:$U,4,FALSE)</f>
        <v>Fleet</v>
      </c>
      <c r="AH2577" s="13" t="str">
        <f>VLOOKUP(D2577,[2]Reference!$Q:$U,5,FALSE)</f>
        <v>LNER</v>
      </c>
      <c r="AI2577" s="14">
        <f t="shared" si="481"/>
        <v>0</v>
      </c>
      <c r="AJ2577" s="14">
        <f t="shared" si="482"/>
        <v>0.5</v>
      </c>
      <c r="AK2577" s="14">
        <f t="shared" si="483"/>
        <v>0.5</v>
      </c>
      <c r="AL2577" s="15">
        <f t="shared" si="484"/>
        <v>0.5</v>
      </c>
      <c r="AM2577" s="14">
        <f t="shared" si="485"/>
        <v>0</v>
      </c>
      <c r="AN2577" s="16">
        <f t="shared" si="486"/>
        <v>45626</v>
      </c>
      <c r="AO2577" s="17">
        <f>VLOOKUP(B2577,[2]Reference!D:E,2,1)</f>
        <v>202509</v>
      </c>
      <c r="AP2577" s="12" t="str">
        <f t="shared" si="487"/>
        <v>7</v>
      </c>
      <c r="AQ2577" s="18">
        <f t="shared" si="488"/>
        <v>1</v>
      </c>
      <c r="AR2577" s="18">
        <f t="shared" si="489"/>
        <v>1</v>
      </c>
      <c r="AS2577" s="13" t="str">
        <f>VLOOKUP(D2577,[2]Reference!$Q:$U,3,FALSE)</f>
        <v>IC225</v>
      </c>
      <c r="AT2577" s="13" t="str">
        <f>VLOOKUP(D2577,[2]Reference!Q:V,6,FALSE)</f>
        <v>IC225</v>
      </c>
      <c r="AU2577" s="13" t="str">
        <f>VLOOKUP(D2577,[2]Reference!$Q:$U,2,FALSE)</f>
        <v>MK4 DVT</v>
      </c>
      <c r="AV2577" s="19">
        <f t="shared" si="490"/>
        <v>45630</v>
      </c>
      <c r="AW2577" s="12" t="str">
        <f>+VLOOKUP(X2577,[2]Reference!BN:BO,2,FALSE)</f>
        <v>Fleet</v>
      </c>
      <c r="AX2577" s="20" t="str">
        <f t="shared" si="491"/>
        <v>HB</v>
      </c>
      <c r="AY2577" s="20" t="str">
        <f>VLOOKUP(AX2577,[2]Reference!AH:AI,2,FALSE)</f>
        <v>LNER</v>
      </c>
      <c r="AZ2577" s="20" t="str">
        <f>VLOOKUP(D2577,[2]Reference!Q:V,6,FALSE)</f>
        <v>IC225</v>
      </c>
      <c r="BA2577" s="20" t="str">
        <f>VLOOKUP(D2577,[2]Reference!Q:V,3,FALSE)</f>
        <v>IC225</v>
      </c>
    </row>
    <row r="2578" spans="1:53" ht="13.5" x14ac:dyDescent="0.25">
      <c r="A2578" s="38" t="s">
        <v>7095</v>
      </c>
      <c r="B2578" s="39">
        <v>45623</v>
      </c>
      <c r="C2578" s="38" t="s">
        <v>54</v>
      </c>
      <c r="D2578" s="38" t="s">
        <v>110</v>
      </c>
      <c r="E2578" s="38" t="s">
        <v>111</v>
      </c>
      <c r="F2578" s="38" t="s">
        <v>110</v>
      </c>
      <c r="G2578" s="38" t="s">
        <v>83</v>
      </c>
      <c r="H2578" s="38" t="s">
        <v>112</v>
      </c>
      <c r="I2578" s="38" t="s">
        <v>3577</v>
      </c>
      <c r="J2578" s="38" t="s">
        <v>3578</v>
      </c>
      <c r="K2578" s="38" t="s">
        <v>713</v>
      </c>
      <c r="L2578" s="38" t="s">
        <v>7096</v>
      </c>
      <c r="M2578" s="38" t="s">
        <v>793</v>
      </c>
      <c r="N2578" s="40">
        <v>1</v>
      </c>
      <c r="O2578" s="40">
        <v>0</v>
      </c>
      <c r="P2578" s="40">
        <v>1</v>
      </c>
      <c r="Q2578" s="40">
        <v>0</v>
      </c>
      <c r="R2578" s="40">
        <v>0</v>
      </c>
      <c r="S2578" s="40">
        <v>0</v>
      </c>
      <c r="T2578" s="40">
        <v>0</v>
      </c>
      <c r="U2578" s="40">
        <v>1</v>
      </c>
      <c r="V2578" s="40">
        <v>1</v>
      </c>
      <c r="W2578" s="38" t="s">
        <v>7097</v>
      </c>
      <c r="X2578" s="38" t="s">
        <v>119</v>
      </c>
      <c r="Y2578" s="38" t="s">
        <v>66</v>
      </c>
      <c r="Z2578" s="38" t="s">
        <v>6894</v>
      </c>
      <c r="AA2578" s="38" t="s">
        <v>6876</v>
      </c>
      <c r="AB2578" s="41">
        <v>0</v>
      </c>
      <c r="AC2578" s="41">
        <v>0</v>
      </c>
      <c r="AD2578" s="42">
        <v>0</v>
      </c>
      <c r="AE2578" s="42">
        <v>0</v>
      </c>
      <c r="AF2578" s="12" t="str">
        <f t="shared" si="480"/>
        <v>029994</v>
      </c>
      <c r="AG2578" s="13" t="str">
        <f>VLOOKUP(D2578,[2]Reference!$Q:$U,4,FALSE)</f>
        <v>Fleet</v>
      </c>
      <c r="AH2578" s="13" t="str">
        <f>VLOOKUP(D2578,[2]Reference!$Q:$U,5,FALSE)</f>
        <v>LNER</v>
      </c>
      <c r="AI2578" s="14">
        <f t="shared" si="481"/>
        <v>0</v>
      </c>
      <c r="AJ2578" s="14">
        <f t="shared" si="482"/>
        <v>0</v>
      </c>
      <c r="AK2578" s="14">
        <f t="shared" si="483"/>
        <v>0</v>
      </c>
      <c r="AL2578" s="15">
        <f t="shared" si="484"/>
        <v>0</v>
      </c>
      <c r="AM2578" s="14">
        <f t="shared" si="485"/>
        <v>1</v>
      </c>
      <c r="AN2578" s="16">
        <f t="shared" si="486"/>
        <v>45626</v>
      </c>
      <c r="AO2578" s="17">
        <f>VLOOKUP(B2578,[2]Reference!D:E,2,1)</f>
        <v>202509</v>
      </c>
      <c r="AP2578" s="12" t="str">
        <f t="shared" si="487"/>
        <v>7</v>
      </c>
      <c r="AQ2578" s="18">
        <f t="shared" si="488"/>
        <v>0</v>
      </c>
      <c r="AR2578" s="18">
        <f t="shared" si="489"/>
        <v>0</v>
      </c>
      <c r="AS2578" s="13" t="str">
        <f>VLOOKUP(D2578,[2]Reference!$Q:$U,3,FALSE)</f>
        <v>Azuma</v>
      </c>
      <c r="AT2578" s="13" t="str">
        <f>VLOOKUP(D2578,[2]Reference!Q:V,6,FALSE)</f>
        <v>Depot</v>
      </c>
      <c r="AU2578" s="13" t="str">
        <f>VLOOKUP(D2578,[2]Reference!$Q:$U,2,FALSE)</f>
        <v>Craigentinny</v>
      </c>
      <c r="AV2578" s="19">
        <f t="shared" si="490"/>
        <v>45630</v>
      </c>
      <c r="AW2578" s="12" t="str">
        <f>+VLOOKUP(X2578,[2]Reference!BN:BO,2,FALSE)</f>
        <v>Depot</v>
      </c>
      <c r="AX2578" s="20" t="str">
        <f t="shared" si="491"/>
        <v>HB</v>
      </c>
      <c r="AY2578" s="20" t="str">
        <f>VLOOKUP(AX2578,[2]Reference!AH:AI,2,FALSE)</f>
        <v>LNER</v>
      </c>
      <c r="AZ2578" s="20" t="str">
        <f>VLOOKUP(D2578,[2]Reference!Q:V,6,FALSE)</f>
        <v>Depot</v>
      </c>
      <c r="BA2578" s="20" t="str">
        <f>VLOOKUP(D2578,[2]Reference!Q:V,3,FALSE)</f>
        <v>Azuma</v>
      </c>
    </row>
    <row r="2579" spans="1:53" ht="13.5" x14ac:dyDescent="0.25">
      <c r="A2579" s="38" t="s">
        <v>7098</v>
      </c>
      <c r="B2579" s="39">
        <v>45623</v>
      </c>
      <c r="C2579" s="38" t="s">
        <v>54</v>
      </c>
      <c r="D2579" s="38" t="s">
        <v>55</v>
      </c>
      <c r="E2579" s="38" t="s">
        <v>56</v>
      </c>
      <c r="F2579" s="38" t="s">
        <v>55</v>
      </c>
      <c r="G2579" s="38" t="s">
        <v>231</v>
      </c>
      <c r="H2579" s="38" t="s">
        <v>84</v>
      </c>
      <c r="I2579" s="38" t="s">
        <v>251</v>
      </c>
      <c r="J2579" s="38" t="s">
        <v>252</v>
      </c>
      <c r="K2579" s="38" t="s">
        <v>1163</v>
      </c>
      <c r="L2579" s="38" t="s">
        <v>7099</v>
      </c>
      <c r="M2579" s="38" t="s">
        <v>523</v>
      </c>
      <c r="N2579" s="40">
        <v>1.5</v>
      </c>
      <c r="O2579" s="40">
        <v>1.5</v>
      </c>
      <c r="P2579" s="40">
        <v>0</v>
      </c>
      <c r="Q2579" s="40">
        <v>0</v>
      </c>
      <c r="R2579" s="40">
        <v>0</v>
      </c>
      <c r="S2579" s="40">
        <v>0</v>
      </c>
      <c r="T2579" s="40">
        <v>0</v>
      </c>
      <c r="U2579" s="40">
        <v>1</v>
      </c>
      <c r="V2579" s="40">
        <v>1.5</v>
      </c>
      <c r="W2579" s="38" t="s">
        <v>7100</v>
      </c>
      <c r="X2579" s="38" t="s">
        <v>80</v>
      </c>
      <c r="Y2579" s="38" t="s">
        <v>66</v>
      </c>
      <c r="Z2579" s="38" t="s">
        <v>6894</v>
      </c>
      <c r="AA2579" s="38" t="s">
        <v>6876</v>
      </c>
      <c r="AB2579" s="41">
        <v>0</v>
      </c>
      <c r="AC2579" s="41">
        <v>0</v>
      </c>
      <c r="AD2579" s="42">
        <v>0</v>
      </c>
      <c r="AE2579" s="42">
        <v>0.05</v>
      </c>
      <c r="AF2579" s="12" t="str">
        <f t="shared" si="480"/>
        <v>031550</v>
      </c>
      <c r="AG2579" s="13" t="str">
        <f>VLOOKUP(D2579,[2]Reference!$Q:$U,4,FALSE)</f>
        <v>Fleet</v>
      </c>
      <c r="AH2579" s="13" t="str">
        <f>VLOOKUP(D2579,[2]Reference!$Q:$U,5,FALSE)</f>
        <v>LNER</v>
      </c>
      <c r="AI2579" s="14">
        <f t="shared" si="481"/>
        <v>0</v>
      </c>
      <c r="AJ2579" s="14">
        <f t="shared" si="482"/>
        <v>0</v>
      </c>
      <c r="AK2579" s="14">
        <f t="shared" si="483"/>
        <v>0</v>
      </c>
      <c r="AL2579" s="15">
        <f t="shared" si="484"/>
        <v>0</v>
      </c>
      <c r="AM2579" s="14">
        <f t="shared" si="485"/>
        <v>1.5</v>
      </c>
      <c r="AN2579" s="16">
        <f t="shared" si="486"/>
        <v>45626</v>
      </c>
      <c r="AO2579" s="17">
        <f>VLOOKUP(B2579,[2]Reference!D:E,2,1)</f>
        <v>202509</v>
      </c>
      <c r="AP2579" s="12" t="str">
        <f t="shared" si="487"/>
        <v>7</v>
      </c>
      <c r="AQ2579" s="18">
        <f t="shared" si="488"/>
        <v>0</v>
      </c>
      <c r="AR2579" s="18">
        <f t="shared" si="489"/>
        <v>0.05</v>
      </c>
      <c r="AS2579" s="13" t="str">
        <f>VLOOKUP(D2579,[2]Reference!$Q:$U,3,FALSE)</f>
        <v>Azuma</v>
      </c>
      <c r="AT2579" s="13" t="str">
        <f>VLOOKUP(D2579,[2]Reference!Q:V,6,FALSE)</f>
        <v>Azuma</v>
      </c>
      <c r="AU2579" s="13" t="str">
        <f>VLOOKUP(D2579,[2]Reference!$Q:$U,2,FALSE)</f>
        <v>Hitachi - Class 800</v>
      </c>
      <c r="AV2579" s="19">
        <f t="shared" si="490"/>
        <v>45630</v>
      </c>
      <c r="AW2579" s="12" t="str">
        <f>+VLOOKUP(X2579,[2]Reference!BN:BO,2,FALSE)</f>
        <v>Fleet</v>
      </c>
      <c r="AX2579" s="20" t="str">
        <f t="shared" si="491"/>
        <v>HB</v>
      </c>
      <c r="AY2579" s="20" t="str">
        <f>VLOOKUP(AX2579,[2]Reference!AH:AI,2,FALSE)</f>
        <v>LNER</v>
      </c>
      <c r="AZ2579" s="20" t="str">
        <f>VLOOKUP(D2579,[2]Reference!Q:V,6,FALSE)</f>
        <v>Azuma</v>
      </c>
      <c r="BA2579" s="20" t="str">
        <f>VLOOKUP(D2579,[2]Reference!Q:V,3,FALSE)</f>
        <v>Azuma</v>
      </c>
    </row>
    <row r="2580" spans="1:53" ht="13.5" x14ac:dyDescent="0.25">
      <c r="A2580" s="38" t="s">
        <v>7102</v>
      </c>
      <c r="B2580" s="39">
        <v>45624</v>
      </c>
      <c r="C2580" s="38" t="s">
        <v>54</v>
      </c>
      <c r="D2580" s="38" t="s">
        <v>55</v>
      </c>
      <c r="E2580" s="38" t="s">
        <v>56</v>
      </c>
      <c r="F2580" s="38" t="s">
        <v>55</v>
      </c>
      <c r="G2580" s="38" t="s">
        <v>231</v>
      </c>
      <c r="H2580" s="38" t="s">
        <v>84</v>
      </c>
      <c r="I2580" s="38" t="s">
        <v>251</v>
      </c>
      <c r="J2580" s="38" t="s">
        <v>252</v>
      </c>
      <c r="K2580" s="38" t="s">
        <v>919</v>
      </c>
      <c r="L2580" s="38" t="s">
        <v>988</v>
      </c>
      <c r="M2580" s="38" t="s">
        <v>523</v>
      </c>
      <c r="N2580" s="40">
        <v>3</v>
      </c>
      <c r="O2580" s="40">
        <v>3</v>
      </c>
      <c r="P2580" s="40">
        <v>0</v>
      </c>
      <c r="Q2580" s="40">
        <v>0</v>
      </c>
      <c r="R2580" s="40">
        <v>0</v>
      </c>
      <c r="S2580" s="40">
        <v>0</v>
      </c>
      <c r="T2580" s="40">
        <v>0</v>
      </c>
      <c r="U2580" s="40">
        <v>1</v>
      </c>
      <c r="V2580" s="40">
        <v>3</v>
      </c>
      <c r="W2580" s="38" t="s">
        <v>7103</v>
      </c>
      <c r="X2580" s="38" t="s">
        <v>80</v>
      </c>
      <c r="Y2580" s="38" t="s">
        <v>66</v>
      </c>
      <c r="Z2580" s="38" t="s">
        <v>6894</v>
      </c>
      <c r="AA2580" s="38" t="s">
        <v>6876</v>
      </c>
      <c r="AB2580" s="41">
        <v>0</v>
      </c>
      <c r="AC2580" s="41">
        <v>0</v>
      </c>
      <c r="AD2580" s="42">
        <v>0</v>
      </c>
      <c r="AE2580" s="42">
        <v>0.12</v>
      </c>
      <c r="AF2580" s="12" t="str">
        <f t="shared" si="480"/>
        <v>033497</v>
      </c>
      <c r="AG2580" s="13" t="str">
        <f>VLOOKUP(D2580,[2]Reference!$Q:$U,4,FALSE)</f>
        <v>Fleet</v>
      </c>
      <c r="AH2580" s="13" t="str">
        <f>VLOOKUP(D2580,[2]Reference!$Q:$U,5,FALSE)</f>
        <v>LNER</v>
      </c>
      <c r="AI2580" s="14">
        <f t="shared" si="481"/>
        <v>0</v>
      </c>
      <c r="AJ2580" s="14">
        <f t="shared" si="482"/>
        <v>0</v>
      </c>
      <c r="AK2580" s="14">
        <f t="shared" si="483"/>
        <v>0</v>
      </c>
      <c r="AL2580" s="15">
        <f t="shared" si="484"/>
        <v>0</v>
      </c>
      <c r="AM2580" s="14">
        <f t="shared" si="485"/>
        <v>3</v>
      </c>
      <c r="AN2580" s="16">
        <f t="shared" si="486"/>
        <v>45626</v>
      </c>
      <c r="AO2580" s="17">
        <f>VLOOKUP(B2580,[2]Reference!D:E,2,1)</f>
        <v>202509</v>
      </c>
      <c r="AP2580" s="12" t="str">
        <f t="shared" si="487"/>
        <v>7</v>
      </c>
      <c r="AQ2580" s="18">
        <f t="shared" si="488"/>
        <v>0</v>
      </c>
      <c r="AR2580" s="18">
        <f t="shared" si="489"/>
        <v>0.12</v>
      </c>
      <c r="AS2580" s="13" t="str">
        <f>VLOOKUP(D2580,[2]Reference!$Q:$U,3,FALSE)</f>
        <v>Azuma</v>
      </c>
      <c r="AT2580" s="13" t="str">
        <f>VLOOKUP(D2580,[2]Reference!Q:V,6,FALSE)</f>
        <v>Azuma</v>
      </c>
      <c r="AU2580" s="13" t="str">
        <f>VLOOKUP(D2580,[2]Reference!$Q:$U,2,FALSE)</f>
        <v>Hitachi - Class 800</v>
      </c>
      <c r="AV2580" s="19">
        <f t="shared" si="490"/>
        <v>45631</v>
      </c>
      <c r="AW2580" s="12" t="str">
        <f>+VLOOKUP(X2580,[2]Reference!BN:BO,2,FALSE)</f>
        <v>Fleet</v>
      </c>
      <c r="AX2580" s="20" t="str">
        <f t="shared" si="491"/>
        <v>HB</v>
      </c>
      <c r="AY2580" s="20" t="str">
        <f>VLOOKUP(AX2580,[2]Reference!AH:AI,2,FALSE)</f>
        <v>LNER</v>
      </c>
      <c r="AZ2580" s="20" t="str">
        <f>VLOOKUP(D2580,[2]Reference!Q:V,6,FALSE)</f>
        <v>Azuma</v>
      </c>
      <c r="BA2580" s="20" t="str">
        <f>VLOOKUP(D2580,[2]Reference!Q:V,3,FALSE)</f>
        <v>Azuma</v>
      </c>
    </row>
    <row r="2581" spans="1:53" ht="13.5" x14ac:dyDescent="0.25">
      <c r="A2581" s="38" t="s">
        <v>7104</v>
      </c>
      <c r="B2581" s="39">
        <v>45624</v>
      </c>
      <c r="C2581" s="38" t="s">
        <v>54</v>
      </c>
      <c r="D2581" s="38" t="s">
        <v>92</v>
      </c>
      <c r="E2581" s="38" t="s">
        <v>93</v>
      </c>
      <c r="F2581" s="38" t="s">
        <v>92</v>
      </c>
      <c r="G2581" s="38" t="s">
        <v>146</v>
      </c>
      <c r="H2581" s="38" t="s">
        <v>95</v>
      </c>
      <c r="I2581" s="38" t="s">
        <v>147</v>
      </c>
      <c r="J2581" s="38" t="s">
        <v>148</v>
      </c>
      <c r="K2581" s="38" t="s">
        <v>149</v>
      </c>
      <c r="L2581" s="38" t="s">
        <v>7105</v>
      </c>
      <c r="M2581" s="38" t="s">
        <v>234</v>
      </c>
      <c r="N2581" s="40">
        <v>16</v>
      </c>
      <c r="O2581" s="40">
        <v>13</v>
      </c>
      <c r="P2581" s="40">
        <v>3</v>
      </c>
      <c r="Q2581" s="40">
        <v>0</v>
      </c>
      <c r="R2581" s="40">
        <v>0</v>
      </c>
      <c r="S2581" s="40">
        <v>0</v>
      </c>
      <c r="T2581" s="40">
        <v>0</v>
      </c>
      <c r="U2581" s="40">
        <v>2</v>
      </c>
      <c r="V2581" s="40">
        <v>16</v>
      </c>
      <c r="W2581" s="38" t="s">
        <v>7106</v>
      </c>
      <c r="X2581" s="38" t="s">
        <v>80</v>
      </c>
      <c r="Y2581" s="38" t="s">
        <v>66</v>
      </c>
      <c r="Z2581" s="38" t="s">
        <v>6894</v>
      </c>
      <c r="AA2581" s="38" t="s">
        <v>6876</v>
      </c>
      <c r="AB2581" s="41">
        <v>0</v>
      </c>
      <c r="AC2581" s="41">
        <v>0</v>
      </c>
      <c r="AD2581" s="42">
        <v>0</v>
      </c>
      <c r="AE2581" s="42">
        <v>0.76</v>
      </c>
      <c r="AF2581" s="12" t="str">
        <f t="shared" si="480"/>
        <v>033746</v>
      </c>
      <c r="AG2581" s="13" t="str">
        <f>VLOOKUP(D2581,[2]Reference!$Q:$U,4,FALSE)</f>
        <v>Fleet</v>
      </c>
      <c r="AH2581" s="13" t="str">
        <f>VLOOKUP(D2581,[2]Reference!$Q:$U,5,FALSE)</f>
        <v>LNER</v>
      </c>
      <c r="AI2581" s="14">
        <f t="shared" si="481"/>
        <v>0</v>
      </c>
      <c r="AJ2581" s="14">
        <f t="shared" si="482"/>
        <v>0</v>
      </c>
      <c r="AK2581" s="14">
        <f t="shared" si="483"/>
        <v>0</v>
      </c>
      <c r="AL2581" s="15">
        <f t="shared" si="484"/>
        <v>0</v>
      </c>
      <c r="AM2581" s="14">
        <f t="shared" si="485"/>
        <v>16</v>
      </c>
      <c r="AN2581" s="16">
        <f t="shared" si="486"/>
        <v>45626</v>
      </c>
      <c r="AO2581" s="17">
        <f>VLOOKUP(B2581,[2]Reference!D:E,2,1)</f>
        <v>202509</v>
      </c>
      <c r="AP2581" s="12" t="str">
        <f t="shared" si="487"/>
        <v>7</v>
      </c>
      <c r="AQ2581" s="18">
        <f t="shared" si="488"/>
        <v>0</v>
      </c>
      <c r="AR2581" s="18">
        <f t="shared" si="489"/>
        <v>0.76</v>
      </c>
      <c r="AS2581" s="13" t="str">
        <f>VLOOKUP(D2581,[2]Reference!$Q:$U,3,FALSE)</f>
        <v>Azuma</v>
      </c>
      <c r="AT2581" s="13" t="str">
        <f>VLOOKUP(D2581,[2]Reference!Q:V,6,FALSE)</f>
        <v>Azuma</v>
      </c>
      <c r="AU2581" s="13" t="str">
        <f>VLOOKUP(D2581,[2]Reference!$Q:$U,2,FALSE)</f>
        <v>Hitachi - Class 801</v>
      </c>
      <c r="AV2581" s="19">
        <f t="shared" si="490"/>
        <v>45631</v>
      </c>
      <c r="AW2581" s="12" t="str">
        <f>+VLOOKUP(X2581,[2]Reference!BN:BO,2,FALSE)</f>
        <v>Fleet</v>
      </c>
      <c r="AX2581" s="20" t="str">
        <f t="shared" si="491"/>
        <v>HB</v>
      </c>
      <c r="AY2581" s="20" t="str">
        <f>VLOOKUP(AX2581,[2]Reference!AH:AI,2,FALSE)</f>
        <v>LNER</v>
      </c>
      <c r="AZ2581" s="20" t="str">
        <f>VLOOKUP(D2581,[2]Reference!Q:V,6,FALSE)</f>
        <v>Azuma</v>
      </c>
      <c r="BA2581" s="20" t="str">
        <f>VLOOKUP(D2581,[2]Reference!Q:V,3,FALSE)</f>
        <v>Azuma</v>
      </c>
    </row>
    <row r="2582" spans="1:53" ht="13.5" x14ac:dyDescent="0.25">
      <c r="A2582" s="38" t="s">
        <v>7107</v>
      </c>
      <c r="B2582" s="39">
        <v>45624</v>
      </c>
      <c r="C2582" s="38" t="s">
        <v>54</v>
      </c>
      <c r="D2582" s="38" t="s">
        <v>283</v>
      </c>
      <c r="E2582" s="38" t="s">
        <v>284</v>
      </c>
      <c r="F2582" s="38" t="s">
        <v>283</v>
      </c>
      <c r="G2582" s="38" t="s">
        <v>83</v>
      </c>
      <c r="H2582" s="38" t="s">
        <v>198</v>
      </c>
      <c r="I2582" s="38" t="s">
        <v>199</v>
      </c>
      <c r="J2582" s="38" t="s">
        <v>200</v>
      </c>
      <c r="K2582" s="38" t="s">
        <v>503</v>
      </c>
      <c r="L2582" s="38" t="s">
        <v>7108</v>
      </c>
      <c r="M2582" s="38" t="s">
        <v>459</v>
      </c>
      <c r="N2582" s="40">
        <v>12</v>
      </c>
      <c r="O2582" s="40">
        <v>7</v>
      </c>
      <c r="P2582" s="40">
        <v>5</v>
      </c>
      <c r="Q2582" s="40">
        <v>0</v>
      </c>
      <c r="R2582" s="40">
        <v>0</v>
      </c>
      <c r="S2582" s="40">
        <v>0</v>
      </c>
      <c r="T2582" s="40">
        <v>0</v>
      </c>
      <c r="U2582" s="40">
        <v>2</v>
      </c>
      <c r="V2582" s="40">
        <v>12</v>
      </c>
      <c r="W2582" s="38" t="s">
        <v>7109</v>
      </c>
      <c r="X2582" s="38" t="s">
        <v>119</v>
      </c>
      <c r="Y2582" s="38" t="s">
        <v>66</v>
      </c>
      <c r="Z2582" s="38" t="s">
        <v>6894</v>
      </c>
      <c r="AA2582" s="38" t="s">
        <v>6876</v>
      </c>
      <c r="AB2582" s="41">
        <v>0</v>
      </c>
      <c r="AC2582" s="41">
        <v>0</v>
      </c>
      <c r="AD2582" s="42">
        <v>0.14000000000000001</v>
      </c>
      <c r="AE2582" s="42">
        <v>0.48</v>
      </c>
      <c r="AF2582" s="12" t="str">
        <f t="shared" si="480"/>
        <v>033825</v>
      </c>
      <c r="AG2582" s="13" t="str">
        <f>VLOOKUP(D2582,[2]Reference!$Q:$U,4,FALSE)</f>
        <v>Fleet</v>
      </c>
      <c r="AH2582" s="13" t="str">
        <f>VLOOKUP(D2582,[2]Reference!$Q:$U,5,FALSE)</f>
        <v>LNER</v>
      </c>
      <c r="AI2582" s="14">
        <f t="shared" si="481"/>
        <v>0</v>
      </c>
      <c r="AJ2582" s="14">
        <f t="shared" si="482"/>
        <v>0</v>
      </c>
      <c r="AK2582" s="14">
        <f t="shared" si="483"/>
        <v>0</v>
      </c>
      <c r="AL2582" s="15">
        <f t="shared" si="484"/>
        <v>0.14000000000000001</v>
      </c>
      <c r="AM2582" s="14">
        <f t="shared" si="485"/>
        <v>12</v>
      </c>
      <c r="AN2582" s="16">
        <f t="shared" si="486"/>
        <v>45626</v>
      </c>
      <c r="AO2582" s="17">
        <f>VLOOKUP(B2582,[2]Reference!D:E,2,1)</f>
        <v>202509</v>
      </c>
      <c r="AP2582" s="12" t="str">
        <f t="shared" si="487"/>
        <v>7</v>
      </c>
      <c r="AQ2582" s="18">
        <f t="shared" si="488"/>
        <v>0.14000000000000001</v>
      </c>
      <c r="AR2582" s="18">
        <f t="shared" si="489"/>
        <v>0.48</v>
      </c>
      <c r="AS2582" s="13" t="str">
        <f>VLOOKUP(D2582,[2]Reference!$Q:$U,3,FALSE)</f>
        <v>Azuma</v>
      </c>
      <c r="AT2582" s="13" t="str">
        <f>VLOOKUP(D2582,[2]Reference!Q:V,6,FALSE)</f>
        <v>Depot</v>
      </c>
      <c r="AU2582" s="13" t="str">
        <f>VLOOKUP(D2582,[2]Reference!$Q:$U,2,FALSE)</f>
        <v>Hitachi - Doncaster Carr</v>
      </c>
      <c r="AV2582" s="19">
        <f t="shared" si="490"/>
        <v>45631</v>
      </c>
      <c r="AW2582" s="12" t="str">
        <f>+VLOOKUP(X2582,[2]Reference!BN:BO,2,FALSE)</f>
        <v>Depot</v>
      </c>
      <c r="AX2582" s="20" t="str">
        <f t="shared" si="491"/>
        <v>HB</v>
      </c>
      <c r="AY2582" s="20" t="str">
        <f>VLOOKUP(AX2582,[2]Reference!AH:AI,2,FALSE)</f>
        <v>LNER</v>
      </c>
      <c r="AZ2582" s="20" t="str">
        <f>VLOOKUP(D2582,[2]Reference!Q:V,6,FALSE)</f>
        <v>Depot</v>
      </c>
      <c r="BA2582" s="20" t="str">
        <f>VLOOKUP(D2582,[2]Reference!Q:V,3,FALSE)</f>
        <v>Azuma</v>
      </c>
    </row>
    <row r="2583" spans="1:53" ht="13.5" x14ac:dyDescent="0.25">
      <c r="A2583" s="38" t="s">
        <v>7110</v>
      </c>
      <c r="B2583" s="39">
        <v>45624</v>
      </c>
      <c r="C2583" s="38" t="s">
        <v>54</v>
      </c>
      <c r="D2583" s="38" t="s">
        <v>161</v>
      </c>
      <c r="E2583" s="38" t="s">
        <v>162</v>
      </c>
      <c r="F2583" s="38" t="s">
        <v>161</v>
      </c>
      <c r="G2583" s="38" t="s">
        <v>72</v>
      </c>
      <c r="H2583" s="38" t="s">
        <v>339</v>
      </c>
      <c r="I2583" s="38" t="s">
        <v>340</v>
      </c>
      <c r="J2583" s="38" t="s">
        <v>341</v>
      </c>
      <c r="K2583" s="38" t="s">
        <v>261</v>
      </c>
      <c r="L2583" s="38" t="s">
        <v>7111</v>
      </c>
      <c r="M2583" s="38" t="s">
        <v>664</v>
      </c>
      <c r="N2583" s="40">
        <v>22</v>
      </c>
      <c r="O2583" s="40">
        <v>17</v>
      </c>
      <c r="P2583" s="40">
        <v>5</v>
      </c>
      <c r="Q2583" s="40">
        <v>0</v>
      </c>
      <c r="R2583" s="40">
        <v>0</v>
      </c>
      <c r="S2583" s="40">
        <v>0</v>
      </c>
      <c r="T2583" s="40">
        <v>0</v>
      </c>
      <c r="U2583" s="40">
        <v>1</v>
      </c>
      <c r="V2583" s="40">
        <v>22</v>
      </c>
      <c r="W2583" s="38" t="s">
        <v>7112</v>
      </c>
      <c r="X2583" s="38" t="s">
        <v>80</v>
      </c>
      <c r="Y2583" s="38" t="s">
        <v>66</v>
      </c>
      <c r="Z2583" s="38" t="s">
        <v>6894</v>
      </c>
      <c r="AA2583" s="38" t="s">
        <v>6876</v>
      </c>
      <c r="AB2583" s="41">
        <v>0</v>
      </c>
      <c r="AC2583" s="41">
        <v>0</v>
      </c>
      <c r="AD2583" s="42">
        <v>0</v>
      </c>
      <c r="AE2583" s="42">
        <v>0.96</v>
      </c>
      <c r="AF2583" s="12" t="str">
        <f t="shared" si="480"/>
        <v>034333</v>
      </c>
      <c r="AG2583" s="13" t="str">
        <f>VLOOKUP(D2583,[2]Reference!$Q:$U,4,FALSE)</f>
        <v>Fleet</v>
      </c>
      <c r="AH2583" s="13" t="str">
        <f>VLOOKUP(D2583,[2]Reference!$Q:$U,5,FALSE)</f>
        <v>LNER</v>
      </c>
      <c r="AI2583" s="14">
        <f t="shared" si="481"/>
        <v>0</v>
      </c>
      <c r="AJ2583" s="14">
        <f t="shared" si="482"/>
        <v>0</v>
      </c>
      <c r="AK2583" s="14">
        <f t="shared" si="483"/>
        <v>0</v>
      </c>
      <c r="AL2583" s="15">
        <f t="shared" si="484"/>
        <v>0</v>
      </c>
      <c r="AM2583" s="14">
        <f t="shared" si="485"/>
        <v>22</v>
      </c>
      <c r="AN2583" s="16">
        <f t="shared" si="486"/>
        <v>45626</v>
      </c>
      <c r="AO2583" s="17">
        <f>VLOOKUP(B2583,[2]Reference!D:E,2,1)</f>
        <v>202509</v>
      </c>
      <c r="AP2583" s="12" t="str">
        <f t="shared" si="487"/>
        <v>7</v>
      </c>
      <c r="AQ2583" s="18">
        <f t="shared" si="488"/>
        <v>0</v>
      </c>
      <c r="AR2583" s="18">
        <f t="shared" si="489"/>
        <v>0.96</v>
      </c>
      <c r="AS2583" s="13" t="str">
        <f>VLOOKUP(D2583,[2]Reference!$Q:$U,3,FALSE)</f>
        <v>IC225</v>
      </c>
      <c r="AT2583" s="13" t="str">
        <f>VLOOKUP(D2583,[2]Reference!Q:V,6,FALSE)</f>
        <v>IC225</v>
      </c>
      <c r="AU2583" s="13" t="str">
        <f>VLOOKUP(D2583,[2]Reference!$Q:$U,2,FALSE)</f>
        <v>MK4 Coach</v>
      </c>
      <c r="AV2583" s="19">
        <f t="shared" si="490"/>
        <v>45631</v>
      </c>
      <c r="AW2583" s="12" t="str">
        <f>+VLOOKUP(X2583,[2]Reference!BN:BO,2,FALSE)</f>
        <v>Fleet</v>
      </c>
      <c r="AX2583" s="20" t="str">
        <f t="shared" si="491"/>
        <v>HB</v>
      </c>
      <c r="AY2583" s="20" t="str">
        <f>VLOOKUP(AX2583,[2]Reference!AH:AI,2,FALSE)</f>
        <v>LNER</v>
      </c>
      <c r="AZ2583" s="20" t="str">
        <f>VLOOKUP(D2583,[2]Reference!Q:V,6,FALSE)</f>
        <v>IC225</v>
      </c>
      <c r="BA2583" s="20" t="str">
        <f>VLOOKUP(D2583,[2]Reference!Q:V,3,FALSE)</f>
        <v>IC225</v>
      </c>
    </row>
    <row r="2584" spans="1:53" ht="13.5" x14ac:dyDescent="0.25">
      <c r="A2584" s="38" t="s">
        <v>7113</v>
      </c>
      <c r="B2584" s="39">
        <v>45625</v>
      </c>
      <c r="C2584" s="38" t="s">
        <v>54</v>
      </c>
      <c r="D2584" s="38" t="s">
        <v>536</v>
      </c>
      <c r="E2584" s="38" t="s">
        <v>537</v>
      </c>
      <c r="F2584" s="38" t="s">
        <v>536</v>
      </c>
      <c r="G2584" s="38" t="s">
        <v>154</v>
      </c>
      <c r="H2584" s="38" t="s">
        <v>339</v>
      </c>
      <c r="I2584" s="38" t="s">
        <v>694</v>
      </c>
      <c r="J2584" s="38" t="s">
        <v>695</v>
      </c>
      <c r="K2584" s="38" t="s">
        <v>155</v>
      </c>
      <c r="L2584" s="38" t="s">
        <v>7114</v>
      </c>
      <c r="M2584" s="38" t="s">
        <v>185</v>
      </c>
      <c r="N2584" s="40">
        <v>3</v>
      </c>
      <c r="O2584" s="40">
        <v>0</v>
      </c>
      <c r="P2584" s="40">
        <v>3</v>
      </c>
      <c r="Q2584" s="40">
        <v>1</v>
      </c>
      <c r="R2584" s="40">
        <v>1</v>
      </c>
      <c r="S2584" s="40">
        <v>0</v>
      </c>
      <c r="T2584" s="40">
        <v>0</v>
      </c>
      <c r="U2584" s="40">
        <v>3</v>
      </c>
      <c r="V2584" s="40">
        <v>93</v>
      </c>
      <c r="W2584" s="38" t="s">
        <v>7115</v>
      </c>
      <c r="X2584" s="38" t="s">
        <v>80</v>
      </c>
      <c r="Y2584" s="38" t="s">
        <v>66</v>
      </c>
      <c r="Z2584" s="38" t="s">
        <v>6894</v>
      </c>
      <c r="AA2584" s="38" t="s">
        <v>6876</v>
      </c>
      <c r="AB2584" s="41">
        <v>1</v>
      </c>
      <c r="AC2584" s="41">
        <v>1</v>
      </c>
      <c r="AD2584" s="42">
        <v>2</v>
      </c>
      <c r="AE2584" s="42">
        <v>2.14</v>
      </c>
      <c r="AF2584" s="12" t="str">
        <f t="shared" si="480"/>
        <v>035834</v>
      </c>
      <c r="AG2584" s="13" t="str">
        <f>VLOOKUP(D2584,[2]Reference!$Q:$U,4,FALSE)</f>
        <v>Fleet</v>
      </c>
      <c r="AH2584" s="13" t="str">
        <f>VLOOKUP(D2584,[2]Reference!$Q:$U,5,FALSE)</f>
        <v>LNER</v>
      </c>
      <c r="AI2584" s="14">
        <f t="shared" si="481"/>
        <v>1</v>
      </c>
      <c r="AJ2584" s="14">
        <f t="shared" si="482"/>
        <v>0.5</v>
      </c>
      <c r="AK2584" s="14">
        <f t="shared" si="483"/>
        <v>1.5</v>
      </c>
      <c r="AL2584" s="15">
        <f t="shared" si="484"/>
        <v>0.5</v>
      </c>
      <c r="AM2584" s="14">
        <f t="shared" si="485"/>
        <v>3</v>
      </c>
      <c r="AN2584" s="16">
        <f t="shared" si="486"/>
        <v>45626</v>
      </c>
      <c r="AO2584" s="17">
        <f>VLOOKUP(B2584,[2]Reference!D:E,2,1)</f>
        <v>202509</v>
      </c>
      <c r="AP2584" s="12" t="str">
        <f t="shared" si="487"/>
        <v>7</v>
      </c>
      <c r="AQ2584" s="18">
        <f t="shared" si="488"/>
        <v>2</v>
      </c>
      <c r="AR2584" s="18">
        <f t="shared" si="489"/>
        <v>2.14</v>
      </c>
      <c r="AS2584" s="13" t="str">
        <f>VLOOKUP(D2584,[2]Reference!$Q:$U,3,FALSE)</f>
        <v>IC225</v>
      </c>
      <c r="AT2584" s="13" t="str">
        <f>VLOOKUP(D2584,[2]Reference!Q:V,6,FALSE)</f>
        <v>IC225</v>
      </c>
      <c r="AU2584" s="13" t="str">
        <f>VLOOKUP(D2584,[2]Reference!$Q:$U,2,FALSE)</f>
        <v>MK4 DVT</v>
      </c>
      <c r="AV2584" s="19">
        <f t="shared" si="490"/>
        <v>45632</v>
      </c>
      <c r="AW2584" s="12" t="str">
        <f>+VLOOKUP(X2584,[2]Reference!BN:BO,2,FALSE)</f>
        <v>Fleet</v>
      </c>
      <c r="AX2584" s="20" t="str">
        <f t="shared" si="491"/>
        <v>HB</v>
      </c>
      <c r="AY2584" s="20" t="str">
        <f>VLOOKUP(AX2584,[2]Reference!AH:AI,2,FALSE)</f>
        <v>LNER</v>
      </c>
      <c r="AZ2584" s="20" t="str">
        <f>VLOOKUP(D2584,[2]Reference!Q:V,6,FALSE)</f>
        <v>IC225</v>
      </c>
      <c r="BA2584" s="20" t="str">
        <f>VLOOKUP(D2584,[2]Reference!Q:V,3,FALSE)</f>
        <v>IC225</v>
      </c>
    </row>
    <row r="2585" spans="1:53" ht="13.5" x14ac:dyDescent="0.25">
      <c r="A2585" s="38" t="s">
        <v>7116</v>
      </c>
      <c r="B2585" s="39">
        <v>45625</v>
      </c>
      <c r="C2585" s="38" t="s">
        <v>54</v>
      </c>
      <c r="D2585" s="38" t="s">
        <v>55</v>
      </c>
      <c r="E2585" s="38" t="s">
        <v>56</v>
      </c>
      <c r="F2585" s="38" t="s">
        <v>55</v>
      </c>
      <c r="G2585" s="38" t="s">
        <v>146</v>
      </c>
      <c r="H2585" s="38" t="s">
        <v>339</v>
      </c>
      <c r="I2585" s="38" t="s">
        <v>694</v>
      </c>
      <c r="J2585" s="38" t="s">
        <v>695</v>
      </c>
      <c r="K2585" s="38" t="s">
        <v>201</v>
      </c>
      <c r="L2585" s="38" t="s">
        <v>7117</v>
      </c>
      <c r="M2585" s="38" t="s">
        <v>440</v>
      </c>
      <c r="N2585" s="40">
        <v>1.5</v>
      </c>
      <c r="O2585" s="40">
        <v>1.5</v>
      </c>
      <c r="P2585" s="40">
        <v>0</v>
      </c>
      <c r="Q2585" s="40">
        <v>0</v>
      </c>
      <c r="R2585" s="40">
        <v>0</v>
      </c>
      <c r="S2585" s="40">
        <v>0</v>
      </c>
      <c r="T2585" s="40">
        <v>0</v>
      </c>
      <c r="U2585" s="40">
        <v>1</v>
      </c>
      <c r="V2585" s="40">
        <v>1.5</v>
      </c>
      <c r="W2585" s="38" t="s">
        <v>7118</v>
      </c>
      <c r="X2585" s="38" t="s">
        <v>80</v>
      </c>
      <c r="Y2585" s="38" t="s">
        <v>66</v>
      </c>
      <c r="Z2585" s="38" t="s">
        <v>6894</v>
      </c>
      <c r="AA2585" s="38" t="s">
        <v>6876</v>
      </c>
      <c r="AB2585" s="41">
        <v>0</v>
      </c>
      <c r="AC2585" s="41">
        <v>0</v>
      </c>
      <c r="AD2585" s="42">
        <v>0</v>
      </c>
      <c r="AE2585" s="42">
        <v>0</v>
      </c>
      <c r="AF2585" s="12" t="str">
        <f t="shared" si="480"/>
        <v>036472</v>
      </c>
      <c r="AG2585" s="13" t="str">
        <f>VLOOKUP(D2585,[2]Reference!$Q:$U,4,FALSE)</f>
        <v>Fleet</v>
      </c>
      <c r="AH2585" s="13" t="str">
        <f>VLOOKUP(D2585,[2]Reference!$Q:$U,5,FALSE)</f>
        <v>LNER</v>
      </c>
      <c r="AI2585" s="14">
        <f t="shared" si="481"/>
        <v>0</v>
      </c>
      <c r="AJ2585" s="14">
        <f t="shared" si="482"/>
        <v>0</v>
      </c>
      <c r="AK2585" s="14">
        <f t="shared" si="483"/>
        <v>0</v>
      </c>
      <c r="AL2585" s="15">
        <f t="shared" si="484"/>
        <v>0</v>
      </c>
      <c r="AM2585" s="14">
        <f t="shared" si="485"/>
        <v>1.5</v>
      </c>
      <c r="AN2585" s="16">
        <f t="shared" si="486"/>
        <v>45626</v>
      </c>
      <c r="AO2585" s="17">
        <f>VLOOKUP(B2585,[2]Reference!D:E,2,1)</f>
        <v>202509</v>
      </c>
      <c r="AP2585" s="12" t="str">
        <f t="shared" si="487"/>
        <v>7</v>
      </c>
      <c r="AQ2585" s="18">
        <f t="shared" si="488"/>
        <v>0</v>
      </c>
      <c r="AR2585" s="18">
        <f t="shared" si="489"/>
        <v>0</v>
      </c>
      <c r="AS2585" s="13" t="str">
        <f>VLOOKUP(D2585,[2]Reference!$Q:$U,3,FALSE)</f>
        <v>Azuma</v>
      </c>
      <c r="AT2585" s="13" t="str">
        <f>VLOOKUP(D2585,[2]Reference!Q:V,6,FALSE)</f>
        <v>Azuma</v>
      </c>
      <c r="AU2585" s="13" t="str">
        <f>VLOOKUP(D2585,[2]Reference!$Q:$U,2,FALSE)</f>
        <v>Hitachi - Class 800</v>
      </c>
      <c r="AV2585" s="19">
        <f t="shared" si="490"/>
        <v>45632</v>
      </c>
      <c r="AW2585" s="12" t="str">
        <f>+VLOOKUP(X2585,[2]Reference!BN:BO,2,FALSE)</f>
        <v>Fleet</v>
      </c>
      <c r="AX2585" s="20" t="str">
        <f t="shared" si="491"/>
        <v>HB</v>
      </c>
      <c r="AY2585" s="20" t="str">
        <f>VLOOKUP(AX2585,[2]Reference!AH:AI,2,FALSE)</f>
        <v>LNER</v>
      </c>
      <c r="AZ2585" s="20" t="str">
        <f>VLOOKUP(D2585,[2]Reference!Q:V,6,FALSE)</f>
        <v>Azuma</v>
      </c>
      <c r="BA2585" s="20" t="str">
        <f>VLOOKUP(D2585,[2]Reference!Q:V,3,FALSE)</f>
        <v>Azuma</v>
      </c>
    </row>
    <row r="2586" spans="1:53" ht="13.5" x14ac:dyDescent="0.25">
      <c r="A2586" s="38" t="s">
        <v>7119</v>
      </c>
      <c r="B2586" s="39">
        <v>45625</v>
      </c>
      <c r="C2586" s="38" t="s">
        <v>54</v>
      </c>
      <c r="D2586" s="38" t="s">
        <v>55</v>
      </c>
      <c r="E2586" s="38" t="s">
        <v>56</v>
      </c>
      <c r="F2586" s="38" t="s">
        <v>55</v>
      </c>
      <c r="G2586" s="38" t="s">
        <v>146</v>
      </c>
      <c r="H2586" s="38" t="s">
        <v>327</v>
      </c>
      <c r="I2586" s="38" t="s">
        <v>2666</v>
      </c>
      <c r="J2586" s="38" t="s">
        <v>2667</v>
      </c>
      <c r="K2586" s="38" t="s">
        <v>201</v>
      </c>
      <c r="L2586" s="38" t="s">
        <v>7120</v>
      </c>
      <c r="M2586" s="38" t="s">
        <v>296</v>
      </c>
      <c r="N2586" s="40">
        <v>4</v>
      </c>
      <c r="O2586" s="40">
        <v>4</v>
      </c>
      <c r="P2586" s="40">
        <v>0</v>
      </c>
      <c r="Q2586" s="40">
        <v>0</v>
      </c>
      <c r="R2586" s="40">
        <v>0</v>
      </c>
      <c r="S2586" s="40">
        <v>0</v>
      </c>
      <c r="T2586" s="40">
        <v>0</v>
      </c>
      <c r="U2586" s="40">
        <v>1</v>
      </c>
      <c r="V2586" s="40">
        <v>4</v>
      </c>
      <c r="W2586" s="38" t="s">
        <v>7121</v>
      </c>
      <c r="X2586" s="38" t="s">
        <v>80</v>
      </c>
      <c r="Y2586" s="38" t="s">
        <v>66</v>
      </c>
      <c r="Z2586" s="38" t="s">
        <v>6894</v>
      </c>
      <c r="AA2586" s="38" t="s">
        <v>6876</v>
      </c>
      <c r="AB2586" s="41">
        <v>0</v>
      </c>
      <c r="AC2586" s="41">
        <v>0</v>
      </c>
      <c r="AD2586" s="42">
        <v>0</v>
      </c>
      <c r="AE2586" s="42">
        <v>0</v>
      </c>
      <c r="AF2586" s="12" t="str">
        <f t="shared" si="480"/>
        <v>037645</v>
      </c>
      <c r="AG2586" s="13" t="str">
        <f>VLOOKUP(D2586,[2]Reference!$Q:$U,4,FALSE)</f>
        <v>Fleet</v>
      </c>
      <c r="AH2586" s="13" t="str">
        <f>VLOOKUP(D2586,[2]Reference!$Q:$U,5,FALSE)</f>
        <v>LNER</v>
      </c>
      <c r="AI2586" s="14">
        <f t="shared" si="481"/>
        <v>0</v>
      </c>
      <c r="AJ2586" s="14">
        <f t="shared" si="482"/>
        <v>0</v>
      </c>
      <c r="AK2586" s="14">
        <f t="shared" si="483"/>
        <v>0</v>
      </c>
      <c r="AL2586" s="15">
        <f t="shared" si="484"/>
        <v>0</v>
      </c>
      <c r="AM2586" s="14">
        <f t="shared" si="485"/>
        <v>4</v>
      </c>
      <c r="AN2586" s="16">
        <f t="shared" si="486"/>
        <v>45626</v>
      </c>
      <c r="AO2586" s="17">
        <f>VLOOKUP(B2586,[2]Reference!D:E,2,1)</f>
        <v>202509</v>
      </c>
      <c r="AP2586" s="12" t="str">
        <f t="shared" si="487"/>
        <v>7</v>
      </c>
      <c r="AQ2586" s="18">
        <f t="shared" si="488"/>
        <v>0</v>
      </c>
      <c r="AR2586" s="18">
        <f t="shared" si="489"/>
        <v>0</v>
      </c>
      <c r="AS2586" s="13" t="str">
        <f>VLOOKUP(D2586,[2]Reference!$Q:$U,3,FALSE)</f>
        <v>Azuma</v>
      </c>
      <c r="AT2586" s="13" t="str">
        <f>VLOOKUP(D2586,[2]Reference!Q:V,6,FALSE)</f>
        <v>Azuma</v>
      </c>
      <c r="AU2586" s="13" t="str">
        <f>VLOOKUP(D2586,[2]Reference!$Q:$U,2,FALSE)</f>
        <v>Hitachi - Class 800</v>
      </c>
      <c r="AV2586" s="19">
        <f t="shared" si="490"/>
        <v>45632</v>
      </c>
      <c r="AW2586" s="12" t="str">
        <f>+VLOOKUP(X2586,[2]Reference!BN:BO,2,FALSE)</f>
        <v>Fleet</v>
      </c>
      <c r="AX2586" s="20" t="str">
        <f t="shared" si="491"/>
        <v>HB</v>
      </c>
      <c r="AY2586" s="20" t="str">
        <f>VLOOKUP(AX2586,[2]Reference!AH:AI,2,FALSE)</f>
        <v>LNER</v>
      </c>
      <c r="AZ2586" s="20" t="str">
        <f>VLOOKUP(D2586,[2]Reference!Q:V,6,FALSE)</f>
        <v>Azuma</v>
      </c>
      <c r="BA2586" s="20" t="str">
        <f>VLOOKUP(D2586,[2]Reference!Q:V,3,FALSE)</f>
        <v>Azuma</v>
      </c>
    </row>
    <row r="2587" spans="1:53" ht="13.5" x14ac:dyDescent="0.25">
      <c r="A2587" s="38" t="s">
        <v>7122</v>
      </c>
      <c r="B2587" s="39">
        <v>45625</v>
      </c>
      <c r="C2587" s="38" t="s">
        <v>54</v>
      </c>
      <c r="D2587" s="38" t="s">
        <v>161</v>
      </c>
      <c r="E2587" s="38" t="s">
        <v>162</v>
      </c>
      <c r="F2587" s="38" t="s">
        <v>161</v>
      </c>
      <c r="G2587" s="38" t="s">
        <v>129</v>
      </c>
      <c r="H2587" s="38" t="s">
        <v>258</v>
      </c>
      <c r="I2587" s="38" t="s">
        <v>5406</v>
      </c>
      <c r="J2587" s="38" t="s">
        <v>5407</v>
      </c>
      <c r="K2587" s="38" t="s">
        <v>179</v>
      </c>
      <c r="L2587" s="38" t="s">
        <v>5049</v>
      </c>
      <c r="M2587" s="38" t="s">
        <v>78</v>
      </c>
      <c r="N2587" s="40">
        <v>3</v>
      </c>
      <c r="O2587" s="40">
        <v>3</v>
      </c>
      <c r="P2587" s="40">
        <v>0</v>
      </c>
      <c r="Q2587" s="40">
        <v>0</v>
      </c>
      <c r="R2587" s="40">
        <v>0</v>
      </c>
      <c r="S2587" s="40">
        <v>0</v>
      </c>
      <c r="T2587" s="40">
        <v>0</v>
      </c>
      <c r="U2587" s="40">
        <v>1</v>
      </c>
      <c r="V2587" s="40">
        <v>3</v>
      </c>
      <c r="W2587" s="38" t="s">
        <v>7123</v>
      </c>
      <c r="X2587" s="38" t="s">
        <v>80</v>
      </c>
      <c r="Y2587" s="38" t="s">
        <v>66</v>
      </c>
      <c r="Z2587" s="38" t="s">
        <v>6894</v>
      </c>
      <c r="AA2587" s="38" t="s">
        <v>6876</v>
      </c>
      <c r="AB2587" s="41">
        <v>0</v>
      </c>
      <c r="AC2587" s="41">
        <v>0</v>
      </c>
      <c r="AD2587" s="42">
        <v>0</v>
      </c>
      <c r="AE2587" s="42">
        <v>0</v>
      </c>
      <c r="AF2587" s="12" t="str">
        <f t="shared" si="480"/>
        <v>037712</v>
      </c>
      <c r="AG2587" s="13" t="str">
        <f>VLOOKUP(D2587,[2]Reference!$Q:$U,4,FALSE)</f>
        <v>Fleet</v>
      </c>
      <c r="AH2587" s="13" t="str">
        <f>VLOOKUP(D2587,[2]Reference!$Q:$U,5,FALSE)</f>
        <v>LNER</v>
      </c>
      <c r="AI2587" s="14">
        <f t="shared" si="481"/>
        <v>0</v>
      </c>
      <c r="AJ2587" s="14">
        <f t="shared" si="482"/>
        <v>0</v>
      </c>
      <c r="AK2587" s="14">
        <f t="shared" si="483"/>
        <v>0</v>
      </c>
      <c r="AL2587" s="15">
        <f t="shared" si="484"/>
        <v>0</v>
      </c>
      <c r="AM2587" s="14">
        <f t="shared" si="485"/>
        <v>3</v>
      </c>
      <c r="AN2587" s="16">
        <f t="shared" si="486"/>
        <v>45626</v>
      </c>
      <c r="AO2587" s="17">
        <f>VLOOKUP(B2587,[2]Reference!D:E,2,1)</f>
        <v>202509</v>
      </c>
      <c r="AP2587" s="12" t="str">
        <f t="shared" si="487"/>
        <v>7</v>
      </c>
      <c r="AQ2587" s="18">
        <f t="shared" si="488"/>
        <v>0</v>
      </c>
      <c r="AR2587" s="18">
        <f t="shared" si="489"/>
        <v>0</v>
      </c>
      <c r="AS2587" s="13" t="str">
        <f>VLOOKUP(D2587,[2]Reference!$Q:$U,3,FALSE)</f>
        <v>IC225</v>
      </c>
      <c r="AT2587" s="13" t="str">
        <f>VLOOKUP(D2587,[2]Reference!Q:V,6,FALSE)</f>
        <v>IC225</v>
      </c>
      <c r="AU2587" s="13" t="str">
        <f>VLOOKUP(D2587,[2]Reference!$Q:$U,2,FALSE)</f>
        <v>MK4 Coach</v>
      </c>
      <c r="AV2587" s="19">
        <f t="shared" si="490"/>
        <v>45632</v>
      </c>
      <c r="AW2587" s="12" t="str">
        <f>+VLOOKUP(X2587,[2]Reference!BN:BO,2,FALSE)</f>
        <v>Fleet</v>
      </c>
      <c r="AX2587" s="20" t="str">
        <f t="shared" si="491"/>
        <v>HB</v>
      </c>
      <c r="AY2587" s="20" t="str">
        <f>VLOOKUP(AX2587,[2]Reference!AH:AI,2,FALSE)</f>
        <v>LNER</v>
      </c>
      <c r="AZ2587" s="20" t="str">
        <f>VLOOKUP(D2587,[2]Reference!Q:V,6,FALSE)</f>
        <v>IC225</v>
      </c>
      <c r="BA2587" s="20" t="str">
        <f>VLOOKUP(D2587,[2]Reference!Q:V,3,FALSE)</f>
        <v>IC225</v>
      </c>
    </row>
    <row r="2588" spans="1:53" ht="13.5" x14ac:dyDescent="0.25">
      <c r="A2588" s="38" t="s">
        <v>7124</v>
      </c>
      <c r="B2588" s="39">
        <v>45625</v>
      </c>
      <c r="C2588" s="38" t="s">
        <v>54</v>
      </c>
      <c r="D2588" s="38" t="s">
        <v>92</v>
      </c>
      <c r="E2588" s="38" t="s">
        <v>93</v>
      </c>
      <c r="F2588" s="38" t="s">
        <v>92</v>
      </c>
      <c r="G2588" s="38" t="s">
        <v>94</v>
      </c>
      <c r="H2588" s="38" t="s">
        <v>95</v>
      </c>
      <c r="I2588" s="38" t="s">
        <v>147</v>
      </c>
      <c r="J2588" s="38" t="s">
        <v>148</v>
      </c>
      <c r="K2588" s="38" t="s">
        <v>98</v>
      </c>
      <c r="L2588" s="38" t="s">
        <v>7125</v>
      </c>
      <c r="M2588" s="38" t="s">
        <v>289</v>
      </c>
      <c r="N2588" s="40">
        <v>10</v>
      </c>
      <c r="O2588" s="40">
        <v>7</v>
      </c>
      <c r="P2588" s="40">
        <v>3</v>
      </c>
      <c r="Q2588" s="40">
        <v>0</v>
      </c>
      <c r="R2588" s="40">
        <v>0</v>
      </c>
      <c r="S2588" s="40">
        <v>0</v>
      </c>
      <c r="T2588" s="40">
        <v>0</v>
      </c>
      <c r="U2588" s="40">
        <v>2</v>
      </c>
      <c r="V2588" s="40">
        <v>10</v>
      </c>
      <c r="W2588" s="38" t="s">
        <v>7126</v>
      </c>
      <c r="X2588" s="38" t="s">
        <v>80</v>
      </c>
      <c r="Y2588" s="38" t="s">
        <v>66</v>
      </c>
      <c r="Z2588" s="38" t="s">
        <v>6894</v>
      </c>
      <c r="AA2588" s="38" t="s">
        <v>6876</v>
      </c>
      <c r="AB2588" s="41">
        <v>0</v>
      </c>
      <c r="AC2588" s="41">
        <v>0</v>
      </c>
      <c r="AD2588" s="42">
        <v>0</v>
      </c>
      <c r="AE2588" s="42">
        <v>0</v>
      </c>
      <c r="AF2588" s="12" t="str">
        <f t="shared" si="480"/>
        <v>038089</v>
      </c>
      <c r="AG2588" s="13" t="str">
        <f>VLOOKUP(D2588,[2]Reference!$Q:$U,4,FALSE)</f>
        <v>Fleet</v>
      </c>
      <c r="AH2588" s="13" t="str">
        <f>VLOOKUP(D2588,[2]Reference!$Q:$U,5,FALSE)</f>
        <v>LNER</v>
      </c>
      <c r="AI2588" s="14">
        <f t="shared" si="481"/>
        <v>0</v>
      </c>
      <c r="AJ2588" s="14">
        <f t="shared" si="482"/>
        <v>0</v>
      </c>
      <c r="AK2588" s="14">
        <f t="shared" si="483"/>
        <v>0</v>
      </c>
      <c r="AL2588" s="15">
        <f t="shared" si="484"/>
        <v>0</v>
      </c>
      <c r="AM2588" s="14">
        <f t="shared" si="485"/>
        <v>10</v>
      </c>
      <c r="AN2588" s="16">
        <f t="shared" si="486"/>
        <v>45626</v>
      </c>
      <c r="AO2588" s="17">
        <f>VLOOKUP(B2588,[2]Reference!D:E,2,1)</f>
        <v>202509</v>
      </c>
      <c r="AP2588" s="12" t="str">
        <f t="shared" si="487"/>
        <v>7</v>
      </c>
      <c r="AQ2588" s="18">
        <f t="shared" si="488"/>
        <v>0</v>
      </c>
      <c r="AR2588" s="18">
        <f t="shared" si="489"/>
        <v>0</v>
      </c>
      <c r="AS2588" s="13" t="str">
        <f>VLOOKUP(D2588,[2]Reference!$Q:$U,3,FALSE)</f>
        <v>Azuma</v>
      </c>
      <c r="AT2588" s="13" t="str">
        <f>VLOOKUP(D2588,[2]Reference!Q:V,6,FALSE)</f>
        <v>Azuma</v>
      </c>
      <c r="AU2588" s="13" t="str">
        <f>VLOOKUP(D2588,[2]Reference!$Q:$U,2,FALSE)</f>
        <v>Hitachi - Class 801</v>
      </c>
      <c r="AV2588" s="19">
        <f t="shared" si="490"/>
        <v>45632</v>
      </c>
      <c r="AW2588" s="12" t="str">
        <f>+VLOOKUP(X2588,[2]Reference!BN:BO,2,FALSE)</f>
        <v>Fleet</v>
      </c>
      <c r="AX2588" s="20" t="str">
        <f t="shared" si="491"/>
        <v>HB</v>
      </c>
      <c r="AY2588" s="20" t="str">
        <f>VLOOKUP(AX2588,[2]Reference!AH:AI,2,FALSE)</f>
        <v>LNER</v>
      </c>
      <c r="AZ2588" s="20" t="str">
        <f>VLOOKUP(D2588,[2]Reference!Q:V,6,FALSE)</f>
        <v>Azuma</v>
      </c>
      <c r="BA2588" s="20" t="str">
        <f>VLOOKUP(D2588,[2]Reference!Q:V,3,FALSE)</f>
        <v>Azuma</v>
      </c>
    </row>
    <row r="2589" spans="1:53" ht="13.5" x14ac:dyDescent="0.25">
      <c r="A2589" s="38" t="s">
        <v>7128</v>
      </c>
      <c r="B2589" s="39">
        <v>45626</v>
      </c>
      <c r="C2589" s="38" t="s">
        <v>54</v>
      </c>
      <c r="D2589" s="38" t="s">
        <v>55</v>
      </c>
      <c r="E2589" s="38" t="s">
        <v>56</v>
      </c>
      <c r="F2589" s="38" t="s">
        <v>55</v>
      </c>
      <c r="G2589" s="38" t="s">
        <v>231</v>
      </c>
      <c r="H2589" s="38" t="s">
        <v>84</v>
      </c>
      <c r="I2589" s="38" t="s">
        <v>2130</v>
      </c>
      <c r="J2589" s="38" t="s">
        <v>2131</v>
      </c>
      <c r="K2589" s="38" t="s">
        <v>1002</v>
      </c>
      <c r="L2589" s="38" t="s">
        <v>2284</v>
      </c>
      <c r="M2589" s="38" t="s">
        <v>296</v>
      </c>
      <c r="N2589" s="40">
        <v>3</v>
      </c>
      <c r="O2589" s="40">
        <v>3</v>
      </c>
      <c r="P2589" s="40">
        <v>0</v>
      </c>
      <c r="Q2589" s="40">
        <v>0</v>
      </c>
      <c r="R2589" s="40">
        <v>0</v>
      </c>
      <c r="S2589" s="40">
        <v>0</v>
      </c>
      <c r="T2589" s="40">
        <v>0</v>
      </c>
      <c r="U2589" s="40">
        <v>1</v>
      </c>
      <c r="V2589" s="40">
        <v>3</v>
      </c>
      <c r="W2589" s="38" t="s">
        <v>7129</v>
      </c>
      <c r="X2589" s="38" t="s">
        <v>80</v>
      </c>
      <c r="Y2589" s="38" t="s">
        <v>66</v>
      </c>
      <c r="Z2589" s="38" t="s">
        <v>6894</v>
      </c>
      <c r="AA2589" s="38" t="s">
        <v>6876</v>
      </c>
      <c r="AB2589" s="41">
        <v>0</v>
      </c>
      <c r="AC2589" s="41">
        <v>0</v>
      </c>
      <c r="AD2589" s="42">
        <v>0</v>
      </c>
      <c r="AE2589" s="42">
        <v>0</v>
      </c>
      <c r="AF2589" s="12" t="str">
        <f t="shared" si="480"/>
        <v>040834</v>
      </c>
      <c r="AG2589" s="13" t="str">
        <f>VLOOKUP(D2589,[2]Reference!$Q:$U,4,FALSE)</f>
        <v>Fleet</v>
      </c>
      <c r="AH2589" s="13" t="str">
        <f>VLOOKUP(D2589,[2]Reference!$Q:$U,5,FALSE)</f>
        <v>LNER</v>
      </c>
      <c r="AI2589" s="14">
        <f t="shared" si="481"/>
        <v>0</v>
      </c>
      <c r="AJ2589" s="14">
        <f t="shared" si="482"/>
        <v>0</v>
      </c>
      <c r="AK2589" s="14">
        <f t="shared" si="483"/>
        <v>0</v>
      </c>
      <c r="AL2589" s="15">
        <f t="shared" si="484"/>
        <v>0</v>
      </c>
      <c r="AM2589" s="14">
        <f t="shared" si="485"/>
        <v>3</v>
      </c>
      <c r="AN2589" s="16">
        <f t="shared" si="486"/>
        <v>45626</v>
      </c>
      <c r="AO2589" s="17">
        <f>VLOOKUP(B2589,[2]Reference!D:E,2,1)</f>
        <v>202509</v>
      </c>
      <c r="AP2589" s="12" t="str">
        <f t="shared" si="487"/>
        <v>7</v>
      </c>
      <c r="AQ2589" s="18">
        <f t="shared" si="488"/>
        <v>0</v>
      </c>
      <c r="AR2589" s="18">
        <f t="shared" si="489"/>
        <v>0</v>
      </c>
      <c r="AS2589" s="13" t="str">
        <f>VLOOKUP(D2589,[2]Reference!$Q:$U,3,FALSE)</f>
        <v>Azuma</v>
      </c>
      <c r="AT2589" s="13" t="str">
        <f>VLOOKUP(D2589,[2]Reference!Q:V,6,FALSE)</f>
        <v>Azuma</v>
      </c>
      <c r="AU2589" s="13" t="str">
        <f>VLOOKUP(D2589,[2]Reference!$Q:$U,2,FALSE)</f>
        <v>Hitachi - Class 800</v>
      </c>
      <c r="AV2589" s="19">
        <f t="shared" si="490"/>
        <v>45633</v>
      </c>
      <c r="AW2589" s="12" t="str">
        <f>+VLOOKUP(X2589,[2]Reference!BN:BO,2,FALSE)</f>
        <v>Fleet</v>
      </c>
      <c r="AX2589" s="20" t="str">
        <f t="shared" si="491"/>
        <v>HB</v>
      </c>
      <c r="AY2589" s="20" t="str">
        <f>VLOOKUP(AX2589,[2]Reference!AH:AI,2,FALSE)</f>
        <v>LNER</v>
      </c>
      <c r="AZ2589" s="20" t="str">
        <f>VLOOKUP(D2589,[2]Reference!Q:V,6,FALSE)</f>
        <v>Azuma</v>
      </c>
      <c r="BA2589" s="20" t="str">
        <f>VLOOKUP(D2589,[2]Reference!Q:V,3,FALSE)</f>
        <v>Azuma</v>
      </c>
    </row>
    <row r="2590" spans="1:53" ht="13.5" x14ac:dyDescent="0.25">
      <c r="A2590" s="38" t="s">
        <v>7130</v>
      </c>
      <c r="B2590" s="39">
        <v>45626</v>
      </c>
      <c r="C2590" s="38" t="s">
        <v>54</v>
      </c>
      <c r="D2590" s="38" t="s">
        <v>92</v>
      </c>
      <c r="E2590" s="38" t="s">
        <v>93</v>
      </c>
      <c r="F2590" s="38" t="s">
        <v>92</v>
      </c>
      <c r="G2590" s="38" t="s">
        <v>129</v>
      </c>
      <c r="H2590" s="38" t="s">
        <v>95</v>
      </c>
      <c r="I2590" s="38" t="s">
        <v>147</v>
      </c>
      <c r="J2590" s="38" t="s">
        <v>148</v>
      </c>
      <c r="K2590" s="38" t="s">
        <v>179</v>
      </c>
      <c r="L2590" s="38" t="s">
        <v>7131</v>
      </c>
      <c r="M2590" s="38" t="s">
        <v>206</v>
      </c>
      <c r="N2590" s="40">
        <v>12</v>
      </c>
      <c r="O2590" s="40">
        <v>12</v>
      </c>
      <c r="P2590" s="40">
        <v>0</v>
      </c>
      <c r="Q2590" s="40">
        <v>0</v>
      </c>
      <c r="R2590" s="40">
        <v>0</v>
      </c>
      <c r="S2590" s="40">
        <v>0</v>
      </c>
      <c r="T2590" s="40">
        <v>0</v>
      </c>
      <c r="U2590" s="40">
        <v>1</v>
      </c>
      <c r="V2590" s="40">
        <v>12</v>
      </c>
      <c r="W2590" s="38" t="s">
        <v>7132</v>
      </c>
      <c r="X2590" s="38" t="s">
        <v>80</v>
      </c>
      <c r="Y2590" s="38" t="s">
        <v>66</v>
      </c>
      <c r="Z2590" s="38" t="s">
        <v>6894</v>
      </c>
      <c r="AA2590" s="38" t="s">
        <v>6876</v>
      </c>
      <c r="AB2590" s="41">
        <v>0</v>
      </c>
      <c r="AC2590" s="41">
        <v>0</v>
      </c>
      <c r="AD2590" s="42">
        <v>0</v>
      </c>
      <c r="AE2590" s="42">
        <v>0.52</v>
      </c>
      <c r="AF2590" s="12" t="str">
        <f t="shared" si="480"/>
        <v>042611</v>
      </c>
      <c r="AG2590" s="13" t="str">
        <f>VLOOKUP(D2590,[2]Reference!$Q:$U,4,FALSE)</f>
        <v>Fleet</v>
      </c>
      <c r="AH2590" s="13" t="str">
        <f>VLOOKUP(D2590,[2]Reference!$Q:$U,5,FALSE)</f>
        <v>LNER</v>
      </c>
      <c r="AI2590" s="14">
        <f t="shared" si="481"/>
        <v>0</v>
      </c>
      <c r="AJ2590" s="14">
        <f t="shared" si="482"/>
        <v>0</v>
      </c>
      <c r="AK2590" s="14">
        <f t="shared" si="483"/>
        <v>0</v>
      </c>
      <c r="AL2590" s="15">
        <f t="shared" si="484"/>
        <v>0</v>
      </c>
      <c r="AM2590" s="14">
        <f t="shared" si="485"/>
        <v>12</v>
      </c>
      <c r="AN2590" s="16">
        <f t="shared" si="486"/>
        <v>45626</v>
      </c>
      <c r="AO2590" s="17">
        <f>VLOOKUP(B2590,[2]Reference!D:E,2,1)</f>
        <v>202509</v>
      </c>
      <c r="AP2590" s="12" t="str">
        <f t="shared" si="487"/>
        <v>7</v>
      </c>
      <c r="AQ2590" s="18">
        <f t="shared" si="488"/>
        <v>0</v>
      </c>
      <c r="AR2590" s="18">
        <f t="shared" si="489"/>
        <v>0.52</v>
      </c>
      <c r="AS2590" s="13" t="str">
        <f>VLOOKUP(D2590,[2]Reference!$Q:$U,3,FALSE)</f>
        <v>Azuma</v>
      </c>
      <c r="AT2590" s="13" t="str">
        <f>VLOOKUP(D2590,[2]Reference!Q:V,6,FALSE)</f>
        <v>Azuma</v>
      </c>
      <c r="AU2590" s="13" t="str">
        <f>VLOOKUP(D2590,[2]Reference!$Q:$U,2,FALSE)</f>
        <v>Hitachi - Class 801</v>
      </c>
      <c r="AV2590" s="19">
        <f t="shared" si="490"/>
        <v>45633</v>
      </c>
      <c r="AW2590" s="12" t="str">
        <f>+VLOOKUP(X2590,[2]Reference!BN:BO,2,FALSE)</f>
        <v>Fleet</v>
      </c>
      <c r="AX2590" s="20" t="str">
        <f t="shared" si="491"/>
        <v>HB</v>
      </c>
      <c r="AY2590" s="20" t="str">
        <f>VLOOKUP(AX2590,[2]Reference!AH:AI,2,FALSE)</f>
        <v>LNER</v>
      </c>
      <c r="AZ2590" s="20" t="str">
        <f>VLOOKUP(D2590,[2]Reference!Q:V,6,FALSE)</f>
        <v>Azuma</v>
      </c>
      <c r="BA2590" s="20" t="str">
        <f>VLOOKUP(D2590,[2]Reference!Q:V,3,FALSE)</f>
        <v>Azuma</v>
      </c>
    </row>
    <row r="2591" spans="1:53" ht="13.5" x14ac:dyDescent="0.25">
      <c r="A2591" s="38" t="s">
        <v>7133</v>
      </c>
      <c r="B2591" s="39">
        <v>45627</v>
      </c>
      <c r="C2591" s="38" t="s">
        <v>54</v>
      </c>
      <c r="D2591" s="38" t="s">
        <v>70</v>
      </c>
      <c r="E2591" s="38" t="s">
        <v>71</v>
      </c>
      <c r="F2591" s="38" t="s">
        <v>70</v>
      </c>
      <c r="G2591" s="38" t="s">
        <v>94</v>
      </c>
      <c r="H2591" s="38" t="s">
        <v>237</v>
      </c>
      <c r="I2591" s="38" t="s">
        <v>1591</v>
      </c>
      <c r="J2591" s="38" t="s">
        <v>1592</v>
      </c>
      <c r="K2591" s="38" t="s">
        <v>98</v>
      </c>
      <c r="L2591" s="38" t="s">
        <v>7134</v>
      </c>
      <c r="M2591" s="38" t="s">
        <v>419</v>
      </c>
      <c r="N2591" s="40">
        <v>34</v>
      </c>
      <c r="O2591" s="40">
        <v>25</v>
      </c>
      <c r="P2591" s="40">
        <v>9</v>
      </c>
      <c r="Q2591" s="40">
        <v>0</v>
      </c>
      <c r="R2591" s="40">
        <v>0</v>
      </c>
      <c r="S2591" s="40">
        <v>0</v>
      </c>
      <c r="T2591" s="40">
        <v>0</v>
      </c>
      <c r="U2591" s="40">
        <v>2</v>
      </c>
      <c r="V2591" s="40">
        <v>34</v>
      </c>
      <c r="W2591" s="38" t="s">
        <v>7135</v>
      </c>
      <c r="X2591" s="38" t="s">
        <v>80</v>
      </c>
      <c r="Y2591" s="38" t="s">
        <v>66</v>
      </c>
      <c r="Z2591" s="38" t="s">
        <v>7063</v>
      </c>
      <c r="AA2591" s="38" t="s">
        <v>6876</v>
      </c>
      <c r="AB2591" s="41">
        <v>0</v>
      </c>
      <c r="AC2591" s="41">
        <v>0</v>
      </c>
      <c r="AD2591" s="42">
        <v>0.85</v>
      </c>
      <c r="AE2591" s="42">
        <v>1.41</v>
      </c>
      <c r="AF2591" s="12" t="str">
        <f t="shared" si="480"/>
        <v>043313</v>
      </c>
      <c r="AG2591" s="13" t="str">
        <f>VLOOKUP(D2591,[2]Reference!$Q:$U,4,FALSE)</f>
        <v>Fleet</v>
      </c>
      <c r="AH2591" s="13" t="str">
        <f>VLOOKUP(D2591,[2]Reference!$Q:$U,5,FALSE)</f>
        <v>LNER</v>
      </c>
      <c r="AI2591" s="14">
        <f t="shared" si="481"/>
        <v>0</v>
      </c>
      <c r="AJ2591" s="14">
        <f t="shared" si="482"/>
        <v>0</v>
      </c>
      <c r="AK2591" s="14">
        <f t="shared" si="483"/>
        <v>0</v>
      </c>
      <c r="AL2591" s="15">
        <f t="shared" si="484"/>
        <v>0.85</v>
      </c>
      <c r="AM2591" s="14">
        <f t="shared" si="485"/>
        <v>34</v>
      </c>
      <c r="AN2591" s="16">
        <f t="shared" si="486"/>
        <v>45633</v>
      </c>
      <c r="AO2591" s="17">
        <f>VLOOKUP(B2591,[2]Reference!D:E,2,1)</f>
        <v>202509</v>
      </c>
      <c r="AP2591" s="12" t="str">
        <f t="shared" si="487"/>
        <v>7</v>
      </c>
      <c r="AQ2591" s="18">
        <f t="shared" si="488"/>
        <v>0.85</v>
      </c>
      <c r="AR2591" s="18">
        <f t="shared" si="489"/>
        <v>1.41</v>
      </c>
      <c r="AS2591" s="13" t="str">
        <f>VLOOKUP(D2591,[2]Reference!$Q:$U,3,FALSE)</f>
        <v>IC225</v>
      </c>
      <c r="AT2591" s="13" t="str">
        <f>VLOOKUP(D2591,[2]Reference!Q:V,6,FALSE)</f>
        <v>IC225</v>
      </c>
      <c r="AU2591" s="13" t="str">
        <f>VLOOKUP(D2591,[2]Reference!$Q:$U,2,FALSE)</f>
        <v>Cl 91 Loco</v>
      </c>
      <c r="AV2591" s="19">
        <f t="shared" si="490"/>
        <v>45634</v>
      </c>
      <c r="AW2591" s="12" t="str">
        <f>+VLOOKUP(X2591,[2]Reference!BN:BO,2,FALSE)</f>
        <v>Fleet</v>
      </c>
      <c r="AX2591" s="20" t="str">
        <f t="shared" si="491"/>
        <v>HB</v>
      </c>
      <c r="AY2591" s="20" t="str">
        <f>VLOOKUP(AX2591,[2]Reference!AH:AI,2,FALSE)</f>
        <v>LNER</v>
      </c>
      <c r="AZ2591" s="20" t="str">
        <f>VLOOKUP(D2591,[2]Reference!Q:V,6,FALSE)</f>
        <v>IC225</v>
      </c>
      <c r="BA2591" s="20" t="str">
        <f>VLOOKUP(D2591,[2]Reference!Q:V,3,FALSE)</f>
        <v>IC225</v>
      </c>
    </row>
    <row r="2592" spans="1:53" ht="13.5" x14ac:dyDescent="0.25">
      <c r="A2592" s="38" t="s">
        <v>7136</v>
      </c>
      <c r="B2592" s="39">
        <v>45627</v>
      </c>
      <c r="C2592" s="38" t="s">
        <v>54</v>
      </c>
      <c r="D2592" s="38" t="s">
        <v>283</v>
      </c>
      <c r="E2592" s="38" t="s">
        <v>284</v>
      </c>
      <c r="F2592" s="38" t="s">
        <v>283</v>
      </c>
      <c r="G2592" s="38" t="s">
        <v>129</v>
      </c>
      <c r="H2592" s="38" t="s">
        <v>112</v>
      </c>
      <c r="I2592" s="38" t="s">
        <v>285</v>
      </c>
      <c r="J2592" s="38" t="s">
        <v>286</v>
      </c>
      <c r="K2592" s="38" t="s">
        <v>287</v>
      </c>
      <c r="L2592" s="38" t="s">
        <v>7137</v>
      </c>
      <c r="M2592" s="38" t="s">
        <v>998</v>
      </c>
      <c r="N2592" s="40">
        <v>3</v>
      </c>
      <c r="O2592" s="40">
        <v>0</v>
      </c>
      <c r="P2592" s="40">
        <v>3</v>
      </c>
      <c r="Q2592" s="40">
        <v>0</v>
      </c>
      <c r="R2592" s="40">
        <v>0</v>
      </c>
      <c r="S2592" s="40">
        <v>0</v>
      </c>
      <c r="T2592" s="40">
        <v>0</v>
      </c>
      <c r="U2592" s="40">
        <v>1</v>
      </c>
      <c r="V2592" s="40">
        <v>3</v>
      </c>
      <c r="W2592" s="38" t="s">
        <v>7138</v>
      </c>
      <c r="X2592" s="38" t="s">
        <v>119</v>
      </c>
      <c r="Y2592" s="38" t="s">
        <v>66</v>
      </c>
      <c r="Z2592" s="38" t="s">
        <v>7063</v>
      </c>
      <c r="AA2592" s="38" t="s">
        <v>6876</v>
      </c>
      <c r="AB2592" s="41">
        <v>0</v>
      </c>
      <c r="AC2592" s="41">
        <v>0</v>
      </c>
      <c r="AD2592" s="42">
        <v>0</v>
      </c>
      <c r="AE2592" s="42">
        <v>0</v>
      </c>
      <c r="AF2592" s="12" t="str">
        <f t="shared" si="480"/>
        <v>043497</v>
      </c>
      <c r="AG2592" s="13" t="str">
        <f>VLOOKUP(D2592,[2]Reference!$Q:$U,4,FALSE)</f>
        <v>Fleet</v>
      </c>
      <c r="AH2592" s="13" t="str">
        <f>VLOOKUP(D2592,[2]Reference!$Q:$U,5,FALSE)</f>
        <v>LNER</v>
      </c>
      <c r="AI2592" s="14">
        <f t="shared" si="481"/>
        <v>0</v>
      </c>
      <c r="AJ2592" s="14">
        <f t="shared" si="482"/>
        <v>0</v>
      </c>
      <c r="AK2592" s="14">
        <f t="shared" si="483"/>
        <v>0</v>
      </c>
      <c r="AL2592" s="15">
        <f t="shared" si="484"/>
        <v>0</v>
      </c>
      <c r="AM2592" s="14">
        <f t="shared" si="485"/>
        <v>3</v>
      </c>
      <c r="AN2592" s="16">
        <f t="shared" si="486"/>
        <v>45633</v>
      </c>
      <c r="AO2592" s="17">
        <f>VLOOKUP(B2592,[2]Reference!D:E,2,1)</f>
        <v>202509</v>
      </c>
      <c r="AP2592" s="12" t="str">
        <f t="shared" si="487"/>
        <v>7</v>
      </c>
      <c r="AQ2592" s="18">
        <f t="shared" si="488"/>
        <v>0</v>
      </c>
      <c r="AR2592" s="18">
        <f t="shared" si="489"/>
        <v>0</v>
      </c>
      <c r="AS2592" s="13" t="str">
        <f>VLOOKUP(D2592,[2]Reference!$Q:$U,3,FALSE)</f>
        <v>Azuma</v>
      </c>
      <c r="AT2592" s="13" t="str">
        <f>VLOOKUP(D2592,[2]Reference!Q:V,6,FALSE)</f>
        <v>Depot</v>
      </c>
      <c r="AU2592" s="13" t="str">
        <f>VLOOKUP(D2592,[2]Reference!$Q:$U,2,FALSE)</f>
        <v>Hitachi - Doncaster Carr</v>
      </c>
      <c r="AV2592" s="19">
        <f t="shared" si="490"/>
        <v>45634</v>
      </c>
      <c r="AW2592" s="12" t="str">
        <f>+VLOOKUP(X2592,[2]Reference!BN:BO,2,FALSE)</f>
        <v>Depot</v>
      </c>
      <c r="AX2592" s="20" t="str">
        <f t="shared" si="491"/>
        <v>HB</v>
      </c>
      <c r="AY2592" s="20" t="str">
        <f>VLOOKUP(AX2592,[2]Reference!AH:AI,2,FALSE)</f>
        <v>LNER</v>
      </c>
      <c r="AZ2592" s="20" t="str">
        <f>VLOOKUP(D2592,[2]Reference!Q:V,6,FALSE)</f>
        <v>Depot</v>
      </c>
      <c r="BA2592" s="20" t="str">
        <f>VLOOKUP(D2592,[2]Reference!Q:V,3,FALSE)</f>
        <v>Azuma</v>
      </c>
    </row>
    <row r="2593" spans="1:53" ht="13.5" x14ac:dyDescent="0.25">
      <c r="A2593" s="38" t="s">
        <v>7139</v>
      </c>
      <c r="B2593" s="39">
        <v>45627</v>
      </c>
      <c r="C2593" s="38" t="s">
        <v>54</v>
      </c>
      <c r="D2593" s="38" t="s">
        <v>70</v>
      </c>
      <c r="E2593" s="38" t="s">
        <v>71</v>
      </c>
      <c r="F2593" s="38" t="s">
        <v>70</v>
      </c>
      <c r="G2593" s="38" t="s">
        <v>72</v>
      </c>
      <c r="H2593" s="38" t="s">
        <v>58</v>
      </c>
      <c r="I2593" s="38" t="s">
        <v>103</v>
      </c>
      <c r="J2593" s="38" t="s">
        <v>104</v>
      </c>
      <c r="K2593" s="38" t="s">
        <v>105</v>
      </c>
      <c r="L2593" s="38" t="s">
        <v>7140</v>
      </c>
      <c r="M2593" s="38" t="s">
        <v>419</v>
      </c>
      <c r="N2593" s="40">
        <v>1.5</v>
      </c>
      <c r="O2593" s="40">
        <v>1.5</v>
      </c>
      <c r="P2593" s="40">
        <v>0</v>
      </c>
      <c r="Q2593" s="40">
        <v>0</v>
      </c>
      <c r="R2593" s="40">
        <v>0</v>
      </c>
      <c r="S2593" s="40">
        <v>0</v>
      </c>
      <c r="T2593" s="40">
        <v>0</v>
      </c>
      <c r="U2593" s="40">
        <v>1</v>
      </c>
      <c r="V2593" s="40">
        <v>1.5</v>
      </c>
      <c r="W2593" s="38" t="s">
        <v>7141</v>
      </c>
      <c r="X2593" s="38" t="s">
        <v>65</v>
      </c>
      <c r="Y2593" s="38" t="s">
        <v>66</v>
      </c>
      <c r="Z2593" s="38" t="s">
        <v>7063</v>
      </c>
      <c r="AA2593" s="38" t="s">
        <v>6876</v>
      </c>
      <c r="AB2593" s="41">
        <v>0</v>
      </c>
      <c r="AC2593" s="41">
        <v>0</v>
      </c>
      <c r="AD2593" s="42">
        <v>0</v>
      </c>
      <c r="AE2593" s="42">
        <v>0.17</v>
      </c>
      <c r="AF2593" s="12" t="str">
        <f t="shared" si="480"/>
        <v>043864</v>
      </c>
      <c r="AG2593" s="13" t="str">
        <f>VLOOKUP(D2593,[2]Reference!$Q:$U,4,FALSE)</f>
        <v>Fleet</v>
      </c>
      <c r="AH2593" s="13" t="str">
        <f>VLOOKUP(D2593,[2]Reference!$Q:$U,5,FALSE)</f>
        <v>LNER</v>
      </c>
      <c r="AI2593" s="14">
        <f t="shared" si="481"/>
        <v>0</v>
      </c>
      <c r="AJ2593" s="14">
        <f t="shared" si="482"/>
        <v>0</v>
      </c>
      <c r="AK2593" s="14">
        <f t="shared" si="483"/>
        <v>0</v>
      </c>
      <c r="AL2593" s="15">
        <f t="shared" si="484"/>
        <v>0</v>
      </c>
      <c r="AM2593" s="14">
        <f t="shared" si="485"/>
        <v>1.5</v>
      </c>
      <c r="AN2593" s="16">
        <f t="shared" si="486"/>
        <v>45633</v>
      </c>
      <c r="AO2593" s="17">
        <f>VLOOKUP(B2593,[2]Reference!D:E,2,1)</f>
        <v>202509</v>
      </c>
      <c r="AP2593" s="12" t="str">
        <f t="shared" si="487"/>
        <v>7</v>
      </c>
      <c r="AQ2593" s="18">
        <f t="shared" si="488"/>
        <v>0</v>
      </c>
      <c r="AR2593" s="18">
        <f t="shared" si="489"/>
        <v>0.17</v>
      </c>
      <c r="AS2593" s="13" t="str">
        <f>VLOOKUP(D2593,[2]Reference!$Q:$U,3,FALSE)</f>
        <v>IC225</v>
      </c>
      <c r="AT2593" s="13" t="str">
        <f>VLOOKUP(D2593,[2]Reference!Q:V,6,FALSE)</f>
        <v>IC225</v>
      </c>
      <c r="AU2593" s="13" t="str">
        <f>VLOOKUP(D2593,[2]Reference!$Q:$U,2,FALSE)</f>
        <v>Cl 91 Loco</v>
      </c>
      <c r="AV2593" s="19">
        <f t="shared" si="490"/>
        <v>45634</v>
      </c>
      <c r="AW2593" s="12" t="str">
        <f>+VLOOKUP(X2593,[2]Reference!BN:BO,2,FALSE)</f>
        <v>Depot</v>
      </c>
      <c r="AX2593" s="20" t="str">
        <f t="shared" si="491"/>
        <v>HB</v>
      </c>
      <c r="AY2593" s="20" t="str">
        <f>VLOOKUP(AX2593,[2]Reference!AH:AI,2,FALSE)</f>
        <v>LNER</v>
      </c>
      <c r="AZ2593" s="20" t="str">
        <f>VLOOKUP(D2593,[2]Reference!Q:V,6,FALSE)</f>
        <v>IC225</v>
      </c>
      <c r="BA2593" s="20" t="str">
        <f>VLOOKUP(D2593,[2]Reference!Q:V,3,FALSE)</f>
        <v>IC225</v>
      </c>
    </row>
    <row r="2594" spans="1:53" ht="13.5" x14ac:dyDescent="0.25">
      <c r="A2594" s="38" t="s">
        <v>7142</v>
      </c>
      <c r="B2594" s="39">
        <v>45627</v>
      </c>
      <c r="C2594" s="38" t="s">
        <v>54</v>
      </c>
      <c r="D2594" s="38" t="s">
        <v>55</v>
      </c>
      <c r="E2594" s="38" t="s">
        <v>56</v>
      </c>
      <c r="F2594" s="38" t="s">
        <v>55</v>
      </c>
      <c r="G2594" s="38" t="s">
        <v>231</v>
      </c>
      <c r="H2594" s="38" t="s">
        <v>84</v>
      </c>
      <c r="I2594" s="38" t="s">
        <v>251</v>
      </c>
      <c r="J2594" s="38" t="s">
        <v>252</v>
      </c>
      <c r="K2594" s="38" t="s">
        <v>391</v>
      </c>
      <c r="L2594" s="38" t="s">
        <v>392</v>
      </c>
      <c r="M2594" s="38" t="s">
        <v>1045</v>
      </c>
      <c r="N2594" s="40">
        <v>6</v>
      </c>
      <c r="O2594" s="40">
        <v>3</v>
      </c>
      <c r="P2594" s="40">
        <v>3</v>
      </c>
      <c r="Q2594" s="40">
        <v>0</v>
      </c>
      <c r="R2594" s="40">
        <v>0</v>
      </c>
      <c r="S2594" s="40">
        <v>0</v>
      </c>
      <c r="T2594" s="40">
        <v>0</v>
      </c>
      <c r="U2594" s="40">
        <v>1</v>
      </c>
      <c r="V2594" s="40">
        <v>6</v>
      </c>
      <c r="W2594" s="38" t="s">
        <v>7143</v>
      </c>
      <c r="X2594" s="38" t="s">
        <v>80</v>
      </c>
      <c r="Y2594" s="38" t="s">
        <v>66</v>
      </c>
      <c r="Z2594" s="38" t="s">
        <v>7063</v>
      </c>
      <c r="AA2594" s="38" t="s">
        <v>6876</v>
      </c>
      <c r="AB2594" s="41">
        <v>0</v>
      </c>
      <c r="AC2594" s="41">
        <v>0</v>
      </c>
      <c r="AD2594" s="42">
        <v>0</v>
      </c>
      <c r="AE2594" s="42">
        <v>0</v>
      </c>
      <c r="AF2594" s="12" t="str">
        <f t="shared" si="480"/>
        <v>043877</v>
      </c>
      <c r="AG2594" s="13" t="str">
        <f>VLOOKUP(D2594,[2]Reference!$Q:$U,4,FALSE)</f>
        <v>Fleet</v>
      </c>
      <c r="AH2594" s="13" t="str">
        <f>VLOOKUP(D2594,[2]Reference!$Q:$U,5,FALSE)</f>
        <v>LNER</v>
      </c>
      <c r="AI2594" s="14">
        <f t="shared" si="481"/>
        <v>0</v>
      </c>
      <c r="AJ2594" s="14">
        <f t="shared" si="482"/>
        <v>0</v>
      </c>
      <c r="AK2594" s="14">
        <f t="shared" si="483"/>
        <v>0</v>
      </c>
      <c r="AL2594" s="15">
        <f t="shared" si="484"/>
        <v>0</v>
      </c>
      <c r="AM2594" s="14">
        <f t="shared" si="485"/>
        <v>6</v>
      </c>
      <c r="AN2594" s="16">
        <f t="shared" si="486"/>
        <v>45633</v>
      </c>
      <c r="AO2594" s="17">
        <f>VLOOKUP(B2594,[2]Reference!D:E,2,1)</f>
        <v>202509</v>
      </c>
      <c r="AP2594" s="12" t="str">
        <f t="shared" si="487"/>
        <v>7</v>
      </c>
      <c r="AQ2594" s="18">
        <f t="shared" si="488"/>
        <v>0</v>
      </c>
      <c r="AR2594" s="18">
        <f t="shared" si="489"/>
        <v>0</v>
      </c>
      <c r="AS2594" s="13" t="str">
        <f>VLOOKUP(D2594,[2]Reference!$Q:$U,3,FALSE)</f>
        <v>Azuma</v>
      </c>
      <c r="AT2594" s="13" t="str">
        <f>VLOOKUP(D2594,[2]Reference!Q:V,6,FALSE)</f>
        <v>Azuma</v>
      </c>
      <c r="AU2594" s="13" t="str">
        <f>VLOOKUP(D2594,[2]Reference!$Q:$U,2,FALSE)</f>
        <v>Hitachi - Class 800</v>
      </c>
      <c r="AV2594" s="19">
        <f t="shared" si="490"/>
        <v>45634</v>
      </c>
      <c r="AW2594" s="12" t="str">
        <f>+VLOOKUP(X2594,[2]Reference!BN:BO,2,FALSE)</f>
        <v>Fleet</v>
      </c>
      <c r="AX2594" s="20" t="str">
        <f t="shared" si="491"/>
        <v>HB</v>
      </c>
      <c r="AY2594" s="20" t="str">
        <f>VLOOKUP(AX2594,[2]Reference!AH:AI,2,FALSE)</f>
        <v>LNER</v>
      </c>
      <c r="AZ2594" s="20" t="str">
        <f>VLOOKUP(D2594,[2]Reference!Q:V,6,FALSE)</f>
        <v>Azuma</v>
      </c>
      <c r="BA2594" s="20" t="str">
        <f>VLOOKUP(D2594,[2]Reference!Q:V,3,FALSE)</f>
        <v>Azuma</v>
      </c>
    </row>
    <row r="2595" spans="1:53" ht="13.5" x14ac:dyDescent="0.25">
      <c r="A2595" s="38" t="s">
        <v>7144</v>
      </c>
      <c r="B2595" s="39">
        <v>45627</v>
      </c>
      <c r="C2595" s="38" t="s">
        <v>54</v>
      </c>
      <c r="D2595" s="38" t="s">
        <v>92</v>
      </c>
      <c r="E2595" s="38" t="s">
        <v>93</v>
      </c>
      <c r="F2595" s="38" t="s">
        <v>92</v>
      </c>
      <c r="G2595" s="38" t="s">
        <v>83</v>
      </c>
      <c r="H2595" s="38" t="s">
        <v>95</v>
      </c>
      <c r="I2595" s="38" t="s">
        <v>147</v>
      </c>
      <c r="J2595" s="38" t="s">
        <v>148</v>
      </c>
      <c r="K2595" s="38" t="s">
        <v>503</v>
      </c>
      <c r="L2595" s="38" t="s">
        <v>7145</v>
      </c>
      <c r="M2595" s="38" t="s">
        <v>891</v>
      </c>
      <c r="N2595" s="40">
        <v>11</v>
      </c>
      <c r="O2595" s="40">
        <v>8</v>
      </c>
      <c r="P2595" s="40">
        <v>3</v>
      </c>
      <c r="Q2595" s="40">
        <v>0</v>
      </c>
      <c r="R2595" s="40">
        <v>0</v>
      </c>
      <c r="S2595" s="40">
        <v>0</v>
      </c>
      <c r="T2595" s="40">
        <v>0</v>
      </c>
      <c r="U2595" s="40">
        <v>1</v>
      </c>
      <c r="V2595" s="40">
        <v>11</v>
      </c>
      <c r="W2595" s="38" t="s">
        <v>7146</v>
      </c>
      <c r="X2595" s="38" t="s">
        <v>80</v>
      </c>
      <c r="Y2595" s="38" t="s">
        <v>66</v>
      </c>
      <c r="Z2595" s="38" t="s">
        <v>7063</v>
      </c>
      <c r="AA2595" s="38" t="s">
        <v>6876</v>
      </c>
      <c r="AB2595" s="41">
        <v>0</v>
      </c>
      <c r="AC2595" s="41">
        <v>0</v>
      </c>
      <c r="AD2595" s="42">
        <v>0</v>
      </c>
      <c r="AE2595" s="42">
        <v>0</v>
      </c>
      <c r="AF2595" s="12" t="str">
        <f t="shared" si="480"/>
        <v>044296</v>
      </c>
      <c r="AG2595" s="13" t="str">
        <f>VLOOKUP(D2595,[2]Reference!$Q:$U,4,FALSE)</f>
        <v>Fleet</v>
      </c>
      <c r="AH2595" s="13" t="str">
        <f>VLOOKUP(D2595,[2]Reference!$Q:$U,5,FALSE)</f>
        <v>LNER</v>
      </c>
      <c r="AI2595" s="14">
        <f t="shared" si="481"/>
        <v>0</v>
      </c>
      <c r="AJ2595" s="14">
        <f t="shared" si="482"/>
        <v>0</v>
      </c>
      <c r="AK2595" s="14">
        <f t="shared" si="483"/>
        <v>0</v>
      </c>
      <c r="AL2595" s="15">
        <f t="shared" si="484"/>
        <v>0</v>
      </c>
      <c r="AM2595" s="14">
        <f t="shared" si="485"/>
        <v>11</v>
      </c>
      <c r="AN2595" s="16">
        <f t="shared" si="486"/>
        <v>45633</v>
      </c>
      <c r="AO2595" s="17">
        <f>VLOOKUP(B2595,[2]Reference!D:E,2,1)</f>
        <v>202509</v>
      </c>
      <c r="AP2595" s="12" t="str">
        <f t="shared" si="487"/>
        <v>7</v>
      </c>
      <c r="AQ2595" s="18">
        <f t="shared" si="488"/>
        <v>0</v>
      </c>
      <c r="AR2595" s="18">
        <f t="shared" si="489"/>
        <v>0</v>
      </c>
      <c r="AS2595" s="13" t="str">
        <f>VLOOKUP(D2595,[2]Reference!$Q:$U,3,FALSE)</f>
        <v>Azuma</v>
      </c>
      <c r="AT2595" s="13" t="str">
        <f>VLOOKUP(D2595,[2]Reference!Q:V,6,FALSE)</f>
        <v>Azuma</v>
      </c>
      <c r="AU2595" s="13" t="str">
        <f>VLOOKUP(D2595,[2]Reference!$Q:$U,2,FALSE)</f>
        <v>Hitachi - Class 801</v>
      </c>
      <c r="AV2595" s="19">
        <f t="shared" si="490"/>
        <v>45634</v>
      </c>
      <c r="AW2595" s="12" t="str">
        <f>+VLOOKUP(X2595,[2]Reference!BN:BO,2,FALSE)</f>
        <v>Fleet</v>
      </c>
      <c r="AX2595" s="20" t="str">
        <f t="shared" si="491"/>
        <v>HB</v>
      </c>
      <c r="AY2595" s="20" t="str">
        <f>VLOOKUP(AX2595,[2]Reference!AH:AI,2,FALSE)</f>
        <v>LNER</v>
      </c>
      <c r="AZ2595" s="20" t="str">
        <f>VLOOKUP(D2595,[2]Reference!Q:V,6,FALSE)</f>
        <v>Azuma</v>
      </c>
      <c r="BA2595" s="20" t="str">
        <f>VLOOKUP(D2595,[2]Reference!Q:V,3,FALSE)</f>
        <v>Azuma</v>
      </c>
    </row>
    <row r="2596" spans="1:53" ht="13.5" x14ac:dyDescent="0.25">
      <c r="A2596" s="38" t="s">
        <v>7147</v>
      </c>
      <c r="B2596" s="39">
        <v>45627</v>
      </c>
      <c r="C2596" s="38" t="s">
        <v>54</v>
      </c>
      <c r="D2596" s="38" t="s">
        <v>70</v>
      </c>
      <c r="E2596" s="38" t="s">
        <v>71</v>
      </c>
      <c r="F2596" s="38" t="s">
        <v>70</v>
      </c>
      <c r="G2596" s="38" t="s">
        <v>72</v>
      </c>
      <c r="H2596" s="38" t="s">
        <v>327</v>
      </c>
      <c r="I2596" s="38" t="s">
        <v>1177</v>
      </c>
      <c r="J2596" s="38" t="s">
        <v>1178</v>
      </c>
      <c r="K2596" s="38" t="s">
        <v>261</v>
      </c>
      <c r="L2596" s="38" t="s">
        <v>7148</v>
      </c>
      <c r="M2596" s="38" t="s">
        <v>185</v>
      </c>
      <c r="N2596" s="40">
        <v>44</v>
      </c>
      <c r="O2596" s="40">
        <v>35</v>
      </c>
      <c r="P2596" s="40">
        <v>9</v>
      </c>
      <c r="Q2596" s="40">
        <v>0</v>
      </c>
      <c r="R2596" s="40">
        <v>0</v>
      </c>
      <c r="S2596" s="40">
        <v>0</v>
      </c>
      <c r="T2596" s="40">
        <v>0</v>
      </c>
      <c r="U2596" s="40">
        <v>2</v>
      </c>
      <c r="V2596" s="40">
        <v>44</v>
      </c>
      <c r="W2596" s="38" t="s">
        <v>7149</v>
      </c>
      <c r="X2596" s="38" t="s">
        <v>80</v>
      </c>
      <c r="Y2596" s="38" t="s">
        <v>66</v>
      </c>
      <c r="Z2596" s="38" t="s">
        <v>7063</v>
      </c>
      <c r="AA2596" s="38" t="s">
        <v>6876</v>
      </c>
      <c r="AB2596" s="41">
        <v>0</v>
      </c>
      <c r="AC2596" s="41">
        <v>0</v>
      </c>
      <c r="AD2596" s="42">
        <v>1</v>
      </c>
      <c r="AE2596" s="42">
        <v>1</v>
      </c>
      <c r="AF2596" s="12" t="str">
        <f t="shared" si="480"/>
        <v>045161</v>
      </c>
      <c r="AG2596" s="13" t="str">
        <f>VLOOKUP(D2596,[2]Reference!$Q:$U,4,FALSE)</f>
        <v>Fleet</v>
      </c>
      <c r="AH2596" s="13" t="str">
        <f>VLOOKUP(D2596,[2]Reference!$Q:$U,5,FALSE)</f>
        <v>LNER</v>
      </c>
      <c r="AI2596" s="14">
        <f t="shared" si="481"/>
        <v>0</v>
      </c>
      <c r="AJ2596" s="14">
        <f t="shared" si="482"/>
        <v>0</v>
      </c>
      <c r="AK2596" s="14">
        <f t="shared" si="483"/>
        <v>0</v>
      </c>
      <c r="AL2596" s="15">
        <f t="shared" si="484"/>
        <v>1</v>
      </c>
      <c r="AM2596" s="14">
        <f t="shared" si="485"/>
        <v>44</v>
      </c>
      <c r="AN2596" s="16">
        <f t="shared" si="486"/>
        <v>45633</v>
      </c>
      <c r="AO2596" s="17">
        <f>VLOOKUP(B2596,[2]Reference!D:E,2,1)</f>
        <v>202509</v>
      </c>
      <c r="AP2596" s="12" t="str">
        <f t="shared" si="487"/>
        <v>7</v>
      </c>
      <c r="AQ2596" s="18">
        <f t="shared" si="488"/>
        <v>1</v>
      </c>
      <c r="AR2596" s="18">
        <f t="shared" si="489"/>
        <v>1</v>
      </c>
      <c r="AS2596" s="13" t="str">
        <f>VLOOKUP(D2596,[2]Reference!$Q:$U,3,FALSE)</f>
        <v>IC225</v>
      </c>
      <c r="AT2596" s="13" t="str">
        <f>VLOOKUP(D2596,[2]Reference!Q:V,6,FALSE)</f>
        <v>IC225</v>
      </c>
      <c r="AU2596" s="13" t="str">
        <f>VLOOKUP(D2596,[2]Reference!$Q:$U,2,FALSE)</f>
        <v>Cl 91 Loco</v>
      </c>
      <c r="AV2596" s="19">
        <f t="shared" si="490"/>
        <v>45634</v>
      </c>
      <c r="AW2596" s="12" t="str">
        <f>+VLOOKUP(X2596,[2]Reference!BN:BO,2,FALSE)</f>
        <v>Fleet</v>
      </c>
      <c r="AX2596" s="20" t="str">
        <f t="shared" si="491"/>
        <v>HB</v>
      </c>
      <c r="AY2596" s="20" t="str">
        <f>VLOOKUP(AX2596,[2]Reference!AH:AI,2,FALSE)</f>
        <v>LNER</v>
      </c>
      <c r="AZ2596" s="20" t="str">
        <f>VLOOKUP(D2596,[2]Reference!Q:V,6,FALSE)</f>
        <v>IC225</v>
      </c>
      <c r="BA2596" s="20" t="str">
        <f>VLOOKUP(D2596,[2]Reference!Q:V,3,FALSE)</f>
        <v>IC225</v>
      </c>
    </row>
    <row r="2597" spans="1:53" ht="13.5" x14ac:dyDescent="0.25">
      <c r="A2597" s="38" t="s">
        <v>7150</v>
      </c>
      <c r="B2597" s="39">
        <v>45628</v>
      </c>
      <c r="C2597" s="38" t="s">
        <v>54</v>
      </c>
      <c r="D2597" s="38" t="s">
        <v>161</v>
      </c>
      <c r="E2597" s="38" t="s">
        <v>162</v>
      </c>
      <c r="F2597" s="38" t="s">
        <v>161</v>
      </c>
      <c r="G2597" s="38" t="s">
        <v>72</v>
      </c>
      <c r="H2597" s="38" t="s">
        <v>95</v>
      </c>
      <c r="I2597" s="38" t="s">
        <v>147</v>
      </c>
      <c r="J2597" s="38" t="s">
        <v>148</v>
      </c>
      <c r="K2597" s="38" t="s">
        <v>1879</v>
      </c>
      <c r="L2597" s="38" t="s">
        <v>7151</v>
      </c>
      <c r="M2597" s="38" t="s">
        <v>419</v>
      </c>
      <c r="N2597" s="40">
        <v>3</v>
      </c>
      <c r="O2597" s="40">
        <v>3</v>
      </c>
      <c r="P2597" s="40">
        <v>0</v>
      </c>
      <c r="Q2597" s="40">
        <v>0</v>
      </c>
      <c r="R2597" s="40">
        <v>0</v>
      </c>
      <c r="S2597" s="40">
        <v>0</v>
      </c>
      <c r="T2597" s="40">
        <v>0</v>
      </c>
      <c r="U2597" s="40">
        <v>1</v>
      </c>
      <c r="V2597" s="40">
        <v>3</v>
      </c>
      <c r="W2597" s="38" t="s">
        <v>7152</v>
      </c>
      <c r="X2597" s="38" t="s">
        <v>80</v>
      </c>
      <c r="Y2597" s="38" t="s">
        <v>66</v>
      </c>
      <c r="Z2597" s="38" t="s">
        <v>7063</v>
      </c>
      <c r="AA2597" s="38" t="s">
        <v>6876</v>
      </c>
      <c r="AB2597" s="41">
        <v>0</v>
      </c>
      <c r="AC2597" s="41">
        <v>0</v>
      </c>
      <c r="AD2597" s="42">
        <v>0</v>
      </c>
      <c r="AE2597" s="42">
        <v>0.15</v>
      </c>
      <c r="AF2597" s="12" t="str">
        <f t="shared" si="480"/>
        <v>046149</v>
      </c>
      <c r="AG2597" s="13" t="str">
        <f>VLOOKUP(D2597,[2]Reference!$Q:$U,4,FALSE)</f>
        <v>Fleet</v>
      </c>
      <c r="AH2597" s="13" t="str">
        <f>VLOOKUP(D2597,[2]Reference!$Q:$U,5,FALSE)</f>
        <v>LNER</v>
      </c>
      <c r="AI2597" s="14">
        <f t="shared" si="481"/>
        <v>0</v>
      </c>
      <c r="AJ2597" s="14">
        <f t="shared" si="482"/>
        <v>0</v>
      </c>
      <c r="AK2597" s="14">
        <f t="shared" si="483"/>
        <v>0</v>
      </c>
      <c r="AL2597" s="15">
        <f t="shared" si="484"/>
        <v>0</v>
      </c>
      <c r="AM2597" s="14">
        <f t="shared" si="485"/>
        <v>3</v>
      </c>
      <c r="AN2597" s="16">
        <f t="shared" si="486"/>
        <v>45633</v>
      </c>
      <c r="AO2597" s="17">
        <f>VLOOKUP(B2597,[2]Reference!D:E,2,1)</f>
        <v>202509</v>
      </c>
      <c r="AP2597" s="12" t="str">
        <f t="shared" si="487"/>
        <v>7</v>
      </c>
      <c r="AQ2597" s="18">
        <f t="shared" si="488"/>
        <v>0</v>
      </c>
      <c r="AR2597" s="18">
        <f t="shared" si="489"/>
        <v>0.15</v>
      </c>
      <c r="AS2597" s="13" t="str">
        <f>VLOOKUP(D2597,[2]Reference!$Q:$U,3,FALSE)</f>
        <v>IC225</v>
      </c>
      <c r="AT2597" s="13" t="str">
        <f>VLOOKUP(D2597,[2]Reference!Q:V,6,FALSE)</f>
        <v>IC225</v>
      </c>
      <c r="AU2597" s="13" t="str">
        <f>VLOOKUP(D2597,[2]Reference!$Q:$U,2,FALSE)</f>
        <v>MK4 Coach</v>
      </c>
      <c r="AV2597" s="19">
        <f t="shared" si="490"/>
        <v>45635</v>
      </c>
      <c r="AW2597" s="12" t="str">
        <f>+VLOOKUP(X2597,[2]Reference!BN:BO,2,FALSE)</f>
        <v>Fleet</v>
      </c>
      <c r="AX2597" s="20" t="str">
        <f t="shared" si="491"/>
        <v>HB</v>
      </c>
      <c r="AY2597" s="20" t="str">
        <f>VLOOKUP(AX2597,[2]Reference!AH:AI,2,FALSE)</f>
        <v>LNER</v>
      </c>
      <c r="AZ2597" s="20" t="str">
        <f>VLOOKUP(D2597,[2]Reference!Q:V,6,FALSE)</f>
        <v>IC225</v>
      </c>
      <c r="BA2597" s="20" t="str">
        <f>VLOOKUP(D2597,[2]Reference!Q:V,3,FALSE)</f>
        <v>IC225</v>
      </c>
    </row>
    <row r="2598" spans="1:53" ht="13.5" x14ac:dyDescent="0.25">
      <c r="A2598" s="38" t="s">
        <v>7154</v>
      </c>
      <c r="B2598" s="39">
        <v>45628</v>
      </c>
      <c r="C2598" s="38" t="s">
        <v>54</v>
      </c>
      <c r="D2598" s="38" t="s">
        <v>283</v>
      </c>
      <c r="E2598" s="38" t="s">
        <v>284</v>
      </c>
      <c r="F2598" s="38" t="s">
        <v>283</v>
      </c>
      <c r="G2598" s="38" t="s">
        <v>146</v>
      </c>
      <c r="H2598" s="38" t="s">
        <v>112</v>
      </c>
      <c r="I2598" s="38" t="s">
        <v>7023</v>
      </c>
      <c r="J2598" s="38" t="s">
        <v>7024</v>
      </c>
      <c r="K2598" s="38" t="s">
        <v>201</v>
      </c>
      <c r="L2598" s="38" t="s">
        <v>7155</v>
      </c>
      <c r="M2598" s="38" t="s">
        <v>354</v>
      </c>
      <c r="N2598" s="40">
        <v>16</v>
      </c>
      <c r="O2598" s="40">
        <v>6</v>
      </c>
      <c r="P2598" s="40">
        <v>10</v>
      </c>
      <c r="Q2598" s="40">
        <v>0</v>
      </c>
      <c r="R2598" s="40">
        <v>1</v>
      </c>
      <c r="S2598" s="40">
        <v>1</v>
      </c>
      <c r="T2598" s="40">
        <v>0</v>
      </c>
      <c r="U2598" s="40">
        <v>5</v>
      </c>
      <c r="V2598" s="40">
        <v>76</v>
      </c>
      <c r="W2598" s="38" t="s">
        <v>7156</v>
      </c>
      <c r="X2598" s="38" t="s">
        <v>119</v>
      </c>
      <c r="Y2598" s="38" t="s">
        <v>66</v>
      </c>
      <c r="Z2598" s="38" t="s">
        <v>7063</v>
      </c>
      <c r="AA2598" s="38" t="s">
        <v>6876</v>
      </c>
      <c r="AB2598" s="41">
        <v>0</v>
      </c>
      <c r="AC2598" s="41">
        <v>2</v>
      </c>
      <c r="AD2598" s="42">
        <v>2</v>
      </c>
      <c r="AE2598" s="42">
        <v>2</v>
      </c>
      <c r="AF2598" s="12" t="str">
        <f t="shared" si="480"/>
        <v>046666</v>
      </c>
      <c r="AG2598" s="13" t="str">
        <f>VLOOKUP(D2598,[2]Reference!$Q:$U,4,FALSE)</f>
        <v>Fleet</v>
      </c>
      <c r="AH2598" s="13" t="str">
        <f>VLOOKUP(D2598,[2]Reference!$Q:$U,5,FALSE)</f>
        <v>LNER</v>
      </c>
      <c r="AI2598" s="14">
        <f t="shared" si="481"/>
        <v>0</v>
      </c>
      <c r="AJ2598" s="14">
        <f t="shared" si="482"/>
        <v>1</v>
      </c>
      <c r="AK2598" s="14">
        <f t="shared" si="483"/>
        <v>1</v>
      </c>
      <c r="AL2598" s="15">
        <f t="shared" si="484"/>
        <v>1</v>
      </c>
      <c r="AM2598" s="14">
        <f t="shared" si="485"/>
        <v>16</v>
      </c>
      <c r="AN2598" s="16">
        <f t="shared" si="486"/>
        <v>45633</v>
      </c>
      <c r="AO2598" s="17">
        <f>VLOOKUP(B2598,[2]Reference!D:E,2,1)</f>
        <v>202509</v>
      </c>
      <c r="AP2598" s="12" t="str">
        <f t="shared" si="487"/>
        <v>7</v>
      </c>
      <c r="AQ2598" s="18">
        <f t="shared" si="488"/>
        <v>2</v>
      </c>
      <c r="AR2598" s="18">
        <f t="shared" si="489"/>
        <v>2</v>
      </c>
      <c r="AS2598" s="13" t="str">
        <f>VLOOKUP(D2598,[2]Reference!$Q:$U,3,FALSE)</f>
        <v>Azuma</v>
      </c>
      <c r="AT2598" s="13" t="str">
        <f>VLOOKUP(D2598,[2]Reference!Q:V,6,FALSE)</f>
        <v>Depot</v>
      </c>
      <c r="AU2598" s="13" t="str">
        <f>VLOOKUP(D2598,[2]Reference!$Q:$U,2,FALSE)</f>
        <v>Hitachi - Doncaster Carr</v>
      </c>
      <c r="AV2598" s="19">
        <f t="shared" si="490"/>
        <v>45635</v>
      </c>
      <c r="AW2598" s="12" t="str">
        <f>+VLOOKUP(X2598,[2]Reference!BN:BO,2,FALSE)</f>
        <v>Depot</v>
      </c>
      <c r="AX2598" s="20" t="str">
        <f t="shared" si="491"/>
        <v>HB</v>
      </c>
      <c r="AY2598" s="20" t="str">
        <f>VLOOKUP(AX2598,[2]Reference!AH:AI,2,FALSE)</f>
        <v>LNER</v>
      </c>
      <c r="AZ2598" s="20" t="str">
        <f>VLOOKUP(D2598,[2]Reference!Q:V,6,FALSE)</f>
        <v>Depot</v>
      </c>
      <c r="BA2598" s="20" t="str">
        <f>VLOOKUP(D2598,[2]Reference!Q:V,3,FALSE)</f>
        <v>Azuma</v>
      </c>
    </row>
    <row r="2599" spans="1:53" ht="13.5" x14ac:dyDescent="0.25">
      <c r="A2599" s="38" t="s">
        <v>7157</v>
      </c>
      <c r="B2599" s="39">
        <v>45628</v>
      </c>
      <c r="C2599" s="38" t="s">
        <v>54</v>
      </c>
      <c r="D2599" s="38" t="s">
        <v>55</v>
      </c>
      <c r="E2599" s="38" t="s">
        <v>56</v>
      </c>
      <c r="F2599" s="38" t="s">
        <v>55</v>
      </c>
      <c r="G2599" s="38" t="s">
        <v>72</v>
      </c>
      <c r="H2599" s="38" t="s">
        <v>138</v>
      </c>
      <c r="I2599" s="38" t="s">
        <v>1338</v>
      </c>
      <c r="J2599" s="38" t="s">
        <v>1339</v>
      </c>
      <c r="K2599" s="38" t="s">
        <v>261</v>
      </c>
      <c r="L2599" s="38" t="s">
        <v>7158</v>
      </c>
      <c r="M2599" s="38" t="s">
        <v>1424</v>
      </c>
      <c r="N2599" s="40">
        <v>3</v>
      </c>
      <c r="O2599" s="40">
        <v>3</v>
      </c>
      <c r="P2599" s="40">
        <v>0</v>
      </c>
      <c r="Q2599" s="40">
        <v>0</v>
      </c>
      <c r="R2599" s="40">
        <v>0</v>
      </c>
      <c r="S2599" s="40">
        <v>0</v>
      </c>
      <c r="T2599" s="40">
        <v>0</v>
      </c>
      <c r="U2599" s="40">
        <v>1</v>
      </c>
      <c r="V2599" s="40">
        <v>3</v>
      </c>
      <c r="W2599" s="38" t="s">
        <v>7159</v>
      </c>
      <c r="X2599" s="38" t="s">
        <v>80</v>
      </c>
      <c r="Y2599" s="38" t="s">
        <v>66</v>
      </c>
      <c r="Z2599" s="38" t="s">
        <v>7063</v>
      </c>
      <c r="AA2599" s="38" t="s">
        <v>6876</v>
      </c>
      <c r="AB2599" s="41">
        <v>0</v>
      </c>
      <c r="AC2599" s="41">
        <v>0</v>
      </c>
      <c r="AD2599" s="42">
        <v>0</v>
      </c>
      <c r="AE2599" s="42">
        <v>0</v>
      </c>
      <c r="AF2599" s="12" t="str">
        <f t="shared" si="480"/>
        <v>047510</v>
      </c>
      <c r="AG2599" s="13" t="str">
        <f>VLOOKUP(D2599,[2]Reference!$Q:$U,4,FALSE)</f>
        <v>Fleet</v>
      </c>
      <c r="AH2599" s="13" t="str">
        <f>VLOOKUP(D2599,[2]Reference!$Q:$U,5,FALSE)</f>
        <v>LNER</v>
      </c>
      <c r="AI2599" s="14">
        <f t="shared" si="481"/>
        <v>0</v>
      </c>
      <c r="AJ2599" s="14">
        <f t="shared" si="482"/>
        <v>0</v>
      </c>
      <c r="AK2599" s="14">
        <f t="shared" si="483"/>
        <v>0</v>
      </c>
      <c r="AL2599" s="15">
        <f t="shared" si="484"/>
        <v>0</v>
      </c>
      <c r="AM2599" s="14">
        <f t="shared" si="485"/>
        <v>3</v>
      </c>
      <c r="AN2599" s="16">
        <f t="shared" si="486"/>
        <v>45633</v>
      </c>
      <c r="AO2599" s="17">
        <f>VLOOKUP(B2599,[2]Reference!D:E,2,1)</f>
        <v>202509</v>
      </c>
      <c r="AP2599" s="12" t="str">
        <f t="shared" si="487"/>
        <v>7</v>
      </c>
      <c r="AQ2599" s="18">
        <f t="shared" si="488"/>
        <v>0</v>
      </c>
      <c r="AR2599" s="18">
        <f t="shared" si="489"/>
        <v>0</v>
      </c>
      <c r="AS2599" s="13" t="str">
        <f>VLOOKUP(D2599,[2]Reference!$Q:$U,3,FALSE)</f>
        <v>Azuma</v>
      </c>
      <c r="AT2599" s="13" t="str">
        <f>VLOOKUP(D2599,[2]Reference!Q:V,6,FALSE)</f>
        <v>Azuma</v>
      </c>
      <c r="AU2599" s="13" t="str">
        <f>VLOOKUP(D2599,[2]Reference!$Q:$U,2,FALSE)</f>
        <v>Hitachi - Class 800</v>
      </c>
      <c r="AV2599" s="19">
        <f t="shared" si="490"/>
        <v>45635</v>
      </c>
      <c r="AW2599" s="12" t="str">
        <f>+VLOOKUP(X2599,[2]Reference!BN:BO,2,FALSE)</f>
        <v>Fleet</v>
      </c>
      <c r="AX2599" s="20" t="str">
        <f t="shared" si="491"/>
        <v>HB</v>
      </c>
      <c r="AY2599" s="20" t="str">
        <f>VLOOKUP(AX2599,[2]Reference!AH:AI,2,FALSE)</f>
        <v>LNER</v>
      </c>
      <c r="AZ2599" s="20" t="str">
        <f>VLOOKUP(D2599,[2]Reference!Q:V,6,FALSE)</f>
        <v>Azuma</v>
      </c>
      <c r="BA2599" s="20" t="str">
        <f>VLOOKUP(D2599,[2]Reference!Q:V,3,FALSE)</f>
        <v>Azuma</v>
      </c>
    </row>
    <row r="2600" spans="1:53" ht="13.5" x14ac:dyDescent="0.25">
      <c r="A2600" s="38" t="s">
        <v>7160</v>
      </c>
      <c r="B2600" s="39">
        <v>45628</v>
      </c>
      <c r="C2600" s="38" t="s">
        <v>54</v>
      </c>
      <c r="D2600" s="38" t="s">
        <v>55</v>
      </c>
      <c r="E2600" s="38" t="s">
        <v>56</v>
      </c>
      <c r="F2600" s="38" t="s">
        <v>55</v>
      </c>
      <c r="G2600" s="38" t="s">
        <v>146</v>
      </c>
      <c r="H2600" s="38" t="s">
        <v>95</v>
      </c>
      <c r="I2600" s="38" t="s">
        <v>147</v>
      </c>
      <c r="J2600" s="38" t="s">
        <v>148</v>
      </c>
      <c r="K2600" s="38" t="s">
        <v>7161</v>
      </c>
      <c r="L2600" s="38" t="s">
        <v>7162</v>
      </c>
      <c r="M2600" s="38" t="s">
        <v>2053</v>
      </c>
      <c r="N2600" s="40">
        <v>3</v>
      </c>
      <c r="O2600" s="40">
        <v>3</v>
      </c>
      <c r="P2600" s="40">
        <v>0</v>
      </c>
      <c r="Q2600" s="40">
        <v>0</v>
      </c>
      <c r="R2600" s="40">
        <v>0</v>
      </c>
      <c r="S2600" s="40">
        <v>0</v>
      </c>
      <c r="T2600" s="40">
        <v>0</v>
      </c>
      <c r="U2600" s="40">
        <v>1</v>
      </c>
      <c r="V2600" s="40">
        <v>3</v>
      </c>
      <c r="W2600" s="38" t="s">
        <v>7163</v>
      </c>
      <c r="X2600" s="38" t="s">
        <v>80</v>
      </c>
      <c r="Y2600" s="38" t="s">
        <v>66</v>
      </c>
      <c r="Z2600" s="38" t="s">
        <v>7063</v>
      </c>
      <c r="AA2600" s="38" t="s">
        <v>6876</v>
      </c>
      <c r="AB2600" s="41">
        <v>0</v>
      </c>
      <c r="AC2600" s="41">
        <v>0</v>
      </c>
      <c r="AD2600" s="42">
        <v>0</v>
      </c>
      <c r="AE2600" s="42">
        <v>0</v>
      </c>
      <c r="AF2600" s="12" t="str">
        <f t="shared" si="480"/>
        <v>047761</v>
      </c>
      <c r="AG2600" s="13" t="str">
        <f>VLOOKUP(D2600,[2]Reference!$Q:$U,4,FALSE)</f>
        <v>Fleet</v>
      </c>
      <c r="AH2600" s="13" t="str">
        <f>VLOOKUP(D2600,[2]Reference!$Q:$U,5,FALSE)</f>
        <v>LNER</v>
      </c>
      <c r="AI2600" s="14">
        <f t="shared" si="481"/>
        <v>0</v>
      </c>
      <c r="AJ2600" s="14">
        <f t="shared" si="482"/>
        <v>0</v>
      </c>
      <c r="AK2600" s="14">
        <f t="shared" si="483"/>
        <v>0</v>
      </c>
      <c r="AL2600" s="15">
        <f t="shared" si="484"/>
        <v>0</v>
      </c>
      <c r="AM2600" s="14">
        <f t="shared" si="485"/>
        <v>3</v>
      </c>
      <c r="AN2600" s="16">
        <f t="shared" si="486"/>
        <v>45633</v>
      </c>
      <c r="AO2600" s="17">
        <f>VLOOKUP(B2600,[2]Reference!D:E,2,1)</f>
        <v>202509</v>
      </c>
      <c r="AP2600" s="12" t="str">
        <f t="shared" si="487"/>
        <v>7</v>
      </c>
      <c r="AQ2600" s="18">
        <f t="shared" si="488"/>
        <v>0</v>
      </c>
      <c r="AR2600" s="18">
        <f t="shared" si="489"/>
        <v>0</v>
      </c>
      <c r="AS2600" s="13" t="str">
        <f>VLOOKUP(D2600,[2]Reference!$Q:$U,3,FALSE)</f>
        <v>Azuma</v>
      </c>
      <c r="AT2600" s="13" t="str">
        <f>VLOOKUP(D2600,[2]Reference!Q:V,6,FALSE)</f>
        <v>Azuma</v>
      </c>
      <c r="AU2600" s="13" t="str">
        <f>VLOOKUP(D2600,[2]Reference!$Q:$U,2,FALSE)</f>
        <v>Hitachi - Class 800</v>
      </c>
      <c r="AV2600" s="19">
        <f t="shared" si="490"/>
        <v>45635</v>
      </c>
      <c r="AW2600" s="12" t="str">
        <f>+VLOOKUP(X2600,[2]Reference!BN:BO,2,FALSE)</f>
        <v>Fleet</v>
      </c>
      <c r="AX2600" s="20" t="str">
        <f t="shared" si="491"/>
        <v>HB</v>
      </c>
      <c r="AY2600" s="20" t="str">
        <f>VLOOKUP(AX2600,[2]Reference!AH:AI,2,FALSE)</f>
        <v>LNER</v>
      </c>
      <c r="AZ2600" s="20" t="str">
        <f>VLOOKUP(D2600,[2]Reference!Q:V,6,FALSE)</f>
        <v>Azuma</v>
      </c>
      <c r="BA2600" s="20" t="str">
        <f>VLOOKUP(D2600,[2]Reference!Q:V,3,FALSE)</f>
        <v>Azuma</v>
      </c>
    </row>
    <row r="2601" spans="1:53" ht="13.5" x14ac:dyDescent="0.25">
      <c r="A2601" s="38" t="s">
        <v>7164</v>
      </c>
      <c r="B2601" s="39">
        <v>45628</v>
      </c>
      <c r="C2601" s="38" t="s">
        <v>54</v>
      </c>
      <c r="D2601" s="38" t="s">
        <v>70</v>
      </c>
      <c r="E2601" s="38" t="s">
        <v>71</v>
      </c>
      <c r="F2601" s="38" t="s">
        <v>70</v>
      </c>
      <c r="G2601" s="38" t="s">
        <v>129</v>
      </c>
      <c r="H2601" s="38" t="s">
        <v>339</v>
      </c>
      <c r="I2601" s="38" t="s">
        <v>3685</v>
      </c>
      <c r="J2601" s="38" t="s">
        <v>3686</v>
      </c>
      <c r="K2601" s="38" t="s">
        <v>275</v>
      </c>
      <c r="L2601" s="38" t="s">
        <v>2322</v>
      </c>
      <c r="M2601" s="38" t="s">
        <v>324</v>
      </c>
      <c r="N2601" s="40">
        <v>24</v>
      </c>
      <c r="O2601" s="40">
        <v>19</v>
      </c>
      <c r="P2601" s="40">
        <v>5</v>
      </c>
      <c r="Q2601" s="40">
        <v>0</v>
      </c>
      <c r="R2601" s="40">
        <v>0</v>
      </c>
      <c r="S2601" s="40">
        <v>0</v>
      </c>
      <c r="T2601" s="40">
        <v>0</v>
      </c>
      <c r="U2601" s="40">
        <v>2</v>
      </c>
      <c r="V2601" s="40">
        <v>24</v>
      </c>
      <c r="W2601" s="38" t="s">
        <v>7165</v>
      </c>
      <c r="X2601" s="38" t="s">
        <v>80</v>
      </c>
      <c r="Y2601" s="38" t="s">
        <v>66</v>
      </c>
      <c r="Z2601" s="38" t="s">
        <v>7063</v>
      </c>
      <c r="AA2601" s="38" t="s">
        <v>6876</v>
      </c>
      <c r="AB2601" s="41">
        <v>0</v>
      </c>
      <c r="AC2601" s="41">
        <v>0</v>
      </c>
      <c r="AD2601" s="42">
        <v>0</v>
      </c>
      <c r="AE2601" s="42">
        <v>1.4</v>
      </c>
      <c r="AF2601" s="12" t="str">
        <f t="shared" si="480"/>
        <v>048169</v>
      </c>
      <c r="AG2601" s="13" t="str">
        <f>VLOOKUP(D2601,[2]Reference!$Q:$U,4,FALSE)</f>
        <v>Fleet</v>
      </c>
      <c r="AH2601" s="13" t="str">
        <f>VLOOKUP(D2601,[2]Reference!$Q:$U,5,FALSE)</f>
        <v>LNER</v>
      </c>
      <c r="AI2601" s="14">
        <f t="shared" si="481"/>
        <v>0</v>
      </c>
      <c r="AJ2601" s="14">
        <f t="shared" si="482"/>
        <v>0</v>
      </c>
      <c r="AK2601" s="14">
        <f t="shared" si="483"/>
        <v>0</v>
      </c>
      <c r="AL2601" s="15">
        <f t="shared" si="484"/>
        <v>0</v>
      </c>
      <c r="AM2601" s="14">
        <f t="shared" si="485"/>
        <v>24</v>
      </c>
      <c r="AN2601" s="16">
        <f t="shared" si="486"/>
        <v>45633</v>
      </c>
      <c r="AO2601" s="17">
        <f>VLOOKUP(B2601,[2]Reference!D:E,2,1)</f>
        <v>202509</v>
      </c>
      <c r="AP2601" s="12" t="str">
        <f t="shared" si="487"/>
        <v>7</v>
      </c>
      <c r="AQ2601" s="18">
        <f t="shared" si="488"/>
        <v>0</v>
      </c>
      <c r="AR2601" s="18">
        <f t="shared" si="489"/>
        <v>1.4</v>
      </c>
      <c r="AS2601" s="13" t="str">
        <f>VLOOKUP(D2601,[2]Reference!$Q:$U,3,FALSE)</f>
        <v>IC225</v>
      </c>
      <c r="AT2601" s="13" t="str">
        <f>VLOOKUP(D2601,[2]Reference!Q:V,6,FALSE)</f>
        <v>IC225</v>
      </c>
      <c r="AU2601" s="13" t="str">
        <f>VLOOKUP(D2601,[2]Reference!$Q:$U,2,FALSE)</f>
        <v>Cl 91 Loco</v>
      </c>
      <c r="AV2601" s="19">
        <f t="shared" si="490"/>
        <v>45635</v>
      </c>
      <c r="AW2601" s="12" t="str">
        <f>+VLOOKUP(X2601,[2]Reference!BN:BO,2,FALSE)</f>
        <v>Fleet</v>
      </c>
      <c r="AX2601" s="20" t="str">
        <f t="shared" si="491"/>
        <v>HB</v>
      </c>
      <c r="AY2601" s="20" t="str">
        <f>VLOOKUP(AX2601,[2]Reference!AH:AI,2,FALSE)</f>
        <v>LNER</v>
      </c>
      <c r="AZ2601" s="20" t="str">
        <f>VLOOKUP(D2601,[2]Reference!Q:V,6,FALSE)</f>
        <v>IC225</v>
      </c>
      <c r="BA2601" s="20" t="str">
        <f>VLOOKUP(D2601,[2]Reference!Q:V,3,FALSE)</f>
        <v>IC225</v>
      </c>
    </row>
    <row r="2602" spans="1:53" ht="13.5" x14ac:dyDescent="0.25">
      <c r="A2602" s="38" t="s">
        <v>7166</v>
      </c>
      <c r="B2602" s="39">
        <v>45629</v>
      </c>
      <c r="C2602" s="38" t="s">
        <v>54</v>
      </c>
      <c r="D2602" s="38" t="s">
        <v>70</v>
      </c>
      <c r="E2602" s="38" t="s">
        <v>71</v>
      </c>
      <c r="F2602" s="38" t="s">
        <v>70</v>
      </c>
      <c r="G2602" s="38" t="s">
        <v>72</v>
      </c>
      <c r="H2602" s="38" t="s">
        <v>58</v>
      </c>
      <c r="I2602" s="38" t="s">
        <v>103</v>
      </c>
      <c r="J2602" s="38" t="s">
        <v>104</v>
      </c>
      <c r="K2602" s="38" t="s">
        <v>1646</v>
      </c>
      <c r="L2602" s="38" t="s">
        <v>6352</v>
      </c>
      <c r="M2602" s="38" t="s">
        <v>78</v>
      </c>
      <c r="N2602" s="40">
        <v>5.5</v>
      </c>
      <c r="O2602" s="40">
        <v>1</v>
      </c>
      <c r="P2602" s="40">
        <v>4.5</v>
      </c>
      <c r="Q2602" s="40">
        <v>0</v>
      </c>
      <c r="R2602" s="40">
        <v>0</v>
      </c>
      <c r="S2602" s="40">
        <v>0</v>
      </c>
      <c r="T2602" s="40">
        <v>0</v>
      </c>
      <c r="U2602" s="40">
        <v>2</v>
      </c>
      <c r="V2602" s="40">
        <v>5.5</v>
      </c>
      <c r="W2602" s="38" t="s">
        <v>7167</v>
      </c>
      <c r="X2602" s="38" t="s">
        <v>65</v>
      </c>
      <c r="Y2602" s="38" t="s">
        <v>66</v>
      </c>
      <c r="Z2602" s="38" t="s">
        <v>7063</v>
      </c>
      <c r="AA2602" s="38" t="s">
        <v>6876</v>
      </c>
      <c r="AB2602" s="41">
        <v>0</v>
      </c>
      <c r="AC2602" s="41">
        <v>0</v>
      </c>
      <c r="AD2602" s="42">
        <v>0</v>
      </c>
      <c r="AE2602" s="42">
        <v>0</v>
      </c>
      <c r="AF2602" s="12" t="str">
        <f t="shared" si="480"/>
        <v>049416</v>
      </c>
      <c r="AG2602" s="13" t="str">
        <f>VLOOKUP(D2602,[2]Reference!$Q:$U,4,FALSE)</f>
        <v>Fleet</v>
      </c>
      <c r="AH2602" s="13" t="str">
        <f>VLOOKUP(D2602,[2]Reference!$Q:$U,5,FALSE)</f>
        <v>LNER</v>
      </c>
      <c r="AI2602" s="14">
        <f t="shared" si="481"/>
        <v>0</v>
      </c>
      <c r="AJ2602" s="14">
        <f t="shared" si="482"/>
        <v>0</v>
      </c>
      <c r="AK2602" s="14">
        <f t="shared" si="483"/>
        <v>0</v>
      </c>
      <c r="AL2602" s="15">
        <f t="shared" si="484"/>
        <v>0</v>
      </c>
      <c r="AM2602" s="14">
        <f t="shared" si="485"/>
        <v>5.5</v>
      </c>
      <c r="AN2602" s="16">
        <f t="shared" si="486"/>
        <v>45633</v>
      </c>
      <c r="AO2602" s="17">
        <f>VLOOKUP(B2602,[2]Reference!D:E,2,1)</f>
        <v>202509</v>
      </c>
      <c r="AP2602" s="12" t="str">
        <f t="shared" si="487"/>
        <v>7</v>
      </c>
      <c r="AQ2602" s="18">
        <f t="shared" si="488"/>
        <v>0</v>
      </c>
      <c r="AR2602" s="18">
        <f t="shared" si="489"/>
        <v>0</v>
      </c>
      <c r="AS2602" s="13" t="str">
        <f>VLOOKUP(D2602,[2]Reference!$Q:$U,3,FALSE)</f>
        <v>IC225</v>
      </c>
      <c r="AT2602" s="13" t="str">
        <f>VLOOKUP(D2602,[2]Reference!Q:V,6,FALSE)</f>
        <v>IC225</v>
      </c>
      <c r="AU2602" s="13" t="str">
        <f>VLOOKUP(D2602,[2]Reference!$Q:$U,2,FALSE)</f>
        <v>Cl 91 Loco</v>
      </c>
      <c r="AV2602" s="19">
        <f t="shared" si="490"/>
        <v>45636</v>
      </c>
      <c r="AW2602" s="12" t="str">
        <f>+VLOOKUP(X2602,[2]Reference!BN:BO,2,FALSE)</f>
        <v>Depot</v>
      </c>
      <c r="AX2602" s="20" t="str">
        <f t="shared" si="491"/>
        <v>HB</v>
      </c>
      <c r="AY2602" s="20" t="str">
        <f>VLOOKUP(AX2602,[2]Reference!AH:AI,2,FALSE)</f>
        <v>LNER</v>
      </c>
      <c r="AZ2602" s="20" t="str">
        <f>VLOOKUP(D2602,[2]Reference!Q:V,6,FALSE)</f>
        <v>IC225</v>
      </c>
      <c r="BA2602" s="20" t="str">
        <f>VLOOKUP(D2602,[2]Reference!Q:V,3,FALSE)</f>
        <v>IC225</v>
      </c>
    </row>
    <row r="2603" spans="1:53" ht="13.5" x14ac:dyDescent="0.25">
      <c r="A2603" s="38" t="s">
        <v>7168</v>
      </c>
      <c r="B2603" s="39">
        <v>45629</v>
      </c>
      <c r="C2603" s="38" t="s">
        <v>54</v>
      </c>
      <c r="D2603" s="38" t="s">
        <v>92</v>
      </c>
      <c r="E2603" s="38" t="s">
        <v>93</v>
      </c>
      <c r="F2603" s="38" t="s">
        <v>92</v>
      </c>
      <c r="G2603" s="38" t="s">
        <v>129</v>
      </c>
      <c r="H2603" s="38" t="s">
        <v>73</v>
      </c>
      <c r="I2603" s="38" t="s">
        <v>122</v>
      </c>
      <c r="J2603" s="38" t="s">
        <v>123</v>
      </c>
      <c r="K2603" s="38" t="s">
        <v>816</v>
      </c>
      <c r="L2603" s="38" t="s">
        <v>7169</v>
      </c>
      <c r="M2603" s="38" t="s">
        <v>206</v>
      </c>
      <c r="N2603" s="40">
        <v>0</v>
      </c>
      <c r="O2603" s="40">
        <v>0</v>
      </c>
      <c r="P2603" s="40">
        <v>0</v>
      </c>
      <c r="Q2603" s="40">
        <v>1</v>
      </c>
      <c r="R2603" s="40">
        <v>1</v>
      </c>
      <c r="S2603" s="40">
        <v>0</v>
      </c>
      <c r="T2603" s="40">
        <v>0</v>
      </c>
      <c r="U2603" s="40">
        <v>2</v>
      </c>
      <c r="V2603" s="40">
        <v>66</v>
      </c>
      <c r="W2603" s="38" t="s">
        <v>7170</v>
      </c>
      <c r="X2603" s="38" t="s">
        <v>80</v>
      </c>
      <c r="Y2603" s="38" t="s">
        <v>66</v>
      </c>
      <c r="Z2603" s="38" t="s">
        <v>6894</v>
      </c>
      <c r="AA2603" s="38" t="s">
        <v>6876</v>
      </c>
      <c r="AB2603" s="41">
        <v>1</v>
      </c>
      <c r="AC2603" s="41">
        <v>1</v>
      </c>
      <c r="AD2603" s="42">
        <v>2</v>
      </c>
      <c r="AE2603" s="42">
        <v>2</v>
      </c>
      <c r="AF2603" s="12" t="str">
        <f t="shared" si="480"/>
        <v>050649</v>
      </c>
      <c r="AG2603" s="13" t="str">
        <f>VLOOKUP(D2603,[2]Reference!$Q:$U,4,FALSE)</f>
        <v>Fleet</v>
      </c>
      <c r="AH2603" s="13" t="str">
        <f>VLOOKUP(D2603,[2]Reference!$Q:$U,5,FALSE)</f>
        <v>LNER</v>
      </c>
      <c r="AI2603" s="14">
        <f t="shared" si="481"/>
        <v>1</v>
      </c>
      <c r="AJ2603" s="14">
        <f t="shared" si="482"/>
        <v>0.5</v>
      </c>
      <c r="AK2603" s="14">
        <f t="shared" si="483"/>
        <v>1.5</v>
      </c>
      <c r="AL2603" s="15">
        <f t="shared" si="484"/>
        <v>0.5</v>
      </c>
      <c r="AM2603" s="14">
        <f t="shared" si="485"/>
        <v>0</v>
      </c>
      <c r="AN2603" s="16">
        <f t="shared" si="486"/>
        <v>45633</v>
      </c>
      <c r="AO2603" s="17">
        <f>VLOOKUP(B2603,[2]Reference!D:E,2,1)</f>
        <v>202509</v>
      </c>
      <c r="AP2603" s="12" t="str">
        <f t="shared" si="487"/>
        <v>7</v>
      </c>
      <c r="AQ2603" s="18">
        <f t="shared" si="488"/>
        <v>2</v>
      </c>
      <c r="AR2603" s="18">
        <f t="shared" si="489"/>
        <v>2</v>
      </c>
      <c r="AS2603" s="13" t="str">
        <f>VLOOKUP(D2603,[2]Reference!$Q:$U,3,FALSE)</f>
        <v>Azuma</v>
      </c>
      <c r="AT2603" s="13" t="str">
        <f>VLOOKUP(D2603,[2]Reference!Q:V,6,FALSE)</f>
        <v>Azuma</v>
      </c>
      <c r="AU2603" s="13" t="str">
        <f>VLOOKUP(D2603,[2]Reference!$Q:$U,2,FALSE)</f>
        <v>Hitachi - Class 801</v>
      </c>
      <c r="AV2603" s="19">
        <f t="shared" si="490"/>
        <v>45636</v>
      </c>
      <c r="AW2603" s="12" t="str">
        <f>+VLOOKUP(X2603,[2]Reference!BN:BO,2,FALSE)</f>
        <v>Fleet</v>
      </c>
      <c r="AX2603" s="20" t="str">
        <f t="shared" si="491"/>
        <v>HB</v>
      </c>
      <c r="AY2603" s="20" t="str">
        <f>VLOOKUP(AX2603,[2]Reference!AH:AI,2,FALSE)</f>
        <v>LNER</v>
      </c>
      <c r="AZ2603" s="20" t="str">
        <f>VLOOKUP(D2603,[2]Reference!Q:V,6,FALSE)</f>
        <v>Azuma</v>
      </c>
      <c r="BA2603" s="20" t="str">
        <f>VLOOKUP(D2603,[2]Reference!Q:V,3,FALSE)</f>
        <v>Azuma</v>
      </c>
    </row>
    <row r="2604" spans="1:53" ht="13.5" x14ac:dyDescent="0.25">
      <c r="A2604" s="38" t="s">
        <v>7171</v>
      </c>
      <c r="B2604" s="39">
        <v>45629</v>
      </c>
      <c r="C2604" s="38" t="s">
        <v>54</v>
      </c>
      <c r="D2604" s="38" t="s">
        <v>92</v>
      </c>
      <c r="E2604" s="38" t="s">
        <v>93</v>
      </c>
      <c r="F2604" s="38" t="s">
        <v>92</v>
      </c>
      <c r="G2604" s="38" t="s">
        <v>94</v>
      </c>
      <c r="H2604" s="38" t="s">
        <v>95</v>
      </c>
      <c r="I2604" s="38" t="s">
        <v>147</v>
      </c>
      <c r="J2604" s="38" t="s">
        <v>148</v>
      </c>
      <c r="K2604" s="38" t="s">
        <v>98</v>
      </c>
      <c r="L2604" s="38" t="s">
        <v>7172</v>
      </c>
      <c r="M2604" s="38" t="s">
        <v>289</v>
      </c>
      <c r="N2604" s="40">
        <v>8</v>
      </c>
      <c r="O2604" s="40">
        <v>8</v>
      </c>
      <c r="P2604" s="40">
        <v>0</v>
      </c>
      <c r="Q2604" s="40">
        <v>0</v>
      </c>
      <c r="R2604" s="40">
        <v>0</v>
      </c>
      <c r="S2604" s="40">
        <v>0</v>
      </c>
      <c r="T2604" s="40">
        <v>0</v>
      </c>
      <c r="U2604" s="40">
        <v>1</v>
      </c>
      <c r="V2604" s="40">
        <v>8</v>
      </c>
      <c r="W2604" s="38" t="s">
        <v>7173</v>
      </c>
      <c r="X2604" s="38" t="s">
        <v>80</v>
      </c>
      <c r="Y2604" s="38" t="s">
        <v>66</v>
      </c>
      <c r="Z2604" s="38" t="s">
        <v>7063</v>
      </c>
      <c r="AA2604" s="38" t="s">
        <v>6876</v>
      </c>
      <c r="AB2604" s="41">
        <v>0</v>
      </c>
      <c r="AC2604" s="41">
        <v>0</v>
      </c>
      <c r="AD2604" s="42">
        <v>0</v>
      </c>
      <c r="AE2604" s="42">
        <v>0</v>
      </c>
      <c r="AF2604" s="12" t="str">
        <f t="shared" si="480"/>
        <v>050834</v>
      </c>
      <c r="AG2604" s="13" t="str">
        <f>VLOOKUP(D2604,[2]Reference!$Q:$U,4,FALSE)</f>
        <v>Fleet</v>
      </c>
      <c r="AH2604" s="13" t="str">
        <f>VLOOKUP(D2604,[2]Reference!$Q:$U,5,FALSE)</f>
        <v>LNER</v>
      </c>
      <c r="AI2604" s="14">
        <f t="shared" si="481"/>
        <v>0</v>
      </c>
      <c r="AJ2604" s="14">
        <f t="shared" si="482"/>
        <v>0</v>
      </c>
      <c r="AK2604" s="14">
        <f t="shared" si="483"/>
        <v>0</v>
      </c>
      <c r="AL2604" s="15">
        <f t="shared" si="484"/>
        <v>0</v>
      </c>
      <c r="AM2604" s="14">
        <f t="shared" si="485"/>
        <v>8</v>
      </c>
      <c r="AN2604" s="16">
        <f t="shared" si="486"/>
        <v>45633</v>
      </c>
      <c r="AO2604" s="17">
        <f>VLOOKUP(B2604,[2]Reference!D:E,2,1)</f>
        <v>202509</v>
      </c>
      <c r="AP2604" s="12" t="str">
        <f t="shared" si="487"/>
        <v>7</v>
      </c>
      <c r="AQ2604" s="18">
        <f t="shared" si="488"/>
        <v>0</v>
      </c>
      <c r="AR2604" s="18">
        <f t="shared" si="489"/>
        <v>0</v>
      </c>
      <c r="AS2604" s="13" t="str">
        <f>VLOOKUP(D2604,[2]Reference!$Q:$U,3,FALSE)</f>
        <v>Azuma</v>
      </c>
      <c r="AT2604" s="13" t="str">
        <f>VLOOKUP(D2604,[2]Reference!Q:V,6,FALSE)</f>
        <v>Azuma</v>
      </c>
      <c r="AU2604" s="13" t="str">
        <f>VLOOKUP(D2604,[2]Reference!$Q:$U,2,FALSE)</f>
        <v>Hitachi - Class 801</v>
      </c>
      <c r="AV2604" s="19">
        <f t="shared" si="490"/>
        <v>45636</v>
      </c>
      <c r="AW2604" s="12" t="str">
        <f>+VLOOKUP(X2604,[2]Reference!BN:BO,2,FALSE)</f>
        <v>Fleet</v>
      </c>
      <c r="AX2604" s="20" t="str">
        <f t="shared" si="491"/>
        <v>HB</v>
      </c>
      <c r="AY2604" s="20" t="str">
        <f>VLOOKUP(AX2604,[2]Reference!AH:AI,2,FALSE)</f>
        <v>LNER</v>
      </c>
      <c r="AZ2604" s="20" t="str">
        <f>VLOOKUP(D2604,[2]Reference!Q:V,6,FALSE)</f>
        <v>Azuma</v>
      </c>
      <c r="BA2604" s="20" t="str">
        <f>VLOOKUP(D2604,[2]Reference!Q:V,3,FALSE)</f>
        <v>Azuma</v>
      </c>
    </row>
    <row r="2605" spans="1:53" ht="13.5" x14ac:dyDescent="0.25">
      <c r="A2605" s="38" t="s">
        <v>7174</v>
      </c>
      <c r="B2605" s="39">
        <v>45629</v>
      </c>
      <c r="C2605" s="38" t="s">
        <v>54</v>
      </c>
      <c r="D2605" s="38" t="s">
        <v>161</v>
      </c>
      <c r="E2605" s="38" t="s">
        <v>162</v>
      </c>
      <c r="F2605" s="38" t="s">
        <v>161</v>
      </c>
      <c r="G2605" s="38" t="s">
        <v>72</v>
      </c>
      <c r="H2605" s="38" t="s">
        <v>95</v>
      </c>
      <c r="I2605" s="38" t="s">
        <v>147</v>
      </c>
      <c r="J2605" s="38" t="s">
        <v>148</v>
      </c>
      <c r="K2605" s="38" t="s">
        <v>261</v>
      </c>
      <c r="L2605" s="38" t="s">
        <v>7175</v>
      </c>
      <c r="M2605" s="38" t="s">
        <v>419</v>
      </c>
      <c r="N2605" s="40">
        <v>44</v>
      </c>
      <c r="O2605" s="40">
        <v>25</v>
      </c>
      <c r="P2605" s="40">
        <v>19</v>
      </c>
      <c r="Q2605" s="40">
        <v>0</v>
      </c>
      <c r="R2605" s="40">
        <v>0</v>
      </c>
      <c r="S2605" s="40">
        <v>0</v>
      </c>
      <c r="T2605" s="40">
        <v>0</v>
      </c>
      <c r="U2605" s="40">
        <v>4</v>
      </c>
      <c r="V2605" s="40">
        <v>44</v>
      </c>
      <c r="W2605" s="38" t="s">
        <v>7176</v>
      </c>
      <c r="X2605" s="38" t="s">
        <v>80</v>
      </c>
      <c r="Y2605" s="38" t="s">
        <v>66</v>
      </c>
      <c r="Z2605" s="38" t="s">
        <v>7063</v>
      </c>
      <c r="AA2605" s="38" t="s">
        <v>6876</v>
      </c>
      <c r="AB2605" s="41">
        <v>0</v>
      </c>
      <c r="AC2605" s="41">
        <v>0</v>
      </c>
      <c r="AD2605" s="42">
        <v>0</v>
      </c>
      <c r="AE2605" s="42">
        <v>0.97</v>
      </c>
      <c r="AF2605" s="12" t="str">
        <f t="shared" si="480"/>
        <v>050973</v>
      </c>
      <c r="AG2605" s="13" t="str">
        <f>VLOOKUP(D2605,[2]Reference!$Q:$U,4,FALSE)</f>
        <v>Fleet</v>
      </c>
      <c r="AH2605" s="13" t="str">
        <f>VLOOKUP(D2605,[2]Reference!$Q:$U,5,FALSE)</f>
        <v>LNER</v>
      </c>
      <c r="AI2605" s="14">
        <f t="shared" si="481"/>
        <v>0</v>
      </c>
      <c r="AJ2605" s="14">
        <f t="shared" si="482"/>
        <v>0</v>
      </c>
      <c r="AK2605" s="14">
        <f t="shared" si="483"/>
        <v>0</v>
      </c>
      <c r="AL2605" s="15">
        <f t="shared" si="484"/>
        <v>0</v>
      </c>
      <c r="AM2605" s="14">
        <f t="shared" si="485"/>
        <v>44</v>
      </c>
      <c r="AN2605" s="16">
        <f t="shared" si="486"/>
        <v>45633</v>
      </c>
      <c r="AO2605" s="17">
        <f>VLOOKUP(B2605,[2]Reference!D:E,2,1)</f>
        <v>202509</v>
      </c>
      <c r="AP2605" s="12" t="str">
        <f t="shared" si="487"/>
        <v>7</v>
      </c>
      <c r="AQ2605" s="18">
        <f t="shared" si="488"/>
        <v>0</v>
      </c>
      <c r="AR2605" s="18">
        <f t="shared" si="489"/>
        <v>0.97</v>
      </c>
      <c r="AS2605" s="13" t="str">
        <f>VLOOKUP(D2605,[2]Reference!$Q:$U,3,FALSE)</f>
        <v>IC225</v>
      </c>
      <c r="AT2605" s="13" t="str">
        <f>VLOOKUP(D2605,[2]Reference!Q:V,6,FALSE)</f>
        <v>IC225</v>
      </c>
      <c r="AU2605" s="13" t="str">
        <f>VLOOKUP(D2605,[2]Reference!$Q:$U,2,FALSE)</f>
        <v>MK4 Coach</v>
      </c>
      <c r="AV2605" s="19">
        <f t="shared" si="490"/>
        <v>45636</v>
      </c>
      <c r="AW2605" s="12" t="str">
        <f>+VLOOKUP(X2605,[2]Reference!BN:BO,2,FALSE)</f>
        <v>Fleet</v>
      </c>
      <c r="AX2605" s="20" t="str">
        <f t="shared" si="491"/>
        <v>HB</v>
      </c>
      <c r="AY2605" s="20" t="str">
        <f>VLOOKUP(AX2605,[2]Reference!AH:AI,2,FALSE)</f>
        <v>LNER</v>
      </c>
      <c r="AZ2605" s="20" t="str">
        <f>VLOOKUP(D2605,[2]Reference!Q:V,6,FALSE)</f>
        <v>IC225</v>
      </c>
      <c r="BA2605" s="20" t="str">
        <f>VLOOKUP(D2605,[2]Reference!Q:V,3,FALSE)</f>
        <v>IC225</v>
      </c>
    </row>
    <row r="2606" spans="1:53" ht="13.5" x14ac:dyDescent="0.25">
      <c r="A2606" s="38" t="s">
        <v>7177</v>
      </c>
      <c r="B2606" s="39">
        <v>45629</v>
      </c>
      <c r="C2606" s="38" t="s">
        <v>54</v>
      </c>
      <c r="D2606" s="38" t="s">
        <v>300</v>
      </c>
      <c r="E2606" s="38" t="s">
        <v>301</v>
      </c>
      <c r="F2606" s="38" t="s">
        <v>300</v>
      </c>
      <c r="G2606" s="38" t="s">
        <v>129</v>
      </c>
      <c r="H2606" s="38" t="s">
        <v>217</v>
      </c>
      <c r="I2606" s="38" t="s">
        <v>7178</v>
      </c>
      <c r="J2606" s="38" t="s">
        <v>7179</v>
      </c>
      <c r="K2606" s="38" t="s">
        <v>7180</v>
      </c>
      <c r="L2606" s="38" t="s">
        <v>7181</v>
      </c>
      <c r="M2606" s="38" t="s">
        <v>929</v>
      </c>
      <c r="N2606" s="40">
        <v>7</v>
      </c>
      <c r="O2606" s="40">
        <v>7</v>
      </c>
      <c r="P2606" s="40">
        <v>0</v>
      </c>
      <c r="Q2606" s="40">
        <v>0</v>
      </c>
      <c r="R2606" s="40">
        <v>0</v>
      </c>
      <c r="S2606" s="40">
        <v>0</v>
      </c>
      <c r="T2606" s="40">
        <v>0</v>
      </c>
      <c r="U2606" s="40">
        <v>1</v>
      </c>
      <c r="V2606" s="40">
        <v>7</v>
      </c>
      <c r="W2606" s="38" t="s">
        <v>7182</v>
      </c>
      <c r="X2606" s="38" t="s">
        <v>119</v>
      </c>
      <c r="Y2606" s="38" t="s">
        <v>66</v>
      </c>
      <c r="Z2606" s="38" t="s">
        <v>7063</v>
      </c>
      <c r="AA2606" s="38" t="s">
        <v>6876</v>
      </c>
      <c r="AB2606" s="41">
        <v>0</v>
      </c>
      <c r="AC2606" s="41">
        <v>0</v>
      </c>
      <c r="AD2606" s="42">
        <v>0</v>
      </c>
      <c r="AE2606" s="42">
        <v>0</v>
      </c>
      <c r="AF2606" s="12" t="str">
        <f t="shared" si="480"/>
        <v>051886</v>
      </c>
      <c r="AG2606" s="13" t="str">
        <f>VLOOKUP(D2606,[2]Reference!$Q:$U,4,FALSE)</f>
        <v>Fleet</v>
      </c>
      <c r="AH2606" s="13" t="str">
        <f>VLOOKUP(D2606,[2]Reference!$Q:$U,5,FALSE)</f>
        <v>LNER</v>
      </c>
      <c r="AI2606" s="14">
        <f t="shared" si="481"/>
        <v>0</v>
      </c>
      <c r="AJ2606" s="14">
        <f t="shared" si="482"/>
        <v>0</v>
      </c>
      <c r="AK2606" s="14">
        <f t="shared" si="483"/>
        <v>0</v>
      </c>
      <c r="AL2606" s="15">
        <f t="shared" si="484"/>
        <v>0</v>
      </c>
      <c r="AM2606" s="14">
        <f t="shared" si="485"/>
        <v>7</v>
      </c>
      <c r="AN2606" s="16">
        <f t="shared" si="486"/>
        <v>45633</v>
      </c>
      <c r="AO2606" s="17">
        <f>VLOOKUP(B2606,[2]Reference!D:E,2,1)</f>
        <v>202509</v>
      </c>
      <c r="AP2606" s="12" t="str">
        <f t="shared" si="487"/>
        <v>7</v>
      </c>
      <c r="AQ2606" s="18">
        <f t="shared" si="488"/>
        <v>0</v>
      </c>
      <c r="AR2606" s="18">
        <f t="shared" si="489"/>
        <v>0</v>
      </c>
      <c r="AS2606" s="13" t="str">
        <f>VLOOKUP(D2606,[2]Reference!$Q:$U,3,FALSE)</f>
        <v>Other</v>
      </c>
      <c r="AT2606" s="13" t="str">
        <f>VLOOKUP(D2606,[2]Reference!Q:V,6,FALSE)</f>
        <v>Other</v>
      </c>
      <c r="AU2606" s="13" t="str">
        <f>VLOOKUP(D2606,[2]Reference!$Q:$U,2,FALSE)</f>
        <v>Hitachi - Control</v>
      </c>
      <c r="AV2606" s="19">
        <f t="shared" si="490"/>
        <v>45636</v>
      </c>
      <c r="AW2606" s="12" t="str">
        <f>+VLOOKUP(X2606,[2]Reference!BN:BO,2,FALSE)</f>
        <v>Depot</v>
      </c>
      <c r="AX2606" s="20" t="str">
        <f t="shared" si="491"/>
        <v>HB</v>
      </c>
      <c r="AY2606" s="20" t="str">
        <f>VLOOKUP(AX2606,[2]Reference!AH:AI,2,FALSE)</f>
        <v>LNER</v>
      </c>
      <c r="AZ2606" s="20" t="str">
        <f>VLOOKUP(D2606,[2]Reference!Q:V,6,FALSE)</f>
        <v>Other</v>
      </c>
      <c r="BA2606" s="20" t="str">
        <f>VLOOKUP(D2606,[2]Reference!Q:V,3,FALSE)</f>
        <v>Other</v>
      </c>
    </row>
    <row r="2607" spans="1:53" ht="13.5" x14ac:dyDescent="0.25">
      <c r="A2607" s="38" t="s">
        <v>7183</v>
      </c>
      <c r="B2607" s="39">
        <v>45630</v>
      </c>
      <c r="C2607" s="38" t="s">
        <v>54</v>
      </c>
      <c r="D2607" s="38" t="s">
        <v>92</v>
      </c>
      <c r="E2607" s="38" t="s">
        <v>93</v>
      </c>
      <c r="F2607" s="38" t="s">
        <v>92</v>
      </c>
      <c r="G2607" s="38" t="s">
        <v>72</v>
      </c>
      <c r="H2607" s="38" t="s">
        <v>95</v>
      </c>
      <c r="I2607" s="38" t="s">
        <v>481</v>
      </c>
      <c r="J2607" s="38" t="s">
        <v>482</v>
      </c>
      <c r="K2607" s="38" t="s">
        <v>359</v>
      </c>
      <c r="L2607" s="38" t="s">
        <v>7184</v>
      </c>
      <c r="M2607" s="38" t="s">
        <v>2444</v>
      </c>
      <c r="N2607" s="40">
        <v>3</v>
      </c>
      <c r="O2607" s="40">
        <v>0</v>
      </c>
      <c r="P2607" s="40">
        <v>3</v>
      </c>
      <c r="Q2607" s="40">
        <v>0</v>
      </c>
      <c r="R2607" s="40">
        <v>0</v>
      </c>
      <c r="S2607" s="40">
        <v>0</v>
      </c>
      <c r="T2607" s="40">
        <v>0</v>
      </c>
      <c r="U2607" s="40">
        <v>1</v>
      </c>
      <c r="V2607" s="40">
        <v>3</v>
      </c>
      <c r="W2607" s="38" t="s">
        <v>7185</v>
      </c>
      <c r="X2607" s="38" t="s">
        <v>80</v>
      </c>
      <c r="Y2607" s="38" t="s">
        <v>66</v>
      </c>
      <c r="Z2607" s="38" t="s">
        <v>7063</v>
      </c>
      <c r="AA2607" s="38" t="s">
        <v>6876</v>
      </c>
      <c r="AB2607" s="41">
        <v>0</v>
      </c>
      <c r="AC2607" s="41">
        <v>0</v>
      </c>
      <c r="AD2607" s="42">
        <v>0</v>
      </c>
      <c r="AE2607" s="42">
        <v>0.19</v>
      </c>
      <c r="AF2607" s="12" t="str">
        <f t="shared" si="480"/>
        <v>052510</v>
      </c>
      <c r="AG2607" s="13" t="str">
        <f>VLOOKUP(D2607,[2]Reference!$Q:$U,4,FALSE)</f>
        <v>Fleet</v>
      </c>
      <c r="AH2607" s="13" t="str">
        <f>VLOOKUP(D2607,[2]Reference!$Q:$U,5,FALSE)</f>
        <v>LNER</v>
      </c>
      <c r="AI2607" s="14">
        <f t="shared" si="481"/>
        <v>0</v>
      </c>
      <c r="AJ2607" s="14">
        <f t="shared" si="482"/>
        <v>0</v>
      </c>
      <c r="AK2607" s="14">
        <f t="shared" si="483"/>
        <v>0</v>
      </c>
      <c r="AL2607" s="15">
        <f t="shared" si="484"/>
        <v>0</v>
      </c>
      <c r="AM2607" s="14">
        <f t="shared" si="485"/>
        <v>3</v>
      </c>
      <c r="AN2607" s="16">
        <f t="shared" si="486"/>
        <v>45633</v>
      </c>
      <c r="AO2607" s="17">
        <f>VLOOKUP(B2607,[2]Reference!D:E,2,1)</f>
        <v>202509</v>
      </c>
      <c r="AP2607" s="12" t="str">
        <f t="shared" si="487"/>
        <v>7</v>
      </c>
      <c r="AQ2607" s="18">
        <f t="shared" si="488"/>
        <v>0</v>
      </c>
      <c r="AR2607" s="18">
        <f t="shared" si="489"/>
        <v>0.19</v>
      </c>
      <c r="AS2607" s="13" t="str">
        <f>VLOOKUP(D2607,[2]Reference!$Q:$U,3,FALSE)</f>
        <v>Azuma</v>
      </c>
      <c r="AT2607" s="13" t="str">
        <f>VLOOKUP(D2607,[2]Reference!Q:V,6,FALSE)</f>
        <v>Azuma</v>
      </c>
      <c r="AU2607" s="13" t="str">
        <f>VLOOKUP(D2607,[2]Reference!$Q:$U,2,FALSE)</f>
        <v>Hitachi - Class 801</v>
      </c>
      <c r="AV2607" s="19">
        <f t="shared" si="490"/>
        <v>45637</v>
      </c>
      <c r="AW2607" s="12" t="str">
        <f>+VLOOKUP(X2607,[2]Reference!BN:BO,2,FALSE)</f>
        <v>Fleet</v>
      </c>
      <c r="AX2607" s="20" t="str">
        <f t="shared" si="491"/>
        <v>HB</v>
      </c>
      <c r="AY2607" s="20" t="str">
        <f>VLOOKUP(AX2607,[2]Reference!AH:AI,2,FALSE)</f>
        <v>LNER</v>
      </c>
      <c r="AZ2607" s="20" t="str">
        <f>VLOOKUP(D2607,[2]Reference!Q:V,6,FALSE)</f>
        <v>Azuma</v>
      </c>
      <c r="BA2607" s="20" t="str">
        <f>VLOOKUP(D2607,[2]Reference!Q:V,3,FALSE)</f>
        <v>Azuma</v>
      </c>
    </row>
    <row r="2608" spans="1:53" ht="13.5" x14ac:dyDescent="0.25">
      <c r="A2608" s="38" t="s">
        <v>7187</v>
      </c>
      <c r="B2608" s="39">
        <v>45630</v>
      </c>
      <c r="C2608" s="38" t="s">
        <v>54</v>
      </c>
      <c r="D2608" s="38" t="s">
        <v>70</v>
      </c>
      <c r="E2608" s="38" t="s">
        <v>71</v>
      </c>
      <c r="F2608" s="38" t="s">
        <v>70</v>
      </c>
      <c r="G2608" s="38" t="s">
        <v>72</v>
      </c>
      <c r="H2608" s="38" t="s">
        <v>339</v>
      </c>
      <c r="I2608" s="38" t="s">
        <v>411</v>
      </c>
      <c r="J2608" s="38" t="s">
        <v>412</v>
      </c>
      <c r="K2608" s="38" t="s">
        <v>261</v>
      </c>
      <c r="L2608" s="38" t="s">
        <v>6371</v>
      </c>
      <c r="M2608" s="38" t="s">
        <v>324</v>
      </c>
      <c r="N2608" s="40">
        <v>60</v>
      </c>
      <c r="O2608" s="40">
        <v>3</v>
      </c>
      <c r="P2608" s="40">
        <v>57</v>
      </c>
      <c r="Q2608" s="40">
        <v>0</v>
      </c>
      <c r="R2608" s="40">
        <v>0</v>
      </c>
      <c r="S2608" s="40">
        <v>0</v>
      </c>
      <c r="T2608" s="40">
        <v>0</v>
      </c>
      <c r="U2608" s="40">
        <v>7</v>
      </c>
      <c r="V2608" s="40">
        <v>60</v>
      </c>
      <c r="W2608" s="38" t="s">
        <v>7188</v>
      </c>
      <c r="X2608" s="38" t="s">
        <v>80</v>
      </c>
      <c r="Y2608" s="38" t="s">
        <v>66</v>
      </c>
      <c r="Z2608" s="38" t="s">
        <v>7063</v>
      </c>
      <c r="AA2608" s="38" t="s">
        <v>6876</v>
      </c>
      <c r="AB2608" s="41">
        <v>0</v>
      </c>
      <c r="AC2608" s="41">
        <v>0</v>
      </c>
      <c r="AD2608" s="42">
        <v>0</v>
      </c>
      <c r="AE2608" s="42">
        <v>1.77</v>
      </c>
      <c r="AF2608" s="12" t="str">
        <f t="shared" si="480"/>
        <v>052824</v>
      </c>
      <c r="AG2608" s="13" t="str">
        <f>VLOOKUP(D2608,[2]Reference!$Q:$U,4,FALSE)</f>
        <v>Fleet</v>
      </c>
      <c r="AH2608" s="13" t="str">
        <f>VLOOKUP(D2608,[2]Reference!$Q:$U,5,FALSE)</f>
        <v>LNER</v>
      </c>
      <c r="AI2608" s="14">
        <f t="shared" si="481"/>
        <v>0</v>
      </c>
      <c r="AJ2608" s="14">
        <f t="shared" si="482"/>
        <v>0</v>
      </c>
      <c r="AK2608" s="14">
        <f t="shared" si="483"/>
        <v>0</v>
      </c>
      <c r="AL2608" s="15">
        <f t="shared" si="484"/>
        <v>0</v>
      </c>
      <c r="AM2608" s="14">
        <f t="shared" si="485"/>
        <v>60</v>
      </c>
      <c r="AN2608" s="16">
        <f t="shared" si="486"/>
        <v>45633</v>
      </c>
      <c r="AO2608" s="17">
        <f>VLOOKUP(B2608,[2]Reference!D:E,2,1)</f>
        <v>202509</v>
      </c>
      <c r="AP2608" s="12" t="str">
        <f t="shared" si="487"/>
        <v>7</v>
      </c>
      <c r="AQ2608" s="18">
        <f t="shared" si="488"/>
        <v>0</v>
      </c>
      <c r="AR2608" s="18">
        <f t="shared" si="489"/>
        <v>1.77</v>
      </c>
      <c r="AS2608" s="13" t="str">
        <f>VLOOKUP(D2608,[2]Reference!$Q:$U,3,FALSE)</f>
        <v>IC225</v>
      </c>
      <c r="AT2608" s="13" t="str">
        <f>VLOOKUP(D2608,[2]Reference!Q:V,6,FALSE)</f>
        <v>IC225</v>
      </c>
      <c r="AU2608" s="13" t="str">
        <f>VLOOKUP(D2608,[2]Reference!$Q:$U,2,FALSE)</f>
        <v>Cl 91 Loco</v>
      </c>
      <c r="AV2608" s="19">
        <f t="shared" si="490"/>
        <v>45637</v>
      </c>
      <c r="AW2608" s="12" t="str">
        <f>+VLOOKUP(X2608,[2]Reference!BN:BO,2,FALSE)</f>
        <v>Fleet</v>
      </c>
      <c r="AX2608" s="20" t="str">
        <f t="shared" si="491"/>
        <v>HB</v>
      </c>
      <c r="AY2608" s="20" t="str">
        <f>VLOOKUP(AX2608,[2]Reference!AH:AI,2,FALSE)</f>
        <v>LNER</v>
      </c>
      <c r="AZ2608" s="20" t="str">
        <f>VLOOKUP(D2608,[2]Reference!Q:V,6,FALSE)</f>
        <v>IC225</v>
      </c>
      <c r="BA2608" s="20" t="str">
        <f>VLOOKUP(D2608,[2]Reference!Q:V,3,FALSE)</f>
        <v>IC225</v>
      </c>
    </row>
    <row r="2609" spans="1:53" ht="13.5" x14ac:dyDescent="0.25">
      <c r="A2609" s="38" t="s">
        <v>7189</v>
      </c>
      <c r="B2609" s="39">
        <v>45630</v>
      </c>
      <c r="C2609" s="38" t="s">
        <v>54</v>
      </c>
      <c r="D2609" s="38" t="s">
        <v>92</v>
      </c>
      <c r="E2609" s="38" t="s">
        <v>93</v>
      </c>
      <c r="F2609" s="38" t="s">
        <v>92</v>
      </c>
      <c r="G2609" s="38" t="s">
        <v>146</v>
      </c>
      <c r="H2609" s="38" t="s">
        <v>95</v>
      </c>
      <c r="I2609" s="38" t="s">
        <v>147</v>
      </c>
      <c r="J2609" s="38" t="s">
        <v>148</v>
      </c>
      <c r="K2609" s="38" t="s">
        <v>149</v>
      </c>
      <c r="L2609" s="38" t="s">
        <v>7190</v>
      </c>
      <c r="M2609" s="38" t="s">
        <v>894</v>
      </c>
      <c r="N2609" s="40">
        <v>6</v>
      </c>
      <c r="O2609" s="40">
        <v>6</v>
      </c>
      <c r="P2609" s="40">
        <v>0</v>
      </c>
      <c r="Q2609" s="40">
        <v>0</v>
      </c>
      <c r="R2609" s="40">
        <v>0</v>
      </c>
      <c r="S2609" s="40">
        <v>0</v>
      </c>
      <c r="T2609" s="40">
        <v>0</v>
      </c>
      <c r="U2609" s="40">
        <v>1</v>
      </c>
      <c r="V2609" s="40">
        <v>6</v>
      </c>
      <c r="W2609" s="38" t="s">
        <v>7191</v>
      </c>
      <c r="X2609" s="38" t="s">
        <v>80</v>
      </c>
      <c r="Y2609" s="38" t="s">
        <v>66</v>
      </c>
      <c r="Z2609" s="38" t="s">
        <v>7063</v>
      </c>
      <c r="AA2609" s="38" t="s">
        <v>6876</v>
      </c>
      <c r="AB2609" s="41">
        <v>0</v>
      </c>
      <c r="AC2609" s="41">
        <v>0</v>
      </c>
      <c r="AD2609" s="42">
        <v>0</v>
      </c>
      <c r="AE2609" s="42">
        <v>0</v>
      </c>
      <c r="AF2609" s="12" t="str">
        <f t="shared" si="480"/>
        <v>053810</v>
      </c>
      <c r="AG2609" s="13" t="str">
        <f>VLOOKUP(D2609,[2]Reference!$Q:$U,4,FALSE)</f>
        <v>Fleet</v>
      </c>
      <c r="AH2609" s="13" t="str">
        <f>VLOOKUP(D2609,[2]Reference!$Q:$U,5,FALSE)</f>
        <v>LNER</v>
      </c>
      <c r="AI2609" s="14">
        <f t="shared" si="481"/>
        <v>0</v>
      </c>
      <c r="AJ2609" s="14">
        <f t="shared" si="482"/>
        <v>0</v>
      </c>
      <c r="AK2609" s="14">
        <f t="shared" si="483"/>
        <v>0</v>
      </c>
      <c r="AL2609" s="15">
        <f t="shared" si="484"/>
        <v>0</v>
      </c>
      <c r="AM2609" s="14">
        <f t="shared" si="485"/>
        <v>6</v>
      </c>
      <c r="AN2609" s="16">
        <f t="shared" si="486"/>
        <v>45633</v>
      </c>
      <c r="AO2609" s="17">
        <f>VLOOKUP(B2609,[2]Reference!D:E,2,1)</f>
        <v>202509</v>
      </c>
      <c r="AP2609" s="12" t="str">
        <f t="shared" si="487"/>
        <v>7</v>
      </c>
      <c r="AQ2609" s="18">
        <f t="shared" si="488"/>
        <v>0</v>
      </c>
      <c r="AR2609" s="18">
        <f t="shared" si="489"/>
        <v>0</v>
      </c>
      <c r="AS2609" s="13" t="str">
        <f>VLOOKUP(D2609,[2]Reference!$Q:$U,3,FALSE)</f>
        <v>Azuma</v>
      </c>
      <c r="AT2609" s="13" t="str">
        <f>VLOOKUP(D2609,[2]Reference!Q:V,6,FALSE)</f>
        <v>Azuma</v>
      </c>
      <c r="AU2609" s="13" t="str">
        <f>VLOOKUP(D2609,[2]Reference!$Q:$U,2,FALSE)</f>
        <v>Hitachi - Class 801</v>
      </c>
      <c r="AV2609" s="19">
        <f t="shared" si="490"/>
        <v>45637</v>
      </c>
      <c r="AW2609" s="12" t="str">
        <f>+VLOOKUP(X2609,[2]Reference!BN:BO,2,FALSE)</f>
        <v>Fleet</v>
      </c>
      <c r="AX2609" s="20" t="str">
        <f t="shared" si="491"/>
        <v>HB</v>
      </c>
      <c r="AY2609" s="20" t="str">
        <f>VLOOKUP(AX2609,[2]Reference!AH:AI,2,FALSE)</f>
        <v>LNER</v>
      </c>
      <c r="AZ2609" s="20" t="str">
        <f>VLOOKUP(D2609,[2]Reference!Q:V,6,FALSE)</f>
        <v>Azuma</v>
      </c>
      <c r="BA2609" s="20" t="str">
        <f>VLOOKUP(D2609,[2]Reference!Q:V,3,FALSE)</f>
        <v>Azuma</v>
      </c>
    </row>
    <row r="2610" spans="1:53" ht="13.5" x14ac:dyDescent="0.25">
      <c r="A2610" s="38" t="s">
        <v>7192</v>
      </c>
      <c r="B2610" s="39">
        <v>45630</v>
      </c>
      <c r="C2610" s="38" t="s">
        <v>54</v>
      </c>
      <c r="D2610" s="38" t="s">
        <v>92</v>
      </c>
      <c r="E2610" s="38" t="s">
        <v>93</v>
      </c>
      <c r="F2610" s="38" t="s">
        <v>92</v>
      </c>
      <c r="G2610" s="38" t="s">
        <v>94</v>
      </c>
      <c r="H2610" s="38" t="s">
        <v>73</v>
      </c>
      <c r="I2610" s="38" t="s">
        <v>122</v>
      </c>
      <c r="J2610" s="38" t="s">
        <v>123</v>
      </c>
      <c r="K2610" s="38" t="s">
        <v>98</v>
      </c>
      <c r="L2610" s="38" t="s">
        <v>7193</v>
      </c>
      <c r="M2610" s="38" t="s">
        <v>169</v>
      </c>
      <c r="N2610" s="40">
        <v>21</v>
      </c>
      <c r="O2610" s="40">
        <v>12</v>
      </c>
      <c r="P2610" s="40">
        <v>9</v>
      </c>
      <c r="Q2610" s="40">
        <v>0</v>
      </c>
      <c r="R2610" s="40">
        <v>0</v>
      </c>
      <c r="S2610" s="40">
        <v>0</v>
      </c>
      <c r="T2610" s="40">
        <v>0</v>
      </c>
      <c r="U2610" s="40">
        <v>3</v>
      </c>
      <c r="V2610" s="40">
        <v>21</v>
      </c>
      <c r="W2610" s="38" t="s">
        <v>7194</v>
      </c>
      <c r="X2610" s="38" t="s">
        <v>80</v>
      </c>
      <c r="Y2610" s="38" t="s">
        <v>66</v>
      </c>
      <c r="Z2610" s="38" t="s">
        <v>7063</v>
      </c>
      <c r="AA2610" s="38" t="s">
        <v>6876</v>
      </c>
      <c r="AB2610" s="41">
        <v>0</v>
      </c>
      <c r="AC2610" s="41">
        <v>0</v>
      </c>
      <c r="AD2610" s="42">
        <v>0.32</v>
      </c>
      <c r="AE2610" s="42">
        <v>0.6</v>
      </c>
      <c r="AF2610" s="12" t="str">
        <f t="shared" si="480"/>
        <v>053819</v>
      </c>
      <c r="AG2610" s="13" t="str">
        <f>VLOOKUP(D2610,[2]Reference!$Q:$U,4,FALSE)</f>
        <v>Fleet</v>
      </c>
      <c r="AH2610" s="13" t="str">
        <f>VLOOKUP(D2610,[2]Reference!$Q:$U,5,FALSE)</f>
        <v>LNER</v>
      </c>
      <c r="AI2610" s="14">
        <f t="shared" si="481"/>
        <v>0</v>
      </c>
      <c r="AJ2610" s="14">
        <f t="shared" si="482"/>
        <v>0</v>
      </c>
      <c r="AK2610" s="14">
        <f t="shared" si="483"/>
        <v>0</v>
      </c>
      <c r="AL2610" s="15">
        <f t="shared" si="484"/>
        <v>0.32</v>
      </c>
      <c r="AM2610" s="14">
        <f t="shared" si="485"/>
        <v>21</v>
      </c>
      <c r="AN2610" s="16">
        <f t="shared" si="486"/>
        <v>45633</v>
      </c>
      <c r="AO2610" s="17">
        <f>VLOOKUP(B2610,[2]Reference!D:E,2,1)</f>
        <v>202509</v>
      </c>
      <c r="AP2610" s="12" t="str">
        <f t="shared" si="487"/>
        <v>7</v>
      </c>
      <c r="AQ2610" s="18">
        <f t="shared" si="488"/>
        <v>0.32</v>
      </c>
      <c r="AR2610" s="18">
        <f t="shared" si="489"/>
        <v>0.6</v>
      </c>
      <c r="AS2610" s="13" t="str">
        <f>VLOOKUP(D2610,[2]Reference!$Q:$U,3,FALSE)</f>
        <v>Azuma</v>
      </c>
      <c r="AT2610" s="13" t="str">
        <f>VLOOKUP(D2610,[2]Reference!Q:V,6,FALSE)</f>
        <v>Azuma</v>
      </c>
      <c r="AU2610" s="13" t="str">
        <f>VLOOKUP(D2610,[2]Reference!$Q:$U,2,FALSE)</f>
        <v>Hitachi - Class 801</v>
      </c>
      <c r="AV2610" s="19">
        <f t="shared" si="490"/>
        <v>45637</v>
      </c>
      <c r="AW2610" s="12" t="str">
        <f>+VLOOKUP(X2610,[2]Reference!BN:BO,2,FALSE)</f>
        <v>Fleet</v>
      </c>
      <c r="AX2610" s="20" t="str">
        <f t="shared" si="491"/>
        <v>HB</v>
      </c>
      <c r="AY2610" s="20" t="str">
        <f>VLOOKUP(AX2610,[2]Reference!AH:AI,2,FALSE)</f>
        <v>LNER</v>
      </c>
      <c r="AZ2610" s="20" t="str">
        <f>VLOOKUP(D2610,[2]Reference!Q:V,6,FALSE)</f>
        <v>Azuma</v>
      </c>
      <c r="BA2610" s="20" t="str">
        <f>VLOOKUP(D2610,[2]Reference!Q:V,3,FALSE)</f>
        <v>Azuma</v>
      </c>
    </row>
    <row r="2611" spans="1:53" ht="13.5" x14ac:dyDescent="0.25">
      <c r="A2611" s="38" t="s">
        <v>7195</v>
      </c>
      <c r="B2611" s="39">
        <v>45630</v>
      </c>
      <c r="C2611" s="38" t="s">
        <v>54</v>
      </c>
      <c r="D2611" s="38" t="s">
        <v>536</v>
      </c>
      <c r="E2611" s="38" t="s">
        <v>537</v>
      </c>
      <c r="F2611" s="38" t="s">
        <v>536</v>
      </c>
      <c r="G2611" s="38" t="s">
        <v>72</v>
      </c>
      <c r="H2611" s="38" t="s">
        <v>73</v>
      </c>
      <c r="I2611" s="38" t="s">
        <v>739</v>
      </c>
      <c r="J2611" s="38" t="s">
        <v>740</v>
      </c>
      <c r="K2611" s="38" t="s">
        <v>261</v>
      </c>
      <c r="L2611" s="38" t="s">
        <v>7196</v>
      </c>
      <c r="M2611" s="38" t="s">
        <v>107</v>
      </c>
      <c r="N2611" s="40">
        <v>23</v>
      </c>
      <c r="O2611" s="40">
        <v>16</v>
      </c>
      <c r="P2611" s="40">
        <v>7</v>
      </c>
      <c r="Q2611" s="40">
        <v>0</v>
      </c>
      <c r="R2611" s="40">
        <v>0</v>
      </c>
      <c r="S2611" s="40">
        <v>0</v>
      </c>
      <c r="T2611" s="40">
        <v>0</v>
      </c>
      <c r="U2611" s="40">
        <v>2</v>
      </c>
      <c r="V2611" s="40">
        <v>23</v>
      </c>
      <c r="W2611" s="38" t="s">
        <v>7197</v>
      </c>
      <c r="X2611" s="38" t="s">
        <v>80</v>
      </c>
      <c r="Y2611" s="38" t="s">
        <v>66</v>
      </c>
      <c r="Z2611" s="38" t="s">
        <v>7063</v>
      </c>
      <c r="AA2611" s="38" t="s">
        <v>6876</v>
      </c>
      <c r="AB2611" s="41">
        <v>0</v>
      </c>
      <c r="AC2611" s="41">
        <v>0</v>
      </c>
      <c r="AD2611" s="42">
        <v>0</v>
      </c>
      <c r="AE2611" s="42">
        <v>1</v>
      </c>
      <c r="AF2611" s="12" t="str">
        <f t="shared" si="480"/>
        <v>054200</v>
      </c>
      <c r="AG2611" s="13" t="str">
        <f>VLOOKUP(D2611,[2]Reference!$Q:$U,4,FALSE)</f>
        <v>Fleet</v>
      </c>
      <c r="AH2611" s="13" t="str">
        <f>VLOOKUP(D2611,[2]Reference!$Q:$U,5,FALSE)</f>
        <v>LNER</v>
      </c>
      <c r="AI2611" s="14">
        <f t="shared" si="481"/>
        <v>0</v>
      </c>
      <c r="AJ2611" s="14">
        <f t="shared" si="482"/>
        <v>0</v>
      </c>
      <c r="AK2611" s="14">
        <f t="shared" si="483"/>
        <v>0</v>
      </c>
      <c r="AL2611" s="15">
        <f t="shared" si="484"/>
        <v>0</v>
      </c>
      <c r="AM2611" s="14">
        <f t="shared" si="485"/>
        <v>23</v>
      </c>
      <c r="AN2611" s="16">
        <f t="shared" si="486"/>
        <v>45633</v>
      </c>
      <c r="AO2611" s="17">
        <f>VLOOKUP(B2611,[2]Reference!D:E,2,1)</f>
        <v>202509</v>
      </c>
      <c r="AP2611" s="12" t="str">
        <f t="shared" si="487"/>
        <v>7</v>
      </c>
      <c r="AQ2611" s="18">
        <f t="shared" si="488"/>
        <v>0</v>
      </c>
      <c r="AR2611" s="18">
        <f t="shared" si="489"/>
        <v>1</v>
      </c>
      <c r="AS2611" s="13" t="str">
        <f>VLOOKUP(D2611,[2]Reference!$Q:$U,3,FALSE)</f>
        <v>IC225</v>
      </c>
      <c r="AT2611" s="13" t="str">
        <f>VLOOKUP(D2611,[2]Reference!Q:V,6,FALSE)</f>
        <v>IC225</v>
      </c>
      <c r="AU2611" s="13" t="str">
        <f>VLOOKUP(D2611,[2]Reference!$Q:$U,2,FALSE)</f>
        <v>MK4 DVT</v>
      </c>
      <c r="AV2611" s="19">
        <f t="shared" si="490"/>
        <v>45637</v>
      </c>
      <c r="AW2611" s="12" t="str">
        <f>+VLOOKUP(X2611,[2]Reference!BN:BO,2,FALSE)</f>
        <v>Fleet</v>
      </c>
      <c r="AX2611" s="20" t="str">
        <f t="shared" si="491"/>
        <v>HB</v>
      </c>
      <c r="AY2611" s="20" t="str">
        <f>VLOOKUP(AX2611,[2]Reference!AH:AI,2,FALSE)</f>
        <v>LNER</v>
      </c>
      <c r="AZ2611" s="20" t="str">
        <f>VLOOKUP(D2611,[2]Reference!Q:V,6,FALSE)</f>
        <v>IC225</v>
      </c>
      <c r="BA2611" s="20" t="str">
        <f>VLOOKUP(D2611,[2]Reference!Q:V,3,FALSE)</f>
        <v>IC225</v>
      </c>
    </row>
    <row r="2612" spans="1:53" ht="13.5" x14ac:dyDescent="0.25">
      <c r="A2612" s="38" t="s">
        <v>7198</v>
      </c>
      <c r="B2612" s="39">
        <v>45630</v>
      </c>
      <c r="C2612" s="38" t="s">
        <v>54</v>
      </c>
      <c r="D2612" s="38" t="s">
        <v>55</v>
      </c>
      <c r="E2612" s="38" t="s">
        <v>56</v>
      </c>
      <c r="F2612" s="38" t="s">
        <v>55</v>
      </c>
      <c r="G2612" s="38" t="s">
        <v>231</v>
      </c>
      <c r="H2612" s="38" t="s">
        <v>339</v>
      </c>
      <c r="I2612" s="38" t="s">
        <v>694</v>
      </c>
      <c r="J2612" s="38" t="s">
        <v>695</v>
      </c>
      <c r="K2612" s="38" t="s">
        <v>2468</v>
      </c>
      <c r="L2612" s="38" t="s">
        <v>7199</v>
      </c>
      <c r="M2612" s="38" t="s">
        <v>234</v>
      </c>
      <c r="N2612" s="40">
        <v>16</v>
      </c>
      <c r="O2612" s="40">
        <v>13</v>
      </c>
      <c r="P2612" s="40">
        <v>3</v>
      </c>
      <c r="Q2612" s="40">
        <v>0</v>
      </c>
      <c r="R2612" s="40">
        <v>0</v>
      </c>
      <c r="S2612" s="40">
        <v>0</v>
      </c>
      <c r="T2612" s="40">
        <v>0</v>
      </c>
      <c r="U2612" s="40">
        <v>2</v>
      </c>
      <c r="V2612" s="40">
        <v>16</v>
      </c>
      <c r="W2612" s="38" t="s">
        <v>7200</v>
      </c>
      <c r="X2612" s="38" t="s">
        <v>80</v>
      </c>
      <c r="Y2612" s="38" t="s">
        <v>66</v>
      </c>
      <c r="Z2612" s="38" t="s">
        <v>7063</v>
      </c>
      <c r="AA2612" s="38" t="s">
        <v>6876</v>
      </c>
      <c r="AB2612" s="41">
        <v>0</v>
      </c>
      <c r="AC2612" s="41">
        <v>0</v>
      </c>
      <c r="AD2612" s="42">
        <v>0</v>
      </c>
      <c r="AE2612" s="42">
        <v>0</v>
      </c>
      <c r="AF2612" s="12" t="str">
        <f t="shared" si="480"/>
        <v>054577</v>
      </c>
      <c r="AG2612" s="13" t="str">
        <f>VLOOKUP(D2612,[2]Reference!$Q:$U,4,FALSE)</f>
        <v>Fleet</v>
      </c>
      <c r="AH2612" s="13" t="str">
        <f>VLOOKUP(D2612,[2]Reference!$Q:$U,5,FALSE)</f>
        <v>LNER</v>
      </c>
      <c r="AI2612" s="14">
        <f t="shared" si="481"/>
        <v>0</v>
      </c>
      <c r="AJ2612" s="14">
        <f t="shared" si="482"/>
        <v>0</v>
      </c>
      <c r="AK2612" s="14">
        <f t="shared" si="483"/>
        <v>0</v>
      </c>
      <c r="AL2612" s="15">
        <f t="shared" si="484"/>
        <v>0</v>
      </c>
      <c r="AM2612" s="14">
        <f t="shared" si="485"/>
        <v>16</v>
      </c>
      <c r="AN2612" s="16">
        <f t="shared" si="486"/>
        <v>45633</v>
      </c>
      <c r="AO2612" s="17">
        <f>VLOOKUP(B2612,[2]Reference!D:E,2,1)</f>
        <v>202509</v>
      </c>
      <c r="AP2612" s="12" t="str">
        <f t="shared" si="487"/>
        <v>7</v>
      </c>
      <c r="AQ2612" s="18">
        <f t="shared" si="488"/>
        <v>0</v>
      </c>
      <c r="AR2612" s="18">
        <f t="shared" si="489"/>
        <v>0</v>
      </c>
      <c r="AS2612" s="13" t="str">
        <f>VLOOKUP(D2612,[2]Reference!$Q:$U,3,FALSE)</f>
        <v>Azuma</v>
      </c>
      <c r="AT2612" s="13" t="str">
        <f>VLOOKUP(D2612,[2]Reference!Q:V,6,FALSE)</f>
        <v>Azuma</v>
      </c>
      <c r="AU2612" s="13" t="str">
        <f>VLOOKUP(D2612,[2]Reference!$Q:$U,2,FALSE)</f>
        <v>Hitachi - Class 800</v>
      </c>
      <c r="AV2612" s="19">
        <f t="shared" si="490"/>
        <v>45637</v>
      </c>
      <c r="AW2612" s="12" t="str">
        <f>+VLOOKUP(X2612,[2]Reference!BN:BO,2,FALSE)</f>
        <v>Fleet</v>
      </c>
      <c r="AX2612" s="20" t="str">
        <f t="shared" si="491"/>
        <v>HB</v>
      </c>
      <c r="AY2612" s="20" t="str">
        <f>VLOOKUP(AX2612,[2]Reference!AH:AI,2,FALSE)</f>
        <v>LNER</v>
      </c>
      <c r="AZ2612" s="20" t="str">
        <f>VLOOKUP(D2612,[2]Reference!Q:V,6,FALSE)</f>
        <v>Azuma</v>
      </c>
      <c r="BA2612" s="20" t="str">
        <f>VLOOKUP(D2612,[2]Reference!Q:V,3,FALSE)</f>
        <v>Azuma</v>
      </c>
    </row>
    <row r="2613" spans="1:53" ht="13.5" x14ac:dyDescent="0.25">
      <c r="A2613" s="38" t="s">
        <v>7201</v>
      </c>
      <c r="B2613" s="39">
        <v>45630</v>
      </c>
      <c r="C2613" s="38" t="s">
        <v>54</v>
      </c>
      <c r="D2613" s="38" t="s">
        <v>70</v>
      </c>
      <c r="E2613" s="38" t="s">
        <v>71</v>
      </c>
      <c r="F2613" s="38" t="s">
        <v>70</v>
      </c>
      <c r="G2613" s="38" t="s">
        <v>154</v>
      </c>
      <c r="H2613" s="38" t="s">
        <v>73</v>
      </c>
      <c r="I2613" s="38" t="s">
        <v>1768</v>
      </c>
      <c r="J2613" s="38" t="s">
        <v>1769</v>
      </c>
      <c r="K2613" s="38" t="s">
        <v>155</v>
      </c>
      <c r="L2613" s="38" t="s">
        <v>7202</v>
      </c>
      <c r="M2613" s="38" t="s">
        <v>185</v>
      </c>
      <c r="N2613" s="40">
        <v>6</v>
      </c>
      <c r="O2613" s="40">
        <v>6</v>
      </c>
      <c r="P2613" s="40">
        <v>0</v>
      </c>
      <c r="Q2613" s="40">
        <v>0</v>
      </c>
      <c r="R2613" s="40">
        <v>0</v>
      </c>
      <c r="S2613" s="40">
        <v>0</v>
      </c>
      <c r="T2613" s="40">
        <v>0</v>
      </c>
      <c r="U2613" s="40">
        <v>1</v>
      </c>
      <c r="V2613" s="40">
        <v>6</v>
      </c>
      <c r="W2613" s="38" t="s">
        <v>7203</v>
      </c>
      <c r="X2613" s="38" t="s">
        <v>80</v>
      </c>
      <c r="Y2613" s="38" t="s">
        <v>66</v>
      </c>
      <c r="Z2613" s="38" t="s">
        <v>7063</v>
      </c>
      <c r="AA2613" s="38" t="s">
        <v>6876</v>
      </c>
      <c r="AB2613" s="41">
        <v>0</v>
      </c>
      <c r="AC2613" s="41">
        <v>0</v>
      </c>
      <c r="AD2613" s="42">
        <v>0</v>
      </c>
      <c r="AE2613" s="42">
        <v>0</v>
      </c>
      <c r="AF2613" s="12" t="str">
        <f t="shared" si="480"/>
        <v>055092</v>
      </c>
      <c r="AG2613" s="13" t="str">
        <f>VLOOKUP(D2613,[2]Reference!$Q:$U,4,FALSE)</f>
        <v>Fleet</v>
      </c>
      <c r="AH2613" s="13" t="str">
        <f>VLOOKUP(D2613,[2]Reference!$Q:$U,5,FALSE)</f>
        <v>LNER</v>
      </c>
      <c r="AI2613" s="14">
        <f t="shared" si="481"/>
        <v>0</v>
      </c>
      <c r="AJ2613" s="14">
        <f t="shared" si="482"/>
        <v>0</v>
      </c>
      <c r="AK2613" s="14">
        <f t="shared" si="483"/>
        <v>0</v>
      </c>
      <c r="AL2613" s="15">
        <f t="shared" si="484"/>
        <v>0</v>
      </c>
      <c r="AM2613" s="14">
        <f t="shared" si="485"/>
        <v>6</v>
      </c>
      <c r="AN2613" s="16">
        <f t="shared" si="486"/>
        <v>45633</v>
      </c>
      <c r="AO2613" s="17">
        <f>VLOOKUP(B2613,[2]Reference!D:E,2,1)</f>
        <v>202509</v>
      </c>
      <c r="AP2613" s="12" t="str">
        <f t="shared" si="487"/>
        <v>7</v>
      </c>
      <c r="AQ2613" s="18">
        <f t="shared" si="488"/>
        <v>0</v>
      </c>
      <c r="AR2613" s="18">
        <f t="shared" si="489"/>
        <v>0</v>
      </c>
      <c r="AS2613" s="13" t="str">
        <f>VLOOKUP(D2613,[2]Reference!$Q:$U,3,FALSE)</f>
        <v>IC225</v>
      </c>
      <c r="AT2613" s="13" t="str">
        <f>VLOOKUP(D2613,[2]Reference!Q:V,6,FALSE)</f>
        <v>IC225</v>
      </c>
      <c r="AU2613" s="13" t="str">
        <f>VLOOKUP(D2613,[2]Reference!$Q:$U,2,FALSE)</f>
        <v>Cl 91 Loco</v>
      </c>
      <c r="AV2613" s="19">
        <f t="shared" si="490"/>
        <v>45637</v>
      </c>
      <c r="AW2613" s="12" t="str">
        <f>+VLOOKUP(X2613,[2]Reference!BN:BO,2,FALSE)</f>
        <v>Fleet</v>
      </c>
      <c r="AX2613" s="20" t="str">
        <f t="shared" si="491"/>
        <v>HB</v>
      </c>
      <c r="AY2613" s="20" t="str">
        <f>VLOOKUP(AX2613,[2]Reference!AH:AI,2,FALSE)</f>
        <v>LNER</v>
      </c>
      <c r="AZ2613" s="20" t="str">
        <f>VLOOKUP(D2613,[2]Reference!Q:V,6,FALSE)</f>
        <v>IC225</v>
      </c>
      <c r="BA2613" s="20" t="str">
        <f>VLOOKUP(D2613,[2]Reference!Q:V,3,FALSE)</f>
        <v>IC225</v>
      </c>
    </row>
    <row r="2614" spans="1:53" ht="13.5" x14ac:dyDescent="0.25">
      <c r="A2614" s="38" t="s">
        <v>7204</v>
      </c>
      <c r="B2614" s="39">
        <v>45631</v>
      </c>
      <c r="C2614" s="38" t="s">
        <v>54</v>
      </c>
      <c r="D2614" s="38" t="s">
        <v>55</v>
      </c>
      <c r="E2614" s="38" t="s">
        <v>56</v>
      </c>
      <c r="F2614" s="38" t="s">
        <v>55</v>
      </c>
      <c r="G2614" s="38" t="s">
        <v>72</v>
      </c>
      <c r="H2614" s="38" t="s">
        <v>73</v>
      </c>
      <c r="I2614" s="38" t="s">
        <v>1840</v>
      </c>
      <c r="J2614" s="38" t="s">
        <v>1841</v>
      </c>
      <c r="K2614" s="38" t="s">
        <v>2036</v>
      </c>
      <c r="L2614" s="38" t="s">
        <v>7205</v>
      </c>
      <c r="M2614" s="38" t="s">
        <v>181</v>
      </c>
      <c r="N2614" s="40">
        <v>50</v>
      </c>
      <c r="O2614" s="40">
        <v>18</v>
      </c>
      <c r="P2614" s="40">
        <v>32</v>
      </c>
      <c r="Q2614" s="40">
        <v>2</v>
      </c>
      <c r="R2614" s="40">
        <v>1</v>
      </c>
      <c r="S2614" s="40">
        <v>0</v>
      </c>
      <c r="T2614" s="40">
        <v>0</v>
      </c>
      <c r="U2614" s="40">
        <v>5</v>
      </c>
      <c r="V2614" s="40">
        <v>230</v>
      </c>
      <c r="W2614" s="38" t="s">
        <v>7206</v>
      </c>
      <c r="X2614" s="38" t="s">
        <v>80</v>
      </c>
      <c r="Y2614" s="38" t="s">
        <v>66</v>
      </c>
      <c r="Z2614" s="38" t="s">
        <v>7063</v>
      </c>
      <c r="AA2614" s="38" t="s">
        <v>6876</v>
      </c>
      <c r="AB2614" s="41">
        <v>3</v>
      </c>
      <c r="AC2614" s="41">
        <v>0</v>
      </c>
      <c r="AD2614" s="42">
        <v>3</v>
      </c>
      <c r="AE2614" s="42">
        <v>4.7300000000000004</v>
      </c>
      <c r="AF2614" s="12" t="str">
        <f t="shared" si="480"/>
        <v>055712</v>
      </c>
      <c r="AG2614" s="13" t="str">
        <f>VLOOKUP(D2614,[2]Reference!$Q:$U,4,FALSE)</f>
        <v>Fleet</v>
      </c>
      <c r="AH2614" s="13" t="str">
        <f>VLOOKUP(D2614,[2]Reference!$Q:$U,5,FALSE)</f>
        <v>LNER</v>
      </c>
      <c r="AI2614" s="14">
        <f t="shared" si="481"/>
        <v>3</v>
      </c>
      <c r="AJ2614" s="14">
        <f t="shared" si="482"/>
        <v>0</v>
      </c>
      <c r="AK2614" s="14">
        <f t="shared" si="483"/>
        <v>3</v>
      </c>
      <c r="AL2614" s="15">
        <f t="shared" si="484"/>
        <v>0</v>
      </c>
      <c r="AM2614" s="14">
        <f t="shared" si="485"/>
        <v>50</v>
      </c>
      <c r="AN2614" s="16">
        <f t="shared" si="486"/>
        <v>45633</v>
      </c>
      <c r="AO2614" s="17">
        <f>VLOOKUP(B2614,[2]Reference!D:E,2,1)</f>
        <v>202509</v>
      </c>
      <c r="AP2614" s="12" t="str">
        <f t="shared" si="487"/>
        <v>7</v>
      </c>
      <c r="AQ2614" s="18">
        <f t="shared" si="488"/>
        <v>3</v>
      </c>
      <c r="AR2614" s="18">
        <f t="shared" si="489"/>
        <v>4.7300000000000004</v>
      </c>
      <c r="AS2614" s="13" t="str">
        <f>VLOOKUP(D2614,[2]Reference!$Q:$U,3,FALSE)</f>
        <v>Azuma</v>
      </c>
      <c r="AT2614" s="13" t="str">
        <f>VLOOKUP(D2614,[2]Reference!Q:V,6,FALSE)</f>
        <v>Azuma</v>
      </c>
      <c r="AU2614" s="13" t="str">
        <f>VLOOKUP(D2614,[2]Reference!$Q:$U,2,FALSE)</f>
        <v>Hitachi - Class 800</v>
      </c>
      <c r="AV2614" s="19">
        <f t="shared" si="490"/>
        <v>45638</v>
      </c>
      <c r="AW2614" s="12" t="str">
        <f>+VLOOKUP(X2614,[2]Reference!BN:BO,2,FALSE)</f>
        <v>Fleet</v>
      </c>
      <c r="AX2614" s="20" t="str">
        <f t="shared" si="491"/>
        <v>HB</v>
      </c>
      <c r="AY2614" s="20" t="str">
        <f>VLOOKUP(AX2614,[2]Reference!AH:AI,2,FALSE)</f>
        <v>LNER</v>
      </c>
      <c r="AZ2614" s="20" t="str">
        <f>VLOOKUP(D2614,[2]Reference!Q:V,6,FALSE)</f>
        <v>Azuma</v>
      </c>
      <c r="BA2614" s="20" t="str">
        <f>VLOOKUP(D2614,[2]Reference!Q:V,3,FALSE)</f>
        <v>Azuma</v>
      </c>
    </row>
    <row r="2615" spans="1:53" ht="13.5" x14ac:dyDescent="0.25">
      <c r="A2615" s="38" t="s">
        <v>7207</v>
      </c>
      <c r="B2615" s="39">
        <v>45631</v>
      </c>
      <c r="C2615" s="38" t="s">
        <v>54</v>
      </c>
      <c r="D2615" s="38" t="s">
        <v>55</v>
      </c>
      <c r="E2615" s="38" t="s">
        <v>56</v>
      </c>
      <c r="F2615" s="38" t="s">
        <v>55</v>
      </c>
      <c r="G2615" s="38" t="s">
        <v>231</v>
      </c>
      <c r="H2615" s="38" t="s">
        <v>84</v>
      </c>
      <c r="I2615" s="38" t="s">
        <v>251</v>
      </c>
      <c r="J2615" s="38" t="s">
        <v>252</v>
      </c>
      <c r="K2615" s="38" t="s">
        <v>919</v>
      </c>
      <c r="L2615" s="38" t="s">
        <v>988</v>
      </c>
      <c r="M2615" s="38" t="s">
        <v>459</v>
      </c>
      <c r="N2615" s="40">
        <v>3</v>
      </c>
      <c r="O2615" s="40">
        <v>3</v>
      </c>
      <c r="P2615" s="40">
        <v>0</v>
      </c>
      <c r="Q2615" s="40">
        <v>0</v>
      </c>
      <c r="R2615" s="40">
        <v>0</v>
      </c>
      <c r="S2615" s="40">
        <v>0</v>
      </c>
      <c r="T2615" s="40">
        <v>0</v>
      </c>
      <c r="U2615" s="40">
        <v>1</v>
      </c>
      <c r="V2615" s="40">
        <v>3</v>
      </c>
      <c r="W2615" s="38" t="s">
        <v>7208</v>
      </c>
      <c r="X2615" s="38" t="s">
        <v>80</v>
      </c>
      <c r="Y2615" s="38" t="s">
        <v>66</v>
      </c>
      <c r="Z2615" s="38" t="s">
        <v>7063</v>
      </c>
      <c r="AA2615" s="38" t="s">
        <v>6876</v>
      </c>
      <c r="AB2615" s="41">
        <v>0</v>
      </c>
      <c r="AC2615" s="41">
        <v>0</v>
      </c>
      <c r="AD2615" s="42">
        <v>0</v>
      </c>
      <c r="AE2615" s="42">
        <v>0</v>
      </c>
      <c r="AF2615" s="12" t="str">
        <f t="shared" si="480"/>
        <v>056326</v>
      </c>
      <c r="AG2615" s="13" t="str">
        <f>VLOOKUP(D2615,[2]Reference!$Q:$U,4,FALSE)</f>
        <v>Fleet</v>
      </c>
      <c r="AH2615" s="13" t="str">
        <f>VLOOKUP(D2615,[2]Reference!$Q:$U,5,FALSE)</f>
        <v>LNER</v>
      </c>
      <c r="AI2615" s="14">
        <f t="shared" si="481"/>
        <v>0</v>
      </c>
      <c r="AJ2615" s="14">
        <f t="shared" si="482"/>
        <v>0</v>
      </c>
      <c r="AK2615" s="14">
        <f t="shared" si="483"/>
        <v>0</v>
      </c>
      <c r="AL2615" s="15">
        <f t="shared" si="484"/>
        <v>0</v>
      </c>
      <c r="AM2615" s="14">
        <f t="shared" si="485"/>
        <v>3</v>
      </c>
      <c r="AN2615" s="16">
        <f t="shared" si="486"/>
        <v>45633</v>
      </c>
      <c r="AO2615" s="17">
        <f>VLOOKUP(B2615,[2]Reference!D:E,2,1)</f>
        <v>202509</v>
      </c>
      <c r="AP2615" s="12" t="str">
        <f t="shared" si="487"/>
        <v>7</v>
      </c>
      <c r="AQ2615" s="18">
        <f t="shared" si="488"/>
        <v>0</v>
      </c>
      <c r="AR2615" s="18">
        <f t="shared" si="489"/>
        <v>0</v>
      </c>
      <c r="AS2615" s="13" t="str">
        <f>VLOOKUP(D2615,[2]Reference!$Q:$U,3,FALSE)</f>
        <v>Azuma</v>
      </c>
      <c r="AT2615" s="13" t="str">
        <f>VLOOKUP(D2615,[2]Reference!Q:V,6,FALSE)</f>
        <v>Azuma</v>
      </c>
      <c r="AU2615" s="13" t="str">
        <f>VLOOKUP(D2615,[2]Reference!$Q:$U,2,FALSE)</f>
        <v>Hitachi - Class 800</v>
      </c>
      <c r="AV2615" s="19">
        <f t="shared" si="490"/>
        <v>45638</v>
      </c>
      <c r="AW2615" s="12" t="str">
        <f>+VLOOKUP(X2615,[2]Reference!BN:BO,2,FALSE)</f>
        <v>Fleet</v>
      </c>
      <c r="AX2615" s="20" t="str">
        <f t="shared" si="491"/>
        <v>HB</v>
      </c>
      <c r="AY2615" s="20" t="str">
        <f>VLOOKUP(AX2615,[2]Reference!AH:AI,2,FALSE)</f>
        <v>LNER</v>
      </c>
      <c r="AZ2615" s="20" t="str">
        <f>VLOOKUP(D2615,[2]Reference!Q:V,6,FALSE)</f>
        <v>Azuma</v>
      </c>
      <c r="BA2615" s="20" t="str">
        <f>VLOOKUP(D2615,[2]Reference!Q:V,3,FALSE)</f>
        <v>Azuma</v>
      </c>
    </row>
    <row r="2616" spans="1:53" ht="13.5" x14ac:dyDescent="0.25">
      <c r="A2616" s="38" t="s">
        <v>7210</v>
      </c>
      <c r="B2616" s="39">
        <v>45633</v>
      </c>
      <c r="C2616" s="38" t="s">
        <v>54</v>
      </c>
      <c r="D2616" s="38" t="s">
        <v>70</v>
      </c>
      <c r="E2616" s="38" t="s">
        <v>71</v>
      </c>
      <c r="F2616" s="38" t="s">
        <v>70</v>
      </c>
      <c r="G2616" s="38" t="s">
        <v>154</v>
      </c>
      <c r="H2616" s="38" t="s">
        <v>237</v>
      </c>
      <c r="I2616" s="38" t="s">
        <v>1024</v>
      </c>
      <c r="J2616" s="38" t="s">
        <v>1025</v>
      </c>
      <c r="K2616" s="38" t="s">
        <v>1438</v>
      </c>
      <c r="L2616" s="38" t="s">
        <v>7211</v>
      </c>
      <c r="M2616" s="38" t="s">
        <v>107</v>
      </c>
      <c r="N2616" s="40">
        <v>8</v>
      </c>
      <c r="O2616" s="40">
        <v>8</v>
      </c>
      <c r="P2616" s="40">
        <v>0</v>
      </c>
      <c r="Q2616" s="40">
        <v>0</v>
      </c>
      <c r="R2616" s="40">
        <v>0</v>
      </c>
      <c r="S2616" s="40">
        <v>0</v>
      </c>
      <c r="T2616" s="40">
        <v>0</v>
      </c>
      <c r="U2616" s="40">
        <v>1</v>
      </c>
      <c r="V2616" s="40">
        <v>8</v>
      </c>
      <c r="W2616" s="38" t="s">
        <v>7212</v>
      </c>
      <c r="X2616" s="38" t="s">
        <v>80</v>
      </c>
      <c r="Y2616" s="38" t="s">
        <v>66</v>
      </c>
      <c r="Z2616" s="38" t="s">
        <v>7063</v>
      </c>
      <c r="AA2616" s="38" t="s">
        <v>6876</v>
      </c>
      <c r="AB2616" s="41">
        <v>0</v>
      </c>
      <c r="AC2616" s="41">
        <v>0</v>
      </c>
      <c r="AD2616" s="42">
        <v>0</v>
      </c>
      <c r="AE2616" s="42">
        <v>0</v>
      </c>
      <c r="AF2616" s="12" t="str">
        <f t="shared" si="480"/>
        <v>063394</v>
      </c>
      <c r="AG2616" s="13" t="str">
        <f>VLOOKUP(D2616,[2]Reference!$Q:$U,4,FALSE)</f>
        <v>Fleet</v>
      </c>
      <c r="AH2616" s="13" t="str">
        <f>VLOOKUP(D2616,[2]Reference!$Q:$U,5,FALSE)</f>
        <v>LNER</v>
      </c>
      <c r="AI2616" s="14">
        <f t="shared" si="481"/>
        <v>0</v>
      </c>
      <c r="AJ2616" s="14">
        <f t="shared" si="482"/>
        <v>0</v>
      </c>
      <c r="AK2616" s="14">
        <f t="shared" si="483"/>
        <v>0</v>
      </c>
      <c r="AL2616" s="15">
        <f t="shared" si="484"/>
        <v>0</v>
      </c>
      <c r="AM2616" s="14">
        <f t="shared" si="485"/>
        <v>8</v>
      </c>
      <c r="AN2616" s="16">
        <f t="shared" si="486"/>
        <v>45633</v>
      </c>
      <c r="AO2616" s="17">
        <f>VLOOKUP(B2616,[2]Reference!D:E,2,1)</f>
        <v>202509</v>
      </c>
      <c r="AP2616" s="12" t="str">
        <f t="shared" si="487"/>
        <v>7</v>
      </c>
      <c r="AQ2616" s="18">
        <f t="shared" si="488"/>
        <v>0</v>
      </c>
      <c r="AR2616" s="18">
        <f t="shared" si="489"/>
        <v>0</v>
      </c>
      <c r="AS2616" s="13" t="str">
        <f>VLOOKUP(D2616,[2]Reference!$Q:$U,3,FALSE)</f>
        <v>IC225</v>
      </c>
      <c r="AT2616" s="13" t="str">
        <f>VLOOKUP(D2616,[2]Reference!Q:V,6,FALSE)</f>
        <v>IC225</v>
      </c>
      <c r="AU2616" s="13" t="str">
        <f>VLOOKUP(D2616,[2]Reference!$Q:$U,2,FALSE)</f>
        <v>Cl 91 Loco</v>
      </c>
      <c r="AV2616" s="19">
        <f t="shared" si="490"/>
        <v>45640</v>
      </c>
      <c r="AW2616" s="12" t="str">
        <f>+VLOOKUP(X2616,[2]Reference!BN:BO,2,FALSE)</f>
        <v>Fleet</v>
      </c>
      <c r="AX2616" s="20" t="str">
        <f t="shared" si="491"/>
        <v>HB</v>
      </c>
      <c r="AY2616" s="20" t="str">
        <f>VLOOKUP(AX2616,[2]Reference!AH:AI,2,FALSE)</f>
        <v>LNER</v>
      </c>
      <c r="AZ2616" s="20" t="str">
        <f>VLOOKUP(D2616,[2]Reference!Q:V,6,FALSE)</f>
        <v>IC225</v>
      </c>
      <c r="BA2616" s="20" t="str">
        <f>VLOOKUP(D2616,[2]Reference!Q:V,3,FALSE)</f>
        <v>IC225</v>
      </c>
    </row>
    <row r="2617" spans="1:53" ht="13.5" x14ac:dyDescent="0.25">
      <c r="A2617" s="38" t="s">
        <v>7213</v>
      </c>
      <c r="B2617" s="39">
        <v>45633</v>
      </c>
      <c r="C2617" s="38" t="s">
        <v>54</v>
      </c>
      <c r="D2617" s="38" t="s">
        <v>92</v>
      </c>
      <c r="E2617" s="38" t="s">
        <v>93</v>
      </c>
      <c r="F2617" s="38" t="s">
        <v>92</v>
      </c>
      <c r="G2617" s="38" t="s">
        <v>146</v>
      </c>
      <c r="H2617" s="38" t="s">
        <v>5197</v>
      </c>
      <c r="I2617" s="38" t="s">
        <v>7214</v>
      </c>
      <c r="J2617" s="38" t="s">
        <v>7215</v>
      </c>
      <c r="K2617" s="38" t="s">
        <v>1089</v>
      </c>
      <c r="L2617" s="38" t="s">
        <v>7216</v>
      </c>
      <c r="M2617" s="38" t="s">
        <v>381</v>
      </c>
      <c r="N2617" s="40">
        <v>6</v>
      </c>
      <c r="O2617" s="40">
        <v>6</v>
      </c>
      <c r="P2617" s="40">
        <v>0</v>
      </c>
      <c r="Q2617" s="40">
        <v>0</v>
      </c>
      <c r="R2617" s="40">
        <v>0</v>
      </c>
      <c r="S2617" s="40">
        <v>0</v>
      </c>
      <c r="T2617" s="40">
        <v>0</v>
      </c>
      <c r="U2617" s="40">
        <v>1</v>
      </c>
      <c r="V2617" s="40">
        <v>6</v>
      </c>
      <c r="W2617" s="38" t="s">
        <v>7217</v>
      </c>
      <c r="X2617" s="38" t="s">
        <v>80</v>
      </c>
      <c r="Y2617" s="38" t="s">
        <v>66</v>
      </c>
      <c r="Z2617" s="38" t="s">
        <v>7063</v>
      </c>
      <c r="AA2617" s="38" t="s">
        <v>6876</v>
      </c>
      <c r="AB2617" s="41">
        <v>0</v>
      </c>
      <c r="AC2617" s="41">
        <v>0</v>
      </c>
      <c r="AD2617" s="42">
        <v>0</v>
      </c>
      <c r="AE2617" s="42">
        <v>0.18</v>
      </c>
      <c r="AF2617" s="12" t="str">
        <f t="shared" si="480"/>
        <v>064081</v>
      </c>
      <c r="AG2617" s="13" t="str">
        <f>VLOOKUP(D2617,[2]Reference!$Q:$U,4,FALSE)</f>
        <v>Fleet</v>
      </c>
      <c r="AH2617" s="13" t="str">
        <f>VLOOKUP(D2617,[2]Reference!$Q:$U,5,FALSE)</f>
        <v>LNER</v>
      </c>
      <c r="AI2617" s="14">
        <f t="shared" si="481"/>
        <v>0</v>
      </c>
      <c r="AJ2617" s="14">
        <f t="shared" si="482"/>
        <v>0</v>
      </c>
      <c r="AK2617" s="14">
        <f t="shared" si="483"/>
        <v>0</v>
      </c>
      <c r="AL2617" s="15">
        <f t="shared" si="484"/>
        <v>0</v>
      </c>
      <c r="AM2617" s="14">
        <f t="shared" si="485"/>
        <v>6</v>
      </c>
      <c r="AN2617" s="16">
        <f t="shared" si="486"/>
        <v>45633</v>
      </c>
      <c r="AO2617" s="17">
        <f>VLOOKUP(B2617,[2]Reference!D:E,2,1)</f>
        <v>202509</v>
      </c>
      <c r="AP2617" s="12" t="str">
        <f t="shared" si="487"/>
        <v>7</v>
      </c>
      <c r="AQ2617" s="18">
        <f t="shared" si="488"/>
        <v>0</v>
      </c>
      <c r="AR2617" s="18">
        <f t="shared" si="489"/>
        <v>0.18</v>
      </c>
      <c r="AS2617" s="13" t="str">
        <f>VLOOKUP(D2617,[2]Reference!$Q:$U,3,FALSE)</f>
        <v>Azuma</v>
      </c>
      <c r="AT2617" s="13" t="str">
        <f>VLOOKUP(D2617,[2]Reference!Q:V,6,FALSE)</f>
        <v>Azuma</v>
      </c>
      <c r="AU2617" s="13" t="str">
        <f>VLOOKUP(D2617,[2]Reference!$Q:$U,2,FALSE)</f>
        <v>Hitachi - Class 801</v>
      </c>
      <c r="AV2617" s="19">
        <f t="shared" si="490"/>
        <v>45640</v>
      </c>
      <c r="AW2617" s="12" t="str">
        <f>+VLOOKUP(X2617,[2]Reference!BN:BO,2,FALSE)</f>
        <v>Fleet</v>
      </c>
      <c r="AX2617" s="20" t="str">
        <f t="shared" si="491"/>
        <v>HB</v>
      </c>
      <c r="AY2617" s="20" t="str">
        <f>VLOOKUP(AX2617,[2]Reference!AH:AI,2,FALSE)</f>
        <v>LNER</v>
      </c>
      <c r="AZ2617" s="20" t="str">
        <f>VLOOKUP(D2617,[2]Reference!Q:V,6,FALSE)</f>
        <v>Azuma</v>
      </c>
      <c r="BA2617" s="20" t="str">
        <f>VLOOKUP(D2617,[2]Reference!Q:V,3,FALSE)</f>
        <v>Azuma</v>
      </c>
    </row>
    <row r="2618" spans="1:53" ht="13.5" x14ac:dyDescent="0.25">
      <c r="A2618" s="38" t="s">
        <v>7218</v>
      </c>
      <c r="B2618" s="39">
        <v>45633</v>
      </c>
      <c r="C2618" s="38" t="s">
        <v>54</v>
      </c>
      <c r="D2618" s="38" t="s">
        <v>92</v>
      </c>
      <c r="E2618" s="38" t="s">
        <v>93</v>
      </c>
      <c r="F2618" s="38" t="s">
        <v>92</v>
      </c>
      <c r="G2618" s="38" t="s">
        <v>154</v>
      </c>
      <c r="H2618" s="38" t="s">
        <v>217</v>
      </c>
      <c r="I2618" s="38" t="s">
        <v>218</v>
      </c>
      <c r="J2618" s="38" t="s">
        <v>219</v>
      </c>
      <c r="K2618" s="38" t="s">
        <v>155</v>
      </c>
      <c r="L2618" s="38" t="s">
        <v>7219</v>
      </c>
      <c r="M2618" s="38" t="s">
        <v>347</v>
      </c>
      <c r="N2618" s="40">
        <v>8</v>
      </c>
      <c r="O2618" s="40">
        <v>8</v>
      </c>
      <c r="P2618" s="40">
        <v>0</v>
      </c>
      <c r="Q2618" s="40">
        <v>0</v>
      </c>
      <c r="R2618" s="40">
        <v>0</v>
      </c>
      <c r="S2618" s="40">
        <v>0</v>
      </c>
      <c r="T2618" s="40">
        <v>0</v>
      </c>
      <c r="U2618" s="40">
        <v>1</v>
      </c>
      <c r="V2618" s="40">
        <v>8</v>
      </c>
      <c r="W2618" s="38" t="s">
        <v>7220</v>
      </c>
      <c r="X2618" s="38" t="s">
        <v>119</v>
      </c>
      <c r="Y2618" s="38" t="s">
        <v>66</v>
      </c>
      <c r="Z2618" s="38" t="s">
        <v>7063</v>
      </c>
      <c r="AA2618" s="38" t="s">
        <v>6876</v>
      </c>
      <c r="AB2618" s="41">
        <v>0</v>
      </c>
      <c r="AC2618" s="41">
        <v>0</v>
      </c>
      <c r="AD2618" s="42">
        <v>0.09</v>
      </c>
      <c r="AE2618" s="42">
        <v>0.09</v>
      </c>
      <c r="AF2618" s="12" t="str">
        <f t="shared" si="480"/>
        <v>064364</v>
      </c>
      <c r="AG2618" s="13" t="str">
        <f>VLOOKUP(D2618,[2]Reference!$Q:$U,4,FALSE)</f>
        <v>Fleet</v>
      </c>
      <c r="AH2618" s="13" t="str">
        <f>VLOOKUP(D2618,[2]Reference!$Q:$U,5,FALSE)</f>
        <v>LNER</v>
      </c>
      <c r="AI2618" s="14">
        <f t="shared" si="481"/>
        <v>0</v>
      </c>
      <c r="AJ2618" s="14">
        <f t="shared" si="482"/>
        <v>0</v>
      </c>
      <c r="AK2618" s="14">
        <f t="shared" si="483"/>
        <v>0</v>
      </c>
      <c r="AL2618" s="15">
        <f t="shared" si="484"/>
        <v>0.09</v>
      </c>
      <c r="AM2618" s="14">
        <f t="shared" si="485"/>
        <v>8</v>
      </c>
      <c r="AN2618" s="16">
        <f t="shared" si="486"/>
        <v>45633</v>
      </c>
      <c r="AO2618" s="17">
        <f>VLOOKUP(B2618,[2]Reference!D:E,2,1)</f>
        <v>202509</v>
      </c>
      <c r="AP2618" s="12" t="str">
        <f t="shared" si="487"/>
        <v>7</v>
      </c>
      <c r="AQ2618" s="18">
        <f t="shared" si="488"/>
        <v>0.09</v>
      </c>
      <c r="AR2618" s="18">
        <f t="shared" si="489"/>
        <v>0.09</v>
      </c>
      <c r="AS2618" s="13" t="str">
        <f>VLOOKUP(D2618,[2]Reference!$Q:$U,3,FALSE)</f>
        <v>Azuma</v>
      </c>
      <c r="AT2618" s="13" t="str">
        <f>VLOOKUP(D2618,[2]Reference!Q:V,6,FALSE)</f>
        <v>Azuma</v>
      </c>
      <c r="AU2618" s="13" t="str">
        <f>VLOOKUP(D2618,[2]Reference!$Q:$U,2,FALSE)</f>
        <v>Hitachi - Class 801</v>
      </c>
      <c r="AV2618" s="19">
        <f t="shared" si="490"/>
        <v>45640</v>
      </c>
      <c r="AW2618" s="12" t="str">
        <f>+VLOOKUP(X2618,[2]Reference!BN:BO,2,FALSE)</f>
        <v>Depot</v>
      </c>
      <c r="AX2618" s="20" t="str">
        <f t="shared" si="491"/>
        <v>HB</v>
      </c>
      <c r="AY2618" s="20" t="str">
        <f>VLOOKUP(AX2618,[2]Reference!AH:AI,2,FALSE)</f>
        <v>LNER</v>
      </c>
      <c r="AZ2618" s="20" t="str">
        <f>VLOOKUP(D2618,[2]Reference!Q:V,6,FALSE)</f>
        <v>Azuma</v>
      </c>
      <c r="BA2618" s="20" t="str">
        <f>VLOOKUP(D2618,[2]Reference!Q:V,3,FALSE)</f>
        <v>Azuma</v>
      </c>
    </row>
    <row r="2619" spans="1:53" ht="13.5" x14ac:dyDescent="0.25">
      <c r="A2619" s="38" t="s">
        <v>7221</v>
      </c>
      <c r="B2619" s="39">
        <v>45633</v>
      </c>
      <c r="C2619" s="38" t="s">
        <v>54</v>
      </c>
      <c r="D2619" s="38" t="s">
        <v>70</v>
      </c>
      <c r="E2619" s="38" t="s">
        <v>71</v>
      </c>
      <c r="F2619" s="38" t="s">
        <v>70</v>
      </c>
      <c r="G2619" s="38" t="s">
        <v>129</v>
      </c>
      <c r="H2619" s="38" t="s">
        <v>2172</v>
      </c>
      <c r="I2619" s="38" t="s">
        <v>3541</v>
      </c>
      <c r="J2619" s="38" t="s">
        <v>3542</v>
      </c>
      <c r="K2619" s="38" t="s">
        <v>179</v>
      </c>
      <c r="L2619" s="38" t="s">
        <v>5241</v>
      </c>
      <c r="M2619" s="38" t="s">
        <v>107</v>
      </c>
      <c r="N2619" s="40">
        <v>3</v>
      </c>
      <c r="O2619" s="40">
        <v>0</v>
      </c>
      <c r="P2619" s="40">
        <v>3</v>
      </c>
      <c r="Q2619" s="40">
        <v>1</v>
      </c>
      <c r="R2619" s="40">
        <v>0</v>
      </c>
      <c r="S2619" s="40">
        <v>0</v>
      </c>
      <c r="T2619" s="40">
        <v>0</v>
      </c>
      <c r="U2619" s="40">
        <v>2</v>
      </c>
      <c r="V2619" s="40">
        <v>63</v>
      </c>
      <c r="W2619" s="38" t="s">
        <v>7222</v>
      </c>
      <c r="X2619" s="38" t="s">
        <v>80</v>
      </c>
      <c r="Y2619" s="38" t="s">
        <v>66</v>
      </c>
      <c r="Z2619" s="38" t="s">
        <v>7063</v>
      </c>
      <c r="AA2619" s="38" t="s">
        <v>6876</v>
      </c>
      <c r="AB2619" s="41">
        <v>1</v>
      </c>
      <c r="AC2619" s="41">
        <v>0</v>
      </c>
      <c r="AD2619" s="42">
        <v>1</v>
      </c>
      <c r="AE2619" s="42">
        <v>1</v>
      </c>
      <c r="AF2619" s="12" t="str">
        <f t="shared" si="480"/>
        <v>064442</v>
      </c>
      <c r="AG2619" s="13" t="str">
        <f>VLOOKUP(D2619,[2]Reference!$Q:$U,4,FALSE)</f>
        <v>Fleet</v>
      </c>
      <c r="AH2619" s="13" t="str">
        <f>VLOOKUP(D2619,[2]Reference!$Q:$U,5,FALSE)</f>
        <v>LNER</v>
      </c>
      <c r="AI2619" s="14">
        <f t="shared" si="481"/>
        <v>1</v>
      </c>
      <c r="AJ2619" s="14">
        <f t="shared" si="482"/>
        <v>0</v>
      </c>
      <c r="AK2619" s="14">
        <f t="shared" si="483"/>
        <v>1</v>
      </c>
      <c r="AL2619" s="15">
        <f t="shared" si="484"/>
        <v>0</v>
      </c>
      <c r="AM2619" s="14">
        <f t="shared" si="485"/>
        <v>3</v>
      </c>
      <c r="AN2619" s="16">
        <f t="shared" si="486"/>
        <v>45633</v>
      </c>
      <c r="AO2619" s="17">
        <f>VLOOKUP(B2619,[2]Reference!D:E,2,1)</f>
        <v>202509</v>
      </c>
      <c r="AP2619" s="12" t="str">
        <f t="shared" si="487"/>
        <v>7</v>
      </c>
      <c r="AQ2619" s="18">
        <f t="shared" si="488"/>
        <v>1</v>
      </c>
      <c r="AR2619" s="18">
        <f t="shared" si="489"/>
        <v>1</v>
      </c>
      <c r="AS2619" s="13" t="str">
        <f>VLOOKUP(D2619,[2]Reference!$Q:$U,3,FALSE)</f>
        <v>IC225</v>
      </c>
      <c r="AT2619" s="13" t="str">
        <f>VLOOKUP(D2619,[2]Reference!Q:V,6,FALSE)</f>
        <v>IC225</v>
      </c>
      <c r="AU2619" s="13" t="str">
        <f>VLOOKUP(D2619,[2]Reference!$Q:$U,2,FALSE)</f>
        <v>Cl 91 Loco</v>
      </c>
      <c r="AV2619" s="19">
        <f t="shared" si="490"/>
        <v>45640</v>
      </c>
      <c r="AW2619" s="12" t="str">
        <f>+VLOOKUP(X2619,[2]Reference!BN:BO,2,FALSE)</f>
        <v>Fleet</v>
      </c>
      <c r="AX2619" s="20" t="str">
        <f t="shared" si="491"/>
        <v>HB</v>
      </c>
      <c r="AY2619" s="20" t="str">
        <f>VLOOKUP(AX2619,[2]Reference!AH:AI,2,FALSE)</f>
        <v>LNER</v>
      </c>
      <c r="AZ2619" s="20" t="str">
        <f>VLOOKUP(D2619,[2]Reference!Q:V,6,FALSE)</f>
        <v>IC225</v>
      </c>
      <c r="BA2619" s="20" t="str">
        <f>VLOOKUP(D2619,[2]Reference!Q:V,3,FALSE)</f>
        <v>IC225</v>
      </c>
    </row>
    <row r="2620" spans="1:53" ht="13.5" x14ac:dyDescent="0.25">
      <c r="A2620" s="38" t="s">
        <v>7223</v>
      </c>
      <c r="B2620" s="39">
        <v>45634</v>
      </c>
      <c r="C2620" s="38" t="s">
        <v>54</v>
      </c>
      <c r="D2620" s="38" t="s">
        <v>92</v>
      </c>
      <c r="E2620" s="38" t="s">
        <v>93</v>
      </c>
      <c r="F2620" s="38" t="s">
        <v>92</v>
      </c>
      <c r="G2620" s="38" t="s">
        <v>129</v>
      </c>
      <c r="H2620" s="38" t="s">
        <v>198</v>
      </c>
      <c r="I2620" s="38" t="s">
        <v>209</v>
      </c>
      <c r="J2620" s="38" t="s">
        <v>210</v>
      </c>
      <c r="K2620" s="38" t="s">
        <v>201</v>
      </c>
      <c r="L2620" s="38" t="s">
        <v>7224</v>
      </c>
      <c r="M2620" s="38" t="s">
        <v>381</v>
      </c>
      <c r="N2620" s="40">
        <v>32</v>
      </c>
      <c r="O2620" s="40">
        <v>7</v>
      </c>
      <c r="P2620" s="40">
        <v>25</v>
      </c>
      <c r="Q2620" s="40">
        <v>0</v>
      </c>
      <c r="R2620" s="40">
        <v>0</v>
      </c>
      <c r="S2620" s="40">
        <v>1</v>
      </c>
      <c r="T2620" s="40">
        <v>0</v>
      </c>
      <c r="U2620" s="40">
        <v>3</v>
      </c>
      <c r="V2620" s="40">
        <v>70</v>
      </c>
      <c r="W2620" s="38" t="s">
        <v>7225</v>
      </c>
      <c r="X2620" s="38" t="s">
        <v>119</v>
      </c>
      <c r="Y2620" s="38" t="s">
        <v>66</v>
      </c>
      <c r="Z2620" s="38" t="s">
        <v>6944</v>
      </c>
      <c r="AA2620" s="38" t="s">
        <v>6945</v>
      </c>
      <c r="AB2620" s="41">
        <v>0</v>
      </c>
      <c r="AC2620" s="41">
        <v>1</v>
      </c>
      <c r="AD2620" s="42">
        <v>1</v>
      </c>
      <c r="AE2620" s="42">
        <v>2</v>
      </c>
      <c r="AF2620" s="12" t="str">
        <f t="shared" si="480"/>
        <v>065395</v>
      </c>
      <c r="AG2620" s="13" t="str">
        <f>VLOOKUP(D2620,[2]Reference!$Q:$U,4,FALSE)</f>
        <v>Fleet</v>
      </c>
      <c r="AH2620" s="13" t="str">
        <f>VLOOKUP(D2620,[2]Reference!$Q:$U,5,FALSE)</f>
        <v>LNER</v>
      </c>
      <c r="AI2620" s="14">
        <f t="shared" si="481"/>
        <v>0</v>
      </c>
      <c r="AJ2620" s="14">
        <f t="shared" si="482"/>
        <v>0.5</v>
      </c>
      <c r="AK2620" s="14">
        <f t="shared" si="483"/>
        <v>0.5</v>
      </c>
      <c r="AL2620" s="15">
        <f t="shared" si="484"/>
        <v>0.5</v>
      </c>
      <c r="AM2620" s="14">
        <f t="shared" si="485"/>
        <v>32</v>
      </c>
      <c r="AN2620" s="16">
        <f t="shared" si="486"/>
        <v>45640</v>
      </c>
      <c r="AO2620" s="17">
        <f>VLOOKUP(B2620,[2]Reference!D:E,2,1)</f>
        <v>202510</v>
      </c>
      <c r="AP2620" s="12" t="str">
        <f t="shared" si="487"/>
        <v>7</v>
      </c>
      <c r="AQ2620" s="18">
        <f t="shared" si="488"/>
        <v>1</v>
      </c>
      <c r="AR2620" s="18">
        <f t="shared" si="489"/>
        <v>2</v>
      </c>
      <c r="AS2620" s="13" t="str">
        <f>VLOOKUP(D2620,[2]Reference!$Q:$U,3,FALSE)</f>
        <v>Azuma</v>
      </c>
      <c r="AT2620" s="13" t="str">
        <f>VLOOKUP(D2620,[2]Reference!Q:V,6,FALSE)</f>
        <v>Azuma</v>
      </c>
      <c r="AU2620" s="13" t="str">
        <f>VLOOKUP(D2620,[2]Reference!$Q:$U,2,FALSE)</f>
        <v>Hitachi - Class 801</v>
      </c>
      <c r="AV2620" s="19">
        <f t="shared" si="490"/>
        <v>45641</v>
      </c>
      <c r="AW2620" s="12" t="str">
        <f>+VLOOKUP(X2620,[2]Reference!BN:BO,2,FALSE)</f>
        <v>Depot</v>
      </c>
      <c r="AX2620" s="20" t="str">
        <f t="shared" si="491"/>
        <v>HB</v>
      </c>
      <c r="AY2620" s="20" t="str">
        <f>VLOOKUP(AX2620,[2]Reference!AH:AI,2,FALSE)</f>
        <v>LNER</v>
      </c>
      <c r="AZ2620" s="20" t="str">
        <f>VLOOKUP(D2620,[2]Reference!Q:V,6,FALSE)</f>
        <v>Azuma</v>
      </c>
      <c r="BA2620" s="20" t="str">
        <f>VLOOKUP(D2620,[2]Reference!Q:V,3,FALSE)</f>
        <v>Azuma</v>
      </c>
    </row>
    <row r="2621" spans="1:53" ht="13.5" x14ac:dyDescent="0.25">
      <c r="A2621" s="38" t="s">
        <v>7226</v>
      </c>
      <c r="B2621" s="39">
        <v>45634</v>
      </c>
      <c r="C2621" s="38" t="s">
        <v>54</v>
      </c>
      <c r="D2621" s="38" t="s">
        <v>92</v>
      </c>
      <c r="E2621" s="38" t="s">
        <v>93</v>
      </c>
      <c r="F2621" s="38" t="s">
        <v>92</v>
      </c>
      <c r="G2621" s="38" t="s">
        <v>121</v>
      </c>
      <c r="H2621" s="38" t="s">
        <v>198</v>
      </c>
      <c r="I2621" s="38" t="s">
        <v>4727</v>
      </c>
      <c r="J2621" s="38" t="s">
        <v>4728</v>
      </c>
      <c r="K2621" s="38" t="s">
        <v>951</v>
      </c>
      <c r="L2621" s="38" t="s">
        <v>7227</v>
      </c>
      <c r="M2621" s="38" t="s">
        <v>929</v>
      </c>
      <c r="N2621" s="40">
        <v>15</v>
      </c>
      <c r="O2621" s="40">
        <v>15</v>
      </c>
      <c r="P2621" s="40">
        <v>0</v>
      </c>
      <c r="Q2621" s="40">
        <v>0</v>
      </c>
      <c r="R2621" s="40">
        <v>0</v>
      </c>
      <c r="S2621" s="40">
        <v>0</v>
      </c>
      <c r="T2621" s="40">
        <v>0</v>
      </c>
      <c r="U2621" s="40">
        <v>2</v>
      </c>
      <c r="V2621" s="40">
        <v>15</v>
      </c>
      <c r="W2621" s="38" t="s">
        <v>7228</v>
      </c>
      <c r="X2621" s="38" t="s">
        <v>119</v>
      </c>
      <c r="Y2621" s="38" t="s">
        <v>66</v>
      </c>
      <c r="Z2621" s="38" t="s">
        <v>6944</v>
      </c>
      <c r="AA2621" s="38" t="s">
        <v>6945</v>
      </c>
      <c r="AB2621" s="41">
        <v>0</v>
      </c>
      <c r="AC2621" s="41">
        <v>0</v>
      </c>
      <c r="AD2621" s="42">
        <v>0.23</v>
      </c>
      <c r="AE2621" s="42">
        <v>0.46</v>
      </c>
      <c r="AF2621" s="12" t="str">
        <f t="shared" si="480"/>
        <v>065718</v>
      </c>
      <c r="AG2621" s="13" t="str">
        <f>VLOOKUP(D2621,[2]Reference!$Q:$U,4,FALSE)</f>
        <v>Fleet</v>
      </c>
      <c r="AH2621" s="13" t="str">
        <f>VLOOKUP(D2621,[2]Reference!$Q:$U,5,FALSE)</f>
        <v>LNER</v>
      </c>
      <c r="AI2621" s="14">
        <f t="shared" si="481"/>
        <v>0</v>
      </c>
      <c r="AJ2621" s="14">
        <f t="shared" si="482"/>
        <v>0</v>
      </c>
      <c r="AK2621" s="14">
        <f t="shared" si="483"/>
        <v>0</v>
      </c>
      <c r="AL2621" s="15">
        <f t="shared" si="484"/>
        <v>0.23</v>
      </c>
      <c r="AM2621" s="14">
        <f t="shared" si="485"/>
        <v>15</v>
      </c>
      <c r="AN2621" s="16">
        <f t="shared" si="486"/>
        <v>45640</v>
      </c>
      <c r="AO2621" s="17">
        <f>VLOOKUP(B2621,[2]Reference!D:E,2,1)</f>
        <v>202510</v>
      </c>
      <c r="AP2621" s="12" t="str">
        <f t="shared" si="487"/>
        <v>7</v>
      </c>
      <c r="AQ2621" s="18">
        <f t="shared" si="488"/>
        <v>0.23</v>
      </c>
      <c r="AR2621" s="18">
        <f t="shared" si="489"/>
        <v>0.46</v>
      </c>
      <c r="AS2621" s="13" t="str">
        <f>VLOOKUP(D2621,[2]Reference!$Q:$U,3,FALSE)</f>
        <v>Azuma</v>
      </c>
      <c r="AT2621" s="13" t="str">
        <f>VLOOKUP(D2621,[2]Reference!Q:V,6,FALSE)</f>
        <v>Azuma</v>
      </c>
      <c r="AU2621" s="13" t="str">
        <f>VLOOKUP(D2621,[2]Reference!$Q:$U,2,FALSE)</f>
        <v>Hitachi - Class 801</v>
      </c>
      <c r="AV2621" s="19">
        <f t="shared" si="490"/>
        <v>45641</v>
      </c>
      <c r="AW2621" s="12" t="str">
        <f>+VLOOKUP(X2621,[2]Reference!BN:BO,2,FALSE)</f>
        <v>Depot</v>
      </c>
      <c r="AX2621" s="20" t="str">
        <f t="shared" si="491"/>
        <v>HB</v>
      </c>
      <c r="AY2621" s="20" t="str">
        <f>VLOOKUP(AX2621,[2]Reference!AH:AI,2,FALSE)</f>
        <v>LNER</v>
      </c>
      <c r="AZ2621" s="20" t="str">
        <f>VLOOKUP(D2621,[2]Reference!Q:V,6,FALSE)</f>
        <v>Azuma</v>
      </c>
      <c r="BA2621" s="20" t="str">
        <f>VLOOKUP(D2621,[2]Reference!Q:V,3,FALSE)</f>
        <v>Azuma</v>
      </c>
    </row>
    <row r="2622" spans="1:53" ht="13.5" x14ac:dyDescent="0.25">
      <c r="A2622" s="38" t="s">
        <v>7229</v>
      </c>
      <c r="B2622" s="39">
        <v>45634</v>
      </c>
      <c r="C2622" s="38" t="s">
        <v>54</v>
      </c>
      <c r="D2622" s="38" t="s">
        <v>283</v>
      </c>
      <c r="E2622" s="38" t="s">
        <v>284</v>
      </c>
      <c r="F2622" s="38" t="s">
        <v>283</v>
      </c>
      <c r="G2622" s="38" t="s">
        <v>129</v>
      </c>
      <c r="H2622" s="38" t="s">
        <v>112</v>
      </c>
      <c r="I2622" s="38" t="s">
        <v>285</v>
      </c>
      <c r="J2622" s="38" t="s">
        <v>286</v>
      </c>
      <c r="K2622" s="38" t="s">
        <v>287</v>
      </c>
      <c r="L2622" s="38" t="s">
        <v>7230</v>
      </c>
      <c r="M2622" s="38" t="s">
        <v>459</v>
      </c>
      <c r="N2622" s="40">
        <v>244</v>
      </c>
      <c r="O2622" s="40">
        <v>0</v>
      </c>
      <c r="P2622" s="40">
        <v>244</v>
      </c>
      <c r="Q2622" s="40">
        <v>0</v>
      </c>
      <c r="R2622" s="40">
        <v>2</v>
      </c>
      <c r="S2622" s="40">
        <v>2</v>
      </c>
      <c r="T2622" s="40">
        <v>0</v>
      </c>
      <c r="U2622" s="40">
        <v>9</v>
      </c>
      <c r="V2622" s="40">
        <v>364</v>
      </c>
      <c r="W2622" s="38" t="s">
        <v>7231</v>
      </c>
      <c r="X2622" s="38" t="s">
        <v>119</v>
      </c>
      <c r="Y2622" s="38" t="s">
        <v>66</v>
      </c>
      <c r="Z2622" s="38" t="s">
        <v>6944</v>
      </c>
      <c r="AA2622" s="38" t="s">
        <v>6945</v>
      </c>
      <c r="AB2622" s="41">
        <v>0</v>
      </c>
      <c r="AC2622" s="41">
        <v>4</v>
      </c>
      <c r="AD2622" s="42">
        <v>5.94</v>
      </c>
      <c r="AE2622" s="42">
        <v>6.54</v>
      </c>
      <c r="AF2622" s="12" t="str">
        <f t="shared" si="480"/>
        <v>065869</v>
      </c>
      <c r="AG2622" s="13" t="str">
        <f>VLOOKUP(D2622,[2]Reference!$Q:$U,4,FALSE)</f>
        <v>Fleet</v>
      </c>
      <c r="AH2622" s="13" t="str">
        <f>VLOOKUP(D2622,[2]Reference!$Q:$U,5,FALSE)</f>
        <v>LNER</v>
      </c>
      <c r="AI2622" s="14">
        <f t="shared" si="481"/>
        <v>0</v>
      </c>
      <c r="AJ2622" s="14">
        <f t="shared" si="482"/>
        <v>2</v>
      </c>
      <c r="AK2622" s="14">
        <f t="shared" si="483"/>
        <v>2</v>
      </c>
      <c r="AL2622" s="15">
        <f t="shared" si="484"/>
        <v>3.9400000000000004</v>
      </c>
      <c r="AM2622" s="14">
        <f t="shared" si="485"/>
        <v>244</v>
      </c>
      <c r="AN2622" s="16">
        <f t="shared" si="486"/>
        <v>45640</v>
      </c>
      <c r="AO2622" s="17">
        <f>VLOOKUP(B2622,[2]Reference!D:E,2,1)</f>
        <v>202510</v>
      </c>
      <c r="AP2622" s="12" t="str">
        <f t="shared" si="487"/>
        <v>7</v>
      </c>
      <c r="AQ2622" s="18">
        <f t="shared" si="488"/>
        <v>5.94</v>
      </c>
      <c r="AR2622" s="18">
        <f t="shared" si="489"/>
        <v>6.54</v>
      </c>
      <c r="AS2622" s="13" t="str">
        <f>VLOOKUP(D2622,[2]Reference!$Q:$U,3,FALSE)</f>
        <v>Azuma</v>
      </c>
      <c r="AT2622" s="13" t="str">
        <f>VLOOKUP(D2622,[2]Reference!Q:V,6,FALSE)</f>
        <v>Depot</v>
      </c>
      <c r="AU2622" s="13" t="str">
        <f>VLOOKUP(D2622,[2]Reference!$Q:$U,2,FALSE)</f>
        <v>Hitachi - Doncaster Carr</v>
      </c>
      <c r="AV2622" s="19">
        <f t="shared" si="490"/>
        <v>45641</v>
      </c>
      <c r="AW2622" s="12" t="str">
        <f>+VLOOKUP(X2622,[2]Reference!BN:BO,2,FALSE)</f>
        <v>Depot</v>
      </c>
      <c r="AX2622" s="20" t="str">
        <f t="shared" si="491"/>
        <v>HB</v>
      </c>
      <c r="AY2622" s="20" t="str">
        <f>VLOOKUP(AX2622,[2]Reference!AH:AI,2,FALSE)</f>
        <v>LNER</v>
      </c>
      <c r="AZ2622" s="20" t="str">
        <f>VLOOKUP(D2622,[2]Reference!Q:V,6,FALSE)</f>
        <v>Depot</v>
      </c>
      <c r="BA2622" s="20" t="str">
        <f>VLOOKUP(D2622,[2]Reference!Q:V,3,FALSE)</f>
        <v>Azuma</v>
      </c>
    </row>
    <row r="2623" spans="1:53" ht="13.5" x14ac:dyDescent="0.25">
      <c r="A2623" s="38" t="s">
        <v>7232</v>
      </c>
      <c r="B2623" s="39">
        <v>45634</v>
      </c>
      <c r="C2623" s="38" t="s">
        <v>54</v>
      </c>
      <c r="D2623" s="38" t="s">
        <v>92</v>
      </c>
      <c r="E2623" s="38" t="s">
        <v>93</v>
      </c>
      <c r="F2623" s="38" t="s">
        <v>92</v>
      </c>
      <c r="G2623" s="38" t="s">
        <v>83</v>
      </c>
      <c r="H2623" s="38" t="s">
        <v>198</v>
      </c>
      <c r="I2623" s="38" t="s">
        <v>209</v>
      </c>
      <c r="J2623" s="38" t="s">
        <v>210</v>
      </c>
      <c r="K2623" s="38" t="s">
        <v>713</v>
      </c>
      <c r="L2623" s="38" t="s">
        <v>7233</v>
      </c>
      <c r="M2623" s="38" t="s">
        <v>314</v>
      </c>
      <c r="N2623" s="40">
        <v>4</v>
      </c>
      <c r="O2623" s="40">
        <v>0</v>
      </c>
      <c r="P2623" s="40">
        <v>4</v>
      </c>
      <c r="Q2623" s="40">
        <v>2</v>
      </c>
      <c r="R2623" s="40">
        <v>0</v>
      </c>
      <c r="S2623" s="40">
        <v>0</v>
      </c>
      <c r="T2623" s="40">
        <v>0</v>
      </c>
      <c r="U2623" s="40">
        <v>3</v>
      </c>
      <c r="V2623" s="40">
        <v>154</v>
      </c>
      <c r="W2623" s="38" t="s">
        <v>7234</v>
      </c>
      <c r="X2623" s="38" t="s">
        <v>119</v>
      </c>
      <c r="Y2623" s="38" t="s">
        <v>66</v>
      </c>
      <c r="Z2623" s="38" t="s">
        <v>6944</v>
      </c>
      <c r="AA2623" s="38" t="s">
        <v>6945</v>
      </c>
      <c r="AB2623" s="41">
        <v>2</v>
      </c>
      <c r="AC2623" s="41">
        <v>0</v>
      </c>
      <c r="AD2623" s="42">
        <v>2</v>
      </c>
      <c r="AE2623" s="42">
        <v>2.17</v>
      </c>
      <c r="AF2623" s="12" t="str">
        <f t="shared" si="480"/>
        <v>066165</v>
      </c>
      <c r="AG2623" s="13" t="str">
        <f>VLOOKUP(D2623,[2]Reference!$Q:$U,4,FALSE)</f>
        <v>Fleet</v>
      </c>
      <c r="AH2623" s="13" t="str">
        <f>VLOOKUP(D2623,[2]Reference!$Q:$U,5,FALSE)</f>
        <v>LNER</v>
      </c>
      <c r="AI2623" s="14">
        <f t="shared" si="481"/>
        <v>2</v>
      </c>
      <c r="AJ2623" s="14">
        <f t="shared" si="482"/>
        <v>0</v>
      </c>
      <c r="AK2623" s="14">
        <f t="shared" si="483"/>
        <v>2</v>
      </c>
      <c r="AL2623" s="15">
        <f t="shared" si="484"/>
        <v>0</v>
      </c>
      <c r="AM2623" s="14">
        <f t="shared" si="485"/>
        <v>4</v>
      </c>
      <c r="AN2623" s="16">
        <f t="shared" si="486"/>
        <v>45640</v>
      </c>
      <c r="AO2623" s="17">
        <f>VLOOKUP(B2623,[2]Reference!D:E,2,1)</f>
        <v>202510</v>
      </c>
      <c r="AP2623" s="12" t="str">
        <f t="shared" si="487"/>
        <v>7</v>
      </c>
      <c r="AQ2623" s="18">
        <f t="shared" si="488"/>
        <v>2</v>
      </c>
      <c r="AR2623" s="18">
        <f t="shared" si="489"/>
        <v>2.17</v>
      </c>
      <c r="AS2623" s="13" t="str">
        <f>VLOOKUP(D2623,[2]Reference!$Q:$U,3,FALSE)</f>
        <v>Azuma</v>
      </c>
      <c r="AT2623" s="13" t="str">
        <f>VLOOKUP(D2623,[2]Reference!Q:V,6,FALSE)</f>
        <v>Azuma</v>
      </c>
      <c r="AU2623" s="13" t="str">
        <f>VLOOKUP(D2623,[2]Reference!$Q:$U,2,FALSE)</f>
        <v>Hitachi - Class 801</v>
      </c>
      <c r="AV2623" s="19">
        <f t="shared" si="490"/>
        <v>45641</v>
      </c>
      <c r="AW2623" s="12" t="str">
        <f>+VLOOKUP(X2623,[2]Reference!BN:BO,2,FALSE)</f>
        <v>Depot</v>
      </c>
      <c r="AX2623" s="20" t="str">
        <f t="shared" si="491"/>
        <v>HB</v>
      </c>
      <c r="AY2623" s="20" t="str">
        <f>VLOOKUP(AX2623,[2]Reference!AH:AI,2,FALSE)</f>
        <v>LNER</v>
      </c>
      <c r="AZ2623" s="20" t="str">
        <f>VLOOKUP(D2623,[2]Reference!Q:V,6,FALSE)</f>
        <v>Azuma</v>
      </c>
      <c r="BA2623" s="20" t="str">
        <f>VLOOKUP(D2623,[2]Reference!Q:V,3,FALSE)</f>
        <v>Azuma</v>
      </c>
    </row>
    <row r="2624" spans="1:53" ht="13.5" x14ac:dyDescent="0.25">
      <c r="A2624" s="38" t="s">
        <v>7235</v>
      </c>
      <c r="B2624" s="39">
        <v>45634</v>
      </c>
      <c r="C2624" s="38" t="s">
        <v>54</v>
      </c>
      <c r="D2624" s="38" t="s">
        <v>92</v>
      </c>
      <c r="E2624" s="38" t="s">
        <v>93</v>
      </c>
      <c r="F2624" s="38" t="s">
        <v>92</v>
      </c>
      <c r="G2624" s="38" t="s">
        <v>146</v>
      </c>
      <c r="H2624" s="38" t="s">
        <v>138</v>
      </c>
      <c r="I2624" s="38" t="s">
        <v>1485</v>
      </c>
      <c r="J2624" s="38" t="s">
        <v>1486</v>
      </c>
      <c r="K2624" s="38" t="s">
        <v>201</v>
      </c>
      <c r="L2624" s="38" t="s">
        <v>7236</v>
      </c>
      <c r="M2624" s="38" t="s">
        <v>169</v>
      </c>
      <c r="N2624" s="40">
        <v>19</v>
      </c>
      <c r="O2624" s="40">
        <v>9</v>
      </c>
      <c r="P2624" s="40">
        <v>10</v>
      </c>
      <c r="Q2624" s="40">
        <v>0</v>
      </c>
      <c r="R2624" s="40">
        <v>0</v>
      </c>
      <c r="S2624" s="40">
        <v>0</v>
      </c>
      <c r="T2624" s="40">
        <v>0</v>
      </c>
      <c r="U2624" s="40">
        <v>2</v>
      </c>
      <c r="V2624" s="40">
        <v>19</v>
      </c>
      <c r="W2624" s="38" t="s">
        <v>7237</v>
      </c>
      <c r="X2624" s="38" t="s">
        <v>80</v>
      </c>
      <c r="Y2624" s="38" t="s">
        <v>66</v>
      </c>
      <c r="Z2624" s="38" t="s">
        <v>6944</v>
      </c>
      <c r="AA2624" s="38" t="s">
        <v>6945</v>
      </c>
      <c r="AB2624" s="41">
        <v>0</v>
      </c>
      <c r="AC2624" s="41">
        <v>0</v>
      </c>
      <c r="AD2624" s="42">
        <v>0</v>
      </c>
      <c r="AE2624" s="42">
        <v>0</v>
      </c>
      <c r="AF2624" s="12" t="str">
        <f t="shared" si="480"/>
        <v>066443</v>
      </c>
      <c r="AG2624" s="13" t="str">
        <f>VLOOKUP(D2624,[2]Reference!$Q:$U,4,FALSE)</f>
        <v>Fleet</v>
      </c>
      <c r="AH2624" s="13" t="str">
        <f>VLOOKUP(D2624,[2]Reference!$Q:$U,5,FALSE)</f>
        <v>LNER</v>
      </c>
      <c r="AI2624" s="14">
        <f t="shared" si="481"/>
        <v>0</v>
      </c>
      <c r="AJ2624" s="14">
        <f t="shared" si="482"/>
        <v>0</v>
      </c>
      <c r="AK2624" s="14">
        <f t="shared" si="483"/>
        <v>0</v>
      </c>
      <c r="AL2624" s="15">
        <f t="shared" si="484"/>
        <v>0</v>
      </c>
      <c r="AM2624" s="14">
        <f t="shared" si="485"/>
        <v>19</v>
      </c>
      <c r="AN2624" s="16">
        <f t="shared" si="486"/>
        <v>45640</v>
      </c>
      <c r="AO2624" s="17">
        <f>VLOOKUP(B2624,[2]Reference!D:E,2,1)</f>
        <v>202510</v>
      </c>
      <c r="AP2624" s="12" t="str">
        <f t="shared" si="487"/>
        <v>7</v>
      </c>
      <c r="AQ2624" s="18">
        <f t="shared" si="488"/>
        <v>0</v>
      </c>
      <c r="AR2624" s="18">
        <f t="shared" si="489"/>
        <v>0</v>
      </c>
      <c r="AS2624" s="13" t="str">
        <f>VLOOKUP(D2624,[2]Reference!$Q:$U,3,FALSE)</f>
        <v>Azuma</v>
      </c>
      <c r="AT2624" s="13" t="str">
        <f>VLOOKUP(D2624,[2]Reference!Q:V,6,FALSE)</f>
        <v>Azuma</v>
      </c>
      <c r="AU2624" s="13" t="str">
        <f>VLOOKUP(D2624,[2]Reference!$Q:$U,2,FALSE)</f>
        <v>Hitachi - Class 801</v>
      </c>
      <c r="AV2624" s="19">
        <f t="shared" si="490"/>
        <v>45641</v>
      </c>
      <c r="AW2624" s="12" t="str">
        <f>+VLOOKUP(X2624,[2]Reference!BN:BO,2,FALSE)</f>
        <v>Fleet</v>
      </c>
      <c r="AX2624" s="20" t="str">
        <f t="shared" si="491"/>
        <v>HB</v>
      </c>
      <c r="AY2624" s="20" t="str">
        <f>VLOOKUP(AX2624,[2]Reference!AH:AI,2,FALSE)</f>
        <v>LNER</v>
      </c>
      <c r="AZ2624" s="20" t="str">
        <f>VLOOKUP(D2624,[2]Reference!Q:V,6,FALSE)</f>
        <v>Azuma</v>
      </c>
      <c r="BA2624" s="20" t="str">
        <f>VLOOKUP(D2624,[2]Reference!Q:V,3,FALSE)</f>
        <v>Azuma</v>
      </c>
    </row>
    <row r="2625" spans="1:53" ht="13.5" x14ac:dyDescent="0.25">
      <c r="A2625" s="38" t="s">
        <v>7238</v>
      </c>
      <c r="B2625" s="39">
        <v>45634</v>
      </c>
      <c r="C2625" s="38" t="s">
        <v>54</v>
      </c>
      <c r="D2625" s="38" t="s">
        <v>300</v>
      </c>
      <c r="E2625" s="38" t="s">
        <v>301</v>
      </c>
      <c r="F2625" s="38" t="s">
        <v>300</v>
      </c>
      <c r="G2625" s="38" t="s">
        <v>72</v>
      </c>
      <c r="H2625" s="38" t="s">
        <v>217</v>
      </c>
      <c r="I2625" s="38" t="s">
        <v>7178</v>
      </c>
      <c r="J2625" s="38" t="s">
        <v>7179</v>
      </c>
      <c r="K2625" s="38" t="s">
        <v>261</v>
      </c>
      <c r="L2625" s="38" t="s">
        <v>7239</v>
      </c>
      <c r="M2625" s="38" t="s">
        <v>1055</v>
      </c>
      <c r="N2625" s="40">
        <v>20</v>
      </c>
      <c r="O2625" s="40">
        <v>8</v>
      </c>
      <c r="P2625" s="40">
        <v>12</v>
      </c>
      <c r="Q2625" s="40">
        <v>0</v>
      </c>
      <c r="R2625" s="40">
        <v>0</v>
      </c>
      <c r="S2625" s="40">
        <v>0</v>
      </c>
      <c r="T2625" s="40">
        <v>0</v>
      </c>
      <c r="U2625" s="40">
        <v>1</v>
      </c>
      <c r="V2625" s="40">
        <v>20</v>
      </c>
      <c r="W2625" s="38" t="s">
        <v>7240</v>
      </c>
      <c r="X2625" s="38" t="s">
        <v>119</v>
      </c>
      <c r="Y2625" s="38" t="s">
        <v>66</v>
      </c>
      <c r="Z2625" s="38" t="s">
        <v>6944</v>
      </c>
      <c r="AA2625" s="38" t="s">
        <v>6945</v>
      </c>
      <c r="AB2625" s="41">
        <v>0</v>
      </c>
      <c r="AC2625" s="41">
        <v>0</v>
      </c>
      <c r="AD2625" s="42">
        <v>0</v>
      </c>
      <c r="AE2625" s="42">
        <v>1</v>
      </c>
      <c r="AF2625" s="12" t="str">
        <f t="shared" si="480"/>
        <v>066505</v>
      </c>
      <c r="AG2625" s="13" t="str">
        <f>VLOOKUP(D2625,[2]Reference!$Q:$U,4,FALSE)</f>
        <v>Fleet</v>
      </c>
      <c r="AH2625" s="13" t="str">
        <f>VLOOKUP(D2625,[2]Reference!$Q:$U,5,FALSE)</f>
        <v>LNER</v>
      </c>
      <c r="AI2625" s="14">
        <f t="shared" si="481"/>
        <v>0</v>
      </c>
      <c r="AJ2625" s="14">
        <f t="shared" si="482"/>
        <v>0</v>
      </c>
      <c r="AK2625" s="14">
        <f t="shared" si="483"/>
        <v>0</v>
      </c>
      <c r="AL2625" s="15">
        <f t="shared" si="484"/>
        <v>0</v>
      </c>
      <c r="AM2625" s="14">
        <f t="shared" si="485"/>
        <v>20</v>
      </c>
      <c r="AN2625" s="16">
        <f t="shared" si="486"/>
        <v>45640</v>
      </c>
      <c r="AO2625" s="17">
        <f>VLOOKUP(B2625,[2]Reference!D:E,2,1)</f>
        <v>202510</v>
      </c>
      <c r="AP2625" s="12" t="str">
        <f t="shared" si="487"/>
        <v>7</v>
      </c>
      <c r="AQ2625" s="18">
        <f t="shared" si="488"/>
        <v>0</v>
      </c>
      <c r="AR2625" s="18">
        <f t="shared" si="489"/>
        <v>1</v>
      </c>
      <c r="AS2625" s="13" t="str">
        <f>VLOOKUP(D2625,[2]Reference!$Q:$U,3,FALSE)</f>
        <v>Other</v>
      </c>
      <c r="AT2625" s="13" t="str">
        <f>VLOOKUP(D2625,[2]Reference!Q:V,6,FALSE)</f>
        <v>Other</v>
      </c>
      <c r="AU2625" s="13" t="str">
        <f>VLOOKUP(D2625,[2]Reference!$Q:$U,2,FALSE)</f>
        <v>Hitachi - Control</v>
      </c>
      <c r="AV2625" s="19">
        <f t="shared" si="490"/>
        <v>45641</v>
      </c>
      <c r="AW2625" s="12" t="str">
        <f>+VLOOKUP(X2625,[2]Reference!BN:BO,2,FALSE)</f>
        <v>Depot</v>
      </c>
      <c r="AX2625" s="20" t="str">
        <f t="shared" si="491"/>
        <v>HB</v>
      </c>
      <c r="AY2625" s="20" t="str">
        <f>VLOOKUP(AX2625,[2]Reference!AH:AI,2,FALSE)</f>
        <v>LNER</v>
      </c>
      <c r="AZ2625" s="20" t="str">
        <f>VLOOKUP(D2625,[2]Reference!Q:V,6,FALSE)</f>
        <v>Other</v>
      </c>
      <c r="BA2625" s="20" t="str">
        <f>VLOOKUP(D2625,[2]Reference!Q:V,3,FALSE)</f>
        <v>Other</v>
      </c>
    </row>
    <row r="2626" spans="1:53" ht="13.5" x14ac:dyDescent="0.25">
      <c r="A2626" s="38" t="s">
        <v>7241</v>
      </c>
      <c r="B2626" s="39">
        <v>45634</v>
      </c>
      <c r="C2626" s="38" t="s">
        <v>54</v>
      </c>
      <c r="D2626" s="38" t="s">
        <v>92</v>
      </c>
      <c r="E2626" s="38" t="s">
        <v>93</v>
      </c>
      <c r="F2626" s="38" t="s">
        <v>92</v>
      </c>
      <c r="G2626" s="38" t="s">
        <v>129</v>
      </c>
      <c r="H2626" s="38" t="s">
        <v>198</v>
      </c>
      <c r="I2626" s="38" t="s">
        <v>209</v>
      </c>
      <c r="J2626" s="38" t="s">
        <v>210</v>
      </c>
      <c r="K2626" s="38" t="s">
        <v>816</v>
      </c>
      <c r="L2626" s="38" t="s">
        <v>7242</v>
      </c>
      <c r="M2626" s="38" t="s">
        <v>310</v>
      </c>
      <c r="N2626" s="40">
        <v>0</v>
      </c>
      <c r="O2626" s="40">
        <v>0</v>
      </c>
      <c r="P2626" s="40">
        <v>0</v>
      </c>
      <c r="Q2626" s="40">
        <v>0</v>
      </c>
      <c r="R2626" s="40">
        <v>0</v>
      </c>
      <c r="S2626" s="40">
        <v>1</v>
      </c>
      <c r="T2626" s="40">
        <v>0</v>
      </c>
      <c r="U2626" s="40">
        <v>1</v>
      </c>
      <c r="V2626" s="40">
        <v>6</v>
      </c>
      <c r="W2626" s="38" t="s">
        <v>7243</v>
      </c>
      <c r="X2626" s="38" t="s">
        <v>119</v>
      </c>
      <c r="Y2626" s="38" t="s">
        <v>66</v>
      </c>
      <c r="Z2626" s="38" t="s">
        <v>6944</v>
      </c>
      <c r="AA2626" s="38" t="s">
        <v>6945</v>
      </c>
      <c r="AB2626" s="41">
        <v>0</v>
      </c>
      <c r="AC2626" s="41">
        <v>1</v>
      </c>
      <c r="AD2626" s="42">
        <v>1</v>
      </c>
      <c r="AE2626" s="42">
        <v>1</v>
      </c>
      <c r="AF2626" s="12" t="str">
        <f t="shared" ref="AF2626:AF2689" si="492">LEFT(A2626,6)</f>
        <v>066669</v>
      </c>
      <c r="AG2626" s="13" t="str">
        <f>VLOOKUP(D2626,[2]Reference!$Q:$U,4,FALSE)</f>
        <v>Fleet</v>
      </c>
      <c r="AH2626" s="13" t="str">
        <f>VLOOKUP(D2626,[2]Reference!$Q:$U,5,FALSE)</f>
        <v>LNER</v>
      </c>
      <c r="AI2626" s="14">
        <f t="shared" ref="AI2626:AI2689" si="493">+AB2626</f>
        <v>0</v>
      </c>
      <c r="AJ2626" s="14">
        <f t="shared" ref="AJ2626:AJ2689" si="494">+AC2626/2</f>
        <v>0.5</v>
      </c>
      <c r="AK2626" s="14">
        <f t="shared" ref="AK2626:AK2689" si="495">SUM(AI2626:AJ2626)</f>
        <v>0.5</v>
      </c>
      <c r="AL2626" s="15">
        <f t="shared" ref="AL2626:AL2689" si="496">+AD2626-AK2626</f>
        <v>0.5</v>
      </c>
      <c r="AM2626" s="14">
        <f t="shared" ref="AM2626:AM2689" si="497">+N2626</f>
        <v>0</v>
      </c>
      <c r="AN2626" s="16">
        <f t="shared" ref="AN2626:AN2689" si="498">B2626+(7-WEEKDAY(B2626))</f>
        <v>45640</v>
      </c>
      <c r="AO2626" s="17">
        <f>VLOOKUP(B2626,[2]Reference!D:E,2,1)</f>
        <v>202510</v>
      </c>
      <c r="AP2626" s="12" t="str">
        <f t="shared" ref="AP2626:AP2689" si="499">LEFT(X2626,1)</f>
        <v>7</v>
      </c>
      <c r="AQ2626" s="18">
        <f t="shared" ref="AQ2626:AQ2689" si="500">+AD2626</f>
        <v>1</v>
      </c>
      <c r="AR2626" s="18">
        <f t="shared" ref="AR2626:AR2689" si="501">+AE2626</f>
        <v>1</v>
      </c>
      <c r="AS2626" s="13" t="str">
        <f>VLOOKUP(D2626,[2]Reference!$Q:$U,3,FALSE)</f>
        <v>Azuma</v>
      </c>
      <c r="AT2626" s="13" t="str">
        <f>VLOOKUP(D2626,[2]Reference!Q:V,6,FALSE)</f>
        <v>Azuma</v>
      </c>
      <c r="AU2626" s="13" t="str">
        <f>VLOOKUP(D2626,[2]Reference!$Q:$U,2,FALSE)</f>
        <v>Hitachi - Class 801</v>
      </c>
      <c r="AV2626" s="19">
        <f t="shared" ref="AV2626:AV2689" si="502">+B2626+7</f>
        <v>45641</v>
      </c>
      <c r="AW2626" s="12" t="str">
        <f>+VLOOKUP(X2626,[2]Reference!BN:BO,2,FALSE)</f>
        <v>Depot</v>
      </c>
      <c r="AX2626" s="20" t="str">
        <f t="shared" ref="AX2626:AX2689" si="503">MID(F2626,2,2)</f>
        <v>HB</v>
      </c>
      <c r="AY2626" s="20" t="str">
        <f>VLOOKUP(AX2626,[2]Reference!AH:AI,2,FALSE)</f>
        <v>LNER</v>
      </c>
      <c r="AZ2626" s="20" t="str">
        <f>VLOOKUP(D2626,[2]Reference!Q:V,6,FALSE)</f>
        <v>Azuma</v>
      </c>
      <c r="BA2626" s="20" t="str">
        <f>VLOOKUP(D2626,[2]Reference!Q:V,3,FALSE)</f>
        <v>Azuma</v>
      </c>
    </row>
    <row r="2627" spans="1:53" ht="13.5" x14ac:dyDescent="0.25">
      <c r="A2627" s="38" t="s">
        <v>7245</v>
      </c>
      <c r="B2627" s="39">
        <v>45635</v>
      </c>
      <c r="C2627" s="38" t="s">
        <v>54</v>
      </c>
      <c r="D2627" s="38" t="s">
        <v>70</v>
      </c>
      <c r="E2627" s="38" t="s">
        <v>71</v>
      </c>
      <c r="F2627" s="38" t="s">
        <v>70</v>
      </c>
      <c r="G2627" s="38" t="s">
        <v>72</v>
      </c>
      <c r="H2627" s="38" t="s">
        <v>237</v>
      </c>
      <c r="I2627" s="38" t="s">
        <v>238</v>
      </c>
      <c r="J2627" s="38" t="s">
        <v>239</v>
      </c>
      <c r="K2627" s="38" t="s">
        <v>261</v>
      </c>
      <c r="L2627" s="38" t="s">
        <v>7246</v>
      </c>
      <c r="M2627" s="38" t="s">
        <v>78</v>
      </c>
      <c r="N2627" s="40">
        <v>86</v>
      </c>
      <c r="O2627" s="40">
        <v>20</v>
      </c>
      <c r="P2627" s="40">
        <v>66</v>
      </c>
      <c r="Q2627" s="40">
        <v>0</v>
      </c>
      <c r="R2627" s="40">
        <v>0</v>
      </c>
      <c r="S2627" s="40">
        <v>0</v>
      </c>
      <c r="T2627" s="40">
        <v>0</v>
      </c>
      <c r="U2627" s="40">
        <v>8</v>
      </c>
      <c r="V2627" s="40">
        <v>86</v>
      </c>
      <c r="W2627" s="38" t="s">
        <v>7247</v>
      </c>
      <c r="X2627" s="38" t="s">
        <v>80</v>
      </c>
      <c r="Y2627" s="38" t="s">
        <v>66</v>
      </c>
      <c r="Z2627" s="38" t="s">
        <v>6944</v>
      </c>
      <c r="AA2627" s="38" t="s">
        <v>6945</v>
      </c>
      <c r="AB2627" s="41">
        <v>0</v>
      </c>
      <c r="AC2627" s="41">
        <v>0</v>
      </c>
      <c r="AD2627" s="42">
        <v>0</v>
      </c>
      <c r="AE2627" s="42">
        <v>3.38</v>
      </c>
      <c r="AF2627" s="12" t="str">
        <f t="shared" si="492"/>
        <v>068387</v>
      </c>
      <c r="AG2627" s="13" t="str">
        <f>VLOOKUP(D2627,[2]Reference!$Q:$U,4,FALSE)</f>
        <v>Fleet</v>
      </c>
      <c r="AH2627" s="13" t="str">
        <f>VLOOKUP(D2627,[2]Reference!$Q:$U,5,FALSE)</f>
        <v>LNER</v>
      </c>
      <c r="AI2627" s="14">
        <f t="shared" si="493"/>
        <v>0</v>
      </c>
      <c r="AJ2627" s="14">
        <f t="shared" si="494"/>
        <v>0</v>
      </c>
      <c r="AK2627" s="14">
        <f t="shared" si="495"/>
        <v>0</v>
      </c>
      <c r="AL2627" s="15">
        <f t="shared" si="496"/>
        <v>0</v>
      </c>
      <c r="AM2627" s="14">
        <f t="shared" si="497"/>
        <v>86</v>
      </c>
      <c r="AN2627" s="16">
        <f t="shared" si="498"/>
        <v>45640</v>
      </c>
      <c r="AO2627" s="17">
        <f>VLOOKUP(B2627,[2]Reference!D:E,2,1)</f>
        <v>202510</v>
      </c>
      <c r="AP2627" s="12" t="str">
        <f t="shared" si="499"/>
        <v>7</v>
      </c>
      <c r="AQ2627" s="18">
        <f t="shared" si="500"/>
        <v>0</v>
      </c>
      <c r="AR2627" s="18">
        <f t="shared" si="501"/>
        <v>3.38</v>
      </c>
      <c r="AS2627" s="13" t="str">
        <f>VLOOKUP(D2627,[2]Reference!$Q:$U,3,FALSE)</f>
        <v>IC225</v>
      </c>
      <c r="AT2627" s="13" t="str">
        <f>VLOOKUP(D2627,[2]Reference!Q:V,6,FALSE)</f>
        <v>IC225</v>
      </c>
      <c r="AU2627" s="13" t="str">
        <f>VLOOKUP(D2627,[2]Reference!$Q:$U,2,FALSE)</f>
        <v>Cl 91 Loco</v>
      </c>
      <c r="AV2627" s="19">
        <f t="shared" si="502"/>
        <v>45642</v>
      </c>
      <c r="AW2627" s="12" t="str">
        <f>+VLOOKUP(X2627,[2]Reference!BN:BO,2,FALSE)</f>
        <v>Fleet</v>
      </c>
      <c r="AX2627" s="20" t="str">
        <f t="shared" si="503"/>
        <v>HB</v>
      </c>
      <c r="AY2627" s="20" t="str">
        <f>VLOOKUP(AX2627,[2]Reference!AH:AI,2,FALSE)</f>
        <v>LNER</v>
      </c>
      <c r="AZ2627" s="20" t="str">
        <f>VLOOKUP(D2627,[2]Reference!Q:V,6,FALSE)</f>
        <v>IC225</v>
      </c>
      <c r="BA2627" s="20" t="str">
        <f>VLOOKUP(D2627,[2]Reference!Q:V,3,FALSE)</f>
        <v>IC225</v>
      </c>
    </row>
    <row r="2628" spans="1:53" ht="13.5" x14ac:dyDescent="0.25">
      <c r="A2628" s="38" t="s">
        <v>7248</v>
      </c>
      <c r="B2628" s="39">
        <v>45635</v>
      </c>
      <c r="C2628" s="38" t="s">
        <v>54</v>
      </c>
      <c r="D2628" s="38" t="s">
        <v>92</v>
      </c>
      <c r="E2628" s="38" t="s">
        <v>93</v>
      </c>
      <c r="F2628" s="38" t="s">
        <v>92</v>
      </c>
      <c r="G2628" s="38" t="s">
        <v>129</v>
      </c>
      <c r="H2628" s="38" t="s">
        <v>327</v>
      </c>
      <c r="I2628" s="38" t="s">
        <v>328</v>
      </c>
      <c r="J2628" s="38" t="s">
        <v>329</v>
      </c>
      <c r="K2628" s="38" t="s">
        <v>130</v>
      </c>
      <c r="L2628" s="38" t="s">
        <v>7249</v>
      </c>
      <c r="M2628" s="38" t="s">
        <v>4593</v>
      </c>
      <c r="N2628" s="40">
        <v>3</v>
      </c>
      <c r="O2628" s="40">
        <v>3</v>
      </c>
      <c r="P2628" s="40">
        <v>0</v>
      </c>
      <c r="Q2628" s="40">
        <v>0</v>
      </c>
      <c r="R2628" s="40">
        <v>0</v>
      </c>
      <c r="S2628" s="40">
        <v>0</v>
      </c>
      <c r="T2628" s="40">
        <v>0</v>
      </c>
      <c r="U2628" s="40">
        <v>1</v>
      </c>
      <c r="V2628" s="40">
        <v>3</v>
      </c>
      <c r="W2628" s="38" t="s">
        <v>7250</v>
      </c>
      <c r="X2628" s="38" t="s">
        <v>80</v>
      </c>
      <c r="Y2628" s="38" t="s">
        <v>66</v>
      </c>
      <c r="Z2628" s="38" t="s">
        <v>6944</v>
      </c>
      <c r="AA2628" s="38" t="s">
        <v>6945</v>
      </c>
      <c r="AB2628" s="41">
        <v>0</v>
      </c>
      <c r="AC2628" s="41">
        <v>0</v>
      </c>
      <c r="AD2628" s="42">
        <v>0</v>
      </c>
      <c r="AE2628" s="42">
        <v>0.19</v>
      </c>
      <c r="AF2628" s="12" t="str">
        <f t="shared" si="492"/>
        <v>069210</v>
      </c>
      <c r="AG2628" s="13" t="str">
        <f>VLOOKUP(D2628,[2]Reference!$Q:$U,4,FALSE)</f>
        <v>Fleet</v>
      </c>
      <c r="AH2628" s="13" t="str">
        <f>VLOOKUP(D2628,[2]Reference!$Q:$U,5,FALSE)</f>
        <v>LNER</v>
      </c>
      <c r="AI2628" s="14">
        <f t="shared" si="493"/>
        <v>0</v>
      </c>
      <c r="AJ2628" s="14">
        <f t="shared" si="494"/>
        <v>0</v>
      </c>
      <c r="AK2628" s="14">
        <f t="shared" si="495"/>
        <v>0</v>
      </c>
      <c r="AL2628" s="15">
        <f t="shared" si="496"/>
        <v>0</v>
      </c>
      <c r="AM2628" s="14">
        <f t="shared" si="497"/>
        <v>3</v>
      </c>
      <c r="AN2628" s="16">
        <f t="shared" si="498"/>
        <v>45640</v>
      </c>
      <c r="AO2628" s="17">
        <f>VLOOKUP(B2628,[2]Reference!D:E,2,1)</f>
        <v>202510</v>
      </c>
      <c r="AP2628" s="12" t="str">
        <f t="shared" si="499"/>
        <v>7</v>
      </c>
      <c r="AQ2628" s="18">
        <f t="shared" si="500"/>
        <v>0</v>
      </c>
      <c r="AR2628" s="18">
        <f t="shared" si="501"/>
        <v>0.19</v>
      </c>
      <c r="AS2628" s="13" t="str">
        <f>VLOOKUP(D2628,[2]Reference!$Q:$U,3,FALSE)</f>
        <v>Azuma</v>
      </c>
      <c r="AT2628" s="13" t="str">
        <f>VLOOKUP(D2628,[2]Reference!Q:V,6,FALSE)</f>
        <v>Azuma</v>
      </c>
      <c r="AU2628" s="13" t="str">
        <f>VLOOKUP(D2628,[2]Reference!$Q:$U,2,FALSE)</f>
        <v>Hitachi - Class 801</v>
      </c>
      <c r="AV2628" s="19">
        <f t="shared" si="502"/>
        <v>45642</v>
      </c>
      <c r="AW2628" s="12" t="str">
        <f>+VLOOKUP(X2628,[2]Reference!BN:BO,2,FALSE)</f>
        <v>Fleet</v>
      </c>
      <c r="AX2628" s="20" t="str">
        <f t="shared" si="503"/>
        <v>HB</v>
      </c>
      <c r="AY2628" s="20" t="str">
        <f>VLOOKUP(AX2628,[2]Reference!AH:AI,2,FALSE)</f>
        <v>LNER</v>
      </c>
      <c r="AZ2628" s="20" t="str">
        <f>VLOOKUP(D2628,[2]Reference!Q:V,6,FALSE)</f>
        <v>Azuma</v>
      </c>
      <c r="BA2628" s="20" t="str">
        <f>VLOOKUP(D2628,[2]Reference!Q:V,3,FALSE)</f>
        <v>Azuma</v>
      </c>
    </row>
    <row r="2629" spans="1:53" ht="13.5" x14ac:dyDescent="0.25">
      <c r="A2629" s="38" t="s">
        <v>7251</v>
      </c>
      <c r="B2629" s="39">
        <v>45635</v>
      </c>
      <c r="C2629" s="38" t="s">
        <v>54</v>
      </c>
      <c r="D2629" s="38" t="s">
        <v>70</v>
      </c>
      <c r="E2629" s="38" t="s">
        <v>71</v>
      </c>
      <c r="F2629" s="38" t="s">
        <v>70</v>
      </c>
      <c r="G2629" s="38" t="s">
        <v>154</v>
      </c>
      <c r="H2629" s="38" t="s">
        <v>237</v>
      </c>
      <c r="I2629" s="38" t="s">
        <v>1024</v>
      </c>
      <c r="J2629" s="38" t="s">
        <v>1025</v>
      </c>
      <c r="K2629" s="38" t="s">
        <v>982</v>
      </c>
      <c r="L2629" s="38" t="s">
        <v>7252</v>
      </c>
      <c r="M2629" s="38" t="s">
        <v>324</v>
      </c>
      <c r="N2629" s="40">
        <v>5</v>
      </c>
      <c r="O2629" s="40">
        <v>2</v>
      </c>
      <c r="P2629" s="40">
        <v>3</v>
      </c>
      <c r="Q2629" s="40">
        <v>0</v>
      </c>
      <c r="R2629" s="40">
        <v>0</v>
      </c>
      <c r="S2629" s="40">
        <v>0</v>
      </c>
      <c r="T2629" s="40">
        <v>0</v>
      </c>
      <c r="U2629" s="40">
        <v>2</v>
      </c>
      <c r="V2629" s="40">
        <v>5</v>
      </c>
      <c r="W2629" s="38" t="s">
        <v>7253</v>
      </c>
      <c r="X2629" s="38" t="s">
        <v>80</v>
      </c>
      <c r="Y2629" s="38" t="s">
        <v>66</v>
      </c>
      <c r="Z2629" s="38" t="s">
        <v>6944</v>
      </c>
      <c r="AA2629" s="38" t="s">
        <v>6945</v>
      </c>
      <c r="AB2629" s="41">
        <v>0</v>
      </c>
      <c r="AC2629" s="41">
        <v>0</v>
      </c>
      <c r="AD2629" s="42">
        <v>0</v>
      </c>
      <c r="AE2629" s="42">
        <v>0</v>
      </c>
      <c r="AF2629" s="12" t="str">
        <f t="shared" si="492"/>
        <v>069914</v>
      </c>
      <c r="AG2629" s="13" t="str">
        <f>VLOOKUP(D2629,[2]Reference!$Q:$U,4,FALSE)</f>
        <v>Fleet</v>
      </c>
      <c r="AH2629" s="13" t="str">
        <f>VLOOKUP(D2629,[2]Reference!$Q:$U,5,FALSE)</f>
        <v>LNER</v>
      </c>
      <c r="AI2629" s="14">
        <f t="shared" si="493"/>
        <v>0</v>
      </c>
      <c r="AJ2629" s="14">
        <f t="shared" si="494"/>
        <v>0</v>
      </c>
      <c r="AK2629" s="14">
        <f t="shared" si="495"/>
        <v>0</v>
      </c>
      <c r="AL2629" s="15">
        <f t="shared" si="496"/>
        <v>0</v>
      </c>
      <c r="AM2629" s="14">
        <f t="shared" si="497"/>
        <v>5</v>
      </c>
      <c r="AN2629" s="16">
        <f t="shared" si="498"/>
        <v>45640</v>
      </c>
      <c r="AO2629" s="17">
        <f>VLOOKUP(B2629,[2]Reference!D:E,2,1)</f>
        <v>202510</v>
      </c>
      <c r="AP2629" s="12" t="str">
        <f t="shared" si="499"/>
        <v>7</v>
      </c>
      <c r="AQ2629" s="18">
        <f t="shared" si="500"/>
        <v>0</v>
      </c>
      <c r="AR2629" s="18">
        <f t="shared" si="501"/>
        <v>0</v>
      </c>
      <c r="AS2629" s="13" t="str">
        <f>VLOOKUP(D2629,[2]Reference!$Q:$U,3,FALSE)</f>
        <v>IC225</v>
      </c>
      <c r="AT2629" s="13" t="str">
        <f>VLOOKUP(D2629,[2]Reference!Q:V,6,FALSE)</f>
        <v>IC225</v>
      </c>
      <c r="AU2629" s="13" t="str">
        <f>VLOOKUP(D2629,[2]Reference!$Q:$U,2,FALSE)</f>
        <v>Cl 91 Loco</v>
      </c>
      <c r="AV2629" s="19">
        <f t="shared" si="502"/>
        <v>45642</v>
      </c>
      <c r="AW2629" s="12" t="str">
        <f>+VLOOKUP(X2629,[2]Reference!BN:BO,2,FALSE)</f>
        <v>Fleet</v>
      </c>
      <c r="AX2629" s="20" t="str">
        <f t="shared" si="503"/>
        <v>HB</v>
      </c>
      <c r="AY2629" s="20" t="str">
        <f>VLOOKUP(AX2629,[2]Reference!AH:AI,2,FALSE)</f>
        <v>LNER</v>
      </c>
      <c r="AZ2629" s="20" t="str">
        <f>VLOOKUP(D2629,[2]Reference!Q:V,6,FALSE)</f>
        <v>IC225</v>
      </c>
      <c r="BA2629" s="20" t="str">
        <f>VLOOKUP(D2629,[2]Reference!Q:V,3,FALSE)</f>
        <v>IC225</v>
      </c>
    </row>
    <row r="2630" spans="1:53" ht="13.5" x14ac:dyDescent="0.25">
      <c r="A2630" s="38" t="s">
        <v>7254</v>
      </c>
      <c r="B2630" s="39">
        <v>45636</v>
      </c>
      <c r="C2630" s="38" t="s">
        <v>54</v>
      </c>
      <c r="D2630" s="38" t="s">
        <v>283</v>
      </c>
      <c r="E2630" s="38" t="s">
        <v>284</v>
      </c>
      <c r="F2630" s="38" t="s">
        <v>283</v>
      </c>
      <c r="G2630" s="38" t="s">
        <v>72</v>
      </c>
      <c r="H2630" s="38" t="s">
        <v>112</v>
      </c>
      <c r="I2630" s="38" t="s">
        <v>7255</v>
      </c>
      <c r="J2630" s="38" t="s">
        <v>7256</v>
      </c>
      <c r="K2630" s="38" t="s">
        <v>261</v>
      </c>
      <c r="L2630" s="38" t="s">
        <v>7093</v>
      </c>
      <c r="M2630" s="38" t="s">
        <v>1424</v>
      </c>
      <c r="N2630" s="40">
        <v>4</v>
      </c>
      <c r="O2630" s="40">
        <v>0</v>
      </c>
      <c r="P2630" s="40">
        <v>4</v>
      </c>
      <c r="Q2630" s="40">
        <v>0</v>
      </c>
      <c r="R2630" s="40">
        <v>0</v>
      </c>
      <c r="S2630" s="40">
        <v>0</v>
      </c>
      <c r="T2630" s="40">
        <v>0</v>
      </c>
      <c r="U2630" s="40">
        <v>2</v>
      </c>
      <c r="V2630" s="40">
        <v>4</v>
      </c>
      <c r="W2630" s="38" t="s">
        <v>7257</v>
      </c>
      <c r="X2630" s="38" t="s">
        <v>119</v>
      </c>
      <c r="Y2630" s="38" t="s">
        <v>66</v>
      </c>
      <c r="Z2630" s="38" t="s">
        <v>6944</v>
      </c>
      <c r="AA2630" s="38" t="s">
        <v>6945</v>
      </c>
      <c r="AB2630" s="41">
        <v>0</v>
      </c>
      <c r="AC2630" s="41">
        <v>0</v>
      </c>
      <c r="AD2630" s="42">
        <v>0</v>
      </c>
      <c r="AE2630" s="42">
        <v>0</v>
      </c>
      <c r="AF2630" s="12" t="str">
        <f t="shared" si="492"/>
        <v>072154</v>
      </c>
      <c r="AG2630" s="13" t="str">
        <f>VLOOKUP(D2630,[2]Reference!$Q:$U,4,FALSE)</f>
        <v>Fleet</v>
      </c>
      <c r="AH2630" s="13" t="str">
        <f>VLOOKUP(D2630,[2]Reference!$Q:$U,5,FALSE)</f>
        <v>LNER</v>
      </c>
      <c r="AI2630" s="14">
        <f t="shared" si="493"/>
        <v>0</v>
      </c>
      <c r="AJ2630" s="14">
        <f t="shared" si="494"/>
        <v>0</v>
      </c>
      <c r="AK2630" s="14">
        <f t="shared" si="495"/>
        <v>0</v>
      </c>
      <c r="AL2630" s="15">
        <f t="shared" si="496"/>
        <v>0</v>
      </c>
      <c r="AM2630" s="14">
        <f t="shared" si="497"/>
        <v>4</v>
      </c>
      <c r="AN2630" s="16">
        <f t="shared" si="498"/>
        <v>45640</v>
      </c>
      <c r="AO2630" s="17">
        <f>VLOOKUP(B2630,[2]Reference!D:E,2,1)</f>
        <v>202510</v>
      </c>
      <c r="AP2630" s="12" t="str">
        <f t="shared" si="499"/>
        <v>7</v>
      </c>
      <c r="AQ2630" s="18">
        <f t="shared" si="500"/>
        <v>0</v>
      </c>
      <c r="AR2630" s="18">
        <f t="shared" si="501"/>
        <v>0</v>
      </c>
      <c r="AS2630" s="13" t="str">
        <f>VLOOKUP(D2630,[2]Reference!$Q:$U,3,FALSE)</f>
        <v>Azuma</v>
      </c>
      <c r="AT2630" s="13" t="str">
        <f>VLOOKUP(D2630,[2]Reference!Q:V,6,FALSE)</f>
        <v>Depot</v>
      </c>
      <c r="AU2630" s="13" t="str">
        <f>VLOOKUP(D2630,[2]Reference!$Q:$U,2,FALSE)</f>
        <v>Hitachi - Doncaster Carr</v>
      </c>
      <c r="AV2630" s="19">
        <f t="shared" si="502"/>
        <v>45643</v>
      </c>
      <c r="AW2630" s="12" t="str">
        <f>+VLOOKUP(X2630,[2]Reference!BN:BO,2,FALSE)</f>
        <v>Depot</v>
      </c>
      <c r="AX2630" s="20" t="str">
        <f t="shared" si="503"/>
        <v>HB</v>
      </c>
      <c r="AY2630" s="20" t="str">
        <f>VLOOKUP(AX2630,[2]Reference!AH:AI,2,FALSE)</f>
        <v>LNER</v>
      </c>
      <c r="AZ2630" s="20" t="str">
        <f>VLOOKUP(D2630,[2]Reference!Q:V,6,FALSE)</f>
        <v>Depot</v>
      </c>
      <c r="BA2630" s="20" t="str">
        <f>VLOOKUP(D2630,[2]Reference!Q:V,3,FALSE)</f>
        <v>Azuma</v>
      </c>
    </row>
    <row r="2631" spans="1:53" ht="13.5" x14ac:dyDescent="0.25">
      <c r="A2631" s="38" t="s">
        <v>7258</v>
      </c>
      <c r="B2631" s="39">
        <v>45636</v>
      </c>
      <c r="C2631" s="38" t="s">
        <v>54</v>
      </c>
      <c r="D2631" s="38" t="s">
        <v>55</v>
      </c>
      <c r="E2631" s="38" t="s">
        <v>56</v>
      </c>
      <c r="F2631" s="38" t="s">
        <v>55</v>
      </c>
      <c r="G2631" s="38" t="s">
        <v>231</v>
      </c>
      <c r="H2631" s="38" t="s">
        <v>73</v>
      </c>
      <c r="I2631" s="38" t="s">
        <v>1329</v>
      </c>
      <c r="J2631" s="38" t="s">
        <v>1330</v>
      </c>
      <c r="K2631" s="38" t="s">
        <v>973</v>
      </c>
      <c r="L2631" s="38" t="s">
        <v>7259</v>
      </c>
      <c r="M2631" s="38" t="s">
        <v>998</v>
      </c>
      <c r="N2631" s="40">
        <v>1.5</v>
      </c>
      <c r="O2631" s="40">
        <v>1.5</v>
      </c>
      <c r="P2631" s="40">
        <v>0</v>
      </c>
      <c r="Q2631" s="40">
        <v>0</v>
      </c>
      <c r="R2631" s="40">
        <v>0</v>
      </c>
      <c r="S2631" s="40">
        <v>0</v>
      </c>
      <c r="T2631" s="40">
        <v>0</v>
      </c>
      <c r="U2631" s="40">
        <v>1</v>
      </c>
      <c r="V2631" s="40">
        <v>1.5</v>
      </c>
      <c r="W2631" s="38" t="s">
        <v>7260</v>
      </c>
      <c r="X2631" s="38" t="s">
        <v>80</v>
      </c>
      <c r="Y2631" s="38" t="s">
        <v>66</v>
      </c>
      <c r="Z2631" s="38" t="s">
        <v>6944</v>
      </c>
      <c r="AA2631" s="38" t="s">
        <v>6945</v>
      </c>
      <c r="AB2631" s="41">
        <v>0</v>
      </c>
      <c r="AC2631" s="41">
        <v>0</v>
      </c>
      <c r="AD2631" s="42">
        <v>0</v>
      </c>
      <c r="AE2631" s="42">
        <v>0</v>
      </c>
      <c r="AF2631" s="12" t="str">
        <f t="shared" si="492"/>
        <v>074840</v>
      </c>
      <c r="AG2631" s="13" t="str">
        <f>VLOOKUP(D2631,[2]Reference!$Q:$U,4,FALSE)</f>
        <v>Fleet</v>
      </c>
      <c r="AH2631" s="13" t="str">
        <f>VLOOKUP(D2631,[2]Reference!$Q:$U,5,FALSE)</f>
        <v>LNER</v>
      </c>
      <c r="AI2631" s="14">
        <f t="shared" si="493"/>
        <v>0</v>
      </c>
      <c r="AJ2631" s="14">
        <f t="shared" si="494"/>
        <v>0</v>
      </c>
      <c r="AK2631" s="14">
        <f t="shared" si="495"/>
        <v>0</v>
      </c>
      <c r="AL2631" s="15">
        <f t="shared" si="496"/>
        <v>0</v>
      </c>
      <c r="AM2631" s="14">
        <f t="shared" si="497"/>
        <v>1.5</v>
      </c>
      <c r="AN2631" s="16">
        <f t="shared" si="498"/>
        <v>45640</v>
      </c>
      <c r="AO2631" s="17">
        <f>VLOOKUP(B2631,[2]Reference!D:E,2,1)</f>
        <v>202510</v>
      </c>
      <c r="AP2631" s="12" t="str">
        <f t="shared" si="499"/>
        <v>7</v>
      </c>
      <c r="AQ2631" s="18">
        <f t="shared" si="500"/>
        <v>0</v>
      </c>
      <c r="AR2631" s="18">
        <f t="shared" si="501"/>
        <v>0</v>
      </c>
      <c r="AS2631" s="13" t="str">
        <f>VLOOKUP(D2631,[2]Reference!$Q:$U,3,FALSE)</f>
        <v>Azuma</v>
      </c>
      <c r="AT2631" s="13" t="str">
        <f>VLOOKUP(D2631,[2]Reference!Q:V,6,FALSE)</f>
        <v>Azuma</v>
      </c>
      <c r="AU2631" s="13" t="str">
        <f>VLOOKUP(D2631,[2]Reference!$Q:$U,2,FALSE)</f>
        <v>Hitachi - Class 800</v>
      </c>
      <c r="AV2631" s="19">
        <f t="shared" si="502"/>
        <v>45643</v>
      </c>
      <c r="AW2631" s="12" t="str">
        <f>+VLOOKUP(X2631,[2]Reference!BN:BO,2,FALSE)</f>
        <v>Fleet</v>
      </c>
      <c r="AX2631" s="20" t="str">
        <f t="shared" si="503"/>
        <v>HB</v>
      </c>
      <c r="AY2631" s="20" t="str">
        <f>VLOOKUP(AX2631,[2]Reference!AH:AI,2,FALSE)</f>
        <v>LNER</v>
      </c>
      <c r="AZ2631" s="20" t="str">
        <f>VLOOKUP(D2631,[2]Reference!Q:V,6,FALSE)</f>
        <v>Azuma</v>
      </c>
      <c r="BA2631" s="20" t="str">
        <f>VLOOKUP(D2631,[2]Reference!Q:V,3,FALSE)</f>
        <v>Azuma</v>
      </c>
    </row>
    <row r="2632" spans="1:53" ht="13.5" x14ac:dyDescent="0.25">
      <c r="A2632" s="38" t="s">
        <v>7261</v>
      </c>
      <c r="B2632" s="39">
        <v>45637</v>
      </c>
      <c r="C2632" s="38" t="s">
        <v>54</v>
      </c>
      <c r="D2632" s="38" t="s">
        <v>364</v>
      </c>
      <c r="E2632" s="38" t="s">
        <v>365</v>
      </c>
      <c r="F2632" s="38" t="s">
        <v>364</v>
      </c>
      <c r="G2632" s="38" t="s">
        <v>121</v>
      </c>
      <c r="H2632" s="38" t="s">
        <v>112</v>
      </c>
      <c r="I2632" s="38" t="s">
        <v>5249</v>
      </c>
      <c r="J2632" s="38" t="s">
        <v>5250</v>
      </c>
      <c r="K2632" s="38" t="s">
        <v>489</v>
      </c>
      <c r="L2632" s="38" t="s">
        <v>3967</v>
      </c>
      <c r="M2632" s="38" t="s">
        <v>1162</v>
      </c>
      <c r="N2632" s="40">
        <v>0</v>
      </c>
      <c r="O2632" s="40">
        <v>0</v>
      </c>
      <c r="P2632" s="40">
        <v>0</v>
      </c>
      <c r="Q2632" s="40">
        <v>0</v>
      </c>
      <c r="R2632" s="40">
        <v>0</v>
      </c>
      <c r="S2632" s="40">
        <v>1</v>
      </c>
      <c r="T2632" s="40">
        <v>0</v>
      </c>
      <c r="U2632" s="40">
        <v>1</v>
      </c>
      <c r="V2632" s="40">
        <v>90</v>
      </c>
      <c r="W2632" s="38" t="s">
        <v>7262</v>
      </c>
      <c r="X2632" s="38" t="s">
        <v>119</v>
      </c>
      <c r="Y2632" s="38" t="s">
        <v>66</v>
      </c>
      <c r="Z2632" s="38" t="s">
        <v>6944</v>
      </c>
      <c r="AA2632" s="38" t="s">
        <v>6945</v>
      </c>
      <c r="AB2632" s="41">
        <v>0</v>
      </c>
      <c r="AC2632" s="41">
        <v>1</v>
      </c>
      <c r="AD2632" s="42">
        <v>1</v>
      </c>
      <c r="AE2632" s="42">
        <v>1</v>
      </c>
      <c r="AF2632" s="12" t="str">
        <f t="shared" si="492"/>
        <v>075379</v>
      </c>
      <c r="AG2632" s="13" t="str">
        <f>VLOOKUP(D2632,[2]Reference!$Q:$U,4,FALSE)</f>
        <v>Fleet</v>
      </c>
      <c r="AH2632" s="13" t="str">
        <f>VLOOKUP(D2632,[2]Reference!$Q:$U,5,FALSE)</f>
        <v>LNER</v>
      </c>
      <c r="AI2632" s="14">
        <f t="shared" si="493"/>
        <v>0</v>
      </c>
      <c r="AJ2632" s="14">
        <f t="shared" si="494"/>
        <v>0.5</v>
      </c>
      <c r="AK2632" s="14">
        <f t="shared" si="495"/>
        <v>0.5</v>
      </c>
      <c r="AL2632" s="15">
        <f t="shared" si="496"/>
        <v>0.5</v>
      </c>
      <c r="AM2632" s="14">
        <f t="shared" si="497"/>
        <v>0</v>
      </c>
      <c r="AN2632" s="16">
        <f t="shared" si="498"/>
        <v>45640</v>
      </c>
      <c r="AO2632" s="17">
        <f>VLOOKUP(B2632,[2]Reference!D:E,2,1)</f>
        <v>202510</v>
      </c>
      <c r="AP2632" s="12" t="str">
        <f t="shared" si="499"/>
        <v>7</v>
      </c>
      <c r="AQ2632" s="18">
        <f t="shared" si="500"/>
        <v>1</v>
      </c>
      <c r="AR2632" s="18">
        <f t="shared" si="501"/>
        <v>1</v>
      </c>
      <c r="AS2632" s="13" t="str">
        <f>VLOOKUP(D2632,[2]Reference!$Q:$U,3,FALSE)</f>
        <v>Azuma</v>
      </c>
      <c r="AT2632" s="13" t="str">
        <f>VLOOKUP(D2632,[2]Reference!Q:V,6,FALSE)</f>
        <v>Depot</v>
      </c>
      <c r="AU2632" s="13" t="str">
        <f>VLOOKUP(D2632,[2]Reference!$Q:$U,2,FALSE)</f>
        <v>Heaton</v>
      </c>
      <c r="AV2632" s="19">
        <f t="shared" si="502"/>
        <v>45644</v>
      </c>
      <c r="AW2632" s="12" t="str">
        <f>+VLOOKUP(X2632,[2]Reference!BN:BO,2,FALSE)</f>
        <v>Depot</v>
      </c>
      <c r="AX2632" s="20" t="str">
        <f t="shared" si="503"/>
        <v>HB</v>
      </c>
      <c r="AY2632" s="20" t="str">
        <f>VLOOKUP(AX2632,[2]Reference!AH:AI,2,FALSE)</f>
        <v>LNER</v>
      </c>
      <c r="AZ2632" s="20" t="str">
        <f>VLOOKUP(D2632,[2]Reference!Q:V,6,FALSE)</f>
        <v>Depot</v>
      </c>
      <c r="BA2632" s="20" t="str">
        <f>VLOOKUP(D2632,[2]Reference!Q:V,3,FALSE)</f>
        <v>Azuma</v>
      </c>
    </row>
    <row r="2633" spans="1:53" ht="13.5" x14ac:dyDescent="0.25">
      <c r="A2633" s="38" t="s">
        <v>7263</v>
      </c>
      <c r="B2633" s="39">
        <v>45637</v>
      </c>
      <c r="C2633" s="38" t="s">
        <v>54</v>
      </c>
      <c r="D2633" s="38" t="s">
        <v>92</v>
      </c>
      <c r="E2633" s="38" t="s">
        <v>93</v>
      </c>
      <c r="F2633" s="38" t="s">
        <v>92</v>
      </c>
      <c r="G2633" s="38" t="s">
        <v>121</v>
      </c>
      <c r="H2633" s="38" t="s">
        <v>73</v>
      </c>
      <c r="I2633" s="38" t="s">
        <v>1840</v>
      </c>
      <c r="J2633" s="38" t="s">
        <v>1841</v>
      </c>
      <c r="K2633" s="38" t="s">
        <v>124</v>
      </c>
      <c r="L2633" s="38" t="s">
        <v>7264</v>
      </c>
      <c r="M2633" s="38" t="s">
        <v>793</v>
      </c>
      <c r="N2633" s="40">
        <v>21</v>
      </c>
      <c r="O2633" s="40">
        <v>8</v>
      </c>
      <c r="P2633" s="40">
        <v>13</v>
      </c>
      <c r="Q2633" s="40">
        <v>0</v>
      </c>
      <c r="R2633" s="40">
        <v>0</v>
      </c>
      <c r="S2633" s="40">
        <v>0</v>
      </c>
      <c r="T2633" s="40">
        <v>0</v>
      </c>
      <c r="U2633" s="40">
        <v>4</v>
      </c>
      <c r="V2633" s="40">
        <v>21</v>
      </c>
      <c r="W2633" s="38" t="s">
        <v>7265</v>
      </c>
      <c r="X2633" s="38" t="s">
        <v>80</v>
      </c>
      <c r="Y2633" s="38" t="s">
        <v>66</v>
      </c>
      <c r="Z2633" s="38" t="s">
        <v>6944</v>
      </c>
      <c r="AA2633" s="38" t="s">
        <v>6945</v>
      </c>
      <c r="AB2633" s="41">
        <v>0</v>
      </c>
      <c r="AC2633" s="41">
        <v>0</v>
      </c>
      <c r="AD2633" s="42">
        <v>0</v>
      </c>
      <c r="AE2633" s="42">
        <v>1</v>
      </c>
      <c r="AF2633" s="12" t="str">
        <f t="shared" si="492"/>
        <v>076210</v>
      </c>
      <c r="AG2633" s="13" t="str">
        <f>VLOOKUP(D2633,[2]Reference!$Q:$U,4,FALSE)</f>
        <v>Fleet</v>
      </c>
      <c r="AH2633" s="13" t="str">
        <f>VLOOKUP(D2633,[2]Reference!$Q:$U,5,FALSE)</f>
        <v>LNER</v>
      </c>
      <c r="AI2633" s="14">
        <f t="shared" si="493"/>
        <v>0</v>
      </c>
      <c r="AJ2633" s="14">
        <f t="shared" si="494"/>
        <v>0</v>
      </c>
      <c r="AK2633" s="14">
        <f t="shared" si="495"/>
        <v>0</v>
      </c>
      <c r="AL2633" s="15">
        <f t="shared" si="496"/>
        <v>0</v>
      </c>
      <c r="AM2633" s="14">
        <f t="shared" si="497"/>
        <v>21</v>
      </c>
      <c r="AN2633" s="16">
        <f t="shared" si="498"/>
        <v>45640</v>
      </c>
      <c r="AO2633" s="17">
        <f>VLOOKUP(B2633,[2]Reference!D:E,2,1)</f>
        <v>202510</v>
      </c>
      <c r="AP2633" s="12" t="str">
        <f t="shared" si="499"/>
        <v>7</v>
      </c>
      <c r="AQ2633" s="18">
        <f t="shared" si="500"/>
        <v>0</v>
      </c>
      <c r="AR2633" s="18">
        <f t="shared" si="501"/>
        <v>1</v>
      </c>
      <c r="AS2633" s="13" t="str">
        <f>VLOOKUP(D2633,[2]Reference!$Q:$U,3,FALSE)</f>
        <v>Azuma</v>
      </c>
      <c r="AT2633" s="13" t="str">
        <f>VLOOKUP(D2633,[2]Reference!Q:V,6,FALSE)</f>
        <v>Azuma</v>
      </c>
      <c r="AU2633" s="13" t="str">
        <f>VLOOKUP(D2633,[2]Reference!$Q:$U,2,FALSE)</f>
        <v>Hitachi - Class 801</v>
      </c>
      <c r="AV2633" s="19">
        <f t="shared" si="502"/>
        <v>45644</v>
      </c>
      <c r="AW2633" s="12" t="str">
        <f>+VLOOKUP(X2633,[2]Reference!BN:BO,2,FALSE)</f>
        <v>Fleet</v>
      </c>
      <c r="AX2633" s="20" t="str">
        <f t="shared" si="503"/>
        <v>HB</v>
      </c>
      <c r="AY2633" s="20" t="str">
        <f>VLOOKUP(AX2633,[2]Reference!AH:AI,2,FALSE)</f>
        <v>LNER</v>
      </c>
      <c r="AZ2633" s="20" t="str">
        <f>VLOOKUP(D2633,[2]Reference!Q:V,6,FALSE)</f>
        <v>Azuma</v>
      </c>
      <c r="BA2633" s="20" t="str">
        <f>VLOOKUP(D2633,[2]Reference!Q:V,3,FALSE)</f>
        <v>Azuma</v>
      </c>
    </row>
    <row r="2634" spans="1:53" ht="13.5" x14ac:dyDescent="0.25">
      <c r="A2634" s="38" t="s">
        <v>7266</v>
      </c>
      <c r="B2634" s="39">
        <v>45637</v>
      </c>
      <c r="C2634" s="38" t="s">
        <v>54</v>
      </c>
      <c r="D2634" s="38" t="s">
        <v>70</v>
      </c>
      <c r="E2634" s="38" t="s">
        <v>71</v>
      </c>
      <c r="F2634" s="38" t="s">
        <v>70</v>
      </c>
      <c r="G2634" s="38" t="s">
        <v>146</v>
      </c>
      <c r="H2634" s="38" t="s">
        <v>237</v>
      </c>
      <c r="I2634" s="38" t="s">
        <v>1024</v>
      </c>
      <c r="J2634" s="38" t="s">
        <v>1025</v>
      </c>
      <c r="K2634" s="38" t="s">
        <v>149</v>
      </c>
      <c r="L2634" s="38" t="s">
        <v>7267</v>
      </c>
      <c r="M2634" s="38" t="s">
        <v>132</v>
      </c>
      <c r="N2634" s="40">
        <v>18</v>
      </c>
      <c r="O2634" s="40">
        <v>18</v>
      </c>
      <c r="P2634" s="40">
        <v>0</v>
      </c>
      <c r="Q2634" s="40">
        <v>0</v>
      </c>
      <c r="R2634" s="40">
        <v>0</v>
      </c>
      <c r="S2634" s="40">
        <v>0</v>
      </c>
      <c r="T2634" s="40">
        <v>0</v>
      </c>
      <c r="U2634" s="40">
        <v>1</v>
      </c>
      <c r="V2634" s="40">
        <v>18</v>
      </c>
      <c r="W2634" s="38" t="s">
        <v>7268</v>
      </c>
      <c r="X2634" s="38" t="s">
        <v>80</v>
      </c>
      <c r="Y2634" s="38" t="s">
        <v>66</v>
      </c>
      <c r="Z2634" s="38" t="s">
        <v>6944</v>
      </c>
      <c r="AA2634" s="38" t="s">
        <v>6945</v>
      </c>
      <c r="AB2634" s="41">
        <v>0</v>
      </c>
      <c r="AC2634" s="41">
        <v>0</v>
      </c>
      <c r="AD2634" s="42">
        <v>0.18</v>
      </c>
      <c r="AE2634" s="42">
        <v>0.18</v>
      </c>
      <c r="AF2634" s="12" t="str">
        <f t="shared" si="492"/>
        <v>076706</v>
      </c>
      <c r="AG2634" s="13" t="str">
        <f>VLOOKUP(D2634,[2]Reference!$Q:$U,4,FALSE)</f>
        <v>Fleet</v>
      </c>
      <c r="AH2634" s="13" t="str">
        <f>VLOOKUP(D2634,[2]Reference!$Q:$U,5,FALSE)</f>
        <v>LNER</v>
      </c>
      <c r="AI2634" s="14">
        <f t="shared" si="493"/>
        <v>0</v>
      </c>
      <c r="AJ2634" s="14">
        <f t="shared" si="494"/>
        <v>0</v>
      </c>
      <c r="AK2634" s="14">
        <f t="shared" si="495"/>
        <v>0</v>
      </c>
      <c r="AL2634" s="15">
        <f t="shared" si="496"/>
        <v>0.18</v>
      </c>
      <c r="AM2634" s="14">
        <f t="shared" si="497"/>
        <v>18</v>
      </c>
      <c r="AN2634" s="16">
        <f t="shared" si="498"/>
        <v>45640</v>
      </c>
      <c r="AO2634" s="17">
        <f>VLOOKUP(B2634,[2]Reference!D:E,2,1)</f>
        <v>202510</v>
      </c>
      <c r="AP2634" s="12" t="str">
        <f t="shared" si="499"/>
        <v>7</v>
      </c>
      <c r="AQ2634" s="18">
        <f t="shared" si="500"/>
        <v>0.18</v>
      </c>
      <c r="AR2634" s="18">
        <f t="shared" si="501"/>
        <v>0.18</v>
      </c>
      <c r="AS2634" s="13" t="str">
        <f>VLOOKUP(D2634,[2]Reference!$Q:$U,3,FALSE)</f>
        <v>IC225</v>
      </c>
      <c r="AT2634" s="13" t="str">
        <f>VLOOKUP(D2634,[2]Reference!Q:V,6,FALSE)</f>
        <v>IC225</v>
      </c>
      <c r="AU2634" s="13" t="str">
        <f>VLOOKUP(D2634,[2]Reference!$Q:$U,2,FALSE)</f>
        <v>Cl 91 Loco</v>
      </c>
      <c r="AV2634" s="19">
        <f t="shared" si="502"/>
        <v>45644</v>
      </c>
      <c r="AW2634" s="12" t="str">
        <f>+VLOOKUP(X2634,[2]Reference!BN:BO,2,FALSE)</f>
        <v>Fleet</v>
      </c>
      <c r="AX2634" s="20" t="str">
        <f t="shared" si="503"/>
        <v>HB</v>
      </c>
      <c r="AY2634" s="20" t="str">
        <f>VLOOKUP(AX2634,[2]Reference!AH:AI,2,FALSE)</f>
        <v>LNER</v>
      </c>
      <c r="AZ2634" s="20" t="str">
        <f>VLOOKUP(D2634,[2]Reference!Q:V,6,FALSE)</f>
        <v>IC225</v>
      </c>
      <c r="BA2634" s="20" t="str">
        <f>VLOOKUP(D2634,[2]Reference!Q:V,3,FALSE)</f>
        <v>IC225</v>
      </c>
    </row>
    <row r="2635" spans="1:53" ht="13.5" x14ac:dyDescent="0.25">
      <c r="A2635" s="38" t="s">
        <v>7269</v>
      </c>
      <c r="B2635" s="39">
        <v>45638</v>
      </c>
      <c r="C2635" s="38" t="s">
        <v>54</v>
      </c>
      <c r="D2635" s="38" t="s">
        <v>55</v>
      </c>
      <c r="E2635" s="38" t="s">
        <v>56</v>
      </c>
      <c r="F2635" s="38" t="s">
        <v>55</v>
      </c>
      <c r="G2635" s="38" t="s">
        <v>83</v>
      </c>
      <c r="H2635" s="38" t="s">
        <v>84</v>
      </c>
      <c r="I2635" s="38" t="s">
        <v>251</v>
      </c>
      <c r="J2635" s="38" t="s">
        <v>252</v>
      </c>
      <c r="K2635" s="38" t="s">
        <v>1312</v>
      </c>
      <c r="L2635" s="38" t="s">
        <v>2105</v>
      </c>
      <c r="M2635" s="38" t="s">
        <v>248</v>
      </c>
      <c r="N2635" s="40">
        <v>2</v>
      </c>
      <c r="O2635" s="40">
        <v>2</v>
      </c>
      <c r="P2635" s="40">
        <v>0</v>
      </c>
      <c r="Q2635" s="40">
        <v>0</v>
      </c>
      <c r="R2635" s="40">
        <v>0</v>
      </c>
      <c r="S2635" s="40">
        <v>0</v>
      </c>
      <c r="T2635" s="40">
        <v>0</v>
      </c>
      <c r="U2635" s="40">
        <v>1</v>
      </c>
      <c r="V2635" s="40">
        <v>2</v>
      </c>
      <c r="W2635" s="38" t="s">
        <v>7270</v>
      </c>
      <c r="X2635" s="38" t="s">
        <v>80</v>
      </c>
      <c r="Y2635" s="38" t="s">
        <v>66</v>
      </c>
      <c r="Z2635" s="38" t="s">
        <v>6944</v>
      </c>
      <c r="AA2635" s="38" t="s">
        <v>6945</v>
      </c>
      <c r="AB2635" s="41">
        <v>0</v>
      </c>
      <c r="AC2635" s="41">
        <v>0</v>
      </c>
      <c r="AD2635" s="42">
        <v>0</v>
      </c>
      <c r="AE2635" s="42">
        <v>0</v>
      </c>
      <c r="AF2635" s="12" t="str">
        <f t="shared" si="492"/>
        <v>079940</v>
      </c>
      <c r="AG2635" s="13" t="str">
        <f>VLOOKUP(D2635,[2]Reference!$Q:$U,4,FALSE)</f>
        <v>Fleet</v>
      </c>
      <c r="AH2635" s="13" t="str">
        <f>VLOOKUP(D2635,[2]Reference!$Q:$U,5,FALSE)</f>
        <v>LNER</v>
      </c>
      <c r="AI2635" s="14">
        <f t="shared" si="493"/>
        <v>0</v>
      </c>
      <c r="AJ2635" s="14">
        <f t="shared" si="494"/>
        <v>0</v>
      </c>
      <c r="AK2635" s="14">
        <f t="shared" si="495"/>
        <v>0</v>
      </c>
      <c r="AL2635" s="15">
        <f t="shared" si="496"/>
        <v>0</v>
      </c>
      <c r="AM2635" s="14">
        <f t="shared" si="497"/>
        <v>2</v>
      </c>
      <c r="AN2635" s="16">
        <f t="shared" si="498"/>
        <v>45640</v>
      </c>
      <c r="AO2635" s="17">
        <f>VLOOKUP(B2635,[2]Reference!D:E,2,1)</f>
        <v>202510</v>
      </c>
      <c r="AP2635" s="12" t="str">
        <f t="shared" si="499"/>
        <v>7</v>
      </c>
      <c r="AQ2635" s="18">
        <f t="shared" si="500"/>
        <v>0</v>
      </c>
      <c r="AR2635" s="18">
        <f t="shared" si="501"/>
        <v>0</v>
      </c>
      <c r="AS2635" s="13" t="str">
        <f>VLOOKUP(D2635,[2]Reference!$Q:$U,3,FALSE)</f>
        <v>Azuma</v>
      </c>
      <c r="AT2635" s="13" t="str">
        <f>VLOOKUP(D2635,[2]Reference!Q:V,6,FALSE)</f>
        <v>Azuma</v>
      </c>
      <c r="AU2635" s="13" t="str">
        <f>VLOOKUP(D2635,[2]Reference!$Q:$U,2,FALSE)</f>
        <v>Hitachi - Class 800</v>
      </c>
      <c r="AV2635" s="19">
        <f t="shared" si="502"/>
        <v>45645</v>
      </c>
      <c r="AW2635" s="12" t="str">
        <f>+VLOOKUP(X2635,[2]Reference!BN:BO,2,FALSE)</f>
        <v>Fleet</v>
      </c>
      <c r="AX2635" s="20" t="str">
        <f t="shared" si="503"/>
        <v>HB</v>
      </c>
      <c r="AY2635" s="20" t="str">
        <f>VLOOKUP(AX2635,[2]Reference!AH:AI,2,FALSE)</f>
        <v>LNER</v>
      </c>
      <c r="AZ2635" s="20" t="str">
        <f>VLOOKUP(D2635,[2]Reference!Q:V,6,FALSE)</f>
        <v>Azuma</v>
      </c>
      <c r="BA2635" s="20" t="str">
        <f>VLOOKUP(D2635,[2]Reference!Q:V,3,FALSE)</f>
        <v>Azuma</v>
      </c>
    </row>
    <row r="2636" spans="1:53" ht="13.5" x14ac:dyDescent="0.25">
      <c r="A2636" s="38" t="s">
        <v>7271</v>
      </c>
      <c r="B2636" s="39">
        <v>45638</v>
      </c>
      <c r="C2636" s="38" t="s">
        <v>54</v>
      </c>
      <c r="D2636" s="38" t="s">
        <v>215</v>
      </c>
      <c r="E2636" s="38" t="s">
        <v>216</v>
      </c>
      <c r="F2636" s="38" t="s">
        <v>215</v>
      </c>
      <c r="G2636" s="38" t="s">
        <v>94</v>
      </c>
      <c r="H2636" s="38" t="s">
        <v>217</v>
      </c>
      <c r="I2636" s="38" t="s">
        <v>218</v>
      </c>
      <c r="J2636" s="38" t="s">
        <v>219</v>
      </c>
      <c r="K2636" s="38" t="s">
        <v>476</v>
      </c>
      <c r="L2636" s="38" t="s">
        <v>7272</v>
      </c>
      <c r="M2636" s="38" t="s">
        <v>660</v>
      </c>
      <c r="N2636" s="40">
        <v>3</v>
      </c>
      <c r="O2636" s="40">
        <v>3</v>
      </c>
      <c r="P2636" s="40">
        <v>0</v>
      </c>
      <c r="Q2636" s="40">
        <v>0</v>
      </c>
      <c r="R2636" s="40">
        <v>0</v>
      </c>
      <c r="S2636" s="40">
        <v>0</v>
      </c>
      <c r="T2636" s="40">
        <v>0</v>
      </c>
      <c r="U2636" s="40">
        <v>1</v>
      </c>
      <c r="V2636" s="40">
        <v>3</v>
      </c>
      <c r="W2636" s="38" t="s">
        <v>7273</v>
      </c>
      <c r="X2636" s="38" t="s">
        <v>119</v>
      </c>
      <c r="Y2636" s="38" t="s">
        <v>66</v>
      </c>
      <c r="Z2636" s="38" t="s">
        <v>6944</v>
      </c>
      <c r="AA2636" s="38" t="s">
        <v>6945</v>
      </c>
      <c r="AB2636" s="41">
        <v>0</v>
      </c>
      <c r="AC2636" s="41">
        <v>0</v>
      </c>
      <c r="AD2636" s="42">
        <v>0</v>
      </c>
      <c r="AE2636" s="42">
        <v>0</v>
      </c>
      <c r="AF2636" s="12" t="str">
        <f t="shared" si="492"/>
        <v>080702</v>
      </c>
      <c r="AG2636" s="13" t="str">
        <f>VLOOKUP(D2636,[2]Reference!$Q:$U,4,FALSE)</f>
        <v>Fleet</v>
      </c>
      <c r="AH2636" s="13" t="str">
        <f>VLOOKUP(D2636,[2]Reference!$Q:$U,5,FALSE)</f>
        <v>LNER</v>
      </c>
      <c r="AI2636" s="14">
        <f t="shared" si="493"/>
        <v>0</v>
      </c>
      <c r="AJ2636" s="14">
        <f t="shared" si="494"/>
        <v>0</v>
      </c>
      <c r="AK2636" s="14">
        <f t="shared" si="495"/>
        <v>0</v>
      </c>
      <c r="AL2636" s="15">
        <f t="shared" si="496"/>
        <v>0</v>
      </c>
      <c r="AM2636" s="14">
        <f t="shared" si="497"/>
        <v>3</v>
      </c>
      <c r="AN2636" s="16">
        <f t="shared" si="498"/>
        <v>45640</v>
      </c>
      <c r="AO2636" s="17">
        <f>VLOOKUP(B2636,[2]Reference!D:E,2,1)</f>
        <v>202510</v>
      </c>
      <c r="AP2636" s="12" t="str">
        <f t="shared" si="499"/>
        <v>7</v>
      </c>
      <c r="AQ2636" s="18">
        <f t="shared" si="500"/>
        <v>0</v>
      </c>
      <c r="AR2636" s="18">
        <f t="shared" si="501"/>
        <v>0</v>
      </c>
      <c r="AS2636" s="13" t="str">
        <f>VLOOKUP(D2636,[2]Reference!$Q:$U,3,FALSE)</f>
        <v>Other</v>
      </c>
      <c r="AT2636" s="13" t="str">
        <f>VLOOKUP(D2636,[2]Reference!Q:V,6,FALSE)</f>
        <v>Other</v>
      </c>
      <c r="AU2636" s="13" t="str">
        <f>VLOOKUP(D2636,[2]Reference!$Q:$U,2,FALSE)</f>
        <v>ISS - Contractors</v>
      </c>
      <c r="AV2636" s="19">
        <f t="shared" si="502"/>
        <v>45645</v>
      </c>
      <c r="AW2636" s="12" t="str">
        <f>+VLOOKUP(X2636,[2]Reference!BN:BO,2,FALSE)</f>
        <v>Depot</v>
      </c>
      <c r="AX2636" s="20" t="str">
        <f t="shared" si="503"/>
        <v>HB</v>
      </c>
      <c r="AY2636" s="20" t="str">
        <f>VLOOKUP(AX2636,[2]Reference!AH:AI,2,FALSE)</f>
        <v>LNER</v>
      </c>
      <c r="AZ2636" s="20" t="str">
        <f>VLOOKUP(D2636,[2]Reference!Q:V,6,FALSE)</f>
        <v>Other</v>
      </c>
      <c r="BA2636" s="20" t="str">
        <f>VLOOKUP(D2636,[2]Reference!Q:V,3,FALSE)</f>
        <v>Other</v>
      </c>
    </row>
    <row r="2637" spans="1:53" ht="13.5" x14ac:dyDescent="0.25">
      <c r="A2637" s="38" t="s">
        <v>7274</v>
      </c>
      <c r="B2637" s="39">
        <v>45638</v>
      </c>
      <c r="C2637" s="38" t="s">
        <v>54</v>
      </c>
      <c r="D2637" s="38" t="s">
        <v>300</v>
      </c>
      <c r="E2637" s="38" t="s">
        <v>301</v>
      </c>
      <c r="F2637" s="38" t="s">
        <v>300</v>
      </c>
      <c r="G2637" s="38" t="s">
        <v>129</v>
      </c>
      <c r="H2637" s="38" t="s">
        <v>217</v>
      </c>
      <c r="I2637" s="38" t="s">
        <v>7178</v>
      </c>
      <c r="J2637" s="38" t="s">
        <v>7179</v>
      </c>
      <c r="K2637" s="38" t="s">
        <v>179</v>
      </c>
      <c r="L2637" s="38" t="s">
        <v>7275</v>
      </c>
      <c r="M2637" s="38" t="s">
        <v>935</v>
      </c>
      <c r="N2637" s="40">
        <v>3</v>
      </c>
      <c r="O2637" s="40">
        <v>0</v>
      </c>
      <c r="P2637" s="40">
        <v>3</v>
      </c>
      <c r="Q2637" s="40">
        <v>0</v>
      </c>
      <c r="R2637" s="40">
        <v>1</v>
      </c>
      <c r="S2637" s="40">
        <v>0</v>
      </c>
      <c r="T2637" s="40">
        <v>0</v>
      </c>
      <c r="U2637" s="40">
        <v>2</v>
      </c>
      <c r="V2637" s="40">
        <v>33</v>
      </c>
      <c r="W2637" s="38" t="s">
        <v>7276</v>
      </c>
      <c r="X2637" s="38" t="s">
        <v>119</v>
      </c>
      <c r="Y2637" s="38" t="s">
        <v>66</v>
      </c>
      <c r="Z2637" s="38" t="s">
        <v>6944</v>
      </c>
      <c r="AA2637" s="38" t="s">
        <v>6945</v>
      </c>
      <c r="AB2637" s="41">
        <v>0</v>
      </c>
      <c r="AC2637" s="41">
        <v>1</v>
      </c>
      <c r="AD2637" s="42">
        <v>1</v>
      </c>
      <c r="AE2637" s="42">
        <v>1</v>
      </c>
      <c r="AF2637" s="12" t="str">
        <f t="shared" si="492"/>
        <v>080827</v>
      </c>
      <c r="AG2637" s="13" t="str">
        <f>VLOOKUP(D2637,[2]Reference!$Q:$U,4,FALSE)</f>
        <v>Fleet</v>
      </c>
      <c r="AH2637" s="13" t="str">
        <f>VLOOKUP(D2637,[2]Reference!$Q:$U,5,FALSE)</f>
        <v>LNER</v>
      </c>
      <c r="AI2637" s="14">
        <f t="shared" si="493"/>
        <v>0</v>
      </c>
      <c r="AJ2637" s="14">
        <f t="shared" si="494"/>
        <v>0.5</v>
      </c>
      <c r="AK2637" s="14">
        <f t="shared" si="495"/>
        <v>0.5</v>
      </c>
      <c r="AL2637" s="15">
        <f t="shared" si="496"/>
        <v>0.5</v>
      </c>
      <c r="AM2637" s="14">
        <f t="shared" si="497"/>
        <v>3</v>
      </c>
      <c r="AN2637" s="16">
        <f t="shared" si="498"/>
        <v>45640</v>
      </c>
      <c r="AO2637" s="17">
        <f>VLOOKUP(B2637,[2]Reference!D:E,2,1)</f>
        <v>202510</v>
      </c>
      <c r="AP2637" s="12" t="str">
        <f t="shared" si="499"/>
        <v>7</v>
      </c>
      <c r="AQ2637" s="18">
        <f t="shared" si="500"/>
        <v>1</v>
      </c>
      <c r="AR2637" s="18">
        <f t="shared" si="501"/>
        <v>1</v>
      </c>
      <c r="AS2637" s="13" t="str">
        <f>VLOOKUP(D2637,[2]Reference!$Q:$U,3,FALSE)</f>
        <v>Other</v>
      </c>
      <c r="AT2637" s="13" t="str">
        <f>VLOOKUP(D2637,[2]Reference!Q:V,6,FALSE)</f>
        <v>Other</v>
      </c>
      <c r="AU2637" s="13" t="str">
        <f>VLOOKUP(D2637,[2]Reference!$Q:$U,2,FALSE)</f>
        <v>Hitachi - Control</v>
      </c>
      <c r="AV2637" s="19">
        <f t="shared" si="502"/>
        <v>45645</v>
      </c>
      <c r="AW2637" s="12" t="str">
        <f>+VLOOKUP(X2637,[2]Reference!BN:BO,2,FALSE)</f>
        <v>Depot</v>
      </c>
      <c r="AX2637" s="20" t="str">
        <f t="shared" si="503"/>
        <v>HB</v>
      </c>
      <c r="AY2637" s="20" t="str">
        <f>VLOOKUP(AX2637,[2]Reference!AH:AI,2,FALSE)</f>
        <v>LNER</v>
      </c>
      <c r="AZ2637" s="20" t="str">
        <f>VLOOKUP(D2637,[2]Reference!Q:V,6,FALSE)</f>
        <v>Other</v>
      </c>
      <c r="BA2637" s="20" t="str">
        <f>VLOOKUP(D2637,[2]Reference!Q:V,3,FALSE)</f>
        <v>Other</v>
      </c>
    </row>
    <row r="2638" spans="1:53" ht="13.5" x14ac:dyDescent="0.25">
      <c r="A2638" s="38" t="s">
        <v>7277</v>
      </c>
      <c r="B2638" s="39">
        <v>45638</v>
      </c>
      <c r="C2638" s="38" t="s">
        <v>54</v>
      </c>
      <c r="D2638" s="38" t="s">
        <v>70</v>
      </c>
      <c r="E2638" s="38" t="s">
        <v>71</v>
      </c>
      <c r="F2638" s="38" t="s">
        <v>70</v>
      </c>
      <c r="G2638" s="38" t="s">
        <v>146</v>
      </c>
      <c r="H2638" s="38" t="s">
        <v>73</v>
      </c>
      <c r="I2638" s="38" t="s">
        <v>843</v>
      </c>
      <c r="J2638" s="38" t="s">
        <v>844</v>
      </c>
      <c r="K2638" s="38" t="s">
        <v>3503</v>
      </c>
      <c r="L2638" s="38" t="s">
        <v>7278</v>
      </c>
      <c r="M2638" s="38" t="s">
        <v>132</v>
      </c>
      <c r="N2638" s="40">
        <v>2</v>
      </c>
      <c r="O2638" s="40">
        <v>2</v>
      </c>
      <c r="P2638" s="40">
        <v>0</v>
      </c>
      <c r="Q2638" s="40">
        <v>0</v>
      </c>
      <c r="R2638" s="40">
        <v>0</v>
      </c>
      <c r="S2638" s="40">
        <v>0</v>
      </c>
      <c r="T2638" s="40">
        <v>0</v>
      </c>
      <c r="U2638" s="40">
        <v>1</v>
      </c>
      <c r="V2638" s="40">
        <v>2</v>
      </c>
      <c r="W2638" s="38" t="s">
        <v>7279</v>
      </c>
      <c r="X2638" s="38" t="s">
        <v>80</v>
      </c>
      <c r="Y2638" s="38" t="s">
        <v>66</v>
      </c>
      <c r="Z2638" s="38" t="s">
        <v>6944</v>
      </c>
      <c r="AA2638" s="38" t="s">
        <v>6945</v>
      </c>
      <c r="AB2638" s="41">
        <v>0</v>
      </c>
      <c r="AC2638" s="41">
        <v>0</v>
      </c>
      <c r="AD2638" s="42">
        <v>0</v>
      </c>
      <c r="AE2638" s="42">
        <v>0.11</v>
      </c>
      <c r="AF2638" s="12" t="str">
        <f t="shared" si="492"/>
        <v>081468</v>
      </c>
      <c r="AG2638" s="13" t="str">
        <f>VLOOKUP(D2638,[2]Reference!$Q:$U,4,FALSE)</f>
        <v>Fleet</v>
      </c>
      <c r="AH2638" s="13" t="str">
        <f>VLOOKUP(D2638,[2]Reference!$Q:$U,5,FALSE)</f>
        <v>LNER</v>
      </c>
      <c r="AI2638" s="14">
        <f t="shared" si="493"/>
        <v>0</v>
      </c>
      <c r="AJ2638" s="14">
        <f t="shared" si="494"/>
        <v>0</v>
      </c>
      <c r="AK2638" s="14">
        <f t="shared" si="495"/>
        <v>0</v>
      </c>
      <c r="AL2638" s="15">
        <f t="shared" si="496"/>
        <v>0</v>
      </c>
      <c r="AM2638" s="14">
        <f t="shared" si="497"/>
        <v>2</v>
      </c>
      <c r="AN2638" s="16">
        <f t="shared" si="498"/>
        <v>45640</v>
      </c>
      <c r="AO2638" s="17">
        <f>VLOOKUP(B2638,[2]Reference!D:E,2,1)</f>
        <v>202510</v>
      </c>
      <c r="AP2638" s="12" t="str">
        <f t="shared" si="499"/>
        <v>7</v>
      </c>
      <c r="AQ2638" s="18">
        <f t="shared" si="500"/>
        <v>0</v>
      </c>
      <c r="AR2638" s="18">
        <f t="shared" si="501"/>
        <v>0.11</v>
      </c>
      <c r="AS2638" s="13" t="str">
        <f>VLOOKUP(D2638,[2]Reference!$Q:$U,3,FALSE)</f>
        <v>IC225</v>
      </c>
      <c r="AT2638" s="13" t="str">
        <f>VLOOKUP(D2638,[2]Reference!Q:V,6,FALSE)</f>
        <v>IC225</v>
      </c>
      <c r="AU2638" s="13" t="str">
        <f>VLOOKUP(D2638,[2]Reference!$Q:$U,2,FALSE)</f>
        <v>Cl 91 Loco</v>
      </c>
      <c r="AV2638" s="19">
        <f t="shared" si="502"/>
        <v>45645</v>
      </c>
      <c r="AW2638" s="12" t="str">
        <f>+VLOOKUP(X2638,[2]Reference!BN:BO,2,FALSE)</f>
        <v>Fleet</v>
      </c>
      <c r="AX2638" s="20" t="str">
        <f t="shared" si="503"/>
        <v>HB</v>
      </c>
      <c r="AY2638" s="20" t="str">
        <f>VLOOKUP(AX2638,[2]Reference!AH:AI,2,FALSE)</f>
        <v>LNER</v>
      </c>
      <c r="AZ2638" s="20" t="str">
        <f>VLOOKUP(D2638,[2]Reference!Q:V,6,FALSE)</f>
        <v>IC225</v>
      </c>
      <c r="BA2638" s="20" t="str">
        <f>VLOOKUP(D2638,[2]Reference!Q:V,3,FALSE)</f>
        <v>IC225</v>
      </c>
    </row>
    <row r="2639" spans="1:53" ht="13.5" x14ac:dyDescent="0.25">
      <c r="A2639" s="38" t="s">
        <v>7280</v>
      </c>
      <c r="B2639" s="39">
        <v>45639</v>
      </c>
      <c r="C2639" s="38" t="s">
        <v>54</v>
      </c>
      <c r="D2639" s="38" t="s">
        <v>70</v>
      </c>
      <c r="E2639" s="38" t="s">
        <v>71</v>
      </c>
      <c r="F2639" s="38" t="s">
        <v>70</v>
      </c>
      <c r="G2639" s="38" t="s">
        <v>72</v>
      </c>
      <c r="H2639" s="38" t="s">
        <v>237</v>
      </c>
      <c r="I2639" s="38" t="s">
        <v>238</v>
      </c>
      <c r="J2639" s="38" t="s">
        <v>239</v>
      </c>
      <c r="K2639" s="38" t="s">
        <v>163</v>
      </c>
      <c r="L2639" s="38" t="s">
        <v>7281</v>
      </c>
      <c r="M2639" s="38" t="s">
        <v>185</v>
      </c>
      <c r="N2639" s="40">
        <v>27</v>
      </c>
      <c r="O2639" s="40">
        <v>17</v>
      </c>
      <c r="P2639" s="40">
        <v>10</v>
      </c>
      <c r="Q2639" s="40">
        <v>0</v>
      </c>
      <c r="R2639" s="40">
        <v>0</v>
      </c>
      <c r="S2639" s="40">
        <v>0</v>
      </c>
      <c r="T2639" s="40">
        <v>0</v>
      </c>
      <c r="U2639" s="40">
        <v>2</v>
      </c>
      <c r="V2639" s="40">
        <v>27</v>
      </c>
      <c r="W2639" s="38" t="s">
        <v>7282</v>
      </c>
      <c r="X2639" s="38" t="s">
        <v>80</v>
      </c>
      <c r="Y2639" s="38" t="s">
        <v>66</v>
      </c>
      <c r="Z2639" s="38" t="s">
        <v>6944</v>
      </c>
      <c r="AA2639" s="38" t="s">
        <v>6945</v>
      </c>
      <c r="AB2639" s="41">
        <v>0</v>
      </c>
      <c r="AC2639" s="41">
        <v>0</v>
      </c>
      <c r="AD2639" s="42">
        <v>0</v>
      </c>
      <c r="AE2639" s="42">
        <v>0.77</v>
      </c>
      <c r="AF2639" s="12" t="str">
        <f t="shared" si="492"/>
        <v>083814</v>
      </c>
      <c r="AG2639" s="13" t="str">
        <f>VLOOKUP(D2639,[2]Reference!$Q:$U,4,FALSE)</f>
        <v>Fleet</v>
      </c>
      <c r="AH2639" s="13" t="str">
        <f>VLOOKUP(D2639,[2]Reference!$Q:$U,5,FALSE)</f>
        <v>LNER</v>
      </c>
      <c r="AI2639" s="14">
        <f t="shared" si="493"/>
        <v>0</v>
      </c>
      <c r="AJ2639" s="14">
        <f t="shared" si="494"/>
        <v>0</v>
      </c>
      <c r="AK2639" s="14">
        <f t="shared" si="495"/>
        <v>0</v>
      </c>
      <c r="AL2639" s="15">
        <f t="shared" si="496"/>
        <v>0</v>
      </c>
      <c r="AM2639" s="14">
        <f t="shared" si="497"/>
        <v>27</v>
      </c>
      <c r="AN2639" s="16">
        <f t="shared" si="498"/>
        <v>45640</v>
      </c>
      <c r="AO2639" s="17">
        <f>VLOOKUP(B2639,[2]Reference!D:E,2,1)</f>
        <v>202510</v>
      </c>
      <c r="AP2639" s="12" t="str">
        <f t="shared" si="499"/>
        <v>7</v>
      </c>
      <c r="AQ2639" s="18">
        <f t="shared" si="500"/>
        <v>0</v>
      </c>
      <c r="AR2639" s="18">
        <f t="shared" si="501"/>
        <v>0.77</v>
      </c>
      <c r="AS2639" s="13" t="str">
        <f>VLOOKUP(D2639,[2]Reference!$Q:$U,3,FALSE)</f>
        <v>IC225</v>
      </c>
      <c r="AT2639" s="13" t="str">
        <f>VLOOKUP(D2639,[2]Reference!Q:V,6,FALSE)</f>
        <v>IC225</v>
      </c>
      <c r="AU2639" s="13" t="str">
        <f>VLOOKUP(D2639,[2]Reference!$Q:$U,2,FALSE)</f>
        <v>Cl 91 Loco</v>
      </c>
      <c r="AV2639" s="19">
        <f t="shared" si="502"/>
        <v>45646</v>
      </c>
      <c r="AW2639" s="12" t="str">
        <f>+VLOOKUP(X2639,[2]Reference!BN:BO,2,FALSE)</f>
        <v>Fleet</v>
      </c>
      <c r="AX2639" s="20" t="str">
        <f t="shared" si="503"/>
        <v>HB</v>
      </c>
      <c r="AY2639" s="20" t="str">
        <f>VLOOKUP(AX2639,[2]Reference!AH:AI,2,FALSE)</f>
        <v>LNER</v>
      </c>
      <c r="AZ2639" s="20" t="str">
        <f>VLOOKUP(D2639,[2]Reference!Q:V,6,FALSE)</f>
        <v>IC225</v>
      </c>
      <c r="BA2639" s="20" t="str">
        <f>VLOOKUP(D2639,[2]Reference!Q:V,3,FALSE)</f>
        <v>IC225</v>
      </c>
    </row>
    <row r="2640" spans="1:53" ht="13.5" x14ac:dyDescent="0.25">
      <c r="A2640" s="38" t="s">
        <v>7283</v>
      </c>
      <c r="B2640" s="39">
        <v>45639</v>
      </c>
      <c r="C2640" s="38" t="s">
        <v>54</v>
      </c>
      <c r="D2640" s="38" t="s">
        <v>92</v>
      </c>
      <c r="E2640" s="38" t="s">
        <v>93</v>
      </c>
      <c r="F2640" s="38" t="s">
        <v>92</v>
      </c>
      <c r="G2640" s="38" t="s">
        <v>146</v>
      </c>
      <c r="H2640" s="38" t="s">
        <v>95</v>
      </c>
      <c r="I2640" s="38" t="s">
        <v>147</v>
      </c>
      <c r="J2640" s="38" t="s">
        <v>148</v>
      </c>
      <c r="K2640" s="38" t="s">
        <v>149</v>
      </c>
      <c r="L2640" s="38" t="s">
        <v>7284</v>
      </c>
      <c r="M2640" s="38" t="s">
        <v>431</v>
      </c>
      <c r="N2640" s="40">
        <v>19</v>
      </c>
      <c r="O2640" s="40">
        <v>10</v>
      </c>
      <c r="P2640" s="40">
        <v>9</v>
      </c>
      <c r="Q2640" s="40">
        <v>0</v>
      </c>
      <c r="R2640" s="40">
        <v>0</v>
      </c>
      <c r="S2640" s="40">
        <v>0</v>
      </c>
      <c r="T2640" s="40">
        <v>0</v>
      </c>
      <c r="U2640" s="40">
        <v>2</v>
      </c>
      <c r="V2640" s="40">
        <v>19</v>
      </c>
      <c r="W2640" s="38" t="s">
        <v>7285</v>
      </c>
      <c r="X2640" s="38" t="s">
        <v>80</v>
      </c>
      <c r="Y2640" s="38" t="s">
        <v>66</v>
      </c>
      <c r="Z2640" s="38" t="s">
        <v>6944</v>
      </c>
      <c r="AA2640" s="38" t="s">
        <v>6945</v>
      </c>
      <c r="AB2640" s="41">
        <v>0</v>
      </c>
      <c r="AC2640" s="41">
        <v>0</v>
      </c>
      <c r="AD2640" s="42">
        <v>0</v>
      </c>
      <c r="AE2640" s="42">
        <v>1</v>
      </c>
      <c r="AF2640" s="12" t="str">
        <f t="shared" si="492"/>
        <v>084831</v>
      </c>
      <c r="AG2640" s="13" t="str">
        <f>VLOOKUP(D2640,[2]Reference!$Q:$U,4,FALSE)</f>
        <v>Fleet</v>
      </c>
      <c r="AH2640" s="13" t="str">
        <f>VLOOKUP(D2640,[2]Reference!$Q:$U,5,FALSE)</f>
        <v>LNER</v>
      </c>
      <c r="AI2640" s="14">
        <f t="shared" si="493"/>
        <v>0</v>
      </c>
      <c r="AJ2640" s="14">
        <f t="shared" si="494"/>
        <v>0</v>
      </c>
      <c r="AK2640" s="14">
        <f t="shared" si="495"/>
        <v>0</v>
      </c>
      <c r="AL2640" s="15">
        <f t="shared" si="496"/>
        <v>0</v>
      </c>
      <c r="AM2640" s="14">
        <f t="shared" si="497"/>
        <v>19</v>
      </c>
      <c r="AN2640" s="16">
        <f t="shared" si="498"/>
        <v>45640</v>
      </c>
      <c r="AO2640" s="17">
        <f>VLOOKUP(B2640,[2]Reference!D:E,2,1)</f>
        <v>202510</v>
      </c>
      <c r="AP2640" s="12" t="str">
        <f t="shared" si="499"/>
        <v>7</v>
      </c>
      <c r="AQ2640" s="18">
        <f t="shared" si="500"/>
        <v>0</v>
      </c>
      <c r="AR2640" s="18">
        <f t="shared" si="501"/>
        <v>1</v>
      </c>
      <c r="AS2640" s="13" t="str">
        <f>VLOOKUP(D2640,[2]Reference!$Q:$U,3,FALSE)</f>
        <v>Azuma</v>
      </c>
      <c r="AT2640" s="13" t="str">
        <f>VLOOKUP(D2640,[2]Reference!Q:V,6,FALSE)</f>
        <v>Azuma</v>
      </c>
      <c r="AU2640" s="13" t="str">
        <f>VLOOKUP(D2640,[2]Reference!$Q:$U,2,FALSE)</f>
        <v>Hitachi - Class 801</v>
      </c>
      <c r="AV2640" s="19">
        <f t="shared" si="502"/>
        <v>45646</v>
      </c>
      <c r="AW2640" s="12" t="str">
        <f>+VLOOKUP(X2640,[2]Reference!BN:BO,2,FALSE)</f>
        <v>Fleet</v>
      </c>
      <c r="AX2640" s="20" t="str">
        <f t="shared" si="503"/>
        <v>HB</v>
      </c>
      <c r="AY2640" s="20" t="str">
        <f>VLOOKUP(AX2640,[2]Reference!AH:AI,2,FALSE)</f>
        <v>LNER</v>
      </c>
      <c r="AZ2640" s="20" t="str">
        <f>VLOOKUP(D2640,[2]Reference!Q:V,6,FALSE)</f>
        <v>Azuma</v>
      </c>
      <c r="BA2640" s="20" t="str">
        <f>VLOOKUP(D2640,[2]Reference!Q:V,3,FALSE)</f>
        <v>Azuma</v>
      </c>
    </row>
    <row r="2641" spans="1:53" ht="13.5" x14ac:dyDescent="0.25">
      <c r="A2641" s="38" t="s">
        <v>7286</v>
      </c>
      <c r="B2641" s="39">
        <v>45640</v>
      </c>
      <c r="C2641" s="38" t="s">
        <v>54</v>
      </c>
      <c r="D2641" s="38" t="s">
        <v>161</v>
      </c>
      <c r="E2641" s="38" t="s">
        <v>162</v>
      </c>
      <c r="F2641" s="38" t="s">
        <v>161</v>
      </c>
      <c r="G2641" s="38" t="s">
        <v>129</v>
      </c>
      <c r="H2641" s="38" t="s">
        <v>405</v>
      </c>
      <c r="I2641" s="38" t="s">
        <v>7287</v>
      </c>
      <c r="J2641" s="38" t="s">
        <v>7288</v>
      </c>
      <c r="K2641" s="38" t="s">
        <v>1727</v>
      </c>
      <c r="L2641" s="38" t="s">
        <v>7289</v>
      </c>
      <c r="M2641" s="38" t="s">
        <v>107</v>
      </c>
      <c r="N2641" s="40">
        <v>58</v>
      </c>
      <c r="O2641" s="40">
        <v>31</v>
      </c>
      <c r="P2641" s="40">
        <v>27</v>
      </c>
      <c r="Q2641" s="40">
        <v>1</v>
      </c>
      <c r="R2641" s="40">
        <v>1</v>
      </c>
      <c r="S2641" s="40">
        <v>0</v>
      </c>
      <c r="T2641" s="40">
        <v>0</v>
      </c>
      <c r="U2641" s="40">
        <v>5</v>
      </c>
      <c r="V2641" s="40">
        <v>156</v>
      </c>
      <c r="W2641" s="38" t="s">
        <v>7290</v>
      </c>
      <c r="X2641" s="38" t="s">
        <v>80</v>
      </c>
      <c r="Y2641" s="38" t="s">
        <v>66</v>
      </c>
      <c r="Z2641" s="38" t="s">
        <v>6944</v>
      </c>
      <c r="AA2641" s="38" t="s">
        <v>6945</v>
      </c>
      <c r="AB2641" s="41">
        <v>1</v>
      </c>
      <c r="AC2641" s="41">
        <v>1</v>
      </c>
      <c r="AD2641" s="42">
        <v>2</v>
      </c>
      <c r="AE2641" s="42">
        <v>2.71</v>
      </c>
      <c r="AF2641" s="12" t="str">
        <f t="shared" si="492"/>
        <v>086095</v>
      </c>
      <c r="AG2641" s="13" t="str">
        <f>VLOOKUP(D2641,[2]Reference!$Q:$U,4,FALSE)</f>
        <v>Fleet</v>
      </c>
      <c r="AH2641" s="13" t="str">
        <f>VLOOKUP(D2641,[2]Reference!$Q:$U,5,FALSE)</f>
        <v>LNER</v>
      </c>
      <c r="AI2641" s="14">
        <f t="shared" si="493"/>
        <v>1</v>
      </c>
      <c r="AJ2641" s="14">
        <f t="shared" si="494"/>
        <v>0.5</v>
      </c>
      <c r="AK2641" s="14">
        <f t="shared" si="495"/>
        <v>1.5</v>
      </c>
      <c r="AL2641" s="15">
        <f t="shared" si="496"/>
        <v>0.5</v>
      </c>
      <c r="AM2641" s="14">
        <f t="shared" si="497"/>
        <v>58</v>
      </c>
      <c r="AN2641" s="16">
        <f t="shared" si="498"/>
        <v>45640</v>
      </c>
      <c r="AO2641" s="17">
        <f>VLOOKUP(B2641,[2]Reference!D:E,2,1)</f>
        <v>202510</v>
      </c>
      <c r="AP2641" s="12" t="str">
        <f t="shared" si="499"/>
        <v>7</v>
      </c>
      <c r="AQ2641" s="18">
        <f t="shared" si="500"/>
        <v>2</v>
      </c>
      <c r="AR2641" s="18">
        <f t="shared" si="501"/>
        <v>2.71</v>
      </c>
      <c r="AS2641" s="13" t="str">
        <f>VLOOKUP(D2641,[2]Reference!$Q:$U,3,FALSE)</f>
        <v>IC225</v>
      </c>
      <c r="AT2641" s="13" t="str">
        <f>VLOOKUP(D2641,[2]Reference!Q:V,6,FALSE)</f>
        <v>IC225</v>
      </c>
      <c r="AU2641" s="13" t="str">
        <f>VLOOKUP(D2641,[2]Reference!$Q:$U,2,FALSE)</f>
        <v>MK4 Coach</v>
      </c>
      <c r="AV2641" s="19">
        <f t="shared" si="502"/>
        <v>45647</v>
      </c>
      <c r="AW2641" s="12" t="str">
        <f>+VLOOKUP(X2641,[2]Reference!BN:BO,2,FALSE)</f>
        <v>Fleet</v>
      </c>
      <c r="AX2641" s="20" t="str">
        <f t="shared" si="503"/>
        <v>HB</v>
      </c>
      <c r="AY2641" s="20" t="str">
        <f>VLOOKUP(AX2641,[2]Reference!AH:AI,2,FALSE)</f>
        <v>LNER</v>
      </c>
      <c r="AZ2641" s="20" t="str">
        <f>VLOOKUP(D2641,[2]Reference!Q:V,6,FALSE)</f>
        <v>IC225</v>
      </c>
      <c r="BA2641" s="20" t="str">
        <f>VLOOKUP(D2641,[2]Reference!Q:V,3,FALSE)</f>
        <v>IC225</v>
      </c>
    </row>
    <row r="2642" spans="1:53" ht="13.5" x14ac:dyDescent="0.25">
      <c r="A2642" s="38" t="s">
        <v>7291</v>
      </c>
      <c r="B2642" s="39">
        <v>45640</v>
      </c>
      <c r="C2642" s="38" t="s">
        <v>54</v>
      </c>
      <c r="D2642" s="38" t="s">
        <v>55</v>
      </c>
      <c r="E2642" s="38" t="s">
        <v>56</v>
      </c>
      <c r="F2642" s="38" t="s">
        <v>55</v>
      </c>
      <c r="G2642" s="38" t="s">
        <v>231</v>
      </c>
      <c r="H2642" s="38" t="s">
        <v>84</v>
      </c>
      <c r="I2642" s="38" t="s">
        <v>251</v>
      </c>
      <c r="J2642" s="38" t="s">
        <v>252</v>
      </c>
      <c r="K2642" s="38" t="s">
        <v>246</v>
      </c>
      <c r="L2642" s="38" t="s">
        <v>2764</v>
      </c>
      <c r="M2642" s="38" t="s">
        <v>523</v>
      </c>
      <c r="N2642" s="40">
        <v>5</v>
      </c>
      <c r="O2642" s="40">
        <v>5</v>
      </c>
      <c r="P2642" s="40">
        <v>0</v>
      </c>
      <c r="Q2642" s="40">
        <v>0</v>
      </c>
      <c r="R2642" s="40">
        <v>0</v>
      </c>
      <c r="S2642" s="40">
        <v>0</v>
      </c>
      <c r="T2642" s="40">
        <v>0</v>
      </c>
      <c r="U2642" s="40">
        <v>1</v>
      </c>
      <c r="V2642" s="40">
        <v>5</v>
      </c>
      <c r="W2642" s="38" t="s">
        <v>7292</v>
      </c>
      <c r="X2642" s="38" t="s">
        <v>80</v>
      </c>
      <c r="Y2642" s="38" t="s">
        <v>66</v>
      </c>
      <c r="Z2642" s="38" t="s">
        <v>6944</v>
      </c>
      <c r="AA2642" s="38" t="s">
        <v>6945</v>
      </c>
      <c r="AB2642" s="41">
        <v>0</v>
      </c>
      <c r="AC2642" s="41">
        <v>0</v>
      </c>
      <c r="AD2642" s="42">
        <v>0</v>
      </c>
      <c r="AE2642" s="42">
        <v>0</v>
      </c>
      <c r="AF2642" s="12" t="str">
        <f t="shared" si="492"/>
        <v>087564</v>
      </c>
      <c r="AG2642" s="13" t="str">
        <f>VLOOKUP(D2642,[2]Reference!$Q:$U,4,FALSE)</f>
        <v>Fleet</v>
      </c>
      <c r="AH2642" s="13" t="str">
        <f>VLOOKUP(D2642,[2]Reference!$Q:$U,5,FALSE)</f>
        <v>LNER</v>
      </c>
      <c r="AI2642" s="14">
        <f t="shared" si="493"/>
        <v>0</v>
      </c>
      <c r="AJ2642" s="14">
        <f t="shared" si="494"/>
        <v>0</v>
      </c>
      <c r="AK2642" s="14">
        <f t="shared" si="495"/>
        <v>0</v>
      </c>
      <c r="AL2642" s="15">
        <f t="shared" si="496"/>
        <v>0</v>
      </c>
      <c r="AM2642" s="14">
        <f t="shared" si="497"/>
        <v>5</v>
      </c>
      <c r="AN2642" s="16">
        <f t="shared" si="498"/>
        <v>45640</v>
      </c>
      <c r="AO2642" s="17">
        <f>VLOOKUP(B2642,[2]Reference!D:E,2,1)</f>
        <v>202510</v>
      </c>
      <c r="AP2642" s="12" t="str">
        <f t="shared" si="499"/>
        <v>7</v>
      </c>
      <c r="AQ2642" s="18">
        <f t="shared" si="500"/>
        <v>0</v>
      </c>
      <c r="AR2642" s="18">
        <f t="shared" si="501"/>
        <v>0</v>
      </c>
      <c r="AS2642" s="13" t="str">
        <f>VLOOKUP(D2642,[2]Reference!$Q:$U,3,FALSE)</f>
        <v>Azuma</v>
      </c>
      <c r="AT2642" s="13" t="str">
        <f>VLOOKUP(D2642,[2]Reference!Q:V,6,FALSE)</f>
        <v>Azuma</v>
      </c>
      <c r="AU2642" s="13" t="str">
        <f>VLOOKUP(D2642,[2]Reference!$Q:$U,2,FALSE)</f>
        <v>Hitachi - Class 800</v>
      </c>
      <c r="AV2642" s="19">
        <f t="shared" si="502"/>
        <v>45647</v>
      </c>
      <c r="AW2642" s="12" t="str">
        <f>+VLOOKUP(X2642,[2]Reference!BN:BO,2,FALSE)</f>
        <v>Fleet</v>
      </c>
      <c r="AX2642" s="20" t="str">
        <f t="shared" si="503"/>
        <v>HB</v>
      </c>
      <c r="AY2642" s="20" t="str">
        <f>VLOOKUP(AX2642,[2]Reference!AH:AI,2,FALSE)</f>
        <v>LNER</v>
      </c>
      <c r="AZ2642" s="20" t="str">
        <f>VLOOKUP(D2642,[2]Reference!Q:V,6,FALSE)</f>
        <v>Azuma</v>
      </c>
      <c r="BA2642" s="20" t="str">
        <f>VLOOKUP(D2642,[2]Reference!Q:V,3,FALSE)</f>
        <v>Azuma</v>
      </c>
    </row>
    <row r="2643" spans="1:53" ht="13.5" x14ac:dyDescent="0.25">
      <c r="A2643" s="38" t="s">
        <v>7293</v>
      </c>
      <c r="B2643" s="39">
        <v>45640</v>
      </c>
      <c r="C2643" s="38" t="s">
        <v>54</v>
      </c>
      <c r="D2643" s="38" t="s">
        <v>215</v>
      </c>
      <c r="E2643" s="38" t="s">
        <v>216</v>
      </c>
      <c r="F2643" s="38" t="s">
        <v>215</v>
      </c>
      <c r="G2643" s="38" t="s">
        <v>154</v>
      </c>
      <c r="H2643" s="38" t="s">
        <v>217</v>
      </c>
      <c r="I2643" s="38" t="s">
        <v>218</v>
      </c>
      <c r="J2643" s="38" t="s">
        <v>219</v>
      </c>
      <c r="K2643" s="38" t="s">
        <v>155</v>
      </c>
      <c r="L2643" s="38" t="s">
        <v>4958</v>
      </c>
      <c r="M2643" s="38" t="s">
        <v>419</v>
      </c>
      <c r="N2643" s="40">
        <v>3</v>
      </c>
      <c r="O2643" s="40">
        <v>3</v>
      </c>
      <c r="P2643" s="40">
        <v>0</v>
      </c>
      <c r="Q2643" s="40">
        <v>0</v>
      </c>
      <c r="R2643" s="40">
        <v>0</v>
      </c>
      <c r="S2643" s="40">
        <v>0</v>
      </c>
      <c r="T2643" s="40">
        <v>0</v>
      </c>
      <c r="U2643" s="40">
        <v>1</v>
      </c>
      <c r="V2643" s="40">
        <v>3</v>
      </c>
      <c r="W2643" s="38" t="s">
        <v>7294</v>
      </c>
      <c r="X2643" s="38" t="s">
        <v>119</v>
      </c>
      <c r="Y2643" s="38" t="s">
        <v>66</v>
      </c>
      <c r="Z2643" s="38" t="s">
        <v>6944</v>
      </c>
      <c r="AA2643" s="38" t="s">
        <v>6945</v>
      </c>
      <c r="AB2643" s="41">
        <v>0</v>
      </c>
      <c r="AC2643" s="41">
        <v>0</v>
      </c>
      <c r="AD2643" s="42">
        <v>0</v>
      </c>
      <c r="AE2643" s="42">
        <v>0</v>
      </c>
      <c r="AF2643" s="12" t="str">
        <f t="shared" si="492"/>
        <v>088187</v>
      </c>
      <c r="AG2643" s="13" t="str">
        <f>VLOOKUP(D2643,[2]Reference!$Q:$U,4,FALSE)</f>
        <v>Fleet</v>
      </c>
      <c r="AH2643" s="13" t="str">
        <f>VLOOKUP(D2643,[2]Reference!$Q:$U,5,FALSE)</f>
        <v>LNER</v>
      </c>
      <c r="AI2643" s="14">
        <f t="shared" si="493"/>
        <v>0</v>
      </c>
      <c r="AJ2643" s="14">
        <f t="shared" si="494"/>
        <v>0</v>
      </c>
      <c r="AK2643" s="14">
        <f t="shared" si="495"/>
        <v>0</v>
      </c>
      <c r="AL2643" s="15">
        <f t="shared" si="496"/>
        <v>0</v>
      </c>
      <c r="AM2643" s="14">
        <f t="shared" si="497"/>
        <v>3</v>
      </c>
      <c r="AN2643" s="16">
        <f t="shared" si="498"/>
        <v>45640</v>
      </c>
      <c r="AO2643" s="17">
        <f>VLOOKUP(B2643,[2]Reference!D:E,2,1)</f>
        <v>202510</v>
      </c>
      <c r="AP2643" s="12" t="str">
        <f t="shared" si="499"/>
        <v>7</v>
      </c>
      <c r="AQ2643" s="18">
        <f t="shared" si="500"/>
        <v>0</v>
      </c>
      <c r="AR2643" s="18">
        <f t="shared" si="501"/>
        <v>0</v>
      </c>
      <c r="AS2643" s="13" t="str">
        <f>VLOOKUP(D2643,[2]Reference!$Q:$U,3,FALSE)</f>
        <v>Other</v>
      </c>
      <c r="AT2643" s="13" t="str">
        <f>VLOOKUP(D2643,[2]Reference!Q:V,6,FALSE)</f>
        <v>Other</v>
      </c>
      <c r="AU2643" s="13" t="str">
        <f>VLOOKUP(D2643,[2]Reference!$Q:$U,2,FALSE)</f>
        <v>ISS - Contractors</v>
      </c>
      <c r="AV2643" s="19">
        <f t="shared" si="502"/>
        <v>45647</v>
      </c>
      <c r="AW2643" s="12" t="str">
        <f>+VLOOKUP(X2643,[2]Reference!BN:BO,2,FALSE)</f>
        <v>Depot</v>
      </c>
      <c r="AX2643" s="20" t="str">
        <f t="shared" si="503"/>
        <v>HB</v>
      </c>
      <c r="AY2643" s="20" t="str">
        <f>VLOOKUP(AX2643,[2]Reference!AH:AI,2,FALSE)</f>
        <v>LNER</v>
      </c>
      <c r="AZ2643" s="20" t="str">
        <f>VLOOKUP(D2643,[2]Reference!Q:V,6,FALSE)</f>
        <v>Other</v>
      </c>
      <c r="BA2643" s="20" t="str">
        <f>VLOOKUP(D2643,[2]Reference!Q:V,3,FALSE)</f>
        <v>Other</v>
      </c>
    </row>
    <row r="2644" spans="1:53" ht="13.5" x14ac:dyDescent="0.25">
      <c r="A2644" s="38" t="s">
        <v>7295</v>
      </c>
      <c r="B2644" s="39">
        <v>45640</v>
      </c>
      <c r="C2644" s="38" t="s">
        <v>54</v>
      </c>
      <c r="D2644" s="38" t="s">
        <v>92</v>
      </c>
      <c r="E2644" s="38" t="s">
        <v>93</v>
      </c>
      <c r="F2644" s="38" t="s">
        <v>92</v>
      </c>
      <c r="G2644" s="38" t="s">
        <v>154</v>
      </c>
      <c r="H2644" s="38" t="s">
        <v>327</v>
      </c>
      <c r="I2644" s="38" t="s">
        <v>328</v>
      </c>
      <c r="J2644" s="38" t="s">
        <v>329</v>
      </c>
      <c r="K2644" s="38" t="s">
        <v>1107</v>
      </c>
      <c r="L2644" s="38" t="s">
        <v>4649</v>
      </c>
      <c r="M2644" s="38" t="s">
        <v>157</v>
      </c>
      <c r="N2644" s="40">
        <v>15</v>
      </c>
      <c r="O2644" s="40">
        <v>15</v>
      </c>
      <c r="P2644" s="40">
        <v>0</v>
      </c>
      <c r="Q2644" s="40">
        <v>0</v>
      </c>
      <c r="R2644" s="40">
        <v>0</v>
      </c>
      <c r="S2644" s="40">
        <v>0</v>
      </c>
      <c r="T2644" s="40">
        <v>0</v>
      </c>
      <c r="U2644" s="40">
        <v>1</v>
      </c>
      <c r="V2644" s="40">
        <v>15</v>
      </c>
      <c r="W2644" s="38" t="s">
        <v>7296</v>
      </c>
      <c r="X2644" s="38" t="s">
        <v>80</v>
      </c>
      <c r="Y2644" s="38" t="s">
        <v>66</v>
      </c>
      <c r="Z2644" s="38" t="s">
        <v>6944</v>
      </c>
      <c r="AA2644" s="38" t="s">
        <v>6945</v>
      </c>
      <c r="AB2644" s="41">
        <v>0</v>
      </c>
      <c r="AC2644" s="41">
        <v>0</v>
      </c>
      <c r="AD2644" s="42">
        <v>0</v>
      </c>
      <c r="AE2644" s="42">
        <v>0.79</v>
      </c>
      <c r="AF2644" s="12" t="str">
        <f t="shared" si="492"/>
        <v>088312</v>
      </c>
      <c r="AG2644" s="13" t="str">
        <f>VLOOKUP(D2644,[2]Reference!$Q:$U,4,FALSE)</f>
        <v>Fleet</v>
      </c>
      <c r="AH2644" s="13" t="str">
        <f>VLOOKUP(D2644,[2]Reference!$Q:$U,5,FALSE)</f>
        <v>LNER</v>
      </c>
      <c r="AI2644" s="14">
        <f t="shared" si="493"/>
        <v>0</v>
      </c>
      <c r="AJ2644" s="14">
        <f t="shared" si="494"/>
        <v>0</v>
      </c>
      <c r="AK2644" s="14">
        <f t="shared" si="495"/>
        <v>0</v>
      </c>
      <c r="AL2644" s="15">
        <f t="shared" si="496"/>
        <v>0</v>
      </c>
      <c r="AM2644" s="14">
        <f t="shared" si="497"/>
        <v>15</v>
      </c>
      <c r="AN2644" s="16">
        <f t="shared" si="498"/>
        <v>45640</v>
      </c>
      <c r="AO2644" s="17">
        <f>VLOOKUP(B2644,[2]Reference!D:E,2,1)</f>
        <v>202510</v>
      </c>
      <c r="AP2644" s="12" t="str">
        <f t="shared" si="499"/>
        <v>7</v>
      </c>
      <c r="AQ2644" s="18">
        <f t="shared" si="500"/>
        <v>0</v>
      </c>
      <c r="AR2644" s="18">
        <f t="shared" si="501"/>
        <v>0.79</v>
      </c>
      <c r="AS2644" s="13" t="str">
        <f>VLOOKUP(D2644,[2]Reference!$Q:$U,3,FALSE)</f>
        <v>Azuma</v>
      </c>
      <c r="AT2644" s="13" t="str">
        <f>VLOOKUP(D2644,[2]Reference!Q:V,6,FALSE)</f>
        <v>Azuma</v>
      </c>
      <c r="AU2644" s="13" t="str">
        <f>VLOOKUP(D2644,[2]Reference!$Q:$U,2,FALSE)</f>
        <v>Hitachi - Class 801</v>
      </c>
      <c r="AV2644" s="19">
        <f t="shared" si="502"/>
        <v>45647</v>
      </c>
      <c r="AW2644" s="12" t="str">
        <f>+VLOOKUP(X2644,[2]Reference!BN:BO,2,FALSE)</f>
        <v>Fleet</v>
      </c>
      <c r="AX2644" s="20" t="str">
        <f t="shared" si="503"/>
        <v>HB</v>
      </c>
      <c r="AY2644" s="20" t="str">
        <f>VLOOKUP(AX2644,[2]Reference!AH:AI,2,FALSE)</f>
        <v>LNER</v>
      </c>
      <c r="AZ2644" s="20" t="str">
        <f>VLOOKUP(D2644,[2]Reference!Q:V,6,FALSE)</f>
        <v>Azuma</v>
      </c>
      <c r="BA2644" s="20" t="str">
        <f>VLOOKUP(D2644,[2]Reference!Q:V,3,FALSE)</f>
        <v>Azuma</v>
      </c>
    </row>
    <row r="2645" spans="1:53" ht="13.5" x14ac:dyDescent="0.25">
      <c r="A2645" s="38" t="s">
        <v>7298</v>
      </c>
      <c r="B2645" s="39">
        <v>45641</v>
      </c>
      <c r="C2645" s="38" t="s">
        <v>54</v>
      </c>
      <c r="D2645" s="38" t="s">
        <v>283</v>
      </c>
      <c r="E2645" s="38" t="s">
        <v>284</v>
      </c>
      <c r="F2645" s="38" t="s">
        <v>283</v>
      </c>
      <c r="G2645" s="38" t="s">
        <v>129</v>
      </c>
      <c r="H2645" s="38" t="s">
        <v>112</v>
      </c>
      <c r="I2645" s="38" t="s">
        <v>747</v>
      </c>
      <c r="J2645" s="38" t="s">
        <v>748</v>
      </c>
      <c r="K2645" s="38" t="s">
        <v>287</v>
      </c>
      <c r="L2645" s="38" t="s">
        <v>7299</v>
      </c>
      <c r="M2645" s="38" t="s">
        <v>181</v>
      </c>
      <c r="N2645" s="40">
        <v>4</v>
      </c>
      <c r="O2645" s="40">
        <v>0</v>
      </c>
      <c r="P2645" s="40">
        <v>4</v>
      </c>
      <c r="Q2645" s="40">
        <v>0</v>
      </c>
      <c r="R2645" s="40">
        <v>0</v>
      </c>
      <c r="S2645" s="40">
        <v>0</v>
      </c>
      <c r="T2645" s="40">
        <v>0</v>
      </c>
      <c r="U2645" s="40">
        <v>1</v>
      </c>
      <c r="V2645" s="40">
        <v>4</v>
      </c>
      <c r="W2645" s="38" t="s">
        <v>7300</v>
      </c>
      <c r="X2645" s="38" t="s">
        <v>119</v>
      </c>
      <c r="Y2645" s="38" t="s">
        <v>66</v>
      </c>
      <c r="Z2645" s="38" t="s">
        <v>7064</v>
      </c>
      <c r="AA2645" s="38" t="s">
        <v>6945</v>
      </c>
      <c r="AB2645" s="41">
        <v>0</v>
      </c>
      <c r="AC2645" s="41">
        <v>0</v>
      </c>
      <c r="AD2645" s="42">
        <v>0</v>
      </c>
      <c r="AE2645" s="42">
        <v>0.21</v>
      </c>
      <c r="AF2645" s="12" t="str">
        <f t="shared" si="492"/>
        <v>089129</v>
      </c>
      <c r="AG2645" s="13" t="str">
        <f>VLOOKUP(D2645,[2]Reference!$Q:$U,4,FALSE)</f>
        <v>Fleet</v>
      </c>
      <c r="AH2645" s="13" t="str">
        <f>VLOOKUP(D2645,[2]Reference!$Q:$U,5,FALSE)</f>
        <v>LNER</v>
      </c>
      <c r="AI2645" s="14">
        <f t="shared" si="493"/>
        <v>0</v>
      </c>
      <c r="AJ2645" s="14">
        <f t="shared" si="494"/>
        <v>0</v>
      </c>
      <c r="AK2645" s="14">
        <f t="shared" si="495"/>
        <v>0</v>
      </c>
      <c r="AL2645" s="15">
        <f t="shared" si="496"/>
        <v>0</v>
      </c>
      <c r="AM2645" s="14">
        <f t="shared" si="497"/>
        <v>4</v>
      </c>
      <c r="AN2645" s="16">
        <f t="shared" si="498"/>
        <v>45647</v>
      </c>
      <c r="AO2645" s="17">
        <f>VLOOKUP(B2645,[2]Reference!D:E,2,1)</f>
        <v>202510</v>
      </c>
      <c r="AP2645" s="12" t="str">
        <f t="shared" si="499"/>
        <v>7</v>
      </c>
      <c r="AQ2645" s="18">
        <f t="shared" si="500"/>
        <v>0</v>
      </c>
      <c r="AR2645" s="18">
        <f t="shared" si="501"/>
        <v>0.21</v>
      </c>
      <c r="AS2645" s="13" t="str">
        <f>VLOOKUP(D2645,[2]Reference!$Q:$U,3,FALSE)</f>
        <v>Azuma</v>
      </c>
      <c r="AT2645" s="13" t="str">
        <f>VLOOKUP(D2645,[2]Reference!Q:V,6,FALSE)</f>
        <v>Depot</v>
      </c>
      <c r="AU2645" s="13" t="str">
        <f>VLOOKUP(D2645,[2]Reference!$Q:$U,2,FALSE)</f>
        <v>Hitachi - Doncaster Carr</v>
      </c>
      <c r="AV2645" s="19">
        <f t="shared" si="502"/>
        <v>45648</v>
      </c>
      <c r="AW2645" s="12" t="str">
        <f>+VLOOKUP(X2645,[2]Reference!BN:BO,2,FALSE)</f>
        <v>Depot</v>
      </c>
      <c r="AX2645" s="20" t="str">
        <f t="shared" si="503"/>
        <v>HB</v>
      </c>
      <c r="AY2645" s="20" t="str">
        <f>VLOOKUP(AX2645,[2]Reference!AH:AI,2,FALSE)</f>
        <v>LNER</v>
      </c>
      <c r="AZ2645" s="20" t="str">
        <f>VLOOKUP(D2645,[2]Reference!Q:V,6,FALSE)</f>
        <v>Depot</v>
      </c>
      <c r="BA2645" s="20" t="str">
        <f>VLOOKUP(D2645,[2]Reference!Q:V,3,FALSE)</f>
        <v>Azuma</v>
      </c>
    </row>
    <row r="2646" spans="1:53" ht="13.5" x14ac:dyDescent="0.25">
      <c r="A2646" s="38" t="s">
        <v>7301</v>
      </c>
      <c r="B2646" s="39">
        <v>45641</v>
      </c>
      <c r="C2646" s="38" t="s">
        <v>54</v>
      </c>
      <c r="D2646" s="38" t="s">
        <v>70</v>
      </c>
      <c r="E2646" s="38" t="s">
        <v>71</v>
      </c>
      <c r="F2646" s="38" t="s">
        <v>70</v>
      </c>
      <c r="G2646" s="38" t="s">
        <v>129</v>
      </c>
      <c r="H2646" s="38" t="s">
        <v>339</v>
      </c>
      <c r="I2646" s="38" t="s">
        <v>340</v>
      </c>
      <c r="J2646" s="38" t="s">
        <v>341</v>
      </c>
      <c r="K2646" s="38" t="s">
        <v>901</v>
      </c>
      <c r="L2646" s="38" t="s">
        <v>7302</v>
      </c>
      <c r="M2646" s="38" t="s">
        <v>419</v>
      </c>
      <c r="N2646" s="40">
        <v>140</v>
      </c>
      <c r="O2646" s="40">
        <v>5</v>
      </c>
      <c r="P2646" s="40">
        <v>135</v>
      </c>
      <c r="Q2646" s="40">
        <v>1</v>
      </c>
      <c r="R2646" s="40">
        <v>1</v>
      </c>
      <c r="S2646" s="40">
        <v>0</v>
      </c>
      <c r="T2646" s="40">
        <v>0</v>
      </c>
      <c r="U2646" s="40">
        <v>14</v>
      </c>
      <c r="V2646" s="40">
        <v>260</v>
      </c>
      <c r="W2646" s="38" t="s">
        <v>7303</v>
      </c>
      <c r="X2646" s="38" t="s">
        <v>80</v>
      </c>
      <c r="Y2646" s="38" t="s">
        <v>66</v>
      </c>
      <c r="Z2646" s="38" t="s">
        <v>7064</v>
      </c>
      <c r="AA2646" s="38" t="s">
        <v>6945</v>
      </c>
      <c r="AB2646" s="41">
        <v>2</v>
      </c>
      <c r="AC2646" s="41">
        <v>0</v>
      </c>
      <c r="AD2646" s="42">
        <v>3.24</v>
      </c>
      <c r="AE2646" s="42">
        <v>5.62</v>
      </c>
      <c r="AF2646" s="12" t="str">
        <f t="shared" si="492"/>
        <v>089216</v>
      </c>
      <c r="AG2646" s="13" t="str">
        <f>VLOOKUP(D2646,[2]Reference!$Q:$U,4,FALSE)</f>
        <v>Fleet</v>
      </c>
      <c r="AH2646" s="13" t="str">
        <f>VLOOKUP(D2646,[2]Reference!$Q:$U,5,FALSE)</f>
        <v>LNER</v>
      </c>
      <c r="AI2646" s="14">
        <f t="shared" si="493"/>
        <v>2</v>
      </c>
      <c r="AJ2646" s="14">
        <f t="shared" si="494"/>
        <v>0</v>
      </c>
      <c r="AK2646" s="14">
        <f t="shared" si="495"/>
        <v>2</v>
      </c>
      <c r="AL2646" s="15">
        <f t="shared" si="496"/>
        <v>1.2400000000000002</v>
      </c>
      <c r="AM2646" s="14">
        <f t="shared" si="497"/>
        <v>140</v>
      </c>
      <c r="AN2646" s="16">
        <f t="shared" si="498"/>
        <v>45647</v>
      </c>
      <c r="AO2646" s="17">
        <f>VLOOKUP(B2646,[2]Reference!D:E,2,1)</f>
        <v>202510</v>
      </c>
      <c r="AP2646" s="12" t="str">
        <f t="shared" si="499"/>
        <v>7</v>
      </c>
      <c r="AQ2646" s="18">
        <f t="shared" si="500"/>
        <v>3.24</v>
      </c>
      <c r="AR2646" s="18">
        <f t="shared" si="501"/>
        <v>5.62</v>
      </c>
      <c r="AS2646" s="13" t="str">
        <f>VLOOKUP(D2646,[2]Reference!$Q:$U,3,FALSE)</f>
        <v>IC225</v>
      </c>
      <c r="AT2646" s="13" t="str">
        <f>VLOOKUP(D2646,[2]Reference!Q:V,6,FALSE)</f>
        <v>IC225</v>
      </c>
      <c r="AU2646" s="13" t="str">
        <f>VLOOKUP(D2646,[2]Reference!$Q:$U,2,FALSE)</f>
        <v>Cl 91 Loco</v>
      </c>
      <c r="AV2646" s="19">
        <f t="shared" si="502"/>
        <v>45648</v>
      </c>
      <c r="AW2646" s="12" t="str">
        <f>+VLOOKUP(X2646,[2]Reference!BN:BO,2,FALSE)</f>
        <v>Fleet</v>
      </c>
      <c r="AX2646" s="20" t="str">
        <f t="shared" si="503"/>
        <v>HB</v>
      </c>
      <c r="AY2646" s="20" t="str">
        <f>VLOOKUP(AX2646,[2]Reference!AH:AI,2,FALSE)</f>
        <v>LNER</v>
      </c>
      <c r="AZ2646" s="20" t="str">
        <f>VLOOKUP(D2646,[2]Reference!Q:V,6,FALSE)</f>
        <v>IC225</v>
      </c>
      <c r="BA2646" s="20" t="str">
        <f>VLOOKUP(D2646,[2]Reference!Q:V,3,FALSE)</f>
        <v>IC225</v>
      </c>
    </row>
    <row r="2647" spans="1:53" ht="13.5" x14ac:dyDescent="0.25">
      <c r="A2647" s="38" t="s">
        <v>7304</v>
      </c>
      <c r="B2647" s="39">
        <v>45641</v>
      </c>
      <c r="C2647" s="38" t="s">
        <v>54</v>
      </c>
      <c r="D2647" s="38" t="s">
        <v>92</v>
      </c>
      <c r="E2647" s="38" t="s">
        <v>93</v>
      </c>
      <c r="F2647" s="38" t="s">
        <v>92</v>
      </c>
      <c r="G2647" s="38" t="s">
        <v>72</v>
      </c>
      <c r="H2647" s="38" t="s">
        <v>95</v>
      </c>
      <c r="I2647" s="38" t="s">
        <v>147</v>
      </c>
      <c r="J2647" s="38" t="s">
        <v>148</v>
      </c>
      <c r="K2647" s="38" t="s">
        <v>105</v>
      </c>
      <c r="L2647" s="38" t="s">
        <v>7305</v>
      </c>
      <c r="M2647" s="38" t="s">
        <v>440</v>
      </c>
      <c r="N2647" s="40">
        <v>16</v>
      </c>
      <c r="O2647" s="40">
        <v>16</v>
      </c>
      <c r="P2647" s="40">
        <v>0</v>
      </c>
      <c r="Q2647" s="40">
        <v>0</v>
      </c>
      <c r="R2647" s="40">
        <v>0</v>
      </c>
      <c r="S2647" s="40">
        <v>0</v>
      </c>
      <c r="T2647" s="40">
        <v>0</v>
      </c>
      <c r="U2647" s="40">
        <v>1</v>
      </c>
      <c r="V2647" s="40">
        <v>16</v>
      </c>
      <c r="W2647" s="38" t="s">
        <v>7306</v>
      </c>
      <c r="X2647" s="38" t="s">
        <v>80</v>
      </c>
      <c r="Y2647" s="38" t="s">
        <v>66</v>
      </c>
      <c r="Z2647" s="38" t="s">
        <v>7064</v>
      </c>
      <c r="AA2647" s="38" t="s">
        <v>6945</v>
      </c>
      <c r="AB2647" s="41">
        <v>0</v>
      </c>
      <c r="AC2647" s="41">
        <v>0</v>
      </c>
      <c r="AD2647" s="42">
        <v>0</v>
      </c>
      <c r="AE2647" s="42">
        <v>0.8</v>
      </c>
      <c r="AF2647" s="12" t="str">
        <f t="shared" si="492"/>
        <v>090648</v>
      </c>
      <c r="AG2647" s="13" t="str">
        <f>VLOOKUP(D2647,[2]Reference!$Q:$U,4,FALSE)</f>
        <v>Fleet</v>
      </c>
      <c r="AH2647" s="13" t="str">
        <f>VLOOKUP(D2647,[2]Reference!$Q:$U,5,FALSE)</f>
        <v>LNER</v>
      </c>
      <c r="AI2647" s="14">
        <f t="shared" si="493"/>
        <v>0</v>
      </c>
      <c r="AJ2647" s="14">
        <f t="shared" si="494"/>
        <v>0</v>
      </c>
      <c r="AK2647" s="14">
        <f t="shared" si="495"/>
        <v>0</v>
      </c>
      <c r="AL2647" s="15">
        <f t="shared" si="496"/>
        <v>0</v>
      </c>
      <c r="AM2647" s="14">
        <f t="shared" si="497"/>
        <v>16</v>
      </c>
      <c r="AN2647" s="16">
        <f t="shared" si="498"/>
        <v>45647</v>
      </c>
      <c r="AO2647" s="17">
        <f>VLOOKUP(B2647,[2]Reference!D:E,2,1)</f>
        <v>202510</v>
      </c>
      <c r="AP2647" s="12" t="str">
        <f t="shared" si="499"/>
        <v>7</v>
      </c>
      <c r="AQ2647" s="18">
        <f t="shared" si="500"/>
        <v>0</v>
      </c>
      <c r="AR2647" s="18">
        <f t="shared" si="501"/>
        <v>0.8</v>
      </c>
      <c r="AS2647" s="13" t="str">
        <f>VLOOKUP(D2647,[2]Reference!$Q:$U,3,FALSE)</f>
        <v>Azuma</v>
      </c>
      <c r="AT2647" s="13" t="str">
        <f>VLOOKUP(D2647,[2]Reference!Q:V,6,FALSE)</f>
        <v>Azuma</v>
      </c>
      <c r="AU2647" s="13" t="str">
        <f>VLOOKUP(D2647,[2]Reference!$Q:$U,2,FALSE)</f>
        <v>Hitachi - Class 801</v>
      </c>
      <c r="AV2647" s="19">
        <f t="shared" si="502"/>
        <v>45648</v>
      </c>
      <c r="AW2647" s="12" t="str">
        <f>+VLOOKUP(X2647,[2]Reference!BN:BO,2,FALSE)</f>
        <v>Fleet</v>
      </c>
      <c r="AX2647" s="20" t="str">
        <f t="shared" si="503"/>
        <v>HB</v>
      </c>
      <c r="AY2647" s="20" t="str">
        <f>VLOOKUP(AX2647,[2]Reference!AH:AI,2,FALSE)</f>
        <v>LNER</v>
      </c>
      <c r="AZ2647" s="20" t="str">
        <f>VLOOKUP(D2647,[2]Reference!Q:V,6,FALSE)</f>
        <v>Azuma</v>
      </c>
      <c r="BA2647" s="20" t="str">
        <f>VLOOKUP(D2647,[2]Reference!Q:V,3,FALSE)</f>
        <v>Azuma</v>
      </c>
    </row>
    <row r="2648" spans="1:53" ht="13.5" x14ac:dyDescent="0.25">
      <c r="A2648" s="38" t="s">
        <v>7307</v>
      </c>
      <c r="B2648" s="39">
        <v>45642</v>
      </c>
      <c r="C2648" s="38" t="s">
        <v>54</v>
      </c>
      <c r="D2648" s="38" t="s">
        <v>161</v>
      </c>
      <c r="E2648" s="38" t="s">
        <v>162</v>
      </c>
      <c r="F2648" s="38" t="s">
        <v>161</v>
      </c>
      <c r="G2648" s="38" t="s">
        <v>72</v>
      </c>
      <c r="H2648" s="38" t="s">
        <v>95</v>
      </c>
      <c r="I2648" s="38" t="s">
        <v>147</v>
      </c>
      <c r="J2648" s="38" t="s">
        <v>148</v>
      </c>
      <c r="K2648" s="38" t="s">
        <v>1879</v>
      </c>
      <c r="L2648" s="38" t="s">
        <v>7186</v>
      </c>
      <c r="M2648" s="38" t="s">
        <v>185</v>
      </c>
      <c r="N2648" s="40">
        <v>3</v>
      </c>
      <c r="O2648" s="40">
        <v>2</v>
      </c>
      <c r="P2648" s="40">
        <v>1</v>
      </c>
      <c r="Q2648" s="40">
        <v>0</v>
      </c>
      <c r="R2648" s="40">
        <v>0</v>
      </c>
      <c r="S2648" s="40">
        <v>0</v>
      </c>
      <c r="T2648" s="40">
        <v>0</v>
      </c>
      <c r="U2648" s="40">
        <v>2</v>
      </c>
      <c r="V2648" s="40">
        <v>3</v>
      </c>
      <c r="W2648" s="38" t="s">
        <v>7308</v>
      </c>
      <c r="X2648" s="38" t="s">
        <v>80</v>
      </c>
      <c r="Y2648" s="38" t="s">
        <v>66</v>
      </c>
      <c r="Z2648" s="38" t="s">
        <v>7064</v>
      </c>
      <c r="AA2648" s="38" t="s">
        <v>6945</v>
      </c>
      <c r="AB2648" s="41">
        <v>0</v>
      </c>
      <c r="AC2648" s="41">
        <v>0</v>
      </c>
      <c r="AD2648" s="42">
        <v>0</v>
      </c>
      <c r="AE2648" s="42">
        <v>0</v>
      </c>
      <c r="AF2648" s="12" t="str">
        <f t="shared" si="492"/>
        <v>091350</v>
      </c>
      <c r="AG2648" s="13" t="str">
        <f>VLOOKUP(D2648,[2]Reference!$Q:$U,4,FALSE)</f>
        <v>Fleet</v>
      </c>
      <c r="AH2648" s="13" t="str">
        <f>VLOOKUP(D2648,[2]Reference!$Q:$U,5,FALSE)</f>
        <v>LNER</v>
      </c>
      <c r="AI2648" s="14">
        <f t="shared" si="493"/>
        <v>0</v>
      </c>
      <c r="AJ2648" s="14">
        <f t="shared" si="494"/>
        <v>0</v>
      </c>
      <c r="AK2648" s="14">
        <f t="shared" si="495"/>
        <v>0</v>
      </c>
      <c r="AL2648" s="15">
        <f t="shared" si="496"/>
        <v>0</v>
      </c>
      <c r="AM2648" s="14">
        <f t="shared" si="497"/>
        <v>3</v>
      </c>
      <c r="AN2648" s="16">
        <f t="shared" si="498"/>
        <v>45647</v>
      </c>
      <c r="AO2648" s="17">
        <f>VLOOKUP(B2648,[2]Reference!D:E,2,1)</f>
        <v>202510</v>
      </c>
      <c r="AP2648" s="12" t="str">
        <f t="shared" si="499"/>
        <v>7</v>
      </c>
      <c r="AQ2648" s="18">
        <f t="shared" si="500"/>
        <v>0</v>
      </c>
      <c r="AR2648" s="18">
        <f t="shared" si="501"/>
        <v>0</v>
      </c>
      <c r="AS2648" s="13" t="str">
        <f>VLOOKUP(D2648,[2]Reference!$Q:$U,3,FALSE)</f>
        <v>IC225</v>
      </c>
      <c r="AT2648" s="13" t="str">
        <f>VLOOKUP(D2648,[2]Reference!Q:V,6,FALSE)</f>
        <v>IC225</v>
      </c>
      <c r="AU2648" s="13" t="str">
        <f>VLOOKUP(D2648,[2]Reference!$Q:$U,2,FALSE)</f>
        <v>MK4 Coach</v>
      </c>
      <c r="AV2648" s="19">
        <f t="shared" si="502"/>
        <v>45649</v>
      </c>
      <c r="AW2648" s="12" t="str">
        <f>+VLOOKUP(X2648,[2]Reference!BN:BO,2,FALSE)</f>
        <v>Fleet</v>
      </c>
      <c r="AX2648" s="20" t="str">
        <f t="shared" si="503"/>
        <v>HB</v>
      </c>
      <c r="AY2648" s="20" t="str">
        <f>VLOOKUP(AX2648,[2]Reference!AH:AI,2,FALSE)</f>
        <v>LNER</v>
      </c>
      <c r="AZ2648" s="20" t="str">
        <f>VLOOKUP(D2648,[2]Reference!Q:V,6,FALSE)</f>
        <v>IC225</v>
      </c>
      <c r="BA2648" s="20" t="str">
        <f>VLOOKUP(D2648,[2]Reference!Q:V,3,FALSE)</f>
        <v>IC225</v>
      </c>
    </row>
    <row r="2649" spans="1:53" ht="13.5" x14ac:dyDescent="0.25">
      <c r="A2649" s="38" t="s">
        <v>7309</v>
      </c>
      <c r="B2649" s="39">
        <v>45642</v>
      </c>
      <c r="C2649" s="38" t="s">
        <v>54</v>
      </c>
      <c r="D2649" s="38" t="s">
        <v>70</v>
      </c>
      <c r="E2649" s="38" t="s">
        <v>71</v>
      </c>
      <c r="F2649" s="38" t="s">
        <v>70</v>
      </c>
      <c r="G2649" s="38" t="s">
        <v>129</v>
      </c>
      <c r="H2649" s="38" t="s">
        <v>58</v>
      </c>
      <c r="I2649" s="38" t="s">
        <v>188</v>
      </c>
      <c r="J2649" s="38" t="s">
        <v>189</v>
      </c>
      <c r="K2649" s="38" t="s">
        <v>893</v>
      </c>
      <c r="L2649" s="38" t="s">
        <v>7101</v>
      </c>
      <c r="M2649" s="38" t="s">
        <v>664</v>
      </c>
      <c r="N2649" s="40">
        <v>6</v>
      </c>
      <c r="O2649" s="40">
        <v>6</v>
      </c>
      <c r="P2649" s="40">
        <v>0</v>
      </c>
      <c r="Q2649" s="40">
        <v>0</v>
      </c>
      <c r="R2649" s="40">
        <v>0</v>
      </c>
      <c r="S2649" s="40">
        <v>0</v>
      </c>
      <c r="T2649" s="40">
        <v>0</v>
      </c>
      <c r="U2649" s="40">
        <v>1</v>
      </c>
      <c r="V2649" s="40">
        <v>6</v>
      </c>
      <c r="W2649" s="38" t="s">
        <v>7310</v>
      </c>
      <c r="X2649" s="38" t="s">
        <v>65</v>
      </c>
      <c r="Y2649" s="38" t="s">
        <v>66</v>
      </c>
      <c r="Z2649" s="38" t="s">
        <v>7064</v>
      </c>
      <c r="AA2649" s="38" t="s">
        <v>6945</v>
      </c>
      <c r="AB2649" s="41">
        <v>0</v>
      </c>
      <c r="AC2649" s="41">
        <v>0</v>
      </c>
      <c r="AD2649" s="42">
        <v>0</v>
      </c>
      <c r="AE2649" s="42">
        <v>0</v>
      </c>
      <c r="AF2649" s="12" t="str">
        <f t="shared" si="492"/>
        <v>093948</v>
      </c>
      <c r="AG2649" s="13" t="str">
        <f>VLOOKUP(D2649,[2]Reference!$Q:$U,4,FALSE)</f>
        <v>Fleet</v>
      </c>
      <c r="AH2649" s="13" t="str">
        <f>VLOOKUP(D2649,[2]Reference!$Q:$U,5,FALSE)</f>
        <v>LNER</v>
      </c>
      <c r="AI2649" s="14">
        <f t="shared" si="493"/>
        <v>0</v>
      </c>
      <c r="AJ2649" s="14">
        <f t="shared" si="494"/>
        <v>0</v>
      </c>
      <c r="AK2649" s="14">
        <f t="shared" si="495"/>
        <v>0</v>
      </c>
      <c r="AL2649" s="15">
        <f t="shared" si="496"/>
        <v>0</v>
      </c>
      <c r="AM2649" s="14">
        <f t="shared" si="497"/>
        <v>6</v>
      </c>
      <c r="AN2649" s="16">
        <f t="shared" si="498"/>
        <v>45647</v>
      </c>
      <c r="AO2649" s="17">
        <f>VLOOKUP(B2649,[2]Reference!D:E,2,1)</f>
        <v>202510</v>
      </c>
      <c r="AP2649" s="12" t="str">
        <f t="shared" si="499"/>
        <v>7</v>
      </c>
      <c r="AQ2649" s="18">
        <f t="shared" si="500"/>
        <v>0</v>
      </c>
      <c r="AR2649" s="18">
        <f t="shared" si="501"/>
        <v>0</v>
      </c>
      <c r="AS2649" s="13" t="str">
        <f>VLOOKUP(D2649,[2]Reference!$Q:$U,3,FALSE)</f>
        <v>IC225</v>
      </c>
      <c r="AT2649" s="13" t="str">
        <f>VLOOKUP(D2649,[2]Reference!Q:V,6,FALSE)</f>
        <v>IC225</v>
      </c>
      <c r="AU2649" s="13" t="str">
        <f>VLOOKUP(D2649,[2]Reference!$Q:$U,2,FALSE)</f>
        <v>Cl 91 Loco</v>
      </c>
      <c r="AV2649" s="19">
        <f t="shared" si="502"/>
        <v>45649</v>
      </c>
      <c r="AW2649" s="12" t="str">
        <f>+VLOOKUP(X2649,[2]Reference!BN:BO,2,FALSE)</f>
        <v>Depot</v>
      </c>
      <c r="AX2649" s="20" t="str">
        <f t="shared" si="503"/>
        <v>HB</v>
      </c>
      <c r="AY2649" s="20" t="str">
        <f>VLOOKUP(AX2649,[2]Reference!AH:AI,2,FALSE)</f>
        <v>LNER</v>
      </c>
      <c r="AZ2649" s="20" t="str">
        <f>VLOOKUP(D2649,[2]Reference!Q:V,6,FALSE)</f>
        <v>IC225</v>
      </c>
      <c r="BA2649" s="20" t="str">
        <f>VLOOKUP(D2649,[2]Reference!Q:V,3,FALSE)</f>
        <v>IC225</v>
      </c>
    </row>
    <row r="2650" spans="1:53" ht="13.5" x14ac:dyDescent="0.25">
      <c r="A2650" s="38" t="s">
        <v>7311</v>
      </c>
      <c r="B2650" s="39">
        <v>45643</v>
      </c>
      <c r="C2650" s="38" t="s">
        <v>54</v>
      </c>
      <c r="D2650" s="38" t="s">
        <v>55</v>
      </c>
      <c r="E2650" s="38" t="s">
        <v>56</v>
      </c>
      <c r="F2650" s="38" t="s">
        <v>55</v>
      </c>
      <c r="G2650" s="38" t="s">
        <v>129</v>
      </c>
      <c r="H2650" s="38" t="s">
        <v>138</v>
      </c>
      <c r="I2650" s="38" t="s">
        <v>395</v>
      </c>
      <c r="J2650" s="38" t="s">
        <v>396</v>
      </c>
      <c r="K2650" s="38" t="s">
        <v>179</v>
      </c>
      <c r="L2650" s="38" t="s">
        <v>7312</v>
      </c>
      <c r="M2650" s="38" t="s">
        <v>523</v>
      </c>
      <c r="N2650" s="40">
        <v>150</v>
      </c>
      <c r="O2650" s="40">
        <v>62.3</v>
      </c>
      <c r="P2650" s="40">
        <v>87.7</v>
      </c>
      <c r="Q2650" s="40">
        <v>0</v>
      </c>
      <c r="R2650" s="40">
        <v>0</v>
      </c>
      <c r="S2650" s="40">
        <v>0</v>
      </c>
      <c r="T2650" s="40">
        <v>0</v>
      </c>
      <c r="U2650" s="40">
        <v>17</v>
      </c>
      <c r="V2650" s="40">
        <v>150.00007199999999</v>
      </c>
      <c r="W2650" s="38" t="s">
        <v>7313</v>
      </c>
      <c r="X2650" s="38" t="s">
        <v>80</v>
      </c>
      <c r="Y2650" s="38" t="s">
        <v>66</v>
      </c>
      <c r="Z2650" s="38" t="s">
        <v>7064</v>
      </c>
      <c r="AA2650" s="38" t="s">
        <v>6945</v>
      </c>
      <c r="AB2650" s="41">
        <v>0</v>
      </c>
      <c r="AC2650" s="41">
        <v>0</v>
      </c>
      <c r="AD2650" s="42">
        <v>1.19</v>
      </c>
      <c r="AE2650" s="42">
        <v>3.3</v>
      </c>
      <c r="AF2650" s="12" t="str">
        <f t="shared" si="492"/>
        <v>094820</v>
      </c>
      <c r="AG2650" s="13" t="str">
        <f>VLOOKUP(D2650,[2]Reference!$Q:$U,4,FALSE)</f>
        <v>Fleet</v>
      </c>
      <c r="AH2650" s="13" t="str">
        <f>VLOOKUP(D2650,[2]Reference!$Q:$U,5,FALSE)</f>
        <v>LNER</v>
      </c>
      <c r="AI2650" s="14">
        <f t="shared" si="493"/>
        <v>0</v>
      </c>
      <c r="AJ2650" s="14">
        <f t="shared" si="494"/>
        <v>0</v>
      </c>
      <c r="AK2650" s="14">
        <f t="shared" si="495"/>
        <v>0</v>
      </c>
      <c r="AL2650" s="15">
        <f t="shared" si="496"/>
        <v>1.19</v>
      </c>
      <c r="AM2650" s="14">
        <f t="shared" si="497"/>
        <v>150</v>
      </c>
      <c r="AN2650" s="16">
        <f t="shared" si="498"/>
        <v>45647</v>
      </c>
      <c r="AO2650" s="17">
        <f>VLOOKUP(B2650,[2]Reference!D:E,2,1)</f>
        <v>202510</v>
      </c>
      <c r="AP2650" s="12" t="str">
        <f t="shared" si="499"/>
        <v>7</v>
      </c>
      <c r="AQ2650" s="18">
        <f t="shared" si="500"/>
        <v>1.19</v>
      </c>
      <c r="AR2650" s="18">
        <f t="shared" si="501"/>
        <v>3.3</v>
      </c>
      <c r="AS2650" s="13" t="str">
        <f>VLOOKUP(D2650,[2]Reference!$Q:$U,3,FALSE)</f>
        <v>Azuma</v>
      </c>
      <c r="AT2650" s="13" t="str">
        <f>VLOOKUP(D2650,[2]Reference!Q:V,6,FALSE)</f>
        <v>Azuma</v>
      </c>
      <c r="AU2650" s="13" t="str">
        <f>VLOOKUP(D2650,[2]Reference!$Q:$U,2,FALSE)</f>
        <v>Hitachi - Class 800</v>
      </c>
      <c r="AV2650" s="19">
        <f t="shared" si="502"/>
        <v>45650</v>
      </c>
      <c r="AW2650" s="12" t="str">
        <f>+VLOOKUP(X2650,[2]Reference!BN:BO,2,FALSE)</f>
        <v>Fleet</v>
      </c>
      <c r="AX2650" s="20" t="str">
        <f t="shared" si="503"/>
        <v>HB</v>
      </c>
      <c r="AY2650" s="20" t="str">
        <f>VLOOKUP(AX2650,[2]Reference!AH:AI,2,FALSE)</f>
        <v>LNER</v>
      </c>
      <c r="AZ2650" s="20" t="str">
        <f>VLOOKUP(D2650,[2]Reference!Q:V,6,FALSE)</f>
        <v>Azuma</v>
      </c>
      <c r="BA2650" s="20" t="str">
        <f>VLOOKUP(D2650,[2]Reference!Q:V,3,FALSE)</f>
        <v>Azuma</v>
      </c>
    </row>
    <row r="2651" spans="1:53" ht="13.5" x14ac:dyDescent="0.25">
      <c r="A2651" s="38" t="s">
        <v>7311</v>
      </c>
      <c r="B2651" s="39">
        <v>45643</v>
      </c>
      <c r="C2651" s="38" t="s">
        <v>54</v>
      </c>
      <c r="D2651" s="38" t="s">
        <v>300</v>
      </c>
      <c r="E2651" s="38" t="s">
        <v>301</v>
      </c>
      <c r="F2651" s="38" t="s">
        <v>300</v>
      </c>
      <c r="G2651" s="38" t="s">
        <v>129</v>
      </c>
      <c r="H2651" s="38" t="s">
        <v>217</v>
      </c>
      <c r="I2651" s="38" t="s">
        <v>7178</v>
      </c>
      <c r="J2651" s="38" t="s">
        <v>7179</v>
      </c>
      <c r="K2651" s="38" t="s">
        <v>179</v>
      </c>
      <c r="L2651" s="38" t="s">
        <v>7312</v>
      </c>
      <c r="M2651" s="38" t="s">
        <v>523</v>
      </c>
      <c r="N2651" s="40">
        <v>50</v>
      </c>
      <c r="O2651" s="40">
        <v>20.77</v>
      </c>
      <c r="P2651" s="40">
        <v>29.23</v>
      </c>
      <c r="Q2651" s="40">
        <v>0</v>
      </c>
      <c r="R2651" s="40">
        <v>0</v>
      </c>
      <c r="S2651" s="40">
        <v>0</v>
      </c>
      <c r="T2651" s="40">
        <v>0</v>
      </c>
      <c r="U2651" s="40">
        <v>17</v>
      </c>
      <c r="V2651" s="40">
        <v>50.000024000000003</v>
      </c>
      <c r="W2651" s="38" t="s">
        <v>7313</v>
      </c>
      <c r="X2651" s="38" t="s">
        <v>119</v>
      </c>
      <c r="Y2651" s="38" t="s">
        <v>66</v>
      </c>
      <c r="Z2651" s="38" t="s">
        <v>7064</v>
      </c>
      <c r="AA2651" s="38" t="s">
        <v>6945</v>
      </c>
      <c r="AB2651" s="41">
        <v>0</v>
      </c>
      <c r="AC2651" s="41">
        <v>0</v>
      </c>
      <c r="AD2651" s="42">
        <v>0.4</v>
      </c>
      <c r="AE2651" s="42">
        <v>1.1000000000000001</v>
      </c>
      <c r="AF2651" s="12" t="str">
        <f t="shared" si="492"/>
        <v>094820</v>
      </c>
      <c r="AG2651" s="13" t="str">
        <f>VLOOKUP(D2651,[2]Reference!$Q:$U,4,FALSE)</f>
        <v>Fleet</v>
      </c>
      <c r="AH2651" s="13" t="str">
        <f>VLOOKUP(D2651,[2]Reference!$Q:$U,5,FALSE)</f>
        <v>LNER</v>
      </c>
      <c r="AI2651" s="14">
        <f t="shared" si="493"/>
        <v>0</v>
      </c>
      <c r="AJ2651" s="14">
        <f t="shared" si="494"/>
        <v>0</v>
      </c>
      <c r="AK2651" s="14">
        <f t="shared" si="495"/>
        <v>0</v>
      </c>
      <c r="AL2651" s="15">
        <f t="shared" si="496"/>
        <v>0.4</v>
      </c>
      <c r="AM2651" s="14">
        <f t="shared" si="497"/>
        <v>50</v>
      </c>
      <c r="AN2651" s="16">
        <f t="shared" si="498"/>
        <v>45647</v>
      </c>
      <c r="AO2651" s="17">
        <f>VLOOKUP(B2651,[2]Reference!D:E,2,1)</f>
        <v>202510</v>
      </c>
      <c r="AP2651" s="12" t="str">
        <f t="shared" si="499"/>
        <v>7</v>
      </c>
      <c r="AQ2651" s="18">
        <f t="shared" si="500"/>
        <v>0.4</v>
      </c>
      <c r="AR2651" s="18">
        <f t="shared" si="501"/>
        <v>1.1000000000000001</v>
      </c>
      <c r="AS2651" s="13" t="str">
        <f>VLOOKUP(D2651,[2]Reference!$Q:$U,3,FALSE)</f>
        <v>Other</v>
      </c>
      <c r="AT2651" s="13" t="str">
        <f>VLOOKUP(D2651,[2]Reference!Q:V,6,FALSE)</f>
        <v>Other</v>
      </c>
      <c r="AU2651" s="13" t="str">
        <f>VLOOKUP(D2651,[2]Reference!$Q:$U,2,FALSE)</f>
        <v>Hitachi - Control</v>
      </c>
      <c r="AV2651" s="19">
        <f t="shared" si="502"/>
        <v>45650</v>
      </c>
      <c r="AW2651" s="12" t="str">
        <f>+VLOOKUP(X2651,[2]Reference!BN:BO,2,FALSE)</f>
        <v>Depot</v>
      </c>
      <c r="AX2651" s="20" t="str">
        <f t="shared" si="503"/>
        <v>HB</v>
      </c>
      <c r="AY2651" s="20" t="str">
        <f>VLOOKUP(AX2651,[2]Reference!AH:AI,2,FALSE)</f>
        <v>LNER</v>
      </c>
      <c r="AZ2651" s="20" t="str">
        <f>VLOOKUP(D2651,[2]Reference!Q:V,6,FALSE)</f>
        <v>Other</v>
      </c>
      <c r="BA2651" s="20" t="str">
        <f>VLOOKUP(D2651,[2]Reference!Q:V,3,FALSE)</f>
        <v>Other</v>
      </c>
    </row>
    <row r="2652" spans="1:53" ht="13.5" x14ac:dyDescent="0.25">
      <c r="A2652" s="38" t="s">
        <v>7314</v>
      </c>
      <c r="B2652" s="39">
        <v>45643</v>
      </c>
      <c r="C2652" s="38" t="s">
        <v>54</v>
      </c>
      <c r="D2652" s="38" t="s">
        <v>92</v>
      </c>
      <c r="E2652" s="38" t="s">
        <v>93</v>
      </c>
      <c r="F2652" s="38" t="s">
        <v>92</v>
      </c>
      <c r="G2652" s="38" t="s">
        <v>121</v>
      </c>
      <c r="H2652" s="38" t="s">
        <v>138</v>
      </c>
      <c r="I2652" s="38" t="s">
        <v>7315</v>
      </c>
      <c r="J2652" s="38" t="s">
        <v>7316</v>
      </c>
      <c r="K2652" s="38" t="s">
        <v>2029</v>
      </c>
      <c r="L2652" s="38" t="s">
        <v>7317</v>
      </c>
      <c r="M2652" s="38" t="s">
        <v>793</v>
      </c>
      <c r="N2652" s="40">
        <v>3</v>
      </c>
      <c r="O2652" s="40">
        <v>3</v>
      </c>
      <c r="P2652" s="40">
        <v>0</v>
      </c>
      <c r="Q2652" s="40">
        <v>0</v>
      </c>
      <c r="R2652" s="40">
        <v>0</v>
      </c>
      <c r="S2652" s="40">
        <v>0</v>
      </c>
      <c r="T2652" s="40">
        <v>0</v>
      </c>
      <c r="U2652" s="40">
        <v>1</v>
      </c>
      <c r="V2652" s="40">
        <v>3</v>
      </c>
      <c r="W2652" s="38" t="s">
        <v>7318</v>
      </c>
      <c r="X2652" s="38" t="s">
        <v>80</v>
      </c>
      <c r="Y2652" s="38" t="s">
        <v>66</v>
      </c>
      <c r="Z2652" s="38" t="s">
        <v>7064</v>
      </c>
      <c r="AA2652" s="38" t="s">
        <v>6945</v>
      </c>
      <c r="AB2652" s="41">
        <v>0</v>
      </c>
      <c r="AC2652" s="41">
        <v>0</v>
      </c>
      <c r="AD2652" s="42">
        <v>0</v>
      </c>
      <c r="AE2652" s="42">
        <v>0</v>
      </c>
      <c r="AF2652" s="12" t="str">
        <f t="shared" si="492"/>
        <v>095332</v>
      </c>
      <c r="AG2652" s="13" t="str">
        <f>VLOOKUP(D2652,[2]Reference!$Q:$U,4,FALSE)</f>
        <v>Fleet</v>
      </c>
      <c r="AH2652" s="13" t="str">
        <f>VLOOKUP(D2652,[2]Reference!$Q:$U,5,FALSE)</f>
        <v>LNER</v>
      </c>
      <c r="AI2652" s="14">
        <f t="shared" si="493"/>
        <v>0</v>
      </c>
      <c r="AJ2652" s="14">
        <f t="shared" si="494"/>
        <v>0</v>
      </c>
      <c r="AK2652" s="14">
        <f t="shared" si="495"/>
        <v>0</v>
      </c>
      <c r="AL2652" s="15">
        <f t="shared" si="496"/>
        <v>0</v>
      </c>
      <c r="AM2652" s="14">
        <f t="shared" si="497"/>
        <v>3</v>
      </c>
      <c r="AN2652" s="16">
        <f t="shared" si="498"/>
        <v>45647</v>
      </c>
      <c r="AO2652" s="17">
        <f>VLOOKUP(B2652,[2]Reference!D:E,2,1)</f>
        <v>202510</v>
      </c>
      <c r="AP2652" s="12" t="str">
        <f t="shared" si="499"/>
        <v>7</v>
      </c>
      <c r="AQ2652" s="18">
        <f t="shared" si="500"/>
        <v>0</v>
      </c>
      <c r="AR2652" s="18">
        <f t="shared" si="501"/>
        <v>0</v>
      </c>
      <c r="AS2652" s="13" t="str">
        <f>VLOOKUP(D2652,[2]Reference!$Q:$U,3,FALSE)</f>
        <v>Azuma</v>
      </c>
      <c r="AT2652" s="13" t="str">
        <f>VLOOKUP(D2652,[2]Reference!Q:V,6,FALSE)</f>
        <v>Azuma</v>
      </c>
      <c r="AU2652" s="13" t="str">
        <f>VLOOKUP(D2652,[2]Reference!$Q:$U,2,FALSE)</f>
        <v>Hitachi - Class 801</v>
      </c>
      <c r="AV2652" s="19">
        <f t="shared" si="502"/>
        <v>45650</v>
      </c>
      <c r="AW2652" s="12" t="str">
        <f>+VLOOKUP(X2652,[2]Reference!BN:BO,2,FALSE)</f>
        <v>Fleet</v>
      </c>
      <c r="AX2652" s="20" t="str">
        <f t="shared" si="503"/>
        <v>HB</v>
      </c>
      <c r="AY2652" s="20" t="str">
        <f>VLOOKUP(AX2652,[2]Reference!AH:AI,2,FALSE)</f>
        <v>LNER</v>
      </c>
      <c r="AZ2652" s="20" t="str">
        <f>VLOOKUP(D2652,[2]Reference!Q:V,6,FALSE)</f>
        <v>Azuma</v>
      </c>
      <c r="BA2652" s="20" t="str">
        <f>VLOOKUP(D2652,[2]Reference!Q:V,3,FALSE)</f>
        <v>Azuma</v>
      </c>
    </row>
    <row r="2653" spans="1:53" ht="13.5" x14ac:dyDescent="0.25">
      <c r="A2653" s="38" t="s">
        <v>7319</v>
      </c>
      <c r="B2653" s="39">
        <v>45643</v>
      </c>
      <c r="C2653" s="38" t="s">
        <v>54</v>
      </c>
      <c r="D2653" s="38" t="s">
        <v>92</v>
      </c>
      <c r="E2653" s="38" t="s">
        <v>93</v>
      </c>
      <c r="F2653" s="38" t="s">
        <v>92</v>
      </c>
      <c r="G2653" s="38" t="s">
        <v>121</v>
      </c>
      <c r="H2653" s="38" t="s">
        <v>217</v>
      </c>
      <c r="I2653" s="38" t="s">
        <v>218</v>
      </c>
      <c r="J2653" s="38" t="s">
        <v>219</v>
      </c>
      <c r="K2653" s="38" t="s">
        <v>940</v>
      </c>
      <c r="L2653" s="38" t="s">
        <v>7320</v>
      </c>
      <c r="M2653" s="38" t="s">
        <v>793</v>
      </c>
      <c r="N2653" s="40">
        <v>10</v>
      </c>
      <c r="O2653" s="40">
        <v>10</v>
      </c>
      <c r="P2653" s="40">
        <v>0</v>
      </c>
      <c r="Q2653" s="40">
        <v>0</v>
      </c>
      <c r="R2653" s="40">
        <v>0</v>
      </c>
      <c r="S2653" s="40">
        <v>0</v>
      </c>
      <c r="T2653" s="40">
        <v>0</v>
      </c>
      <c r="U2653" s="40">
        <v>1</v>
      </c>
      <c r="V2653" s="40">
        <v>10</v>
      </c>
      <c r="W2653" s="38" t="s">
        <v>7321</v>
      </c>
      <c r="X2653" s="38" t="s">
        <v>119</v>
      </c>
      <c r="Y2653" s="38" t="s">
        <v>66</v>
      </c>
      <c r="Z2653" s="38" t="s">
        <v>7064</v>
      </c>
      <c r="AA2653" s="38" t="s">
        <v>6945</v>
      </c>
      <c r="AB2653" s="41">
        <v>0</v>
      </c>
      <c r="AC2653" s="41">
        <v>0</v>
      </c>
      <c r="AD2653" s="42">
        <v>0</v>
      </c>
      <c r="AE2653" s="42">
        <v>0.36</v>
      </c>
      <c r="AF2653" s="12" t="str">
        <f t="shared" si="492"/>
        <v>097140</v>
      </c>
      <c r="AG2653" s="13" t="str">
        <f>VLOOKUP(D2653,[2]Reference!$Q:$U,4,FALSE)</f>
        <v>Fleet</v>
      </c>
      <c r="AH2653" s="13" t="str">
        <f>VLOOKUP(D2653,[2]Reference!$Q:$U,5,FALSE)</f>
        <v>LNER</v>
      </c>
      <c r="AI2653" s="14">
        <f t="shared" si="493"/>
        <v>0</v>
      </c>
      <c r="AJ2653" s="14">
        <f t="shared" si="494"/>
        <v>0</v>
      </c>
      <c r="AK2653" s="14">
        <f t="shared" si="495"/>
        <v>0</v>
      </c>
      <c r="AL2653" s="15">
        <f t="shared" si="496"/>
        <v>0</v>
      </c>
      <c r="AM2653" s="14">
        <f t="shared" si="497"/>
        <v>10</v>
      </c>
      <c r="AN2653" s="16">
        <f t="shared" si="498"/>
        <v>45647</v>
      </c>
      <c r="AO2653" s="17">
        <f>VLOOKUP(B2653,[2]Reference!D:E,2,1)</f>
        <v>202510</v>
      </c>
      <c r="AP2653" s="12" t="str">
        <f t="shared" si="499"/>
        <v>7</v>
      </c>
      <c r="AQ2653" s="18">
        <f t="shared" si="500"/>
        <v>0</v>
      </c>
      <c r="AR2653" s="18">
        <f t="shared" si="501"/>
        <v>0.36</v>
      </c>
      <c r="AS2653" s="13" t="str">
        <f>VLOOKUP(D2653,[2]Reference!$Q:$U,3,FALSE)</f>
        <v>Azuma</v>
      </c>
      <c r="AT2653" s="13" t="str">
        <f>VLOOKUP(D2653,[2]Reference!Q:V,6,FALSE)</f>
        <v>Azuma</v>
      </c>
      <c r="AU2653" s="13" t="str">
        <f>VLOOKUP(D2653,[2]Reference!$Q:$U,2,FALSE)</f>
        <v>Hitachi - Class 801</v>
      </c>
      <c r="AV2653" s="19">
        <f t="shared" si="502"/>
        <v>45650</v>
      </c>
      <c r="AW2653" s="12" t="str">
        <f>+VLOOKUP(X2653,[2]Reference!BN:BO,2,FALSE)</f>
        <v>Depot</v>
      </c>
      <c r="AX2653" s="20" t="str">
        <f t="shared" si="503"/>
        <v>HB</v>
      </c>
      <c r="AY2653" s="20" t="str">
        <f>VLOOKUP(AX2653,[2]Reference!AH:AI,2,FALSE)</f>
        <v>LNER</v>
      </c>
      <c r="AZ2653" s="20" t="str">
        <f>VLOOKUP(D2653,[2]Reference!Q:V,6,FALSE)</f>
        <v>Azuma</v>
      </c>
      <c r="BA2653" s="20" t="str">
        <f>VLOOKUP(D2653,[2]Reference!Q:V,3,FALSE)</f>
        <v>Azuma</v>
      </c>
    </row>
    <row r="2654" spans="1:53" ht="13.5" x14ac:dyDescent="0.25">
      <c r="A2654" s="38" t="s">
        <v>7322</v>
      </c>
      <c r="B2654" s="39">
        <v>45644</v>
      </c>
      <c r="C2654" s="38" t="s">
        <v>54</v>
      </c>
      <c r="D2654" s="38" t="s">
        <v>55</v>
      </c>
      <c r="E2654" s="38" t="s">
        <v>56</v>
      </c>
      <c r="F2654" s="38" t="s">
        <v>55</v>
      </c>
      <c r="G2654" s="38" t="s">
        <v>94</v>
      </c>
      <c r="H2654" s="38" t="s">
        <v>198</v>
      </c>
      <c r="I2654" s="38" t="s">
        <v>209</v>
      </c>
      <c r="J2654" s="38" t="s">
        <v>210</v>
      </c>
      <c r="K2654" s="38" t="s">
        <v>98</v>
      </c>
      <c r="L2654" s="38" t="s">
        <v>5970</v>
      </c>
      <c r="M2654" s="38" t="s">
        <v>143</v>
      </c>
      <c r="N2654" s="40">
        <v>64</v>
      </c>
      <c r="O2654" s="40">
        <v>21</v>
      </c>
      <c r="P2654" s="40">
        <v>43</v>
      </c>
      <c r="Q2654" s="40">
        <v>0</v>
      </c>
      <c r="R2654" s="40">
        <v>0</v>
      </c>
      <c r="S2654" s="40">
        <v>1</v>
      </c>
      <c r="T2654" s="40">
        <v>0</v>
      </c>
      <c r="U2654" s="40">
        <v>5</v>
      </c>
      <c r="V2654" s="40">
        <v>144</v>
      </c>
      <c r="W2654" s="38" t="s">
        <v>7323</v>
      </c>
      <c r="X2654" s="38" t="s">
        <v>119</v>
      </c>
      <c r="Y2654" s="38" t="s">
        <v>66</v>
      </c>
      <c r="Z2654" s="38" t="s">
        <v>7064</v>
      </c>
      <c r="AA2654" s="38" t="s">
        <v>6945</v>
      </c>
      <c r="AB2654" s="41">
        <v>0</v>
      </c>
      <c r="AC2654" s="41">
        <v>1</v>
      </c>
      <c r="AD2654" s="42">
        <v>2</v>
      </c>
      <c r="AE2654" s="42">
        <v>2</v>
      </c>
      <c r="AF2654" s="12" t="str">
        <f t="shared" si="492"/>
        <v>097855</v>
      </c>
      <c r="AG2654" s="13" t="str">
        <f>VLOOKUP(D2654,[2]Reference!$Q:$U,4,FALSE)</f>
        <v>Fleet</v>
      </c>
      <c r="AH2654" s="13" t="str">
        <f>VLOOKUP(D2654,[2]Reference!$Q:$U,5,FALSE)</f>
        <v>LNER</v>
      </c>
      <c r="AI2654" s="14">
        <f t="shared" si="493"/>
        <v>0</v>
      </c>
      <c r="AJ2654" s="14">
        <f t="shared" si="494"/>
        <v>0.5</v>
      </c>
      <c r="AK2654" s="14">
        <f t="shared" si="495"/>
        <v>0.5</v>
      </c>
      <c r="AL2654" s="15">
        <f t="shared" si="496"/>
        <v>1.5</v>
      </c>
      <c r="AM2654" s="14">
        <f t="shared" si="497"/>
        <v>64</v>
      </c>
      <c r="AN2654" s="16">
        <f t="shared" si="498"/>
        <v>45647</v>
      </c>
      <c r="AO2654" s="17">
        <f>VLOOKUP(B2654,[2]Reference!D:E,2,1)</f>
        <v>202510</v>
      </c>
      <c r="AP2654" s="12" t="str">
        <f t="shared" si="499"/>
        <v>7</v>
      </c>
      <c r="AQ2654" s="18">
        <f t="shared" si="500"/>
        <v>2</v>
      </c>
      <c r="AR2654" s="18">
        <f t="shared" si="501"/>
        <v>2</v>
      </c>
      <c r="AS2654" s="13" t="str">
        <f>VLOOKUP(D2654,[2]Reference!$Q:$U,3,FALSE)</f>
        <v>Azuma</v>
      </c>
      <c r="AT2654" s="13" t="str">
        <f>VLOOKUP(D2654,[2]Reference!Q:V,6,FALSE)</f>
        <v>Azuma</v>
      </c>
      <c r="AU2654" s="13" t="str">
        <f>VLOOKUP(D2654,[2]Reference!$Q:$U,2,FALSE)</f>
        <v>Hitachi - Class 800</v>
      </c>
      <c r="AV2654" s="19">
        <f t="shared" si="502"/>
        <v>45651</v>
      </c>
      <c r="AW2654" s="12" t="str">
        <f>+VLOOKUP(X2654,[2]Reference!BN:BO,2,FALSE)</f>
        <v>Depot</v>
      </c>
      <c r="AX2654" s="20" t="str">
        <f t="shared" si="503"/>
        <v>HB</v>
      </c>
      <c r="AY2654" s="20" t="str">
        <f>VLOOKUP(AX2654,[2]Reference!AH:AI,2,FALSE)</f>
        <v>LNER</v>
      </c>
      <c r="AZ2654" s="20" t="str">
        <f>VLOOKUP(D2654,[2]Reference!Q:V,6,FALSE)</f>
        <v>Azuma</v>
      </c>
      <c r="BA2654" s="20" t="str">
        <f>VLOOKUP(D2654,[2]Reference!Q:V,3,FALSE)</f>
        <v>Azuma</v>
      </c>
    </row>
    <row r="2655" spans="1:53" ht="13.5" x14ac:dyDescent="0.25">
      <c r="A2655" s="38" t="s">
        <v>7324</v>
      </c>
      <c r="B2655" s="39">
        <v>45644</v>
      </c>
      <c r="C2655" s="38" t="s">
        <v>54</v>
      </c>
      <c r="D2655" s="38" t="s">
        <v>70</v>
      </c>
      <c r="E2655" s="38" t="s">
        <v>71</v>
      </c>
      <c r="F2655" s="38" t="s">
        <v>70</v>
      </c>
      <c r="G2655" s="38" t="s">
        <v>146</v>
      </c>
      <c r="H2655" s="38" t="s">
        <v>237</v>
      </c>
      <c r="I2655" s="38" t="s">
        <v>1024</v>
      </c>
      <c r="J2655" s="38" t="s">
        <v>1025</v>
      </c>
      <c r="K2655" s="38" t="s">
        <v>149</v>
      </c>
      <c r="L2655" s="38" t="s">
        <v>7325</v>
      </c>
      <c r="M2655" s="38" t="s">
        <v>185</v>
      </c>
      <c r="N2655" s="40">
        <v>639</v>
      </c>
      <c r="O2655" s="40">
        <v>266</v>
      </c>
      <c r="P2655" s="40">
        <v>373</v>
      </c>
      <c r="Q2655" s="40">
        <v>1</v>
      </c>
      <c r="R2655" s="40">
        <v>1</v>
      </c>
      <c r="S2655" s="40">
        <v>0</v>
      </c>
      <c r="T2655" s="40">
        <v>0</v>
      </c>
      <c r="U2655" s="40">
        <v>36</v>
      </c>
      <c r="V2655" s="40">
        <v>729</v>
      </c>
      <c r="W2655" s="38" t="s">
        <v>7326</v>
      </c>
      <c r="X2655" s="38" t="s">
        <v>80</v>
      </c>
      <c r="Y2655" s="38" t="s">
        <v>66</v>
      </c>
      <c r="Z2655" s="38" t="s">
        <v>7064</v>
      </c>
      <c r="AA2655" s="38" t="s">
        <v>6945</v>
      </c>
      <c r="AB2655" s="41">
        <v>1</v>
      </c>
      <c r="AC2655" s="41">
        <v>1</v>
      </c>
      <c r="AD2655" s="42">
        <v>5.88</v>
      </c>
      <c r="AE2655" s="42">
        <v>17.920000000000002</v>
      </c>
      <c r="AF2655" s="12" t="str">
        <f t="shared" si="492"/>
        <v>098626</v>
      </c>
      <c r="AG2655" s="13" t="str">
        <f>VLOOKUP(D2655,[2]Reference!$Q:$U,4,FALSE)</f>
        <v>Fleet</v>
      </c>
      <c r="AH2655" s="13" t="str">
        <f>VLOOKUP(D2655,[2]Reference!$Q:$U,5,FALSE)</f>
        <v>LNER</v>
      </c>
      <c r="AI2655" s="14">
        <f t="shared" si="493"/>
        <v>1</v>
      </c>
      <c r="AJ2655" s="14">
        <f t="shared" si="494"/>
        <v>0.5</v>
      </c>
      <c r="AK2655" s="14">
        <f t="shared" si="495"/>
        <v>1.5</v>
      </c>
      <c r="AL2655" s="15">
        <f t="shared" si="496"/>
        <v>4.38</v>
      </c>
      <c r="AM2655" s="14">
        <f t="shared" si="497"/>
        <v>639</v>
      </c>
      <c r="AN2655" s="16">
        <f t="shared" si="498"/>
        <v>45647</v>
      </c>
      <c r="AO2655" s="17">
        <f>VLOOKUP(B2655,[2]Reference!D:E,2,1)</f>
        <v>202510</v>
      </c>
      <c r="AP2655" s="12" t="str">
        <f t="shared" si="499"/>
        <v>7</v>
      </c>
      <c r="AQ2655" s="18">
        <f t="shared" si="500"/>
        <v>5.88</v>
      </c>
      <c r="AR2655" s="18">
        <f t="shared" si="501"/>
        <v>17.920000000000002</v>
      </c>
      <c r="AS2655" s="13" t="str">
        <f>VLOOKUP(D2655,[2]Reference!$Q:$U,3,FALSE)</f>
        <v>IC225</v>
      </c>
      <c r="AT2655" s="13" t="str">
        <f>VLOOKUP(D2655,[2]Reference!Q:V,6,FALSE)</f>
        <v>IC225</v>
      </c>
      <c r="AU2655" s="13" t="str">
        <f>VLOOKUP(D2655,[2]Reference!$Q:$U,2,FALSE)</f>
        <v>Cl 91 Loco</v>
      </c>
      <c r="AV2655" s="19">
        <f t="shared" si="502"/>
        <v>45651</v>
      </c>
      <c r="AW2655" s="12" t="str">
        <f>+VLOOKUP(X2655,[2]Reference!BN:BO,2,FALSE)</f>
        <v>Fleet</v>
      </c>
      <c r="AX2655" s="20" t="str">
        <f t="shared" si="503"/>
        <v>HB</v>
      </c>
      <c r="AY2655" s="20" t="str">
        <f>VLOOKUP(AX2655,[2]Reference!AH:AI,2,FALSE)</f>
        <v>LNER</v>
      </c>
      <c r="AZ2655" s="20" t="str">
        <f>VLOOKUP(D2655,[2]Reference!Q:V,6,FALSE)</f>
        <v>IC225</v>
      </c>
      <c r="BA2655" s="20" t="str">
        <f>VLOOKUP(D2655,[2]Reference!Q:V,3,FALSE)</f>
        <v>IC225</v>
      </c>
    </row>
    <row r="2656" spans="1:53" ht="13.5" x14ac:dyDescent="0.25">
      <c r="A2656" s="38" t="s">
        <v>7327</v>
      </c>
      <c r="B2656" s="39">
        <v>45644</v>
      </c>
      <c r="C2656" s="38" t="s">
        <v>54</v>
      </c>
      <c r="D2656" s="38" t="s">
        <v>161</v>
      </c>
      <c r="E2656" s="38" t="s">
        <v>162</v>
      </c>
      <c r="F2656" s="38" t="s">
        <v>161</v>
      </c>
      <c r="G2656" s="38" t="s">
        <v>129</v>
      </c>
      <c r="H2656" s="38" t="s">
        <v>95</v>
      </c>
      <c r="I2656" s="38" t="s">
        <v>147</v>
      </c>
      <c r="J2656" s="38" t="s">
        <v>148</v>
      </c>
      <c r="K2656" s="38" t="s">
        <v>816</v>
      </c>
      <c r="L2656" s="38" t="s">
        <v>7328</v>
      </c>
      <c r="M2656" s="38" t="s">
        <v>132</v>
      </c>
      <c r="N2656" s="40">
        <v>16</v>
      </c>
      <c r="O2656" s="40">
        <v>10</v>
      </c>
      <c r="P2656" s="40">
        <v>6</v>
      </c>
      <c r="Q2656" s="40">
        <v>0</v>
      </c>
      <c r="R2656" s="40">
        <v>0</v>
      </c>
      <c r="S2656" s="40">
        <v>0</v>
      </c>
      <c r="T2656" s="40">
        <v>0</v>
      </c>
      <c r="U2656" s="40">
        <v>2</v>
      </c>
      <c r="V2656" s="40">
        <v>16</v>
      </c>
      <c r="W2656" s="38" t="s">
        <v>7329</v>
      </c>
      <c r="X2656" s="38" t="s">
        <v>80</v>
      </c>
      <c r="Y2656" s="38" t="s">
        <v>66</v>
      </c>
      <c r="Z2656" s="38" t="s">
        <v>6944</v>
      </c>
      <c r="AA2656" s="38" t="s">
        <v>6945</v>
      </c>
      <c r="AB2656" s="41">
        <v>0</v>
      </c>
      <c r="AC2656" s="41">
        <v>0</v>
      </c>
      <c r="AD2656" s="42">
        <v>0</v>
      </c>
      <c r="AE2656" s="42">
        <v>0.89</v>
      </c>
      <c r="AF2656" s="12" t="str">
        <f t="shared" si="492"/>
        <v>099514</v>
      </c>
      <c r="AG2656" s="13" t="str">
        <f>VLOOKUP(D2656,[2]Reference!$Q:$U,4,FALSE)</f>
        <v>Fleet</v>
      </c>
      <c r="AH2656" s="13" t="str">
        <f>VLOOKUP(D2656,[2]Reference!$Q:$U,5,FALSE)</f>
        <v>LNER</v>
      </c>
      <c r="AI2656" s="14">
        <f t="shared" si="493"/>
        <v>0</v>
      </c>
      <c r="AJ2656" s="14">
        <f t="shared" si="494"/>
        <v>0</v>
      </c>
      <c r="AK2656" s="14">
        <f t="shared" si="495"/>
        <v>0</v>
      </c>
      <c r="AL2656" s="15">
        <f t="shared" si="496"/>
        <v>0</v>
      </c>
      <c r="AM2656" s="14">
        <f t="shared" si="497"/>
        <v>16</v>
      </c>
      <c r="AN2656" s="16">
        <f t="shared" si="498"/>
        <v>45647</v>
      </c>
      <c r="AO2656" s="17">
        <f>VLOOKUP(B2656,[2]Reference!D:E,2,1)</f>
        <v>202510</v>
      </c>
      <c r="AP2656" s="12" t="str">
        <f t="shared" si="499"/>
        <v>7</v>
      </c>
      <c r="AQ2656" s="18">
        <f t="shared" si="500"/>
        <v>0</v>
      </c>
      <c r="AR2656" s="18">
        <f t="shared" si="501"/>
        <v>0.89</v>
      </c>
      <c r="AS2656" s="13" t="str">
        <f>VLOOKUP(D2656,[2]Reference!$Q:$U,3,FALSE)</f>
        <v>IC225</v>
      </c>
      <c r="AT2656" s="13" t="str">
        <f>VLOOKUP(D2656,[2]Reference!Q:V,6,FALSE)</f>
        <v>IC225</v>
      </c>
      <c r="AU2656" s="13" t="str">
        <f>VLOOKUP(D2656,[2]Reference!$Q:$U,2,FALSE)</f>
        <v>MK4 Coach</v>
      </c>
      <c r="AV2656" s="19">
        <f t="shared" si="502"/>
        <v>45651</v>
      </c>
      <c r="AW2656" s="12" t="str">
        <f>+VLOOKUP(X2656,[2]Reference!BN:BO,2,FALSE)</f>
        <v>Fleet</v>
      </c>
      <c r="AX2656" s="20" t="str">
        <f t="shared" si="503"/>
        <v>HB</v>
      </c>
      <c r="AY2656" s="20" t="str">
        <f>VLOOKUP(AX2656,[2]Reference!AH:AI,2,FALSE)</f>
        <v>LNER</v>
      </c>
      <c r="AZ2656" s="20" t="str">
        <f>VLOOKUP(D2656,[2]Reference!Q:V,6,FALSE)</f>
        <v>IC225</v>
      </c>
      <c r="BA2656" s="20" t="str">
        <f>VLOOKUP(D2656,[2]Reference!Q:V,3,FALSE)</f>
        <v>IC225</v>
      </c>
    </row>
    <row r="2657" spans="1:53" ht="13.5" x14ac:dyDescent="0.25">
      <c r="A2657" s="38" t="s">
        <v>7330</v>
      </c>
      <c r="B2657" s="39">
        <v>45645</v>
      </c>
      <c r="C2657" s="38" t="s">
        <v>54</v>
      </c>
      <c r="D2657" s="38" t="s">
        <v>55</v>
      </c>
      <c r="E2657" s="38" t="s">
        <v>56</v>
      </c>
      <c r="F2657" s="38" t="s">
        <v>55</v>
      </c>
      <c r="G2657" s="38" t="s">
        <v>231</v>
      </c>
      <c r="H2657" s="38" t="s">
        <v>84</v>
      </c>
      <c r="I2657" s="38" t="s">
        <v>251</v>
      </c>
      <c r="J2657" s="38" t="s">
        <v>252</v>
      </c>
      <c r="K2657" s="38" t="s">
        <v>919</v>
      </c>
      <c r="L2657" s="38" t="s">
        <v>988</v>
      </c>
      <c r="M2657" s="38" t="s">
        <v>523</v>
      </c>
      <c r="N2657" s="40">
        <v>3</v>
      </c>
      <c r="O2657" s="40">
        <v>3</v>
      </c>
      <c r="P2657" s="40">
        <v>0</v>
      </c>
      <c r="Q2657" s="40">
        <v>0</v>
      </c>
      <c r="R2657" s="40">
        <v>0</v>
      </c>
      <c r="S2657" s="40">
        <v>0</v>
      </c>
      <c r="T2657" s="40">
        <v>0</v>
      </c>
      <c r="U2657" s="40">
        <v>1</v>
      </c>
      <c r="V2657" s="40">
        <v>3</v>
      </c>
      <c r="W2657" s="38" t="s">
        <v>7331</v>
      </c>
      <c r="X2657" s="38" t="s">
        <v>80</v>
      </c>
      <c r="Y2657" s="38" t="s">
        <v>66</v>
      </c>
      <c r="Z2657" s="38" t="s">
        <v>7064</v>
      </c>
      <c r="AA2657" s="38" t="s">
        <v>6945</v>
      </c>
      <c r="AB2657" s="41">
        <v>0</v>
      </c>
      <c r="AC2657" s="41">
        <v>0</v>
      </c>
      <c r="AD2657" s="42">
        <v>0</v>
      </c>
      <c r="AE2657" s="42">
        <v>0.18</v>
      </c>
      <c r="AF2657" s="12" t="str">
        <f t="shared" si="492"/>
        <v>101879</v>
      </c>
      <c r="AG2657" s="13" t="str">
        <f>VLOOKUP(D2657,[2]Reference!$Q:$U,4,FALSE)</f>
        <v>Fleet</v>
      </c>
      <c r="AH2657" s="13" t="str">
        <f>VLOOKUP(D2657,[2]Reference!$Q:$U,5,FALSE)</f>
        <v>LNER</v>
      </c>
      <c r="AI2657" s="14">
        <f t="shared" si="493"/>
        <v>0</v>
      </c>
      <c r="AJ2657" s="14">
        <f t="shared" si="494"/>
        <v>0</v>
      </c>
      <c r="AK2657" s="14">
        <f t="shared" si="495"/>
        <v>0</v>
      </c>
      <c r="AL2657" s="15">
        <f t="shared" si="496"/>
        <v>0</v>
      </c>
      <c r="AM2657" s="14">
        <f t="shared" si="497"/>
        <v>3</v>
      </c>
      <c r="AN2657" s="16">
        <f t="shared" si="498"/>
        <v>45647</v>
      </c>
      <c r="AO2657" s="17">
        <f>VLOOKUP(B2657,[2]Reference!D:E,2,1)</f>
        <v>202510</v>
      </c>
      <c r="AP2657" s="12" t="str">
        <f t="shared" si="499"/>
        <v>7</v>
      </c>
      <c r="AQ2657" s="18">
        <f t="shared" si="500"/>
        <v>0</v>
      </c>
      <c r="AR2657" s="18">
        <f t="shared" si="501"/>
        <v>0.18</v>
      </c>
      <c r="AS2657" s="13" t="str">
        <f>VLOOKUP(D2657,[2]Reference!$Q:$U,3,FALSE)</f>
        <v>Azuma</v>
      </c>
      <c r="AT2657" s="13" t="str">
        <f>VLOOKUP(D2657,[2]Reference!Q:V,6,FALSE)</f>
        <v>Azuma</v>
      </c>
      <c r="AU2657" s="13" t="str">
        <f>VLOOKUP(D2657,[2]Reference!$Q:$U,2,FALSE)</f>
        <v>Hitachi - Class 800</v>
      </c>
      <c r="AV2657" s="19">
        <f t="shared" si="502"/>
        <v>45652</v>
      </c>
      <c r="AW2657" s="12" t="str">
        <f>+VLOOKUP(X2657,[2]Reference!BN:BO,2,FALSE)</f>
        <v>Fleet</v>
      </c>
      <c r="AX2657" s="20" t="str">
        <f t="shared" si="503"/>
        <v>HB</v>
      </c>
      <c r="AY2657" s="20" t="str">
        <f>VLOOKUP(AX2657,[2]Reference!AH:AI,2,FALSE)</f>
        <v>LNER</v>
      </c>
      <c r="AZ2657" s="20" t="str">
        <f>VLOOKUP(D2657,[2]Reference!Q:V,6,FALSE)</f>
        <v>Azuma</v>
      </c>
      <c r="BA2657" s="20" t="str">
        <f>VLOOKUP(D2657,[2]Reference!Q:V,3,FALSE)</f>
        <v>Azuma</v>
      </c>
    </row>
    <row r="2658" spans="1:53" ht="13.5" x14ac:dyDescent="0.25">
      <c r="A2658" s="38" t="s">
        <v>7332</v>
      </c>
      <c r="B2658" s="39">
        <v>45645</v>
      </c>
      <c r="C2658" s="38" t="s">
        <v>54</v>
      </c>
      <c r="D2658" s="38" t="s">
        <v>70</v>
      </c>
      <c r="E2658" s="38" t="s">
        <v>71</v>
      </c>
      <c r="F2658" s="38" t="s">
        <v>70</v>
      </c>
      <c r="G2658" s="38" t="s">
        <v>72</v>
      </c>
      <c r="H2658" s="38" t="s">
        <v>237</v>
      </c>
      <c r="I2658" s="38" t="s">
        <v>1024</v>
      </c>
      <c r="J2658" s="38" t="s">
        <v>1025</v>
      </c>
      <c r="K2658" s="38" t="s">
        <v>261</v>
      </c>
      <c r="L2658" s="38" t="s">
        <v>7333</v>
      </c>
      <c r="M2658" s="38" t="s">
        <v>165</v>
      </c>
      <c r="N2658" s="40">
        <v>3</v>
      </c>
      <c r="O2658" s="40">
        <v>0</v>
      </c>
      <c r="P2658" s="40">
        <v>3</v>
      </c>
      <c r="Q2658" s="40">
        <v>1</v>
      </c>
      <c r="R2658" s="40">
        <v>1</v>
      </c>
      <c r="S2658" s="40">
        <v>0</v>
      </c>
      <c r="T2658" s="40">
        <v>0</v>
      </c>
      <c r="U2658" s="40">
        <v>3</v>
      </c>
      <c r="V2658" s="40">
        <v>163</v>
      </c>
      <c r="W2658" s="38" t="s">
        <v>7334</v>
      </c>
      <c r="X2658" s="38" t="s">
        <v>80</v>
      </c>
      <c r="Y2658" s="38" t="s">
        <v>66</v>
      </c>
      <c r="Z2658" s="38" t="s">
        <v>7064</v>
      </c>
      <c r="AA2658" s="38" t="s">
        <v>6945</v>
      </c>
      <c r="AB2658" s="41">
        <v>2</v>
      </c>
      <c r="AC2658" s="41">
        <v>0</v>
      </c>
      <c r="AD2658" s="42">
        <v>2</v>
      </c>
      <c r="AE2658" s="42">
        <v>2.25</v>
      </c>
      <c r="AF2658" s="12" t="str">
        <f t="shared" si="492"/>
        <v>101892</v>
      </c>
      <c r="AG2658" s="13" t="str">
        <f>VLOOKUP(D2658,[2]Reference!$Q:$U,4,FALSE)</f>
        <v>Fleet</v>
      </c>
      <c r="AH2658" s="13" t="str">
        <f>VLOOKUP(D2658,[2]Reference!$Q:$U,5,FALSE)</f>
        <v>LNER</v>
      </c>
      <c r="AI2658" s="14">
        <f t="shared" si="493"/>
        <v>2</v>
      </c>
      <c r="AJ2658" s="14">
        <f t="shared" si="494"/>
        <v>0</v>
      </c>
      <c r="AK2658" s="14">
        <f t="shared" si="495"/>
        <v>2</v>
      </c>
      <c r="AL2658" s="15">
        <f t="shared" si="496"/>
        <v>0</v>
      </c>
      <c r="AM2658" s="14">
        <f t="shared" si="497"/>
        <v>3</v>
      </c>
      <c r="AN2658" s="16">
        <f t="shared" si="498"/>
        <v>45647</v>
      </c>
      <c r="AO2658" s="17">
        <f>VLOOKUP(B2658,[2]Reference!D:E,2,1)</f>
        <v>202510</v>
      </c>
      <c r="AP2658" s="12" t="str">
        <f t="shared" si="499"/>
        <v>7</v>
      </c>
      <c r="AQ2658" s="18">
        <f t="shared" si="500"/>
        <v>2</v>
      </c>
      <c r="AR2658" s="18">
        <f t="shared" si="501"/>
        <v>2.25</v>
      </c>
      <c r="AS2658" s="13" t="str">
        <f>VLOOKUP(D2658,[2]Reference!$Q:$U,3,FALSE)</f>
        <v>IC225</v>
      </c>
      <c r="AT2658" s="13" t="str">
        <f>VLOOKUP(D2658,[2]Reference!Q:V,6,FALSE)</f>
        <v>IC225</v>
      </c>
      <c r="AU2658" s="13" t="str">
        <f>VLOOKUP(D2658,[2]Reference!$Q:$U,2,FALSE)</f>
        <v>Cl 91 Loco</v>
      </c>
      <c r="AV2658" s="19">
        <f t="shared" si="502"/>
        <v>45652</v>
      </c>
      <c r="AW2658" s="12" t="str">
        <f>+VLOOKUP(X2658,[2]Reference!BN:BO,2,FALSE)</f>
        <v>Fleet</v>
      </c>
      <c r="AX2658" s="20" t="str">
        <f t="shared" si="503"/>
        <v>HB</v>
      </c>
      <c r="AY2658" s="20" t="str">
        <f>VLOOKUP(AX2658,[2]Reference!AH:AI,2,FALSE)</f>
        <v>LNER</v>
      </c>
      <c r="AZ2658" s="20" t="str">
        <f>VLOOKUP(D2658,[2]Reference!Q:V,6,FALSE)</f>
        <v>IC225</v>
      </c>
      <c r="BA2658" s="20" t="str">
        <f>VLOOKUP(D2658,[2]Reference!Q:V,3,FALSE)</f>
        <v>IC225</v>
      </c>
    </row>
    <row r="2659" spans="1:53" ht="13.5" x14ac:dyDescent="0.25">
      <c r="A2659" s="38" t="s">
        <v>7335</v>
      </c>
      <c r="B2659" s="39">
        <v>45645</v>
      </c>
      <c r="C2659" s="38" t="s">
        <v>54</v>
      </c>
      <c r="D2659" s="38" t="s">
        <v>92</v>
      </c>
      <c r="E2659" s="38" t="s">
        <v>93</v>
      </c>
      <c r="F2659" s="38" t="s">
        <v>92</v>
      </c>
      <c r="G2659" s="38" t="s">
        <v>121</v>
      </c>
      <c r="H2659" s="38" t="s">
        <v>138</v>
      </c>
      <c r="I2659" s="38" t="s">
        <v>7315</v>
      </c>
      <c r="J2659" s="38" t="s">
        <v>7316</v>
      </c>
      <c r="K2659" s="38" t="s">
        <v>7336</v>
      </c>
      <c r="L2659" s="38" t="s">
        <v>7337</v>
      </c>
      <c r="M2659" s="38" t="s">
        <v>314</v>
      </c>
      <c r="N2659" s="40">
        <v>6</v>
      </c>
      <c r="O2659" s="40">
        <v>6</v>
      </c>
      <c r="P2659" s="40">
        <v>0</v>
      </c>
      <c r="Q2659" s="40">
        <v>0</v>
      </c>
      <c r="R2659" s="40">
        <v>0</v>
      </c>
      <c r="S2659" s="40">
        <v>0</v>
      </c>
      <c r="T2659" s="40">
        <v>0</v>
      </c>
      <c r="U2659" s="40">
        <v>1</v>
      </c>
      <c r="V2659" s="40">
        <v>6</v>
      </c>
      <c r="W2659" s="38" t="s">
        <v>7338</v>
      </c>
      <c r="X2659" s="38" t="s">
        <v>80</v>
      </c>
      <c r="Y2659" s="38" t="s">
        <v>66</v>
      </c>
      <c r="Z2659" s="38" t="s">
        <v>7064</v>
      </c>
      <c r="AA2659" s="38" t="s">
        <v>6945</v>
      </c>
      <c r="AB2659" s="41">
        <v>0</v>
      </c>
      <c r="AC2659" s="41">
        <v>0</v>
      </c>
      <c r="AD2659" s="42">
        <v>0</v>
      </c>
      <c r="AE2659" s="42">
        <v>0</v>
      </c>
      <c r="AF2659" s="12" t="str">
        <f t="shared" si="492"/>
        <v>102179</v>
      </c>
      <c r="AG2659" s="13" t="str">
        <f>VLOOKUP(D2659,[2]Reference!$Q:$U,4,FALSE)</f>
        <v>Fleet</v>
      </c>
      <c r="AH2659" s="13" t="str">
        <f>VLOOKUP(D2659,[2]Reference!$Q:$U,5,FALSE)</f>
        <v>LNER</v>
      </c>
      <c r="AI2659" s="14">
        <f t="shared" si="493"/>
        <v>0</v>
      </c>
      <c r="AJ2659" s="14">
        <f t="shared" si="494"/>
        <v>0</v>
      </c>
      <c r="AK2659" s="14">
        <f t="shared" si="495"/>
        <v>0</v>
      </c>
      <c r="AL2659" s="15">
        <f t="shared" si="496"/>
        <v>0</v>
      </c>
      <c r="AM2659" s="14">
        <f t="shared" si="497"/>
        <v>6</v>
      </c>
      <c r="AN2659" s="16">
        <f t="shared" si="498"/>
        <v>45647</v>
      </c>
      <c r="AO2659" s="17">
        <f>VLOOKUP(B2659,[2]Reference!D:E,2,1)</f>
        <v>202510</v>
      </c>
      <c r="AP2659" s="12" t="str">
        <f t="shared" si="499"/>
        <v>7</v>
      </c>
      <c r="AQ2659" s="18">
        <f t="shared" si="500"/>
        <v>0</v>
      </c>
      <c r="AR2659" s="18">
        <f t="shared" si="501"/>
        <v>0</v>
      </c>
      <c r="AS2659" s="13" t="str">
        <f>VLOOKUP(D2659,[2]Reference!$Q:$U,3,FALSE)</f>
        <v>Azuma</v>
      </c>
      <c r="AT2659" s="13" t="str">
        <f>VLOOKUP(D2659,[2]Reference!Q:V,6,FALSE)</f>
        <v>Azuma</v>
      </c>
      <c r="AU2659" s="13" t="str">
        <f>VLOOKUP(D2659,[2]Reference!$Q:$U,2,FALSE)</f>
        <v>Hitachi - Class 801</v>
      </c>
      <c r="AV2659" s="19">
        <f t="shared" si="502"/>
        <v>45652</v>
      </c>
      <c r="AW2659" s="12" t="str">
        <f>+VLOOKUP(X2659,[2]Reference!BN:BO,2,FALSE)</f>
        <v>Fleet</v>
      </c>
      <c r="AX2659" s="20" t="str">
        <f t="shared" si="503"/>
        <v>HB</v>
      </c>
      <c r="AY2659" s="20" t="str">
        <f>VLOOKUP(AX2659,[2]Reference!AH:AI,2,FALSE)</f>
        <v>LNER</v>
      </c>
      <c r="AZ2659" s="20" t="str">
        <f>VLOOKUP(D2659,[2]Reference!Q:V,6,FALSE)</f>
        <v>Azuma</v>
      </c>
      <c r="BA2659" s="20" t="str">
        <f>VLOOKUP(D2659,[2]Reference!Q:V,3,FALSE)</f>
        <v>Azuma</v>
      </c>
    </row>
    <row r="2660" spans="1:53" ht="13.5" x14ac:dyDescent="0.25">
      <c r="A2660" s="38" t="s">
        <v>7339</v>
      </c>
      <c r="B2660" s="39">
        <v>45645</v>
      </c>
      <c r="C2660" s="38" t="s">
        <v>54</v>
      </c>
      <c r="D2660" s="38" t="s">
        <v>55</v>
      </c>
      <c r="E2660" s="38" t="s">
        <v>56</v>
      </c>
      <c r="F2660" s="38" t="s">
        <v>55</v>
      </c>
      <c r="G2660" s="38" t="s">
        <v>83</v>
      </c>
      <c r="H2660" s="38" t="s">
        <v>84</v>
      </c>
      <c r="I2660" s="38" t="s">
        <v>1016</v>
      </c>
      <c r="J2660" s="38" t="s">
        <v>1017</v>
      </c>
      <c r="K2660" s="38" t="s">
        <v>1312</v>
      </c>
      <c r="L2660" s="38" t="s">
        <v>1313</v>
      </c>
      <c r="M2660" s="38" t="s">
        <v>1045</v>
      </c>
      <c r="N2660" s="40">
        <v>3</v>
      </c>
      <c r="O2660" s="40">
        <v>3</v>
      </c>
      <c r="P2660" s="40">
        <v>0</v>
      </c>
      <c r="Q2660" s="40">
        <v>0</v>
      </c>
      <c r="R2660" s="40">
        <v>0</v>
      </c>
      <c r="S2660" s="40">
        <v>0</v>
      </c>
      <c r="T2660" s="40">
        <v>0</v>
      </c>
      <c r="U2660" s="40">
        <v>1</v>
      </c>
      <c r="V2660" s="40">
        <v>3</v>
      </c>
      <c r="W2660" s="38" t="s">
        <v>7340</v>
      </c>
      <c r="X2660" s="38" t="s">
        <v>80</v>
      </c>
      <c r="Y2660" s="38" t="s">
        <v>66</v>
      </c>
      <c r="Z2660" s="38" t="s">
        <v>7064</v>
      </c>
      <c r="AA2660" s="38" t="s">
        <v>6945</v>
      </c>
      <c r="AB2660" s="41">
        <v>0</v>
      </c>
      <c r="AC2660" s="41">
        <v>0</v>
      </c>
      <c r="AD2660" s="42">
        <v>0</v>
      </c>
      <c r="AE2660" s="42">
        <v>0.18</v>
      </c>
      <c r="AF2660" s="12" t="str">
        <f t="shared" si="492"/>
        <v>103443</v>
      </c>
      <c r="AG2660" s="13" t="str">
        <f>VLOOKUP(D2660,[2]Reference!$Q:$U,4,FALSE)</f>
        <v>Fleet</v>
      </c>
      <c r="AH2660" s="13" t="str">
        <f>VLOOKUP(D2660,[2]Reference!$Q:$U,5,FALSE)</f>
        <v>LNER</v>
      </c>
      <c r="AI2660" s="14">
        <f t="shared" si="493"/>
        <v>0</v>
      </c>
      <c r="AJ2660" s="14">
        <f t="shared" si="494"/>
        <v>0</v>
      </c>
      <c r="AK2660" s="14">
        <f t="shared" si="495"/>
        <v>0</v>
      </c>
      <c r="AL2660" s="15">
        <f t="shared" si="496"/>
        <v>0</v>
      </c>
      <c r="AM2660" s="14">
        <f t="shared" si="497"/>
        <v>3</v>
      </c>
      <c r="AN2660" s="16">
        <f t="shared" si="498"/>
        <v>45647</v>
      </c>
      <c r="AO2660" s="17">
        <f>VLOOKUP(B2660,[2]Reference!D:E,2,1)</f>
        <v>202510</v>
      </c>
      <c r="AP2660" s="12" t="str">
        <f t="shared" si="499"/>
        <v>7</v>
      </c>
      <c r="AQ2660" s="18">
        <f t="shared" si="500"/>
        <v>0</v>
      </c>
      <c r="AR2660" s="18">
        <f t="shared" si="501"/>
        <v>0.18</v>
      </c>
      <c r="AS2660" s="13" t="str">
        <f>VLOOKUP(D2660,[2]Reference!$Q:$U,3,FALSE)</f>
        <v>Azuma</v>
      </c>
      <c r="AT2660" s="13" t="str">
        <f>VLOOKUP(D2660,[2]Reference!Q:V,6,FALSE)</f>
        <v>Azuma</v>
      </c>
      <c r="AU2660" s="13" t="str">
        <f>VLOOKUP(D2660,[2]Reference!$Q:$U,2,FALSE)</f>
        <v>Hitachi - Class 800</v>
      </c>
      <c r="AV2660" s="19">
        <f t="shared" si="502"/>
        <v>45652</v>
      </c>
      <c r="AW2660" s="12" t="str">
        <f>+VLOOKUP(X2660,[2]Reference!BN:BO,2,FALSE)</f>
        <v>Fleet</v>
      </c>
      <c r="AX2660" s="20" t="str">
        <f t="shared" si="503"/>
        <v>HB</v>
      </c>
      <c r="AY2660" s="20" t="str">
        <f>VLOOKUP(AX2660,[2]Reference!AH:AI,2,FALSE)</f>
        <v>LNER</v>
      </c>
      <c r="AZ2660" s="20" t="str">
        <f>VLOOKUP(D2660,[2]Reference!Q:V,6,FALSE)</f>
        <v>Azuma</v>
      </c>
      <c r="BA2660" s="20" t="str">
        <f>VLOOKUP(D2660,[2]Reference!Q:V,3,FALSE)</f>
        <v>Azuma</v>
      </c>
    </row>
    <row r="2661" spans="1:53" ht="13.5" x14ac:dyDescent="0.25">
      <c r="A2661" s="38" t="s">
        <v>7341</v>
      </c>
      <c r="B2661" s="39">
        <v>45645</v>
      </c>
      <c r="C2661" s="38" t="s">
        <v>54</v>
      </c>
      <c r="D2661" s="38" t="s">
        <v>55</v>
      </c>
      <c r="E2661" s="38" t="s">
        <v>56</v>
      </c>
      <c r="F2661" s="38" t="s">
        <v>55</v>
      </c>
      <c r="G2661" s="38" t="s">
        <v>94</v>
      </c>
      <c r="H2661" s="38" t="s">
        <v>730</v>
      </c>
      <c r="I2661" s="38" t="s">
        <v>7342</v>
      </c>
      <c r="J2661" s="38" t="s">
        <v>2131</v>
      </c>
      <c r="K2661" s="38" t="s">
        <v>167</v>
      </c>
      <c r="L2661" s="38" t="s">
        <v>7343</v>
      </c>
      <c r="M2661" s="38" t="s">
        <v>459</v>
      </c>
      <c r="N2661" s="40">
        <v>6</v>
      </c>
      <c r="O2661" s="40">
        <v>6</v>
      </c>
      <c r="P2661" s="40">
        <v>0</v>
      </c>
      <c r="Q2661" s="40">
        <v>0</v>
      </c>
      <c r="R2661" s="40">
        <v>0</v>
      </c>
      <c r="S2661" s="40">
        <v>0</v>
      </c>
      <c r="T2661" s="40">
        <v>0</v>
      </c>
      <c r="U2661" s="40">
        <v>1</v>
      </c>
      <c r="V2661" s="40">
        <v>6</v>
      </c>
      <c r="W2661" s="38" t="s">
        <v>7344</v>
      </c>
      <c r="X2661" s="38" t="s">
        <v>80</v>
      </c>
      <c r="Y2661" s="38" t="s">
        <v>66</v>
      </c>
      <c r="Z2661" s="38" t="s">
        <v>7064</v>
      </c>
      <c r="AA2661" s="38" t="s">
        <v>6945</v>
      </c>
      <c r="AB2661" s="41">
        <v>0</v>
      </c>
      <c r="AC2661" s="41">
        <v>0</v>
      </c>
      <c r="AD2661" s="42">
        <v>0</v>
      </c>
      <c r="AE2661" s="42">
        <v>0.26</v>
      </c>
      <c r="AF2661" s="12" t="str">
        <f t="shared" si="492"/>
        <v>104258</v>
      </c>
      <c r="AG2661" s="13" t="str">
        <f>VLOOKUP(D2661,[2]Reference!$Q:$U,4,FALSE)</f>
        <v>Fleet</v>
      </c>
      <c r="AH2661" s="13" t="str">
        <f>VLOOKUP(D2661,[2]Reference!$Q:$U,5,FALSE)</f>
        <v>LNER</v>
      </c>
      <c r="AI2661" s="14">
        <f t="shared" si="493"/>
        <v>0</v>
      </c>
      <c r="AJ2661" s="14">
        <f t="shared" si="494"/>
        <v>0</v>
      </c>
      <c r="AK2661" s="14">
        <f t="shared" si="495"/>
        <v>0</v>
      </c>
      <c r="AL2661" s="15">
        <f t="shared" si="496"/>
        <v>0</v>
      </c>
      <c r="AM2661" s="14">
        <f t="shared" si="497"/>
        <v>6</v>
      </c>
      <c r="AN2661" s="16">
        <f t="shared" si="498"/>
        <v>45647</v>
      </c>
      <c r="AO2661" s="17">
        <f>VLOOKUP(B2661,[2]Reference!D:E,2,1)</f>
        <v>202510</v>
      </c>
      <c r="AP2661" s="12" t="str">
        <f t="shared" si="499"/>
        <v>7</v>
      </c>
      <c r="AQ2661" s="18">
        <f t="shared" si="500"/>
        <v>0</v>
      </c>
      <c r="AR2661" s="18">
        <f t="shared" si="501"/>
        <v>0.26</v>
      </c>
      <c r="AS2661" s="13" t="str">
        <f>VLOOKUP(D2661,[2]Reference!$Q:$U,3,FALSE)</f>
        <v>Azuma</v>
      </c>
      <c r="AT2661" s="13" t="str">
        <f>VLOOKUP(D2661,[2]Reference!Q:V,6,FALSE)</f>
        <v>Azuma</v>
      </c>
      <c r="AU2661" s="13" t="str">
        <f>VLOOKUP(D2661,[2]Reference!$Q:$U,2,FALSE)</f>
        <v>Hitachi - Class 800</v>
      </c>
      <c r="AV2661" s="19">
        <f t="shared" si="502"/>
        <v>45652</v>
      </c>
      <c r="AW2661" s="12" t="str">
        <f>+VLOOKUP(X2661,[2]Reference!BN:BO,2,FALSE)</f>
        <v>Fleet</v>
      </c>
      <c r="AX2661" s="20" t="str">
        <f t="shared" si="503"/>
        <v>HB</v>
      </c>
      <c r="AY2661" s="20" t="str">
        <f>VLOOKUP(AX2661,[2]Reference!AH:AI,2,FALSE)</f>
        <v>LNER</v>
      </c>
      <c r="AZ2661" s="20" t="str">
        <f>VLOOKUP(D2661,[2]Reference!Q:V,6,FALSE)</f>
        <v>Azuma</v>
      </c>
      <c r="BA2661" s="20" t="str">
        <f>VLOOKUP(D2661,[2]Reference!Q:V,3,FALSE)</f>
        <v>Azuma</v>
      </c>
    </row>
    <row r="2662" spans="1:53" ht="13.5" x14ac:dyDescent="0.25">
      <c r="A2662" s="38" t="s">
        <v>7345</v>
      </c>
      <c r="B2662" s="39">
        <v>45646</v>
      </c>
      <c r="C2662" s="38" t="s">
        <v>54</v>
      </c>
      <c r="D2662" s="38" t="s">
        <v>70</v>
      </c>
      <c r="E2662" s="38" t="s">
        <v>71</v>
      </c>
      <c r="F2662" s="38" t="s">
        <v>70</v>
      </c>
      <c r="G2662" s="38" t="s">
        <v>129</v>
      </c>
      <c r="H2662" s="38" t="s">
        <v>339</v>
      </c>
      <c r="I2662" s="38" t="s">
        <v>6034</v>
      </c>
      <c r="J2662" s="38" t="s">
        <v>6706</v>
      </c>
      <c r="K2662" s="38" t="s">
        <v>7346</v>
      </c>
      <c r="L2662" s="38" t="s">
        <v>4342</v>
      </c>
      <c r="M2662" s="38" t="s">
        <v>5493</v>
      </c>
      <c r="N2662" s="40">
        <v>16</v>
      </c>
      <c r="O2662" s="40">
        <v>16</v>
      </c>
      <c r="P2662" s="40">
        <v>0</v>
      </c>
      <c r="Q2662" s="40">
        <v>0</v>
      </c>
      <c r="R2662" s="40">
        <v>0</v>
      </c>
      <c r="S2662" s="40">
        <v>1</v>
      </c>
      <c r="T2662" s="40">
        <v>0</v>
      </c>
      <c r="U2662" s="40">
        <v>1</v>
      </c>
      <c r="V2662" s="40">
        <v>54</v>
      </c>
      <c r="W2662" s="38" t="s">
        <v>7347</v>
      </c>
      <c r="X2662" s="38" t="s">
        <v>80</v>
      </c>
      <c r="Y2662" s="38" t="s">
        <v>66</v>
      </c>
      <c r="Z2662" s="38" t="s">
        <v>7064</v>
      </c>
      <c r="AA2662" s="38" t="s">
        <v>6945</v>
      </c>
      <c r="AB2662" s="41">
        <v>0</v>
      </c>
      <c r="AC2662" s="41">
        <v>1</v>
      </c>
      <c r="AD2662" s="42">
        <v>1</v>
      </c>
      <c r="AE2662" s="42">
        <v>1</v>
      </c>
      <c r="AF2662" s="12" t="str">
        <f t="shared" si="492"/>
        <v>104702</v>
      </c>
      <c r="AG2662" s="13" t="str">
        <f>VLOOKUP(D2662,[2]Reference!$Q:$U,4,FALSE)</f>
        <v>Fleet</v>
      </c>
      <c r="AH2662" s="13" t="str">
        <f>VLOOKUP(D2662,[2]Reference!$Q:$U,5,FALSE)</f>
        <v>LNER</v>
      </c>
      <c r="AI2662" s="14">
        <f t="shared" si="493"/>
        <v>0</v>
      </c>
      <c r="AJ2662" s="14">
        <f t="shared" si="494"/>
        <v>0.5</v>
      </c>
      <c r="AK2662" s="14">
        <f t="shared" si="495"/>
        <v>0.5</v>
      </c>
      <c r="AL2662" s="15">
        <f t="shared" si="496"/>
        <v>0.5</v>
      </c>
      <c r="AM2662" s="14">
        <f t="shared" si="497"/>
        <v>16</v>
      </c>
      <c r="AN2662" s="16">
        <f t="shared" si="498"/>
        <v>45647</v>
      </c>
      <c r="AO2662" s="17">
        <f>VLOOKUP(B2662,[2]Reference!D:E,2,1)</f>
        <v>202510</v>
      </c>
      <c r="AP2662" s="12" t="str">
        <f t="shared" si="499"/>
        <v>7</v>
      </c>
      <c r="AQ2662" s="18">
        <f t="shared" si="500"/>
        <v>1</v>
      </c>
      <c r="AR2662" s="18">
        <f t="shared" si="501"/>
        <v>1</v>
      </c>
      <c r="AS2662" s="13" t="str">
        <f>VLOOKUP(D2662,[2]Reference!$Q:$U,3,FALSE)</f>
        <v>IC225</v>
      </c>
      <c r="AT2662" s="13" t="str">
        <f>VLOOKUP(D2662,[2]Reference!Q:V,6,FALSE)</f>
        <v>IC225</v>
      </c>
      <c r="AU2662" s="13" t="str">
        <f>VLOOKUP(D2662,[2]Reference!$Q:$U,2,FALSE)</f>
        <v>Cl 91 Loco</v>
      </c>
      <c r="AV2662" s="19">
        <f t="shared" si="502"/>
        <v>45653</v>
      </c>
      <c r="AW2662" s="12" t="str">
        <f>+VLOOKUP(X2662,[2]Reference!BN:BO,2,FALSE)</f>
        <v>Fleet</v>
      </c>
      <c r="AX2662" s="20" t="str">
        <f t="shared" si="503"/>
        <v>HB</v>
      </c>
      <c r="AY2662" s="20" t="str">
        <f>VLOOKUP(AX2662,[2]Reference!AH:AI,2,FALSE)</f>
        <v>LNER</v>
      </c>
      <c r="AZ2662" s="20" t="str">
        <f>VLOOKUP(D2662,[2]Reference!Q:V,6,FALSE)</f>
        <v>IC225</v>
      </c>
      <c r="BA2662" s="20" t="str">
        <f>VLOOKUP(D2662,[2]Reference!Q:V,3,FALSE)</f>
        <v>IC225</v>
      </c>
    </row>
    <row r="2663" spans="1:53" ht="13.5" x14ac:dyDescent="0.25">
      <c r="A2663" s="38" t="s">
        <v>7348</v>
      </c>
      <c r="B2663" s="39">
        <v>45646</v>
      </c>
      <c r="C2663" s="38" t="s">
        <v>54</v>
      </c>
      <c r="D2663" s="38" t="s">
        <v>814</v>
      </c>
      <c r="E2663" s="38" t="s">
        <v>815</v>
      </c>
      <c r="F2663" s="38" t="s">
        <v>814</v>
      </c>
      <c r="G2663" s="38" t="s">
        <v>146</v>
      </c>
      <c r="H2663" s="38" t="s">
        <v>112</v>
      </c>
      <c r="I2663" s="38" t="s">
        <v>7349</v>
      </c>
      <c r="J2663" s="38" t="s">
        <v>7350</v>
      </c>
      <c r="K2663" s="38" t="s">
        <v>1490</v>
      </c>
      <c r="L2663" s="38" t="s">
        <v>7351</v>
      </c>
      <c r="M2663" s="38" t="s">
        <v>459</v>
      </c>
      <c r="N2663" s="40">
        <v>127</v>
      </c>
      <c r="O2663" s="40">
        <v>0</v>
      </c>
      <c r="P2663" s="40">
        <v>127</v>
      </c>
      <c r="Q2663" s="40">
        <v>0</v>
      </c>
      <c r="R2663" s="40">
        <v>0</v>
      </c>
      <c r="S2663" s="40">
        <v>0</v>
      </c>
      <c r="T2663" s="40">
        <v>0</v>
      </c>
      <c r="U2663" s="40">
        <v>7</v>
      </c>
      <c r="V2663" s="40">
        <v>127</v>
      </c>
      <c r="W2663" s="38" t="s">
        <v>7352</v>
      </c>
      <c r="X2663" s="38" t="s">
        <v>119</v>
      </c>
      <c r="Y2663" s="38" t="s">
        <v>66</v>
      </c>
      <c r="Z2663" s="38" t="s">
        <v>7064</v>
      </c>
      <c r="AA2663" s="38" t="s">
        <v>6945</v>
      </c>
      <c r="AB2663" s="41">
        <v>0</v>
      </c>
      <c r="AC2663" s="41">
        <v>0</v>
      </c>
      <c r="AD2663" s="42">
        <v>0.81</v>
      </c>
      <c r="AE2663" s="42">
        <v>4.07</v>
      </c>
      <c r="AF2663" s="12" t="str">
        <f t="shared" si="492"/>
        <v>105791</v>
      </c>
      <c r="AG2663" s="13" t="str">
        <f>VLOOKUP(D2663,[2]Reference!$Q:$U,4,FALSE)</f>
        <v>Fleet</v>
      </c>
      <c r="AH2663" s="13" t="str">
        <f>VLOOKUP(D2663,[2]Reference!$Q:$U,5,FALSE)</f>
        <v>LNER</v>
      </c>
      <c r="AI2663" s="14">
        <f t="shared" si="493"/>
        <v>0</v>
      </c>
      <c r="AJ2663" s="14">
        <f t="shared" si="494"/>
        <v>0</v>
      </c>
      <c r="AK2663" s="14">
        <f t="shared" si="495"/>
        <v>0</v>
      </c>
      <c r="AL2663" s="15">
        <f t="shared" si="496"/>
        <v>0.81</v>
      </c>
      <c r="AM2663" s="14">
        <f t="shared" si="497"/>
        <v>127</v>
      </c>
      <c r="AN2663" s="16">
        <f t="shared" si="498"/>
        <v>45647</v>
      </c>
      <c r="AO2663" s="17">
        <f>VLOOKUP(B2663,[2]Reference!D:E,2,1)</f>
        <v>202510</v>
      </c>
      <c r="AP2663" s="12" t="str">
        <f t="shared" si="499"/>
        <v>7</v>
      </c>
      <c r="AQ2663" s="18">
        <f t="shared" si="500"/>
        <v>0.81</v>
      </c>
      <c r="AR2663" s="18">
        <f t="shared" si="501"/>
        <v>4.07</v>
      </c>
      <c r="AS2663" s="13" t="str">
        <f>VLOOKUP(D2663,[2]Reference!$Q:$U,3,FALSE)</f>
        <v>Azuma</v>
      </c>
      <c r="AT2663" s="13" t="str">
        <f>VLOOKUP(D2663,[2]Reference!Q:V,6,FALSE)</f>
        <v>Depot</v>
      </c>
      <c r="AU2663" s="13" t="str">
        <f>VLOOKUP(D2663,[2]Reference!$Q:$U,2,FALSE)</f>
        <v>Neville Hill</v>
      </c>
      <c r="AV2663" s="19">
        <f t="shared" si="502"/>
        <v>45653</v>
      </c>
      <c r="AW2663" s="12" t="str">
        <f>+VLOOKUP(X2663,[2]Reference!BN:BO,2,FALSE)</f>
        <v>Depot</v>
      </c>
      <c r="AX2663" s="20" t="str">
        <f t="shared" si="503"/>
        <v>HB</v>
      </c>
      <c r="AY2663" s="20" t="str">
        <f>VLOOKUP(AX2663,[2]Reference!AH:AI,2,FALSE)</f>
        <v>LNER</v>
      </c>
      <c r="AZ2663" s="20" t="str">
        <f>VLOOKUP(D2663,[2]Reference!Q:V,6,FALSE)</f>
        <v>Depot</v>
      </c>
      <c r="BA2663" s="20" t="str">
        <f>VLOOKUP(D2663,[2]Reference!Q:V,3,FALSE)</f>
        <v>Azuma</v>
      </c>
    </row>
    <row r="2664" spans="1:53" ht="13.5" x14ac:dyDescent="0.25">
      <c r="A2664" s="38" t="s">
        <v>7354</v>
      </c>
      <c r="B2664" s="39">
        <v>45647</v>
      </c>
      <c r="C2664" s="38" t="s">
        <v>54</v>
      </c>
      <c r="D2664" s="38" t="s">
        <v>55</v>
      </c>
      <c r="E2664" s="38" t="s">
        <v>56</v>
      </c>
      <c r="F2664" s="38" t="s">
        <v>55</v>
      </c>
      <c r="G2664" s="38" t="s">
        <v>72</v>
      </c>
      <c r="H2664" s="38" t="s">
        <v>198</v>
      </c>
      <c r="I2664" s="38" t="s">
        <v>209</v>
      </c>
      <c r="J2664" s="38" t="s">
        <v>210</v>
      </c>
      <c r="K2664" s="38" t="s">
        <v>261</v>
      </c>
      <c r="L2664" s="38" t="s">
        <v>4337</v>
      </c>
      <c r="M2664" s="38" t="s">
        <v>255</v>
      </c>
      <c r="N2664" s="40">
        <v>3</v>
      </c>
      <c r="O2664" s="40">
        <v>3</v>
      </c>
      <c r="P2664" s="40">
        <v>0</v>
      </c>
      <c r="Q2664" s="40">
        <v>0</v>
      </c>
      <c r="R2664" s="40">
        <v>0</v>
      </c>
      <c r="S2664" s="40">
        <v>1</v>
      </c>
      <c r="T2664" s="40">
        <v>0</v>
      </c>
      <c r="U2664" s="40">
        <v>1</v>
      </c>
      <c r="V2664" s="40">
        <v>53</v>
      </c>
      <c r="W2664" s="38" t="s">
        <v>7355</v>
      </c>
      <c r="X2664" s="38" t="s">
        <v>119</v>
      </c>
      <c r="Y2664" s="38" t="s">
        <v>66</v>
      </c>
      <c r="Z2664" s="38" t="s">
        <v>7064</v>
      </c>
      <c r="AA2664" s="38" t="s">
        <v>6945</v>
      </c>
      <c r="AB2664" s="41">
        <v>0</v>
      </c>
      <c r="AC2664" s="41">
        <v>1</v>
      </c>
      <c r="AD2664" s="42">
        <v>1</v>
      </c>
      <c r="AE2664" s="42">
        <v>1</v>
      </c>
      <c r="AF2664" s="12" t="str">
        <f t="shared" si="492"/>
        <v>108145</v>
      </c>
      <c r="AG2664" s="13" t="str">
        <f>VLOOKUP(D2664,[2]Reference!$Q:$U,4,FALSE)</f>
        <v>Fleet</v>
      </c>
      <c r="AH2664" s="13" t="str">
        <f>VLOOKUP(D2664,[2]Reference!$Q:$U,5,FALSE)</f>
        <v>LNER</v>
      </c>
      <c r="AI2664" s="14">
        <f t="shared" si="493"/>
        <v>0</v>
      </c>
      <c r="AJ2664" s="14">
        <f t="shared" si="494"/>
        <v>0.5</v>
      </c>
      <c r="AK2664" s="14">
        <f t="shared" si="495"/>
        <v>0.5</v>
      </c>
      <c r="AL2664" s="15">
        <f t="shared" si="496"/>
        <v>0.5</v>
      </c>
      <c r="AM2664" s="14">
        <f t="shared" si="497"/>
        <v>3</v>
      </c>
      <c r="AN2664" s="16">
        <f t="shared" si="498"/>
        <v>45647</v>
      </c>
      <c r="AO2664" s="17">
        <f>VLOOKUP(B2664,[2]Reference!D:E,2,1)</f>
        <v>202510</v>
      </c>
      <c r="AP2664" s="12" t="str">
        <f t="shared" si="499"/>
        <v>7</v>
      </c>
      <c r="AQ2664" s="18">
        <f t="shared" si="500"/>
        <v>1</v>
      </c>
      <c r="AR2664" s="18">
        <f t="shared" si="501"/>
        <v>1</v>
      </c>
      <c r="AS2664" s="13" t="str">
        <f>VLOOKUP(D2664,[2]Reference!$Q:$U,3,FALSE)</f>
        <v>Azuma</v>
      </c>
      <c r="AT2664" s="13" t="str">
        <f>VLOOKUP(D2664,[2]Reference!Q:V,6,FALSE)</f>
        <v>Azuma</v>
      </c>
      <c r="AU2664" s="13" t="str">
        <f>VLOOKUP(D2664,[2]Reference!$Q:$U,2,FALSE)</f>
        <v>Hitachi - Class 800</v>
      </c>
      <c r="AV2664" s="19">
        <f t="shared" si="502"/>
        <v>45654</v>
      </c>
      <c r="AW2664" s="12" t="str">
        <f>+VLOOKUP(X2664,[2]Reference!BN:BO,2,FALSE)</f>
        <v>Depot</v>
      </c>
      <c r="AX2664" s="20" t="str">
        <f t="shared" si="503"/>
        <v>HB</v>
      </c>
      <c r="AY2664" s="20" t="str">
        <f>VLOOKUP(AX2664,[2]Reference!AH:AI,2,FALSE)</f>
        <v>LNER</v>
      </c>
      <c r="AZ2664" s="20" t="str">
        <f>VLOOKUP(D2664,[2]Reference!Q:V,6,FALSE)</f>
        <v>Azuma</v>
      </c>
      <c r="BA2664" s="20" t="str">
        <f>VLOOKUP(D2664,[2]Reference!Q:V,3,FALSE)</f>
        <v>Azuma</v>
      </c>
    </row>
    <row r="2665" spans="1:53" ht="13.5" x14ac:dyDescent="0.25">
      <c r="A2665" s="38" t="s">
        <v>7356</v>
      </c>
      <c r="B2665" s="39">
        <v>45647</v>
      </c>
      <c r="C2665" s="38" t="s">
        <v>54</v>
      </c>
      <c r="D2665" s="38" t="s">
        <v>215</v>
      </c>
      <c r="E2665" s="38" t="s">
        <v>216</v>
      </c>
      <c r="F2665" s="38" t="s">
        <v>215</v>
      </c>
      <c r="G2665" s="38" t="s">
        <v>129</v>
      </c>
      <c r="H2665" s="38" t="s">
        <v>217</v>
      </c>
      <c r="I2665" s="38" t="s">
        <v>218</v>
      </c>
      <c r="J2665" s="38" t="s">
        <v>219</v>
      </c>
      <c r="K2665" s="38" t="s">
        <v>179</v>
      </c>
      <c r="L2665" s="38" t="s">
        <v>7357</v>
      </c>
      <c r="M2665" s="38" t="s">
        <v>7358</v>
      </c>
      <c r="N2665" s="40">
        <v>8</v>
      </c>
      <c r="O2665" s="40">
        <v>4</v>
      </c>
      <c r="P2665" s="40">
        <v>4</v>
      </c>
      <c r="Q2665" s="40">
        <v>0</v>
      </c>
      <c r="R2665" s="40">
        <v>0</v>
      </c>
      <c r="S2665" s="40">
        <v>0</v>
      </c>
      <c r="T2665" s="40">
        <v>0</v>
      </c>
      <c r="U2665" s="40">
        <v>2</v>
      </c>
      <c r="V2665" s="40">
        <v>8</v>
      </c>
      <c r="W2665" s="38" t="s">
        <v>7359</v>
      </c>
      <c r="X2665" s="38" t="s">
        <v>119</v>
      </c>
      <c r="Y2665" s="38" t="s">
        <v>66</v>
      </c>
      <c r="Z2665" s="38" t="s">
        <v>7064</v>
      </c>
      <c r="AA2665" s="38" t="s">
        <v>6945</v>
      </c>
      <c r="AB2665" s="41">
        <v>0</v>
      </c>
      <c r="AC2665" s="41">
        <v>0</v>
      </c>
      <c r="AD2665" s="42">
        <v>0</v>
      </c>
      <c r="AE2665" s="42">
        <v>0</v>
      </c>
      <c r="AF2665" s="12" t="str">
        <f t="shared" si="492"/>
        <v>108395</v>
      </c>
      <c r="AG2665" s="13" t="str">
        <f>VLOOKUP(D2665,[2]Reference!$Q:$U,4,FALSE)</f>
        <v>Fleet</v>
      </c>
      <c r="AH2665" s="13" t="str">
        <f>VLOOKUP(D2665,[2]Reference!$Q:$U,5,FALSE)</f>
        <v>LNER</v>
      </c>
      <c r="AI2665" s="14">
        <f t="shared" si="493"/>
        <v>0</v>
      </c>
      <c r="AJ2665" s="14">
        <f t="shared" si="494"/>
        <v>0</v>
      </c>
      <c r="AK2665" s="14">
        <f t="shared" si="495"/>
        <v>0</v>
      </c>
      <c r="AL2665" s="15">
        <f t="shared" si="496"/>
        <v>0</v>
      </c>
      <c r="AM2665" s="14">
        <f t="shared" si="497"/>
        <v>8</v>
      </c>
      <c r="AN2665" s="16">
        <f t="shared" si="498"/>
        <v>45647</v>
      </c>
      <c r="AO2665" s="17">
        <f>VLOOKUP(B2665,[2]Reference!D:E,2,1)</f>
        <v>202510</v>
      </c>
      <c r="AP2665" s="12" t="str">
        <f t="shared" si="499"/>
        <v>7</v>
      </c>
      <c r="AQ2665" s="18">
        <f t="shared" si="500"/>
        <v>0</v>
      </c>
      <c r="AR2665" s="18">
        <f t="shared" si="501"/>
        <v>0</v>
      </c>
      <c r="AS2665" s="13" t="str">
        <f>VLOOKUP(D2665,[2]Reference!$Q:$U,3,FALSE)</f>
        <v>Other</v>
      </c>
      <c r="AT2665" s="13" t="str">
        <f>VLOOKUP(D2665,[2]Reference!Q:V,6,FALSE)</f>
        <v>Other</v>
      </c>
      <c r="AU2665" s="13" t="str">
        <f>VLOOKUP(D2665,[2]Reference!$Q:$U,2,FALSE)</f>
        <v>ISS - Contractors</v>
      </c>
      <c r="AV2665" s="19">
        <f t="shared" si="502"/>
        <v>45654</v>
      </c>
      <c r="AW2665" s="12" t="str">
        <f>+VLOOKUP(X2665,[2]Reference!BN:BO,2,FALSE)</f>
        <v>Depot</v>
      </c>
      <c r="AX2665" s="20" t="str">
        <f t="shared" si="503"/>
        <v>HB</v>
      </c>
      <c r="AY2665" s="20" t="str">
        <f>VLOOKUP(AX2665,[2]Reference!AH:AI,2,FALSE)</f>
        <v>LNER</v>
      </c>
      <c r="AZ2665" s="20" t="str">
        <f>VLOOKUP(D2665,[2]Reference!Q:V,6,FALSE)</f>
        <v>Other</v>
      </c>
      <c r="BA2665" s="20" t="str">
        <f>VLOOKUP(D2665,[2]Reference!Q:V,3,FALSE)</f>
        <v>Other</v>
      </c>
    </row>
    <row r="2666" spans="1:53" ht="13.5" x14ac:dyDescent="0.25">
      <c r="A2666" s="38" t="s">
        <v>7360</v>
      </c>
      <c r="B2666" s="39">
        <v>45647</v>
      </c>
      <c r="C2666" s="38" t="s">
        <v>54</v>
      </c>
      <c r="D2666" s="38" t="s">
        <v>70</v>
      </c>
      <c r="E2666" s="38" t="s">
        <v>71</v>
      </c>
      <c r="F2666" s="38" t="s">
        <v>70</v>
      </c>
      <c r="G2666" s="38" t="s">
        <v>129</v>
      </c>
      <c r="H2666" s="38" t="s">
        <v>58</v>
      </c>
      <c r="I2666" s="38" t="s">
        <v>188</v>
      </c>
      <c r="J2666" s="38" t="s">
        <v>189</v>
      </c>
      <c r="K2666" s="38" t="s">
        <v>130</v>
      </c>
      <c r="L2666" s="38" t="s">
        <v>5180</v>
      </c>
      <c r="M2666" s="38" t="s">
        <v>132</v>
      </c>
      <c r="N2666" s="40">
        <v>11</v>
      </c>
      <c r="O2666" s="40">
        <v>2</v>
      </c>
      <c r="P2666" s="40">
        <v>9</v>
      </c>
      <c r="Q2666" s="40">
        <v>0</v>
      </c>
      <c r="R2666" s="40">
        <v>0</v>
      </c>
      <c r="S2666" s="40">
        <v>0</v>
      </c>
      <c r="T2666" s="40">
        <v>0</v>
      </c>
      <c r="U2666" s="40">
        <v>2</v>
      </c>
      <c r="V2666" s="40">
        <v>11</v>
      </c>
      <c r="W2666" s="38" t="s">
        <v>6353</v>
      </c>
      <c r="X2666" s="38" t="s">
        <v>65</v>
      </c>
      <c r="Y2666" s="38" t="s">
        <v>66</v>
      </c>
      <c r="Z2666" s="38" t="s">
        <v>7064</v>
      </c>
      <c r="AA2666" s="38" t="s">
        <v>6945</v>
      </c>
      <c r="AB2666" s="41">
        <v>0</v>
      </c>
      <c r="AC2666" s="41">
        <v>0</v>
      </c>
      <c r="AD2666" s="42">
        <v>0</v>
      </c>
      <c r="AE2666" s="42">
        <v>0</v>
      </c>
      <c r="AF2666" s="12" t="str">
        <f t="shared" si="492"/>
        <v>108409</v>
      </c>
      <c r="AG2666" s="13" t="str">
        <f>VLOOKUP(D2666,[2]Reference!$Q:$U,4,FALSE)</f>
        <v>Fleet</v>
      </c>
      <c r="AH2666" s="13" t="str">
        <f>VLOOKUP(D2666,[2]Reference!$Q:$U,5,FALSE)</f>
        <v>LNER</v>
      </c>
      <c r="AI2666" s="14">
        <f t="shared" si="493"/>
        <v>0</v>
      </c>
      <c r="AJ2666" s="14">
        <f t="shared" si="494"/>
        <v>0</v>
      </c>
      <c r="AK2666" s="14">
        <f t="shared" si="495"/>
        <v>0</v>
      </c>
      <c r="AL2666" s="15">
        <f t="shared" si="496"/>
        <v>0</v>
      </c>
      <c r="AM2666" s="14">
        <f t="shared" si="497"/>
        <v>11</v>
      </c>
      <c r="AN2666" s="16">
        <f t="shared" si="498"/>
        <v>45647</v>
      </c>
      <c r="AO2666" s="17">
        <f>VLOOKUP(B2666,[2]Reference!D:E,2,1)</f>
        <v>202510</v>
      </c>
      <c r="AP2666" s="12" t="str">
        <f t="shared" si="499"/>
        <v>7</v>
      </c>
      <c r="AQ2666" s="18">
        <f t="shared" si="500"/>
        <v>0</v>
      </c>
      <c r="AR2666" s="18">
        <f t="shared" si="501"/>
        <v>0</v>
      </c>
      <c r="AS2666" s="13" t="str">
        <f>VLOOKUP(D2666,[2]Reference!$Q:$U,3,FALSE)</f>
        <v>IC225</v>
      </c>
      <c r="AT2666" s="13" t="str">
        <f>VLOOKUP(D2666,[2]Reference!Q:V,6,FALSE)</f>
        <v>IC225</v>
      </c>
      <c r="AU2666" s="13" t="str">
        <f>VLOOKUP(D2666,[2]Reference!$Q:$U,2,FALSE)</f>
        <v>Cl 91 Loco</v>
      </c>
      <c r="AV2666" s="19">
        <f t="shared" si="502"/>
        <v>45654</v>
      </c>
      <c r="AW2666" s="12" t="str">
        <f>+VLOOKUP(X2666,[2]Reference!BN:BO,2,FALSE)</f>
        <v>Depot</v>
      </c>
      <c r="AX2666" s="20" t="str">
        <f t="shared" si="503"/>
        <v>HB</v>
      </c>
      <c r="AY2666" s="20" t="str">
        <f>VLOOKUP(AX2666,[2]Reference!AH:AI,2,FALSE)</f>
        <v>LNER</v>
      </c>
      <c r="AZ2666" s="20" t="str">
        <f>VLOOKUP(D2666,[2]Reference!Q:V,6,FALSE)</f>
        <v>IC225</v>
      </c>
      <c r="BA2666" s="20" t="str">
        <f>VLOOKUP(D2666,[2]Reference!Q:V,3,FALSE)</f>
        <v>IC225</v>
      </c>
    </row>
    <row r="2667" spans="1:53" ht="13.5" x14ac:dyDescent="0.25">
      <c r="A2667" s="38" t="s">
        <v>7361</v>
      </c>
      <c r="B2667" s="39">
        <v>45647</v>
      </c>
      <c r="C2667" s="38" t="s">
        <v>54</v>
      </c>
      <c r="D2667" s="38" t="s">
        <v>92</v>
      </c>
      <c r="E2667" s="38" t="s">
        <v>93</v>
      </c>
      <c r="F2667" s="38" t="s">
        <v>92</v>
      </c>
      <c r="G2667" s="38" t="s">
        <v>94</v>
      </c>
      <c r="H2667" s="38" t="s">
        <v>95</v>
      </c>
      <c r="I2667" s="38" t="s">
        <v>147</v>
      </c>
      <c r="J2667" s="38" t="s">
        <v>148</v>
      </c>
      <c r="K2667" s="38" t="s">
        <v>98</v>
      </c>
      <c r="L2667" s="38" t="s">
        <v>3988</v>
      </c>
      <c r="M2667" s="38" t="s">
        <v>402</v>
      </c>
      <c r="N2667" s="40">
        <v>4</v>
      </c>
      <c r="O2667" s="40">
        <v>4</v>
      </c>
      <c r="P2667" s="40">
        <v>0</v>
      </c>
      <c r="Q2667" s="40">
        <v>0</v>
      </c>
      <c r="R2667" s="40">
        <v>0</v>
      </c>
      <c r="S2667" s="40">
        <v>0</v>
      </c>
      <c r="T2667" s="40">
        <v>0</v>
      </c>
      <c r="U2667" s="40">
        <v>1</v>
      </c>
      <c r="V2667" s="40">
        <v>4</v>
      </c>
      <c r="W2667" s="38" t="s">
        <v>7362</v>
      </c>
      <c r="X2667" s="38" t="s">
        <v>80</v>
      </c>
      <c r="Y2667" s="38" t="s">
        <v>66</v>
      </c>
      <c r="Z2667" s="38" t="s">
        <v>7064</v>
      </c>
      <c r="AA2667" s="38" t="s">
        <v>6945</v>
      </c>
      <c r="AB2667" s="41">
        <v>0</v>
      </c>
      <c r="AC2667" s="41">
        <v>0</v>
      </c>
      <c r="AD2667" s="42">
        <v>0</v>
      </c>
      <c r="AE2667" s="42">
        <v>0</v>
      </c>
      <c r="AF2667" s="12" t="str">
        <f t="shared" si="492"/>
        <v>108996</v>
      </c>
      <c r="AG2667" s="13" t="str">
        <f>VLOOKUP(D2667,[2]Reference!$Q:$U,4,FALSE)</f>
        <v>Fleet</v>
      </c>
      <c r="AH2667" s="13" t="str">
        <f>VLOOKUP(D2667,[2]Reference!$Q:$U,5,FALSE)</f>
        <v>LNER</v>
      </c>
      <c r="AI2667" s="14">
        <f t="shared" si="493"/>
        <v>0</v>
      </c>
      <c r="AJ2667" s="14">
        <f t="shared" si="494"/>
        <v>0</v>
      </c>
      <c r="AK2667" s="14">
        <f t="shared" si="495"/>
        <v>0</v>
      </c>
      <c r="AL2667" s="15">
        <f t="shared" si="496"/>
        <v>0</v>
      </c>
      <c r="AM2667" s="14">
        <f t="shared" si="497"/>
        <v>4</v>
      </c>
      <c r="AN2667" s="16">
        <f t="shared" si="498"/>
        <v>45647</v>
      </c>
      <c r="AO2667" s="17">
        <f>VLOOKUP(B2667,[2]Reference!D:E,2,1)</f>
        <v>202510</v>
      </c>
      <c r="AP2667" s="12" t="str">
        <f t="shared" si="499"/>
        <v>7</v>
      </c>
      <c r="AQ2667" s="18">
        <f t="shared" si="500"/>
        <v>0</v>
      </c>
      <c r="AR2667" s="18">
        <f t="shared" si="501"/>
        <v>0</v>
      </c>
      <c r="AS2667" s="13" t="str">
        <f>VLOOKUP(D2667,[2]Reference!$Q:$U,3,FALSE)</f>
        <v>Azuma</v>
      </c>
      <c r="AT2667" s="13" t="str">
        <f>VLOOKUP(D2667,[2]Reference!Q:V,6,FALSE)</f>
        <v>Azuma</v>
      </c>
      <c r="AU2667" s="13" t="str">
        <f>VLOOKUP(D2667,[2]Reference!$Q:$U,2,FALSE)</f>
        <v>Hitachi - Class 801</v>
      </c>
      <c r="AV2667" s="19">
        <f t="shared" si="502"/>
        <v>45654</v>
      </c>
      <c r="AW2667" s="12" t="str">
        <f>+VLOOKUP(X2667,[2]Reference!BN:BO,2,FALSE)</f>
        <v>Fleet</v>
      </c>
      <c r="AX2667" s="20" t="str">
        <f t="shared" si="503"/>
        <v>HB</v>
      </c>
      <c r="AY2667" s="20" t="str">
        <f>VLOOKUP(AX2667,[2]Reference!AH:AI,2,FALSE)</f>
        <v>LNER</v>
      </c>
      <c r="AZ2667" s="20" t="str">
        <f>VLOOKUP(D2667,[2]Reference!Q:V,6,FALSE)</f>
        <v>Azuma</v>
      </c>
      <c r="BA2667" s="20" t="str">
        <f>VLOOKUP(D2667,[2]Reference!Q:V,3,FALSE)</f>
        <v>Azuma</v>
      </c>
    </row>
    <row r="2668" spans="1:53" ht="13.5" x14ac:dyDescent="0.25">
      <c r="A2668" s="38" t="s">
        <v>7363</v>
      </c>
      <c r="B2668" s="39">
        <v>45648</v>
      </c>
      <c r="C2668" s="38" t="s">
        <v>54</v>
      </c>
      <c r="D2668" s="38" t="s">
        <v>814</v>
      </c>
      <c r="E2668" s="38" t="s">
        <v>815</v>
      </c>
      <c r="F2668" s="38" t="s">
        <v>814</v>
      </c>
      <c r="G2668" s="38" t="s">
        <v>72</v>
      </c>
      <c r="H2668" s="38" t="s">
        <v>112</v>
      </c>
      <c r="I2668" s="38" t="s">
        <v>285</v>
      </c>
      <c r="J2668" s="38" t="s">
        <v>286</v>
      </c>
      <c r="K2668" s="38" t="s">
        <v>359</v>
      </c>
      <c r="L2668" s="38" t="s">
        <v>7364</v>
      </c>
      <c r="M2668" s="38" t="s">
        <v>296</v>
      </c>
      <c r="N2668" s="40">
        <v>48</v>
      </c>
      <c r="O2668" s="40">
        <v>0</v>
      </c>
      <c r="P2668" s="40">
        <v>48</v>
      </c>
      <c r="Q2668" s="40">
        <v>0</v>
      </c>
      <c r="R2668" s="40">
        <v>0</v>
      </c>
      <c r="S2668" s="40">
        <v>0</v>
      </c>
      <c r="T2668" s="40">
        <v>0</v>
      </c>
      <c r="U2668" s="40">
        <v>5</v>
      </c>
      <c r="V2668" s="40">
        <v>48</v>
      </c>
      <c r="W2668" s="38" t="s">
        <v>7365</v>
      </c>
      <c r="X2668" s="38" t="s">
        <v>119</v>
      </c>
      <c r="Y2668" s="38" t="s">
        <v>66</v>
      </c>
      <c r="Z2668" s="38" t="s">
        <v>7065</v>
      </c>
      <c r="AA2668" s="38" t="s">
        <v>6945</v>
      </c>
      <c r="AB2668" s="41">
        <v>0</v>
      </c>
      <c r="AC2668" s="41">
        <v>0</v>
      </c>
      <c r="AD2668" s="42">
        <v>0.49</v>
      </c>
      <c r="AE2668" s="42">
        <v>1.72</v>
      </c>
      <c r="AF2668" s="12" t="str">
        <f t="shared" si="492"/>
        <v>110677</v>
      </c>
      <c r="AG2668" s="13" t="str">
        <f>VLOOKUP(D2668,[2]Reference!$Q:$U,4,FALSE)</f>
        <v>Fleet</v>
      </c>
      <c r="AH2668" s="13" t="str">
        <f>VLOOKUP(D2668,[2]Reference!$Q:$U,5,FALSE)</f>
        <v>LNER</v>
      </c>
      <c r="AI2668" s="14">
        <f t="shared" si="493"/>
        <v>0</v>
      </c>
      <c r="AJ2668" s="14">
        <f t="shared" si="494"/>
        <v>0</v>
      </c>
      <c r="AK2668" s="14">
        <f t="shared" si="495"/>
        <v>0</v>
      </c>
      <c r="AL2668" s="15">
        <f t="shared" si="496"/>
        <v>0.49</v>
      </c>
      <c r="AM2668" s="14">
        <f t="shared" si="497"/>
        <v>48</v>
      </c>
      <c r="AN2668" s="16">
        <f t="shared" si="498"/>
        <v>45654</v>
      </c>
      <c r="AO2668" s="17">
        <f>VLOOKUP(B2668,[2]Reference!D:E,2,1)</f>
        <v>202510</v>
      </c>
      <c r="AP2668" s="12" t="str">
        <f t="shared" si="499"/>
        <v>7</v>
      </c>
      <c r="AQ2668" s="18">
        <f t="shared" si="500"/>
        <v>0.49</v>
      </c>
      <c r="AR2668" s="18">
        <f t="shared" si="501"/>
        <v>1.72</v>
      </c>
      <c r="AS2668" s="13" t="str">
        <f>VLOOKUP(D2668,[2]Reference!$Q:$U,3,FALSE)</f>
        <v>Azuma</v>
      </c>
      <c r="AT2668" s="13" t="str">
        <f>VLOOKUP(D2668,[2]Reference!Q:V,6,FALSE)</f>
        <v>Depot</v>
      </c>
      <c r="AU2668" s="13" t="str">
        <f>VLOOKUP(D2668,[2]Reference!$Q:$U,2,FALSE)</f>
        <v>Neville Hill</v>
      </c>
      <c r="AV2668" s="19">
        <f t="shared" si="502"/>
        <v>45655</v>
      </c>
      <c r="AW2668" s="12" t="str">
        <f>+VLOOKUP(X2668,[2]Reference!BN:BO,2,FALSE)</f>
        <v>Depot</v>
      </c>
      <c r="AX2668" s="20" t="str">
        <f t="shared" si="503"/>
        <v>HB</v>
      </c>
      <c r="AY2668" s="20" t="str">
        <f>VLOOKUP(AX2668,[2]Reference!AH:AI,2,FALSE)</f>
        <v>LNER</v>
      </c>
      <c r="AZ2668" s="20" t="str">
        <f>VLOOKUP(D2668,[2]Reference!Q:V,6,FALSE)</f>
        <v>Depot</v>
      </c>
      <c r="BA2668" s="20" t="str">
        <f>VLOOKUP(D2668,[2]Reference!Q:V,3,FALSE)</f>
        <v>Azuma</v>
      </c>
    </row>
    <row r="2669" spans="1:53" ht="13.5" x14ac:dyDescent="0.25">
      <c r="A2669" s="38" t="s">
        <v>7366</v>
      </c>
      <c r="B2669" s="39">
        <v>45648</v>
      </c>
      <c r="C2669" s="38" t="s">
        <v>54</v>
      </c>
      <c r="D2669" s="38" t="s">
        <v>364</v>
      </c>
      <c r="E2669" s="38" t="s">
        <v>365</v>
      </c>
      <c r="F2669" s="38" t="s">
        <v>364</v>
      </c>
      <c r="G2669" s="38" t="s">
        <v>121</v>
      </c>
      <c r="H2669" s="38" t="s">
        <v>112</v>
      </c>
      <c r="I2669" s="38" t="s">
        <v>7367</v>
      </c>
      <c r="J2669" s="38" t="s">
        <v>7368</v>
      </c>
      <c r="K2669" s="38" t="s">
        <v>366</v>
      </c>
      <c r="L2669" s="38" t="s">
        <v>7369</v>
      </c>
      <c r="M2669" s="38" t="s">
        <v>950</v>
      </c>
      <c r="N2669" s="40">
        <v>22</v>
      </c>
      <c r="O2669" s="40">
        <v>0</v>
      </c>
      <c r="P2669" s="40">
        <v>22</v>
      </c>
      <c r="Q2669" s="40">
        <v>0</v>
      </c>
      <c r="R2669" s="40">
        <v>0</v>
      </c>
      <c r="S2669" s="40">
        <v>0</v>
      </c>
      <c r="T2669" s="40">
        <v>0</v>
      </c>
      <c r="U2669" s="40">
        <v>3</v>
      </c>
      <c r="V2669" s="40">
        <v>22</v>
      </c>
      <c r="W2669" s="38" t="s">
        <v>7370</v>
      </c>
      <c r="X2669" s="38" t="s">
        <v>119</v>
      </c>
      <c r="Y2669" s="38" t="s">
        <v>66</v>
      </c>
      <c r="Z2669" s="38" t="s">
        <v>7065</v>
      </c>
      <c r="AA2669" s="38" t="s">
        <v>6945</v>
      </c>
      <c r="AB2669" s="41">
        <v>0</v>
      </c>
      <c r="AC2669" s="41">
        <v>0</v>
      </c>
      <c r="AD2669" s="42">
        <v>0.21</v>
      </c>
      <c r="AE2669" s="42">
        <v>0.21</v>
      </c>
      <c r="AF2669" s="12" t="str">
        <f t="shared" si="492"/>
        <v>110723</v>
      </c>
      <c r="AG2669" s="13" t="str">
        <f>VLOOKUP(D2669,[2]Reference!$Q:$U,4,FALSE)</f>
        <v>Fleet</v>
      </c>
      <c r="AH2669" s="13" t="str">
        <f>VLOOKUP(D2669,[2]Reference!$Q:$U,5,FALSE)</f>
        <v>LNER</v>
      </c>
      <c r="AI2669" s="14">
        <f t="shared" si="493"/>
        <v>0</v>
      </c>
      <c r="AJ2669" s="14">
        <f t="shared" si="494"/>
        <v>0</v>
      </c>
      <c r="AK2669" s="14">
        <f t="shared" si="495"/>
        <v>0</v>
      </c>
      <c r="AL2669" s="15">
        <f t="shared" si="496"/>
        <v>0.21</v>
      </c>
      <c r="AM2669" s="14">
        <f t="shared" si="497"/>
        <v>22</v>
      </c>
      <c r="AN2669" s="16">
        <f t="shared" si="498"/>
        <v>45654</v>
      </c>
      <c r="AO2669" s="17">
        <f>VLOOKUP(B2669,[2]Reference!D:E,2,1)</f>
        <v>202510</v>
      </c>
      <c r="AP2669" s="12" t="str">
        <f t="shared" si="499"/>
        <v>7</v>
      </c>
      <c r="AQ2669" s="18">
        <f t="shared" si="500"/>
        <v>0.21</v>
      </c>
      <c r="AR2669" s="18">
        <f t="shared" si="501"/>
        <v>0.21</v>
      </c>
      <c r="AS2669" s="13" t="str">
        <f>VLOOKUP(D2669,[2]Reference!$Q:$U,3,FALSE)</f>
        <v>Azuma</v>
      </c>
      <c r="AT2669" s="13" t="str">
        <f>VLOOKUP(D2669,[2]Reference!Q:V,6,FALSE)</f>
        <v>Depot</v>
      </c>
      <c r="AU2669" s="13" t="str">
        <f>VLOOKUP(D2669,[2]Reference!$Q:$U,2,FALSE)</f>
        <v>Heaton</v>
      </c>
      <c r="AV2669" s="19">
        <f t="shared" si="502"/>
        <v>45655</v>
      </c>
      <c r="AW2669" s="12" t="str">
        <f>+VLOOKUP(X2669,[2]Reference!BN:BO,2,FALSE)</f>
        <v>Depot</v>
      </c>
      <c r="AX2669" s="20" t="str">
        <f t="shared" si="503"/>
        <v>HB</v>
      </c>
      <c r="AY2669" s="20" t="str">
        <f>VLOOKUP(AX2669,[2]Reference!AH:AI,2,FALSE)</f>
        <v>LNER</v>
      </c>
      <c r="AZ2669" s="20" t="str">
        <f>VLOOKUP(D2669,[2]Reference!Q:V,6,FALSE)</f>
        <v>Depot</v>
      </c>
      <c r="BA2669" s="20" t="str">
        <f>VLOOKUP(D2669,[2]Reference!Q:V,3,FALSE)</f>
        <v>Azuma</v>
      </c>
    </row>
    <row r="2670" spans="1:53" ht="13.5" x14ac:dyDescent="0.25">
      <c r="A2670" s="38" t="s">
        <v>7371</v>
      </c>
      <c r="B2670" s="39">
        <v>45648</v>
      </c>
      <c r="C2670" s="38" t="s">
        <v>54</v>
      </c>
      <c r="D2670" s="38" t="s">
        <v>70</v>
      </c>
      <c r="E2670" s="38" t="s">
        <v>71</v>
      </c>
      <c r="F2670" s="38" t="s">
        <v>70</v>
      </c>
      <c r="G2670" s="38" t="s">
        <v>154</v>
      </c>
      <c r="H2670" s="38" t="s">
        <v>237</v>
      </c>
      <c r="I2670" s="38" t="s">
        <v>1024</v>
      </c>
      <c r="J2670" s="38" t="s">
        <v>1025</v>
      </c>
      <c r="K2670" s="38" t="s">
        <v>1493</v>
      </c>
      <c r="L2670" s="38" t="s">
        <v>7372</v>
      </c>
      <c r="M2670" s="38" t="s">
        <v>419</v>
      </c>
      <c r="N2670" s="40">
        <v>272</v>
      </c>
      <c r="O2670" s="40">
        <v>85</v>
      </c>
      <c r="P2670" s="40">
        <v>187</v>
      </c>
      <c r="Q2670" s="40">
        <v>0</v>
      </c>
      <c r="R2670" s="40">
        <v>0</v>
      </c>
      <c r="S2670" s="40">
        <v>0</v>
      </c>
      <c r="T2670" s="40">
        <v>0</v>
      </c>
      <c r="U2670" s="40">
        <v>13</v>
      </c>
      <c r="V2670" s="40">
        <v>272</v>
      </c>
      <c r="W2670" s="38" t="s">
        <v>7373</v>
      </c>
      <c r="X2670" s="38" t="s">
        <v>80</v>
      </c>
      <c r="Y2670" s="38" t="s">
        <v>66</v>
      </c>
      <c r="Z2670" s="38" t="s">
        <v>7065</v>
      </c>
      <c r="AA2670" s="38" t="s">
        <v>6945</v>
      </c>
      <c r="AB2670" s="41">
        <v>0</v>
      </c>
      <c r="AC2670" s="41">
        <v>0</v>
      </c>
      <c r="AD2670" s="42">
        <v>4.09</v>
      </c>
      <c r="AE2670" s="42">
        <v>7.94</v>
      </c>
      <c r="AF2670" s="12" t="str">
        <f t="shared" si="492"/>
        <v>111004</v>
      </c>
      <c r="AG2670" s="13" t="str">
        <f>VLOOKUP(D2670,[2]Reference!$Q:$U,4,FALSE)</f>
        <v>Fleet</v>
      </c>
      <c r="AH2670" s="13" t="str">
        <f>VLOOKUP(D2670,[2]Reference!$Q:$U,5,FALSE)</f>
        <v>LNER</v>
      </c>
      <c r="AI2670" s="14">
        <f t="shared" si="493"/>
        <v>0</v>
      </c>
      <c r="AJ2670" s="14">
        <f t="shared" si="494"/>
        <v>0</v>
      </c>
      <c r="AK2670" s="14">
        <f t="shared" si="495"/>
        <v>0</v>
      </c>
      <c r="AL2670" s="15">
        <f t="shared" si="496"/>
        <v>4.09</v>
      </c>
      <c r="AM2670" s="14">
        <f t="shared" si="497"/>
        <v>272</v>
      </c>
      <c r="AN2670" s="16">
        <f t="shared" si="498"/>
        <v>45654</v>
      </c>
      <c r="AO2670" s="17">
        <f>VLOOKUP(B2670,[2]Reference!D:E,2,1)</f>
        <v>202510</v>
      </c>
      <c r="AP2670" s="12" t="str">
        <f t="shared" si="499"/>
        <v>7</v>
      </c>
      <c r="AQ2670" s="18">
        <f t="shared" si="500"/>
        <v>4.09</v>
      </c>
      <c r="AR2670" s="18">
        <f t="shared" si="501"/>
        <v>7.94</v>
      </c>
      <c r="AS2670" s="13" t="str">
        <f>VLOOKUP(D2670,[2]Reference!$Q:$U,3,FALSE)</f>
        <v>IC225</v>
      </c>
      <c r="AT2670" s="13" t="str">
        <f>VLOOKUP(D2670,[2]Reference!Q:V,6,FALSE)</f>
        <v>IC225</v>
      </c>
      <c r="AU2670" s="13" t="str">
        <f>VLOOKUP(D2670,[2]Reference!$Q:$U,2,FALSE)</f>
        <v>Cl 91 Loco</v>
      </c>
      <c r="AV2670" s="19">
        <f t="shared" si="502"/>
        <v>45655</v>
      </c>
      <c r="AW2670" s="12" t="str">
        <f>+VLOOKUP(X2670,[2]Reference!BN:BO,2,FALSE)</f>
        <v>Fleet</v>
      </c>
      <c r="AX2670" s="20" t="str">
        <f t="shared" si="503"/>
        <v>HB</v>
      </c>
      <c r="AY2670" s="20" t="str">
        <f>VLOOKUP(AX2670,[2]Reference!AH:AI,2,FALSE)</f>
        <v>LNER</v>
      </c>
      <c r="AZ2670" s="20" t="str">
        <f>VLOOKUP(D2670,[2]Reference!Q:V,6,FALSE)</f>
        <v>IC225</v>
      </c>
      <c r="BA2670" s="20" t="str">
        <f>VLOOKUP(D2670,[2]Reference!Q:V,3,FALSE)</f>
        <v>IC225</v>
      </c>
    </row>
    <row r="2671" spans="1:53" ht="13.5" x14ac:dyDescent="0.25">
      <c r="A2671" s="38" t="s">
        <v>7374</v>
      </c>
      <c r="B2671" s="39">
        <v>45648</v>
      </c>
      <c r="C2671" s="38" t="s">
        <v>54</v>
      </c>
      <c r="D2671" s="38" t="s">
        <v>92</v>
      </c>
      <c r="E2671" s="38" t="s">
        <v>93</v>
      </c>
      <c r="F2671" s="38" t="s">
        <v>92</v>
      </c>
      <c r="G2671" s="38" t="s">
        <v>146</v>
      </c>
      <c r="H2671" s="38" t="s">
        <v>73</v>
      </c>
      <c r="I2671" s="38" t="s">
        <v>1641</v>
      </c>
      <c r="J2671" s="38" t="s">
        <v>1642</v>
      </c>
      <c r="K2671" s="38" t="s">
        <v>201</v>
      </c>
      <c r="L2671" s="38" t="s">
        <v>7375</v>
      </c>
      <c r="M2671" s="38" t="s">
        <v>7376</v>
      </c>
      <c r="N2671" s="40">
        <v>9</v>
      </c>
      <c r="O2671" s="40">
        <v>6</v>
      </c>
      <c r="P2671" s="40">
        <v>3</v>
      </c>
      <c r="Q2671" s="40">
        <v>0</v>
      </c>
      <c r="R2671" s="40">
        <v>0</v>
      </c>
      <c r="S2671" s="40">
        <v>0</v>
      </c>
      <c r="T2671" s="40">
        <v>0</v>
      </c>
      <c r="U2671" s="40">
        <v>2</v>
      </c>
      <c r="V2671" s="40">
        <v>9</v>
      </c>
      <c r="W2671" s="38" t="s">
        <v>7377</v>
      </c>
      <c r="X2671" s="38" t="s">
        <v>80</v>
      </c>
      <c r="Y2671" s="38" t="s">
        <v>66</v>
      </c>
      <c r="Z2671" s="38" t="s">
        <v>7065</v>
      </c>
      <c r="AA2671" s="38" t="s">
        <v>6945</v>
      </c>
      <c r="AB2671" s="41">
        <v>0</v>
      </c>
      <c r="AC2671" s="41">
        <v>0</v>
      </c>
      <c r="AD2671" s="42">
        <v>0</v>
      </c>
      <c r="AE2671" s="42">
        <v>0.67</v>
      </c>
      <c r="AF2671" s="12" t="str">
        <f t="shared" si="492"/>
        <v>111085</v>
      </c>
      <c r="AG2671" s="13" t="str">
        <f>VLOOKUP(D2671,[2]Reference!$Q:$U,4,FALSE)</f>
        <v>Fleet</v>
      </c>
      <c r="AH2671" s="13" t="str">
        <f>VLOOKUP(D2671,[2]Reference!$Q:$U,5,FALSE)</f>
        <v>LNER</v>
      </c>
      <c r="AI2671" s="14">
        <f t="shared" si="493"/>
        <v>0</v>
      </c>
      <c r="AJ2671" s="14">
        <f t="shared" si="494"/>
        <v>0</v>
      </c>
      <c r="AK2671" s="14">
        <f t="shared" si="495"/>
        <v>0</v>
      </c>
      <c r="AL2671" s="15">
        <f t="shared" si="496"/>
        <v>0</v>
      </c>
      <c r="AM2671" s="14">
        <f t="shared" si="497"/>
        <v>9</v>
      </c>
      <c r="AN2671" s="16">
        <f t="shared" si="498"/>
        <v>45654</v>
      </c>
      <c r="AO2671" s="17">
        <f>VLOOKUP(B2671,[2]Reference!D:E,2,1)</f>
        <v>202510</v>
      </c>
      <c r="AP2671" s="12" t="str">
        <f t="shared" si="499"/>
        <v>7</v>
      </c>
      <c r="AQ2671" s="18">
        <f t="shared" si="500"/>
        <v>0</v>
      </c>
      <c r="AR2671" s="18">
        <f t="shared" si="501"/>
        <v>0.67</v>
      </c>
      <c r="AS2671" s="13" t="str">
        <f>VLOOKUP(D2671,[2]Reference!$Q:$U,3,FALSE)</f>
        <v>Azuma</v>
      </c>
      <c r="AT2671" s="13" t="str">
        <f>VLOOKUP(D2671,[2]Reference!Q:V,6,FALSE)</f>
        <v>Azuma</v>
      </c>
      <c r="AU2671" s="13" t="str">
        <f>VLOOKUP(D2671,[2]Reference!$Q:$U,2,FALSE)</f>
        <v>Hitachi - Class 801</v>
      </c>
      <c r="AV2671" s="19">
        <f t="shared" si="502"/>
        <v>45655</v>
      </c>
      <c r="AW2671" s="12" t="str">
        <f>+VLOOKUP(X2671,[2]Reference!BN:BO,2,FALSE)</f>
        <v>Fleet</v>
      </c>
      <c r="AX2671" s="20" t="str">
        <f t="shared" si="503"/>
        <v>HB</v>
      </c>
      <c r="AY2671" s="20" t="str">
        <f>VLOOKUP(AX2671,[2]Reference!AH:AI,2,FALSE)</f>
        <v>LNER</v>
      </c>
      <c r="AZ2671" s="20" t="str">
        <f>VLOOKUP(D2671,[2]Reference!Q:V,6,FALSE)</f>
        <v>Azuma</v>
      </c>
      <c r="BA2671" s="20" t="str">
        <f>VLOOKUP(D2671,[2]Reference!Q:V,3,FALSE)</f>
        <v>Azuma</v>
      </c>
    </row>
    <row r="2672" spans="1:53" ht="13.5" x14ac:dyDescent="0.25">
      <c r="A2672" s="38" t="s">
        <v>7379</v>
      </c>
      <c r="B2672" s="39">
        <v>45648</v>
      </c>
      <c r="C2672" s="38" t="s">
        <v>54</v>
      </c>
      <c r="D2672" s="38" t="s">
        <v>215</v>
      </c>
      <c r="E2672" s="38" t="s">
        <v>216</v>
      </c>
      <c r="F2672" s="38" t="s">
        <v>215</v>
      </c>
      <c r="G2672" s="38" t="s">
        <v>94</v>
      </c>
      <c r="H2672" s="38" t="s">
        <v>217</v>
      </c>
      <c r="I2672" s="38" t="s">
        <v>218</v>
      </c>
      <c r="J2672" s="38" t="s">
        <v>219</v>
      </c>
      <c r="K2672" s="38" t="s">
        <v>167</v>
      </c>
      <c r="L2672" s="38" t="s">
        <v>7380</v>
      </c>
      <c r="M2672" s="38" t="s">
        <v>375</v>
      </c>
      <c r="N2672" s="40">
        <v>4</v>
      </c>
      <c r="O2672" s="40">
        <v>4</v>
      </c>
      <c r="P2672" s="40">
        <v>0</v>
      </c>
      <c r="Q2672" s="40">
        <v>0</v>
      </c>
      <c r="R2672" s="40">
        <v>0</v>
      </c>
      <c r="S2672" s="40">
        <v>0</v>
      </c>
      <c r="T2672" s="40">
        <v>0</v>
      </c>
      <c r="U2672" s="40">
        <v>1</v>
      </c>
      <c r="V2672" s="40">
        <v>4</v>
      </c>
      <c r="W2672" s="38" t="s">
        <v>7381</v>
      </c>
      <c r="X2672" s="38" t="s">
        <v>119</v>
      </c>
      <c r="Y2672" s="38" t="s">
        <v>66</v>
      </c>
      <c r="Z2672" s="38" t="s">
        <v>7065</v>
      </c>
      <c r="AA2672" s="38" t="s">
        <v>6945</v>
      </c>
      <c r="AB2672" s="41">
        <v>0</v>
      </c>
      <c r="AC2672" s="41">
        <v>0</v>
      </c>
      <c r="AD2672" s="42">
        <v>0.1</v>
      </c>
      <c r="AE2672" s="42">
        <v>0.1</v>
      </c>
      <c r="AF2672" s="12" t="str">
        <f t="shared" si="492"/>
        <v>111820</v>
      </c>
      <c r="AG2672" s="13" t="str">
        <f>VLOOKUP(D2672,[2]Reference!$Q:$U,4,FALSE)</f>
        <v>Fleet</v>
      </c>
      <c r="AH2672" s="13" t="str">
        <f>VLOOKUP(D2672,[2]Reference!$Q:$U,5,FALSE)</f>
        <v>LNER</v>
      </c>
      <c r="AI2672" s="14">
        <f t="shared" si="493"/>
        <v>0</v>
      </c>
      <c r="AJ2672" s="14">
        <f t="shared" si="494"/>
        <v>0</v>
      </c>
      <c r="AK2672" s="14">
        <f t="shared" si="495"/>
        <v>0</v>
      </c>
      <c r="AL2672" s="15">
        <f t="shared" si="496"/>
        <v>0.1</v>
      </c>
      <c r="AM2672" s="14">
        <f t="shared" si="497"/>
        <v>4</v>
      </c>
      <c r="AN2672" s="16">
        <f t="shared" si="498"/>
        <v>45654</v>
      </c>
      <c r="AO2672" s="17">
        <f>VLOOKUP(B2672,[2]Reference!D:E,2,1)</f>
        <v>202510</v>
      </c>
      <c r="AP2672" s="12" t="str">
        <f t="shared" si="499"/>
        <v>7</v>
      </c>
      <c r="AQ2672" s="18">
        <f t="shared" si="500"/>
        <v>0.1</v>
      </c>
      <c r="AR2672" s="18">
        <f t="shared" si="501"/>
        <v>0.1</v>
      </c>
      <c r="AS2672" s="13" t="str">
        <f>VLOOKUP(D2672,[2]Reference!$Q:$U,3,FALSE)</f>
        <v>Other</v>
      </c>
      <c r="AT2672" s="13" t="str">
        <f>VLOOKUP(D2672,[2]Reference!Q:V,6,FALSE)</f>
        <v>Other</v>
      </c>
      <c r="AU2672" s="13" t="str">
        <f>VLOOKUP(D2672,[2]Reference!$Q:$U,2,FALSE)</f>
        <v>ISS - Contractors</v>
      </c>
      <c r="AV2672" s="19">
        <f t="shared" si="502"/>
        <v>45655</v>
      </c>
      <c r="AW2672" s="12" t="str">
        <f>+VLOOKUP(X2672,[2]Reference!BN:BO,2,FALSE)</f>
        <v>Depot</v>
      </c>
      <c r="AX2672" s="20" t="str">
        <f t="shared" si="503"/>
        <v>HB</v>
      </c>
      <c r="AY2672" s="20" t="str">
        <f>VLOOKUP(AX2672,[2]Reference!AH:AI,2,FALSE)</f>
        <v>LNER</v>
      </c>
      <c r="AZ2672" s="20" t="str">
        <f>VLOOKUP(D2672,[2]Reference!Q:V,6,FALSE)</f>
        <v>Other</v>
      </c>
      <c r="BA2672" s="20" t="str">
        <f>VLOOKUP(D2672,[2]Reference!Q:V,3,FALSE)</f>
        <v>Other</v>
      </c>
    </row>
    <row r="2673" spans="1:53" ht="13.5" x14ac:dyDescent="0.25">
      <c r="A2673" s="38" t="s">
        <v>7382</v>
      </c>
      <c r="B2673" s="39">
        <v>45649</v>
      </c>
      <c r="C2673" s="38" t="s">
        <v>54</v>
      </c>
      <c r="D2673" s="38" t="s">
        <v>55</v>
      </c>
      <c r="E2673" s="38" t="s">
        <v>56</v>
      </c>
      <c r="F2673" s="38" t="s">
        <v>55</v>
      </c>
      <c r="G2673" s="38" t="s">
        <v>121</v>
      </c>
      <c r="H2673" s="38" t="s">
        <v>73</v>
      </c>
      <c r="I2673" s="38" t="s">
        <v>1840</v>
      </c>
      <c r="J2673" s="38" t="s">
        <v>1841</v>
      </c>
      <c r="K2673" s="38" t="s">
        <v>124</v>
      </c>
      <c r="L2673" s="38" t="s">
        <v>7383</v>
      </c>
      <c r="M2673" s="38" t="s">
        <v>533</v>
      </c>
      <c r="N2673" s="40">
        <v>49</v>
      </c>
      <c r="O2673" s="40">
        <v>26</v>
      </c>
      <c r="P2673" s="40">
        <v>23</v>
      </c>
      <c r="Q2673" s="40">
        <v>0</v>
      </c>
      <c r="R2673" s="40">
        <v>1</v>
      </c>
      <c r="S2673" s="40">
        <v>1</v>
      </c>
      <c r="T2673" s="40">
        <v>0</v>
      </c>
      <c r="U2673" s="40">
        <v>3</v>
      </c>
      <c r="V2673" s="40">
        <v>184</v>
      </c>
      <c r="W2673" s="38" t="s">
        <v>7384</v>
      </c>
      <c r="X2673" s="38" t="s">
        <v>80</v>
      </c>
      <c r="Y2673" s="38" t="s">
        <v>66</v>
      </c>
      <c r="Z2673" s="38" t="s">
        <v>7065</v>
      </c>
      <c r="AA2673" s="38" t="s">
        <v>6945</v>
      </c>
      <c r="AB2673" s="41">
        <v>2</v>
      </c>
      <c r="AC2673" s="41">
        <v>0</v>
      </c>
      <c r="AD2673" s="42">
        <v>2</v>
      </c>
      <c r="AE2673" s="42">
        <v>2.2000000000000002</v>
      </c>
      <c r="AF2673" s="12" t="str">
        <f t="shared" si="492"/>
        <v>112510</v>
      </c>
      <c r="AG2673" s="13" t="str">
        <f>VLOOKUP(D2673,[2]Reference!$Q:$U,4,FALSE)</f>
        <v>Fleet</v>
      </c>
      <c r="AH2673" s="13" t="str">
        <f>VLOOKUP(D2673,[2]Reference!$Q:$U,5,FALSE)</f>
        <v>LNER</v>
      </c>
      <c r="AI2673" s="14">
        <f t="shared" si="493"/>
        <v>2</v>
      </c>
      <c r="AJ2673" s="14">
        <f t="shared" si="494"/>
        <v>0</v>
      </c>
      <c r="AK2673" s="14">
        <f t="shared" si="495"/>
        <v>2</v>
      </c>
      <c r="AL2673" s="15">
        <f t="shared" si="496"/>
        <v>0</v>
      </c>
      <c r="AM2673" s="14">
        <f t="shared" si="497"/>
        <v>49</v>
      </c>
      <c r="AN2673" s="16">
        <f t="shared" si="498"/>
        <v>45654</v>
      </c>
      <c r="AO2673" s="17">
        <f>VLOOKUP(B2673,[2]Reference!D:E,2,1)</f>
        <v>202510</v>
      </c>
      <c r="AP2673" s="12" t="str">
        <f t="shared" si="499"/>
        <v>7</v>
      </c>
      <c r="AQ2673" s="18">
        <f t="shared" si="500"/>
        <v>2</v>
      </c>
      <c r="AR2673" s="18">
        <f t="shared" si="501"/>
        <v>2.2000000000000002</v>
      </c>
      <c r="AS2673" s="13" t="str">
        <f>VLOOKUP(D2673,[2]Reference!$Q:$U,3,FALSE)</f>
        <v>Azuma</v>
      </c>
      <c r="AT2673" s="13" t="str">
        <f>VLOOKUP(D2673,[2]Reference!Q:V,6,FALSE)</f>
        <v>Azuma</v>
      </c>
      <c r="AU2673" s="13" t="str">
        <f>VLOOKUP(D2673,[2]Reference!$Q:$U,2,FALSE)</f>
        <v>Hitachi - Class 800</v>
      </c>
      <c r="AV2673" s="19">
        <f t="shared" si="502"/>
        <v>45656</v>
      </c>
      <c r="AW2673" s="12" t="str">
        <f>+VLOOKUP(X2673,[2]Reference!BN:BO,2,FALSE)</f>
        <v>Fleet</v>
      </c>
      <c r="AX2673" s="20" t="str">
        <f t="shared" si="503"/>
        <v>HB</v>
      </c>
      <c r="AY2673" s="20" t="str">
        <f>VLOOKUP(AX2673,[2]Reference!AH:AI,2,FALSE)</f>
        <v>LNER</v>
      </c>
      <c r="AZ2673" s="20" t="str">
        <f>VLOOKUP(D2673,[2]Reference!Q:V,6,FALSE)</f>
        <v>Azuma</v>
      </c>
      <c r="BA2673" s="20" t="str">
        <f>VLOOKUP(D2673,[2]Reference!Q:V,3,FALSE)</f>
        <v>Azuma</v>
      </c>
    </row>
    <row r="2674" spans="1:53" ht="13.5" x14ac:dyDescent="0.25">
      <c r="A2674" s="38" t="s">
        <v>7386</v>
      </c>
      <c r="B2674" s="39">
        <v>45649</v>
      </c>
      <c r="C2674" s="38" t="s">
        <v>54</v>
      </c>
      <c r="D2674" s="38" t="s">
        <v>92</v>
      </c>
      <c r="E2674" s="38" t="s">
        <v>93</v>
      </c>
      <c r="F2674" s="38" t="s">
        <v>92</v>
      </c>
      <c r="G2674" s="38" t="s">
        <v>94</v>
      </c>
      <c r="H2674" s="38" t="s">
        <v>95</v>
      </c>
      <c r="I2674" s="38" t="s">
        <v>147</v>
      </c>
      <c r="J2674" s="38" t="s">
        <v>148</v>
      </c>
      <c r="K2674" s="38" t="s">
        <v>1131</v>
      </c>
      <c r="L2674" s="38" t="s">
        <v>7387</v>
      </c>
      <c r="M2674" s="38" t="s">
        <v>1029</v>
      </c>
      <c r="N2674" s="40">
        <v>20</v>
      </c>
      <c r="O2674" s="40">
        <v>20</v>
      </c>
      <c r="P2674" s="40">
        <v>0</v>
      </c>
      <c r="Q2674" s="40">
        <v>0</v>
      </c>
      <c r="R2674" s="40">
        <v>0</v>
      </c>
      <c r="S2674" s="40">
        <v>0</v>
      </c>
      <c r="T2674" s="40">
        <v>0</v>
      </c>
      <c r="U2674" s="40">
        <v>1</v>
      </c>
      <c r="V2674" s="40">
        <v>20</v>
      </c>
      <c r="W2674" s="38" t="s">
        <v>7388</v>
      </c>
      <c r="X2674" s="38" t="s">
        <v>80</v>
      </c>
      <c r="Y2674" s="38" t="s">
        <v>66</v>
      </c>
      <c r="Z2674" s="38" t="s">
        <v>7065</v>
      </c>
      <c r="AA2674" s="38" t="s">
        <v>6945</v>
      </c>
      <c r="AB2674" s="41">
        <v>0</v>
      </c>
      <c r="AC2674" s="41">
        <v>0</v>
      </c>
      <c r="AD2674" s="42">
        <v>0.38</v>
      </c>
      <c r="AE2674" s="42">
        <v>0.38</v>
      </c>
      <c r="AF2674" s="12" t="str">
        <f t="shared" si="492"/>
        <v>114535</v>
      </c>
      <c r="AG2674" s="13" t="str">
        <f>VLOOKUP(D2674,[2]Reference!$Q:$U,4,FALSE)</f>
        <v>Fleet</v>
      </c>
      <c r="AH2674" s="13" t="str">
        <f>VLOOKUP(D2674,[2]Reference!$Q:$U,5,FALSE)</f>
        <v>LNER</v>
      </c>
      <c r="AI2674" s="14">
        <f t="shared" si="493"/>
        <v>0</v>
      </c>
      <c r="AJ2674" s="14">
        <f t="shared" si="494"/>
        <v>0</v>
      </c>
      <c r="AK2674" s="14">
        <f t="shared" si="495"/>
        <v>0</v>
      </c>
      <c r="AL2674" s="15">
        <f t="shared" si="496"/>
        <v>0.38</v>
      </c>
      <c r="AM2674" s="14">
        <f t="shared" si="497"/>
        <v>20</v>
      </c>
      <c r="AN2674" s="16">
        <f t="shared" si="498"/>
        <v>45654</v>
      </c>
      <c r="AO2674" s="17">
        <f>VLOOKUP(B2674,[2]Reference!D:E,2,1)</f>
        <v>202510</v>
      </c>
      <c r="AP2674" s="12" t="str">
        <f t="shared" si="499"/>
        <v>7</v>
      </c>
      <c r="AQ2674" s="18">
        <f t="shared" si="500"/>
        <v>0.38</v>
      </c>
      <c r="AR2674" s="18">
        <f t="shared" si="501"/>
        <v>0.38</v>
      </c>
      <c r="AS2674" s="13" t="str">
        <f>VLOOKUP(D2674,[2]Reference!$Q:$U,3,FALSE)</f>
        <v>Azuma</v>
      </c>
      <c r="AT2674" s="13" t="str">
        <f>VLOOKUP(D2674,[2]Reference!Q:V,6,FALSE)</f>
        <v>Azuma</v>
      </c>
      <c r="AU2674" s="13" t="str">
        <f>VLOOKUP(D2674,[2]Reference!$Q:$U,2,FALSE)</f>
        <v>Hitachi - Class 801</v>
      </c>
      <c r="AV2674" s="19">
        <f t="shared" si="502"/>
        <v>45656</v>
      </c>
      <c r="AW2674" s="12" t="str">
        <f>+VLOOKUP(X2674,[2]Reference!BN:BO,2,FALSE)</f>
        <v>Fleet</v>
      </c>
      <c r="AX2674" s="20" t="str">
        <f t="shared" si="503"/>
        <v>HB</v>
      </c>
      <c r="AY2674" s="20" t="str">
        <f>VLOOKUP(AX2674,[2]Reference!AH:AI,2,FALSE)</f>
        <v>LNER</v>
      </c>
      <c r="AZ2674" s="20" t="str">
        <f>VLOOKUP(D2674,[2]Reference!Q:V,6,FALSE)</f>
        <v>Azuma</v>
      </c>
      <c r="BA2674" s="20" t="str">
        <f>VLOOKUP(D2674,[2]Reference!Q:V,3,FALSE)</f>
        <v>Azuma</v>
      </c>
    </row>
    <row r="2675" spans="1:53" ht="13.5" x14ac:dyDescent="0.25">
      <c r="A2675" s="38" t="s">
        <v>7389</v>
      </c>
      <c r="B2675" s="39">
        <v>45650</v>
      </c>
      <c r="C2675" s="38" t="s">
        <v>54</v>
      </c>
      <c r="D2675" s="38" t="s">
        <v>55</v>
      </c>
      <c r="E2675" s="38" t="s">
        <v>56</v>
      </c>
      <c r="F2675" s="38" t="s">
        <v>55</v>
      </c>
      <c r="G2675" s="38" t="s">
        <v>83</v>
      </c>
      <c r="H2675" s="38" t="s">
        <v>84</v>
      </c>
      <c r="I2675" s="38" t="s">
        <v>251</v>
      </c>
      <c r="J2675" s="38" t="s">
        <v>252</v>
      </c>
      <c r="K2675" s="38" t="s">
        <v>919</v>
      </c>
      <c r="L2675" s="38" t="s">
        <v>1038</v>
      </c>
      <c r="M2675" s="38" t="s">
        <v>248</v>
      </c>
      <c r="N2675" s="40">
        <v>2</v>
      </c>
      <c r="O2675" s="40">
        <v>2</v>
      </c>
      <c r="P2675" s="40">
        <v>0</v>
      </c>
      <c r="Q2675" s="40">
        <v>0</v>
      </c>
      <c r="R2675" s="40">
        <v>0</v>
      </c>
      <c r="S2675" s="40">
        <v>0</v>
      </c>
      <c r="T2675" s="40">
        <v>0</v>
      </c>
      <c r="U2675" s="40">
        <v>1</v>
      </c>
      <c r="V2675" s="40">
        <v>2</v>
      </c>
      <c r="W2675" s="38" t="s">
        <v>7390</v>
      </c>
      <c r="X2675" s="38" t="s">
        <v>80</v>
      </c>
      <c r="Y2675" s="38" t="s">
        <v>66</v>
      </c>
      <c r="Z2675" s="38" t="s">
        <v>7065</v>
      </c>
      <c r="AA2675" s="38" t="s">
        <v>6945</v>
      </c>
      <c r="AB2675" s="41">
        <v>0</v>
      </c>
      <c r="AC2675" s="41">
        <v>0</v>
      </c>
      <c r="AD2675" s="42">
        <v>0</v>
      </c>
      <c r="AE2675" s="42">
        <v>0</v>
      </c>
      <c r="AF2675" s="12" t="str">
        <f t="shared" si="492"/>
        <v>115900</v>
      </c>
      <c r="AG2675" s="13" t="str">
        <f>VLOOKUP(D2675,[2]Reference!$Q:$U,4,FALSE)</f>
        <v>Fleet</v>
      </c>
      <c r="AH2675" s="13" t="str">
        <f>VLOOKUP(D2675,[2]Reference!$Q:$U,5,FALSE)</f>
        <v>LNER</v>
      </c>
      <c r="AI2675" s="14">
        <f t="shared" si="493"/>
        <v>0</v>
      </c>
      <c r="AJ2675" s="14">
        <f t="shared" si="494"/>
        <v>0</v>
      </c>
      <c r="AK2675" s="14">
        <f t="shared" si="495"/>
        <v>0</v>
      </c>
      <c r="AL2675" s="15">
        <f t="shared" si="496"/>
        <v>0</v>
      </c>
      <c r="AM2675" s="14">
        <f t="shared" si="497"/>
        <v>2</v>
      </c>
      <c r="AN2675" s="16">
        <f t="shared" si="498"/>
        <v>45654</v>
      </c>
      <c r="AO2675" s="17">
        <f>VLOOKUP(B2675,[2]Reference!D:E,2,1)</f>
        <v>202510</v>
      </c>
      <c r="AP2675" s="12" t="str">
        <f t="shared" si="499"/>
        <v>7</v>
      </c>
      <c r="AQ2675" s="18">
        <f t="shared" si="500"/>
        <v>0</v>
      </c>
      <c r="AR2675" s="18">
        <f t="shared" si="501"/>
        <v>0</v>
      </c>
      <c r="AS2675" s="13" t="str">
        <f>VLOOKUP(D2675,[2]Reference!$Q:$U,3,FALSE)</f>
        <v>Azuma</v>
      </c>
      <c r="AT2675" s="13" t="str">
        <f>VLOOKUP(D2675,[2]Reference!Q:V,6,FALSE)</f>
        <v>Azuma</v>
      </c>
      <c r="AU2675" s="13" t="str">
        <f>VLOOKUP(D2675,[2]Reference!$Q:$U,2,FALSE)</f>
        <v>Hitachi - Class 800</v>
      </c>
      <c r="AV2675" s="19">
        <f t="shared" si="502"/>
        <v>45657</v>
      </c>
      <c r="AW2675" s="12" t="str">
        <f>+VLOOKUP(X2675,[2]Reference!BN:BO,2,FALSE)</f>
        <v>Fleet</v>
      </c>
      <c r="AX2675" s="20" t="str">
        <f t="shared" si="503"/>
        <v>HB</v>
      </c>
      <c r="AY2675" s="20" t="str">
        <f>VLOOKUP(AX2675,[2]Reference!AH:AI,2,FALSE)</f>
        <v>LNER</v>
      </c>
      <c r="AZ2675" s="20" t="str">
        <f>VLOOKUP(D2675,[2]Reference!Q:V,6,FALSE)</f>
        <v>Azuma</v>
      </c>
      <c r="BA2675" s="20" t="str">
        <f>VLOOKUP(D2675,[2]Reference!Q:V,3,FALSE)</f>
        <v>Azuma</v>
      </c>
    </row>
    <row r="2676" spans="1:53" ht="13.5" x14ac:dyDescent="0.25">
      <c r="A2676" s="38" t="s">
        <v>7391</v>
      </c>
      <c r="B2676" s="39">
        <v>45653</v>
      </c>
      <c r="C2676" s="38" t="s">
        <v>54</v>
      </c>
      <c r="D2676" s="38" t="s">
        <v>92</v>
      </c>
      <c r="E2676" s="38" t="s">
        <v>93</v>
      </c>
      <c r="F2676" s="38" t="s">
        <v>92</v>
      </c>
      <c r="G2676" s="38" t="s">
        <v>146</v>
      </c>
      <c r="H2676" s="38" t="s">
        <v>339</v>
      </c>
      <c r="I2676" s="38" t="s">
        <v>694</v>
      </c>
      <c r="J2676" s="38" t="s">
        <v>695</v>
      </c>
      <c r="K2676" s="38" t="s">
        <v>757</v>
      </c>
      <c r="L2676" s="38" t="s">
        <v>7392</v>
      </c>
      <c r="M2676" s="38" t="s">
        <v>289</v>
      </c>
      <c r="N2676" s="40">
        <v>5</v>
      </c>
      <c r="O2676" s="40">
        <v>0</v>
      </c>
      <c r="P2676" s="40">
        <v>5</v>
      </c>
      <c r="Q2676" s="40">
        <v>0</v>
      </c>
      <c r="R2676" s="40">
        <v>0</v>
      </c>
      <c r="S2676" s="40">
        <v>0</v>
      </c>
      <c r="T2676" s="40">
        <v>0</v>
      </c>
      <c r="U2676" s="40">
        <v>1</v>
      </c>
      <c r="V2676" s="40">
        <v>5</v>
      </c>
      <c r="W2676" s="38" t="s">
        <v>7393</v>
      </c>
      <c r="X2676" s="38" t="s">
        <v>80</v>
      </c>
      <c r="Y2676" s="38" t="s">
        <v>66</v>
      </c>
      <c r="Z2676" s="38" t="s">
        <v>7065</v>
      </c>
      <c r="AA2676" s="38" t="s">
        <v>6945</v>
      </c>
      <c r="AB2676" s="41">
        <v>0</v>
      </c>
      <c r="AC2676" s="41">
        <v>0</v>
      </c>
      <c r="AD2676" s="42">
        <v>0</v>
      </c>
      <c r="AE2676" s="42">
        <v>0</v>
      </c>
      <c r="AF2676" s="12" t="str">
        <f t="shared" si="492"/>
        <v>118210</v>
      </c>
      <c r="AG2676" s="13" t="str">
        <f>VLOOKUP(D2676,[2]Reference!$Q:$U,4,FALSE)</f>
        <v>Fleet</v>
      </c>
      <c r="AH2676" s="13" t="str">
        <f>VLOOKUP(D2676,[2]Reference!$Q:$U,5,FALSE)</f>
        <v>LNER</v>
      </c>
      <c r="AI2676" s="14">
        <f t="shared" si="493"/>
        <v>0</v>
      </c>
      <c r="AJ2676" s="14">
        <f t="shared" si="494"/>
        <v>0</v>
      </c>
      <c r="AK2676" s="14">
        <f t="shared" si="495"/>
        <v>0</v>
      </c>
      <c r="AL2676" s="15">
        <f t="shared" si="496"/>
        <v>0</v>
      </c>
      <c r="AM2676" s="14">
        <f t="shared" si="497"/>
        <v>5</v>
      </c>
      <c r="AN2676" s="16">
        <f t="shared" si="498"/>
        <v>45654</v>
      </c>
      <c r="AO2676" s="17">
        <f>VLOOKUP(B2676,[2]Reference!D:E,2,1)</f>
        <v>202510</v>
      </c>
      <c r="AP2676" s="12" t="str">
        <f t="shared" si="499"/>
        <v>7</v>
      </c>
      <c r="AQ2676" s="18">
        <f t="shared" si="500"/>
        <v>0</v>
      </c>
      <c r="AR2676" s="18">
        <f t="shared" si="501"/>
        <v>0</v>
      </c>
      <c r="AS2676" s="13" t="str">
        <f>VLOOKUP(D2676,[2]Reference!$Q:$U,3,FALSE)</f>
        <v>Azuma</v>
      </c>
      <c r="AT2676" s="13" t="str">
        <f>VLOOKUP(D2676,[2]Reference!Q:V,6,FALSE)</f>
        <v>Azuma</v>
      </c>
      <c r="AU2676" s="13" t="str">
        <f>VLOOKUP(D2676,[2]Reference!$Q:$U,2,FALSE)</f>
        <v>Hitachi - Class 801</v>
      </c>
      <c r="AV2676" s="19">
        <f t="shared" si="502"/>
        <v>45660</v>
      </c>
      <c r="AW2676" s="12" t="str">
        <f>+VLOOKUP(X2676,[2]Reference!BN:BO,2,FALSE)</f>
        <v>Fleet</v>
      </c>
      <c r="AX2676" s="20" t="str">
        <f t="shared" si="503"/>
        <v>HB</v>
      </c>
      <c r="AY2676" s="20" t="str">
        <f>VLOOKUP(AX2676,[2]Reference!AH:AI,2,FALSE)</f>
        <v>LNER</v>
      </c>
      <c r="AZ2676" s="20" t="str">
        <f>VLOOKUP(D2676,[2]Reference!Q:V,6,FALSE)</f>
        <v>Azuma</v>
      </c>
      <c r="BA2676" s="20" t="str">
        <f>VLOOKUP(D2676,[2]Reference!Q:V,3,FALSE)</f>
        <v>Azuma</v>
      </c>
    </row>
    <row r="2677" spans="1:53" ht="13.5" x14ac:dyDescent="0.25">
      <c r="A2677" s="38" t="s">
        <v>7395</v>
      </c>
      <c r="B2677" s="39">
        <v>45653</v>
      </c>
      <c r="C2677" s="38" t="s">
        <v>54</v>
      </c>
      <c r="D2677" s="38" t="s">
        <v>161</v>
      </c>
      <c r="E2677" s="38" t="s">
        <v>162</v>
      </c>
      <c r="F2677" s="38" t="s">
        <v>161</v>
      </c>
      <c r="G2677" s="38" t="s">
        <v>146</v>
      </c>
      <c r="H2677" s="38" t="s">
        <v>95</v>
      </c>
      <c r="I2677" s="38" t="s">
        <v>147</v>
      </c>
      <c r="J2677" s="38" t="s">
        <v>148</v>
      </c>
      <c r="K2677" s="38" t="s">
        <v>201</v>
      </c>
      <c r="L2677" s="38" t="s">
        <v>7396</v>
      </c>
      <c r="M2677" s="38" t="s">
        <v>165</v>
      </c>
      <c r="N2677" s="40">
        <v>21</v>
      </c>
      <c r="O2677" s="40">
        <v>17</v>
      </c>
      <c r="P2677" s="40">
        <v>4</v>
      </c>
      <c r="Q2677" s="40">
        <v>0</v>
      </c>
      <c r="R2677" s="40">
        <v>0</v>
      </c>
      <c r="S2677" s="40">
        <v>0</v>
      </c>
      <c r="T2677" s="40">
        <v>0</v>
      </c>
      <c r="U2677" s="40">
        <v>2</v>
      </c>
      <c r="V2677" s="40">
        <v>21</v>
      </c>
      <c r="W2677" s="38" t="s">
        <v>7397</v>
      </c>
      <c r="X2677" s="38" t="s">
        <v>80</v>
      </c>
      <c r="Y2677" s="38" t="s">
        <v>66</v>
      </c>
      <c r="Z2677" s="38" t="s">
        <v>7065</v>
      </c>
      <c r="AA2677" s="38" t="s">
        <v>6945</v>
      </c>
      <c r="AB2677" s="41">
        <v>0</v>
      </c>
      <c r="AC2677" s="41">
        <v>0</v>
      </c>
      <c r="AD2677" s="42">
        <v>0</v>
      </c>
      <c r="AE2677" s="42">
        <v>0.61</v>
      </c>
      <c r="AF2677" s="12" t="str">
        <f t="shared" si="492"/>
        <v>119465</v>
      </c>
      <c r="AG2677" s="13" t="str">
        <f>VLOOKUP(D2677,[2]Reference!$Q:$U,4,FALSE)</f>
        <v>Fleet</v>
      </c>
      <c r="AH2677" s="13" t="str">
        <f>VLOOKUP(D2677,[2]Reference!$Q:$U,5,FALSE)</f>
        <v>LNER</v>
      </c>
      <c r="AI2677" s="14">
        <f t="shared" si="493"/>
        <v>0</v>
      </c>
      <c r="AJ2677" s="14">
        <f t="shared" si="494"/>
        <v>0</v>
      </c>
      <c r="AK2677" s="14">
        <f t="shared" si="495"/>
        <v>0</v>
      </c>
      <c r="AL2677" s="15">
        <f t="shared" si="496"/>
        <v>0</v>
      </c>
      <c r="AM2677" s="14">
        <f t="shared" si="497"/>
        <v>21</v>
      </c>
      <c r="AN2677" s="16">
        <f t="shared" si="498"/>
        <v>45654</v>
      </c>
      <c r="AO2677" s="17">
        <f>VLOOKUP(B2677,[2]Reference!D:E,2,1)</f>
        <v>202510</v>
      </c>
      <c r="AP2677" s="12" t="str">
        <f t="shared" si="499"/>
        <v>7</v>
      </c>
      <c r="AQ2677" s="18">
        <f t="shared" si="500"/>
        <v>0</v>
      </c>
      <c r="AR2677" s="18">
        <f t="shared" si="501"/>
        <v>0.61</v>
      </c>
      <c r="AS2677" s="13" t="str">
        <f>VLOOKUP(D2677,[2]Reference!$Q:$U,3,FALSE)</f>
        <v>IC225</v>
      </c>
      <c r="AT2677" s="13" t="str">
        <f>VLOOKUP(D2677,[2]Reference!Q:V,6,FALSE)</f>
        <v>IC225</v>
      </c>
      <c r="AU2677" s="13" t="str">
        <f>VLOOKUP(D2677,[2]Reference!$Q:$U,2,FALSE)</f>
        <v>MK4 Coach</v>
      </c>
      <c r="AV2677" s="19">
        <f t="shared" si="502"/>
        <v>45660</v>
      </c>
      <c r="AW2677" s="12" t="str">
        <f>+VLOOKUP(X2677,[2]Reference!BN:BO,2,FALSE)</f>
        <v>Fleet</v>
      </c>
      <c r="AX2677" s="20" t="str">
        <f t="shared" si="503"/>
        <v>HB</v>
      </c>
      <c r="AY2677" s="20" t="str">
        <f>VLOOKUP(AX2677,[2]Reference!AH:AI,2,FALSE)</f>
        <v>LNER</v>
      </c>
      <c r="AZ2677" s="20" t="str">
        <f>VLOOKUP(D2677,[2]Reference!Q:V,6,FALSE)</f>
        <v>IC225</v>
      </c>
      <c r="BA2677" s="20" t="str">
        <f>VLOOKUP(D2677,[2]Reference!Q:V,3,FALSE)</f>
        <v>IC225</v>
      </c>
    </row>
    <row r="2678" spans="1:53" ht="13.5" x14ac:dyDescent="0.25">
      <c r="A2678" s="38" t="s">
        <v>7398</v>
      </c>
      <c r="B2678" s="39">
        <v>45653</v>
      </c>
      <c r="C2678" s="38" t="s">
        <v>54</v>
      </c>
      <c r="D2678" s="38" t="s">
        <v>55</v>
      </c>
      <c r="E2678" s="38" t="s">
        <v>56</v>
      </c>
      <c r="F2678" s="38" t="s">
        <v>55</v>
      </c>
      <c r="G2678" s="38" t="s">
        <v>146</v>
      </c>
      <c r="H2678" s="38" t="s">
        <v>73</v>
      </c>
      <c r="I2678" s="38" t="s">
        <v>122</v>
      </c>
      <c r="J2678" s="38" t="s">
        <v>123</v>
      </c>
      <c r="K2678" s="38" t="s">
        <v>201</v>
      </c>
      <c r="L2678" s="38" t="s">
        <v>7399</v>
      </c>
      <c r="M2678" s="38" t="s">
        <v>234</v>
      </c>
      <c r="N2678" s="40">
        <v>42</v>
      </c>
      <c r="O2678" s="40">
        <v>17</v>
      </c>
      <c r="P2678" s="40">
        <v>25</v>
      </c>
      <c r="Q2678" s="40">
        <v>0</v>
      </c>
      <c r="R2678" s="40">
        <v>0</v>
      </c>
      <c r="S2678" s="40">
        <v>0</v>
      </c>
      <c r="T2678" s="40">
        <v>0</v>
      </c>
      <c r="U2678" s="40">
        <v>2</v>
      </c>
      <c r="V2678" s="40">
        <v>42</v>
      </c>
      <c r="W2678" s="38" t="s">
        <v>7400</v>
      </c>
      <c r="X2678" s="38" t="s">
        <v>80</v>
      </c>
      <c r="Y2678" s="38" t="s">
        <v>66</v>
      </c>
      <c r="Z2678" s="38" t="s">
        <v>7065</v>
      </c>
      <c r="AA2678" s="38" t="s">
        <v>6945</v>
      </c>
      <c r="AB2678" s="41">
        <v>0</v>
      </c>
      <c r="AC2678" s="41">
        <v>0</v>
      </c>
      <c r="AD2678" s="42">
        <v>0</v>
      </c>
      <c r="AE2678" s="42">
        <v>1.52</v>
      </c>
      <c r="AF2678" s="12" t="str">
        <f t="shared" si="492"/>
        <v>119989</v>
      </c>
      <c r="AG2678" s="13" t="str">
        <f>VLOOKUP(D2678,[2]Reference!$Q:$U,4,FALSE)</f>
        <v>Fleet</v>
      </c>
      <c r="AH2678" s="13" t="str">
        <f>VLOOKUP(D2678,[2]Reference!$Q:$U,5,FALSE)</f>
        <v>LNER</v>
      </c>
      <c r="AI2678" s="14">
        <f t="shared" si="493"/>
        <v>0</v>
      </c>
      <c r="AJ2678" s="14">
        <f t="shared" si="494"/>
        <v>0</v>
      </c>
      <c r="AK2678" s="14">
        <f t="shared" si="495"/>
        <v>0</v>
      </c>
      <c r="AL2678" s="15">
        <f t="shared" si="496"/>
        <v>0</v>
      </c>
      <c r="AM2678" s="14">
        <f t="shared" si="497"/>
        <v>42</v>
      </c>
      <c r="AN2678" s="16">
        <f t="shared" si="498"/>
        <v>45654</v>
      </c>
      <c r="AO2678" s="17">
        <f>VLOOKUP(B2678,[2]Reference!D:E,2,1)</f>
        <v>202510</v>
      </c>
      <c r="AP2678" s="12" t="str">
        <f t="shared" si="499"/>
        <v>7</v>
      </c>
      <c r="AQ2678" s="18">
        <f t="shared" si="500"/>
        <v>0</v>
      </c>
      <c r="AR2678" s="18">
        <f t="shared" si="501"/>
        <v>1.52</v>
      </c>
      <c r="AS2678" s="13" t="str">
        <f>VLOOKUP(D2678,[2]Reference!$Q:$U,3,FALSE)</f>
        <v>Azuma</v>
      </c>
      <c r="AT2678" s="13" t="str">
        <f>VLOOKUP(D2678,[2]Reference!Q:V,6,FALSE)</f>
        <v>Azuma</v>
      </c>
      <c r="AU2678" s="13" t="str">
        <f>VLOOKUP(D2678,[2]Reference!$Q:$U,2,FALSE)</f>
        <v>Hitachi - Class 800</v>
      </c>
      <c r="AV2678" s="19">
        <f t="shared" si="502"/>
        <v>45660</v>
      </c>
      <c r="AW2678" s="12" t="str">
        <f>+VLOOKUP(X2678,[2]Reference!BN:BO,2,FALSE)</f>
        <v>Fleet</v>
      </c>
      <c r="AX2678" s="20" t="str">
        <f t="shared" si="503"/>
        <v>HB</v>
      </c>
      <c r="AY2678" s="20" t="str">
        <f>VLOOKUP(AX2678,[2]Reference!AH:AI,2,FALSE)</f>
        <v>LNER</v>
      </c>
      <c r="AZ2678" s="20" t="str">
        <f>VLOOKUP(D2678,[2]Reference!Q:V,6,FALSE)</f>
        <v>Azuma</v>
      </c>
      <c r="BA2678" s="20" t="str">
        <f>VLOOKUP(D2678,[2]Reference!Q:V,3,FALSE)</f>
        <v>Azuma</v>
      </c>
    </row>
    <row r="2679" spans="1:53" ht="13.5" x14ac:dyDescent="0.25">
      <c r="A2679" s="38" t="s">
        <v>7401</v>
      </c>
      <c r="B2679" s="39">
        <v>45653</v>
      </c>
      <c r="C2679" s="38" t="s">
        <v>54</v>
      </c>
      <c r="D2679" s="38" t="s">
        <v>215</v>
      </c>
      <c r="E2679" s="38" t="s">
        <v>216</v>
      </c>
      <c r="F2679" s="38" t="s">
        <v>215</v>
      </c>
      <c r="G2679" s="38" t="s">
        <v>72</v>
      </c>
      <c r="H2679" s="38" t="s">
        <v>217</v>
      </c>
      <c r="I2679" s="38" t="s">
        <v>218</v>
      </c>
      <c r="J2679" s="38" t="s">
        <v>219</v>
      </c>
      <c r="K2679" s="38" t="s">
        <v>163</v>
      </c>
      <c r="L2679" s="38" t="s">
        <v>7402</v>
      </c>
      <c r="M2679" s="38" t="s">
        <v>222</v>
      </c>
      <c r="N2679" s="40">
        <v>3</v>
      </c>
      <c r="O2679" s="40">
        <v>3</v>
      </c>
      <c r="P2679" s="40">
        <v>0</v>
      </c>
      <c r="Q2679" s="40">
        <v>0</v>
      </c>
      <c r="R2679" s="40">
        <v>0</v>
      </c>
      <c r="S2679" s="40">
        <v>0</v>
      </c>
      <c r="T2679" s="40">
        <v>0</v>
      </c>
      <c r="U2679" s="40">
        <v>1</v>
      </c>
      <c r="V2679" s="40">
        <v>3</v>
      </c>
      <c r="W2679" s="38" t="s">
        <v>7403</v>
      </c>
      <c r="X2679" s="38" t="s">
        <v>119</v>
      </c>
      <c r="Y2679" s="38" t="s">
        <v>66</v>
      </c>
      <c r="Z2679" s="38" t="s">
        <v>7065</v>
      </c>
      <c r="AA2679" s="38" t="s">
        <v>6945</v>
      </c>
      <c r="AB2679" s="41">
        <v>0</v>
      </c>
      <c r="AC2679" s="41">
        <v>0</v>
      </c>
      <c r="AD2679" s="42">
        <v>0</v>
      </c>
      <c r="AE2679" s="42">
        <v>0</v>
      </c>
      <c r="AF2679" s="12" t="str">
        <f t="shared" si="492"/>
        <v>120751</v>
      </c>
      <c r="AG2679" s="13" t="str">
        <f>VLOOKUP(D2679,[2]Reference!$Q:$U,4,FALSE)</f>
        <v>Fleet</v>
      </c>
      <c r="AH2679" s="13" t="str">
        <f>VLOOKUP(D2679,[2]Reference!$Q:$U,5,FALSE)</f>
        <v>LNER</v>
      </c>
      <c r="AI2679" s="14">
        <f t="shared" si="493"/>
        <v>0</v>
      </c>
      <c r="AJ2679" s="14">
        <f t="shared" si="494"/>
        <v>0</v>
      </c>
      <c r="AK2679" s="14">
        <f t="shared" si="495"/>
        <v>0</v>
      </c>
      <c r="AL2679" s="15">
        <f t="shared" si="496"/>
        <v>0</v>
      </c>
      <c r="AM2679" s="14">
        <f t="shared" si="497"/>
        <v>3</v>
      </c>
      <c r="AN2679" s="16">
        <f t="shared" si="498"/>
        <v>45654</v>
      </c>
      <c r="AO2679" s="17">
        <f>VLOOKUP(B2679,[2]Reference!D:E,2,1)</f>
        <v>202510</v>
      </c>
      <c r="AP2679" s="12" t="str">
        <f t="shared" si="499"/>
        <v>7</v>
      </c>
      <c r="AQ2679" s="18">
        <f t="shared" si="500"/>
        <v>0</v>
      </c>
      <c r="AR2679" s="18">
        <f t="shared" si="501"/>
        <v>0</v>
      </c>
      <c r="AS2679" s="13" t="str">
        <f>VLOOKUP(D2679,[2]Reference!$Q:$U,3,FALSE)</f>
        <v>Other</v>
      </c>
      <c r="AT2679" s="13" t="str">
        <f>VLOOKUP(D2679,[2]Reference!Q:V,6,FALSE)</f>
        <v>Other</v>
      </c>
      <c r="AU2679" s="13" t="str">
        <f>VLOOKUP(D2679,[2]Reference!$Q:$U,2,FALSE)</f>
        <v>ISS - Contractors</v>
      </c>
      <c r="AV2679" s="19">
        <f t="shared" si="502"/>
        <v>45660</v>
      </c>
      <c r="AW2679" s="12" t="str">
        <f>+VLOOKUP(X2679,[2]Reference!BN:BO,2,FALSE)</f>
        <v>Depot</v>
      </c>
      <c r="AX2679" s="20" t="str">
        <f t="shared" si="503"/>
        <v>HB</v>
      </c>
      <c r="AY2679" s="20" t="str">
        <f>VLOOKUP(AX2679,[2]Reference!AH:AI,2,FALSE)</f>
        <v>LNER</v>
      </c>
      <c r="AZ2679" s="20" t="str">
        <f>VLOOKUP(D2679,[2]Reference!Q:V,6,FALSE)</f>
        <v>Other</v>
      </c>
      <c r="BA2679" s="20" t="str">
        <f>VLOOKUP(D2679,[2]Reference!Q:V,3,FALSE)</f>
        <v>Other</v>
      </c>
    </row>
    <row r="2680" spans="1:53" ht="13.5" x14ac:dyDescent="0.25">
      <c r="A2680" s="38" t="s">
        <v>7404</v>
      </c>
      <c r="B2680" s="39">
        <v>45654</v>
      </c>
      <c r="C2680" s="38" t="s">
        <v>54</v>
      </c>
      <c r="D2680" s="38" t="s">
        <v>55</v>
      </c>
      <c r="E2680" s="38" t="s">
        <v>56</v>
      </c>
      <c r="F2680" s="38" t="s">
        <v>55</v>
      </c>
      <c r="G2680" s="38" t="s">
        <v>72</v>
      </c>
      <c r="H2680" s="38" t="s">
        <v>138</v>
      </c>
      <c r="I2680" s="38" t="s">
        <v>395</v>
      </c>
      <c r="J2680" s="38" t="s">
        <v>396</v>
      </c>
      <c r="K2680" s="38" t="s">
        <v>105</v>
      </c>
      <c r="L2680" s="38" t="s">
        <v>7405</v>
      </c>
      <c r="M2680" s="38" t="s">
        <v>354</v>
      </c>
      <c r="N2680" s="40">
        <v>3.5</v>
      </c>
      <c r="O2680" s="40">
        <v>3.5</v>
      </c>
      <c r="P2680" s="40">
        <v>0</v>
      </c>
      <c r="Q2680" s="40">
        <v>0</v>
      </c>
      <c r="R2680" s="40">
        <v>0</v>
      </c>
      <c r="S2680" s="40">
        <v>0</v>
      </c>
      <c r="T2680" s="40">
        <v>0</v>
      </c>
      <c r="U2680" s="40">
        <v>1</v>
      </c>
      <c r="V2680" s="40">
        <v>3.5</v>
      </c>
      <c r="W2680" s="38" t="s">
        <v>7406</v>
      </c>
      <c r="X2680" s="38" t="s">
        <v>80</v>
      </c>
      <c r="Y2680" s="38" t="s">
        <v>66</v>
      </c>
      <c r="Z2680" s="38" t="s">
        <v>7065</v>
      </c>
      <c r="AA2680" s="38" t="s">
        <v>6945</v>
      </c>
      <c r="AB2680" s="41">
        <v>0</v>
      </c>
      <c r="AC2680" s="41">
        <v>0</v>
      </c>
      <c r="AD2680" s="42">
        <v>0</v>
      </c>
      <c r="AE2680" s="42">
        <v>0</v>
      </c>
      <c r="AF2680" s="12" t="str">
        <f t="shared" si="492"/>
        <v>120773</v>
      </c>
      <c r="AG2680" s="13" t="str">
        <f>VLOOKUP(D2680,[2]Reference!$Q:$U,4,FALSE)</f>
        <v>Fleet</v>
      </c>
      <c r="AH2680" s="13" t="str">
        <f>VLOOKUP(D2680,[2]Reference!$Q:$U,5,FALSE)</f>
        <v>LNER</v>
      </c>
      <c r="AI2680" s="14">
        <f t="shared" si="493"/>
        <v>0</v>
      </c>
      <c r="AJ2680" s="14">
        <f t="shared" si="494"/>
        <v>0</v>
      </c>
      <c r="AK2680" s="14">
        <f t="shared" si="495"/>
        <v>0</v>
      </c>
      <c r="AL2680" s="15">
        <f t="shared" si="496"/>
        <v>0</v>
      </c>
      <c r="AM2680" s="14">
        <f t="shared" si="497"/>
        <v>3.5</v>
      </c>
      <c r="AN2680" s="16">
        <f t="shared" si="498"/>
        <v>45654</v>
      </c>
      <c r="AO2680" s="17">
        <f>VLOOKUP(B2680,[2]Reference!D:E,2,1)</f>
        <v>202510</v>
      </c>
      <c r="AP2680" s="12" t="str">
        <f t="shared" si="499"/>
        <v>7</v>
      </c>
      <c r="AQ2680" s="18">
        <f t="shared" si="500"/>
        <v>0</v>
      </c>
      <c r="AR2680" s="18">
        <f t="shared" si="501"/>
        <v>0</v>
      </c>
      <c r="AS2680" s="13" t="str">
        <f>VLOOKUP(D2680,[2]Reference!$Q:$U,3,FALSE)</f>
        <v>Azuma</v>
      </c>
      <c r="AT2680" s="13" t="str">
        <f>VLOOKUP(D2680,[2]Reference!Q:V,6,FALSE)</f>
        <v>Azuma</v>
      </c>
      <c r="AU2680" s="13" t="str">
        <f>VLOOKUP(D2680,[2]Reference!$Q:$U,2,FALSE)</f>
        <v>Hitachi - Class 800</v>
      </c>
      <c r="AV2680" s="19">
        <f t="shared" si="502"/>
        <v>45661</v>
      </c>
      <c r="AW2680" s="12" t="str">
        <f>+VLOOKUP(X2680,[2]Reference!BN:BO,2,FALSE)</f>
        <v>Fleet</v>
      </c>
      <c r="AX2680" s="20" t="str">
        <f t="shared" si="503"/>
        <v>HB</v>
      </c>
      <c r="AY2680" s="20" t="str">
        <f>VLOOKUP(AX2680,[2]Reference!AH:AI,2,FALSE)</f>
        <v>LNER</v>
      </c>
      <c r="AZ2680" s="20" t="str">
        <f>VLOOKUP(D2680,[2]Reference!Q:V,6,FALSE)</f>
        <v>Azuma</v>
      </c>
      <c r="BA2680" s="20" t="str">
        <f>VLOOKUP(D2680,[2]Reference!Q:V,3,FALSE)</f>
        <v>Azuma</v>
      </c>
    </row>
    <row r="2681" spans="1:53" ht="13.5" x14ac:dyDescent="0.25">
      <c r="A2681" s="38" t="s">
        <v>7407</v>
      </c>
      <c r="B2681" s="39">
        <v>45654</v>
      </c>
      <c r="C2681" s="38" t="s">
        <v>54</v>
      </c>
      <c r="D2681" s="38" t="s">
        <v>55</v>
      </c>
      <c r="E2681" s="38" t="s">
        <v>56</v>
      </c>
      <c r="F2681" s="38" t="s">
        <v>55</v>
      </c>
      <c r="G2681" s="38" t="s">
        <v>129</v>
      </c>
      <c r="H2681" s="38" t="s">
        <v>73</v>
      </c>
      <c r="I2681" s="38" t="s">
        <v>1320</v>
      </c>
      <c r="J2681" s="38" t="s">
        <v>1321</v>
      </c>
      <c r="K2681" s="38" t="s">
        <v>287</v>
      </c>
      <c r="L2681" s="38" t="s">
        <v>7408</v>
      </c>
      <c r="M2681" s="38" t="s">
        <v>63</v>
      </c>
      <c r="N2681" s="40">
        <v>59</v>
      </c>
      <c r="O2681" s="40">
        <v>0</v>
      </c>
      <c r="P2681" s="40">
        <v>59</v>
      </c>
      <c r="Q2681" s="40">
        <v>0</v>
      </c>
      <c r="R2681" s="40">
        <v>0</v>
      </c>
      <c r="S2681" s="40">
        <v>0</v>
      </c>
      <c r="T2681" s="40">
        <v>0</v>
      </c>
      <c r="U2681" s="40">
        <v>3</v>
      </c>
      <c r="V2681" s="40">
        <v>59</v>
      </c>
      <c r="W2681" s="38" t="s">
        <v>7409</v>
      </c>
      <c r="X2681" s="38" t="s">
        <v>80</v>
      </c>
      <c r="Y2681" s="38" t="s">
        <v>66</v>
      </c>
      <c r="Z2681" s="38" t="s">
        <v>7065</v>
      </c>
      <c r="AA2681" s="38" t="s">
        <v>6945</v>
      </c>
      <c r="AB2681" s="41">
        <v>0</v>
      </c>
      <c r="AC2681" s="41">
        <v>0</v>
      </c>
      <c r="AD2681" s="42">
        <v>1</v>
      </c>
      <c r="AE2681" s="42">
        <v>1.21</v>
      </c>
      <c r="AF2681" s="12" t="str">
        <f t="shared" si="492"/>
        <v>121142</v>
      </c>
      <c r="AG2681" s="13" t="str">
        <f>VLOOKUP(D2681,[2]Reference!$Q:$U,4,FALSE)</f>
        <v>Fleet</v>
      </c>
      <c r="AH2681" s="13" t="str">
        <f>VLOOKUP(D2681,[2]Reference!$Q:$U,5,FALSE)</f>
        <v>LNER</v>
      </c>
      <c r="AI2681" s="14">
        <f t="shared" si="493"/>
        <v>0</v>
      </c>
      <c r="AJ2681" s="14">
        <f t="shared" si="494"/>
        <v>0</v>
      </c>
      <c r="AK2681" s="14">
        <f t="shared" si="495"/>
        <v>0</v>
      </c>
      <c r="AL2681" s="15">
        <f t="shared" si="496"/>
        <v>1</v>
      </c>
      <c r="AM2681" s="14">
        <f t="shared" si="497"/>
        <v>59</v>
      </c>
      <c r="AN2681" s="16">
        <f t="shared" si="498"/>
        <v>45654</v>
      </c>
      <c r="AO2681" s="17">
        <f>VLOOKUP(B2681,[2]Reference!D:E,2,1)</f>
        <v>202510</v>
      </c>
      <c r="AP2681" s="12" t="str">
        <f t="shared" si="499"/>
        <v>7</v>
      </c>
      <c r="AQ2681" s="18">
        <f t="shared" si="500"/>
        <v>1</v>
      </c>
      <c r="AR2681" s="18">
        <f t="shared" si="501"/>
        <v>1.21</v>
      </c>
      <c r="AS2681" s="13" t="str">
        <f>VLOOKUP(D2681,[2]Reference!$Q:$U,3,FALSE)</f>
        <v>Azuma</v>
      </c>
      <c r="AT2681" s="13" t="str">
        <f>VLOOKUP(D2681,[2]Reference!Q:V,6,FALSE)</f>
        <v>Azuma</v>
      </c>
      <c r="AU2681" s="13" t="str">
        <f>VLOOKUP(D2681,[2]Reference!$Q:$U,2,FALSE)</f>
        <v>Hitachi - Class 800</v>
      </c>
      <c r="AV2681" s="19">
        <f t="shared" si="502"/>
        <v>45661</v>
      </c>
      <c r="AW2681" s="12" t="str">
        <f>+VLOOKUP(X2681,[2]Reference!BN:BO,2,FALSE)</f>
        <v>Fleet</v>
      </c>
      <c r="AX2681" s="20" t="str">
        <f t="shared" si="503"/>
        <v>HB</v>
      </c>
      <c r="AY2681" s="20" t="str">
        <f>VLOOKUP(AX2681,[2]Reference!AH:AI,2,FALSE)</f>
        <v>LNER</v>
      </c>
      <c r="AZ2681" s="20" t="str">
        <f>VLOOKUP(D2681,[2]Reference!Q:V,6,FALSE)</f>
        <v>Azuma</v>
      </c>
      <c r="BA2681" s="20" t="str">
        <f>VLOOKUP(D2681,[2]Reference!Q:V,3,FALSE)</f>
        <v>Azuma</v>
      </c>
    </row>
    <row r="2682" spans="1:53" ht="13.5" x14ac:dyDescent="0.25">
      <c r="A2682" s="38" t="s">
        <v>7410</v>
      </c>
      <c r="B2682" s="39">
        <v>45654</v>
      </c>
      <c r="C2682" s="38" t="s">
        <v>54</v>
      </c>
      <c r="D2682" s="38" t="s">
        <v>92</v>
      </c>
      <c r="E2682" s="38" t="s">
        <v>93</v>
      </c>
      <c r="F2682" s="38" t="s">
        <v>92</v>
      </c>
      <c r="G2682" s="38" t="s">
        <v>129</v>
      </c>
      <c r="H2682" s="38" t="s">
        <v>198</v>
      </c>
      <c r="I2682" s="38" t="s">
        <v>209</v>
      </c>
      <c r="J2682" s="38" t="s">
        <v>210</v>
      </c>
      <c r="K2682" s="38" t="s">
        <v>179</v>
      </c>
      <c r="L2682" s="38" t="s">
        <v>7411</v>
      </c>
      <c r="M2682" s="38" t="s">
        <v>314</v>
      </c>
      <c r="N2682" s="40">
        <v>13</v>
      </c>
      <c r="O2682" s="40">
        <v>13</v>
      </c>
      <c r="P2682" s="40">
        <v>0</v>
      </c>
      <c r="Q2682" s="40">
        <v>1</v>
      </c>
      <c r="R2682" s="40">
        <v>0</v>
      </c>
      <c r="S2682" s="40">
        <v>0</v>
      </c>
      <c r="T2682" s="40">
        <v>0</v>
      </c>
      <c r="U2682" s="40">
        <v>2</v>
      </c>
      <c r="V2682" s="40">
        <v>88</v>
      </c>
      <c r="W2682" s="38" t="s">
        <v>7412</v>
      </c>
      <c r="X2682" s="38" t="s">
        <v>119</v>
      </c>
      <c r="Y2682" s="38" t="s">
        <v>66</v>
      </c>
      <c r="Z2682" s="38" t="s">
        <v>7065</v>
      </c>
      <c r="AA2682" s="38" t="s">
        <v>6945</v>
      </c>
      <c r="AB2682" s="41">
        <v>1</v>
      </c>
      <c r="AC2682" s="41">
        <v>0</v>
      </c>
      <c r="AD2682" s="42">
        <v>1</v>
      </c>
      <c r="AE2682" s="42">
        <v>1.45</v>
      </c>
      <c r="AF2682" s="12" t="str">
        <f t="shared" si="492"/>
        <v>121354</v>
      </c>
      <c r="AG2682" s="13" t="str">
        <f>VLOOKUP(D2682,[2]Reference!$Q:$U,4,FALSE)</f>
        <v>Fleet</v>
      </c>
      <c r="AH2682" s="13" t="str">
        <f>VLOOKUP(D2682,[2]Reference!$Q:$U,5,FALSE)</f>
        <v>LNER</v>
      </c>
      <c r="AI2682" s="14">
        <f t="shared" si="493"/>
        <v>1</v>
      </c>
      <c r="AJ2682" s="14">
        <f t="shared" si="494"/>
        <v>0</v>
      </c>
      <c r="AK2682" s="14">
        <f t="shared" si="495"/>
        <v>1</v>
      </c>
      <c r="AL2682" s="15">
        <f t="shared" si="496"/>
        <v>0</v>
      </c>
      <c r="AM2682" s="14">
        <f t="shared" si="497"/>
        <v>13</v>
      </c>
      <c r="AN2682" s="16">
        <f t="shared" si="498"/>
        <v>45654</v>
      </c>
      <c r="AO2682" s="17">
        <f>VLOOKUP(B2682,[2]Reference!D:E,2,1)</f>
        <v>202510</v>
      </c>
      <c r="AP2682" s="12" t="str">
        <f t="shared" si="499"/>
        <v>7</v>
      </c>
      <c r="AQ2682" s="18">
        <f t="shared" si="500"/>
        <v>1</v>
      </c>
      <c r="AR2682" s="18">
        <f t="shared" si="501"/>
        <v>1.45</v>
      </c>
      <c r="AS2682" s="13" t="str">
        <f>VLOOKUP(D2682,[2]Reference!$Q:$U,3,FALSE)</f>
        <v>Azuma</v>
      </c>
      <c r="AT2682" s="13" t="str">
        <f>VLOOKUP(D2682,[2]Reference!Q:V,6,FALSE)</f>
        <v>Azuma</v>
      </c>
      <c r="AU2682" s="13" t="str">
        <f>VLOOKUP(D2682,[2]Reference!$Q:$U,2,FALSE)</f>
        <v>Hitachi - Class 801</v>
      </c>
      <c r="AV2682" s="19">
        <f t="shared" si="502"/>
        <v>45661</v>
      </c>
      <c r="AW2682" s="12" t="str">
        <f>+VLOOKUP(X2682,[2]Reference!BN:BO,2,FALSE)</f>
        <v>Depot</v>
      </c>
      <c r="AX2682" s="20" t="str">
        <f t="shared" si="503"/>
        <v>HB</v>
      </c>
      <c r="AY2682" s="20" t="str">
        <f>VLOOKUP(AX2682,[2]Reference!AH:AI,2,FALSE)</f>
        <v>LNER</v>
      </c>
      <c r="AZ2682" s="20" t="str">
        <f>VLOOKUP(D2682,[2]Reference!Q:V,6,FALSE)</f>
        <v>Azuma</v>
      </c>
      <c r="BA2682" s="20" t="str">
        <f>VLOOKUP(D2682,[2]Reference!Q:V,3,FALSE)</f>
        <v>Azuma</v>
      </c>
    </row>
    <row r="2683" spans="1:53" ht="13.5" x14ac:dyDescent="0.25">
      <c r="A2683" s="38" t="s">
        <v>7413</v>
      </c>
      <c r="B2683" s="39">
        <v>45654</v>
      </c>
      <c r="C2683" s="38" t="s">
        <v>54</v>
      </c>
      <c r="D2683" s="38" t="s">
        <v>55</v>
      </c>
      <c r="E2683" s="38" t="s">
        <v>56</v>
      </c>
      <c r="F2683" s="38" t="s">
        <v>55</v>
      </c>
      <c r="G2683" s="38" t="s">
        <v>231</v>
      </c>
      <c r="H2683" s="38" t="s">
        <v>73</v>
      </c>
      <c r="I2683" s="38" t="s">
        <v>1840</v>
      </c>
      <c r="J2683" s="38" t="s">
        <v>1841</v>
      </c>
      <c r="K2683" s="38" t="s">
        <v>253</v>
      </c>
      <c r="L2683" s="38" t="s">
        <v>7414</v>
      </c>
      <c r="M2683" s="38" t="s">
        <v>143</v>
      </c>
      <c r="N2683" s="40">
        <v>101</v>
      </c>
      <c r="O2683" s="40">
        <v>64</v>
      </c>
      <c r="P2683" s="40">
        <v>37</v>
      </c>
      <c r="Q2683" s="40">
        <v>0</v>
      </c>
      <c r="R2683" s="40">
        <v>2</v>
      </c>
      <c r="S2683" s="40">
        <v>2</v>
      </c>
      <c r="T2683" s="40">
        <v>0</v>
      </c>
      <c r="U2683" s="40">
        <v>6</v>
      </c>
      <c r="V2683" s="40">
        <v>421</v>
      </c>
      <c r="W2683" s="38" t="s">
        <v>7415</v>
      </c>
      <c r="X2683" s="38" t="s">
        <v>80</v>
      </c>
      <c r="Y2683" s="38" t="s">
        <v>66</v>
      </c>
      <c r="Z2683" s="38" t="s">
        <v>7065</v>
      </c>
      <c r="AA2683" s="38" t="s">
        <v>6945</v>
      </c>
      <c r="AB2683" s="41">
        <v>0</v>
      </c>
      <c r="AC2683" s="41">
        <v>4</v>
      </c>
      <c r="AD2683" s="42">
        <v>4.1100000000000003</v>
      </c>
      <c r="AE2683" s="42">
        <v>4.1100000000000003</v>
      </c>
      <c r="AF2683" s="12" t="str">
        <f t="shared" si="492"/>
        <v>121485</v>
      </c>
      <c r="AG2683" s="13" t="str">
        <f>VLOOKUP(D2683,[2]Reference!$Q:$U,4,FALSE)</f>
        <v>Fleet</v>
      </c>
      <c r="AH2683" s="13" t="str">
        <f>VLOOKUP(D2683,[2]Reference!$Q:$U,5,FALSE)</f>
        <v>LNER</v>
      </c>
      <c r="AI2683" s="14">
        <f t="shared" si="493"/>
        <v>0</v>
      </c>
      <c r="AJ2683" s="14">
        <f t="shared" si="494"/>
        <v>2</v>
      </c>
      <c r="AK2683" s="14">
        <f t="shared" si="495"/>
        <v>2</v>
      </c>
      <c r="AL2683" s="15">
        <f t="shared" si="496"/>
        <v>2.1100000000000003</v>
      </c>
      <c r="AM2683" s="14">
        <f t="shared" si="497"/>
        <v>101</v>
      </c>
      <c r="AN2683" s="16">
        <f t="shared" si="498"/>
        <v>45654</v>
      </c>
      <c r="AO2683" s="17">
        <f>VLOOKUP(B2683,[2]Reference!D:E,2,1)</f>
        <v>202510</v>
      </c>
      <c r="AP2683" s="12" t="str">
        <f t="shared" si="499"/>
        <v>7</v>
      </c>
      <c r="AQ2683" s="18">
        <f t="shared" si="500"/>
        <v>4.1100000000000003</v>
      </c>
      <c r="AR2683" s="18">
        <f t="shared" si="501"/>
        <v>4.1100000000000003</v>
      </c>
      <c r="AS2683" s="13" t="str">
        <f>VLOOKUP(D2683,[2]Reference!$Q:$U,3,FALSE)</f>
        <v>Azuma</v>
      </c>
      <c r="AT2683" s="13" t="str">
        <f>VLOOKUP(D2683,[2]Reference!Q:V,6,FALSE)</f>
        <v>Azuma</v>
      </c>
      <c r="AU2683" s="13" t="str">
        <f>VLOOKUP(D2683,[2]Reference!$Q:$U,2,FALSE)</f>
        <v>Hitachi - Class 800</v>
      </c>
      <c r="AV2683" s="19">
        <f t="shared" si="502"/>
        <v>45661</v>
      </c>
      <c r="AW2683" s="12" t="str">
        <f>+VLOOKUP(X2683,[2]Reference!BN:BO,2,FALSE)</f>
        <v>Fleet</v>
      </c>
      <c r="AX2683" s="20" t="str">
        <f t="shared" si="503"/>
        <v>HB</v>
      </c>
      <c r="AY2683" s="20" t="str">
        <f>VLOOKUP(AX2683,[2]Reference!AH:AI,2,FALSE)</f>
        <v>LNER</v>
      </c>
      <c r="AZ2683" s="20" t="str">
        <f>VLOOKUP(D2683,[2]Reference!Q:V,6,FALSE)</f>
        <v>Azuma</v>
      </c>
      <c r="BA2683" s="20" t="str">
        <f>VLOOKUP(D2683,[2]Reference!Q:V,3,FALSE)</f>
        <v>Azuma</v>
      </c>
    </row>
    <row r="2684" spans="1:53" ht="13.5" x14ac:dyDescent="0.25">
      <c r="A2684" s="38" t="s">
        <v>7416</v>
      </c>
      <c r="B2684" s="39">
        <v>45654</v>
      </c>
      <c r="C2684" s="38" t="s">
        <v>54</v>
      </c>
      <c r="D2684" s="38" t="s">
        <v>55</v>
      </c>
      <c r="E2684" s="38" t="s">
        <v>56</v>
      </c>
      <c r="F2684" s="38" t="s">
        <v>55</v>
      </c>
      <c r="G2684" s="38" t="s">
        <v>154</v>
      </c>
      <c r="H2684" s="38" t="s">
        <v>73</v>
      </c>
      <c r="I2684" s="38" t="s">
        <v>122</v>
      </c>
      <c r="J2684" s="38" t="s">
        <v>123</v>
      </c>
      <c r="K2684" s="38" t="s">
        <v>1088</v>
      </c>
      <c r="L2684" s="38" t="s">
        <v>7417</v>
      </c>
      <c r="M2684" s="38" t="s">
        <v>947</v>
      </c>
      <c r="N2684" s="40">
        <v>54</v>
      </c>
      <c r="O2684" s="40">
        <v>24</v>
      </c>
      <c r="P2684" s="40">
        <v>30</v>
      </c>
      <c r="Q2684" s="40">
        <v>0</v>
      </c>
      <c r="R2684" s="40">
        <v>0</v>
      </c>
      <c r="S2684" s="40">
        <v>0</v>
      </c>
      <c r="T2684" s="40">
        <v>0</v>
      </c>
      <c r="U2684" s="40">
        <v>2</v>
      </c>
      <c r="V2684" s="40">
        <v>54</v>
      </c>
      <c r="W2684" s="38" t="s">
        <v>7418</v>
      </c>
      <c r="X2684" s="38" t="s">
        <v>80</v>
      </c>
      <c r="Y2684" s="38" t="s">
        <v>66</v>
      </c>
      <c r="Z2684" s="38" t="s">
        <v>7065</v>
      </c>
      <c r="AA2684" s="38" t="s">
        <v>6945</v>
      </c>
      <c r="AB2684" s="41">
        <v>0</v>
      </c>
      <c r="AC2684" s="41">
        <v>0</v>
      </c>
      <c r="AD2684" s="42">
        <v>1</v>
      </c>
      <c r="AE2684" s="42">
        <v>1.6</v>
      </c>
      <c r="AF2684" s="12" t="str">
        <f t="shared" si="492"/>
        <v>121587</v>
      </c>
      <c r="AG2684" s="13" t="str">
        <f>VLOOKUP(D2684,[2]Reference!$Q:$U,4,FALSE)</f>
        <v>Fleet</v>
      </c>
      <c r="AH2684" s="13" t="str">
        <f>VLOOKUP(D2684,[2]Reference!$Q:$U,5,FALSE)</f>
        <v>LNER</v>
      </c>
      <c r="AI2684" s="14">
        <f t="shared" si="493"/>
        <v>0</v>
      </c>
      <c r="AJ2684" s="14">
        <f t="shared" si="494"/>
        <v>0</v>
      </c>
      <c r="AK2684" s="14">
        <f t="shared" si="495"/>
        <v>0</v>
      </c>
      <c r="AL2684" s="15">
        <f t="shared" si="496"/>
        <v>1</v>
      </c>
      <c r="AM2684" s="14">
        <f t="shared" si="497"/>
        <v>54</v>
      </c>
      <c r="AN2684" s="16">
        <f t="shared" si="498"/>
        <v>45654</v>
      </c>
      <c r="AO2684" s="17">
        <f>VLOOKUP(B2684,[2]Reference!D:E,2,1)</f>
        <v>202510</v>
      </c>
      <c r="AP2684" s="12" t="str">
        <f t="shared" si="499"/>
        <v>7</v>
      </c>
      <c r="AQ2684" s="18">
        <f t="shared" si="500"/>
        <v>1</v>
      </c>
      <c r="AR2684" s="18">
        <f t="shared" si="501"/>
        <v>1.6</v>
      </c>
      <c r="AS2684" s="13" t="str">
        <f>VLOOKUP(D2684,[2]Reference!$Q:$U,3,FALSE)</f>
        <v>Azuma</v>
      </c>
      <c r="AT2684" s="13" t="str">
        <f>VLOOKUP(D2684,[2]Reference!Q:V,6,FALSE)</f>
        <v>Azuma</v>
      </c>
      <c r="AU2684" s="13" t="str">
        <f>VLOOKUP(D2684,[2]Reference!$Q:$U,2,FALSE)</f>
        <v>Hitachi - Class 800</v>
      </c>
      <c r="AV2684" s="19">
        <f t="shared" si="502"/>
        <v>45661</v>
      </c>
      <c r="AW2684" s="12" t="str">
        <f>+VLOOKUP(X2684,[2]Reference!BN:BO,2,FALSE)</f>
        <v>Fleet</v>
      </c>
      <c r="AX2684" s="20" t="str">
        <f t="shared" si="503"/>
        <v>HB</v>
      </c>
      <c r="AY2684" s="20" t="str">
        <f>VLOOKUP(AX2684,[2]Reference!AH:AI,2,FALSE)</f>
        <v>LNER</v>
      </c>
      <c r="AZ2684" s="20" t="str">
        <f>VLOOKUP(D2684,[2]Reference!Q:V,6,FALSE)</f>
        <v>Azuma</v>
      </c>
      <c r="BA2684" s="20" t="str">
        <f>VLOOKUP(D2684,[2]Reference!Q:V,3,FALSE)</f>
        <v>Azuma</v>
      </c>
    </row>
    <row r="2685" spans="1:53" ht="13.5" x14ac:dyDescent="0.25">
      <c r="A2685" s="38" t="s">
        <v>7419</v>
      </c>
      <c r="B2685" s="39">
        <v>45654</v>
      </c>
      <c r="C2685" s="38" t="s">
        <v>54</v>
      </c>
      <c r="D2685" s="38" t="s">
        <v>92</v>
      </c>
      <c r="E2685" s="38" t="s">
        <v>93</v>
      </c>
      <c r="F2685" s="38" t="s">
        <v>92</v>
      </c>
      <c r="G2685" s="38" t="s">
        <v>146</v>
      </c>
      <c r="H2685" s="38" t="s">
        <v>73</v>
      </c>
      <c r="I2685" s="38" t="s">
        <v>1641</v>
      </c>
      <c r="J2685" s="38" t="s">
        <v>1642</v>
      </c>
      <c r="K2685" s="38" t="s">
        <v>201</v>
      </c>
      <c r="L2685" s="38" t="s">
        <v>7420</v>
      </c>
      <c r="M2685" s="38" t="s">
        <v>1175</v>
      </c>
      <c r="N2685" s="40">
        <v>10</v>
      </c>
      <c r="O2685" s="40">
        <v>10</v>
      </c>
      <c r="P2685" s="40">
        <v>0</v>
      </c>
      <c r="Q2685" s="40">
        <v>0</v>
      </c>
      <c r="R2685" s="40">
        <v>0</v>
      </c>
      <c r="S2685" s="40">
        <v>0</v>
      </c>
      <c r="T2685" s="40">
        <v>0</v>
      </c>
      <c r="U2685" s="40">
        <v>1</v>
      </c>
      <c r="V2685" s="40">
        <v>10</v>
      </c>
      <c r="W2685" s="38" t="s">
        <v>7421</v>
      </c>
      <c r="X2685" s="38" t="s">
        <v>80</v>
      </c>
      <c r="Y2685" s="38" t="s">
        <v>66</v>
      </c>
      <c r="Z2685" s="38" t="s">
        <v>7065</v>
      </c>
      <c r="AA2685" s="38" t="s">
        <v>6945</v>
      </c>
      <c r="AB2685" s="41">
        <v>0</v>
      </c>
      <c r="AC2685" s="41">
        <v>0</v>
      </c>
      <c r="AD2685" s="42">
        <v>0</v>
      </c>
      <c r="AE2685" s="42">
        <v>0</v>
      </c>
      <c r="AF2685" s="12" t="str">
        <f t="shared" si="492"/>
        <v>121598</v>
      </c>
      <c r="AG2685" s="13" t="str">
        <f>VLOOKUP(D2685,[2]Reference!$Q:$U,4,FALSE)</f>
        <v>Fleet</v>
      </c>
      <c r="AH2685" s="13" t="str">
        <f>VLOOKUP(D2685,[2]Reference!$Q:$U,5,FALSE)</f>
        <v>LNER</v>
      </c>
      <c r="AI2685" s="14">
        <f t="shared" si="493"/>
        <v>0</v>
      </c>
      <c r="AJ2685" s="14">
        <f t="shared" si="494"/>
        <v>0</v>
      </c>
      <c r="AK2685" s="14">
        <f t="shared" si="495"/>
        <v>0</v>
      </c>
      <c r="AL2685" s="15">
        <f t="shared" si="496"/>
        <v>0</v>
      </c>
      <c r="AM2685" s="14">
        <f t="shared" si="497"/>
        <v>10</v>
      </c>
      <c r="AN2685" s="16">
        <f t="shared" si="498"/>
        <v>45654</v>
      </c>
      <c r="AO2685" s="17">
        <f>VLOOKUP(B2685,[2]Reference!D:E,2,1)</f>
        <v>202510</v>
      </c>
      <c r="AP2685" s="12" t="str">
        <f t="shared" si="499"/>
        <v>7</v>
      </c>
      <c r="AQ2685" s="18">
        <f t="shared" si="500"/>
        <v>0</v>
      </c>
      <c r="AR2685" s="18">
        <f t="shared" si="501"/>
        <v>0</v>
      </c>
      <c r="AS2685" s="13" t="str">
        <f>VLOOKUP(D2685,[2]Reference!$Q:$U,3,FALSE)</f>
        <v>Azuma</v>
      </c>
      <c r="AT2685" s="13" t="str">
        <f>VLOOKUP(D2685,[2]Reference!Q:V,6,FALSE)</f>
        <v>Azuma</v>
      </c>
      <c r="AU2685" s="13" t="str">
        <f>VLOOKUP(D2685,[2]Reference!$Q:$U,2,FALSE)</f>
        <v>Hitachi - Class 801</v>
      </c>
      <c r="AV2685" s="19">
        <f t="shared" si="502"/>
        <v>45661</v>
      </c>
      <c r="AW2685" s="12" t="str">
        <f>+VLOOKUP(X2685,[2]Reference!BN:BO,2,FALSE)</f>
        <v>Fleet</v>
      </c>
      <c r="AX2685" s="20" t="str">
        <f t="shared" si="503"/>
        <v>HB</v>
      </c>
      <c r="AY2685" s="20" t="str">
        <f>VLOOKUP(AX2685,[2]Reference!AH:AI,2,FALSE)</f>
        <v>LNER</v>
      </c>
      <c r="AZ2685" s="20" t="str">
        <f>VLOOKUP(D2685,[2]Reference!Q:V,6,FALSE)</f>
        <v>Azuma</v>
      </c>
      <c r="BA2685" s="20" t="str">
        <f>VLOOKUP(D2685,[2]Reference!Q:V,3,FALSE)</f>
        <v>Azuma</v>
      </c>
    </row>
    <row r="2686" spans="1:53" ht="13.5" x14ac:dyDescent="0.25">
      <c r="A2686" s="38" t="s">
        <v>7422</v>
      </c>
      <c r="B2686" s="39">
        <v>45655</v>
      </c>
      <c r="C2686" s="38" t="s">
        <v>54</v>
      </c>
      <c r="D2686" s="38" t="s">
        <v>92</v>
      </c>
      <c r="E2686" s="38" t="s">
        <v>93</v>
      </c>
      <c r="F2686" s="38" t="s">
        <v>92</v>
      </c>
      <c r="G2686" s="38" t="s">
        <v>121</v>
      </c>
      <c r="H2686" s="38" t="s">
        <v>198</v>
      </c>
      <c r="I2686" s="38" t="s">
        <v>209</v>
      </c>
      <c r="J2686" s="38" t="s">
        <v>210</v>
      </c>
      <c r="K2686" s="38" t="s">
        <v>124</v>
      </c>
      <c r="L2686" s="38" t="s">
        <v>7423</v>
      </c>
      <c r="M2686" s="38" t="s">
        <v>314</v>
      </c>
      <c r="N2686" s="40">
        <v>4</v>
      </c>
      <c r="O2686" s="40">
        <v>0</v>
      </c>
      <c r="P2686" s="40">
        <v>4</v>
      </c>
      <c r="Q2686" s="40">
        <v>1</v>
      </c>
      <c r="R2686" s="40">
        <v>0</v>
      </c>
      <c r="S2686" s="40">
        <v>0</v>
      </c>
      <c r="T2686" s="40">
        <v>0</v>
      </c>
      <c r="U2686" s="40">
        <v>2</v>
      </c>
      <c r="V2686" s="40">
        <v>79</v>
      </c>
      <c r="W2686" s="38" t="s">
        <v>7424</v>
      </c>
      <c r="X2686" s="38" t="s">
        <v>119</v>
      </c>
      <c r="Y2686" s="38" t="s">
        <v>66</v>
      </c>
      <c r="Z2686" s="38" t="s">
        <v>7045</v>
      </c>
      <c r="AA2686" s="38" t="s">
        <v>6945</v>
      </c>
      <c r="AB2686" s="41">
        <v>1</v>
      </c>
      <c r="AC2686" s="41">
        <v>0</v>
      </c>
      <c r="AD2686" s="42">
        <v>1</v>
      </c>
      <c r="AE2686" s="42">
        <v>1</v>
      </c>
      <c r="AF2686" s="12" t="str">
        <f t="shared" si="492"/>
        <v>123272</v>
      </c>
      <c r="AG2686" s="13" t="str">
        <f>VLOOKUP(D2686,[2]Reference!$Q:$U,4,FALSE)</f>
        <v>Fleet</v>
      </c>
      <c r="AH2686" s="13" t="str">
        <f>VLOOKUP(D2686,[2]Reference!$Q:$U,5,FALSE)</f>
        <v>LNER</v>
      </c>
      <c r="AI2686" s="14">
        <f t="shared" si="493"/>
        <v>1</v>
      </c>
      <c r="AJ2686" s="14">
        <f t="shared" si="494"/>
        <v>0</v>
      </c>
      <c r="AK2686" s="14">
        <f t="shared" si="495"/>
        <v>1</v>
      </c>
      <c r="AL2686" s="15">
        <f t="shared" si="496"/>
        <v>0</v>
      </c>
      <c r="AM2686" s="14">
        <f t="shared" si="497"/>
        <v>4</v>
      </c>
      <c r="AN2686" s="16">
        <f t="shared" si="498"/>
        <v>45661</v>
      </c>
      <c r="AO2686" s="17">
        <f>VLOOKUP(B2686,[2]Reference!D:E,2,1)</f>
        <v>202510</v>
      </c>
      <c r="AP2686" s="12" t="str">
        <f t="shared" si="499"/>
        <v>7</v>
      </c>
      <c r="AQ2686" s="18">
        <f t="shared" si="500"/>
        <v>1</v>
      </c>
      <c r="AR2686" s="18">
        <f t="shared" si="501"/>
        <v>1</v>
      </c>
      <c r="AS2686" s="13" t="str">
        <f>VLOOKUP(D2686,[2]Reference!$Q:$U,3,FALSE)</f>
        <v>Azuma</v>
      </c>
      <c r="AT2686" s="13" t="str">
        <f>VLOOKUP(D2686,[2]Reference!Q:V,6,FALSE)</f>
        <v>Azuma</v>
      </c>
      <c r="AU2686" s="13" t="str">
        <f>VLOOKUP(D2686,[2]Reference!$Q:$U,2,FALSE)</f>
        <v>Hitachi - Class 801</v>
      </c>
      <c r="AV2686" s="19">
        <f t="shared" si="502"/>
        <v>45662</v>
      </c>
      <c r="AW2686" s="12" t="str">
        <f>+VLOOKUP(X2686,[2]Reference!BN:BO,2,FALSE)</f>
        <v>Depot</v>
      </c>
      <c r="AX2686" s="20" t="str">
        <f t="shared" si="503"/>
        <v>HB</v>
      </c>
      <c r="AY2686" s="20" t="str">
        <f>VLOOKUP(AX2686,[2]Reference!AH:AI,2,FALSE)</f>
        <v>LNER</v>
      </c>
      <c r="AZ2686" s="20" t="str">
        <f>VLOOKUP(D2686,[2]Reference!Q:V,6,FALSE)</f>
        <v>Azuma</v>
      </c>
      <c r="BA2686" s="20" t="str">
        <f>VLOOKUP(D2686,[2]Reference!Q:V,3,FALSE)</f>
        <v>Azuma</v>
      </c>
    </row>
    <row r="2687" spans="1:53" ht="13.5" x14ac:dyDescent="0.25">
      <c r="A2687" s="38" t="s">
        <v>7425</v>
      </c>
      <c r="B2687" s="39">
        <v>45655</v>
      </c>
      <c r="C2687" s="38" t="s">
        <v>54</v>
      </c>
      <c r="D2687" s="38" t="s">
        <v>92</v>
      </c>
      <c r="E2687" s="38" t="s">
        <v>93</v>
      </c>
      <c r="F2687" s="38" t="s">
        <v>92</v>
      </c>
      <c r="G2687" s="38" t="s">
        <v>129</v>
      </c>
      <c r="H2687" s="38" t="s">
        <v>95</v>
      </c>
      <c r="I2687" s="38" t="s">
        <v>147</v>
      </c>
      <c r="J2687" s="38" t="s">
        <v>148</v>
      </c>
      <c r="K2687" s="38" t="s">
        <v>179</v>
      </c>
      <c r="L2687" s="38" t="s">
        <v>7426</v>
      </c>
      <c r="M2687" s="38" t="s">
        <v>310</v>
      </c>
      <c r="N2687" s="40">
        <v>8</v>
      </c>
      <c r="O2687" s="40">
        <v>8</v>
      </c>
      <c r="P2687" s="40">
        <v>0</v>
      </c>
      <c r="Q2687" s="40">
        <v>0</v>
      </c>
      <c r="R2687" s="40">
        <v>0</v>
      </c>
      <c r="S2687" s="40">
        <v>0</v>
      </c>
      <c r="T2687" s="40">
        <v>0</v>
      </c>
      <c r="U2687" s="40">
        <v>1</v>
      </c>
      <c r="V2687" s="40">
        <v>8</v>
      </c>
      <c r="W2687" s="38" t="s">
        <v>7427</v>
      </c>
      <c r="X2687" s="38" t="s">
        <v>80</v>
      </c>
      <c r="Y2687" s="38" t="s">
        <v>66</v>
      </c>
      <c r="Z2687" s="38" t="s">
        <v>7045</v>
      </c>
      <c r="AA2687" s="38" t="s">
        <v>6945</v>
      </c>
      <c r="AB2687" s="41">
        <v>0</v>
      </c>
      <c r="AC2687" s="41">
        <v>0</v>
      </c>
      <c r="AD2687" s="42">
        <v>0</v>
      </c>
      <c r="AE2687" s="42">
        <v>0</v>
      </c>
      <c r="AF2687" s="12" t="str">
        <f t="shared" si="492"/>
        <v>123915</v>
      </c>
      <c r="AG2687" s="13" t="str">
        <f>VLOOKUP(D2687,[2]Reference!$Q:$U,4,FALSE)</f>
        <v>Fleet</v>
      </c>
      <c r="AH2687" s="13" t="str">
        <f>VLOOKUP(D2687,[2]Reference!$Q:$U,5,FALSE)</f>
        <v>LNER</v>
      </c>
      <c r="AI2687" s="14">
        <f t="shared" si="493"/>
        <v>0</v>
      </c>
      <c r="AJ2687" s="14">
        <f t="shared" si="494"/>
        <v>0</v>
      </c>
      <c r="AK2687" s="14">
        <f t="shared" si="495"/>
        <v>0</v>
      </c>
      <c r="AL2687" s="15">
        <f t="shared" si="496"/>
        <v>0</v>
      </c>
      <c r="AM2687" s="14">
        <f t="shared" si="497"/>
        <v>8</v>
      </c>
      <c r="AN2687" s="16">
        <f t="shared" si="498"/>
        <v>45661</v>
      </c>
      <c r="AO2687" s="17">
        <f>VLOOKUP(B2687,[2]Reference!D:E,2,1)</f>
        <v>202510</v>
      </c>
      <c r="AP2687" s="12" t="str">
        <f t="shared" si="499"/>
        <v>7</v>
      </c>
      <c r="AQ2687" s="18">
        <f t="shared" si="500"/>
        <v>0</v>
      </c>
      <c r="AR2687" s="18">
        <f t="shared" si="501"/>
        <v>0</v>
      </c>
      <c r="AS2687" s="13" t="str">
        <f>VLOOKUP(D2687,[2]Reference!$Q:$U,3,FALSE)</f>
        <v>Azuma</v>
      </c>
      <c r="AT2687" s="13" t="str">
        <f>VLOOKUP(D2687,[2]Reference!Q:V,6,FALSE)</f>
        <v>Azuma</v>
      </c>
      <c r="AU2687" s="13" t="str">
        <f>VLOOKUP(D2687,[2]Reference!$Q:$U,2,FALSE)</f>
        <v>Hitachi - Class 801</v>
      </c>
      <c r="AV2687" s="19">
        <f t="shared" si="502"/>
        <v>45662</v>
      </c>
      <c r="AW2687" s="12" t="str">
        <f>+VLOOKUP(X2687,[2]Reference!BN:BO,2,FALSE)</f>
        <v>Fleet</v>
      </c>
      <c r="AX2687" s="20" t="str">
        <f t="shared" si="503"/>
        <v>HB</v>
      </c>
      <c r="AY2687" s="20" t="str">
        <f>VLOOKUP(AX2687,[2]Reference!AH:AI,2,FALSE)</f>
        <v>LNER</v>
      </c>
      <c r="AZ2687" s="20" t="str">
        <f>VLOOKUP(D2687,[2]Reference!Q:V,6,FALSE)</f>
        <v>Azuma</v>
      </c>
      <c r="BA2687" s="20" t="str">
        <f>VLOOKUP(D2687,[2]Reference!Q:V,3,FALSE)</f>
        <v>Azuma</v>
      </c>
    </row>
    <row r="2688" spans="1:53" ht="13.5" x14ac:dyDescent="0.25">
      <c r="A2688" s="38" t="s">
        <v>7428</v>
      </c>
      <c r="B2688" s="39">
        <v>45656</v>
      </c>
      <c r="C2688" s="38" t="s">
        <v>54</v>
      </c>
      <c r="D2688" s="38" t="s">
        <v>110</v>
      </c>
      <c r="E2688" s="38" t="s">
        <v>111</v>
      </c>
      <c r="F2688" s="38" t="s">
        <v>110</v>
      </c>
      <c r="G2688" s="38" t="s">
        <v>83</v>
      </c>
      <c r="H2688" s="38" t="s">
        <v>112</v>
      </c>
      <c r="I2688" s="38" t="s">
        <v>4464</v>
      </c>
      <c r="J2688" s="38" t="s">
        <v>4465</v>
      </c>
      <c r="K2688" s="38" t="s">
        <v>713</v>
      </c>
      <c r="L2688" s="38" t="s">
        <v>3438</v>
      </c>
      <c r="M2688" s="38" t="s">
        <v>998</v>
      </c>
      <c r="N2688" s="40">
        <v>4</v>
      </c>
      <c r="O2688" s="40">
        <v>0</v>
      </c>
      <c r="P2688" s="40">
        <v>4</v>
      </c>
      <c r="Q2688" s="40">
        <v>0</v>
      </c>
      <c r="R2688" s="40">
        <v>0</v>
      </c>
      <c r="S2688" s="40">
        <v>0</v>
      </c>
      <c r="T2688" s="40">
        <v>0</v>
      </c>
      <c r="U2688" s="40">
        <v>1</v>
      </c>
      <c r="V2688" s="40">
        <v>4</v>
      </c>
      <c r="W2688" s="38" t="s">
        <v>7429</v>
      </c>
      <c r="X2688" s="38" t="s">
        <v>119</v>
      </c>
      <c r="Y2688" s="38" t="s">
        <v>66</v>
      </c>
      <c r="Z2688" s="38" t="s">
        <v>7045</v>
      </c>
      <c r="AA2688" s="38" t="s">
        <v>6945</v>
      </c>
      <c r="AB2688" s="41">
        <v>0</v>
      </c>
      <c r="AC2688" s="41">
        <v>0</v>
      </c>
      <c r="AD2688" s="42">
        <v>0.1</v>
      </c>
      <c r="AE2688" s="42">
        <v>0.1</v>
      </c>
      <c r="AF2688" s="12" t="str">
        <f t="shared" si="492"/>
        <v>125125</v>
      </c>
      <c r="AG2688" s="13" t="str">
        <f>VLOOKUP(D2688,[2]Reference!$Q:$U,4,FALSE)</f>
        <v>Fleet</v>
      </c>
      <c r="AH2688" s="13" t="str">
        <f>VLOOKUP(D2688,[2]Reference!$Q:$U,5,FALSE)</f>
        <v>LNER</v>
      </c>
      <c r="AI2688" s="14">
        <f t="shared" si="493"/>
        <v>0</v>
      </c>
      <c r="AJ2688" s="14">
        <f t="shared" si="494"/>
        <v>0</v>
      </c>
      <c r="AK2688" s="14">
        <f t="shared" si="495"/>
        <v>0</v>
      </c>
      <c r="AL2688" s="15">
        <f t="shared" si="496"/>
        <v>0.1</v>
      </c>
      <c r="AM2688" s="14">
        <f t="shared" si="497"/>
        <v>4</v>
      </c>
      <c r="AN2688" s="16">
        <f t="shared" si="498"/>
        <v>45661</v>
      </c>
      <c r="AO2688" s="17">
        <f>VLOOKUP(B2688,[2]Reference!D:E,2,1)</f>
        <v>202510</v>
      </c>
      <c r="AP2688" s="12" t="str">
        <f t="shared" si="499"/>
        <v>7</v>
      </c>
      <c r="AQ2688" s="18">
        <f t="shared" si="500"/>
        <v>0.1</v>
      </c>
      <c r="AR2688" s="18">
        <f t="shared" si="501"/>
        <v>0.1</v>
      </c>
      <c r="AS2688" s="13" t="str">
        <f>VLOOKUP(D2688,[2]Reference!$Q:$U,3,FALSE)</f>
        <v>Azuma</v>
      </c>
      <c r="AT2688" s="13" t="str">
        <f>VLOOKUP(D2688,[2]Reference!Q:V,6,FALSE)</f>
        <v>Depot</v>
      </c>
      <c r="AU2688" s="13" t="str">
        <f>VLOOKUP(D2688,[2]Reference!$Q:$U,2,FALSE)</f>
        <v>Craigentinny</v>
      </c>
      <c r="AV2688" s="19">
        <f t="shared" si="502"/>
        <v>45663</v>
      </c>
      <c r="AW2688" s="12" t="str">
        <f>+VLOOKUP(X2688,[2]Reference!BN:BO,2,FALSE)</f>
        <v>Depot</v>
      </c>
      <c r="AX2688" s="20" t="str">
        <f t="shared" si="503"/>
        <v>HB</v>
      </c>
      <c r="AY2688" s="20" t="str">
        <f>VLOOKUP(AX2688,[2]Reference!AH:AI,2,FALSE)</f>
        <v>LNER</v>
      </c>
      <c r="AZ2688" s="20" t="str">
        <f>VLOOKUP(D2688,[2]Reference!Q:V,6,FALSE)</f>
        <v>Depot</v>
      </c>
      <c r="BA2688" s="20" t="str">
        <f>VLOOKUP(D2688,[2]Reference!Q:V,3,FALSE)</f>
        <v>Azuma</v>
      </c>
    </row>
    <row r="2689" spans="1:53" ht="13.5" x14ac:dyDescent="0.25">
      <c r="A2689" s="38" t="s">
        <v>7430</v>
      </c>
      <c r="B2689" s="39">
        <v>45656</v>
      </c>
      <c r="C2689" s="38" t="s">
        <v>54</v>
      </c>
      <c r="D2689" s="38" t="s">
        <v>55</v>
      </c>
      <c r="E2689" s="38" t="s">
        <v>56</v>
      </c>
      <c r="F2689" s="38" t="s">
        <v>55</v>
      </c>
      <c r="G2689" s="38" t="s">
        <v>72</v>
      </c>
      <c r="H2689" s="38" t="s">
        <v>84</v>
      </c>
      <c r="I2689" s="38" t="s">
        <v>1016</v>
      </c>
      <c r="J2689" s="38" t="s">
        <v>1017</v>
      </c>
      <c r="K2689" s="38" t="s">
        <v>261</v>
      </c>
      <c r="L2689" s="38" t="s">
        <v>7431</v>
      </c>
      <c r="M2689" s="38" t="s">
        <v>1045</v>
      </c>
      <c r="N2689" s="40">
        <v>4</v>
      </c>
      <c r="O2689" s="40">
        <v>4</v>
      </c>
      <c r="P2689" s="40">
        <v>0</v>
      </c>
      <c r="Q2689" s="40">
        <v>0</v>
      </c>
      <c r="R2689" s="40">
        <v>0</v>
      </c>
      <c r="S2689" s="40">
        <v>0</v>
      </c>
      <c r="T2689" s="40">
        <v>0</v>
      </c>
      <c r="U2689" s="40">
        <v>1</v>
      </c>
      <c r="V2689" s="40">
        <v>4</v>
      </c>
      <c r="W2689" s="38" t="s">
        <v>7432</v>
      </c>
      <c r="X2689" s="38" t="s">
        <v>80</v>
      </c>
      <c r="Y2689" s="38" t="s">
        <v>66</v>
      </c>
      <c r="Z2689" s="38" t="s">
        <v>7045</v>
      </c>
      <c r="AA2689" s="38" t="s">
        <v>6945</v>
      </c>
      <c r="AB2689" s="41">
        <v>0</v>
      </c>
      <c r="AC2689" s="41">
        <v>0</v>
      </c>
      <c r="AD2689" s="42">
        <v>0</v>
      </c>
      <c r="AE2689" s="42">
        <v>0</v>
      </c>
      <c r="AF2689" s="12" t="str">
        <f t="shared" si="492"/>
        <v>125404</v>
      </c>
      <c r="AG2689" s="13" t="str">
        <f>VLOOKUP(D2689,[2]Reference!$Q:$U,4,FALSE)</f>
        <v>Fleet</v>
      </c>
      <c r="AH2689" s="13" t="str">
        <f>VLOOKUP(D2689,[2]Reference!$Q:$U,5,FALSE)</f>
        <v>LNER</v>
      </c>
      <c r="AI2689" s="14">
        <f t="shared" si="493"/>
        <v>0</v>
      </c>
      <c r="AJ2689" s="14">
        <f t="shared" si="494"/>
        <v>0</v>
      </c>
      <c r="AK2689" s="14">
        <f t="shared" si="495"/>
        <v>0</v>
      </c>
      <c r="AL2689" s="15">
        <f t="shared" si="496"/>
        <v>0</v>
      </c>
      <c r="AM2689" s="14">
        <f t="shared" si="497"/>
        <v>4</v>
      </c>
      <c r="AN2689" s="16">
        <f t="shared" si="498"/>
        <v>45661</v>
      </c>
      <c r="AO2689" s="17">
        <f>VLOOKUP(B2689,[2]Reference!D:E,2,1)</f>
        <v>202510</v>
      </c>
      <c r="AP2689" s="12" t="str">
        <f t="shared" si="499"/>
        <v>7</v>
      </c>
      <c r="AQ2689" s="18">
        <f t="shared" si="500"/>
        <v>0</v>
      </c>
      <c r="AR2689" s="18">
        <f t="shared" si="501"/>
        <v>0</v>
      </c>
      <c r="AS2689" s="13" t="str">
        <f>VLOOKUP(D2689,[2]Reference!$Q:$U,3,FALSE)</f>
        <v>Azuma</v>
      </c>
      <c r="AT2689" s="13" t="str">
        <f>VLOOKUP(D2689,[2]Reference!Q:V,6,FALSE)</f>
        <v>Azuma</v>
      </c>
      <c r="AU2689" s="13" t="str">
        <f>VLOOKUP(D2689,[2]Reference!$Q:$U,2,FALSE)</f>
        <v>Hitachi - Class 800</v>
      </c>
      <c r="AV2689" s="19">
        <f t="shared" si="502"/>
        <v>45663</v>
      </c>
      <c r="AW2689" s="12" t="str">
        <f>+VLOOKUP(X2689,[2]Reference!BN:BO,2,FALSE)</f>
        <v>Fleet</v>
      </c>
      <c r="AX2689" s="20" t="str">
        <f t="shared" si="503"/>
        <v>HB</v>
      </c>
      <c r="AY2689" s="20" t="str">
        <f>VLOOKUP(AX2689,[2]Reference!AH:AI,2,FALSE)</f>
        <v>LNER</v>
      </c>
      <c r="AZ2689" s="20" t="str">
        <f>VLOOKUP(D2689,[2]Reference!Q:V,6,FALSE)</f>
        <v>Azuma</v>
      </c>
      <c r="BA2689" s="20" t="str">
        <f>VLOOKUP(D2689,[2]Reference!Q:V,3,FALSE)</f>
        <v>Azuma</v>
      </c>
    </row>
    <row r="2690" spans="1:53" ht="13.5" x14ac:dyDescent="0.25">
      <c r="A2690" s="38" t="s">
        <v>7433</v>
      </c>
      <c r="B2690" s="39">
        <v>45656</v>
      </c>
      <c r="C2690" s="38" t="s">
        <v>54</v>
      </c>
      <c r="D2690" s="38" t="s">
        <v>92</v>
      </c>
      <c r="E2690" s="38" t="s">
        <v>93</v>
      </c>
      <c r="F2690" s="38" t="s">
        <v>92</v>
      </c>
      <c r="G2690" s="38" t="s">
        <v>94</v>
      </c>
      <c r="H2690" s="38" t="s">
        <v>327</v>
      </c>
      <c r="I2690" s="38" t="s">
        <v>328</v>
      </c>
      <c r="J2690" s="38" t="s">
        <v>329</v>
      </c>
      <c r="K2690" s="38" t="s">
        <v>1378</v>
      </c>
      <c r="L2690" s="38" t="s">
        <v>7434</v>
      </c>
      <c r="M2690" s="38" t="s">
        <v>869</v>
      </c>
      <c r="N2690" s="40">
        <v>597</v>
      </c>
      <c r="O2690" s="40">
        <v>212</v>
      </c>
      <c r="P2690" s="40">
        <v>385</v>
      </c>
      <c r="Q2690" s="40">
        <v>0</v>
      </c>
      <c r="R2690" s="40">
        <v>0</v>
      </c>
      <c r="S2690" s="40">
        <v>0</v>
      </c>
      <c r="T2690" s="40">
        <v>0</v>
      </c>
      <c r="U2690" s="40">
        <v>14</v>
      </c>
      <c r="V2690" s="40">
        <v>597</v>
      </c>
      <c r="W2690" s="38" t="s">
        <v>7435</v>
      </c>
      <c r="X2690" s="38" t="s">
        <v>80</v>
      </c>
      <c r="Y2690" s="38" t="s">
        <v>66</v>
      </c>
      <c r="Z2690" s="38" t="s">
        <v>7045</v>
      </c>
      <c r="AA2690" s="38" t="s">
        <v>6945</v>
      </c>
      <c r="AB2690" s="41">
        <v>0</v>
      </c>
      <c r="AC2690" s="41">
        <v>0</v>
      </c>
      <c r="AD2690" s="42">
        <v>4.63</v>
      </c>
      <c r="AE2690" s="42">
        <v>7.56</v>
      </c>
      <c r="AF2690" s="12" t="str">
        <f t="shared" ref="AF2690:AF2753" si="504">LEFT(A2690,6)</f>
        <v>126268</v>
      </c>
      <c r="AG2690" s="13" t="str">
        <f>VLOOKUP(D2690,[2]Reference!$Q:$U,4,FALSE)</f>
        <v>Fleet</v>
      </c>
      <c r="AH2690" s="13" t="str">
        <f>VLOOKUP(D2690,[2]Reference!$Q:$U,5,FALSE)</f>
        <v>LNER</v>
      </c>
      <c r="AI2690" s="14">
        <f t="shared" ref="AI2690:AI2753" si="505">+AB2690</f>
        <v>0</v>
      </c>
      <c r="AJ2690" s="14">
        <f t="shared" ref="AJ2690:AJ2753" si="506">+AC2690/2</f>
        <v>0</v>
      </c>
      <c r="AK2690" s="14">
        <f t="shared" ref="AK2690:AK2753" si="507">SUM(AI2690:AJ2690)</f>
        <v>0</v>
      </c>
      <c r="AL2690" s="15">
        <f t="shared" ref="AL2690:AL2753" si="508">+AD2690-AK2690</f>
        <v>4.63</v>
      </c>
      <c r="AM2690" s="14">
        <f t="shared" ref="AM2690:AM2753" si="509">+N2690</f>
        <v>597</v>
      </c>
      <c r="AN2690" s="16">
        <f t="shared" ref="AN2690:AN2753" si="510">B2690+(7-WEEKDAY(B2690))</f>
        <v>45661</v>
      </c>
      <c r="AO2690" s="17">
        <f>VLOOKUP(B2690,[2]Reference!D:E,2,1)</f>
        <v>202510</v>
      </c>
      <c r="AP2690" s="12" t="str">
        <f t="shared" ref="AP2690:AP2753" si="511">LEFT(X2690,1)</f>
        <v>7</v>
      </c>
      <c r="AQ2690" s="18">
        <f t="shared" ref="AQ2690:AQ2753" si="512">+AD2690</f>
        <v>4.63</v>
      </c>
      <c r="AR2690" s="18">
        <f t="shared" ref="AR2690:AR2753" si="513">+AE2690</f>
        <v>7.56</v>
      </c>
      <c r="AS2690" s="13" t="str">
        <f>VLOOKUP(D2690,[2]Reference!$Q:$U,3,FALSE)</f>
        <v>Azuma</v>
      </c>
      <c r="AT2690" s="13" t="str">
        <f>VLOOKUP(D2690,[2]Reference!Q:V,6,FALSE)</f>
        <v>Azuma</v>
      </c>
      <c r="AU2690" s="13" t="str">
        <f>VLOOKUP(D2690,[2]Reference!$Q:$U,2,FALSE)</f>
        <v>Hitachi - Class 801</v>
      </c>
      <c r="AV2690" s="19">
        <f t="shared" ref="AV2690:AV2753" si="514">+B2690+7</f>
        <v>45663</v>
      </c>
      <c r="AW2690" s="12" t="str">
        <f>+VLOOKUP(X2690,[2]Reference!BN:BO,2,FALSE)</f>
        <v>Fleet</v>
      </c>
      <c r="AX2690" s="20" t="str">
        <f t="shared" ref="AX2690:AX2753" si="515">MID(F2690,2,2)</f>
        <v>HB</v>
      </c>
      <c r="AY2690" s="20" t="str">
        <f>VLOOKUP(AX2690,[2]Reference!AH:AI,2,FALSE)</f>
        <v>LNER</v>
      </c>
      <c r="AZ2690" s="20" t="str">
        <f>VLOOKUP(D2690,[2]Reference!Q:V,6,FALSE)</f>
        <v>Azuma</v>
      </c>
      <c r="BA2690" s="20" t="str">
        <f>VLOOKUP(D2690,[2]Reference!Q:V,3,FALSE)</f>
        <v>Azuma</v>
      </c>
    </row>
    <row r="2691" spans="1:53" ht="13.5" x14ac:dyDescent="0.25">
      <c r="A2691" s="38" t="s">
        <v>7436</v>
      </c>
      <c r="B2691" s="39">
        <v>45657</v>
      </c>
      <c r="C2691" s="38" t="s">
        <v>54</v>
      </c>
      <c r="D2691" s="38" t="s">
        <v>364</v>
      </c>
      <c r="E2691" s="38" t="s">
        <v>365</v>
      </c>
      <c r="F2691" s="38" t="s">
        <v>364</v>
      </c>
      <c r="G2691" s="38" t="s">
        <v>121</v>
      </c>
      <c r="H2691" s="38" t="s">
        <v>112</v>
      </c>
      <c r="I2691" s="38" t="s">
        <v>285</v>
      </c>
      <c r="J2691" s="38" t="s">
        <v>286</v>
      </c>
      <c r="K2691" s="38" t="s">
        <v>366</v>
      </c>
      <c r="L2691" s="38" t="s">
        <v>7437</v>
      </c>
      <c r="M2691" s="38" t="s">
        <v>431</v>
      </c>
      <c r="N2691" s="40">
        <v>54</v>
      </c>
      <c r="O2691" s="40">
        <v>0</v>
      </c>
      <c r="P2691" s="40">
        <v>54</v>
      </c>
      <c r="Q2691" s="40">
        <v>0</v>
      </c>
      <c r="R2691" s="40">
        <v>0</v>
      </c>
      <c r="S2691" s="40">
        <v>0</v>
      </c>
      <c r="T2691" s="40">
        <v>0</v>
      </c>
      <c r="U2691" s="40">
        <v>3</v>
      </c>
      <c r="V2691" s="40">
        <v>54</v>
      </c>
      <c r="W2691" s="38" t="s">
        <v>7438</v>
      </c>
      <c r="X2691" s="38" t="s">
        <v>119</v>
      </c>
      <c r="Y2691" s="38" t="s">
        <v>66</v>
      </c>
      <c r="Z2691" s="38" t="s">
        <v>7045</v>
      </c>
      <c r="AA2691" s="38" t="s">
        <v>6945</v>
      </c>
      <c r="AB2691" s="41">
        <v>0</v>
      </c>
      <c r="AC2691" s="41">
        <v>0</v>
      </c>
      <c r="AD2691" s="42">
        <v>1</v>
      </c>
      <c r="AE2691" s="42">
        <v>1</v>
      </c>
      <c r="AF2691" s="12" t="str">
        <f t="shared" si="504"/>
        <v>126964</v>
      </c>
      <c r="AG2691" s="13" t="str">
        <f>VLOOKUP(D2691,[2]Reference!$Q:$U,4,FALSE)</f>
        <v>Fleet</v>
      </c>
      <c r="AH2691" s="13" t="str">
        <f>VLOOKUP(D2691,[2]Reference!$Q:$U,5,FALSE)</f>
        <v>LNER</v>
      </c>
      <c r="AI2691" s="14">
        <f t="shared" si="505"/>
        <v>0</v>
      </c>
      <c r="AJ2691" s="14">
        <f t="shared" si="506"/>
        <v>0</v>
      </c>
      <c r="AK2691" s="14">
        <f t="shared" si="507"/>
        <v>0</v>
      </c>
      <c r="AL2691" s="15">
        <f t="shared" si="508"/>
        <v>1</v>
      </c>
      <c r="AM2691" s="14">
        <f t="shared" si="509"/>
        <v>54</v>
      </c>
      <c r="AN2691" s="16">
        <f t="shared" si="510"/>
        <v>45661</v>
      </c>
      <c r="AO2691" s="17">
        <f>VLOOKUP(B2691,[2]Reference!D:E,2,1)</f>
        <v>202510</v>
      </c>
      <c r="AP2691" s="12" t="str">
        <f t="shared" si="511"/>
        <v>7</v>
      </c>
      <c r="AQ2691" s="18">
        <f t="shared" si="512"/>
        <v>1</v>
      </c>
      <c r="AR2691" s="18">
        <f t="shared" si="513"/>
        <v>1</v>
      </c>
      <c r="AS2691" s="13" t="str">
        <f>VLOOKUP(D2691,[2]Reference!$Q:$U,3,FALSE)</f>
        <v>Azuma</v>
      </c>
      <c r="AT2691" s="13" t="str">
        <f>VLOOKUP(D2691,[2]Reference!Q:V,6,FALSE)</f>
        <v>Depot</v>
      </c>
      <c r="AU2691" s="13" t="str">
        <f>VLOOKUP(D2691,[2]Reference!$Q:$U,2,FALSE)</f>
        <v>Heaton</v>
      </c>
      <c r="AV2691" s="19">
        <f t="shared" si="514"/>
        <v>45664</v>
      </c>
      <c r="AW2691" s="12" t="str">
        <f>+VLOOKUP(X2691,[2]Reference!BN:BO,2,FALSE)</f>
        <v>Depot</v>
      </c>
      <c r="AX2691" s="20" t="str">
        <f t="shared" si="515"/>
        <v>HB</v>
      </c>
      <c r="AY2691" s="20" t="str">
        <f>VLOOKUP(AX2691,[2]Reference!AH:AI,2,FALSE)</f>
        <v>LNER</v>
      </c>
      <c r="AZ2691" s="20" t="str">
        <f>VLOOKUP(D2691,[2]Reference!Q:V,6,FALSE)</f>
        <v>Depot</v>
      </c>
      <c r="BA2691" s="20" t="str">
        <f>VLOOKUP(D2691,[2]Reference!Q:V,3,FALSE)</f>
        <v>Azuma</v>
      </c>
    </row>
    <row r="2692" spans="1:53" ht="13.5" x14ac:dyDescent="0.25">
      <c r="A2692" s="38" t="s">
        <v>7439</v>
      </c>
      <c r="B2692" s="39">
        <v>45657</v>
      </c>
      <c r="C2692" s="38" t="s">
        <v>54</v>
      </c>
      <c r="D2692" s="38" t="s">
        <v>92</v>
      </c>
      <c r="E2692" s="38" t="s">
        <v>93</v>
      </c>
      <c r="F2692" s="38" t="s">
        <v>92</v>
      </c>
      <c r="G2692" s="38" t="s">
        <v>121</v>
      </c>
      <c r="H2692" s="38" t="s">
        <v>327</v>
      </c>
      <c r="I2692" s="38" t="s">
        <v>1031</v>
      </c>
      <c r="J2692" s="38" t="s">
        <v>1032</v>
      </c>
      <c r="K2692" s="38" t="s">
        <v>912</v>
      </c>
      <c r="L2692" s="38" t="s">
        <v>7440</v>
      </c>
      <c r="M2692" s="38" t="s">
        <v>174</v>
      </c>
      <c r="N2692" s="40">
        <v>302</v>
      </c>
      <c r="O2692" s="40">
        <v>164</v>
      </c>
      <c r="P2692" s="40">
        <v>138</v>
      </c>
      <c r="Q2692" s="40">
        <v>2</v>
      </c>
      <c r="R2692" s="40">
        <v>0</v>
      </c>
      <c r="S2692" s="40">
        <v>0</v>
      </c>
      <c r="T2692" s="40">
        <v>0</v>
      </c>
      <c r="U2692" s="40">
        <v>17</v>
      </c>
      <c r="V2692" s="40">
        <v>422</v>
      </c>
      <c r="W2692" s="38" t="s">
        <v>7441</v>
      </c>
      <c r="X2692" s="38" t="s">
        <v>80</v>
      </c>
      <c r="Y2692" s="38" t="s">
        <v>66</v>
      </c>
      <c r="Z2692" s="38" t="s">
        <v>7045</v>
      </c>
      <c r="AA2692" s="38" t="s">
        <v>6945</v>
      </c>
      <c r="AB2692" s="41">
        <v>2</v>
      </c>
      <c r="AC2692" s="41">
        <v>0</v>
      </c>
      <c r="AD2692" s="42">
        <v>5.39</v>
      </c>
      <c r="AE2692" s="42">
        <v>9.15</v>
      </c>
      <c r="AF2692" s="12" t="str">
        <f t="shared" si="504"/>
        <v>126996</v>
      </c>
      <c r="AG2692" s="13" t="str">
        <f>VLOOKUP(D2692,[2]Reference!$Q:$U,4,FALSE)</f>
        <v>Fleet</v>
      </c>
      <c r="AH2692" s="13" t="str">
        <f>VLOOKUP(D2692,[2]Reference!$Q:$U,5,FALSE)</f>
        <v>LNER</v>
      </c>
      <c r="AI2692" s="14">
        <f t="shared" si="505"/>
        <v>2</v>
      </c>
      <c r="AJ2692" s="14">
        <f t="shared" si="506"/>
        <v>0</v>
      </c>
      <c r="AK2692" s="14">
        <f t="shared" si="507"/>
        <v>2</v>
      </c>
      <c r="AL2692" s="15">
        <f t="shared" si="508"/>
        <v>3.3899999999999997</v>
      </c>
      <c r="AM2692" s="14">
        <f t="shared" si="509"/>
        <v>302</v>
      </c>
      <c r="AN2692" s="16">
        <f t="shared" si="510"/>
        <v>45661</v>
      </c>
      <c r="AO2692" s="17">
        <f>VLOOKUP(B2692,[2]Reference!D:E,2,1)</f>
        <v>202510</v>
      </c>
      <c r="AP2692" s="12" t="str">
        <f t="shared" si="511"/>
        <v>7</v>
      </c>
      <c r="AQ2692" s="18">
        <f t="shared" si="512"/>
        <v>5.39</v>
      </c>
      <c r="AR2692" s="18">
        <f t="shared" si="513"/>
        <v>9.15</v>
      </c>
      <c r="AS2692" s="13" t="str">
        <f>VLOOKUP(D2692,[2]Reference!$Q:$U,3,FALSE)</f>
        <v>Azuma</v>
      </c>
      <c r="AT2692" s="13" t="str">
        <f>VLOOKUP(D2692,[2]Reference!Q:V,6,FALSE)</f>
        <v>Azuma</v>
      </c>
      <c r="AU2692" s="13" t="str">
        <f>VLOOKUP(D2692,[2]Reference!$Q:$U,2,FALSE)</f>
        <v>Hitachi - Class 801</v>
      </c>
      <c r="AV2692" s="19">
        <f t="shared" si="514"/>
        <v>45664</v>
      </c>
      <c r="AW2692" s="12" t="str">
        <f>+VLOOKUP(X2692,[2]Reference!BN:BO,2,FALSE)</f>
        <v>Fleet</v>
      </c>
      <c r="AX2692" s="20" t="str">
        <f t="shared" si="515"/>
        <v>HB</v>
      </c>
      <c r="AY2692" s="20" t="str">
        <f>VLOOKUP(AX2692,[2]Reference!AH:AI,2,FALSE)</f>
        <v>LNER</v>
      </c>
      <c r="AZ2692" s="20" t="str">
        <f>VLOOKUP(D2692,[2]Reference!Q:V,6,FALSE)</f>
        <v>Azuma</v>
      </c>
      <c r="BA2692" s="20" t="str">
        <f>VLOOKUP(D2692,[2]Reference!Q:V,3,FALSE)</f>
        <v>Azuma</v>
      </c>
    </row>
    <row r="2693" spans="1:53" ht="13.5" x14ac:dyDescent="0.25">
      <c r="A2693" s="38" t="s">
        <v>7442</v>
      </c>
      <c r="B2693" s="39">
        <v>45657</v>
      </c>
      <c r="C2693" s="38" t="s">
        <v>54</v>
      </c>
      <c r="D2693" s="38" t="s">
        <v>364</v>
      </c>
      <c r="E2693" s="38" t="s">
        <v>365</v>
      </c>
      <c r="F2693" s="38" t="s">
        <v>364</v>
      </c>
      <c r="G2693" s="38" t="s">
        <v>121</v>
      </c>
      <c r="H2693" s="38" t="s">
        <v>112</v>
      </c>
      <c r="I2693" s="38" t="s">
        <v>285</v>
      </c>
      <c r="J2693" s="38" t="s">
        <v>286</v>
      </c>
      <c r="K2693" s="38" t="s">
        <v>366</v>
      </c>
      <c r="L2693" s="38" t="s">
        <v>7443</v>
      </c>
      <c r="M2693" s="38" t="s">
        <v>206</v>
      </c>
      <c r="N2693" s="40">
        <v>49</v>
      </c>
      <c r="O2693" s="40">
        <v>0</v>
      </c>
      <c r="P2693" s="40">
        <v>49</v>
      </c>
      <c r="Q2693" s="40">
        <v>0</v>
      </c>
      <c r="R2693" s="40">
        <v>0</v>
      </c>
      <c r="S2693" s="40">
        <v>0</v>
      </c>
      <c r="T2693" s="40">
        <v>0</v>
      </c>
      <c r="U2693" s="40">
        <v>3</v>
      </c>
      <c r="V2693" s="40">
        <v>49</v>
      </c>
      <c r="W2693" s="38" t="s">
        <v>7444</v>
      </c>
      <c r="X2693" s="38" t="s">
        <v>119</v>
      </c>
      <c r="Y2693" s="38" t="s">
        <v>66</v>
      </c>
      <c r="Z2693" s="38" t="s">
        <v>7045</v>
      </c>
      <c r="AA2693" s="38" t="s">
        <v>6945</v>
      </c>
      <c r="AB2693" s="41">
        <v>0</v>
      </c>
      <c r="AC2693" s="41">
        <v>0</v>
      </c>
      <c r="AD2693" s="42">
        <v>0.5</v>
      </c>
      <c r="AE2693" s="42">
        <v>1.5</v>
      </c>
      <c r="AF2693" s="12" t="str">
        <f t="shared" si="504"/>
        <v>127028</v>
      </c>
      <c r="AG2693" s="13" t="str">
        <f>VLOOKUP(D2693,[2]Reference!$Q:$U,4,FALSE)</f>
        <v>Fleet</v>
      </c>
      <c r="AH2693" s="13" t="str">
        <f>VLOOKUP(D2693,[2]Reference!$Q:$U,5,FALSE)</f>
        <v>LNER</v>
      </c>
      <c r="AI2693" s="14">
        <f t="shared" si="505"/>
        <v>0</v>
      </c>
      <c r="AJ2693" s="14">
        <f t="shared" si="506"/>
        <v>0</v>
      </c>
      <c r="AK2693" s="14">
        <f t="shared" si="507"/>
        <v>0</v>
      </c>
      <c r="AL2693" s="15">
        <f t="shared" si="508"/>
        <v>0.5</v>
      </c>
      <c r="AM2693" s="14">
        <f t="shared" si="509"/>
        <v>49</v>
      </c>
      <c r="AN2693" s="16">
        <f t="shared" si="510"/>
        <v>45661</v>
      </c>
      <c r="AO2693" s="17">
        <f>VLOOKUP(B2693,[2]Reference!D:E,2,1)</f>
        <v>202510</v>
      </c>
      <c r="AP2693" s="12" t="str">
        <f t="shared" si="511"/>
        <v>7</v>
      </c>
      <c r="AQ2693" s="18">
        <f t="shared" si="512"/>
        <v>0.5</v>
      </c>
      <c r="AR2693" s="18">
        <f t="shared" si="513"/>
        <v>1.5</v>
      </c>
      <c r="AS2693" s="13" t="str">
        <f>VLOOKUP(D2693,[2]Reference!$Q:$U,3,FALSE)</f>
        <v>Azuma</v>
      </c>
      <c r="AT2693" s="13" t="str">
        <f>VLOOKUP(D2693,[2]Reference!Q:V,6,FALSE)</f>
        <v>Depot</v>
      </c>
      <c r="AU2693" s="13" t="str">
        <f>VLOOKUP(D2693,[2]Reference!$Q:$U,2,FALSE)</f>
        <v>Heaton</v>
      </c>
      <c r="AV2693" s="19">
        <f t="shared" si="514"/>
        <v>45664</v>
      </c>
      <c r="AW2693" s="12" t="str">
        <f>+VLOOKUP(X2693,[2]Reference!BN:BO,2,FALSE)</f>
        <v>Depot</v>
      </c>
      <c r="AX2693" s="20" t="str">
        <f t="shared" si="515"/>
        <v>HB</v>
      </c>
      <c r="AY2693" s="20" t="str">
        <f>VLOOKUP(AX2693,[2]Reference!AH:AI,2,FALSE)</f>
        <v>LNER</v>
      </c>
      <c r="AZ2693" s="20" t="str">
        <f>VLOOKUP(D2693,[2]Reference!Q:V,6,FALSE)</f>
        <v>Depot</v>
      </c>
      <c r="BA2693" s="20" t="str">
        <f>VLOOKUP(D2693,[2]Reference!Q:V,3,FALSE)</f>
        <v>Azuma</v>
      </c>
    </row>
    <row r="2694" spans="1:53" ht="13.5" x14ac:dyDescent="0.25">
      <c r="A2694" s="38" t="s">
        <v>7446</v>
      </c>
      <c r="B2694" s="39">
        <v>45657</v>
      </c>
      <c r="C2694" s="38" t="s">
        <v>54</v>
      </c>
      <c r="D2694" s="38" t="s">
        <v>55</v>
      </c>
      <c r="E2694" s="38" t="s">
        <v>56</v>
      </c>
      <c r="F2694" s="38" t="s">
        <v>55</v>
      </c>
      <c r="G2694" s="38" t="s">
        <v>146</v>
      </c>
      <c r="H2694" s="38" t="s">
        <v>327</v>
      </c>
      <c r="I2694" s="38" t="s">
        <v>1031</v>
      </c>
      <c r="J2694" s="38" t="s">
        <v>1032</v>
      </c>
      <c r="K2694" s="38" t="s">
        <v>201</v>
      </c>
      <c r="L2694" s="38" t="s">
        <v>7447</v>
      </c>
      <c r="M2694" s="38" t="s">
        <v>2534</v>
      </c>
      <c r="N2694" s="40">
        <v>31</v>
      </c>
      <c r="O2694" s="40">
        <v>6</v>
      </c>
      <c r="P2694" s="40">
        <v>25</v>
      </c>
      <c r="Q2694" s="40">
        <v>0</v>
      </c>
      <c r="R2694" s="40">
        <v>0</v>
      </c>
      <c r="S2694" s="40">
        <v>0</v>
      </c>
      <c r="T2694" s="40">
        <v>0</v>
      </c>
      <c r="U2694" s="40">
        <v>3</v>
      </c>
      <c r="V2694" s="40">
        <v>31</v>
      </c>
      <c r="W2694" s="38" t="s">
        <v>7448</v>
      </c>
      <c r="X2694" s="38" t="s">
        <v>80</v>
      </c>
      <c r="Y2694" s="38" t="s">
        <v>66</v>
      </c>
      <c r="Z2694" s="38" t="s">
        <v>7045</v>
      </c>
      <c r="AA2694" s="38" t="s">
        <v>6945</v>
      </c>
      <c r="AB2694" s="41">
        <v>0</v>
      </c>
      <c r="AC2694" s="41">
        <v>0</v>
      </c>
      <c r="AD2694" s="42">
        <v>0</v>
      </c>
      <c r="AE2694" s="42">
        <v>0</v>
      </c>
      <c r="AF2694" s="12" t="str">
        <f t="shared" si="504"/>
        <v>128060</v>
      </c>
      <c r="AG2694" s="13" t="str">
        <f>VLOOKUP(D2694,[2]Reference!$Q:$U,4,FALSE)</f>
        <v>Fleet</v>
      </c>
      <c r="AH2694" s="13" t="str">
        <f>VLOOKUP(D2694,[2]Reference!$Q:$U,5,FALSE)</f>
        <v>LNER</v>
      </c>
      <c r="AI2694" s="14">
        <f t="shared" si="505"/>
        <v>0</v>
      </c>
      <c r="AJ2694" s="14">
        <f t="shared" si="506"/>
        <v>0</v>
      </c>
      <c r="AK2694" s="14">
        <f t="shared" si="507"/>
        <v>0</v>
      </c>
      <c r="AL2694" s="15">
        <f t="shared" si="508"/>
        <v>0</v>
      </c>
      <c r="AM2694" s="14">
        <f t="shared" si="509"/>
        <v>31</v>
      </c>
      <c r="AN2694" s="16">
        <f t="shared" si="510"/>
        <v>45661</v>
      </c>
      <c r="AO2694" s="17">
        <f>VLOOKUP(B2694,[2]Reference!D:E,2,1)</f>
        <v>202510</v>
      </c>
      <c r="AP2694" s="12" t="str">
        <f t="shared" si="511"/>
        <v>7</v>
      </c>
      <c r="AQ2694" s="18">
        <f t="shared" si="512"/>
        <v>0</v>
      </c>
      <c r="AR2694" s="18">
        <f t="shared" si="513"/>
        <v>0</v>
      </c>
      <c r="AS2694" s="13" t="str">
        <f>VLOOKUP(D2694,[2]Reference!$Q:$U,3,FALSE)</f>
        <v>Azuma</v>
      </c>
      <c r="AT2694" s="13" t="str">
        <f>VLOOKUP(D2694,[2]Reference!Q:V,6,FALSE)</f>
        <v>Azuma</v>
      </c>
      <c r="AU2694" s="13" t="str">
        <f>VLOOKUP(D2694,[2]Reference!$Q:$U,2,FALSE)</f>
        <v>Hitachi - Class 800</v>
      </c>
      <c r="AV2694" s="19">
        <f t="shared" si="514"/>
        <v>45664</v>
      </c>
      <c r="AW2694" s="12" t="str">
        <f>+VLOOKUP(X2694,[2]Reference!BN:BO,2,FALSE)</f>
        <v>Fleet</v>
      </c>
      <c r="AX2694" s="20" t="str">
        <f t="shared" si="515"/>
        <v>HB</v>
      </c>
      <c r="AY2694" s="20" t="str">
        <f>VLOOKUP(AX2694,[2]Reference!AH:AI,2,FALSE)</f>
        <v>LNER</v>
      </c>
      <c r="AZ2694" s="20" t="str">
        <f>VLOOKUP(D2694,[2]Reference!Q:V,6,FALSE)</f>
        <v>Azuma</v>
      </c>
      <c r="BA2694" s="20" t="str">
        <f>VLOOKUP(D2694,[2]Reference!Q:V,3,FALSE)</f>
        <v>Azuma</v>
      </c>
    </row>
    <row r="2695" spans="1:53" ht="13.5" x14ac:dyDescent="0.25">
      <c r="A2695" s="38" t="s">
        <v>7449</v>
      </c>
      <c r="B2695" s="39">
        <v>45658</v>
      </c>
      <c r="C2695" s="38" t="s">
        <v>54</v>
      </c>
      <c r="D2695" s="38" t="s">
        <v>92</v>
      </c>
      <c r="E2695" s="38" t="s">
        <v>93</v>
      </c>
      <c r="F2695" s="38" t="s">
        <v>92</v>
      </c>
      <c r="G2695" s="38" t="s">
        <v>121</v>
      </c>
      <c r="H2695" s="38" t="s">
        <v>84</v>
      </c>
      <c r="I2695" s="38" t="s">
        <v>649</v>
      </c>
      <c r="J2695" s="38" t="s">
        <v>650</v>
      </c>
      <c r="K2695" s="38" t="s">
        <v>5715</v>
      </c>
      <c r="L2695" s="38" t="s">
        <v>7450</v>
      </c>
      <c r="M2695" s="38" t="s">
        <v>589</v>
      </c>
      <c r="N2695" s="40">
        <v>434</v>
      </c>
      <c r="O2695" s="40">
        <v>307</v>
      </c>
      <c r="P2695" s="40">
        <v>127</v>
      </c>
      <c r="Q2695" s="40">
        <v>0</v>
      </c>
      <c r="R2695" s="40">
        <v>0</v>
      </c>
      <c r="S2695" s="40">
        <v>0</v>
      </c>
      <c r="T2695" s="40">
        <v>0</v>
      </c>
      <c r="U2695" s="40">
        <v>11</v>
      </c>
      <c r="V2695" s="40">
        <v>434</v>
      </c>
      <c r="W2695" s="38" t="s">
        <v>7451</v>
      </c>
      <c r="X2695" s="38" t="s">
        <v>80</v>
      </c>
      <c r="Y2695" s="38" t="s">
        <v>66</v>
      </c>
      <c r="Z2695" s="38" t="s">
        <v>7045</v>
      </c>
      <c r="AA2695" s="38" t="s">
        <v>6945</v>
      </c>
      <c r="AB2695" s="41">
        <v>0</v>
      </c>
      <c r="AC2695" s="41">
        <v>0</v>
      </c>
      <c r="AD2695" s="42">
        <v>4</v>
      </c>
      <c r="AE2695" s="42">
        <v>8.9700000000000006</v>
      </c>
      <c r="AF2695" s="12" t="str">
        <f t="shared" si="504"/>
        <v>129868</v>
      </c>
      <c r="AG2695" s="13" t="str">
        <f>VLOOKUP(D2695,[2]Reference!$Q:$U,4,FALSE)</f>
        <v>Fleet</v>
      </c>
      <c r="AH2695" s="13" t="str">
        <f>VLOOKUP(D2695,[2]Reference!$Q:$U,5,FALSE)</f>
        <v>LNER</v>
      </c>
      <c r="AI2695" s="14">
        <f t="shared" si="505"/>
        <v>0</v>
      </c>
      <c r="AJ2695" s="14">
        <f t="shared" si="506"/>
        <v>0</v>
      </c>
      <c r="AK2695" s="14">
        <f t="shared" si="507"/>
        <v>0</v>
      </c>
      <c r="AL2695" s="15">
        <f t="shared" si="508"/>
        <v>4</v>
      </c>
      <c r="AM2695" s="14">
        <f t="shared" si="509"/>
        <v>434</v>
      </c>
      <c r="AN2695" s="16">
        <f t="shared" si="510"/>
        <v>45661</v>
      </c>
      <c r="AO2695" s="17">
        <f>VLOOKUP(B2695,[2]Reference!D:E,2,1)</f>
        <v>202510</v>
      </c>
      <c r="AP2695" s="12" t="str">
        <f t="shared" si="511"/>
        <v>7</v>
      </c>
      <c r="AQ2695" s="18">
        <f t="shared" si="512"/>
        <v>4</v>
      </c>
      <c r="AR2695" s="18">
        <f t="shared" si="513"/>
        <v>8.9700000000000006</v>
      </c>
      <c r="AS2695" s="13" t="str">
        <f>VLOOKUP(D2695,[2]Reference!$Q:$U,3,FALSE)</f>
        <v>Azuma</v>
      </c>
      <c r="AT2695" s="13" t="str">
        <f>VLOOKUP(D2695,[2]Reference!Q:V,6,FALSE)</f>
        <v>Azuma</v>
      </c>
      <c r="AU2695" s="13" t="str">
        <f>VLOOKUP(D2695,[2]Reference!$Q:$U,2,FALSE)</f>
        <v>Hitachi - Class 801</v>
      </c>
      <c r="AV2695" s="19">
        <f t="shared" si="514"/>
        <v>45665</v>
      </c>
      <c r="AW2695" s="12" t="str">
        <f>+VLOOKUP(X2695,[2]Reference!BN:BO,2,FALSE)</f>
        <v>Fleet</v>
      </c>
      <c r="AX2695" s="20" t="str">
        <f t="shared" si="515"/>
        <v>HB</v>
      </c>
      <c r="AY2695" s="20" t="str">
        <f>VLOOKUP(AX2695,[2]Reference!AH:AI,2,FALSE)</f>
        <v>LNER</v>
      </c>
      <c r="AZ2695" s="20" t="str">
        <f>VLOOKUP(D2695,[2]Reference!Q:V,6,FALSE)</f>
        <v>Azuma</v>
      </c>
      <c r="BA2695" s="20" t="str">
        <f>VLOOKUP(D2695,[2]Reference!Q:V,3,FALSE)</f>
        <v>Azuma</v>
      </c>
    </row>
    <row r="2696" spans="1:53" ht="13.5" x14ac:dyDescent="0.25">
      <c r="A2696" s="38" t="s">
        <v>7453</v>
      </c>
      <c r="B2696" s="39">
        <v>45660</v>
      </c>
      <c r="C2696" s="38" t="s">
        <v>54</v>
      </c>
      <c r="D2696" s="38" t="s">
        <v>364</v>
      </c>
      <c r="E2696" s="38" t="s">
        <v>365</v>
      </c>
      <c r="F2696" s="38" t="s">
        <v>364</v>
      </c>
      <c r="G2696" s="38" t="s">
        <v>121</v>
      </c>
      <c r="H2696" s="38" t="s">
        <v>112</v>
      </c>
      <c r="I2696" s="38" t="s">
        <v>7349</v>
      </c>
      <c r="J2696" s="38" t="s">
        <v>7350</v>
      </c>
      <c r="K2696" s="38" t="s">
        <v>366</v>
      </c>
      <c r="L2696" s="38" t="s">
        <v>7454</v>
      </c>
      <c r="M2696" s="38" t="s">
        <v>935</v>
      </c>
      <c r="N2696" s="40">
        <v>43</v>
      </c>
      <c r="O2696" s="40">
        <v>0</v>
      </c>
      <c r="P2696" s="40">
        <v>43</v>
      </c>
      <c r="Q2696" s="40">
        <v>0</v>
      </c>
      <c r="R2696" s="40">
        <v>0</v>
      </c>
      <c r="S2696" s="40">
        <v>0</v>
      </c>
      <c r="T2696" s="40">
        <v>0</v>
      </c>
      <c r="U2696" s="40">
        <v>2</v>
      </c>
      <c r="V2696" s="40">
        <v>43</v>
      </c>
      <c r="W2696" s="38" t="s">
        <v>7455</v>
      </c>
      <c r="X2696" s="38" t="s">
        <v>119</v>
      </c>
      <c r="Y2696" s="38" t="s">
        <v>66</v>
      </c>
      <c r="Z2696" s="38" t="s">
        <v>7045</v>
      </c>
      <c r="AA2696" s="38" t="s">
        <v>6945</v>
      </c>
      <c r="AB2696" s="41">
        <v>0</v>
      </c>
      <c r="AC2696" s="41">
        <v>0</v>
      </c>
      <c r="AD2696" s="42">
        <v>1</v>
      </c>
      <c r="AE2696" s="42">
        <v>1</v>
      </c>
      <c r="AF2696" s="12" t="str">
        <f t="shared" si="504"/>
        <v>133193</v>
      </c>
      <c r="AG2696" s="13" t="str">
        <f>VLOOKUP(D2696,[2]Reference!$Q:$U,4,FALSE)</f>
        <v>Fleet</v>
      </c>
      <c r="AH2696" s="13" t="str">
        <f>VLOOKUP(D2696,[2]Reference!$Q:$U,5,FALSE)</f>
        <v>LNER</v>
      </c>
      <c r="AI2696" s="14">
        <f t="shared" si="505"/>
        <v>0</v>
      </c>
      <c r="AJ2696" s="14">
        <f t="shared" si="506"/>
        <v>0</v>
      </c>
      <c r="AK2696" s="14">
        <f t="shared" si="507"/>
        <v>0</v>
      </c>
      <c r="AL2696" s="15">
        <f t="shared" si="508"/>
        <v>1</v>
      </c>
      <c r="AM2696" s="14">
        <f t="shared" si="509"/>
        <v>43</v>
      </c>
      <c r="AN2696" s="16">
        <f t="shared" si="510"/>
        <v>45661</v>
      </c>
      <c r="AO2696" s="17">
        <f>VLOOKUP(B2696,[2]Reference!D:E,2,1)</f>
        <v>202510</v>
      </c>
      <c r="AP2696" s="12" t="str">
        <f t="shared" si="511"/>
        <v>7</v>
      </c>
      <c r="AQ2696" s="18">
        <f t="shared" si="512"/>
        <v>1</v>
      </c>
      <c r="AR2696" s="18">
        <f t="shared" si="513"/>
        <v>1</v>
      </c>
      <c r="AS2696" s="13" t="str">
        <f>VLOOKUP(D2696,[2]Reference!$Q:$U,3,FALSE)</f>
        <v>Azuma</v>
      </c>
      <c r="AT2696" s="13" t="str">
        <f>VLOOKUP(D2696,[2]Reference!Q:V,6,FALSE)</f>
        <v>Depot</v>
      </c>
      <c r="AU2696" s="13" t="str">
        <f>VLOOKUP(D2696,[2]Reference!$Q:$U,2,FALSE)</f>
        <v>Heaton</v>
      </c>
      <c r="AV2696" s="19">
        <f t="shared" si="514"/>
        <v>45667</v>
      </c>
      <c r="AW2696" s="12" t="str">
        <f>+VLOOKUP(X2696,[2]Reference!BN:BO,2,FALSE)</f>
        <v>Depot</v>
      </c>
      <c r="AX2696" s="20" t="str">
        <f t="shared" si="515"/>
        <v>HB</v>
      </c>
      <c r="AY2696" s="20" t="str">
        <f>VLOOKUP(AX2696,[2]Reference!AH:AI,2,FALSE)</f>
        <v>LNER</v>
      </c>
      <c r="AZ2696" s="20" t="str">
        <f>VLOOKUP(D2696,[2]Reference!Q:V,6,FALSE)</f>
        <v>Depot</v>
      </c>
      <c r="BA2696" s="20" t="str">
        <f>VLOOKUP(D2696,[2]Reference!Q:V,3,FALSE)</f>
        <v>Azuma</v>
      </c>
    </row>
    <row r="2697" spans="1:53" ht="13.5" x14ac:dyDescent="0.25">
      <c r="A2697" s="38" t="s">
        <v>7456</v>
      </c>
      <c r="B2697" s="39">
        <v>45660</v>
      </c>
      <c r="C2697" s="38" t="s">
        <v>54</v>
      </c>
      <c r="D2697" s="38" t="s">
        <v>92</v>
      </c>
      <c r="E2697" s="38" t="s">
        <v>93</v>
      </c>
      <c r="F2697" s="38" t="s">
        <v>92</v>
      </c>
      <c r="G2697" s="38" t="s">
        <v>129</v>
      </c>
      <c r="H2697" s="38" t="s">
        <v>73</v>
      </c>
      <c r="I2697" s="38" t="s">
        <v>1840</v>
      </c>
      <c r="J2697" s="38" t="s">
        <v>1841</v>
      </c>
      <c r="K2697" s="38" t="s">
        <v>179</v>
      </c>
      <c r="L2697" s="38" t="s">
        <v>7457</v>
      </c>
      <c r="M2697" s="38" t="s">
        <v>894</v>
      </c>
      <c r="N2697" s="40">
        <v>28</v>
      </c>
      <c r="O2697" s="40">
        <v>19</v>
      </c>
      <c r="P2697" s="40">
        <v>9</v>
      </c>
      <c r="Q2697" s="40">
        <v>1</v>
      </c>
      <c r="R2697" s="40">
        <v>1</v>
      </c>
      <c r="S2697" s="40">
        <v>0</v>
      </c>
      <c r="T2697" s="40">
        <v>0</v>
      </c>
      <c r="U2697" s="40">
        <v>3</v>
      </c>
      <c r="V2697" s="40">
        <v>148</v>
      </c>
      <c r="W2697" s="38" t="s">
        <v>7458</v>
      </c>
      <c r="X2697" s="38" t="s">
        <v>80</v>
      </c>
      <c r="Y2697" s="38" t="s">
        <v>66</v>
      </c>
      <c r="Z2697" s="38" t="s">
        <v>7045</v>
      </c>
      <c r="AA2697" s="38" t="s">
        <v>6945</v>
      </c>
      <c r="AB2697" s="41">
        <v>2</v>
      </c>
      <c r="AC2697" s="41">
        <v>0</v>
      </c>
      <c r="AD2697" s="42">
        <v>2</v>
      </c>
      <c r="AE2697" s="42">
        <v>3</v>
      </c>
      <c r="AF2697" s="12" t="str">
        <f t="shared" si="504"/>
        <v>133290</v>
      </c>
      <c r="AG2697" s="13" t="str">
        <f>VLOOKUP(D2697,[2]Reference!$Q:$U,4,FALSE)</f>
        <v>Fleet</v>
      </c>
      <c r="AH2697" s="13" t="str">
        <f>VLOOKUP(D2697,[2]Reference!$Q:$U,5,FALSE)</f>
        <v>LNER</v>
      </c>
      <c r="AI2697" s="14">
        <f t="shared" si="505"/>
        <v>2</v>
      </c>
      <c r="AJ2697" s="14">
        <f t="shared" si="506"/>
        <v>0</v>
      </c>
      <c r="AK2697" s="14">
        <f t="shared" si="507"/>
        <v>2</v>
      </c>
      <c r="AL2697" s="15">
        <f t="shared" si="508"/>
        <v>0</v>
      </c>
      <c r="AM2697" s="14">
        <f t="shared" si="509"/>
        <v>28</v>
      </c>
      <c r="AN2697" s="16">
        <f t="shared" si="510"/>
        <v>45661</v>
      </c>
      <c r="AO2697" s="17">
        <f>VLOOKUP(B2697,[2]Reference!D:E,2,1)</f>
        <v>202510</v>
      </c>
      <c r="AP2697" s="12" t="str">
        <f t="shared" si="511"/>
        <v>7</v>
      </c>
      <c r="AQ2697" s="18">
        <f t="shared" si="512"/>
        <v>2</v>
      </c>
      <c r="AR2697" s="18">
        <f t="shared" si="513"/>
        <v>3</v>
      </c>
      <c r="AS2697" s="13" t="str">
        <f>VLOOKUP(D2697,[2]Reference!$Q:$U,3,FALSE)</f>
        <v>Azuma</v>
      </c>
      <c r="AT2697" s="13" t="str">
        <f>VLOOKUP(D2697,[2]Reference!Q:V,6,FALSE)</f>
        <v>Azuma</v>
      </c>
      <c r="AU2697" s="13" t="str">
        <f>VLOOKUP(D2697,[2]Reference!$Q:$U,2,FALSE)</f>
        <v>Hitachi - Class 801</v>
      </c>
      <c r="AV2697" s="19">
        <f t="shared" si="514"/>
        <v>45667</v>
      </c>
      <c r="AW2697" s="12" t="str">
        <f>+VLOOKUP(X2697,[2]Reference!BN:BO,2,FALSE)</f>
        <v>Fleet</v>
      </c>
      <c r="AX2697" s="20" t="str">
        <f t="shared" si="515"/>
        <v>HB</v>
      </c>
      <c r="AY2697" s="20" t="str">
        <f>VLOOKUP(AX2697,[2]Reference!AH:AI,2,FALSE)</f>
        <v>LNER</v>
      </c>
      <c r="AZ2697" s="20" t="str">
        <f>VLOOKUP(D2697,[2]Reference!Q:V,6,FALSE)</f>
        <v>Azuma</v>
      </c>
      <c r="BA2697" s="20" t="str">
        <f>VLOOKUP(D2697,[2]Reference!Q:V,3,FALSE)</f>
        <v>Azuma</v>
      </c>
    </row>
    <row r="2698" spans="1:53" ht="13.5" x14ac:dyDescent="0.25">
      <c r="A2698" s="38" t="s">
        <v>7459</v>
      </c>
      <c r="B2698" s="39">
        <v>45660</v>
      </c>
      <c r="C2698" s="38" t="s">
        <v>54</v>
      </c>
      <c r="D2698" s="38" t="s">
        <v>92</v>
      </c>
      <c r="E2698" s="38" t="s">
        <v>93</v>
      </c>
      <c r="F2698" s="38" t="s">
        <v>92</v>
      </c>
      <c r="G2698" s="38" t="s">
        <v>121</v>
      </c>
      <c r="H2698" s="38" t="s">
        <v>198</v>
      </c>
      <c r="I2698" s="38" t="s">
        <v>209</v>
      </c>
      <c r="J2698" s="38" t="s">
        <v>210</v>
      </c>
      <c r="K2698" s="38" t="s">
        <v>952</v>
      </c>
      <c r="L2698" s="38" t="s">
        <v>7460</v>
      </c>
      <c r="M2698" s="38" t="s">
        <v>314</v>
      </c>
      <c r="N2698" s="40">
        <v>0</v>
      </c>
      <c r="O2698" s="40">
        <v>0</v>
      </c>
      <c r="P2698" s="40">
        <v>0</v>
      </c>
      <c r="Q2698" s="40">
        <v>1</v>
      </c>
      <c r="R2698" s="40">
        <v>0</v>
      </c>
      <c r="S2698" s="40">
        <v>0</v>
      </c>
      <c r="T2698" s="40">
        <v>0</v>
      </c>
      <c r="U2698" s="40">
        <v>1</v>
      </c>
      <c r="V2698" s="40">
        <v>75</v>
      </c>
      <c r="W2698" s="38" t="s">
        <v>7461</v>
      </c>
      <c r="X2698" s="38" t="s">
        <v>119</v>
      </c>
      <c r="Y2698" s="38" t="s">
        <v>66</v>
      </c>
      <c r="Z2698" s="38" t="s">
        <v>7045</v>
      </c>
      <c r="AA2698" s="38" t="s">
        <v>6945</v>
      </c>
      <c r="AB2698" s="41">
        <v>1</v>
      </c>
      <c r="AC2698" s="41">
        <v>0</v>
      </c>
      <c r="AD2698" s="42">
        <v>1</v>
      </c>
      <c r="AE2698" s="42">
        <v>1</v>
      </c>
      <c r="AF2698" s="12" t="str">
        <f t="shared" si="504"/>
        <v>133372</v>
      </c>
      <c r="AG2698" s="13" t="str">
        <f>VLOOKUP(D2698,[2]Reference!$Q:$U,4,FALSE)</f>
        <v>Fleet</v>
      </c>
      <c r="AH2698" s="13" t="str">
        <f>VLOOKUP(D2698,[2]Reference!$Q:$U,5,FALSE)</f>
        <v>LNER</v>
      </c>
      <c r="AI2698" s="14">
        <f t="shared" si="505"/>
        <v>1</v>
      </c>
      <c r="AJ2698" s="14">
        <f t="shared" si="506"/>
        <v>0</v>
      </c>
      <c r="AK2698" s="14">
        <f t="shared" si="507"/>
        <v>1</v>
      </c>
      <c r="AL2698" s="15">
        <f t="shared" si="508"/>
        <v>0</v>
      </c>
      <c r="AM2698" s="14">
        <f t="shared" si="509"/>
        <v>0</v>
      </c>
      <c r="AN2698" s="16">
        <f t="shared" si="510"/>
        <v>45661</v>
      </c>
      <c r="AO2698" s="17">
        <f>VLOOKUP(B2698,[2]Reference!D:E,2,1)</f>
        <v>202510</v>
      </c>
      <c r="AP2698" s="12" t="str">
        <f t="shared" si="511"/>
        <v>7</v>
      </c>
      <c r="AQ2698" s="18">
        <f t="shared" si="512"/>
        <v>1</v>
      </c>
      <c r="AR2698" s="18">
        <f t="shared" si="513"/>
        <v>1</v>
      </c>
      <c r="AS2698" s="13" t="str">
        <f>VLOOKUP(D2698,[2]Reference!$Q:$U,3,FALSE)</f>
        <v>Azuma</v>
      </c>
      <c r="AT2698" s="13" t="str">
        <f>VLOOKUP(D2698,[2]Reference!Q:V,6,FALSE)</f>
        <v>Azuma</v>
      </c>
      <c r="AU2698" s="13" t="str">
        <f>VLOOKUP(D2698,[2]Reference!$Q:$U,2,FALSE)</f>
        <v>Hitachi - Class 801</v>
      </c>
      <c r="AV2698" s="19">
        <f t="shared" si="514"/>
        <v>45667</v>
      </c>
      <c r="AW2698" s="12" t="str">
        <f>+VLOOKUP(X2698,[2]Reference!BN:BO,2,FALSE)</f>
        <v>Depot</v>
      </c>
      <c r="AX2698" s="20" t="str">
        <f t="shared" si="515"/>
        <v>HB</v>
      </c>
      <c r="AY2698" s="20" t="str">
        <f>VLOOKUP(AX2698,[2]Reference!AH:AI,2,FALSE)</f>
        <v>LNER</v>
      </c>
      <c r="AZ2698" s="20" t="str">
        <f>VLOOKUP(D2698,[2]Reference!Q:V,6,FALSE)</f>
        <v>Azuma</v>
      </c>
      <c r="BA2698" s="20" t="str">
        <f>VLOOKUP(D2698,[2]Reference!Q:V,3,FALSE)</f>
        <v>Azuma</v>
      </c>
    </row>
    <row r="2699" spans="1:53" ht="13.5" x14ac:dyDescent="0.25">
      <c r="A2699" s="38" t="s">
        <v>7462</v>
      </c>
      <c r="B2699" s="39">
        <v>45660</v>
      </c>
      <c r="C2699" s="38" t="s">
        <v>54</v>
      </c>
      <c r="D2699" s="38" t="s">
        <v>55</v>
      </c>
      <c r="E2699" s="38" t="s">
        <v>56</v>
      </c>
      <c r="F2699" s="38" t="s">
        <v>55</v>
      </c>
      <c r="G2699" s="38" t="s">
        <v>146</v>
      </c>
      <c r="H2699" s="38" t="s">
        <v>95</v>
      </c>
      <c r="I2699" s="38" t="s">
        <v>147</v>
      </c>
      <c r="J2699" s="38" t="s">
        <v>148</v>
      </c>
      <c r="K2699" s="38" t="s">
        <v>149</v>
      </c>
      <c r="L2699" s="38" t="s">
        <v>7463</v>
      </c>
      <c r="M2699" s="38" t="s">
        <v>89</v>
      </c>
      <c r="N2699" s="40">
        <v>10</v>
      </c>
      <c r="O2699" s="40">
        <v>10</v>
      </c>
      <c r="P2699" s="40">
        <v>0</v>
      </c>
      <c r="Q2699" s="40">
        <v>0</v>
      </c>
      <c r="R2699" s="40">
        <v>0</v>
      </c>
      <c r="S2699" s="40">
        <v>0</v>
      </c>
      <c r="T2699" s="40">
        <v>0</v>
      </c>
      <c r="U2699" s="40">
        <v>1</v>
      </c>
      <c r="V2699" s="40">
        <v>10</v>
      </c>
      <c r="W2699" s="38" t="s">
        <v>7464</v>
      </c>
      <c r="X2699" s="38" t="s">
        <v>80</v>
      </c>
      <c r="Y2699" s="38" t="s">
        <v>66</v>
      </c>
      <c r="Z2699" s="38" t="s">
        <v>7045</v>
      </c>
      <c r="AA2699" s="38" t="s">
        <v>6945</v>
      </c>
      <c r="AB2699" s="41">
        <v>0</v>
      </c>
      <c r="AC2699" s="41">
        <v>0</v>
      </c>
      <c r="AD2699" s="42">
        <v>0</v>
      </c>
      <c r="AE2699" s="42">
        <v>0.33</v>
      </c>
      <c r="AF2699" s="12" t="str">
        <f t="shared" si="504"/>
        <v>133794</v>
      </c>
      <c r="AG2699" s="13" t="str">
        <f>VLOOKUP(D2699,[2]Reference!$Q:$U,4,FALSE)</f>
        <v>Fleet</v>
      </c>
      <c r="AH2699" s="13" t="str">
        <f>VLOOKUP(D2699,[2]Reference!$Q:$U,5,FALSE)</f>
        <v>LNER</v>
      </c>
      <c r="AI2699" s="14">
        <f t="shared" si="505"/>
        <v>0</v>
      </c>
      <c r="AJ2699" s="14">
        <f t="shared" si="506"/>
        <v>0</v>
      </c>
      <c r="AK2699" s="14">
        <f t="shared" si="507"/>
        <v>0</v>
      </c>
      <c r="AL2699" s="15">
        <f t="shared" si="508"/>
        <v>0</v>
      </c>
      <c r="AM2699" s="14">
        <f t="shared" si="509"/>
        <v>10</v>
      </c>
      <c r="AN2699" s="16">
        <f t="shared" si="510"/>
        <v>45661</v>
      </c>
      <c r="AO2699" s="17">
        <f>VLOOKUP(B2699,[2]Reference!D:E,2,1)</f>
        <v>202510</v>
      </c>
      <c r="AP2699" s="12" t="str">
        <f t="shared" si="511"/>
        <v>7</v>
      </c>
      <c r="AQ2699" s="18">
        <f t="shared" si="512"/>
        <v>0</v>
      </c>
      <c r="AR2699" s="18">
        <f t="shared" si="513"/>
        <v>0.33</v>
      </c>
      <c r="AS2699" s="13" t="str">
        <f>VLOOKUP(D2699,[2]Reference!$Q:$U,3,FALSE)</f>
        <v>Azuma</v>
      </c>
      <c r="AT2699" s="13" t="str">
        <f>VLOOKUP(D2699,[2]Reference!Q:V,6,FALSE)</f>
        <v>Azuma</v>
      </c>
      <c r="AU2699" s="13" t="str">
        <f>VLOOKUP(D2699,[2]Reference!$Q:$U,2,FALSE)</f>
        <v>Hitachi - Class 800</v>
      </c>
      <c r="AV2699" s="19">
        <f t="shared" si="514"/>
        <v>45667</v>
      </c>
      <c r="AW2699" s="12" t="str">
        <f>+VLOOKUP(X2699,[2]Reference!BN:BO,2,FALSE)</f>
        <v>Fleet</v>
      </c>
      <c r="AX2699" s="20" t="str">
        <f t="shared" si="515"/>
        <v>HB</v>
      </c>
      <c r="AY2699" s="20" t="str">
        <f>VLOOKUP(AX2699,[2]Reference!AH:AI,2,FALSE)</f>
        <v>LNER</v>
      </c>
      <c r="AZ2699" s="20" t="str">
        <f>VLOOKUP(D2699,[2]Reference!Q:V,6,FALSE)</f>
        <v>Azuma</v>
      </c>
      <c r="BA2699" s="20" t="str">
        <f>VLOOKUP(D2699,[2]Reference!Q:V,3,FALSE)</f>
        <v>Azuma</v>
      </c>
    </row>
    <row r="2700" spans="1:53" ht="13.5" x14ac:dyDescent="0.25">
      <c r="A2700" s="38" t="s">
        <v>7465</v>
      </c>
      <c r="B2700" s="39">
        <v>45660</v>
      </c>
      <c r="C2700" s="38" t="s">
        <v>54</v>
      </c>
      <c r="D2700" s="38" t="s">
        <v>161</v>
      </c>
      <c r="E2700" s="38" t="s">
        <v>162</v>
      </c>
      <c r="F2700" s="38" t="s">
        <v>161</v>
      </c>
      <c r="G2700" s="38" t="s">
        <v>72</v>
      </c>
      <c r="H2700" s="38" t="s">
        <v>95</v>
      </c>
      <c r="I2700" s="38" t="s">
        <v>147</v>
      </c>
      <c r="J2700" s="38" t="s">
        <v>148</v>
      </c>
      <c r="K2700" s="38" t="s">
        <v>261</v>
      </c>
      <c r="L2700" s="38" t="s">
        <v>7466</v>
      </c>
      <c r="M2700" s="38" t="s">
        <v>107</v>
      </c>
      <c r="N2700" s="40">
        <v>5</v>
      </c>
      <c r="O2700" s="40">
        <v>5</v>
      </c>
      <c r="P2700" s="40">
        <v>0</v>
      </c>
      <c r="Q2700" s="40">
        <v>0</v>
      </c>
      <c r="R2700" s="40">
        <v>0</v>
      </c>
      <c r="S2700" s="40">
        <v>0</v>
      </c>
      <c r="T2700" s="40">
        <v>0</v>
      </c>
      <c r="U2700" s="40">
        <v>1</v>
      </c>
      <c r="V2700" s="40">
        <v>5</v>
      </c>
      <c r="W2700" s="38" t="s">
        <v>7467</v>
      </c>
      <c r="X2700" s="38" t="s">
        <v>80</v>
      </c>
      <c r="Y2700" s="38" t="s">
        <v>66</v>
      </c>
      <c r="Z2700" s="38" t="s">
        <v>7045</v>
      </c>
      <c r="AA2700" s="38" t="s">
        <v>6945</v>
      </c>
      <c r="AB2700" s="41">
        <v>0</v>
      </c>
      <c r="AC2700" s="41">
        <v>0</v>
      </c>
      <c r="AD2700" s="42">
        <v>0</v>
      </c>
      <c r="AE2700" s="42">
        <v>0</v>
      </c>
      <c r="AF2700" s="12" t="str">
        <f t="shared" si="504"/>
        <v>134238</v>
      </c>
      <c r="AG2700" s="13" t="str">
        <f>VLOOKUP(D2700,[2]Reference!$Q:$U,4,FALSE)</f>
        <v>Fleet</v>
      </c>
      <c r="AH2700" s="13" t="str">
        <f>VLOOKUP(D2700,[2]Reference!$Q:$U,5,FALSE)</f>
        <v>LNER</v>
      </c>
      <c r="AI2700" s="14">
        <f t="shared" si="505"/>
        <v>0</v>
      </c>
      <c r="AJ2700" s="14">
        <f t="shared" si="506"/>
        <v>0</v>
      </c>
      <c r="AK2700" s="14">
        <f t="shared" si="507"/>
        <v>0</v>
      </c>
      <c r="AL2700" s="15">
        <f t="shared" si="508"/>
        <v>0</v>
      </c>
      <c r="AM2700" s="14">
        <f t="shared" si="509"/>
        <v>5</v>
      </c>
      <c r="AN2700" s="16">
        <f t="shared" si="510"/>
        <v>45661</v>
      </c>
      <c r="AO2700" s="17">
        <f>VLOOKUP(B2700,[2]Reference!D:E,2,1)</f>
        <v>202510</v>
      </c>
      <c r="AP2700" s="12" t="str">
        <f t="shared" si="511"/>
        <v>7</v>
      </c>
      <c r="AQ2700" s="18">
        <f t="shared" si="512"/>
        <v>0</v>
      </c>
      <c r="AR2700" s="18">
        <f t="shared" si="513"/>
        <v>0</v>
      </c>
      <c r="AS2700" s="13" t="str">
        <f>VLOOKUP(D2700,[2]Reference!$Q:$U,3,FALSE)</f>
        <v>IC225</v>
      </c>
      <c r="AT2700" s="13" t="str">
        <f>VLOOKUP(D2700,[2]Reference!Q:V,6,FALSE)</f>
        <v>IC225</v>
      </c>
      <c r="AU2700" s="13" t="str">
        <f>VLOOKUP(D2700,[2]Reference!$Q:$U,2,FALSE)</f>
        <v>MK4 Coach</v>
      </c>
      <c r="AV2700" s="19">
        <f t="shared" si="514"/>
        <v>45667</v>
      </c>
      <c r="AW2700" s="12" t="str">
        <f>+VLOOKUP(X2700,[2]Reference!BN:BO,2,FALSE)</f>
        <v>Fleet</v>
      </c>
      <c r="AX2700" s="20" t="str">
        <f t="shared" si="515"/>
        <v>HB</v>
      </c>
      <c r="AY2700" s="20" t="str">
        <f>VLOOKUP(AX2700,[2]Reference!AH:AI,2,FALSE)</f>
        <v>LNER</v>
      </c>
      <c r="AZ2700" s="20" t="str">
        <f>VLOOKUP(D2700,[2]Reference!Q:V,6,FALSE)</f>
        <v>IC225</v>
      </c>
      <c r="BA2700" s="20" t="str">
        <f>VLOOKUP(D2700,[2]Reference!Q:V,3,FALSE)</f>
        <v>IC225</v>
      </c>
    </row>
    <row r="2701" spans="1:53" ht="13.5" x14ac:dyDescent="0.25">
      <c r="A2701" s="38" t="s">
        <v>7468</v>
      </c>
      <c r="B2701" s="39">
        <v>45660</v>
      </c>
      <c r="C2701" s="38" t="s">
        <v>54</v>
      </c>
      <c r="D2701" s="38" t="s">
        <v>55</v>
      </c>
      <c r="E2701" s="38" t="s">
        <v>56</v>
      </c>
      <c r="F2701" s="38" t="s">
        <v>55</v>
      </c>
      <c r="G2701" s="38" t="s">
        <v>231</v>
      </c>
      <c r="H2701" s="38" t="s">
        <v>84</v>
      </c>
      <c r="I2701" s="38" t="s">
        <v>251</v>
      </c>
      <c r="J2701" s="38" t="s">
        <v>252</v>
      </c>
      <c r="K2701" s="38" t="s">
        <v>2237</v>
      </c>
      <c r="L2701" s="38" t="s">
        <v>7469</v>
      </c>
      <c r="M2701" s="38" t="s">
        <v>523</v>
      </c>
      <c r="N2701" s="40">
        <v>3</v>
      </c>
      <c r="O2701" s="40">
        <v>3</v>
      </c>
      <c r="P2701" s="40">
        <v>0</v>
      </c>
      <c r="Q2701" s="40">
        <v>0</v>
      </c>
      <c r="R2701" s="40">
        <v>0</v>
      </c>
      <c r="S2701" s="40">
        <v>0</v>
      </c>
      <c r="T2701" s="40">
        <v>0</v>
      </c>
      <c r="U2701" s="40">
        <v>1</v>
      </c>
      <c r="V2701" s="40">
        <v>3</v>
      </c>
      <c r="W2701" s="38" t="s">
        <v>7292</v>
      </c>
      <c r="X2701" s="38" t="s">
        <v>80</v>
      </c>
      <c r="Y2701" s="38" t="s">
        <v>66</v>
      </c>
      <c r="Z2701" s="38" t="s">
        <v>7045</v>
      </c>
      <c r="AA2701" s="38" t="s">
        <v>6945</v>
      </c>
      <c r="AB2701" s="41">
        <v>0</v>
      </c>
      <c r="AC2701" s="41">
        <v>0</v>
      </c>
      <c r="AD2701" s="42">
        <v>0</v>
      </c>
      <c r="AE2701" s="42">
        <v>0</v>
      </c>
      <c r="AF2701" s="12" t="str">
        <f t="shared" si="504"/>
        <v>134836</v>
      </c>
      <c r="AG2701" s="13" t="str">
        <f>VLOOKUP(D2701,[2]Reference!$Q:$U,4,FALSE)</f>
        <v>Fleet</v>
      </c>
      <c r="AH2701" s="13" t="str">
        <f>VLOOKUP(D2701,[2]Reference!$Q:$U,5,FALSE)</f>
        <v>LNER</v>
      </c>
      <c r="AI2701" s="14">
        <f t="shared" si="505"/>
        <v>0</v>
      </c>
      <c r="AJ2701" s="14">
        <f t="shared" si="506"/>
        <v>0</v>
      </c>
      <c r="AK2701" s="14">
        <f t="shared" si="507"/>
        <v>0</v>
      </c>
      <c r="AL2701" s="15">
        <f t="shared" si="508"/>
        <v>0</v>
      </c>
      <c r="AM2701" s="14">
        <f t="shared" si="509"/>
        <v>3</v>
      </c>
      <c r="AN2701" s="16">
        <f t="shared" si="510"/>
        <v>45661</v>
      </c>
      <c r="AO2701" s="17">
        <f>VLOOKUP(B2701,[2]Reference!D:E,2,1)</f>
        <v>202510</v>
      </c>
      <c r="AP2701" s="12" t="str">
        <f t="shared" si="511"/>
        <v>7</v>
      </c>
      <c r="AQ2701" s="18">
        <f t="shared" si="512"/>
        <v>0</v>
      </c>
      <c r="AR2701" s="18">
        <f t="shared" si="513"/>
        <v>0</v>
      </c>
      <c r="AS2701" s="13" t="str">
        <f>VLOOKUP(D2701,[2]Reference!$Q:$U,3,FALSE)</f>
        <v>Azuma</v>
      </c>
      <c r="AT2701" s="13" t="str">
        <f>VLOOKUP(D2701,[2]Reference!Q:V,6,FALSE)</f>
        <v>Azuma</v>
      </c>
      <c r="AU2701" s="13" t="str">
        <f>VLOOKUP(D2701,[2]Reference!$Q:$U,2,FALSE)</f>
        <v>Hitachi - Class 800</v>
      </c>
      <c r="AV2701" s="19">
        <f t="shared" si="514"/>
        <v>45667</v>
      </c>
      <c r="AW2701" s="12" t="str">
        <f>+VLOOKUP(X2701,[2]Reference!BN:BO,2,FALSE)</f>
        <v>Fleet</v>
      </c>
      <c r="AX2701" s="20" t="str">
        <f t="shared" si="515"/>
        <v>HB</v>
      </c>
      <c r="AY2701" s="20" t="str">
        <f>VLOOKUP(AX2701,[2]Reference!AH:AI,2,FALSE)</f>
        <v>LNER</v>
      </c>
      <c r="AZ2701" s="20" t="str">
        <f>VLOOKUP(D2701,[2]Reference!Q:V,6,FALSE)</f>
        <v>Azuma</v>
      </c>
      <c r="BA2701" s="20" t="str">
        <f>VLOOKUP(D2701,[2]Reference!Q:V,3,FALSE)</f>
        <v>Azuma</v>
      </c>
    </row>
    <row r="2702" spans="1:53" ht="13.5" x14ac:dyDescent="0.25">
      <c r="A2702" s="38" t="s">
        <v>7470</v>
      </c>
      <c r="B2702" s="39">
        <v>45661</v>
      </c>
      <c r="C2702" s="38" t="s">
        <v>54</v>
      </c>
      <c r="D2702" s="38" t="s">
        <v>92</v>
      </c>
      <c r="E2702" s="38" t="s">
        <v>93</v>
      </c>
      <c r="F2702" s="38" t="s">
        <v>92</v>
      </c>
      <c r="G2702" s="38" t="s">
        <v>146</v>
      </c>
      <c r="H2702" s="38" t="s">
        <v>339</v>
      </c>
      <c r="I2702" s="38" t="s">
        <v>1459</v>
      </c>
      <c r="J2702" s="38" t="s">
        <v>1460</v>
      </c>
      <c r="K2702" s="38" t="s">
        <v>874</v>
      </c>
      <c r="L2702" s="38" t="s">
        <v>7471</v>
      </c>
      <c r="M2702" s="38" t="s">
        <v>126</v>
      </c>
      <c r="N2702" s="40">
        <v>645</v>
      </c>
      <c r="O2702" s="40">
        <v>129</v>
      </c>
      <c r="P2702" s="40">
        <v>516</v>
      </c>
      <c r="Q2702" s="40">
        <v>0</v>
      </c>
      <c r="R2702" s="40">
        <v>2</v>
      </c>
      <c r="S2702" s="40">
        <v>1</v>
      </c>
      <c r="T2702" s="40">
        <v>0</v>
      </c>
      <c r="U2702" s="40">
        <v>38</v>
      </c>
      <c r="V2702" s="40">
        <v>780</v>
      </c>
      <c r="W2702" s="38" t="s">
        <v>7472</v>
      </c>
      <c r="X2702" s="38" t="s">
        <v>80</v>
      </c>
      <c r="Y2702" s="38" t="s">
        <v>66</v>
      </c>
      <c r="Z2702" s="38" t="s">
        <v>7045</v>
      </c>
      <c r="AA2702" s="38" t="s">
        <v>6945</v>
      </c>
      <c r="AB2702" s="41">
        <v>1</v>
      </c>
      <c r="AC2702" s="41">
        <v>2</v>
      </c>
      <c r="AD2702" s="42">
        <v>4.8099999999999996</v>
      </c>
      <c r="AE2702" s="42">
        <v>15.95</v>
      </c>
      <c r="AF2702" s="12" t="str">
        <f t="shared" si="504"/>
        <v>136163</v>
      </c>
      <c r="AG2702" s="13" t="str">
        <f>VLOOKUP(D2702,[2]Reference!$Q:$U,4,FALSE)</f>
        <v>Fleet</v>
      </c>
      <c r="AH2702" s="13" t="str">
        <f>VLOOKUP(D2702,[2]Reference!$Q:$U,5,FALSE)</f>
        <v>LNER</v>
      </c>
      <c r="AI2702" s="14">
        <f t="shared" si="505"/>
        <v>1</v>
      </c>
      <c r="AJ2702" s="14">
        <f t="shared" si="506"/>
        <v>1</v>
      </c>
      <c r="AK2702" s="14">
        <f t="shared" si="507"/>
        <v>2</v>
      </c>
      <c r="AL2702" s="15">
        <f t="shared" si="508"/>
        <v>2.8099999999999996</v>
      </c>
      <c r="AM2702" s="14">
        <f t="shared" si="509"/>
        <v>645</v>
      </c>
      <c r="AN2702" s="16">
        <f t="shared" si="510"/>
        <v>45661</v>
      </c>
      <c r="AO2702" s="17">
        <f>VLOOKUP(B2702,[2]Reference!D:E,2,1)</f>
        <v>202510</v>
      </c>
      <c r="AP2702" s="12" t="str">
        <f t="shared" si="511"/>
        <v>7</v>
      </c>
      <c r="AQ2702" s="18">
        <f t="shared" si="512"/>
        <v>4.8099999999999996</v>
      </c>
      <c r="AR2702" s="18">
        <f t="shared" si="513"/>
        <v>15.95</v>
      </c>
      <c r="AS2702" s="13" t="str">
        <f>VLOOKUP(D2702,[2]Reference!$Q:$U,3,FALSE)</f>
        <v>Azuma</v>
      </c>
      <c r="AT2702" s="13" t="str">
        <f>VLOOKUP(D2702,[2]Reference!Q:V,6,FALSE)</f>
        <v>Azuma</v>
      </c>
      <c r="AU2702" s="13" t="str">
        <f>VLOOKUP(D2702,[2]Reference!$Q:$U,2,FALSE)</f>
        <v>Hitachi - Class 801</v>
      </c>
      <c r="AV2702" s="19">
        <f t="shared" si="514"/>
        <v>45668</v>
      </c>
      <c r="AW2702" s="12" t="str">
        <f>+VLOOKUP(X2702,[2]Reference!BN:BO,2,FALSE)</f>
        <v>Fleet</v>
      </c>
      <c r="AX2702" s="20" t="str">
        <f t="shared" si="515"/>
        <v>HB</v>
      </c>
      <c r="AY2702" s="20" t="str">
        <f>VLOOKUP(AX2702,[2]Reference!AH:AI,2,FALSE)</f>
        <v>LNER</v>
      </c>
      <c r="AZ2702" s="20" t="str">
        <f>VLOOKUP(D2702,[2]Reference!Q:V,6,FALSE)</f>
        <v>Azuma</v>
      </c>
      <c r="BA2702" s="20" t="str">
        <f>VLOOKUP(D2702,[2]Reference!Q:V,3,FALSE)</f>
        <v>Azuma</v>
      </c>
    </row>
    <row r="2703" spans="1:53" ht="13.5" x14ac:dyDescent="0.25">
      <c r="A2703" s="38" t="s">
        <v>7473</v>
      </c>
      <c r="B2703" s="39">
        <v>45661</v>
      </c>
      <c r="C2703" s="38" t="s">
        <v>54</v>
      </c>
      <c r="D2703" s="38" t="s">
        <v>55</v>
      </c>
      <c r="E2703" s="38" t="s">
        <v>56</v>
      </c>
      <c r="F2703" s="38" t="s">
        <v>55</v>
      </c>
      <c r="G2703" s="38" t="s">
        <v>231</v>
      </c>
      <c r="H2703" s="38" t="s">
        <v>84</v>
      </c>
      <c r="I2703" s="38" t="s">
        <v>251</v>
      </c>
      <c r="J2703" s="38" t="s">
        <v>252</v>
      </c>
      <c r="K2703" s="38" t="s">
        <v>919</v>
      </c>
      <c r="L2703" s="38" t="s">
        <v>3999</v>
      </c>
      <c r="M2703" s="38" t="s">
        <v>523</v>
      </c>
      <c r="N2703" s="40">
        <v>4</v>
      </c>
      <c r="O2703" s="40">
        <v>4</v>
      </c>
      <c r="P2703" s="40">
        <v>0</v>
      </c>
      <c r="Q2703" s="40">
        <v>0</v>
      </c>
      <c r="R2703" s="40">
        <v>0</v>
      </c>
      <c r="S2703" s="40">
        <v>0</v>
      </c>
      <c r="T2703" s="40">
        <v>0</v>
      </c>
      <c r="U2703" s="40">
        <v>1</v>
      </c>
      <c r="V2703" s="40">
        <v>4</v>
      </c>
      <c r="W2703" s="38" t="s">
        <v>7474</v>
      </c>
      <c r="X2703" s="38" t="s">
        <v>80</v>
      </c>
      <c r="Y2703" s="38" t="s">
        <v>66</v>
      </c>
      <c r="Z2703" s="38" t="s">
        <v>7045</v>
      </c>
      <c r="AA2703" s="38" t="s">
        <v>6945</v>
      </c>
      <c r="AB2703" s="41">
        <v>0</v>
      </c>
      <c r="AC2703" s="41">
        <v>0</v>
      </c>
      <c r="AD2703" s="42">
        <v>0</v>
      </c>
      <c r="AE2703" s="42">
        <v>0.1</v>
      </c>
      <c r="AF2703" s="12" t="str">
        <f t="shared" si="504"/>
        <v>136175</v>
      </c>
      <c r="AG2703" s="13" t="str">
        <f>VLOOKUP(D2703,[2]Reference!$Q:$U,4,FALSE)</f>
        <v>Fleet</v>
      </c>
      <c r="AH2703" s="13" t="str">
        <f>VLOOKUP(D2703,[2]Reference!$Q:$U,5,FALSE)</f>
        <v>LNER</v>
      </c>
      <c r="AI2703" s="14">
        <f t="shared" si="505"/>
        <v>0</v>
      </c>
      <c r="AJ2703" s="14">
        <f t="shared" si="506"/>
        <v>0</v>
      </c>
      <c r="AK2703" s="14">
        <f t="shared" si="507"/>
        <v>0</v>
      </c>
      <c r="AL2703" s="15">
        <f t="shared" si="508"/>
        <v>0</v>
      </c>
      <c r="AM2703" s="14">
        <f t="shared" si="509"/>
        <v>4</v>
      </c>
      <c r="AN2703" s="16">
        <f t="shared" si="510"/>
        <v>45661</v>
      </c>
      <c r="AO2703" s="17">
        <f>VLOOKUP(B2703,[2]Reference!D:E,2,1)</f>
        <v>202510</v>
      </c>
      <c r="AP2703" s="12" t="str">
        <f t="shared" si="511"/>
        <v>7</v>
      </c>
      <c r="AQ2703" s="18">
        <f t="shared" si="512"/>
        <v>0</v>
      </c>
      <c r="AR2703" s="18">
        <f t="shared" si="513"/>
        <v>0.1</v>
      </c>
      <c r="AS2703" s="13" t="str">
        <f>VLOOKUP(D2703,[2]Reference!$Q:$U,3,FALSE)</f>
        <v>Azuma</v>
      </c>
      <c r="AT2703" s="13" t="str">
        <f>VLOOKUP(D2703,[2]Reference!Q:V,6,FALSE)</f>
        <v>Azuma</v>
      </c>
      <c r="AU2703" s="13" t="str">
        <f>VLOOKUP(D2703,[2]Reference!$Q:$U,2,FALSE)</f>
        <v>Hitachi - Class 800</v>
      </c>
      <c r="AV2703" s="19">
        <f t="shared" si="514"/>
        <v>45668</v>
      </c>
      <c r="AW2703" s="12" t="str">
        <f>+VLOOKUP(X2703,[2]Reference!BN:BO,2,FALSE)</f>
        <v>Fleet</v>
      </c>
      <c r="AX2703" s="20" t="str">
        <f t="shared" si="515"/>
        <v>HB</v>
      </c>
      <c r="AY2703" s="20" t="str">
        <f>VLOOKUP(AX2703,[2]Reference!AH:AI,2,FALSE)</f>
        <v>LNER</v>
      </c>
      <c r="AZ2703" s="20" t="str">
        <f>VLOOKUP(D2703,[2]Reference!Q:V,6,FALSE)</f>
        <v>Azuma</v>
      </c>
      <c r="BA2703" s="20" t="str">
        <f>VLOOKUP(D2703,[2]Reference!Q:V,3,FALSE)</f>
        <v>Azuma</v>
      </c>
    </row>
    <row r="2704" spans="1:53" ht="13.5" x14ac:dyDescent="0.25">
      <c r="A2704" s="38" t="s">
        <v>7475</v>
      </c>
      <c r="B2704" s="39">
        <v>45661</v>
      </c>
      <c r="C2704" s="38" t="s">
        <v>54</v>
      </c>
      <c r="D2704" s="38" t="s">
        <v>70</v>
      </c>
      <c r="E2704" s="38" t="s">
        <v>71</v>
      </c>
      <c r="F2704" s="38" t="s">
        <v>70</v>
      </c>
      <c r="G2704" s="38" t="s">
        <v>129</v>
      </c>
      <c r="H2704" s="38" t="s">
        <v>237</v>
      </c>
      <c r="I2704" s="38" t="s">
        <v>1024</v>
      </c>
      <c r="J2704" s="38" t="s">
        <v>1025</v>
      </c>
      <c r="K2704" s="38" t="s">
        <v>220</v>
      </c>
      <c r="L2704" s="38" t="s">
        <v>7476</v>
      </c>
      <c r="M2704" s="38" t="s">
        <v>78</v>
      </c>
      <c r="N2704" s="40">
        <v>8</v>
      </c>
      <c r="O2704" s="40">
        <v>8</v>
      </c>
      <c r="P2704" s="40">
        <v>0</v>
      </c>
      <c r="Q2704" s="40">
        <v>0</v>
      </c>
      <c r="R2704" s="40">
        <v>0</v>
      </c>
      <c r="S2704" s="40">
        <v>0</v>
      </c>
      <c r="T2704" s="40">
        <v>0</v>
      </c>
      <c r="U2704" s="40">
        <v>1</v>
      </c>
      <c r="V2704" s="40">
        <v>8</v>
      </c>
      <c r="W2704" s="38" t="s">
        <v>7477</v>
      </c>
      <c r="X2704" s="38" t="s">
        <v>80</v>
      </c>
      <c r="Y2704" s="38" t="s">
        <v>66</v>
      </c>
      <c r="Z2704" s="38" t="s">
        <v>7045</v>
      </c>
      <c r="AA2704" s="38" t="s">
        <v>6945</v>
      </c>
      <c r="AB2704" s="41">
        <v>0</v>
      </c>
      <c r="AC2704" s="41">
        <v>0</v>
      </c>
      <c r="AD2704" s="42">
        <v>0</v>
      </c>
      <c r="AE2704" s="42">
        <v>0</v>
      </c>
      <c r="AF2704" s="12" t="str">
        <f t="shared" si="504"/>
        <v>136751</v>
      </c>
      <c r="AG2704" s="13" t="str">
        <f>VLOOKUP(D2704,[2]Reference!$Q:$U,4,FALSE)</f>
        <v>Fleet</v>
      </c>
      <c r="AH2704" s="13" t="str">
        <f>VLOOKUP(D2704,[2]Reference!$Q:$U,5,FALSE)</f>
        <v>LNER</v>
      </c>
      <c r="AI2704" s="14">
        <f t="shared" si="505"/>
        <v>0</v>
      </c>
      <c r="AJ2704" s="14">
        <f t="shared" si="506"/>
        <v>0</v>
      </c>
      <c r="AK2704" s="14">
        <f t="shared" si="507"/>
        <v>0</v>
      </c>
      <c r="AL2704" s="15">
        <f t="shared" si="508"/>
        <v>0</v>
      </c>
      <c r="AM2704" s="14">
        <f t="shared" si="509"/>
        <v>8</v>
      </c>
      <c r="AN2704" s="16">
        <f t="shared" si="510"/>
        <v>45661</v>
      </c>
      <c r="AO2704" s="17">
        <f>VLOOKUP(B2704,[2]Reference!D:E,2,1)</f>
        <v>202510</v>
      </c>
      <c r="AP2704" s="12" t="str">
        <f t="shared" si="511"/>
        <v>7</v>
      </c>
      <c r="AQ2704" s="18">
        <f t="shared" si="512"/>
        <v>0</v>
      </c>
      <c r="AR2704" s="18">
        <f t="shared" si="513"/>
        <v>0</v>
      </c>
      <c r="AS2704" s="13" t="str">
        <f>VLOOKUP(D2704,[2]Reference!$Q:$U,3,FALSE)</f>
        <v>IC225</v>
      </c>
      <c r="AT2704" s="13" t="str">
        <f>VLOOKUP(D2704,[2]Reference!Q:V,6,FALSE)</f>
        <v>IC225</v>
      </c>
      <c r="AU2704" s="13" t="str">
        <f>VLOOKUP(D2704,[2]Reference!$Q:$U,2,FALSE)</f>
        <v>Cl 91 Loco</v>
      </c>
      <c r="AV2704" s="19">
        <f t="shared" si="514"/>
        <v>45668</v>
      </c>
      <c r="AW2704" s="12" t="str">
        <f>+VLOOKUP(X2704,[2]Reference!BN:BO,2,FALSE)</f>
        <v>Fleet</v>
      </c>
      <c r="AX2704" s="20" t="str">
        <f t="shared" si="515"/>
        <v>HB</v>
      </c>
      <c r="AY2704" s="20" t="str">
        <f>VLOOKUP(AX2704,[2]Reference!AH:AI,2,FALSE)</f>
        <v>LNER</v>
      </c>
      <c r="AZ2704" s="20" t="str">
        <f>VLOOKUP(D2704,[2]Reference!Q:V,6,FALSE)</f>
        <v>IC225</v>
      </c>
      <c r="BA2704" s="20" t="str">
        <f>VLOOKUP(D2704,[2]Reference!Q:V,3,FALSE)</f>
        <v>IC225</v>
      </c>
    </row>
    <row r="2705" spans="1:53" ht="13.5" x14ac:dyDescent="0.25">
      <c r="A2705" s="38" t="s">
        <v>7478</v>
      </c>
      <c r="B2705" s="39">
        <v>45662</v>
      </c>
      <c r="C2705" s="38" t="s">
        <v>54</v>
      </c>
      <c r="D2705" s="38" t="s">
        <v>92</v>
      </c>
      <c r="E2705" s="38" t="s">
        <v>93</v>
      </c>
      <c r="F2705" s="38" t="s">
        <v>92</v>
      </c>
      <c r="G2705" s="38" t="s">
        <v>146</v>
      </c>
      <c r="H2705" s="38" t="s">
        <v>138</v>
      </c>
      <c r="I2705" s="38" t="s">
        <v>7479</v>
      </c>
      <c r="J2705" s="38" t="s">
        <v>7480</v>
      </c>
      <c r="K2705" s="38" t="s">
        <v>201</v>
      </c>
      <c r="L2705" s="38" t="s">
        <v>7481</v>
      </c>
      <c r="M2705" s="38" t="s">
        <v>7482</v>
      </c>
      <c r="N2705" s="40">
        <v>3</v>
      </c>
      <c r="O2705" s="40">
        <v>0</v>
      </c>
      <c r="P2705" s="40">
        <v>3</v>
      </c>
      <c r="Q2705" s="40">
        <v>0</v>
      </c>
      <c r="R2705" s="40">
        <v>0</v>
      </c>
      <c r="S2705" s="40">
        <v>0</v>
      </c>
      <c r="T2705" s="40">
        <v>0</v>
      </c>
      <c r="U2705" s="40">
        <v>1</v>
      </c>
      <c r="V2705" s="40">
        <v>3</v>
      </c>
      <c r="W2705" s="38" t="s">
        <v>7483</v>
      </c>
      <c r="X2705" s="38" t="s">
        <v>80</v>
      </c>
      <c r="Y2705" s="38" t="s">
        <v>66</v>
      </c>
      <c r="Z2705" s="38" t="s">
        <v>7066</v>
      </c>
      <c r="AA2705" s="38" t="s">
        <v>7067</v>
      </c>
      <c r="AB2705" s="41">
        <v>0</v>
      </c>
      <c r="AC2705" s="41">
        <v>0</v>
      </c>
      <c r="AD2705" s="42">
        <v>0</v>
      </c>
      <c r="AE2705" s="42">
        <v>0</v>
      </c>
      <c r="AF2705" s="12" t="str">
        <f t="shared" si="504"/>
        <v>138256</v>
      </c>
      <c r="AG2705" s="13" t="str">
        <f>VLOOKUP(D2705,[2]Reference!$Q:$U,4,FALSE)</f>
        <v>Fleet</v>
      </c>
      <c r="AH2705" s="13" t="str">
        <f>VLOOKUP(D2705,[2]Reference!$Q:$U,5,FALSE)</f>
        <v>LNER</v>
      </c>
      <c r="AI2705" s="14">
        <f t="shared" si="505"/>
        <v>0</v>
      </c>
      <c r="AJ2705" s="14">
        <f t="shared" si="506"/>
        <v>0</v>
      </c>
      <c r="AK2705" s="14">
        <f t="shared" si="507"/>
        <v>0</v>
      </c>
      <c r="AL2705" s="15">
        <f t="shared" si="508"/>
        <v>0</v>
      </c>
      <c r="AM2705" s="14">
        <f t="shared" si="509"/>
        <v>3</v>
      </c>
      <c r="AN2705" s="16">
        <f t="shared" si="510"/>
        <v>45668</v>
      </c>
      <c r="AO2705" s="17">
        <f>VLOOKUP(B2705,[2]Reference!D:E,2,1)</f>
        <v>202511</v>
      </c>
      <c r="AP2705" s="12" t="str">
        <f t="shared" si="511"/>
        <v>7</v>
      </c>
      <c r="AQ2705" s="18">
        <f t="shared" si="512"/>
        <v>0</v>
      </c>
      <c r="AR2705" s="18">
        <f t="shared" si="513"/>
        <v>0</v>
      </c>
      <c r="AS2705" s="13" t="str">
        <f>VLOOKUP(D2705,[2]Reference!$Q:$U,3,FALSE)</f>
        <v>Azuma</v>
      </c>
      <c r="AT2705" s="13" t="str">
        <f>VLOOKUP(D2705,[2]Reference!Q:V,6,FALSE)</f>
        <v>Azuma</v>
      </c>
      <c r="AU2705" s="13" t="str">
        <f>VLOOKUP(D2705,[2]Reference!$Q:$U,2,FALSE)</f>
        <v>Hitachi - Class 801</v>
      </c>
      <c r="AV2705" s="19">
        <f t="shared" si="514"/>
        <v>45669</v>
      </c>
      <c r="AW2705" s="12" t="str">
        <f>+VLOOKUP(X2705,[2]Reference!BN:BO,2,FALSE)</f>
        <v>Fleet</v>
      </c>
      <c r="AX2705" s="20" t="str">
        <f t="shared" si="515"/>
        <v>HB</v>
      </c>
      <c r="AY2705" s="20" t="str">
        <f>VLOOKUP(AX2705,[2]Reference!AH:AI,2,FALSE)</f>
        <v>LNER</v>
      </c>
      <c r="AZ2705" s="20" t="str">
        <f>VLOOKUP(D2705,[2]Reference!Q:V,6,FALSE)</f>
        <v>Azuma</v>
      </c>
      <c r="BA2705" s="20" t="str">
        <f>VLOOKUP(D2705,[2]Reference!Q:V,3,FALSE)</f>
        <v>Azuma</v>
      </c>
    </row>
    <row r="2706" spans="1:53" ht="13.5" x14ac:dyDescent="0.25">
      <c r="A2706" s="38" t="s">
        <v>7484</v>
      </c>
      <c r="B2706" s="39">
        <v>45662</v>
      </c>
      <c r="C2706" s="38" t="s">
        <v>54</v>
      </c>
      <c r="D2706" s="38" t="s">
        <v>92</v>
      </c>
      <c r="E2706" s="38" t="s">
        <v>93</v>
      </c>
      <c r="F2706" s="38" t="s">
        <v>92</v>
      </c>
      <c r="G2706" s="38" t="s">
        <v>94</v>
      </c>
      <c r="H2706" s="38" t="s">
        <v>339</v>
      </c>
      <c r="I2706" s="38" t="s">
        <v>700</v>
      </c>
      <c r="J2706" s="38" t="s">
        <v>701</v>
      </c>
      <c r="K2706" s="38" t="s">
        <v>1101</v>
      </c>
      <c r="L2706" s="38" t="s">
        <v>7485</v>
      </c>
      <c r="M2706" s="38" t="s">
        <v>305</v>
      </c>
      <c r="N2706" s="40">
        <v>38</v>
      </c>
      <c r="O2706" s="40">
        <v>35</v>
      </c>
      <c r="P2706" s="40">
        <v>3</v>
      </c>
      <c r="Q2706" s="40">
        <v>0</v>
      </c>
      <c r="R2706" s="40">
        <v>0</v>
      </c>
      <c r="S2706" s="40">
        <v>0</v>
      </c>
      <c r="T2706" s="40">
        <v>0</v>
      </c>
      <c r="U2706" s="40">
        <v>1</v>
      </c>
      <c r="V2706" s="40">
        <v>38</v>
      </c>
      <c r="W2706" s="38" t="s">
        <v>7486</v>
      </c>
      <c r="X2706" s="38" t="s">
        <v>80</v>
      </c>
      <c r="Y2706" s="38" t="s">
        <v>66</v>
      </c>
      <c r="Z2706" s="38" t="s">
        <v>7066</v>
      </c>
      <c r="AA2706" s="38" t="s">
        <v>7067</v>
      </c>
      <c r="AB2706" s="41">
        <v>0</v>
      </c>
      <c r="AC2706" s="41">
        <v>0</v>
      </c>
      <c r="AD2706" s="42">
        <v>0.73</v>
      </c>
      <c r="AE2706" s="42">
        <v>0.73</v>
      </c>
      <c r="AF2706" s="12" t="str">
        <f t="shared" si="504"/>
        <v>138507</v>
      </c>
      <c r="AG2706" s="13" t="str">
        <f>VLOOKUP(D2706,[2]Reference!$Q:$U,4,FALSE)</f>
        <v>Fleet</v>
      </c>
      <c r="AH2706" s="13" t="str">
        <f>VLOOKUP(D2706,[2]Reference!$Q:$U,5,FALSE)</f>
        <v>LNER</v>
      </c>
      <c r="AI2706" s="14">
        <f t="shared" si="505"/>
        <v>0</v>
      </c>
      <c r="AJ2706" s="14">
        <f t="shared" si="506"/>
        <v>0</v>
      </c>
      <c r="AK2706" s="14">
        <f t="shared" si="507"/>
        <v>0</v>
      </c>
      <c r="AL2706" s="15">
        <f t="shared" si="508"/>
        <v>0.73</v>
      </c>
      <c r="AM2706" s="14">
        <f t="shared" si="509"/>
        <v>38</v>
      </c>
      <c r="AN2706" s="16">
        <f t="shared" si="510"/>
        <v>45668</v>
      </c>
      <c r="AO2706" s="17">
        <f>VLOOKUP(B2706,[2]Reference!D:E,2,1)</f>
        <v>202511</v>
      </c>
      <c r="AP2706" s="12" t="str">
        <f t="shared" si="511"/>
        <v>7</v>
      </c>
      <c r="AQ2706" s="18">
        <f t="shared" si="512"/>
        <v>0.73</v>
      </c>
      <c r="AR2706" s="18">
        <f t="shared" si="513"/>
        <v>0.73</v>
      </c>
      <c r="AS2706" s="13" t="str">
        <f>VLOOKUP(D2706,[2]Reference!$Q:$U,3,FALSE)</f>
        <v>Azuma</v>
      </c>
      <c r="AT2706" s="13" t="str">
        <f>VLOOKUP(D2706,[2]Reference!Q:V,6,FALSE)</f>
        <v>Azuma</v>
      </c>
      <c r="AU2706" s="13" t="str">
        <f>VLOOKUP(D2706,[2]Reference!$Q:$U,2,FALSE)</f>
        <v>Hitachi - Class 801</v>
      </c>
      <c r="AV2706" s="19">
        <f t="shared" si="514"/>
        <v>45669</v>
      </c>
      <c r="AW2706" s="12" t="str">
        <f>+VLOOKUP(X2706,[2]Reference!BN:BO,2,FALSE)</f>
        <v>Fleet</v>
      </c>
      <c r="AX2706" s="20" t="str">
        <f t="shared" si="515"/>
        <v>HB</v>
      </c>
      <c r="AY2706" s="20" t="str">
        <f>VLOOKUP(AX2706,[2]Reference!AH:AI,2,FALSE)</f>
        <v>LNER</v>
      </c>
      <c r="AZ2706" s="20" t="str">
        <f>VLOOKUP(D2706,[2]Reference!Q:V,6,FALSE)</f>
        <v>Azuma</v>
      </c>
      <c r="BA2706" s="20" t="str">
        <f>VLOOKUP(D2706,[2]Reference!Q:V,3,FALSE)</f>
        <v>Azuma</v>
      </c>
    </row>
    <row r="2707" spans="1:53" ht="13.5" x14ac:dyDescent="0.25">
      <c r="A2707" s="38" t="s">
        <v>7487</v>
      </c>
      <c r="B2707" s="39">
        <v>45663</v>
      </c>
      <c r="C2707" s="38" t="s">
        <v>54</v>
      </c>
      <c r="D2707" s="38" t="s">
        <v>215</v>
      </c>
      <c r="E2707" s="38" t="s">
        <v>216</v>
      </c>
      <c r="F2707" s="38" t="s">
        <v>215</v>
      </c>
      <c r="G2707" s="38" t="s">
        <v>121</v>
      </c>
      <c r="H2707" s="38" t="s">
        <v>217</v>
      </c>
      <c r="I2707" s="38" t="s">
        <v>218</v>
      </c>
      <c r="J2707" s="38" t="s">
        <v>219</v>
      </c>
      <c r="K2707" s="38" t="s">
        <v>613</v>
      </c>
      <c r="L2707" s="38" t="s">
        <v>7488</v>
      </c>
      <c r="M2707" s="38" t="s">
        <v>305</v>
      </c>
      <c r="N2707" s="40">
        <v>17</v>
      </c>
      <c r="O2707" s="40">
        <v>9</v>
      </c>
      <c r="P2707" s="40">
        <v>8</v>
      </c>
      <c r="Q2707" s="40">
        <v>0</v>
      </c>
      <c r="R2707" s="40">
        <v>0</v>
      </c>
      <c r="S2707" s="40">
        <v>0</v>
      </c>
      <c r="T2707" s="40">
        <v>0</v>
      </c>
      <c r="U2707" s="40">
        <v>1</v>
      </c>
      <c r="V2707" s="40">
        <v>17</v>
      </c>
      <c r="W2707" s="38" t="s">
        <v>7489</v>
      </c>
      <c r="X2707" s="38" t="s">
        <v>119</v>
      </c>
      <c r="Y2707" s="38" t="s">
        <v>66</v>
      </c>
      <c r="Z2707" s="38" t="s">
        <v>7066</v>
      </c>
      <c r="AA2707" s="38" t="s">
        <v>7067</v>
      </c>
      <c r="AB2707" s="41">
        <v>0</v>
      </c>
      <c r="AC2707" s="41">
        <v>0</v>
      </c>
      <c r="AD2707" s="42">
        <v>0.17</v>
      </c>
      <c r="AE2707" s="42">
        <v>0.17</v>
      </c>
      <c r="AF2707" s="12" t="str">
        <f t="shared" si="504"/>
        <v>139956</v>
      </c>
      <c r="AG2707" s="13" t="str">
        <f>VLOOKUP(D2707,[2]Reference!$Q:$U,4,FALSE)</f>
        <v>Fleet</v>
      </c>
      <c r="AH2707" s="13" t="str">
        <f>VLOOKUP(D2707,[2]Reference!$Q:$U,5,FALSE)</f>
        <v>LNER</v>
      </c>
      <c r="AI2707" s="14">
        <f t="shared" si="505"/>
        <v>0</v>
      </c>
      <c r="AJ2707" s="14">
        <f t="shared" si="506"/>
        <v>0</v>
      </c>
      <c r="AK2707" s="14">
        <f t="shared" si="507"/>
        <v>0</v>
      </c>
      <c r="AL2707" s="15">
        <f t="shared" si="508"/>
        <v>0.17</v>
      </c>
      <c r="AM2707" s="14">
        <f t="shared" si="509"/>
        <v>17</v>
      </c>
      <c r="AN2707" s="16">
        <f t="shared" si="510"/>
        <v>45668</v>
      </c>
      <c r="AO2707" s="17">
        <f>VLOOKUP(B2707,[2]Reference!D:E,2,1)</f>
        <v>202511</v>
      </c>
      <c r="AP2707" s="12" t="str">
        <f t="shared" si="511"/>
        <v>7</v>
      </c>
      <c r="AQ2707" s="18">
        <f t="shared" si="512"/>
        <v>0.17</v>
      </c>
      <c r="AR2707" s="18">
        <f t="shared" si="513"/>
        <v>0.17</v>
      </c>
      <c r="AS2707" s="13" t="str">
        <f>VLOOKUP(D2707,[2]Reference!$Q:$U,3,FALSE)</f>
        <v>Other</v>
      </c>
      <c r="AT2707" s="13" t="str">
        <f>VLOOKUP(D2707,[2]Reference!Q:V,6,FALSE)</f>
        <v>Other</v>
      </c>
      <c r="AU2707" s="13" t="str">
        <f>VLOOKUP(D2707,[2]Reference!$Q:$U,2,FALSE)</f>
        <v>ISS - Contractors</v>
      </c>
      <c r="AV2707" s="19">
        <f t="shared" si="514"/>
        <v>45670</v>
      </c>
      <c r="AW2707" s="12" t="str">
        <f>+VLOOKUP(X2707,[2]Reference!BN:BO,2,FALSE)</f>
        <v>Depot</v>
      </c>
      <c r="AX2707" s="20" t="str">
        <f t="shared" si="515"/>
        <v>HB</v>
      </c>
      <c r="AY2707" s="20" t="str">
        <f>VLOOKUP(AX2707,[2]Reference!AH:AI,2,FALSE)</f>
        <v>LNER</v>
      </c>
      <c r="AZ2707" s="20" t="str">
        <f>VLOOKUP(D2707,[2]Reference!Q:V,6,FALSE)</f>
        <v>Other</v>
      </c>
      <c r="BA2707" s="20" t="str">
        <f>VLOOKUP(D2707,[2]Reference!Q:V,3,FALSE)</f>
        <v>Other</v>
      </c>
    </row>
    <row r="2708" spans="1:53" ht="13.5" x14ac:dyDescent="0.25">
      <c r="A2708" s="38" t="s">
        <v>7490</v>
      </c>
      <c r="B2708" s="39">
        <v>45663</v>
      </c>
      <c r="C2708" s="38" t="s">
        <v>54</v>
      </c>
      <c r="D2708" s="38" t="s">
        <v>92</v>
      </c>
      <c r="E2708" s="38" t="s">
        <v>93</v>
      </c>
      <c r="F2708" s="38" t="s">
        <v>92</v>
      </c>
      <c r="G2708" s="38" t="s">
        <v>121</v>
      </c>
      <c r="H2708" s="38" t="s">
        <v>339</v>
      </c>
      <c r="I2708" s="38" t="s">
        <v>340</v>
      </c>
      <c r="J2708" s="38" t="s">
        <v>341</v>
      </c>
      <c r="K2708" s="38" t="s">
        <v>1298</v>
      </c>
      <c r="L2708" s="38" t="s">
        <v>7491</v>
      </c>
      <c r="M2708" s="38" t="s">
        <v>289</v>
      </c>
      <c r="N2708" s="40">
        <v>23</v>
      </c>
      <c r="O2708" s="40">
        <v>17</v>
      </c>
      <c r="P2708" s="40">
        <v>6</v>
      </c>
      <c r="Q2708" s="40">
        <v>0</v>
      </c>
      <c r="R2708" s="40">
        <v>0</v>
      </c>
      <c r="S2708" s="40">
        <v>0</v>
      </c>
      <c r="T2708" s="40">
        <v>0</v>
      </c>
      <c r="U2708" s="40">
        <v>2</v>
      </c>
      <c r="V2708" s="40">
        <v>23</v>
      </c>
      <c r="W2708" s="38" t="s">
        <v>7492</v>
      </c>
      <c r="X2708" s="38" t="s">
        <v>80</v>
      </c>
      <c r="Y2708" s="38" t="s">
        <v>66</v>
      </c>
      <c r="Z2708" s="38" t="s">
        <v>7066</v>
      </c>
      <c r="AA2708" s="38" t="s">
        <v>7067</v>
      </c>
      <c r="AB2708" s="41">
        <v>0</v>
      </c>
      <c r="AC2708" s="41">
        <v>0</v>
      </c>
      <c r="AD2708" s="42">
        <v>0.35</v>
      </c>
      <c r="AE2708" s="42">
        <v>0.35</v>
      </c>
      <c r="AF2708" s="12" t="str">
        <f t="shared" si="504"/>
        <v>140100</v>
      </c>
      <c r="AG2708" s="13" t="str">
        <f>VLOOKUP(D2708,[2]Reference!$Q:$U,4,FALSE)</f>
        <v>Fleet</v>
      </c>
      <c r="AH2708" s="13" t="str">
        <f>VLOOKUP(D2708,[2]Reference!$Q:$U,5,FALSE)</f>
        <v>LNER</v>
      </c>
      <c r="AI2708" s="14">
        <f t="shared" si="505"/>
        <v>0</v>
      </c>
      <c r="AJ2708" s="14">
        <f t="shared" si="506"/>
        <v>0</v>
      </c>
      <c r="AK2708" s="14">
        <f t="shared" si="507"/>
        <v>0</v>
      </c>
      <c r="AL2708" s="15">
        <f t="shared" si="508"/>
        <v>0.35</v>
      </c>
      <c r="AM2708" s="14">
        <f t="shared" si="509"/>
        <v>23</v>
      </c>
      <c r="AN2708" s="16">
        <f t="shared" si="510"/>
        <v>45668</v>
      </c>
      <c r="AO2708" s="17">
        <f>VLOOKUP(B2708,[2]Reference!D:E,2,1)</f>
        <v>202511</v>
      </c>
      <c r="AP2708" s="12" t="str">
        <f t="shared" si="511"/>
        <v>7</v>
      </c>
      <c r="AQ2708" s="18">
        <f t="shared" si="512"/>
        <v>0.35</v>
      </c>
      <c r="AR2708" s="18">
        <f t="shared" si="513"/>
        <v>0.35</v>
      </c>
      <c r="AS2708" s="13" t="str">
        <f>VLOOKUP(D2708,[2]Reference!$Q:$U,3,FALSE)</f>
        <v>Azuma</v>
      </c>
      <c r="AT2708" s="13" t="str">
        <f>VLOOKUP(D2708,[2]Reference!Q:V,6,FALSE)</f>
        <v>Azuma</v>
      </c>
      <c r="AU2708" s="13" t="str">
        <f>VLOOKUP(D2708,[2]Reference!$Q:$U,2,FALSE)</f>
        <v>Hitachi - Class 801</v>
      </c>
      <c r="AV2708" s="19">
        <f t="shared" si="514"/>
        <v>45670</v>
      </c>
      <c r="AW2708" s="12" t="str">
        <f>+VLOOKUP(X2708,[2]Reference!BN:BO,2,FALSE)</f>
        <v>Fleet</v>
      </c>
      <c r="AX2708" s="20" t="str">
        <f t="shared" si="515"/>
        <v>HB</v>
      </c>
      <c r="AY2708" s="20" t="str">
        <f>VLOOKUP(AX2708,[2]Reference!AH:AI,2,FALSE)</f>
        <v>LNER</v>
      </c>
      <c r="AZ2708" s="20" t="str">
        <f>VLOOKUP(D2708,[2]Reference!Q:V,6,FALSE)</f>
        <v>Azuma</v>
      </c>
      <c r="BA2708" s="20" t="str">
        <f>VLOOKUP(D2708,[2]Reference!Q:V,3,FALSE)</f>
        <v>Azuma</v>
      </c>
    </row>
    <row r="2709" spans="1:53" ht="13.5" x14ac:dyDescent="0.25">
      <c r="A2709" s="38" t="s">
        <v>7493</v>
      </c>
      <c r="B2709" s="39">
        <v>45663</v>
      </c>
      <c r="C2709" s="38" t="s">
        <v>54</v>
      </c>
      <c r="D2709" s="38" t="s">
        <v>92</v>
      </c>
      <c r="E2709" s="38" t="s">
        <v>93</v>
      </c>
      <c r="F2709" s="38" t="s">
        <v>92</v>
      </c>
      <c r="G2709" s="38" t="s">
        <v>121</v>
      </c>
      <c r="H2709" s="38" t="s">
        <v>198</v>
      </c>
      <c r="I2709" s="38" t="s">
        <v>209</v>
      </c>
      <c r="J2709" s="38" t="s">
        <v>210</v>
      </c>
      <c r="K2709" s="38" t="s">
        <v>124</v>
      </c>
      <c r="L2709" s="38" t="s">
        <v>1861</v>
      </c>
      <c r="M2709" s="38" t="s">
        <v>793</v>
      </c>
      <c r="N2709" s="40">
        <v>7</v>
      </c>
      <c r="O2709" s="40">
        <v>0</v>
      </c>
      <c r="P2709" s="40">
        <v>7</v>
      </c>
      <c r="Q2709" s="40">
        <v>1</v>
      </c>
      <c r="R2709" s="40">
        <v>0</v>
      </c>
      <c r="S2709" s="40">
        <v>0</v>
      </c>
      <c r="T2709" s="40">
        <v>0</v>
      </c>
      <c r="U2709" s="40">
        <v>2</v>
      </c>
      <c r="V2709" s="40">
        <v>82</v>
      </c>
      <c r="W2709" s="38" t="s">
        <v>7494</v>
      </c>
      <c r="X2709" s="38" t="s">
        <v>119</v>
      </c>
      <c r="Y2709" s="38" t="s">
        <v>66</v>
      </c>
      <c r="Z2709" s="38" t="s">
        <v>7066</v>
      </c>
      <c r="AA2709" s="38" t="s">
        <v>7067</v>
      </c>
      <c r="AB2709" s="41">
        <v>1</v>
      </c>
      <c r="AC2709" s="41">
        <v>0</v>
      </c>
      <c r="AD2709" s="42">
        <v>1</v>
      </c>
      <c r="AE2709" s="42">
        <v>1</v>
      </c>
      <c r="AF2709" s="12" t="str">
        <f t="shared" si="504"/>
        <v>140116</v>
      </c>
      <c r="AG2709" s="13" t="str">
        <f>VLOOKUP(D2709,[2]Reference!$Q:$U,4,FALSE)</f>
        <v>Fleet</v>
      </c>
      <c r="AH2709" s="13" t="str">
        <f>VLOOKUP(D2709,[2]Reference!$Q:$U,5,FALSE)</f>
        <v>LNER</v>
      </c>
      <c r="AI2709" s="14">
        <f t="shared" si="505"/>
        <v>1</v>
      </c>
      <c r="AJ2709" s="14">
        <f t="shared" si="506"/>
        <v>0</v>
      </c>
      <c r="AK2709" s="14">
        <f t="shared" si="507"/>
        <v>1</v>
      </c>
      <c r="AL2709" s="15">
        <f t="shared" si="508"/>
        <v>0</v>
      </c>
      <c r="AM2709" s="14">
        <f t="shared" si="509"/>
        <v>7</v>
      </c>
      <c r="AN2709" s="16">
        <f t="shared" si="510"/>
        <v>45668</v>
      </c>
      <c r="AO2709" s="17">
        <f>VLOOKUP(B2709,[2]Reference!D:E,2,1)</f>
        <v>202511</v>
      </c>
      <c r="AP2709" s="12" t="str">
        <f t="shared" si="511"/>
        <v>7</v>
      </c>
      <c r="AQ2709" s="18">
        <f t="shared" si="512"/>
        <v>1</v>
      </c>
      <c r="AR2709" s="18">
        <f t="shared" si="513"/>
        <v>1</v>
      </c>
      <c r="AS2709" s="13" t="str">
        <f>VLOOKUP(D2709,[2]Reference!$Q:$U,3,FALSE)</f>
        <v>Azuma</v>
      </c>
      <c r="AT2709" s="13" t="str">
        <f>VLOOKUP(D2709,[2]Reference!Q:V,6,FALSE)</f>
        <v>Azuma</v>
      </c>
      <c r="AU2709" s="13" t="str">
        <f>VLOOKUP(D2709,[2]Reference!$Q:$U,2,FALSE)</f>
        <v>Hitachi - Class 801</v>
      </c>
      <c r="AV2709" s="19">
        <f t="shared" si="514"/>
        <v>45670</v>
      </c>
      <c r="AW2709" s="12" t="str">
        <f>+VLOOKUP(X2709,[2]Reference!BN:BO,2,FALSE)</f>
        <v>Depot</v>
      </c>
      <c r="AX2709" s="20" t="str">
        <f t="shared" si="515"/>
        <v>HB</v>
      </c>
      <c r="AY2709" s="20" t="str">
        <f>VLOOKUP(AX2709,[2]Reference!AH:AI,2,FALSE)</f>
        <v>LNER</v>
      </c>
      <c r="AZ2709" s="20" t="str">
        <f>VLOOKUP(D2709,[2]Reference!Q:V,6,FALSE)</f>
        <v>Azuma</v>
      </c>
      <c r="BA2709" s="20" t="str">
        <f>VLOOKUP(D2709,[2]Reference!Q:V,3,FALSE)</f>
        <v>Azuma</v>
      </c>
    </row>
    <row r="2710" spans="1:53" ht="13.5" x14ac:dyDescent="0.25">
      <c r="A2710" s="38" t="s">
        <v>7495</v>
      </c>
      <c r="B2710" s="39">
        <v>45663</v>
      </c>
      <c r="C2710" s="38" t="s">
        <v>54</v>
      </c>
      <c r="D2710" s="38" t="s">
        <v>92</v>
      </c>
      <c r="E2710" s="38" t="s">
        <v>93</v>
      </c>
      <c r="F2710" s="38" t="s">
        <v>92</v>
      </c>
      <c r="G2710" s="38" t="s">
        <v>146</v>
      </c>
      <c r="H2710" s="38" t="s">
        <v>95</v>
      </c>
      <c r="I2710" s="38" t="s">
        <v>147</v>
      </c>
      <c r="J2710" s="38" t="s">
        <v>148</v>
      </c>
      <c r="K2710" s="38" t="s">
        <v>1364</v>
      </c>
      <c r="L2710" s="38" t="s">
        <v>7496</v>
      </c>
      <c r="M2710" s="38" t="s">
        <v>581</v>
      </c>
      <c r="N2710" s="40">
        <v>36</v>
      </c>
      <c r="O2710" s="40">
        <v>19</v>
      </c>
      <c r="P2710" s="40">
        <v>17</v>
      </c>
      <c r="Q2710" s="40">
        <v>0</v>
      </c>
      <c r="R2710" s="40">
        <v>0</v>
      </c>
      <c r="S2710" s="40">
        <v>0</v>
      </c>
      <c r="T2710" s="40">
        <v>0</v>
      </c>
      <c r="U2710" s="40">
        <v>4</v>
      </c>
      <c r="V2710" s="40">
        <v>36</v>
      </c>
      <c r="W2710" s="38" t="s">
        <v>7497</v>
      </c>
      <c r="X2710" s="38" t="s">
        <v>80</v>
      </c>
      <c r="Y2710" s="38" t="s">
        <v>66</v>
      </c>
      <c r="Z2710" s="38" t="s">
        <v>7066</v>
      </c>
      <c r="AA2710" s="38" t="s">
        <v>7067</v>
      </c>
      <c r="AB2710" s="41">
        <v>0</v>
      </c>
      <c r="AC2710" s="41">
        <v>0</v>
      </c>
      <c r="AD2710" s="42">
        <v>0</v>
      </c>
      <c r="AE2710" s="42">
        <v>1.38</v>
      </c>
      <c r="AF2710" s="12" t="str">
        <f t="shared" si="504"/>
        <v>141251</v>
      </c>
      <c r="AG2710" s="13" t="str">
        <f>VLOOKUP(D2710,[2]Reference!$Q:$U,4,FALSE)</f>
        <v>Fleet</v>
      </c>
      <c r="AH2710" s="13" t="str">
        <f>VLOOKUP(D2710,[2]Reference!$Q:$U,5,FALSE)</f>
        <v>LNER</v>
      </c>
      <c r="AI2710" s="14">
        <f t="shared" si="505"/>
        <v>0</v>
      </c>
      <c r="AJ2710" s="14">
        <f t="shared" si="506"/>
        <v>0</v>
      </c>
      <c r="AK2710" s="14">
        <f t="shared" si="507"/>
        <v>0</v>
      </c>
      <c r="AL2710" s="15">
        <f t="shared" si="508"/>
        <v>0</v>
      </c>
      <c r="AM2710" s="14">
        <f t="shared" si="509"/>
        <v>36</v>
      </c>
      <c r="AN2710" s="16">
        <f t="shared" si="510"/>
        <v>45668</v>
      </c>
      <c r="AO2710" s="17">
        <f>VLOOKUP(B2710,[2]Reference!D:E,2,1)</f>
        <v>202511</v>
      </c>
      <c r="AP2710" s="12" t="str">
        <f t="shared" si="511"/>
        <v>7</v>
      </c>
      <c r="AQ2710" s="18">
        <f t="shared" si="512"/>
        <v>0</v>
      </c>
      <c r="AR2710" s="18">
        <f t="shared" si="513"/>
        <v>1.38</v>
      </c>
      <c r="AS2710" s="13" t="str">
        <f>VLOOKUP(D2710,[2]Reference!$Q:$U,3,FALSE)</f>
        <v>Azuma</v>
      </c>
      <c r="AT2710" s="13" t="str">
        <f>VLOOKUP(D2710,[2]Reference!Q:V,6,FALSE)</f>
        <v>Azuma</v>
      </c>
      <c r="AU2710" s="13" t="str">
        <f>VLOOKUP(D2710,[2]Reference!$Q:$U,2,FALSE)</f>
        <v>Hitachi - Class 801</v>
      </c>
      <c r="AV2710" s="19">
        <f t="shared" si="514"/>
        <v>45670</v>
      </c>
      <c r="AW2710" s="12" t="str">
        <f>+VLOOKUP(X2710,[2]Reference!BN:BO,2,FALSE)</f>
        <v>Fleet</v>
      </c>
      <c r="AX2710" s="20" t="str">
        <f t="shared" si="515"/>
        <v>HB</v>
      </c>
      <c r="AY2710" s="20" t="str">
        <f>VLOOKUP(AX2710,[2]Reference!AH:AI,2,FALSE)</f>
        <v>LNER</v>
      </c>
      <c r="AZ2710" s="20" t="str">
        <f>VLOOKUP(D2710,[2]Reference!Q:V,6,FALSE)</f>
        <v>Azuma</v>
      </c>
      <c r="BA2710" s="20" t="str">
        <f>VLOOKUP(D2710,[2]Reference!Q:V,3,FALSE)</f>
        <v>Azuma</v>
      </c>
    </row>
    <row r="2711" spans="1:53" ht="13.5" x14ac:dyDescent="0.25">
      <c r="A2711" s="38" t="s">
        <v>7498</v>
      </c>
      <c r="B2711" s="39">
        <v>45664</v>
      </c>
      <c r="C2711" s="38" t="s">
        <v>54</v>
      </c>
      <c r="D2711" s="38" t="s">
        <v>55</v>
      </c>
      <c r="E2711" s="38" t="s">
        <v>56</v>
      </c>
      <c r="F2711" s="38" t="s">
        <v>55</v>
      </c>
      <c r="G2711" s="38" t="s">
        <v>129</v>
      </c>
      <c r="H2711" s="38" t="s">
        <v>405</v>
      </c>
      <c r="I2711" s="38" t="s">
        <v>7499</v>
      </c>
      <c r="J2711" s="38" t="s">
        <v>7500</v>
      </c>
      <c r="K2711" s="38" t="s">
        <v>179</v>
      </c>
      <c r="L2711" s="38" t="s">
        <v>7501</v>
      </c>
      <c r="M2711" s="38" t="s">
        <v>7502</v>
      </c>
      <c r="N2711" s="40">
        <v>49</v>
      </c>
      <c r="O2711" s="40">
        <v>0</v>
      </c>
      <c r="P2711" s="40">
        <v>49</v>
      </c>
      <c r="Q2711" s="40">
        <v>6</v>
      </c>
      <c r="R2711" s="40">
        <v>0</v>
      </c>
      <c r="S2711" s="40">
        <v>1</v>
      </c>
      <c r="T2711" s="40">
        <v>0</v>
      </c>
      <c r="U2711" s="40">
        <v>15</v>
      </c>
      <c r="V2711" s="40">
        <v>524</v>
      </c>
      <c r="W2711" s="38" t="s">
        <v>7503</v>
      </c>
      <c r="X2711" s="38" t="s">
        <v>80</v>
      </c>
      <c r="Y2711" s="38" t="s">
        <v>66</v>
      </c>
      <c r="Z2711" s="38" t="s">
        <v>7066</v>
      </c>
      <c r="AA2711" s="38" t="s">
        <v>7067</v>
      </c>
      <c r="AB2711" s="41">
        <v>7</v>
      </c>
      <c r="AC2711" s="41">
        <v>0</v>
      </c>
      <c r="AD2711" s="42">
        <v>7</v>
      </c>
      <c r="AE2711" s="42">
        <v>8.67</v>
      </c>
      <c r="AF2711" s="12" t="str">
        <f t="shared" si="504"/>
        <v>142469</v>
      </c>
      <c r="AG2711" s="13" t="str">
        <f>VLOOKUP(D2711,[2]Reference!$Q:$U,4,FALSE)</f>
        <v>Fleet</v>
      </c>
      <c r="AH2711" s="13" t="str">
        <f>VLOOKUP(D2711,[2]Reference!$Q:$U,5,FALSE)</f>
        <v>LNER</v>
      </c>
      <c r="AI2711" s="14">
        <f t="shared" si="505"/>
        <v>7</v>
      </c>
      <c r="AJ2711" s="14">
        <f t="shared" si="506"/>
        <v>0</v>
      </c>
      <c r="AK2711" s="14">
        <f t="shared" si="507"/>
        <v>7</v>
      </c>
      <c r="AL2711" s="15">
        <f t="shared" si="508"/>
        <v>0</v>
      </c>
      <c r="AM2711" s="14">
        <f t="shared" si="509"/>
        <v>49</v>
      </c>
      <c r="AN2711" s="16">
        <f t="shared" si="510"/>
        <v>45668</v>
      </c>
      <c r="AO2711" s="17">
        <f>VLOOKUP(B2711,[2]Reference!D:E,2,1)</f>
        <v>202511</v>
      </c>
      <c r="AP2711" s="12" t="str">
        <f t="shared" si="511"/>
        <v>7</v>
      </c>
      <c r="AQ2711" s="18">
        <f t="shared" si="512"/>
        <v>7</v>
      </c>
      <c r="AR2711" s="18">
        <f t="shared" si="513"/>
        <v>8.67</v>
      </c>
      <c r="AS2711" s="13" t="str">
        <f>VLOOKUP(D2711,[2]Reference!$Q:$U,3,FALSE)</f>
        <v>Azuma</v>
      </c>
      <c r="AT2711" s="13" t="str">
        <f>VLOOKUP(D2711,[2]Reference!Q:V,6,FALSE)</f>
        <v>Azuma</v>
      </c>
      <c r="AU2711" s="13" t="str">
        <f>VLOOKUP(D2711,[2]Reference!$Q:$U,2,FALSE)</f>
        <v>Hitachi - Class 800</v>
      </c>
      <c r="AV2711" s="19">
        <f t="shared" si="514"/>
        <v>45671</v>
      </c>
      <c r="AW2711" s="12" t="str">
        <f>+VLOOKUP(X2711,[2]Reference!BN:BO,2,FALSE)</f>
        <v>Fleet</v>
      </c>
      <c r="AX2711" s="20" t="str">
        <f t="shared" si="515"/>
        <v>HB</v>
      </c>
      <c r="AY2711" s="20" t="str">
        <f>VLOOKUP(AX2711,[2]Reference!AH:AI,2,FALSE)</f>
        <v>LNER</v>
      </c>
      <c r="AZ2711" s="20" t="str">
        <f>VLOOKUP(D2711,[2]Reference!Q:V,6,FALSE)</f>
        <v>Azuma</v>
      </c>
      <c r="BA2711" s="20" t="str">
        <f>VLOOKUP(D2711,[2]Reference!Q:V,3,FALSE)</f>
        <v>Azuma</v>
      </c>
    </row>
    <row r="2712" spans="1:53" ht="13.5" x14ac:dyDescent="0.25">
      <c r="A2712" s="38" t="s">
        <v>7504</v>
      </c>
      <c r="B2712" s="39">
        <v>45664</v>
      </c>
      <c r="C2712" s="38" t="s">
        <v>54</v>
      </c>
      <c r="D2712" s="38" t="s">
        <v>578</v>
      </c>
      <c r="E2712" s="38" t="s">
        <v>579</v>
      </c>
      <c r="F2712" s="38" t="s">
        <v>578</v>
      </c>
      <c r="G2712" s="38" t="s">
        <v>146</v>
      </c>
      <c r="H2712" s="38" t="s">
        <v>198</v>
      </c>
      <c r="I2712" s="38" t="s">
        <v>209</v>
      </c>
      <c r="J2712" s="38" t="s">
        <v>210</v>
      </c>
      <c r="K2712" s="38" t="s">
        <v>1062</v>
      </c>
      <c r="L2712" s="38" t="s">
        <v>7505</v>
      </c>
      <c r="M2712" s="38" t="s">
        <v>1863</v>
      </c>
      <c r="N2712" s="40">
        <v>4</v>
      </c>
      <c r="O2712" s="40">
        <v>0</v>
      </c>
      <c r="P2712" s="40">
        <v>4</v>
      </c>
      <c r="Q2712" s="40">
        <v>2</v>
      </c>
      <c r="R2712" s="40">
        <v>0</v>
      </c>
      <c r="S2712" s="40">
        <v>0</v>
      </c>
      <c r="T2712" s="40">
        <v>0</v>
      </c>
      <c r="U2712" s="40">
        <v>3</v>
      </c>
      <c r="V2712" s="40">
        <v>124</v>
      </c>
      <c r="W2712" s="38" t="s">
        <v>7506</v>
      </c>
      <c r="X2712" s="38" t="s">
        <v>119</v>
      </c>
      <c r="Y2712" s="38" t="s">
        <v>66</v>
      </c>
      <c r="Z2712" s="38" t="s">
        <v>7066</v>
      </c>
      <c r="AA2712" s="38" t="s">
        <v>7067</v>
      </c>
      <c r="AB2712" s="41">
        <v>2</v>
      </c>
      <c r="AC2712" s="41">
        <v>0</v>
      </c>
      <c r="AD2712" s="42">
        <v>2</v>
      </c>
      <c r="AE2712" s="42">
        <v>2</v>
      </c>
      <c r="AF2712" s="12" t="str">
        <f t="shared" si="504"/>
        <v>142471</v>
      </c>
      <c r="AG2712" s="13" t="str">
        <f>VLOOKUP(D2712,[2]Reference!$Q:$U,4,FALSE)</f>
        <v>Fleet</v>
      </c>
      <c r="AH2712" s="13" t="str">
        <f>VLOOKUP(D2712,[2]Reference!$Q:$U,5,FALSE)</f>
        <v>LNER</v>
      </c>
      <c r="AI2712" s="14">
        <f t="shared" si="505"/>
        <v>2</v>
      </c>
      <c r="AJ2712" s="14">
        <f t="shared" si="506"/>
        <v>0</v>
      </c>
      <c r="AK2712" s="14">
        <f t="shared" si="507"/>
        <v>2</v>
      </c>
      <c r="AL2712" s="15">
        <f t="shared" si="508"/>
        <v>0</v>
      </c>
      <c r="AM2712" s="14">
        <f t="shared" si="509"/>
        <v>4</v>
      </c>
      <c r="AN2712" s="16">
        <f t="shared" si="510"/>
        <v>45668</v>
      </c>
      <c r="AO2712" s="17">
        <f>VLOOKUP(B2712,[2]Reference!D:E,2,1)</f>
        <v>202511</v>
      </c>
      <c r="AP2712" s="12" t="str">
        <f t="shared" si="511"/>
        <v>7</v>
      </c>
      <c r="AQ2712" s="18">
        <f t="shared" si="512"/>
        <v>2</v>
      </c>
      <c r="AR2712" s="18">
        <f t="shared" si="513"/>
        <v>2</v>
      </c>
      <c r="AS2712" s="13" t="str">
        <f>VLOOKUP(D2712,[2]Reference!$Q:$U,3,FALSE)</f>
        <v>Azuma</v>
      </c>
      <c r="AT2712" s="13" t="str">
        <f>VLOOKUP(D2712,[2]Reference!Q:V,6,FALSE)</f>
        <v>Depot</v>
      </c>
      <c r="AU2712" s="13" t="str">
        <f>VLOOKUP(D2712,[2]Reference!$Q:$U,2,FALSE)</f>
        <v>Bounds Green</v>
      </c>
      <c r="AV2712" s="19">
        <f t="shared" si="514"/>
        <v>45671</v>
      </c>
      <c r="AW2712" s="12" t="str">
        <f>+VLOOKUP(X2712,[2]Reference!BN:BO,2,FALSE)</f>
        <v>Depot</v>
      </c>
      <c r="AX2712" s="20" t="str">
        <f t="shared" si="515"/>
        <v>HB</v>
      </c>
      <c r="AY2712" s="20" t="str">
        <f>VLOOKUP(AX2712,[2]Reference!AH:AI,2,FALSE)</f>
        <v>LNER</v>
      </c>
      <c r="AZ2712" s="20" t="str">
        <f>VLOOKUP(D2712,[2]Reference!Q:V,6,FALSE)</f>
        <v>Depot</v>
      </c>
      <c r="BA2712" s="20" t="str">
        <f>VLOOKUP(D2712,[2]Reference!Q:V,3,FALSE)</f>
        <v>Azuma</v>
      </c>
    </row>
    <row r="2713" spans="1:53" ht="13.5" x14ac:dyDescent="0.25">
      <c r="A2713" s="38" t="s">
        <v>7507</v>
      </c>
      <c r="B2713" s="39">
        <v>45664</v>
      </c>
      <c r="C2713" s="38" t="s">
        <v>54</v>
      </c>
      <c r="D2713" s="38" t="s">
        <v>578</v>
      </c>
      <c r="E2713" s="38" t="s">
        <v>579</v>
      </c>
      <c r="F2713" s="38" t="s">
        <v>578</v>
      </c>
      <c r="G2713" s="38" t="s">
        <v>146</v>
      </c>
      <c r="H2713" s="38" t="s">
        <v>112</v>
      </c>
      <c r="I2713" s="38" t="s">
        <v>285</v>
      </c>
      <c r="J2713" s="38" t="s">
        <v>286</v>
      </c>
      <c r="K2713" s="38" t="s">
        <v>1062</v>
      </c>
      <c r="L2713" s="38" t="s">
        <v>7508</v>
      </c>
      <c r="M2713" s="38" t="s">
        <v>1551</v>
      </c>
      <c r="N2713" s="40">
        <v>13</v>
      </c>
      <c r="O2713" s="40">
        <v>7</v>
      </c>
      <c r="P2713" s="40">
        <v>6</v>
      </c>
      <c r="Q2713" s="40">
        <v>1</v>
      </c>
      <c r="R2713" s="40">
        <v>0</v>
      </c>
      <c r="S2713" s="40">
        <v>0</v>
      </c>
      <c r="T2713" s="40">
        <v>0</v>
      </c>
      <c r="U2713" s="40">
        <v>3</v>
      </c>
      <c r="V2713" s="40">
        <v>73</v>
      </c>
      <c r="W2713" s="38" t="s">
        <v>7509</v>
      </c>
      <c r="X2713" s="38" t="s">
        <v>119</v>
      </c>
      <c r="Y2713" s="38" t="s">
        <v>66</v>
      </c>
      <c r="Z2713" s="38" t="s">
        <v>7066</v>
      </c>
      <c r="AA2713" s="38" t="s">
        <v>7067</v>
      </c>
      <c r="AB2713" s="41">
        <v>1</v>
      </c>
      <c r="AC2713" s="41">
        <v>0</v>
      </c>
      <c r="AD2713" s="42">
        <v>1</v>
      </c>
      <c r="AE2713" s="42">
        <v>1</v>
      </c>
      <c r="AF2713" s="12" t="str">
        <f t="shared" si="504"/>
        <v>142572</v>
      </c>
      <c r="AG2713" s="13" t="str">
        <f>VLOOKUP(D2713,[2]Reference!$Q:$U,4,FALSE)</f>
        <v>Fleet</v>
      </c>
      <c r="AH2713" s="13" t="str">
        <f>VLOOKUP(D2713,[2]Reference!$Q:$U,5,FALSE)</f>
        <v>LNER</v>
      </c>
      <c r="AI2713" s="14">
        <f t="shared" si="505"/>
        <v>1</v>
      </c>
      <c r="AJ2713" s="14">
        <f t="shared" si="506"/>
        <v>0</v>
      </c>
      <c r="AK2713" s="14">
        <f t="shared" si="507"/>
        <v>1</v>
      </c>
      <c r="AL2713" s="15">
        <f t="shared" si="508"/>
        <v>0</v>
      </c>
      <c r="AM2713" s="14">
        <f t="shared" si="509"/>
        <v>13</v>
      </c>
      <c r="AN2713" s="16">
        <f t="shared" si="510"/>
        <v>45668</v>
      </c>
      <c r="AO2713" s="17">
        <f>VLOOKUP(B2713,[2]Reference!D:E,2,1)</f>
        <v>202511</v>
      </c>
      <c r="AP2713" s="12" t="str">
        <f t="shared" si="511"/>
        <v>7</v>
      </c>
      <c r="AQ2713" s="18">
        <f t="shared" si="512"/>
        <v>1</v>
      </c>
      <c r="AR2713" s="18">
        <f t="shared" si="513"/>
        <v>1</v>
      </c>
      <c r="AS2713" s="13" t="str">
        <f>VLOOKUP(D2713,[2]Reference!$Q:$U,3,FALSE)</f>
        <v>Azuma</v>
      </c>
      <c r="AT2713" s="13" t="str">
        <f>VLOOKUP(D2713,[2]Reference!Q:V,6,FALSE)</f>
        <v>Depot</v>
      </c>
      <c r="AU2713" s="13" t="str">
        <f>VLOOKUP(D2713,[2]Reference!$Q:$U,2,FALSE)</f>
        <v>Bounds Green</v>
      </c>
      <c r="AV2713" s="19">
        <f t="shared" si="514"/>
        <v>45671</v>
      </c>
      <c r="AW2713" s="12" t="str">
        <f>+VLOOKUP(X2713,[2]Reference!BN:BO,2,FALSE)</f>
        <v>Depot</v>
      </c>
      <c r="AX2713" s="20" t="str">
        <f t="shared" si="515"/>
        <v>HB</v>
      </c>
      <c r="AY2713" s="20" t="str">
        <f>VLOOKUP(AX2713,[2]Reference!AH:AI,2,FALSE)</f>
        <v>LNER</v>
      </c>
      <c r="AZ2713" s="20" t="str">
        <f>VLOOKUP(D2713,[2]Reference!Q:V,6,FALSE)</f>
        <v>Depot</v>
      </c>
      <c r="BA2713" s="20" t="str">
        <f>VLOOKUP(D2713,[2]Reference!Q:V,3,FALSE)</f>
        <v>Azuma</v>
      </c>
    </row>
    <row r="2714" spans="1:53" ht="13.5" x14ac:dyDescent="0.25">
      <c r="A2714" s="38" t="s">
        <v>7510</v>
      </c>
      <c r="B2714" s="39">
        <v>45664</v>
      </c>
      <c r="C2714" s="38" t="s">
        <v>54</v>
      </c>
      <c r="D2714" s="38" t="s">
        <v>578</v>
      </c>
      <c r="E2714" s="38" t="s">
        <v>579</v>
      </c>
      <c r="F2714" s="38" t="s">
        <v>578</v>
      </c>
      <c r="G2714" s="38" t="s">
        <v>146</v>
      </c>
      <c r="H2714" s="38" t="s">
        <v>112</v>
      </c>
      <c r="I2714" s="38" t="s">
        <v>285</v>
      </c>
      <c r="J2714" s="38" t="s">
        <v>286</v>
      </c>
      <c r="K2714" s="38" t="s">
        <v>2209</v>
      </c>
      <c r="L2714" s="38" t="s">
        <v>7511</v>
      </c>
      <c r="M2714" s="38" t="s">
        <v>904</v>
      </c>
      <c r="N2714" s="40">
        <v>0</v>
      </c>
      <c r="O2714" s="40">
        <v>0</v>
      </c>
      <c r="P2714" s="40">
        <v>0</v>
      </c>
      <c r="Q2714" s="40">
        <v>2</v>
      </c>
      <c r="R2714" s="40">
        <v>0</v>
      </c>
      <c r="S2714" s="40">
        <v>0</v>
      </c>
      <c r="T2714" s="40">
        <v>0</v>
      </c>
      <c r="U2714" s="40">
        <v>2</v>
      </c>
      <c r="V2714" s="40">
        <v>120</v>
      </c>
      <c r="W2714" s="38" t="s">
        <v>7512</v>
      </c>
      <c r="X2714" s="38" t="s">
        <v>119</v>
      </c>
      <c r="Y2714" s="38" t="s">
        <v>66</v>
      </c>
      <c r="Z2714" s="38" t="s">
        <v>7066</v>
      </c>
      <c r="AA2714" s="38" t="s">
        <v>7067</v>
      </c>
      <c r="AB2714" s="41">
        <v>2</v>
      </c>
      <c r="AC2714" s="41">
        <v>0</v>
      </c>
      <c r="AD2714" s="42">
        <v>2</v>
      </c>
      <c r="AE2714" s="42">
        <v>2</v>
      </c>
      <c r="AF2714" s="12" t="str">
        <f t="shared" si="504"/>
        <v>142685</v>
      </c>
      <c r="AG2714" s="13" t="str">
        <f>VLOOKUP(D2714,[2]Reference!$Q:$U,4,FALSE)</f>
        <v>Fleet</v>
      </c>
      <c r="AH2714" s="13" t="str">
        <f>VLOOKUP(D2714,[2]Reference!$Q:$U,5,FALSE)</f>
        <v>LNER</v>
      </c>
      <c r="AI2714" s="14">
        <f t="shared" si="505"/>
        <v>2</v>
      </c>
      <c r="AJ2714" s="14">
        <f t="shared" si="506"/>
        <v>0</v>
      </c>
      <c r="AK2714" s="14">
        <f t="shared" si="507"/>
        <v>2</v>
      </c>
      <c r="AL2714" s="15">
        <f t="shared" si="508"/>
        <v>0</v>
      </c>
      <c r="AM2714" s="14">
        <f t="shared" si="509"/>
        <v>0</v>
      </c>
      <c r="AN2714" s="16">
        <f t="shared" si="510"/>
        <v>45668</v>
      </c>
      <c r="AO2714" s="17">
        <f>VLOOKUP(B2714,[2]Reference!D:E,2,1)</f>
        <v>202511</v>
      </c>
      <c r="AP2714" s="12" t="str">
        <f t="shared" si="511"/>
        <v>7</v>
      </c>
      <c r="AQ2714" s="18">
        <f t="shared" si="512"/>
        <v>2</v>
      </c>
      <c r="AR2714" s="18">
        <f t="shared" si="513"/>
        <v>2</v>
      </c>
      <c r="AS2714" s="13" t="str">
        <f>VLOOKUP(D2714,[2]Reference!$Q:$U,3,FALSE)</f>
        <v>Azuma</v>
      </c>
      <c r="AT2714" s="13" t="str">
        <f>VLOOKUP(D2714,[2]Reference!Q:V,6,FALSE)</f>
        <v>Depot</v>
      </c>
      <c r="AU2714" s="13" t="str">
        <f>VLOOKUP(D2714,[2]Reference!$Q:$U,2,FALSE)</f>
        <v>Bounds Green</v>
      </c>
      <c r="AV2714" s="19">
        <f t="shared" si="514"/>
        <v>45671</v>
      </c>
      <c r="AW2714" s="12" t="str">
        <f>+VLOOKUP(X2714,[2]Reference!BN:BO,2,FALSE)</f>
        <v>Depot</v>
      </c>
      <c r="AX2714" s="20" t="str">
        <f t="shared" si="515"/>
        <v>HB</v>
      </c>
      <c r="AY2714" s="20" t="str">
        <f>VLOOKUP(AX2714,[2]Reference!AH:AI,2,FALSE)</f>
        <v>LNER</v>
      </c>
      <c r="AZ2714" s="20" t="str">
        <f>VLOOKUP(D2714,[2]Reference!Q:V,6,FALSE)</f>
        <v>Depot</v>
      </c>
      <c r="BA2714" s="20" t="str">
        <f>VLOOKUP(D2714,[2]Reference!Q:V,3,FALSE)</f>
        <v>Azuma</v>
      </c>
    </row>
    <row r="2715" spans="1:53" ht="13.5" x14ac:dyDescent="0.25">
      <c r="A2715" s="38" t="s">
        <v>7513</v>
      </c>
      <c r="B2715" s="39">
        <v>45664</v>
      </c>
      <c r="C2715" s="38" t="s">
        <v>54</v>
      </c>
      <c r="D2715" s="38" t="s">
        <v>578</v>
      </c>
      <c r="E2715" s="38" t="s">
        <v>579</v>
      </c>
      <c r="F2715" s="38" t="s">
        <v>578</v>
      </c>
      <c r="G2715" s="38" t="s">
        <v>146</v>
      </c>
      <c r="H2715" s="38" t="s">
        <v>112</v>
      </c>
      <c r="I2715" s="38" t="s">
        <v>285</v>
      </c>
      <c r="J2715" s="38" t="s">
        <v>286</v>
      </c>
      <c r="K2715" s="38" t="s">
        <v>1062</v>
      </c>
      <c r="L2715" s="38" t="s">
        <v>7514</v>
      </c>
      <c r="M2715" s="38" t="s">
        <v>248</v>
      </c>
      <c r="N2715" s="40">
        <v>22</v>
      </c>
      <c r="O2715" s="40">
        <v>8</v>
      </c>
      <c r="P2715" s="40">
        <v>14</v>
      </c>
      <c r="Q2715" s="40">
        <v>0</v>
      </c>
      <c r="R2715" s="40">
        <v>0</v>
      </c>
      <c r="S2715" s="40">
        <v>0</v>
      </c>
      <c r="T2715" s="40">
        <v>0</v>
      </c>
      <c r="U2715" s="40">
        <v>1</v>
      </c>
      <c r="V2715" s="40">
        <v>22</v>
      </c>
      <c r="W2715" s="38" t="s">
        <v>7515</v>
      </c>
      <c r="X2715" s="38" t="s">
        <v>119</v>
      </c>
      <c r="Y2715" s="38" t="s">
        <v>66</v>
      </c>
      <c r="Z2715" s="38" t="s">
        <v>7066</v>
      </c>
      <c r="AA2715" s="38" t="s">
        <v>7067</v>
      </c>
      <c r="AB2715" s="41">
        <v>0</v>
      </c>
      <c r="AC2715" s="41">
        <v>0</v>
      </c>
      <c r="AD2715" s="42">
        <v>0</v>
      </c>
      <c r="AE2715" s="42">
        <v>0.81</v>
      </c>
      <c r="AF2715" s="12" t="str">
        <f t="shared" si="504"/>
        <v>142748</v>
      </c>
      <c r="AG2715" s="13" t="str">
        <f>VLOOKUP(D2715,[2]Reference!$Q:$U,4,FALSE)</f>
        <v>Fleet</v>
      </c>
      <c r="AH2715" s="13" t="str">
        <f>VLOOKUP(D2715,[2]Reference!$Q:$U,5,FALSE)</f>
        <v>LNER</v>
      </c>
      <c r="AI2715" s="14">
        <f t="shared" si="505"/>
        <v>0</v>
      </c>
      <c r="AJ2715" s="14">
        <f t="shared" si="506"/>
        <v>0</v>
      </c>
      <c r="AK2715" s="14">
        <f t="shared" si="507"/>
        <v>0</v>
      </c>
      <c r="AL2715" s="15">
        <f t="shared" si="508"/>
        <v>0</v>
      </c>
      <c r="AM2715" s="14">
        <f t="shared" si="509"/>
        <v>22</v>
      </c>
      <c r="AN2715" s="16">
        <f t="shared" si="510"/>
        <v>45668</v>
      </c>
      <c r="AO2715" s="17">
        <f>VLOOKUP(B2715,[2]Reference!D:E,2,1)</f>
        <v>202511</v>
      </c>
      <c r="AP2715" s="12" t="str">
        <f t="shared" si="511"/>
        <v>7</v>
      </c>
      <c r="AQ2715" s="18">
        <f t="shared" si="512"/>
        <v>0</v>
      </c>
      <c r="AR2715" s="18">
        <f t="shared" si="513"/>
        <v>0.81</v>
      </c>
      <c r="AS2715" s="13" t="str">
        <f>VLOOKUP(D2715,[2]Reference!$Q:$U,3,FALSE)</f>
        <v>Azuma</v>
      </c>
      <c r="AT2715" s="13" t="str">
        <f>VLOOKUP(D2715,[2]Reference!Q:V,6,FALSE)</f>
        <v>Depot</v>
      </c>
      <c r="AU2715" s="13" t="str">
        <f>VLOOKUP(D2715,[2]Reference!$Q:$U,2,FALSE)</f>
        <v>Bounds Green</v>
      </c>
      <c r="AV2715" s="19">
        <f t="shared" si="514"/>
        <v>45671</v>
      </c>
      <c r="AW2715" s="12" t="str">
        <f>+VLOOKUP(X2715,[2]Reference!BN:BO,2,FALSE)</f>
        <v>Depot</v>
      </c>
      <c r="AX2715" s="20" t="str">
        <f t="shared" si="515"/>
        <v>HB</v>
      </c>
      <c r="AY2715" s="20" t="str">
        <f>VLOOKUP(AX2715,[2]Reference!AH:AI,2,FALSE)</f>
        <v>LNER</v>
      </c>
      <c r="AZ2715" s="20" t="str">
        <f>VLOOKUP(D2715,[2]Reference!Q:V,6,FALSE)</f>
        <v>Depot</v>
      </c>
      <c r="BA2715" s="20" t="str">
        <f>VLOOKUP(D2715,[2]Reference!Q:V,3,FALSE)</f>
        <v>Azuma</v>
      </c>
    </row>
    <row r="2716" spans="1:53" ht="13.5" x14ac:dyDescent="0.25">
      <c r="A2716" s="38" t="s">
        <v>7516</v>
      </c>
      <c r="B2716" s="39">
        <v>45664</v>
      </c>
      <c r="C2716" s="38" t="s">
        <v>54</v>
      </c>
      <c r="D2716" s="38" t="s">
        <v>92</v>
      </c>
      <c r="E2716" s="38" t="s">
        <v>93</v>
      </c>
      <c r="F2716" s="38" t="s">
        <v>92</v>
      </c>
      <c r="G2716" s="38" t="s">
        <v>121</v>
      </c>
      <c r="H2716" s="38" t="s">
        <v>5197</v>
      </c>
      <c r="I2716" s="38" t="s">
        <v>7214</v>
      </c>
      <c r="J2716" s="38" t="s">
        <v>7215</v>
      </c>
      <c r="K2716" s="38" t="s">
        <v>1138</v>
      </c>
      <c r="L2716" s="38" t="s">
        <v>7517</v>
      </c>
      <c r="M2716" s="38" t="s">
        <v>206</v>
      </c>
      <c r="N2716" s="40">
        <v>19</v>
      </c>
      <c r="O2716" s="40">
        <v>15</v>
      </c>
      <c r="P2716" s="40">
        <v>4</v>
      </c>
      <c r="Q2716" s="40">
        <v>0</v>
      </c>
      <c r="R2716" s="40">
        <v>0</v>
      </c>
      <c r="S2716" s="40">
        <v>0</v>
      </c>
      <c r="T2716" s="40">
        <v>0</v>
      </c>
      <c r="U2716" s="40">
        <v>4</v>
      </c>
      <c r="V2716" s="40">
        <v>19</v>
      </c>
      <c r="W2716" s="38" t="s">
        <v>7518</v>
      </c>
      <c r="X2716" s="38" t="s">
        <v>80</v>
      </c>
      <c r="Y2716" s="38" t="s">
        <v>66</v>
      </c>
      <c r="Z2716" s="38" t="s">
        <v>7066</v>
      </c>
      <c r="AA2716" s="38" t="s">
        <v>7067</v>
      </c>
      <c r="AB2716" s="41">
        <v>0</v>
      </c>
      <c r="AC2716" s="41">
        <v>0</v>
      </c>
      <c r="AD2716" s="42">
        <v>0</v>
      </c>
      <c r="AE2716" s="42">
        <v>0</v>
      </c>
      <c r="AF2716" s="12" t="str">
        <f t="shared" si="504"/>
        <v>142788</v>
      </c>
      <c r="AG2716" s="13" t="str">
        <f>VLOOKUP(D2716,[2]Reference!$Q:$U,4,FALSE)</f>
        <v>Fleet</v>
      </c>
      <c r="AH2716" s="13" t="str">
        <f>VLOOKUP(D2716,[2]Reference!$Q:$U,5,FALSE)</f>
        <v>LNER</v>
      </c>
      <c r="AI2716" s="14">
        <f t="shared" si="505"/>
        <v>0</v>
      </c>
      <c r="AJ2716" s="14">
        <f t="shared" si="506"/>
        <v>0</v>
      </c>
      <c r="AK2716" s="14">
        <f t="shared" si="507"/>
        <v>0</v>
      </c>
      <c r="AL2716" s="15">
        <f t="shared" si="508"/>
        <v>0</v>
      </c>
      <c r="AM2716" s="14">
        <f t="shared" si="509"/>
        <v>19</v>
      </c>
      <c r="AN2716" s="16">
        <f t="shared" si="510"/>
        <v>45668</v>
      </c>
      <c r="AO2716" s="17">
        <f>VLOOKUP(B2716,[2]Reference!D:E,2,1)</f>
        <v>202511</v>
      </c>
      <c r="AP2716" s="12" t="str">
        <f t="shared" si="511"/>
        <v>7</v>
      </c>
      <c r="AQ2716" s="18">
        <f t="shared" si="512"/>
        <v>0</v>
      </c>
      <c r="AR2716" s="18">
        <f t="shared" si="513"/>
        <v>0</v>
      </c>
      <c r="AS2716" s="13" t="str">
        <f>VLOOKUP(D2716,[2]Reference!$Q:$U,3,FALSE)</f>
        <v>Azuma</v>
      </c>
      <c r="AT2716" s="13" t="str">
        <f>VLOOKUP(D2716,[2]Reference!Q:V,6,FALSE)</f>
        <v>Azuma</v>
      </c>
      <c r="AU2716" s="13" t="str">
        <f>VLOOKUP(D2716,[2]Reference!$Q:$U,2,FALSE)</f>
        <v>Hitachi - Class 801</v>
      </c>
      <c r="AV2716" s="19">
        <f t="shared" si="514"/>
        <v>45671</v>
      </c>
      <c r="AW2716" s="12" t="str">
        <f>+VLOOKUP(X2716,[2]Reference!BN:BO,2,FALSE)</f>
        <v>Fleet</v>
      </c>
      <c r="AX2716" s="20" t="str">
        <f t="shared" si="515"/>
        <v>HB</v>
      </c>
      <c r="AY2716" s="20" t="str">
        <f>VLOOKUP(AX2716,[2]Reference!AH:AI,2,FALSE)</f>
        <v>LNER</v>
      </c>
      <c r="AZ2716" s="20" t="str">
        <f>VLOOKUP(D2716,[2]Reference!Q:V,6,FALSE)</f>
        <v>Azuma</v>
      </c>
      <c r="BA2716" s="20" t="str">
        <f>VLOOKUP(D2716,[2]Reference!Q:V,3,FALSE)</f>
        <v>Azuma</v>
      </c>
    </row>
    <row r="2717" spans="1:53" ht="13.5" x14ac:dyDescent="0.25">
      <c r="A2717" s="38" t="s">
        <v>7519</v>
      </c>
      <c r="B2717" s="39">
        <v>45664</v>
      </c>
      <c r="C2717" s="38" t="s">
        <v>54</v>
      </c>
      <c r="D2717" s="38" t="s">
        <v>92</v>
      </c>
      <c r="E2717" s="38" t="s">
        <v>93</v>
      </c>
      <c r="F2717" s="38" t="s">
        <v>92</v>
      </c>
      <c r="G2717" s="38" t="s">
        <v>154</v>
      </c>
      <c r="H2717" s="38" t="s">
        <v>73</v>
      </c>
      <c r="I2717" s="38" t="s">
        <v>122</v>
      </c>
      <c r="J2717" s="38" t="s">
        <v>123</v>
      </c>
      <c r="K2717" s="38" t="s">
        <v>155</v>
      </c>
      <c r="L2717" s="38" t="s">
        <v>7520</v>
      </c>
      <c r="M2717" s="38" t="s">
        <v>151</v>
      </c>
      <c r="N2717" s="40">
        <v>17</v>
      </c>
      <c r="O2717" s="40">
        <v>10</v>
      </c>
      <c r="P2717" s="40">
        <v>7</v>
      </c>
      <c r="Q2717" s="40">
        <v>0</v>
      </c>
      <c r="R2717" s="40">
        <v>0</v>
      </c>
      <c r="S2717" s="40">
        <v>0</v>
      </c>
      <c r="T2717" s="40">
        <v>0</v>
      </c>
      <c r="U2717" s="40">
        <v>2</v>
      </c>
      <c r="V2717" s="40">
        <v>17</v>
      </c>
      <c r="W2717" s="38" t="s">
        <v>7521</v>
      </c>
      <c r="X2717" s="38" t="s">
        <v>80</v>
      </c>
      <c r="Y2717" s="38" t="s">
        <v>66</v>
      </c>
      <c r="Z2717" s="38" t="s">
        <v>7066</v>
      </c>
      <c r="AA2717" s="38" t="s">
        <v>7067</v>
      </c>
      <c r="AB2717" s="41">
        <v>0</v>
      </c>
      <c r="AC2717" s="41">
        <v>0</v>
      </c>
      <c r="AD2717" s="42">
        <v>0</v>
      </c>
      <c r="AE2717" s="42">
        <v>0</v>
      </c>
      <c r="AF2717" s="12" t="str">
        <f t="shared" si="504"/>
        <v>143552</v>
      </c>
      <c r="AG2717" s="13" t="str">
        <f>VLOOKUP(D2717,[2]Reference!$Q:$U,4,FALSE)</f>
        <v>Fleet</v>
      </c>
      <c r="AH2717" s="13" t="str">
        <f>VLOOKUP(D2717,[2]Reference!$Q:$U,5,FALSE)</f>
        <v>LNER</v>
      </c>
      <c r="AI2717" s="14">
        <f t="shared" si="505"/>
        <v>0</v>
      </c>
      <c r="AJ2717" s="14">
        <f t="shared" si="506"/>
        <v>0</v>
      </c>
      <c r="AK2717" s="14">
        <f t="shared" si="507"/>
        <v>0</v>
      </c>
      <c r="AL2717" s="15">
        <f t="shared" si="508"/>
        <v>0</v>
      </c>
      <c r="AM2717" s="14">
        <f t="shared" si="509"/>
        <v>17</v>
      </c>
      <c r="AN2717" s="16">
        <f t="shared" si="510"/>
        <v>45668</v>
      </c>
      <c r="AO2717" s="17">
        <f>VLOOKUP(B2717,[2]Reference!D:E,2,1)</f>
        <v>202511</v>
      </c>
      <c r="AP2717" s="12" t="str">
        <f t="shared" si="511"/>
        <v>7</v>
      </c>
      <c r="AQ2717" s="18">
        <f t="shared" si="512"/>
        <v>0</v>
      </c>
      <c r="AR2717" s="18">
        <f t="shared" si="513"/>
        <v>0</v>
      </c>
      <c r="AS2717" s="13" t="str">
        <f>VLOOKUP(D2717,[2]Reference!$Q:$U,3,FALSE)</f>
        <v>Azuma</v>
      </c>
      <c r="AT2717" s="13" t="str">
        <f>VLOOKUP(D2717,[2]Reference!Q:V,6,FALSE)</f>
        <v>Azuma</v>
      </c>
      <c r="AU2717" s="13" t="str">
        <f>VLOOKUP(D2717,[2]Reference!$Q:$U,2,FALSE)</f>
        <v>Hitachi - Class 801</v>
      </c>
      <c r="AV2717" s="19">
        <f t="shared" si="514"/>
        <v>45671</v>
      </c>
      <c r="AW2717" s="12" t="str">
        <f>+VLOOKUP(X2717,[2]Reference!BN:BO,2,FALSE)</f>
        <v>Fleet</v>
      </c>
      <c r="AX2717" s="20" t="str">
        <f t="shared" si="515"/>
        <v>HB</v>
      </c>
      <c r="AY2717" s="20" t="str">
        <f>VLOOKUP(AX2717,[2]Reference!AH:AI,2,FALSE)</f>
        <v>LNER</v>
      </c>
      <c r="AZ2717" s="20" t="str">
        <f>VLOOKUP(D2717,[2]Reference!Q:V,6,FALSE)</f>
        <v>Azuma</v>
      </c>
      <c r="BA2717" s="20" t="str">
        <f>VLOOKUP(D2717,[2]Reference!Q:V,3,FALSE)</f>
        <v>Azuma</v>
      </c>
    </row>
    <row r="2718" spans="1:53" ht="13.5" x14ac:dyDescent="0.25">
      <c r="A2718" s="38" t="s">
        <v>7522</v>
      </c>
      <c r="B2718" s="39">
        <v>45664</v>
      </c>
      <c r="C2718" s="38" t="s">
        <v>54</v>
      </c>
      <c r="D2718" s="38" t="s">
        <v>92</v>
      </c>
      <c r="E2718" s="38" t="s">
        <v>93</v>
      </c>
      <c r="F2718" s="38" t="s">
        <v>92</v>
      </c>
      <c r="G2718" s="38" t="s">
        <v>72</v>
      </c>
      <c r="H2718" s="38" t="s">
        <v>217</v>
      </c>
      <c r="I2718" s="38" t="s">
        <v>218</v>
      </c>
      <c r="J2718" s="38" t="s">
        <v>219</v>
      </c>
      <c r="K2718" s="38" t="s">
        <v>163</v>
      </c>
      <c r="L2718" s="38" t="s">
        <v>7523</v>
      </c>
      <c r="M2718" s="38" t="s">
        <v>1871</v>
      </c>
      <c r="N2718" s="40">
        <v>3</v>
      </c>
      <c r="O2718" s="40">
        <v>3</v>
      </c>
      <c r="P2718" s="40">
        <v>0</v>
      </c>
      <c r="Q2718" s="40">
        <v>0</v>
      </c>
      <c r="R2718" s="40">
        <v>0</v>
      </c>
      <c r="S2718" s="40">
        <v>0</v>
      </c>
      <c r="T2718" s="40">
        <v>0</v>
      </c>
      <c r="U2718" s="40">
        <v>1</v>
      </c>
      <c r="V2718" s="40">
        <v>3</v>
      </c>
      <c r="W2718" s="38" t="s">
        <v>7524</v>
      </c>
      <c r="X2718" s="38" t="s">
        <v>119</v>
      </c>
      <c r="Y2718" s="38" t="s">
        <v>66</v>
      </c>
      <c r="Z2718" s="38" t="s">
        <v>7066</v>
      </c>
      <c r="AA2718" s="38" t="s">
        <v>7067</v>
      </c>
      <c r="AB2718" s="41">
        <v>0</v>
      </c>
      <c r="AC2718" s="41">
        <v>0</v>
      </c>
      <c r="AD2718" s="42">
        <v>0</v>
      </c>
      <c r="AE2718" s="42">
        <v>0</v>
      </c>
      <c r="AF2718" s="12" t="str">
        <f t="shared" si="504"/>
        <v>143901</v>
      </c>
      <c r="AG2718" s="13" t="str">
        <f>VLOOKUP(D2718,[2]Reference!$Q:$U,4,FALSE)</f>
        <v>Fleet</v>
      </c>
      <c r="AH2718" s="13" t="str">
        <f>VLOOKUP(D2718,[2]Reference!$Q:$U,5,FALSE)</f>
        <v>LNER</v>
      </c>
      <c r="AI2718" s="14">
        <f t="shared" si="505"/>
        <v>0</v>
      </c>
      <c r="AJ2718" s="14">
        <f t="shared" si="506"/>
        <v>0</v>
      </c>
      <c r="AK2718" s="14">
        <f t="shared" si="507"/>
        <v>0</v>
      </c>
      <c r="AL2718" s="15">
        <f t="shared" si="508"/>
        <v>0</v>
      </c>
      <c r="AM2718" s="14">
        <f t="shared" si="509"/>
        <v>3</v>
      </c>
      <c r="AN2718" s="16">
        <f t="shared" si="510"/>
        <v>45668</v>
      </c>
      <c r="AO2718" s="17">
        <f>VLOOKUP(B2718,[2]Reference!D:E,2,1)</f>
        <v>202511</v>
      </c>
      <c r="AP2718" s="12" t="str">
        <f t="shared" si="511"/>
        <v>7</v>
      </c>
      <c r="AQ2718" s="18">
        <f t="shared" si="512"/>
        <v>0</v>
      </c>
      <c r="AR2718" s="18">
        <f t="shared" si="513"/>
        <v>0</v>
      </c>
      <c r="AS2718" s="13" t="str">
        <f>VLOOKUP(D2718,[2]Reference!$Q:$U,3,FALSE)</f>
        <v>Azuma</v>
      </c>
      <c r="AT2718" s="13" t="str">
        <f>VLOOKUP(D2718,[2]Reference!Q:V,6,FALSE)</f>
        <v>Azuma</v>
      </c>
      <c r="AU2718" s="13" t="str">
        <f>VLOOKUP(D2718,[2]Reference!$Q:$U,2,FALSE)</f>
        <v>Hitachi - Class 801</v>
      </c>
      <c r="AV2718" s="19">
        <f t="shared" si="514"/>
        <v>45671</v>
      </c>
      <c r="AW2718" s="12" t="str">
        <f>+VLOOKUP(X2718,[2]Reference!BN:BO,2,FALSE)</f>
        <v>Depot</v>
      </c>
      <c r="AX2718" s="20" t="str">
        <f t="shared" si="515"/>
        <v>HB</v>
      </c>
      <c r="AY2718" s="20" t="str">
        <f>VLOOKUP(AX2718,[2]Reference!AH:AI,2,FALSE)</f>
        <v>LNER</v>
      </c>
      <c r="AZ2718" s="20" t="str">
        <f>VLOOKUP(D2718,[2]Reference!Q:V,6,FALSE)</f>
        <v>Azuma</v>
      </c>
      <c r="BA2718" s="20" t="str">
        <f>VLOOKUP(D2718,[2]Reference!Q:V,3,FALSE)</f>
        <v>Azuma</v>
      </c>
    </row>
    <row r="2719" spans="1:53" ht="13.5" x14ac:dyDescent="0.25">
      <c r="A2719" s="38" t="s">
        <v>7525</v>
      </c>
      <c r="B2719" s="39">
        <v>45665</v>
      </c>
      <c r="C2719" s="38" t="s">
        <v>54</v>
      </c>
      <c r="D2719" s="38" t="s">
        <v>55</v>
      </c>
      <c r="E2719" s="38" t="s">
        <v>56</v>
      </c>
      <c r="F2719" s="38" t="s">
        <v>55</v>
      </c>
      <c r="G2719" s="38" t="s">
        <v>57</v>
      </c>
      <c r="H2719" s="38" t="s">
        <v>95</v>
      </c>
      <c r="I2719" s="38" t="s">
        <v>96</v>
      </c>
      <c r="J2719" s="38" t="s">
        <v>97</v>
      </c>
      <c r="K2719" s="38" t="s">
        <v>510</v>
      </c>
      <c r="L2719" s="38" t="s">
        <v>7526</v>
      </c>
      <c r="M2719" s="38" t="s">
        <v>354</v>
      </c>
      <c r="N2719" s="40">
        <v>24</v>
      </c>
      <c r="O2719" s="40">
        <v>17</v>
      </c>
      <c r="P2719" s="40">
        <v>7</v>
      </c>
      <c r="Q2719" s="40">
        <v>0</v>
      </c>
      <c r="R2719" s="40">
        <v>0</v>
      </c>
      <c r="S2719" s="40">
        <v>0</v>
      </c>
      <c r="T2719" s="40">
        <v>0</v>
      </c>
      <c r="U2719" s="40">
        <v>3</v>
      </c>
      <c r="V2719" s="40">
        <v>24</v>
      </c>
      <c r="W2719" s="38" t="s">
        <v>7527</v>
      </c>
      <c r="X2719" s="38" t="s">
        <v>80</v>
      </c>
      <c r="Y2719" s="38" t="s">
        <v>66</v>
      </c>
      <c r="Z2719" s="38" t="s">
        <v>7066</v>
      </c>
      <c r="AA2719" s="38" t="s">
        <v>7067</v>
      </c>
      <c r="AB2719" s="41">
        <v>0</v>
      </c>
      <c r="AC2719" s="41">
        <v>0</v>
      </c>
      <c r="AD2719" s="42">
        <v>0</v>
      </c>
      <c r="AE2719" s="42">
        <v>0</v>
      </c>
      <c r="AF2719" s="12" t="str">
        <f t="shared" si="504"/>
        <v>145672</v>
      </c>
      <c r="AG2719" s="13" t="str">
        <f>VLOOKUP(D2719,[2]Reference!$Q:$U,4,FALSE)</f>
        <v>Fleet</v>
      </c>
      <c r="AH2719" s="13" t="str">
        <f>VLOOKUP(D2719,[2]Reference!$Q:$U,5,FALSE)</f>
        <v>LNER</v>
      </c>
      <c r="AI2719" s="14">
        <f t="shared" si="505"/>
        <v>0</v>
      </c>
      <c r="AJ2719" s="14">
        <f t="shared" si="506"/>
        <v>0</v>
      </c>
      <c r="AK2719" s="14">
        <f t="shared" si="507"/>
        <v>0</v>
      </c>
      <c r="AL2719" s="15">
        <f t="shared" si="508"/>
        <v>0</v>
      </c>
      <c r="AM2719" s="14">
        <f t="shared" si="509"/>
        <v>24</v>
      </c>
      <c r="AN2719" s="16">
        <f t="shared" si="510"/>
        <v>45668</v>
      </c>
      <c r="AO2719" s="17">
        <f>VLOOKUP(B2719,[2]Reference!D:E,2,1)</f>
        <v>202511</v>
      </c>
      <c r="AP2719" s="12" t="str">
        <f t="shared" si="511"/>
        <v>7</v>
      </c>
      <c r="AQ2719" s="18">
        <f t="shared" si="512"/>
        <v>0</v>
      </c>
      <c r="AR2719" s="18">
        <f t="shared" si="513"/>
        <v>0</v>
      </c>
      <c r="AS2719" s="13" t="str">
        <f>VLOOKUP(D2719,[2]Reference!$Q:$U,3,FALSE)</f>
        <v>Azuma</v>
      </c>
      <c r="AT2719" s="13" t="str">
        <f>VLOOKUP(D2719,[2]Reference!Q:V,6,FALSE)</f>
        <v>Azuma</v>
      </c>
      <c r="AU2719" s="13" t="str">
        <f>VLOOKUP(D2719,[2]Reference!$Q:$U,2,FALSE)</f>
        <v>Hitachi - Class 800</v>
      </c>
      <c r="AV2719" s="19">
        <f t="shared" si="514"/>
        <v>45672</v>
      </c>
      <c r="AW2719" s="12" t="str">
        <f>+VLOOKUP(X2719,[2]Reference!BN:BO,2,FALSE)</f>
        <v>Fleet</v>
      </c>
      <c r="AX2719" s="20" t="str">
        <f t="shared" si="515"/>
        <v>HB</v>
      </c>
      <c r="AY2719" s="20" t="str">
        <f>VLOOKUP(AX2719,[2]Reference!AH:AI,2,FALSE)</f>
        <v>LNER</v>
      </c>
      <c r="AZ2719" s="20" t="str">
        <f>VLOOKUP(D2719,[2]Reference!Q:V,6,FALSE)</f>
        <v>Azuma</v>
      </c>
      <c r="BA2719" s="20" t="str">
        <f>VLOOKUP(D2719,[2]Reference!Q:V,3,FALSE)</f>
        <v>Azuma</v>
      </c>
    </row>
    <row r="2720" spans="1:53" ht="13.5" x14ac:dyDescent="0.25">
      <c r="A2720" s="38" t="s">
        <v>7528</v>
      </c>
      <c r="B2720" s="39">
        <v>45665</v>
      </c>
      <c r="C2720" s="38" t="s">
        <v>54</v>
      </c>
      <c r="D2720" s="38" t="s">
        <v>55</v>
      </c>
      <c r="E2720" s="38" t="s">
        <v>56</v>
      </c>
      <c r="F2720" s="38" t="s">
        <v>55</v>
      </c>
      <c r="G2720" s="38" t="s">
        <v>72</v>
      </c>
      <c r="H2720" s="38" t="s">
        <v>258</v>
      </c>
      <c r="I2720" s="38" t="s">
        <v>259</v>
      </c>
      <c r="J2720" s="38" t="s">
        <v>260</v>
      </c>
      <c r="K2720" s="38" t="s">
        <v>261</v>
      </c>
      <c r="L2720" s="38" t="s">
        <v>7529</v>
      </c>
      <c r="M2720" s="38" t="s">
        <v>296</v>
      </c>
      <c r="N2720" s="40">
        <v>7</v>
      </c>
      <c r="O2720" s="40">
        <v>7</v>
      </c>
      <c r="P2720" s="40">
        <v>0</v>
      </c>
      <c r="Q2720" s="40">
        <v>0</v>
      </c>
      <c r="R2720" s="40">
        <v>0</v>
      </c>
      <c r="S2720" s="40">
        <v>0</v>
      </c>
      <c r="T2720" s="40">
        <v>0</v>
      </c>
      <c r="U2720" s="40">
        <v>1</v>
      </c>
      <c r="V2720" s="40">
        <v>7</v>
      </c>
      <c r="W2720" s="38" t="s">
        <v>7530</v>
      </c>
      <c r="X2720" s="38" t="s">
        <v>80</v>
      </c>
      <c r="Y2720" s="38" t="s">
        <v>66</v>
      </c>
      <c r="Z2720" s="38" t="s">
        <v>7066</v>
      </c>
      <c r="AA2720" s="38" t="s">
        <v>7067</v>
      </c>
      <c r="AB2720" s="41">
        <v>0</v>
      </c>
      <c r="AC2720" s="41">
        <v>0</v>
      </c>
      <c r="AD2720" s="42">
        <v>0</v>
      </c>
      <c r="AE2720" s="42">
        <v>0.28999999999999998</v>
      </c>
      <c r="AF2720" s="12" t="str">
        <f t="shared" si="504"/>
        <v>145893</v>
      </c>
      <c r="AG2720" s="13" t="str">
        <f>VLOOKUP(D2720,[2]Reference!$Q:$U,4,FALSE)</f>
        <v>Fleet</v>
      </c>
      <c r="AH2720" s="13" t="str">
        <f>VLOOKUP(D2720,[2]Reference!$Q:$U,5,FALSE)</f>
        <v>LNER</v>
      </c>
      <c r="AI2720" s="14">
        <f t="shared" si="505"/>
        <v>0</v>
      </c>
      <c r="AJ2720" s="14">
        <f t="shared" si="506"/>
        <v>0</v>
      </c>
      <c r="AK2720" s="14">
        <f t="shared" si="507"/>
        <v>0</v>
      </c>
      <c r="AL2720" s="15">
        <f t="shared" si="508"/>
        <v>0</v>
      </c>
      <c r="AM2720" s="14">
        <f t="shared" si="509"/>
        <v>7</v>
      </c>
      <c r="AN2720" s="16">
        <f t="shared" si="510"/>
        <v>45668</v>
      </c>
      <c r="AO2720" s="17">
        <f>VLOOKUP(B2720,[2]Reference!D:E,2,1)</f>
        <v>202511</v>
      </c>
      <c r="AP2720" s="12" t="str">
        <f t="shared" si="511"/>
        <v>7</v>
      </c>
      <c r="AQ2720" s="18">
        <f t="shared" si="512"/>
        <v>0</v>
      </c>
      <c r="AR2720" s="18">
        <f t="shared" si="513"/>
        <v>0.28999999999999998</v>
      </c>
      <c r="AS2720" s="13" t="str">
        <f>VLOOKUP(D2720,[2]Reference!$Q:$U,3,FALSE)</f>
        <v>Azuma</v>
      </c>
      <c r="AT2720" s="13" t="str">
        <f>VLOOKUP(D2720,[2]Reference!Q:V,6,FALSE)</f>
        <v>Azuma</v>
      </c>
      <c r="AU2720" s="13" t="str">
        <f>VLOOKUP(D2720,[2]Reference!$Q:$U,2,FALSE)</f>
        <v>Hitachi - Class 800</v>
      </c>
      <c r="AV2720" s="19">
        <f t="shared" si="514"/>
        <v>45672</v>
      </c>
      <c r="AW2720" s="12" t="str">
        <f>+VLOOKUP(X2720,[2]Reference!BN:BO,2,FALSE)</f>
        <v>Fleet</v>
      </c>
      <c r="AX2720" s="20" t="str">
        <f t="shared" si="515"/>
        <v>HB</v>
      </c>
      <c r="AY2720" s="20" t="str">
        <f>VLOOKUP(AX2720,[2]Reference!AH:AI,2,FALSE)</f>
        <v>LNER</v>
      </c>
      <c r="AZ2720" s="20" t="str">
        <f>VLOOKUP(D2720,[2]Reference!Q:V,6,FALSE)</f>
        <v>Azuma</v>
      </c>
      <c r="BA2720" s="20" t="str">
        <f>VLOOKUP(D2720,[2]Reference!Q:V,3,FALSE)</f>
        <v>Azuma</v>
      </c>
    </row>
    <row r="2721" spans="1:53" ht="13.5" x14ac:dyDescent="0.25">
      <c r="A2721" s="38" t="s">
        <v>7531</v>
      </c>
      <c r="B2721" s="39">
        <v>45665</v>
      </c>
      <c r="C2721" s="38" t="s">
        <v>54</v>
      </c>
      <c r="D2721" s="38" t="s">
        <v>92</v>
      </c>
      <c r="E2721" s="38" t="s">
        <v>93</v>
      </c>
      <c r="F2721" s="38" t="s">
        <v>92</v>
      </c>
      <c r="G2721" s="38" t="s">
        <v>146</v>
      </c>
      <c r="H2721" s="38" t="s">
        <v>95</v>
      </c>
      <c r="I2721" s="38" t="s">
        <v>147</v>
      </c>
      <c r="J2721" s="38" t="s">
        <v>148</v>
      </c>
      <c r="K2721" s="38" t="s">
        <v>1364</v>
      </c>
      <c r="L2721" s="38" t="s">
        <v>7532</v>
      </c>
      <c r="M2721" s="38" t="s">
        <v>589</v>
      </c>
      <c r="N2721" s="40">
        <v>26</v>
      </c>
      <c r="O2721" s="40">
        <v>15</v>
      </c>
      <c r="P2721" s="40">
        <v>11</v>
      </c>
      <c r="Q2721" s="40">
        <v>0</v>
      </c>
      <c r="R2721" s="40">
        <v>0</v>
      </c>
      <c r="S2721" s="40">
        <v>0</v>
      </c>
      <c r="T2721" s="40">
        <v>0</v>
      </c>
      <c r="U2721" s="40">
        <v>5</v>
      </c>
      <c r="V2721" s="40">
        <v>26</v>
      </c>
      <c r="W2721" s="38" t="s">
        <v>7533</v>
      </c>
      <c r="X2721" s="38" t="s">
        <v>80</v>
      </c>
      <c r="Y2721" s="38" t="s">
        <v>66</v>
      </c>
      <c r="Z2721" s="38" t="s">
        <v>7066</v>
      </c>
      <c r="AA2721" s="38" t="s">
        <v>7067</v>
      </c>
      <c r="AB2721" s="41">
        <v>0</v>
      </c>
      <c r="AC2721" s="41">
        <v>0</v>
      </c>
      <c r="AD2721" s="42">
        <v>0</v>
      </c>
      <c r="AE2721" s="42">
        <v>1.21</v>
      </c>
      <c r="AF2721" s="12" t="str">
        <f t="shared" si="504"/>
        <v>147222</v>
      </c>
      <c r="AG2721" s="13" t="str">
        <f>VLOOKUP(D2721,[2]Reference!$Q:$U,4,FALSE)</f>
        <v>Fleet</v>
      </c>
      <c r="AH2721" s="13" t="str">
        <f>VLOOKUP(D2721,[2]Reference!$Q:$U,5,FALSE)</f>
        <v>LNER</v>
      </c>
      <c r="AI2721" s="14">
        <f t="shared" si="505"/>
        <v>0</v>
      </c>
      <c r="AJ2721" s="14">
        <f t="shared" si="506"/>
        <v>0</v>
      </c>
      <c r="AK2721" s="14">
        <f t="shared" si="507"/>
        <v>0</v>
      </c>
      <c r="AL2721" s="15">
        <f t="shared" si="508"/>
        <v>0</v>
      </c>
      <c r="AM2721" s="14">
        <f t="shared" si="509"/>
        <v>26</v>
      </c>
      <c r="AN2721" s="16">
        <f t="shared" si="510"/>
        <v>45668</v>
      </c>
      <c r="AO2721" s="17">
        <f>VLOOKUP(B2721,[2]Reference!D:E,2,1)</f>
        <v>202511</v>
      </c>
      <c r="AP2721" s="12" t="str">
        <f t="shared" si="511"/>
        <v>7</v>
      </c>
      <c r="AQ2721" s="18">
        <f t="shared" si="512"/>
        <v>0</v>
      </c>
      <c r="AR2721" s="18">
        <f t="shared" si="513"/>
        <v>1.21</v>
      </c>
      <c r="AS2721" s="13" t="str">
        <f>VLOOKUP(D2721,[2]Reference!$Q:$U,3,FALSE)</f>
        <v>Azuma</v>
      </c>
      <c r="AT2721" s="13" t="str">
        <f>VLOOKUP(D2721,[2]Reference!Q:V,6,FALSE)</f>
        <v>Azuma</v>
      </c>
      <c r="AU2721" s="13" t="str">
        <f>VLOOKUP(D2721,[2]Reference!$Q:$U,2,FALSE)</f>
        <v>Hitachi - Class 801</v>
      </c>
      <c r="AV2721" s="19">
        <f t="shared" si="514"/>
        <v>45672</v>
      </c>
      <c r="AW2721" s="12" t="str">
        <f>+VLOOKUP(X2721,[2]Reference!BN:BO,2,FALSE)</f>
        <v>Fleet</v>
      </c>
      <c r="AX2721" s="20" t="str">
        <f t="shared" si="515"/>
        <v>HB</v>
      </c>
      <c r="AY2721" s="20" t="str">
        <f>VLOOKUP(AX2721,[2]Reference!AH:AI,2,FALSE)</f>
        <v>LNER</v>
      </c>
      <c r="AZ2721" s="20" t="str">
        <f>VLOOKUP(D2721,[2]Reference!Q:V,6,FALSE)</f>
        <v>Azuma</v>
      </c>
      <c r="BA2721" s="20" t="str">
        <f>VLOOKUP(D2721,[2]Reference!Q:V,3,FALSE)</f>
        <v>Azuma</v>
      </c>
    </row>
    <row r="2722" spans="1:53" ht="13.5" x14ac:dyDescent="0.25">
      <c r="A2722" s="38" t="s">
        <v>7534</v>
      </c>
      <c r="B2722" s="39">
        <v>45666</v>
      </c>
      <c r="C2722" s="38" t="s">
        <v>54</v>
      </c>
      <c r="D2722" s="38" t="s">
        <v>55</v>
      </c>
      <c r="E2722" s="38" t="s">
        <v>56</v>
      </c>
      <c r="F2722" s="38" t="s">
        <v>55</v>
      </c>
      <c r="G2722" s="38" t="s">
        <v>121</v>
      </c>
      <c r="H2722" s="38" t="s">
        <v>198</v>
      </c>
      <c r="I2722" s="38" t="s">
        <v>209</v>
      </c>
      <c r="J2722" s="38" t="s">
        <v>210</v>
      </c>
      <c r="K2722" s="38" t="s">
        <v>489</v>
      </c>
      <c r="L2722" s="38" t="s">
        <v>6656</v>
      </c>
      <c r="M2722" s="38" t="s">
        <v>1029</v>
      </c>
      <c r="N2722" s="40">
        <v>0</v>
      </c>
      <c r="O2722" s="40">
        <v>0</v>
      </c>
      <c r="P2722" s="40">
        <v>0</v>
      </c>
      <c r="Q2722" s="40">
        <v>0</v>
      </c>
      <c r="R2722" s="40">
        <v>0</v>
      </c>
      <c r="S2722" s="40">
        <v>1</v>
      </c>
      <c r="T2722" s="40">
        <v>0</v>
      </c>
      <c r="U2722" s="40">
        <v>1</v>
      </c>
      <c r="V2722" s="40">
        <v>8</v>
      </c>
      <c r="W2722" s="38" t="s">
        <v>7535</v>
      </c>
      <c r="X2722" s="38" t="s">
        <v>119</v>
      </c>
      <c r="Y2722" s="38" t="s">
        <v>66</v>
      </c>
      <c r="Z2722" s="38" t="s">
        <v>7066</v>
      </c>
      <c r="AA2722" s="38" t="s">
        <v>7067</v>
      </c>
      <c r="AB2722" s="41">
        <v>0</v>
      </c>
      <c r="AC2722" s="41">
        <v>1</v>
      </c>
      <c r="AD2722" s="42">
        <v>1</v>
      </c>
      <c r="AE2722" s="42">
        <v>1</v>
      </c>
      <c r="AF2722" s="12" t="str">
        <f t="shared" si="504"/>
        <v>148439</v>
      </c>
      <c r="AG2722" s="13" t="str">
        <f>VLOOKUP(D2722,[2]Reference!$Q:$U,4,FALSE)</f>
        <v>Fleet</v>
      </c>
      <c r="AH2722" s="13" t="str">
        <f>VLOOKUP(D2722,[2]Reference!$Q:$U,5,FALSE)</f>
        <v>LNER</v>
      </c>
      <c r="AI2722" s="14">
        <f t="shared" si="505"/>
        <v>0</v>
      </c>
      <c r="AJ2722" s="14">
        <f t="shared" si="506"/>
        <v>0.5</v>
      </c>
      <c r="AK2722" s="14">
        <f t="shared" si="507"/>
        <v>0.5</v>
      </c>
      <c r="AL2722" s="15">
        <f t="shared" si="508"/>
        <v>0.5</v>
      </c>
      <c r="AM2722" s="14">
        <f t="shared" si="509"/>
        <v>0</v>
      </c>
      <c r="AN2722" s="16">
        <f t="shared" si="510"/>
        <v>45668</v>
      </c>
      <c r="AO2722" s="17">
        <f>VLOOKUP(B2722,[2]Reference!D:E,2,1)</f>
        <v>202511</v>
      </c>
      <c r="AP2722" s="12" t="str">
        <f t="shared" si="511"/>
        <v>7</v>
      </c>
      <c r="AQ2722" s="18">
        <f t="shared" si="512"/>
        <v>1</v>
      </c>
      <c r="AR2722" s="18">
        <f t="shared" si="513"/>
        <v>1</v>
      </c>
      <c r="AS2722" s="13" t="str">
        <f>VLOOKUP(D2722,[2]Reference!$Q:$U,3,FALSE)</f>
        <v>Azuma</v>
      </c>
      <c r="AT2722" s="13" t="str">
        <f>VLOOKUP(D2722,[2]Reference!Q:V,6,FALSE)</f>
        <v>Azuma</v>
      </c>
      <c r="AU2722" s="13" t="str">
        <f>VLOOKUP(D2722,[2]Reference!$Q:$U,2,FALSE)</f>
        <v>Hitachi - Class 800</v>
      </c>
      <c r="AV2722" s="19">
        <f t="shared" si="514"/>
        <v>45673</v>
      </c>
      <c r="AW2722" s="12" t="str">
        <f>+VLOOKUP(X2722,[2]Reference!BN:BO,2,FALSE)</f>
        <v>Depot</v>
      </c>
      <c r="AX2722" s="20" t="str">
        <f t="shared" si="515"/>
        <v>HB</v>
      </c>
      <c r="AY2722" s="20" t="str">
        <f>VLOOKUP(AX2722,[2]Reference!AH:AI,2,FALSE)</f>
        <v>LNER</v>
      </c>
      <c r="AZ2722" s="20" t="str">
        <f>VLOOKUP(D2722,[2]Reference!Q:V,6,FALSE)</f>
        <v>Azuma</v>
      </c>
      <c r="BA2722" s="20" t="str">
        <f>VLOOKUP(D2722,[2]Reference!Q:V,3,FALSE)</f>
        <v>Azuma</v>
      </c>
    </row>
    <row r="2723" spans="1:53" ht="13.5" x14ac:dyDescent="0.25">
      <c r="A2723" s="38" t="s">
        <v>7536</v>
      </c>
      <c r="B2723" s="39">
        <v>45666</v>
      </c>
      <c r="C2723" s="38" t="s">
        <v>54</v>
      </c>
      <c r="D2723" s="38" t="s">
        <v>92</v>
      </c>
      <c r="E2723" s="38" t="s">
        <v>93</v>
      </c>
      <c r="F2723" s="38" t="s">
        <v>92</v>
      </c>
      <c r="G2723" s="38" t="s">
        <v>121</v>
      </c>
      <c r="H2723" s="38" t="s">
        <v>767</v>
      </c>
      <c r="I2723" s="38" t="s">
        <v>1397</v>
      </c>
      <c r="J2723" s="38" t="s">
        <v>1398</v>
      </c>
      <c r="K2723" s="38" t="s">
        <v>294</v>
      </c>
      <c r="L2723" s="38" t="s">
        <v>7537</v>
      </c>
      <c r="M2723" s="38" t="s">
        <v>478</v>
      </c>
      <c r="N2723" s="40">
        <v>3</v>
      </c>
      <c r="O2723" s="40">
        <v>3</v>
      </c>
      <c r="P2723" s="40">
        <v>0</v>
      </c>
      <c r="Q2723" s="40">
        <v>0</v>
      </c>
      <c r="R2723" s="40">
        <v>0</v>
      </c>
      <c r="S2723" s="40">
        <v>0</v>
      </c>
      <c r="T2723" s="40">
        <v>0</v>
      </c>
      <c r="U2723" s="40">
        <v>1</v>
      </c>
      <c r="V2723" s="40">
        <v>3</v>
      </c>
      <c r="W2723" s="38" t="s">
        <v>7538</v>
      </c>
      <c r="X2723" s="38" t="s">
        <v>80</v>
      </c>
      <c r="Y2723" s="38" t="s">
        <v>66</v>
      </c>
      <c r="Z2723" s="38" t="s">
        <v>7066</v>
      </c>
      <c r="AA2723" s="38" t="s">
        <v>7067</v>
      </c>
      <c r="AB2723" s="41">
        <v>0</v>
      </c>
      <c r="AC2723" s="41">
        <v>0</v>
      </c>
      <c r="AD2723" s="42">
        <v>0</v>
      </c>
      <c r="AE2723" s="42">
        <v>0</v>
      </c>
      <c r="AF2723" s="12" t="str">
        <f t="shared" si="504"/>
        <v>148581</v>
      </c>
      <c r="AG2723" s="13" t="str">
        <f>VLOOKUP(D2723,[2]Reference!$Q:$U,4,FALSE)</f>
        <v>Fleet</v>
      </c>
      <c r="AH2723" s="13" t="str">
        <f>VLOOKUP(D2723,[2]Reference!$Q:$U,5,FALSE)</f>
        <v>LNER</v>
      </c>
      <c r="AI2723" s="14">
        <f t="shared" si="505"/>
        <v>0</v>
      </c>
      <c r="AJ2723" s="14">
        <f t="shared" si="506"/>
        <v>0</v>
      </c>
      <c r="AK2723" s="14">
        <f t="shared" si="507"/>
        <v>0</v>
      </c>
      <c r="AL2723" s="15">
        <f t="shared" si="508"/>
        <v>0</v>
      </c>
      <c r="AM2723" s="14">
        <f t="shared" si="509"/>
        <v>3</v>
      </c>
      <c r="AN2723" s="16">
        <f t="shared" si="510"/>
        <v>45668</v>
      </c>
      <c r="AO2723" s="17">
        <f>VLOOKUP(B2723,[2]Reference!D:E,2,1)</f>
        <v>202511</v>
      </c>
      <c r="AP2723" s="12" t="str">
        <f t="shared" si="511"/>
        <v>7</v>
      </c>
      <c r="AQ2723" s="18">
        <f t="shared" si="512"/>
        <v>0</v>
      </c>
      <c r="AR2723" s="18">
        <f t="shared" si="513"/>
        <v>0</v>
      </c>
      <c r="AS2723" s="13" t="str">
        <f>VLOOKUP(D2723,[2]Reference!$Q:$U,3,FALSE)</f>
        <v>Azuma</v>
      </c>
      <c r="AT2723" s="13" t="str">
        <f>VLOOKUP(D2723,[2]Reference!Q:V,6,FALSE)</f>
        <v>Azuma</v>
      </c>
      <c r="AU2723" s="13" t="str">
        <f>VLOOKUP(D2723,[2]Reference!$Q:$U,2,FALSE)</f>
        <v>Hitachi - Class 801</v>
      </c>
      <c r="AV2723" s="19">
        <f t="shared" si="514"/>
        <v>45673</v>
      </c>
      <c r="AW2723" s="12" t="str">
        <f>+VLOOKUP(X2723,[2]Reference!BN:BO,2,FALSE)</f>
        <v>Fleet</v>
      </c>
      <c r="AX2723" s="20" t="str">
        <f t="shared" si="515"/>
        <v>HB</v>
      </c>
      <c r="AY2723" s="20" t="str">
        <f>VLOOKUP(AX2723,[2]Reference!AH:AI,2,FALSE)</f>
        <v>LNER</v>
      </c>
      <c r="AZ2723" s="20" t="str">
        <f>VLOOKUP(D2723,[2]Reference!Q:V,6,FALSE)</f>
        <v>Azuma</v>
      </c>
      <c r="BA2723" s="20" t="str">
        <f>VLOOKUP(D2723,[2]Reference!Q:V,3,FALSE)</f>
        <v>Azuma</v>
      </c>
    </row>
    <row r="2724" spans="1:53" ht="13.5" x14ac:dyDescent="0.25">
      <c r="A2724" s="38" t="s">
        <v>7539</v>
      </c>
      <c r="B2724" s="39">
        <v>45666</v>
      </c>
      <c r="C2724" s="38" t="s">
        <v>54</v>
      </c>
      <c r="D2724" s="38" t="s">
        <v>364</v>
      </c>
      <c r="E2724" s="38" t="s">
        <v>365</v>
      </c>
      <c r="F2724" s="38" t="s">
        <v>364</v>
      </c>
      <c r="G2724" s="38" t="s">
        <v>121</v>
      </c>
      <c r="H2724" s="38" t="s">
        <v>112</v>
      </c>
      <c r="I2724" s="38" t="s">
        <v>285</v>
      </c>
      <c r="J2724" s="38" t="s">
        <v>286</v>
      </c>
      <c r="K2724" s="38" t="s">
        <v>366</v>
      </c>
      <c r="L2724" s="38" t="s">
        <v>7540</v>
      </c>
      <c r="M2724" s="38" t="s">
        <v>1029</v>
      </c>
      <c r="N2724" s="40">
        <v>3</v>
      </c>
      <c r="O2724" s="40">
        <v>0</v>
      </c>
      <c r="P2724" s="40">
        <v>3</v>
      </c>
      <c r="Q2724" s="40">
        <v>0</v>
      </c>
      <c r="R2724" s="40">
        <v>0</v>
      </c>
      <c r="S2724" s="40">
        <v>0</v>
      </c>
      <c r="T2724" s="40">
        <v>0</v>
      </c>
      <c r="U2724" s="40">
        <v>1</v>
      </c>
      <c r="V2724" s="40">
        <v>3</v>
      </c>
      <c r="W2724" s="38" t="s">
        <v>7541</v>
      </c>
      <c r="X2724" s="38" t="s">
        <v>119</v>
      </c>
      <c r="Y2724" s="38" t="s">
        <v>66</v>
      </c>
      <c r="Z2724" s="38" t="s">
        <v>7066</v>
      </c>
      <c r="AA2724" s="38" t="s">
        <v>7067</v>
      </c>
      <c r="AB2724" s="41">
        <v>0</v>
      </c>
      <c r="AC2724" s="41">
        <v>0</v>
      </c>
      <c r="AD2724" s="42">
        <v>0.1</v>
      </c>
      <c r="AE2724" s="42">
        <v>0.1</v>
      </c>
      <c r="AF2724" s="12" t="str">
        <f t="shared" si="504"/>
        <v>148616</v>
      </c>
      <c r="AG2724" s="13" t="str">
        <f>VLOOKUP(D2724,[2]Reference!$Q:$U,4,FALSE)</f>
        <v>Fleet</v>
      </c>
      <c r="AH2724" s="13" t="str">
        <f>VLOOKUP(D2724,[2]Reference!$Q:$U,5,FALSE)</f>
        <v>LNER</v>
      </c>
      <c r="AI2724" s="14">
        <f t="shared" si="505"/>
        <v>0</v>
      </c>
      <c r="AJ2724" s="14">
        <f t="shared" si="506"/>
        <v>0</v>
      </c>
      <c r="AK2724" s="14">
        <f t="shared" si="507"/>
        <v>0</v>
      </c>
      <c r="AL2724" s="15">
        <f t="shared" si="508"/>
        <v>0.1</v>
      </c>
      <c r="AM2724" s="14">
        <f t="shared" si="509"/>
        <v>3</v>
      </c>
      <c r="AN2724" s="16">
        <f t="shared" si="510"/>
        <v>45668</v>
      </c>
      <c r="AO2724" s="17">
        <f>VLOOKUP(B2724,[2]Reference!D:E,2,1)</f>
        <v>202511</v>
      </c>
      <c r="AP2724" s="12" t="str">
        <f t="shared" si="511"/>
        <v>7</v>
      </c>
      <c r="AQ2724" s="18">
        <f t="shared" si="512"/>
        <v>0.1</v>
      </c>
      <c r="AR2724" s="18">
        <f t="shared" si="513"/>
        <v>0.1</v>
      </c>
      <c r="AS2724" s="13" t="str">
        <f>VLOOKUP(D2724,[2]Reference!$Q:$U,3,FALSE)</f>
        <v>Azuma</v>
      </c>
      <c r="AT2724" s="13" t="str">
        <f>VLOOKUP(D2724,[2]Reference!Q:V,6,FALSE)</f>
        <v>Depot</v>
      </c>
      <c r="AU2724" s="13" t="str">
        <f>VLOOKUP(D2724,[2]Reference!$Q:$U,2,FALSE)</f>
        <v>Heaton</v>
      </c>
      <c r="AV2724" s="19">
        <f t="shared" si="514"/>
        <v>45673</v>
      </c>
      <c r="AW2724" s="12" t="str">
        <f>+VLOOKUP(X2724,[2]Reference!BN:BO,2,FALSE)</f>
        <v>Depot</v>
      </c>
      <c r="AX2724" s="20" t="str">
        <f t="shared" si="515"/>
        <v>HB</v>
      </c>
      <c r="AY2724" s="20" t="str">
        <f>VLOOKUP(AX2724,[2]Reference!AH:AI,2,FALSE)</f>
        <v>LNER</v>
      </c>
      <c r="AZ2724" s="20" t="str">
        <f>VLOOKUP(D2724,[2]Reference!Q:V,6,FALSE)</f>
        <v>Depot</v>
      </c>
      <c r="BA2724" s="20" t="str">
        <f>VLOOKUP(D2724,[2]Reference!Q:V,3,FALSE)</f>
        <v>Azuma</v>
      </c>
    </row>
    <row r="2725" spans="1:53" ht="13.5" x14ac:dyDescent="0.25">
      <c r="A2725" s="38" t="s">
        <v>7542</v>
      </c>
      <c r="B2725" s="39">
        <v>45666</v>
      </c>
      <c r="C2725" s="38" t="s">
        <v>54</v>
      </c>
      <c r="D2725" s="38" t="s">
        <v>55</v>
      </c>
      <c r="E2725" s="38" t="s">
        <v>56</v>
      </c>
      <c r="F2725" s="38" t="s">
        <v>55</v>
      </c>
      <c r="G2725" s="38" t="s">
        <v>466</v>
      </c>
      <c r="H2725" s="38" t="s">
        <v>767</v>
      </c>
      <c r="I2725" s="38" t="s">
        <v>1397</v>
      </c>
      <c r="J2725" s="38" t="s">
        <v>1398</v>
      </c>
      <c r="K2725" s="38" t="s">
        <v>667</v>
      </c>
      <c r="L2725" s="38" t="s">
        <v>7543</v>
      </c>
      <c r="M2725" s="38" t="s">
        <v>669</v>
      </c>
      <c r="N2725" s="40">
        <v>59</v>
      </c>
      <c r="O2725" s="40">
        <v>36</v>
      </c>
      <c r="P2725" s="40">
        <v>23</v>
      </c>
      <c r="Q2725" s="40">
        <v>0</v>
      </c>
      <c r="R2725" s="40">
        <v>0</v>
      </c>
      <c r="S2725" s="40">
        <v>0</v>
      </c>
      <c r="T2725" s="40">
        <v>0</v>
      </c>
      <c r="U2725" s="40">
        <v>3</v>
      </c>
      <c r="V2725" s="40">
        <v>59</v>
      </c>
      <c r="W2725" s="38" t="s">
        <v>7544</v>
      </c>
      <c r="X2725" s="38" t="s">
        <v>80</v>
      </c>
      <c r="Y2725" s="38" t="s">
        <v>66</v>
      </c>
      <c r="Z2725" s="38" t="s">
        <v>7066</v>
      </c>
      <c r="AA2725" s="38" t="s">
        <v>7067</v>
      </c>
      <c r="AB2725" s="41">
        <v>0</v>
      </c>
      <c r="AC2725" s="41">
        <v>0</v>
      </c>
      <c r="AD2725" s="42">
        <v>0.84</v>
      </c>
      <c r="AE2725" s="42">
        <v>0.84</v>
      </c>
      <c r="AF2725" s="12" t="str">
        <f t="shared" si="504"/>
        <v>148649</v>
      </c>
      <c r="AG2725" s="13" t="str">
        <f>VLOOKUP(D2725,[2]Reference!$Q:$U,4,FALSE)</f>
        <v>Fleet</v>
      </c>
      <c r="AH2725" s="13" t="str">
        <f>VLOOKUP(D2725,[2]Reference!$Q:$U,5,FALSE)</f>
        <v>LNER</v>
      </c>
      <c r="AI2725" s="14">
        <f t="shared" si="505"/>
        <v>0</v>
      </c>
      <c r="AJ2725" s="14">
        <f t="shared" si="506"/>
        <v>0</v>
      </c>
      <c r="AK2725" s="14">
        <f t="shared" si="507"/>
        <v>0</v>
      </c>
      <c r="AL2725" s="15">
        <f t="shared" si="508"/>
        <v>0.84</v>
      </c>
      <c r="AM2725" s="14">
        <f t="shared" si="509"/>
        <v>59</v>
      </c>
      <c r="AN2725" s="16">
        <f t="shared" si="510"/>
        <v>45668</v>
      </c>
      <c r="AO2725" s="17">
        <f>VLOOKUP(B2725,[2]Reference!D:E,2,1)</f>
        <v>202511</v>
      </c>
      <c r="AP2725" s="12" t="str">
        <f t="shared" si="511"/>
        <v>7</v>
      </c>
      <c r="AQ2725" s="18">
        <f t="shared" si="512"/>
        <v>0.84</v>
      </c>
      <c r="AR2725" s="18">
        <f t="shared" si="513"/>
        <v>0.84</v>
      </c>
      <c r="AS2725" s="13" t="str">
        <f>VLOOKUP(D2725,[2]Reference!$Q:$U,3,FALSE)</f>
        <v>Azuma</v>
      </c>
      <c r="AT2725" s="13" t="str">
        <f>VLOOKUP(D2725,[2]Reference!Q:V,6,FALSE)</f>
        <v>Azuma</v>
      </c>
      <c r="AU2725" s="13" t="str">
        <f>VLOOKUP(D2725,[2]Reference!$Q:$U,2,FALSE)</f>
        <v>Hitachi - Class 800</v>
      </c>
      <c r="AV2725" s="19">
        <f t="shared" si="514"/>
        <v>45673</v>
      </c>
      <c r="AW2725" s="12" t="str">
        <f>+VLOOKUP(X2725,[2]Reference!BN:BO,2,FALSE)</f>
        <v>Fleet</v>
      </c>
      <c r="AX2725" s="20" t="str">
        <f t="shared" si="515"/>
        <v>HB</v>
      </c>
      <c r="AY2725" s="20" t="str">
        <f>VLOOKUP(AX2725,[2]Reference!AH:AI,2,FALSE)</f>
        <v>LNER</v>
      </c>
      <c r="AZ2725" s="20" t="str">
        <f>VLOOKUP(D2725,[2]Reference!Q:V,6,FALSE)</f>
        <v>Azuma</v>
      </c>
      <c r="BA2725" s="20" t="str">
        <f>VLOOKUP(D2725,[2]Reference!Q:V,3,FALSE)</f>
        <v>Azuma</v>
      </c>
    </row>
    <row r="2726" spans="1:53" ht="13.5" x14ac:dyDescent="0.25">
      <c r="A2726" s="38" t="s">
        <v>7545</v>
      </c>
      <c r="B2726" s="39">
        <v>45666</v>
      </c>
      <c r="C2726" s="38" t="s">
        <v>54</v>
      </c>
      <c r="D2726" s="38" t="s">
        <v>55</v>
      </c>
      <c r="E2726" s="38" t="s">
        <v>56</v>
      </c>
      <c r="F2726" s="38" t="s">
        <v>55</v>
      </c>
      <c r="G2726" s="38" t="s">
        <v>72</v>
      </c>
      <c r="H2726" s="38" t="s">
        <v>84</v>
      </c>
      <c r="I2726" s="38" t="s">
        <v>251</v>
      </c>
      <c r="J2726" s="38" t="s">
        <v>252</v>
      </c>
      <c r="K2726" s="38" t="s">
        <v>261</v>
      </c>
      <c r="L2726" s="38" t="s">
        <v>7546</v>
      </c>
      <c r="M2726" s="38" t="s">
        <v>1045</v>
      </c>
      <c r="N2726" s="40">
        <v>60</v>
      </c>
      <c r="O2726" s="40">
        <v>57</v>
      </c>
      <c r="P2726" s="40">
        <v>3</v>
      </c>
      <c r="Q2726" s="40">
        <v>0</v>
      </c>
      <c r="R2726" s="40">
        <v>0</v>
      </c>
      <c r="S2726" s="40">
        <v>0</v>
      </c>
      <c r="T2726" s="40">
        <v>0</v>
      </c>
      <c r="U2726" s="40">
        <v>1</v>
      </c>
      <c r="V2726" s="40">
        <v>60</v>
      </c>
      <c r="W2726" s="38" t="s">
        <v>7547</v>
      </c>
      <c r="X2726" s="38" t="s">
        <v>80</v>
      </c>
      <c r="Y2726" s="38" t="s">
        <v>66</v>
      </c>
      <c r="Z2726" s="38" t="s">
        <v>7066</v>
      </c>
      <c r="AA2726" s="38" t="s">
        <v>7067</v>
      </c>
      <c r="AB2726" s="41">
        <v>0</v>
      </c>
      <c r="AC2726" s="41">
        <v>0</v>
      </c>
      <c r="AD2726" s="42">
        <v>0.83</v>
      </c>
      <c r="AE2726" s="42">
        <v>0.83</v>
      </c>
      <c r="AF2726" s="12" t="str">
        <f t="shared" si="504"/>
        <v>148698</v>
      </c>
      <c r="AG2726" s="13" t="str">
        <f>VLOOKUP(D2726,[2]Reference!$Q:$U,4,FALSE)</f>
        <v>Fleet</v>
      </c>
      <c r="AH2726" s="13" t="str">
        <f>VLOOKUP(D2726,[2]Reference!$Q:$U,5,FALSE)</f>
        <v>LNER</v>
      </c>
      <c r="AI2726" s="14">
        <f t="shared" si="505"/>
        <v>0</v>
      </c>
      <c r="AJ2726" s="14">
        <f t="shared" si="506"/>
        <v>0</v>
      </c>
      <c r="AK2726" s="14">
        <f t="shared" si="507"/>
        <v>0</v>
      </c>
      <c r="AL2726" s="15">
        <f t="shared" si="508"/>
        <v>0.83</v>
      </c>
      <c r="AM2726" s="14">
        <f t="shared" si="509"/>
        <v>60</v>
      </c>
      <c r="AN2726" s="16">
        <f t="shared" si="510"/>
        <v>45668</v>
      </c>
      <c r="AO2726" s="17">
        <f>VLOOKUP(B2726,[2]Reference!D:E,2,1)</f>
        <v>202511</v>
      </c>
      <c r="AP2726" s="12" t="str">
        <f t="shared" si="511"/>
        <v>7</v>
      </c>
      <c r="AQ2726" s="18">
        <f t="shared" si="512"/>
        <v>0.83</v>
      </c>
      <c r="AR2726" s="18">
        <f t="shared" si="513"/>
        <v>0.83</v>
      </c>
      <c r="AS2726" s="13" t="str">
        <f>VLOOKUP(D2726,[2]Reference!$Q:$U,3,FALSE)</f>
        <v>Azuma</v>
      </c>
      <c r="AT2726" s="13" t="str">
        <f>VLOOKUP(D2726,[2]Reference!Q:V,6,FALSE)</f>
        <v>Azuma</v>
      </c>
      <c r="AU2726" s="13" t="str">
        <f>VLOOKUP(D2726,[2]Reference!$Q:$U,2,FALSE)</f>
        <v>Hitachi - Class 800</v>
      </c>
      <c r="AV2726" s="19">
        <f t="shared" si="514"/>
        <v>45673</v>
      </c>
      <c r="AW2726" s="12" t="str">
        <f>+VLOOKUP(X2726,[2]Reference!BN:BO,2,FALSE)</f>
        <v>Fleet</v>
      </c>
      <c r="AX2726" s="20" t="str">
        <f t="shared" si="515"/>
        <v>HB</v>
      </c>
      <c r="AY2726" s="20" t="str">
        <f>VLOOKUP(AX2726,[2]Reference!AH:AI,2,FALSE)</f>
        <v>LNER</v>
      </c>
      <c r="AZ2726" s="20" t="str">
        <f>VLOOKUP(D2726,[2]Reference!Q:V,6,FALSE)</f>
        <v>Azuma</v>
      </c>
      <c r="BA2726" s="20" t="str">
        <f>VLOOKUP(D2726,[2]Reference!Q:V,3,FALSE)</f>
        <v>Azuma</v>
      </c>
    </row>
    <row r="2727" spans="1:53" ht="13.5" x14ac:dyDescent="0.25">
      <c r="A2727" s="38" t="s">
        <v>7548</v>
      </c>
      <c r="B2727" s="39">
        <v>45666</v>
      </c>
      <c r="C2727" s="38" t="s">
        <v>54</v>
      </c>
      <c r="D2727" s="38" t="s">
        <v>364</v>
      </c>
      <c r="E2727" s="38" t="s">
        <v>365</v>
      </c>
      <c r="F2727" s="38" t="s">
        <v>364</v>
      </c>
      <c r="G2727" s="38" t="s">
        <v>121</v>
      </c>
      <c r="H2727" s="38" t="s">
        <v>112</v>
      </c>
      <c r="I2727" s="38" t="s">
        <v>285</v>
      </c>
      <c r="J2727" s="38" t="s">
        <v>286</v>
      </c>
      <c r="K2727" s="38" t="s">
        <v>366</v>
      </c>
      <c r="L2727" s="38" t="s">
        <v>4031</v>
      </c>
      <c r="M2727" s="38" t="s">
        <v>305</v>
      </c>
      <c r="N2727" s="40">
        <v>14</v>
      </c>
      <c r="O2727" s="40">
        <v>0</v>
      </c>
      <c r="P2727" s="40">
        <v>14</v>
      </c>
      <c r="Q2727" s="40">
        <v>0</v>
      </c>
      <c r="R2727" s="40">
        <v>0</v>
      </c>
      <c r="S2727" s="40">
        <v>0</v>
      </c>
      <c r="T2727" s="40">
        <v>0</v>
      </c>
      <c r="U2727" s="40">
        <v>1</v>
      </c>
      <c r="V2727" s="40">
        <v>14</v>
      </c>
      <c r="W2727" s="38" t="s">
        <v>7549</v>
      </c>
      <c r="X2727" s="38" t="s">
        <v>119</v>
      </c>
      <c r="Y2727" s="38" t="s">
        <v>66</v>
      </c>
      <c r="Z2727" s="38" t="s">
        <v>7066</v>
      </c>
      <c r="AA2727" s="38" t="s">
        <v>7067</v>
      </c>
      <c r="AB2727" s="41">
        <v>0</v>
      </c>
      <c r="AC2727" s="41">
        <v>0</v>
      </c>
      <c r="AD2727" s="42">
        <v>0</v>
      </c>
      <c r="AE2727" s="42">
        <v>0</v>
      </c>
      <c r="AF2727" s="12" t="str">
        <f t="shared" si="504"/>
        <v>148852</v>
      </c>
      <c r="AG2727" s="13" t="str">
        <f>VLOOKUP(D2727,[2]Reference!$Q:$U,4,FALSE)</f>
        <v>Fleet</v>
      </c>
      <c r="AH2727" s="13" t="str">
        <f>VLOOKUP(D2727,[2]Reference!$Q:$U,5,FALSE)</f>
        <v>LNER</v>
      </c>
      <c r="AI2727" s="14">
        <f t="shared" si="505"/>
        <v>0</v>
      </c>
      <c r="AJ2727" s="14">
        <f t="shared" si="506"/>
        <v>0</v>
      </c>
      <c r="AK2727" s="14">
        <f t="shared" si="507"/>
        <v>0</v>
      </c>
      <c r="AL2727" s="15">
        <f t="shared" si="508"/>
        <v>0</v>
      </c>
      <c r="AM2727" s="14">
        <f t="shared" si="509"/>
        <v>14</v>
      </c>
      <c r="AN2727" s="16">
        <f t="shared" si="510"/>
        <v>45668</v>
      </c>
      <c r="AO2727" s="17">
        <f>VLOOKUP(B2727,[2]Reference!D:E,2,1)</f>
        <v>202511</v>
      </c>
      <c r="AP2727" s="12" t="str">
        <f t="shared" si="511"/>
        <v>7</v>
      </c>
      <c r="AQ2727" s="18">
        <f t="shared" si="512"/>
        <v>0</v>
      </c>
      <c r="AR2727" s="18">
        <f t="shared" si="513"/>
        <v>0</v>
      </c>
      <c r="AS2727" s="13" t="str">
        <f>VLOOKUP(D2727,[2]Reference!$Q:$U,3,FALSE)</f>
        <v>Azuma</v>
      </c>
      <c r="AT2727" s="13" t="str">
        <f>VLOOKUP(D2727,[2]Reference!Q:V,6,FALSE)</f>
        <v>Depot</v>
      </c>
      <c r="AU2727" s="13" t="str">
        <f>VLOOKUP(D2727,[2]Reference!$Q:$U,2,FALSE)</f>
        <v>Heaton</v>
      </c>
      <c r="AV2727" s="19">
        <f t="shared" si="514"/>
        <v>45673</v>
      </c>
      <c r="AW2727" s="12" t="str">
        <f>+VLOOKUP(X2727,[2]Reference!BN:BO,2,FALSE)</f>
        <v>Depot</v>
      </c>
      <c r="AX2727" s="20" t="str">
        <f t="shared" si="515"/>
        <v>HB</v>
      </c>
      <c r="AY2727" s="20" t="str">
        <f>VLOOKUP(AX2727,[2]Reference!AH:AI,2,FALSE)</f>
        <v>LNER</v>
      </c>
      <c r="AZ2727" s="20" t="str">
        <f>VLOOKUP(D2727,[2]Reference!Q:V,6,FALSE)</f>
        <v>Depot</v>
      </c>
      <c r="BA2727" s="20" t="str">
        <f>VLOOKUP(D2727,[2]Reference!Q:V,3,FALSE)</f>
        <v>Azuma</v>
      </c>
    </row>
    <row r="2728" spans="1:53" ht="13.5" x14ac:dyDescent="0.25">
      <c r="A2728" s="38" t="s">
        <v>7550</v>
      </c>
      <c r="B2728" s="39">
        <v>45666</v>
      </c>
      <c r="C2728" s="38" t="s">
        <v>54</v>
      </c>
      <c r="D2728" s="38" t="s">
        <v>55</v>
      </c>
      <c r="E2728" s="38" t="s">
        <v>56</v>
      </c>
      <c r="F2728" s="38" t="s">
        <v>55</v>
      </c>
      <c r="G2728" s="38" t="s">
        <v>57</v>
      </c>
      <c r="H2728" s="38" t="s">
        <v>84</v>
      </c>
      <c r="I2728" s="38" t="s">
        <v>251</v>
      </c>
      <c r="J2728" s="38" t="s">
        <v>252</v>
      </c>
      <c r="K2728" s="38" t="s">
        <v>1475</v>
      </c>
      <c r="L2728" s="38" t="s">
        <v>7551</v>
      </c>
      <c r="M2728" s="38" t="s">
        <v>1045</v>
      </c>
      <c r="N2728" s="40">
        <v>24</v>
      </c>
      <c r="O2728" s="40">
        <v>18</v>
      </c>
      <c r="P2728" s="40">
        <v>6</v>
      </c>
      <c r="Q2728" s="40">
        <v>0</v>
      </c>
      <c r="R2728" s="40">
        <v>0</v>
      </c>
      <c r="S2728" s="40">
        <v>0</v>
      </c>
      <c r="T2728" s="40">
        <v>0</v>
      </c>
      <c r="U2728" s="40">
        <v>1</v>
      </c>
      <c r="V2728" s="40">
        <v>24</v>
      </c>
      <c r="W2728" s="38" t="s">
        <v>7552</v>
      </c>
      <c r="X2728" s="38" t="s">
        <v>80</v>
      </c>
      <c r="Y2728" s="38" t="s">
        <v>66</v>
      </c>
      <c r="Z2728" s="38" t="s">
        <v>7066</v>
      </c>
      <c r="AA2728" s="38" t="s">
        <v>7067</v>
      </c>
      <c r="AB2728" s="41">
        <v>0</v>
      </c>
      <c r="AC2728" s="41">
        <v>0</v>
      </c>
      <c r="AD2728" s="42">
        <v>0</v>
      </c>
      <c r="AE2728" s="42">
        <v>1</v>
      </c>
      <c r="AF2728" s="12" t="str">
        <f t="shared" si="504"/>
        <v>150501</v>
      </c>
      <c r="AG2728" s="13" t="str">
        <f>VLOOKUP(D2728,[2]Reference!$Q:$U,4,FALSE)</f>
        <v>Fleet</v>
      </c>
      <c r="AH2728" s="13" t="str">
        <f>VLOOKUP(D2728,[2]Reference!$Q:$U,5,FALSE)</f>
        <v>LNER</v>
      </c>
      <c r="AI2728" s="14">
        <f t="shared" si="505"/>
        <v>0</v>
      </c>
      <c r="AJ2728" s="14">
        <f t="shared" si="506"/>
        <v>0</v>
      </c>
      <c r="AK2728" s="14">
        <f t="shared" si="507"/>
        <v>0</v>
      </c>
      <c r="AL2728" s="15">
        <f t="shared" si="508"/>
        <v>0</v>
      </c>
      <c r="AM2728" s="14">
        <f t="shared" si="509"/>
        <v>24</v>
      </c>
      <c r="AN2728" s="16">
        <f t="shared" si="510"/>
        <v>45668</v>
      </c>
      <c r="AO2728" s="17">
        <f>VLOOKUP(B2728,[2]Reference!D:E,2,1)</f>
        <v>202511</v>
      </c>
      <c r="AP2728" s="12" t="str">
        <f t="shared" si="511"/>
        <v>7</v>
      </c>
      <c r="AQ2728" s="18">
        <f t="shared" si="512"/>
        <v>0</v>
      </c>
      <c r="AR2728" s="18">
        <f t="shared" si="513"/>
        <v>1</v>
      </c>
      <c r="AS2728" s="13" t="str">
        <f>VLOOKUP(D2728,[2]Reference!$Q:$U,3,FALSE)</f>
        <v>Azuma</v>
      </c>
      <c r="AT2728" s="13" t="str">
        <f>VLOOKUP(D2728,[2]Reference!Q:V,6,FALSE)</f>
        <v>Azuma</v>
      </c>
      <c r="AU2728" s="13" t="str">
        <f>VLOOKUP(D2728,[2]Reference!$Q:$U,2,FALSE)</f>
        <v>Hitachi - Class 800</v>
      </c>
      <c r="AV2728" s="19">
        <f t="shared" si="514"/>
        <v>45673</v>
      </c>
      <c r="AW2728" s="12" t="str">
        <f>+VLOOKUP(X2728,[2]Reference!BN:BO,2,FALSE)</f>
        <v>Fleet</v>
      </c>
      <c r="AX2728" s="20" t="str">
        <f t="shared" si="515"/>
        <v>HB</v>
      </c>
      <c r="AY2728" s="20" t="str">
        <f>VLOOKUP(AX2728,[2]Reference!AH:AI,2,FALSE)</f>
        <v>LNER</v>
      </c>
      <c r="AZ2728" s="20" t="str">
        <f>VLOOKUP(D2728,[2]Reference!Q:V,6,FALSE)</f>
        <v>Azuma</v>
      </c>
      <c r="BA2728" s="20" t="str">
        <f>VLOOKUP(D2728,[2]Reference!Q:V,3,FALSE)</f>
        <v>Azuma</v>
      </c>
    </row>
    <row r="2729" spans="1:53" ht="13.5" x14ac:dyDescent="0.25">
      <c r="A2729" s="38" t="s">
        <v>7553</v>
      </c>
      <c r="B2729" s="39">
        <v>45667</v>
      </c>
      <c r="C2729" s="38" t="s">
        <v>54</v>
      </c>
      <c r="D2729" s="38" t="s">
        <v>55</v>
      </c>
      <c r="E2729" s="38" t="s">
        <v>56</v>
      </c>
      <c r="F2729" s="38" t="s">
        <v>55</v>
      </c>
      <c r="G2729" s="38" t="s">
        <v>72</v>
      </c>
      <c r="H2729" s="38" t="s">
        <v>767</v>
      </c>
      <c r="I2729" s="38" t="s">
        <v>1397</v>
      </c>
      <c r="J2729" s="38" t="s">
        <v>1398</v>
      </c>
      <c r="K2729" s="38" t="s">
        <v>163</v>
      </c>
      <c r="L2729" s="38" t="s">
        <v>7554</v>
      </c>
      <c r="M2729" s="38" t="s">
        <v>181</v>
      </c>
      <c r="N2729" s="40">
        <v>100</v>
      </c>
      <c r="O2729" s="40">
        <v>12</v>
      </c>
      <c r="P2729" s="40">
        <v>88</v>
      </c>
      <c r="Q2729" s="40">
        <v>0</v>
      </c>
      <c r="R2729" s="40">
        <v>0</v>
      </c>
      <c r="S2729" s="40">
        <v>0</v>
      </c>
      <c r="T2729" s="40">
        <v>0</v>
      </c>
      <c r="U2729" s="40">
        <v>8</v>
      </c>
      <c r="V2729" s="40">
        <v>100</v>
      </c>
      <c r="W2729" s="38" t="s">
        <v>7555</v>
      </c>
      <c r="X2729" s="38" t="s">
        <v>80</v>
      </c>
      <c r="Y2729" s="38" t="s">
        <v>66</v>
      </c>
      <c r="Z2729" s="38" t="s">
        <v>7066</v>
      </c>
      <c r="AA2729" s="38" t="s">
        <v>7067</v>
      </c>
      <c r="AB2729" s="41">
        <v>0</v>
      </c>
      <c r="AC2729" s="41">
        <v>0</v>
      </c>
      <c r="AD2729" s="42">
        <v>1</v>
      </c>
      <c r="AE2729" s="42">
        <v>3</v>
      </c>
      <c r="AF2729" s="12" t="str">
        <f t="shared" si="504"/>
        <v>151706</v>
      </c>
      <c r="AG2729" s="13" t="str">
        <f>VLOOKUP(D2729,[2]Reference!$Q:$U,4,FALSE)</f>
        <v>Fleet</v>
      </c>
      <c r="AH2729" s="13" t="str">
        <f>VLOOKUP(D2729,[2]Reference!$Q:$U,5,FALSE)</f>
        <v>LNER</v>
      </c>
      <c r="AI2729" s="14">
        <f t="shared" si="505"/>
        <v>0</v>
      </c>
      <c r="AJ2729" s="14">
        <f t="shared" si="506"/>
        <v>0</v>
      </c>
      <c r="AK2729" s="14">
        <f t="shared" si="507"/>
        <v>0</v>
      </c>
      <c r="AL2729" s="15">
        <f t="shared" si="508"/>
        <v>1</v>
      </c>
      <c r="AM2729" s="14">
        <f t="shared" si="509"/>
        <v>100</v>
      </c>
      <c r="AN2729" s="16">
        <f t="shared" si="510"/>
        <v>45668</v>
      </c>
      <c r="AO2729" s="17">
        <f>VLOOKUP(B2729,[2]Reference!D:E,2,1)</f>
        <v>202511</v>
      </c>
      <c r="AP2729" s="12" t="str">
        <f t="shared" si="511"/>
        <v>7</v>
      </c>
      <c r="AQ2729" s="18">
        <f t="shared" si="512"/>
        <v>1</v>
      </c>
      <c r="AR2729" s="18">
        <f t="shared" si="513"/>
        <v>3</v>
      </c>
      <c r="AS2729" s="13" t="str">
        <f>VLOOKUP(D2729,[2]Reference!$Q:$U,3,FALSE)</f>
        <v>Azuma</v>
      </c>
      <c r="AT2729" s="13" t="str">
        <f>VLOOKUP(D2729,[2]Reference!Q:V,6,FALSE)</f>
        <v>Azuma</v>
      </c>
      <c r="AU2729" s="13" t="str">
        <f>VLOOKUP(D2729,[2]Reference!$Q:$U,2,FALSE)</f>
        <v>Hitachi - Class 800</v>
      </c>
      <c r="AV2729" s="19">
        <f t="shared" si="514"/>
        <v>45674</v>
      </c>
      <c r="AW2729" s="12" t="str">
        <f>+VLOOKUP(X2729,[2]Reference!BN:BO,2,FALSE)</f>
        <v>Fleet</v>
      </c>
      <c r="AX2729" s="20" t="str">
        <f t="shared" si="515"/>
        <v>HB</v>
      </c>
      <c r="AY2729" s="20" t="str">
        <f>VLOOKUP(AX2729,[2]Reference!AH:AI,2,FALSE)</f>
        <v>LNER</v>
      </c>
      <c r="AZ2729" s="20" t="str">
        <f>VLOOKUP(D2729,[2]Reference!Q:V,6,FALSE)</f>
        <v>Azuma</v>
      </c>
      <c r="BA2729" s="20" t="str">
        <f>VLOOKUP(D2729,[2]Reference!Q:V,3,FALSE)</f>
        <v>Azuma</v>
      </c>
    </row>
    <row r="2730" spans="1:53" ht="13.5" x14ac:dyDescent="0.25">
      <c r="A2730" s="38" t="s">
        <v>7556</v>
      </c>
      <c r="B2730" s="39">
        <v>45667</v>
      </c>
      <c r="C2730" s="38" t="s">
        <v>54</v>
      </c>
      <c r="D2730" s="38" t="s">
        <v>55</v>
      </c>
      <c r="E2730" s="38" t="s">
        <v>56</v>
      </c>
      <c r="F2730" s="38" t="s">
        <v>55</v>
      </c>
      <c r="G2730" s="38" t="s">
        <v>231</v>
      </c>
      <c r="H2730" s="38" t="s">
        <v>84</v>
      </c>
      <c r="I2730" s="38" t="s">
        <v>251</v>
      </c>
      <c r="J2730" s="38" t="s">
        <v>252</v>
      </c>
      <c r="K2730" s="38" t="s">
        <v>919</v>
      </c>
      <c r="L2730" s="38" t="s">
        <v>3999</v>
      </c>
      <c r="M2730" s="38" t="s">
        <v>523</v>
      </c>
      <c r="N2730" s="40">
        <v>4</v>
      </c>
      <c r="O2730" s="40">
        <v>4</v>
      </c>
      <c r="P2730" s="40">
        <v>0</v>
      </c>
      <c r="Q2730" s="40">
        <v>0</v>
      </c>
      <c r="R2730" s="40">
        <v>0</v>
      </c>
      <c r="S2730" s="40">
        <v>0</v>
      </c>
      <c r="T2730" s="40">
        <v>0</v>
      </c>
      <c r="U2730" s="40">
        <v>1</v>
      </c>
      <c r="V2730" s="40">
        <v>4</v>
      </c>
      <c r="W2730" s="38" t="s">
        <v>7557</v>
      </c>
      <c r="X2730" s="38" t="s">
        <v>80</v>
      </c>
      <c r="Y2730" s="38" t="s">
        <v>66</v>
      </c>
      <c r="Z2730" s="38" t="s">
        <v>7066</v>
      </c>
      <c r="AA2730" s="38" t="s">
        <v>7067</v>
      </c>
      <c r="AB2730" s="41">
        <v>0</v>
      </c>
      <c r="AC2730" s="41">
        <v>0</v>
      </c>
      <c r="AD2730" s="42">
        <v>0</v>
      </c>
      <c r="AE2730" s="42">
        <v>0</v>
      </c>
      <c r="AF2730" s="12" t="str">
        <f t="shared" si="504"/>
        <v>152032</v>
      </c>
      <c r="AG2730" s="13" t="str">
        <f>VLOOKUP(D2730,[2]Reference!$Q:$U,4,FALSE)</f>
        <v>Fleet</v>
      </c>
      <c r="AH2730" s="13" t="str">
        <f>VLOOKUP(D2730,[2]Reference!$Q:$U,5,FALSE)</f>
        <v>LNER</v>
      </c>
      <c r="AI2730" s="14">
        <f t="shared" si="505"/>
        <v>0</v>
      </c>
      <c r="AJ2730" s="14">
        <f t="shared" si="506"/>
        <v>0</v>
      </c>
      <c r="AK2730" s="14">
        <f t="shared" si="507"/>
        <v>0</v>
      </c>
      <c r="AL2730" s="15">
        <f t="shared" si="508"/>
        <v>0</v>
      </c>
      <c r="AM2730" s="14">
        <f t="shared" si="509"/>
        <v>4</v>
      </c>
      <c r="AN2730" s="16">
        <f t="shared" si="510"/>
        <v>45668</v>
      </c>
      <c r="AO2730" s="17">
        <f>VLOOKUP(B2730,[2]Reference!D:E,2,1)</f>
        <v>202511</v>
      </c>
      <c r="AP2730" s="12" t="str">
        <f t="shared" si="511"/>
        <v>7</v>
      </c>
      <c r="AQ2730" s="18">
        <f t="shared" si="512"/>
        <v>0</v>
      </c>
      <c r="AR2730" s="18">
        <f t="shared" si="513"/>
        <v>0</v>
      </c>
      <c r="AS2730" s="13" t="str">
        <f>VLOOKUP(D2730,[2]Reference!$Q:$U,3,FALSE)</f>
        <v>Azuma</v>
      </c>
      <c r="AT2730" s="13" t="str">
        <f>VLOOKUP(D2730,[2]Reference!Q:V,6,FALSE)</f>
        <v>Azuma</v>
      </c>
      <c r="AU2730" s="13" t="str">
        <f>VLOOKUP(D2730,[2]Reference!$Q:$U,2,FALSE)</f>
        <v>Hitachi - Class 800</v>
      </c>
      <c r="AV2730" s="19">
        <f t="shared" si="514"/>
        <v>45674</v>
      </c>
      <c r="AW2730" s="12" t="str">
        <f>+VLOOKUP(X2730,[2]Reference!BN:BO,2,FALSE)</f>
        <v>Fleet</v>
      </c>
      <c r="AX2730" s="20" t="str">
        <f t="shared" si="515"/>
        <v>HB</v>
      </c>
      <c r="AY2730" s="20" t="str">
        <f>VLOOKUP(AX2730,[2]Reference!AH:AI,2,FALSE)</f>
        <v>LNER</v>
      </c>
      <c r="AZ2730" s="20" t="str">
        <f>VLOOKUP(D2730,[2]Reference!Q:V,6,FALSE)</f>
        <v>Azuma</v>
      </c>
      <c r="BA2730" s="20" t="str">
        <f>VLOOKUP(D2730,[2]Reference!Q:V,3,FALSE)</f>
        <v>Azuma</v>
      </c>
    </row>
    <row r="2731" spans="1:53" ht="13.5" x14ac:dyDescent="0.25">
      <c r="A2731" s="38" t="s">
        <v>7558</v>
      </c>
      <c r="B2731" s="39">
        <v>45667</v>
      </c>
      <c r="C2731" s="38" t="s">
        <v>54</v>
      </c>
      <c r="D2731" s="38" t="s">
        <v>92</v>
      </c>
      <c r="E2731" s="38" t="s">
        <v>93</v>
      </c>
      <c r="F2731" s="38" t="s">
        <v>92</v>
      </c>
      <c r="G2731" s="38" t="s">
        <v>72</v>
      </c>
      <c r="H2731" s="38" t="s">
        <v>95</v>
      </c>
      <c r="I2731" s="38" t="s">
        <v>147</v>
      </c>
      <c r="J2731" s="38" t="s">
        <v>148</v>
      </c>
      <c r="K2731" s="38" t="s">
        <v>261</v>
      </c>
      <c r="L2731" s="38" t="s">
        <v>7559</v>
      </c>
      <c r="M2731" s="38" t="s">
        <v>375</v>
      </c>
      <c r="N2731" s="40">
        <v>30</v>
      </c>
      <c r="O2731" s="40">
        <v>15</v>
      </c>
      <c r="P2731" s="40">
        <v>15</v>
      </c>
      <c r="Q2731" s="40">
        <v>0</v>
      </c>
      <c r="R2731" s="40">
        <v>0</v>
      </c>
      <c r="S2731" s="40">
        <v>0</v>
      </c>
      <c r="T2731" s="40">
        <v>0</v>
      </c>
      <c r="U2731" s="40">
        <v>2</v>
      </c>
      <c r="V2731" s="40">
        <v>30</v>
      </c>
      <c r="W2731" s="38" t="s">
        <v>7560</v>
      </c>
      <c r="X2731" s="38" t="s">
        <v>80</v>
      </c>
      <c r="Y2731" s="38" t="s">
        <v>66</v>
      </c>
      <c r="Z2731" s="38" t="s">
        <v>7066</v>
      </c>
      <c r="AA2731" s="38" t="s">
        <v>7067</v>
      </c>
      <c r="AB2731" s="41">
        <v>0</v>
      </c>
      <c r="AC2731" s="41">
        <v>0</v>
      </c>
      <c r="AD2731" s="42">
        <v>0</v>
      </c>
      <c r="AE2731" s="42">
        <v>1.55</v>
      </c>
      <c r="AF2731" s="12" t="str">
        <f t="shared" si="504"/>
        <v>152519</v>
      </c>
      <c r="AG2731" s="13" t="str">
        <f>VLOOKUP(D2731,[2]Reference!$Q:$U,4,FALSE)</f>
        <v>Fleet</v>
      </c>
      <c r="AH2731" s="13" t="str">
        <f>VLOOKUP(D2731,[2]Reference!$Q:$U,5,FALSE)</f>
        <v>LNER</v>
      </c>
      <c r="AI2731" s="14">
        <f t="shared" si="505"/>
        <v>0</v>
      </c>
      <c r="AJ2731" s="14">
        <f t="shared" si="506"/>
        <v>0</v>
      </c>
      <c r="AK2731" s="14">
        <f t="shared" si="507"/>
        <v>0</v>
      </c>
      <c r="AL2731" s="15">
        <f t="shared" si="508"/>
        <v>0</v>
      </c>
      <c r="AM2731" s="14">
        <f t="shared" si="509"/>
        <v>30</v>
      </c>
      <c r="AN2731" s="16">
        <f t="shared" si="510"/>
        <v>45668</v>
      </c>
      <c r="AO2731" s="17">
        <f>VLOOKUP(B2731,[2]Reference!D:E,2,1)</f>
        <v>202511</v>
      </c>
      <c r="AP2731" s="12" t="str">
        <f t="shared" si="511"/>
        <v>7</v>
      </c>
      <c r="AQ2731" s="18">
        <f t="shared" si="512"/>
        <v>0</v>
      </c>
      <c r="AR2731" s="18">
        <f t="shared" si="513"/>
        <v>1.55</v>
      </c>
      <c r="AS2731" s="13" t="str">
        <f>VLOOKUP(D2731,[2]Reference!$Q:$U,3,FALSE)</f>
        <v>Azuma</v>
      </c>
      <c r="AT2731" s="13" t="str">
        <f>VLOOKUP(D2731,[2]Reference!Q:V,6,FALSE)</f>
        <v>Azuma</v>
      </c>
      <c r="AU2731" s="13" t="str">
        <f>VLOOKUP(D2731,[2]Reference!$Q:$U,2,FALSE)</f>
        <v>Hitachi - Class 801</v>
      </c>
      <c r="AV2731" s="19">
        <f t="shared" si="514"/>
        <v>45674</v>
      </c>
      <c r="AW2731" s="12" t="str">
        <f>+VLOOKUP(X2731,[2]Reference!BN:BO,2,FALSE)</f>
        <v>Fleet</v>
      </c>
      <c r="AX2731" s="20" t="str">
        <f t="shared" si="515"/>
        <v>HB</v>
      </c>
      <c r="AY2731" s="20" t="str">
        <f>VLOOKUP(AX2731,[2]Reference!AH:AI,2,FALSE)</f>
        <v>LNER</v>
      </c>
      <c r="AZ2731" s="20" t="str">
        <f>VLOOKUP(D2731,[2]Reference!Q:V,6,FALSE)</f>
        <v>Azuma</v>
      </c>
      <c r="BA2731" s="20" t="str">
        <f>VLOOKUP(D2731,[2]Reference!Q:V,3,FALSE)</f>
        <v>Azuma</v>
      </c>
    </row>
    <row r="2732" spans="1:53" ht="13.5" x14ac:dyDescent="0.25">
      <c r="A2732" s="38" t="s">
        <v>7561</v>
      </c>
      <c r="B2732" s="39">
        <v>45667</v>
      </c>
      <c r="C2732" s="38" t="s">
        <v>54</v>
      </c>
      <c r="D2732" s="38" t="s">
        <v>55</v>
      </c>
      <c r="E2732" s="38" t="s">
        <v>56</v>
      </c>
      <c r="F2732" s="38" t="s">
        <v>55</v>
      </c>
      <c r="G2732" s="38" t="s">
        <v>231</v>
      </c>
      <c r="H2732" s="38" t="s">
        <v>84</v>
      </c>
      <c r="I2732" s="38" t="s">
        <v>251</v>
      </c>
      <c r="J2732" s="38" t="s">
        <v>252</v>
      </c>
      <c r="K2732" s="38" t="s">
        <v>919</v>
      </c>
      <c r="L2732" s="38" t="s">
        <v>7562</v>
      </c>
      <c r="M2732" s="38" t="s">
        <v>267</v>
      </c>
      <c r="N2732" s="40">
        <v>2</v>
      </c>
      <c r="O2732" s="40">
        <v>2</v>
      </c>
      <c r="P2732" s="40">
        <v>0</v>
      </c>
      <c r="Q2732" s="40">
        <v>0</v>
      </c>
      <c r="R2732" s="40">
        <v>0</v>
      </c>
      <c r="S2732" s="40">
        <v>0</v>
      </c>
      <c r="T2732" s="40">
        <v>0</v>
      </c>
      <c r="U2732" s="40">
        <v>1</v>
      </c>
      <c r="V2732" s="40">
        <v>2</v>
      </c>
      <c r="W2732" s="38" t="s">
        <v>7563</v>
      </c>
      <c r="X2732" s="38" t="s">
        <v>80</v>
      </c>
      <c r="Y2732" s="38" t="s">
        <v>66</v>
      </c>
      <c r="Z2732" s="38" t="s">
        <v>7066</v>
      </c>
      <c r="AA2732" s="38" t="s">
        <v>7067</v>
      </c>
      <c r="AB2732" s="41">
        <v>0</v>
      </c>
      <c r="AC2732" s="41">
        <v>0</v>
      </c>
      <c r="AD2732" s="42">
        <v>0</v>
      </c>
      <c r="AE2732" s="42">
        <v>0</v>
      </c>
      <c r="AF2732" s="12" t="str">
        <f t="shared" si="504"/>
        <v>152612</v>
      </c>
      <c r="AG2732" s="13" t="str">
        <f>VLOOKUP(D2732,[2]Reference!$Q:$U,4,FALSE)</f>
        <v>Fleet</v>
      </c>
      <c r="AH2732" s="13" t="str">
        <f>VLOOKUP(D2732,[2]Reference!$Q:$U,5,FALSE)</f>
        <v>LNER</v>
      </c>
      <c r="AI2732" s="14">
        <f t="shared" si="505"/>
        <v>0</v>
      </c>
      <c r="AJ2732" s="14">
        <f t="shared" si="506"/>
        <v>0</v>
      </c>
      <c r="AK2732" s="14">
        <f t="shared" si="507"/>
        <v>0</v>
      </c>
      <c r="AL2732" s="15">
        <f t="shared" si="508"/>
        <v>0</v>
      </c>
      <c r="AM2732" s="14">
        <f t="shared" si="509"/>
        <v>2</v>
      </c>
      <c r="AN2732" s="16">
        <f t="shared" si="510"/>
        <v>45668</v>
      </c>
      <c r="AO2732" s="17">
        <f>VLOOKUP(B2732,[2]Reference!D:E,2,1)</f>
        <v>202511</v>
      </c>
      <c r="AP2732" s="12" t="str">
        <f t="shared" si="511"/>
        <v>7</v>
      </c>
      <c r="AQ2732" s="18">
        <f t="shared" si="512"/>
        <v>0</v>
      </c>
      <c r="AR2732" s="18">
        <f t="shared" si="513"/>
        <v>0</v>
      </c>
      <c r="AS2732" s="13" t="str">
        <f>VLOOKUP(D2732,[2]Reference!$Q:$U,3,FALSE)</f>
        <v>Azuma</v>
      </c>
      <c r="AT2732" s="13" t="str">
        <f>VLOOKUP(D2732,[2]Reference!Q:V,6,FALSE)</f>
        <v>Azuma</v>
      </c>
      <c r="AU2732" s="13" t="str">
        <f>VLOOKUP(D2732,[2]Reference!$Q:$U,2,FALSE)</f>
        <v>Hitachi - Class 800</v>
      </c>
      <c r="AV2732" s="19">
        <f t="shared" si="514"/>
        <v>45674</v>
      </c>
      <c r="AW2732" s="12" t="str">
        <f>+VLOOKUP(X2732,[2]Reference!BN:BO,2,FALSE)</f>
        <v>Fleet</v>
      </c>
      <c r="AX2732" s="20" t="str">
        <f t="shared" si="515"/>
        <v>HB</v>
      </c>
      <c r="AY2732" s="20" t="str">
        <f>VLOOKUP(AX2732,[2]Reference!AH:AI,2,FALSE)</f>
        <v>LNER</v>
      </c>
      <c r="AZ2732" s="20" t="str">
        <f>VLOOKUP(D2732,[2]Reference!Q:V,6,FALSE)</f>
        <v>Azuma</v>
      </c>
      <c r="BA2732" s="20" t="str">
        <f>VLOOKUP(D2732,[2]Reference!Q:V,3,FALSE)</f>
        <v>Azuma</v>
      </c>
    </row>
    <row r="2733" spans="1:53" ht="13.5" x14ac:dyDescent="0.25">
      <c r="A2733" s="38" t="s">
        <v>7564</v>
      </c>
      <c r="B2733" s="39">
        <v>45667</v>
      </c>
      <c r="C2733" s="38" t="s">
        <v>54</v>
      </c>
      <c r="D2733" s="38" t="s">
        <v>70</v>
      </c>
      <c r="E2733" s="38" t="s">
        <v>71</v>
      </c>
      <c r="F2733" s="38" t="s">
        <v>70</v>
      </c>
      <c r="G2733" s="38" t="s">
        <v>72</v>
      </c>
      <c r="H2733" s="38" t="s">
        <v>327</v>
      </c>
      <c r="I2733" s="38" t="s">
        <v>328</v>
      </c>
      <c r="J2733" s="38" t="s">
        <v>329</v>
      </c>
      <c r="K2733" s="38" t="s">
        <v>261</v>
      </c>
      <c r="L2733" s="38" t="s">
        <v>7565</v>
      </c>
      <c r="M2733" s="38" t="s">
        <v>78</v>
      </c>
      <c r="N2733" s="40">
        <v>9</v>
      </c>
      <c r="O2733" s="40">
        <v>6</v>
      </c>
      <c r="P2733" s="40">
        <v>3</v>
      </c>
      <c r="Q2733" s="40">
        <v>0</v>
      </c>
      <c r="R2733" s="40">
        <v>0</v>
      </c>
      <c r="S2733" s="40">
        <v>0</v>
      </c>
      <c r="T2733" s="40">
        <v>0</v>
      </c>
      <c r="U2733" s="40">
        <v>1</v>
      </c>
      <c r="V2733" s="40">
        <v>9</v>
      </c>
      <c r="W2733" s="38" t="s">
        <v>7566</v>
      </c>
      <c r="X2733" s="38" t="s">
        <v>80</v>
      </c>
      <c r="Y2733" s="38" t="s">
        <v>66</v>
      </c>
      <c r="Z2733" s="38" t="s">
        <v>7066</v>
      </c>
      <c r="AA2733" s="38" t="s">
        <v>7067</v>
      </c>
      <c r="AB2733" s="41">
        <v>0</v>
      </c>
      <c r="AC2733" s="41">
        <v>0</v>
      </c>
      <c r="AD2733" s="42">
        <v>0</v>
      </c>
      <c r="AE2733" s="42">
        <v>1</v>
      </c>
      <c r="AF2733" s="12" t="str">
        <f t="shared" si="504"/>
        <v>153283</v>
      </c>
      <c r="AG2733" s="13" t="str">
        <f>VLOOKUP(D2733,[2]Reference!$Q:$U,4,FALSE)</f>
        <v>Fleet</v>
      </c>
      <c r="AH2733" s="13" t="str">
        <f>VLOOKUP(D2733,[2]Reference!$Q:$U,5,FALSE)</f>
        <v>LNER</v>
      </c>
      <c r="AI2733" s="14">
        <f t="shared" si="505"/>
        <v>0</v>
      </c>
      <c r="AJ2733" s="14">
        <f t="shared" si="506"/>
        <v>0</v>
      </c>
      <c r="AK2733" s="14">
        <f t="shared" si="507"/>
        <v>0</v>
      </c>
      <c r="AL2733" s="15">
        <f t="shared" si="508"/>
        <v>0</v>
      </c>
      <c r="AM2733" s="14">
        <f t="shared" si="509"/>
        <v>9</v>
      </c>
      <c r="AN2733" s="16">
        <f t="shared" si="510"/>
        <v>45668</v>
      </c>
      <c r="AO2733" s="17">
        <f>VLOOKUP(B2733,[2]Reference!D:E,2,1)</f>
        <v>202511</v>
      </c>
      <c r="AP2733" s="12" t="str">
        <f t="shared" si="511"/>
        <v>7</v>
      </c>
      <c r="AQ2733" s="18">
        <f t="shared" si="512"/>
        <v>0</v>
      </c>
      <c r="AR2733" s="18">
        <f t="shared" si="513"/>
        <v>1</v>
      </c>
      <c r="AS2733" s="13" t="str">
        <f>VLOOKUP(D2733,[2]Reference!$Q:$U,3,FALSE)</f>
        <v>IC225</v>
      </c>
      <c r="AT2733" s="13" t="str">
        <f>VLOOKUP(D2733,[2]Reference!Q:V,6,FALSE)</f>
        <v>IC225</v>
      </c>
      <c r="AU2733" s="13" t="str">
        <f>VLOOKUP(D2733,[2]Reference!$Q:$U,2,FALSE)</f>
        <v>Cl 91 Loco</v>
      </c>
      <c r="AV2733" s="19">
        <f t="shared" si="514"/>
        <v>45674</v>
      </c>
      <c r="AW2733" s="12" t="str">
        <f>+VLOOKUP(X2733,[2]Reference!BN:BO,2,FALSE)</f>
        <v>Fleet</v>
      </c>
      <c r="AX2733" s="20" t="str">
        <f t="shared" si="515"/>
        <v>HB</v>
      </c>
      <c r="AY2733" s="20" t="str">
        <f>VLOOKUP(AX2733,[2]Reference!AH:AI,2,FALSE)</f>
        <v>LNER</v>
      </c>
      <c r="AZ2733" s="20" t="str">
        <f>VLOOKUP(D2733,[2]Reference!Q:V,6,FALSE)</f>
        <v>IC225</v>
      </c>
      <c r="BA2733" s="20" t="str">
        <f>VLOOKUP(D2733,[2]Reference!Q:V,3,FALSE)</f>
        <v>IC225</v>
      </c>
    </row>
    <row r="2734" spans="1:53" ht="13.5" x14ac:dyDescent="0.25">
      <c r="A2734" s="38" t="s">
        <v>7567</v>
      </c>
      <c r="B2734" s="39">
        <v>45667</v>
      </c>
      <c r="C2734" s="38" t="s">
        <v>54</v>
      </c>
      <c r="D2734" s="38" t="s">
        <v>92</v>
      </c>
      <c r="E2734" s="38" t="s">
        <v>93</v>
      </c>
      <c r="F2734" s="38" t="s">
        <v>92</v>
      </c>
      <c r="G2734" s="38" t="s">
        <v>146</v>
      </c>
      <c r="H2734" s="38" t="s">
        <v>95</v>
      </c>
      <c r="I2734" s="38" t="s">
        <v>147</v>
      </c>
      <c r="J2734" s="38" t="s">
        <v>148</v>
      </c>
      <c r="K2734" s="38" t="s">
        <v>201</v>
      </c>
      <c r="L2734" s="38" t="s">
        <v>7568</v>
      </c>
      <c r="M2734" s="38" t="s">
        <v>589</v>
      </c>
      <c r="N2734" s="40">
        <v>37</v>
      </c>
      <c r="O2734" s="40">
        <v>8</v>
      </c>
      <c r="P2734" s="40">
        <v>29</v>
      </c>
      <c r="Q2734" s="40">
        <v>0</v>
      </c>
      <c r="R2734" s="40">
        <v>0</v>
      </c>
      <c r="S2734" s="40">
        <v>0</v>
      </c>
      <c r="T2734" s="40">
        <v>0</v>
      </c>
      <c r="U2734" s="40">
        <v>6</v>
      </c>
      <c r="V2734" s="40">
        <v>37</v>
      </c>
      <c r="W2734" s="38" t="s">
        <v>7569</v>
      </c>
      <c r="X2734" s="38" t="s">
        <v>80</v>
      </c>
      <c r="Y2734" s="38" t="s">
        <v>66</v>
      </c>
      <c r="Z2734" s="38" t="s">
        <v>7066</v>
      </c>
      <c r="AA2734" s="38" t="s">
        <v>7067</v>
      </c>
      <c r="AB2734" s="41">
        <v>0</v>
      </c>
      <c r="AC2734" s="41">
        <v>0</v>
      </c>
      <c r="AD2734" s="42">
        <v>0</v>
      </c>
      <c r="AE2734" s="42">
        <v>1.57</v>
      </c>
      <c r="AF2734" s="12" t="str">
        <f t="shared" si="504"/>
        <v>153546</v>
      </c>
      <c r="AG2734" s="13" t="str">
        <f>VLOOKUP(D2734,[2]Reference!$Q:$U,4,FALSE)</f>
        <v>Fleet</v>
      </c>
      <c r="AH2734" s="13" t="str">
        <f>VLOOKUP(D2734,[2]Reference!$Q:$U,5,FALSE)</f>
        <v>LNER</v>
      </c>
      <c r="AI2734" s="14">
        <f t="shared" si="505"/>
        <v>0</v>
      </c>
      <c r="AJ2734" s="14">
        <f t="shared" si="506"/>
        <v>0</v>
      </c>
      <c r="AK2734" s="14">
        <f t="shared" si="507"/>
        <v>0</v>
      </c>
      <c r="AL2734" s="15">
        <f t="shared" si="508"/>
        <v>0</v>
      </c>
      <c r="AM2734" s="14">
        <f t="shared" si="509"/>
        <v>37</v>
      </c>
      <c r="AN2734" s="16">
        <f t="shared" si="510"/>
        <v>45668</v>
      </c>
      <c r="AO2734" s="17">
        <f>VLOOKUP(B2734,[2]Reference!D:E,2,1)</f>
        <v>202511</v>
      </c>
      <c r="AP2734" s="12" t="str">
        <f t="shared" si="511"/>
        <v>7</v>
      </c>
      <c r="AQ2734" s="18">
        <f t="shared" si="512"/>
        <v>0</v>
      </c>
      <c r="AR2734" s="18">
        <f t="shared" si="513"/>
        <v>1.57</v>
      </c>
      <c r="AS2734" s="13" t="str">
        <f>VLOOKUP(D2734,[2]Reference!$Q:$U,3,FALSE)</f>
        <v>Azuma</v>
      </c>
      <c r="AT2734" s="13" t="str">
        <f>VLOOKUP(D2734,[2]Reference!Q:V,6,FALSE)</f>
        <v>Azuma</v>
      </c>
      <c r="AU2734" s="13" t="str">
        <f>VLOOKUP(D2734,[2]Reference!$Q:$U,2,FALSE)</f>
        <v>Hitachi - Class 801</v>
      </c>
      <c r="AV2734" s="19">
        <f t="shared" si="514"/>
        <v>45674</v>
      </c>
      <c r="AW2734" s="12" t="str">
        <f>+VLOOKUP(X2734,[2]Reference!BN:BO,2,FALSE)</f>
        <v>Fleet</v>
      </c>
      <c r="AX2734" s="20" t="str">
        <f t="shared" si="515"/>
        <v>HB</v>
      </c>
      <c r="AY2734" s="20" t="str">
        <f>VLOOKUP(AX2734,[2]Reference!AH:AI,2,FALSE)</f>
        <v>LNER</v>
      </c>
      <c r="AZ2734" s="20" t="str">
        <f>VLOOKUP(D2734,[2]Reference!Q:V,6,FALSE)</f>
        <v>Azuma</v>
      </c>
      <c r="BA2734" s="20" t="str">
        <f>VLOOKUP(D2734,[2]Reference!Q:V,3,FALSE)</f>
        <v>Azuma</v>
      </c>
    </row>
    <row r="2735" spans="1:53" ht="13.5" x14ac:dyDescent="0.25">
      <c r="A2735" s="38" t="s">
        <v>7570</v>
      </c>
      <c r="B2735" s="39">
        <v>45667</v>
      </c>
      <c r="C2735" s="38" t="s">
        <v>54</v>
      </c>
      <c r="D2735" s="38" t="s">
        <v>55</v>
      </c>
      <c r="E2735" s="38" t="s">
        <v>56</v>
      </c>
      <c r="F2735" s="38" t="s">
        <v>55</v>
      </c>
      <c r="G2735" s="38" t="s">
        <v>83</v>
      </c>
      <c r="H2735" s="38" t="s">
        <v>84</v>
      </c>
      <c r="I2735" s="38" t="s">
        <v>1016</v>
      </c>
      <c r="J2735" s="38" t="s">
        <v>1017</v>
      </c>
      <c r="K2735" s="38" t="s">
        <v>946</v>
      </c>
      <c r="L2735" s="38" t="s">
        <v>3382</v>
      </c>
      <c r="M2735" s="38" t="s">
        <v>1045</v>
      </c>
      <c r="N2735" s="40">
        <v>7</v>
      </c>
      <c r="O2735" s="40">
        <v>7</v>
      </c>
      <c r="P2735" s="40">
        <v>0</v>
      </c>
      <c r="Q2735" s="40">
        <v>0</v>
      </c>
      <c r="R2735" s="40">
        <v>0</v>
      </c>
      <c r="S2735" s="40">
        <v>0</v>
      </c>
      <c r="T2735" s="40">
        <v>0</v>
      </c>
      <c r="U2735" s="40">
        <v>1</v>
      </c>
      <c r="V2735" s="40">
        <v>7</v>
      </c>
      <c r="W2735" s="38" t="s">
        <v>7571</v>
      </c>
      <c r="X2735" s="38" t="s">
        <v>80</v>
      </c>
      <c r="Y2735" s="38" t="s">
        <v>66</v>
      </c>
      <c r="Z2735" s="38" t="s">
        <v>7066</v>
      </c>
      <c r="AA2735" s="38" t="s">
        <v>7067</v>
      </c>
      <c r="AB2735" s="41">
        <v>0</v>
      </c>
      <c r="AC2735" s="41">
        <v>0</v>
      </c>
      <c r="AD2735" s="42">
        <v>0</v>
      </c>
      <c r="AE2735" s="42">
        <v>0</v>
      </c>
      <c r="AF2735" s="12" t="str">
        <f t="shared" si="504"/>
        <v>153663</v>
      </c>
      <c r="AG2735" s="13" t="str">
        <f>VLOOKUP(D2735,[2]Reference!$Q:$U,4,FALSE)</f>
        <v>Fleet</v>
      </c>
      <c r="AH2735" s="13" t="str">
        <f>VLOOKUP(D2735,[2]Reference!$Q:$U,5,FALSE)</f>
        <v>LNER</v>
      </c>
      <c r="AI2735" s="14">
        <f t="shared" si="505"/>
        <v>0</v>
      </c>
      <c r="AJ2735" s="14">
        <f t="shared" si="506"/>
        <v>0</v>
      </c>
      <c r="AK2735" s="14">
        <f t="shared" si="507"/>
        <v>0</v>
      </c>
      <c r="AL2735" s="15">
        <f t="shared" si="508"/>
        <v>0</v>
      </c>
      <c r="AM2735" s="14">
        <f t="shared" si="509"/>
        <v>7</v>
      </c>
      <c r="AN2735" s="16">
        <f t="shared" si="510"/>
        <v>45668</v>
      </c>
      <c r="AO2735" s="17">
        <f>VLOOKUP(B2735,[2]Reference!D:E,2,1)</f>
        <v>202511</v>
      </c>
      <c r="AP2735" s="12" t="str">
        <f t="shared" si="511"/>
        <v>7</v>
      </c>
      <c r="AQ2735" s="18">
        <f t="shared" si="512"/>
        <v>0</v>
      </c>
      <c r="AR2735" s="18">
        <f t="shared" si="513"/>
        <v>0</v>
      </c>
      <c r="AS2735" s="13" t="str">
        <f>VLOOKUP(D2735,[2]Reference!$Q:$U,3,FALSE)</f>
        <v>Azuma</v>
      </c>
      <c r="AT2735" s="13" t="str">
        <f>VLOOKUP(D2735,[2]Reference!Q:V,6,FALSE)</f>
        <v>Azuma</v>
      </c>
      <c r="AU2735" s="13" t="str">
        <f>VLOOKUP(D2735,[2]Reference!$Q:$U,2,FALSE)</f>
        <v>Hitachi - Class 800</v>
      </c>
      <c r="AV2735" s="19">
        <f t="shared" si="514"/>
        <v>45674</v>
      </c>
      <c r="AW2735" s="12" t="str">
        <f>+VLOOKUP(X2735,[2]Reference!BN:BO,2,FALSE)</f>
        <v>Fleet</v>
      </c>
      <c r="AX2735" s="20" t="str">
        <f t="shared" si="515"/>
        <v>HB</v>
      </c>
      <c r="AY2735" s="20" t="str">
        <f>VLOOKUP(AX2735,[2]Reference!AH:AI,2,FALSE)</f>
        <v>LNER</v>
      </c>
      <c r="AZ2735" s="20" t="str">
        <f>VLOOKUP(D2735,[2]Reference!Q:V,6,FALSE)</f>
        <v>Azuma</v>
      </c>
      <c r="BA2735" s="20" t="str">
        <f>VLOOKUP(D2735,[2]Reference!Q:V,3,FALSE)</f>
        <v>Azuma</v>
      </c>
    </row>
    <row r="2736" spans="1:53" ht="13.5" x14ac:dyDescent="0.25">
      <c r="A2736" s="38" t="s">
        <v>7572</v>
      </c>
      <c r="B2736" s="39">
        <v>45668</v>
      </c>
      <c r="C2736" s="38" t="s">
        <v>54</v>
      </c>
      <c r="D2736" s="38" t="s">
        <v>92</v>
      </c>
      <c r="E2736" s="38" t="s">
        <v>93</v>
      </c>
      <c r="F2736" s="38" t="s">
        <v>92</v>
      </c>
      <c r="G2736" s="38" t="s">
        <v>146</v>
      </c>
      <c r="H2736" s="38" t="s">
        <v>327</v>
      </c>
      <c r="I2736" s="38" t="s">
        <v>328</v>
      </c>
      <c r="J2736" s="38" t="s">
        <v>329</v>
      </c>
      <c r="K2736" s="38" t="s">
        <v>149</v>
      </c>
      <c r="L2736" s="38" t="s">
        <v>7573</v>
      </c>
      <c r="M2736" s="38" t="s">
        <v>305</v>
      </c>
      <c r="N2736" s="40">
        <v>6</v>
      </c>
      <c r="O2736" s="40">
        <v>6</v>
      </c>
      <c r="P2736" s="40">
        <v>0</v>
      </c>
      <c r="Q2736" s="40">
        <v>0</v>
      </c>
      <c r="R2736" s="40">
        <v>0</v>
      </c>
      <c r="S2736" s="40">
        <v>0</v>
      </c>
      <c r="T2736" s="40">
        <v>0</v>
      </c>
      <c r="U2736" s="40">
        <v>1</v>
      </c>
      <c r="V2736" s="40">
        <v>6</v>
      </c>
      <c r="W2736" s="38" t="s">
        <v>7574</v>
      </c>
      <c r="X2736" s="38" t="s">
        <v>80</v>
      </c>
      <c r="Y2736" s="38" t="s">
        <v>66</v>
      </c>
      <c r="Z2736" s="38" t="s">
        <v>7066</v>
      </c>
      <c r="AA2736" s="38" t="s">
        <v>7067</v>
      </c>
      <c r="AB2736" s="41">
        <v>0</v>
      </c>
      <c r="AC2736" s="41">
        <v>0</v>
      </c>
      <c r="AD2736" s="42">
        <v>0</v>
      </c>
      <c r="AE2736" s="42">
        <v>0</v>
      </c>
      <c r="AF2736" s="12" t="str">
        <f t="shared" si="504"/>
        <v>154174</v>
      </c>
      <c r="AG2736" s="13" t="str">
        <f>VLOOKUP(D2736,[2]Reference!$Q:$U,4,FALSE)</f>
        <v>Fleet</v>
      </c>
      <c r="AH2736" s="13" t="str">
        <f>VLOOKUP(D2736,[2]Reference!$Q:$U,5,FALSE)</f>
        <v>LNER</v>
      </c>
      <c r="AI2736" s="14">
        <f t="shared" si="505"/>
        <v>0</v>
      </c>
      <c r="AJ2736" s="14">
        <f t="shared" si="506"/>
        <v>0</v>
      </c>
      <c r="AK2736" s="14">
        <f t="shared" si="507"/>
        <v>0</v>
      </c>
      <c r="AL2736" s="15">
        <f t="shared" si="508"/>
        <v>0</v>
      </c>
      <c r="AM2736" s="14">
        <f t="shared" si="509"/>
        <v>6</v>
      </c>
      <c r="AN2736" s="16">
        <f t="shared" si="510"/>
        <v>45668</v>
      </c>
      <c r="AO2736" s="17">
        <f>VLOOKUP(B2736,[2]Reference!D:E,2,1)</f>
        <v>202511</v>
      </c>
      <c r="AP2736" s="12" t="str">
        <f t="shared" si="511"/>
        <v>7</v>
      </c>
      <c r="AQ2736" s="18">
        <f t="shared" si="512"/>
        <v>0</v>
      </c>
      <c r="AR2736" s="18">
        <f t="shared" si="513"/>
        <v>0</v>
      </c>
      <c r="AS2736" s="13" t="str">
        <f>VLOOKUP(D2736,[2]Reference!$Q:$U,3,FALSE)</f>
        <v>Azuma</v>
      </c>
      <c r="AT2736" s="13" t="str">
        <f>VLOOKUP(D2736,[2]Reference!Q:V,6,FALSE)</f>
        <v>Azuma</v>
      </c>
      <c r="AU2736" s="13" t="str">
        <f>VLOOKUP(D2736,[2]Reference!$Q:$U,2,FALSE)</f>
        <v>Hitachi - Class 801</v>
      </c>
      <c r="AV2736" s="19">
        <f t="shared" si="514"/>
        <v>45675</v>
      </c>
      <c r="AW2736" s="12" t="str">
        <f>+VLOOKUP(X2736,[2]Reference!BN:BO,2,FALSE)</f>
        <v>Fleet</v>
      </c>
      <c r="AX2736" s="20" t="str">
        <f t="shared" si="515"/>
        <v>HB</v>
      </c>
      <c r="AY2736" s="20" t="str">
        <f>VLOOKUP(AX2736,[2]Reference!AH:AI,2,FALSE)</f>
        <v>LNER</v>
      </c>
      <c r="AZ2736" s="20" t="str">
        <f>VLOOKUP(D2736,[2]Reference!Q:V,6,FALSE)</f>
        <v>Azuma</v>
      </c>
      <c r="BA2736" s="20" t="str">
        <f>VLOOKUP(D2736,[2]Reference!Q:V,3,FALSE)</f>
        <v>Azuma</v>
      </c>
    </row>
    <row r="2737" spans="1:53" ht="13.5" x14ac:dyDescent="0.25">
      <c r="A2737" s="38" t="s">
        <v>7575</v>
      </c>
      <c r="B2737" s="39">
        <v>45668</v>
      </c>
      <c r="C2737" s="38" t="s">
        <v>54</v>
      </c>
      <c r="D2737" s="38" t="s">
        <v>536</v>
      </c>
      <c r="E2737" s="38" t="s">
        <v>537</v>
      </c>
      <c r="F2737" s="38" t="s">
        <v>536</v>
      </c>
      <c r="G2737" s="38" t="s">
        <v>72</v>
      </c>
      <c r="H2737" s="38" t="s">
        <v>339</v>
      </c>
      <c r="I2737" s="38" t="s">
        <v>3685</v>
      </c>
      <c r="J2737" s="38" t="s">
        <v>3686</v>
      </c>
      <c r="K2737" s="38" t="s">
        <v>261</v>
      </c>
      <c r="L2737" s="38" t="s">
        <v>7576</v>
      </c>
      <c r="M2737" s="38" t="s">
        <v>78</v>
      </c>
      <c r="N2737" s="40">
        <v>14</v>
      </c>
      <c r="O2737" s="40">
        <v>6</v>
      </c>
      <c r="P2737" s="40">
        <v>8</v>
      </c>
      <c r="Q2737" s="40">
        <v>0</v>
      </c>
      <c r="R2737" s="40">
        <v>0</v>
      </c>
      <c r="S2737" s="40">
        <v>0</v>
      </c>
      <c r="T2737" s="40">
        <v>0</v>
      </c>
      <c r="U2737" s="40">
        <v>1</v>
      </c>
      <c r="V2737" s="40">
        <v>14</v>
      </c>
      <c r="W2737" s="38" t="s">
        <v>7577</v>
      </c>
      <c r="X2737" s="38" t="s">
        <v>80</v>
      </c>
      <c r="Y2737" s="38" t="s">
        <v>66</v>
      </c>
      <c r="Z2737" s="38" t="s">
        <v>7066</v>
      </c>
      <c r="AA2737" s="38" t="s">
        <v>7067</v>
      </c>
      <c r="AB2737" s="41">
        <v>0</v>
      </c>
      <c r="AC2737" s="41">
        <v>0</v>
      </c>
      <c r="AD2737" s="42">
        <v>0</v>
      </c>
      <c r="AE2737" s="42">
        <v>0.61</v>
      </c>
      <c r="AF2737" s="12" t="str">
        <f t="shared" si="504"/>
        <v>154606</v>
      </c>
      <c r="AG2737" s="13" t="str">
        <f>VLOOKUP(D2737,[2]Reference!$Q:$U,4,FALSE)</f>
        <v>Fleet</v>
      </c>
      <c r="AH2737" s="13" t="str">
        <f>VLOOKUP(D2737,[2]Reference!$Q:$U,5,FALSE)</f>
        <v>LNER</v>
      </c>
      <c r="AI2737" s="14">
        <f t="shared" si="505"/>
        <v>0</v>
      </c>
      <c r="AJ2737" s="14">
        <f t="shared" si="506"/>
        <v>0</v>
      </c>
      <c r="AK2737" s="14">
        <f t="shared" si="507"/>
        <v>0</v>
      </c>
      <c r="AL2737" s="15">
        <f t="shared" si="508"/>
        <v>0</v>
      </c>
      <c r="AM2737" s="14">
        <f t="shared" si="509"/>
        <v>14</v>
      </c>
      <c r="AN2737" s="16">
        <f t="shared" si="510"/>
        <v>45668</v>
      </c>
      <c r="AO2737" s="17">
        <f>VLOOKUP(B2737,[2]Reference!D:E,2,1)</f>
        <v>202511</v>
      </c>
      <c r="AP2737" s="12" t="str">
        <f t="shared" si="511"/>
        <v>7</v>
      </c>
      <c r="AQ2737" s="18">
        <f t="shared" si="512"/>
        <v>0</v>
      </c>
      <c r="AR2737" s="18">
        <f t="shared" si="513"/>
        <v>0.61</v>
      </c>
      <c r="AS2737" s="13" t="str">
        <f>VLOOKUP(D2737,[2]Reference!$Q:$U,3,FALSE)</f>
        <v>IC225</v>
      </c>
      <c r="AT2737" s="13" t="str">
        <f>VLOOKUP(D2737,[2]Reference!Q:V,6,FALSE)</f>
        <v>IC225</v>
      </c>
      <c r="AU2737" s="13" t="str">
        <f>VLOOKUP(D2737,[2]Reference!$Q:$U,2,FALSE)</f>
        <v>MK4 DVT</v>
      </c>
      <c r="AV2737" s="19">
        <f t="shared" si="514"/>
        <v>45675</v>
      </c>
      <c r="AW2737" s="12" t="str">
        <f>+VLOOKUP(X2737,[2]Reference!BN:BO,2,FALSE)</f>
        <v>Fleet</v>
      </c>
      <c r="AX2737" s="20" t="str">
        <f t="shared" si="515"/>
        <v>HB</v>
      </c>
      <c r="AY2737" s="20" t="str">
        <f>VLOOKUP(AX2737,[2]Reference!AH:AI,2,FALSE)</f>
        <v>LNER</v>
      </c>
      <c r="AZ2737" s="20" t="str">
        <f>VLOOKUP(D2737,[2]Reference!Q:V,6,FALSE)</f>
        <v>IC225</v>
      </c>
      <c r="BA2737" s="20" t="str">
        <f>VLOOKUP(D2737,[2]Reference!Q:V,3,FALSE)</f>
        <v>IC225</v>
      </c>
    </row>
    <row r="2738" spans="1:53" ht="13.5" x14ac:dyDescent="0.25">
      <c r="A2738" s="38" t="s">
        <v>7578</v>
      </c>
      <c r="B2738" s="39">
        <v>45668</v>
      </c>
      <c r="C2738" s="38" t="s">
        <v>54</v>
      </c>
      <c r="D2738" s="38" t="s">
        <v>55</v>
      </c>
      <c r="E2738" s="38" t="s">
        <v>56</v>
      </c>
      <c r="F2738" s="38" t="s">
        <v>55</v>
      </c>
      <c r="G2738" s="38" t="s">
        <v>231</v>
      </c>
      <c r="H2738" s="38" t="s">
        <v>84</v>
      </c>
      <c r="I2738" s="38" t="s">
        <v>1016</v>
      </c>
      <c r="J2738" s="38" t="s">
        <v>1017</v>
      </c>
      <c r="K2738" s="38" t="s">
        <v>232</v>
      </c>
      <c r="L2738" s="38" t="s">
        <v>2502</v>
      </c>
      <c r="M2738" s="38" t="s">
        <v>267</v>
      </c>
      <c r="N2738" s="40">
        <v>1</v>
      </c>
      <c r="O2738" s="40">
        <v>1</v>
      </c>
      <c r="P2738" s="40">
        <v>0</v>
      </c>
      <c r="Q2738" s="40">
        <v>0</v>
      </c>
      <c r="R2738" s="40">
        <v>0</v>
      </c>
      <c r="S2738" s="40">
        <v>0</v>
      </c>
      <c r="T2738" s="40">
        <v>0</v>
      </c>
      <c r="U2738" s="40">
        <v>1</v>
      </c>
      <c r="V2738" s="40">
        <v>1</v>
      </c>
      <c r="W2738" s="38" t="s">
        <v>7579</v>
      </c>
      <c r="X2738" s="38" t="s">
        <v>80</v>
      </c>
      <c r="Y2738" s="38" t="s">
        <v>66</v>
      </c>
      <c r="Z2738" s="38" t="s">
        <v>7066</v>
      </c>
      <c r="AA2738" s="38" t="s">
        <v>7067</v>
      </c>
      <c r="AB2738" s="41">
        <v>0</v>
      </c>
      <c r="AC2738" s="41">
        <v>0</v>
      </c>
      <c r="AD2738" s="42">
        <v>0.01</v>
      </c>
      <c r="AE2738" s="42">
        <v>0.01</v>
      </c>
      <c r="AF2738" s="12" t="str">
        <f t="shared" si="504"/>
        <v>155269</v>
      </c>
      <c r="AG2738" s="13" t="str">
        <f>VLOOKUP(D2738,[2]Reference!$Q:$U,4,FALSE)</f>
        <v>Fleet</v>
      </c>
      <c r="AH2738" s="13" t="str">
        <f>VLOOKUP(D2738,[2]Reference!$Q:$U,5,FALSE)</f>
        <v>LNER</v>
      </c>
      <c r="AI2738" s="14">
        <f t="shared" si="505"/>
        <v>0</v>
      </c>
      <c r="AJ2738" s="14">
        <f t="shared" si="506"/>
        <v>0</v>
      </c>
      <c r="AK2738" s="14">
        <f t="shared" si="507"/>
        <v>0</v>
      </c>
      <c r="AL2738" s="15">
        <f t="shared" si="508"/>
        <v>0.01</v>
      </c>
      <c r="AM2738" s="14">
        <f t="shared" si="509"/>
        <v>1</v>
      </c>
      <c r="AN2738" s="16">
        <f t="shared" si="510"/>
        <v>45668</v>
      </c>
      <c r="AO2738" s="17">
        <f>VLOOKUP(B2738,[2]Reference!D:E,2,1)</f>
        <v>202511</v>
      </c>
      <c r="AP2738" s="12" t="str">
        <f t="shared" si="511"/>
        <v>7</v>
      </c>
      <c r="AQ2738" s="18">
        <f t="shared" si="512"/>
        <v>0.01</v>
      </c>
      <c r="AR2738" s="18">
        <f t="shared" si="513"/>
        <v>0.01</v>
      </c>
      <c r="AS2738" s="13" t="str">
        <f>VLOOKUP(D2738,[2]Reference!$Q:$U,3,FALSE)</f>
        <v>Azuma</v>
      </c>
      <c r="AT2738" s="13" t="str">
        <f>VLOOKUP(D2738,[2]Reference!Q:V,6,FALSE)</f>
        <v>Azuma</v>
      </c>
      <c r="AU2738" s="13" t="str">
        <f>VLOOKUP(D2738,[2]Reference!$Q:$U,2,FALSE)</f>
        <v>Hitachi - Class 800</v>
      </c>
      <c r="AV2738" s="19">
        <f t="shared" si="514"/>
        <v>45675</v>
      </c>
      <c r="AW2738" s="12" t="str">
        <f>+VLOOKUP(X2738,[2]Reference!BN:BO,2,FALSE)</f>
        <v>Fleet</v>
      </c>
      <c r="AX2738" s="20" t="str">
        <f t="shared" si="515"/>
        <v>HB</v>
      </c>
      <c r="AY2738" s="20" t="str">
        <f>VLOOKUP(AX2738,[2]Reference!AH:AI,2,FALSE)</f>
        <v>LNER</v>
      </c>
      <c r="AZ2738" s="20" t="str">
        <f>VLOOKUP(D2738,[2]Reference!Q:V,6,FALSE)</f>
        <v>Azuma</v>
      </c>
      <c r="BA2738" s="20" t="str">
        <f>VLOOKUP(D2738,[2]Reference!Q:V,3,FALSE)</f>
        <v>Azuma</v>
      </c>
    </row>
    <row r="2739" spans="1:53" ht="13.5" x14ac:dyDescent="0.25">
      <c r="A2739" s="38" t="s">
        <v>7580</v>
      </c>
      <c r="B2739" s="39">
        <v>45668</v>
      </c>
      <c r="C2739" s="38" t="s">
        <v>54</v>
      </c>
      <c r="D2739" s="38" t="s">
        <v>92</v>
      </c>
      <c r="E2739" s="38" t="s">
        <v>93</v>
      </c>
      <c r="F2739" s="38" t="s">
        <v>92</v>
      </c>
      <c r="G2739" s="38" t="s">
        <v>94</v>
      </c>
      <c r="H2739" s="38" t="s">
        <v>767</v>
      </c>
      <c r="I2739" s="38" t="s">
        <v>1397</v>
      </c>
      <c r="J2739" s="38" t="s">
        <v>1398</v>
      </c>
      <c r="K2739" s="38" t="s">
        <v>7581</v>
      </c>
      <c r="L2739" s="38" t="s">
        <v>7582</v>
      </c>
      <c r="M2739" s="38" t="s">
        <v>181</v>
      </c>
      <c r="N2739" s="40">
        <v>11</v>
      </c>
      <c r="O2739" s="40">
        <v>11</v>
      </c>
      <c r="P2739" s="40">
        <v>0</v>
      </c>
      <c r="Q2739" s="40">
        <v>0</v>
      </c>
      <c r="R2739" s="40">
        <v>0</v>
      </c>
      <c r="S2739" s="40">
        <v>0</v>
      </c>
      <c r="T2739" s="40">
        <v>0</v>
      </c>
      <c r="U2739" s="40">
        <v>1</v>
      </c>
      <c r="V2739" s="40">
        <v>11</v>
      </c>
      <c r="W2739" s="38" t="s">
        <v>7583</v>
      </c>
      <c r="X2739" s="38" t="s">
        <v>80</v>
      </c>
      <c r="Y2739" s="38" t="s">
        <v>66</v>
      </c>
      <c r="Z2739" s="38" t="s">
        <v>7066</v>
      </c>
      <c r="AA2739" s="38" t="s">
        <v>7067</v>
      </c>
      <c r="AB2739" s="41">
        <v>0</v>
      </c>
      <c r="AC2739" s="41">
        <v>0</v>
      </c>
      <c r="AD2739" s="42">
        <v>0</v>
      </c>
      <c r="AE2739" s="42">
        <v>1</v>
      </c>
      <c r="AF2739" s="12" t="str">
        <f t="shared" si="504"/>
        <v>155396</v>
      </c>
      <c r="AG2739" s="13" t="str">
        <f>VLOOKUP(D2739,[2]Reference!$Q:$U,4,FALSE)</f>
        <v>Fleet</v>
      </c>
      <c r="AH2739" s="13" t="str">
        <f>VLOOKUP(D2739,[2]Reference!$Q:$U,5,FALSE)</f>
        <v>LNER</v>
      </c>
      <c r="AI2739" s="14">
        <f t="shared" si="505"/>
        <v>0</v>
      </c>
      <c r="AJ2739" s="14">
        <f t="shared" si="506"/>
        <v>0</v>
      </c>
      <c r="AK2739" s="14">
        <f t="shared" si="507"/>
        <v>0</v>
      </c>
      <c r="AL2739" s="15">
        <f t="shared" si="508"/>
        <v>0</v>
      </c>
      <c r="AM2739" s="14">
        <f t="shared" si="509"/>
        <v>11</v>
      </c>
      <c r="AN2739" s="16">
        <f t="shared" si="510"/>
        <v>45668</v>
      </c>
      <c r="AO2739" s="17">
        <f>VLOOKUP(B2739,[2]Reference!D:E,2,1)</f>
        <v>202511</v>
      </c>
      <c r="AP2739" s="12" t="str">
        <f t="shared" si="511"/>
        <v>7</v>
      </c>
      <c r="AQ2739" s="18">
        <f t="shared" si="512"/>
        <v>0</v>
      </c>
      <c r="AR2739" s="18">
        <f t="shared" si="513"/>
        <v>1</v>
      </c>
      <c r="AS2739" s="13" t="str">
        <f>VLOOKUP(D2739,[2]Reference!$Q:$U,3,FALSE)</f>
        <v>Azuma</v>
      </c>
      <c r="AT2739" s="13" t="str">
        <f>VLOOKUP(D2739,[2]Reference!Q:V,6,FALSE)</f>
        <v>Azuma</v>
      </c>
      <c r="AU2739" s="13" t="str">
        <f>VLOOKUP(D2739,[2]Reference!$Q:$U,2,FALSE)</f>
        <v>Hitachi - Class 801</v>
      </c>
      <c r="AV2739" s="19">
        <f t="shared" si="514"/>
        <v>45675</v>
      </c>
      <c r="AW2739" s="12" t="str">
        <f>+VLOOKUP(X2739,[2]Reference!BN:BO,2,FALSE)</f>
        <v>Fleet</v>
      </c>
      <c r="AX2739" s="20" t="str">
        <f t="shared" si="515"/>
        <v>HB</v>
      </c>
      <c r="AY2739" s="20" t="str">
        <f>VLOOKUP(AX2739,[2]Reference!AH:AI,2,FALSE)</f>
        <v>LNER</v>
      </c>
      <c r="AZ2739" s="20" t="str">
        <f>VLOOKUP(D2739,[2]Reference!Q:V,6,FALSE)</f>
        <v>Azuma</v>
      </c>
      <c r="BA2739" s="20" t="str">
        <f>VLOOKUP(D2739,[2]Reference!Q:V,3,FALSE)</f>
        <v>Azuma</v>
      </c>
    </row>
    <row r="2740" spans="1:53" ht="13.5" x14ac:dyDescent="0.25">
      <c r="A2740" s="38" t="s">
        <v>7584</v>
      </c>
      <c r="B2740" s="39">
        <v>45668</v>
      </c>
      <c r="C2740" s="38" t="s">
        <v>54</v>
      </c>
      <c r="D2740" s="38" t="s">
        <v>161</v>
      </c>
      <c r="E2740" s="38" t="s">
        <v>162</v>
      </c>
      <c r="F2740" s="38" t="s">
        <v>161</v>
      </c>
      <c r="G2740" s="38" t="s">
        <v>72</v>
      </c>
      <c r="H2740" s="38" t="s">
        <v>95</v>
      </c>
      <c r="I2740" s="38" t="s">
        <v>147</v>
      </c>
      <c r="J2740" s="38" t="s">
        <v>148</v>
      </c>
      <c r="K2740" s="38" t="s">
        <v>261</v>
      </c>
      <c r="L2740" s="38" t="s">
        <v>7585</v>
      </c>
      <c r="M2740" s="38" t="s">
        <v>78</v>
      </c>
      <c r="N2740" s="40">
        <v>4</v>
      </c>
      <c r="O2740" s="40">
        <v>4</v>
      </c>
      <c r="P2740" s="40">
        <v>0</v>
      </c>
      <c r="Q2740" s="40">
        <v>0</v>
      </c>
      <c r="R2740" s="40">
        <v>0</v>
      </c>
      <c r="S2740" s="40">
        <v>0</v>
      </c>
      <c r="T2740" s="40">
        <v>0</v>
      </c>
      <c r="U2740" s="40">
        <v>1</v>
      </c>
      <c r="V2740" s="40">
        <v>4</v>
      </c>
      <c r="W2740" s="38" t="s">
        <v>7586</v>
      </c>
      <c r="X2740" s="38" t="s">
        <v>80</v>
      </c>
      <c r="Y2740" s="38" t="s">
        <v>66</v>
      </c>
      <c r="Z2740" s="38" t="s">
        <v>7066</v>
      </c>
      <c r="AA2740" s="38" t="s">
        <v>7067</v>
      </c>
      <c r="AB2740" s="41">
        <v>0</v>
      </c>
      <c r="AC2740" s="41">
        <v>0</v>
      </c>
      <c r="AD2740" s="42">
        <v>0</v>
      </c>
      <c r="AE2740" s="42">
        <v>0</v>
      </c>
      <c r="AF2740" s="12" t="str">
        <f t="shared" si="504"/>
        <v>155416</v>
      </c>
      <c r="AG2740" s="13" t="str">
        <f>VLOOKUP(D2740,[2]Reference!$Q:$U,4,FALSE)</f>
        <v>Fleet</v>
      </c>
      <c r="AH2740" s="13" t="str">
        <f>VLOOKUP(D2740,[2]Reference!$Q:$U,5,FALSE)</f>
        <v>LNER</v>
      </c>
      <c r="AI2740" s="14">
        <f t="shared" si="505"/>
        <v>0</v>
      </c>
      <c r="AJ2740" s="14">
        <f t="shared" si="506"/>
        <v>0</v>
      </c>
      <c r="AK2740" s="14">
        <f t="shared" si="507"/>
        <v>0</v>
      </c>
      <c r="AL2740" s="15">
        <f t="shared" si="508"/>
        <v>0</v>
      </c>
      <c r="AM2740" s="14">
        <f t="shared" si="509"/>
        <v>4</v>
      </c>
      <c r="AN2740" s="16">
        <f t="shared" si="510"/>
        <v>45668</v>
      </c>
      <c r="AO2740" s="17">
        <f>VLOOKUP(B2740,[2]Reference!D:E,2,1)</f>
        <v>202511</v>
      </c>
      <c r="AP2740" s="12" t="str">
        <f t="shared" si="511"/>
        <v>7</v>
      </c>
      <c r="AQ2740" s="18">
        <f t="shared" si="512"/>
        <v>0</v>
      </c>
      <c r="AR2740" s="18">
        <f t="shared" si="513"/>
        <v>0</v>
      </c>
      <c r="AS2740" s="13" t="str">
        <f>VLOOKUP(D2740,[2]Reference!$Q:$U,3,FALSE)</f>
        <v>IC225</v>
      </c>
      <c r="AT2740" s="13" t="str">
        <f>VLOOKUP(D2740,[2]Reference!Q:V,6,FALSE)</f>
        <v>IC225</v>
      </c>
      <c r="AU2740" s="13" t="str">
        <f>VLOOKUP(D2740,[2]Reference!$Q:$U,2,FALSE)</f>
        <v>MK4 Coach</v>
      </c>
      <c r="AV2740" s="19">
        <f t="shared" si="514"/>
        <v>45675</v>
      </c>
      <c r="AW2740" s="12" t="str">
        <f>+VLOOKUP(X2740,[2]Reference!BN:BO,2,FALSE)</f>
        <v>Fleet</v>
      </c>
      <c r="AX2740" s="20" t="str">
        <f t="shared" si="515"/>
        <v>HB</v>
      </c>
      <c r="AY2740" s="20" t="str">
        <f>VLOOKUP(AX2740,[2]Reference!AH:AI,2,FALSE)</f>
        <v>LNER</v>
      </c>
      <c r="AZ2740" s="20" t="str">
        <f>VLOOKUP(D2740,[2]Reference!Q:V,6,FALSE)</f>
        <v>IC225</v>
      </c>
      <c r="BA2740" s="20" t="str">
        <f>VLOOKUP(D2740,[2]Reference!Q:V,3,FALSE)</f>
        <v>IC225</v>
      </c>
    </row>
    <row r="2741" spans="1:53" ht="13.5" x14ac:dyDescent="0.25">
      <c r="A2741" s="38" t="s">
        <v>7587</v>
      </c>
      <c r="B2741" s="39">
        <v>45668</v>
      </c>
      <c r="C2741" s="38" t="s">
        <v>54</v>
      </c>
      <c r="D2741" s="38" t="s">
        <v>92</v>
      </c>
      <c r="E2741" s="38" t="s">
        <v>93</v>
      </c>
      <c r="F2741" s="38" t="s">
        <v>92</v>
      </c>
      <c r="G2741" s="38" t="s">
        <v>121</v>
      </c>
      <c r="H2741" s="38" t="s">
        <v>339</v>
      </c>
      <c r="I2741" s="38" t="s">
        <v>805</v>
      </c>
      <c r="J2741" s="38" t="s">
        <v>806</v>
      </c>
      <c r="K2741" s="38" t="s">
        <v>294</v>
      </c>
      <c r="L2741" s="38" t="s">
        <v>7588</v>
      </c>
      <c r="M2741" s="38" t="s">
        <v>289</v>
      </c>
      <c r="N2741" s="40">
        <v>95</v>
      </c>
      <c r="O2741" s="40">
        <v>17</v>
      </c>
      <c r="P2741" s="40">
        <v>78</v>
      </c>
      <c r="Q2741" s="40">
        <v>0</v>
      </c>
      <c r="R2741" s="40">
        <v>0</v>
      </c>
      <c r="S2741" s="40">
        <v>0</v>
      </c>
      <c r="T2741" s="40">
        <v>0</v>
      </c>
      <c r="U2741" s="40">
        <v>5</v>
      </c>
      <c r="V2741" s="40">
        <v>95</v>
      </c>
      <c r="W2741" s="38" t="s">
        <v>7589</v>
      </c>
      <c r="X2741" s="38" t="s">
        <v>80</v>
      </c>
      <c r="Y2741" s="38" t="s">
        <v>66</v>
      </c>
      <c r="Z2741" s="38" t="s">
        <v>7066</v>
      </c>
      <c r="AA2741" s="38" t="s">
        <v>7067</v>
      </c>
      <c r="AB2741" s="41">
        <v>0</v>
      </c>
      <c r="AC2741" s="41">
        <v>0</v>
      </c>
      <c r="AD2741" s="42">
        <v>1</v>
      </c>
      <c r="AE2741" s="42">
        <v>3</v>
      </c>
      <c r="AF2741" s="12" t="str">
        <f t="shared" si="504"/>
        <v>155704</v>
      </c>
      <c r="AG2741" s="13" t="str">
        <f>VLOOKUP(D2741,[2]Reference!$Q:$U,4,FALSE)</f>
        <v>Fleet</v>
      </c>
      <c r="AH2741" s="13" t="str">
        <f>VLOOKUP(D2741,[2]Reference!$Q:$U,5,FALSE)</f>
        <v>LNER</v>
      </c>
      <c r="AI2741" s="14">
        <f t="shared" si="505"/>
        <v>0</v>
      </c>
      <c r="AJ2741" s="14">
        <f t="shared" si="506"/>
        <v>0</v>
      </c>
      <c r="AK2741" s="14">
        <f t="shared" si="507"/>
        <v>0</v>
      </c>
      <c r="AL2741" s="15">
        <f t="shared" si="508"/>
        <v>1</v>
      </c>
      <c r="AM2741" s="14">
        <f t="shared" si="509"/>
        <v>95</v>
      </c>
      <c r="AN2741" s="16">
        <f t="shared" si="510"/>
        <v>45668</v>
      </c>
      <c r="AO2741" s="17">
        <f>VLOOKUP(B2741,[2]Reference!D:E,2,1)</f>
        <v>202511</v>
      </c>
      <c r="AP2741" s="12" t="str">
        <f t="shared" si="511"/>
        <v>7</v>
      </c>
      <c r="AQ2741" s="18">
        <f t="shared" si="512"/>
        <v>1</v>
      </c>
      <c r="AR2741" s="18">
        <f t="shared" si="513"/>
        <v>3</v>
      </c>
      <c r="AS2741" s="13" t="str">
        <f>VLOOKUP(D2741,[2]Reference!$Q:$U,3,FALSE)</f>
        <v>Azuma</v>
      </c>
      <c r="AT2741" s="13" t="str">
        <f>VLOOKUP(D2741,[2]Reference!Q:V,6,FALSE)</f>
        <v>Azuma</v>
      </c>
      <c r="AU2741" s="13" t="str">
        <f>VLOOKUP(D2741,[2]Reference!$Q:$U,2,FALSE)</f>
        <v>Hitachi - Class 801</v>
      </c>
      <c r="AV2741" s="19">
        <f t="shared" si="514"/>
        <v>45675</v>
      </c>
      <c r="AW2741" s="12" t="str">
        <f>+VLOOKUP(X2741,[2]Reference!BN:BO,2,FALSE)</f>
        <v>Fleet</v>
      </c>
      <c r="AX2741" s="20" t="str">
        <f t="shared" si="515"/>
        <v>HB</v>
      </c>
      <c r="AY2741" s="20" t="str">
        <f>VLOOKUP(AX2741,[2]Reference!AH:AI,2,FALSE)</f>
        <v>LNER</v>
      </c>
      <c r="AZ2741" s="20" t="str">
        <f>VLOOKUP(D2741,[2]Reference!Q:V,6,FALSE)</f>
        <v>Azuma</v>
      </c>
      <c r="BA2741" s="20" t="str">
        <f>VLOOKUP(D2741,[2]Reference!Q:V,3,FALSE)</f>
        <v>Azuma</v>
      </c>
    </row>
    <row r="2742" spans="1:53" ht="13.5" x14ac:dyDescent="0.25">
      <c r="A2742" s="38" t="s">
        <v>7590</v>
      </c>
      <c r="B2742" s="39">
        <v>45668</v>
      </c>
      <c r="C2742" s="38" t="s">
        <v>54</v>
      </c>
      <c r="D2742" s="38" t="s">
        <v>70</v>
      </c>
      <c r="E2742" s="38" t="s">
        <v>71</v>
      </c>
      <c r="F2742" s="38" t="s">
        <v>70</v>
      </c>
      <c r="G2742" s="38" t="s">
        <v>129</v>
      </c>
      <c r="H2742" s="38" t="s">
        <v>84</v>
      </c>
      <c r="I2742" s="38" t="s">
        <v>7591</v>
      </c>
      <c r="J2742" s="38" t="s">
        <v>7592</v>
      </c>
      <c r="K2742" s="38" t="s">
        <v>932</v>
      </c>
      <c r="L2742" s="38" t="s">
        <v>7593</v>
      </c>
      <c r="M2742" s="38" t="s">
        <v>78</v>
      </c>
      <c r="N2742" s="40">
        <v>12</v>
      </c>
      <c r="O2742" s="40">
        <v>12</v>
      </c>
      <c r="P2742" s="40">
        <v>0</v>
      </c>
      <c r="Q2742" s="40">
        <v>0</v>
      </c>
      <c r="R2742" s="40">
        <v>0</v>
      </c>
      <c r="S2742" s="40">
        <v>0</v>
      </c>
      <c r="T2742" s="40">
        <v>0</v>
      </c>
      <c r="U2742" s="40">
        <v>1</v>
      </c>
      <c r="V2742" s="40">
        <v>12</v>
      </c>
      <c r="W2742" s="38" t="s">
        <v>7594</v>
      </c>
      <c r="X2742" s="38" t="s">
        <v>80</v>
      </c>
      <c r="Y2742" s="38" t="s">
        <v>66</v>
      </c>
      <c r="Z2742" s="38" t="s">
        <v>7066</v>
      </c>
      <c r="AA2742" s="38" t="s">
        <v>7067</v>
      </c>
      <c r="AB2742" s="41">
        <v>0</v>
      </c>
      <c r="AC2742" s="41">
        <v>0</v>
      </c>
      <c r="AD2742" s="42">
        <v>0</v>
      </c>
      <c r="AE2742" s="42">
        <v>0</v>
      </c>
      <c r="AF2742" s="12" t="str">
        <f t="shared" si="504"/>
        <v>155956</v>
      </c>
      <c r="AG2742" s="13" t="str">
        <f>VLOOKUP(D2742,[2]Reference!$Q:$U,4,FALSE)</f>
        <v>Fleet</v>
      </c>
      <c r="AH2742" s="13" t="str">
        <f>VLOOKUP(D2742,[2]Reference!$Q:$U,5,FALSE)</f>
        <v>LNER</v>
      </c>
      <c r="AI2742" s="14">
        <f t="shared" si="505"/>
        <v>0</v>
      </c>
      <c r="AJ2742" s="14">
        <f t="shared" si="506"/>
        <v>0</v>
      </c>
      <c r="AK2742" s="14">
        <f t="shared" si="507"/>
        <v>0</v>
      </c>
      <c r="AL2742" s="15">
        <f t="shared" si="508"/>
        <v>0</v>
      </c>
      <c r="AM2742" s="14">
        <f t="shared" si="509"/>
        <v>12</v>
      </c>
      <c r="AN2742" s="16">
        <f t="shared" si="510"/>
        <v>45668</v>
      </c>
      <c r="AO2742" s="17">
        <f>VLOOKUP(B2742,[2]Reference!D:E,2,1)</f>
        <v>202511</v>
      </c>
      <c r="AP2742" s="12" t="str">
        <f t="shared" si="511"/>
        <v>7</v>
      </c>
      <c r="AQ2742" s="18">
        <f t="shared" si="512"/>
        <v>0</v>
      </c>
      <c r="AR2742" s="18">
        <f t="shared" si="513"/>
        <v>0</v>
      </c>
      <c r="AS2742" s="13" t="str">
        <f>VLOOKUP(D2742,[2]Reference!$Q:$U,3,FALSE)</f>
        <v>IC225</v>
      </c>
      <c r="AT2742" s="13" t="str">
        <f>VLOOKUP(D2742,[2]Reference!Q:V,6,FALSE)</f>
        <v>IC225</v>
      </c>
      <c r="AU2742" s="13" t="str">
        <f>VLOOKUP(D2742,[2]Reference!$Q:$U,2,FALSE)</f>
        <v>Cl 91 Loco</v>
      </c>
      <c r="AV2742" s="19">
        <f t="shared" si="514"/>
        <v>45675</v>
      </c>
      <c r="AW2742" s="12" t="str">
        <f>+VLOOKUP(X2742,[2]Reference!BN:BO,2,FALSE)</f>
        <v>Fleet</v>
      </c>
      <c r="AX2742" s="20" t="str">
        <f t="shared" si="515"/>
        <v>HB</v>
      </c>
      <c r="AY2742" s="20" t="str">
        <f>VLOOKUP(AX2742,[2]Reference!AH:AI,2,FALSE)</f>
        <v>LNER</v>
      </c>
      <c r="AZ2742" s="20" t="str">
        <f>VLOOKUP(D2742,[2]Reference!Q:V,6,FALSE)</f>
        <v>IC225</v>
      </c>
      <c r="BA2742" s="20" t="str">
        <f>VLOOKUP(D2742,[2]Reference!Q:V,3,FALSE)</f>
        <v>IC225</v>
      </c>
    </row>
    <row r="2743" spans="1:53" ht="13.5" x14ac:dyDescent="0.25">
      <c r="A2743" s="38" t="s">
        <v>7596</v>
      </c>
      <c r="B2743" s="39">
        <v>45669</v>
      </c>
      <c r="C2743" s="38" t="s">
        <v>54</v>
      </c>
      <c r="D2743" s="38" t="s">
        <v>92</v>
      </c>
      <c r="E2743" s="38" t="s">
        <v>93</v>
      </c>
      <c r="F2743" s="38" t="s">
        <v>92</v>
      </c>
      <c r="G2743" s="38" t="s">
        <v>146</v>
      </c>
      <c r="H2743" s="38" t="s">
        <v>198</v>
      </c>
      <c r="I2743" s="38" t="s">
        <v>209</v>
      </c>
      <c r="J2743" s="38" t="s">
        <v>210</v>
      </c>
      <c r="K2743" s="38" t="s">
        <v>201</v>
      </c>
      <c r="L2743" s="38" t="s">
        <v>5439</v>
      </c>
      <c r="M2743" s="38" t="s">
        <v>929</v>
      </c>
      <c r="N2743" s="40">
        <v>6.5</v>
      </c>
      <c r="O2743" s="40">
        <v>0</v>
      </c>
      <c r="P2743" s="40">
        <v>6.5</v>
      </c>
      <c r="Q2743" s="40">
        <v>1</v>
      </c>
      <c r="R2743" s="40">
        <v>0</v>
      </c>
      <c r="S2743" s="40">
        <v>0.5</v>
      </c>
      <c r="T2743" s="40">
        <v>0</v>
      </c>
      <c r="U2743" s="40">
        <v>6</v>
      </c>
      <c r="V2743" s="40">
        <v>100.5</v>
      </c>
      <c r="W2743" s="38" t="s">
        <v>7597</v>
      </c>
      <c r="X2743" s="38" t="s">
        <v>119</v>
      </c>
      <c r="Y2743" s="38" t="s">
        <v>66</v>
      </c>
      <c r="Z2743" s="38" t="s">
        <v>7068</v>
      </c>
      <c r="AA2743" s="38" t="s">
        <v>7067</v>
      </c>
      <c r="AB2743" s="41">
        <v>1</v>
      </c>
      <c r="AC2743" s="41">
        <v>0.5</v>
      </c>
      <c r="AD2743" s="42">
        <v>1.5</v>
      </c>
      <c r="AE2743" s="42">
        <v>2</v>
      </c>
      <c r="AF2743" s="12" t="str">
        <f t="shared" si="504"/>
        <v>157109</v>
      </c>
      <c r="AG2743" s="13" t="str">
        <f>VLOOKUP(D2743,[2]Reference!$Q:$U,4,FALSE)</f>
        <v>Fleet</v>
      </c>
      <c r="AH2743" s="13" t="str">
        <f>VLOOKUP(D2743,[2]Reference!$Q:$U,5,FALSE)</f>
        <v>LNER</v>
      </c>
      <c r="AI2743" s="14">
        <f t="shared" si="505"/>
        <v>1</v>
      </c>
      <c r="AJ2743" s="14">
        <f t="shared" si="506"/>
        <v>0.25</v>
      </c>
      <c r="AK2743" s="14">
        <f t="shared" si="507"/>
        <v>1.25</v>
      </c>
      <c r="AL2743" s="15">
        <f t="shared" si="508"/>
        <v>0.25</v>
      </c>
      <c r="AM2743" s="14">
        <f t="shared" si="509"/>
        <v>6.5</v>
      </c>
      <c r="AN2743" s="16">
        <f t="shared" si="510"/>
        <v>45675</v>
      </c>
      <c r="AO2743" s="17">
        <f>VLOOKUP(B2743,[2]Reference!D:E,2,1)</f>
        <v>202511</v>
      </c>
      <c r="AP2743" s="12" t="str">
        <f t="shared" si="511"/>
        <v>7</v>
      </c>
      <c r="AQ2743" s="18">
        <f t="shared" si="512"/>
        <v>1.5</v>
      </c>
      <c r="AR2743" s="18">
        <f t="shared" si="513"/>
        <v>2</v>
      </c>
      <c r="AS2743" s="13" t="str">
        <f>VLOOKUP(D2743,[2]Reference!$Q:$U,3,FALSE)</f>
        <v>Azuma</v>
      </c>
      <c r="AT2743" s="13" t="str">
        <f>VLOOKUP(D2743,[2]Reference!Q:V,6,FALSE)</f>
        <v>Azuma</v>
      </c>
      <c r="AU2743" s="13" t="str">
        <f>VLOOKUP(D2743,[2]Reference!$Q:$U,2,FALSE)</f>
        <v>Hitachi - Class 801</v>
      </c>
      <c r="AV2743" s="19">
        <f t="shared" si="514"/>
        <v>45676</v>
      </c>
      <c r="AW2743" s="12" t="str">
        <f>+VLOOKUP(X2743,[2]Reference!BN:BO,2,FALSE)</f>
        <v>Depot</v>
      </c>
      <c r="AX2743" s="20" t="str">
        <f t="shared" si="515"/>
        <v>HB</v>
      </c>
      <c r="AY2743" s="20" t="str">
        <f>VLOOKUP(AX2743,[2]Reference!AH:AI,2,FALSE)</f>
        <v>LNER</v>
      </c>
      <c r="AZ2743" s="20" t="str">
        <f>VLOOKUP(D2743,[2]Reference!Q:V,6,FALSE)</f>
        <v>Azuma</v>
      </c>
      <c r="BA2743" s="20" t="str">
        <f>VLOOKUP(D2743,[2]Reference!Q:V,3,FALSE)</f>
        <v>Azuma</v>
      </c>
    </row>
    <row r="2744" spans="1:53" ht="13.5" x14ac:dyDescent="0.25">
      <c r="A2744" s="38" t="s">
        <v>7598</v>
      </c>
      <c r="B2744" s="39">
        <v>45669</v>
      </c>
      <c r="C2744" s="38" t="s">
        <v>54</v>
      </c>
      <c r="D2744" s="38" t="s">
        <v>55</v>
      </c>
      <c r="E2744" s="38" t="s">
        <v>56</v>
      </c>
      <c r="F2744" s="38" t="s">
        <v>55</v>
      </c>
      <c r="G2744" s="38" t="s">
        <v>121</v>
      </c>
      <c r="H2744" s="38" t="s">
        <v>138</v>
      </c>
      <c r="I2744" s="38" t="s">
        <v>1338</v>
      </c>
      <c r="J2744" s="38" t="s">
        <v>1339</v>
      </c>
      <c r="K2744" s="38" t="s">
        <v>294</v>
      </c>
      <c r="L2744" s="38" t="s">
        <v>7599</v>
      </c>
      <c r="M2744" s="38" t="s">
        <v>533</v>
      </c>
      <c r="N2744" s="40">
        <v>4</v>
      </c>
      <c r="O2744" s="40">
        <v>4</v>
      </c>
      <c r="P2744" s="40">
        <v>0</v>
      </c>
      <c r="Q2744" s="40">
        <v>0</v>
      </c>
      <c r="R2744" s="40">
        <v>0</v>
      </c>
      <c r="S2744" s="40">
        <v>0</v>
      </c>
      <c r="T2744" s="40">
        <v>0</v>
      </c>
      <c r="U2744" s="40">
        <v>1</v>
      </c>
      <c r="V2744" s="40">
        <v>4</v>
      </c>
      <c r="W2744" s="38" t="s">
        <v>7600</v>
      </c>
      <c r="X2744" s="38" t="s">
        <v>80</v>
      </c>
      <c r="Y2744" s="38" t="s">
        <v>66</v>
      </c>
      <c r="Z2744" s="38" t="s">
        <v>7068</v>
      </c>
      <c r="AA2744" s="38" t="s">
        <v>7067</v>
      </c>
      <c r="AB2744" s="41">
        <v>0</v>
      </c>
      <c r="AC2744" s="41">
        <v>0</v>
      </c>
      <c r="AD2744" s="42">
        <v>0</v>
      </c>
      <c r="AE2744" s="42">
        <v>0</v>
      </c>
      <c r="AF2744" s="12" t="str">
        <f t="shared" si="504"/>
        <v>157171</v>
      </c>
      <c r="AG2744" s="13" t="str">
        <f>VLOOKUP(D2744,[2]Reference!$Q:$U,4,FALSE)</f>
        <v>Fleet</v>
      </c>
      <c r="AH2744" s="13" t="str">
        <f>VLOOKUP(D2744,[2]Reference!$Q:$U,5,FALSE)</f>
        <v>LNER</v>
      </c>
      <c r="AI2744" s="14">
        <f t="shared" si="505"/>
        <v>0</v>
      </c>
      <c r="AJ2744" s="14">
        <f t="shared" si="506"/>
        <v>0</v>
      </c>
      <c r="AK2744" s="14">
        <f t="shared" si="507"/>
        <v>0</v>
      </c>
      <c r="AL2744" s="15">
        <f t="shared" si="508"/>
        <v>0</v>
      </c>
      <c r="AM2744" s="14">
        <f t="shared" si="509"/>
        <v>4</v>
      </c>
      <c r="AN2744" s="16">
        <f t="shared" si="510"/>
        <v>45675</v>
      </c>
      <c r="AO2744" s="17">
        <f>VLOOKUP(B2744,[2]Reference!D:E,2,1)</f>
        <v>202511</v>
      </c>
      <c r="AP2744" s="12" t="str">
        <f t="shared" si="511"/>
        <v>7</v>
      </c>
      <c r="AQ2744" s="18">
        <f t="shared" si="512"/>
        <v>0</v>
      </c>
      <c r="AR2744" s="18">
        <f t="shared" si="513"/>
        <v>0</v>
      </c>
      <c r="AS2744" s="13" t="str">
        <f>VLOOKUP(D2744,[2]Reference!$Q:$U,3,FALSE)</f>
        <v>Azuma</v>
      </c>
      <c r="AT2744" s="13" t="str">
        <f>VLOOKUP(D2744,[2]Reference!Q:V,6,FALSE)</f>
        <v>Azuma</v>
      </c>
      <c r="AU2744" s="13" t="str">
        <f>VLOOKUP(D2744,[2]Reference!$Q:$U,2,FALSE)</f>
        <v>Hitachi - Class 800</v>
      </c>
      <c r="AV2744" s="19">
        <f t="shared" si="514"/>
        <v>45676</v>
      </c>
      <c r="AW2744" s="12" t="str">
        <f>+VLOOKUP(X2744,[2]Reference!BN:BO,2,FALSE)</f>
        <v>Fleet</v>
      </c>
      <c r="AX2744" s="20" t="str">
        <f t="shared" si="515"/>
        <v>HB</v>
      </c>
      <c r="AY2744" s="20" t="str">
        <f>VLOOKUP(AX2744,[2]Reference!AH:AI,2,FALSE)</f>
        <v>LNER</v>
      </c>
      <c r="AZ2744" s="20" t="str">
        <f>VLOOKUP(D2744,[2]Reference!Q:V,6,FALSE)</f>
        <v>Azuma</v>
      </c>
      <c r="BA2744" s="20" t="str">
        <f>VLOOKUP(D2744,[2]Reference!Q:V,3,FALSE)</f>
        <v>Azuma</v>
      </c>
    </row>
    <row r="2745" spans="1:53" ht="13.5" x14ac:dyDescent="0.25">
      <c r="A2745" s="38" t="s">
        <v>7601</v>
      </c>
      <c r="B2745" s="39">
        <v>45669</v>
      </c>
      <c r="C2745" s="38" t="s">
        <v>54</v>
      </c>
      <c r="D2745" s="38" t="s">
        <v>70</v>
      </c>
      <c r="E2745" s="38" t="s">
        <v>71</v>
      </c>
      <c r="F2745" s="38" t="s">
        <v>70</v>
      </c>
      <c r="G2745" s="38" t="s">
        <v>94</v>
      </c>
      <c r="H2745" s="38" t="s">
        <v>237</v>
      </c>
      <c r="I2745" s="38" t="s">
        <v>1591</v>
      </c>
      <c r="J2745" s="38" t="s">
        <v>1592</v>
      </c>
      <c r="K2745" s="38" t="s">
        <v>98</v>
      </c>
      <c r="L2745" s="38" t="s">
        <v>7602</v>
      </c>
      <c r="M2745" s="38" t="s">
        <v>165</v>
      </c>
      <c r="N2745" s="40">
        <v>14</v>
      </c>
      <c r="O2745" s="40">
        <v>14</v>
      </c>
      <c r="P2745" s="40">
        <v>0</v>
      </c>
      <c r="Q2745" s="40">
        <v>0</v>
      </c>
      <c r="R2745" s="40">
        <v>0</v>
      </c>
      <c r="S2745" s="40">
        <v>0</v>
      </c>
      <c r="T2745" s="40">
        <v>0</v>
      </c>
      <c r="U2745" s="40">
        <v>1</v>
      </c>
      <c r="V2745" s="40">
        <v>14</v>
      </c>
      <c r="W2745" s="38" t="s">
        <v>7603</v>
      </c>
      <c r="X2745" s="38" t="s">
        <v>80</v>
      </c>
      <c r="Y2745" s="38" t="s">
        <v>66</v>
      </c>
      <c r="Z2745" s="38" t="s">
        <v>7068</v>
      </c>
      <c r="AA2745" s="38" t="s">
        <v>7067</v>
      </c>
      <c r="AB2745" s="41">
        <v>0</v>
      </c>
      <c r="AC2745" s="41">
        <v>0</v>
      </c>
      <c r="AD2745" s="42">
        <v>0.33</v>
      </c>
      <c r="AE2745" s="42">
        <v>0.33</v>
      </c>
      <c r="AF2745" s="12" t="str">
        <f t="shared" si="504"/>
        <v>157178</v>
      </c>
      <c r="AG2745" s="13" t="str">
        <f>VLOOKUP(D2745,[2]Reference!$Q:$U,4,FALSE)</f>
        <v>Fleet</v>
      </c>
      <c r="AH2745" s="13" t="str">
        <f>VLOOKUP(D2745,[2]Reference!$Q:$U,5,FALSE)</f>
        <v>LNER</v>
      </c>
      <c r="AI2745" s="14">
        <f t="shared" si="505"/>
        <v>0</v>
      </c>
      <c r="AJ2745" s="14">
        <f t="shared" si="506"/>
        <v>0</v>
      </c>
      <c r="AK2745" s="14">
        <f t="shared" si="507"/>
        <v>0</v>
      </c>
      <c r="AL2745" s="15">
        <f t="shared" si="508"/>
        <v>0.33</v>
      </c>
      <c r="AM2745" s="14">
        <f t="shared" si="509"/>
        <v>14</v>
      </c>
      <c r="AN2745" s="16">
        <f t="shared" si="510"/>
        <v>45675</v>
      </c>
      <c r="AO2745" s="17">
        <f>VLOOKUP(B2745,[2]Reference!D:E,2,1)</f>
        <v>202511</v>
      </c>
      <c r="AP2745" s="12" t="str">
        <f t="shared" si="511"/>
        <v>7</v>
      </c>
      <c r="AQ2745" s="18">
        <f t="shared" si="512"/>
        <v>0.33</v>
      </c>
      <c r="AR2745" s="18">
        <f t="shared" si="513"/>
        <v>0.33</v>
      </c>
      <c r="AS2745" s="13" t="str">
        <f>VLOOKUP(D2745,[2]Reference!$Q:$U,3,FALSE)</f>
        <v>IC225</v>
      </c>
      <c r="AT2745" s="13" t="str">
        <f>VLOOKUP(D2745,[2]Reference!Q:V,6,FALSE)</f>
        <v>IC225</v>
      </c>
      <c r="AU2745" s="13" t="str">
        <f>VLOOKUP(D2745,[2]Reference!$Q:$U,2,FALSE)</f>
        <v>Cl 91 Loco</v>
      </c>
      <c r="AV2745" s="19">
        <f t="shared" si="514"/>
        <v>45676</v>
      </c>
      <c r="AW2745" s="12" t="str">
        <f>+VLOOKUP(X2745,[2]Reference!BN:BO,2,FALSE)</f>
        <v>Fleet</v>
      </c>
      <c r="AX2745" s="20" t="str">
        <f t="shared" si="515"/>
        <v>HB</v>
      </c>
      <c r="AY2745" s="20" t="str">
        <f>VLOOKUP(AX2745,[2]Reference!AH:AI,2,FALSE)</f>
        <v>LNER</v>
      </c>
      <c r="AZ2745" s="20" t="str">
        <f>VLOOKUP(D2745,[2]Reference!Q:V,6,FALSE)</f>
        <v>IC225</v>
      </c>
      <c r="BA2745" s="20" t="str">
        <f>VLOOKUP(D2745,[2]Reference!Q:V,3,FALSE)</f>
        <v>IC225</v>
      </c>
    </row>
    <row r="2746" spans="1:53" ht="13.5" x14ac:dyDescent="0.25">
      <c r="A2746" s="38" t="s">
        <v>7604</v>
      </c>
      <c r="B2746" s="39">
        <v>45669</v>
      </c>
      <c r="C2746" s="38" t="s">
        <v>54</v>
      </c>
      <c r="D2746" s="38" t="s">
        <v>92</v>
      </c>
      <c r="E2746" s="38" t="s">
        <v>93</v>
      </c>
      <c r="F2746" s="38" t="s">
        <v>92</v>
      </c>
      <c r="G2746" s="38" t="s">
        <v>121</v>
      </c>
      <c r="H2746" s="38" t="s">
        <v>138</v>
      </c>
      <c r="I2746" s="38" t="s">
        <v>244</v>
      </c>
      <c r="J2746" s="38" t="s">
        <v>245</v>
      </c>
      <c r="K2746" s="38" t="s">
        <v>613</v>
      </c>
      <c r="L2746" s="38" t="s">
        <v>7605</v>
      </c>
      <c r="M2746" s="38" t="s">
        <v>169</v>
      </c>
      <c r="N2746" s="40">
        <v>7</v>
      </c>
      <c r="O2746" s="40">
        <v>7</v>
      </c>
      <c r="P2746" s="40">
        <v>0</v>
      </c>
      <c r="Q2746" s="40">
        <v>0</v>
      </c>
      <c r="R2746" s="40">
        <v>0</v>
      </c>
      <c r="S2746" s="40">
        <v>0</v>
      </c>
      <c r="T2746" s="40">
        <v>0</v>
      </c>
      <c r="U2746" s="40">
        <v>1</v>
      </c>
      <c r="V2746" s="40">
        <v>7</v>
      </c>
      <c r="W2746" s="38" t="s">
        <v>7606</v>
      </c>
      <c r="X2746" s="38" t="s">
        <v>80</v>
      </c>
      <c r="Y2746" s="38" t="s">
        <v>66</v>
      </c>
      <c r="Z2746" s="38" t="s">
        <v>7068</v>
      </c>
      <c r="AA2746" s="38" t="s">
        <v>7067</v>
      </c>
      <c r="AB2746" s="41">
        <v>0</v>
      </c>
      <c r="AC2746" s="41">
        <v>0</v>
      </c>
      <c r="AD2746" s="42">
        <v>0</v>
      </c>
      <c r="AE2746" s="42">
        <v>0.3</v>
      </c>
      <c r="AF2746" s="12" t="str">
        <f t="shared" si="504"/>
        <v>157452</v>
      </c>
      <c r="AG2746" s="13" t="str">
        <f>VLOOKUP(D2746,[2]Reference!$Q:$U,4,FALSE)</f>
        <v>Fleet</v>
      </c>
      <c r="AH2746" s="13" t="str">
        <f>VLOOKUP(D2746,[2]Reference!$Q:$U,5,FALSE)</f>
        <v>LNER</v>
      </c>
      <c r="AI2746" s="14">
        <f t="shared" si="505"/>
        <v>0</v>
      </c>
      <c r="AJ2746" s="14">
        <f t="shared" si="506"/>
        <v>0</v>
      </c>
      <c r="AK2746" s="14">
        <f t="shared" si="507"/>
        <v>0</v>
      </c>
      <c r="AL2746" s="15">
        <f t="shared" si="508"/>
        <v>0</v>
      </c>
      <c r="AM2746" s="14">
        <f t="shared" si="509"/>
        <v>7</v>
      </c>
      <c r="AN2746" s="16">
        <f t="shared" si="510"/>
        <v>45675</v>
      </c>
      <c r="AO2746" s="17">
        <f>VLOOKUP(B2746,[2]Reference!D:E,2,1)</f>
        <v>202511</v>
      </c>
      <c r="AP2746" s="12" t="str">
        <f t="shared" si="511"/>
        <v>7</v>
      </c>
      <c r="AQ2746" s="18">
        <f t="shared" si="512"/>
        <v>0</v>
      </c>
      <c r="AR2746" s="18">
        <f t="shared" si="513"/>
        <v>0.3</v>
      </c>
      <c r="AS2746" s="13" t="str">
        <f>VLOOKUP(D2746,[2]Reference!$Q:$U,3,FALSE)</f>
        <v>Azuma</v>
      </c>
      <c r="AT2746" s="13" t="str">
        <f>VLOOKUP(D2746,[2]Reference!Q:V,6,FALSE)</f>
        <v>Azuma</v>
      </c>
      <c r="AU2746" s="13" t="str">
        <f>VLOOKUP(D2746,[2]Reference!$Q:$U,2,FALSE)</f>
        <v>Hitachi - Class 801</v>
      </c>
      <c r="AV2746" s="19">
        <f t="shared" si="514"/>
        <v>45676</v>
      </c>
      <c r="AW2746" s="12" t="str">
        <f>+VLOOKUP(X2746,[2]Reference!BN:BO,2,FALSE)</f>
        <v>Fleet</v>
      </c>
      <c r="AX2746" s="20" t="str">
        <f t="shared" si="515"/>
        <v>HB</v>
      </c>
      <c r="AY2746" s="20" t="str">
        <f>VLOOKUP(AX2746,[2]Reference!AH:AI,2,FALSE)</f>
        <v>LNER</v>
      </c>
      <c r="AZ2746" s="20" t="str">
        <f>VLOOKUP(D2746,[2]Reference!Q:V,6,FALSE)</f>
        <v>Azuma</v>
      </c>
      <c r="BA2746" s="20" t="str">
        <f>VLOOKUP(D2746,[2]Reference!Q:V,3,FALSE)</f>
        <v>Azuma</v>
      </c>
    </row>
    <row r="2747" spans="1:53" ht="13.5" x14ac:dyDescent="0.25">
      <c r="A2747" s="38" t="s">
        <v>7607</v>
      </c>
      <c r="B2747" s="39">
        <v>45669</v>
      </c>
      <c r="C2747" s="38" t="s">
        <v>54</v>
      </c>
      <c r="D2747" s="38" t="s">
        <v>55</v>
      </c>
      <c r="E2747" s="38" t="s">
        <v>56</v>
      </c>
      <c r="F2747" s="38" t="s">
        <v>55</v>
      </c>
      <c r="G2747" s="38" t="s">
        <v>231</v>
      </c>
      <c r="H2747" s="38" t="s">
        <v>84</v>
      </c>
      <c r="I2747" s="38" t="s">
        <v>251</v>
      </c>
      <c r="J2747" s="38" t="s">
        <v>252</v>
      </c>
      <c r="K2747" s="38" t="s">
        <v>232</v>
      </c>
      <c r="L2747" s="38" t="s">
        <v>2681</v>
      </c>
      <c r="M2747" s="38" t="s">
        <v>296</v>
      </c>
      <c r="N2747" s="40">
        <v>3</v>
      </c>
      <c r="O2747" s="40">
        <v>3</v>
      </c>
      <c r="P2747" s="40">
        <v>0</v>
      </c>
      <c r="Q2747" s="40">
        <v>0</v>
      </c>
      <c r="R2747" s="40">
        <v>0</v>
      </c>
      <c r="S2747" s="40">
        <v>0</v>
      </c>
      <c r="T2747" s="40">
        <v>0</v>
      </c>
      <c r="U2747" s="40">
        <v>1</v>
      </c>
      <c r="V2747" s="40">
        <v>3</v>
      </c>
      <c r="W2747" s="38" t="s">
        <v>7608</v>
      </c>
      <c r="X2747" s="38" t="s">
        <v>80</v>
      </c>
      <c r="Y2747" s="38" t="s">
        <v>66</v>
      </c>
      <c r="Z2747" s="38" t="s">
        <v>7068</v>
      </c>
      <c r="AA2747" s="38" t="s">
        <v>7067</v>
      </c>
      <c r="AB2747" s="41">
        <v>0</v>
      </c>
      <c r="AC2747" s="41">
        <v>0</v>
      </c>
      <c r="AD2747" s="42">
        <v>0</v>
      </c>
      <c r="AE2747" s="42">
        <v>0</v>
      </c>
      <c r="AF2747" s="12" t="str">
        <f t="shared" si="504"/>
        <v>157538</v>
      </c>
      <c r="AG2747" s="13" t="str">
        <f>VLOOKUP(D2747,[2]Reference!$Q:$U,4,FALSE)</f>
        <v>Fleet</v>
      </c>
      <c r="AH2747" s="13" t="str">
        <f>VLOOKUP(D2747,[2]Reference!$Q:$U,5,FALSE)</f>
        <v>LNER</v>
      </c>
      <c r="AI2747" s="14">
        <f t="shared" si="505"/>
        <v>0</v>
      </c>
      <c r="AJ2747" s="14">
        <f t="shared" si="506"/>
        <v>0</v>
      </c>
      <c r="AK2747" s="14">
        <f t="shared" si="507"/>
        <v>0</v>
      </c>
      <c r="AL2747" s="15">
        <f t="shared" si="508"/>
        <v>0</v>
      </c>
      <c r="AM2747" s="14">
        <f t="shared" si="509"/>
        <v>3</v>
      </c>
      <c r="AN2747" s="16">
        <f t="shared" si="510"/>
        <v>45675</v>
      </c>
      <c r="AO2747" s="17">
        <f>VLOOKUP(B2747,[2]Reference!D:E,2,1)</f>
        <v>202511</v>
      </c>
      <c r="AP2747" s="12" t="str">
        <f t="shared" si="511"/>
        <v>7</v>
      </c>
      <c r="AQ2747" s="18">
        <f t="shared" si="512"/>
        <v>0</v>
      </c>
      <c r="AR2747" s="18">
        <f t="shared" si="513"/>
        <v>0</v>
      </c>
      <c r="AS2747" s="13" t="str">
        <f>VLOOKUP(D2747,[2]Reference!$Q:$U,3,FALSE)</f>
        <v>Azuma</v>
      </c>
      <c r="AT2747" s="13" t="str">
        <f>VLOOKUP(D2747,[2]Reference!Q:V,6,FALSE)</f>
        <v>Azuma</v>
      </c>
      <c r="AU2747" s="13" t="str">
        <f>VLOOKUP(D2747,[2]Reference!$Q:$U,2,FALSE)</f>
        <v>Hitachi - Class 800</v>
      </c>
      <c r="AV2747" s="19">
        <f t="shared" si="514"/>
        <v>45676</v>
      </c>
      <c r="AW2747" s="12" t="str">
        <f>+VLOOKUP(X2747,[2]Reference!BN:BO,2,FALSE)</f>
        <v>Fleet</v>
      </c>
      <c r="AX2747" s="20" t="str">
        <f t="shared" si="515"/>
        <v>HB</v>
      </c>
      <c r="AY2747" s="20" t="str">
        <f>VLOOKUP(AX2747,[2]Reference!AH:AI,2,FALSE)</f>
        <v>LNER</v>
      </c>
      <c r="AZ2747" s="20" t="str">
        <f>VLOOKUP(D2747,[2]Reference!Q:V,6,FALSE)</f>
        <v>Azuma</v>
      </c>
      <c r="BA2747" s="20" t="str">
        <f>VLOOKUP(D2747,[2]Reference!Q:V,3,FALSE)</f>
        <v>Azuma</v>
      </c>
    </row>
    <row r="2748" spans="1:53" ht="13.5" x14ac:dyDescent="0.25">
      <c r="A2748" s="38" t="s">
        <v>7609</v>
      </c>
      <c r="B2748" s="39">
        <v>45669</v>
      </c>
      <c r="C2748" s="38" t="s">
        <v>54</v>
      </c>
      <c r="D2748" s="38" t="s">
        <v>55</v>
      </c>
      <c r="E2748" s="38" t="s">
        <v>56</v>
      </c>
      <c r="F2748" s="38" t="s">
        <v>55</v>
      </c>
      <c r="G2748" s="38" t="s">
        <v>57</v>
      </c>
      <c r="H2748" s="38" t="s">
        <v>84</v>
      </c>
      <c r="I2748" s="38" t="s">
        <v>251</v>
      </c>
      <c r="J2748" s="38" t="s">
        <v>252</v>
      </c>
      <c r="K2748" s="38" t="s">
        <v>541</v>
      </c>
      <c r="L2748" s="38" t="s">
        <v>7610</v>
      </c>
      <c r="M2748" s="38" t="s">
        <v>1045</v>
      </c>
      <c r="N2748" s="40">
        <v>3</v>
      </c>
      <c r="O2748" s="40">
        <v>3</v>
      </c>
      <c r="P2748" s="40">
        <v>0</v>
      </c>
      <c r="Q2748" s="40">
        <v>0</v>
      </c>
      <c r="R2748" s="40">
        <v>0</v>
      </c>
      <c r="S2748" s="40">
        <v>0</v>
      </c>
      <c r="T2748" s="40">
        <v>0</v>
      </c>
      <c r="U2748" s="40">
        <v>1</v>
      </c>
      <c r="V2748" s="40">
        <v>3</v>
      </c>
      <c r="W2748" s="38" t="s">
        <v>7611</v>
      </c>
      <c r="X2748" s="38" t="s">
        <v>80</v>
      </c>
      <c r="Y2748" s="38" t="s">
        <v>66</v>
      </c>
      <c r="Z2748" s="38" t="s">
        <v>7068</v>
      </c>
      <c r="AA2748" s="38" t="s">
        <v>7067</v>
      </c>
      <c r="AB2748" s="41">
        <v>0</v>
      </c>
      <c r="AC2748" s="41">
        <v>0</v>
      </c>
      <c r="AD2748" s="42">
        <v>0</v>
      </c>
      <c r="AE2748" s="42">
        <v>0</v>
      </c>
      <c r="AF2748" s="12" t="str">
        <f t="shared" si="504"/>
        <v>158024</v>
      </c>
      <c r="AG2748" s="13" t="str">
        <f>VLOOKUP(D2748,[2]Reference!$Q:$U,4,FALSE)</f>
        <v>Fleet</v>
      </c>
      <c r="AH2748" s="13" t="str">
        <f>VLOOKUP(D2748,[2]Reference!$Q:$U,5,FALSE)</f>
        <v>LNER</v>
      </c>
      <c r="AI2748" s="14">
        <f t="shared" si="505"/>
        <v>0</v>
      </c>
      <c r="AJ2748" s="14">
        <f t="shared" si="506"/>
        <v>0</v>
      </c>
      <c r="AK2748" s="14">
        <f t="shared" si="507"/>
        <v>0</v>
      </c>
      <c r="AL2748" s="15">
        <f t="shared" si="508"/>
        <v>0</v>
      </c>
      <c r="AM2748" s="14">
        <f t="shared" si="509"/>
        <v>3</v>
      </c>
      <c r="AN2748" s="16">
        <f t="shared" si="510"/>
        <v>45675</v>
      </c>
      <c r="AO2748" s="17">
        <f>VLOOKUP(B2748,[2]Reference!D:E,2,1)</f>
        <v>202511</v>
      </c>
      <c r="AP2748" s="12" t="str">
        <f t="shared" si="511"/>
        <v>7</v>
      </c>
      <c r="AQ2748" s="18">
        <f t="shared" si="512"/>
        <v>0</v>
      </c>
      <c r="AR2748" s="18">
        <f t="shared" si="513"/>
        <v>0</v>
      </c>
      <c r="AS2748" s="13" t="str">
        <f>VLOOKUP(D2748,[2]Reference!$Q:$U,3,FALSE)</f>
        <v>Azuma</v>
      </c>
      <c r="AT2748" s="13" t="str">
        <f>VLOOKUP(D2748,[2]Reference!Q:V,6,FALSE)</f>
        <v>Azuma</v>
      </c>
      <c r="AU2748" s="13" t="str">
        <f>VLOOKUP(D2748,[2]Reference!$Q:$U,2,FALSE)</f>
        <v>Hitachi - Class 800</v>
      </c>
      <c r="AV2748" s="19">
        <f t="shared" si="514"/>
        <v>45676</v>
      </c>
      <c r="AW2748" s="12" t="str">
        <f>+VLOOKUP(X2748,[2]Reference!BN:BO,2,FALSE)</f>
        <v>Fleet</v>
      </c>
      <c r="AX2748" s="20" t="str">
        <f t="shared" si="515"/>
        <v>HB</v>
      </c>
      <c r="AY2748" s="20" t="str">
        <f>VLOOKUP(AX2748,[2]Reference!AH:AI,2,FALSE)</f>
        <v>LNER</v>
      </c>
      <c r="AZ2748" s="20" t="str">
        <f>VLOOKUP(D2748,[2]Reference!Q:V,6,FALSE)</f>
        <v>Azuma</v>
      </c>
      <c r="BA2748" s="20" t="str">
        <f>VLOOKUP(D2748,[2]Reference!Q:V,3,FALSE)</f>
        <v>Azuma</v>
      </c>
    </row>
    <row r="2749" spans="1:53" ht="13.5" x14ac:dyDescent="0.25">
      <c r="A2749" s="38" t="s">
        <v>7612</v>
      </c>
      <c r="B2749" s="39">
        <v>45669</v>
      </c>
      <c r="C2749" s="38" t="s">
        <v>54</v>
      </c>
      <c r="D2749" s="38" t="s">
        <v>92</v>
      </c>
      <c r="E2749" s="38" t="s">
        <v>93</v>
      </c>
      <c r="F2749" s="38" t="s">
        <v>92</v>
      </c>
      <c r="G2749" s="38" t="s">
        <v>121</v>
      </c>
      <c r="H2749" s="38" t="s">
        <v>327</v>
      </c>
      <c r="I2749" s="38" t="s">
        <v>1177</v>
      </c>
      <c r="J2749" s="38" t="s">
        <v>1178</v>
      </c>
      <c r="K2749" s="38" t="s">
        <v>1543</v>
      </c>
      <c r="L2749" s="38" t="s">
        <v>7613</v>
      </c>
      <c r="M2749" s="38" t="s">
        <v>206</v>
      </c>
      <c r="N2749" s="40">
        <v>112</v>
      </c>
      <c r="O2749" s="40">
        <v>89</v>
      </c>
      <c r="P2749" s="40">
        <v>23</v>
      </c>
      <c r="Q2749" s="40">
        <v>0</v>
      </c>
      <c r="R2749" s="40">
        <v>0</v>
      </c>
      <c r="S2749" s="40">
        <v>0</v>
      </c>
      <c r="T2749" s="40">
        <v>0</v>
      </c>
      <c r="U2749" s="40">
        <v>7</v>
      </c>
      <c r="V2749" s="40">
        <v>112</v>
      </c>
      <c r="W2749" s="38" t="s">
        <v>7614</v>
      </c>
      <c r="X2749" s="38" t="s">
        <v>80</v>
      </c>
      <c r="Y2749" s="38" t="s">
        <v>66</v>
      </c>
      <c r="Z2749" s="38" t="s">
        <v>7068</v>
      </c>
      <c r="AA2749" s="38" t="s">
        <v>7067</v>
      </c>
      <c r="AB2749" s="41">
        <v>0</v>
      </c>
      <c r="AC2749" s="41">
        <v>0</v>
      </c>
      <c r="AD2749" s="42">
        <v>1</v>
      </c>
      <c r="AE2749" s="42">
        <v>3</v>
      </c>
      <c r="AF2749" s="12" t="str">
        <f t="shared" si="504"/>
        <v>158190</v>
      </c>
      <c r="AG2749" s="13" t="str">
        <f>VLOOKUP(D2749,[2]Reference!$Q:$U,4,FALSE)</f>
        <v>Fleet</v>
      </c>
      <c r="AH2749" s="13" t="str">
        <f>VLOOKUP(D2749,[2]Reference!$Q:$U,5,FALSE)</f>
        <v>LNER</v>
      </c>
      <c r="AI2749" s="14">
        <f t="shared" si="505"/>
        <v>0</v>
      </c>
      <c r="AJ2749" s="14">
        <f t="shared" si="506"/>
        <v>0</v>
      </c>
      <c r="AK2749" s="14">
        <f t="shared" si="507"/>
        <v>0</v>
      </c>
      <c r="AL2749" s="15">
        <f t="shared" si="508"/>
        <v>1</v>
      </c>
      <c r="AM2749" s="14">
        <f t="shared" si="509"/>
        <v>112</v>
      </c>
      <c r="AN2749" s="16">
        <f t="shared" si="510"/>
        <v>45675</v>
      </c>
      <c r="AO2749" s="17">
        <f>VLOOKUP(B2749,[2]Reference!D:E,2,1)</f>
        <v>202511</v>
      </c>
      <c r="AP2749" s="12" t="str">
        <f t="shared" si="511"/>
        <v>7</v>
      </c>
      <c r="AQ2749" s="18">
        <f t="shared" si="512"/>
        <v>1</v>
      </c>
      <c r="AR2749" s="18">
        <f t="shared" si="513"/>
        <v>3</v>
      </c>
      <c r="AS2749" s="13" t="str">
        <f>VLOOKUP(D2749,[2]Reference!$Q:$U,3,FALSE)</f>
        <v>Azuma</v>
      </c>
      <c r="AT2749" s="13" t="str">
        <f>VLOOKUP(D2749,[2]Reference!Q:V,6,FALSE)</f>
        <v>Azuma</v>
      </c>
      <c r="AU2749" s="13" t="str">
        <f>VLOOKUP(D2749,[2]Reference!$Q:$U,2,FALSE)</f>
        <v>Hitachi - Class 801</v>
      </c>
      <c r="AV2749" s="19">
        <f t="shared" si="514"/>
        <v>45676</v>
      </c>
      <c r="AW2749" s="12" t="str">
        <f>+VLOOKUP(X2749,[2]Reference!BN:BO,2,FALSE)</f>
        <v>Fleet</v>
      </c>
      <c r="AX2749" s="20" t="str">
        <f t="shared" si="515"/>
        <v>HB</v>
      </c>
      <c r="AY2749" s="20" t="str">
        <f>VLOOKUP(AX2749,[2]Reference!AH:AI,2,FALSE)</f>
        <v>LNER</v>
      </c>
      <c r="AZ2749" s="20" t="str">
        <f>VLOOKUP(D2749,[2]Reference!Q:V,6,FALSE)</f>
        <v>Azuma</v>
      </c>
      <c r="BA2749" s="20" t="str">
        <f>VLOOKUP(D2749,[2]Reference!Q:V,3,FALSE)</f>
        <v>Azuma</v>
      </c>
    </row>
    <row r="2750" spans="1:53" ht="13.5" x14ac:dyDescent="0.25">
      <c r="A2750" s="38" t="s">
        <v>7615</v>
      </c>
      <c r="B2750" s="39">
        <v>45669</v>
      </c>
      <c r="C2750" s="38" t="s">
        <v>54</v>
      </c>
      <c r="D2750" s="38" t="s">
        <v>55</v>
      </c>
      <c r="E2750" s="38" t="s">
        <v>56</v>
      </c>
      <c r="F2750" s="38" t="s">
        <v>55</v>
      </c>
      <c r="G2750" s="38" t="s">
        <v>57</v>
      </c>
      <c r="H2750" s="38" t="s">
        <v>198</v>
      </c>
      <c r="I2750" s="38" t="s">
        <v>209</v>
      </c>
      <c r="J2750" s="38" t="s">
        <v>210</v>
      </c>
      <c r="K2750" s="38" t="s">
        <v>1083</v>
      </c>
      <c r="L2750" s="38" t="s">
        <v>7616</v>
      </c>
      <c r="M2750" s="38" t="s">
        <v>248</v>
      </c>
      <c r="N2750" s="40">
        <v>14</v>
      </c>
      <c r="O2750" s="40">
        <v>0</v>
      </c>
      <c r="P2750" s="40">
        <v>14</v>
      </c>
      <c r="Q2750" s="40">
        <v>1</v>
      </c>
      <c r="R2750" s="40">
        <v>0</v>
      </c>
      <c r="S2750" s="40">
        <v>0</v>
      </c>
      <c r="T2750" s="40">
        <v>0</v>
      </c>
      <c r="U2750" s="40">
        <v>3</v>
      </c>
      <c r="V2750" s="40">
        <v>74</v>
      </c>
      <c r="W2750" s="38" t="s">
        <v>7617</v>
      </c>
      <c r="X2750" s="38" t="s">
        <v>119</v>
      </c>
      <c r="Y2750" s="38" t="s">
        <v>66</v>
      </c>
      <c r="Z2750" s="38" t="s">
        <v>7068</v>
      </c>
      <c r="AA2750" s="38" t="s">
        <v>7067</v>
      </c>
      <c r="AB2750" s="41">
        <v>1</v>
      </c>
      <c r="AC2750" s="41">
        <v>0</v>
      </c>
      <c r="AD2750" s="42">
        <v>1</v>
      </c>
      <c r="AE2750" s="42">
        <v>1</v>
      </c>
      <c r="AF2750" s="12" t="str">
        <f t="shared" si="504"/>
        <v>158255</v>
      </c>
      <c r="AG2750" s="13" t="str">
        <f>VLOOKUP(D2750,[2]Reference!$Q:$U,4,FALSE)</f>
        <v>Fleet</v>
      </c>
      <c r="AH2750" s="13" t="str">
        <f>VLOOKUP(D2750,[2]Reference!$Q:$U,5,FALSE)</f>
        <v>LNER</v>
      </c>
      <c r="AI2750" s="14">
        <f t="shared" si="505"/>
        <v>1</v>
      </c>
      <c r="AJ2750" s="14">
        <f t="shared" si="506"/>
        <v>0</v>
      </c>
      <c r="AK2750" s="14">
        <f t="shared" si="507"/>
        <v>1</v>
      </c>
      <c r="AL2750" s="15">
        <f t="shared" si="508"/>
        <v>0</v>
      </c>
      <c r="AM2750" s="14">
        <f t="shared" si="509"/>
        <v>14</v>
      </c>
      <c r="AN2750" s="16">
        <f t="shared" si="510"/>
        <v>45675</v>
      </c>
      <c r="AO2750" s="17">
        <f>VLOOKUP(B2750,[2]Reference!D:E,2,1)</f>
        <v>202511</v>
      </c>
      <c r="AP2750" s="12" t="str">
        <f t="shared" si="511"/>
        <v>7</v>
      </c>
      <c r="AQ2750" s="18">
        <f t="shared" si="512"/>
        <v>1</v>
      </c>
      <c r="AR2750" s="18">
        <f t="shared" si="513"/>
        <v>1</v>
      </c>
      <c r="AS2750" s="13" t="str">
        <f>VLOOKUP(D2750,[2]Reference!$Q:$U,3,FALSE)</f>
        <v>Azuma</v>
      </c>
      <c r="AT2750" s="13" t="str">
        <f>VLOOKUP(D2750,[2]Reference!Q:V,6,FALSE)</f>
        <v>Azuma</v>
      </c>
      <c r="AU2750" s="13" t="str">
        <f>VLOOKUP(D2750,[2]Reference!$Q:$U,2,FALSE)</f>
        <v>Hitachi - Class 800</v>
      </c>
      <c r="AV2750" s="19">
        <f t="shared" si="514"/>
        <v>45676</v>
      </c>
      <c r="AW2750" s="12" t="str">
        <f>+VLOOKUP(X2750,[2]Reference!BN:BO,2,FALSE)</f>
        <v>Depot</v>
      </c>
      <c r="AX2750" s="20" t="str">
        <f t="shared" si="515"/>
        <v>HB</v>
      </c>
      <c r="AY2750" s="20" t="str">
        <f>VLOOKUP(AX2750,[2]Reference!AH:AI,2,FALSE)</f>
        <v>LNER</v>
      </c>
      <c r="AZ2750" s="20" t="str">
        <f>VLOOKUP(D2750,[2]Reference!Q:V,6,FALSE)</f>
        <v>Azuma</v>
      </c>
      <c r="BA2750" s="20" t="str">
        <f>VLOOKUP(D2750,[2]Reference!Q:V,3,FALSE)</f>
        <v>Azuma</v>
      </c>
    </row>
    <row r="2751" spans="1:53" ht="13.5" x14ac:dyDescent="0.25">
      <c r="A2751" s="38" t="s">
        <v>7618</v>
      </c>
      <c r="B2751" s="39">
        <v>45669</v>
      </c>
      <c r="C2751" s="38" t="s">
        <v>54</v>
      </c>
      <c r="D2751" s="38" t="s">
        <v>70</v>
      </c>
      <c r="E2751" s="38" t="s">
        <v>71</v>
      </c>
      <c r="F2751" s="38" t="s">
        <v>70</v>
      </c>
      <c r="G2751" s="38" t="s">
        <v>146</v>
      </c>
      <c r="H2751" s="38" t="s">
        <v>237</v>
      </c>
      <c r="I2751" s="38" t="s">
        <v>1024</v>
      </c>
      <c r="J2751" s="38" t="s">
        <v>1025</v>
      </c>
      <c r="K2751" s="38" t="s">
        <v>7619</v>
      </c>
      <c r="L2751" s="38" t="s">
        <v>7620</v>
      </c>
      <c r="M2751" s="38" t="s">
        <v>78</v>
      </c>
      <c r="N2751" s="40">
        <v>29</v>
      </c>
      <c r="O2751" s="40">
        <v>29</v>
      </c>
      <c r="P2751" s="40">
        <v>0</v>
      </c>
      <c r="Q2751" s="40">
        <v>0</v>
      </c>
      <c r="R2751" s="40">
        <v>0</v>
      </c>
      <c r="S2751" s="40">
        <v>0</v>
      </c>
      <c r="T2751" s="40">
        <v>0</v>
      </c>
      <c r="U2751" s="40">
        <v>1</v>
      </c>
      <c r="V2751" s="40">
        <v>29</v>
      </c>
      <c r="W2751" s="38" t="s">
        <v>7621</v>
      </c>
      <c r="X2751" s="38" t="s">
        <v>80</v>
      </c>
      <c r="Y2751" s="38" t="s">
        <v>66</v>
      </c>
      <c r="Z2751" s="38" t="s">
        <v>7068</v>
      </c>
      <c r="AA2751" s="38" t="s">
        <v>7067</v>
      </c>
      <c r="AB2751" s="41">
        <v>0</v>
      </c>
      <c r="AC2751" s="41">
        <v>0</v>
      </c>
      <c r="AD2751" s="42">
        <v>0.91</v>
      </c>
      <c r="AE2751" s="42">
        <v>0.91</v>
      </c>
      <c r="AF2751" s="12" t="str">
        <f t="shared" si="504"/>
        <v>158302</v>
      </c>
      <c r="AG2751" s="13" t="str">
        <f>VLOOKUP(D2751,[2]Reference!$Q:$U,4,FALSE)</f>
        <v>Fleet</v>
      </c>
      <c r="AH2751" s="13" t="str">
        <f>VLOOKUP(D2751,[2]Reference!$Q:$U,5,FALSE)</f>
        <v>LNER</v>
      </c>
      <c r="AI2751" s="14">
        <f t="shared" si="505"/>
        <v>0</v>
      </c>
      <c r="AJ2751" s="14">
        <f t="shared" si="506"/>
        <v>0</v>
      </c>
      <c r="AK2751" s="14">
        <f t="shared" si="507"/>
        <v>0</v>
      </c>
      <c r="AL2751" s="15">
        <f t="shared" si="508"/>
        <v>0.91</v>
      </c>
      <c r="AM2751" s="14">
        <f t="shared" si="509"/>
        <v>29</v>
      </c>
      <c r="AN2751" s="16">
        <f t="shared" si="510"/>
        <v>45675</v>
      </c>
      <c r="AO2751" s="17">
        <f>VLOOKUP(B2751,[2]Reference!D:E,2,1)</f>
        <v>202511</v>
      </c>
      <c r="AP2751" s="12" t="str">
        <f t="shared" si="511"/>
        <v>7</v>
      </c>
      <c r="AQ2751" s="18">
        <f t="shared" si="512"/>
        <v>0.91</v>
      </c>
      <c r="AR2751" s="18">
        <f t="shared" si="513"/>
        <v>0.91</v>
      </c>
      <c r="AS2751" s="13" t="str">
        <f>VLOOKUP(D2751,[2]Reference!$Q:$U,3,FALSE)</f>
        <v>IC225</v>
      </c>
      <c r="AT2751" s="13" t="str">
        <f>VLOOKUP(D2751,[2]Reference!Q:V,6,FALSE)</f>
        <v>IC225</v>
      </c>
      <c r="AU2751" s="13" t="str">
        <f>VLOOKUP(D2751,[2]Reference!$Q:$U,2,FALSE)</f>
        <v>Cl 91 Loco</v>
      </c>
      <c r="AV2751" s="19">
        <f t="shared" si="514"/>
        <v>45676</v>
      </c>
      <c r="AW2751" s="12" t="str">
        <f>+VLOOKUP(X2751,[2]Reference!BN:BO,2,FALSE)</f>
        <v>Fleet</v>
      </c>
      <c r="AX2751" s="20" t="str">
        <f t="shared" si="515"/>
        <v>HB</v>
      </c>
      <c r="AY2751" s="20" t="str">
        <f>VLOOKUP(AX2751,[2]Reference!AH:AI,2,FALSE)</f>
        <v>LNER</v>
      </c>
      <c r="AZ2751" s="20" t="str">
        <f>VLOOKUP(D2751,[2]Reference!Q:V,6,FALSE)</f>
        <v>IC225</v>
      </c>
      <c r="BA2751" s="20" t="str">
        <f>VLOOKUP(D2751,[2]Reference!Q:V,3,FALSE)</f>
        <v>IC225</v>
      </c>
    </row>
    <row r="2752" spans="1:53" ht="13.5" x14ac:dyDescent="0.25">
      <c r="A2752" s="38" t="s">
        <v>7622</v>
      </c>
      <c r="B2752" s="39">
        <v>45670</v>
      </c>
      <c r="C2752" s="38" t="s">
        <v>54</v>
      </c>
      <c r="D2752" s="38" t="s">
        <v>92</v>
      </c>
      <c r="E2752" s="38" t="s">
        <v>93</v>
      </c>
      <c r="F2752" s="38" t="s">
        <v>92</v>
      </c>
      <c r="G2752" s="38" t="s">
        <v>146</v>
      </c>
      <c r="H2752" s="38" t="s">
        <v>5197</v>
      </c>
      <c r="I2752" s="38" t="s">
        <v>7623</v>
      </c>
      <c r="J2752" s="38" t="s">
        <v>7624</v>
      </c>
      <c r="K2752" s="38" t="s">
        <v>201</v>
      </c>
      <c r="L2752" s="38" t="s">
        <v>4394</v>
      </c>
      <c r="M2752" s="38" t="s">
        <v>1424</v>
      </c>
      <c r="N2752" s="40">
        <v>19</v>
      </c>
      <c r="O2752" s="40">
        <v>0</v>
      </c>
      <c r="P2752" s="40">
        <v>19</v>
      </c>
      <c r="Q2752" s="40">
        <v>2</v>
      </c>
      <c r="R2752" s="40">
        <v>0</v>
      </c>
      <c r="S2752" s="40">
        <v>0</v>
      </c>
      <c r="T2752" s="40">
        <v>0</v>
      </c>
      <c r="U2752" s="40">
        <v>5</v>
      </c>
      <c r="V2752" s="40">
        <v>139</v>
      </c>
      <c r="W2752" s="38" t="s">
        <v>7625</v>
      </c>
      <c r="X2752" s="38" t="s">
        <v>80</v>
      </c>
      <c r="Y2752" s="38" t="s">
        <v>66</v>
      </c>
      <c r="Z2752" s="38" t="s">
        <v>7068</v>
      </c>
      <c r="AA2752" s="38" t="s">
        <v>7067</v>
      </c>
      <c r="AB2752" s="41">
        <v>2</v>
      </c>
      <c r="AC2752" s="41">
        <v>0</v>
      </c>
      <c r="AD2752" s="42">
        <v>2</v>
      </c>
      <c r="AE2752" s="42">
        <v>3.25</v>
      </c>
      <c r="AF2752" s="12" t="str">
        <f t="shared" si="504"/>
        <v>158837</v>
      </c>
      <c r="AG2752" s="13" t="str">
        <f>VLOOKUP(D2752,[2]Reference!$Q:$U,4,FALSE)</f>
        <v>Fleet</v>
      </c>
      <c r="AH2752" s="13" t="str">
        <f>VLOOKUP(D2752,[2]Reference!$Q:$U,5,FALSE)</f>
        <v>LNER</v>
      </c>
      <c r="AI2752" s="14">
        <f t="shared" si="505"/>
        <v>2</v>
      </c>
      <c r="AJ2752" s="14">
        <f t="shared" si="506"/>
        <v>0</v>
      </c>
      <c r="AK2752" s="14">
        <f t="shared" si="507"/>
        <v>2</v>
      </c>
      <c r="AL2752" s="15">
        <f t="shared" si="508"/>
        <v>0</v>
      </c>
      <c r="AM2752" s="14">
        <f t="shared" si="509"/>
        <v>19</v>
      </c>
      <c r="AN2752" s="16">
        <f t="shared" si="510"/>
        <v>45675</v>
      </c>
      <c r="AO2752" s="17">
        <f>VLOOKUP(B2752,[2]Reference!D:E,2,1)</f>
        <v>202511</v>
      </c>
      <c r="AP2752" s="12" t="str">
        <f t="shared" si="511"/>
        <v>7</v>
      </c>
      <c r="AQ2752" s="18">
        <f t="shared" si="512"/>
        <v>2</v>
      </c>
      <c r="AR2752" s="18">
        <f t="shared" si="513"/>
        <v>3.25</v>
      </c>
      <c r="AS2752" s="13" t="str">
        <f>VLOOKUP(D2752,[2]Reference!$Q:$U,3,FALSE)</f>
        <v>Azuma</v>
      </c>
      <c r="AT2752" s="13" t="str">
        <f>VLOOKUP(D2752,[2]Reference!Q:V,6,FALSE)</f>
        <v>Azuma</v>
      </c>
      <c r="AU2752" s="13" t="str">
        <f>VLOOKUP(D2752,[2]Reference!$Q:$U,2,FALSE)</f>
        <v>Hitachi - Class 801</v>
      </c>
      <c r="AV2752" s="19">
        <f t="shared" si="514"/>
        <v>45677</v>
      </c>
      <c r="AW2752" s="12" t="str">
        <f>+VLOOKUP(X2752,[2]Reference!BN:BO,2,FALSE)</f>
        <v>Fleet</v>
      </c>
      <c r="AX2752" s="20" t="str">
        <f t="shared" si="515"/>
        <v>HB</v>
      </c>
      <c r="AY2752" s="20" t="str">
        <f>VLOOKUP(AX2752,[2]Reference!AH:AI,2,FALSE)</f>
        <v>LNER</v>
      </c>
      <c r="AZ2752" s="20" t="str">
        <f>VLOOKUP(D2752,[2]Reference!Q:V,6,FALSE)</f>
        <v>Azuma</v>
      </c>
      <c r="BA2752" s="20" t="str">
        <f>VLOOKUP(D2752,[2]Reference!Q:V,3,FALSE)</f>
        <v>Azuma</v>
      </c>
    </row>
    <row r="2753" spans="1:53" ht="13.5" x14ac:dyDescent="0.25">
      <c r="A2753" s="38" t="s">
        <v>7626</v>
      </c>
      <c r="B2753" s="39">
        <v>45670</v>
      </c>
      <c r="C2753" s="38" t="s">
        <v>54</v>
      </c>
      <c r="D2753" s="38" t="s">
        <v>55</v>
      </c>
      <c r="E2753" s="38" t="s">
        <v>56</v>
      </c>
      <c r="F2753" s="38" t="s">
        <v>55</v>
      </c>
      <c r="G2753" s="38" t="s">
        <v>129</v>
      </c>
      <c r="H2753" s="38" t="s">
        <v>327</v>
      </c>
      <c r="I2753" s="38" t="s">
        <v>1031</v>
      </c>
      <c r="J2753" s="38" t="s">
        <v>1032</v>
      </c>
      <c r="K2753" s="38" t="s">
        <v>1207</v>
      </c>
      <c r="L2753" s="38" t="s">
        <v>7627</v>
      </c>
      <c r="M2753" s="38" t="s">
        <v>143</v>
      </c>
      <c r="N2753" s="40">
        <v>251</v>
      </c>
      <c r="O2753" s="40">
        <v>28</v>
      </c>
      <c r="P2753" s="40">
        <v>223</v>
      </c>
      <c r="Q2753" s="40">
        <v>0</v>
      </c>
      <c r="R2753" s="40">
        <v>0</v>
      </c>
      <c r="S2753" s="40">
        <v>0</v>
      </c>
      <c r="T2753" s="40">
        <v>0</v>
      </c>
      <c r="U2753" s="40">
        <v>12</v>
      </c>
      <c r="V2753" s="40">
        <v>251</v>
      </c>
      <c r="W2753" s="38" t="s">
        <v>7628</v>
      </c>
      <c r="X2753" s="38" t="s">
        <v>80</v>
      </c>
      <c r="Y2753" s="38" t="s">
        <v>66</v>
      </c>
      <c r="Z2753" s="38" t="s">
        <v>7068</v>
      </c>
      <c r="AA2753" s="38" t="s">
        <v>7067</v>
      </c>
      <c r="AB2753" s="41">
        <v>0</v>
      </c>
      <c r="AC2753" s="41">
        <v>0</v>
      </c>
      <c r="AD2753" s="42">
        <v>1.52</v>
      </c>
      <c r="AE2753" s="42">
        <v>7.47</v>
      </c>
      <c r="AF2753" s="12" t="str">
        <f t="shared" si="504"/>
        <v>159361</v>
      </c>
      <c r="AG2753" s="13" t="str">
        <f>VLOOKUP(D2753,[2]Reference!$Q:$U,4,FALSE)</f>
        <v>Fleet</v>
      </c>
      <c r="AH2753" s="13" t="str">
        <f>VLOOKUP(D2753,[2]Reference!$Q:$U,5,FALSE)</f>
        <v>LNER</v>
      </c>
      <c r="AI2753" s="14">
        <f t="shared" si="505"/>
        <v>0</v>
      </c>
      <c r="AJ2753" s="14">
        <f t="shared" si="506"/>
        <v>0</v>
      </c>
      <c r="AK2753" s="14">
        <f t="shared" si="507"/>
        <v>0</v>
      </c>
      <c r="AL2753" s="15">
        <f t="shared" si="508"/>
        <v>1.52</v>
      </c>
      <c r="AM2753" s="14">
        <f t="shared" si="509"/>
        <v>251</v>
      </c>
      <c r="AN2753" s="16">
        <f t="shared" si="510"/>
        <v>45675</v>
      </c>
      <c r="AO2753" s="17">
        <f>VLOOKUP(B2753,[2]Reference!D:E,2,1)</f>
        <v>202511</v>
      </c>
      <c r="AP2753" s="12" t="str">
        <f t="shared" si="511"/>
        <v>7</v>
      </c>
      <c r="AQ2753" s="18">
        <f t="shared" si="512"/>
        <v>1.52</v>
      </c>
      <c r="AR2753" s="18">
        <f t="shared" si="513"/>
        <v>7.47</v>
      </c>
      <c r="AS2753" s="13" t="str">
        <f>VLOOKUP(D2753,[2]Reference!$Q:$U,3,FALSE)</f>
        <v>Azuma</v>
      </c>
      <c r="AT2753" s="13" t="str">
        <f>VLOOKUP(D2753,[2]Reference!Q:V,6,FALSE)</f>
        <v>Azuma</v>
      </c>
      <c r="AU2753" s="13" t="str">
        <f>VLOOKUP(D2753,[2]Reference!$Q:$U,2,FALSE)</f>
        <v>Hitachi - Class 800</v>
      </c>
      <c r="AV2753" s="19">
        <f t="shared" si="514"/>
        <v>45677</v>
      </c>
      <c r="AW2753" s="12" t="str">
        <f>+VLOOKUP(X2753,[2]Reference!BN:BO,2,FALSE)</f>
        <v>Fleet</v>
      </c>
      <c r="AX2753" s="20" t="str">
        <f t="shared" si="515"/>
        <v>HB</v>
      </c>
      <c r="AY2753" s="20" t="str">
        <f>VLOOKUP(AX2753,[2]Reference!AH:AI,2,FALSE)</f>
        <v>LNER</v>
      </c>
      <c r="AZ2753" s="20" t="str">
        <f>VLOOKUP(D2753,[2]Reference!Q:V,6,FALSE)</f>
        <v>Azuma</v>
      </c>
      <c r="BA2753" s="20" t="str">
        <f>VLOOKUP(D2753,[2]Reference!Q:V,3,FALSE)</f>
        <v>Azuma</v>
      </c>
    </row>
    <row r="2754" spans="1:53" ht="13.5" x14ac:dyDescent="0.25">
      <c r="A2754" s="38" t="s">
        <v>7629</v>
      </c>
      <c r="B2754" s="39">
        <v>45670</v>
      </c>
      <c r="C2754" s="38" t="s">
        <v>54</v>
      </c>
      <c r="D2754" s="38" t="s">
        <v>92</v>
      </c>
      <c r="E2754" s="38" t="s">
        <v>93</v>
      </c>
      <c r="F2754" s="38" t="s">
        <v>92</v>
      </c>
      <c r="G2754" s="38" t="s">
        <v>146</v>
      </c>
      <c r="H2754" s="38" t="s">
        <v>339</v>
      </c>
      <c r="I2754" s="38" t="s">
        <v>340</v>
      </c>
      <c r="J2754" s="38" t="s">
        <v>341</v>
      </c>
      <c r="K2754" s="38" t="s">
        <v>1062</v>
      </c>
      <c r="L2754" s="38" t="s">
        <v>7630</v>
      </c>
      <c r="M2754" s="38" t="s">
        <v>381</v>
      </c>
      <c r="N2754" s="40">
        <v>20</v>
      </c>
      <c r="O2754" s="40">
        <v>0</v>
      </c>
      <c r="P2754" s="40">
        <v>20</v>
      </c>
      <c r="Q2754" s="40">
        <v>2</v>
      </c>
      <c r="R2754" s="40">
        <v>0</v>
      </c>
      <c r="S2754" s="40">
        <v>0</v>
      </c>
      <c r="T2754" s="40">
        <v>0</v>
      </c>
      <c r="U2754" s="40">
        <v>5</v>
      </c>
      <c r="V2754" s="40">
        <v>170</v>
      </c>
      <c r="W2754" s="38" t="s">
        <v>7631</v>
      </c>
      <c r="X2754" s="38" t="s">
        <v>80</v>
      </c>
      <c r="Y2754" s="38" t="s">
        <v>66</v>
      </c>
      <c r="Z2754" s="38" t="s">
        <v>7066</v>
      </c>
      <c r="AA2754" s="38" t="s">
        <v>7067</v>
      </c>
      <c r="AB2754" s="41">
        <v>2</v>
      </c>
      <c r="AC2754" s="41">
        <v>0</v>
      </c>
      <c r="AD2754" s="42">
        <v>2</v>
      </c>
      <c r="AE2754" s="42">
        <v>3</v>
      </c>
      <c r="AF2754" s="12" t="str">
        <f t="shared" ref="AF2754:AF2817" si="516">LEFT(A2754,6)</f>
        <v>160281</v>
      </c>
      <c r="AG2754" s="13" t="str">
        <f>VLOOKUP(D2754,[2]Reference!$Q:$U,4,FALSE)</f>
        <v>Fleet</v>
      </c>
      <c r="AH2754" s="13" t="str">
        <f>VLOOKUP(D2754,[2]Reference!$Q:$U,5,FALSE)</f>
        <v>LNER</v>
      </c>
      <c r="AI2754" s="14">
        <f t="shared" ref="AI2754:AI2817" si="517">+AB2754</f>
        <v>2</v>
      </c>
      <c r="AJ2754" s="14">
        <f t="shared" ref="AJ2754:AJ2817" si="518">+AC2754/2</f>
        <v>0</v>
      </c>
      <c r="AK2754" s="14">
        <f t="shared" ref="AK2754:AK2817" si="519">SUM(AI2754:AJ2754)</f>
        <v>2</v>
      </c>
      <c r="AL2754" s="15">
        <f t="shared" ref="AL2754:AL2817" si="520">+AD2754-AK2754</f>
        <v>0</v>
      </c>
      <c r="AM2754" s="14">
        <f t="shared" ref="AM2754:AM2817" si="521">+N2754</f>
        <v>20</v>
      </c>
      <c r="AN2754" s="16">
        <f t="shared" ref="AN2754:AN2817" si="522">B2754+(7-WEEKDAY(B2754))</f>
        <v>45675</v>
      </c>
      <c r="AO2754" s="17">
        <f>VLOOKUP(B2754,[2]Reference!D:E,2,1)</f>
        <v>202511</v>
      </c>
      <c r="AP2754" s="12" t="str">
        <f t="shared" ref="AP2754:AP2817" si="523">LEFT(X2754,1)</f>
        <v>7</v>
      </c>
      <c r="AQ2754" s="18">
        <f t="shared" ref="AQ2754:AQ2817" si="524">+AD2754</f>
        <v>2</v>
      </c>
      <c r="AR2754" s="18">
        <f t="shared" ref="AR2754:AR2817" si="525">+AE2754</f>
        <v>3</v>
      </c>
      <c r="AS2754" s="13" t="str">
        <f>VLOOKUP(D2754,[2]Reference!$Q:$U,3,FALSE)</f>
        <v>Azuma</v>
      </c>
      <c r="AT2754" s="13" t="str">
        <f>VLOOKUP(D2754,[2]Reference!Q:V,6,FALSE)</f>
        <v>Azuma</v>
      </c>
      <c r="AU2754" s="13" t="str">
        <f>VLOOKUP(D2754,[2]Reference!$Q:$U,2,FALSE)</f>
        <v>Hitachi - Class 801</v>
      </c>
      <c r="AV2754" s="19">
        <f t="shared" ref="AV2754:AV2817" si="526">+B2754+7</f>
        <v>45677</v>
      </c>
      <c r="AW2754" s="12" t="str">
        <f>+VLOOKUP(X2754,[2]Reference!BN:BO,2,FALSE)</f>
        <v>Fleet</v>
      </c>
      <c r="AX2754" s="20" t="str">
        <f t="shared" ref="AX2754:AX2817" si="527">MID(F2754,2,2)</f>
        <v>HB</v>
      </c>
      <c r="AY2754" s="20" t="str">
        <f>VLOOKUP(AX2754,[2]Reference!AH:AI,2,FALSE)</f>
        <v>LNER</v>
      </c>
      <c r="AZ2754" s="20" t="str">
        <f>VLOOKUP(D2754,[2]Reference!Q:V,6,FALSE)</f>
        <v>Azuma</v>
      </c>
      <c r="BA2754" s="20" t="str">
        <f>VLOOKUP(D2754,[2]Reference!Q:V,3,FALSE)</f>
        <v>Azuma</v>
      </c>
    </row>
    <row r="2755" spans="1:53" ht="13.5" x14ac:dyDescent="0.25">
      <c r="A2755" s="38" t="s">
        <v>7632</v>
      </c>
      <c r="B2755" s="39">
        <v>45670</v>
      </c>
      <c r="C2755" s="38" t="s">
        <v>54</v>
      </c>
      <c r="D2755" s="38" t="s">
        <v>70</v>
      </c>
      <c r="E2755" s="38" t="s">
        <v>71</v>
      </c>
      <c r="F2755" s="38" t="s">
        <v>70</v>
      </c>
      <c r="G2755" s="38" t="s">
        <v>129</v>
      </c>
      <c r="H2755" s="38" t="s">
        <v>58</v>
      </c>
      <c r="I2755" s="38" t="s">
        <v>188</v>
      </c>
      <c r="J2755" s="38" t="s">
        <v>189</v>
      </c>
      <c r="K2755" s="38" t="s">
        <v>1387</v>
      </c>
      <c r="L2755" s="38" t="s">
        <v>1912</v>
      </c>
      <c r="M2755" s="38" t="s">
        <v>165</v>
      </c>
      <c r="N2755" s="40">
        <v>7</v>
      </c>
      <c r="O2755" s="40">
        <v>3</v>
      </c>
      <c r="P2755" s="40">
        <v>4</v>
      </c>
      <c r="Q2755" s="40">
        <v>0</v>
      </c>
      <c r="R2755" s="40">
        <v>0</v>
      </c>
      <c r="S2755" s="40">
        <v>0</v>
      </c>
      <c r="T2755" s="40">
        <v>0</v>
      </c>
      <c r="U2755" s="40">
        <v>1</v>
      </c>
      <c r="V2755" s="40">
        <v>7</v>
      </c>
      <c r="W2755" s="38" t="s">
        <v>6353</v>
      </c>
      <c r="X2755" s="38" t="s">
        <v>65</v>
      </c>
      <c r="Y2755" s="38" t="s">
        <v>66</v>
      </c>
      <c r="Z2755" s="38" t="s">
        <v>7068</v>
      </c>
      <c r="AA2755" s="38" t="s">
        <v>7067</v>
      </c>
      <c r="AB2755" s="41">
        <v>0</v>
      </c>
      <c r="AC2755" s="41">
        <v>0</v>
      </c>
      <c r="AD2755" s="42">
        <v>0</v>
      </c>
      <c r="AE2755" s="42">
        <v>0</v>
      </c>
      <c r="AF2755" s="12" t="str">
        <f t="shared" si="516"/>
        <v>160652</v>
      </c>
      <c r="AG2755" s="13" t="str">
        <f>VLOOKUP(D2755,[2]Reference!$Q:$U,4,FALSE)</f>
        <v>Fleet</v>
      </c>
      <c r="AH2755" s="13" t="str">
        <f>VLOOKUP(D2755,[2]Reference!$Q:$U,5,FALSE)</f>
        <v>LNER</v>
      </c>
      <c r="AI2755" s="14">
        <f t="shared" si="517"/>
        <v>0</v>
      </c>
      <c r="AJ2755" s="14">
        <f t="shared" si="518"/>
        <v>0</v>
      </c>
      <c r="AK2755" s="14">
        <f t="shared" si="519"/>
        <v>0</v>
      </c>
      <c r="AL2755" s="15">
        <f t="shared" si="520"/>
        <v>0</v>
      </c>
      <c r="AM2755" s="14">
        <f t="shared" si="521"/>
        <v>7</v>
      </c>
      <c r="AN2755" s="16">
        <f t="shared" si="522"/>
        <v>45675</v>
      </c>
      <c r="AO2755" s="17">
        <f>VLOOKUP(B2755,[2]Reference!D:E,2,1)</f>
        <v>202511</v>
      </c>
      <c r="AP2755" s="12" t="str">
        <f t="shared" si="523"/>
        <v>7</v>
      </c>
      <c r="AQ2755" s="18">
        <f t="shared" si="524"/>
        <v>0</v>
      </c>
      <c r="AR2755" s="18">
        <f t="shared" si="525"/>
        <v>0</v>
      </c>
      <c r="AS2755" s="13" t="str">
        <f>VLOOKUP(D2755,[2]Reference!$Q:$U,3,FALSE)</f>
        <v>IC225</v>
      </c>
      <c r="AT2755" s="13" t="str">
        <f>VLOOKUP(D2755,[2]Reference!Q:V,6,FALSE)</f>
        <v>IC225</v>
      </c>
      <c r="AU2755" s="13" t="str">
        <f>VLOOKUP(D2755,[2]Reference!$Q:$U,2,FALSE)</f>
        <v>Cl 91 Loco</v>
      </c>
      <c r="AV2755" s="19">
        <f t="shared" si="526"/>
        <v>45677</v>
      </c>
      <c r="AW2755" s="12" t="str">
        <f>+VLOOKUP(X2755,[2]Reference!BN:BO,2,FALSE)</f>
        <v>Depot</v>
      </c>
      <c r="AX2755" s="20" t="str">
        <f t="shared" si="527"/>
        <v>HB</v>
      </c>
      <c r="AY2755" s="20" t="str">
        <f>VLOOKUP(AX2755,[2]Reference!AH:AI,2,FALSE)</f>
        <v>LNER</v>
      </c>
      <c r="AZ2755" s="20" t="str">
        <f>VLOOKUP(D2755,[2]Reference!Q:V,6,FALSE)</f>
        <v>IC225</v>
      </c>
      <c r="BA2755" s="20" t="str">
        <f>VLOOKUP(D2755,[2]Reference!Q:V,3,FALSE)</f>
        <v>IC225</v>
      </c>
    </row>
    <row r="2756" spans="1:53" ht="13.5" x14ac:dyDescent="0.25">
      <c r="A2756" s="38" t="s">
        <v>7633</v>
      </c>
      <c r="B2756" s="39">
        <v>45671</v>
      </c>
      <c r="C2756" s="38" t="s">
        <v>54</v>
      </c>
      <c r="D2756" s="38" t="s">
        <v>283</v>
      </c>
      <c r="E2756" s="38" t="s">
        <v>284</v>
      </c>
      <c r="F2756" s="38" t="s">
        <v>283</v>
      </c>
      <c r="G2756" s="38" t="s">
        <v>129</v>
      </c>
      <c r="H2756" s="38" t="s">
        <v>112</v>
      </c>
      <c r="I2756" s="38" t="s">
        <v>1228</v>
      </c>
      <c r="J2756" s="38" t="s">
        <v>1229</v>
      </c>
      <c r="K2756" s="38" t="s">
        <v>287</v>
      </c>
      <c r="L2756" s="38" t="s">
        <v>6604</v>
      </c>
      <c r="M2756" s="38" t="s">
        <v>1045</v>
      </c>
      <c r="N2756" s="40">
        <v>22</v>
      </c>
      <c r="O2756" s="40">
        <v>0</v>
      </c>
      <c r="P2756" s="40">
        <v>22</v>
      </c>
      <c r="Q2756" s="40">
        <v>0</v>
      </c>
      <c r="R2756" s="40">
        <v>0</v>
      </c>
      <c r="S2756" s="40">
        <v>0</v>
      </c>
      <c r="T2756" s="40">
        <v>0</v>
      </c>
      <c r="U2756" s="40">
        <v>3</v>
      </c>
      <c r="V2756" s="40">
        <v>22</v>
      </c>
      <c r="W2756" s="38" t="s">
        <v>7634</v>
      </c>
      <c r="X2756" s="38" t="s">
        <v>119</v>
      </c>
      <c r="Y2756" s="38" t="s">
        <v>66</v>
      </c>
      <c r="Z2756" s="38" t="s">
        <v>7068</v>
      </c>
      <c r="AA2756" s="38" t="s">
        <v>7067</v>
      </c>
      <c r="AB2756" s="41">
        <v>0</v>
      </c>
      <c r="AC2756" s="41">
        <v>0</v>
      </c>
      <c r="AD2756" s="42">
        <v>0</v>
      </c>
      <c r="AE2756" s="42">
        <v>0.71</v>
      </c>
      <c r="AF2756" s="12" t="str">
        <f t="shared" si="516"/>
        <v>161771</v>
      </c>
      <c r="AG2756" s="13" t="str">
        <f>VLOOKUP(D2756,[2]Reference!$Q:$U,4,FALSE)</f>
        <v>Fleet</v>
      </c>
      <c r="AH2756" s="13" t="str">
        <f>VLOOKUP(D2756,[2]Reference!$Q:$U,5,FALSE)</f>
        <v>LNER</v>
      </c>
      <c r="AI2756" s="14">
        <f t="shared" si="517"/>
        <v>0</v>
      </c>
      <c r="AJ2756" s="14">
        <f t="shared" si="518"/>
        <v>0</v>
      </c>
      <c r="AK2756" s="14">
        <f t="shared" si="519"/>
        <v>0</v>
      </c>
      <c r="AL2756" s="15">
        <f t="shared" si="520"/>
        <v>0</v>
      </c>
      <c r="AM2756" s="14">
        <f t="shared" si="521"/>
        <v>22</v>
      </c>
      <c r="AN2756" s="16">
        <f t="shared" si="522"/>
        <v>45675</v>
      </c>
      <c r="AO2756" s="17">
        <f>VLOOKUP(B2756,[2]Reference!D:E,2,1)</f>
        <v>202511</v>
      </c>
      <c r="AP2756" s="12" t="str">
        <f t="shared" si="523"/>
        <v>7</v>
      </c>
      <c r="AQ2756" s="18">
        <f t="shared" si="524"/>
        <v>0</v>
      </c>
      <c r="AR2756" s="18">
        <f t="shared" si="525"/>
        <v>0.71</v>
      </c>
      <c r="AS2756" s="13" t="str">
        <f>VLOOKUP(D2756,[2]Reference!$Q:$U,3,FALSE)</f>
        <v>Azuma</v>
      </c>
      <c r="AT2756" s="13" t="str">
        <f>VLOOKUP(D2756,[2]Reference!Q:V,6,FALSE)</f>
        <v>Depot</v>
      </c>
      <c r="AU2756" s="13" t="str">
        <f>VLOOKUP(D2756,[2]Reference!$Q:$U,2,FALSE)</f>
        <v>Hitachi - Doncaster Carr</v>
      </c>
      <c r="AV2756" s="19">
        <f t="shared" si="526"/>
        <v>45678</v>
      </c>
      <c r="AW2756" s="12" t="str">
        <f>+VLOOKUP(X2756,[2]Reference!BN:BO,2,FALSE)</f>
        <v>Depot</v>
      </c>
      <c r="AX2756" s="20" t="str">
        <f t="shared" si="527"/>
        <v>HB</v>
      </c>
      <c r="AY2756" s="20" t="str">
        <f>VLOOKUP(AX2756,[2]Reference!AH:AI,2,FALSE)</f>
        <v>LNER</v>
      </c>
      <c r="AZ2756" s="20" t="str">
        <f>VLOOKUP(D2756,[2]Reference!Q:V,6,FALSE)</f>
        <v>Depot</v>
      </c>
      <c r="BA2756" s="20" t="str">
        <f>VLOOKUP(D2756,[2]Reference!Q:V,3,FALSE)</f>
        <v>Azuma</v>
      </c>
    </row>
    <row r="2757" spans="1:53" ht="13.5" x14ac:dyDescent="0.25">
      <c r="A2757" s="38" t="s">
        <v>7635</v>
      </c>
      <c r="B2757" s="39">
        <v>45671</v>
      </c>
      <c r="C2757" s="38" t="s">
        <v>54</v>
      </c>
      <c r="D2757" s="38" t="s">
        <v>283</v>
      </c>
      <c r="E2757" s="38" t="s">
        <v>284</v>
      </c>
      <c r="F2757" s="38" t="s">
        <v>283</v>
      </c>
      <c r="G2757" s="38" t="s">
        <v>129</v>
      </c>
      <c r="H2757" s="38" t="s">
        <v>112</v>
      </c>
      <c r="I2757" s="38" t="s">
        <v>7636</v>
      </c>
      <c r="J2757" s="38" t="s">
        <v>7637</v>
      </c>
      <c r="K2757" s="38" t="s">
        <v>179</v>
      </c>
      <c r="L2757" s="38" t="s">
        <v>7638</v>
      </c>
      <c r="M2757" s="38" t="s">
        <v>117</v>
      </c>
      <c r="N2757" s="40">
        <v>11</v>
      </c>
      <c r="O2757" s="40">
        <v>0</v>
      </c>
      <c r="P2757" s="40">
        <v>11</v>
      </c>
      <c r="Q2757" s="40">
        <v>0</v>
      </c>
      <c r="R2757" s="40">
        <v>0</v>
      </c>
      <c r="S2757" s="40">
        <v>0</v>
      </c>
      <c r="T2757" s="40">
        <v>0</v>
      </c>
      <c r="U2757" s="40">
        <v>1</v>
      </c>
      <c r="V2757" s="40">
        <v>11</v>
      </c>
      <c r="W2757" s="38" t="s">
        <v>7639</v>
      </c>
      <c r="X2757" s="38" t="s">
        <v>119</v>
      </c>
      <c r="Y2757" s="38" t="s">
        <v>66</v>
      </c>
      <c r="Z2757" s="38" t="s">
        <v>7068</v>
      </c>
      <c r="AA2757" s="38" t="s">
        <v>7067</v>
      </c>
      <c r="AB2757" s="41">
        <v>0</v>
      </c>
      <c r="AC2757" s="41">
        <v>0</v>
      </c>
      <c r="AD2757" s="42">
        <v>0</v>
      </c>
      <c r="AE2757" s="42">
        <v>0</v>
      </c>
      <c r="AF2757" s="12" t="str">
        <f t="shared" si="516"/>
        <v>162095</v>
      </c>
      <c r="AG2757" s="13" t="str">
        <f>VLOOKUP(D2757,[2]Reference!$Q:$U,4,FALSE)</f>
        <v>Fleet</v>
      </c>
      <c r="AH2757" s="13" t="str">
        <f>VLOOKUP(D2757,[2]Reference!$Q:$U,5,FALSE)</f>
        <v>LNER</v>
      </c>
      <c r="AI2757" s="14">
        <f t="shared" si="517"/>
        <v>0</v>
      </c>
      <c r="AJ2757" s="14">
        <f t="shared" si="518"/>
        <v>0</v>
      </c>
      <c r="AK2757" s="14">
        <f t="shared" si="519"/>
        <v>0</v>
      </c>
      <c r="AL2757" s="15">
        <f t="shared" si="520"/>
        <v>0</v>
      </c>
      <c r="AM2757" s="14">
        <f t="shared" si="521"/>
        <v>11</v>
      </c>
      <c r="AN2757" s="16">
        <f t="shared" si="522"/>
        <v>45675</v>
      </c>
      <c r="AO2757" s="17">
        <f>VLOOKUP(B2757,[2]Reference!D:E,2,1)</f>
        <v>202511</v>
      </c>
      <c r="AP2757" s="12" t="str">
        <f t="shared" si="523"/>
        <v>7</v>
      </c>
      <c r="AQ2757" s="18">
        <f t="shared" si="524"/>
        <v>0</v>
      </c>
      <c r="AR2757" s="18">
        <f t="shared" si="525"/>
        <v>0</v>
      </c>
      <c r="AS2757" s="13" t="str">
        <f>VLOOKUP(D2757,[2]Reference!$Q:$U,3,FALSE)</f>
        <v>Azuma</v>
      </c>
      <c r="AT2757" s="13" t="str">
        <f>VLOOKUP(D2757,[2]Reference!Q:V,6,FALSE)</f>
        <v>Depot</v>
      </c>
      <c r="AU2757" s="13" t="str">
        <f>VLOOKUP(D2757,[2]Reference!$Q:$U,2,FALSE)</f>
        <v>Hitachi - Doncaster Carr</v>
      </c>
      <c r="AV2757" s="19">
        <f t="shared" si="526"/>
        <v>45678</v>
      </c>
      <c r="AW2757" s="12" t="str">
        <f>+VLOOKUP(X2757,[2]Reference!BN:BO,2,FALSE)</f>
        <v>Depot</v>
      </c>
      <c r="AX2757" s="20" t="str">
        <f t="shared" si="527"/>
        <v>HB</v>
      </c>
      <c r="AY2757" s="20" t="str">
        <f>VLOOKUP(AX2757,[2]Reference!AH:AI,2,FALSE)</f>
        <v>LNER</v>
      </c>
      <c r="AZ2757" s="20" t="str">
        <f>VLOOKUP(D2757,[2]Reference!Q:V,6,FALSE)</f>
        <v>Depot</v>
      </c>
      <c r="BA2757" s="20" t="str">
        <f>VLOOKUP(D2757,[2]Reference!Q:V,3,FALSE)</f>
        <v>Azuma</v>
      </c>
    </row>
    <row r="2758" spans="1:53" ht="13.5" x14ac:dyDescent="0.25">
      <c r="A2758" s="38" t="s">
        <v>7640</v>
      </c>
      <c r="B2758" s="39">
        <v>45671</v>
      </c>
      <c r="C2758" s="38" t="s">
        <v>54</v>
      </c>
      <c r="D2758" s="38" t="s">
        <v>92</v>
      </c>
      <c r="E2758" s="38" t="s">
        <v>93</v>
      </c>
      <c r="F2758" s="38" t="s">
        <v>92</v>
      </c>
      <c r="G2758" s="38" t="s">
        <v>72</v>
      </c>
      <c r="H2758" s="38" t="s">
        <v>95</v>
      </c>
      <c r="I2758" s="38" t="s">
        <v>147</v>
      </c>
      <c r="J2758" s="38" t="s">
        <v>148</v>
      </c>
      <c r="K2758" s="38" t="s">
        <v>261</v>
      </c>
      <c r="L2758" s="38" t="s">
        <v>7641</v>
      </c>
      <c r="M2758" s="38" t="s">
        <v>347</v>
      </c>
      <c r="N2758" s="40">
        <v>43</v>
      </c>
      <c r="O2758" s="40">
        <v>13</v>
      </c>
      <c r="P2758" s="40">
        <v>30</v>
      </c>
      <c r="Q2758" s="40">
        <v>0</v>
      </c>
      <c r="R2758" s="40">
        <v>0</v>
      </c>
      <c r="S2758" s="40">
        <v>0</v>
      </c>
      <c r="T2758" s="40">
        <v>0</v>
      </c>
      <c r="U2758" s="40">
        <v>2</v>
      </c>
      <c r="V2758" s="40">
        <v>43</v>
      </c>
      <c r="W2758" s="38" t="s">
        <v>7642</v>
      </c>
      <c r="X2758" s="38" t="s">
        <v>80</v>
      </c>
      <c r="Y2758" s="38" t="s">
        <v>66</v>
      </c>
      <c r="Z2758" s="38" t="s">
        <v>7068</v>
      </c>
      <c r="AA2758" s="38" t="s">
        <v>7067</v>
      </c>
      <c r="AB2758" s="41">
        <v>0</v>
      </c>
      <c r="AC2758" s="41">
        <v>0</v>
      </c>
      <c r="AD2758" s="42">
        <v>0.14000000000000001</v>
      </c>
      <c r="AE2758" s="42">
        <v>1.1399999999999999</v>
      </c>
      <c r="AF2758" s="12" t="str">
        <f t="shared" si="516"/>
        <v>162585</v>
      </c>
      <c r="AG2758" s="13" t="str">
        <f>VLOOKUP(D2758,[2]Reference!$Q:$U,4,FALSE)</f>
        <v>Fleet</v>
      </c>
      <c r="AH2758" s="13" t="str">
        <f>VLOOKUP(D2758,[2]Reference!$Q:$U,5,FALSE)</f>
        <v>LNER</v>
      </c>
      <c r="AI2758" s="14">
        <f t="shared" si="517"/>
        <v>0</v>
      </c>
      <c r="AJ2758" s="14">
        <f t="shared" si="518"/>
        <v>0</v>
      </c>
      <c r="AK2758" s="14">
        <f t="shared" si="519"/>
        <v>0</v>
      </c>
      <c r="AL2758" s="15">
        <f t="shared" si="520"/>
        <v>0.14000000000000001</v>
      </c>
      <c r="AM2758" s="14">
        <f t="shared" si="521"/>
        <v>43</v>
      </c>
      <c r="AN2758" s="16">
        <f t="shared" si="522"/>
        <v>45675</v>
      </c>
      <c r="AO2758" s="17">
        <f>VLOOKUP(B2758,[2]Reference!D:E,2,1)</f>
        <v>202511</v>
      </c>
      <c r="AP2758" s="12" t="str">
        <f t="shared" si="523"/>
        <v>7</v>
      </c>
      <c r="AQ2758" s="18">
        <f t="shared" si="524"/>
        <v>0.14000000000000001</v>
      </c>
      <c r="AR2758" s="18">
        <f t="shared" si="525"/>
        <v>1.1399999999999999</v>
      </c>
      <c r="AS2758" s="13" t="str">
        <f>VLOOKUP(D2758,[2]Reference!$Q:$U,3,FALSE)</f>
        <v>Azuma</v>
      </c>
      <c r="AT2758" s="13" t="str">
        <f>VLOOKUP(D2758,[2]Reference!Q:V,6,FALSE)</f>
        <v>Azuma</v>
      </c>
      <c r="AU2758" s="13" t="str">
        <f>VLOOKUP(D2758,[2]Reference!$Q:$U,2,FALSE)</f>
        <v>Hitachi - Class 801</v>
      </c>
      <c r="AV2758" s="19">
        <f t="shared" si="526"/>
        <v>45678</v>
      </c>
      <c r="AW2758" s="12" t="str">
        <f>+VLOOKUP(X2758,[2]Reference!BN:BO,2,FALSE)</f>
        <v>Fleet</v>
      </c>
      <c r="AX2758" s="20" t="str">
        <f t="shared" si="527"/>
        <v>HB</v>
      </c>
      <c r="AY2758" s="20" t="str">
        <f>VLOOKUP(AX2758,[2]Reference!AH:AI,2,FALSE)</f>
        <v>LNER</v>
      </c>
      <c r="AZ2758" s="20" t="str">
        <f>VLOOKUP(D2758,[2]Reference!Q:V,6,FALSE)</f>
        <v>Azuma</v>
      </c>
      <c r="BA2758" s="20" t="str">
        <f>VLOOKUP(D2758,[2]Reference!Q:V,3,FALSE)</f>
        <v>Azuma</v>
      </c>
    </row>
    <row r="2759" spans="1:53" ht="13.5" x14ac:dyDescent="0.25">
      <c r="A2759" s="38" t="s">
        <v>7643</v>
      </c>
      <c r="B2759" s="39">
        <v>45671</v>
      </c>
      <c r="C2759" s="38" t="s">
        <v>54</v>
      </c>
      <c r="D2759" s="38" t="s">
        <v>55</v>
      </c>
      <c r="E2759" s="38" t="s">
        <v>56</v>
      </c>
      <c r="F2759" s="38" t="s">
        <v>55</v>
      </c>
      <c r="G2759" s="38" t="s">
        <v>154</v>
      </c>
      <c r="H2759" s="38" t="s">
        <v>339</v>
      </c>
      <c r="I2759" s="38" t="s">
        <v>411</v>
      </c>
      <c r="J2759" s="38" t="s">
        <v>412</v>
      </c>
      <c r="K2759" s="38" t="s">
        <v>155</v>
      </c>
      <c r="L2759" s="38" t="s">
        <v>7644</v>
      </c>
      <c r="M2759" s="38" t="s">
        <v>523</v>
      </c>
      <c r="N2759" s="40">
        <v>81</v>
      </c>
      <c r="O2759" s="40">
        <v>0</v>
      </c>
      <c r="P2759" s="40">
        <v>81</v>
      </c>
      <c r="Q2759" s="40">
        <v>2</v>
      </c>
      <c r="R2759" s="40">
        <v>1</v>
      </c>
      <c r="S2759" s="40">
        <v>0</v>
      </c>
      <c r="T2759" s="40">
        <v>0</v>
      </c>
      <c r="U2759" s="40">
        <v>11</v>
      </c>
      <c r="V2759" s="40">
        <v>231</v>
      </c>
      <c r="W2759" s="38" t="s">
        <v>7645</v>
      </c>
      <c r="X2759" s="38" t="s">
        <v>80</v>
      </c>
      <c r="Y2759" s="38" t="s">
        <v>66</v>
      </c>
      <c r="Z2759" s="38" t="s">
        <v>7068</v>
      </c>
      <c r="AA2759" s="38" t="s">
        <v>7067</v>
      </c>
      <c r="AB2759" s="41">
        <v>2</v>
      </c>
      <c r="AC2759" s="41">
        <v>1</v>
      </c>
      <c r="AD2759" s="42">
        <v>3.09</v>
      </c>
      <c r="AE2759" s="42">
        <v>3.77</v>
      </c>
      <c r="AF2759" s="12" t="str">
        <f t="shared" si="516"/>
        <v>162689</v>
      </c>
      <c r="AG2759" s="13" t="str">
        <f>VLOOKUP(D2759,[2]Reference!$Q:$U,4,FALSE)</f>
        <v>Fleet</v>
      </c>
      <c r="AH2759" s="13" t="str">
        <f>VLOOKUP(D2759,[2]Reference!$Q:$U,5,FALSE)</f>
        <v>LNER</v>
      </c>
      <c r="AI2759" s="14">
        <f t="shared" si="517"/>
        <v>2</v>
      </c>
      <c r="AJ2759" s="14">
        <f t="shared" si="518"/>
        <v>0.5</v>
      </c>
      <c r="AK2759" s="14">
        <f t="shared" si="519"/>
        <v>2.5</v>
      </c>
      <c r="AL2759" s="15">
        <f t="shared" si="520"/>
        <v>0.58999999999999986</v>
      </c>
      <c r="AM2759" s="14">
        <f t="shared" si="521"/>
        <v>81</v>
      </c>
      <c r="AN2759" s="16">
        <f t="shared" si="522"/>
        <v>45675</v>
      </c>
      <c r="AO2759" s="17">
        <f>VLOOKUP(B2759,[2]Reference!D:E,2,1)</f>
        <v>202511</v>
      </c>
      <c r="AP2759" s="12" t="str">
        <f t="shared" si="523"/>
        <v>7</v>
      </c>
      <c r="AQ2759" s="18">
        <f t="shared" si="524"/>
        <v>3.09</v>
      </c>
      <c r="AR2759" s="18">
        <f t="shared" si="525"/>
        <v>3.77</v>
      </c>
      <c r="AS2759" s="13" t="str">
        <f>VLOOKUP(D2759,[2]Reference!$Q:$U,3,FALSE)</f>
        <v>Azuma</v>
      </c>
      <c r="AT2759" s="13" t="str">
        <f>VLOOKUP(D2759,[2]Reference!Q:V,6,FALSE)</f>
        <v>Azuma</v>
      </c>
      <c r="AU2759" s="13" t="str">
        <f>VLOOKUP(D2759,[2]Reference!$Q:$U,2,FALSE)</f>
        <v>Hitachi - Class 800</v>
      </c>
      <c r="AV2759" s="19">
        <f t="shared" si="526"/>
        <v>45678</v>
      </c>
      <c r="AW2759" s="12" t="str">
        <f>+VLOOKUP(X2759,[2]Reference!BN:BO,2,FALSE)</f>
        <v>Fleet</v>
      </c>
      <c r="AX2759" s="20" t="str">
        <f t="shared" si="527"/>
        <v>HB</v>
      </c>
      <c r="AY2759" s="20" t="str">
        <f>VLOOKUP(AX2759,[2]Reference!AH:AI,2,FALSE)</f>
        <v>LNER</v>
      </c>
      <c r="AZ2759" s="20" t="str">
        <f>VLOOKUP(D2759,[2]Reference!Q:V,6,FALSE)</f>
        <v>Azuma</v>
      </c>
      <c r="BA2759" s="20" t="str">
        <f>VLOOKUP(D2759,[2]Reference!Q:V,3,FALSE)</f>
        <v>Azuma</v>
      </c>
    </row>
    <row r="2760" spans="1:53" ht="13.5" x14ac:dyDescent="0.25">
      <c r="A2760" s="38" t="s">
        <v>7646</v>
      </c>
      <c r="B2760" s="39">
        <v>45671</v>
      </c>
      <c r="C2760" s="38" t="s">
        <v>54</v>
      </c>
      <c r="D2760" s="38" t="s">
        <v>55</v>
      </c>
      <c r="E2760" s="38" t="s">
        <v>56</v>
      </c>
      <c r="F2760" s="38" t="s">
        <v>55</v>
      </c>
      <c r="G2760" s="38" t="s">
        <v>83</v>
      </c>
      <c r="H2760" s="38" t="s">
        <v>339</v>
      </c>
      <c r="I2760" s="38" t="s">
        <v>694</v>
      </c>
      <c r="J2760" s="38" t="s">
        <v>695</v>
      </c>
      <c r="K2760" s="38" t="s">
        <v>1312</v>
      </c>
      <c r="L2760" s="38" t="s">
        <v>7647</v>
      </c>
      <c r="M2760" s="38" t="s">
        <v>234</v>
      </c>
      <c r="N2760" s="40">
        <v>16</v>
      </c>
      <c r="O2760" s="40">
        <v>16</v>
      </c>
      <c r="P2760" s="40">
        <v>0</v>
      </c>
      <c r="Q2760" s="40">
        <v>0</v>
      </c>
      <c r="R2760" s="40">
        <v>0</v>
      </c>
      <c r="S2760" s="40">
        <v>0</v>
      </c>
      <c r="T2760" s="40">
        <v>0</v>
      </c>
      <c r="U2760" s="40">
        <v>1</v>
      </c>
      <c r="V2760" s="40">
        <v>16</v>
      </c>
      <c r="W2760" s="38" t="s">
        <v>7648</v>
      </c>
      <c r="X2760" s="38" t="s">
        <v>80</v>
      </c>
      <c r="Y2760" s="38" t="s">
        <v>66</v>
      </c>
      <c r="Z2760" s="38" t="s">
        <v>7068</v>
      </c>
      <c r="AA2760" s="38" t="s">
        <v>7067</v>
      </c>
      <c r="AB2760" s="41">
        <v>0</v>
      </c>
      <c r="AC2760" s="41">
        <v>0</v>
      </c>
      <c r="AD2760" s="42">
        <v>0.3</v>
      </c>
      <c r="AE2760" s="42">
        <v>0.3</v>
      </c>
      <c r="AF2760" s="12" t="str">
        <f t="shared" si="516"/>
        <v>162923</v>
      </c>
      <c r="AG2760" s="13" t="str">
        <f>VLOOKUP(D2760,[2]Reference!$Q:$U,4,FALSE)</f>
        <v>Fleet</v>
      </c>
      <c r="AH2760" s="13" t="str">
        <f>VLOOKUP(D2760,[2]Reference!$Q:$U,5,FALSE)</f>
        <v>LNER</v>
      </c>
      <c r="AI2760" s="14">
        <f t="shared" si="517"/>
        <v>0</v>
      </c>
      <c r="AJ2760" s="14">
        <f t="shared" si="518"/>
        <v>0</v>
      </c>
      <c r="AK2760" s="14">
        <f t="shared" si="519"/>
        <v>0</v>
      </c>
      <c r="AL2760" s="15">
        <f t="shared" si="520"/>
        <v>0.3</v>
      </c>
      <c r="AM2760" s="14">
        <f t="shared" si="521"/>
        <v>16</v>
      </c>
      <c r="AN2760" s="16">
        <f t="shared" si="522"/>
        <v>45675</v>
      </c>
      <c r="AO2760" s="17">
        <f>VLOOKUP(B2760,[2]Reference!D:E,2,1)</f>
        <v>202511</v>
      </c>
      <c r="AP2760" s="12" t="str">
        <f t="shared" si="523"/>
        <v>7</v>
      </c>
      <c r="AQ2760" s="18">
        <f t="shared" si="524"/>
        <v>0.3</v>
      </c>
      <c r="AR2760" s="18">
        <f t="shared" si="525"/>
        <v>0.3</v>
      </c>
      <c r="AS2760" s="13" t="str">
        <f>VLOOKUP(D2760,[2]Reference!$Q:$U,3,FALSE)</f>
        <v>Azuma</v>
      </c>
      <c r="AT2760" s="13" t="str">
        <f>VLOOKUP(D2760,[2]Reference!Q:V,6,FALSE)</f>
        <v>Azuma</v>
      </c>
      <c r="AU2760" s="13" t="str">
        <f>VLOOKUP(D2760,[2]Reference!$Q:$U,2,FALSE)</f>
        <v>Hitachi - Class 800</v>
      </c>
      <c r="AV2760" s="19">
        <f t="shared" si="526"/>
        <v>45678</v>
      </c>
      <c r="AW2760" s="12" t="str">
        <f>+VLOOKUP(X2760,[2]Reference!BN:BO,2,FALSE)</f>
        <v>Fleet</v>
      </c>
      <c r="AX2760" s="20" t="str">
        <f t="shared" si="527"/>
        <v>HB</v>
      </c>
      <c r="AY2760" s="20" t="str">
        <f>VLOOKUP(AX2760,[2]Reference!AH:AI,2,FALSE)</f>
        <v>LNER</v>
      </c>
      <c r="AZ2760" s="20" t="str">
        <f>VLOOKUP(D2760,[2]Reference!Q:V,6,FALSE)</f>
        <v>Azuma</v>
      </c>
      <c r="BA2760" s="20" t="str">
        <f>VLOOKUP(D2760,[2]Reference!Q:V,3,FALSE)</f>
        <v>Azuma</v>
      </c>
    </row>
    <row r="2761" spans="1:53" ht="13.5" x14ac:dyDescent="0.25">
      <c r="A2761" s="38" t="s">
        <v>7649</v>
      </c>
      <c r="B2761" s="39">
        <v>45671</v>
      </c>
      <c r="C2761" s="38" t="s">
        <v>54</v>
      </c>
      <c r="D2761" s="38" t="s">
        <v>55</v>
      </c>
      <c r="E2761" s="38" t="s">
        <v>56</v>
      </c>
      <c r="F2761" s="38" t="s">
        <v>55</v>
      </c>
      <c r="G2761" s="38" t="s">
        <v>146</v>
      </c>
      <c r="H2761" s="38" t="s">
        <v>198</v>
      </c>
      <c r="I2761" s="38" t="s">
        <v>209</v>
      </c>
      <c r="J2761" s="38" t="s">
        <v>210</v>
      </c>
      <c r="K2761" s="38" t="s">
        <v>717</v>
      </c>
      <c r="L2761" s="38" t="s">
        <v>4396</v>
      </c>
      <c r="M2761" s="38" t="s">
        <v>523</v>
      </c>
      <c r="N2761" s="40">
        <v>0</v>
      </c>
      <c r="O2761" s="40">
        <v>0</v>
      </c>
      <c r="P2761" s="40">
        <v>0</v>
      </c>
      <c r="Q2761" s="40">
        <v>2</v>
      </c>
      <c r="R2761" s="40">
        <v>0</v>
      </c>
      <c r="S2761" s="40">
        <v>0</v>
      </c>
      <c r="T2761" s="40">
        <v>0</v>
      </c>
      <c r="U2761" s="40">
        <v>2</v>
      </c>
      <c r="V2761" s="40">
        <v>200</v>
      </c>
      <c r="W2761" s="38" t="s">
        <v>7650</v>
      </c>
      <c r="X2761" s="38" t="s">
        <v>119</v>
      </c>
      <c r="Y2761" s="38" t="s">
        <v>66</v>
      </c>
      <c r="Z2761" s="38" t="s">
        <v>7068</v>
      </c>
      <c r="AA2761" s="38" t="s">
        <v>7067</v>
      </c>
      <c r="AB2761" s="41">
        <v>2</v>
      </c>
      <c r="AC2761" s="41">
        <v>0</v>
      </c>
      <c r="AD2761" s="42">
        <v>2</v>
      </c>
      <c r="AE2761" s="42">
        <v>2</v>
      </c>
      <c r="AF2761" s="12" t="str">
        <f t="shared" si="516"/>
        <v>163056</v>
      </c>
      <c r="AG2761" s="13" t="str">
        <f>VLOOKUP(D2761,[2]Reference!$Q:$U,4,FALSE)</f>
        <v>Fleet</v>
      </c>
      <c r="AH2761" s="13" t="str">
        <f>VLOOKUP(D2761,[2]Reference!$Q:$U,5,FALSE)</f>
        <v>LNER</v>
      </c>
      <c r="AI2761" s="14">
        <f t="shared" si="517"/>
        <v>2</v>
      </c>
      <c r="AJ2761" s="14">
        <f t="shared" si="518"/>
        <v>0</v>
      </c>
      <c r="AK2761" s="14">
        <f t="shared" si="519"/>
        <v>2</v>
      </c>
      <c r="AL2761" s="15">
        <f t="shared" si="520"/>
        <v>0</v>
      </c>
      <c r="AM2761" s="14">
        <f t="shared" si="521"/>
        <v>0</v>
      </c>
      <c r="AN2761" s="16">
        <f t="shared" si="522"/>
        <v>45675</v>
      </c>
      <c r="AO2761" s="17">
        <f>VLOOKUP(B2761,[2]Reference!D:E,2,1)</f>
        <v>202511</v>
      </c>
      <c r="AP2761" s="12" t="str">
        <f t="shared" si="523"/>
        <v>7</v>
      </c>
      <c r="AQ2761" s="18">
        <f t="shared" si="524"/>
        <v>2</v>
      </c>
      <c r="AR2761" s="18">
        <f t="shared" si="525"/>
        <v>2</v>
      </c>
      <c r="AS2761" s="13" t="str">
        <f>VLOOKUP(D2761,[2]Reference!$Q:$U,3,FALSE)</f>
        <v>Azuma</v>
      </c>
      <c r="AT2761" s="13" t="str">
        <f>VLOOKUP(D2761,[2]Reference!Q:V,6,FALSE)</f>
        <v>Azuma</v>
      </c>
      <c r="AU2761" s="13" t="str">
        <f>VLOOKUP(D2761,[2]Reference!$Q:$U,2,FALSE)</f>
        <v>Hitachi - Class 800</v>
      </c>
      <c r="AV2761" s="19">
        <f t="shared" si="526"/>
        <v>45678</v>
      </c>
      <c r="AW2761" s="12" t="str">
        <f>+VLOOKUP(X2761,[2]Reference!BN:BO,2,FALSE)</f>
        <v>Depot</v>
      </c>
      <c r="AX2761" s="20" t="str">
        <f t="shared" si="527"/>
        <v>HB</v>
      </c>
      <c r="AY2761" s="20" t="str">
        <f>VLOOKUP(AX2761,[2]Reference!AH:AI,2,FALSE)</f>
        <v>LNER</v>
      </c>
      <c r="AZ2761" s="20" t="str">
        <f>VLOOKUP(D2761,[2]Reference!Q:V,6,FALSE)</f>
        <v>Azuma</v>
      </c>
      <c r="BA2761" s="20" t="str">
        <f>VLOOKUP(D2761,[2]Reference!Q:V,3,FALSE)</f>
        <v>Azuma</v>
      </c>
    </row>
    <row r="2762" spans="1:53" ht="13.5" x14ac:dyDescent="0.25">
      <c r="A2762" s="38" t="s">
        <v>7651</v>
      </c>
      <c r="B2762" s="39">
        <v>45672</v>
      </c>
      <c r="C2762" s="38" t="s">
        <v>54</v>
      </c>
      <c r="D2762" s="38" t="s">
        <v>283</v>
      </c>
      <c r="E2762" s="38" t="s">
        <v>284</v>
      </c>
      <c r="F2762" s="38" t="s">
        <v>283</v>
      </c>
      <c r="G2762" s="38" t="s">
        <v>129</v>
      </c>
      <c r="H2762" s="38" t="s">
        <v>112</v>
      </c>
      <c r="I2762" s="38" t="s">
        <v>7636</v>
      </c>
      <c r="J2762" s="38" t="s">
        <v>7637</v>
      </c>
      <c r="K2762" s="38" t="s">
        <v>179</v>
      </c>
      <c r="L2762" s="38" t="s">
        <v>7652</v>
      </c>
      <c r="M2762" s="38" t="s">
        <v>904</v>
      </c>
      <c r="N2762" s="40">
        <v>18</v>
      </c>
      <c r="O2762" s="40">
        <v>0</v>
      </c>
      <c r="P2762" s="40">
        <v>18</v>
      </c>
      <c r="Q2762" s="40">
        <v>0</v>
      </c>
      <c r="R2762" s="40">
        <v>0</v>
      </c>
      <c r="S2762" s="40">
        <v>0</v>
      </c>
      <c r="T2762" s="40">
        <v>0</v>
      </c>
      <c r="U2762" s="40">
        <v>3</v>
      </c>
      <c r="V2762" s="40">
        <v>18</v>
      </c>
      <c r="W2762" s="38" t="s">
        <v>7653</v>
      </c>
      <c r="X2762" s="38" t="s">
        <v>119</v>
      </c>
      <c r="Y2762" s="38" t="s">
        <v>66</v>
      </c>
      <c r="Z2762" s="38" t="s">
        <v>7068</v>
      </c>
      <c r="AA2762" s="38" t="s">
        <v>7067</v>
      </c>
      <c r="AB2762" s="41">
        <v>0</v>
      </c>
      <c r="AC2762" s="41">
        <v>0</v>
      </c>
      <c r="AD2762" s="42">
        <v>0</v>
      </c>
      <c r="AE2762" s="42">
        <v>0</v>
      </c>
      <c r="AF2762" s="12" t="str">
        <f t="shared" si="516"/>
        <v>164683</v>
      </c>
      <c r="AG2762" s="13" t="str">
        <f>VLOOKUP(D2762,[2]Reference!$Q:$U,4,FALSE)</f>
        <v>Fleet</v>
      </c>
      <c r="AH2762" s="13" t="str">
        <f>VLOOKUP(D2762,[2]Reference!$Q:$U,5,FALSE)</f>
        <v>LNER</v>
      </c>
      <c r="AI2762" s="14">
        <f t="shared" si="517"/>
        <v>0</v>
      </c>
      <c r="AJ2762" s="14">
        <f t="shared" si="518"/>
        <v>0</v>
      </c>
      <c r="AK2762" s="14">
        <f t="shared" si="519"/>
        <v>0</v>
      </c>
      <c r="AL2762" s="15">
        <f t="shared" si="520"/>
        <v>0</v>
      </c>
      <c r="AM2762" s="14">
        <f t="shared" si="521"/>
        <v>18</v>
      </c>
      <c r="AN2762" s="16">
        <f t="shared" si="522"/>
        <v>45675</v>
      </c>
      <c r="AO2762" s="17">
        <f>VLOOKUP(B2762,[2]Reference!D:E,2,1)</f>
        <v>202511</v>
      </c>
      <c r="AP2762" s="12" t="str">
        <f t="shared" si="523"/>
        <v>7</v>
      </c>
      <c r="AQ2762" s="18">
        <f t="shared" si="524"/>
        <v>0</v>
      </c>
      <c r="AR2762" s="18">
        <f t="shared" si="525"/>
        <v>0</v>
      </c>
      <c r="AS2762" s="13" t="str">
        <f>VLOOKUP(D2762,[2]Reference!$Q:$U,3,FALSE)</f>
        <v>Azuma</v>
      </c>
      <c r="AT2762" s="13" t="str">
        <f>VLOOKUP(D2762,[2]Reference!Q:V,6,FALSE)</f>
        <v>Depot</v>
      </c>
      <c r="AU2762" s="13" t="str">
        <f>VLOOKUP(D2762,[2]Reference!$Q:$U,2,FALSE)</f>
        <v>Hitachi - Doncaster Carr</v>
      </c>
      <c r="AV2762" s="19">
        <f t="shared" si="526"/>
        <v>45679</v>
      </c>
      <c r="AW2762" s="12" t="str">
        <f>+VLOOKUP(X2762,[2]Reference!BN:BO,2,FALSE)</f>
        <v>Depot</v>
      </c>
      <c r="AX2762" s="20" t="str">
        <f t="shared" si="527"/>
        <v>HB</v>
      </c>
      <c r="AY2762" s="20" t="str">
        <f>VLOOKUP(AX2762,[2]Reference!AH:AI,2,FALSE)</f>
        <v>LNER</v>
      </c>
      <c r="AZ2762" s="20" t="str">
        <f>VLOOKUP(D2762,[2]Reference!Q:V,6,FALSE)</f>
        <v>Depot</v>
      </c>
      <c r="BA2762" s="20" t="str">
        <f>VLOOKUP(D2762,[2]Reference!Q:V,3,FALSE)</f>
        <v>Azuma</v>
      </c>
    </row>
    <row r="2763" spans="1:53" ht="13.5" x14ac:dyDescent="0.25">
      <c r="A2763" s="38" t="s">
        <v>7654</v>
      </c>
      <c r="B2763" s="39">
        <v>45672</v>
      </c>
      <c r="C2763" s="38" t="s">
        <v>54</v>
      </c>
      <c r="D2763" s="38" t="s">
        <v>92</v>
      </c>
      <c r="E2763" s="38" t="s">
        <v>93</v>
      </c>
      <c r="F2763" s="38" t="s">
        <v>92</v>
      </c>
      <c r="G2763" s="38" t="s">
        <v>121</v>
      </c>
      <c r="H2763" s="38" t="s">
        <v>138</v>
      </c>
      <c r="I2763" s="38" t="s">
        <v>1498</v>
      </c>
      <c r="J2763" s="38" t="s">
        <v>1499</v>
      </c>
      <c r="K2763" s="38" t="s">
        <v>124</v>
      </c>
      <c r="L2763" s="38" t="s">
        <v>7655</v>
      </c>
      <c r="M2763" s="38" t="s">
        <v>310</v>
      </c>
      <c r="N2763" s="40">
        <v>8</v>
      </c>
      <c r="O2763" s="40">
        <v>8</v>
      </c>
      <c r="P2763" s="40">
        <v>0</v>
      </c>
      <c r="Q2763" s="40">
        <v>0</v>
      </c>
      <c r="R2763" s="40">
        <v>0</v>
      </c>
      <c r="S2763" s="40">
        <v>0</v>
      </c>
      <c r="T2763" s="40">
        <v>0</v>
      </c>
      <c r="U2763" s="40">
        <v>1</v>
      </c>
      <c r="V2763" s="40">
        <v>8</v>
      </c>
      <c r="W2763" s="38" t="s">
        <v>7656</v>
      </c>
      <c r="X2763" s="38" t="s">
        <v>80</v>
      </c>
      <c r="Y2763" s="38" t="s">
        <v>66</v>
      </c>
      <c r="Z2763" s="38" t="s">
        <v>7068</v>
      </c>
      <c r="AA2763" s="38" t="s">
        <v>7067</v>
      </c>
      <c r="AB2763" s="41">
        <v>0</v>
      </c>
      <c r="AC2763" s="41">
        <v>0</v>
      </c>
      <c r="AD2763" s="42">
        <v>0</v>
      </c>
      <c r="AE2763" s="42">
        <v>0</v>
      </c>
      <c r="AF2763" s="12" t="str">
        <f t="shared" si="516"/>
        <v>164741</v>
      </c>
      <c r="AG2763" s="13" t="str">
        <f>VLOOKUP(D2763,[2]Reference!$Q:$U,4,FALSE)</f>
        <v>Fleet</v>
      </c>
      <c r="AH2763" s="13" t="str">
        <f>VLOOKUP(D2763,[2]Reference!$Q:$U,5,FALSE)</f>
        <v>LNER</v>
      </c>
      <c r="AI2763" s="14">
        <f t="shared" si="517"/>
        <v>0</v>
      </c>
      <c r="AJ2763" s="14">
        <f t="shared" si="518"/>
        <v>0</v>
      </c>
      <c r="AK2763" s="14">
        <f t="shared" si="519"/>
        <v>0</v>
      </c>
      <c r="AL2763" s="15">
        <f t="shared" si="520"/>
        <v>0</v>
      </c>
      <c r="AM2763" s="14">
        <f t="shared" si="521"/>
        <v>8</v>
      </c>
      <c r="AN2763" s="16">
        <f t="shared" si="522"/>
        <v>45675</v>
      </c>
      <c r="AO2763" s="17">
        <f>VLOOKUP(B2763,[2]Reference!D:E,2,1)</f>
        <v>202511</v>
      </c>
      <c r="AP2763" s="12" t="str">
        <f t="shared" si="523"/>
        <v>7</v>
      </c>
      <c r="AQ2763" s="18">
        <f t="shared" si="524"/>
        <v>0</v>
      </c>
      <c r="AR2763" s="18">
        <f t="shared" si="525"/>
        <v>0</v>
      </c>
      <c r="AS2763" s="13" t="str">
        <f>VLOOKUP(D2763,[2]Reference!$Q:$U,3,FALSE)</f>
        <v>Azuma</v>
      </c>
      <c r="AT2763" s="13" t="str">
        <f>VLOOKUP(D2763,[2]Reference!Q:V,6,FALSE)</f>
        <v>Azuma</v>
      </c>
      <c r="AU2763" s="13" t="str">
        <f>VLOOKUP(D2763,[2]Reference!$Q:$U,2,FALSE)</f>
        <v>Hitachi - Class 801</v>
      </c>
      <c r="AV2763" s="19">
        <f t="shared" si="526"/>
        <v>45679</v>
      </c>
      <c r="AW2763" s="12" t="str">
        <f>+VLOOKUP(X2763,[2]Reference!BN:BO,2,FALSE)</f>
        <v>Fleet</v>
      </c>
      <c r="AX2763" s="20" t="str">
        <f t="shared" si="527"/>
        <v>HB</v>
      </c>
      <c r="AY2763" s="20" t="str">
        <f>VLOOKUP(AX2763,[2]Reference!AH:AI,2,FALSE)</f>
        <v>LNER</v>
      </c>
      <c r="AZ2763" s="20" t="str">
        <f>VLOOKUP(D2763,[2]Reference!Q:V,6,FALSE)</f>
        <v>Azuma</v>
      </c>
      <c r="BA2763" s="20" t="str">
        <f>VLOOKUP(D2763,[2]Reference!Q:V,3,FALSE)</f>
        <v>Azuma</v>
      </c>
    </row>
    <row r="2764" spans="1:53" ht="13.5" x14ac:dyDescent="0.25">
      <c r="A2764" s="38" t="s">
        <v>7657</v>
      </c>
      <c r="B2764" s="39">
        <v>45672</v>
      </c>
      <c r="C2764" s="38" t="s">
        <v>54</v>
      </c>
      <c r="D2764" s="38" t="s">
        <v>70</v>
      </c>
      <c r="E2764" s="38" t="s">
        <v>71</v>
      </c>
      <c r="F2764" s="38" t="s">
        <v>70</v>
      </c>
      <c r="G2764" s="38" t="s">
        <v>72</v>
      </c>
      <c r="H2764" s="38" t="s">
        <v>237</v>
      </c>
      <c r="I2764" s="38" t="s">
        <v>238</v>
      </c>
      <c r="J2764" s="38" t="s">
        <v>239</v>
      </c>
      <c r="K2764" s="38" t="s">
        <v>1139</v>
      </c>
      <c r="L2764" s="38" t="s">
        <v>7658</v>
      </c>
      <c r="M2764" s="38" t="s">
        <v>2523</v>
      </c>
      <c r="N2764" s="40">
        <v>20</v>
      </c>
      <c r="O2764" s="40">
        <v>12</v>
      </c>
      <c r="P2764" s="40">
        <v>8</v>
      </c>
      <c r="Q2764" s="40">
        <v>0</v>
      </c>
      <c r="R2764" s="40">
        <v>0</v>
      </c>
      <c r="S2764" s="40">
        <v>0</v>
      </c>
      <c r="T2764" s="40">
        <v>0</v>
      </c>
      <c r="U2764" s="40">
        <v>2</v>
      </c>
      <c r="V2764" s="40">
        <v>20</v>
      </c>
      <c r="W2764" s="38" t="s">
        <v>7659</v>
      </c>
      <c r="X2764" s="38" t="s">
        <v>80</v>
      </c>
      <c r="Y2764" s="38" t="s">
        <v>66</v>
      </c>
      <c r="Z2764" s="38" t="s">
        <v>7068</v>
      </c>
      <c r="AA2764" s="38" t="s">
        <v>7067</v>
      </c>
      <c r="AB2764" s="41">
        <v>0</v>
      </c>
      <c r="AC2764" s="41">
        <v>0</v>
      </c>
      <c r="AD2764" s="42">
        <v>0</v>
      </c>
      <c r="AE2764" s="42">
        <v>1</v>
      </c>
      <c r="AF2764" s="12" t="str">
        <f t="shared" si="516"/>
        <v>164941</v>
      </c>
      <c r="AG2764" s="13" t="str">
        <f>VLOOKUP(D2764,[2]Reference!$Q:$U,4,FALSE)</f>
        <v>Fleet</v>
      </c>
      <c r="AH2764" s="13" t="str">
        <f>VLOOKUP(D2764,[2]Reference!$Q:$U,5,FALSE)</f>
        <v>LNER</v>
      </c>
      <c r="AI2764" s="14">
        <f t="shared" si="517"/>
        <v>0</v>
      </c>
      <c r="AJ2764" s="14">
        <f t="shared" si="518"/>
        <v>0</v>
      </c>
      <c r="AK2764" s="14">
        <f t="shared" si="519"/>
        <v>0</v>
      </c>
      <c r="AL2764" s="15">
        <f t="shared" si="520"/>
        <v>0</v>
      </c>
      <c r="AM2764" s="14">
        <f t="shared" si="521"/>
        <v>20</v>
      </c>
      <c r="AN2764" s="16">
        <f t="shared" si="522"/>
        <v>45675</v>
      </c>
      <c r="AO2764" s="17">
        <f>VLOOKUP(B2764,[2]Reference!D:E,2,1)</f>
        <v>202511</v>
      </c>
      <c r="AP2764" s="12" t="str">
        <f t="shared" si="523"/>
        <v>7</v>
      </c>
      <c r="AQ2764" s="18">
        <f t="shared" si="524"/>
        <v>0</v>
      </c>
      <c r="AR2764" s="18">
        <f t="shared" si="525"/>
        <v>1</v>
      </c>
      <c r="AS2764" s="13" t="str">
        <f>VLOOKUP(D2764,[2]Reference!$Q:$U,3,FALSE)</f>
        <v>IC225</v>
      </c>
      <c r="AT2764" s="13" t="str">
        <f>VLOOKUP(D2764,[2]Reference!Q:V,6,FALSE)</f>
        <v>IC225</v>
      </c>
      <c r="AU2764" s="13" t="str">
        <f>VLOOKUP(D2764,[2]Reference!$Q:$U,2,FALSE)</f>
        <v>Cl 91 Loco</v>
      </c>
      <c r="AV2764" s="19">
        <f t="shared" si="526"/>
        <v>45679</v>
      </c>
      <c r="AW2764" s="12" t="str">
        <f>+VLOOKUP(X2764,[2]Reference!BN:BO,2,FALSE)</f>
        <v>Fleet</v>
      </c>
      <c r="AX2764" s="20" t="str">
        <f t="shared" si="527"/>
        <v>HB</v>
      </c>
      <c r="AY2764" s="20" t="str">
        <f>VLOOKUP(AX2764,[2]Reference!AH:AI,2,FALSE)</f>
        <v>LNER</v>
      </c>
      <c r="AZ2764" s="20" t="str">
        <f>VLOOKUP(D2764,[2]Reference!Q:V,6,FALSE)</f>
        <v>IC225</v>
      </c>
      <c r="BA2764" s="20" t="str">
        <f>VLOOKUP(D2764,[2]Reference!Q:V,3,FALSE)</f>
        <v>IC225</v>
      </c>
    </row>
    <row r="2765" spans="1:53" ht="13.5" x14ac:dyDescent="0.25">
      <c r="A2765" s="38" t="s">
        <v>7660</v>
      </c>
      <c r="B2765" s="39">
        <v>45672</v>
      </c>
      <c r="C2765" s="38" t="s">
        <v>54</v>
      </c>
      <c r="D2765" s="38" t="s">
        <v>92</v>
      </c>
      <c r="E2765" s="38" t="s">
        <v>93</v>
      </c>
      <c r="F2765" s="38" t="s">
        <v>92</v>
      </c>
      <c r="G2765" s="38" t="s">
        <v>146</v>
      </c>
      <c r="H2765" s="38" t="s">
        <v>73</v>
      </c>
      <c r="I2765" s="38" t="s">
        <v>1569</v>
      </c>
      <c r="J2765" s="38" t="s">
        <v>1570</v>
      </c>
      <c r="K2765" s="38" t="s">
        <v>201</v>
      </c>
      <c r="L2765" s="38" t="s">
        <v>7661</v>
      </c>
      <c r="M2765" s="38" t="s">
        <v>891</v>
      </c>
      <c r="N2765" s="40">
        <v>10</v>
      </c>
      <c r="O2765" s="40">
        <v>8</v>
      </c>
      <c r="P2765" s="40">
        <v>2</v>
      </c>
      <c r="Q2765" s="40">
        <v>0</v>
      </c>
      <c r="R2765" s="40">
        <v>0</v>
      </c>
      <c r="S2765" s="40">
        <v>0</v>
      </c>
      <c r="T2765" s="40">
        <v>0</v>
      </c>
      <c r="U2765" s="40">
        <v>2</v>
      </c>
      <c r="V2765" s="40">
        <v>10</v>
      </c>
      <c r="W2765" s="38" t="s">
        <v>7662</v>
      </c>
      <c r="X2765" s="38" t="s">
        <v>80</v>
      </c>
      <c r="Y2765" s="38" t="s">
        <v>66</v>
      </c>
      <c r="Z2765" s="38" t="s">
        <v>7068</v>
      </c>
      <c r="AA2765" s="38" t="s">
        <v>7067</v>
      </c>
      <c r="AB2765" s="41">
        <v>0</v>
      </c>
      <c r="AC2765" s="41">
        <v>0</v>
      </c>
      <c r="AD2765" s="42">
        <v>0</v>
      </c>
      <c r="AE2765" s="42">
        <v>0</v>
      </c>
      <c r="AF2765" s="12" t="str">
        <f t="shared" si="516"/>
        <v>165601</v>
      </c>
      <c r="AG2765" s="13" t="str">
        <f>VLOOKUP(D2765,[2]Reference!$Q:$U,4,FALSE)</f>
        <v>Fleet</v>
      </c>
      <c r="AH2765" s="13" t="str">
        <f>VLOOKUP(D2765,[2]Reference!$Q:$U,5,FALSE)</f>
        <v>LNER</v>
      </c>
      <c r="AI2765" s="14">
        <f t="shared" si="517"/>
        <v>0</v>
      </c>
      <c r="AJ2765" s="14">
        <f t="shared" si="518"/>
        <v>0</v>
      </c>
      <c r="AK2765" s="14">
        <f t="shared" si="519"/>
        <v>0</v>
      </c>
      <c r="AL2765" s="15">
        <f t="shared" si="520"/>
        <v>0</v>
      </c>
      <c r="AM2765" s="14">
        <f t="shared" si="521"/>
        <v>10</v>
      </c>
      <c r="AN2765" s="16">
        <f t="shared" si="522"/>
        <v>45675</v>
      </c>
      <c r="AO2765" s="17">
        <f>VLOOKUP(B2765,[2]Reference!D:E,2,1)</f>
        <v>202511</v>
      </c>
      <c r="AP2765" s="12" t="str">
        <f t="shared" si="523"/>
        <v>7</v>
      </c>
      <c r="AQ2765" s="18">
        <f t="shared" si="524"/>
        <v>0</v>
      </c>
      <c r="AR2765" s="18">
        <f t="shared" si="525"/>
        <v>0</v>
      </c>
      <c r="AS2765" s="13" t="str">
        <f>VLOOKUP(D2765,[2]Reference!$Q:$U,3,FALSE)</f>
        <v>Azuma</v>
      </c>
      <c r="AT2765" s="13" t="str">
        <f>VLOOKUP(D2765,[2]Reference!Q:V,6,FALSE)</f>
        <v>Azuma</v>
      </c>
      <c r="AU2765" s="13" t="str">
        <f>VLOOKUP(D2765,[2]Reference!$Q:$U,2,FALSE)</f>
        <v>Hitachi - Class 801</v>
      </c>
      <c r="AV2765" s="19">
        <f t="shared" si="526"/>
        <v>45679</v>
      </c>
      <c r="AW2765" s="12" t="str">
        <f>+VLOOKUP(X2765,[2]Reference!BN:BO,2,FALSE)</f>
        <v>Fleet</v>
      </c>
      <c r="AX2765" s="20" t="str">
        <f t="shared" si="527"/>
        <v>HB</v>
      </c>
      <c r="AY2765" s="20" t="str">
        <f>VLOOKUP(AX2765,[2]Reference!AH:AI,2,FALSE)</f>
        <v>LNER</v>
      </c>
      <c r="AZ2765" s="20" t="str">
        <f>VLOOKUP(D2765,[2]Reference!Q:V,6,FALSE)</f>
        <v>Azuma</v>
      </c>
      <c r="BA2765" s="20" t="str">
        <f>VLOOKUP(D2765,[2]Reference!Q:V,3,FALSE)</f>
        <v>Azuma</v>
      </c>
    </row>
    <row r="2766" spans="1:53" ht="13.5" x14ac:dyDescent="0.25">
      <c r="A2766" s="38" t="s">
        <v>7663</v>
      </c>
      <c r="B2766" s="39">
        <v>45673</v>
      </c>
      <c r="C2766" s="38" t="s">
        <v>54</v>
      </c>
      <c r="D2766" s="38" t="s">
        <v>92</v>
      </c>
      <c r="E2766" s="38" t="s">
        <v>93</v>
      </c>
      <c r="F2766" s="38" t="s">
        <v>92</v>
      </c>
      <c r="G2766" s="38" t="s">
        <v>94</v>
      </c>
      <c r="H2766" s="38" t="s">
        <v>138</v>
      </c>
      <c r="I2766" s="38" t="s">
        <v>357</v>
      </c>
      <c r="J2766" s="38" t="s">
        <v>358</v>
      </c>
      <c r="K2766" s="38" t="s">
        <v>167</v>
      </c>
      <c r="L2766" s="38" t="s">
        <v>7664</v>
      </c>
      <c r="M2766" s="38" t="s">
        <v>157</v>
      </c>
      <c r="N2766" s="40">
        <v>3</v>
      </c>
      <c r="O2766" s="40">
        <v>3</v>
      </c>
      <c r="P2766" s="40">
        <v>0</v>
      </c>
      <c r="Q2766" s="40">
        <v>0</v>
      </c>
      <c r="R2766" s="40">
        <v>0</v>
      </c>
      <c r="S2766" s="40">
        <v>0</v>
      </c>
      <c r="T2766" s="40">
        <v>0</v>
      </c>
      <c r="U2766" s="40">
        <v>1</v>
      </c>
      <c r="V2766" s="40">
        <v>3</v>
      </c>
      <c r="W2766" s="38" t="s">
        <v>7665</v>
      </c>
      <c r="X2766" s="38" t="s">
        <v>80</v>
      </c>
      <c r="Y2766" s="38" t="s">
        <v>66</v>
      </c>
      <c r="Z2766" s="38" t="s">
        <v>7068</v>
      </c>
      <c r="AA2766" s="38" t="s">
        <v>7067</v>
      </c>
      <c r="AB2766" s="41">
        <v>0</v>
      </c>
      <c r="AC2766" s="41">
        <v>0</v>
      </c>
      <c r="AD2766" s="42">
        <v>0</v>
      </c>
      <c r="AE2766" s="42">
        <v>0</v>
      </c>
      <c r="AF2766" s="12" t="str">
        <f t="shared" si="516"/>
        <v>168446</v>
      </c>
      <c r="AG2766" s="13" t="str">
        <f>VLOOKUP(D2766,[2]Reference!$Q:$U,4,FALSE)</f>
        <v>Fleet</v>
      </c>
      <c r="AH2766" s="13" t="str">
        <f>VLOOKUP(D2766,[2]Reference!$Q:$U,5,FALSE)</f>
        <v>LNER</v>
      </c>
      <c r="AI2766" s="14">
        <f t="shared" si="517"/>
        <v>0</v>
      </c>
      <c r="AJ2766" s="14">
        <f t="shared" si="518"/>
        <v>0</v>
      </c>
      <c r="AK2766" s="14">
        <f t="shared" si="519"/>
        <v>0</v>
      </c>
      <c r="AL2766" s="15">
        <f t="shared" si="520"/>
        <v>0</v>
      </c>
      <c r="AM2766" s="14">
        <f t="shared" si="521"/>
        <v>3</v>
      </c>
      <c r="AN2766" s="16">
        <f t="shared" si="522"/>
        <v>45675</v>
      </c>
      <c r="AO2766" s="17">
        <f>VLOOKUP(B2766,[2]Reference!D:E,2,1)</f>
        <v>202511</v>
      </c>
      <c r="AP2766" s="12" t="str">
        <f t="shared" si="523"/>
        <v>7</v>
      </c>
      <c r="AQ2766" s="18">
        <f t="shared" si="524"/>
        <v>0</v>
      </c>
      <c r="AR2766" s="18">
        <f t="shared" si="525"/>
        <v>0</v>
      </c>
      <c r="AS2766" s="13" t="str">
        <f>VLOOKUP(D2766,[2]Reference!$Q:$U,3,FALSE)</f>
        <v>Azuma</v>
      </c>
      <c r="AT2766" s="13" t="str">
        <f>VLOOKUP(D2766,[2]Reference!Q:V,6,FALSE)</f>
        <v>Azuma</v>
      </c>
      <c r="AU2766" s="13" t="str">
        <f>VLOOKUP(D2766,[2]Reference!$Q:$U,2,FALSE)</f>
        <v>Hitachi - Class 801</v>
      </c>
      <c r="AV2766" s="19">
        <f t="shared" si="526"/>
        <v>45680</v>
      </c>
      <c r="AW2766" s="12" t="str">
        <f>+VLOOKUP(X2766,[2]Reference!BN:BO,2,FALSE)</f>
        <v>Fleet</v>
      </c>
      <c r="AX2766" s="20" t="str">
        <f t="shared" si="527"/>
        <v>HB</v>
      </c>
      <c r="AY2766" s="20" t="str">
        <f>VLOOKUP(AX2766,[2]Reference!AH:AI,2,FALSE)</f>
        <v>LNER</v>
      </c>
      <c r="AZ2766" s="20" t="str">
        <f>VLOOKUP(D2766,[2]Reference!Q:V,6,FALSE)</f>
        <v>Azuma</v>
      </c>
      <c r="BA2766" s="20" t="str">
        <f>VLOOKUP(D2766,[2]Reference!Q:V,3,FALSE)</f>
        <v>Azuma</v>
      </c>
    </row>
    <row r="2767" spans="1:53" ht="13.5" x14ac:dyDescent="0.25">
      <c r="A2767" s="38" t="s">
        <v>7666</v>
      </c>
      <c r="B2767" s="39">
        <v>45674</v>
      </c>
      <c r="C2767" s="38" t="s">
        <v>54</v>
      </c>
      <c r="D2767" s="38" t="s">
        <v>92</v>
      </c>
      <c r="E2767" s="38" t="s">
        <v>93</v>
      </c>
      <c r="F2767" s="38" t="s">
        <v>92</v>
      </c>
      <c r="G2767" s="38" t="s">
        <v>146</v>
      </c>
      <c r="H2767" s="38" t="s">
        <v>198</v>
      </c>
      <c r="I2767" s="38" t="s">
        <v>209</v>
      </c>
      <c r="J2767" s="38" t="s">
        <v>210</v>
      </c>
      <c r="K2767" s="38" t="s">
        <v>717</v>
      </c>
      <c r="L2767" s="38" t="s">
        <v>659</v>
      </c>
      <c r="M2767" s="38" t="s">
        <v>169</v>
      </c>
      <c r="N2767" s="40">
        <v>0</v>
      </c>
      <c r="O2767" s="40">
        <v>0</v>
      </c>
      <c r="P2767" s="40">
        <v>0</v>
      </c>
      <c r="Q2767" s="40">
        <v>1</v>
      </c>
      <c r="R2767" s="40">
        <v>0</v>
      </c>
      <c r="S2767" s="40">
        <v>0</v>
      </c>
      <c r="T2767" s="40">
        <v>0</v>
      </c>
      <c r="U2767" s="40">
        <v>1</v>
      </c>
      <c r="V2767" s="40">
        <v>60</v>
      </c>
      <c r="W2767" s="38" t="s">
        <v>7667</v>
      </c>
      <c r="X2767" s="38" t="s">
        <v>119</v>
      </c>
      <c r="Y2767" s="38" t="s">
        <v>66</v>
      </c>
      <c r="Z2767" s="38" t="s">
        <v>7068</v>
      </c>
      <c r="AA2767" s="38" t="s">
        <v>7067</v>
      </c>
      <c r="AB2767" s="41">
        <v>1</v>
      </c>
      <c r="AC2767" s="41">
        <v>0</v>
      </c>
      <c r="AD2767" s="42">
        <v>1</v>
      </c>
      <c r="AE2767" s="42">
        <v>1</v>
      </c>
      <c r="AF2767" s="12" t="str">
        <f t="shared" si="516"/>
        <v>170465</v>
      </c>
      <c r="AG2767" s="13" t="str">
        <f>VLOOKUP(D2767,[2]Reference!$Q:$U,4,FALSE)</f>
        <v>Fleet</v>
      </c>
      <c r="AH2767" s="13" t="str">
        <f>VLOOKUP(D2767,[2]Reference!$Q:$U,5,FALSE)</f>
        <v>LNER</v>
      </c>
      <c r="AI2767" s="14">
        <f t="shared" si="517"/>
        <v>1</v>
      </c>
      <c r="AJ2767" s="14">
        <f t="shared" si="518"/>
        <v>0</v>
      </c>
      <c r="AK2767" s="14">
        <f t="shared" si="519"/>
        <v>1</v>
      </c>
      <c r="AL2767" s="15">
        <f t="shared" si="520"/>
        <v>0</v>
      </c>
      <c r="AM2767" s="14">
        <f t="shared" si="521"/>
        <v>0</v>
      </c>
      <c r="AN2767" s="16">
        <f t="shared" si="522"/>
        <v>45675</v>
      </c>
      <c r="AO2767" s="17">
        <f>VLOOKUP(B2767,[2]Reference!D:E,2,1)</f>
        <v>202511</v>
      </c>
      <c r="AP2767" s="12" t="str">
        <f t="shared" si="523"/>
        <v>7</v>
      </c>
      <c r="AQ2767" s="18">
        <f t="shared" si="524"/>
        <v>1</v>
      </c>
      <c r="AR2767" s="18">
        <f t="shared" si="525"/>
        <v>1</v>
      </c>
      <c r="AS2767" s="13" t="str">
        <f>VLOOKUP(D2767,[2]Reference!$Q:$U,3,FALSE)</f>
        <v>Azuma</v>
      </c>
      <c r="AT2767" s="13" t="str">
        <f>VLOOKUP(D2767,[2]Reference!Q:V,6,FALSE)</f>
        <v>Azuma</v>
      </c>
      <c r="AU2767" s="13" t="str">
        <f>VLOOKUP(D2767,[2]Reference!$Q:$U,2,FALSE)</f>
        <v>Hitachi - Class 801</v>
      </c>
      <c r="AV2767" s="19">
        <f t="shared" si="526"/>
        <v>45681</v>
      </c>
      <c r="AW2767" s="12" t="str">
        <f>+VLOOKUP(X2767,[2]Reference!BN:BO,2,FALSE)</f>
        <v>Depot</v>
      </c>
      <c r="AX2767" s="20" t="str">
        <f t="shared" si="527"/>
        <v>HB</v>
      </c>
      <c r="AY2767" s="20" t="str">
        <f>VLOOKUP(AX2767,[2]Reference!AH:AI,2,FALSE)</f>
        <v>LNER</v>
      </c>
      <c r="AZ2767" s="20" t="str">
        <f>VLOOKUP(D2767,[2]Reference!Q:V,6,FALSE)</f>
        <v>Azuma</v>
      </c>
      <c r="BA2767" s="20" t="str">
        <f>VLOOKUP(D2767,[2]Reference!Q:V,3,FALSE)</f>
        <v>Azuma</v>
      </c>
    </row>
    <row r="2768" spans="1:53" ht="13.5" x14ac:dyDescent="0.25">
      <c r="A2768" s="38" t="s">
        <v>7668</v>
      </c>
      <c r="B2768" s="39">
        <v>45674</v>
      </c>
      <c r="C2768" s="38" t="s">
        <v>54</v>
      </c>
      <c r="D2768" s="38" t="s">
        <v>283</v>
      </c>
      <c r="E2768" s="38" t="s">
        <v>284</v>
      </c>
      <c r="F2768" s="38" t="s">
        <v>283</v>
      </c>
      <c r="G2768" s="38" t="s">
        <v>129</v>
      </c>
      <c r="H2768" s="38" t="s">
        <v>112</v>
      </c>
      <c r="I2768" s="38" t="s">
        <v>5249</v>
      </c>
      <c r="J2768" s="38" t="s">
        <v>5250</v>
      </c>
      <c r="K2768" s="38" t="s">
        <v>287</v>
      </c>
      <c r="L2768" s="38" t="s">
        <v>7638</v>
      </c>
      <c r="M2768" s="38" t="s">
        <v>786</v>
      </c>
      <c r="N2768" s="40">
        <v>17</v>
      </c>
      <c r="O2768" s="40">
        <v>0</v>
      </c>
      <c r="P2768" s="40">
        <v>17</v>
      </c>
      <c r="Q2768" s="40">
        <v>0</v>
      </c>
      <c r="R2768" s="40">
        <v>0</v>
      </c>
      <c r="S2768" s="40">
        <v>0</v>
      </c>
      <c r="T2768" s="40">
        <v>0</v>
      </c>
      <c r="U2768" s="40">
        <v>3</v>
      </c>
      <c r="V2768" s="40">
        <v>17</v>
      </c>
      <c r="W2768" s="38" t="s">
        <v>7669</v>
      </c>
      <c r="X2768" s="38" t="s">
        <v>119</v>
      </c>
      <c r="Y2768" s="38" t="s">
        <v>66</v>
      </c>
      <c r="Z2768" s="38" t="s">
        <v>7068</v>
      </c>
      <c r="AA2768" s="38" t="s">
        <v>7067</v>
      </c>
      <c r="AB2768" s="41">
        <v>0</v>
      </c>
      <c r="AC2768" s="41">
        <v>0</v>
      </c>
      <c r="AD2768" s="42">
        <v>0</v>
      </c>
      <c r="AE2768" s="42">
        <v>0</v>
      </c>
      <c r="AF2768" s="12" t="str">
        <f t="shared" si="516"/>
        <v>170740</v>
      </c>
      <c r="AG2768" s="13" t="str">
        <f>VLOOKUP(D2768,[2]Reference!$Q:$U,4,FALSE)</f>
        <v>Fleet</v>
      </c>
      <c r="AH2768" s="13" t="str">
        <f>VLOOKUP(D2768,[2]Reference!$Q:$U,5,FALSE)</f>
        <v>LNER</v>
      </c>
      <c r="AI2768" s="14">
        <f t="shared" si="517"/>
        <v>0</v>
      </c>
      <c r="AJ2768" s="14">
        <f t="shared" si="518"/>
        <v>0</v>
      </c>
      <c r="AK2768" s="14">
        <f t="shared" si="519"/>
        <v>0</v>
      </c>
      <c r="AL2768" s="15">
        <f t="shared" si="520"/>
        <v>0</v>
      </c>
      <c r="AM2768" s="14">
        <f t="shared" si="521"/>
        <v>17</v>
      </c>
      <c r="AN2768" s="16">
        <f t="shared" si="522"/>
        <v>45675</v>
      </c>
      <c r="AO2768" s="17">
        <f>VLOOKUP(B2768,[2]Reference!D:E,2,1)</f>
        <v>202511</v>
      </c>
      <c r="AP2768" s="12" t="str">
        <f t="shared" si="523"/>
        <v>7</v>
      </c>
      <c r="AQ2768" s="18">
        <f t="shared" si="524"/>
        <v>0</v>
      </c>
      <c r="AR2768" s="18">
        <f t="shared" si="525"/>
        <v>0</v>
      </c>
      <c r="AS2768" s="13" t="str">
        <f>VLOOKUP(D2768,[2]Reference!$Q:$U,3,FALSE)</f>
        <v>Azuma</v>
      </c>
      <c r="AT2768" s="13" t="str">
        <f>VLOOKUP(D2768,[2]Reference!Q:V,6,FALSE)</f>
        <v>Depot</v>
      </c>
      <c r="AU2768" s="13" t="str">
        <f>VLOOKUP(D2768,[2]Reference!$Q:$U,2,FALSE)</f>
        <v>Hitachi - Doncaster Carr</v>
      </c>
      <c r="AV2768" s="19">
        <f t="shared" si="526"/>
        <v>45681</v>
      </c>
      <c r="AW2768" s="12" t="str">
        <f>+VLOOKUP(X2768,[2]Reference!BN:BO,2,FALSE)</f>
        <v>Depot</v>
      </c>
      <c r="AX2768" s="20" t="str">
        <f t="shared" si="527"/>
        <v>HB</v>
      </c>
      <c r="AY2768" s="20" t="str">
        <f>VLOOKUP(AX2768,[2]Reference!AH:AI,2,FALSE)</f>
        <v>LNER</v>
      </c>
      <c r="AZ2768" s="20" t="str">
        <f>VLOOKUP(D2768,[2]Reference!Q:V,6,FALSE)</f>
        <v>Depot</v>
      </c>
      <c r="BA2768" s="20" t="str">
        <f>VLOOKUP(D2768,[2]Reference!Q:V,3,FALSE)</f>
        <v>Azuma</v>
      </c>
    </row>
    <row r="2769" spans="1:53" ht="13.5" x14ac:dyDescent="0.25">
      <c r="A2769" s="38" t="s">
        <v>7670</v>
      </c>
      <c r="B2769" s="39">
        <v>45674</v>
      </c>
      <c r="C2769" s="38" t="s">
        <v>54</v>
      </c>
      <c r="D2769" s="38" t="s">
        <v>70</v>
      </c>
      <c r="E2769" s="38" t="s">
        <v>71</v>
      </c>
      <c r="F2769" s="38" t="s">
        <v>70</v>
      </c>
      <c r="G2769" s="38" t="s">
        <v>154</v>
      </c>
      <c r="H2769" s="38" t="s">
        <v>237</v>
      </c>
      <c r="I2769" s="38" t="s">
        <v>1024</v>
      </c>
      <c r="J2769" s="38" t="s">
        <v>1025</v>
      </c>
      <c r="K2769" s="38" t="s">
        <v>155</v>
      </c>
      <c r="L2769" s="38" t="s">
        <v>7671</v>
      </c>
      <c r="M2769" s="38" t="s">
        <v>664</v>
      </c>
      <c r="N2769" s="40">
        <v>46</v>
      </c>
      <c r="O2769" s="40">
        <v>38</v>
      </c>
      <c r="P2769" s="40">
        <v>8</v>
      </c>
      <c r="Q2769" s="40">
        <v>0</v>
      </c>
      <c r="R2769" s="40">
        <v>1</v>
      </c>
      <c r="S2769" s="40">
        <v>0</v>
      </c>
      <c r="T2769" s="40">
        <v>0</v>
      </c>
      <c r="U2769" s="40">
        <v>3</v>
      </c>
      <c r="V2769" s="40">
        <v>106</v>
      </c>
      <c r="W2769" s="38" t="s">
        <v>7672</v>
      </c>
      <c r="X2769" s="38" t="s">
        <v>80</v>
      </c>
      <c r="Y2769" s="38" t="s">
        <v>66</v>
      </c>
      <c r="Z2769" s="38" t="s">
        <v>7068</v>
      </c>
      <c r="AA2769" s="38" t="s">
        <v>7067</v>
      </c>
      <c r="AB2769" s="41">
        <v>1</v>
      </c>
      <c r="AC2769" s="41">
        <v>0</v>
      </c>
      <c r="AD2769" s="42">
        <v>1</v>
      </c>
      <c r="AE2769" s="42">
        <v>1</v>
      </c>
      <c r="AF2769" s="12" t="str">
        <f t="shared" si="516"/>
        <v>172559</v>
      </c>
      <c r="AG2769" s="13" t="str">
        <f>VLOOKUP(D2769,[2]Reference!$Q:$U,4,FALSE)</f>
        <v>Fleet</v>
      </c>
      <c r="AH2769" s="13" t="str">
        <f>VLOOKUP(D2769,[2]Reference!$Q:$U,5,FALSE)</f>
        <v>LNER</v>
      </c>
      <c r="AI2769" s="14">
        <f t="shared" si="517"/>
        <v>1</v>
      </c>
      <c r="AJ2769" s="14">
        <f t="shared" si="518"/>
        <v>0</v>
      </c>
      <c r="AK2769" s="14">
        <f t="shared" si="519"/>
        <v>1</v>
      </c>
      <c r="AL2769" s="15">
        <f t="shared" si="520"/>
        <v>0</v>
      </c>
      <c r="AM2769" s="14">
        <f t="shared" si="521"/>
        <v>46</v>
      </c>
      <c r="AN2769" s="16">
        <f t="shared" si="522"/>
        <v>45675</v>
      </c>
      <c r="AO2769" s="17">
        <f>VLOOKUP(B2769,[2]Reference!D:E,2,1)</f>
        <v>202511</v>
      </c>
      <c r="AP2769" s="12" t="str">
        <f t="shared" si="523"/>
        <v>7</v>
      </c>
      <c r="AQ2769" s="18">
        <f t="shared" si="524"/>
        <v>1</v>
      </c>
      <c r="AR2769" s="18">
        <f t="shared" si="525"/>
        <v>1</v>
      </c>
      <c r="AS2769" s="13" t="str">
        <f>VLOOKUP(D2769,[2]Reference!$Q:$U,3,FALSE)</f>
        <v>IC225</v>
      </c>
      <c r="AT2769" s="13" t="str">
        <f>VLOOKUP(D2769,[2]Reference!Q:V,6,FALSE)</f>
        <v>IC225</v>
      </c>
      <c r="AU2769" s="13" t="str">
        <f>VLOOKUP(D2769,[2]Reference!$Q:$U,2,FALSE)</f>
        <v>Cl 91 Loco</v>
      </c>
      <c r="AV2769" s="19">
        <f t="shared" si="526"/>
        <v>45681</v>
      </c>
      <c r="AW2769" s="12" t="str">
        <f>+VLOOKUP(X2769,[2]Reference!BN:BO,2,FALSE)</f>
        <v>Fleet</v>
      </c>
      <c r="AX2769" s="20" t="str">
        <f t="shared" si="527"/>
        <v>HB</v>
      </c>
      <c r="AY2769" s="20" t="str">
        <f>VLOOKUP(AX2769,[2]Reference!AH:AI,2,FALSE)</f>
        <v>LNER</v>
      </c>
      <c r="AZ2769" s="20" t="str">
        <f>VLOOKUP(D2769,[2]Reference!Q:V,6,FALSE)</f>
        <v>IC225</v>
      </c>
      <c r="BA2769" s="20" t="str">
        <f>VLOOKUP(D2769,[2]Reference!Q:V,3,FALSE)</f>
        <v>IC225</v>
      </c>
    </row>
    <row r="2770" spans="1:53" ht="13.5" x14ac:dyDescent="0.25">
      <c r="A2770" s="38" t="s">
        <v>7673</v>
      </c>
      <c r="B2770" s="39">
        <v>45675</v>
      </c>
      <c r="C2770" s="38" t="s">
        <v>54</v>
      </c>
      <c r="D2770" s="38" t="s">
        <v>364</v>
      </c>
      <c r="E2770" s="38" t="s">
        <v>365</v>
      </c>
      <c r="F2770" s="38" t="s">
        <v>364</v>
      </c>
      <c r="G2770" s="38" t="s">
        <v>121</v>
      </c>
      <c r="H2770" s="38" t="s">
        <v>112</v>
      </c>
      <c r="I2770" s="38" t="s">
        <v>285</v>
      </c>
      <c r="J2770" s="38" t="s">
        <v>286</v>
      </c>
      <c r="K2770" s="38" t="s">
        <v>366</v>
      </c>
      <c r="L2770" s="38" t="s">
        <v>7674</v>
      </c>
      <c r="M2770" s="38" t="s">
        <v>935</v>
      </c>
      <c r="N2770" s="40">
        <v>17</v>
      </c>
      <c r="O2770" s="40">
        <v>0</v>
      </c>
      <c r="P2770" s="40">
        <v>17</v>
      </c>
      <c r="Q2770" s="40">
        <v>0</v>
      </c>
      <c r="R2770" s="40">
        <v>0</v>
      </c>
      <c r="S2770" s="40">
        <v>0</v>
      </c>
      <c r="T2770" s="40">
        <v>0</v>
      </c>
      <c r="U2770" s="40">
        <v>1</v>
      </c>
      <c r="V2770" s="40">
        <v>17</v>
      </c>
      <c r="W2770" s="38" t="s">
        <v>7675</v>
      </c>
      <c r="X2770" s="38" t="s">
        <v>119</v>
      </c>
      <c r="Y2770" s="38" t="s">
        <v>66</v>
      </c>
      <c r="Z2770" s="38" t="s">
        <v>7068</v>
      </c>
      <c r="AA2770" s="38" t="s">
        <v>7067</v>
      </c>
      <c r="AB2770" s="41">
        <v>0</v>
      </c>
      <c r="AC2770" s="41">
        <v>0</v>
      </c>
      <c r="AD2770" s="42">
        <v>0</v>
      </c>
      <c r="AE2770" s="42">
        <v>1</v>
      </c>
      <c r="AF2770" s="12" t="str">
        <f t="shared" si="516"/>
        <v>173379</v>
      </c>
      <c r="AG2770" s="13" t="str">
        <f>VLOOKUP(D2770,[2]Reference!$Q:$U,4,FALSE)</f>
        <v>Fleet</v>
      </c>
      <c r="AH2770" s="13" t="str">
        <f>VLOOKUP(D2770,[2]Reference!$Q:$U,5,FALSE)</f>
        <v>LNER</v>
      </c>
      <c r="AI2770" s="14">
        <f t="shared" si="517"/>
        <v>0</v>
      </c>
      <c r="AJ2770" s="14">
        <f t="shared" si="518"/>
        <v>0</v>
      </c>
      <c r="AK2770" s="14">
        <f t="shared" si="519"/>
        <v>0</v>
      </c>
      <c r="AL2770" s="15">
        <f t="shared" si="520"/>
        <v>0</v>
      </c>
      <c r="AM2770" s="14">
        <f t="shared" si="521"/>
        <v>17</v>
      </c>
      <c r="AN2770" s="16">
        <f t="shared" si="522"/>
        <v>45675</v>
      </c>
      <c r="AO2770" s="17">
        <f>VLOOKUP(B2770,[2]Reference!D:E,2,1)</f>
        <v>202511</v>
      </c>
      <c r="AP2770" s="12" t="str">
        <f t="shared" si="523"/>
        <v>7</v>
      </c>
      <c r="AQ2770" s="18">
        <f t="shared" si="524"/>
        <v>0</v>
      </c>
      <c r="AR2770" s="18">
        <f t="shared" si="525"/>
        <v>1</v>
      </c>
      <c r="AS2770" s="13" t="str">
        <f>VLOOKUP(D2770,[2]Reference!$Q:$U,3,FALSE)</f>
        <v>Azuma</v>
      </c>
      <c r="AT2770" s="13" t="str">
        <f>VLOOKUP(D2770,[2]Reference!Q:V,6,FALSE)</f>
        <v>Depot</v>
      </c>
      <c r="AU2770" s="13" t="str">
        <f>VLOOKUP(D2770,[2]Reference!$Q:$U,2,FALSE)</f>
        <v>Heaton</v>
      </c>
      <c r="AV2770" s="19">
        <f t="shared" si="526"/>
        <v>45682</v>
      </c>
      <c r="AW2770" s="12" t="str">
        <f>+VLOOKUP(X2770,[2]Reference!BN:BO,2,FALSE)</f>
        <v>Depot</v>
      </c>
      <c r="AX2770" s="20" t="str">
        <f t="shared" si="527"/>
        <v>HB</v>
      </c>
      <c r="AY2770" s="20" t="str">
        <f>VLOOKUP(AX2770,[2]Reference!AH:AI,2,FALSE)</f>
        <v>LNER</v>
      </c>
      <c r="AZ2770" s="20" t="str">
        <f>VLOOKUP(D2770,[2]Reference!Q:V,6,FALSE)</f>
        <v>Depot</v>
      </c>
      <c r="BA2770" s="20" t="str">
        <f>VLOOKUP(D2770,[2]Reference!Q:V,3,FALSE)</f>
        <v>Azuma</v>
      </c>
    </row>
    <row r="2771" spans="1:53" ht="13.5" x14ac:dyDescent="0.25">
      <c r="A2771" s="38" t="s">
        <v>7676</v>
      </c>
      <c r="B2771" s="39">
        <v>45675</v>
      </c>
      <c r="C2771" s="38" t="s">
        <v>54</v>
      </c>
      <c r="D2771" s="38" t="s">
        <v>55</v>
      </c>
      <c r="E2771" s="38" t="s">
        <v>56</v>
      </c>
      <c r="F2771" s="38" t="s">
        <v>55</v>
      </c>
      <c r="G2771" s="38" t="s">
        <v>231</v>
      </c>
      <c r="H2771" s="38" t="s">
        <v>84</v>
      </c>
      <c r="I2771" s="38" t="s">
        <v>1016</v>
      </c>
      <c r="J2771" s="38" t="s">
        <v>1017</v>
      </c>
      <c r="K2771" s="38" t="s">
        <v>919</v>
      </c>
      <c r="L2771" s="38" t="s">
        <v>988</v>
      </c>
      <c r="M2771" s="38" t="s">
        <v>296</v>
      </c>
      <c r="N2771" s="40">
        <v>3</v>
      </c>
      <c r="O2771" s="40">
        <v>3</v>
      </c>
      <c r="P2771" s="40">
        <v>0</v>
      </c>
      <c r="Q2771" s="40">
        <v>0</v>
      </c>
      <c r="R2771" s="40">
        <v>0</v>
      </c>
      <c r="S2771" s="40">
        <v>0</v>
      </c>
      <c r="T2771" s="40">
        <v>0</v>
      </c>
      <c r="U2771" s="40">
        <v>1</v>
      </c>
      <c r="V2771" s="40">
        <v>3</v>
      </c>
      <c r="W2771" s="38" t="s">
        <v>7677</v>
      </c>
      <c r="X2771" s="38" t="s">
        <v>80</v>
      </c>
      <c r="Y2771" s="38" t="s">
        <v>66</v>
      </c>
      <c r="Z2771" s="38" t="s">
        <v>7068</v>
      </c>
      <c r="AA2771" s="38" t="s">
        <v>7067</v>
      </c>
      <c r="AB2771" s="41">
        <v>0</v>
      </c>
      <c r="AC2771" s="41">
        <v>0</v>
      </c>
      <c r="AD2771" s="42">
        <v>0</v>
      </c>
      <c r="AE2771" s="42">
        <v>0</v>
      </c>
      <c r="AF2771" s="12" t="str">
        <f t="shared" si="516"/>
        <v>173576</v>
      </c>
      <c r="AG2771" s="13" t="str">
        <f>VLOOKUP(D2771,[2]Reference!$Q:$U,4,FALSE)</f>
        <v>Fleet</v>
      </c>
      <c r="AH2771" s="13" t="str">
        <f>VLOOKUP(D2771,[2]Reference!$Q:$U,5,FALSE)</f>
        <v>LNER</v>
      </c>
      <c r="AI2771" s="14">
        <f t="shared" si="517"/>
        <v>0</v>
      </c>
      <c r="AJ2771" s="14">
        <f t="shared" si="518"/>
        <v>0</v>
      </c>
      <c r="AK2771" s="14">
        <f t="shared" si="519"/>
        <v>0</v>
      </c>
      <c r="AL2771" s="15">
        <f t="shared" si="520"/>
        <v>0</v>
      </c>
      <c r="AM2771" s="14">
        <f t="shared" si="521"/>
        <v>3</v>
      </c>
      <c r="AN2771" s="16">
        <f t="shared" si="522"/>
        <v>45675</v>
      </c>
      <c r="AO2771" s="17">
        <f>VLOOKUP(B2771,[2]Reference!D:E,2,1)</f>
        <v>202511</v>
      </c>
      <c r="AP2771" s="12" t="str">
        <f t="shared" si="523"/>
        <v>7</v>
      </c>
      <c r="AQ2771" s="18">
        <f t="shared" si="524"/>
        <v>0</v>
      </c>
      <c r="AR2771" s="18">
        <f t="shared" si="525"/>
        <v>0</v>
      </c>
      <c r="AS2771" s="13" t="str">
        <f>VLOOKUP(D2771,[2]Reference!$Q:$U,3,FALSE)</f>
        <v>Azuma</v>
      </c>
      <c r="AT2771" s="13" t="str">
        <f>VLOOKUP(D2771,[2]Reference!Q:V,6,FALSE)</f>
        <v>Azuma</v>
      </c>
      <c r="AU2771" s="13" t="str">
        <f>VLOOKUP(D2771,[2]Reference!$Q:$U,2,FALSE)</f>
        <v>Hitachi - Class 800</v>
      </c>
      <c r="AV2771" s="19">
        <f t="shared" si="526"/>
        <v>45682</v>
      </c>
      <c r="AW2771" s="12" t="str">
        <f>+VLOOKUP(X2771,[2]Reference!BN:BO,2,FALSE)</f>
        <v>Fleet</v>
      </c>
      <c r="AX2771" s="20" t="str">
        <f t="shared" si="527"/>
        <v>HB</v>
      </c>
      <c r="AY2771" s="20" t="str">
        <f>VLOOKUP(AX2771,[2]Reference!AH:AI,2,FALSE)</f>
        <v>LNER</v>
      </c>
      <c r="AZ2771" s="20" t="str">
        <f>VLOOKUP(D2771,[2]Reference!Q:V,6,FALSE)</f>
        <v>Azuma</v>
      </c>
      <c r="BA2771" s="20" t="str">
        <f>VLOOKUP(D2771,[2]Reference!Q:V,3,FALSE)</f>
        <v>Azuma</v>
      </c>
    </row>
    <row r="2772" spans="1:53" ht="13.5" x14ac:dyDescent="0.25">
      <c r="A2772" s="38" t="s">
        <v>7680</v>
      </c>
      <c r="B2772" s="39">
        <v>45676</v>
      </c>
      <c r="C2772" s="38" t="s">
        <v>54</v>
      </c>
      <c r="D2772" s="38" t="s">
        <v>161</v>
      </c>
      <c r="E2772" s="38" t="s">
        <v>162</v>
      </c>
      <c r="F2772" s="38" t="s">
        <v>161</v>
      </c>
      <c r="G2772" s="38" t="s">
        <v>94</v>
      </c>
      <c r="H2772" s="38" t="s">
        <v>767</v>
      </c>
      <c r="I2772" s="38" t="s">
        <v>1397</v>
      </c>
      <c r="J2772" s="38" t="s">
        <v>1398</v>
      </c>
      <c r="K2772" s="38" t="s">
        <v>98</v>
      </c>
      <c r="L2772" s="38" t="s">
        <v>7681</v>
      </c>
      <c r="M2772" s="38" t="s">
        <v>132</v>
      </c>
      <c r="N2772" s="40">
        <v>20</v>
      </c>
      <c r="O2772" s="40">
        <v>15</v>
      </c>
      <c r="P2772" s="40">
        <v>5</v>
      </c>
      <c r="Q2772" s="40">
        <v>0</v>
      </c>
      <c r="R2772" s="40">
        <v>0</v>
      </c>
      <c r="S2772" s="40">
        <v>0</v>
      </c>
      <c r="T2772" s="40">
        <v>0</v>
      </c>
      <c r="U2772" s="40">
        <v>2</v>
      </c>
      <c r="V2772" s="40">
        <v>20</v>
      </c>
      <c r="W2772" s="38" t="s">
        <v>7682</v>
      </c>
      <c r="X2772" s="38" t="s">
        <v>80</v>
      </c>
      <c r="Y2772" s="38" t="s">
        <v>66</v>
      </c>
      <c r="Z2772" s="38" t="s">
        <v>7069</v>
      </c>
      <c r="AA2772" s="38" t="s">
        <v>7067</v>
      </c>
      <c r="AB2772" s="41">
        <v>0</v>
      </c>
      <c r="AC2772" s="41">
        <v>0</v>
      </c>
      <c r="AD2772" s="42">
        <v>0</v>
      </c>
      <c r="AE2772" s="42">
        <v>1</v>
      </c>
      <c r="AF2772" s="12" t="str">
        <f t="shared" si="516"/>
        <v>175554</v>
      </c>
      <c r="AG2772" s="13" t="str">
        <f>VLOOKUP(D2772,[2]Reference!$Q:$U,4,FALSE)</f>
        <v>Fleet</v>
      </c>
      <c r="AH2772" s="13" t="str">
        <f>VLOOKUP(D2772,[2]Reference!$Q:$U,5,FALSE)</f>
        <v>LNER</v>
      </c>
      <c r="AI2772" s="14">
        <f t="shared" si="517"/>
        <v>0</v>
      </c>
      <c r="AJ2772" s="14">
        <f t="shared" si="518"/>
        <v>0</v>
      </c>
      <c r="AK2772" s="14">
        <f t="shared" si="519"/>
        <v>0</v>
      </c>
      <c r="AL2772" s="15">
        <f t="shared" si="520"/>
        <v>0</v>
      </c>
      <c r="AM2772" s="14">
        <f t="shared" si="521"/>
        <v>20</v>
      </c>
      <c r="AN2772" s="16">
        <f t="shared" si="522"/>
        <v>45682</v>
      </c>
      <c r="AO2772" s="17">
        <f>VLOOKUP(B2772,[2]Reference!D:E,2,1)</f>
        <v>202511</v>
      </c>
      <c r="AP2772" s="12" t="str">
        <f t="shared" si="523"/>
        <v>7</v>
      </c>
      <c r="AQ2772" s="18">
        <f t="shared" si="524"/>
        <v>0</v>
      </c>
      <c r="AR2772" s="18">
        <f t="shared" si="525"/>
        <v>1</v>
      </c>
      <c r="AS2772" s="13" t="str">
        <f>VLOOKUP(D2772,[2]Reference!$Q:$U,3,FALSE)</f>
        <v>IC225</v>
      </c>
      <c r="AT2772" s="13" t="str">
        <f>VLOOKUP(D2772,[2]Reference!Q:V,6,FALSE)</f>
        <v>IC225</v>
      </c>
      <c r="AU2772" s="13" t="str">
        <f>VLOOKUP(D2772,[2]Reference!$Q:$U,2,FALSE)</f>
        <v>MK4 Coach</v>
      </c>
      <c r="AV2772" s="19">
        <f t="shared" si="526"/>
        <v>45683</v>
      </c>
      <c r="AW2772" s="12" t="str">
        <f>+VLOOKUP(X2772,[2]Reference!BN:BO,2,FALSE)</f>
        <v>Fleet</v>
      </c>
      <c r="AX2772" s="20" t="str">
        <f t="shared" si="527"/>
        <v>HB</v>
      </c>
      <c r="AY2772" s="20" t="str">
        <f>VLOOKUP(AX2772,[2]Reference!AH:AI,2,FALSE)</f>
        <v>LNER</v>
      </c>
      <c r="AZ2772" s="20" t="str">
        <f>VLOOKUP(D2772,[2]Reference!Q:V,6,FALSE)</f>
        <v>IC225</v>
      </c>
      <c r="BA2772" s="20" t="str">
        <f>VLOOKUP(D2772,[2]Reference!Q:V,3,FALSE)</f>
        <v>IC225</v>
      </c>
    </row>
    <row r="2773" spans="1:53" ht="13.5" x14ac:dyDescent="0.25">
      <c r="A2773" s="38" t="s">
        <v>7683</v>
      </c>
      <c r="B2773" s="39">
        <v>45676</v>
      </c>
      <c r="C2773" s="38" t="s">
        <v>54</v>
      </c>
      <c r="D2773" s="38" t="s">
        <v>55</v>
      </c>
      <c r="E2773" s="38" t="s">
        <v>56</v>
      </c>
      <c r="F2773" s="38" t="s">
        <v>55</v>
      </c>
      <c r="G2773" s="38" t="s">
        <v>94</v>
      </c>
      <c r="H2773" s="38" t="s">
        <v>95</v>
      </c>
      <c r="I2773" s="38" t="s">
        <v>147</v>
      </c>
      <c r="J2773" s="38" t="s">
        <v>148</v>
      </c>
      <c r="K2773" s="38" t="s">
        <v>167</v>
      </c>
      <c r="L2773" s="38" t="s">
        <v>7684</v>
      </c>
      <c r="M2773" s="38" t="s">
        <v>947</v>
      </c>
      <c r="N2773" s="40">
        <v>6</v>
      </c>
      <c r="O2773" s="40">
        <v>6</v>
      </c>
      <c r="P2773" s="40">
        <v>0</v>
      </c>
      <c r="Q2773" s="40">
        <v>0</v>
      </c>
      <c r="R2773" s="40">
        <v>0</v>
      </c>
      <c r="S2773" s="40">
        <v>0</v>
      </c>
      <c r="T2773" s="40">
        <v>0</v>
      </c>
      <c r="U2773" s="40">
        <v>1</v>
      </c>
      <c r="V2773" s="40">
        <v>6</v>
      </c>
      <c r="W2773" s="38" t="s">
        <v>7685</v>
      </c>
      <c r="X2773" s="38" t="s">
        <v>80</v>
      </c>
      <c r="Y2773" s="38" t="s">
        <v>66</v>
      </c>
      <c r="Z2773" s="38" t="s">
        <v>7069</v>
      </c>
      <c r="AA2773" s="38" t="s">
        <v>7067</v>
      </c>
      <c r="AB2773" s="41">
        <v>0</v>
      </c>
      <c r="AC2773" s="41">
        <v>0</v>
      </c>
      <c r="AD2773" s="42">
        <v>0</v>
      </c>
      <c r="AE2773" s="42">
        <v>0</v>
      </c>
      <c r="AF2773" s="12" t="str">
        <f t="shared" si="516"/>
        <v>175697</v>
      </c>
      <c r="AG2773" s="13" t="str">
        <f>VLOOKUP(D2773,[2]Reference!$Q:$U,4,FALSE)</f>
        <v>Fleet</v>
      </c>
      <c r="AH2773" s="13" t="str">
        <f>VLOOKUP(D2773,[2]Reference!$Q:$U,5,FALSE)</f>
        <v>LNER</v>
      </c>
      <c r="AI2773" s="14">
        <f t="shared" si="517"/>
        <v>0</v>
      </c>
      <c r="AJ2773" s="14">
        <f t="shared" si="518"/>
        <v>0</v>
      </c>
      <c r="AK2773" s="14">
        <f t="shared" si="519"/>
        <v>0</v>
      </c>
      <c r="AL2773" s="15">
        <f t="shared" si="520"/>
        <v>0</v>
      </c>
      <c r="AM2773" s="14">
        <f t="shared" si="521"/>
        <v>6</v>
      </c>
      <c r="AN2773" s="16">
        <f t="shared" si="522"/>
        <v>45682</v>
      </c>
      <c r="AO2773" s="17">
        <f>VLOOKUP(B2773,[2]Reference!D:E,2,1)</f>
        <v>202511</v>
      </c>
      <c r="AP2773" s="12" t="str">
        <f t="shared" si="523"/>
        <v>7</v>
      </c>
      <c r="AQ2773" s="18">
        <f t="shared" si="524"/>
        <v>0</v>
      </c>
      <c r="AR2773" s="18">
        <f t="shared" si="525"/>
        <v>0</v>
      </c>
      <c r="AS2773" s="13" t="str">
        <f>VLOOKUP(D2773,[2]Reference!$Q:$U,3,FALSE)</f>
        <v>Azuma</v>
      </c>
      <c r="AT2773" s="13" t="str">
        <f>VLOOKUP(D2773,[2]Reference!Q:V,6,FALSE)</f>
        <v>Azuma</v>
      </c>
      <c r="AU2773" s="13" t="str">
        <f>VLOOKUP(D2773,[2]Reference!$Q:$U,2,FALSE)</f>
        <v>Hitachi - Class 800</v>
      </c>
      <c r="AV2773" s="19">
        <f t="shared" si="526"/>
        <v>45683</v>
      </c>
      <c r="AW2773" s="12" t="str">
        <f>+VLOOKUP(X2773,[2]Reference!BN:BO,2,FALSE)</f>
        <v>Fleet</v>
      </c>
      <c r="AX2773" s="20" t="str">
        <f t="shared" si="527"/>
        <v>HB</v>
      </c>
      <c r="AY2773" s="20" t="str">
        <f>VLOOKUP(AX2773,[2]Reference!AH:AI,2,FALSE)</f>
        <v>LNER</v>
      </c>
      <c r="AZ2773" s="20" t="str">
        <f>VLOOKUP(D2773,[2]Reference!Q:V,6,FALSE)</f>
        <v>Azuma</v>
      </c>
      <c r="BA2773" s="20" t="str">
        <f>VLOOKUP(D2773,[2]Reference!Q:V,3,FALSE)</f>
        <v>Azuma</v>
      </c>
    </row>
    <row r="2774" spans="1:53" ht="13.5" x14ac:dyDescent="0.25">
      <c r="A2774" s="38" t="s">
        <v>7686</v>
      </c>
      <c r="B2774" s="39">
        <v>45676</v>
      </c>
      <c r="C2774" s="38" t="s">
        <v>54</v>
      </c>
      <c r="D2774" s="38" t="s">
        <v>55</v>
      </c>
      <c r="E2774" s="38" t="s">
        <v>56</v>
      </c>
      <c r="F2774" s="38" t="s">
        <v>55</v>
      </c>
      <c r="G2774" s="38" t="s">
        <v>146</v>
      </c>
      <c r="H2774" s="38" t="s">
        <v>73</v>
      </c>
      <c r="I2774" s="38" t="s">
        <v>122</v>
      </c>
      <c r="J2774" s="38" t="s">
        <v>123</v>
      </c>
      <c r="K2774" s="38" t="s">
        <v>201</v>
      </c>
      <c r="L2774" s="38" t="s">
        <v>7687</v>
      </c>
      <c r="M2774" s="38" t="s">
        <v>440</v>
      </c>
      <c r="N2774" s="40">
        <v>10</v>
      </c>
      <c r="O2774" s="40">
        <v>2</v>
      </c>
      <c r="P2774" s="40">
        <v>8</v>
      </c>
      <c r="Q2774" s="40">
        <v>0</v>
      </c>
      <c r="R2774" s="40">
        <v>0</v>
      </c>
      <c r="S2774" s="40">
        <v>0</v>
      </c>
      <c r="T2774" s="40">
        <v>0</v>
      </c>
      <c r="U2774" s="40">
        <v>1</v>
      </c>
      <c r="V2774" s="40">
        <v>10</v>
      </c>
      <c r="W2774" s="38" t="s">
        <v>7688</v>
      </c>
      <c r="X2774" s="38" t="s">
        <v>80</v>
      </c>
      <c r="Y2774" s="38" t="s">
        <v>66</v>
      </c>
      <c r="Z2774" s="38" t="s">
        <v>7069</v>
      </c>
      <c r="AA2774" s="38" t="s">
        <v>7067</v>
      </c>
      <c r="AB2774" s="41">
        <v>0</v>
      </c>
      <c r="AC2774" s="41">
        <v>0</v>
      </c>
      <c r="AD2774" s="42">
        <v>0</v>
      </c>
      <c r="AE2774" s="42">
        <v>0</v>
      </c>
      <c r="AF2774" s="12" t="str">
        <f t="shared" si="516"/>
        <v>176110</v>
      </c>
      <c r="AG2774" s="13" t="str">
        <f>VLOOKUP(D2774,[2]Reference!$Q:$U,4,FALSE)</f>
        <v>Fleet</v>
      </c>
      <c r="AH2774" s="13" t="str">
        <f>VLOOKUP(D2774,[2]Reference!$Q:$U,5,FALSE)</f>
        <v>LNER</v>
      </c>
      <c r="AI2774" s="14">
        <f t="shared" si="517"/>
        <v>0</v>
      </c>
      <c r="AJ2774" s="14">
        <f t="shared" si="518"/>
        <v>0</v>
      </c>
      <c r="AK2774" s="14">
        <f t="shared" si="519"/>
        <v>0</v>
      </c>
      <c r="AL2774" s="15">
        <f t="shared" si="520"/>
        <v>0</v>
      </c>
      <c r="AM2774" s="14">
        <f t="shared" si="521"/>
        <v>10</v>
      </c>
      <c r="AN2774" s="16">
        <f t="shared" si="522"/>
        <v>45682</v>
      </c>
      <c r="AO2774" s="17">
        <f>VLOOKUP(B2774,[2]Reference!D:E,2,1)</f>
        <v>202511</v>
      </c>
      <c r="AP2774" s="12" t="str">
        <f t="shared" si="523"/>
        <v>7</v>
      </c>
      <c r="AQ2774" s="18">
        <f t="shared" si="524"/>
        <v>0</v>
      </c>
      <c r="AR2774" s="18">
        <f t="shared" si="525"/>
        <v>0</v>
      </c>
      <c r="AS2774" s="13" t="str">
        <f>VLOOKUP(D2774,[2]Reference!$Q:$U,3,FALSE)</f>
        <v>Azuma</v>
      </c>
      <c r="AT2774" s="13" t="str">
        <f>VLOOKUP(D2774,[2]Reference!Q:V,6,FALSE)</f>
        <v>Azuma</v>
      </c>
      <c r="AU2774" s="13" t="str">
        <f>VLOOKUP(D2774,[2]Reference!$Q:$U,2,FALSE)</f>
        <v>Hitachi - Class 800</v>
      </c>
      <c r="AV2774" s="19">
        <f t="shared" si="526"/>
        <v>45683</v>
      </c>
      <c r="AW2774" s="12" t="str">
        <f>+VLOOKUP(X2774,[2]Reference!BN:BO,2,FALSE)</f>
        <v>Fleet</v>
      </c>
      <c r="AX2774" s="20" t="str">
        <f t="shared" si="527"/>
        <v>HB</v>
      </c>
      <c r="AY2774" s="20" t="str">
        <f>VLOOKUP(AX2774,[2]Reference!AH:AI,2,FALSE)</f>
        <v>LNER</v>
      </c>
      <c r="AZ2774" s="20" t="str">
        <f>VLOOKUP(D2774,[2]Reference!Q:V,6,FALSE)</f>
        <v>Azuma</v>
      </c>
      <c r="BA2774" s="20" t="str">
        <f>VLOOKUP(D2774,[2]Reference!Q:V,3,FALSE)</f>
        <v>Azuma</v>
      </c>
    </row>
    <row r="2775" spans="1:53" ht="13.5" x14ac:dyDescent="0.25">
      <c r="A2775" s="38" t="s">
        <v>7689</v>
      </c>
      <c r="B2775" s="39">
        <v>45676</v>
      </c>
      <c r="C2775" s="38" t="s">
        <v>54</v>
      </c>
      <c r="D2775" s="38" t="s">
        <v>92</v>
      </c>
      <c r="E2775" s="38" t="s">
        <v>93</v>
      </c>
      <c r="F2775" s="38" t="s">
        <v>92</v>
      </c>
      <c r="G2775" s="38" t="s">
        <v>121</v>
      </c>
      <c r="H2775" s="38" t="s">
        <v>73</v>
      </c>
      <c r="I2775" s="38" t="s">
        <v>1005</v>
      </c>
      <c r="J2775" s="38" t="s">
        <v>1006</v>
      </c>
      <c r="K2775" s="38" t="s">
        <v>124</v>
      </c>
      <c r="L2775" s="38" t="s">
        <v>5037</v>
      </c>
      <c r="M2775" s="38" t="s">
        <v>891</v>
      </c>
      <c r="N2775" s="40">
        <v>6</v>
      </c>
      <c r="O2775" s="40">
        <v>6</v>
      </c>
      <c r="P2775" s="40">
        <v>0</v>
      </c>
      <c r="Q2775" s="40">
        <v>0</v>
      </c>
      <c r="R2775" s="40">
        <v>0</v>
      </c>
      <c r="S2775" s="40">
        <v>0</v>
      </c>
      <c r="T2775" s="40">
        <v>0</v>
      </c>
      <c r="U2775" s="40">
        <v>1</v>
      </c>
      <c r="V2775" s="40">
        <v>6</v>
      </c>
      <c r="W2775" s="38" t="s">
        <v>7690</v>
      </c>
      <c r="X2775" s="38" t="s">
        <v>80</v>
      </c>
      <c r="Y2775" s="38" t="s">
        <v>66</v>
      </c>
      <c r="Z2775" s="38" t="s">
        <v>7069</v>
      </c>
      <c r="AA2775" s="38" t="s">
        <v>7067</v>
      </c>
      <c r="AB2775" s="41">
        <v>0</v>
      </c>
      <c r="AC2775" s="41">
        <v>0</v>
      </c>
      <c r="AD2775" s="42">
        <v>0</v>
      </c>
      <c r="AE2775" s="42">
        <v>0.33</v>
      </c>
      <c r="AF2775" s="12" t="str">
        <f t="shared" si="516"/>
        <v>176684</v>
      </c>
      <c r="AG2775" s="13" t="str">
        <f>VLOOKUP(D2775,[2]Reference!$Q:$U,4,FALSE)</f>
        <v>Fleet</v>
      </c>
      <c r="AH2775" s="13" t="str">
        <f>VLOOKUP(D2775,[2]Reference!$Q:$U,5,FALSE)</f>
        <v>LNER</v>
      </c>
      <c r="AI2775" s="14">
        <f t="shared" si="517"/>
        <v>0</v>
      </c>
      <c r="AJ2775" s="14">
        <f t="shared" si="518"/>
        <v>0</v>
      </c>
      <c r="AK2775" s="14">
        <f t="shared" si="519"/>
        <v>0</v>
      </c>
      <c r="AL2775" s="15">
        <f t="shared" si="520"/>
        <v>0</v>
      </c>
      <c r="AM2775" s="14">
        <f t="shared" si="521"/>
        <v>6</v>
      </c>
      <c r="AN2775" s="16">
        <f t="shared" si="522"/>
        <v>45682</v>
      </c>
      <c r="AO2775" s="17">
        <f>VLOOKUP(B2775,[2]Reference!D:E,2,1)</f>
        <v>202511</v>
      </c>
      <c r="AP2775" s="12" t="str">
        <f t="shared" si="523"/>
        <v>7</v>
      </c>
      <c r="AQ2775" s="18">
        <f t="shared" si="524"/>
        <v>0</v>
      </c>
      <c r="AR2775" s="18">
        <f t="shared" si="525"/>
        <v>0.33</v>
      </c>
      <c r="AS2775" s="13" t="str">
        <f>VLOOKUP(D2775,[2]Reference!$Q:$U,3,FALSE)</f>
        <v>Azuma</v>
      </c>
      <c r="AT2775" s="13" t="str">
        <f>VLOOKUP(D2775,[2]Reference!Q:V,6,FALSE)</f>
        <v>Azuma</v>
      </c>
      <c r="AU2775" s="13" t="str">
        <f>VLOOKUP(D2775,[2]Reference!$Q:$U,2,FALSE)</f>
        <v>Hitachi - Class 801</v>
      </c>
      <c r="AV2775" s="19">
        <f t="shared" si="526"/>
        <v>45683</v>
      </c>
      <c r="AW2775" s="12" t="str">
        <f>+VLOOKUP(X2775,[2]Reference!BN:BO,2,FALSE)</f>
        <v>Fleet</v>
      </c>
      <c r="AX2775" s="20" t="str">
        <f t="shared" si="527"/>
        <v>HB</v>
      </c>
      <c r="AY2775" s="20" t="str">
        <f>VLOOKUP(AX2775,[2]Reference!AH:AI,2,FALSE)</f>
        <v>LNER</v>
      </c>
      <c r="AZ2775" s="20" t="str">
        <f>VLOOKUP(D2775,[2]Reference!Q:V,6,FALSE)</f>
        <v>Azuma</v>
      </c>
      <c r="BA2775" s="20" t="str">
        <f>VLOOKUP(D2775,[2]Reference!Q:V,3,FALSE)</f>
        <v>Azuma</v>
      </c>
    </row>
    <row r="2776" spans="1:53" ht="13.5" x14ac:dyDescent="0.25">
      <c r="A2776" s="38" t="s">
        <v>7691</v>
      </c>
      <c r="B2776" s="39">
        <v>45677</v>
      </c>
      <c r="C2776" s="38" t="s">
        <v>54</v>
      </c>
      <c r="D2776" s="38" t="s">
        <v>92</v>
      </c>
      <c r="E2776" s="38" t="s">
        <v>93</v>
      </c>
      <c r="F2776" s="38" t="s">
        <v>92</v>
      </c>
      <c r="G2776" s="38" t="s">
        <v>146</v>
      </c>
      <c r="H2776" s="38" t="s">
        <v>327</v>
      </c>
      <c r="I2776" s="38" t="s">
        <v>7059</v>
      </c>
      <c r="J2776" s="38" t="s">
        <v>7060</v>
      </c>
      <c r="K2776" s="38" t="s">
        <v>149</v>
      </c>
      <c r="L2776" s="38" t="s">
        <v>7692</v>
      </c>
      <c r="M2776" s="38" t="s">
        <v>2366</v>
      </c>
      <c r="N2776" s="40">
        <v>72</v>
      </c>
      <c r="O2776" s="40">
        <v>26</v>
      </c>
      <c r="P2776" s="40">
        <v>46</v>
      </c>
      <c r="Q2776" s="40">
        <v>0</v>
      </c>
      <c r="R2776" s="40">
        <v>0</v>
      </c>
      <c r="S2776" s="40">
        <v>0</v>
      </c>
      <c r="T2776" s="40">
        <v>0</v>
      </c>
      <c r="U2776" s="40">
        <v>5</v>
      </c>
      <c r="V2776" s="40">
        <v>72</v>
      </c>
      <c r="W2776" s="38" t="s">
        <v>7693</v>
      </c>
      <c r="X2776" s="38" t="s">
        <v>80</v>
      </c>
      <c r="Y2776" s="38" t="s">
        <v>66</v>
      </c>
      <c r="Z2776" s="38" t="s">
        <v>7069</v>
      </c>
      <c r="AA2776" s="38" t="s">
        <v>7067</v>
      </c>
      <c r="AB2776" s="41">
        <v>0</v>
      </c>
      <c r="AC2776" s="41">
        <v>0</v>
      </c>
      <c r="AD2776" s="42">
        <v>0.88</v>
      </c>
      <c r="AE2776" s="42">
        <v>1.83</v>
      </c>
      <c r="AF2776" s="12" t="str">
        <f t="shared" si="516"/>
        <v>177237</v>
      </c>
      <c r="AG2776" s="13" t="str">
        <f>VLOOKUP(D2776,[2]Reference!$Q:$U,4,FALSE)</f>
        <v>Fleet</v>
      </c>
      <c r="AH2776" s="13" t="str">
        <f>VLOOKUP(D2776,[2]Reference!$Q:$U,5,FALSE)</f>
        <v>LNER</v>
      </c>
      <c r="AI2776" s="14">
        <f t="shared" si="517"/>
        <v>0</v>
      </c>
      <c r="AJ2776" s="14">
        <f t="shared" si="518"/>
        <v>0</v>
      </c>
      <c r="AK2776" s="14">
        <f t="shared" si="519"/>
        <v>0</v>
      </c>
      <c r="AL2776" s="15">
        <f t="shared" si="520"/>
        <v>0.88</v>
      </c>
      <c r="AM2776" s="14">
        <f t="shared" si="521"/>
        <v>72</v>
      </c>
      <c r="AN2776" s="16">
        <f t="shared" si="522"/>
        <v>45682</v>
      </c>
      <c r="AO2776" s="17">
        <f>VLOOKUP(B2776,[2]Reference!D:E,2,1)</f>
        <v>202511</v>
      </c>
      <c r="AP2776" s="12" t="str">
        <f t="shared" si="523"/>
        <v>7</v>
      </c>
      <c r="AQ2776" s="18">
        <f t="shared" si="524"/>
        <v>0.88</v>
      </c>
      <c r="AR2776" s="18">
        <f t="shared" si="525"/>
        <v>1.83</v>
      </c>
      <c r="AS2776" s="13" t="str">
        <f>VLOOKUP(D2776,[2]Reference!$Q:$U,3,FALSE)</f>
        <v>Azuma</v>
      </c>
      <c r="AT2776" s="13" t="str">
        <f>VLOOKUP(D2776,[2]Reference!Q:V,6,FALSE)</f>
        <v>Azuma</v>
      </c>
      <c r="AU2776" s="13" t="str">
        <f>VLOOKUP(D2776,[2]Reference!$Q:$U,2,FALSE)</f>
        <v>Hitachi - Class 801</v>
      </c>
      <c r="AV2776" s="19">
        <f t="shared" si="526"/>
        <v>45684</v>
      </c>
      <c r="AW2776" s="12" t="str">
        <f>+VLOOKUP(X2776,[2]Reference!BN:BO,2,FALSE)</f>
        <v>Fleet</v>
      </c>
      <c r="AX2776" s="20" t="str">
        <f t="shared" si="527"/>
        <v>HB</v>
      </c>
      <c r="AY2776" s="20" t="str">
        <f>VLOOKUP(AX2776,[2]Reference!AH:AI,2,FALSE)</f>
        <v>LNER</v>
      </c>
      <c r="AZ2776" s="20" t="str">
        <f>VLOOKUP(D2776,[2]Reference!Q:V,6,FALSE)</f>
        <v>Azuma</v>
      </c>
      <c r="BA2776" s="20" t="str">
        <f>VLOOKUP(D2776,[2]Reference!Q:V,3,FALSE)</f>
        <v>Azuma</v>
      </c>
    </row>
    <row r="2777" spans="1:53" ht="13.5" x14ac:dyDescent="0.25">
      <c r="A2777" s="38" t="s">
        <v>7694</v>
      </c>
      <c r="B2777" s="39">
        <v>45677</v>
      </c>
      <c r="C2777" s="38" t="s">
        <v>54</v>
      </c>
      <c r="D2777" s="38" t="s">
        <v>92</v>
      </c>
      <c r="E2777" s="38" t="s">
        <v>93</v>
      </c>
      <c r="F2777" s="38" t="s">
        <v>92</v>
      </c>
      <c r="G2777" s="38" t="s">
        <v>94</v>
      </c>
      <c r="H2777" s="38" t="s">
        <v>95</v>
      </c>
      <c r="I2777" s="38" t="s">
        <v>147</v>
      </c>
      <c r="J2777" s="38" t="s">
        <v>148</v>
      </c>
      <c r="K2777" s="38" t="s">
        <v>1100</v>
      </c>
      <c r="L2777" s="38" t="s">
        <v>7695</v>
      </c>
      <c r="M2777" s="38" t="s">
        <v>589</v>
      </c>
      <c r="N2777" s="40">
        <v>24</v>
      </c>
      <c r="O2777" s="40">
        <v>22</v>
      </c>
      <c r="P2777" s="40">
        <v>2</v>
      </c>
      <c r="Q2777" s="40">
        <v>0</v>
      </c>
      <c r="R2777" s="40">
        <v>0</v>
      </c>
      <c r="S2777" s="40">
        <v>0</v>
      </c>
      <c r="T2777" s="40">
        <v>0</v>
      </c>
      <c r="U2777" s="40">
        <v>3</v>
      </c>
      <c r="V2777" s="40">
        <v>24</v>
      </c>
      <c r="W2777" s="38" t="s">
        <v>7696</v>
      </c>
      <c r="X2777" s="38" t="s">
        <v>80</v>
      </c>
      <c r="Y2777" s="38" t="s">
        <v>66</v>
      </c>
      <c r="Z2777" s="38" t="s">
        <v>7069</v>
      </c>
      <c r="AA2777" s="38" t="s">
        <v>7067</v>
      </c>
      <c r="AB2777" s="41">
        <v>0</v>
      </c>
      <c r="AC2777" s="41">
        <v>0</v>
      </c>
      <c r="AD2777" s="42">
        <v>0.56999999999999995</v>
      </c>
      <c r="AE2777" s="42">
        <v>0.71</v>
      </c>
      <c r="AF2777" s="12" t="str">
        <f t="shared" si="516"/>
        <v>177758</v>
      </c>
      <c r="AG2777" s="13" t="str">
        <f>VLOOKUP(D2777,[2]Reference!$Q:$U,4,FALSE)</f>
        <v>Fleet</v>
      </c>
      <c r="AH2777" s="13" t="str">
        <f>VLOOKUP(D2777,[2]Reference!$Q:$U,5,FALSE)</f>
        <v>LNER</v>
      </c>
      <c r="AI2777" s="14">
        <f t="shared" si="517"/>
        <v>0</v>
      </c>
      <c r="AJ2777" s="14">
        <f t="shared" si="518"/>
        <v>0</v>
      </c>
      <c r="AK2777" s="14">
        <f t="shared" si="519"/>
        <v>0</v>
      </c>
      <c r="AL2777" s="15">
        <f t="shared" si="520"/>
        <v>0.56999999999999995</v>
      </c>
      <c r="AM2777" s="14">
        <f t="shared" si="521"/>
        <v>24</v>
      </c>
      <c r="AN2777" s="16">
        <f t="shared" si="522"/>
        <v>45682</v>
      </c>
      <c r="AO2777" s="17">
        <f>VLOOKUP(B2777,[2]Reference!D:E,2,1)</f>
        <v>202511</v>
      </c>
      <c r="AP2777" s="12" t="str">
        <f t="shared" si="523"/>
        <v>7</v>
      </c>
      <c r="AQ2777" s="18">
        <f t="shared" si="524"/>
        <v>0.56999999999999995</v>
      </c>
      <c r="AR2777" s="18">
        <f t="shared" si="525"/>
        <v>0.71</v>
      </c>
      <c r="AS2777" s="13" t="str">
        <f>VLOOKUP(D2777,[2]Reference!$Q:$U,3,FALSE)</f>
        <v>Azuma</v>
      </c>
      <c r="AT2777" s="13" t="str">
        <f>VLOOKUP(D2777,[2]Reference!Q:V,6,FALSE)</f>
        <v>Azuma</v>
      </c>
      <c r="AU2777" s="13" t="str">
        <f>VLOOKUP(D2777,[2]Reference!$Q:$U,2,FALSE)</f>
        <v>Hitachi - Class 801</v>
      </c>
      <c r="AV2777" s="19">
        <f t="shared" si="526"/>
        <v>45684</v>
      </c>
      <c r="AW2777" s="12" t="str">
        <f>+VLOOKUP(X2777,[2]Reference!BN:BO,2,FALSE)</f>
        <v>Fleet</v>
      </c>
      <c r="AX2777" s="20" t="str">
        <f t="shared" si="527"/>
        <v>HB</v>
      </c>
      <c r="AY2777" s="20" t="str">
        <f>VLOOKUP(AX2777,[2]Reference!AH:AI,2,FALSE)</f>
        <v>LNER</v>
      </c>
      <c r="AZ2777" s="20" t="str">
        <f>VLOOKUP(D2777,[2]Reference!Q:V,6,FALSE)</f>
        <v>Azuma</v>
      </c>
      <c r="BA2777" s="20" t="str">
        <f>VLOOKUP(D2777,[2]Reference!Q:V,3,FALSE)</f>
        <v>Azuma</v>
      </c>
    </row>
    <row r="2778" spans="1:53" ht="13.5" x14ac:dyDescent="0.25">
      <c r="A2778" s="38" t="s">
        <v>7697</v>
      </c>
      <c r="B2778" s="39">
        <v>45677</v>
      </c>
      <c r="C2778" s="38" t="s">
        <v>54</v>
      </c>
      <c r="D2778" s="38" t="s">
        <v>70</v>
      </c>
      <c r="E2778" s="38" t="s">
        <v>71</v>
      </c>
      <c r="F2778" s="38" t="s">
        <v>70</v>
      </c>
      <c r="G2778" s="38" t="s">
        <v>94</v>
      </c>
      <c r="H2778" s="38" t="s">
        <v>237</v>
      </c>
      <c r="I2778" s="38" t="s">
        <v>238</v>
      </c>
      <c r="J2778" s="38" t="s">
        <v>239</v>
      </c>
      <c r="K2778" s="38" t="s">
        <v>98</v>
      </c>
      <c r="L2778" s="38" t="s">
        <v>1394</v>
      </c>
      <c r="M2778" s="38" t="s">
        <v>419</v>
      </c>
      <c r="N2778" s="40">
        <v>357</v>
      </c>
      <c r="O2778" s="40">
        <v>84</v>
      </c>
      <c r="P2778" s="40">
        <v>273</v>
      </c>
      <c r="Q2778" s="40">
        <v>2</v>
      </c>
      <c r="R2778" s="40">
        <v>1</v>
      </c>
      <c r="S2778" s="40">
        <v>0</v>
      </c>
      <c r="T2778" s="40">
        <v>0</v>
      </c>
      <c r="U2778" s="40">
        <v>22</v>
      </c>
      <c r="V2778" s="40">
        <v>567</v>
      </c>
      <c r="W2778" s="38" t="s">
        <v>7698</v>
      </c>
      <c r="X2778" s="38" t="s">
        <v>80</v>
      </c>
      <c r="Y2778" s="38" t="s">
        <v>66</v>
      </c>
      <c r="Z2778" s="38" t="s">
        <v>7069</v>
      </c>
      <c r="AA2778" s="38" t="s">
        <v>7067</v>
      </c>
      <c r="AB2778" s="41">
        <v>3</v>
      </c>
      <c r="AC2778" s="41">
        <v>0</v>
      </c>
      <c r="AD2778" s="42">
        <v>6.15</v>
      </c>
      <c r="AE2778" s="42">
        <v>10.67</v>
      </c>
      <c r="AF2778" s="12" t="str">
        <f t="shared" si="516"/>
        <v>178081</v>
      </c>
      <c r="AG2778" s="13" t="str">
        <f>VLOOKUP(D2778,[2]Reference!$Q:$U,4,FALSE)</f>
        <v>Fleet</v>
      </c>
      <c r="AH2778" s="13" t="str">
        <f>VLOOKUP(D2778,[2]Reference!$Q:$U,5,FALSE)</f>
        <v>LNER</v>
      </c>
      <c r="AI2778" s="14">
        <f t="shared" si="517"/>
        <v>3</v>
      </c>
      <c r="AJ2778" s="14">
        <f t="shared" si="518"/>
        <v>0</v>
      </c>
      <c r="AK2778" s="14">
        <f t="shared" si="519"/>
        <v>3</v>
      </c>
      <c r="AL2778" s="15">
        <f t="shared" si="520"/>
        <v>3.1500000000000004</v>
      </c>
      <c r="AM2778" s="14">
        <f t="shared" si="521"/>
        <v>357</v>
      </c>
      <c r="AN2778" s="16">
        <f t="shared" si="522"/>
        <v>45682</v>
      </c>
      <c r="AO2778" s="17">
        <f>VLOOKUP(B2778,[2]Reference!D:E,2,1)</f>
        <v>202511</v>
      </c>
      <c r="AP2778" s="12" t="str">
        <f t="shared" si="523"/>
        <v>7</v>
      </c>
      <c r="AQ2778" s="18">
        <f t="shared" si="524"/>
        <v>6.15</v>
      </c>
      <c r="AR2778" s="18">
        <f t="shared" si="525"/>
        <v>10.67</v>
      </c>
      <c r="AS2778" s="13" t="str">
        <f>VLOOKUP(D2778,[2]Reference!$Q:$U,3,FALSE)</f>
        <v>IC225</v>
      </c>
      <c r="AT2778" s="13" t="str">
        <f>VLOOKUP(D2778,[2]Reference!Q:V,6,FALSE)</f>
        <v>IC225</v>
      </c>
      <c r="AU2778" s="13" t="str">
        <f>VLOOKUP(D2778,[2]Reference!$Q:$U,2,FALSE)</f>
        <v>Cl 91 Loco</v>
      </c>
      <c r="AV2778" s="19">
        <f t="shared" si="526"/>
        <v>45684</v>
      </c>
      <c r="AW2778" s="12" t="str">
        <f>+VLOOKUP(X2778,[2]Reference!BN:BO,2,FALSE)</f>
        <v>Fleet</v>
      </c>
      <c r="AX2778" s="20" t="str">
        <f t="shared" si="527"/>
        <v>HB</v>
      </c>
      <c r="AY2778" s="20" t="str">
        <f>VLOOKUP(AX2778,[2]Reference!AH:AI,2,FALSE)</f>
        <v>LNER</v>
      </c>
      <c r="AZ2778" s="20" t="str">
        <f>VLOOKUP(D2778,[2]Reference!Q:V,6,FALSE)</f>
        <v>IC225</v>
      </c>
      <c r="BA2778" s="20" t="str">
        <f>VLOOKUP(D2778,[2]Reference!Q:V,3,FALSE)</f>
        <v>IC225</v>
      </c>
    </row>
    <row r="2779" spans="1:53" ht="13.5" x14ac:dyDescent="0.25">
      <c r="A2779" s="38" t="s">
        <v>7699</v>
      </c>
      <c r="B2779" s="39">
        <v>45677</v>
      </c>
      <c r="C2779" s="38" t="s">
        <v>54</v>
      </c>
      <c r="D2779" s="38" t="s">
        <v>55</v>
      </c>
      <c r="E2779" s="38" t="s">
        <v>56</v>
      </c>
      <c r="F2779" s="38" t="s">
        <v>55</v>
      </c>
      <c r="G2779" s="38" t="s">
        <v>72</v>
      </c>
      <c r="H2779" s="38" t="s">
        <v>84</v>
      </c>
      <c r="I2779" s="38" t="s">
        <v>251</v>
      </c>
      <c r="J2779" s="38" t="s">
        <v>252</v>
      </c>
      <c r="K2779" s="38" t="s">
        <v>76</v>
      </c>
      <c r="L2779" s="38" t="s">
        <v>7700</v>
      </c>
      <c r="M2779" s="38" t="s">
        <v>440</v>
      </c>
      <c r="N2779" s="40">
        <v>0</v>
      </c>
      <c r="O2779" s="40">
        <v>0</v>
      </c>
      <c r="P2779" s="40">
        <v>0</v>
      </c>
      <c r="Q2779" s="40">
        <v>0</v>
      </c>
      <c r="R2779" s="40">
        <v>1</v>
      </c>
      <c r="S2779" s="40">
        <v>0</v>
      </c>
      <c r="T2779" s="40">
        <v>0</v>
      </c>
      <c r="U2779" s="40">
        <v>1</v>
      </c>
      <c r="V2779" s="40">
        <v>6</v>
      </c>
      <c r="W2779" s="38" t="s">
        <v>7701</v>
      </c>
      <c r="X2779" s="38" t="s">
        <v>80</v>
      </c>
      <c r="Y2779" s="38" t="s">
        <v>66</v>
      </c>
      <c r="Z2779" s="38" t="s">
        <v>7069</v>
      </c>
      <c r="AA2779" s="38" t="s">
        <v>7067</v>
      </c>
      <c r="AB2779" s="41">
        <v>0</v>
      </c>
      <c r="AC2779" s="41">
        <v>1</v>
      </c>
      <c r="AD2779" s="42">
        <v>1</v>
      </c>
      <c r="AE2779" s="42">
        <v>1</v>
      </c>
      <c r="AF2779" s="12" t="str">
        <f t="shared" si="516"/>
        <v>178208</v>
      </c>
      <c r="AG2779" s="13" t="str">
        <f>VLOOKUP(D2779,[2]Reference!$Q:$U,4,FALSE)</f>
        <v>Fleet</v>
      </c>
      <c r="AH2779" s="13" t="str">
        <f>VLOOKUP(D2779,[2]Reference!$Q:$U,5,FALSE)</f>
        <v>LNER</v>
      </c>
      <c r="AI2779" s="14">
        <f t="shared" si="517"/>
        <v>0</v>
      </c>
      <c r="AJ2779" s="14">
        <f t="shared" si="518"/>
        <v>0.5</v>
      </c>
      <c r="AK2779" s="14">
        <f t="shared" si="519"/>
        <v>0.5</v>
      </c>
      <c r="AL2779" s="15">
        <f t="shared" si="520"/>
        <v>0.5</v>
      </c>
      <c r="AM2779" s="14">
        <f t="shared" si="521"/>
        <v>0</v>
      </c>
      <c r="AN2779" s="16">
        <f t="shared" si="522"/>
        <v>45682</v>
      </c>
      <c r="AO2779" s="17">
        <f>VLOOKUP(B2779,[2]Reference!D:E,2,1)</f>
        <v>202511</v>
      </c>
      <c r="AP2779" s="12" t="str">
        <f t="shared" si="523"/>
        <v>7</v>
      </c>
      <c r="AQ2779" s="18">
        <f t="shared" si="524"/>
        <v>1</v>
      </c>
      <c r="AR2779" s="18">
        <f t="shared" si="525"/>
        <v>1</v>
      </c>
      <c r="AS2779" s="13" t="str">
        <f>VLOOKUP(D2779,[2]Reference!$Q:$U,3,FALSE)</f>
        <v>Azuma</v>
      </c>
      <c r="AT2779" s="13" t="str">
        <f>VLOOKUP(D2779,[2]Reference!Q:V,6,FALSE)</f>
        <v>Azuma</v>
      </c>
      <c r="AU2779" s="13" t="str">
        <f>VLOOKUP(D2779,[2]Reference!$Q:$U,2,FALSE)</f>
        <v>Hitachi - Class 800</v>
      </c>
      <c r="AV2779" s="19">
        <f t="shared" si="526"/>
        <v>45684</v>
      </c>
      <c r="AW2779" s="12" t="str">
        <f>+VLOOKUP(X2779,[2]Reference!BN:BO,2,FALSE)</f>
        <v>Fleet</v>
      </c>
      <c r="AX2779" s="20" t="str">
        <f t="shared" si="527"/>
        <v>HB</v>
      </c>
      <c r="AY2779" s="20" t="str">
        <f>VLOOKUP(AX2779,[2]Reference!AH:AI,2,FALSE)</f>
        <v>LNER</v>
      </c>
      <c r="AZ2779" s="20" t="str">
        <f>VLOOKUP(D2779,[2]Reference!Q:V,6,FALSE)</f>
        <v>Azuma</v>
      </c>
      <c r="BA2779" s="20" t="str">
        <f>VLOOKUP(D2779,[2]Reference!Q:V,3,FALSE)</f>
        <v>Azuma</v>
      </c>
    </row>
    <row r="2780" spans="1:53" ht="13.5" x14ac:dyDescent="0.25">
      <c r="A2780" s="38" t="s">
        <v>7702</v>
      </c>
      <c r="B2780" s="39">
        <v>45677</v>
      </c>
      <c r="C2780" s="38" t="s">
        <v>54</v>
      </c>
      <c r="D2780" s="38" t="s">
        <v>578</v>
      </c>
      <c r="E2780" s="38" t="s">
        <v>579</v>
      </c>
      <c r="F2780" s="38" t="s">
        <v>578</v>
      </c>
      <c r="G2780" s="38" t="s">
        <v>83</v>
      </c>
      <c r="H2780" s="38" t="s">
        <v>198</v>
      </c>
      <c r="I2780" s="38" t="s">
        <v>199</v>
      </c>
      <c r="J2780" s="38" t="s">
        <v>200</v>
      </c>
      <c r="K2780" s="38" t="s">
        <v>503</v>
      </c>
      <c r="L2780" s="38" t="s">
        <v>7703</v>
      </c>
      <c r="M2780" s="38" t="s">
        <v>869</v>
      </c>
      <c r="N2780" s="40">
        <v>4</v>
      </c>
      <c r="O2780" s="40">
        <v>4</v>
      </c>
      <c r="P2780" s="40">
        <v>0</v>
      </c>
      <c r="Q2780" s="40">
        <v>0</v>
      </c>
      <c r="R2780" s="40">
        <v>0</v>
      </c>
      <c r="S2780" s="40">
        <v>0</v>
      </c>
      <c r="T2780" s="40">
        <v>0</v>
      </c>
      <c r="U2780" s="40">
        <v>1</v>
      </c>
      <c r="V2780" s="40">
        <v>4</v>
      </c>
      <c r="W2780" s="38" t="s">
        <v>7704</v>
      </c>
      <c r="X2780" s="38" t="s">
        <v>119</v>
      </c>
      <c r="Y2780" s="38" t="s">
        <v>66</v>
      </c>
      <c r="Z2780" s="38" t="s">
        <v>7069</v>
      </c>
      <c r="AA2780" s="38" t="s">
        <v>7067</v>
      </c>
      <c r="AB2780" s="41">
        <v>0</v>
      </c>
      <c r="AC2780" s="41">
        <v>0</v>
      </c>
      <c r="AD2780" s="42">
        <v>0</v>
      </c>
      <c r="AE2780" s="42">
        <v>0</v>
      </c>
      <c r="AF2780" s="12" t="str">
        <f t="shared" si="516"/>
        <v>178687</v>
      </c>
      <c r="AG2780" s="13" t="str">
        <f>VLOOKUP(D2780,[2]Reference!$Q:$U,4,FALSE)</f>
        <v>Fleet</v>
      </c>
      <c r="AH2780" s="13" t="str">
        <f>VLOOKUP(D2780,[2]Reference!$Q:$U,5,FALSE)</f>
        <v>LNER</v>
      </c>
      <c r="AI2780" s="14">
        <f t="shared" si="517"/>
        <v>0</v>
      </c>
      <c r="AJ2780" s="14">
        <f t="shared" si="518"/>
        <v>0</v>
      </c>
      <c r="AK2780" s="14">
        <f t="shared" si="519"/>
        <v>0</v>
      </c>
      <c r="AL2780" s="15">
        <f t="shared" si="520"/>
        <v>0</v>
      </c>
      <c r="AM2780" s="14">
        <f t="shared" si="521"/>
        <v>4</v>
      </c>
      <c r="AN2780" s="16">
        <f t="shared" si="522"/>
        <v>45682</v>
      </c>
      <c r="AO2780" s="17">
        <f>VLOOKUP(B2780,[2]Reference!D:E,2,1)</f>
        <v>202511</v>
      </c>
      <c r="AP2780" s="12" t="str">
        <f t="shared" si="523"/>
        <v>7</v>
      </c>
      <c r="AQ2780" s="18">
        <f t="shared" si="524"/>
        <v>0</v>
      </c>
      <c r="AR2780" s="18">
        <f t="shared" si="525"/>
        <v>0</v>
      </c>
      <c r="AS2780" s="13" t="str">
        <f>VLOOKUP(D2780,[2]Reference!$Q:$U,3,FALSE)</f>
        <v>Azuma</v>
      </c>
      <c r="AT2780" s="13" t="str">
        <f>VLOOKUP(D2780,[2]Reference!Q:V,6,FALSE)</f>
        <v>Depot</v>
      </c>
      <c r="AU2780" s="13" t="str">
        <f>VLOOKUP(D2780,[2]Reference!$Q:$U,2,FALSE)</f>
        <v>Bounds Green</v>
      </c>
      <c r="AV2780" s="19">
        <f t="shared" si="526"/>
        <v>45684</v>
      </c>
      <c r="AW2780" s="12" t="str">
        <f>+VLOOKUP(X2780,[2]Reference!BN:BO,2,FALSE)</f>
        <v>Depot</v>
      </c>
      <c r="AX2780" s="20" t="str">
        <f t="shared" si="527"/>
        <v>HB</v>
      </c>
      <c r="AY2780" s="20" t="str">
        <f>VLOOKUP(AX2780,[2]Reference!AH:AI,2,FALSE)</f>
        <v>LNER</v>
      </c>
      <c r="AZ2780" s="20" t="str">
        <f>VLOOKUP(D2780,[2]Reference!Q:V,6,FALSE)</f>
        <v>Depot</v>
      </c>
      <c r="BA2780" s="20" t="str">
        <f>VLOOKUP(D2780,[2]Reference!Q:V,3,FALSE)</f>
        <v>Azuma</v>
      </c>
    </row>
    <row r="2781" spans="1:53" ht="13.5" x14ac:dyDescent="0.25">
      <c r="A2781" s="38" t="s">
        <v>7705</v>
      </c>
      <c r="B2781" s="39">
        <v>45678</v>
      </c>
      <c r="C2781" s="38" t="s">
        <v>54</v>
      </c>
      <c r="D2781" s="38" t="s">
        <v>814</v>
      </c>
      <c r="E2781" s="38" t="s">
        <v>815</v>
      </c>
      <c r="F2781" s="38" t="s">
        <v>814</v>
      </c>
      <c r="G2781" s="38" t="s">
        <v>72</v>
      </c>
      <c r="H2781" s="38" t="s">
        <v>112</v>
      </c>
      <c r="I2781" s="38" t="s">
        <v>285</v>
      </c>
      <c r="J2781" s="38" t="s">
        <v>286</v>
      </c>
      <c r="K2781" s="38" t="s">
        <v>359</v>
      </c>
      <c r="L2781" s="38" t="s">
        <v>6179</v>
      </c>
      <c r="M2781" s="38" t="s">
        <v>165</v>
      </c>
      <c r="N2781" s="40">
        <v>12</v>
      </c>
      <c r="O2781" s="40">
        <v>0</v>
      </c>
      <c r="P2781" s="40">
        <v>12</v>
      </c>
      <c r="Q2781" s="40">
        <v>0</v>
      </c>
      <c r="R2781" s="40">
        <v>0</v>
      </c>
      <c r="S2781" s="40">
        <v>0</v>
      </c>
      <c r="T2781" s="40">
        <v>0</v>
      </c>
      <c r="U2781" s="40">
        <v>2</v>
      </c>
      <c r="V2781" s="40">
        <v>12</v>
      </c>
      <c r="W2781" s="38" t="s">
        <v>7706</v>
      </c>
      <c r="X2781" s="38" t="s">
        <v>119</v>
      </c>
      <c r="Y2781" s="38" t="s">
        <v>66</v>
      </c>
      <c r="Z2781" s="38" t="s">
        <v>7069</v>
      </c>
      <c r="AA2781" s="38" t="s">
        <v>7067</v>
      </c>
      <c r="AB2781" s="41">
        <v>0</v>
      </c>
      <c r="AC2781" s="41">
        <v>0</v>
      </c>
      <c r="AD2781" s="42">
        <v>0</v>
      </c>
      <c r="AE2781" s="42">
        <v>0.9</v>
      </c>
      <c r="AF2781" s="12" t="str">
        <f t="shared" si="516"/>
        <v>180115</v>
      </c>
      <c r="AG2781" s="13" t="str">
        <f>VLOOKUP(D2781,[2]Reference!$Q:$U,4,FALSE)</f>
        <v>Fleet</v>
      </c>
      <c r="AH2781" s="13" t="str">
        <f>VLOOKUP(D2781,[2]Reference!$Q:$U,5,FALSE)</f>
        <v>LNER</v>
      </c>
      <c r="AI2781" s="14">
        <f t="shared" si="517"/>
        <v>0</v>
      </c>
      <c r="AJ2781" s="14">
        <f t="shared" si="518"/>
        <v>0</v>
      </c>
      <c r="AK2781" s="14">
        <f t="shared" si="519"/>
        <v>0</v>
      </c>
      <c r="AL2781" s="15">
        <f t="shared" si="520"/>
        <v>0</v>
      </c>
      <c r="AM2781" s="14">
        <f t="shared" si="521"/>
        <v>12</v>
      </c>
      <c r="AN2781" s="16">
        <f t="shared" si="522"/>
        <v>45682</v>
      </c>
      <c r="AO2781" s="17">
        <f>VLOOKUP(B2781,[2]Reference!D:E,2,1)</f>
        <v>202511</v>
      </c>
      <c r="AP2781" s="12" t="str">
        <f t="shared" si="523"/>
        <v>7</v>
      </c>
      <c r="AQ2781" s="18">
        <f t="shared" si="524"/>
        <v>0</v>
      </c>
      <c r="AR2781" s="18">
        <f t="shared" si="525"/>
        <v>0.9</v>
      </c>
      <c r="AS2781" s="13" t="str">
        <f>VLOOKUP(D2781,[2]Reference!$Q:$U,3,FALSE)</f>
        <v>Azuma</v>
      </c>
      <c r="AT2781" s="13" t="str">
        <f>VLOOKUP(D2781,[2]Reference!Q:V,6,FALSE)</f>
        <v>Depot</v>
      </c>
      <c r="AU2781" s="13" t="str">
        <f>VLOOKUP(D2781,[2]Reference!$Q:$U,2,FALSE)</f>
        <v>Neville Hill</v>
      </c>
      <c r="AV2781" s="19">
        <f t="shared" si="526"/>
        <v>45685</v>
      </c>
      <c r="AW2781" s="12" t="str">
        <f>+VLOOKUP(X2781,[2]Reference!BN:BO,2,FALSE)</f>
        <v>Depot</v>
      </c>
      <c r="AX2781" s="20" t="str">
        <f t="shared" si="527"/>
        <v>HB</v>
      </c>
      <c r="AY2781" s="20" t="str">
        <f>VLOOKUP(AX2781,[2]Reference!AH:AI,2,FALSE)</f>
        <v>LNER</v>
      </c>
      <c r="AZ2781" s="20" t="str">
        <f>VLOOKUP(D2781,[2]Reference!Q:V,6,FALSE)</f>
        <v>Depot</v>
      </c>
      <c r="BA2781" s="20" t="str">
        <f>VLOOKUP(D2781,[2]Reference!Q:V,3,FALSE)</f>
        <v>Azuma</v>
      </c>
    </row>
    <row r="2782" spans="1:53" ht="13.5" x14ac:dyDescent="0.25">
      <c r="A2782" s="38" t="s">
        <v>7707</v>
      </c>
      <c r="B2782" s="39">
        <v>45678</v>
      </c>
      <c r="C2782" s="38" t="s">
        <v>54</v>
      </c>
      <c r="D2782" s="38" t="s">
        <v>55</v>
      </c>
      <c r="E2782" s="38" t="s">
        <v>56</v>
      </c>
      <c r="F2782" s="38" t="s">
        <v>55</v>
      </c>
      <c r="G2782" s="38" t="s">
        <v>129</v>
      </c>
      <c r="H2782" s="38" t="s">
        <v>84</v>
      </c>
      <c r="I2782" s="38" t="s">
        <v>251</v>
      </c>
      <c r="J2782" s="38" t="s">
        <v>252</v>
      </c>
      <c r="K2782" s="38" t="s">
        <v>172</v>
      </c>
      <c r="L2782" s="38" t="s">
        <v>6916</v>
      </c>
      <c r="M2782" s="38" t="s">
        <v>354</v>
      </c>
      <c r="N2782" s="40">
        <v>5</v>
      </c>
      <c r="O2782" s="40">
        <v>5</v>
      </c>
      <c r="P2782" s="40">
        <v>0</v>
      </c>
      <c r="Q2782" s="40">
        <v>0</v>
      </c>
      <c r="R2782" s="40">
        <v>0</v>
      </c>
      <c r="S2782" s="40">
        <v>0</v>
      </c>
      <c r="T2782" s="40">
        <v>0</v>
      </c>
      <c r="U2782" s="40">
        <v>1</v>
      </c>
      <c r="V2782" s="40">
        <v>5</v>
      </c>
      <c r="W2782" s="38" t="s">
        <v>7708</v>
      </c>
      <c r="X2782" s="38" t="s">
        <v>80</v>
      </c>
      <c r="Y2782" s="38" t="s">
        <v>66</v>
      </c>
      <c r="Z2782" s="38" t="s">
        <v>7069</v>
      </c>
      <c r="AA2782" s="38" t="s">
        <v>7067</v>
      </c>
      <c r="AB2782" s="41">
        <v>0</v>
      </c>
      <c r="AC2782" s="41">
        <v>0</v>
      </c>
      <c r="AD2782" s="42">
        <v>0</v>
      </c>
      <c r="AE2782" s="42">
        <v>0</v>
      </c>
      <c r="AF2782" s="12" t="str">
        <f t="shared" si="516"/>
        <v>180574</v>
      </c>
      <c r="AG2782" s="13" t="str">
        <f>VLOOKUP(D2782,[2]Reference!$Q:$U,4,FALSE)</f>
        <v>Fleet</v>
      </c>
      <c r="AH2782" s="13" t="str">
        <f>VLOOKUP(D2782,[2]Reference!$Q:$U,5,FALSE)</f>
        <v>LNER</v>
      </c>
      <c r="AI2782" s="14">
        <f t="shared" si="517"/>
        <v>0</v>
      </c>
      <c r="AJ2782" s="14">
        <f t="shared" si="518"/>
        <v>0</v>
      </c>
      <c r="AK2782" s="14">
        <f t="shared" si="519"/>
        <v>0</v>
      </c>
      <c r="AL2782" s="15">
        <f t="shared" si="520"/>
        <v>0</v>
      </c>
      <c r="AM2782" s="14">
        <f t="shared" si="521"/>
        <v>5</v>
      </c>
      <c r="AN2782" s="16">
        <f t="shared" si="522"/>
        <v>45682</v>
      </c>
      <c r="AO2782" s="17">
        <f>VLOOKUP(B2782,[2]Reference!D:E,2,1)</f>
        <v>202511</v>
      </c>
      <c r="AP2782" s="12" t="str">
        <f t="shared" si="523"/>
        <v>7</v>
      </c>
      <c r="AQ2782" s="18">
        <f t="shared" si="524"/>
        <v>0</v>
      </c>
      <c r="AR2782" s="18">
        <f t="shared" si="525"/>
        <v>0</v>
      </c>
      <c r="AS2782" s="13" t="str">
        <f>VLOOKUP(D2782,[2]Reference!$Q:$U,3,FALSE)</f>
        <v>Azuma</v>
      </c>
      <c r="AT2782" s="13" t="str">
        <f>VLOOKUP(D2782,[2]Reference!Q:V,6,FALSE)</f>
        <v>Azuma</v>
      </c>
      <c r="AU2782" s="13" t="str">
        <f>VLOOKUP(D2782,[2]Reference!$Q:$U,2,FALSE)</f>
        <v>Hitachi - Class 800</v>
      </c>
      <c r="AV2782" s="19">
        <f t="shared" si="526"/>
        <v>45685</v>
      </c>
      <c r="AW2782" s="12" t="str">
        <f>+VLOOKUP(X2782,[2]Reference!BN:BO,2,FALSE)</f>
        <v>Fleet</v>
      </c>
      <c r="AX2782" s="20" t="str">
        <f t="shared" si="527"/>
        <v>HB</v>
      </c>
      <c r="AY2782" s="20" t="str">
        <f>VLOOKUP(AX2782,[2]Reference!AH:AI,2,FALSE)</f>
        <v>LNER</v>
      </c>
      <c r="AZ2782" s="20" t="str">
        <f>VLOOKUP(D2782,[2]Reference!Q:V,6,FALSE)</f>
        <v>Azuma</v>
      </c>
      <c r="BA2782" s="20" t="str">
        <f>VLOOKUP(D2782,[2]Reference!Q:V,3,FALSE)</f>
        <v>Azuma</v>
      </c>
    </row>
    <row r="2783" spans="1:53" ht="13.5" x14ac:dyDescent="0.25">
      <c r="A2783" s="38" t="s">
        <v>7709</v>
      </c>
      <c r="B2783" s="39">
        <v>45678</v>
      </c>
      <c r="C2783" s="38" t="s">
        <v>54</v>
      </c>
      <c r="D2783" s="38" t="s">
        <v>814</v>
      </c>
      <c r="E2783" s="38" t="s">
        <v>815</v>
      </c>
      <c r="F2783" s="38" t="s">
        <v>814</v>
      </c>
      <c r="G2783" s="38" t="s">
        <v>72</v>
      </c>
      <c r="H2783" s="38" t="s">
        <v>112</v>
      </c>
      <c r="I2783" s="38" t="s">
        <v>378</v>
      </c>
      <c r="J2783" s="38" t="s">
        <v>379</v>
      </c>
      <c r="K2783" s="38" t="s">
        <v>261</v>
      </c>
      <c r="L2783" s="38" t="s">
        <v>7710</v>
      </c>
      <c r="M2783" s="38" t="s">
        <v>1424</v>
      </c>
      <c r="N2783" s="40">
        <v>4</v>
      </c>
      <c r="O2783" s="40">
        <v>0</v>
      </c>
      <c r="P2783" s="40">
        <v>4</v>
      </c>
      <c r="Q2783" s="40">
        <v>0</v>
      </c>
      <c r="R2783" s="40">
        <v>0</v>
      </c>
      <c r="S2783" s="40">
        <v>0</v>
      </c>
      <c r="T2783" s="40">
        <v>0</v>
      </c>
      <c r="U2783" s="40">
        <v>1</v>
      </c>
      <c r="V2783" s="40">
        <v>4</v>
      </c>
      <c r="W2783" s="38" t="s">
        <v>7711</v>
      </c>
      <c r="X2783" s="38" t="s">
        <v>119</v>
      </c>
      <c r="Y2783" s="38" t="s">
        <v>66</v>
      </c>
      <c r="Z2783" s="38" t="s">
        <v>7069</v>
      </c>
      <c r="AA2783" s="38" t="s">
        <v>7067</v>
      </c>
      <c r="AB2783" s="41">
        <v>0</v>
      </c>
      <c r="AC2783" s="41">
        <v>0</v>
      </c>
      <c r="AD2783" s="42">
        <v>0</v>
      </c>
      <c r="AE2783" s="42">
        <v>0</v>
      </c>
      <c r="AF2783" s="12" t="str">
        <f t="shared" si="516"/>
        <v>180621</v>
      </c>
      <c r="AG2783" s="13" t="str">
        <f>VLOOKUP(D2783,[2]Reference!$Q:$U,4,FALSE)</f>
        <v>Fleet</v>
      </c>
      <c r="AH2783" s="13" t="str">
        <f>VLOOKUP(D2783,[2]Reference!$Q:$U,5,FALSE)</f>
        <v>LNER</v>
      </c>
      <c r="AI2783" s="14">
        <f t="shared" si="517"/>
        <v>0</v>
      </c>
      <c r="AJ2783" s="14">
        <f t="shared" si="518"/>
        <v>0</v>
      </c>
      <c r="AK2783" s="14">
        <f t="shared" si="519"/>
        <v>0</v>
      </c>
      <c r="AL2783" s="15">
        <f t="shared" si="520"/>
        <v>0</v>
      </c>
      <c r="AM2783" s="14">
        <f t="shared" si="521"/>
        <v>4</v>
      </c>
      <c r="AN2783" s="16">
        <f t="shared" si="522"/>
        <v>45682</v>
      </c>
      <c r="AO2783" s="17">
        <f>VLOOKUP(B2783,[2]Reference!D:E,2,1)</f>
        <v>202511</v>
      </c>
      <c r="AP2783" s="12" t="str">
        <f t="shared" si="523"/>
        <v>7</v>
      </c>
      <c r="AQ2783" s="18">
        <f t="shared" si="524"/>
        <v>0</v>
      </c>
      <c r="AR2783" s="18">
        <f t="shared" si="525"/>
        <v>0</v>
      </c>
      <c r="AS2783" s="13" t="str">
        <f>VLOOKUP(D2783,[2]Reference!$Q:$U,3,FALSE)</f>
        <v>Azuma</v>
      </c>
      <c r="AT2783" s="13" t="str">
        <f>VLOOKUP(D2783,[2]Reference!Q:V,6,FALSE)</f>
        <v>Depot</v>
      </c>
      <c r="AU2783" s="13" t="str">
        <f>VLOOKUP(D2783,[2]Reference!$Q:$U,2,FALSE)</f>
        <v>Neville Hill</v>
      </c>
      <c r="AV2783" s="19">
        <f t="shared" si="526"/>
        <v>45685</v>
      </c>
      <c r="AW2783" s="12" t="str">
        <f>+VLOOKUP(X2783,[2]Reference!BN:BO,2,FALSE)</f>
        <v>Depot</v>
      </c>
      <c r="AX2783" s="20" t="str">
        <f t="shared" si="527"/>
        <v>HB</v>
      </c>
      <c r="AY2783" s="20" t="str">
        <f>VLOOKUP(AX2783,[2]Reference!AH:AI,2,FALSE)</f>
        <v>LNER</v>
      </c>
      <c r="AZ2783" s="20" t="str">
        <f>VLOOKUP(D2783,[2]Reference!Q:V,6,FALSE)</f>
        <v>Depot</v>
      </c>
      <c r="BA2783" s="20" t="str">
        <f>VLOOKUP(D2783,[2]Reference!Q:V,3,FALSE)</f>
        <v>Azuma</v>
      </c>
    </row>
    <row r="2784" spans="1:53" ht="13.5" x14ac:dyDescent="0.25">
      <c r="A2784" s="38" t="s">
        <v>7712</v>
      </c>
      <c r="B2784" s="39">
        <v>45678</v>
      </c>
      <c r="C2784" s="38" t="s">
        <v>54</v>
      </c>
      <c r="D2784" s="38" t="s">
        <v>92</v>
      </c>
      <c r="E2784" s="38" t="s">
        <v>93</v>
      </c>
      <c r="F2784" s="38" t="s">
        <v>92</v>
      </c>
      <c r="G2784" s="38" t="s">
        <v>146</v>
      </c>
      <c r="H2784" s="38" t="s">
        <v>327</v>
      </c>
      <c r="I2784" s="38" t="s">
        <v>1177</v>
      </c>
      <c r="J2784" s="38" t="s">
        <v>1178</v>
      </c>
      <c r="K2784" s="38" t="s">
        <v>201</v>
      </c>
      <c r="L2784" s="38" t="s">
        <v>7713</v>
      </c>
      <c r="M2784" s="38" t="s">
        <v>581</v>
      </c>
      <c r="N2784" s="40">
        <v>9</v>
      </c>
      <c r="O2784" s="40">
        <v>0</v>
      </c>
      <c r="P2784" s="40">
        <v>9</v>
      </c>
      <c r="Q2784" s="40">
        <v>0</v>
      </c>
      <c r="R2784" s="40">
        <v>0</v>
      </c>
      <c r="S2784" s="40">
        <v>0</v>
      </c>
      <c r="T2784" s="40">
        <v>0</v>
      </c>
      <c r="U2784" s="40">
        <v>2</v>
      </c>
      <c r="V2784" s="40">
        <v>9</v>
      </c>
      <c r="W2784" s="38" t="s">
        <v>7714</v>
      </c>
      <c r="X2784" s="38" t="s">
        <v>80</v>
      </c>
      <c r="Y2784" s="38" t="s">
        <v>66</v>
      </c>
      <c r="Z2784" s="38" t="s">
        <v>7069</v>
      </c>
      <c r="AA2784" s="38" t="s">
        <v>7067</v>
      </c>
      <c r="AB2784" s="41">
        <v>0</v>
      </c>
      <c r="AC2784" s="41">
        <v>0</v>
      </c>
      <c r="AD2784" s="42">
        <v>0</v>
      </c>
      <c r="AE2784" s="42">
        <v>0</v>
      </c>
      <c r="AF2784" s="12" t="str">
        <f t="shared" si="516"/>
        <v>181124</v>
      </c>
      <c r="AG2784" s="13" t="str">
        <f>VLOOKUP(D2784,[2]Reference!$Q:$U,4,FALSE)</f>
        <v>Fleet</v>
      </c>
      <c r="AH2784" s="13" t="str">
        <f>VLOOKUP(D2784,[2]Reference!$Q:$U,5,FALSE)</f>
        <v>LNER</v>
      </c>
      <c r="AI2784" s="14">
        <f t="shared" si="517"/>
        <v>0</v>
      </c>
      <c r="AJ2784" s="14">
        <f t="shared" si="518"/>
        <v>0</v>
      </c>
      <c r="AK2784" s="14">
        <f t="shared" si="519"/>
        <v>0</v>
      </c>
      <c r="AL2784" s="15">
        <f t="shared" si="520"/>
        <v>0</v>
      </c>
      <c r="AM2784" s="14">
        <f t="shared" si="521"/>
        <v>9</v>
      </c>
      <c r="AN2784" s="16">
        <f t="shared" si="522"/>
        <v>45682</v>
      </c>
      <c r="AO2784" s="17">
        <f>VLOOKUP(B2784,[2]Reference!D:E,2,1)</f>
        <v>202511</v>
      </c>
      <c r="AP2784" s="12" t="str">
        <f t="shared" si="523"/>
        <v>7</v>
      </c>
      <c r="AQ2784" s="18">
        <f t="shared" si="524"/>
        <v>0</v>
      </c>
      <c r="AR2784" s="18">
        <f t="shared" si="525"/>
        <v>0</v>
      </c>
      <c r="AS2784" s="13" t="str">
        <f>VLOOKUP(D2784,[2]Reference!$Q:$U,3,FALSE)</f>
        <v>Azuma</v>
      </c>
      <c r="AT2784" s="13" t="str">
        <f>VLOOKUP(D2784,[2]Reference!Q:V,6,FALSE)</f>
        <v>Azuma</v>
      </c>
      <c r="AU2784" s="13" t="str">
        <f>VLOOKUP(D2784,[2]Reference!$Q:$U,2,FALSE)</f>
        <v>Hitachi - Class 801</v>
      </c>
      <c r="AV2784" s="19">
        <f t="shared" si="526"/>
        <v>45685</v>
      </c>
      <c r="AW2784" s="12" t="str">
        <f>+VLOOKUP(X2784,[2]Reference!BN:BO,2,FALSE)</f>
        <v>Fleet</v>
      </c>
      <c r="AX2784" s="20" t="str">
        <f t="shared" si="527"/>
        <v>HB</v>
      </c>
      <c r="AY2784" s="20" t="str">
        <f>VLOOKUP(AX2784,[2]Reference!AH:AI,2,FALSE)</f>
        <v>LNER</v>
      </c>
      <c r="AZ2784" s="20" t="str">
        <f>VLOOKUP(D2784,[2]Reference!Q:V,6,FALSE)</f>
        <v>Azuma</v>
      </c>
      <c r="BA2784" s="20" t="str">
        <f>VLOOKUP(D2784,[2]Reference!Q:V,3,FALSE)</f>
        <v>Azuma</v>
      </c>
    </row>
    <row r="2785" spans="1:53" ht="13.5" x14ac:dyDescent="0.25">
      <c r="A2785" s="38" t="s">
        <v>7715</v>
      </c>
      <c r="B2785" s="39">
        <v>45678</v>
      </c>
      <c r="C2785" s="38" t="s">
        <v>54</v>
      </c>
      <c r="D2785" s="38" t="s">
        <v>70</v>
      </c>
      <c r="E2785" s="38" t="s">
        <v>71</v>
      </c>
      <c r="F2785" s="38" t="s">
        <v>70</v>
      </c>
      <c r="G2785" s="38" t="s">
        <v>146</v>
      </c>
      <c r="H2785" s="38" t="s">
        <v>237</v>
      </c>
      <c r="I2785" s="38" t="s">
        <v>1024</v>
      </c>
      <c r="J2785" s="38" t="s">
        <v>1025</v>
      </c>
      <c r="K2785" s="38" t="s">
        <v>201</v>
      </c>
      <c r="L2785" s="38" t="s">
        <v>7716</v>
      </c>
      <c r="M2785" s="38" t="s">
        <v>165</v>
      </c>
      <c r="N2785" s="40">
        <v>26</v>
      </c>
      <c r="O2785" s="40">
        <v>23</v>
      </c>
      <c r="P2785" s="40">
        <v>3</v>
      </c>
      <c r="Q2785" s="40">
        <v>0</v>
      </c>
      <c r="R2785" s="40">
        <v>0</v>
      </c>
      <c r="S2785" s="40">
        <v>0</v>
      </c>
      <c r="T2785" s="40">
        <v>0</v>
      </c>
      <c r="U2785" s="40">
        <v>2</v>
      </c>
      <c r="V2785" s="40">
        <v>26</v>
      </c>
      <c r="W2785" s="38" t="s">
        <v>7717</v>
      </c>
      <c r="X2785" s="38" t="s">
        <v>80</v>
      </c>
      <c r="Y2785" s="38" t="s">
        <v>66</v>
      </c>
      <c r="Z2785" s="38" t="s">
        <v>7069</v>
      </c>
      <c r="AA2785" s="38" t="s">
        <v>7067</v>
      </c>
      <c r="AB2785" s="41">
        <v>0</v>
      </c>
      <c r="AC2785" s="41">
        <v>0</v>
      </c>
      <c r="AD2785" s="42">
        <v>0.03</v>
      </c>
      <c r="AE2785" s="42">
        <v>0.95</v>
      </c>
      <c r="AF2785" s="12" t="str">
        <f t="shared" si="516"/>
        <v>181490</v>
      </c>
      <c r="AG2785" s="13" t="str">
        <f>VLOOKUP(D2785,[2]Reference!$Q:$U,4,FALSE)</f>
        <v>Fleet</v>
      </c>
      <c r="AH2785" s="13" t="str">
        <f>VLOOKUP(D2785,[2]Reference!$Q:$U,5,FALSE)</f>
        <v>LNER</v>
      </c>
      <c r="AI2785" s="14">
        <f t="shared" si="517"/>
        <v>0</v>
      </c>
      <c r="AJ2785" s="14">
        <f t="shared" si="518"/>
        <v>0</v>
      </c>
      <c r="AK2785" s="14">
        <f t="shared" si="519"/>
        <v>0</v>
      </c>
      <c r="AL2785" s="15">
        <f t="shared" si="520"/>
        <v>0.03</v>
      </c>
      <c r="AM2785" s="14">
        <f t="shared" si="521"/>
        <v>26</v>
      </c>
      <c r="AN2785" s="16">
        <f t="shared" si="522"/>
        <v>45682</v>
      </c>
      <c r="AO2785" s="17">
        <f>VLOOKUP(B2785,[2]Reference!D:E,2,1)</f>
        <v>202511</v>
      </c>
      <c r="AP2785" s="12" t="str">
        <f t="shared" si="523"/>
        <v>7</v>
      </c>
      <c r="AQ2785" s="18">
        <f t="shared" si="524"/>
        <v>0.03</v>
      </c>
      <c r="AR2785" s="18">
        <f t="shared" si="525"/>
        <v>0.95</v>
      </c>
      <c r="AS2785" s="13" t="str">
        <f>VLOOKUP(D2785,[2]Reference!$Q:$U,3,FALSE)</f>
        <v>IC225</v>
      </c>
      <c r="AT2785" s="13" t="str">
        <f>VLOOKUP(D2785,[2]Reference!Q:V,6,FALSE)</f>
        <v>IC225</v>
      </c>
      <c r="AU2785" s="13" t="str">
        <f>VLOOKUP(D2785,[2]Reference!$Q:$U,2,FALSE)</f>
        <v>Cl 91 Loco</v>
      </c>
      <c r="AV2785" s="19">
        <f t="shared" si="526"/>
        <v>45685</v>
      </c>
      <c r="AW2785" s="12" t="str">
        <f>+VLOOKUP(X2785,[2]Reference!BN:BO,2,FALSE)</f>
        <v>Fleet</v>
      </c>
      <c r="AX2785" s="20" t="str">
        <f t="shared" si="527"/>
        <v>HB</v>
      </c>
      <c r="AY2785" s="20" t="str">
        <f>VLOOKUP(AX2785,[2]Reference!AH:AI,2,FALSE)</f>
        <v>LNER</v>
      </c>
      <c r="AZ2785" s="20" t="str">
        <f>VLOOKUP(D2785,[2]Reference!Q:V,6,FALSE)</f>
        <v>IC225</v>
      </c>
      <c r="BA2785" s="20" t="str">
        <f>VLOOKUP(D2785,[2]Reference!Q:V,3,FALSE)</f>
        <v>IC225</v>
      </c>
    </row>
    <row r="2786" spans="1:53" ht="13.5" x14ac:dyDescent="0.25">
      <c r="A2786" s="38" t="s">
        <v>7720</v>
      </c>
      <c r="B2786" s="39">
        <v>45680</v>
      </c>
      <c r="C2786" s="38" t="s">
        <v>54</v>
      </c>
      <c r="D2786" s="38" t="s">
        <v>92</v>
      </c>
      <c r="E2786" s="38" t="s">
        <v>93</v>
      </c>
      <c r="F2786" s="38" t="s">
        <v>92</v>
      </c>
      <c r="G2786" s="38" t="s">
        <v>72</v>
      </c>
      <c r="H2786" s="38" t="s">
        <v>84</v>
      </c>
      <c r="I2786" s="38" t="s">
        <v>2536</v>
      </c>
      <c r="J2786" s="38" t="s">
        <v>1592</v>
      </c>
      <c r="K2786" s="38" t="s">
        <v>76</v>
      </c>
      <c r="L2786" s="38" t="s">
        <v>7721</v>
      </c>
      <c r="M2786" s="38" t="s">
        <v>1116</v>
      </c>
      <c r="N2786" s="40">
        <v>0</v>
      </c>
      <c r="O2786" s="40">
        <v>0</v>
      </c>
      <c r="P2786" s="40">
        <v>0</v>
      </c>
      <c r="Q2786" s="40">
        <v>0</v>
      </c>
      <c r="R2786" s="40">
        <v>1</v>
      </c>
      <c r="S2786" s="40">
        <v>0</v>
      </c>
      <c r="T2786" s="40">
        <v>0</v>
      </c>
      <c r="U2786" s="40">
        <v>1</v>
      </c>
      <c r="V2786" s="40">
        <v>6</v>
      </c>
      <c r="W2786" s="38" t="s">
        <v>7722</v>
      </c>
      <c r="X2786" s="38" t="s">
        <v>80</v>
      </c>
      <c r="Y2786" s="38" t="s">
        <v>66</v>
      </c>
      <c r="Z2786" s="38" t="s">
        <v>7069</v>
      </c>
      <c r="AA2786" s="38" t="s">
        <v>7067</v>
      </c>
      <c r="AB2786" s="41">
        <v>0</v>
      </c>
      <c r="AC2786" s="41">
        <v>1</v>
      </c>
      <c r="AD2786" s="42">
        <v>1</v>
      </c>
      <c r="AE2786" s="42">
        <v>1</v>
      </c>
      <c r="AF2786" s="12" t="str">
        <f t="shared" si="516"/>
        <v>185419</v>
      </c>
      <c r="AG2786" s="13" t="str">
        <f>VLOOKUP(D2786,[2]Reference!$Q:$U,4,FALSE)</f>
        <v>Fleet</v>
      </c>
      <c r="AH2786" s="13" t="str">
        <f>VLOOKUP(D2786,[2]Reference!$Q:$U,5,FALSE)</f>
        <v>LNER</v>
      </c>
      <c r="AI2786" s="14">
        <f t="shared" si="517"/>
        <v>0</v>
      </c>
      <c r="AJ2786" s="14">
        <f t="shared" si="518"/>
        <v>0.5</v>
      </c>
      <c r="AK2786" s="14">
        <f t="shared" si="519"/>
        <v>0.5</v>
      </c>
      <c r="AL2786" s="15">
        <f t="shared" si="520"/>
        <v>0.5</v>
      </c>
      <c r="AM2786" s="14">
        <f t="shared" si="521"/>
        <v>0</v>
      </c>
      <c r="AN2786" s="16">
        <f t="shared" si="522"/>
        <v>45682</v>
      </c>
      <c r="AO2786" s="17">
        <f>VLOOKUP(B2786,[2]Reference!D:E,2,1)</f>
        <v>202511</v>
      </c>
      <c r="AP2786" s="12" t="str">
        <f t="shared" si="523"/>
        <v>7</v>
      </c>
      <c r="AQ2786" s="18">
        <f t="shared" si="524"/>
        <v>1</v>
      </c>
      <c r="AR2786" s="18">
        <f t="shared" si="525"/>
        <v>1</v>
      </c>
      <c r="AS2786" s="13" t="str">
        <f>VLOOKUP(D2786,[2]Reference!$Q:$U,3,FALSE)</f>
        <v>Azuma</v>
      </c>
      <c r="AT2786" s="13" t="str">
        <f>VLOOKUP(D2786,[2]Reference!Q:V,6,FALSE)</f>
        <v>Azuma</v>
      </c>
      <c r="AU2786" s="13" t="str">
        <f>VLOOKUP(D2786,[2]Reference!$Q:$U,2,FALSE)</f>
        <v>Hitachi - Class 801</v>
      </c>
      <c r="AV2786" s="19">
        <f t="shared" si="526"/>
        <v>45687</v>
      </c>
      <c r="AW2786" s="12" t="str">
        <f>+VLOOKUP(X2786,[2]Reference!BN:BO,2,FALSE)</f>
        <v>Fleet</v>
      </c>
      <c r="AX2786" s="20" t="str">
        <f t="shared" si="527"/>
        <v>HB</v>
      </c>
      <c r="AY2786" s="20" t="str">
        <f>VLOOKUP(AX2786,[2]Reference!AH:AI,2,FALSE)</f>
        <v>LNER</v>
      </c>
      <c r="AZ2786" s="20" t="str">
        <f>VLOOKUP(D2786,[2]Reference!Q:V,6,FALSE)</f>
        <v>Azuma</v>
      </c>
      <c r="BA2786" s="20" t="str">
        <f>VLOOKUP(D2786,[2]Reference!Q:V,3,FALSE)</f>
        <v>Azuma</v>
      </c>
    </row>
    <row r="2787" spans="1:53" ht="13.5" x14ac:dyDescent="0.25">
      <c r="A2787" s="38" t="s">
        <v>7723</v>
      </c>
      <c r="B2787" s="39">
        <v>45680</v>
      </c>
      <c r="C2787" s="38" t="s">
        <v>54</v>
      </c>
      <c r="D2787" s="38" t="s">
        <v>55</v>
      </c>
      <c r="E2787" s="38" t="s">
        <v>56</v>
      </c>
      <c r="F2787" s="38" t="s">
        <v>55</v>
      </c>
      <c r="G2787" s="38" t="s">
        <v>231</v>
      </c>
      <c r="H2787" s="38" t="s">
        <v>84</v>
      </c>
      <c r="I2787" s="38" t="s">
        <v>251</v>
      </c>
      <c r="J2787" s="38" t="s">
        <v>252</v>
      </c>
      <c r="K2787" s="38" t="s">
        <v>919</v>
      </c>
      <c r="L2787" s="38" t="s">
        <v>1038</v>
      </c>
      <c r="M2787" s="38" t="s">
        <v>1045</v>
      </c>
      <c r="N2787" s="40">
        <v>2</v>
      </c>
      <c r="O2787" s="40">
        <v>2</v>
      </c>
      <c r="P2787" s="40">
        <v>0</v>
      </c>
      <c r="Q2787" s="40">
        <v>0</v>
      </c>
      <c r="R2787" s="40">
        <v>0</v>
      </c>
      <c r="S2787" s="40">
        <v>0</v>
      </c>
      <c r="T2787" s="40">
        <v>0</v>
      </c>
      <c r="U2787" s="40">
        <v>1</v>
      </c>
      <c r="V2787" s="40">
        <v>2</v>
      </c>
      <c r="W2787" s="38" t="s">
        <v>7724</v>
      </c>
      <c r="X2787" s="38" t="s">
        <v>80</v>
      </c>
      <c r="Y2787" s="38" t="s">
        <v>66</v>
      </c>
      <c r="Z2787" s="38" t="s">
        <v>7069</v>
      </c>
      <c r="AA2787" s="38" t="s">
        <v>7067</v>
      </c>
      <c r="AB2787" s="41">
        <v>0</v>
      </c>
      <c r="AC2787" s="41">
        <v>0</v>
      </c>
      <c r="AD2787" s="42">
        <v>0</v>
      </c>
      <c r="AE2787" s="42">
        <v>0</v>
      </c>
      <c r="AF2787" s="12" t="str">
        <f t="shared" si="516"/>
        <v>186167</v>
      </c>
      <c r="AG2787" s="13" t="str">
        <f>VLOOKUP(D2787,[2]Reference!$Q:$U,4,FALSE)</f>
        <v>Fleet</v>
      </c>
      <c r="AH2787" s="13" t="str">
        <f>VLOOKUP(D2787,[2]Reference!$Q:$U,5,FALSE)</f>
        <v>LNER</v>
      </c>
      <c r="AI2787" s="14">
        <f t="shared" si="517"/>
        <v>0</v>
      </c>
      <c r="AJ2787" s="14">
        <f t="shared" si="518"/>
        <v>0</v>
      </c>
      <c r="AK2787" s="14">
        <f t="shared" si="519"/>
        <v>0</v>
      </c>
      <c r="AL2787" s="15">
        <f t="shared" si="520"/>
        <v>0</v>
      </c>
      <c r="AM2787" s="14">
        <f t="shared" si="521"/>
        <v>2</v>
      </c>
      <c r="AN2787" s="16">
        <f t="shared" si="522"/>
        <v>45682</v>
      </c>
      <c r="AO2787" s="17">
        <f>VLOOKUP(B2787,[2]Reference!D:E,2,1)</f>
        <v>202511</v>
      </c>
      <c r="AP2787" s="12" t="str">
        <f t="shared" si="523"/>
        <v>7</v>
      </c>
      <c r="AQ2787" s="18">
        <f t="shared" si="524"/>
        <v>0</v>
      </c>
      <c r="AR2787" s="18">
        <f t="shared" si="525"/>
        <v>0</v>
      </c>
      <c r="AS2787" s="13" t="str">
        <f>VLOOKUP(D2787,[2]Reference!$Q:$U,3,FALSE)</f>
        <v>Azuma</v>
      </c>
      <c r="AT2787" s="13" t="str">
        <f>VLOOKUP(D2787,[2]Reference!Q:V,6,FALSE)</f>
        <v>Azuma</v>
      </c>
      <c r="AU2787" s="13" t="str">
        <f>VLOOKUP(D2787,[2]Reference!$Q:$U,2,FALSE)</f>
        <v>Hitachi - Class 800</v>
      </c>
      <c r="AV2787" s="19">
        <f t="shared" si="526"/>
        <v>45687</v>
      </c>
      <c r="AW2787" s="12" t="str">
        <f>+VLOOKUP(X2787,[2]Reference!BN:BO,2,FALSE)</f>
        <v>Fleet</v>
      </c>
      <c r="AX2787" s="20" t="str">
        <f t="shared" si="527"/>
        <v>HB</v>
      </c>
      <c r="AY2787" s="20" t="str">
        <f>VLOOKUP(AX2787,[2]Reference!AH:AI,2,FALSE)</f>
        <v>LNER</v>
      </c>
      <c r="AZ2787" s="20" t="str">
        <f>VLOOKUP(D2787,[2]Reference!Q:V,6,FALSE)</f>
        <v>Azuma</v>
      </c>
      <c r="BA2787" s="20" t="str">
        <f>VLOOKUP(D2787,[2]Reference!Q:V,3,FALSE)</f>
        <v>Azuma</v>
      </c>
    </row>
    <row r="2788" spans="1:53" ht="13.5" x14ac:dyDescent="0.25">
      <c r="A2788" s="38" t="s">
        <v>7725</v>
      </c>
      <c r="B2788" s="39">
        <v>45680</v>
      </c>
      <c r="C2788" s="38" t="s">
        <v>54</v>
      </c>
      <c r="D2788" s="38" t="s">
        <v>70</v>
      </c>
      <c r="E2788" s="38" t="s">
        <v>71</v>
      </c>
      <c r="F2788" s="38" t="s">
        <v>70</v>
      </c>
      <c r="G2788" s="38" t="s">
        <v>146</v>
      </c>
      <c r="H2788" s="38" t="s">
        <v>339</v>
      </c>
      <c r="I2788" s="38" t="s">
        <v>3685</v>
      </c>
      <c r="J2788" s="38" t="s">
        <v>3686</v>
      </c>
      <c r="K2788" s="38" t="s">
        <v>201</v>
      </c>
      <c r="L2788" s="38" t="s">
        <v>7726</v>
      </c>
      <c r="M2788" s="38" t="s">
        <v>419</v>
      </c>
      <c r="N2788" s="40">
        <v>15</v>
      </c>
      <c r="O2788" s="40">
        <v>5</v>
      </c>
      <c r="P2788" s="40">
        <v>10</v>
      </c>
      <c r="Q2788" s="40">
        <v>0</v>
      </c>
      <c r="R2788" s="40">
        <v>0</v>
      </c>
      <c r="S2788" s="40">
        <v>0</v>
      </c>
      <c r="T2788" s="40">
        <v>0</v>
      </c>
      <c r="U2788" s="40">
        <v>3</v>
      </c>
      <c r="V2788" s="40">
        <v>15</v>
      </c>
      <c r="W2788" s="38" t="s">
        <v>7727</v>
      </c>
      <c r="X2788" s="38" t="s">
        <v>80</v>
      </c>
      <c r="Y2788" s="38" t="s">
        <v>66</v>
      </c>
      <c r="Z2788" s="38" t="s">
        <v>7069</v>
      </c>
      <c r="AA2788" s="38" t="s">
        <v>7067</v>
      </c>
      <c r="AB2788" s="41">
        <v>0</v>
      </c>
      <c r="AC2788" s="41">
        <v>0</v>
      </c>
      <c r="AD2788" s="42">
        <v>0</v>
      </c>
      <c r="AE2788" s="42">
        <v>0.9</v>
      </c>
      <c r="AF2788" s="12" t="str">
        <f t="shared" si="516"/>
        <v>186374</v>
      </c>
      <c r="AG2788" s="13" t="str">
        <f>VLOOKUP(D2788,[2]Reference!$Q:$U,4,FALSE)</f>
        <v>Fleet</v>
      </c>
      <c r="AH2788" s="13" t="str">
        <f>VLOOKUP(D2788,[2]Reference!$Q:$U,5,FALSE)</f>
        <v>LNER</v>
      </c>
      <c r="AI2788" s="14">
        <f t="shared" si="517"/>
        <v>0</v>
      </c>
      <c r="AJ2788" s="14">
        <f t="shared" si="518"/>
        <v>0</v>
      </c>
      <c r="AK2788" s="14">
        <f t="shared" si="519"/>
        <v>0</v>
      </c>
      <c r="AL2788" s="15">
        <f t="shared" si="520"/>
        <v>0</v>
      </c>
      <c r="AM2788" s="14">
        <f t="shared" si="521"/>
        <v>15</v>
      </c>
      <c r="AN2788" s="16">
        <f t="shared" si="522"/>
        <v>45682</v>
      </c>
      <c r="AO2788" s="17">
        <f>VLOOKUP(B2788,[2]Reference!D:E,2,1)</f>
        <v>202511</v>
      </c>
      <c r="AP2788" s="12" t="str">
        <f t="shared" si="523"/>
        <v>7</v>
      </c>
      <c r="AQ2788" s="18">
        <f t="shared" si="524"/>
        <v>0</v>
      </c>
      <c r="AR2788" s="18">
        <f t="shared" si="525"/>
        <v>0.9</v>
      </c>
      <c r="AS2788" s="13" t="str">
        <f>VLOOKUP(D2788,[2]Reference!$Q:$U,3,FALSE)</f>
        <v>IC225</v>
      </c>
      <c r="AT2788" s="13" t="str">
        <f>VLOOKUP(D2788,[2]Reference!Q:V,6,FALSE)</f>
        <v>IC225</v>
      </c>
      <c r="AU2788" s="13" t="str">
        <f>VLOOKUP(D2788,[2]Reference!$Q:$U,2,FALSE)</f>
        <v>Cl 91 Loco</v>
      </c>
      <c r="AV2788" s="19">
        <f t="shared" si="526"/>
        <v>45687</v>
      </c>
      <c r="AW2788" s="12" t="str">
        <f>+VLOOKUP(X2788,[2]Reference!BN:BO,2,FALSE)</f>
        <v>Fleet</v>
      </c>
      <c r="AX2788" s="20" t="str">
        <f t="shared" si="527"/>
        <v>HB</v>
      </c>
      <c r="AY2788" s="20" t="str">
        <f>VLOOKUP(AX2788,[2]Reference!AH:AI,2,FALSE)</f>
        <v>LNER</v>
      </c>
      <c r="AZ2788" s="20" t="str">
        <f>VLOOKUP(D2788,[2]Reference!Q:V,6,FALSE)</f>
        <v>IC225</v>
      </c>
      <c r="BA2788" s="20" t="str">
        <f>VLOOKUP(D2788,[2]Reference!Q:V,3,FALSE)</f>
        <v>IC225</v>
      </c>
    </row>
    <row r="2789" spans="1:53" ht="13.5" x14ac:dyDescent="0.25">
      <c r="A2789" s="38" t="s">
        <v>7728</v>
      </c>
      <c r="B2789" s="39">
        <v>45680</v>
      </c>
      <c r="C2789" s="38" t="s">
        <v>54</v>
      </c>
      <c r="D2789" s="38" t="s">
        <v>55</v>
      </c>
      <c r="E2789" s="38" t="s">
        <v>56</v>
      </c>
      <c r="F2789" s="38" t="s">
        <v>55</v>
      </c>
      <c r="G2789" s="38" t="s">
        <v>231</v>
      </c>
      <c r="H2789" s="38" t="s">
        <v>58</v>
      </c>
      <c r="I2789" s="38" t="s">
        <v>1937</v>
      </c>
      <c r="J2789" s="38" t="s">
        <v>1938</v>
      </c>
      <c r="K2789" s="38" t="s">
        <v>1549</v>
      </c>
      <c r="L2789" s="38" t="s">
        <v>4775</v>
      </c>
      <c r="M2789" s="38" t="s">
        <v>998</v>
      </c>
      <c r="N2789" s="40">
        <v>3</v>
      </c>
      <c r="O2789" s="40">
        <v>3</v>
      </c>
      <c r="P2789" s="40">
        <v>0</v>
      </c>
      <c r="Q2789" s="40">
        <v>0</v>
      </c>
      <c r="R2789" s="40">
        <v>0</v>
      </c>
      <c r="S2789" s="40">
        <v>0</v>
      </c>
      <c r="T2789" s="40">
        <v>0</v>
      </c>
      <c r="U2789" s="40">
        <v>1</v>
      </c>
      <c r="V2789" s="40">
        <v>3</v>
      </c>
      <c r="W2789" s="38" t="s">
        <v>7729</v>
      </c>
      <c r="X2789" s="38" t="s">
        <v>65</v>
      </c>
      <c r="Y2789" s="38" t="s">
        <v>66</v>
      </c>
      <c r="Z2789" s="38" t="s">
        <v>7069</v>
      </c>
      <c r="AA2789" s="38" t="s">
        <v>7067</v>
      </c>
      <c r="AB2789" s="41">
        <v>0</v>
      </c>
      <c r="AC2789" s="41">
        <v>0</v>
      </c>
      <c r="AD2789" s="42">
        <v>0</v>
      </c>
      <c r="AE2789" s="42">
        <v>0</v>
      </c>
      <c r="AF2789" s="12" t="str">
        <f t="shared" si="516"/>
        <v>187771</v>
      </c>
      <c r="AG2789" s="13" t="str">
        <f>VLOOKUP(D2789,[2]Reference!$Q:$U,4,FALSE)</f>
        <v>Fleet</v>
      </c>
      <c r="AH2789" s="13" t="str">
        <f>VLOOKUP(D2789,[2]Reference!$Q:$U,5,FALSE)</f>
        <v>LNER</v>
      </c>
      <c r="AI2789" s="14">
        <f t="shared" si="517"/>
        <v>0</v>
      </c>
      <c r="AJ2789" s="14">
        <f t="shared" si="518"/>
        <v>0</v>
      </c>
      <c r="AK2789" s="14">
        <f t="shared" si="519"/>
        <v>0</v>
      </c>
      <c r="AL2789" s="15">
        <f t="shared" si="520"/>
        <v>0</v>
      </c>
      <c r="AM2789" s="14">
        <f t="shared" si="521"/>
        <v>3</v>
      </c>
      <c r="AN2789" s="16">
        <f t="shared" si="522"/>
        <v>45682</v>
      </c>
      <c r="AO2789" s="17">
        <f>VLOOKUP(B2789,[2]Reference!D:E,2,1)</f>
        <v>202511</v>
      </c>
      <c r="AP2789" s="12" t="str">
        <f t="shared" si="523"/>
        <v>7</v>
      </c>
      <c r="AQ2789" s="18">
        <f t="shared" si="524"/>
        <v>0</v>
      </c>
      <c r="AR2789" s="18">
        <f t="shared" si="525"/>
        <v>0</v>
      </c>
      <c r="AS2789" s="13" t="str">
        <f>VLOOKUP(D2789,[2]Reference!$Q:$U,3,FALSE)</f>
        <v>Azuma</v>
      </c>
      <c r="AT2789" s="13" t="str">
        <f>VLOOKUP(D2789,[2]Reference!Q:V,6,FALSE)</f>
        <v>Azuma</v>
      </c>
      <c r="AU2789" s="13" t="str">
        <f>VLOOKUP(D2789,[2]Reference!$Q:$U,2,FALSE)</f>
        <v>Hitachi - Class 800</v>
      </c>
      <c r="AV2789" s="19">
        <f t="shared" si="526"/>
        <v>45687</v>
      </c>
      <c r="AW2789" s="12" t="str">
        <f>+VLOOKUP(X2789,[2]Reference!BN:BO,2,FALSE)</f>
        <v>Depot</v>
      </c>
      <c r="AX2789" s="20" t="str">
        <f t="shared" si="527"/>
        <v>HB</v>
      </c>
      <c r="AY2789" s="20" t="str">
        <f>VLOOKUP(AX2789,[2]Reference!AH:AI,2,FALSE)</f>
        <v>LNER</v>
      </c>
      <c r="AZ2789" s="20" t="str">
        <f>VLOOKUP(D2789,[2]Reference!Q:V,6,FALSE)</f>
        <v>Azuma</v>
      </c>
      <c r="BA2789" s="20" t="str">
        <f>VLOOKUP(D2789,[2]Reference!Q:V,3,FALSE)</f>
        <v>Azuma</v>
      </c>
    </row>
    <row r="2790" spans="1:53" ht="13.5" x14ac:dyDescent="0.25">
      <c r="A2790" s="38" t="s">
        <v>7730</v>
      </c>
      <c r="B2790" s="39">
        <v>45680</v>
      </c>
      <c r="C2790" s="38" t="s">
        <v>54</v>
      </c>
      <c r="D2790" s="38" t="s">
        <v>92</v>
      </c>
      <c r="E2790" s="38" t="s">
        <v>93</v>
      </c>
      <c r="F2790" s="38" t="s">
        <v>92</v>
      </c>
      <c r="G2790" s="38" t="s">
        <v>154</v>
      </c>
      <c r="H2790" s="38" t="s">
        <v>327</v>
      </c>
      <c r="I2790" s="38" t="s">
        <v>328</v>
      </c>
      <c r="J2790" s="38" t="s">
        <v>329</v>
      </c>
      <c r="K2790" s="38" t="s">
        <v>155</v>
      </c>
      <c r="L2790" s="38" t="s">
        <v>7731</v>
      </c>
      <c r="M2790" s="38" t="s">
        <v>660</v>
      </c>
      <c r="N2790" s="40">
        <v>68</v>
      </c>
      <c r="O2790" s="40">
        <v>54</v>
      </c>
      <c r="P2790" s="40">
        <v>14</v>
      </c>
      <c r="Q2790" s="40">
        <v>0</v>
      </c>
      <c r="R2790" s="40">
        <v>0</v>
      </c>
      <c r="S2790" s="40">
        <v>0</v>
      </c>
      <c r="T2790" s="40">
        <v>0</v>
      </c>
      <c r="U2790" s="40">
        <v>2</v>
      </c>
      <c r="V2790" s="40">
        <v>68</v>
      </c>
      <c r="W2790" s="38" t="s">
        <v>7732</v>
      </c>
      <c r="X2790" s="38" t="s">
        <v>80</v>
      </c>
      <c r="Y2790" s="38" t="s">
        <v>66</v>
      </c>
      <c r="Z2790" s="38" t="s">
        <v>7069</v>
      </c>
      <c r="AA2790" s="38" t="s">
        <v>7067</v>
      </c>
      <c r="AB2790" s="41">
        <v>0</v>
      </c>
      <c r="AC2790" s="41">
        <v>0</v>
      </c>
      <c r="AD2790" s="42">
        <v>0.69</v>
      </c>
      <c r="AE2790" s="42">
        <v>0.69</v>
      </c>
      <c r="AF2790" s="12" t="str">
        <f t="shared" si="516"/>
        <v>187884</v>
      </c>
      <c r="AG2790" s="13" t="str">
        <f>VLOOKUP(D2790,[2]Reference!$Q:$U,4,FALSE)</f>
        <v>Fleet</v>
      </c>
      <c r="AH2790" s="13" t="str">
        <f>VLOOKUP(D2790,[2]Reference!$Q:$U,5,FALSE)</f>
        <v>LNER</v>
      </c>
      <c r="AI2790" s="14">
        <f t="shared" si="517"/>
        <v>0</v>
      </c>
      <c r="AJ2790" s="14">
        <f t="shared" si="518"/>
        <v>0</v>
      </c>
      <c r="AK2790" s="14">
        <f t="shared" si="519"/>
        <v>0</v>
      </c>
      <c r="AL2790" s="15">
        <f t="shared" si="520"/>
        <v>0.69</v>
      </c>
      <c r="AM2790" s="14">
        <f t="shared" si="521"/>
        <v>68</v>
      </c>
      <c r="AN2790" s="16">
        <f t="shared" si="522"/>
        <v>45682</v>
      </c>
      <c r="AO2790" s="17">
        <f>VLOOKUP(B2790,[2]Reference!D:E,2,1)</f>
        <v>202511</v>
      </c>
      <c r="AP2790" s="12" t="str">
        <f t="shared" si="523"/>
        <v>7</v>
      </c>
      <c r="AQ2790" s="18">
        <f t="shared" si="524"/>
        <v>0.69</v>
      </c>
      <c r="AR2790" s="18">
        <f t="shared" si="525"/>
        <v>0.69</v>
      </c>
      <c r="AS2790" s="13" t="str">
        <f>VLOOKUP(D2790,[2]Reference!$Q:$U,3,FALSE)</f>
        <v>Azuma</v>
      </c>
      <c r="AT2790" s="13" t="str">
        <f>VLOOKUP(D2790,[2]Reference!Q:V,6,FALSE)</f>
        <v>Azuma</v>
      </c>
      <c r="AU2790" s="13" t="str">
        <f>VLOOKUP(D2790,[2]Reference!$Q:$U,2,FALSE)</f>
        <v>Hitachi - Class 801</v>
      </c>
      <c r="AV2790" s="19">
        <f t="shared" si="526"/>
        <v>45687</v>
      </c>
      <c r="AW2790" s="12" t="str">
        <f>+VLOOKUP(X2790,[2]Reference!BN:BO,2,FALSE)</f>
        <v>Fleet</v>
      </c>
      <c r="AX2790" s="20" t="str">
        <f t="shared" si="527"/>
        <v>HB</v>
      </c>
      <c r="AY2790" s="20" t="str">
        <f>VLOOKUP(AX2790,[2]Reference!AH:AI,2,FALSE)</f>
        <v>LNER</v>
      </c>
      <c r="AZ2790" s="20" t="str">
        <f>VLOOKUP(D2790,[2]Reference!Q:V,6,FALSE)</f>
        <v>Azuma</v>
      </c>
      <c r="BA2790" s="20" t="str">
        <f>VLOOKUP(D2790,[2]Reference!Q:V,3,FALSE)</f>
        <v>Azuma</v>
      </c>
    </row>
    <row r="2791" spans="1:53" ht="13.5" x14ac:dyDescent="0.25">
      <c r="A2791" s="38" t="s">
        <v>7734</v>
      </c>
      <c r="B2791" s="39">
        <v>45682</v>
      </c>
      <c r="C2791" s="38" t="s">
        <v>54</v>
      </c>
      <c r="D2791" s="38" t="s">
        <v>92</v>
      </c>
      <c r="E2791" s="38" t="s">
        <v>93</v>
      </c>
      <c r="F2791" s="38" t="s">
        <v>92</v>
      </c>
      <c r="G2791" s="38" t="s">
        <v>154</v>
      </c>
      <c r="H2791" s="38" t="s">
        <v>84</v>
      </c>
      <c r="I2791" s="38" t="s">
        <v>251</v>
      </c>
      <c r="J2791" s="38" t="s">
        <v>252</v>
      </c>
      <c r="K2791" s="38" t="s">
        <v>155</v>
      </c>
      <c r="L2791" s="38" t="s">
        <v>7735</v>
      </c>
      <c r="M2791" s="38" t="s">
        <v>347</v>
      </c>
      <c r="N2791" s="40">
        <v>78</v>
      </c>
      <c r="O2791" s="40">
        <v>29</v>
      </c>
      <c r="P2791" s="40">
        <v>49</v>
      </c>
      <c r="Q2791" s="40">
        <v>0</v>
      </c>
      <c r="R2791" s="40">
        <v>0</v>
      </c>
      <c r="S2791" s="40">
        <v>0</v>
      </c>
      <c r="T2791" s="40">
        <v>0</v>
      </c>
      <c r="U2791" s="40">
        <v>4</v>
      </c>
      <c r="V2791" s="40">
        <v>78</v>
      </c>
      <c r="W2791" s="38" t="s">
        <v>7736</v>
      </c>
      <c r="X2791" s="38" t="s">
        <v>80</v>
      </c>
      <c r="Y2791" s="38" t="s">
        <v>66</v>
      </c>
      <c r="Z2791" s="38" t="s">
        <v>7069</v>
      </c>
      <c r="AA2791" s="38" t="s">
        <v>7067</v>
      </c>
      <c r="AB2791" s="41">
        <v>0</v>
      </c>
      <c r="AC2791" s="41">
        <v>0</v>
      </c>
      <c r="AD2791" s="42">
        <v>0</v>
      </c>
      <c r="AE2791" s="42">
        <v>0.65</v>
      </c>
      <c r="AF2791" s="12" t="str">
        <f t="shared" si="516"/>
        <v>191792</v>
      </c>
      <c r="AG2791" s="13" t="str">
        <f>VLOOKUP(D2791,[2]Reference!$Q:$U,4,FALSE)</f>
        <v>Fleet</v>
      </c>
      <c r="AH2791" s="13" t="str">
        <f>VLOOKUP(D2791,[2]Reference!$Q:$U,5,FALSE)</f>
        <v>LNER</v>
      </c>
      <c r="AI2791" s="14">
        <f t="shared" si="517"/>
        <v>0</v>
      </c>
      <c r="AJ2791" s="14">
        <f t="shared" si="518"/>
        <v>0</v>
      </c>
      <c r="AK2791" s="14">
        <f t="shared" si="519"/>
        <v>0</v>
      </c>
      <c r="AL2791" s="15">
        <f t="shared" si="520"/>
        <v>0</v>
      </c>
      <c r="AM2791" s="14">
        <f t="shared" si="521"/>
        <v>78</v>
      </c>
      <c r="AN2791" s="16">
        <f t="shared" si="522"/>
        <v>45682</v>
      </c>
      <c r="AO2791" s="17">
        <f>VLOOKUP(B2791,[2]Reference!D:E,2,1)</f>
        <v>202511</v>
      </c>
      <c r="AP2791" s="12" t="str">
        <f t="shared" si="523"/>
        <v>7</v>
      </c>
      <c r="AQ2791" s="18">
        <f t="shared" si="524"/>
        <v>0</v>
      </c>
      <c r="AR2791" s="18">
        <f t="shared" si="525"/>
        <v>0.65</v>
      </c>
      <c r="AS2791" s="13" t="str">
        <f>VLOOKUP(D2791,[2]Reference!$Q:$U,3,FALSE)</f>
        <v>Azuma</v>
      </c>
      <c r="AT2791" s="13" t="str">
        <f>VLOOKUP(D2791,[2]Reference!Q:V,6,FALSE)</f>
        <v>Azuma</v>
      </c>
      <c r="AU2791" s="13" t="str">
        <f>VLOOKUP(D2791,[2]Reference!$Q:$U,2,FALSE)</f>
        <v>Hitachi - Class 801</v>
      </c>
      <c r="AV2791" s="19">
        <f t="shared" si="526"/>
        <v>45689</v>
      </c>
      <c r="AW2791" s="12" t="str">
        <f>+VLOOKUP(X2791,[2]Reference!BN:BO,2,FALSE)</f>
        <v>Fleet</v>
      </c>
      <c r="AX2791" s="20" t="str">
        <f t="shared" si="527"/>
        <v>HB</v>
      </c>
      <c r="AY2791" s="20" t="str">
        <f>VLOOKUP(AX2791,[2]Reference!AH:AI,2,FALSE)</f>
        <v>LNER</v>
      </c>
      <c r="AZ2791" s="20" t="str">
        <f>VLOOKUP(D2791,[2]Reference!Q:V,6,FALSE)</f>
        <v>Azuma</v>
      </c>
      <c r="BA2791" s="20" t="str">
        <f>VLOOKUP(D2791,[2]Reference!Q:V,3,FALSE)</f>
        <v>Azuma</v>
      </c>
    </row>
    <row r="2792" spans="1:53" ht="13.5" x14ac:dyDescent="0.25">
      <c r="A2792" s="38" t="s">
        <v>7737</v>
      </c>
      <c r="B2792" s="39">
        <v>45682</v>
      </c>
      <c r="C2792" s="38" t="s">
        <v>54</v>
      </c>
      <c r="D2792" s="38" t="s">
        <v>92</v>
      </c>
      <c r="E2792" s="38" t="s">
        <v>93</v>
      </c>
      <c r="F2792" s="38" t="s">
        <v>92</v>
      </c>
      <c r="G2792" s="38" t="s">
        <v>94</v>
      </c>
      <c r="H2792" s="38" t="s">
        <v>327</v>
      </c>
      <c r="I2792" s="38" t="s">
        <v>1177</v>
      </c>
      <c r="J2792" s="38" t="s">
        <v>1178</v>
      </c>
      <c r="K2792" s="38" t="s">
        <v>526</v>
      </c>
      <c r="L2792" s="38" t="s">
        <v>7738</v>
      </c>
      <c r="M2792" s="38" t="s">
        <v>478</v>
      </c>
      <c r="N2792" s="40">
        <v>392</v>
      </c>
      <c r="O2792" s="40">
        <v>98</v>
      </c>
      <c r="P2792" s="40">
        <v>294</v>
      </c>
      <c r="Q2792" s="40">
        <v>0</v>
      </c>
      <c r="R2792" s="40">
        <v>3</v>
      </c>
      <c r="S2792" s="40">
        <v>1</v>
      </c>
      <c r="T2792" s="40">
        <v>0</v>
      </c>
      <c r="U2792" s="40">
        <v>20</v>
      </c>
      <c r="V2792" s="40">
        <v>618</v>
      </c>
      <c r="W2792" s="38" t="s">
        <v>7739</v>
      </c>
      <c r="X2792" s="38" t="s">
        <v>80</v>
      </c>
      <c r="Y2792" s="38" t="s">
        <v>66</v>
      </c>
      <c r="Z2792" s="38" t="s">
        <v>7069</v>
      </c>
      <c r="AA2792" s="38" t="s">
        <v>7067</v>
      </c>
      <c r="AB2792" s="41">
        <v>2</v>
      </c>
      <c r="AC2792" s="41">
        <v>2</v>
      </c>
      <c r="AD2792" s="42">
        <v>4.82</v>
      </c>
      <c r="AE2792" s="42">
        <v>5.64</v>
      </c>
      <c r="AF2792" s="12" t="str">
        <f t="shared" si="516"/>
        <v>191917</v>
      </c>
      <c r="AG2792" s="13" t="str">
        <f>VLOOKUP(D2792,[2]Reference!$Q:$U,4,FALSE)</f>
        <v>Fleet</v>
      </c>
      <c r="AH2792" s="13" t="str">
        <f>VLOOKUP(D2792,[2]Reference!$Q:$U,5,FALSE)</f>
        <v>LNER</v>
      </c>
      <c r="AI2792" s="14">
        <f t="shared" si="517"/>
        <v>2</v>
      </c>
      <c r="AJ2792" s="14">
        <f t="shared" si="518"/>
        <v>1</v>
      </c>
      <c r="AK2792" s="14">
        <f t="shared" si="519"/>
        <v>3</v>
      </c>
      <c r="AL2792" s="15">
        <f t="shared" si="520"/>
        <v>1.8200000000000003</v>
      </c>
      <c r="AM2792" s="14">
        <f t="shared" si="521"/>
        <v>392</v>
      </c>
      <c r="AN2792" s="16">
        <f t="shared" si="522"/>
        <v>45682</v>
      </c>
      <c r="AO2792" s="17">
        <f>VLOOKUP(B2792,[2]Reference!D:E,2,1)</f>
        <v>202511</v>
      </c>
      <c r="AP2792" s="12" t="str">
        <f t="shared" si="523"/>
        <v>7</v>
      </c>
      <c r="AQ2792" s="18">
        <f t="shared" si="524"/>
        <v>4.82</v>
      </c>
      <c r="AR2792" s="18">
        <f t="shared" si="525"/>
        <v>5.64</v>
      </c>
      <c r="AS2792" s="13" t="str">
        <f>VLOOKUP(D2792,[2]Reference!$Q:$U,3,FALSE)</f>
        <v>Azuma</v>
      </c>
      <c r="AT2792" s="13" t="str">
        <f>VLOOKUP(D2792,[2]Reference!Q:V,6,FALSE)</f>
        <v>Azuma</v>
      </c>
      <c r="AU2792" s="13" t="str">
        <f>VLOOKUP(D2792,[2]Reference!$Q:$U,2,FALSE)</f>
        <v>Hitachi - Class 801</v>
      </c>
      <c r="AV2792" s="19">
        <f t="shared" si="526"/>
        <v>45689</v>
      </c>
      <c r="AW2792" s="12" t="str">
        <f>+VLOOKUP(X2792,[2]Reference!BN:BO,2,FALSE)</f>
        <v>Fleet</v>
      </c>
      <c r="AX2792" s="20" t="str">
        <f t="shared" si="527"/>
        <v>HB</v>
      </c>
      <c r="AY2792" s="20" t="str">
        <f>VLOOKUP(AX2792,[2]Reference!AH:AI,2,FALSE)</f>
        <v>LNER</v>
      </c>
      <c r="AZ2792" s="20" t="str">
        <f>VLOOKUP(D2792,[2]Reference!Q:V,6,FALSE)</f>
        <v>Azuma</v>
      </c>
      <c r="BA2792" s="20" t="str">
        <f>VLOOKUP(D2792,[2]Reference!Q:V,3,FALSE)</f>
        <v>Azuma</v>
      </c>
    </row>
    <row r="2793" spans="1:53" ht="13.5" x14ac:dyDescent="0.25">
      <c r="A2793" s="38" t="s">
        <v>7740</v>
      </c>
      <c r="B2793" s="39">
        <v>45683</v>
      </c>
      <c r="C2793" s="38" t="s">
        <v>54</v>
      </c>
      <c r="D2793" s="38" t="s">
        <v>70</v>
      </c>
      <c r="E2793" s="38" t="s">
        <v>71</v>
      </c>
      <c r="F2793" s="38" t="s">
        <v>70</v>
      </c>
      <c r="G2793" s="38" t="s">
        <v>94</v>
      </c>
      <c r="H2793" s="38" t="s">
        <v>237</v>
      </c>
      <c r="I2793" s="38" t="s">
        <v>1591</v>
      </c>
      <c r="J2793" s="38" t="s">
        <v>1592</v>
      </c>
      <c r="K2793" s="38" t="s">
        <v>98</v>
      </c>
      <c r="L2793" s="38" t="s">
        <v>5935</v>
      </c>
      <c r="M2793" s="38" t="s">
        <v>664</v>
      </c>
      <c r="N2793" s="40">
        <v>4</v>
      </c>
      <c r="O2793" s="40">
        <v>4</v>
      </c>
      <c r="P2793" s="40">
        <v>0</v>
      </c>
      <c r="Q2793" s="40">
        <v>0</v>
      </c>
      <c r="R2793" s="40">
        <v>0</v>
      </c>
      <c r="S2793" s="40">
        <v>0</v>
      </c>
      <c r="T2793" s="40">
        <v>0</v>
      </c>
      <c r="U2793" s="40">
        <v>1</v>
      </c>
      <c r="V2793" s="40">
        <v>4</v>
      </c>
      <c r="W2793" s="38" t="s">
        <v>7741</v>
      </c>
      <c r="X2793" s="38" t="s">
        <v>80</v>
      </c>
      <c r="Y2793" s="38" t="s">
        <v>66</v>
      </c>
      <c r="Z2793" s="38" t="s">
        <v>7070</v>
      </c>
      <c r="AA2793" s="38" t="s">
        <v>7067</v>
      </c>
      <c r="AB2793" s="41">
        <v>0</v>
      </c>
      <c r="AC2793" s="41">
        <v>0</v>
      </c>
      <c r="AD2793" s="42">
        <v>0</v>
      </c>
      <c r="AE2793" s="42">
        <v>0</v>
      </c>
      <c r="AF2793" s="12" t="str">
        <f t="shared" si="516"/>
        <v>193616</v>
      </c>
      <c r="AG2793" s="13" t="str">
        <f>VLOOKUP(D2793,[2]Reference!$Q:$U,4,FALSE)</f>
        <v>Fleet</v>
      </c>
      <c r="AH2793" s="13" t="str">
        <f>VLOOKUP(D2793,[2]Reference!$Q:$U,5,FALSE)</f>
        <v>LNER</v>
      </c>
      <c r="AI2793" s="14">
        <f t="shared" si="517"/>
        <v>0</v>
      </c>
      <c r="AJ2793" s="14">
        <f t="shared" si="518"/>
        <v>0</v>
      </c>
      <c r="AK2793" s="14">
        <f t="shared" si="519"/>
        <v>0</v>
      </c>
      <c r="AL2793" s="15">
        <f t="shared" si="520"/>
        <v>0</v>
      </c>
      <c r="AM2793" s="14">
        <f t="shared" si="521"/>
        <v>4</v>
      </c>
      <c r="AN2793" s="16">
        <f t="shared" si="522"/>
        <v>45689</v>
      </c>
      <c r="AO2793" s="17">
        <f>VLOOKUP(B2793,[2]Reference!D:E,2,1)</f>
        <v>202511</v>
      </c>
      <c r="AP2793" s="12" t="str">
        <f t="shared" si="523"/>
        <v>7</v>
      </c>
      <c r="AQ2793" s="18">
        <f t="shared" si="524"/>
        <v>0</v>
      </c>
      <c r="AR2793" s="18">
        <f t="shared" si="525"/>
        <v>0</v>
      </c>
      <c r="AS2793" s="13" t="str">
        <f>VLOOKUP(D2793,[2]Reference!$Q:$U,3,FALSE)</f>
        <v>IC225</v>
      </c>
      <c r="AT2793" s="13" t="str">
        <f>VLOOKUP(D2793,[2]Reference!Q:V,6,FALSE)</f>
        <v>IC225</v>
      </c>
      <c r="AU2793" s="13" t="str">
        <f>VLOOKUP(D2793,[2]Reference!$Q:$U,2,FALSE)</f>
        <v>Cl 91 Loco</v>
      </c>
      <c r="AV2793" s="19">
        <f t="shared" si="526"/>
        <v>45690</v>
      </c>
      <c r="AW2793" s="12" t="str">
        <f>+VLOOKUP(X2793,[2]Reference!BN:BO,2,FALSE)</f>
        <v>Fleet</v>
      </c>
      <c r="AX2793" s="20" t="str">
        <f t="shared" si="527"/>
        <v>HB</v>
      </c>
      <c r="AY2793" s="20" t="str">
        <f>VLOOKUP(AX2793,[2]Reference!AH:AI,2,FALSE)</f>
        <v>LNER</v>
      </c>
      <c r="AZ2793" s="20" t="str">
        <f>VLOOKUP(D2793,[2]Reference!Q:V,6,FALSE)</f>
        <v>IC225</v>
      </c>
      <c r="BA2793" s="20" t="str">
        <f>VLOOKUP(D2793,[2]Reference!Q:V,3,FALSE)</f>
        <v>IC225</v>
      </c>
    </row>
    <row r="2794" spans="1:53" ht="13.5" x14ac:dyDescent="0.25">
      <c r="A2794" s="38" t="s">
        <v>7742</v>
      </c>
      <c r="B2794" s="39">
        <v>45683</v>
      </c>
      <c r="C2794" s="38" t="s">
        <v>54</v>
      </c>
      <c r="D2794" s="38" t="s">
        <v>70</v>
      </c>
      <c r="E2794" s="38" t="s">
        <v>71</v>
      </c>
      <c r="F2794" s="38" t="s">
        <v>70</v>
      </c>
      <c r="G2794" s="38" t="s">
        <v>154</v>
      </c>
      <c r="H2794" s="38" t="s">
        <v>237</v>
      </c>
      <c r="I2794" s="38" t="s">
        <v>238</v>
      </c>
      <c r="J2794" s="38" t="s">
        <v>239</v>
      </c>
      <c r="K2794" s="38" t="s">
        <v>155</v>
      </c>
      <c r="L2794" s="38" t="s">
        <v>7743</v>
      </c>
      <c r="M2794" s="38" t="s">
        <v>664</v>
      </c>
      <c r="N2794" s="40">
        <v>6</v>
      </c>
      <c r="O2794" s="40">
        <v>6</v>
      </c>
      <c r="P2794" s="40">
        <v>0</v>
      </c>
      <c r="Q2794" s="40">
        <v>0</v>
      </c>
      <c r="R2794" s="40">
        <v>0</v>
      </c>
      <c r="S2794" s="40">
        <v>0</v>
      </c>
      <c r="T2794" s="40">
        <v>0</v>
      </c>
      <c r="U2794" s="40">
        <v>1</v>
      </c>
      <c r="V2794" s="40">
        <v>6</v>
      </c>
      <c r="W2794" s="38" t="s">
        <v>7744</v>
      </c>
      <c r="X2794" s="38" t="s">
        <v>80</v>
      </c>
      <c r="Y2794" s="38" t="s">
        <v>66</v>
      </c>
      <c r="Z2794" s="38" t="s">
        <v>7070</v>
      </c>
      <c r="AA2794" s="38" t="s">
        <v>7067</v>
      </c>
      <c r="AB2794" s="41">
        <v>0</v>
      </c>
      <c r="AC2794" s="41">
        <v>0</v>
      </c>
      <c r="AD2794" s="42">
        <v>0</v>
      </c>
      <c r="AE2794" s="42">
        <v>0</v>
      </c>
      <c r="AF2794" s="12" t="str">
        <f t="shared" si="516"/>
        <v>193762</v>
      </c>
      <c r="AG2794" s="13" t="str">
        <f>VLOOKUP(D2794,[2]Reference!$Q:$U,4,FALSE)</f>
        <v>Fleet</v>
      </c>
      <c r="AH2794" s="13" t="str">
        <f>VLOOKUP(D2794,[2]Reference!$Q:$U,5,FALSE)</f>
        <v>LNER</v>
      </c>
      <c r="AI2794" s="14">
        <f t="shared" si="517"/>
        <v>0</v>
      </c>
      <c r="AJ2794" s="14">
        <f t="shared" si="518"/>
        <v>0</v>
      </c>
      <c r="AK2794" s="14">
        <f t="shared" si="519"/>
        <v>0</v>
      </c>
      <c r="AL2794" s="15">
        <f t="shared" si="520"/>
        <v>0</v>
      </c>
      <c r="AM2794" s="14">
        <f t="shared" si="521"/>
        <v>6</v>
      </c>
      <c r="AN2794" s="16">
        <f t="shared" si="522"/>
        <v>45689</v>
      </c>
      <c r="AO2794" s="17">
        <f>VLOOKUP(B2794,[2]Reference!D:E,2,1)</f>
        <v>202511</v>
      </c>
      <c r="AP2794" s="12" t="str">
        <f t="shared" si="523"/>
        <v>7</v>
      </c>
      <c r="AQ2794" s="18">
        <f t="shared" si="524"/>
        <v>0</v>
      </c>
      <c r="AR2794" s="18">
        <f t="shared" si="525"/>
        <v>0</v>
      </c>
      <c r="AS2794" s="13" t="str">
        <f>VLOOKUP(D2794,[2]Reference!$Q:$U,3,FALSE)</f>
        <v>IC225</v>
      </c>
      <c r="AT2794" s="13" t="str">
        <f>VLOOKUP(D2794,[2]Reference!Q:V,6,FALSE)</f>
        <v>IC225</v>
      </c>
      <c r="AU2794" s="13" t="str">
        <f>VLOOKUP(D2794,[2]Reference!$Q:$U,2,FALSE)</f>
        <v>Cl 91 Loco</v>
      </c>
      <c r="AV2794" s="19">
        <f t="shared" si="526"/>
        <v>45690</v>
      </c>
      <c r="AW2794" s="12" t="str">
        <f>+VLOOKUP(X2794,[2]Reference!BN:BO,2,FALSE)</f>
        <v>Fleet</v>
      </c>
      <c r="AX2794" s="20" t="str">
        <f t="shared" si="527"/>
        <v>HB</v>
      </c>
      <c r="AY2794" s="20" t="str">
        <f>VLOOKUP(AX2794,[2]Reference!AH:AI,2,FALSE)</f>
        <v>LNER</v>
      </c>
      <c r="AZ2794" s="20" t="str">
        <f>VLOOKUP(D2794,[2]Reference!Q:V,6,FALSE)</f>
        <v>IC225</v>
      </c>
      <c r="BA2794" s="20" t="str">
        <f>VLOOKUP(D2794,[2]Reference!Q:V,3,FALSE)</f>
        <v>IC225</v>
      </c>
    </row>
    <row r="2795" spans="1:53" ht="13.5" x14ac:dyDescent="0.25">
      <c r="A2795" s="38" t="s">
        <v>7745</v>
      </c>
      <c r="B2795" s="39">
        <v>45684</v>
      </c>
      <c r="C2795" s="38" t="s">
        <v>54</v>
      </c>
      <c r="D2795" s="38" t="s">
        <v>70</v>
      </c>
      <c r="E2795" s="38" t="s">
        <v>71</v>
      </c>
      <c r="F2795" s="38" t="s">
        <v>70</v>
      </c>
      <c r="G2795" s="38" t="s">
        <v>94</v>
      </c>
      <c r="H2795" s="38" t="s">
        <v>138</v>
      </c>
      <c r="I2795" s="38" t="s">
        <v>6418</v>
      </c>
      <c r="J2795" s="38" t="s">
        <v>6419</v>
      </c>
      <c r="K2795" s="38" t="s">
        <v>98</v>
      </c>
      <c r="L2795" s="38" t="s">
        <v>7746</v>
      </c>
      <c r="M2795" s="38" t="s">
        <v>107</v>
      </c>
      <c r="N2795" s="40">
        <v>20.91</v>
      </c>
      <c r="O2795" s="40">
        <v>15.17</v>
      </c>
      <c r="P2795" s="40">
        <v>5.74</v>
      </c>
      <c r="Q2795" s="40">
        <v>0</v>
      </c>
      <c r="R2795" s="40">
        <v>0</v>
      </c>
      <c r="S2795" s="40">
        <v>0</v>
      </c>
      <c r="T2795" s="40">
        <v>0</v>
      </c>
      <c r="U2795" s="40">
        <v>2</v>
      </c>
      <c r="V2795" s="40">
        <v>20.91</v>
      </c>
      <c r="W2795" s="38" t="s">
        <v>7747</v>
      </c>
      <c r="X2795" s="38" t="s">
        <v>80</v>
      </c>
      <c r="Y2795" s="38" t="s">
        <v>66</v>
      </c>
      <c r="Z2795" s="38" t="s">
        <v>7070</v>
      </c>
      <c r="AA2795" s="38" t="s">
        <v>7067</v>
      </c>
      <c r="AB2795" s="41">
        <v>0</v>
      </c>
      <c r="AC2795" s="41">
        <v>0</v>
      </c>
      <c r="AD2795" s="42">
        <v>0.39</v>
      </c>
      <c r="AE2795" s="42">
        <v>0.39</v>
      </c>
      <c r="AF2795" s="12" t="str">
        <f t="shared" si="516"/>
        <v>195128</v>
      </c>
      <c r="AG2795" s="13" t="str">
        <f>VLOOKUP(D2795,[2]Reference!$Q:$U,4,FALSE)</f>
        <v>Fleet</v>
      </c>
      <c r="AH2795" s="13" t="str">
        <f>VLOOKUP(D2795,[2]Reference!$Q:$U,5,FALSE)</f>
        <v>LNER</v>
      </c>
      <c r="AI2795" s="14">
        <f t="shared" si="517"/>
        <v>0</v>
      </c>
      <c r="AJ2795" s="14">
        <f t="shared" si="518"/>
        <v>0</v>
      </c>
      <c r="AK2795" s="14">
        <f t="shared" si="519"/>
        <v>0</v>
      </c>
      <c r="AL2795" s="15">
        <f t="shared" si="520"/>
        <v>0.39</v>
      </c>
      <c r="AM2795" s="14">
        <f t="shared" si="521"/>
        <v>20.91</v>
      </c>
      <c r="AN2795" s="16">
        <f t="shared" si="522"/>
        <v>45689</v>
      </c>
      <c r="AO2795" s="17">
        <f>VLOOKUP(B2795,[2]Reference!D:E,2,1)</f>
        <v>202511</v>
      </c>
      <c r="AP2795" s="12" t="str">
        <f t="shared" si="523"/>
        <v>7</v>
      </c>
      <c r="AQ2795" s="18">
        <f t="shared" si="524"/>
        <v>0.39</v>
      </c>
      <c r="AR2795" s="18">
        <f t="shared" si="525"/>
        <v>0.39</v>
      </c>
      <c r="AS2795" s="13" t="str">
        <f>VLOOKUP(D2795,[2]Reference!$Q:$U,3,FALSE)</f>
        <v>IC225</v>
      </c>
      <c r="AT2795" s="13" t="str">
        <f>VLOOKUP(D2795,[2]Reference!Q:V,6,FALSE)</f>
        <v>IC225</v>
      </c>
      <c r="AU2795" s="13" t="str">
        <f>VLOOKUP(D2795,[2]Reference!$Q:$U,2,FALSE)</f>
        <v>Cl 91 Loco</v>
      </c>
      <c r="AV2795" s="19">
        <f t="shared" si="526"/>
        <v>45691</v>
      </c>
      <c r="AW2795" s="12" t="str">
        <f>+VLOOKUP(X2795,[2]Reference!BN:BO,2,FALSE)</f>
        <v>Fleet</v>
      </c>
      <c r="AX2795" s="20" t="str">
        <f t="shared" si="527"/>
        <v>HB</v>
      </c>
      <c r="AY2795" s="20" t="str">
        <f>VLOOKUP(AX2795,[2]Reference!AH:AI,2,FALSE)</f>
        <v>LNER</v>
      </c>
      <c r="AZ2795" s="20" t="str">
        <f>VLOOKUP(D2795,[2]Reference!Q:V,6,FALSE)</f>
        <v>IC225</v>
      </c>
      <c r="BA2795" s="20" t="str">
        <f>VLOOKUP(D2795,[2]Reference!Q:V,3,FALSE)</f>
        <v>IC225</v>
      </c>
    </row>
    <row r="2796" spans="1:53" ht="13.5" x14ac:dyDescent="0.25">
      <c r="A2796" s="38" t="s">
        <v>7748</v>
      </c>
      <c r="B2796" s="39">
        <v>45684</v>
      </c>
      <c r="C2796" s="38" t="s">
        <v>54</v>
      </c>
      <c r="D2796" s="38" t="s">
        <v>55</v>
      </c>
      <c r="E2796" s="38" t="s">
        <v>56</v>
      </c>
      <c r="F2796" s="38" t="s">
        <v>55</v>
      </c>
      <c r="G2796" s="38" t="s">
        <v>146</v>
      </c>
      <c r="H2796" s="38" t="s">
        <v>198</v>
      </c>
      <c r="I2796" s="38" t="s">
        <v>209</v>
      </c>
      <c r="J2796" s="38" t="s">
        <v>210</v>
      </c>
      <c r="K2796" s="38" t="s">
        <v>201</v>
      </c>
      <c r="L2796" s="38" t="s">
        <v>4966</v>
      </c>
      <c r="M2796" s="38" t="s">
        <v>523</v>
      </c>
      <c r="N2796" s="40">
        <v>9</v>
      </c>
      <c r="O2796" s="40">
        <v>0</v>
      </c>
      <c r="P2796" s="40">
        <v>9</v>
      </c>
      <c r="Q2796" s="40">
        <v>2</v>
      </c>
      <c r="R2796" s="40">
        <v>0</v>
      </c>
      <c r="S2796" s="40">
        <v>0</v>
      </c>
      <c r="T2796" s="40">
        <v>0</v>
      </c>
      <c r="U2796" s="40">
        <v>4</v>
      </c>
      <c r="V2796" s="40">
        <v>129</v>
      </c>
      <c r="W2796" s="38" t="s">
        <v>7749</v>
      </c>
      <c r="X2796" s="38" t="s">
        <v>119</v>
      </c>
      <c r="Y2796" s="38" t="s">
        <v>66</v>
      </c>
      <c r="Z2796" s="38" t="s">
        <v>7070</v>
      </c>
      <c r="AA2796" s="38" t="s">
        <v>7067</v>
      </c>
      <c r="AB2796" s="41">
        <v>2</v>
      </c>
      <c r="AC2796" s="41">
        <v>0</v>
      </c>
      <c r="AD2796" s="42">
        <v>2</v>
      </c>
      <c r="AE2796" s="42">
        <v>2</v>
      </c>
      <c r="AF2796" s="12" t="str">
        <f t="shared" si="516"/>
        <v>195600</v>
      </c>
      <c r="AG2796" s="13" t="str">
        <f>VLOOKUP(D2796,[2]Reference!$Q:$U,4,FALSE)</f>
        <v>Fleet</v>
      </c>
      <c r="AH2796" s="13" t="str">
        <f>VLOOKUP(D2796,[2]Reference!$Q:$U,5,FALSE)</f>
        <v>LNER</v>
      </c>
      <c r="AI2796" s="14">
        <f t="shared" si="517"/>
        <v>2</v>
      </c>
      <c r="AJ2796" s="14">
        <f t="shared" si="518"/>
        <v>0</v>
      </c>
      <c r="AK2796" s="14">
        <f t="shared" si="519"/>
        <v>2</v>
      </c>
      <c r="AL2796" s="15">
        <f t="shared" si="520"/>
        <v>0</v>
      </c>
      <c r="AM2796" s="14">
        <f t="shared" si="521"/>
        <v>9</v>
      </c>
      <c r="AN2796" s="16">
        <f t="shared" si="522"/>
        <v>45689</v>
      </c>
      <c r="AO2796" s="17">
        <f>VLOOKUP(B2796,[2]Reference!D:E,2,1)</f>
        <v>202511</v>
      </c>
      <c r="AP2796" s="12" t="str">
        <f t="shared" si="523"/>
        <v>7</v>
      </c>
      <c r="AQ2796" s="18">
        <f t="shared" si="524"/>
        <v>2</v>
      </c>
      <c r="AR2796" s="18">
        <f t="shared" si="525"/>
        <v>2</v>
      </c>
      <c r="AS2796" s="13" t="str">
        <f>VLOOKUP(D2796,[2]Reference!$Q:$U,3,FALSE)</f>
        <v>Azuma</v>
      </c>
      <c r="AT2796" s="13" t="str">
        <f>VLOOKUP(D2796,[2]Reference!Q:V,6,FALSE)</f>
        <v>Azuma</v>
      </c>
      <c r="AU2796" s="13" t="str">
        <f>VLOOKUP(D2796,[2]Reference!$Q:$U,2,FALSE)</f>
        <v>Hitachi - Class 800</v>
      </c>
      <c r="AV2796" s="19">
        <f t="shared" si="526"/>
        <v>45691</v>
      </c>
      <c r="AW2796" s="12" t="str">
        <f>+VLOOKUP(X2796,[2]Reference!BN:BO,2,FALSE)</f>
        <v>Depot</v>
      </c>
      <c r="AX2796" s="20" t="str">
        <f t="shared" si="527"/>
        <v>HB</v>
      </c>
      <c r="AY2796" s="20" t="str">
        <f>VLOOKUP(AX2796,[2]Reference!AH:AI,2,FALSE)</f>
        <v>LNER</v>
      </c>
      <c r="AZ2796" s="20" t="str">
        <f>VLOOKUP(D2796,[2]Reference!Q:V,6,FALSE)</f>
        <v>Azuma</v>
      </c>
      <c r="BA2796" s="20" t="str">
        <f>VLOOKUP(D2796,[2]Reference!Q:V,3,FALSE)</f>
        <v>Azuma</v>
      </c>
    </row>
    <row r="2797" spans="1:53" ht="13.5" x14ac:dyDescent="0.25">
      <c r="A2797" s="38" t="s">
        <v>7750</v>
      </c>
      <c r="B2797" s="39">
        <v>45684</v>
      </c>
      <c r="C2797" s="38" t="s">
        <v>54</v>
      </c>
      <c r="D2797" s="38" t="s">
        <v>215</v>
      </c>
      <c r="E2797" s="38" t="s">
        <v>216</v>
      </c>
      <c r="F2797" s="38" t="s">
        <v>215</v>
      </c>
      <c r="G2797" s="38" t="s">
        <v>146</v>
      </c>
      <c r="H2797" s="38" t="s">
        <v>217</v>
      </c>
      <c r="I2797" s="38" t="s">
        <v>7751</v>
      </c>
      <c r="J2797" s="38" t="s">
        <v>7752</v>
      </c>
      <c r="K2797" s="38" t="s">
        <v>201</v>
      </c>
      <c r="L2797" s="38" t="s">
        <v>7753</v>
      </c>
      <c r="M2797" s="38" t="s">
        <v>1045</v>
      </c>
      <c r="N2797" s="40">
        <v>3</v>
      </c>
      <c r="O2797" s="40">
        <v>0</v>
      </c>
      <c r="P2797" s="40">
        <v>3</v>
      </c>
      <c r="Q2797" s="40">
        <v>0</v>
      </c>
      <c r="R2797" s="40">
        <v>0</v>
      </c>
      <c r="S2797" s="40">
        <v>0</v>
      </c>
      <c r="T2797" s="40">
        <v>0</v>
      </c>
      <c r="U2797" s="40">
        <v>1</v>
      </c>
      <c r="V2797" s="40">
        <v>3</v>
      </c>
      <c r="W2797" s="38" t="s">
        <v>7754</v>
      </c>
      <c r="X2797" s="38" t="s">
        <v>119</v>
      </c>
      <c r="Y2797" s="38" t="s">
        <v>66</v>
      </c>
      <c r="Z2797" s="38" t="s">
        <v>7070</v>
      </c>
      <c r="AA2797" s="38" t="s">
        <v>7067</v>
      </c>
      <c r="AB2797" s="41">
        <v>0</v>
      </c>
      <c r="AC2797" s="41">
        <v>0</v>
      </c>
      <c r="AD2797" s="42">
        <v>0</v>
      </c>
      <c r="AE2797" s="42">
        <v>0</v>
      </c>
      <c r="AF2797" s="12" t="str">
        <f t="shared" si="516"/>
        <v>196044</v>
      </c>
      <c r="AG2797" s="13" t="str">
        <f>VLOOKUP(D2797,[2]Reference!$Q:$U,4,FALSE)</f>
        <v>Fleet</v>
      </c>
      <c r="AH2797" s="13" t="str">
        <f>VLOOKUP(D2797,[2]Reference!$Q:$U,5,FALSE)</f>
        <v>LNER</v>
      </c>
      <c r="AI2797" s="14">
        <f t="shared" si="517"/>
        <v>0</v>
      </c>
      <c r="AJ2797" s="14">
        <f t="shared" si="518"/>
        <v>0</v>
      </c>
      <c r="AK2797" s="14">
        <f t="shared" si="519"/>
        <v>0</v>
      </c>
      <c r="AL2797" s="15">
        <f t="shared" si="520"/>
        <v>0</v>
      </c>
      <c r="AM2797" s="14">
        <f t="shared" si="521"/>
        <v>3</v>
      </c>
      <c r="AN2797" s="16">
        <f t="shared" si="522"/>
        <v>45689</v>
      </c>
      <c r="AO2797" s="17">
        <f>VLOOKUP(B2797,[2]Reference!D:E,2,1)</f>
        <v>202511</v>
      </c>
      <c r="AP2797" s="12" t="str">
        <f t="shared" si="523"/>
        <v>7</v>
      </c>
      <c r="AQ2797" s="18">
        <f t="shared" si="524"/>
        <v>0</v>
      </c>
      <c r="AR2797" s="18">
        <f t="shared" si="525"/>
        <v>0</v>
      </c>
      <c r="AS2797" s="13" t="str">
        <f>VLOOKUP(D2797,[2]Reference!$Q:$U,3,FALSE)</f>
        <v>Other</v>
      </c>
      <c r="AT2797" s="13" t="str">
        <f>VLOOKUP(D2797,[2]Reference!Q:V,6,FALSE)</f>
        <v>Other</v>
      </c>
      <c r="AU2797" s="13" t="str">
        <f>VLOOKUP(D2797,[2]Reference!$Q:$U,2,FALSE)</f>
        <v>ISS - Contractors</v>
      </c>
      <c r="AV2797" s="19">
        <f t="shared" si="526"/>
        <v>45691</v>
      </c>
      <c r="AW2797" s="12" t="str">
        <f>+VLOOKUP(X2797,[2]Reference!BN:BO,2,FALSE)</f>
        <v>Depot</v>
      </c>
      <c r="AX2797" s="20" t="str">
        <f t="shared" si="527"/>
        <v>HB</v>
      </c>
      <c r="AY2797" s="20" t="str">
        <f>VLOOKUP(AX2797,[2]Reference!AH:AI,2,FALSE)</f>
        <v>LNER</v>
      </c>
      <c r="AZ2797" s="20" t="str">
        <f>VLOOKUP(D2797,[2]Reference!Q:V,6,FALSE)</f>
        <v>Other</v>
      </c>
      <c r="BA2797" s="20" t="str">
        <f>VLOOKUP(D2797,[2]Reference!Q:V,3,FALSE)</f>
        <v>Other</v>
      </c>
    </row>
    <row r="2798" spans="1:53" ht="13.5" x14ac:dyDescent="0.25">
      <c r="A2798" s="38" t="s">
        <v>7755</v>
      </c>
      <c r="B2798" s="39">
        <v>45684</v>
      </c>
      <c r="C2798" s="38" t="s">
        <v>54</v>
      </c>
      <c r="D2798" s="38" t="s">
        <v>70</v>
      </c>
      <c r="E2798" s="38" t="s">
        <v>71</v>
      </c>
      <c r="F2798" s="38" t="s">
        <v>70</v>
      </c>
      <c r="G2798" s="38" t="s">
        <v>72</v>
      </c>
      <c r="H2798" s="38" t="s">
        <v>138</v>
      </c>
      <c r="I2798" s="38" t="s">
        <v>7756</v>
      </c>
      <c r="J2798" s="38" t="s">
        <v>7757</v>
      </c>
      <c r="K2798" s="38" t="s">
        <v>261</v>
      </c>
      <c r="L2798" s="38" t="s">
        <v>7758</v>
      </c>
      <c r="M2798" s="38" t="s">
        <v>165</v>
      </c>
      <c r="N2798" s="40">
        <v>18</v>
      </c>
      <c r="O2798" s="40">
        <v>12</v>
      </c>
      <c r="P2798" s="40">
        <v>6</v>
      </c>
      <c r="Q2798" s="40">
        <v>0</v>
      </c>
      <c r="R2798" s="40">
        <v>0</v>
      </c>
      <c r="S2798" s="40">
        <v>0</v>
      </c>
      <c r="T2798" s="40">
        <v>0</v>
      </c>
      <c r="U2798" s="40">
        <v>2</v>
      </c>
      <c r="V2798" s="40">
        <v>18</v>
      </c>
      <c r="W2798" s="38" t="s">
        <v>7759</v>
      </c>
      <c r="X2798" s="38" t="s">
        <v>80</v>
      </c>
      <c r="Y2798" s="38" t="s">
        <v>66</v>
      </c>
      <c r="Z2798" s="38" t="s">
        <v>7070</v>
      </c>
      <c r="AA2798" s="38" t="s">
        <v>7067</v>
      </c>
      <c r="AB2798" s="41">
        <v>0</v>
      </c>
      <c r="AC2798" s="41">
        <v>0</v>
      </c>
      <c r="AD2798" s="42">
        <v>0</v>
      </c>
      <c r="AE2798" s="42">
        <v>0.71</v>
      </c>
      <c r="AF2798" s="12" t="str">
        <f t="shared" si="516"/>
        <v>197125</v>
      </c>
      <c r="AG2798" s="13" t="str">
        <f>VLOOKUP(D2798,[2]Reference!$Q:$U,4,FALSE)</f>
        <v>Fleet</v>
      </c>
      <c r="AH2798" s="13" t="str">
        <f>VLOOKUP(D2798,[2]Reference!$Q:$U,5,FALSE)</f>
        <v>LNER</v>
      </c>
      <c r="AI2798" s="14">
        <f t="shared" si="517"/>
        <v>0</v>
      </c>
      <c r="AJ2798" s="14">
        <f t="shared" si="518"/>
        <v>0</v>
      </c>
      <c r="AK2798" s="14">
        <f t="shared" si="519"/>
        <v>0</v>
      </c>
      <c r="AL2798" s="15">
        <f t="shared" si="520"/>
        <v>0</v>
      </c>
      <c r="AM2798" s="14">
        <f t="shared" si="521"/>
        <v>18</v>
      </c>
      <c r="AN2798" s="16">
        <f t="shared" si="522"/>
        <v>45689</v>
      </c>
      <c r="AO2798" s="17">
        <f>VLOOKUP(B2798,[2]Reference!D:E,2,1)</f>
        <v>202511</v>
      </c>
      <c r="AP2798" s="12" t="str">
        <f t="shared" si="523"/>
        <v>7</v>
      </c>
      <c r="AQ2798" s="18">
        <f t="shared" si="524"/>
        <v>0</v>
      </c>
      <c r="AR2798" s="18">
        <f t="shared" si="525"/>
        <v>0.71</v>
      </c>
      <c r="AS2798" s="13" t="str">
        <f>VLOOKUP(D2798,[2]Reference!$Q:$U,3,FALSE)</f>
        <v>IC225</v>
      </c>
      <c r="AT2798" s="13" t="str">
        <f>VLOOKUP(D2798,[2]Reference!Q:V,6,FALSE)</f>
        <v>IC225</v>
      </c>
      <c r="AU2798" s="13" t="str">
        <f>VLOOKUP(D2798,[2]Reference!$Q:$U,2,FALSE)</f>
        <v>Cl 91 Loco</v>
      </c>
      <c r="AV2798" s="19">
        <f t="shared" si="526"/>
        <v>45691</v>
      </c>
      <c r="AW2798" s="12" t="str">
        <f>+VLOOKUP(X2798,[2]Reference!BN:BO,2,FALSE)</f>
        <v>Fleet</v>
      </c>
      <c r="AX2798" s="20" t="str">
        <f t="shared" si="527"/>
        <v>HB</v>
      </c>
      <c r="AY2798" s="20" t="str">
        <f>VLOOKUP(AX2798,[2]Reference!AH:AI,2,FALSE)</f>
        <v>LNER</v>
      </c>
      <c r="AZ2798" s="20" t="str">
        <f>VLOOKUP(D2798,[2]Reference!Q:V,6,FALSE)</f>
        <v>IC225</v>
      </c>
      <c r="BA2798" s="20" t="str">
        <f>VLOOKUP(D2798,[2]Reference!Q:V,3,FALSE)</f>
        <v>IC225</v>
      </c>
    </row>
    <row r="2799" spans="1:53" ht="13.5" x14ac:dyDescent="0.25">
      <c r="A2799" s="38" t="s">
        <v>7760</v>
      </c>
      <c r="B2799" s="39">
        <v>45685</v>
      </c>
      <c r="C2799" s="38" t="s">
        <v>54</v>
      </c>
      <c r="D2799" s="38" t="s">
        <v>55</v>
      </c>
      <c r="E2799" s="38" t="s">
        <v>56</v>
      </c>
      <c r="F2799" s="38" t="s">
        <v>55</v>
      </c>
      <c r="G2799" s="38" t="s">
        <v>231</v>
      </c>
      <c r="H2799" s="38" t="s">
        <v>84</v>
      </c>
      <c r="I2799" s="38" t="s">
        <v>251</v>
      </c>
      <c r="J2799" s="38" t="s">
        <v>252</v>
      </c>
      <c r="K2799" s="38" t="s">
        <v>919</v>
      </c>
      <c r="L2799" s="38" t="s">
        <v>988</v>
      </c>
      <c r="M2799" s="38" t="s">
        <v>1045</v>
      </c>
      <c r="N2799" s="40">
        <v>3</v>
      </c>
      <c r="O2799" s="40">
        <v>3</v>
      </c>
      <c r="P2799" s="40">
        <v>0</v>
      </c>
      <c r="Q2799" s="40">
        <v>0</v>
      </c>
      <c r="R2799" s="40">
        <v>0</v>
      </c>
      <c r="S2799" s="40">
        <v>0</v>
      </c>
      <c r="T2799" s="40">
        <v>0</v>
      </c>
      <c r="U2799" s="40">
        <v>1</v>
      </c>
      <c r="V2799" s="40">
        <v>3</v>
      </c>
      <c r="W2799" s="38" t="s">
        <v>7761</v>
      </c>
      <c r="X2799" s="38" t="s">
        <v>80</v>
      </c>
      <c r="Y2799" s="38" t="s">
        <v>66</v>
      </c>
      <c r="Z2799" s="38" t="s">
        <v>7070</v>
      </c>
      <c r="AA2799" s="38" t="s">
        <v>7067</v>
      </c>
      <c r="AB2799" s="41">
        <v>0</v>
      </c>
      <c r="AC2799" s="41">
        <v>0</v>
      </c>
      <c r="AD2799" s="42">
        <v>0</v>
      </c>
      <c r="AE2799" s="42">
        <v>0</v>
      </c>
      <c r="AF2799" s="12" t="str">
        <f t="shared" si="516"/>
        <v>198671</v>
      </c>
      <c r="AG2799" s="13" t="str">
        <f>VLOOKUP(D2799,[2]Reference!$Q:$U,4,FALSE)</f>
        <v>Fleet</v>
      </c>
      <c r="AH2799" s="13" t="str">
        <f>VLOOKUP(D2799,[2]Reference!$Q:$U,5,FALSE)</f>
        <v>LNER</v>
      </c>
      <c r="AI2799" s="14">
        <f t="shared" si="517"/>
        <v>0</v>
      </c>
      <c r="AJ2799" s="14">
        <f t="shared" si="518"/>
        <v>0</v>
      </c>
      <c r="AK2799" s="14">
        <f t="shared" si="519"/>
        <v>0</v>
      </c>
      <c r="AL2799" s="15">
        <f t="shared" si="520"/>
        <v>0</v>
      </c>
      <c r="AM2799" s="14">
        <f t="shared" si="521"/>
        <v>3</v>
      </c>
      <c r="AN2799" s="16">
        <f t="shared" si="522"/>
        <v>45689</v>
      </c>
      <c r="AO2799" s="17">
        <f>VLOOKUP(B2799,[2]Reference!D:E,2,1)</f>
        <v>202511</v>
      </c>
      <c r="AP2799" s="12" t="str">
        <f t="shared" si="523"/>
        <v>7</v>
      </c>
      <c r="AQ2799" s="18">
        <f t="shared" si="524"/>
        <v>0</v>
      </c>
      <c r="AR2799" s="18">
        <f t="shared" si="525"/>
        <v>0</v>
      </c>
      <c r="AS2799" s="13" t="str">
        <f>VLOOKUP(D2799,[2]Reference!$Q:$U,3,FALSE)</f>
        <v>Azuma</v>
      </c>
      <c r="AT2799" s="13" t="str">
        <f>VLOOKUP(D2799,[2]Reference!Q:V,6,FALSE)</f>
        <v>Azuma</v>
      </c>
      <c r="AU2799" s="13" t="str">
        <f>VLOOKUP(D2799,[2]Reference!$Q:$U,2,FALSE)</f>
        <v>Hitachi - Class 800</v>
      </c>
      <c r="AV2799" s="19">
        <f t="shared" si="526"/>
        <v>45692</v>
      </c>
      <c r="AW2799" s="12" t="str">
        <f>+VLOOKUP(X2799,[2]Reference!BN:BO,2,FALSE)</f>
        <v>Fleet</v>
      </c>
      <c r="AX2799" s="20" t="str">
        <f t="shared" si="527"/>
        <v>HB</v>
      </c>
      <c r="AY2799" s="20" t="str">
        <f>VLOOKUP(AX2799,[2]Reference!AH:AI,2,FALSE)</f>
        <v>LNER</v>
      </c>
      <c r="AZ2799" s="20" t="str">
        <f>VLOOKUP(D2799,[2]Reference!Q:V,6,FALSE)</f>
        <v>Azuma</v>
      </c>
      <c r="BA2799" s="20" t="str">
        <f>VLOOKUP(D2799,[2]Reference!Q:V,3,FALSE)</f>
        <v>Azuma</v>
      </c>
    </row>
    <row r="2800" spans="1:53" ht="13.5" x14ac:dyDescent="0.25">
      <c r="A2800" s="38" t="s">
        <v>7762</v>
      </c>
      <c r="B2800" s="39">
        <v>45685</v>
      </c>
      <c r="C2800" s="38" t="s">
        <v>54</v>
      </c>
      <c r="D2800" s="38" t="s">
        <v>70</v>
      </c>
      <c r="E2800" s="38" t="s">
        <v>71</v>
      </c>
      <c r="F2800" s="38" t="s">
        <v>70</v>
      </c>
      <c r="G2800" s="38" t="s">
        <v>129</v>
      </c>
      <c r="H2800" s="38" t="s">
        <v>58</v>
      </c>
      <c r="I2800" s="38" t="s">
        <v>188</v>
      </c>
      <c r="J2800" s="38" t="s">
        <v>189</v>
      </c>
      <c r="K2800" s="38" t="s">
        <v>7763</v>
      </c>
      <c r="L2800" s="38" t="s">
        <v>7764</v>
      </c>
      <c r="M2800" s="38" t="s">
        <v>165</v>
      </c>
      <c r="N2800" s="40">
        <v>2</v>
      </c>
      <c r="O2800" s="40">
        <v>2</v>
      </c>
      <c r="P2800" s="40">
        <v>0</v>
      </c>
      <c r="Q2800" s="40">
        <v>0</v>
      </c>
      <c r="R2800" s="40">
        <v>0</v>
      </c>
      <c r="S2800" s="40">
        <v>0</v>
      </c>
      <c r="T2800" s="40">
        <v>0</v>
      </c>
      <c r="U2800" s="40">
        <v>1</v>
      </c>
      <c r="V2800" s="40">
        <v>2</v>
      </c>
      <c r="W2800" s="38" t="s">
        <v>7765</v>
      </c>
      <c r="X2800" s="38" t="s">
        <v>65</v>
      </c>
      <c r="Y2800" s="38" t="s">
        <v>66</v>
      </c>
      <c r="Z2800" s="38" t="s">
        <v>7070</v>
      </c>
      <c r="AA2800" s="38" t="s">
        <v>7067</v>
      </c>
      <c r="AB2800" s="41">
        <v>0</v>
      </c>
      <c r="AC2800" s="41">
        <v>0</v>
      </c>
      <c r="AD2800" s="42">
        <v>0</v>
      </c>
      <c r="AE2800" s="42">
        <v>0</v>
      </c>
      <c r="AF2800" s="12" t="str">
        <f t="shared" si="516"/>
        <v>198979</v>
      </c>
      <c r="AG2800" s="13" t="str">
        <f>VLOOKUP(D2800,[2]Reference!$Q:$U,4,FALSE)</f>
        <v>Fleet</v>
      </c>
      <c r="AH2800" s="13" t="str">
        <f>VLOOKUP(D2800,[2]Reference!$Q:$U,5,FALSE)</f>
        <v>LNER</v>
      </c>
      <c r="AI2800" s="14">
        <f t="shared" si="517"/>
        <v>0</v>
      </c>
      <c r="AJ2800" s="14">
        <f t="shared" si="518"/>
        <v>0</v>
      </c>
      <c r="AK2800" s="14">
        <f t="shared" si="519"/>
        <v>0</v>
      </c>
      <c r="AL2800" s="15">
        <f t="shared" si="520"/>
        <v>0</v>
      </c>
      <c r="AM2800" s="14">
        <f t="shared" si="521"/>
        <v>2</v>
      </c>
      <c r="AN2800" s="16">
        <f t="shared" si="522"/>
        <v>45689</v>
      </c>
      <c r="AO2800" s="17">
        <f>VLOOKUP(B2800,[2]Reference!D:E,2,1)</f>
        <v>202511</v>
      </c>
      <c r="AP2800" s="12" t="str">
        <f t="shared" si="523"/>
        <v>7</v>
      </c>
      <c r="AQ2800" s="18">
        <f t="shared" si="524"/>
        <v>0</v>
      </c>
      <c r="AR2800" s="18">
        <f t="shared" si="525"/>
        <v>0</v>
      </c>
      <c r="AS2800" s="13" t="str">
        <f>VLOOKUP(D2800,[2]Reference!$Q:$U,3,FALSE)</f>
        <v>IC225</v>
      </c>
      <c r="AT2800" s="13" t="str">
        <f>VLOOKUP(D2800,[2]Reference!Q:V,6,FALSE)</f>
        <v>IC225</v>
      </c>
      <c r="AU2800" s="13" t="str">
        <f>VLOOKUP(D2800,[2]Reference!$Q:$U,2,FALSE)</f>
        <v>Cl 91 Loco</v>
      </c>
      <c r="AV2800" s="19">
        <f t="shared" si="526"/>
        <v>45692</v>
      </c>
      <c r="AW2800" s="12" t="str">
        <f>+VLOOKUP(X2800,[2]Reference!BN:BO,2,FALSE)</f>
        <v>Depot</v>
      </c>
      <c r="AX2800" s="20" t="str">
        <f t="shared" si="527"/>
        <v>HB</v>
      </c>
      <c r="AY2800" s="20" t="str">
        <f>VLOOKUP(AX2800,[2]Reference!AH:AI,2,FALSE)</f>
        <v>LNER</v>
      </c>
      <c r="AZ2800" s="20" t="str">
        <f>VLOOKUP(D2800,[2]Reference!Q:V,6,FALSE)</f>
        <v>IC225</v>
      </c>
      <c r="BA2800" s="20" t="str">
        <f>VLOOKUP(D2800,[2]Reference!Q:V,3,FALSE)</f>
        <v>IC225</v>
      </c>
    </row>
    <row r="2801" spans="1:53" ht="13.5" x14ac:dyDescent="0.25">
      <c r="A2801" s="38" t="s">
        <v>7766</v>
      </c>
      <c r="B2801" s="39">
        <v>45685</v>
      </c>
      <c r="C2801" s="38" t="s">
        <v>54</v>
      </c>
      <c r="D2801" s="38" t="s">
        <v>55</v>
      </c>
      <c r="E2801" s="38" t="s">
        <v>56</v>
      </c>
      <c r="F2801" s="38" t="s">
        <v>55</v>
      </c>
      <c r="G2801" s="38" t="s">
        <v>154</v>
      </c>
      <c r="H2801" s="38" t="s">
        <v>95</v>
      </c>
      <c r="I2801" s="38" t="s">
        <v>147</v>
      </c>
      <c r="J2801" s="38" t="s">
        <v>148</v>
      </c>
      <c r="K2801" s="38" t="s">
        <v>155</v>
      </c>
      <c r="L2801" s="38" t="s">
        <v>7767</v>
      </c>
      <c r="M2801" s="38" t="s">
        <v>234</v>
      </c>
      <c r="N2801" s="40">
        <v>3</v>
      </c>
      <c r="O2801" s="40">
        <v>3</v>
      </c>
      <c r="P2801" s="40">
        <v>0</v>
      </c>
      <c r="Q2801" s="40">
        <v>0</v>
      </c>
      <c r="R2801" s="40">
        <v>0</v>
      </c>
      <c r="S2801" s="40">
        <v>0</v>
      </c>
      <c r="T2801" s="40">
        <v>0</v>
      </c>
      <c r="U2801" s="40">
        <v>1</v>
      </c>
      <c r="V2801" s="40">
        <v>3</v>
      </c>
      <c r="W2801" s="38" t="s">
        <v>7768</v>
      </c>
      <c r="X2801" s="38" t="s">
        <v>80</v>
      </c>
      <c r="Y2801" s="38" t="s">
        <v>66</v>
      </c>
      <c r="Z2801" s="38" t="s">
        <v>7070</v>
      </c>
      <c r="AA2801" s="38" t="s">
        <v>7067</v>
      </c>
      <c r="AB2801" s="41">
        <v>0</v>
      </c>
      <c r="AC2801" s="41">
        <v>0</v>
      </c>
      <c r="AD2801" s="42">
        <v>0</v>
      </c>
      <c r="AE2801" s="42">
        <v>0</v>
      </c>
      <c r="AF2801" s="12" t="str">
        <f t="shared" si="516"/>
        <v>199259</v>
      </c>
      <c r="AG2801" s="13" t="str">
        <f>VLOOKUP(D2801,[2]Reference!$Q:$U,4,FALSE)</f>
        <v>Fleet</v>
      </c>
      <c r="AH2801" s="13" t="str">
        <f>VLOOKUP(D2801,[2]Reference!$Q:$U,5,FALSE)</f>
        <v>LNER</v>
      </c>
      <c r="AI2801" s="14">
        <f t="shared" si="517"/>
        <v>0</v>
      </c>
      <c r="AJ2801" s="14">
        <f t="shared" si="518"/>
        <v>0</v>
      </c>
      <c r="AK2801" s="14">
        <f t="shared" si="519"/>
        <v>0</v>
      </c>
      <c r="AL2801" s="15">
        <f t="shared" si="520"/>
        <v>0</v>
      </c>
      <c r="AM2801" s="14">
        <f t="shared" si="521"/>
        <v>3</v>
      </c>
      <c r="AN2801" s="16">
        <f t="shared" si="522"/>
        <v>45689</v>
      </c>
      <c r="AO2801" s="17">
        <f>VLOOKUP(B2801,[2]Reference!D:E,2,1)</f>
        <v>202511</v>
      </c>
      <c r="AP2801" s="12" t="str">
        <f t="shared" si="523"/>
        <v>7</v>
      </c>
      <c r="AQ2801" s="18">
        <f t="shared" si="524"/>
        <v>0</v>
      </c>
      <c r="AR2801" s="18">
        <f t="shared" si="525"/>
        <v>0</v>
      </c>
      <c r="AS2801" s="13" t="str">
        <f>VLOOKUP(D2801,[2]Reference!$Q:$U,3,FALSE)</f>
        <v>Azuma</v>
      </c>
      <c r="AT2801" s="13" t="str">
        <f>VLOOKUP(D2801,[2]Reference!Q:V,6,FALSE)</f>
        <v>Azuma</v>
      </c>
      <c r="AU2801" s="13" t="str">
        <f>VLOOKUP(D2801,[2]Reference!$Q:$U,2,FALSE)</f>
        <v>Hitachi - Class 800</v>
      </c>
      <c r="AV2801" s="19">
        <f t="shared" si="526"/>
        <v>45692</v>
      </c>
      <c r="AW2801" s="12" t="str">
        <f>+VLOOKUP(X2801,[2]Reference!BN:BO,2,FALSE)</f>
        <v>Fleet</v>
      </c>
      <c r="AX2801" s="20" t="str">
        <f t="shared" si="527"/>
        <v>HB</v>
      </c>
      <c r="AY2801" s="20" t="str">
        <f>VLOOKUP(AX2801,[2]Reference!AH:AI,2,FALSE)</f>
        <v>LNER</v>
      </c>
      <c r="AZ2801" s="20" t="str">
        <f>VLOOKUP(D2801,[2]Reference!Q:V,6,FALSE)</f>
        <v>Azuma</v>
      </c>
      <c r="BA2801" s="20" t="str">
        <f>VLOOKUP(D2801,[2]Reference!Q:V,3,FALSE)</f>
        <v>Azuma</v>
      </c>
    </row>
    <row r="2802" spans="1:53" ht="13.5" x14ac:dyDescent="0.25">
      <c r="A2802" s="38" t="s">
        <v>7769</v>
      </c>
      <c r="B2802" s="39">
        <v>45686</v>
      </c>
      <c r="C2802" s="38" t="s">
        <v>54</v>
      </c>
      <c r="D2802" s="38" t="s">
        <v>92</v>
      </c>
      <c r="E2802" s="38" t="s">
        <v>93</v>
      </c>
      <c r="F2802" s="38" t="s">
        <v>92</v>
      </c>
      <c r="G2802" s="38" t="s">
        <v>121</v>
      </c>
      <c r="H2802" s="38" t="s">
        <v>327</v>
      </c>
      <c r="I2802" s="38" t="s">
        <v>1177</v>
      </c>
      <c r="J2802" s="38" t="s">
        <v>1178</v>
      </c>
      <c r="K2802" s="38" t="s">
        <v>1738</v>
      </c>
      <c r="L2802" s="38" t="s">
        <v>7770</v>
      </c>
      <c r="M2802" s="38" t="s">
        <v>660</v>
      </c>
      <c r="N2802" s="40">
        <v>241</v>
      </c>
      <c r="O2802" s="40">
        <v>58</v>
      </c>
      <c r="P2802" s="40">
        <v>183</v>
      </c>
      <c r="Q2802" s="40">
        <v>0</v>
      </c>
      <c r="R2802" s="40">
        <v>0</v>
      </c>
      <c r="S2802" s="40">
        <v>0</v>
      </c>
      <c r="T2802" s="40">
        <v>0</v>
      </c>
      <c r="U2802" s="40">
        <v>16</v>
      </c>
      <c r="V2802" s="40">
        <v>241</v>
      </c>
      <c r="W2802" s="38" t="s">
        <v>7771</v>
      </c>
      <c r="X2802" s="38" t="s">
        <v>80</v>
      </c>
      <c r="Y2802" s="38" t="s">
        <v>66</v>
      </c>
      <c r="Z2802" s="38" t="s">
        <v>7070</v>
      </c>
      <c r="AA2802" s="38" t="s">
        <v>7067</v>
      </c>
      <c r="AB2802" s="41">
        <v>0</v>
      </c>
      <c r="AC2802" s="41">
        <v>0</v>
      </c>
      <c r="AD2802" s="42">
        <v>2.86</v>
      </c>
      <c r="AE2802" s="42">
        <v>5.33</v>
      </c>
      <c r="AF2802" s="12" t="str">
        <f t="shared" si="516"/>
        <v>201072</v>
      </c>
      <c r="AG2802" s="13" t="str">
        <f>VLOOKUP(D2802,[2]Reference!$Q:$U,4,FALSE)</f>
        <v>Fleet</v>
      </c>
      <c r="AH2802" s="13" t="str">
        <f>VLOOKUP(D2802,[2]Reference!$Q:$U,5,FALSE)</f>
        <v>LNER</v>
      </c>
      <c r="AI2802" s="14">
        <f t="shared" si="517"/>
        <v>0</v>
      </c>
      <c r="AJ2802" s="14">
        <f t="shared" si="518"/>
        <v>0</v>
      </c>
      <c r="AK2802" s="14">
        <f t="shared" si="519"/>
        <v>0</v>
      </c>
      <c r="AL2802" s="15">
        <f t="shared" si="520"/>
        <v>2.86</v>
      </c>
      <c r="AM2802" s="14">
        <f t="shared" si="521"/>
        <v>241</v>
      </c>
      <c r="AN2802" s="16">
        <f t="shared" si="522"/>
        <v>45689</v>
      </c>
      <c r="AO2802" s="17">
        <f>VLOOKUP(B2802,[2]Reference!D:E,2,1)</f>
        <v>202511</v>
      </c>
      <c r="AP2802" s="12" t="str">
        <f t="shared" si="523"/>
        <v>7</v>
      </c>
      <c r="AQ2802" s="18">
        <f t="shared" si="524"/>
        <v>2.86</v>
      </c>
      <c r="AR2802" s="18">
        <f t="shared" si="525"/>
        <v>5.33</v>
      </c>
      <c r="AS2802" s="13" t="str">
        <f>VLOOKUP(D2802,[2]Reference!$Q:$U,3,FALSE)</f>
        <v>Azuma</v>
      </c>
      <c r="AT2802" s="13" t="str">
        <f>VLOOKUP(D2802,[2]Reference!Q:V,6,FALSE)</f>
        <v>Azuma</v>
      </c>
      <c r="AU2802" s="13" t="str">
        <f>VLOOKUP(D2802,[2]Reference!$Q:$U,2,FALSE)</f>
        <v>Hitachi - Class 801</v>
      </c>
      <c r="AV2802" s="19">
        <f t="shared" si="526"/>
        <v>45693</v>
      </c>
      <c r="AW2802" s="12" t="str">
        <f>+VLOOKUP(X2802,[2]Reference!BN:BO,2,FALSE)</f>
        <v>Fleet</v>
      </c>
      <c r="AX2802" s="20" t="str">
        <f t="shared" si="527"/>
        <v>HB</v>
      </c>
      <c r="AY2802" s="20" t="str">
        <f>VLOOKUP(AX2802,[2]Reference!AH:AI,2,FALSE)</f>
        <v>LNER</v>
      </c>
      <c r="AZ2802" s="20" t="str">
        <f>VLOOKUP(D2802,[2]Reference!Q:V,6,FALSE)</f>
        <v>Azuma</v>
      </c>
      <c r="BA2802" s="20" t="str">
        <f>VLOOKUP(D2802,[2]Reference!Q:V,3,FALSE)</f>
        <v>Azuma</v>
      </c>
    </row>
    <row r="2803" spans="1:53" ht="13.5" x14ac:dyDescent="0.25">
      <c r="A2803" s="38" t="s">
        <v>7772</v>
      </c>
      <c r="B2803" s="39">
        <v>45686</v>
      </c>
      <c r="C2803" s="38" t="s">
        <v>54</v>
      </c>
      <c r="D2803" s="38" t="s">
        <v>55</v>
      </c>
      <c r="E2803" s="38" t="s">
        <v>56</v>
      </c>
      <c r="F2803" s="38" t="s">
        <v>55</v>
      </c>
      <c r="G2803" s="38" t="s">
        <v>231</v>
      </c>
      <c r="H2803" s="38" t="s">
        <v>95</v>
      </c>
      <c r="I2803" s="38" t="s">
        <v>147</v>
      </c>
      <c r="J2803" s="38" t="s">
        <v>148</v>
      </c>
      <c r="K2803" s="38" t="s">
        <v>2297</v>
      </c>
      <c r="L2803" s="38" t="s">
        <v>4276</v>
      </c>
      <c r="M2803" s="38" t="s">
        <v>234</v>
      </c>
      <c r="N2803" s="40">
        <v>5</v>
      </c>
      <c r="O2803" s="40">
        <v>5</v>
      </c>
      <c r="P2803" s="40">
        <v>0</v>
      </c>
      <c r="Q2803" s="40">
        <v>0</v>
      </c>
      <c r="R2803" s="40">
        <v>0</v>
      </c>
      <c r="S2803" s="40">
        <v>0</v>
      </c>
      <c r="T2803" s="40">
        <v>0</v>
      </c>
      <c r="U2803" s="40">
        <v>1</v>
      </c>
      <c r="V2803" s="40">
        <v>5</v>
      </c>
      <c r="W2803" s="38" t="s">
        <v>7773</v>
      </c>
      <c r="X2803" s="38" t="s">
        <v>80</v>
      </c>
      <c r="Y2803" s="38" t="s">
        <v>66</v>
      </c>
      <c r="Z2803" s="38" t="s">
        <v>7070</v>
      </c>
      <c r="AA2803" s="38" t="s">
        <v>7067</v>
      </c>
      <c r="AB2803" s="41">
        <v>0</v>
      </c>
      <c r="AC2803" s="41">
        <v>0</v>
      </c>
      <c r="AD2803" s="42">
        <v>0</v>
      </c>
      <c r="AE2803" s="42">
        <v>0</v>
      </c>
      <c r="AF2803" s="12" t="str">
        <f t="shared" si="516"/>
        <v>201547</v>
      </c>
      <c r="AG2803" s="13" t="str">
        <f>VLOOKUP(D2803,[2]Reference!$Q:$U,4,FALSE)</f>
        <v>Fleet</v>
      </c>
      <c r="AH2803" s="13" t="str">
        <f>VLOOKUP(D2803,[2]Reference!$Q:$U,5,FALSE)</f>
        <v>LNER</v>
      </c>
      <c r="AI2803" s="14">
        <f t="shared" si="517"/>
        <v>0</v>
      </c>
      <c r="AJ2803" s="14">
        <f t="shared" si="518"/>
        <v>0</v>
      </c>
      <c r="AK2803" s="14">
        <f t="shared" si="519"/>
        <v>0</v>
      </c>
      <c r="AL2803" s="15">
        <f t="shared" si="520"/>
        <v>0</v>
      </c>
      <c r="AM2803" s="14">
        <f t="shared" si="521"/>
        <v>5</v>
      </c>
      <c r="AN2803" s="16">
        <f t="shared" si="522"/>
        <v>45689</v>
      </c>
      <c r="AO2803" s="17">
        <f>VLOOKUP(B2803,[2]Reference!D:E,2,1)</f>
        <v>202511</v>
      </c>
      <c r="AP2803" s="12" t="str">
        <f t="shared" si="523"/>
        <v>7</v>
      </c>
      <c r="AQ2803" s="18">
        <f t="shared" si="524"/>
        <v>0</v>
      </c>
      <c r="AR2803" s="18">
        <f t="shared" si="525"/>
        <v>0</v>
      </c>
      <c r="AS2803" s="13" t="str">
        <f>VLOOKUP(D2803,[2]Reference!$Q:$U,3,FALSE)</f>
        <v>Azuma</v>
      </c>
      <c r="AT2803" s="13" t="str">
        <f>VLOOKUP(D2803,[2]Reference!Q:V,6,FALSE)</f>
        <v>Azuma</v>
      </c>
      <c r="AU2803" s="13" t="str">
        <f>VLOOKUP(D2803,[2]Reference!$Q:$U,2,FALSE)</f>
        <v>Hitachi - Class 800</v>
      </c>
      <c r="AV2803" s="19">
        <f t="shared" si="526"/>
        <v>45693</v>
      </c>
      <c r="AW2803" s="12" t="str">
        <f>+VLOOKUP(X2803,[2]Reference!BN:BO,2,FALSE)</f>
        <v>Fleet</v>
      </c>
      <c r="AX2803" s="20" t="str">
        <f t="shared" si="527"/>
        <v>HB</v>
      </c>
      <c r="AY2803" s="20" t="str">
        <f>VLOOKUP(AX2803,[2]Reference!AH:AI,2,FALSE)</f>
        <v>LNER</v>
      </c>
      <c r="AZ2803" s="20" t="str">
        <f>VLOOKUP(D2803,[2]Reference!Q:V,6,FALSE)</f>
        <v>Azuma</v>
      </c>
      <c r="BA2803" s="20" t="str">
        <f>VLOOKUP(D2803,[2]Reference!Q:V,3,FALSE)</f>
        <v>Azuma</v>
      </c>
    </row>
    <row r="2804" spans="1:53" ht="13.5" x14ac:dyDescent="0.25">
      <c r="A2804" s="38" t="s">
        <v>7774</v>
      </c>
      <c r="B2804" s="39">
        <v>45686</v>
      </c>
      <c r="C2804" s="38" t="s">
        <v>54</v>
      </c>
      <c r="D2804" s="38" t="s">
        <v>70</v>
      </c>
      <c r="E2804" s="38" t="s">
        <v>71</v>
      </c>
      <c r="F2804" s="38" t="s">
        <v>70</v>
      </c>
      <c r="G2804" s="38" t="s">
        <v>129</v>
      </c>
      <c r="H2804" s="38" t="s">
        <v>84</v>
      </c>
      <c r="I2804" s="38" t="s">
        <v>1992</v>
      </c>
      <c r="J2804" s="38" t="s">
        <v>1993</v>
      </c>
      <c r="K2804" s="38" t="s">
        <v>220</v>
      </c>
      <c r="L2804" s="38" t="s">
        <v>7775</v>
      </c>
      <c r="M2804" s="38" t="s">
        <v>165</v>
      </c>
      <c r="N2804" s="40">
        <v>19</v>
      </c>
      <c r="O2804" s="40">
        <v>0</v>
      </c>
      <c r="P2804" s="40">
        <v>19</v>
      </c>
      <c r="Q2804" s="40">
        <v>0</v>
      </c>
      <c r="R2804" s="40">
        <v>1</v>
      </c>
      <c r="S2804" s="40">
        <v>0</v>
      </c>
      <c r="T2804" s="40">
        <v>0</v>
      </c>
      <c r="U2804" s="40">
        <v>2</v>
      </c>
      <c r="V2804" s="40">
        <v>49</v>
      </c>
      <c r="W2804" s="38" t="s">
        <v>7776</v>
      </c>
      <c r="X2804" s="38" t="s">
        <v>80</v>
      </c>
      <c r="Y2804" s="38" t="s">
        <v>66</v>
      </c>
      <c r="Z2804" s="38" t="s">
        <v>7070</v>
      </c>
      <c r="AA2804" s="38" t="s">
        <v>7067</v>
      </c>
      <c r="AB2804" s="41">
        <v>0</v>
      </c>
      <c r="AC2804" s="41">
        <v>1</v>
      </c>
      <c r="AD2804" s="42">
        <v>1</v>
      </c>
      <c r="AE2804" s="42">
        <v>1</v>
      </c>
      <c r="AF2804" s="12" t="str">
        <f t="shared" si="516"/>
        <v>203273</v>
      </c>
      <c r="AG2804" s="13" t="str">
        <f>VLOOKUP(D2804,[2]Reference!$Q:$U,4,FALSE)</f>
        <v>Fleet</v>
      </c>
      <c r="AH2804" s="13" t="str">
        <f>VLOOKUP(D2804,[2]Reference!$Q:$U,5,FALSE)</f>
        <v>LNER</v>
      </c>
      <c r="AI2804" s="14">
        <f t="shared" si="517"/>
        <v>0</v>
      </c>
      <c r="AJ2804" s="14">
        <f t="shared" si="518"/>
        <v>0.5</v>
      </c>
      <c r="AK2804" s="14">
        <f t="shared" si="519"/>
        <v>0.5</v>
      </c>
      <c r="AL2804" s="15">
        <f t="shared" si="520"/>
        <v>0.5</v>
      </c>
      <c r="AM2804" s="14">
        <f t="shared" si="521"/>
        <v>19</v>
      </c>
      <c r="AN2804" s="16">
        <f t="shared" si="522"/>
        <v>45689</v>
      </c>
      <c r="AO2804" s="17">
        <f>VLOOKUP(B2804,[2]Reference!D:E,2,1)</f>
        <v>202511</v>
      </c>
      <c r="AP2804" s="12" t="str">
        <f t="shared" si="523"/>
        <v>7</v>
      </c>
      <c r="AQ2804" s="18">
        <f t="shared" si="524"/>
        <v>1</v>
      </c>
      <c r="AR2804" s="18">
        <f t="shared" si="525"/>
        <v>1</v>
      </c>
      <c r="AS2804" s="13" t="str">
        <f>VLOOKUP(D2804,[2]Reference!$Q:$U,3,FALSE)</f>
        <v>IC225</v>
      </c>
      <c r="AT2804" s="13" t="str">
        <f>VLOOKUP(D2804,[2]Reference!Q:V,6,FALSE)</f>
        <v>IC225</v>
      </c>
      <c r="AU2804" s="13" t="str">
        <f>VLOOKUP(D2804,[2]Reference!$Q:$U,2,FALSE)</f>
        <v>Cl 91 Loco</v>
      </c>
      <c r="AV2804" s="19">
        <f t="shared" si="526"/>
        <v>45693</v>
      </c>
      <c r="AW2804" s="12" t="str">
        <f>+VLOOKUP(X2804,[2]Reference!BN:BO,2,FALSE)</f>
        <v>Fleet</v>
      </c>
      <c r="AX2804" s="20" t="str">
        <f t="shared" si="527"/>
        <v>HB</v>
      </c>
      <c r="AY2804" s="20" t="str">
        <f>VLOOKUP(AX2804,[2]Reference!AH:AI,2,FALSE)</f>
        <v>LNER</v>
      </c>
      <c r="AZ2804" s="20" t="str">
        <f>VLOOKUP(D2804,[2]Reference!Q:V,6,FALSE)</f>
        <v>IC225</v>
      </c>
      <c r="BA2804" s="20" t="str">
        <f>VLOOKUP(D2804,[2]Reference!Q:V,3,FALSE)</f>
        <v>IC225</v>
      </c>
    </row>
    <row r="2805" spans="1:53" ht="13.5" x14ac:dyDescent="0.25">
      <c r="A2805" s="38" t="s">
        <v>7777</v>
      </c>
      <c r="B2805" s="39">
        <v>45687</v>
      </c>
      <c r="C2805" s="38" t="s">
        <v>54</v>
      </c>
      <c r="D2805" s="38" t="s">
        <v>92</v>
      </c>
      <c r="E2805" s="38" t="s">
        <v>93</v>
      </c>
      <c r="F2805" s="38" t="s">
        <v>92</v>
      </c>
      <c r="G2805" s="38" t="s">
        <v>121</v>
      </c>
      <c r="H2805" s="38" t="s">
        <v>95</v>
      </c>
      <c r="I2805" s="38" t="s">
        <v>474</v>
      </c>
      <c r="J2805" s="38" t="s">
        <v>475</v>
      </c>
      <c r="K2805" s="38" t="s">
        <v>124</v>
      </c>
      <c r="L2805" s="38" t="s">
        <v>7778</v>
      </c>
      <c r="M2805" s="38" t="s">
        <v>1029</v>
      </c>
      <c r="N2805" s="40">
        <v>21</v>
      </c>
      <c r="O2805" s="40">
        <v>18</v>
      </c>
      <c r="P2805" s="40">
        <v>3</v>
      </c>
      <c r="Q2805" s="40">
        <v>0</v>
      </c>
      <c r="R2805" s="40">
        <v>0</v>
      </c>
      <c r="S2805" s="40">
        <v>1</v>
      </c>
      <c r="T2805" s="40">
        <v>0</v>
      </c>
      <c r="U2805" s="40">
        <v>3</v>
      </c>
      <c r="V2805" s="40">
        <v>59</v>
      </c>
      <c r="W2805" s="38" t="s">
        <v>7779</v>
      </c>
      <c r="X2805" s="38" t="s">
        <v>80</v>
      </c>
      <c r="Y2805" s="38" t="s">
        <v>66</v>
      </c>
      <c r="Z2805" s="38" t="s">
        <v>7070</v>
      </c>
      <c r="AA2805" s="38" t="s">
        <v>7067</v>
      </c>
      <c r="AB2805" s="41">
        <v>0</v>
      </c>
      <c r="AC2805" s="41">
        <v>1</v>
      </c>
      <c r="AD2805" s="42">
        <v>1</v>
      </c>
      <c r="AE2805" s="42">
        <v>1</v>
      </c>
      <c r="AF2805" s="12" t="str">
        <f t="shared" si="516"/>
        <v>203701</v>
      </c>
      <c r="AG2805" s="13" t="str">
        <f>VLOOKUP(D2805,[2]Reference!$Q:$U,4,FALSE)</f>
        <v>Fleet</v>
      </c>
      <c r="AH2805" s="13" t="str">
        <f>VLOOKUP(D2805,[2]Reference!$Q:$U,5,FALSE)</f>
        <v>LNER</v>
      </c>
      <c r="AI2805" s="14">
        <f t="shared" si="517"/>
        <v>0</v>
      </c>
      <c r="AJ2805" s="14">
        <f t="shared" si="518"/>
        <v>0.5</v>
      </c>
      <c r="AK2805" s="14">
        <f t="shared" si="519"/>
        <v>0.5</v>
      </c>
      <c r="AL2805" s="15">
        <f t="shared" si="520"/>
        <v>0.5</v>
      </c>
      <c r="AM2805" s="14">
        <f t="shared" si="521"/>
        <v>21</v>
      </c>
      <c r="AN2805" s="16">
        <f t="shared" si="522"/>
        <v>45689</v>
      </c>
      <c r="AO2805" s="17">
        <f>VLOOKUP(B2805,[2]Reference!D:E,2,1)</f>
        <v>202511</v>
      </c>
      <c r="AP2805" s="12" t="str">
        <f t="shared" si="523"/>
        <v>7</v>
      </c>
      <c r="AQ2805" s="18">
        <f t="shared" si="524"/>
        <v>1</v>
      </c>
      <c r="AR2805" s="18">
        <f t="shared" si="525"/>
        <v>1</v>
      </c>
      <c r="AS2805" s="13" t="str">
        <f>VLOOKUP(D2805,[2]Reference!$Q:$U,3,FALSE)</f>
        <v>Azuma</v>
      </c>
      <c r="AT2805" s="13" t="str">
        <f>VLOOKUP(D2805,[2]Reference!Q:V,6,FALSE)</f>
        <v>Azuma</v>
      </c>
      <c r="AU2805" s="13" t="str">
        <f>VLOOKUP(D2805,[2]Reference!$Q:$U,2,FALSE)</f>
        <v>Hitachi - Class 801</v>
      </c>
      <c r="AV2805" s="19">
        <f t="shared" si="526"/>
        <v>45694</v>
      </c>
      <c r="AW2805" s="12" t="str">
        <f>+VLOOKUP(X2805,[2]Reference!BN:BO,2,FALSE)</f>
        <v>Fleet</v>
      </c>
      <c r="AX2805" s="20" t="str">
        <f t="shared" si="527"/>
        <v>HB</v>
      </c>
      <c r="AY2805" s="20" t="str">
        <f>VLOOKUP(AX2805,[2]Reference!AH:AI,2,FALSE)</f>
        <v>LNER</v>
      </c>
      <c r="AZ2805" s="20" t="str">
        <f>VLOOKUP(D2805,[2]Reference!Q:V,6,FALSE)</f>
        <v>Azuma</v>
      </c>
      <c r="BA2805" s="20" t="str">
        <f>VLOOKUP(D2805,[2]Reference!Q:V,3,FALSE)</f>
        <v>Azuma</v>
      </c>
    </row>
    <row r="2806" spans="1:53" ht="13.5" x14ac:dyDescent="0.25">
      <c r="A2806" s="38" t="s">
        <v>7780</v>
      </c>
      <c r="B2806" s="39">
        <v>45687</v>
      </c>
      <c r="C2806" s="38" t="s">
        <v>54</v>
      </c>
      <c r="D2806" s="38" t="s">
        <v>92</v>
      </c>
      <c r="E2806" s="38" t="s">
        <v>93</v>
      </c>
      <c r="F2806" s="38" t="s">
        <v>92</v>
      </c>
      <c r="G2806" s="38" t="s">
        <v>146</v>
      </c>
      <c r="H2806" s="38" t="s">
        <v>95</v>
      </c>
      <c r="I2806" s="38" t="s">
        <v>147</v>
      </c>
      <c r="J2806" s="38" t="s">
        <v>148</v>
      </c>
      <c r="K2806" s="38" t="s">
        <v>1149</v>
      </c>
      <c r="L2806" s="38" t="s">
        <v>7781</v>
      </c>
      <c r="M2806" s="38" t="s">
        <v>1560</v>
      </c>
      <c r="N2806" s="40">
        <v>287</v>
      </c>
      <c r="O2806" s="40">
        <v>71</v>
      </c>
      <c r="P2806" s="40">
        <v>216</v>
      </c>
      <c r="Q2806" s="40">
        <v>0</v>
      </c>
      <c r="R2806" s="40">
        <v>1</v>
      </c>
      <c r="S2806" s="40">
        <v>1</v>
      </c>
      <c r="T2806" s="40">
        <v>0</v>
      </c>
      <c r="U2806" s="40">
        <v>14</v>
      </c>
      <c r="V2806" s="40">
        <v>347</v>
      </c>
      <c r="W2806" s="38" t="s">
        <v>7782</v>
      </c>
      <c r="X2806" s="38" t="s">
        <v>80</v>
      </c>
      <c r="Y2806" s="38" t="s">
        <v>66</v>
      </c>
      <c r="Z2806" s="38" t="s">
        <v>7070</v>
      </c>
      <c r="AA2806" s="38" t="s">
        <v>7067</v>
      </c>
      <c r="AB2806" s="41">
        <v>0</v>
      </c>
      <c r="AC2806" s="41">
        <v>2</v>
      </c>
      <c r="AD2806" s="42">
        <v>5.59</v>
      </c>
      <c r="AE2806" s="42">
        <v>7.25</v>
      </c>
      <c r="AF2806" s="12" t="str">
        <f t="shared" si="516"/>
        <v>204671</v>
      </c>
      <c r="AG2806" s="13" t="str">
        <f>VLOOKUP(D2806,[2]Reference!$Q:$U,4,FALSE)</f>
        <v>Fleet</v>
      </c>
      <c r="AH2806" s="13" t="str">
        <f>VLOOKUP(D2806,[2]Reference!$Q:$U,5,FALSE)</f>
        <v>LNER</v>
      </c>
      <c r="AI2806" s="14">
        <f t="shared" si="517"/>
        <v>0</v>
      </c>
      <c r="AJ2806" s="14">
        <f t="shared" si="518"/>
        <v>1</v>
      </c>
      <c r="AK2806" s="14">
        <f t="shared" si="519"/>
        <v>1</v>
      </c>
      <c r="AL2806" s="15">
        <f t="shared" si="520"/>
        <v>4.59</v>
      </c>
      <c r="AM2806" s="14">
        <f t="shared" si="521"/>
        <v>287</v>
      </c>
      <c r="AN2806" s="16">
        <f t="shared" si="522"/>
        <v>45689</v>
      </c>
      <c r="AO2806" s="17">
        <f>VLOOKUP(B2806,[2]Reference!D:E,2,1)</f>
        <v>202511</v>
      </c>
      <c r="AP2806" s="12" t="str">
        <f t="shared" si="523"/>
        <v>7</v>
      </c>
      <c r="AQ2806" s="18">
        <f t="shared" si="524"/>
        <v>5.59</v>
      </c>
      <c r="AR2806" s="18">
        <f t="shared" si="525"/>
        <v>7.25</v>
      </c>
      <c r="AS2806" s="13" t="str">
        <f>VLOOKUP(D2806,[2]Reference!$Q:$U,3,FALSE)</f>
        <v>Azuma</v>
      </c>
      <c r="AT2806" s="13" t="str">
        <f>VLOOKUP(D2806,[2]Reference!Q:V,6,FALSE)</f>
        <v>Azuma</v>
      </c>
      <c r="AU2806" s="13" t="str">
        <f>VLOOKUP(D2806,[2]Reference!$Q:$U,2,FALSE)</f>
        <v>Hitachi - Class 801</v>
      </c>
      <c r="AV2806" s="19">
        <f t="shared" si="526"/>
        <v>45694</v>
      </c>
      <c r="AW2806" s="12" t="str">
        <f>+VLOOKUP(X2806,[2]Reference!BN:BO,2,FALSE)</f>
        <v>Fleet</v>
      </c>
      <c r="AX2806" s="20" t="str">
        <f t="shared" si="527"/>
        <v>HB</v>
      </c>
      <c r="AY2806" s="20" t="str">
        <f>VLOOKUP(AX2806,[2]Reference!AH:AI,2,FALSE)</f>
        <v>LNER</v>
      </c>
      <c r="AZ2806" s="20" t="str">
        <f>VLOOKUP(D2806,[2]Reference!Q:V,6,FALSE)</f>
        <v>Azuma</v>
      </c>
      <c r="BA2806" s="20" t="str">
        <f>VLOOKUP(D2806,[2]Reference!Q:V,3,FALSE)</f>
        <v>Azuma</v>
      </c>
    </row>
    <row r="2807" spans="1:53" ht="13.5" x14ac:dyDescent="0.25">
      <c r="A2807" s="38" t="s">
        <v>7784</v>
      </c>
      <c r="B2807" s="39">
        <v>45688</v>
      </c>
      <c r="C2807" s="38" t="s">
        <v>54</v>
      </c>
      <c r="D2807" s="38" t="s">
        <v>283</v>
      </c>
      <c r="E2807" s="38" t="s">
        <v>284</v>
      </c>
      <c r="F2807" s="38" t="s">
        <v>283</v>
      </c>
      <c r="G2807" s="38" t="s">
        <v>129</v>
      </c>
      <c r="H2807" s="38" t="s">
        <v>112</v>
      </c>
      <c r="I2807" s="38" t="s">
        <v>518</v>
      </c>
      <c r="J2807" s="38" t="s">
        <v>519</v>
      </c>
      <c r="K2807" s="38" t="s">
        <v>287</v>
      </c>
      <c r="L2807" s="38" t="s">
        <v>5545</v>
      </c>
      <c r="M2807" s="38" t="s">
        <v>935</v>
      </c>
      <c r="N2807" s="40">
        <v>13</v>
      </c>
      <c r="O2807" s="40">
        <v>0</v>
      </c>
      <c r="P2807" s="40">
        <v>13</v>
      </c>
      <c r="Q2807" s="40">
        <v>0</v>
      </c>
      <c r="R2807" s="40">
        <v>0</v>
      </c>
      <c r="S2807" s="40">
        <v>0</v>
      </c>
      <c r="T2807" s="40">
        <v>0</v>
      </c>
      <c r="U2807" s="40">
        <v>1</v>
      </c>
      <c r="V2807" s="40">
        <v>13</v>
      </c>
      <c r="W2807" s="38" t="s">
        <v>7785</v>
      </c>
      <c r="X2807" s="38" t="s">
        <v>119</v>
      </c>
      <c r="Y2807" s="38" t="s">
        <v>66</v>
      </c>
      <c r="Z2807" s="38" t="s">
        <v>7070</v>
      </c>
      <c r="AA2807" s="38" t="s">
        <v>7067</v>
      </c>
      <c r="AB2807" s="41">
        <v>0</v>
      </c>
      <c r="AC2807" s="41">
        <v>0</v>
      </c>
      <c r="AD2807" s="42">
        <v>0</v>
      </c>
      <c r="AE2807" s="42">
        <v>0</v>
      </c>
      <c r="AF2807" s="12" t="str">
        <f t="shared" si="516"/>
        <v>206799</v>
      </c>
      <c r="AG2807" s="13" t="str">
        <f>VLOOKUP(D2807,[2]Reference!$Q:$U,4,FALSE)</f>
        <v>Fleet</v>
      </c>
      <c r="AH2807" s="13" t="str">
        <f>VLOOKUP(D2807,[2]Reference!$Q:$U,5,FALSE)</f>
        <v>LNER</v>
      </c>
      <c r="AI2807" s="14">
        <f t="shared" si="517"/>
        <v>0</v>
      </c>
      <c r="AJ2807" s="14">
        <f t="shared" si="518"/>
        <v>0</v>
      </c>
      <c r="AK2807" s="14">
        <f t="shared" si="519"/>
        <v>0</v>
      </c>
      <c r="AL2807" s="15">
        <f t="shared" si="520"/>
        <v>0</v>
      </c>
      <c r="AM2807" s="14">
        <f t="shared" si="521"/>
        <v>13</v>
      </c>
      <c r="AN2807" s="16">
        <f t="shared" si="522"/>
        <v>45689</v>
      </c>
      <c r="AO2807" s="17">
        <f>VLOOKUP(B2807,[2]Reference!D:E,2,1)</f>
        <v>202511</v>
      </c>
      <c r="AP2807" s="12" t="str">
        <f t="shared" si="523"/>
        <v>7</v>
      </c>
      <c r="AQ2807" s="18">
        <f t="shared" si="524"/>
        <v>0</v>
      </c>
      <c r="AR2807" s="18">
        <f t="shared" si="525"/>
        <v>0</v>
      </c>
      <c r="AS2807" s="13" t="str">
        <f>VLOOKUP(D2807,[2]Reference!$Q:$U,3,FALSE)</f>
        <v>Azuma</v>
      </c>
      <c r="AT2807" s="13" t="str">
        <f>VLOOKUP(D2807,[2]Reference!Q:V,6,FALSE)</f>
        <v>Depot</v>
      </c>
      <c r="AU2807" s="13" t="str">
        <f>VLOOKUP(D2807,[2]Reference!$Q:$U,2,FALSE)</f>
        <v>Hitachi - Doncaster Carr</v>
      </c>
      <c r="AV2807" s="19">
        <f t="shared" si="526"/>
        <v>45695</v>
      </c>
      <c r="AW2807" s="12" t="str">
        <f>+VLOOKUP(X2807,[2]Reference!BN:BO,2,FALSE)</f>
        <v>Depot</v>
      </c>
      <c r="AX2807" s="20" t="str">
        <f t="shared" si="527"/>
        <v>HB</v>
      </c>
      <c r="AY2807" s="20" t="str">
        <f>VLOOKUP(AX2807,[2]Reference!AH:AI,2,FALSE)</f>
        <v>LNER</v>
      </c>
      <c r="AZ2807" s="20" t="str">
        <f>VLOOKUP(D2807,[2]Reference!Q:V,6,FALSE)</f>
        <v>Depot</v>
      </c>
      <c r="BA2807" s="20" t="str">
        <f>VLOOKUP(D2807,[2]Reference!Q:V,3,FALSE)</f>
        <v>Azuma</v>
      </c>
    </row>
    <row r="2808" spans="1:53" ht="13.5" x14ac:dyDescent="0.25">
      <c r="A2808" s="38" t="s">
        <v>7786</v>
      </c>
      <c r="B2808" s="39">
        <v>45688</v>
      </c>
      <c r="C2808" s="38" t="s">
        <v>54</v>
      </c>
      <c r="D2808" s="38" t="s">
        <v>536</v>
      </c>
      <c r="E2808" s="38" t="s">
        <v>537</v>
      </c>
      <c r="F2808" s="38" t="s">
        <v>536</v>
      </c>
      <c r="G2808" s="38" t="s">
        <v>72</v>
      </c>
      <c r="H2808" s="38" t="s">
        <v>138</v>
      </c>
      <c r="I2808" s="38" t="s">
        <v>6418</v>
      </c>
      <c r="J2808" s="38" t="s">
        <v>6419</v>
      </c>
      <c r="K2808" s="38" t="s">
        <v>261</v>
      </c>
      <c r="L2808" s="38" t="s">
        <v>7787</v>
      </c>
      <c r="M2808" s="38" t="s">
        <v>78</v>
      </c>
      <c r="N2808" s="40">
        <v>35</v>
      </c>
      <c r="O2808" s="40">
        <v>17</v>
      </c>
      <c r="P2808" s="40">
        <v>18</v>
      </c>
      <c r="Q2808" s="40">
        <v>0</v>
      </c>
      <c r="R2808" s="40">
        <v>0</v>
      </c>
      <c r="S2808" s="40">
        <v>0</v>
      </c>
      <c r="T2808" s="40">
        <v>0</v>
      </c>
      <c r="U2808" s="40">
        <v>5</v>
      </c>
      <c r="V2808" s="40">
        <v>35</v>
      </c>
      <c r="W2808" s="38" t="s">
        <v>7788</v>
      </c>
      <c r="X2808" s="38" t="s">
        <v>80</v>
      </c>
      <c r="Y2808" s="38" t="s">
        <v>66</v>
      </c>
      <c r="Z2808" s="38" t="s">
        <v>7070</v>
      </c>
      <c r="AA2808" s="38" t="s">
        <v>7067</v>
      </c>
      <c r="AB2808" s="41">
        <v>0</v>
      </c>
      <c r="AC2808" s="41">
        <v>0</v>
      </c>
      <c r="AD2808" s="42">
        <v>0.94</v>
      </c>
      <c r="AE2808" s="42">
        <v>0.94</v>
      </c>
      <c r="AF2808" s="12" t="str">
        <f t="shared" si="516"/>
        <v>206889</v>
      </c>
      <c r="AG2808" s="13" t="str">
        <f>VLOOKUP(D2808,[2]Reference!$Q:$U,4,FALSE)</f>
        <v>Fleet</v>
      </c>
      <c r="AH2808" s="13" t="str">
        <f>VLOOKUP(D2808,[2]Reference!$Q:$U,5,FALSE)</f>
        <v>LNER</v>
      </c>
      <c r="AI2808" s="14">
        <f t="shared" si="517"/>
        <v>0</v>
      </c>
      <c r="AJ2808" s="14">
        <f t="shared" si="518"/>
        <v>0</v>
      </c>
      <c r="AK2808" s="14">
        <f t="shared" si="519"/>
        <v>0</v>
      </c>
      <c r="AL2808" s="15">
        <f t="shared" si="520"/>
        <v>0.94</v>
      </c>
      <c r="AM2808" s="14">
        <f t="shared" si="521"/>
        <v>35</v>
      </c>
      <c r="AN2808" s="16">
        <f t="shared" si="522"/>
        <v>45689</v>
      </c>
      <c r="AO2808" s="17">
        <f>VLOOKUP(B2808,[2]Reference!D:E,2,1)</f>
        <v>202511</v>
      </c>
      <c r="AP2808" s="12" t="str">
        <f t="shared" si="523"/>
        <v>7</v>
      </c>
      <c r="AQ2808" s="18">
        <f t="shared" si="524"/>
        <v>0.94</v>
      </c>
      <c r="AR2808" s="18">
        <f t="shared" si="525"/>
        <v>0.94</v>
      </c>
      <c r="AS2808" s="13" t="str">
        <f>VLOOKUP(D2808,[2]Reference!$Q:$U,3,FALSE)</f>
        <v>IC225</v>
      </c>
      <c r="AT2808" s="13" t="str">
        <f>VLOOKUP(D2808,[2]Reference!Q:V,6,FALSE)</f>
        <v>IC225</v>
      </c>
      <c r="AU2808" s="13" t="str">
        <f>VLOOKUP(D2808,[2]Reference!$Q:$U,2,FALSE)</f>
        <v>MK4 DVT</v>
      </c>
      <c r="AV2808" s="19">
        <f t="shared" si="526"/>
        <v>45695</v>
      </c>
      <c r="AW2808" s="12" t="str">
        <f>+VLOOKUP(X2808,[2]Reference!BN:BO,2,FALSE)</f>
        <v>Fleet</v>
      </c>
      <c r="AX2808" s="20" t="str">
        <f t="shared" si="527"/>
        <v>HB</v>
      </c>
      <c r="AY2808" s="20" t="str">
        <f>VLOOKUP(AX2808,[2]Reference!AH:AI,2,FALSE)</f>
        <v>LNER</v>
      </c>
      <c r="AZ2808" s="20" t="str">
        <f>VLOOKUP(D2808,[2]Reference!Q:V,6,FALSE)</f>
        <v>IC225</v>
      </c>
      <c r="BA2808" s="20" t="str">
        <f>VLOOKUP(D2808,[2]Reference!Q:V,3,FALSE)</f>
        <v>IC225</v>
      </c>
    </row>
    <row r="2809" spans="1:53" ht="13.5" x14ac:dyDescent="0.25">
      <c r="A2809" s="38" t="s">
        <v>7789</v>
      </c>
      <c r="B2809" s="39">
        <v>45688</v>
      </c>
      <c r="C2809" s="38" t="s">
        <v>54</v>
      </c>
      <c r="D2809" s="38" t="s">
        <v>70</v>
      </c>
      <c r="E2809" s="38" t="s">
        <v>71</v>
      </c>
      <c r="F2809" s="38" t="s">
        <v>70</v>
      </c>
      <c r="G2809" s="38" t="s">
        <v>146</v>
      </c>
      <c r="H2809" s="38" t="s">
        <v>237</v>
      </c>
      <c r="I2809" s="38" t="s">
        <v>1024</v>
      </c>
      <c r="J2809" s="38" t="s">
        <v>1025</v>
      </c>
      <c r="K2809" s="38" t="s">
        <v>149</v>
      </c>
      <c r="L2809" s="38" t="s">
        <v>7790</v>
      </c>
      <c r="M2809" s="38" t="s">
        <v>132</v>
      </c>
      <c r="N2809" s="40">
        <v>163</v>
      </c>
      <c r="O2809" s="40">
        <v>98</v>
      </c>
      <c r="P2809" s="40">
        <v>65</v>
      </c>
      <c r="Q2809" s="40">
        <v>2</v>
      </c>
      <c r="R2809" s="40">
        <v>0</v>
      </c>
      <c r="S2809" s="40">
        <v>0</v>
      </c>
      <c r="T2809" s="40">
        <v>0</v>
      </c>
      <c r="U2809" s="40">
        <v>17</v>
      </c>
      <c r="V2809" s="40">
        <v>283</v>
      </c>
      <c r="W2809" s="38" t="s">
        <v>7791</v>
      </c>
      <c r="X2809" s="38" t="s">
        <v>80</v>
      </c>
      <c r="Y2809" s="38" t="s">
        <v>66</v>
      </c>
      <c r="Z2809" s="38" t="s">
        <v>7070</v>
      </c>
      <c r="AA2809" s="38" t="s">
        <v>7067</v>
      </c>
      <c r="AB2809" s="41">
        <v>2</v>
      </c>
      <c r="AC2809" s="41">
        <v>0</v>
      </c>
      <c r="AD2809" s="42">
        <v>2.74</v>
      </c>
      <c r="AE2809" s="42">
        <v>7.89</v>
      </c>
      <c r="AF2809" s="12" t="str">
        <f t="shared" si="516"/>
        <v>207369</v>
      </c>
      <c r="AG2809" s="13" t="str">
        <f>VLOOKUP(D2809,[2]Reference!$Q:$U,4,FALSE)</f>
        <v>Fleet</v>
      </c>
      <c r="AH2809" s="13" t="str">
        <f>VLOOKUP(D2809,[2]Reference!$Q:$U,5,FALSE)</f>
        <v>LNER</v>
      </c>
      <c r="AI2809" s="14">
        <f t="shared" si="517"/>
        <v>2</v>
      </c>
      <c r="AJ2809" s="14">
        <f t="shared" si="518"/>
        <v>0</v>
      </c>
      <c r="AK2809" s="14">
        <f t="shared" si="519"/>
        <v>2</v>
      </c>
      <c r="AL2809" s="15">
        <f t="shared" si="520"/>
        <v>0.74000000000000021</v>
      </c>
      <c r="AM2809" s="14">
        <f t="shared" si="521"/>
        <v>163</v>
      </c>
      <c r="AN2809" s="16">
        <f t="shared" si="522"/>
        <v>45689</v>
      </c>
      <c r="AO2809" s="17">
        <f>VLOOKUP(B2809,[2]Reference!D:E,2,1)</f>
        <v>202511</v>
      </c>
      <c r="AP2809" s="12" t="str">
        <f t="shared" si="523"/>
        <v>7</v>
      </c>
      <c r="AQ2809" s="18">
        <f t="shared" si="524"/>
        <v>2.74</v>
      </c>
      <c r="AR2809" s="18">
        <f t="shared" si="525"/>
        <v>7.89</v>
      </c>
      <c r="AS2809" s="13" t="str">
        <f>VLOOKUP(D2809,[2]Reference!$Q:$U,3,FALSE)</f>
        <v>IC225</v>
      </c>
      <c r="AT2809" s="13" t="str">
        <f>VLOOKUP(D2809,[2]Reference!Q:V,6,FALSE)</f>
        <v>IC225</v>
      </c>
      <c r="AU2809" s="13" t="str">
        <f>VLOOKUP(D2809,[2]Reference!$Q:$U,2,FALSE)</f>
        <v>Cl 91 Loco</v>
      </c>
      <c r="AV2809" s="19">
        <f t="shared" si="526"/>
        <v>45695</v>
      </c>
      <c r="AW2809" s="12" t="str">
        <f>+VLOOKUP(X2809,[2]Reference!BN:BO,2,FALSE)</f>
        <v>Fleet</v>
      </c>
      <c r="AX2809" s="20" t="str">
        <f t="shared" si="527"/>
        <v>HB</v>
      </c>
      <c r="AY2809" s="20" t="str">
        <f>VLOOKUP(AX2809,[2]Reference!AH:AI,2,FALSE)</f>
        <v>LNER</v>
      </c>
      <c r="AZ2809" s="20" t="str">
        <f>VLOOKUP(D2809,[2]Reference!Q:V,6,FALSE)</f>
        <v>IC225</v>
      </c>
      <c r="BA2809" s="20" t="str">
        <f>VLOOKUP(D2809,[2]Reference!Q:V,3,FALSE)</f>
        <v>IC225</v>
      </c>
    </row>
    <row r="2810" spans="1:53" ht="13.5" x14ac:dyDescent="0.25">
      <c r="A2810" s="38" t="s">
        <v>7792</v>
      </c>
      <c r="B2810" s="39">
        <v>45688</v>
      </c>
      <c r="C2810" s="38" t="s">
        <v>54</v>
      </c>
      <c r="D2810" s="38" t="s">
        <v>55</v>
      </c>
      <c r="E2810" s="38" t="s">
        <v>56</v>
      </c>
      <c r="F2810" s="38" t="s">
        <v>55</v>
      </c>
      <c r="G2810" s="38" t="s">
        <v>72</v>
      </c>
      <c r="H2810" s="38" t="s">
        <v>198</v>
      </c>
      <c r="I2810" s="38" t="s">
        <v>209</v>
      </c>
      <c r="J2810" s="38" t="s">
        <v>210</v>
      </c>
      <c r="K2810" s="38" t="s">
        <v>261</v>
      </c>
      <c r="L2810" s="38" t="s">
        <v>5607</v>
      </c>
      <c r="M2810" s="38" t="s">
        <v>234</v>
      </c>
      <c r="N2810" s="40">
        <v>4</v>
      </c>
      <c r="O2810" s="40">
        <v>0</v>
      </c>
      <c r="P2810" s="40">
        <v>4</v>
      </c>
      <c r="Q2810" s="40">
        <v>0</v>
      </c>
      <c r="R2810" s="40">
        <v>0</v>
      </c>
      <c r="S2810" s="40">
        <v>0</v>
      </c>
      <c r="T2810" s="40">
        <v>0</v>
      </c>
      <c r="U2810" s="40">
        <v>1</v>
      </c>
      <c r="V2810" s="40">
        <v>4</v>
      </c>
      <c r="W2810" s="38" t="s">
        <v>7793</v>
      </c>
      <c r="X2810" s="38" t="s">
        <v>119</v>
      </c>
      <c r="Y2810" s="38" t="s">
        <v>66</v>
      </c>
      <c r="Z2810" s="38" t="s">
        <v>7070</v>
      </c>
      <c r="AA2810" s="38" t="s">
        <v>7067</v>
      </c>
      <c r="AB2810" s="41">
        <v>0</v>
      </c>
      <c r="AC2810" s="41">
        <v>0</v>
      </c>
      <c r="AD2810" s="42">
        <v>0</v>
      </c>
      <c r="AE2810" s="42">
        <v>0</v>
      </c>
      <c r="AF2810" s="12" t="str">
        <f t="shared" si="516"/>
        <v>207551</v>
      </c>
      <c r="AG2810" s="13" t="str">
        <f>VLOOKUP(D2810,[2]Reference!$Q:$U,4,FALSE)</f>
        <v>Fleet</v>
      </c>
      <c r="AH2810" s="13" t="str">
        <f>VLOOKUP(D2810,[2]Reference!$Q:$U,5,FALSE)</f>
        <v>LNER</v>
      </c>
      <c r="AI2810" s="14">
        <f t="shared" si="517"/>
        <v>0</v>
      </c>
      <c r="AJ2810" s="14">
        <f t="shared" si="518"/>
        <v>0</v>
      </c>
      <c r="AK2810" s="14">
        <f t="shared" si="519"/>
        <v>0</v>
      </c>
      <c r="AL2810" s="15">
        <f t="shared" si="520"/>
        <v>0</v>
      </c>
      <c r="AM2810" s="14">
        <f t="shared" si="521"/>
        <v>4</v>
      </c>
      <c r="AN2810" s="16">
        <f t="shared" si="522"/>
        <v>45689</v>
      </c>
      <c r="AO2810" s="17">
        <f>VLOOKUP(B2810,[2]Reference!D:E,2,1)</f>
        <v>202511</v>
      </c>
      <c r="AP2810" s="12" t="str">
        <f t="shared" si="523"/>
        <v>7</v>
      </c>
      <c r="AQ2810" s="18">
        <f t="shared" si="524"/>
        <v>0</v>
      </c>
      <c r="AR2810" s="18">
        <f t="shared" si="525"/>
        <v>0</v>
      </c>
      <c r="AS2810" s="13" t="str">
        <f>VLOOKUP(D2810,[2]Reference!$Q:$U,3,FALSE)</f>
        <v>Azuma</v>
      </c>
      <c r="AT2810" s="13" t="str">
        <f>VLOOKUP(D2810,[2]Reference!Q:V,6,FALSE)</f>
        <v>Azuma</v>
      </c>
      <c r="AU2810" s="13" t="str">
        <f>VLOOKUP(D2810,[2]Reference!$Q:$U,2,FALSE)</f>
        <v>Hitachi - Class 800</v>
      </c>
      <c r="AV2810" s="19">
        <f t="shared" si="526"/>
        <v>45695</v>
      </c>
      <c r="AW2810" s="12" t="str">
        <f>+VLOOKUP(X2810,[2]Reference!BN:BO,2,FALSE)</f>
        <v>Depot</v>
      </c>
      <c r="AX2810" s="20" t="str">
        <f t="shared" si="527"/>
        <v>HB</v>
      </c>
      <c r="AY2810" s="20" t="str">
        <f>VLOOKUP(AX2810,[2]Reference!AH:AI,2,FALSE)</f>
        <v>LNER</v>
      </c>
      <c r="AZ2810" s="20" t="str">
        <f>VLOOKUP(D2810,[2]Reference!Q:V,6,FALSE)</f>
        <v>Azuma</v>
      </c>
      <c r="BA2810" s="20" t="str">
        <f>VLOOKUP(D2810,[2]Reference!Q:V,3,FALSE)</f>
        <v>Azuma</v>
      </c>
    </row>
    <row r="2811" spans="1:53" ht="13.5" x14ac:dyDescent="0.25">
      <c r="A2811" s="38" t="s">
        <v>7794</v>
      </c>
      <c r="B2811" s="39">
        <v>45689</v>
      </c>
      <c r="C2811" s="38" t="s">
        <v>54</v>
      </c>
      <c r="D2811" s="38" t="s">
        <v>55</v>
      </c>
      <c r="E2811" s="38" t="s">
        <v>56</v>
      </c>
      <c r="F2811" s="38" t="s">
        <v>55</v>
      </c>
      <c r="G2811" s="38" t="s">
        <v>94</v>
      </c>
      <c r="H2811" s="38" t="s">
        <v>95</v>
      </c>
      <c r="I2811" s="38" t="s">
        <v>147</v>
      </c>
      <c r="J2811" s="38" t="s">
        <v>148</v>
      </c>
      <c r="K2811" s="38" t="s">
        <v>98</v>
      </c>
      <c r="L2811" s="38" t="s">
        <v>7795</v>
      </c>
      <c r="M2811" s="38" t="s">
        <v>234</v>
      </c>
      <c r="N2811" s="40">
        <v>6</v>
      </c>
      <c r="O2811" s="40">
        <v>6</v>
      </c>
      <c r="P2811" s="40">
        <v>0</v>
      </c>
      <c r="Q2811" s="40">
        <v>0</v>
      </c>
      <c r="R2811" s="40">
        <v>0</v>
      </c>
      <c r="S2811" s="40">
        <v>0</v>
      </c>
      <c r="T2811" s="40">
        <v>0</v>
      </c>
      <c r="U2811" s="40">
        <v>1</v>
      </c>
      <c r="V2811" s="40">
        <v>6</v>
      </c>
      <c r="W2811" s="38" t="s">
        <v>7796</v>
      </c>
      <c r="X2811" s="38" t="s">
        <v>80</v>
      </c>
      <c r="Y2811" s="38" t="s">
        <v>66</v>
      </c>
      <c r="Z2811" s="38" t="s">
        <v>7070</v>
      </c>
      <c r="AA2811" s="38" t="s">
        <v>7067</v>
      </c>
      <c r="AB2811" s="41">
        <v>0</v>
      </c>
      <c r="AC2811" s="41">
        <v>0</v>
      </c>
      <c r="AD2811" s="42">
        <v>0</v>
      </c>
      <c r="AE2811" s="42">
        <v>0</v>
      </c>
      <c r="AF2811" s="12" t="str">
        <f t="shared" si="516"/>
        <v>209817</v>
      </c>
      <c r="AG2811" s="13" t="str">
        <f>VLOOKUP(D2811,[2]Reference!$Q:$U,4,FALSE)</f>
        <v>Fleet</v>
      </c>
      <c r="AH2811" s="13" t="str">
        <f>VLOOKUP(D2811,[2]Reference!$Q:$U,5,FALSE)</f>
        <v>LNER</v>
      </c>
      <c r="AI2811" s="14">
        <f t="shared" si="517"/>
        <v>0</v>
      </c>
      <c r="AJ2811" s="14">
        <f t="shared" si="518"/>
        <v>0</v>
      </c>
      <c r="AK2811" s="14">
        <f t="shared" si="519"/>
        <v>0</v>
      </c>
      <c r="AL2811" s="15">
        <f t="shared" si="520"/>
        <v>0</v>
      </c>
      <c r="AM2811" s="14">
        <f t="shared" si="521"/>
        <v>6</v>
      </c>
      <c r="AN2811" s="16">
        <f t="shared" si="522"/>
        <v>45689</v>
      </c>
      <c r="AO2811" s="17">
        <f>VLOOKUP(B2811,[2]Reference!D:E,2,1)</f>
        <v>202511</v>
      </c>
      <c r="AP2811" s="12" t="str">
        <f t="shared" si="523"/>
        <v>7</v>
      </c>
      <c r="AQ2811" s="18">
        <f t="shared" si="524"/>
        <v>0</v>
      </c>
      <c r="AR2811" s="18">
        <f t="shared" si="525"/>
        <v>0</v>
      </c>
      <c r="AS2811" s="13" t="str">
        <f>VLOOKUP(D2811,[2]Reference!$Q:$U,3,FALSE)</f>
        <v>Azuma</v>
      </c>
      <c r="AT2811" s="13" t="str">
        <f>VLOOKUP(D2811,[2]Reference!Q:V,6,FALSE)</f>
        <v>Azuma</v>
      </c>
      <c r="AU2811" s="13" t="str">
        <f>VLOOKUP(D2811,[2]Reference!$Q:$U,2,FALSE)</f>
        <v>Hitachi - Class 800</v>
      </c>
      <c r="AV2811" s="19">
        <f t="shared" si="526"/>
        <v>45696</v>
      </c>
      <c r="AW2811" s="12" t="str">
        <f>+VLOOKUP(X2811,[2]Reference!BN:BO,2,FALSE)</f>
        <v>Fleet</v>
      </c>
      <c r="AX2811" s="20" t="str">
        <f t="shared" si="527"/>
        <v>HB</v>
      </c>
      <c r="AY2811" s="20" t="str">
        <f>VLOOKUP(AX2811,[2]Reference!AH:AI,2,FALSE)</f>
        <v>LNER</v>
      </c>
      <c r="AZ2811" s="20" t="str">
        <f>VLOOKUP(D2811,[2]Reference!Q:V,6,FALSE)</f>
        <v>Azuma</v>
      </c>
      <c r="BA2811" s="20" t="str">
        <f>VLOOKUP(D2811,[2]Reference!Q:V,3,FALSE)</f>
        <v>Azuma</v>
      </c>
    </row>
    <row r="2812" spans="1:53" ht="13.5" x14ac:dyDescent="0.25">
      <c r="A2812" s="38" t="s">
        <v>7797</v>
      </c>
      <c r="B2812" s="39">
        <v>45689</v>
      </c>
      <c r="C2812" s="38" t="s">
        <v>54</v>
      </c>
      <c r="D2812" s="38" t="s">
        <v>92</v>
      </c>
      <c r="E2812" s="38" t="s">
        <v>93</v>
      </c>
      <c r="F2812" s="38" t="s">
        <v>92</v>
      </c>
      <c r="G2812" s="38" t="s">
        <v>121</v>
      </c>
      <c r="H2812" s="38" t="s">
        <v>73</v>
      </c>
      <c r="I2812" s="38" t="s">
        <v>2967</v>
      </c>
      <c r="J2812" s="38" t="s">
        <v>2968</v>
      </c>
      <c r="K2812" s="38" t="s">
        <v>124</v>
      </c>
      <c r="L2812" s="38" t="s">
        <v>6049</v>
      </c>
      <c r="M2812" s="38" t="s">
        <v>151</v>
      </c>
      <c r="N2812" s="40">
        <v>7</v>
      </c>
      <c r="O2812" s="40">
        <v>7</v>
      </c>
      <c r="P2812" s="40">
        <v>0</v>
      </c>
      <c r="Q2812" s="40">
        <v>0</v>
      </c>
      <c r="R2812" s="40">
        <v>0</v>
      </c>
      <c r="S2812" s="40">
        <v>0</v>
      </c>
      <c r="T2812" s="40">
        <v>0</v>
      </c>
      <c r="U2812" s="40">
        <v>1</v>
      </c>
      <c r="V2812" s="40">
        <v>7</v>
      </c>
      <c r="W2812" s="38" t="s">
        <v>7798</v>
      </c>
      <c r="X2812" s="38" t="s">
        <v>80</v>
      </c>
      <c r="Y2812" s="38" t="s">
        <v>66</v>
      </c>
      <c r="Z2812" s="38" t="s">
        <v>7070</v>
      </c>
      <c r="AA2812" s="38" t="s">
        <v>7067</v>
      </c>
      <c r="AB2812" s="41">
        <v>0</v>
      </c>
      <c r="AC2812" s="41">
        <v>0</v>
      </c>
      <c r="AD2812" s="42">
        <v>0</v>
      </c>
      <c r="AE2812" s="42">
        <v>0</v>
      </c>
      <c r="AF2812" s="12" t="str">
        <f t="shared" si="516"/>
        <v>210276</v>
      </c>
      <c r="AG2812" s="13" t="str">
        <f>VLOOKUP(D2812,[2]Reference!$Q:$U,4,FALSE)</f>
        <v>Fleet</v>
      </c>
      <c r="AH2812" s="13" t="str">
        <f>VLOOKUP(D2812,[2]Reference!$Q:$U,5,FALSE)</f>
        <v>LNER</v>
      </c>
      <c r="AI2812" s="14">
        <f t="shared" si="517"/>
        <v>0</v>
      </c>
      <c r="AJ2812" s="14">
        <f t="shared" si="518"/>
        <v>0</v>
      </c>
      <c r="AK2812" s="14">
        <f t="shared" si="519"/>
        <v>0</v>
      </c>
      <c r="AL2812" s="15">
        <f t="shared" si="520"/>
        <v>0</v>
      </c>
      <c r="AM2812" s="14">
        <f t="shared" si="521"/>
        <v>7</v>
      </c>
      <c r="AN2812" s="16">
        <f t="shared" si="522"/>
        <v>45689</v>
      </c>
      <c r="AO2812" s="17">
        <f>VLOOKUP(B2812,[2]Reference!D:E,2,1)</f>
        <v>202511</v>
      </c>
      <c r="AP2812" s="12" t="str">
        <f t="shared" si="523"/>
        <v>7</v>
      </c>
      <c r="AQ2812" s="18">
        <f t="shared" si="524"/>
        <v>0</v>
      </c>
      <c r="AR2812" s="18">
        <f t="shared" si="525"/>
        <v>0</v>
      </c>
      <c r="AS2812" s="13" t="str">
        <f>VLOOKUP(D2812,[2]Reference!$Q:$U,3,FALSE)</f>
        <v>Azuma</v>
      </c>
      <c r="AT2812" s="13" t="str">
        <f>VLOOKUP(D2812,[2]Reference!Q:V,6,FALSE)</f>
        <v>Azuma</v>
      </c>
      <c r="AU2812" s="13" t="str">
        <f>VLOOKUP(D2812,[2]Reference!$Q:$U,2,FALSE)</f>
        <v>Hitachi - Class 801</v>
      </c>
      <c r="AV2812" s="19">
        <f t="shared" si="526"/>
        <v>45696</v>
      </c>
      <c r="AW2812" s="12" t="str">
        <f>+VLOOKUP(X2812,[2]Reference!BN:BO,2,FALSE)</f>
        <v>Fleet</v>
      </c>
      <c r="AX2812" s="20" t="str">
        <f t="shared" si="527"/>
        <v>HB</v>
      </c>
      <c r="AY2812" s="20" t="str">
        <f>VLOOKUP(AX2812,[2]Reference!AH:AI,2,FALSE)</f>
        <v>LNER</v>
      </c>
      <c r="AZ2812" s="20" t="str">
        <f>VLOOKUP(D2812,[2]Reference!Q:V,6,FALSE)</f>
        <v>Azuma</v>
      </c>
      <c r="BA2812" s="20" t="str">
        <f>VLOOKUP(D2812,[2]Reference!Q:V,3,FALSE)</f>
        <v>Azuma</v>
      </c>
    </row>
    <row r="2813" spans="1:53" ht="13.5" x14ac:dyDescent="0.25">
      <c r="A2813" s="38" t="s">
        <v>7799</v>
      </c>
      <c r="B2813" s="39">
        <v>45689</v>
      </c>
      <c r="C2813" s="38" t="s">
        <v>54</v>
      </c>
      <c r="D2813" s="38" t="s">
        <v>55</v>
      </c>
      <c r="E2813" s="38" t="s">
        <v>56</v>
      </c>
      <c r="F2813" s="38" t="s">
        <v>55</v>
      </c>
      <c r="G2813" s="38" t="s">
        <v>129</v>
      </c>
      <c r="H2813" s="38" t="s">
        <v>84</v>
      </c>
      <c r="I2813" s="38" t="s">
        <v>251</v>
      </c>
      <c r="J2813" s="38" t="s">
        <v>252</v>
      </c>
      <c r="K2813" s="38" t="s">
        <v>172</v>
      </c>
      <c r="L2813" s="38" t="s">
        <v>5773</v>
      </c>
      <c r="M2813" s="38" t="s">
        <v>212</v>
      </c>
      <c r="N2813" s="40">
        <v>3</v>
      </c>
      <c r="O2813" s="40">
        <v>3</v>
      </c>
      <c r="P2813" s="40">
        <v>0</v>
      </c>
      <c r="Q2813" s="40">
        <v>0</v>
      </c>
      <c r="R2813" s="40">
        <v>0</v>
      </c>
      <c r="S2813" s="40">
        <v>0</v>
      </c>
      <c r="T2813" s="40">
        <v>0</v>
      </c>
      <c r="U2813" s="40">
        <v>1</v>
      </c>
      <c r="V2813" s="40">
        <v>3</v>
      </c>
      <c r="W2813" s="38" t="s">
        <v>7800</v>
      </c>
      <c r="X2813" s="38" t="s">
        <v>80</v>
      </c>
      <c r="Y2813" s="38" t="s">
        <v>66</v>
      </c>
      <c r="Z2813" s="38" t="s">
        <v>7070</v>
      </c>
      <c r="AA2813" s="38" t="s">
        <v>7067</v>
      </c>
      <c r="AB2813" s="41">
        <v>0</v>
      </c>
      <c r="AC2813" s="41">
        <v>0</v>
      </c>
      <c r="AD2813" s="42">
        <v>0</v>
      </c>
      <c r="AE2813" s="42">
        <v>0</v>
      </c>
      <c r="AF2813" s="12" t="str">
        <f t="shared" si="516"/>
        <v>210697</v>
      </c>
      <c r="AG2813" s="13" t="str">
        <f>VLOOKUP(D2813,[2]Reference!$Q:$U,4,FALSE)</f>
        <v>Fleet</v>
      </c>
      <c r="AH2813" s="13" t="str">
        <f>VLOOKUP(D2813,[2]Reference!$Q:$U,5,FALSE)</f>
        <v>LNER</v>
      </c>
      <c r="AI2813" s="14">
        <f t="shared" si="517"/>
        <v>0</v>
      </c>
      <c r="AJ2813" s="14">
        <f t="shared" si="518"/>
        <v>0</v>
      </c>
      <c r="AK2813" s="14">
        <f t="shared" si="519"/>
        <v>0</v>
      </c>
      <c r="AL2813" s="15">
        <f t="shared" si="520"/>
        <v>0</v>
      </c>
      <c r="AM2813" s="14">
        <f t="shared" si="521"/>
        <v>3</v>
      </c>
      <c r="AN2813" s="16">
        <f t="shared" si="522"/>
        <v>45689</v>
      </c>
      <c r="AO2813" s="17">
        <f>VLOOKUP(B2813,[2]Reference!D:E,2,1)</f>
        <v>202511</v>
      </c>
      <c r="AP2813" s="12" t="str">
        <f t="shared" si="523"/>
        <v>7</v>
      </c>
      <c r="AQ2813" s="18">
        <f t="shared" si="524"/>
        <v>0</v>
      </c>
      <c r="AR2813" s="18">
        <f t="shared" si="525"/>
        <v>0</v>
      </c>
      <c r="AS2813" s="13" t="str">
        <f>VLOOKUP(D2813,[2]Reference!$Q:$U,3,FALSE)</f>
        <v>Azuma</v>
      </c>
      <c r="AT2813" s="13" t="str">
        <f>VLOOKUP(D2813,[2]Reference!Q:V,6,FALSE)</f>
        <v>Azuma</v>
      </c>
      <c r="AU2813" s="13" t="str">
        <f>VLOOKUP(D2813,[2]Reference!$Q:$U,2,FALSE)</f>
        <v>Hitachi - Class 800</v>
      </c>
      <c r="AV2813" s="19">
        <f t="shared" si="526"/>
        <v>45696</v>
      </c>
      <c r="AW2813" s="12" t="str">
        <f>+VLOOKUP(X2813,[2]Reference!BN:BO,2,FALSE)</f>
        <v>Fleet</v>
      </c>
      <c r="AX2813" s="20" t="str">
        <f t="shared" si="527"/>
        <v>HB</v>
      </c>
      <c r="AY2813" s="20" t="str">
        <f>VLOOKUP(AX2813,[2]Reference!AH:AI,2,FALSE)</f>
        <v>LNER</v>
      </c>
      <c r="AZ2813" s="20" t="str">
        <f>VLOOKUP(D2813,[2]Reference!Q:V,6,FALSE)</f>
        <v>Azuma</v>
      </c>
      <c r="BA2813" s="20" t="str">
        <f>VLOOKUP(D2813,[2]Reference!Q:V,3,FALSE)</f>
        <v>Azuma</v>
      </c>
    </row>
    <row r="2814" spans="1:53" ht="13.5" x14ac:dyDescent="0.25">
      <c r="A2814" s="38" t="s">
        <v>7801</v>
      </c>
      <c r="B2814" s="39">
        <v>45689</v>
      </c>
      <c r="C2814" s="38" t="s">
        <v>54</v>
      </c>
      <c r="D2814" s="38" t="s">
        <v>92</v>
      </c>
      <c r="E2814" s="38" t="s">
        <v>93</v>
      </c>
      <c r="F2814" s="38" t="s">
        <v>92</v>
      </c>
      <c r="G2814" s="38" t="s">
        <v>94</v>
      </c>
      <c r="H2814" s="38" t="s">
        <v>217</v>
      </c>
      <c r="I2814" s="38" t="s">
        <v>218</v>
      </c>
      <c r="J2814" s="38" t="s">
        <v>219</v>
      </c>
      <c r="K2814" s="38" t="s">
        <v>476</v>
      </c>
      <c r="L2814" s="38" t="s">
        <v>7802</v>
      </c>
      <c r="M2814" s="38" t="s">
        <v>100</v>
      </c>
      <c r="N2814" s="40">
        <v>5</v>
      </c>
      <c r="O2814" s="40">
        <v>5</v>
      </c>
      <c r="P2814" s="40">
        <v>0</v>
      </c>
      <c r="Q2814" s="40">
        <v>0</v>
      </c>
      <c r="R2814" s="40">
        <v>0</v>
      </c>
      <c r="S2814" s="40">
        <v>0</v>
      </c>
      <c r="T2814" s="40">
        <v>0</v>
      </c>
      <c r="U2814" s="40">
        <v>1</v>
      </c>
      <c r="V2814" s="40">
        <v>5</v>
      </c>
      <c r="W2814" s="38" t="s">
        <v>7803</v>
      </c>
      <c r="X2814" s="38" t="s">
        <v>119</v>
      </c>
      <c r="Y2814" s="38" t="s">
        <v>66</v>
      </c>
      <c r="Z2814" s="38" t="s">
        <v>7070</v>
      </c>
      <c r="AA2814" s="38" t="s">
        <v>7067</v>
      </c>
      <c r="AB2814" s="41">
        <v>0</v>
      </c>
      <c r="AC2814" s="41">
        <v>0</v>
      </c>
      <c r="AD2814" s="42">
        <v>0</v>
      </c>
      <c r="AE2814" s="42">
        <v>0</v>
      </c>
      <c r="AF2814" s="12" t="str">
        <f t="shared" si="516"/>
        <v>211184</v>
      </c>
      <c r="AG2814" s="13" t="str">
        <f>VLOOKUP(D2814,[2]Reference!$Q:$U,4,FALSE)</f>
        <v>Fleet</v>
      </c>
      <c r="AH2814" s="13" t="str">
        <f>VLOOKUP(D2814,[2]Reference!$Q:$U,5,FALSE)</f>
        <v>LNER</v>
      </c>
      <c r="AI2814" s="14">
        <f t="shared" si="517"/>
        <v>0</v>
      </c>
      <c r="AJ2814" s="14">
        <f t="shared" si="518"/>
        <v>0</v>
      </c>
      <c r="AK2814" s="14">
        <f t="shared" si="519"/>
        <v>0</v>
      </c>
      <c r="AL2814" s="15">
        <f t="shared" si="520"/>
        <v>0</v>
      </c>
      <c r="AM2814" s="14">
        <f t="shared" si="521"/>
        <v>5</v>
      </c>
      <c r="AN2814" s="16">
        <f t="shared" si="522"/>
        <v>45689</v>
      </c>
      <c r="AO2814" s="17">
        <f>VLOOKUP(B2814,[2]Reference!D:E,2,1)</f>
        <v>202511</v>
      </c>
      <c r="AP2814" s="12" t="str">
        <f t="shared" si="523"/>
        <v>7</v>
      </c>
      <c r="AQ2814" s="18">
        <f t="shared" si="524"/>
        <v>0</v>
      </c>
      <c r="AR2814" s="18">
        <f t="shared" si="525"/>
        <v>0</v>
      </c>
      <c r="AS2814" s="13" t="str">
        <f>VLOOKUP(D2814,[2]Reference!$Q:$U,3,FALSE)</f>
        <v>Azuma</v>
      </c>
      <c r="AT2814" s="13" t="str">
        <f>VLOOKUP(D2814,[2]Reference!Q:V,6,FALSE)</f>
        <v>Azuma</v>
      </c>
      <c r="AU2814" s="13" t="str">
        <f>VLOOKUP(D2814,[2]Reference!$Q:$U,2,FALSE)</f>
        <v>Hitachi - Class 801</v>
      </c>
      <c r="AV2814" s="19">
        <f t="shared" si="526"/>
        <v>45696</v>
      </c>
      <c r="AW2814" s="12" t="str">
        <f>+VLOOKUP(X2814,[2]Reference!BN:BO,2,FALSE)</f>
        <v>Depot</v>
      </c>
      <c r="AX2814" s="20" t="str">
        <f t="shared" si="527"/>
        <v>HB</v>
      </c>
      <c r="AY2814" s="20" t="str">
        <f>VLOOKUP(AX2814,[2]Reference!AH:AI,2,FALSE)</f>
        <v>LNER</v>
      </c>
      <c r="AZ2814" s="20" t="str">
        <f>VLOOKUP(D2814,[2]Reference!Q:V,6,FALSE)</f>
        <v>Azuma</v>
      </c>
      <c r="BA2814" s="20" t="str">
        <f>VLOOKUP(D2814,[2]Reference!Q:V,3,FALSE)</f>
        <v>Azuma</v>
      </c>
    </row>
    <row r="2815" spans="1:53" ht="13.5" x14ac:dyDescent="0.25">
      <c r="A2815" s="38" t="s">
        <v>7804</v>
      </c>
      <c r="B2815" s="39">
        <v>45690</v>
      </c>
      <c r="C2815" s="38" t="s">
        <v>54</v>
      </c>
      <c r="D2815" s="38" t="s">
        <v>70</v>
      </c>
      <c r="E2815" s="38" t="s">
        <v>71</v>
      </c>
      <c r="F2815" s="38" t="s">
        <v>70</v>
      </c>
      <c r="G2815" s="38" t="s">
        <v>94</v>
      </c>
      <c r="H2815" s="38" t="s">
        <v>237</v>
      </c>
      <c r="I2815" s="38" t="s">
        <v>1591</v>
      </c>
      <c r="J2815" s="38" t="s">
        <v>1592</v>
      </c>
      <c r="K2815" s="38" t="s">
        <v>98</v>
      </c>
      <c r="L2815" s="38" t="s">
        <v>5246</v>
      </c>
      <c r="M2815" s="38" t="s">
        <v>664</v>
      </c>
      <c r="N2815" s="40">
        <v>23</v>
      </c>
      <c r="O2815" s="40">
        <v>0</v>
      </c>
      <c r="P2815" s="40">
        <v>23</v>
      </c>
      <c r="Q2815" s="40">
        <v>2</v>
      </c>
      <c r="R2815" s="40">
        <v>0</v>
      </c>
      <c r="S2815" s="40">
        <v>0</v>
      </c>
      <c r="T2815" s="40">
        <v>0</v>
      </c>
      <c r="U2815" s="40">
        <v>7</v>
      </c>
      <c r="V2815" s="40">
        <v>158</v>
      </c>
      <c r="W2815" s="38" t="s">
        <v>7805</v>
      </c>
      <c r="X2815" s="38" t="s">
        <v>80</v>
      </c>
      <c r="Y2815" s="38" t="s">
        <v>66</v>
      </c>
      <c r="Z2815" s="38" t="s">
        <v>7071</v>
      </c>
      <c r="AA2815" s="38" t="s">
        <v>7072</v>
      </c>
      <c r="AB2815" s="41">
        <v>2</v>
      </c>
      <c r="AC2815" s="41">
        <v>0</v>
      </c>
      <c r="AD2815" s="42">
        <v>2</v>
      </c>
      <c r="AE2815" s="42">
        <v>2</v>
      </c>
      <c r="AF2815" s="12" t="str">
        <f t="shared" si="516"/>
        <v>211633</v>
      </c>
      <c r="AG2815" s="13" t="str">
        <f>VLOOKUP(D2815,[2]Reference!$Q:$U,4,FALSE)</f>
        <v>Fleet</v>
      </c>
      <c r="AH2815" s="13" t="str">
        <f>VLOOKUP(D2815,[2]Reference!$Q:$U,5,FALSE)</f>
        <v>LNER</v>
      </c>
      <c r="AI2815" s="14">
        <f t="shared" si="517"/>
        <v>2</v>
      </c>
      <c r="AJ2815" s="14">
        <f t="shared" si="518"/>
        <v>0</v>
      </c>
      <c r="AK2815" s="14">
        <f t="shared" si="519"/>
        <v>2</v>
      </c>
      <c r="AL2815" s="15">
        <f t="shared" si="520"/>
        <v>0</v>
      </c>
      <c r="AM2815" s="14">
        <f t="shared" si="521"/>
        <v>23</v>
      </c>
      <c r="AN2815" s="16">
        <f t="shared" si="522"/>
        <v>45696</v>
      </c>
      <c r="AO2815" s="17">
        <f>VLOOKUP(B2815,[2]Reference!D:E,2,1)</f>
        <v>202512</v>
      </c>
      <c r="AP2815" s="12" t="str">
        <f t="shared" si="523"/>
        <v>7</v>
      </c>
      <c r="AQ2815" s="18">
        <f t="shared" si="524"/>
        <v>2</v>
      </c>
      <c r="AR2815" s="18">
        <f t="shared" si="525"/>
        <v>2</v>
      </c>
      <c r="AS2815" s="13" t="str">
        <f>VLOOKUP(D2815,[2]Reference!$Q:$U,3,FALSE)</f>
        <v>IC225</v>
      </c>
      <c r="AT2815" s="13" t="str">
        <f>VLOOKUP(D2815,[2]Reference!Q:V,6,FALSE)</f>
        <v>IC225</v>
      </c>
      <c r="AU2815" s="13" t="str">
        <f>VLOOKUP(D2815,[2]Reference!$Q:$U,2,FALSE)</f>
        <v>Cl 91 Loco</v>
      </c>
      <c r="AV2815" s="19">
        <f t="shared" si="526"/>
        <v>45697</v>
      </c>
      <c r="AW2815" s="12" t="str">
        <f>+VLOOKUP(X2815,[2]Reference!BN:BO,2,FALSE)</f>
        <v>Fleet</v>
      </c>
      <c r="AX2815" s="20" t="str">
        <f t="shared" si="527"/>
        <v>HB</v>
      </c>
      <c r="AY2815" s="20" t="str">
        <f>VLOOKUP(AX2815,[2]Reference!AH:AI,2,FALSE)</f>
        <v>LNER</v>
      </c>
      <c r="AZ2815" s="20" t="str">
        <f>VLOOKUP(D2815,[2]Reference!Q:V,6,FALSE)</f>
        <v>IC225</v>
      </c>
      <c r="BA2815" s="20" t="str">
        <f>VLOOKUP(D2815,[2]Reference!Q:V,3,FALSE)</f>
        <v>IC225</v>
      </c>
    </row>
    <row r="2816" spans="1:53" ht="13.5" x14ac:dyDescent="0.25">
      <c r="A2816" s="38" t="s">
        <v>7806</v>
      </c>
      <c r="B2816" s="39">
        <v>45691</v>
      </c>
      <c r="C2816" s="38" t="s">
        <v>54</v>
      </c>
      <c r="D2816" s="38" t="s">
        <v>92</v>
      </c>
      <c r="E2816" s="38" t="s">
        <v>93</v>
      </c>
      <c r="F2816" s="38" t="s">
        <v>92</v>
      </c>
      <c r="G2816" s="38" t="s">
        <v>154</v>
      </c>
      <c r="H2816" s="38" t="s">
        <v>327</v>
      </c>
      <c r="I2816" s="38" t="s">
        <v>328</v>
      </c>
      <c r="J2816" s="38" t="s">
        <v>329</v>
      </c>
      <c r="K2816" s="38" t="s">
        <v>563</v>
      </c>
      <c r="L2816" s="38" t="s">
        <v>7807</v>
      </c>
      <c r="M2816" s="38" t="s">
        <v>1424</v>
      </c>
      <c r="N2816" s="40">
        <v>2</v>
      </c>
      <c r="O2816" s="40">
        <v>2</v>
      </c>
      <c r="P2816" s="40">
        <v>0</v>
      </c>
      <c r="Q2816" s="40">
        <v>0</v>
      </c>
      <c r="R2816" s="40">
        <v>0</v>
      </c>
      <c r="S2816" s="40">
        <v>0</v>
      </c>
      <c r="T2816" s="40">
        <v>0</v>
      </c>
      <c r="U2816" s="40">
        <v>1</v>
      </c>
      <c r="V2816" s="40">
        <v>2</v>
      </c>
      <c r="W2816" s="38" t="s">
        <v>7808</v>
      </c>
      <c r="X2816" s="38" t="s">
        <v>80</v>
      </c>
      <c r="Y2816" s="38" t="s">
        <v>66</v>
      </c>
      <c r="Z2816" s="38" t="s">
        <v>7071</v>
      </c>
      <c r="AA2816" s="38" t="s">
        <v>7072</v>
      </c>
      <c r="AB2816" s="41">
        <v>0</v>
      </c>
      <c r="AC2816" s="41">
        <v>0</v>
      </c>
      <c r="AD2816" s="42">
        <v>0</v>
      </c>
      <c r="AE2816" s="42">
        <v>0.25</v>
      </c>
      <c r="AF2816" s="12" t="str">
        <f t="shared" si="516"/>
        <v>213818</v>
      </c>
      <c r="AG2816" s="13" t="str">
        <f>VLOOKUP(D2816,[2]Reference!$Q:$U,4,FALSE)</f>
        <v>Fleet</v>
      </c>
      <c r="AH2816" s="13" t="str">
        <f>VLOOKUP(D2816,[2]Reference!$Q:$U,5,FALSE)</f>
        <v>LNER</v>
      </c>
      <c r="AI2816" s="14">
        <f t="shared" si="517"/>
        <v>0</v>
      </c>
      <c r="AJ2816" s="14">
        <f t="shared" si="518"/>
        <v>0</v>
      </c>
      <c r="AK2816" s="14">
        <f t="shared" si="519"/>
        <v>0</v>
      </c>
      <c r="AL2816" s="15">
        <f t="shared" si="520"/>
        <v>0</v>
      </c>
      <c r="AM2816" s="14">
        <f t="shared" si="521"/>
        <v>2</v>
      </c>
      <c r="AN2816" s="16">
        <f t="shared" si="522"/>
        <v>45696</v>
      </c>
      <c r="AO2816" s="17">
        <f>VLOOKUP(B2816,[2]Reference!D:E,2,1)</f>
        <v>202512</v>
      </c>
      <c r="AP2816" s="12" t="str">
        <f t="shared" si="523"/>
        <v>7</v>
      </c>
      <c r="AQ2816" s="18">
        <f t="shared" si="524"/>
        <v>0</v>
      </c>
      <c r="AR2816" s="18">
        <f t="shared" si="525"/>
        <v>0.25</v>
      </c>
      <c r="AS2816" s="13" t="str">
        <f>VLOOKUP(D2816,[2]Reference!$Q:$U,3,FALSE)</f>
        <v>Azuma</v>
      </c>
      <c r="AT2816" s="13" t="str">
        <f>VLOOKUP(D2816,[2]Reference!Q:V,6,FALSE)</f>
        <v>Azuma</v>
      </c>
      <c r="AU2816" s="13" t="str">
        <f>VLOOKUP(D2816,[2]Reference!$Q:$U,2,FALSE)</f>
        <v>Hitachi - Class 801</v>
      </c>
      <c r="AV2816" s="19">
        <f t="shared" si="526"/>
        <v>45698</v>
      </c>
      <c r="AW2816" s="12" t="str">
        <f>+VLOOKUP(X2816,[2]Reference!BN:BO,2,FALSE)</f>
        <v>Fleet</v>
      </c>
      <c r="AX2816" s="20" t="str">
        <f t="shared" si="527"/>
        <v>HB</v>
      </c>
      <c r="AY2816" s="20" t="str">
        <f>VLOOKUP(AX2816,[2]Reference!AH:AI,2,FALSE)</f>
        <v>LNER</v>
      </c>
      <c r="AZ2816" s="20" t="str">
        <f>VLOOKUP(D2816,[2]Reference!Q:V,6,FALSE)</f>
        <v>Azuma</v>
      </c>
      <c r="BA2816" s="20" t="str">
        <f>VLOOKUP(D2816,[2]Reference!Q:V,3,FALSE)</f>
        <v>Azuma</v>
      </c>
    </row>
    <row r="2817" spans="1:53" ht="13.5" x14ac:dyDescent="0.25">
      <c r="A2817" s="38" t="s">
        <v>7810</v>
      </c>
      <c r="B2817" s="39">
        <v>45691</v>
      </c>
      <c r="C2817" s="38" t="s">
        <v>54</v>
      </c>
      <c r="D2817" s="38" t="s">
        <v>161</v>
      </c>
      <c r="E2817" s="38" t="s">
        <v>162</v>
      </c>
      <c r="F2817" s="38" t="s">
        <v>161</v>
      </c>
      <c r="G2817" s="38" t="s">
        <v>72</v>
      </c>
      <c r="H2817" s="38" t="s">
        <v>95</v>
      </c>
      <c r="I2817" s="38" t="s">
        <v>147</v>
      </c>
      <c r="J2817" s="38" t="s">
        <v>148</v>
      </c>
      <c r="K2817" s="38" t="s">
        <v>261</v>
      </c>
      <c r="L2817" s="38" t="s">
        <v>4577</v>
      </c>
      <c r="M2817" s="38" t="s">
        <v>185</v>
      </c>
      <c r="N2817" s="40">
        <v>4</v>
      </c>
      <c r="O2817" s="40">
        <v>2</v>
      </c>
      <c r="P2817" s="40">
        <v>2</v>
      </c>
      <c r="Q2817" s="40">
        <v>0</v>
      </c>
      <c r="R2817" s="40">
        <v>0</v>
      </c>
      <c r="S2817" s="40">
        <v>0</v>
      </c>
      <c r="T2817" s="40">
        <v>0</v>
      </c>
      <c r="U2817" s="40">
        <v>1</v>
      </c>
      <c r="V2817" s="40">
        <v>4</v>
      </c>
      <c r="W2817" s="38" t="s">
        <v>7811</v>
      </c>
      <c r="X2817" s="38" t="s">
        <v>80</v>
      </c>
      <c r="Y2817" s="38" t="s">
        <v>66</v>
      </c>
      <c r="Z2817" s="38" t="s">
        <v>7071</v>
      </c>
      <c r="AA2817" s="38" t="s">
        <v>7072</v>
      </c>
      <c r="AB2817" s="41">
        <v>0</v>
      </c>
      <c r="AC2817" s="41">
        <v>0</v>
      </c>
      <c r="AD2817" s="42">
        <v>0</v>
      </c>
      <c r="AE2817" s="42">
        <v>0</v>
      </c>
      <c r="AF2817" s="12" t="str">
        <f t="shared" si="516"/>
        <v>214087</v>
      </c>
      <c r="AG2817" s="13" t="str">
        <f>VLOOKUP(D2817,[2]Reference!$Q:$U,4,FALSE)</f>
        <v>Fleet</v>
      </c>
      <c r="AH2817" s="13" t="str">
        <f>VLOOKUP(D2817,[2]Reference!$Q:$U,5,FALSE)</f>
        <v>LNER</v>
      </c>
      <c r="AI2817" s="14">
        <f t="shared" si="517"/>
        <v>0</v>
      </c>
      <c r="AJ2817" s="14">
        <f t="shared" si="518"/>
        <v>0</v>
      </c>
      <c r="AK2817" s="14">
        <f t="shared" si="519"/>
        <v>0</v>
      </c>
      <c r="AL2817" s="15">
        <f t="shared" si="520"/>
        <v>0</v>
      </c>
      <c r="AM2817" s="14">
        <f t="shared" si="521"/>
        <v>4</v>
      </c>
      <c r="AN2817" s="16">
        <f t="shared" si="522"/>
        <v>45696</v>
      </c>
      <c r="AO2817" s="17">
        <f>VLOOKUP(B2817,[2]Reference!D:E,2,1)</f>
        <v>202512</v>
      </c>
      <c r="AP2817" s="12" t="str">
        <f t="shared" si="523"/>
        <v>7</v>
      </c>
      <c r="AQ2817" s="18">
        <f t="shared" si="524"/>
        <v>0</v>
      </c>
      <c r="AR2817" s="18">
        <f t="shared" si="525"/>
        <v>0</v>
      </c>
      <c r="AS2817" s="13" t="str">
        <f>VLOOKUP(D2817,[2]Reference!$Q:$U,3,FALSE)</f>
        <v>IC225</v>
      </c>
      <c r="AT2817" s="13" t="str">
        <f>VLOOKUP(D2817,[2]Reference!Q:V,6,FALSE)</f>
        <v>IC225</v>
      </c>
      <c r="AU2817" s="13" t="str">
        <f>VLOOKUP(D2817,[2]Reference!$Q:$U,2,FALSE)</f>
        <v>MK4 Coach</v>
      </c>
      <c r="AV2817" s="19">
        <f t="shared" si="526"/>
        <v>45698</v>
      </c>
      <c r="AW2817" s="12" t="str">
        <f>+VLOOKUP(X2817,[2]Reference!BN:BO,2,FALSE)</f>
        <v>Fleet</v>
      </c>
      <c r="AX2817" s="20" t="str">
        <f t="shared" si="527"/>
        <v>HB</v>
      </c>
      <c r="AY2817" s="20" t="str">
        <f>VLOOKUP(AX2817,[2]Reference!AH:AI,2,FALSE)</f>
        <v>LNER</v>
      </c>
      <c r="AZ2817" s="20" t="str">
        <f>VLOOKUP(D2817,[2]Reference!Q:V,6,FALSE)</f>
        <v>IC225</v>
      </c>
      <c r="BA2817" s="20" t="str">
        <f>VLOOKUP(D2817,[2]Reference!Q:V,3,FALSE)</f>
        <v>IC225</v>
      </c>
    </row>
    <row r="2818" spans="1:53" ht="13.5" x14ac:dyDescent="0.25">
      <c r="A2818" s="38" t="s">
        <v>7812</v>
      </c>
      <c r="B2818" s="39">
        <v>45691</v>
      </c>
      <c r="C2818" s="38" t="s">
        <v>54</v>
      </c>
      <c r="D2818" s="38" t="s">
        <v>55</v>
      </c>
      <c r="E2818" s="38" t="s">
        <v>56</v>
      </c>
      <c r="F2818" s="38" t="s">
        <v>55</v>
      </c>
      <c r="G2818" s="38" t="s">
        <v>146</v>
      </c>
      <c r="H2818" s="38" t="s">
        <v>327</v>
      </c>
      <c r="I2818" s="38" t="s">
        <v>883</v>
      </c>
      <c r="J2818" s="38" t="s">
        <v>884</v>
      </c>
      <c r="K2818" s="38" t="s">
        <v>1748</v>
      </c>
      <c r="L2818" s="38" t="s">
        <v>7813</v>
      </c>
      <c r="M2818" s="38" t="s">
        <v>248</v>
      </c>
      <c r="N2818" s="40">
        <v>12</v>
      </c>
      <c r="O2818" s="40">
        <v>9</v>
      </c>
      <c r="P2818" s="40">
        <v>3</v>
      </c>
      <c r="Q2818" s="40">
        <v>0</v>
      </c>
      <c r="R2818" s="40">
        <v>0</v>
      </c>
      <c r="S2818" s="40">
        <v>0</v>
      </c>
      <c r="T2818" s="40">
        <v>0</v>
      </c>
      <c r="U2818" s="40">
        <v>2</v>
      </c>
      <c r="V2818" s="40">
        <v>12</v>
      </c>
      <c r="W2818" s="38" t="s">
        <v>7814</v>
      </c>
      <c r="X2818" s="38" t="s">
        <v>80</v>
      </c>
      <c r="Y2818" s="38" t="s">
        <v>66</v>
      </c>
      <c r="Z2818" s="38" t="s">
        <v>7071</v>
      </c>
      <c r="AA2818" s="38" t="s">
        <v>7072</v>
      </c>
      <c r="AB2818" s="41">
        <v>0</v>
      </c>
      <c r="AC2818" s="41">
        <v>0</v>
      </c>
      <c r="AD2818" s="42">
        <v>0</v>
      </c>
      <c r="AE2818" s="42">
        <v>0.1</v>
      </c>
      <c r="AF2818" s="12" t="str">
        <f t="shared" ref="AF2818:AF2881" si="528">LEFT(A2818,6)</f>
        <v>214355</v>
      </c>
      <c r="AG2818" s="13" t="str">
        <f>VLOOKUP(D2818,[2]Reference!$Q:$U,4,FALSE)</f>
        <v>Fleet</v>
      </c>
      <c r="AH2818" s="13" t="str">
        <f>VLOOKUP(D2818,[2]Reference!$Q:$U,5,FALSE)</f>
        <v>LNER</v>
      </c>
      <c r="AI2818" s="14">
        <f t="shared" ref="AI2818:AI2881" si="529">+AB2818</f>
        <v>0</v>
      </c>
      <c r="AJ2818" s="14">
        <f t="shared" ref="AJ2818:AJ2881" si="530">+AC2818/2</f>
        <v>0</v>
      </c>
      <c r="AK2818" s="14">
        <f t="shared" ref="AK2818:AK2881" si="531">SUM(AI2818:AJ2818)</f>
        <v>0</v>
      </c>
      <c r="AL2818" s="15">
        <f t="shared" ref="AL2818:AL2881" si="532">+AD2818-AK2818</f>
        <v>0</v>
      </c>
      <c r="AM2818" s="14">
        <f t="shared" ref="AM2818:AM2881" si="533">+N2818</f>
        <v>12</v>
      </c>
      <c r="AN2818" s="16">
        <f t="shared" ref="AN2818:AN2881" si="534">B2818+(7-WEEKDAY(B2818))</f>
        <v>45696</v>
      </c>
      <c r="AO2818" s="17">
        <f>VLOOKUP(B2818,[2]Reference!D:E,2,1)</f>
        <v>202512</v>
      </c>
      <c r="AP2818" s="12" t="str">
        <f t="shared" ref="AP2818:AP2881" si="535">LEFT(X2818,1)</f>
        <v>7</v>
      </c>
      <c r="AQ2818" s="18">
        <f t="shared" ref="AQ2818:AQ2881" si="536">+AD2818</f>
        <v>0</v>
      </c>
      <c r="AR2818" s="18">
        <f t="shared" ref="AR2818:AR2881" si="537">+AE2818</f>
        <v>0.1</v>
      </c>
      <c r="AS2818" s="13" t="str">
        <f>VLOOKUP(D2818,[2]Reference!$Q:$U,3,FALSE)</f>
        <v>Azuma</v>
      </c>
      <c r="AT2818" s="13" t="str">
        <f>VLOOKUP(D2818,[2]Reference!Q:V,6,FALSE)</f>
        <v>Azuma</v>
      </c>
      <c r="AU2818" s="13" t="str">
        <f>VLOOKUP(D2818,[2]Reference!$Q:$U,2,FALSE)</f>
        <v>Hitachi - Class 800</v>
      </c>
      <c r="AV2818" s="19">
        <f t="shared" ref="AV2818:AV2881" si="538">+B2818+7</f>
        <v>45698</v>
      </c>
      <c r="AW2818" s="12" t="str">
        <f>+VLOOKUP(X2818,[2]Reference!BN:BO,2,FALSE)</f>
        <v>Fleet</v>
      </c>
      <c r="AX2818" s="20" t="str">
        <f t="shared" ref="AX2818:AX2881" si="539">MID(F2818,2,2)</f>
        <v>HB</v>
      </c>
      <c r="AY2818" s="20" t="str">
        <f>VLOOKUP(AX2818,[2]Reference!AH:AI,2,FALSE)</f>
        <v>LNER</v>
      </c>
      <c r="AZ2818" s="20" t="str">
        <f>VLOOKUP(D2818,[2]Reference!Q:V,6,FALSE)</f>
        <v>Azuma</v>
      </c>
      <c r="BA2818" s="20" t="str">
        <f>VLOOKUP(D2818,[2]Reference!Q:V,3,FALSE)</f>
        <v>Azuma</v>
      </c>
    </row>
    <row r="2819" spans="1:53" ht="13.5" x14ac:dyDescent="0.25">
      <c r="A2819" s="38" t="s">
        <v>7815</v>
      </c>
      <c r="B2819" s="39">
        <v>45692</v>
      </c>
      <c r="C2819" s="38" t="s">
        <v>54</v>
      </c>
      <c r="D2819" s="38" t="s">
        <v>92</v>
      </c>
      <c r="E2819" s="38" t="s">
        <v>93</v>
      </c>
      <c r="F2819" s="38" t="s">
        <v>92</v>
      </c>
      <c r="G2819" s="38" t="s">
        <v>83</v>
      </c>
      <c r="H2819" s="38" t="s">
        <v>339</v>
      </c>
      <c r="I2819" s="38" t="s">
        <v>694</v>
      </c>
      <c r="J2819" s="38" t="s">
        <v>695</v>
      </c>
      <c r="K2819" s="38" t="s">
        <v>7816</v>
      </c>
      <c r="L2819" s="38" t="s">
        <v>7817</v>
      </c>
      <c r="M2819" s="38" t="s">
        <v>174</v>
      </c>
      <c r="N2819" s="40">
        <v>70</v>
      </c>
      <c r="O2819" s="40">
        <v>29</v>
      </c>
      <c r="P2819" s="40">
        <v>41</v>
      </c>
      <c r="Q2819" s="40">
        <v>0</v>
      </c>
      <c r="R2819" s="40">
        <v>0</v>
      </c>
      <c r="S2819" s="40">
        <v>0</v>
      </c>
      <c r="T2819" s="40">
        <v>0</v>
      </c>
      <c r="U2819" s="40">
        <v>3</v>
      </c>
      <c r="V2819" s="40">
        <v>70</v>
      </c>
      <c r="W2819" s="38" t="s">
        <v>7818</v>
      </c>
      <c r="X2819" s="38" t="s">
        <v>80</v>
      </c>
      <c r="Y2819" s="38" t="s">
        <v>66</v>
      </c>
      <c r="Z2819" s="38" t="s">
        <v>7071</v>
      </c>
      <c r="AA2819" s="38" t="s">
        <v>7072</v>
      </c>
      <c r="AB2819" s="41">
        <v>0</v>
      </c>
      <c r="AC2819" s="41">
        <v>0</v>
      </c>
      <c r="AD2819" s="42">
        <v>0.76</v>
      </c>
      <c r="AE2819" s="42">
        <v>1.74</v>
      </c>
      <c r="AF2819" s="12" t="str">
        <f t="shared" si="528"/>
        <v>215831</v>
      </c>
      <c r="AG2819" s="13" t="str">
        <f>VLOOKUP(D2819,[2]Reference!$Q:$U,4,FALSE)</f>
        <v>Fleet</v>
      </c>
      <c r="AH2819" s="13" t="str">
        <f>VLOOKUP(D2819,[2]Reference!$Q:$U,5,FALSE)</f>
        <v>LNER</v>
      </c>
      <c r="AI2819" s="14">
        <f t="shared" si="529"/>
        <v>0</v>
      </c>
      <c r="AJ2819" s="14">
        <f t="shared" si="530"/>
        <v>0</v>
      </c>
      <c r="AK2819" s="14">
        <f t="shared" si="531"/>
        <v>0</v>
      </c>
      <c r="AL2819" s="15">
        <f t="shared" si="532"/>
        <v>0.76</v>
      </c>
      <c r="AM2819" s="14">
        <f t="shared" si="533"/>
        <v>70</v>
      </c>
      <c r="AN2819" s="16">
        <f t="shared" si="534"/>
        <v>45696</v>
      </c>
      <c r="AO2819" s="17">
        <f>VLOOKUP(B2819,[2]Reference!D:E,2,1)</f>
        <v>202512</v>
      </c>
      <c r="AP2819" s="12" t="str">
        <f t="shared" si="535"/>
        <v>7</v>
      </c>
      <c r="AQ2819" s="18">
        <f t="shared" si="536"/>
        <v>0.76</v>
      </c>
      <c r="AR2819" s="18">
        <f t="shared" si="537"/>
        <v>1.74</v>
      </c>
      <c r="AS2819" s="13" t="str">
        <f>VLOOKUP(D2819,[2]Reference!$Q:$U,3,FALSE)</f>
        <v>Azuma</v>
      </c>
      <c r="AT2819" s="13" t="str">
        <f>VLOOKUP(D2819,[2]Reference!Q:V,6,FALSE)</f>
        <v>Azuma</v>
      </c>
      <c r="AU2819" s="13" t="str">
        <f>VLOOKUP(D2819,[2]Reference!$Q:$U,2,FALSE)</f>
        <v>Hitachi - Class 801</v>
      </c>
      <c r="AV2819" s="19">
        <f t="shared" si="538"/>
        <v>45699</v>
      </c>
      <c r="AW2819" s="12" t="str">
        <f>+VLOOKUP(X2819,[2]Reference!BN:BO,2,FALSE)</f>
        <v>Fleet</v>
      </c>
      <c r="AX2819" s="20" t="str">
        <f t="shared" si="539"/>
        <v>HB</v>
      </c>
      <c r="AY2819" s="20" t="str">
        <f>VLOOKUP(AX2819,[2]Reference!AH:AI,2,FALSE)</f>
        <v>LNER</v>
      </c>
      <c r="AZ2819" s="20" t="str">
        <f>VLOOKUP(D2819,[2]Reference!Q:V,6,FALSE)</f>
        <v>Azuma</v>
      </c>
      <c r="BA2819" s="20" t="str">
        <f>VLOOKUP(D2819,[2]Reference!Q:V,3,FALSE)</f>
        <v>Azuma</v>
      </c>
    </row>
    <row r="2820" spans="1:53" ht="13.5" x14ac:dyDescent="0.25">
      <c r="A2820" s="38" t="s">
        <v>7819</v>
      </c>
      <c r="B2820" s="39">
        <v>45692</v>
      </c>
      <c r="C2820" s="38" t="s">
        <v>54</v>
      </c>
      <c r="D2820" s="38" t="s">
        <v>814</v>
      </c>
      <c r="E2820" s="38" t="s">
        <v>815</v>
      </c>
      <c r="F2820" s="38" t="s">
        <v>814</v>
      </c>
      <c r="G2820" s="38" t="s">
        <v>72</v>
      </c>
      <c r="H2820" s="38" t="s">
        <v>112</v>
      </c>
      <c r="I2820" s="38" t="s">
        <v>518</v>
      </c>
      <c r="J2820" s="38" t="s">
        <v>519</v>
      </c>
      <c r="K2820" s="38" t="s">
        <v>359</v>
      </c>
      <c r="L2820" s="38" t="s">
        <v>7820</v>
      </c>
      <c r="M2820" s="38" t="s">
        <v>143</v>
      </c>
      <c r="N2820" s="40">
        <v>10</v>
      </c>
      <c r="O2820" s="40">
        <v>0</v>
      </c>
      <c r="P2820" s="40">
        <v>10</v>
      </c>
      <c r="Q2820" s="40">
        <v>0</v>
      </c>
      <c r="R2820" s="40">
        <v>0</v>
      </c>
      <c r="S2820" s="40">
        <v>0</v>
      </c>
      <c r="T2820" s="40">
        <v>0</v>
      </c>
      <c r="U2820" s="40">
        <v>1</v>
      </c>
      <c r="V2820" s="40">
        <v>10</v>
      </c>
      <c r="W2820" s="38" t="s">
        <v>7821</v>
      </c>
      <c r="X2820" s="38" t="s">
        <v>119</v>
      </c>
      <c r="Y2820" s="38" t="s">
        <v>66</v>
      </c>
      <c r="Z2820" s="38" t="s">
        <v>7071</v>
      </c>
      <c r="AA2820" s="38" t="s">
        <v>7072</v>
      </c>
      <c r="AB2820" s="41">
        <v>0</v>
      </c>
      <c r="AC2820" s="41">
        <v>0</v>
      </c>
      <c r="AD2820" s="42">
        <v>0</v>
      </c>
      <c r="AE2820" s="42">
        <v>0</v>
      </c>
      <c r="AF2820" s="12" t="str">
        <f t="shared" si="528"/>
        <v>216014</v>
      </c>
      <c r="AG2820" s="13" t="str">
        <f>VLOOKUP(D2820,[2]Reference!$Q:$U,4,FALSE)</f>
        <v>Fleet</v>
      </c>
      <c r="AH2820" s="13" t="str">
        <f>VLOOKUP(D2820,[2]Reference!$Q:$U,5,FALSE)</f>
        <v>LNER</v>
      </c>
      <c r="AI2820" s="14">
        <f t="shared" si="529"/>
        <v>0</v>
      </c>
      <c r="AJ2820" s="14">
        <f t="shared" si="530"/>
        <v>0</v>
      </c>
      <c r="AK2820" s="14">
        <f t="shared" si="531"/>
        <v>0</v>
      </c>
      <c r="AL2820" s="15">
        <f t="shared" si="532"/>
        <v>0</v>
      </c>
      <c r="AM2820" s="14">
        <f t="shared" si="533"/>
        <v>10</v>
      </c>
      <c r="AN2820" s="16">
        <f t="shared" si="534"/>
        <v>45696</v>
      </c>
      <c r="AO2820" s="17">
        <f>VLOOKUP(B2820,[2]Reference!D:E,2,1)</f>
        <v>202512</v>
      </c>
      <c r="AP2820" s="12" t="str">
        <f t="shared" si="535"/>
        <v>7</v>
      </c>
      <c r="AQ2820" s="18">
        <f t="shared" si="536"/>
        <v>0</v>
      </c>
      <c r="AR2820" s="18">
        <f t="shared" si="537"/>
        <v>0</v>
      </c>
      <c r="AS2820" s="13" t="str">
        <f>VLOOKUP(D2820,[2]Reference!$Q:$U,3,FALSE)</f>
        <v>Azuma</v>
      </c>
      <c r="AT2820" s="13" t="str">
        <f>VLOOKUP(D2820,[2]Reference!Q:V,6,FALSE)</f>
        <v>Depot</v>
      </c>
      <c r="AU2820" s="13" t="str">
        <f>VLOOKUP(D2820,[2]Reference!$Q:$U,2,FALSE)</f>
        <v>Neville Hill</v>
      </c>
      <c r="AV2820" s="19">
        <f t="shared" si="538"/>
        <v>45699</v>
      </c>
      <c r="AW2820" s="12" t="str">
        <f>+VLOOKUP(X2820,[2]Reference!BN:BO,2,FALSE)</f>
        <v>Depot</v>
      </c>
      <c r="AX2820" s="20" t="str">
        <f t="shared" si="539"/>
        <v>HB</v>
      </c>
      <c r="AY2820" s="20" t="str">
        <f>VLOOKUP(AX2820,[2]Reference!AH:AI,2,FALSE)</f>
        <v>LNER</v>
      </c>
      <c r="AZ2820" s="20" t="str">
        <f>VLOOKUP(D2820,[2]Reference!Q:V,6,FALSE)</f>
        <v>Depot</v>
      </c>
      <c r="BA2820" s="20" t="str">
        <f>VLOOKUP(D2820,[2]Reference!Q:V,3,FALSE)</f>
        <v>Azuma</v>
      </c>
    </row>
    <row r="2821" spans="1:53" ht="13.5" x14ac:dyDescent="0.25">
      <c r="A2821" s="38" t="s">
        <v>7823</v>
      </c>
      <c r="B2821" s="39">
        <v>45693</v>
      </c>
      <c r="C2821" s="38" t="s">
        <v>54</v>
      </c>
      <c r="D2821" s="38" t="s">
        <v>92</v>
      </c>
      <c r="E2821" s="38" t="s">
        <v>93</v>
      </c>
      <c r="F2821" s="38" t="s">
        <v>92</v>
      </c>
      <c r="G2821" s="38" t="s">
        <v>83</v>
      </c>
      <c r="H2821" s="38" t="s">
        <v>95</v>
      </c>
      <c r="I2821" s="38" t="s">
        <v>147</v>
      </c>
      <c r="J2821" s="38" t="s">
        <v>148</v>
      </c>
      <c r="K2821" s="38" t="s">
        <v>503</v>
      </c>
      <c r="L2821" s="38" t="s">
        <v>7824</v>
      </c>
      <c r="M2821" s="38" t="s">
        <v>869</v>
      </c>
      <c r="N2821" s="40">
        <v>22</v>
      </c>
      <c r="O2821" s="40">
        <v>12</v>
      </c>
      <c r="P2821" s="40">
        <v>10</v>
      </c>
      <c r="Q2821" s="40">
        <v>0</v>
      </c>
      <c r="R2821" s="40">
        <v>0</v>
      </c>
      <c r="S2821" s="40">
        <v>0</v>
      </c>
      <c r="T2821" s="40">
        <v>0</v>
      </c>
      <c r="U2821" s="40">
        <v>2</v>
      </c>
      <c r="V2821" s="40">
        <v>22</v>
      </c>
      <c r="W2821" s="38" t="s">
        <v>7825</v>
      </c>
      <c r="X2821" s="38" t="s">
        <v>80</v>
      </c>
      <c r="Y2821" s="38" t="s">
        <v>66</v>
      </c>
      <c r="Z2821" s="38" t="s">
        <v>7071</v>
      </c>
      <c r="AA2821" s="38" t="s">
        <v>7072</v>
      </c>
      <c r="AB2821" s="41">
        <v>0</v>
      </c>
      <c r="AC2821" s="41">
        <v>0</v>
      </c>
      <c r="AD2821" s="42">
        <v>0.33</v>
      </c>
      <c r="AE2821" s="42">
        <v>0.33</v>
      </c>
      <c r="AF2821" s="12" t="str">
        <f t="shared" si="528"/>
        <v>219752</v>
      </c>
      <c r="AG2821" s="13" t="str">
        <f>VLOOKUP(D2821,[2]Reference!$Q:$U,4,FALSE)</f>
        <v>Fleet</v>
      </c>
      <c r="AH2821" s="13" t="str">
        <f>VLOOKUP(D2821,[2]Reference!$Q:$U,5,FALSE)</f>
        <v>LNER</v>
      </c>
      <c r="AI2821" s="14">
        <f t="shared" si="529"/>
        <v>0</v>
      </c>
      <c r="AJ2821" s="14">
        <f t="shared" si="530"/>
        <v>0</v>
      </c>
      <c r="AK2821" s="14">
        <f t="shared" si="531"/>
        <v>0</v>
      </c>
      <c r="AL2821" s="15">
        <f t="shared" si="532"/>
        <v>0.33</v>
      </c>
      <c r="AM2821" s="14">
        <f t="shared" si="533"/>
        <v>22</v>
      </c>
      <c r="AN2821" s="16">
        <f t="shared" si="534"/>
        <v>45696</v>
      </c>
      <c r="AO2821" s="17">
        <f>VLOOKUP(B2821,[2]Reference!D:E,2,1)</f>
        <v>202512</v>
      </c>
      <c r="AP2821" s="12" t="str">
        <f t="shared" si="535"/>
        <v>7</v>
      </c>
      <c r="AQ2821" s="18">
        <f t="shared" si="536"/>
        <v>0.33</v>
      </c>
      <c r="AR2821" s="18">
        <f t="shared" si="537"/>
        <v>0.33</v>
      </c>
      <c r="AS2821" s="13" t="str">
        <f>VLOOKUP(D2821,[2]Reference!$Q:$U,3,FALSE)</f>
        <v>Azuma</v>
      </c>
      <c r="AT2821" s="13" t="str">
        <f>VLOOKUP(D2821,[2]Reference!Q:V,6,FALSE)</f>
        <v>Azuma</v>
      </c>
      <c r="AU2821" s="13" t="str">
        <f>VLOOKUP(D2821,[2]Reference!$Q:$U,2,FALSE)</f>
        <v>Hitachi - Class 801</v>
      </c>
      <c r="AV2821" s="19">
        <f t="shared" si="538"/>
        <v>45700</v>
      </c>
      <c r="AW2821" s="12" t="str">
        <f>+VLOOKUP(X2821,[2]Reference!BN:BO,2,FALSE)</f>
        <v>Fleet</v>
      </c>
      <c r="AX2821" s="20" t="str">
        <f t="shared" si="539"/>
        <v>HB</v>
      </c>
      <c r="AY2821" s="20" t="str">
        <f>VLOOKUP(AX2821,[2]Reference!AH:AI,2,FALSE)</f>
        <v>LNER</v>
      </c>
      <c r="AZ2821" s="20" t="str">
        <f>VLOOKUP(D2821,[2]Reference!Q:V,6,FALSE)</f>
        <v>Azuma</v>
      </c>
      <c r="BA2821" s="20" t="str">
        <f>VLOOKUP(D2821,[2]Reference!Q:V,3,FALSE)</f>
        <v>Azuma</v>
      </c>
    </row>
    <row r="2822" spans="1:53" ht="13.5" x14ac:dyDescent="0.25">
      <c r="A2822" s="38" t="s">
        <v>7826</v>
      </c>
      <c r="B2822" s="39">
        <v>45693</v>
      </c>
      <c r="C2822" s="38" t="s">
        <v>54</v>
      </c>
      <c r="D2822" s="38" t="s">
        <v>283</v>
      </c>
      <c r="E2822" s="38" t="s">
        <v>284</v>
      </c>
      <c r="F2822" s="38" t="s">
        <v>283</v>
      </c>
      <c r="G2822" s="38" t="s">
        <v>146</v>
      </c>
      <c r="H2822" s="38" t="s">
        <v>198</v>
      </c>
      <c r="I2822" s="38" t="s">
        <v>199</v>
      </c>
      <c r="J2822" s="38" t="s">
        <v>200</v>
      </c>
      <c r="K2822" s="38" t="s">
        <v>201</v>
      </c>
      <c r="L2822" s="38" t="s">
        <v>7827</v>
      </c>
      <c r="M2822" s="38" t="s">
        <v>660</v>
      </c>
      <c r="N2822" s="40">
        <v>5</v>
      </c>
      <c r="O2822" s="40">
        <v>0</v>
      </c>
      <c r="P2822" s="40">
        <v>5</v>
      </c>
      <c r="Q2822" s="40">
        <v>0</v>
      </c>
      <c r="R2822" s="40">
        <v>0</v>
      </c>
      <c r="S2822" s="40">
        <v>0</v>
      </c>
      <c r="T2822" s="40">
        <v>0</v>
      </c>
      <c r="U2822" s="40">
        <v>1</v>
      </c>
      <c r="V2822" s="40">
        <v>5</v>
      </c>
      <c r="W2822" s="38" t="s">
        <v>7828</v>
      </c>
      <c r="X2822" s="38" t="s">
        <v>119</v>
      </c>
      <c r="Y2822" s="38" t="s">
        <v>66</v>
      </c>
      <c r="Z2822" s="38" t="s">
        <v>7071</v>
      </c>
      <c r="AA2822" s="38" t="s">
        <v>7072</v>
      </c>
      <c r="AB2822" s="41">
        <v>0</v>
      </c>
      <c r="AC2822" s="41">
        <v>0</v>
      </c>
      <c r="AD2822" s="42">
        <v>0</v>
      </c>
      <c r="AE2822" s="42">
        <v>0</v>
      </c>
      <c r="AF2822" s="12" t="str">
        <f t="shared" si="528"/>
        <v>219838</v>
      </c>
      <c r="AG2822" s="13" t="str">
        <f>VLOOKUP(D2822,[2]Reference!$Q:$U,4,FALSE)</f>
        <v>Fleet</v>
      </c>
      <c r="AH2822" s="13" t="str">
        <f>VLOOKUP(D2822,[2]Reference!$Q:$U,5,FALSE)</f>
        <v>LNER</v>
      </c>
      <c r="AI2822" s="14">
        <f t="shared" si="529"/>
        <v>0</v>
      </c>
      <c r="AJ2822" s="14">
        <f t="shared" si="530"/>
        <v>0</v>
      </c>
      <c r="AK2822" s="14">
        <f t="shared" si="531"/>
        <v>0</v>
      </c>
      <c r="AL2822" s="15">
        <f t="shared" si="532"/>
        <v>0</v>
      </c>
      <c r="AM2822" s="14">
        <f t="shared" si="533"/>
        <v>5</v>
      </c>
      <c r="AN2822" s="16">
        <f t="shared" si="534"/>
        <v>45696</v>
      </c>
      <c r="AO2822" s="17">
        <f>VLOOKUP(B2822,[2]Reference!D:E,2,1)</f>
        <v>202512</v>
      </c>
      <c r="AP2822" s="12" t="str">
        <f t="shared" si="535"/>
        <v>7</v>
      </c>
      <c r="AQ2822" s="18">
        <f t="shared" si="536"/>
        <v>0</v>
      </c>
      <c r="AR2822" s="18">
        <f t="shared" si="537"/>
        <v>0</v>
      </c>
      <c r="AS2822" s="13" t="str">
        <f>VLOOKUP(D2822,[2]Reference!$Q:$U,3,FALSE)</f>
        <v>Azuma</v>
      </c>
      <c r="AT2822" s="13" t="str">
        <f>VLOOKUP(D2822,[2]Reference!Q:V,6,FALSE)</f>
        <v>Depot</v>
      </c>
      <c r="AU2822" s="13" t="str">
        <f>VLOOKUP(D2822,[2]Reference!$Q:$U,2,FALSE)</f>
        <v>Hitachi - Doncaster Carr</v>
      </c>
      <c r="AV2822" s="19">
        <f t="shared" si="538"/>
        <v>45700</v>
      </c>
      <c r="AW2822" s="12" t="str">
        <f>+VLOOKUP(X2822,[2]Reference!BN:BO,2,FALSE)</f>
        <v>Depot</v>
      </c>
      <c r="AX2822" s="20" t="str">
        <f t="shared" si="539"/>
        <v>HB</v>
      </c>
      <c r="AY2822" s="20" t="str">
        <f>VLOOKUP(AX2822,[2]Reference!AH:AI,2,FALSE)</f>
        <v>LNER</v>
      </c>
      <c r="AZ2822" s="20" t="str">
        <f>VLOOKUP(D2822,[2]Reference!Q:V,6,FALSE)</f>
        <v>Depot</v>
      </c>
      <c r="BA2822" s="20" t="str">
        <f>VLOOKUP(D2822,[2]Reference!Q:V,3,FALSE)</f>
        <v>Azuma</v>
      </c>
    </row>
    <row r="2823" spans="1:53" ht="13.5" x14ac:dyDescent="0.25">
      <c r="A2823" s="38" t="s">
        <v>7830</v>
      </c>
      <c r="B2823" s="39">
        <v>45694</v>
      </c>
      <c r="C2823" s="38" t="s">
        <v>54</v>
      </c>
      <c r="D2823" s="38" t="s">
        <v>55</v>
      </c>
      <c r="E2823" s="38" t="s">
        <v>56</v>
      </c>
      <c r="F2823" s="38" t="s">
        <v>55</v>
      </c>
      <c r="G2823" s="38" t="s">
        <v>146</v>
      </c>
      <c r="H2823" s="38" t="s">
        <v>95</v>
      </c>
      <c r="I2823" s="38" t="s">
        <v>147</v>
      </c>
      <c r="J2823" s="38" t="s">
        <v>148</v>
      </c>
      <c r="K2823" s="38" t="s">
        <v>1364</v>
      </c>
      <c r="L2823" s="38" t="s">
        <v>7831</v>
      </c>
      <c r="M2823" s="38" t="s">
        <v>354</v>
      </c>
      <c r="N2823" s="40">
        <v>15</v>
      </c>
      <c r="O2823" s="40">
        <v>11</v>
      </c>
      <c r="P2823" s="40">
        <v>4</v>
      </c>
      <c r="Q2823" s="40">
        <v>0</v>
      </c>
      <c r="R2823" s="40">
        <v>0</v>
      </c>
      <c r="S2823" s="40">
        <v>0</v>
      </c>
      <c r="T2823" s="40">
        <v>0</v>
      </c>
      <c r="U2823" s="40">
        <v>3</v>
      </c>
      <c r="V2823" s="40">
        <v>15</v>
      </c>
      <c r="W2823" s="38" t="s">
        <v>7832</v>
      </c>
      <c r="X2823" s="38" t="s">
        <v>80</v>
      </c>
      <c r="Y2823" s="38" t="s">
        <v>66</v>
      </c>
      <c r="Z2823" s="38" t="s">
        <v>7071</v>
      </c>
      <c r="AA2823" s="38" t="s">
        <v>7072</v>
      </c>
      <c r="AB2823" s="41">
        <v>0</v>
      </c>
      <c r="AC2823" s="41">
        <v>0</v>
      </c>
      <c r="AD2823" s="42">
        <v>0</v>
      </c>
      <c r="AE2823" s="42">
        <v>0.85</v>
      </c>
      <c r="AF2823" s="12" t="str">
        <f t="shared" si="528"/>
        <v>222103</v>
      </c>
      <c r="AG2823" s="13" t="str">
        <f>VLOOKUP(D2823,[2]Reference!$Q:$U,4,FALSE)</f>
        <v>Fleet</v>
      </c>
      <c r="AH2823" s="13" t="str">
        <f>VLOOKUP(D2823,[2]Reference!$Q:$U,5,FALSE)</f>
        <v>LNER</v>
      </c>
      <c r="AI2823" s="14">
        <f t="shared" si="529"/>
        <v>0</v>
      </c>
      <c r="AJ2823" s="14">
        <f t="shared" si="530"/>
        <v>0</v>
      </c>
      <c r="AK2823" s="14">
        <f t="shared" si="531"/>
        <v>0</v>
      </c>
      <c r="AL2823" s="15">
        <f t="shared" si="532"/>
        <v>0</v>
      </c>
      <c r="AM2823" s="14">
        <f t="shared" si="533"/>
        <v>15</v>
      </c>
      <c r="AN2823" s="16">
        <f t="shared" si="534"/>
        <v>45696</v>
      </c>
      <c r="AO2823" s="17">
        <f>VLOOKUP(B2823,[2]Reference!D:E,2,1)</f>
        <v>202512</v>
      </c>
      <c r="AP2823" s="12" t="str">
        <f t="shared" si="535"/>
        <v>7</v>
      </c>
      <c r="AQ2823" s="18">
        <f t="shared" si="536"/>
        <v>0</v>
      </c>
      <c r="AR2823" s="18">
        <f t="shared" si="537"/>
        <v>0.85</v>
      </c>
      <c r="AS2823" s="13" t="str">
        <f>VLOOKUP(D2823,[2]Reference!$Q:$U,3,FALSE)</f>
        <v>Azuma</v>
      </c>
      <c r="AT2823" s="13" t="str">
        <f>VLOOKUP(D2823,[2]Reference!Q:V,6,FALSE)</f>
        <v>Azuma</v>
      </c>
      <c r="AU2823" s="13" t="str">
        <f>VLOOKUP(D2823,[2]Reference!$Q:$U,2,FALSE)</f>
        <v>Hitachi - Class 800</v>
      </c>
      <c r="AV2823" s="19">
        <f t="shared" si="538"/>
        <v>45701</v>
      </c>
      <c r="AW2823" s="12" t="str">
        <f>+VLOOKUP(X2823,[2]Reference!BN:BO,2,FALSE)</f>
        <v>Fleet</v>
      </c>
      <c r="AX2823" s="20" t="str">
        <f t="shared" si="539"/>
        <v>HB</v>
      </c>
      <c r="AY2823" s="20" t="str">
        <f>VLOOKUP(AX2823,[2]Reference!AH:AI,2,FALSE)</f>
        <v>LNER</v>
      </c>
      <c r="AZ2823" s="20" t="str">
        <f>VLOOKUP(D2823,[2]Reference!Q:V,6,FALSE)</f>
        <v>Azuma</v>
      </c>
      <c r="BA2823" s="20" t="str">
        <f>VLOOKUP(D2823,[2]Reference!Q:V,3,FALSE)</f>
        <v>Azuma</v>
      </c>
    </row>
    <row r="2824" spans="1:53" ht="13.5" x14ac:dyDescent="0.25">
      <c r="A2824" s="38" t="s">
        <v>7833</v>
      </c>
      <c r="B2824" s="39">
        <v>45694</v>
      </c>
      <c r="C2824" s="38" t="s">
        <v>54</v>
      </c>
      <c r="D2824" s="38" t="s">
        <v>70</v>
      </c>
      <c r="E2824" s="38" t="s">
        <v>71</v>
      </c>
      <c r="F2824" s="38" t="s">
        <v>70</v>
      </c>
      <c r="G2824" s="38" t="s">
        <v>129</v>
      </c>
      <c r="H2824" s="38" t="s">
        <v>237</v>
      </c>
      <c r="I2824" s="38" t="s">
        <v>1024</v>
      </c>
      <c r="J2824" s="38" t="s">
        <v>1025</v>
      </c>
      <c r="K2824" s="38" t="s">
        <v>1207</v>
      </c>
      <c r="L2824" s="38" t="s">
        <v>7834</v>
      </c>
      <c r="M2824" s="38" t="s">
        <v>419</v>
      </c>
      <c r="N2824" s="40">
        <v>39</v>
      </c>
      <c r="O2824" s="40">
        <v>11</v>
      </c>
      <c r="P2824" s="40">
        <v>28</v>
      </c>
      <c r="Q2824" s="40">
        <v>0</v>
      </c>
      <c r="R2824" s="40">
        <v>0</v>
      </c>
      <c r="S2824" s="40">
        <v>0</v>
      </c>
      <c r="T2824" s="40">
        <v>0</v>
      </c>
      <c r="U2824" s="40">
        <v>6</v>
      </c>
      <c r="V2824" s="40">
        <v>39</v>
      </c>
      <c r="W2824" s="38" t="s">
        <v>7835</v>
      </c>
      <c r="X2824" s="38" t="s">
        <v>80</v>
      </c>
      <c r="Y2824" s="38" t="s">
        <v>66</v>
      </c>
      <c r="Z2824" s="38" t="s">
        <v>7071</v>
      </c>
      <c r="AA2824" s="38" t="s">
        <v>7072</v>
      </c>
      <c r="AB2824" s="41">
        <v>0</v>
      </c>
      <c r="AC2824" s="41">
        <v>0</v>
      </c>
      <c r="AD2824" s="42">
        <v>0</v>
      </c>
      <c r="AE2824" s="42">
        <v>0.91</v>
      </c>
      <c r="AF2824" s="12" t="str">
        <f t="shared" si="528"/>
        <v>222294</v>
      </c>
      <c r="AG2824" s="13" t="str">
        <f>VLOOKUP(D2824,[2]Reference!$Q:$U,4,FALSE)</f>
        <v>Fleet</v>
      </c>
      <c r="AH2824" s="13" t="str">
        <f>VLOOKUP(D2824,[2]Reference!$Q:$U,5,FALSE)</f>
        <v>LNER</v>
      </c>
      <c r="AI2824" s="14">
        <f t="shared" si="529"/>
        <v>0</v>
      </c>
      <c r="AJ2824" s="14">
        <f t="shared" si="530"/>
        <v>0</v>
      </c>
      <c r="AK2824" s="14">
        <f t="shared" si="531"/>
        <v>0</v>
      </c>
      <c r="AL2824" s="15">
        <f t="shared" si="532"/>
        <v>0</v>
      </c>
      <c r="AM2824" s="14">
        <f t="shared" si="533"/>
        <v>39</v>
      </c>
      <c r="AN2824" s="16">
        <f t="shared" si="534"/>
        <v>45696</v>
      </c>
      <c r="AO2824" s="17">
        <f>VLOOKUP(B2824,[2]Reference!D:E,2,1)</f>
        <v>202512</v>
      </c>
      <c r="AP2824" s="12" t="str">
        <f t="shared" si="535"/>
        <v>7</v>
      </c>
      <c r="AQ2824" s="18">
        <f t="shared" si="536"/>
        <v>0</v>
      </c>
      <c r="AR2824" s="18">
        <f t="shared" si="537"/>
        <v>0.91</v>
      </c>
      <c r="AS2824" s="13" t="str">
        <f>VLOOKUP(D2824,[2]Reference!$Q:$U,3,FALSE)</f>
        <v>IC225</v>
      </c>
      <c r="AT2824" s="13" t="str">
        <f>VLOOKUP(D2824,[2]Reference!Q:V,6,FALSE)</f>
        <v>IC225</v>
      </c>
      <c r="AU2824" s="13" t="str">
        <f>VLOOKUP(D2824,[2]Reference!$Q:$U,2,FALSE)</f>
        <v>Cl 91 Loco</v>
      </c>
      <c r="AV2824" s="19">
        <f t="shared" si="538"/>
        <v>45701</v>
      </c>
      <c r="AW2824" s="12" t="str">
        <f>+VLOOKUP(X2824,[2]Reference!BN:BO,2,FALSE)</f>
        <v>Fleet</v>
      </c>
      <c r="AX2824" s="20" t="str">
        <f t="shared" si="539"/>
        <v>HB</v>
      </c>
      <c r="AY2824" s="20" t="str">
        <f>VLOOKUP(AX2824,[2]Reference!AH:AI,2,FALSE)</f>
        <v>LNER</v>
      </c>
      <c r="AZ2824" s="20" t="str">
        <f>VLOOKUP(D2824,[2]Reference!Q:V,6,FALSE)</f>
        <v>IC225</v>
      </c>
      <c r="BA2824" s="20" t="str">
        <f>VLOOKUP(D2824,[2]Reference!Q:V,3,FALSE)</f>
        <v>IC225</v>
      </c>
    </row>
    <row r="2825" spans="1:53" ht="13.5" x14ac:dyDescent="0.25">
      <c r="A2825" s="38" t="s">
        <v>7836</v>
      </c>
      <c r="B2825" s="39">
        <v>45695</v>
      </c>
      <c r="C2825" s="38" t="s">
        <v>54</v>
      </c>
      <c r="D2825" s="38" t="s">
        <v>578</v>
      </c>
      <c r="E2825" s="38" t="s">
        <v>579</v>
      </c>
      <c r="F2825" s="38" t="s">
        <v>578</v>
      </c>
      <c r="G2825" s="38" t="s">
        <v>146</v>
      </c>
      <c r="H2825" s="38" t="s">
        <v>112</v>
      </c>
      <c r="I2825" s="38" t="s">
        <v>4464</v>
      </c>
      <c r="J2825" s="38" t="s">
        <v>4465</v>
      </c>
      <c r="K2825" s="38" t="s">
        <v>1062</v>
      </c>
      <c r="L2825" s="38" t="s">
        <v>7837</v>
      </c>
      <c r="M2825" s="38" t="s">
        <v>2480</v>
      </c>
      <c r="N2825" s="40">
        <v>4</v>
      </c>
      <c r="O2825" s="40">
        <v>0</v>
      </c>
      <c r="P2825" s="40">
        <v>4</v>
      </c>
      <c r="Q2825" s="40">
        <v>0</v>
      </c>
      <c r="R2825" s="40">
        <v>0</v>
      </c>
      <c r="S2825" s="40">
        <v>0</v>
      </c>
      <c r="T2825" s="40">
        <v>0</v>
      </c>
      <c r="U2825" s="40">
        <v>1</v>
      </c>
      <c r="V2825" s="40">
        <v>4</v>
      </c>
      <c r="W2825" s="38" t="s">
        <v>7838</v>
      </c>
      <c r="X2825" s="38" t="s">
        <v>119</v>
      </c>
      <c r="Y2825" s="38" t="s">
        <v>66</v>
      </c>
      <c r="Z2825" s="38" t="s">
        <v>7071</v>
      </c>
      <c r="AA2825" s="38" t="s">
        <v>7072</v>
      </c>
      <c r="AB2825" s="41">
        <v>0</v>
      </c>
      <c r="AC2825" s="41">
        <v>0</v>
      </c>
      <c r="AD2825" s="42">
        <v>0</v>
      </c>
      <c r="AE2825" s="42">
        <v>0.15</v>
      </c>
      <c r="AF2825" s="12" t="str">
        <f t="shared" si="528"/>
        <v>224591</v>
      </c>
      <c r="AG2825" s="13" t="str">
        <f>VLOOKUP(D2825,[2]Reference!$Q:$U,4,FALSE)</f>
        <v>Fleet</v>
      </c>
      <c r="AH2825" s="13" t="str">
        <f>VLOOKUP(D2825,[2]Reference!$Q:$U,5,FALSE)</f>
        <v>LNER</v>
      </c>
      <c r="AI2825" s="14">
        <f t="shared" si="529"/>
        <v>0</v>
      </c>
      <c r="AJ2825" s="14">
        <f t="shared" si="530"/>
        <v>0</v>
      </c>
      <c r="AK2825" s="14">
        <f t="shared" si="531"/>
        <v>0</v>
      </c>
      <c r="AL2825" s="15">
        <f t="shared" si="532"/>
        <v>0</v>
      </c>
      <c r="AM2825" s="14">
        <f t="shared" si="533"/>
        <v>4</v>
      </c>
      <c r="AN2825" s="16">
        <f t="shared" si="534"/>
        <v>45696</v>
      </c>
      <c r="AO2825" s="17">
        <f>VLOOKUP(B2825,[2]Reference!D:E,2,1)</f>
        <v>202512</v>
      </c>
      <c r="AP2825" s="12" t="str">
        <f t="shared" si="535"/>
        <v>7</v>
      </c>
      <c r="AQ2825" s="18">
        <f t="shared" si="536"/>
        <v>0</v>
      </c>
      <c r="AR2825" s="18">
        <f t="shared" si="537"/>
        <v>0.15</v>
      </c>
      <c r="AS2825" s="13" t="str">
        <f>VLOOKUP(D2825,[2]Reference!$Q:$U,3,FALSE)</f>
        <v>Azuma</v>
      </c>
      <c r="AT2825" s="13" t="str">
        <f>VLOOKUP(D2825,[2]Reference!Q:V,6,FALSE)</f>
        <v>Depot</v>
      </c>
      <c r="AU2825" s="13" t="str">
        <f>VLOOKUP(D2825,[2]Reference!$Q:$U,2,FALSE)</f>
        <v>Bounds Green</v>
      </c>
      <c r="AV2825" s="19">
        <f t="shared" si="538"/>
        <v>45702</v>
      </c>
      <c r="AW2825" s="12" t="str">
        <f>+VLOOKUP(X2825,[2]Reference!BN:BO,2,FALSE)</f>
        <v>Depot</v>
      </c>
      <c r="AX2825" s="20" t="str">
        <f t="shared" si="539"/>
        <v>HB</v>
      </c>
      <c r="AY2825" s="20" t="str">
        <f>VLOOKUP(AX2825,[2]Reference!AH:AI,2,FALSE)</f>
        <v>LNER</v>
      </c>
      <c r="AZ2825" s="20" t="str">
        <f>VLOOKUP(D2825,[2]Reference!Q:V,6,FALSE)</f>
        <v>Depot</v>
      </c>
      <c r="BA2825" s="20" t="str">
        <f>VLOOKUP(D2825,[2]Reference!Q:V,3,FALSE)</f>
        <v>Azuma</v>
      </c>
    </row>
    <row r="2826" spans="1:53" ht="13.5" x14ac:dyDescent="0.25">
      <c r="A2826" s="38" t="s">
        <v>7839</v>
      </c>
      <c r="B2826" s="39">
        <v>45695</v>
      </c>
      <c r="C2826" s="38" t="s">
        <v>54</v>
      </c>
      <c r="D2826" s="38" t="s">
        <v>92</v>
      </c>
      <c r="E2826" s="38" t="s">
        <v>93</v>
      </c>
      <c r="F2826" s="38" t="s">
        <v>92</v>
      </c>
      <c r="G2826" s="38" t="s">
        <v>83</v>
      </c>
      <c r="H2826" s="38" t="s">
        <v>95</v>
      </c>
      <c r="I2826" s="38" t="s">
        <v>147</v>
      </c>
      <c r="J2826" s="38" t="s">
        <v>148</v>
      </c>
      <c r="K2826" s="38" t="s">
        <v>503</v>
      </c>
      <c r="L2826" s="38" t="s">
        <v>7840</v>
      </c>
      <c r="M2826" s="38" t="s">
        <v>869</v>
      </c>
      <c r="N2826" s="40">
        <v>5</v>
      </c>
      <c r="O2826" s="40">
        <v>5</v>
      </c>
      <c r="P2826" s="40">
        <v>0</v>
      </c>
      <c r="Q2826" s="40">
        <v>0</v>
      </c>
      <c r="R2826" s="40">
        <v>0</v>
      </c>
      <c r="S2826" s="40">
        <v>0</v>
      </c>
      <c r="T2826" s="40">
        <v>0</v>
      </c>
      <c r="U2826" s="40">
        <v>1</v>
      </c>
      <c r="V2826" s="40">
        <v>5</v>
      </c>
      <c r="W2826" s="38" t="s">
        <v>7841</v>
      </c>
      <c r="X2826" s="38" t="s">
        <v>80</v>
      </c>
      <c r="Y2826" s="38" t="s">
        <v>66</v>
      </c>
      <c r="Z2826" s="38" t="s">
        <v>7071</v>
      </c>
      <c r="AA2826" s="38" t="s">
        <v>7072</v>
      </c>
      <c r="AB2826" s="41">
        <v>0</v>
      </c>
      <c r="AC2826" s="41">
        <v>0</v>
      </c>
      <c r="AD2826" s="42">
        <v>0</v>
      </c>
      <c r="AE2826" s="42">
        <v>0</v>
      </c>
      <c r="AF2826" s="12" t="str">
        <f t="shared" si="528"/>
        <v>225294</v>
      </c>
      <c r="AG2826" s="13" t="str">
        <f>VLOOKUP(D2826,[2]Reference!$Q:$U,4,FALSE)</f>
        <v>Fleet</v>
      </c>
      <c r="AH2826" s="13" t="str">
        <f>VLOOKUP(D2826,[2]Reference!$Q:$U,5,FALSE)</f>
        <v>LNER</v>
      </c>
      <c r="AI2826" s="14">
        <f t="shared" si="529"/>
        <v>0</v>
      </c>
      <c r="AJ2826" s="14">
        <f t="shared" si="530"/>
        <v>0</v>
      </c>
      <c r="AK2826" s="14">
        <f t="shared" si="531"/>
        <v>0</v>
      </c>
      <c r="AL2826" s="15">
        <f t="shared" si="532"/>
        <v>0</v>
      </c>
      <c r="AM2826" s="14">
        <f t="shared" si="533"/>
        <v>5</v>
      </c>
      <c r="AN2826" s="16">
        <f t="shared" si="534"/>
        <v>45696</v>
      </c>
      <c r="AO2826" s="17">
        <f>VLOOKUP(B2826,[2]Reference!D:E,2,1)</f>
        <v>202512</v>
      </c>
      <c r="AP2826" s="12" t="str">
        <f t="shared" si="535"/>
        <v>7</v>
      </c>
      <c r="AQ2826" s="18">
        <f t="shared" si="536"/>
        <v>0</v>
      </c>
      <c r="AR2826" s="18">
        <f t="shared" si="537"/>
        <v>0</v>
      </c>
      <c r="AS2826" s="13" t="str">
        <f>VLOOKUP(D2826,[2]Reference!$Q:$U,3,FALSE)</f>
        <v>Azuma</v>
      </c>
      <c r="AT2826" s="13" t="str">
        <f>VLOOKUP(D2826,[2]Reference!Q:V,6,FALSE)</f>
        <v>Azuma</v>
      </c>
      <c r="AU2826" s="13" t="str">
        <f>VLOOKUP(D2826,[2]Reference!$Q:$U,2,FALSE)</f>
        <v>Hitachi - Class 801</v>
      </c>
      <c r="AV2826" s="19">
        <f t="shared" si="538"/>
        <v>45702</v>
      </c>
      <c r="AW2826" s="12" t="str">
        <f>+VLOOKUP(X2826,[2]Reference!BN:BO,2,FALSE)</f>
        <v>Fleet</v>
      </c>
      <c r="AX2826" s="20" t="str">
        <f t="shared" si="539"/>
        <v>HB</v>
      </c>
      <c r="AY2826" s="20" t="str">
        <f>VLOOKUP(AX2826,[2]Reference!AH:AI,2,FALSE)</f>
        <v>LNER</v>
      </c>
      <c r="AZ2826" s="20" t="str">
        <f>VLOOKUP(D2826,[2]Reference!Q:V,6,FALSE)</f>
        <v>Azuma</v>
      </c>
      <c r="BA2826" s="20" t="str">
        <f>VLOOKUP(D2826,[2]Reference!Q:V,3,FALSE)</f>
        <v>Azuma</v>
      </c>
    </row>
    <row r="2827" spans="1:53" ht="13.5" x14ac:dyDescent="0.25">
      <c r="A2827" s="38" t="s">
        <v>7842</v>
      </c>
      <c r="B2827" s="39">
        <v>45695</v>
      </c>
      <c r="C2827" s="38" t="s">
        <v>54</v>
      </c>
      <c r="D2827" s="38" t="s">
        <v>215</v>
      </c>
      <c r="E2827" s="38" t="s">
        <v>216</v>
      </c>
      <c r="F2827" s="38" t="s">
        <v>7843</v>
      </c>
      <c r="G2827" s="38" t="s">
        <v>146</v>
      </c>
      <c r="H2827" s="38" t="s">
        <v>217</v>
      </c>
      <c r="I2827" s="38" t="s">
        <v>7751</v>
      </c>
      <c r="J2827" s="38" t="s">
        <v>7752</v>
      </c>
      <c r="K2827" s="38" t="s">
        <v>201</v>
      </c>
      <c r="L2827" s="38" t="s">
        <v>7844</v>
      </c>
      <c r="M2827" s="38" t="s">
        <v>797</v>
      </c>
      <c r="N2827" s="40">
        <v>2</v>
      </c>
      <c r="O2827" s="40">
        <v>0</v>
      </c>
      <c r="P2827" s="40">
        <v>2</v>
      </c>
      <c r="Q2827" s="40">
        <v>0</v>
      </c>
      <c r="R2827" s="40">
        <v>0</v>
      </c>
      <c r="S2827" s="40">
        <v>0</v>
      </c>
      <c r="T2827" s="40">
        <v>0</v>
      </c>
      <c r="U2827" s="40">
        <v>1</v>
      </c>
      <c r="V2827" s="40">
        <v>2</v>
      </c>
      <c r="W2827" s="38" t="s">
        <v>7845</v>
      </c>
      <c r="X2827" s="38" t="s">
        <v>119</v>
      </c>
      <c r="Y2827" s="38" t="s">
        <v>66</v>
      </c>
      <c r="Z2827" s="38" t="s">
        <v>7071</v>
      </c>
      <c r="AA2827" s="38" t="s">
        <v>7072</v>
      </c>
      <c r="AB2827" s="41">
        <v>0</v>
      </c>
      <c r="AC2827" s="41">
        <v>0</v>
      </c>
      <c r="AD2827" s="42">
        <v>0</v>
      </c>
      <c r="AE2827" s="42">
        <v>0</v>
      </c>
      <c r="AF2827" s="12" t="str">
        <f t="shared" si="528"/>
        <v>225675</v>
      </c>
      <c r="AG2827" s="13" t="str">
        <f>VLOOKUP(D2827,[2]Reference!$Q:$U,4,FALSE)</f>
        <v>Fleet</v>
      </c>
      <c r="AH2827" s="13" t="str">
        <f>VLOOKUP(D2827,[2]Reference!$Q:$U,5,FALSE)</f>
        <v>LNER</v>
      </c>
      <c r="AI2827" s="14">
        <f t="shared" si="529"/>
        <v>0</v>
      </c>
      <c r="AJ2827" s="14">
        <f t="shared" si="530"/>
        <v>0</v>
      </c>
      <c r="AK2827" s="14">
        <f t="shared" si="531"/>
        <v>0</v>
      </c>
      <c r="AL2827" s="15">
        <f t="shared" si="532"/>
        <v>0</v>
      </c>
      <c r="AM2827" s="14">
        <f t="shared" si="533"/>
        <v>2</v>
      </c>
      <c r="AN2827" s="16">
        <f t="shared" si="534"/>
        <v>45696</v>
      </c>
      <c r="AO2827" s="17">
        <f>VLOOKUP(B2827,[2]Reference!D:E,2,1)</f>
        <v>202512</v>
      </c>
      <c r="AP2827" s="12" t="str">
        <f t="shared" si="535"/>
        <v>7</v>
      </c>
      <c r="AQ2827" s="18">
        <f t="shared" si="536"/>
        <v>0</v>
      </c>
      <c r="AR2827" s="18">
        <f t="shared" si="537"/>
        <v>0</v>
      </c>
      <c r="AS2827" s="13" t="str">
        <f>VLOOKUP(D2827,[2]Reference!$Q:$U,3,FALSE)</f>
        <v>Other</v>
      </c>
      <c r="AT2827" s="13" t="str">
        <f>VLOOKUP(D2827,[2]Reference!Q:V,6,FALSE)</f>
        <v>Other</v>
      </c>
      <c r="AU2827" s="13" t="str">
        <f>VLOOKUP(D2827,[2]Reference!$Q:$U,2,FALSE)</f>
        <v>ISS - Contractors</v>
      </c>
      <c r="AV2827" s="19">
        <f t="shared" si="538"/>
        <v>45702</v>
      </c>
      <c r="AW2827" s="12" t="str">
        <f>+VLOOKUP(X2827,[2]Reference!BN:BO,2,FALSE)</f>
        <v>Depot</v>
      </c>
      <c r="AX2827" s="20" t="str">
        <f t="shared" si="539"/>
        <v>HB</v>
      </c>
      <c r="AY2827" s="20" t="str">
        <f>VLOOKUP(AX2827,[2]Reference!AH:AI,2,FALSE)</f>
        <v>LNER</v>
      </c>
      <c r="AZ2827" s="20" t="str">
        <f>VLOOKUP(D2827,[2]Reference!Q:V,6,FALSE)</f>
        <v>Other</v>
      </c>
      <c r="BA2827" s="20" t="str">
        <f>VLOOKUP(D2827,[2]Reference!Q:V,3,FALSE)</f>
        <v>Other</v>
      </c>
    </row>
    <row r="2828" spans="1:53" ht="13.5" x14ac:dyDescent="0.25">
      <c r="A2828" s="38" t="s">
        <v>7846</v>
      </c>
      <c r="B2828" s="39">
        <v>45695</v>
      </c>
      <c r="C2828" s="38" t="s">
        <v>54</v>
      </c>
      <c r="D2828" s="38" t="s">
        <v>161</v>
      </c>
      <c r="E2828" s="38" t="s">
        <v>162</v>
      </c>
      <c r="F2828" s="38" t="s">
        <v>161</v>
      </c>
      <c r="G2828" s="38" t="s">
        <v>146</v>
      </c>
      <c r="H2828" s="38" t="s">
        <v>138</v>
      </c>
      <c r="I2828" s="38" t="s">
        <v>139</v>
      </c>
      <c r="J2828" s="38" t="s">
        <v>140</v>
      </c>
      <c r="K2828" s="38" t="s">
        <v>1089</v>
      </c>
      <c r="L2828" s="38" t="s">
        <v>7847</v>
      </c>
      <c r="M2828" s="38" t="s">
        <v>324</v>
      </c>
      <c r="N2828" s="40">
        <v>29</v>
      </c>
      <c r="O2828" s="40">
        <v>18</v>
      </c>
      <c r="P2828" s="40">
        <v>11</v>
      </c>
      <c r="Q2828" s="40">
        <v>0</v>
      </c>
      <c r="R2828" s="40">
        <v>0</v>
      </c>
      <c r="S2828" s="40">
        <v>0</v>
      </c>
      <c r="T2828" s="40">
        <v>0</v>
      </c>
      <c r="U2828" s="40">
        <v>4</v>
      </c>
      <c r="V2828" s="40">
        <v>29</v>
      </c>
      <c r="W2828" s="38" t="s">
        <v>7848</v>
      </c>
      <c r="X2828" s="38" t="s">
        <v>80</v>
      </c>
      <c r="Y2828" s="38" t="s">
        <v>66</v>
      </c>
      <c r="Z2828" s="38" t="s">
        <v>7071</v>
      </c>
      <c r="AA2828" s="38" t="s">
        <v>7072</v>
      </c>
      <c r="AB2828" s="41">
        <v>0</v>
      </c>
      <c r="AC2828" s="41">
        <v>0</v>
      </c>
      <c r="AD2828" s="42">
        <v>0</v>
      </c>
      <c r="AE2828" s="42">
        <v>0.69</v>
      </c>
      <c r="AF2828" s="12" t="str">
        <f t="shared" si="528"/>
        <v>225752</v>
      </c>
      <c r="AG2828" s="13" t="str">
        <f>VLOOKUP(D2828,[2]Reference!$Q:$U,4,FALSE)</f>
        <v>Fleet</v>
      </c>
      <c r="AH2828" s="13" t="str">
        <f>VLOOKUP(D2828,[2]Reference!$Q:$U,5,FALSE)</f>
        <v>LNER</v>
      </c>
      <c r="AI2828" s="14">
        <f t="shared" si="529"/>
        <v>0</v>
      </c>
      <c r="AJ2828" s="14">
        <f t="shared" si="530"/>
        <v>0</v>
      </c>
      <c r="AK2828" s="14">
        <f t="shared" si="531"/>
        <v>0</v>
      </c>
      <c r="AL2828" s="15">
        <f t="shared" si="532"/>
        <v>0</v>
      </c>
      <c r="AM2828" s="14">
        <f t="shared" si="533"/>
        <v>29</v>
      </c>
      <c r="AN2828" s="16">
        <f t="shared" si="534"/>
        <v>45696</v>
      </c>
      <c r="AO2828" s="17">
        <f>VLOOKUP(B2828,[2]Reference!D:E,2,1)</f>
        <v>202512</v>
      </c>
      <c r="AP2828" s="12" t="str">
        <f t="shared" si="535"/>
        <v>7</v>
      </c>
      <c r="AQ2828" s="18">
        <f t="shared" si="536"/>
        <v>0</v>
      </c>
      <c r="AR2828" s="18">
        <f t="shared" si="537"/>
        <v>0.69</v>
      </c>
      <c r="AS2828" s="13" t="str">
        <f>VLOOKUP(D2828,[2]Reference!$Q:$U,3,FALSE)</f>
        <v>IC225</v>
      </c>
      <c r="AT2828" s="13" t="str">
        <f>VLOOKUP(D2828,[2]Reference!Q:V,6,FALSE)</f>
        <v>IC225</v>
      </c>
      <c r="AU2828" s="13" t="str">
        <f>VLOOKUP(D2828,[2]Reference!$Q:$U,2,FALSE)</f>
        <v>MK4 Coach</v>
      </c>
      <c r="AV2828" s="19">
        <f t="shared" si="538"/>
        <v>45702</v>
      </c>
      <c r="AW2828" s="12" t="str">
        <f>+VLOOKUP(X2828,[2]Reference!BN:BO,2,FALSE)</f>
        <v>Fleet</v>
      </c>
      <c r="AX2828" s="20" t="str">
        <f t="shared" si="539"/>
        <v>HB</v>
      </c>
      <c r="AY2828" s="20" t="str">
        <f>VLOOKUP(AX2828,[2]Reference!AH:AI,2,FALSE)</f>
        <v>LNER</v>
      </c>
      <c r="AZ2828" s="20" t="str">
        <f>VLOOKUP(D2828,[2]Reference!Q:V,6,FALSE)</f>
        <v>IC225</v>
      </c>
      <c r="BA2828" s="20" t="str">
        <f>VLOOKUP(D2828,[2]Reference!Q:V,3,FALSE)</f>
        <v>IC225</v>
      </c>
    </row>
    <row r="2829" spans="1:53" ht="13.5" x14ac:dyDescent="0.25">
      <c r="A2829" s="38" t="s">
        <v>7849</v>
      </c>
      <c r="B2829" s="39">
        <v>45695</v>
      </c>
      <c r="C2829" s="38" t="s">
        <v>54</v>
      </c>
      <c r="D2829" s="38" t="s">
        <v>55</v>
      </c>
      <c r="E2829" s="38" t="s">
        <v>56</v>
      </c>
      <c r="F2829" s="38" t="s">
        <v>55</v>
      </c>
      <c r="G2829" s="38" t="s">
        <v>146</v>
      </c>
      <c r="H2829" s="38" t="s">
        <v>405</v>
      </c>
      <c r="I2829" s="38" t="s">
        <v>4034</v>
      </c>
      <c r="J2829" s="38" t="s">
        <v>4035</v>
      </c>
      <c r="K2829" s="38" t="s">
        <v>201</v>
      </c>
      <c r="L2829" s="38" t="s">
        <v>7850</v>
      </c>
      <c r="M2829" s="38" t="s">
        <v>440</v>
      </c>
      <c r="N2829" s="40">
        <v>12</v>
      </c>
      <c r="O2829" s="40">
        <v>4</v>
      </c>
      <c r="P2829" s="40">
        <v>8</v>
      </c>
      <c r="Q2829" s="40">
        <v>0</v>
      </c>
      <c r="R2829" s="40">
        <v>0</v>
      </c>
      <c r="S2829" s="40">
        <v>0</v>
      </c>
      <c r="T2829" s="40">
        <v>0</v>
      </c>
      <c r="U2829" s="40">
        <v>2</v>
      </c>
      <c r="V2829" s="40">
        <v>12</v>
      </c>
      <c r="W2829" s="38" t="s">
        <v>7851</v>
      </c>
      <c r="X2829" s="38" t="s">
        <v>80</v>
      </c>
      <c r="Y2829" s="38" t="s">
        <v>66</v>
      </c>
      <c r="Z2829" s="38" t="s">
        <v>7071</v>
      </c>
      <c r="AA2829" s="38" t="s">
        <v>7072</v>
      </c>
      <c r="AB2829" s="41">
        <v>0</v>
      </c>
      <c r="AC2829" s="41">
        <v>0</v>
      </c>
      <c r="AD2829" s="42">
        <v>0</v>
      </c>
      <c r="AE2829" s="42">
        <v>0</v>
      </c>
      <c r="AF2829" s="12" t="str">
        <f t="shared" si="528"/>
        <v>226230</v>
      </c>
      <c r="AG2829" s="13" t="str">
        <f>VLOOKUP(D2829,[2]Reference!$Q:$U,4,FALSE)</f>
        <v>Fleet</v>
      </c>
      <c r="AH2829" s="13" t="str">
        <f>VLOOKUP(D2829,[2]Reference!$Q:$U,5,FALSE)</f>
        <v>LNER</v>
      </c>
      <c r="AI2829" s="14">
        <f t="shared" si="529"/>
        <v>0</v>
      </c>
      <c r="AJ2829" s="14">
        <f t="shared" si="530"/>
        <v>0</v>
      </c>
      <c r="AK2829" s="14">
        <f t="shared" si="531"/>
        <v>0</v>
      </c>
      <c r="AL2829" s="15">
        <f t="shared" si="532"/>
        <v>0</v>
      </c>
      <c r="AM2829" s="14">
        <f t="shared" si="533"/>
        <v>12</v>
      </c>
      <c r="AN2829" s="16">
        <f t="shared" si="534"/>
        <v>45696</v>
      </c>
      <c r="AO2829" s="17">
        <f>VLOOKUP(B2829,[2]Reference!D:E,2,1)</f>
        <v>202512</v>
      </c>
      <c r="AP2829" s="12" t="str">
        <f t="shared" si="535"/>
        <v>7</v>
      </c>
      <c r="AQ2829" s="18">
        <f t="shared" si="536"/>
        <v>0</v>
      </c>
      <c r="AR2829" s="18">
        <f t="shared" si="537"/>
        <v>0</v>
      </c>
      <c r="AS2829" s="13" t="str">
        <f>VLOOKUP(D2829,[2]Reference!$Q:$U,3,FALSE)</f>
        <v>Azuma</v>
      </c>
      <c r="AT2829" s="13" t="str">
        <f>VLOOKUP(D2829,[2]Reference!Q:V,6,FALSE)</f>
        <v>Azuma</v>
      </c>
      <c r="AU2829" s="13" t="str">
        <f>VLOOKUP(D2829,[2]Reference!$Q:$U,2,FALSE)</f>
        <v>Hitachi - Class 800</v>
      </c>
      <c r="AV2829" s="19">
        <f t="shared" si="538"/>
        <v>45702</v>
      </c>
      <c r="AW2829" s="12" t="str">
        <f>+VLOOKUP(X2829,[2]Reference!BN:BO,2,FALSE)</f>
        <v>Fleet</v>
      </c>
      <c r="AX2829" s="20" t="str">
        <f t="shared" si="539"/>
        <v>HB</v>
      </c>
      <c r="AY2829" s="20" t="str">
        <f>VLOOKUP(AX2829,[2]Reference!AH:AI,2,FALSE)</f>
        <v>LNER</v>
      </c>
      <c r="AZ2829" s="20" t="str">
        <f>VLOOKUP(D2829,[2]Reference!Q:V,6,FALSE)</f>
        <v>Azuma</v>
      </c>
      <c r="BA2829" s="20" t="str">
        <f>VLOOKUP(D2829,[2]Reference!Q:V,3,FALSE)</f>
        <v>Azuma</v>
      </c>
    </row>
    <row r="2830" spans="1:53" ht="13.5" x14ac:dyDescent="0.25">
      <c r="A2830" s="38" t="s">
        <v>7852</v>
      </c>
      <c r="B2830" s="39">
        <v>45695</v>
      </c>
      <c r="C2830" s="38" t="s">
        <v>54</v>
      </c>
      <c r="D2830" s="38" t="s">
        <v>55</v>
      </c>
      <c r="E2830" s="38" t="s">
        <v>56</v>
      </c>
      <c r="F2830" s="38" t="s">
        <v>55</v>
      </c>
      <c r="G2830" s="38" t="s">
        <v>121</v>
      </c>
      <c r="H2830" s="38" t="s">
        <v>327</v>
      </c>
      <c r="I2830" s="38" t="s">
        <v>2666</v>
      </c>
      <c r="J2830" s="38" t="s">
        <v>2667</v>
      </c>
      <c r="K2830" s="38" t="s">
        <v>294</v>
      </c>
      <c r="L2830" s="38" t="s">
        <v>7853</v>
      </c>
      <c r="M2830" s="38" t="s">
        <v>1045</v>
      </c>
      <c r="N2830" s="40">
        <v>5</v>
      </c>
      <c r="O2830" s="40">
        <v>5</v>
      </c>
      <c r="P2830" s="40">
        <v>0</v>
      </c>
      <c r="Q2830" s="40">
        <v>0</v>
      </c>
      <c r="R2830" s="40">
        <v>0</v>
      </c>
      <c r="S2830" s="40">
        <v>0</v>
      </c>
      <c r="T2830" s="40">
        <v>0</v>
      </c>
      <c r="U2830" s="40">
        <v>1</v>
      </c>
      <c r="V2830" s="40">
        <v>5</v>
      </c>
      <c r="W2830" s="38" t="s">
        <v>7854</v>
      </c>
      <c r="X2830" s="38" t="s">
        <v>80</v>
      </c>
      <c r="Y2830" s="38" t="s">
        <v>66</v>
      </c>
      <c r="Z2830" s="38" t="s">
        <v>7071</v>
      </c>
      <c r="AA2830" s="38" t="s">
        <v>7072</v>
      </c>
      <c r="AB2830" s="41">
        <v>0</v>
      </c>
      <c r="AC2830" s="41">
        <v>0</v>
      </c>
      <c r="AD2830" s="42">
        <v>0</v>
      </c>
      <c r="AE2830" s="42">
        <v>0</v>
      </c>
      <c r="AF2830" s="12" t="str">
        <f t="shared" si="528"/>
        <v>226329</v>
      </c>
      <c r="AG2830" s="13" t="str">
        <f>VLOOKUP(D2830,[2]Reference!$Q:$U,4,FALSE)</f>
        <v>Fleet</v>
      </c>
      <c r="AH2830" s="13" t="str">
        <f>VLOOKUP(D2830,[2]Reference!$Q:$U,5,FALSE)</f>
        <v>LNER</v>
      </c>
      <c r="AI2830" s="14">
        <f t="shared" si="529"/>
        <v>0</v>
      </c>
      <c r="AJ2830" s="14">
        <f t="shared" si="530"/>
        <v>0</v>
      </c>
      <c r="AK2830" s="14">
        <f t="shared" si="531"/>
        <v>0</v>
      </c>
      <c r="AL2830" s="15">
        <f t="shared" si="532"/>
        <v>0</v>
      </c>
      <c r="AM2830" s="14">
        <f t="shared" si="533"/>
        <v>5</v>
      </c>
      <c r="AN2830" s="16">
        <f t="shared" si="534"/>
        <v>45696</v>
      </c>
      <c r="AO2830" s="17">
        <f>VLOOKUP(B2830,[2]Reference!D:E,2,1)</f>
        <v>202512</v>
      </c>
      <c r="AP2830" s="12" t="str">
        <f t="shared" si="535"/>
        <v>7</v>
      </c>
      <c r="AQ2830" s="18">
        <f t="shared" si="536"/>
        <v>0</v>
      </c>
      <c r="AR2830" s="18">
        <f t="shared" si="537"/>
        <v>0</v>
      </c>
      <c r="AS2830" s="13" t="str">
        <f>VLOOKUP(D2830,[2]Reference!$Q:$U,3,FALSE)</f>
        <v>Azuma</v>
      </c>
      <c r="AT2830" s="13" t="str">
        <f>VLOOKUP(D2830,[2]Reference!Q:V,6,FALSE)</f>
        <v>Azuma</v>
      </c>
      <c r="AU2830" s="13" t="str">
        <f>VLOOKUP(D2830,[2]Reference!$Q:$U,2,FALSE)</f>
        <v>Hitachi - Class 800</v>
      </c>
      <c r="AV2830" s="19">
        <f t="shared" si="538"/>
        <v>45702</v>
      </c>
      <c r="AW2830" s="12" t="str">
        <f>+VLOOKUP(X2830,[2]Reference!BN:BO,2,FALSE)</f>
        <v>Fleet</v>
      </c>
      <c r="AX2830" s="20" t="str">
        <f t="shared" si="539"/>
        <v>HB</v>
      </c>
      <c r="AY2830" s="20" t="str">
        <f>VLOOKUP(AX2830,[2]Reference!AH:AI,2,FALSE)</f>
        <v>LNER</v>
      </c>
      <c r="AZ2830" s="20" t="str">
        <f>VLOOKUP(D2830,[2]Reference!Q:V,6,FALSE)</f>
        <v>Azuma</v>
      </c>
      <c r="BA2830" s="20" t="str">
        <f>VLOOKUP(D2830,[2]Reference!Q:V,3,FALSE)</f>
        <v>Azuma</v>
      </c>
    </row>
    <row r="2831" spans="1:53" ht="13.5" x14ac:dyDescent="0.25">
      <c r="A2831" s="38" t="s">
        <v>7855</v>
      </c>
      <c r="B2831" s="39">
        <v>45695</v>
      </c>
      <c r="C2831" s="38" t="s">
        <v>54</v>
      </c>
      <c r="D2831" s="38" t="s">
        <v>55</v>
      </c>
      <c r="E2831" s="38" t="s">
        <v>56</v>
      </c>
      <c r="F2831" s="38" t="s">
        <v>55</v>
      </c>
      <c r="G2831" s="38" t="s">
        <v>146</v>
      </c>
      <c r="H2831" s="38" t="s">
        <v>95</v>
      </c>
      <c r="I2831" s="38" t="s">
        <v>147</v>
      </c>
      <c r="J2831" s="38" t="s">
        <v>148</v>
      </c>
      <c r="K2831" s="38" t="s">
        <v>1987</v>
      </c>
      <c r="L2831" s="38" t="s">
        <v>7856</v>
      </c>
      <c r="M2831" s="38" t="s">
        <v>947</v>
      </c>
      <c r="N2831" s="40">
        <v>13</v>
      </c>
      <c r="O2831" s="40">
        <v>13</v>
      </c>
      <c r="P2831" s="40">
        <v>0</v>
      </c>
      <c r="Q2831" s="40">
        <v>0</v>
      </c>
      <c r="R2831" s="40">
        <v>0</v>
      </c>
      <c r="S2831" s="40">
        <v>0</v>
      </c>
      <c r="T2831" s="40">
        <v>0</v>
      </c>
      <c r="U2831" s="40">
        <v>1</v>
      </c>
      <c r="V2831" s="40">
        <v>13</v>
      </c>
      <c r="W2831" s="38" t="s">
        <v>7857</v>
      </c>
      <c r="X2831" s="38" t="s">
        <v>80</v>
      </c>
      <c r="Y2831" s="38" t="s">
        <v>66</v>
      </c>
      <c r="Z2831" s="38" t="s">
        <v>7071</v>
      </c>
      <c r="AA2831" s="38" t="s">
        <v>7072</v>
      </c>
      <c r="AB2831" s="41">
        <v>0</v>
      </c>
      <c r="AC2831" s="41">
        <v>0</v>
      </c>
      <c r="AD2831" s="42">
        <v>0.2</v>
      </c>
      <c r="AE2831" s="42">
        <v>0.2</v>
      </c>
      <c r="AF2831" s="12" t="str">
        <f t="shared" si="528"/>
        <v>226542</v>
      </c>
      <c r="AG2831" s="13" t="str">
        <f>VLOOKUP(D2831,[2]Reference!$Q:$U,4,FALSE)</f>
        <v>Fleet</v>
      </c>
      <c r="AH2831" s="13" t="str">
        <f>VLOOKUP(D2831,[2]Reference!$Q:$U,5,FALSE)</f>
        <v>LNER</v>
      </c>
      <c r="AI2831" s="14">
        <f t="shared" si="529"/>
        <v>0</v>
      </c>
      <c r="AJ2831" s="14">
        <f t="shared" si="530"/>
        <v>0</v>
      </c>
      <c r="AK2831" s="14">
        <f t="shared" si="531"/>
        <v>0</v>
      </c>
      <c r="AL2831" s="15">
        <f t="shared" si="532"/>
        <v>0.2</v>
      </c>
      <c r="AM2831" s="14">
        <f t="shared" si="533"/>
        <v>13</v>
      </c>
      <c r="AN2831" s="16">
        <f t="shared" si="534"/>
        <v>45696</v>
      </c>
      <c r="AO2831" s="17">
        <f>VLOOKUP(B2831,[2]Reference!D:E,2,1)</f>
        <v>202512</v>
      </c>
      <c r="AP2831" s="12" t="str">
        <f t="shared" si="535"/>
        <v>7</v>
      </c>
      <c r="AQ2831" s="18">
        <f t="shared" si="536"/>
        <v>0.2</v>
      </c>
      <c r="AR2831" s="18">
        <f t="shared" si="537"/>
        <v>0.2</v>
      </c>
      <c r="AS2831" s="13" t="str">
        <f>VLOOKUP(D2831,[2]Reference!$Q:$U,3,FALSE)</f>
        <v>Azuma</v>
      </c>
      <c r="AT2831" s="13" t="str">
        <f>VLOOKUP(D2831,[2]Reference!Q:V,6,FALSE)</f>
        <v>Azuma</v>
      </c>
      <c r="AU2831" s="13" t="str">
        <f>VLOOKUP(D2831,[2]Reference!$Q:$U,2,FALSE)</f>
        <v>Hitachi - Class 800</v>
      </c>
      <c r="AV2831" s="19">
        <f t="shared" si="538"/>
        <v>45702</v>
      </c>
      <c r="AW2831" s="12" t="str">
        <f>+VLOOKUP(X2831,[2]Reference!BN:BO,2,FALSE)</f>
        <v>Fleet</v>
      </c>
      <c r="AX2831" s="20" t="str">
        <f t="shared" si="539"/>
        <v>HB</v>
      </c>
      <c r="AY2831" s="20" t="str">
        <f>VLOOKUP(AX2831,[2]Reference!AH:AI,2,FALSE)</f>
        <v>LNER</v>
      </c>
      <c r="AZ2831" s="20" t="str">
        <f>VLOOKUP(D2831,[2]Reference!Q:V,6,FALSE)</f>
        <v>Azuma</v>
      </c>
      <c r="BA2831" s="20" t="str">
        <f>VLOOKUP(D2831,[2]Reference!Q:V,3,FALSE)</f>
        <v>Azuma</v>
      </c>
    </row>
    <row r="2832" spans="1:53" ht="13.5" x14ac:dyDescent="0.25">
      <c r="A2832" s="38" t="s">
        <v>7858</v>
      </c>
      <c r="B2832" s="39">
        <v>45696</v>
      </c>
      <c r="C2832" s="38" t="s">
        <v>54</v>
      </c>
      <c r="D2832" s="38" t="s">
        <v>55</v>
      </c>
      <c r="E2832" s="38" t="s">
        <v>56</v>
      </c>
      <c r="F2832" s="38" t="s">
        <v>55</v>
      </c>
      <c r="G2832" s="38" t="s">
        <v>94</v>
      </c>
      <c r="H2832" s="38" t="s">
        <v>84</v>
      </c>
      <c r="I2832" s="38" t="s">
        <v>251</v>
      </c>
      <c r="J2832" s="38" t="s">
        <v>252</v>
      </c>
      <c r="K2832" s="38" t="s">
        <v>1051</v>
      </c>
      <c r="L2832" s="38" t="s">
        <v>7859</v>
      </c>
      <c r="M2832" s="38" t="s">
        <v>440</v>
      </c>
      <c r="N2832" s="40">
        <v>4</v>
      </c>
      <c r="O2832" s="40">
        <v>4</v>
      </c>
      <c r="P2832" s="40">
        <v>0</v>
      </c>
      <c r="Q2832" s="40">
        <v>0</v>
      </c>
      <c r="R2832" s="40">
        <v>0</v>
      </c>
      <c r="S2832" s="40">
        <v>0</v>
      </c>
      <c r="T2832" s="40">
        <v>0</v>
      </c>
      <c r="U2832" s="40">
        <v>1</v>
      </c>
      <c r="V2832" s="40">
        <v>4</v>
      </c>
      <c r="W2832" s="38" t="s">
        <v>7860</v>
      </c>
      <c r="X2832" s="38" t="s">
        <v>80</v>
      </c>
      <c r="Y2832" s="38" t="s">
        <v>66</v>
      </c>
      <c r="Z2832" s="38" t="s">
        <v>7071</v>
      </c>
      <c r="AA2832" s="38" t="s">
        <v>7072</v>
      </c>
      <c r="AB2832" s="41">
        <v>0</v>
      </c>
      <c r="AC2832" s="41">
        <v>0</v>
      </c>
      <c r="AD2832" s="42">
        <v>0</v>
      </c>
      <c r="AE2832" s="42">
        <v>0</v>
      </c>
      <c r="AF2832" s="12" t="str">
        <f t="shared" si="528"/>
        <v>227784</v>
      </c>
      <c r="AG2832" s="13" t="str">
        <f>VLOOKUP(D2832,[2]Reference!$Q:$U,4,FALSE)</f>
        <v>Fleet</v>
      </c>
      <c r="AH2832" s="13" t="str">
        <f>VLOOKUP(D2832,[2]Reference!$Q:$U,5,FALSE)</f>
        <v>LNER</v>
      </c>
      <c r="AI2832" s="14">
        <f t="shared" si="529"/>
        <v>0</v>
      </c>
      <c r="AJ2832" s="14">
        <f t="shared" si="530"/>
        <v>0</v>
      </c>
      <c r="AK2832" s="14">
        <f t="shared" si="531"/>
        <v>0</v>
      </c>
      <c r="AL2832" s="15">
        <f t="shared" si="532"/>
        <v>0</v>
      </c>
      <c r="AM2832" s="14">
        <f t="shared" si="533"/>
        <v>4</v>
      </c>
      <c r="AN2832" s="16">
        <f t="shared" si="534"/>
        <v>45696</v>
      </c>
      <c r="AO2832" s="17">
        <f>VLOOKUP(B2832,[2]Reference!D:E,2,1)</f>
        <v>202512</v>
      </c>
      <c r="AP2832" s="12" t="str">
        <f t="shared" si="535"/>
        <v>7</v>
      </c>
      <c r="AQ2832" s="18">
        <f t="shared" si="536"/>
        <v>0</v>
      </c>
      <c r="AR2832" s="18">
        <f t="shared" si="537"/>
        <v>0</v>
      </c>
      <c r="AS2832" s="13" t="str">
        <f>VLOOKUP(D2832,[2]Reference!$Q:$U,3,FALSE)</f>
        <v>Azuma</v>
      </c>
      <c r="AT2832" s="13" t="str">
        <f>VLOOKUP(D2832,[2]Reference!Q:V,6,FALSE)</f>
        <v>Azuma</v>
      </c>
      <c r="AU2832" s="13" t="str">
        <f>VLOOKUP(D2832,[2]Reference!$Q:$U,2,FALSE)</f>
        <v>Hitachi - Class 800</v>
      </c>
      <c r="AV2832" s="19">
        <f t="shared" si="538"/>
        <v>45703</v>
      </c>
      <c r="AW2832" s="12" t="str">
        <f>+VLOOKUP(X2832,[2]Reference!BN:BO,2,FALSE)</f>
        <v>Fleet</v>
      </c>
      <c r="AX2832" s="20" t="str">
        <f t="shared" si="539"/>
        <v>HB</v>
      </c>
      <c r="AY2832" s="20" t="str">
        <f>VLOOKUP(AX2832,[2]Reference!AH:AI,2,FALSE)</f>
        <v>LNER</v>
      </c>
      <c r="AZ2832" s="20" t="str">
        <f>VLOOKUP(D2832,[2]Reference!Q:V,6,FALSE)</f>
        <v>Azuma</v>
      </c>
      <c r="BA2832" s="20" t="str">
        <f>VLOOKUP(D2832,[2]Reference!Q:V,3,FALSE)</f>
        <v>Azuma</v>
      </c>
    </row>
    <row r="2833" spans="1:53" ht="13.5" x14ac:dyDescent="0.25">
      <c r="A2833" s="38" t="s">
        <v>7861</v>
      </c>
      <c r="B2833" s="39">
        <v>45696</v>
      </c>
      <c r="C2833" s="38" t="s">
        <v>54</v>
      </c>
      <c r="D2833" s="38" t="s">
        <v>55</v>
      </c>
      <c r="E2833" s="38" t="s">
        <v>56</v>
      </c>
      <c r="F2833" s="38" t="s">
        <v>55</v>
      </c>
      <c r="G2833" s="38" t="s">
        <v>231</v>
      </c>
      <c r="H2833" s="38" t="s">
        <v>84</v>
      </c>
      <c r="I2833" s="38" t="s">
        <v>251</v>
      </c>
      <c r="J2833" s="38" t="s">
        <v>252</v>
      </c>
      <c r="K2833" s="38" t="s">
        <v>919</v>
      </c>
      <c r="L2833" s="38" t="s">
        <v>1038</v>
      </c>
      <c r="M2833" s="38" t="s">
        <v>459</v>
      </c>
      <c r="N2833" s="40">
        <v>4</v>
      </c>
      <c r="O2833" s="40">
        <v>4</v>
      </c>
      <c r="P2833" s="40">
        <v>0</v>
      </c>
      <c r="Q2833" s="40">
        <v>0</v>
      </c>
      <c r="R2833" s="40">
        <v>0</v>
      </c>
      <c r="S2833" s="40">
        <v>0</v>
      </c>
      <c r="T2833" s="40">
        <v>0</v>
      </c>
      <c r="U2833" s="40">
        <v>1</v>
      </c>
      <c r="V2833" s="40">
        <v>4</v>
      </c>
      <c r="W2833" s="38" t="s">
        <v>7862</v>
      </c>
      <c r="X2833" s="38" t="s">
        <v>80</v>
      </c>
      <c r="Y2833" s="38" t="s">
        <v>66</v>
      </c>
      <c r="Z2833" s="38" t="s">
        <v>7071</v>
      </c>
      <c r="AA2833" s="38" t="s">
        <v>7072</v>
      </c>
      <c r="AB2833" s="41">
        <v>0</v>
      </c>
      <c r="AC2833" s="41">
        <v>0</v>
      </c>
      <c r="AD2833" s="42">
        <v>0</v>
      </c>
      <c r="AE2833" s="42">
        <v>0</v>
      </c>
      <c r="AF2833" s="12" t="str">
        <f t="shared" si="528"/>
        <v>227792</v>
      </c>
      <c r="AG2833" s="13" t="str">
        <f>VLOOKUP(D2833,[2]Reference!$Q:$U,4,FALSE)</f>
        <v>Fleet</v>
      </c>
      <c r="AH2833" s="13" t="str">
        <f>VLOOKUP(D2833,[2]Reference!$Q:$U,5,FALSE)</f>
        <v>LNER</v>
      </c>
      <c r="AI2833" s="14">
        <f t="shared" si="529"/>
        <v>0</v>
      </c>
      <c r="AJ2833" s="14">
        <f t="shared" si="530"/>
        <v>0</v>
      </c>
      <c r="AK2833" s="14">
        <f t="shared" si="531"/>
        <v>0</v>
      </c>
      <c r="AL2833" s="15">
        <f t="shared" si="532"/>
        <v>0</v>
      </c>
      <c r="AM2833" s="14">
        <f t="shared" si="533"/>
        <v>4</v>
      </c>
      <c r="AN2833" s="16">
        <f t="shared" si="534"/>
        <v>45696</v>
      </c>
      <c r="AO2833" s="17">
        <f>VLOOKUP(B2833,[2]Reference!D:E,2,1)</f>
        <v>202512</v>
      </c>
      <c r="AP2833" s="12" t="str">
        <f t="shared" si="535"/>
        <v>7</v>
      </c>
      <c r="AQ2833" s="18">
        <f t="shared" si="536"/>
        <v>0</v>
      </c>
      <c r="AR2833" s="18">
        <f t="shared" si="537"/>
        <v>0</v>
      </c>
      <c r="AS2833" s="13" t="str">
        <f>VLOOKUP(D2833,[2]Reference!$Q:$U,3,FALSE)</f>
        <v>Azuma</v>
      </c>
      <c r="AT2833" s="13" t="str">
        <f>VLOOKUP(D2833,[2]Reference!Q:V,6,FALSE)</f>
        <v>Azuma</v>
      </c>
      <c r="AU2833" s="13" t="str">
        <f>VLOOKUP(D2833,[2]Reference!$Q:$U,2,FALSE)</f>
        <v>Hitachi - Class 800</v>
      </c>
      <c r="AV2833" s="19">
        <f t="shared" si="538"/>
        <v>45703</v>
      </c>
      <c r="AW2833" s="12" t="str">
        <f>+VLOOKUP(X2833,[2]Reference!BN:BO,2,FALSE)</f>
        <v>Fleet</v>
      </c>
      <c r="AX2833" s="20" t="str">
        <f t="shared" si="539"/>
        <v>HB</v>
      </c>
      <c r="AY2833" s="20" t="str">
        <f>VLOOKUP(AX2833,[2]Reference!AH:AI,2,FALSE)</f>
        <v>LNER</v>
      </c>
      <c r="AZ2833" s="20" t="str">
        <f>VLOOKUP(D2833,[2]Reference!Q:V,6,FALSE)</f>
        <v>Azuma</v>
      </c>
      <c r="BA2833" s="20" t="str">
        <f>VLOOKUP(D2833,[2]Reference!Q:V,3,FALSE)</f>
        <v>Azuma</v>
      </c>
    </row>
    <row r="2834" spans="1:53" ht="13.5" x14ac:dyDescent="0.25">
      <c r="A2834" s="38" t="s">
        <v>7863</v>
      </c>
      <c r="B2834" s="39">
        <v>45696</v>
      </c>
      <c r="C2834" s="38" t="s">
        <v>54</v>
      </c>
      <c r="D2834" s="38" t="s">
        <v>55</v>
      </c>
      <c r="E2834" s="38" t="s">
        <v>56</v>
      </c>
      <c r="F2834" s="38" t="s">
        <v>55</v>
      </c>
      <c r="G2834" s="38" t="s">
        <v>895</v>
      </c>
      <c r="H2834" s="38" t="s">
        <v>84</v>
      </c>
      <c r="I2834" s="38" t="s">
        <v>251</v>
      </c>
      <c r="J2834" s="38" t="s">
        <v>252</v>
      </c>
      <c r="K2834" s="38" t="s">
        <v>7864</v>
      </c>
      <c r="L2834" s="38" t="s">
        <v>7865</v>
      </c>
      <c r="M2834" s="38" t="s">
        <v>181</v>
      </c>
      <c r="N2834" s="40">
        <v>2</v>
      </c>
      <c r="O2834" s="40">
        <v>2</v>
      </c>
      <c r="P2834" s="40">
        <v>0</v>
      </c>
      <c r="Q2834" s="40">
        <v>0</v>
      </c>
      <c r="R2834" s="40">
        <v>0</v>
      </c>
      <c r="S2834" s="40">
        <v>0</v>
      </c>
      <c r="T2834" s="40">
        <v>0</v>
      </c>
      <c r="U2834" s="40">
        <v>1</v>
      </c>
      <c r="V2834" s="40">
        <v>2</v>
      </c>
      <c r="W2834" s="38" t="s">
        <v>7866</v>
      </c>
      <c r="X2834" s="38" t="s">
        <v>80</v>
      </c>
      <c r="Y2834" s="38" t="s">
        <v>66</v>
      </c>
      <c r="Z2834" s="38" t="s">
        <v>7071</v>
      </c>
      <c r="AA2834" s="38" t="s">
        <v>7072</v>
      </c>
      <c r="AB2834" s="41">
        <v>0</v>
      </c>
      <c r="AC2834" s="41">
        <v>0</v>
      </c>
      <c r="AD2834" s="42">
        <v>0</v>
      </c>
      <c r="AE2834" s="42">
        <v>0</v>
      </c>
      <c r="AF2834" s="12" t="str">
        <f t="shared" si="528"/>
        <v>228330</v>
      </c>
      <c r="AG2834" s="13" t="str">
        <f>VLOOKUP(D2834,[2]Reference!$Q:$U,4,FALSE)</f>
        <v>Fleet</v>
      </c>
      <c r="AH2834" s="13" t="str">
        <f>VLOOKUP(D2834,[2]Reference!$Q:$U,5,FALSE)</f>
        <v>LNER</v>
      </c>
      <c r="AI2834" s="14">
        <f t="shared" si="529"/>
        <v>0</v>
      </c>
      <c r="AJ2834" s="14">
        <f t="shared" si="530"/>
        <v>0</v>
      </c>
      <c r="AK2834" s="14">
        <f t="shared" si="531"/>
        <v>0</v>
      </c>
      <c r="AL2834" s="15">
        <f t="shared" si="532"/>
        <v>0</v>
      </c>
      <c r="AM2834" s="14">
        <f t="shared" si="533"/>
        <v>2</v>
      </c>
      <c r="AN2834" s="16">
        <f t="shared" si="534"/>
        <v>45696</v>
      </c>
      <c r="AO2834" s="17">
        <f>VLOOKUP(B2834,[2]Reference!D:E,2,1)</f>
        <v>202512</v>
      </c>
      <c r="AP2834" s="12" t="str">
        <f t="shared" si="535"/>
        <v>7</v>
      </c>
      <c r="AQ2834" s="18">
        <f t="shared" si="536"/>
        <v>0</v>
      </c>
      <c r="AR2834" s="18">
        <f t="shared" si="537"/>
        <v>0</v>
      </c>
      <c r="AS2834" s="13" t="str">
        <f>VLOOKUP(D2834,[2]Reference!$Q:$U,3,FALSE)</f>
        <v>Azuma</v>
      </c>
      <c r="AT2834" s="13" t="str">
        <f>VLOOKUP(D2834,[2]Reference!Q:V,6,FALSE)</f>
        <v>Azuma</v>
      </c>
      <c r="AU2834" s="13" t="str">
        <f>VLOOKUP(D2834,[2]Reference!$Q:$U,2,FALSE)</f>
        <v>Hitachi - Class 800</v>
      </c>
      <c r="AV2834" s="19">
        <f t="shared" si="538"/>
        <v>45703</v>
      </c>
      <c r="AW2834" s="12" t="str">
        <f>+VLOOKUP(X2834,[2]Reference!BN:BO,2,FALSE)</f>
        <v>Fleet</v>
      </c>
      <c r="AX2834" s="20" t="str">
        <f t="shared" si="539"/>
        <v>HB</v>
      </c>
      <c r="AY2834" s="20" t="str">
        <f>VLOOKUP(AX2834,[2]Reference!AH:AI,2,FALSE)</f>
        <v>LNER</v>
      </c>
      <c r="AZ2834" s="20" t="str">
        <f>VLOOKUP(D2834,[2]Reference!Q:V,6,FALSE)</f>
        <v>Azuma</v>
      </c>
      <c r="BA2834" s="20" t="str">
        <f>VLOOKUP(D2834,[2]Reference!Q:V,3,FALSE)</f>
        <v>Azuma</v>
      </c>
    </row>
    <row r="2835" spans="1:53" ht="13.5" x14ac:dyDescent="0.25">
      <c r="A2835" s="38" t="s">
        <v>7867</v>
      </c>
      <c r="B2835" s="39">
        <v>45696</v>
      </c>
      <c r="C2835" s="38" t="s">
        <v>54</v>
      </c>
      <c r="D2835" s="38" t="s">
        <v>55</v>
      </c>
      <c r="E2835" s="38" t="s">
        <v>56</v>
      </c>
      <c r="F2835" s="38" t="s">
        <v>55</v>
      </c>
      <c r="G2835" s="38" t="s">
        <v>94</v>
      </c>
      <c r="H2835" s="38" t="s">
        <v>84</v>
      </c>
      <c r="I2835" s="38" t="s">
        <v>251</v>
      </c>
      <c r="J2835" s="38" t="s">
        <v>252</v>
      </c>
      <c r="K2835" s="38" t="s">
        <v>1474</v>
      </c>
      <c r="L2835" s="38" t="s">
        <v>1477</v>
      </c>
      <c r="M2835" s="38" t="s">
        <v>440</v>
      </c>
      <c r="N2835" s="40">
        <v>2</v>
      </c>
      <c r="O2835" s="40">
        <v>2</v>
      </c>
      <c r="P2835" s="40">
        <v>0</v>
      </c>
      <c r="Q2835" s="40">
        <v>0</v>
      </c>
      <c r="R2835" s="40">
        <v>0</v>
      </c>
      <c r="S2835" s="40">
        <v>0</v>
      </c>
      <c r="T2835" s="40">
        <v>0</v>
      </c>
      <c r="U2835" s="40">
        <v>1</v>
      </c>
      <c r="V2835" s="40">
        <v>2</v>
      </c>
      <c r="W2835" s="38" t="s">
        <v>7860</v>
      </c>
      <c r="X2835" s="38" t="s">
        <v>80</v>
      </c>
      <c r="Y2835" s="38" t="s">
        <v>66</v>
      </c>
      <c r="Z2835" s="38" t="s">
        <v>7071</v>
      </c>
      <c r="AA2835" s="38" t="s">
        <v>7072</v>
      </c>
      <c r="AB2835" s="41">
        <v>0</v>
      </c>
      <c r="AC2835" s="41">
        <v>0</v>
      </c>
      <c r="AD2835" s="42">
        <v>0</v>
      </c>
      <c r="AE2835" s="42">
        <v>0</v>
      </c>
      <c r="AF2835" s="12" t="str">
        <f t="shared" si="528"/>
        <v>228721</v>
      </c>
      <c r="AG2835" s="13" t="str">
        <f>VLOOKUP(D2835,[2]Reference!$Q:$U,4,FALSE)</f>
        <v>Fleet</v>
      </c>
      <c r="AH2835" s="13" t="str">
        <f>VLOOKUP(D2835,[2]Reference!$Q:$U,5,FALSE)</f>
        <v>LNER</v>
      </c>
      <c r="AI2835" s="14">
        <f t="shared" si="529"/>
        <v>0</v>
      </c>
      <c r="AJ2835" s="14">
        <f t="shared" si="530"/>
        <v>0</v>
      </c>
      <c r="AK2835" s="14">
        <f t="shared" si="531"/>
        <v>0</v>
      </c>
      <c r="AL2835" s="15">
        <f t="shared" si="532"/>
        <v>0</v>
      </c>
      <c r="AM2835" s="14">
        <f t="shared" si="533"/>
        <v>2</v>
      </c>
      <c r="AN2835" s="16">
        <f t="shared" si="534"/>
        <v>45696</v>
      </c>
      <c r="AO2835" s="17">
        <f>VLOOKUP(B2835,[2]Reference!D:E,2,1)</f>
        <v>202512</v>
      </c>
      <c r="AP2835" s="12" t="str">
        <f t="shared" si="535"/>
        <v>7</v>
      </c>
      <c r="AQ2835" s="18">
        <f t="shared" si="536"/>
        <v>0</v>
      </c>
      <c r="AR2835" s="18">
        <f t="shared" si="537"/>
        <v>0</v>
      </c>
      <c r="AS2835" s="13" t="str">
        <f>VLOOKUP(D2835,[2]Reference!$Q:$U,3,FALSE)</f>
        <v>Azuma</v>
      </c>
      <c r="AT2835" s="13" t="str">
        <f>VLOOKUP(D2835,[2]Reference!Q:V,6,FALSE)</f>
        <v>Azuma</v>
      </c>
      <c r="AU2835" s="13" t="str">
        <f>VLOOKUP(D2835,[2]Reference!$Q:$U,2,FALSE)</f>
        <v>Hitachi - Class 800</v>
      </c>
      <c r="AV2835" s="19">
        <f t="shared" si="538"/>
        <v>45703</v>
      </c>
      <c r="AW2835" s="12" t="str">
        <f>+VLOOKUP(X2835,[2]Reference!BN:BO,2,FALSE)</f>
        <v>Fleet</v>
      </c>
      <c r="AX2835" s="20" t="str">
        <f t="shared" si="539"/>
        <v>HB</v>
      </c>
      <c r="AY2835" s="20" t="str">
        <f>VLOOKUP(AX2835,[2]Reference!AH:AI,2,FALSE)</f>
        <v>LNER</v>
      </c>
      <c r="AZ2835" s="20" t="str">
        <f>VLOOKUP(D2835,[2]Reference!Q:V,6,FALSE)</f>
        <v>Azuma</v>
      </c>
      <c r="BA2835" s="20" t="str">
        <f>VLOOKUP(D2835,[2]Reference!Q:V,3,FALSE)</f>
        <v>Azuma</v>
      </c>
    </row>
    <row r="2836" spans="1:53" ht="13.5" x14ac:dyDescent="0.25">
      <c r="A2836" s="38" t="s">
        <v>7868</v>
      </c>
      <c r="B2836" s="39">
        <v>45697</v>
      </c>
      <c r="C2836" s="38" t="s">
        <v>54</v>
      </c>
      <c r="D2836" s="38" t="s">
        <v>55</v>
      </c>
      <c r="E2836" s="38" t="s">
        <v>56</v>
      </c>
      <c r="F2836" s="38" t="s">
        <v>55</v>
      </c>
      <c r="G2836" s="38" t="s">
        <v>94</v>
      </c>
      <c r="H2836" s="38" t="s">
        <v>84</v>
      </c>
      <c r="I2836" s="38" t="s">
        <v>251</v>
      </c>
      <c r="J2836" s="38" t="s">
        <v>252</v>
      </c>
      <c r="K2836" s="38" t="s">
        <v>1051</v>
      </c>
      <c r="L2836" s="38" t="s">
        <v>7869</v>
      </c>
      <c r="M2836" s="38" t="s">
        <v>440</v>
      </c>
      <c r="N2836" s="40">
        <v>5</v>
      </c>
      <c r="O2836" s="40">
        <v>5</v>
      </c>
      <c r="P2836" s="40">
        <v>0</v>
      </c>
      <c r="Q2836" s="40">
        <v>0</v>
      </c>
      <c r="R2836" s="40">
        <v>0</v>
      </c>
      <c r="S2836" s="40">
        <v>0</v>
      </c>
      <c r="T2836" s="40">
        <v>0</v>
      </c>
      <c r="U2836" s="40">
        <v>1</v>
      </c>
      <c r="V2836" s="40">
        <v>5</v>
      </c>
      <c r="W2836" s="38" t="s">
        <v>7860</v>
      </c>
      <c r="X2836" s="38" t="s">
        <v>80</v>
      </c>
      <c r="Y2836" s="38" t="s">
        <v>66</v>
      </c>
      <c r="Z2836" s="38" t="s">
        <v>7073</v>
      </c>
      <c r="AA2836" s="38" t="s">
        <v>7072</v>
      </c>
      <c r="AB2836" s="41">
        <v>0</v>
      </c>
      <c r="AC2836" s="41">
        <v>0</v>
      </c>
      <c r="AD2836" s="42">
        <v>0</v>
      </c>
      <c r="AE2836" s="42">
        <v>0</v>
      </c>
      <c r="AF2836" s="12" t="str">
        <f t="shared" si="528"/>
        <v>229958</v>
      </c>
      <c r="AG2836" s="13" t="str">
        <f>VLOOKUP(D2836,[2]Reference!$Q:$U,4,FALSE)</f>
        <v>Fleet</v>
      </c>
      <c r="AH2836" s="13" t="str">
        <f>VLOOKUP(D2836,[2]Reference!$Q:$U,5,FALSE)</f>
        <v>LNER</v>
      </c>
      <c r="AI2836" s="14">
        <f t="shared" si="529"/>
        <v>0</v>
      </c>
      <c r="AJ2836" s="14">
        <f t="shared" si="530"/>
        <v>0</v>
      </c>
      <c r="AK2836" s="14">
        <f t="shared" si="531"/>
        <v>0</v>
      </c>
      <c r="AL2836" s="15">
        <f t="shared" si="532"/>
        <v>0</v>
      </c>
      <c r="AM2836" s="14">
        <f t="shared" si="533"/>
        <v>5</v>
      </c>
      <c r="AN2836" s="16">
        <f t="shared" si="534"/>
        <v>45703</v>
      </c>
      <c r="AO2836" s="17">
        <f>VLOOKUP(B2836,[2]Reference!D:E,2,1)</f>
        <v>202512</v>
      </c>
      <c r="AP2836" s="12" t="str">
        <f t="shared" si="535"/>
        <v>7</v>
      </c>
      <c r="AQ2836" s="18">
        <f t="shared" si="536"/>
        <v>0</v>
      </c>
      <c r="AR2836" s="18">
        <f t="shared" si="537"/>
        <v>0</v>
      </c>
      <c r="AS2836" s="13" t="str">
        <f>VLOOKUP(D2836,[2]Reference!$Q:$U,3,FALSE)</f>
        <v>Azuma</v>
      </c>
      <c r="AT2836" s="13" t="str">
        <f>VLOOKUP(D2836,[2]Reference!Q:V,6,FALSE)</f>
        <v>Azuma</v>
      </c>
      <c r="AU2836" s="13" t="str">
        <f>VLOOKUP(D2836,[2]Reference!$Q:$U,2,FALSE)</f>
        <v>Hitachi - Class 800</v>
      </c>
      <c r="AV2836" s="19">
        <f t="shared" si="538"/>
        <v>45704</v>
      </c>
      <c r="AW2836" s="12" t="str">
        <f>+VLOOKUP(X2836,[2]Reference!BN:BO,2,FALSE)</f>
        <v>Fleet</v>
      </c>
      <c r="AX2836" s="20" t="str">
        <f t="shared" si="539"/>
        <v>HB</v>
      </c>
      <c r="AY2836" s="20" t="str">
        <f>VLOOKUP(AX2836,[2]Reference!AH:AI,2,FALSE)</f>
        <v>LNER</v>
      </c>
      <c r="AZ2836" s="20" t="str">
        <f>VLOOKUP(D2836,[2]Reference!Q:V,6,FALSE)</f>
        <v>Azuma</v>
      </c>
      <c r="BA2836" s="20" t="str">
        <f>VLOOKUP(D2836,[2]Reference!Q:V,3,FALSE)</f>
        <v>Azuma</v>
      </c>
    </row>
    <row r="2837" spans="1:53" ht="13.5" x14ac:dyDescent="0.25">
      <c r="A2837" s="38" t="s">
        <v>7870</v>
      </c>
      <c r="B2837" s="39">
        <v>45697</v>
      </c>
      <c r="C2837" s="38" t="s">
        <v>54</v>
      </c>
      <c r="D2837" s="38" t="s">
        <v>300</v>
      </c>
      <c r="E2837" s="38" t="s">
        <v>301</v>
      </c>
      <c r="F2837" s="38" t="s">
        <v>300</v>
      </c>
      <c r="G2837" s="38" t="s">
        <v>146</v>
      </c>
      <c r="H2837" s="38" t="s">
        <v>198</v>
      </c>
      <c r="I2837" s="38" t="s">
        <v>199</v>
      </c>
      <c r="J2837" s="38" t="s">
        <v>200</v>
      </c>
      <c r="K2837" s="38" t="s">
        <v>1084</v>
      </c>
      <c r="L2837" s="38" t="s">
        <v>7871</v>
      </c>
      <c r="M2837" s="38" t="s">
        <v>533</v>
      </c>
      <c r="N2837" s="40">
        <v>3</v>
      </c>
      <c r="O2837" s="40">
        <v>3</v>
      </c>
      <c r="P2837" s="40">
        <v>0</v>
      </c>
      <c r="Q2837" s="40">
        <v>0</v>
      </c>
      <c r="R2837" s="40">
        <v>0</v>
      </c>
      <c r="S2837" s="40">
        <v>0</v>
      </c>
      <c r="T2837" s="40">
        <v>0</v>
      </c>
      <c r="U2837" s="40">
        <v>1</v>
      </c>
      <c r="V2837" s="40">
        <v>3</v>
      </c>
      <c r="W2837" s="38" t="s">
        <v>7872</v>
      </c>
      <c r="X2837" s="38" t="s">
        <v>119</v>
      </c>
      <c r="Y2837" s="38" t="s">
        <v>66</v>
      </c>
      <c r="Z2837" s="38" t="s">
        <v>7073</v>
      </c>
      <c r="AA2837" s="38" t="s">
        <v>7072</v>
      </c>
      <c r="AB2837" s="41">
        <v>0</v>
      </c>
      <c r="AC2837" s="41">
        <v>0</v>
      </c>
      <c r="AD2837" s="42">
        <v>0</v>
      </c>
      <c r="AE2837" s="42">
        <v>0</v>
      </c>
      <c r="AF2837" s="12" t="str">
        <f t="shared" si="528"/>
        <v>230135</v>
      </c>
      <c r="AG2837" s="13" t="str">
        <f>VLOOKUP(D2837,[2]Reference!$Q:$U,4,FALSE)</f>
        <v>Fleet</v>
      </c>
      <c r="AH2837" s="13" t="str">
        <f>VLOOKUP(D2837,[2]Reference!$Q:$U,5,FALSE)</f>
        <v>LNER</v>
      </c>
      <c r="AI2837" s="14">
        <f t="shared" si="529"/>
        <v>0</v>
      </c>
      <c r="AJ2837" s="14">
        <f t="shared" si="530"/>
        <v>0</v>
      </c>
      <c r="AK2837" s="14">
        <f t="shared" si="531"/>
        <v>0</v>
      </c>
      <c r="AL2837" s="15">
        <f t="shared" si="532"/>
        <v>0</v>
      </c>
      <c r="AM2837" s="14">
        <f t="shared" si="533"/>
        <v>3</v>
      </c>
      <c r="AN2837" s="16">
        <f t="shared" si="534"/>
        <v>45703</v>
      </c>
      <c r="AO2837" s="17">
        <f>VLOOKUP(B2837,[2]Reference!D:E,2,1)</f>
        <v>202512</v>
      </c>
      <c r="AP2837" s="12" t="str">
        <f t="shared" si="535"/>
        <v>7</v>
      </c>
      <c r="AQ2837" s="18">
        <f t="shared" si="536"/>
        <v>0</v>
      </c>
      <c r="AR2837" s="18">
        <f t="shared" si="537"/>
        <v>0</v>
      </c>
      <c r="AS2837" s="13" t="str">
        <f>VLOOKUP(D2837,[2]Reference!$Q:$U,3,FALSE)</f>
        <v>Other</v>
      </c>
      <c r="AT2837" s="13" t="str">
        <f>VLOOKUP(D2837,[2]Reference!Q:V,6,FALSE)</f>
        <v>Other</v>
      </c>
      <c r="AU2837" s="13" t="str">
        <f>VLOOKUP(D2837,[2]Reference!$Q:$U,2,FALSE)</f>
        <v>Hitachi - Control</v>
      </c>
      <c r="AV2837" s="19">
        <f t="shared" si="538"/>
        <v>45704</v>
      </c>
      <c r="AW2837" s="12" t="str">
        <f>+VLOOKUP(X2837,[2]Reference!BN:BO,2,FALSE)</f>
        <v>Depot</v>
      </c>
      <c r="AX2837" s="20" t="str">
        <f t="shared" si="539"/>
        <v>HB</v>
      </c>
      <c r="AY2837" s="20" t="str">
        <f>VLOOKUP(AX2837,[2]Reference!AH:AI,2,FALSE)</f>
        <v>LNER</v>
      </c>
      <c r="AZ2837" s="20" t="str">
        <f>VLOOKUP(D2837,[2]Reference!Q:V,6,FALSE)</f>
        <v>Other</v>
      </c>
      <c r="BA2837" s="20" t="str">
        <f>VLOOKUP(D2837,[2]Reference!Q:V,3,FALSE)</f>
        <v>Other</v>
      </c>
    </row>
    <row r="2838" spans="1:53" ht="13.5" x14ac:dyDescent="0.25">
      <c r="A2838" s="38" t="s">
        <v>7873</v>
      </c>
      <c r="B2838" s="39">
        <v>45697</v>
      </c>
      <c r="C2838" s="38" t="s">
        <v>54</v>
      </c>
      <c r="D2838" s="38" t="s">
        <v>55</v>
      </c>
      <c r="E2838" s="38" t="s">
        <v>56</v>
      </c>
      <c r="F2838" s="38" t="s">
        <v>55</v>
      </c>
      <c r="G2838" s="38" t="s">
        <v>895</v>
      </c>
      <c r="H2838" s="38" t="s">
        <v>84</v>
      </c>
      <c r="I2838" s="38" t="s">
        <v>251</v>
      </c>
      <c r="J2838" s="38" t="s">
        <v>252</v>
      </c>
      <c r="K2838" s="38" t="s">
        <v>1604</v>
      </c>
      <c r="L2838" s="38" t="s">
        <v>7874</v>
      </c>
      <c r="M2838" s="38" t="s">
        <v>440</v>
      </c>
      <c r="N2838" s="40">
        <v>2</v>
      </c>
      <c r="O2838" s="40">
        <v>2</v>
      </c>
      <c r="P2838" s="40">
        <v>0</v>
      </c>
      <c r="Q2838" s="40">
        <v>0</v>
      </c>
      <c r="R2838" s="40">
        <v>0</v>
      </c>
      <c r="S2838" s="40">
        <v>0</v>
      </c>
      <c r="T2838" s="40">
        <v>0</v>
      </c>
      <c r="U2838" s="40">
        <v>1</v>
      </c>
      <c r="V2838" s="40">
        <v>2</v>
      </c>
      <c r="W2838" s="38" t="s">
        <v>7860</v>
      </c>
      <c r="X2838" s="38" t="s">
        <v>80</v>
      </c>
      <c r="Y2838" s="38" t="s">
        <v>66</v>
      </c>
      <c r="Z2838" s="38" t="s">
        <v>7073</v>
      </c>
      <c r="AA2838" s="38" t="s">
        <v>7072</v>
      </c>
      <c r="AB2838" s="41">
        <v>0</v>
      </c>
      <c r="AC2838" s="41">
        <v>0</v>
      </c>
      <c r="AD2838" s="42">
        <v>0</v>
      </c>
      <c r="AE2838" s="42">
        <v>0</v>
      </c>
      <c r="AF2838" s="12" t="str">
        <f t="shared" si="528"/>
        <v>230320</v>
      </c>
      <c r="AG2838" s="13" t="str">
        <f>VLOOKUP(D2838,[2]Reference!$Q:$U,4,FALSE)</f>
        <v>Fleet</v>
      </c>
      <c r="AH2838" s="13" t="str">
        <f>VLOOKUP(D2838,[2]Reference!$Q:$U,5,FALSE)</f>
        <v>LNER</v>
      </c>
      <c r="AI2838" s="14">
        <f t="shared" si="529"/>
        <v>0</v>
      </c>
      <c r="AJ2838" s="14">
        <f t="shared" si="530"/>
        <v>0</v>
      </c>
      <c r="AK2838" s="14">
        <f t="shared" si="531"/>
        <v>0</v>
      </c>
      <c r="AL2838" s="15">
        <f t="shared" si="532"/>
        <v>0</v>
      </c>
      <c r="AM2838" s="14">
        <f t="shared" si="533"/>
        <v>2</v>
      </c>
      <c r="AN2838" s="16">
        <f t="shared" si="534"/>
        <v>45703</v>
      </c>
      <c r="AO2838" s="17">
        <f>VLOOKUP(B2838,[2]Reference!D:E,2,1)</f>
        <v>202512</v>
      </c>
      <c r="AP2838" s="12" t="str">
        <f t="shared" si="535"/>
        <v>7</v>
      </c>
      <c r="AQ2838" s="18">
        <f t="shared" si="536"/>
        <v>0</v>
      </c>
      <c r="AR2838" s="18">
        <f t="shared" si="537"/>
        <v>0</v>
      </c>
      <c r="AS2838" s="13" t="str">
        <f>VLOOKUP(D2838,[2]Reference!$Q:$U,3,FALSE)</f>
        <v>Azuma</v>
      </c>
      <c r="AT2838" s="13" t="str">
        <f>VLOOKUP(D2838,[2]Reference!Q:V,6,FALSE)</f>
        <v>Azuma</v>
      </c>
      <c r="AU2838" s="13" t="str">
        <f>VLOOKUP(D2838,[2]Reference!$Q:$U,2,FALSE)</f>
        <v>Hitachi - Class 800</v>
      </c>
      <c r="AV2838" s="19">
        <f t="shared" si="538"/>
        <v>45704</v>
      </c>
      <c r="AW2838" s="12" t="str">
        <f>+VLOOKUP(X2838,[2]Reference!BN:BO,2,FALSE)</f>
        <v>Fleet</v>
      </c>
      <c r="AX2838" s="20" t="str">
        <f t="shared" si="539"/>
        <v>HB</v>
      </c>
      <c r="AY2838" s="20" t="str">
        <f>VLOOKUP(AX2838,[2]Reference!AH:AI,2,FALSE)</f>
        <v>LNER</v>
      </c>
      <c r="AZ2838" s="20" t="str">
        <f>VLOOKUP(D2838,[2]Reference!Q:V,6,FALSE)</f>
        <v>Azuma</v>
      </c>
      <c r="BA2838" s="20" t="str">
        <f>VLOOKUP(D2838,[2]Reference!Q:V,3,FALSE)</f>
        <v>Azuma</v>
      </c>
    </row>
    <row r="2839" spans="1:53" ht="13.5" x14ac:dyDescent="0.25">
      <c r="A2839" s="38" t="s">
        <v>7875</v>
      </c>
      <c r="B2839" s="39">
        <v>45697</v>
      </c>
      <c r="C2839" s="38" t="s">
        <v>54</v>
      </c>
      <c r="D2839" s="38" t="s">
        <v>55</v>
      </c>
      <c r="E2839" s="38" t="s">
        <v>56</v>
      </c>
      <c r="F2839" s="38" t="s">
        <v>55</v>
      </c>
      <c r="G2839" s="38" t="s">
        <v>121</v>
      </c>
      <c r="H2839" s="38" t="s">
        <v>84</v>
      </c>
      <c r="I2839" s="38" t="s">
        <v>251</v>
      </c>
      <c r="J2839" s="38" t="s">
        <v>252</v>
      </c>
      <c r="K2839" s="38" t="s">
        <v>7876</v>
      </c>
      <c r="L2839" s="38" t="s">
        <v>7877</v>
      </c>
      <c r="M2839" s="38" t="s">
        <v>440</v>
      </c>
      <c r="N2839" s="40">
        <v>1.5</v>
      </c>
      <c r="O2839" s="40">
        <v>1.5</v>
      </c>
      <c r="P2839" s="40">
        <v>0</v>
      </c>
      <c r="Q2839" s="40">
        <v>0</v>
      </c>
      <c r="R2839" s="40">
        <v>0</v>
      </c>
      <c r="S2839" s="40">
        <v>0</v>
      </c>
      <c r="T2839" s="40">
        <v>0</v>
      </c>
      <c r="U2839" s="40">
        <v>1</v>
      </c>
      <c r="V2839" s="40">
        <v>1.5</v>
      </c>
      <c r="W2839" s="38" t="s">
        <v>7878</v>
      </c>
      <c r="X2839" s="38" t="s">
        <v>80</v>
      </c>
      <c r="Y2839" s="38" t="s">
        <v>66</v>
      </c>
      <c r="Z2839" s="38" t="s">
        <v>7073</v>
      </c>
      <c r="AA2839" s="38" t="s">
        <v>7072</v>
      </c>
      <c r="AB2839" s="41">
        <v>0</v>
      </c>
      <c r="AC2839" s="41">
        <v>0</v>
      </c>
      <c r="AD2839" s="42">
        <v>0</v>
      </c>
      <c r="AE2839" s="42">
        <v>0</v>
      </c>
      <c r="AF2839" s="12" t="str">
        <f t="shared" si="528"/>
        <v>230466</v>
      </c>
      <c r="AG2839" s="13" t="str">
        <f>VLOOKUP(D2839,[2]Reference!$Q:$U,4,FALSE)</f>
        <v>Fleet</v>
      </c>
      <c r="AH2839" s="13" t="str">
        <f>VLOOKUP(D2839,[2]Reference!$Q:$U,5,FALSE)</f>
        <v>LNER</v>
      </c>
      <c r="AI2839" s="14">
        <f t="shared" si="529"/>
        <v>0</v>
      </c>
      <c r="AJ2839" s="14">
        <f t="shared" si="530"/>
        <v>0</v>
      </c>
      <c r="AK2839" s="14">
        <f t="shared" si="531"/>
        <v>0</v>
      </c>
      <c r="AL2839" s="15">
        <f t="shared" si="532"/>
        <v>0</v>
      </c>
      <c r="AM2839" s="14">
        <f t="shared" si="533"/>
        <v>1.5</v>
      </c>
      <c r="AN2839" s="16">
        <f t="shared" si="534"/>
        <v>45703</v>
      </c>
      <c r="AO2839" s="17">
        <f>VLOOKUP(B2839,[2]Reference!D:E,2,1)</f>
        <v>202512</v>
      </c>
      <c r="AP2839" s="12" t="str">
        <f t="shared" si="535"/>
        <v>7</v>
      </c>
      <c r="AQ2839" s="18">
        <f t="shared" si="536"/>
        <v>0</v>
      </c>
      <c r="AR2839" s="18">
        <f t="shared" si="537"/>
        <v>0</v>
      </c>
      <c r="AS2839" s="13" t="str">
        <f>VLOOKUP(D2839,[2]Reference!$Q:$U,3,FALSE)</f>
        <v>Azuma</v>
      </c>
      <c r="AT2839" s="13" t="str">
        <f>VLOOKUP(D2839,[2]Reference!Q:V,6,FALSE)</f>
        <v>Azuma</v>
      </c>
      <c r="AU2839" s="13" t="str">
        <f>VLOOKUP(D2839,[2]Reference!$Q:$U,2,FALSE)</f>
        <v>Hitachi - Class 800</v>
      </c>
      <c r="AV2839" s="19">
        <f t="shared" si="538"/>
        <v>45704</v>
      </c>
      <c r="AW2839" s="12" t="str">
        <f>+VLOOKUP(X2839,[2]Reference!BN:BO,2,FALSE)</f>
        <v>Fleet</v>
      </c>
      <c r="AX2839" s="20" t="str">
        <f t="shared" si="539"/>
        <v>HB</v>
      </c>
      <c r="AY2839" s="20" t="str">
        <f>VLOOKUP(AX2839,[2]Reference!AH:AI,2,FALSE)</f>
        <v>LNER</v>
      </c>
      <c r="AZ2839" s="20" t="str">
        <f>VLOOKUP(D2839,[2]Reference!Q:V,6,FALSE)</f>
        <v>Azuma</v>
      </c>
      <c r="BA2839" s="20" t="str">
        <f>VLOOKUP(D2839,[2]Reference!Q:V,3,FALSE)</f>
        <v>Azuma</v>
      </c>
    </row>
    <row r="2840" spans="1:53" ht="13.5" x14ac:dyDescent="0.25">
      <c r="A2840" s="38" t="s">
        <v>7879</v>
      </c>
      <c r="B2840" s="39">
        <v>45697</v>
      </c>
      <c r="C2840" s="38" t="s">
        <v>54</v>
      </c>
      <c r="D2840" s="38" t="s">
        <v>55</v>
      </c>
      <c r="E2840" s="38" t="s">
        <v>56</v>
      </c>
      <c r="F2840" s="38" t="s">
        <v>55</v>
      </c>
      <c r="G2840" s="38" t="s">
        <v>72</v>
      </c>
      <c r="H2840" s="38" t="s">
        <v>138</v>
      </c>
      <c r="I2840" s="38" t="s">
        <v>6418</v>
      </c>
      <c r="J2840" s="38" t="s">
        <v>6419</v>
      </c>
      <c r="K2840" s="38" t="s">
        <v>261</v>
      </c>
      <c r="L2840" s="38" t="s">
        <v>7880</v>
      </c>
      <c r="M2840" s="38" t="s">
        <v>89</v>
      </c>
      <c r="N2840" s="40">
        <v>3</v>
      </c>
      <c r="O2840" s="40">
        <v>3</v>
      </c>
      <c r="P2840" s="40">
        <v>0</v>
      </c>
      <c r="Q2840" s="40">
        <v>0</v>
      </c>
      <c r="R2840" s="40">
        <v>0</v>
      </c>
      <c r="S2840" s="40">
        <v>0</v>
      </c>
      <c r="T2840" s="40">
        <v>0</v>
      </c>
      <c r="U2840" s="40">
        <v>1</v>
      </c>
      <c r="V2840" s="40">
        <v>3</v>
      </c>
      <c r="W2840" s="38" t="s">
        <v>7881</v>
      </c>
      <c r="X2840" s="38" t="s">
        <v>80</v>
      </c>
      <c r="Y2840" s="38" t="s">
        <v>66</v>
      </c>
      <c r="Z2840" s="38" t="s">
        <v>7073</v>
      </c>
      <c r="AA2840" s="38" t="s">
        <v>7072</v>
      </c>
      <c r="AB2840" s="41">
        <v>0</v>
      </c>
      <c r="AC2840" s="41">
        <v>0</v>
      </c>
      <c r="AD2840" s="42">
        <v>0</v>
      </c>
      <c r="AE2840" s="42">
        <v>0</v>
      </c>
      <c r="AF2840" s="12" t="str">
        <f t="shared" si="528"/>
        <v>230843</v>
      </c>
      <c r="AG2840" s="13" t="str">
        <f>VLOOKUP(D2840,[2]Reference!$Q:$U,4,FALSE)</f>
        <v>Fleet</v>
      </c>
      <c r="AH2840" s="13" t="str">
        <f>VLOOKUP(D2840,[2]Reference!$Q:$U,5,FALSE)</f>
        <v>LNER</v>
      </c>
      <c r="AI2840" s="14">
        <f t="shared" si="529"/>
        <v>0</v>
      </c>
      <c r="AJ2840" s="14">
        <f t="shared" si="530"/>
        <v>0</v>
      </c>
      <c r="AK2840" s="14">
        <f t="shared" si="531"/>
        <v>0</v>
      </c>
      <c r="AL2840" s="15">
        <f t="shared" si="532"/>
        <v>0</v>
      </c>
      <c r="AM2840" s="14">
        <f t="shared" si="533"/>
        <v>3</v>
      </c>
      <c r="AN2840" s="16">
        <f t="shared" si="534"/>
        <v>45703</v>
      </c>
      <c r="AO2840" s="17">
        <f>VLOOKUP(B2840,[2]Reference!D:E,2,1)</f>
        <v>202512</v>
      </c>
      <c r="AP2840" s="12" t="str">
        <f t="shared" si="535"/>
        <v>7</v>
      </c>
      <c r="AQ2840" s="18">
        <f t="shared" si="536"/>
        <v>0</v>
      </c>
      <c r="AR2840" s="18">
        <f t="shared" si="537"/>
        <v>0</v>
      </c>
      <c r="AS2840" s="13" t="str">
        <f>VLOOKUP(D2840,[2]Reference!$Q:$U,3,FALSE)</f>
        <v>Azuma</v>
      </c>
      <c r="AT2840" s="13" t="str">
        <f>VLOOKUP(D2840,[2]Reference!Q:V,6,FALSE)</f>
        <v>Azuma</v>
      </c>
      <c r="AU2840" s="13" t="str">
        <f>VLOOKUP(D2840,[2]Reference!$Q:$U,2,FALSE)</f>
        <v>Hitachi - Class 800</v>
      </c>
      <c r="AV2840" s="19">
        <f t="shared" si="538"/>
        <v>45704</v>
      </c>
      <c r="AW2840" s="12" t="str">
        <f>+VLOOKUP(X2840,[2]Reference!BN:BO,2,FALSE)</f>
        <v>Fleet</v>
      </c>
      <c r="AX2840" s="20" t="str">
        <f t="shared" si="539"/>
        <v>HB</v>
      </c>
      <c r="AY2840" s="20" t="str">
        <f>VLOOKUP(AX2840,[2]Reference!AH:AI,2,FALSE)</f>
        <v>LNER</v>
      </c>
      <c r="AZ2840" s="20" t="str">
        <f>VLOOKUP(D2840,[2]Reference!Q:V,6,FALSE)</f>
        <v>Azuma</v>
      </c>
      <c r="BA2840" s="20" t="str">
        <f>VLOOKUP(D2840,[2]Reference!Q:V,3,FALSE)</f>
        <v>Azuma</v>
      </c>
    </row>
    <row r="2841" spans="1:53" ht="13.5" x14ac:dyDescent="0.25">
      <c r="A2841" s="38" t="s">
        <v>7884</v>
      </c>
      <c r="B2841" s="39">
        <v>45698</v>
      </c>
      <c r="C2841" s="38" t="s">
        <v>54</v>
      </c>
      <c r="D2841" s="38" t="s">
        <v>92</v>
      </c>
      <c r="E2841" s="38" t="s">
        <v>93</v>
      </c>
      <c r="F2841" s="38" t="s">
        <v>92</v>
      </c>
      <c r="G2841" s="38" t="s">
        <v>121</v>
      </c>
      <c r="H2841" s="38" t="s">
        <v>73</v>
      </c>
      <c r="I2841" s="38" t="s">
        <v>654</v>
      </c>
      <c r="J2841" s="38" t="s">
        <v>655</v>
      </c>
      <c r="K2841" s="38" t="s">
        <v>124</v>
      </c>
      <c r="L2841" s="38" t="s">
        <v>7885</v>
      </c>
      <c r="M2841" s="38" t="s">
        <v>126</v>
      </c>
      <c r="N2841" s="40">
        <v>3</v>
      </c>
      <c r="O2841" s="40">
        <v>3</v>
      </c>
      <c r="P2841" s="40">
        <v>0</v>
      </c>
      <c r="Q2841" s="40">
        <v>0</v>
      </c>
      <c r="R2841" s="40">
        <v>0</v>
      </c>
      <c r="S2841" s="40">
        <v>0</v>
      </c>
      <c r="T2841" s="40">
        <v>0</v>
      </c>
      <c r="U2841" s="40">
        <v>1</v>
      </c>
      <c r="V2841" s="40">
        <v>3</v>
      </c>
      <c r="W2841" s="38" t="s">
        <v>7886</v>
      </c>
      <c r="X2841" s="38" t="s">
        <v>80</v>
      </c>
      <c r="Y2841" s="38" t="s">
        <v>66</v>
      </c>
      <c r="Z2841" s="38" t="s">
        <v>7073</v>
      </c>
      <c r="AA2841" s="38" t="s">
        <v>7072</v>
      </c>
      <c r="AB2841" s="41">
        <v>0</v>
      </c>
      <c r="AC2841" s="41">
        <v>0</v>
      </c>
      <c r="AD2841" s="42">
        <v>0.12</v>
      </c>
      <c r="AE2841" s="42">
        <v>0.12</v>
      </c>
      <c r="AF2841" s="12" t="str">
        <f t="shared" si="528"/>
        <v>232698</v>
      </c>
      <c r="AG2841" s="13" t="str">
        <f>VLOOKUP(D2841,[2]Reference!$Q:$U,4,FALSE)</f>
        <v>Fleet</v>
      </c>
      <c r="AH2841" s="13" t="str">
        <f>VLOOKUP(D2841,[2]Reference!$Q:$U,5,FALSE)</f>
        <v>LNER</v>
      </c>
      <c r="AI2841" s="14">
        <f t="shared" si="529"/>
        <v>0</v>
      </c>
      <c r="AJ2841" s="14">
        <f t="shared" si="530"/>
        <v>0</v>
      </c>
      <c r="AK2841" s="14">
        <f t="shared" si="531"/>
        <v>0</v>
      </c>
      <c r="AL2841" s="15">
        <f t="shared" si="532"/>
        <v>0.12</v>
      </c>
      <c r="AM2841" s="14">
        <f t="shared" si="533"/>
        <v>3</v>
      </c>
      <c r="AN2841" s="16">
        <f t="shared" si="534"/>
        <v>45703</v>
      </c>
      <c r="AO2841" s="17">
        <f>VLOOKUP(B2841,[2]Reference!D:E,2,1)</f>
        <v>202512</v>
      </c>
      <c r="AP2841" s="12" t="str">
        <f t="shared" si="535"/>
        <v>7</v>
      </c>
      <c r="AQ2841" s="18">
        <f t="shared" si="536"/>
        <v>0.12</v>
      </c>
      <c r="AR2841" s="18">
        <f t="shared" si="537"/>
        <v>0.12</v>
      </c>
      <c r="AS2841" s="13" t="str">
        <f>VLOOKUP(D2841,[2]Reference!$Q:$U,3,FALSE)</f>
        <v>Azuma</v>
      </c>
      <c r="AT2841" s="13" t="str">
        <f>VLOOKUP(D2841,[2]Reference!Q:V,6,FALSE)</f>
        <v>Azuma</v>
      </c>
      <c r="AU2841" s="13" t="str">
        <f>VLOOKUP(D2841,[2]Reference!$Q:$U,2,FALSE)</f>
        <v>Hitachi - Class 801</v>
      </c>
      <c r="AV2841" s="19">
        <f t="shared" si="538"/>
        <v>45705</v>
      </c>
      <c r="AW2841" s="12" t="str">
        <f>+VLOOKUP(X2841,[2]Reference!BN:BO,2,FALSE)</f>
        <v>Fleet</v>
      </c>
      <c r="AX2841" s="20" t="str">
        <f t="shared" si="539"/>
        <v>HB</v>
      </c>
      <c r="AY2841" s="20" t="str">
        <f>VLOOKUP(AX2841,[2]Reference!AH:AI,2,FALSE)</f>
        <v>LNER</v>
      </c>
      <c r="AZ2841" s="20" t="str">
        <f>VLOOKUP(D2841,[2]Reference!Q:V,6,FALSE)</f>
        <v>Azuma</v>
      </c>
      <c r="BA2841" s="20" t="str">
        <f>VLOOKUP(D2841,[2]Reference!Q:V,3,FALSE)</f>
        <v>Azuma</v>
      </c>
    </row>
    <row r="2842" spans="1:53" ht="13.5" x14ac:dyDescent="0.25">
      <c r="A2842" s="38" t="s">
        <v>7887</v>
      </c>
      <c r="B2842" s="39">
        <v>45698</v>
      </c>
      <c r="C2842" s="38" t="s">
        <v>54</v>
      </c>
      <c r="D2842" s="38" t="s">
        <v>300</v>
      </c>
      <c r="E2842" s="38" t="s">
        <v>301</v>
      </c>
      <c r="F2842" s="38" t="s">
        <v>300</v>
      </c>
      <c r="G2842" s="38" t="s">
        <v>146</v>
      </c>
      <c r="H2842" s="38" t="s">
        <v>217</v>
      </c>
      <c r="I2842" s="38" t="s">
        <v>7178</v>
      </c>
      <c r="J2842" s="38" t="s">
        <v>7179</v>
      </c>
      <c r="K2842" s="38" t="s">
        <v>201</v>
      </c>
      <c r="L2842" s="38" t="s">
        <v>7888</v>
      </c>
      <c r="M2842" s="38" t="s">
        <v>7889</v>
      </c>
      <c r="N2842" s="40">
        <v>43</v>
      </c>
      <c r="O2842" s="40">
        <v>31</v>
      </c>
      <c r="P2842" s="40">
        <v>12</v>
      </c>
      <c r="Q2842" s="40">
        <v>0</v>
      </c>
      <c r="R2842" s="40">
        <v>0</v>
      </c>
      <c r="S2842" s="40">
        <v>0</v>
      </c>
      <c r="T2842" s="40">
        <v>0</v>
      </c>
      <c r="U2842" s="40">
        <v>3</v>
      </c>
      <c r="V2842" s="40">
        <v>43</v>
      </c>
      <c r="W2842" s="38" t="s">
        <v>7890</v>
      </c>
      <c r="X2842" s="38" t="s">
        <v>119</v>
      </c>
      <c r="Y2842" s="38" t="s">
        <v>66</v>
      </c>
      <c r="Z2842" s="38" t="s">
        <v>7073</v>
      </c>
      <c r="AA2842" s="38" t="s">
        <v>7072</v>
      </c>
      <c r="AB2842" s="41">
        <v>0</v>
      </c>
      <c r="AC2842" s="41">
        <v>0</v>
      </c>
      <c r="AD2842" s="42">
        <v>0.97</v>
      </c>
      <c r="AE2842" s="42">
        <v>0.97</v>
      </c>
      <c r="AF2842" s="12" t="str">
        <f t="shared" si="528"/>
        <v>232986</v>
      </c>
      <c r="AG2842" s="13" t="str">
        <f>VLOOKUP(D2842,[2]Reference!$Q:$U,4,FALSE)</f>
        <v>Fleet</v>
      </c>
      <c r="AH2842" s="13" t="str">
        <f>VLOOKUP(D2842,[2]Reference!$Q:$U,5,FALSE)</f>
        <v>LNER</v>
      </c>
      <c r="AI2842" s="14">
        <f t="shared" si="529"/>
        <v>0</v>
      </c>
      <c r="AJ2842" s="14">
        <f t="shared" si="530"/>
        <v>0</v>
      </c>
      <c r="AK2842" s="14">
        <f t="shared" si="531"/>
        <v>0</v>
      </c>
      <c r="AL2842" s="15">
        <f t="shared" si="532"/>
        <v>0.97</v>
      </c>
      <c r="AM2842" s="14">
        <f t="shared" si="533"/>
        <v>43</v>
      </c>
      <c r="AN2842" s="16">
        <f t="shared" si="534"/>
        <v>45703</v>
      </c>
      <c r="AO2842" s="17">
        <f>VLOOKUP(B2842,[2]Reference!D:E,2,1)</f>
        <v>202512</v>
      </c>
      <c r="AP2842" s="12" t="str">
        <f t="shared" si="535"/>
        <v>7</v>
      </c>
      <c r="AQ2842" s="18">
        <f t="shared" si="536"/>
        <v>0.97</v>
      </c>
      <c r="AR2842" s="18">
        <f t="shared" si="537"/>
        <v>0.97</v>
      </c>
      <c r="AS2842" s="13" t="str">
        <f>VLOOKUP(D2842,[2]Reference!$Q:$U,3,FALSE)</f>
        <v>Other</v>
      </c>
      <c r="AT2842" s="13" t="str">
        <f>VLOOKUP(D2842,[2]Reference!Q:V,6,FALSE)</f>
        <v>Other</v>
      </c>
      <c r="AU2842" s="13" t="str">
        <f>VLOOKUP(D2842,[2]Reference!$Q:$U,2,FALSE)</f>
        <v>Hitachi - Control</v>
      </c>
      <c r="AV2842" s="19">
        <f t="shared" si="538"/>
        <v>45705</v>
      </c>
      <c r="AW2842" s="12" t="str">
        <f>+VLOOKUP(X2842,[2]Reference!BN:BO,2,FALSE)</f>
        <v>Depot</v>
      </c>
      <c r="AX2842" s="20" t="str">
        <f t="shared" si="539"/>
        <v>HB</v>
      </c>
      <c r="AY2842" s="20" t="str">
        <f>VLOOKUP(AX2842,[2]Reference!AH:AI,2,FALSE)</f>
        <v>LNER</v>
      </c>
      <c r="AZ2842" s="20" t="str">
        <f>VLOOKUP(D2842,[2]Reference!Q:V,6,FALSE)</f>
        <v>Other</v>
      </c>
      <c r="BA2842" s="20" t="str">
        <f>VLOOKUP(D2842,[2]Reference!Q:V,3,FALSE)</f>
        <v>Other</v>
      </c>
    </row>
    <row r="2843" spans="1:53" ht="13.5" x14ac:dyDescent="0.25">
      <c r="A2843" s="38" t="s">
        <v>7891</v>
      </c>
      <c r="B2843" s="39">
        <v>45698</v>
      </c>
      <c r="C2843" s="38" t="s">
        <v>54</v>
      </c>
      <c r="D2843" s="38" t="s">
        <v>536</v>
      </c>
      <c r="E2843" s="38" t="s">
        <v>537</v>
      </c>
      <c r="F2843" s="38" t="s">
        <v>536</v>
      </c>
      <c r="G2843" s="38" t="s">
        <v>72</v>
      </c>
      <c r="H2843" s="38" t="s">
        <v>73</v>
      </c>
      <c r="I2843" s="38" t="s">
        <v>654</v>
      </c>
      <c r="J2843" s="38" t="s">
        <v>655</v>
      </c>
      <c r="K2843" s="38" t="s">
        <v>261</v>
      </c>
      <c r="L2843" s="38" t="s">
        <v>7892</v>
      </c>
      <c r="M2843" s="38" t="s">
        <v>324</v>
      </c>
      <c r="N2843" s="40">
        <v>4</v>
      </c>
      <c r="O2843" s="40">
        <v>4</v>
      </c>
      <c r="P2843" s="40">
        <v>0</v>
      </c>
      <c r="Q2843" s="40">
        <v>0</v>
      </c>
      <c r="R2843" s="40">
        <v>0</v>
      </c>
      <c r="S2843" s="40">
        <v>0</v>
      </c>
      <c r="T2843" s="40">
        <v>0</v>
      </c>
      <c r="U2843" s="40">
        <v>1</v>
      </c>
      <c r="V2843" s="40">
        <v>4</v>
      </c>
      <c r="W2843" s="38" t="s">
        <v>7893</v>
      </c>
      <c r="X2843" s="38" t="s">
        <v>80</v>
      </c>
      <c r="Y2843" s="38" t="s">
        <v>66</v>
      </c>
      <c r="Z2843" s="38" t="s">
        <v>7073</v>
      </c>
      <c r="AA2843" s="38" t="s">
        <v>7072</v>
      </c>
      <c r="AB2843" s="41">
        <v>0</v>
      </c>
      <c r="AC2843" s="41">
        <v>0</v>
      </c>
      <c r="AD2843" s="42">
        <v>0</v>
      </c>
      <c r="AE2843" s="42">
        <v>0</v>
      </c>
      <c r="AF2843" s="12" t="str">
        <f t="shared" si="528"/>
        <v>233159</v>
      </c>
      <c r="AG2843" s="13" t="str">
        <f>VLOOKUP(D2843,[2]Reference!$Q:$U,4,FALSE)</f>
        <v>Fleet</v>
      </c>
      <c r="AH2843" s="13" t="str">
        <f>VLOOKUP(D2843,[2]Reference!$Q:$U,5,FALSE)</f>
        <v>LNER</v>
      </c>
      <c r="AI2843" s="14">
        <f t="shared" si="529"/>
        <v>0</v>
      </c>
      <c r="AJ2843" s="14">
        <f t="shared" si="530"/>
        <v>0</v>
      </c>
      <c r="AK2843" s="14">
        <f t="shared" si="531"/>
        <v>0</v>
      </c>
      <c r="AL2843" s="15">
        <f t="shared" si="532"/>
        <v>0</v>
      </c>
      <c r="AM2843" s="14">
        <f t="shared" si="533"/>
        <v>4</v>
      </c>
      <c r="AN2843" s="16">
        <f t="shared" si="534"/>
        <v>45703</v>
      </c>
      <c r="AO2843" s="17">
        <f>VLOOKUP(B2843,[2]Reference!D:E,2,1)</f>
        <v>202512</v>
      </c>
      <c r="AP2843" s="12" t="str">
        <f t="shared" si="535"/>
        <v>7</v>
      </c>
      <c r="AQ2843" s="18">
        <f t="shared" si="536"/>
        <v>0</v>
      </c>
      <c r="AR2843" s="18">
        <f t="shared" si="537"/>
        <v>0</v>
      </c>
      <c r="AS2843" s="13" t="str">
        <f>VLOOKUP(D2843,[2]Reference!$Q:$U,3,FALSE)</f>
        <v>IC225</v>
      </c>
      <c r="AT2843" s="13" t="str">
        <f>VLOOKUP(D2843,[2]Reference!Q:V,6,FALSE)</f>
        <v>IC225</v>
      </c>
      <c r="AU2843" s="13" t="str">
        <f>VLOOKUP(D2843,[2]Reference!$Q:$U,2,FALSE)</f>
        <v>MK4 DVT</v>
      </c>
      <c r="AV2843" s="19">
        <f t="shared" si="538"/>
        <v>45705</v>
      </c>
      <c r="AW2843" s="12" t="str">
        <f>+VLOOKUP(X2843,[2]Reference!BN:BO,2,FALSE)</f>
        <v>Fleet</v>
      </c>
      <c r="AX2843" s="20" t="str">
        <f t="shared" si="539"/>
        <v>HB</v>
      </c>
      <c r="AY2843" s="20" t="str">
        <f>VLOOKUP(AX2843,[2]Reference!AH:AI,2,FALSE)</f>
        <v>LNER</v>
      </c>
      <c r="AZ2843" s="20" t="str">
        <f>VLOOKUP(D2843,[2]Reference!Q:V,6,FALSE)</f>
        <v>IC225</v>
      </c>
      <c r="BA2843" s="20" t="str">
        <f>VLOOKUP(D2843,[2]Reference!Q:V,3,FALSE)</f>
        <v>IC225</v>
      </c>
    </row>
    <row r="2844" spans="1:53" ht="13.5" x14ac:dyDescent="0.25">
      <c r="A2844" s="38" t="s">
        <v>7894</v>
      </c>
      <c r="B2844" s="39">
        <v>45699</v>
      </c>
      <c r="C2844" s="38" t="s">
        <v>54</v>
      </c>
      <c r="D2844" s="38" t="s">
        <v>92</v>
      </c>
      <c r="E2844" s="38" t="s">
        <v>93</v>
      </c>
      <c r="F2844" s="38" t="s">
        <v>92</v>
      </c>
      <c r="G2844" s="38" t="s">
        <v>121</v>
      </c>
      <c r="H2844" s="38" t="s">
        <v>84</v>
      </c>
      <c r="I2844" s="38" t="s">
        <v>1016</v>
      </c>
      <c r="J2844" s="38" t="s">
        <v>1017</v>
      </c>
      <c r="K2844" s="38" t="s">
        <v>7895</v>
      </c>
      <c r="L2844" s="38" t="s">
        <v>7896</v>
      </c>
      <c r="M2844" s="38" t="s">
        <v>1029</v>
      </c>
      <c r="N2844" s="40">
        <v>217</v>
      </c>
      <c r="O2844" s="40">
        <v>63</v>
      </c>
      <c r="P2844" s="40">
        <v>154</v>
      </c>
      <c r="Q2844" s="40">
        <v>0</v>
      </c>
      <c r="R2844" s="40">
        <v>1</v>
      </c>
      <c r="S2844" s="40">
        <v>0</v>
      </c>
      <c r="T2844" s="40">
        <v>3</v>
      </c>
      <c r="U2844" s="40">
        <v>20</v>
      </c>
      <c r="V2844" s="40">
        <v>406</v>
      </c>
      <c r="W2844" s="38" t="s">
        <v>7897</v>
      </c>
      <c r="X2844" s="38" t="s">
        <v>80</v>
      </c>
      <c r="Y2844" s="38" t="s">
        <v>66</v>
      </c>
      <c r="Z2844" s="38" t="s">
        <v>7073</v>
      </c>
      <c r="AA2844" s="38" t="s">
        <v>7072</v>
      </c>
      <c r="AB2844" s="41">
        <v>1</v>
      </c>
      <c r="AC2844" s="41">
        <v>3</v>
      </c>
      <c r="AD2844" s="42">
        <v>4.82</v>
      </c>
      <c r="AE2844" s="42">
        <v>8.11</v>
      </c>
      <c r="AF2844" s="12" t="str">
        <f t="shared" si="528"/>
        <v>234608</v>
      </c>
      <c r="AG2844" s="13" t="str">
        <f>VLOOKUP(D2844,[2]Reference!$Q:$U,4,FALSE)</f>
        <v>Fleet</v>
      </c>
      <c r="AH2844" s="13" t="str">
        <f>VLOOKUP(D2844,[2]Reference!$Q:$U,5,FALSE)</f>
        <v>LNER</v>
      </c>
      <c r="AI2844" s="14">
        <f t="shared" si="529"/>
        <v>1</v>
      </c>
      <c r="AJ2844" s="14">
        <f t="shared" si="530"/>
        <v>1.5</v>
      </c>
      <c r="AK2844" s="14">
        <f t="shared" si="531"/>
        <v>2.5</v>
      </c>
      <c r="AL2844" s="15">
        <f t="shared" si="532"/>
        <v>2.3200000000000003</v>
      </c>
      <c r="AM2844" s="14">
        <f t="shared" si="533"/>
        <v>217</v>
      </c>
      <c r="AN2844" s="16">
        <f t="shared" si="534"/>
        <v>45703</v>
      </c>
      <c r="AO2844" s="17">
        <f>VLOOKUP(B2844,[2]Reference!D:E,2,1)</f>
        <v>202512</v>
      </c>
      <c r="AP2844" s="12" t="str">
        <f t="shared" si="535"/>
        <v>7</v>
      </c>
      <c r="AQ2844" s="18">
        <f t="shared" si="536"/>
        <v>4.82</v>
      </c>
      <c r="AR2844" s="18">
        <f t="shared" si="537"/>
        <v>8.11</v>
      </c>
      <c r="AS2844" s="13" t="str">
        <f>VLOOKUP(D2844,[2]Reference!$Q:$U,3,FALSE)</f>
        <v>Azuma</v>
      </c>
      <c r="AT2844" s="13" t="str">
        <f>VLOOKUP(D2844,[2]Reference!Q:V,6,FALSE)</f>
        <v>Azuma</v>
      </c>
      <c r="AU2844" s="13" t="str">
        <f>VLOOKUP(D2844,[2]Reference!$Q:$U,2,FALSE)</f>
        <v>Hitachi - Class 801</v>
      </c>
      <c r="AV2844" s="19">
        <f t="shared" si="538"/>
        <v>45706</v>
      </c>
      <c r="AW2844" s="12" t="str">
        <f>+VLOOKUP(X2844,[2]Reference!BN:BO,2,FALSE)</f>
        <v>Fleet</v>
      </c>
      <c r="AX2844" s="20" t="str">
        <f t="shared" si="539"/>
        <v>HB</v>
      </c>
      <c r="AY2844" s="20" t="str">
        <f>VLOOKUP(AX2844,[2]Reference!AH:AI,2,FALSE)</f>
        <v>LNER</v>
      </c>
      <c r="AZ2844" s="20" t="str">
        <f>VLOOKUP(D2844,[2]Reference!Q:V,6,FALSE)</f>
        <v>Azuma</v>
      </c>
      <c r="BA2844" s="20" t="str">
        <f>VLOOKUP(D2844,[2]Reference!Q:V,3,FALSE)</f>
        <v>Azuma</v>
      </c>
    </row>
    <row r="2845" spans="1:53" ht="13.5" x14ac:dyDescent="0.25">
      <c r="A2845" s="38" t="s">
        <v>7898</v>
      </c>
      <c r="B2845" s="39">
        <v>45699</v>
      </c>
      <c r="C2845" s="38" t="s">
        <v>54</v>
      </c>
      <c r="D2845" s="38" t="s">
        <v>55</v>
      </c>
      <c r="E2845" s="38" t="s">
        <v>56</v>
      </c>
      <c r="F2845" s="38" t="s">
        <v>55</v>
      </c>
      <c r="G2845" s="38" t="s">
        <v>129</v>
      </c>
      <c r="H2845" s="38" t="s">
        <v>84</v>
      </c>
      <c r="I2845" s="38" t="s">
        <v>1016</v>
      </c>
      <c r="J2845" s="38" t="s">
        <v>1017</v>
      </c>
      <c r="K2845" s="38" t="s">
        <v>999</v>
      </c>
      <c r="L2845" s="38" t="s">
        <v>7899</v>
      </c>
      <c r="M2845" s="38" t="s">
        <v>234</v>
      </c>
      <c r="N2845" s="40">
        <v>6</v>
      </c>
      <c r="O2845" s="40">
        <v>6</v>
      </c>
      <c r="P2845" s="40">
        <v>0</v>
      </c>
      <c r="Q2845" s="40">
        <v>0</v>
      </c>
      <c r="R2845" s="40">
        <v>0</v>
      </c>
      <c r="S2845" s="40">
        <v>0</v>
      </c>
      <c r="T2845" s="40">
        <v>0</v>
      </c>
      <c r="U2845" s="40">
        <v>1</v>
      </c>
      <c r="V2845" s="40">
        <v>6</v>
      </c>
      <c r="W2845" s="38" t="s">
        <v>7900</v>
      </c>
      <c r="X2845" s="38" t="s">
        <v>80</v>
      </c>
      <c r="Y2845" s="38" t="s">
        <v>66</v>
      </c>
      <c r="Z2845" s="38" t="s">
        <v>7073</v>
      </c>
      <c r="AA2845" s="38" t="s">
        <v>7072</v>
      </c>
      <c r="AB2845" s="41">
        <v>0</v>
      </c>
      <c r="AC2845" s="41">
        <v>0</v>
      </c>
      <c r="AD2845" s="42">
        <v>0</v>
      </c>
      <c r="AE2845" s="42">
        <v>0</v>
      </c>
      <c r="AF2845" s="12" t="str">
        <f t="shared" si="528"/>
        <v>234803</v>
      </c>
      <c r="AG2845" s="13" t="str">
        <f>VLOOKUP(D2845,[2]Reference!$Q:$U,4,FALSE)</f>
        <v>Fleet</v>
      </c>
      <c r="AH2845" s="13" t="str">
        <f>VLOOKUP(D2845,[2]Reference!$Q:$U,5,FALSE)</f>
        <v>LNER</v>
      </c>
      <c r="AI2845" s="14">
        <f t="shared" si="529"/>
        <v>0</v>
      </c>
      <c r="AJ2845" s="14">
        <f t="shared" si="530"/>
        <v>0</v>
      </c>
      <c r="AK2845" s="14">
        <f t="shared" si="531"/>
        <v>0</v>
      </c>
      <c r="AL2845" s="15">
        <f t="shared" si="532"/>
        <v>0</v>
      </c>
      <c r="AM2845" s="14">
        <f t="shared" si="533"/>
        <v>6</v>
      </c>
      <c r="AN2845" s="16">
        <f t="shared" si="534"/>
        <v>45703</v>
      </c>
      <c r="AO2845" s="17">
        <f>VLOOKUP(B2845,[2]Reference!D:E,2,1)</f>
        <v>202512</v>
      </c>
      <c r="AP2845" s="12" t="str">
        <f t="shared" si="535"/>
        <v>7</v>
      </c>
      <c r="AQ2845" s="18">
        <f t="shared" si="536"/>
        <v>0</v>
      </c>
      <c r="AR2845" s="18">
        <f t="shared" si="537"/>
        <v>0</v>
      </c>
      <c r="AS2845" s="13" t="str">
        <f>VLOOKUP(D2845,[2]Reference!$Q:$U,3,FALSE)</f>
        <v>Azuma</v>
      </c>
      <c r="AT2845" s="13" t="str">
        <f>VLOOKUP(D2845,[2]Reference!Q:V,6,FALSE)</f>
        <v>Azuma</v>
      </c>
      <c r="AU2845" s="13" t="str">
        <f>VLOOKUP(D2845,[2]Reference!$Q:$U,2,FALSE)</f>
        <v>Hitachi - Class 800</v>
      </c>
      <c r="AV2845" s="19">
        <f t="shared" si="538"/>
        <v>45706</v>
      </c>
      <c r="AW2845" s="12" t="str">
        <f>+VLOOKUP(X2845,[2]Reference!BN:BO,2,FALSE)</f>
        <v>Fleet</v>
      </c>
      <c r="AX2845" s="20" t="str">
        <f t="shared" si="539"/>
        <v>HB</v>
      </c>
      <c r="AY2845" s="20" t="str">
        <f>VLOOKUP(AX2845,[2]Reference!AH:AI,2,FALSE)</f>
        <v>LNER</v>
      </c>
      <c r="AZ2845" s="20" t="str">
        <f>VLOOKUP(D2845,[2]Reference!Q:V,6,FALSE)</f>
        <v>Azuma</v>
      </c>
      <c r="BA2845" s="20" t="str">
        <f>VLOOKUP(D2845,[2]Reference!Q:V,3,FALSE)</f>
        <v>Azuma</v>
      </c>
    </row>
    <row r="2846" spans="1:53" ht="13.5" x14ac:dyDescent="0.25">
      <c r="A2846" s="38" t="s">
        <v>7901</v>
      </c>
      <c r="B2846" s="39">
        <v>45699</v>
      </c>
      <c r="C2846" s="38" t="s">
        <v>54</v>
      </c>
      <c r="D2846" s="38" t="s">
        <v>70</v>
      </c>
      <c r="E2846" s="38" t="s">
        <v>71</v>
      </c>
      <c r="F2846" s="38" t="s">
        <v>70</v>
      </c>
      <c r="G2846" s="38" t="s">
        <v>129</v>
      </c>
      <c r="H2846" s="38" t="s">
        <v>237</v>
      </c>
      <c r="I2846" s="38" t="s">
        <v>416</v>
      </c>
      <c r="J2846" s="38" t="s">
        <v>417</v>
      </c>
      <c r="K2846" s="38" t="s">
        <v>179</v>
      </c>
      <c r="L2846" s="38" t="s">
        <v>7719</v>
      </c>
      <c r="M2846" s="38" t="s">
        <v>664</v>
      </c>
      <c r="N2846" s="40">
        <v>3</v>
      </c>
      <c r="O2846" s="40">
        <v>3</v>
      </c>
      <c r="P2846" s="40">
        <v>0</v>
      </c>
      <c r="Q2846" s="40">
        <v>0</v>
      </c>
      <c r="R2846" s="40">
        <v>0</v>
      </c>
      <c r="S2846" s="40">
        <v>0</v>
      </c>
      <c r="T2846" s="40">
        <v>0</v>
      </c>
      <c r="U2846" s="40">
        <v>1</v>
      </c>
      <c r="V2846" s="40">
        <v>3</v>
      </c>
      <c r="W2846" s="38" t="s">
        <v>7902</v>
      </c>
      <c r="X2846" s="38" t="s">
        <v>80</v>
      </c>
      <c r="Y2846" s="38" t="s">
        <v>66</v>
      </c>
      <c r="Z2846" s="38" t="s">
        <v>7073</v>
      </c>
      <c r="AA2846" s="38" t="s">
        <v>7072</v>
      </c>
      <c r="AB2846" s="41">
        <v>0</v>
      </c>
      <c r="AC2846" s="41">
        <v>0</v>
      </c>
      <c r="AD2846" s="42">
        <v>0</v>
      </c>
      <c r="AE2846" s="42">
        <v>0</v>
      </c>
      <c r="AF2846" s="12" t="str">
        <f t="shared" si="528"/>
        <v>236096</v>
      </c>
      <c r="AG2846" s="13" t="str">
        <f>VLOOKUP(D2846,[2]Reference!$Q:$U,4,FALSE)</f>
        <v>Fleet</v>
      </c>
      <c r="AH2846" s="13" t="str">
        <f>VLOOKUP(D2846,[2]Reference!$Q:$U,5,FALSE)</f>
        <v>LNER</v>
      </c>
      <c r="AI2846" s="14">
        <f t="shared" si="529"/>
        <v>0</v>
      </c>
      <c r="AJ2846" s="14">
        <f t="shared" si="530"/>
        <v>0</v>
      </c>
      <c r="AK2846" s="14">
        <f t="shared" si="531"/>
        <v>0</v>
      </c>
      <c r="AL2846" s="15">
        <f t="shared" si="532"/>
        <v>0</v>
      </c>
      <c r="AM2846" s="14">
        <f t="shared" si="533"/>
        <v>3</v>
      </c>
      <c r="AN2846" s="16">
        <f t="shared" si="534"/>
        <v>45703</v>
      </c>
      <c r="AO2846" s="17">
        <f>VLOOKUP(B2846,[2]Reference!D:E,2,1)</f>
        <v>202512</v>
      </c>
      <c r="AP2846" s="12" t="str">
        <f t="shared" si="535"/>
        <v>7</v>
      </c>
      <c r="AQ2846" s="18">
        <f t="shared" si="536"/>
        <v>0</v>
      </c>
      <c r="AR2846" s="18">
        <f t="shared" si="537"/>
        <v>0</v>
      </c>
      <c r="AS2846" s="13" t="str">
        <f>VLOOKUP(D2846,[2]Reference!$Q:$U,3,FALSE)</f>
        <v>IC225</v>
      </c>
      <c r="AT2846" s="13" t="str">
        <f>VLOOKUP(D2846,[2]Reference!Q:V,6,FALSE)</f>
        <v>IC225</v>
      </c>
      <c r="AU2846" s="13" t="str">
        <f>VLOOKUP(D2846,[2]Reference!$Q:$U,2,FALSE)</f>
        <v>Cl 91 Loco</v>
      </c>
      <c r="AV2846" s="19">
        <f t="shared" si="538"/>
        <v>45706</v>
      </c>
      <c r="AW2846" s="12" t="str">
        <f>+VLOOKUP(X2846,[2]Reference!BN:BO,2,FALSE)</f>
        <v>Fleet</v>
      </c>
      <c r="AX2846" s="20" t="str">
        <f t="shared" si="539"/>
        <v>HB</v>
      </c>
      <c r="AY2846" s="20" t="str">
        <f>VLOOKUP(AX2846,[2]Reference!AH:AI,2,FALSE)</f>
        <v>LNER</v>
      </c>
      <c r="AZ2846" s="20" t="str">
        <f>VLOOKUP(D2846,[2]Reference!Q:V,6,FALSE)</f>
        <v>IC225</v>
      </c>
      <c r="BA2846" s="20" t="str">
        <f>VLOOKUP(D2846,[2]Reference!Q:V,3,FALSE)</f>
        <v>IC225</v>
      </c>
    </row>
    <row r="2847" spans="1:53" ht="13.5" x14ac:dyDescent="0.25">
      <c r="A2847" s="38" t="s">
        <v>7903</v>
      </c>
      <c r="B2847" s="39">
        <v>45700</v>
      </c>
      <c r="C2847" s="38" t="s">
        <v>54</v>
      </c>
      <c r="D2847" s="38" t="s">
        <v>92</v>
      </c>
      <c r="E2847" s="38" t="s">
        <v>93</v>
      </c>
      <c r="F2847" s="38" t="s">
        <v>92</v>
      </c>
      <c r="G2847" s="38" t="s">
        <v>129</v>
      </c>
      <c r="H2847" s="38" t="s">
        <v>138</v>
      </c>
      <c r="I2847" s="38" t="s">
        <v>2509</v>
      </c>
      <c r="J2847" s="38" t="s">
        <v>2510</v>
      </c>
      <c r="K2847" s="38" t="s">
        <v>179</v>
      </c>
      <c r="L2847" s="38" t="s">
        <v>7904</v>
      </c>
      <c r="M2847" s="38" t="s">
        <v>310</v>
      </c>
      <c r="N2847" s="40">
        <v>7</v>
      </c>
      <c r="O2847" s="40">
        <v>7</v>
      </c>
      <c r="P2847" s="40">
        <v>0</v>
      </c>
      <c r="Q2847" s="40">
        <v>0</v>
      </c>
      <c r="R2847" s="40">
        <v>0</v>
      </c>
      <c r="S2847" s="40">
        <v>0</v>
      </c>
      <c r="T2847" s="40">
        <v>0</v>
      </c>
      <c r="U2847" s="40">
        <v>1</v>
      </c>
      <c r="V2847" s="40">
        <v>7</v>
      </c>
      <c r="W2847" s="38" t="s">
        <v>7905</v>
      </c>
      <c r="X2847" s="38" t="s">
        <v>80</v>
      </c>
      <c r="Y2847" s="38" t="s">
        <v>66</v>
      </c>
      <c r="Z2847" s="38" t="s">
        <v>7073</v>
      </c>
      <c r="AA2847" s="38" t="s">
        <v>7072</v>
      </c>
      <c r="AB2847" s="41">
        <v>0</v>
      </c>
      <c r="AC2847" s="41">
        <v>0</v>
      </c>
      <c r="AD2847" s="42">
        <v>0.18</v>
      </c>
      <c r="AE2847" s="42">
        <v>0.18</v>
      </c>
      <c r="AF2847" s="12" t="str">
        <f t="shared" si="528"/>
        <v>238020</v>
      </c>
      <c r="AG2847" s="13" t="str">
        <f>VLOOKUP(D2847,[2]Reference!$Q:$U,4,FALSE)</f>
        <v>Fleet</v>
      </c>
      <c r="AH2847" s="13" t="str">
        <f>VLOOKUP(D2847,[2]Reference!$Q:$U,5,FALSE)</f>
        <v>LNER</v>
      </c>
      <c r="AI2847" s="14">
        <f t="shared" si="529"/>
        <v>0</v>
      </c>
      <c r="AJ2847" s="14">
        <f t="shared" si="530"/>
        <v>0</v>
      </c>
      <c r="AK2847" s="14">
        <f t="shared" si="531"/>
        <v>0</v>
      </c>
      <c r="AL2847" s="15">
        <f t="shared" si="532"/>
        <v>0.18</v>
      </c>
      <c r="AM2847" s="14">
        <f t="shared" si="533"/>
        <v>7</v>
      </c>
      <c r="AN2847" s="16">
        <f t="shared" si="534"/>
        <v>45703</v>
      </c>
      <c r="AO2847" s="17">
        <f>VLOOKUP(B2847,[2]Reference!D:E,2,1)</f>
        <v>202512</v>
      </c>
      <c r="AP2847" s="12" t="str">
        <f t="shared" si="535"/>
        <v>7</v>
      </c>
      <c r="AQ2847" s="18">
        <f t="shared" si="536"/>
        <v>0.18</v>
      </c>
      <c r="AR2847" s="18">
        <f t="shared" si="537"/>
        <v>0.18</v>
      </c>
      <c r="AS2847" s="13" t="str">
        <f>VLOOKUP(D2847,[2]Reference!$Q:$U,3,FALSE)</f>
        <v>Azuma</v>
      </c>
      <c r="AT2847" s="13" t="str">
        <f>VLOOKUP(D2847,[2]Reference!Q:V,6,FALSE)</f>
        <v>Azuma</v>
      </c>
      <c r="AU2847" s="13" t="str">
        <f>VLOOKUP(D2847,[2]Reference!$Q:$U,2,FALSE)</f>
        <v>Hitachi - Class 801</v>
      </c>
      <c r="AV2847" s="19">
        <f t="shared" si="538"/>
        <v>45707</v>
      </c>
      <c r="AW2847" s="12" t="str">
        <f>+VLOOKUP(X2847,[2]Reference!BN:BO,2,FALSE)</f>
        <v>Fleet</v>
      </c>
      <c r="AX2847" s="20" t="str">
        <f t="shared" si="539"/>
        <v>HB</v>
      </c>
      <c r="AY2847" s="20" t="str">
        <f>VLOOKUP(AX2847,[2]Reference!AH:AI,2,FALSE)</f>
        <v>LNER</v>
      </c>
      <c r="AZ2847" s="20" t="str">
        <f>VLOOKUP(D2847,[2]Reference!Q:V,6,FALSE)</f>
        <v>Azuma</v>
      </c>
      <c r="BA2847" s="20" t="str">
        <f>VLOOKUP(D2847,[2]Reference!Q:V,3,FALSE)</f>
        <v>Azuma</v>
      </c>
    </row>
    <row r="2848" spans="1:53" ht="13.5" x14ac:dyDescent="0.25">
      <c r="A2848" s="38" t="s">
        <v>7906</v>
      </c>
      <c r="B2848" s="39">
        <v>45700</v>
      </c>
      <c r="C2848" s="38" t="s">
        <v>54</v>
      </c>
      <c r="D2848" s="38" t="s">
        <v>55</v>
      </c>
      <c r="E2848" s="38" t="s">
        <v>56</v>
      </c>
      <c r="F2848" s="38" t="s">
        <v>55</v>
      </c>
      <c r="G2848" s="38" t="s">
        <v>94</v>
      </c>
      <c r="H2848" s="38" t="s">
        <v>84</v>
      </c>
      <c r="I2848" s="38" t="s">
        <v>1016</v>
      </c>
      <c r="J2848" s="38" t="s">
        <v>1017</v>
      </c>
      <c r="K2848" s="38" t="s">
        <v>7452</v>
      </c>
      <c r="L2848" s="38" t="s">
        <v>7907</v>
      </c>
      <c r="M2848" s="38" t="s">
        <v>1055</v>
      </c>
      <c r="N2848" s="40">
        <v>5</v>
      </c>
      <c r="O2848" s="40">
        <v>5</v>
      </c>
      <c r="P2848" s="40">
        <v>0</v>
      </c>
      <c r="Q2848" s="40">
        <v>0</v>
      </c>
      <c r="R2848" s="40">
        <v>0</v>
      </c>
      <c r="S2848" s="40">
        <v>0</v>
      </c>
      <c r="T2848" s="40">
        <v>0</v>
      </c>
      <c r="U2848" s="40">
        <v>1</v>
      </c>
      <c r="V2848" s="40">
        <v>5</v>
      </c>
      <c r="W2848" s="38" t="s">
        <v>7908</v>
      </c>
      <c r="X2848" s="38" t="s">
        <v>80</v>
      </c>
      <c r="Y2848" s="38" t="s">
        <v>66</v>
      </c>
      <c r="Z2848" s="38" t="s">
        <v>7073</v>
      </c>
      <c r="AA2848" s="38" t="s">
        <v>7072</v>
      </c>
      <c r="AB2848" s="41">
        <v>0</v>
      </c>
      <c r="AC2848" s="41">
        <v>0</v>
      </c>
      <c r="AD2848" s="42">
        <v>0</v>
      </c>
      <c r="AE2848" s="42">
        <v>0</v>
      </c>
      <c r="AF2848" s="12" t="str">
        <f t="shared" si="528"/>
        <v>238631</v>
      </c>
      <c r="AG2848" s="13" t="str">
        <f>VLOOKUP(D2848,[2]Reference!$Q:$U,4,FALSE)</f>
        <v>Fleet</v>
      </c>
      <c r="AH2848" s="13" t="str">
        <f>VLOOKUP(D2848,[2]Reference!$Q:$U,5,FALSE)</f>
        <v>LNER</v>
      </c>
      <c r="AI2848" s="14">
        <f t="shared" si="529"/>
        <v>0</v>
      </c>
      <c r="AJ2848" s="14">
        <f t="shared" si="530"/>
        <v>0</v>
      </c>
      <c r="AK2848" s="14">
        <f t="shared" si="531"/>
        <v>0</v>
      </c>
      <c r="AL2848" s="15">
        <f t="shared" si="532"/>
        <v>0</v>
      </c>
      <c r="AM2848" s="14">
        <f t="shared" si="533"/>
        <v>5</v>
      </c>
      <c r="AN2848" s="16">
        <f t="shared" si="534"/>
        <v>45703</v>
      </c>
      <c r="AO2848" s="17">
        <f>VLOOKUP(B2848,[2]Reference!D:E,2,1)</f>
        <v>202512</v>
      </c>
      <c r="AP2848" s="12" t="str">
        <f t="shared" si="535"/>
        <v>7</v>
      </c>
      <c r="AQ2848" s="18">
        <f t="shared" si="536"/>
        <v>0</v>
      </c>
      <c r="AR2848" s="18">
        <f t="shared" si="537"/>
        <v>0</v>
      </c>
      <c r="AS2848" s="13" t="str">
        <f>VLOOKUP(D2848,[2]Reference!$Q:$U,3,FALSE)</f>
        <v>Azuma</v>
      </c>
      <c r="AT2848" s="13" t="str">
        <f>VLOOKUP(D2848,[2]Reference!Q:V,6,FALSE)</f>
        <v>Azuma</v>
      </c>
      <c r="AU2848" s="13" t="str">
        <f>VLOOKUP(D2848,[2]Reference!$Q:$U,2,FALSE)</f>
        <v>Hitachi - Class 800</v>
      </c>
      <c r="AV2848" s="19">
        <f t="shared" si="538"/>
        <v>45707</v>
      </c>
      <c r="AW2848" s="12" t="str">
        <f>+VLOOKUP(X2848,[2]Reference!BN:BO,2,FALSE)</f>
        <v>Fleet</v>
      </c>
      <c r="AX2848" s="20" t="str">
        <f t="shared" si="539"/>
        <v>HB</v>
      </c>
      <c r="AY2848" s="20" t="str">
        <f>VLOOKUP(AX2848,[2]Reference!AH:AI,2,FALSE)</f>
        <v>LNER</v>
      </c>
      <c r="AZ2848" s="20" t="str">
        <f>VLOOKUP(D2848,[2]Reference!Q:V,6,FALSE)</f>
        <v>Azuma</v>
      </c>
      <c r="BA2848" s="20" t="str">
        <f>VLOOKUP(D2848,[2]Reference!Q:V,3,FALSE)</f>
        <v>Azuma</v>
      </c>
    </row>
    <row r="2849" spans="1:53" ht="13.5" x14ac:dyDescent="0.25">
      <c r="A2849" s="38" t="s">
        <v>7909</v>
      </c>
      <c r="B2849" s="39">
        <v>45701</v>
      </c>
      <c r="C2849" s="38" t="s">
        <v>54</v>
      </c>
      <c r="D2849" s="38" t="s">
        <v>70</v>
      </c>
      <c r="E2849" s="38" t="s">
        <v>71</v>
      </c>
      <c r="F2849" s="38" t="s">
        <v>70</v>
      </c>
      <c r="G2849" s="38" t="s">
        <v>129</v>
      </c>
      <c r="H2849" s="38" t="s">
        <v>73</v>
      </c>
      <c r="I2849" s="38" t="s">
        <v>2299</v>
      </c>
      <c r="J2849" s="38" t="s">
        <v>2300</v>
      </c>
      <c r="K2849" s="38" t="s">
        <v>179</v>
      </c>
      <c r="L2849" s="38" t="s">
        <v>7910</v>
      </c>
      <c r="M2849" s="38" t="s">
        <v>165</v>
      </c>
      <c r="N2849" s="40">
        <v>4</v>
      </c>
      <c r="O2849" s="40">
        <v>4</v>
      </c>
      <c r="P2849" s="40">
        <v>0</v>
      </c>
      <c r="Q2849" s="40">
        <v>0</v>
      </c>
      <c r="R2849" s="40">
        <v>0</v>
      </c>
      <c r="S2849" s="40">
        <v>0</v>
      </c>
      <c r="T2849" s="40">
        <v>0</v>
      </c>
      <c r="U2849" s="40">
        <v>1</v>
      </c>
      <c r="V2849" s="40">
        <v>4</v>
      </c>
      <c r="W2849" s="38" t="s">
        <v>7911</v>
      </c>
      <c r="X2849" s="38" t="s">
        <v>80</v>
      </c>
      <c r="Y2849" s="38" t="s">
        <v>66</v>
      </c>
      <c r="Z2849" s="38" t="s">
        <v>7073</v>
      </c>
      <c r="AA2849" s="38" t="s">
        <v>7072</v>
      </c>
      <c r="AB2849" s="41">
        <v>0</v>
      </c>
      <c r="AC2849" s="41">
        <v>0</v>
      </c>
      <c r="AD2849" s="42">
        <v>0</v>
      </c>
      <c r="AE2849" s="42">
        <v>0</v>
      </c>
      <c r="AF2849" s="12" t="str">
        <f t="shared" si="528"/>
        <v>239453</v>
      </c>
      <c r="AG2849" s="13" t="str">
        <f>VLOOKUP(D2849,[2]Reference!$Q:$U,4,FALSE)</f>
        <v>Fleet</v>
      </c>
      <c r="AH2849" s="13" t="str">
        <f>VLOOKUP(D2849,[2]Reference!$Q:$U,5,FALSE)</f>
        <v>LNER</v>
      </c>
      <c r="AI2849" s="14">
        <f t="shared" si="529"/>
        <v>0</v>
      </c>
      <c r="AJ2849" s="14">
        <f t="shared" si="530"/>
        <v>0</v>
      </c>
      <c r="AK2849" s="14">
        <f t="shared" si="531"/>
        <v>0</v>
      </c>
      <c r="AL2849" s="15">
        <f t="shared" si="532"/>
        <v>0</v>
      </c>
      <c r="AM2849" s="14">
        <f t="shared" si="533"/>
        <v>4</v>
      </c>
      <c r="AN2849" s="16">
        <f t="shared" si="534"/>
        <v>45703</v>
      </c>
      <c r="AO2849" s="17">
        <f>VLOOKUP(B2849,[2]Reference!D:E,2,1)</f>
        <v>202512</v>
      </c>
      <c r="AP2849" s="12" t="str">
        <f t="shared" si="535"/>
        <v>7</v>
      </c>
      <c r="AQ2849" s="18">
        <f t="shared" si="536"/>
        <v>0</v>
      </c>
      <c r="AR2849" s="18">
        <f t="shared" si="537"/>
        <v>0</v>
      </c>
      <c r="AS2849" s="13" t="str">
        <f>VLOOKUP(D2849,[2]Reference!$Q:$U,3,FALSE)</f>
        <v>IC225</v>
      </c>
      <c r="AT2849" s="13" t="str">
        <f>VLOOKUP(D2849,[2]Reference!Q:V,6,FALSE)</f>
        <v>IC225</v>
      </c>
      <c r="AU2849" s="13" t="str">
        <f>VLOOKUP(D2849,[2]Reference!$Q:$U,2,FALSE)</f>
        <v>Cl 91 Loco</v>
      </c>
      <c r="AV2849" s="19">
        <f t="shared" si="538"/>
        <v>45708</v>
      </c>
      <c r="AW2849" s="12" t="str">
        <f>+VLOOKUP(X2849,[2]Reference!BN:BO,2,FALSE)</f>
        <v>Fleet</v>
      </c>
      <c r="AX2849" s="20" t="str">
        <f t="shared" si="539"/>
        <v>HB</v>
      </c>
      <c r="AY2849" s="20" t="str">
        <f>VLOOKUP(AX2849,[2]Reference!AH:AI,2,FALSE)</f>
        <v>LNER</v>
      </c>
      <c r="AZ2849" s="20" t="str">
        <f>VLOOKUP(D2849,[2]Reference!Q:V,6,FALSE)</f>
        <v>IC225</v>
      </c>
      <c r="BA2849" s="20" t="str">
        <f>VLOOKUP(D2849,[2]Reference!Q:V,3,FALSE)</f>
        <v>IC225</v>
      </c>
    </row>
    <row r="2850" spans="1:53" ht="13.5" x14ac:dyDescent="0.25">
      <c r="A2850" s="38" t="s">
        <v>7913</v>
      </c>
      <c r="B2850" s="39">
        <v>45701</v>
      </c>
      <c r="C2850" s="38" t="s">
        <v>54</v>
      </c>
      <c r="D2850" s="38" t="s">
        <v>161</v>
      </c>
      <c r="E2850" s="38" t="s">
        <v>162</v>
      </c>
      <c r="F2850" s="38" t="s">
        <v>161</v>
      </c>
      <c r="G2850" s="38" t="s">
        <v>72</v>
      </c>
      <c r="H2850" s="38" t="s">
        <v>258</v>
      </c>
      <c r="I2850" s="38" t="s">
        <v>568</v>
      </c>
      <c r="J2850" s="38" t="s">
        <v>569</v>
      </c>
      <c r="K2850" s="38" t="s">
        <v>261</v>
      </c>
      <c r="L2850" s="38" t="s">
        <v>7914</v>
      </c>
      <c r="M2850" s="38" t="s">
        <v>185</v>
      </c>
      <c r="N2850" s="40">
        <v>8</v>
      </c>
      <c r="O2850" s="40">
        <v>3</v>
      </c>
      <c r="P2850" s="40">
        <v>5</v>
      </c>
      <c r="Q2850" s="40">
        <v>0</v>
      </c>
      <c r="R2850" s="40">
        <v>0</v>
      </c>
      <c r="S2850" s="40">
        <v>0</v>
      </c>
      <c r="T2850" s="40">
        <v>0</v>
      </c>
      <c r="U2850" s="40">
        <v>2</v>
      </c>
      <c r="V2850" s="40">
        <v>8</v>
      </c>
      <c r="W2850" s="38" t="s">
        <v>7915</v>
      </c>
      <c r="X2850" s="38" t="s">
        <v>80</v>
      </c>
      <c r="Y2850" s="38" t="s">
        <v>66</v>
      </c>
      <c r="Z2850" s="38" t="s">
        <v>7073</v>
      </c>
      <c r="AA2850" s="38" t="s">
        <v>7072</v>
      </c>
      <c r="AB2850" s="41">
        <v>0</v>
      </c>
      <c r="AC2850" s="41">
        <v>0</v>
      </c>
      <c r="AD2850" s="42">
        <v>0</v>
      </c>
      <c r="AE2850" s="42">
        <v>0</v>
      </c>
      <c r="AF2850" s="12" t="str">
        <f t="shared" si="528"/>
        <v>240691</v>
      </c>
      <c r="AG2850" s="13" t="str">
        <f>VLOOKUP(D2850,[2]Reference!$Q:$U,4,FALSE)</f>
        <v>Fleet</v>
      </c>
      <c r="AH2850" s="13" t="str">
        <f>VLOOKUP(D2850,[2]Reference!$Q:$U,5,FALSE)</f>
        <v>LNER</v>
      </c>
      <c r="AI2850" s="14">
        <f t="shared" si="529"/>
        <v>0</v>
      </c>
      <c r="AJ2850" s="14">
        <f t="shared" si="530"/>
        <v>0</v>
      </c>
      <c r="AK2850" s="14">
        <f t="shared" si="531"/>
        <v>0</v>
      </c>
      <c r="AL2850" s="15">
        <f t="shared" si="532"/>
        <v>0</v>
      </c>
      <c r="AM2850" s="14">
        <f t="shared" si="533"/>
        <v>8</v>
      </c>
      <c r="AN2850" s="16">
        <f t="shared" si="534"/>
        <v>45703</v>
      </c>
      <c r="AO2850" s="17">
        <f>VLOOKUP(B2850,[2]Reference!D:E,2,1)</f>
        <v>202512</v>
      </c>
      <c r="AP2850" s="12" t="str">
        <f t="shared" si="535"/>
        <v>7</v>
      </c>
      <c r="AQ2850" s="18">
        <f t="shared" si="536"/>
        <v>0</v>
      </c>
      <c r="AR2850" s="18">
        <f t="shared" si="537"/>
        <v>0</v>
      </c>
      <c r="AS2850" s="13" t="str">
        <f>VLOOKUP(D2850,[2]Reference!$Q:$U,3,FALSE)</f>
        <v>IC225</v>
      </c>
      <c r="AT2850" s="13" t="str">
        <f>VLOOKUP(D2850,[2]Reference!Q:V,6,FALSE)</f>
        <v>IC225</v>
      </c>
      <c r="AU2850" s="13" t="str">
        <f>VLOOKUP(D2850,[2]Reference!$Q:$U,2,FALSE)</f>
        <v>MK4 Coach</v>
      </c>
      <c r="AV2850" s="19">
        <f t="shared" si="538"/>
        <v>45708</v>
      </c>
      <c r="AW2850" s="12" t="str">
        <f>+VLOOKUP(X2850,[2]Reference!BN:BO,2,FALSE)</f>
        <v>Fleet</v>
      </c>
      <c r="AX2850" s="20" t="str">
        <f t="shared" si="539"/>
        <v>HB</v>
      </c>
      <c r="AY2850" s="20" t="str">
        <f>VLOOKUP(AX2850,[2]Reference!AH:AI,2,FALSE)</f>
        <v>LNER</v>
      </c>
      <c r="AZ2850" s="20" t="str">
        <f>VLOOKUP(D2850,[2]Reference!Q:V,6,FALSE)</f>
        <v>IC225</v>
      </c>
      <c r="BA2850" s="20" t="str">
        <f>VLOOKUP(D2850,[2]Reference!Q:V,3,FALSE)</f>
        <v>IC225</v>
      </c>
    </row>
    <row r="2851" spans="1:53" ht="13.5" x14ac:dyDescent="0.25">
      <c r="A2851" s="38" t="s">
        <v>7916</v>
      </c>
      <c r="B2851" s="39">
        <v>45701</v>
      </c>
      <c r="C2851" s="38" t="s">
        <v>54</v>
      </c>
      <c r="D2851" s="38" t="s">
        <v>92</v>
      </c>
      <c r="E2851" s="38" t="s">
        <v>93</v>
      </c>
      <c r="F2851" s="38" t="s">
        <v>92</v>
      </c>
      <c r="G2851" s="38" t="s">
        <v>83</v>
      </c>
      <c r="H2851" s="38" t="s">
        <v>95</v>
      </c>
      <c r="I2851" s="38" t="s">
        <v>481</v>
      </c>
      <c r="J2851" s="38" t="s">
        <v>482</v>
      </c>
      <c r="K2851" s="38" t="s">
        <v>503</v>
      </c>
      <c r="L2851" s="38" t="s">
        <v>4421</v>
      </c>
      <c r="M2851" s="38" t="s">
        <v>310</v>
      </c>
      <c r="N2851" s="40">
        <v>3</v>
      </c>
      <c r="O2851" s="40">
        <v>3</v>
      </c>
      <c r="P2851" s="40">
        <v>0</v>
      </c>
      <c r="Q2851" s="40">
        <v>0</v>
      </c>
      <c r="R2851" s="40">
        <v>0</v>
      </c>
      <c r="S2851" s="40">
        <v>0</v>
      </c>
      <c r="T2851" s="40">
        <v>0</v>
      </c>
      <c r="U2851" s="40">
        <v>1</v>
      </c>
      <c r="V2851" s="40">
        <v>3</v>
      </c>
      <c r="W2851" s="38" t="s">
        <v>7917</v>
      </c>
      <c r="X2851" s="38" t="s">
        <v>80</v>
      </c>
      <c r="Y2851" s="38" t="s">
        <v>66</v>
      </c>
      <c r="Z2851" s="38" t="s">
        <v>7073</v>
      </c>
      <c r="AA2851" s="38" t="s">
        <v>7072</v>
      </c>
      <c r="AB2851" s="41">
        <v>0</v>
      </c>
      <c r="AC2851" s="41">
        <v>0</v>
      </c>
      <c r="AD2851" s="42">
        <v>0</v>
      </c>
      <c r="AE2851" s="42">
        <v>0</v>
      </c>
      <c r="AF2851" s="12" t="str">
        <f t="shared" si="528"/>
        <v>240869</v>
      </c>
      <c r="AG2851" s="13" t="str">
        <f>VLOOKUP(D2851,[2]Reference!$Q:$U,4,FALSE)</f>
        <v>Fleet</v>
      </c>
      <c r="AH2851" s="13" t="str">
        <f>VLOOKUP(D2851,[2]Reference!$Q:$U,5,FALSE)</f>
        <v>LNER</v>
      </c>
      <c r="AI2851" s="14">
        <f t="shared" si="529"/>
        <v>0</v>
      </c>
      <c r="AJ2851" s="14">
        <f t="shared" si="530"/>
        <v>0</v>
      </c>
      <c r="AK2851" s="14">
        <f t="shared" si="531"/>
        <v>0</v>
      </c>
      <c r="AL2851" s="15">
        <f t="shared" si="532"/>
        <v>0</v>
      </c>
      <c r="AM2851" s="14">
        <f t="shared" si="533"/>
        <v>3</v>
      </c>
      <c r="AN2851" s="16">
        <f t="shared" si="534"/>
        <v>45703</v>
      </c>
      <c r="AO2851" s="17">
        <f>VLOOKUP(B2851,[2]Reference!D:E,2,1)</f>
        <v>202512</v>
      </c>
      <c r="AP2851" s="12" t="str">
        <f t="shared" si="535"/>
        <v>7</v>
      </c>
      <c r="AQ2851" s="18">
        <f t="shared" si="536"/>
        <v>0</v>
      </c>
      <c r="AR2851" s="18">
        <f t="shared" si="537"/>
        <v>0</v>
      </c>
      <c r="AS2851" s="13" t="str">
        <f>VLOOKUP(D2851,[2]Reference!$Q:$U,3,FALSE)</f>
        <v>Azuma</v>
      </c>
      <c r="AT2851" s="13" t="str">
        <f>VLOOKUP(D2851,[2]Reference!Q:V,6,FALSE)</f>
        <v>Azuma</v>
      </c>
      <c r="AU2851" s="13" t="str">
        <f>VLOOKUP(D2851,[2]Reference!$Q:$U,2,FALSE)</f>
        <v>Hitachi - Class 801</v>
      </c>
      <c r="AV2851" s="19">
        <f t="shared" si="538"/>
        <v>45708</v>
      </c>
      <c r="AW2851" s="12" t="str">
        <f>+VLOOKUP(X2851,[2]Reference!BN:BO,2,FALSE)</f>
        <v>Fleet</v>
      </c>
      <c r="AX2851" s="20" t="str">
        <f t="shared" si="539"/>
        <v>HB</v>
      </c>
      <c r="AY2851" s="20" t="str">
        <f>VLOOKUP(AX2851,[2]Reference!AH:AI,2,FALSE)</f>
        <v>LNER</v>
      </c>
      <c r="AZ2851" s="20" t="str">
        <f>VLOOKUP(D2851,[2]Reference!Q:V,6,FALSE)</f>
        <v>Azuma</v>
      </c>
      <c r="BA2851" s="20" t="str">
        <f>VLOOKUP(D2851,[2]Reference!Q:V,3,FALSE)</f>
        <v>Azuma</v>
      </c>
    </row>
    <row r="2852" spans="1:53" ht="13.5" x14ac:dyDescent="0.25">
      <c r="A2852" s="38" t="s">
        <v>7918</v>
      </c>
      <c r="B2852" s="39">
        <v>45701</v>
      </c>
      <c r="C2852" s="38" t="s">
        <v>54</v>
      </c>
      <c r="D2852" s="38" t="s">
        <v>300</v>
      </c>
      <c r="E2852" s="38" t="s">
        <v>301</v>
      </c>
      <c r="F2852" s="38" t="s">
        <v>300</v>
      </c>
      <c r="G2852" s="38" t="s">
        <v>146</v>
      </c>
      <c r="H2852" s="38" t="s">
        <v>198</v>
      </c>
      <c r="I2852" s="38" t="s">
        <v>199</v>
      </c>
      <c r="J2852" s="38" t="s">
        <v>200</v>
      </c>
      <c r="K2852" s="38" t="s">
        <v>201</v>
      </c>
      <c r="L2852" s="38" t="s">
        <v>7919</v>
      </c>
      <c r="M2852" s="38" t="s">
        <v>193</v>
      </c>
      <c r="N2852" s="40">
        <v>3</v>
      </c>
      <c r="O2852" s="40">
        <v>3</v>
      </c>
      <c r="P2852" s="40">
        <v>0</v>
      </c>
      <c r="Q2852" s="40">
        <v>0</v>
      </c>
      <c r="R2852" s="40">
        <v>0</v>
      </c>
      <c r="S2852" s="40">
        <v>0</v>
      </c>
      <c r="T2852" s="40">
        <v>0</v>
      </c>
      <c r="U2852" s="40">
        <v>1</v>
      </c>
      <c r="V2852" s="40">
        <v>3</v>
      </c>
      <c r="W2852" s="38" t="s">
        <v>7920</v>
      </c>
      <c r="X2852" s="38" t="s">
        <v>119</v>
      </c>
      <c r="Y2852" s="38" t="s">
        <v>66</v>
      </c>
      <c r="Z2852" s="38" t="s">
        <v>7073</v>
      </c>
      <c r="AA2852" s="38" t="s">
        <v>7072</v>
      </c>
      <c r="AB2852" s="41">
        <v>0</v>
      </c>
      <c r="AC2852" s="41">
        <v>0</v>
      </c>
      <c r="AD2852" s="42">
        <v>0</v>
      </c>
      <c r="AE2852" s="42">
        <v>0</v>
      </c>
      <c r="AF2852" s="12" t="str">
        <f t="shared" si="528"/>
        <v>241291</v>
      </c>
      <c r="AG2852" s="13" t="str">
        <f>VLOOKUP(D2852,[2]Reference!$Q:$U,4,FALSE)</f>
        <v>Fleet</v>
      </c>
      <c r="AH2852" s="13" t="str">
        <f>VLOOKUP(D2852,[2]Reference!$Q:$U,5,FALSE)</f>
        <v>LNER</v>
      </c>
      <c r="AI2852" s="14">
        <f t="shared" si="529"/>
        <v>0</v>
      </c>
      <c r="AJ2852" s="14">
        <f t="shared" si="530"/>
        <v>0</v>
      </c>
      <c r="AK2852" s="14">
        <f t="shared" si="531"/>
        <v>0</v>
      </c>
      <c r="AL2852" s="15">
        <f t="shared" si="532"/>
        <v>0</v>
      </c>
      <c r="AM2852" s="14">
        <f t="shared" si="533"/>
        <v>3</v>
      </c>
      <c r="AN2852" s="16">
        <f t="shared" si="534"/>
        <v>45703</v>
      </c>
      <c r="AO2852" s="17">
        <f>VLOOKUP(B2852,[2]Reference!D:E,2,1)</f>
        <v>202512</v>
      </c>
      <c r="AP2852" s="12" t="str">
        <f t="shared" si="535"/>
        <v>7</v>
      </c>
      <c r="AQ2852" s="18">
        <f t="shared" si="536"/>
        <v>0</v>
      </c>
      <c r="AR2852" s="18">
        <f t="shared" si="537"/>
        <v>0</v>
      </c>
      <c r="AS2852" s="13" t="str">
        <f>VLOOKUP(D2852,[2]Reference!$Q:$U,3,FALSE)</f>
        <v>Other</v>
      </c>
      <c r="AT2852" s="13" t="str">
        <f>VLOOKUP(D2852,[2]Reference!Q:V,6,FALSE)</f>
        <v>Other</v>
      </c>
      <c r="AU2852" s="13" t="str">
        <f>VLOOKUP(D2852,[2]Reference!$Q:$U,2,FALSE)</f>
        <v>Hitachi - Control</v>
      </c>
      <c r="AV2852" s="19">
        <f t="shared" si="538"/>
        <v>45708</v>
      </c>
      <c r="AW2852" s="12" t="str">
        <f>+VLOOKUP(X2852,[2]Reference!BN:BO,2,FALSE)</f>
        <v>Depot</v>
      </c>
      <c r="AX2852" s="20" t="str">
        <f t="shared" si="539"/>
        <v>HB</v>
      </c>
      <c r="AY2852" s="20" t="str">
        <f>VLOOKUP(AX2852,[2]Reference!AH:AI,2,FALSE)</f>
        <v>LNER</v>
      </c>
      <c r="AZ2852" s="20" t="str">
        <f>VLOOKUP(D2852,[2]Reference!Q:V,6,FALSE)</f>
        <v>Other</v>
      </c>
      <c r="BA2852" s="20" t="str">
        <f>VLOOKUP(D2852,[2]Reference!Q:V,3,FALSE)</f>
        <v>Other</v>
      </c>
    </row>
    <row r="2853" spans="1:53" ht="13.5" x14ac:dyDescent="0.25">
      <c r="A2853" s="38" t="s">
        <v>7921</v>
      </c>
      <c r="B2853" s="39">
        <v>45702</v>
      </c>
      <c r="C2853" s="38" t="s">
        <v>54</v>
      </c>
      <c r="D2853" s="38" t="s">
        <v>55</v>
      </c>
      <c r="E2853" s="38" t="s">
        <v>56</v>
      </c>
      <c r="F2853" s="38" t="s">
        <v>55</v>
      </c>
      <c r="G2853" s="38" t="s">
        <v>231</v>
      </c>
      <c r="H2853" s="38" t="s">
        <v>84</v>
      </c>
      <c r="I2853" s="38" t="s">
        <v>251</v>
      </c>
      <c r="J2853" s="38" t="s">
        <v>252</v>
      </c>
      <c r="K2853" s="38" t="s">
        <v>919</v>
      </c>
      <c r="L2853" s="38" t="s">
        <v>1038</v>
      </c>
      <c r="M2853" s="38" t="s">
        <v>459</v>
      </c>
      <c r="N2853" s="40">
        <v>8</v>
      </c>
      <c r="O2853" s="40">
        <v>8</v>
      </c>
      <c r="P2853" s="40">
        <v>0</v>
      </c>
      <c r="Q2853" s="40">
        <v>0</v>
      </c>
      <c r="R2853" s="40">
        <v>0</v>
      </c>
      <c r="S2853" s="40">
        <v>0</v>
      </c>
      <c r="T2853" s="40">
        <v>0</v>
      </c>
      <c r="U2853" s="40">
        <v>1</v>
      </c>
      <c r="V2853" s="40">
        <v>8</v>
      </c>
      <c r="W2853" s="38" t="s">
        <v>7922</v>
      </c>
      <c r="X2853" s="38" t="s">
        <v>80</v>
      </c>
      <c r="Y2853" s="38" t="s">
        <v>66</v>
      </c>
      <c r="Z2853" s="38" t="s">
        <v>7073</v>
      </c>
      <c r="AA2853" s="38" t="s">
        <v>7072</v>
      </c>
      <c r="AB2853" s="41">
        <v>0</v>
      </c>
      <c r="AC2853" s="41">
        <v>0</v>
      </c>
      <c r="AD2853" s="42">
        <v>0</v>
      </c>
      <c r="AE2853" s="42">
        <v>0.42</v>
      </c>
      <c r="AF2853" s="12" t="str">
        <f t="shared" si="528"/>
        <v>242933</v>
      </c>
      <c r="AG2853" s="13" t="str">
        <f>VLOOKUP(D2853,[2]Reference!$Q:$U,4,FALSE)</f>
        <v>Fleet</v>
      </c>
      <c r="AH2853" s="13" t="str">
        <f>VLOOKUP(D2853,[2]Reference!$Q:$U,5,FALSE)</f>
        <v>LNER</v>
      </c>
      <c r="AI2853" s="14">
        <f t="shared" si="529"/>
        <v>0</v>
      </c>
      <c r="AJ2853" s="14">
        <f t="shared" si="530"/>
        <v>0</v>
      </c>
      <c r="AK2853" s="14">
        <f t="shared" si="531"/>
        <v>0</v>
      </c>
      <c r="AL2853" s="15">
        <f t="shared" si="532"/>
        <v>0</v>
      </c>
      <c r="AM2853" s="14">
        <f t="shared" si="533"/>
        <v>8</v>
      </c>
      <c r="AN2853" s="16">
        <f t="shared" si="534"/>
        <v>45703</v>
      </c>
      <c r="AO2853" s="17">
        <f>VLOOKUP(B2853,[2]Reference!D:E,2,1)</f>
        <v>202512</v>
      </c>
      <c r="AP2853" s="12" t="str">
        <f t="shared" si="535"/>
        <v>7</v>
      </c>
      <c r="AQ2853" s="18">
        <f t="shared" si="536"/>
        <v>0</v>
      </c>
      <c r="AR2853" s="18">
        <f t="shared" si="537"/>
        <v>0.42</v>
      </c>
      <c r="AS2853" s="13" t="str">
        <f>VLOOKUP(D2853,[2]Reference!$Q:$U,3,FALSE)</f>
        <v>Azuma</v>
      </c>
      <c r="AT2853" s="13" t="str">
        <f>VLOOKUP(D2853,[2]Reference!Q:V,6,FALSE)</f>
        <v>Azuma</v>
      </c>
      <c r="AU2853" s="13" t="str">
        <f>VLOOKUP(D2853,[2]Reference!$Q:$U,2,FALSE)</f>
        <v>Hitachi - Class 800</v>
      </c>
      <c r="AV2853" s="19">
        <f t="shared" si="538"/>
        <v>45709</v>
      </c>
      <c r="AW2853" s="12" t="str">
        <f>+VLOOKUP(X2853,[2]Reference!BN:BO,2,FALSE)</f>
        <v>Fleet</v>
      </c>
      <c r="AX2853" s="20" t="str">
        <f t="shared" si="539"/>
        <v>HB</v>
      </c>
      <c r="AY2853" s="20" t="str">
        <f>VLOOKUP(AX2853,[2]Reference!AH:AI,2,FALSE)</f>
        <v>LNER</v>
      </c>
      <c r="AZ2853" s="20" t="str">
        <f>VLOOKUP(D2853,[2]Reference!Q:V,6,FALSE)</f>
        <v>Azuma</v>
      </c>
      <c r="BA2853" s="20" t="str">
        <f>VLOOKUP(D2853,[2]Reference!Q:V,3,FALSE)</f>
        <v>Azuma</v>
      </c>
    </row>
    <row r="2854" spans="1:53" ht="13.5" x14ac:dyDescent="0.25">
      <c r="A2854" s="38" t="s">
        <v>7923</v>
      </c>
      <c r="B2854" s="39">
        <v>45702</v>
      </c>
      <c r="C2854" s="38" t="s">
        <v>54</v>
      </c>
      <c r="D2854" s="38" t="s">
        <v>55</v>
      </c>
      <c r="E2854" s="38" t="s">
        <v>56</v>
      </c>
      <c r="F2854" s="38" t="s">
        <v>55</v>
      </c>
      <c r="G2854" s="38" t="s">
        <v>231</v>
      </c>
      <c r="H2854" s="38" t="s">
        <v>84</v>
      </c>
      <c r="I2854" s="38" t="s">
        <v>251</v>
      </c>
      <c r="J2854" s="38" t="s">
        <v>252</v>
      </c>
      <c r="K2854" s="38" t="s">
        <v>1163</v>
      </c>
      <c r="L2854" s="38" t="s">
        <v>1300</v>
      </c>
      <c r="M2854" s="38" t="s">
        <v>523</v>
      </c>
      <c r="N2854" s="40">
        <v>3</v>
      </c>
      <c r="O2854" s="40">
        <v>3</v>
      </c>
      <c r="P2854" s="40">
        <v>0</v>
      </c>
      <c r="Q2854" s="40">
        <v>0</v>
      </c>
      <c r="R2854" s="40">
        <v>0</v>
      </c>
      <c r="S2854" s="40">
        <v>0</v>
      </c>
      <c r="T2854" s="40">
        <v>0</v>
      </c>
      <c r="U2854" s="40">
        <v>1</v>
      </c>
      <c r="V2854" s="40">
        <v>3</v>
      </c>
      <c r="W2854" s="38" t="s">
        <v>7924</v>
      </c>
      <c r="X2854" s="38" t="s">
        <v>80</v>
      </c>
      <c r="Y2854" s="38" t="s">
        <v>66</v>
      </c>
      <c r="Z2854" s="38" t="s">
        <v>7073</v>
      </c>
      <c r="AA2854" s="38" t="s">
        <v>7072</v>
      </c>
      <c r="AB2854" s="41">
        <v>0</v>
      </c>
      <c r="AC2854" s="41">
        <v>0</v>
      </c>
      <c r="AD2854" s="42">
        <v>0</v>
      </c>
      <c r="AE2854" s="42">
        <v>7.0000000000000007E-2</v>
      </c>
      <c r="AF2854" s="12" t="str">
        <f t="shared" si="528"/>
        <v>244347</v>
      </c>
      <c r="AG2854" s="13" t="str">
        <f>VLOOKUP(D2854,[2]Reference!$Q:$U,4,FALSE)</f>
        <v>Fleet</v>
      </c>
      <c r="AH2854" s="13" t="str">
        <f>VLOOKUP(D2854,[2]Reference!$Q:$U,5,FALSE)</f>
        <v>LNER</v>
      </c>
      <c r="AI2854" s="14">
        <f t="shared" si="529"/>
        <v>0</v>
      </c>
      <c r="AJ2854" s="14">
        <f t="shared" si="530"/>
        <v>0</v>
      </c>
      <c r="AK2854" s="14">
        <f t="shared" si="531"/>
        <v>0</v>
      </c>
      <c r="AL2854" s="15">
        <f t="shared" si="532"/>
        <v>0</v>
      </c>
      <c r="AM2854" s="14">
        <f t="shared" si="533"/>
        <v>3</v>
      </c>
      <c r="AN2854" s="16">
        <f t="shared" si="534"/>
        <v>45703</v>
      </c>
      <c r="AO2854" s="17">
        <f>VLOOKUP(B2854,[2]Reference!D:E,2,1)</f>
        <v>202512</v>
      </c>
      <c r="AP2854" s="12" t="str">
        <f t="shared" si="535"/>
        <v>7</v>
      </c>
      <c r="AQ2854" s="18">
        <f t="shared" si="536"/>
        <v>0</v>
      </c>
      <c r="AR2854" s="18">
        <f t="shared" si="537"/>
        <v>7.0000000000000007E-2</v>
      </c>
      <c r="AS2854" s="13" t="str">
        <f>VLOOKUP(D2854,[2]Reference!$Q:$U,3,FALSE)</f>
        <v>Azuma</v>
      </c>
      <c r="AT2854" s="13" t="str">
        <f>VLOOKUP(D2854,[2]Reference!Q:V,6,FALSE)</f>
        <v>Azuma</v>
      </c>
      <c r="AU2854" s="13" t="str">
        <f>VLOOKUP(D2854,[2]Reference!$Q:$U,2,FALSE)</f>
        <v>Hitachi - Class 800</v>
      </c>
      <c r="AV2854" s="19">
        <f t="shared" si="538"/>
        <v>45709</v>
      </c>
      <c r="AW2854" s="12" t="str">
        <f>+VLOOKUP(X2854,[2]Reference!BN:BO,2,FALSE)</f>
        <v>Fleet</v>
      </c>
      <c r="AX2854" s="20" t="str">
        <f t="shared" si="539"/>
        <v>HB</v>
      </c>
      <c r="AY2854" s="20" t="str">
        <f>VLOOKUP(AX2854,[2]Reference!AH:AI,2,FALSE)</f>
        <v>LNER</v>
      </c>
      <c r="AZ2854" s="20" t="str">
        <f>VLOOKUP(D2854,[2]Reference!Q:V,6,FALSE)</f>
        <v>Azuma</v>
      </c>
      <c r="BA2854" s="20" t="str">
        <f>VLOOKUP(D2854,[2]Reference!Q:V,3,FALSE)</f>
        <v>Azuma</v>
      </c>
    </row>
    <row r="2855" spans="1:53" ht="13.5" x14ac:dyDescent="0.25">
      <c r="A2855" s="38" t="s">
        <v>7925</v>
      </c>
      <c r="B2855" s="39">
        <v>45703</v>
      </c>
      <c r="C2855" s="38" t="s">
        <v>54</v>
      </c>
      <c r="D2855" s="38" t="s">
        <v>55</v>
      </c>
      <c r="E2855" s="38" t="s">
        <v>56</v>
      </c>
      <c r="F2855" s="38" t="s">
        <v>55</v>
      </c>
      <c r="G2855" s="38" t="s">
        <v>57</v>
      </c>
      <c r="H2855" s="38" t="s">
        <v>84</v>
      </c>
      <c r="I2855" s="38" t="s">
        <v>251</v>
      </c>
      <c r="J2855" s="38" t="s">
        <v>252</v>
      </c>
      <c r="K2855" s="38" t="s">
        <v>61</v>
      </c>
      <c r="L2855" s="38" t="s">
        <v>1618</v>
      </c>
      <c r="M2855" s="38" t="s">
        <v>440</v>
      </c>
      <c r="N2855" s="40">
        <v>3</v>
      </c>
      <c r="O2855" s="40">
        <v>3</v>
      </c>
      <c r="P2855" s="40">
        <v>0</v>
      </c>
      <c r="Q2855" s="40">
        <v>0</v>
      </c>
      <c r="R2855" s="40">
        <v>0</v>
      </c>
      <c r="S2855" s="40">
        <v>0</v>
      </c>
      <c r="T2855" s="40">
        <v>0</v>
      </c>
      <c r="U2855" s="40">
        <v>1</v>
      </c>
      <c r="V2855" s="40">
        <v>3</v>
      </c>
      <c r="W2855" s="38" t="s">
        <v>7926</v>
      </c>
      <c r="X2855" s="38" t="s">
        <v>80</v>
      </c>
      <c r="Y2855" s="38" t="s">
        <v>66</v>
      </c>
      <c r="Z2855" s="38" t="s">
        <v>7073</v>
      </c>
      <c r="AA2855" s="38" t="s">
        <v>7072</v>
      </c>
      <c r="AB2855" s="41">
        <v>0</v>
      </c>
      <c r="AC2855" s="41">
        <v>0</v>
      </c>
      <c r="AD2855" s="42">
        <v>0</v>
      </c>
      <c r="AE2855" s="42">
        <v>0</v>
      </c>
      <c r="AF2855" s="12" t="str">
        <f t="shared" si="528"/>
        <v>245397</v>
      </c>
      <c r="AG2855" s="13" t="str">
        <f>VLOOKUP(D2855,[2]Reference!$Q:$U,4,FALSE)</f>
        <v>Fleet</v>
      </c>
      <c r="AH2855" s="13" t="str">
        <f>VLOOKUP(D2855,[2]Reference!$Q:$U,5,FALSE)</f>
        <v>LNER</v>
      </c>
      <c r="AI2855" s="14">
        <f t="shared" si="529"/>
        <v>0</v>
      </c>
      <c r="AJ2855" s="14">
        <f t="shared" si="530"/>
        <v>0</v>
      </c>
      <c r="AK2855" s="14">
        <f t="shared" si="531"/>
        <v>0</v>
      </c>
      <c r="AL2855" s="15">
        <f t="shared" si="532"/>
        <v>0</v>
      </c>
      <c r="AM2855" s="14">
        <f t="shared" si="533"/>
        <v>3</v>
      </c>
      <c r="AN2855" s="16">
        <f t="shared" si="534"/>
        <v>45703</v>
      </c>
      <c r="AO2855" s="17">
        <f>VLOOKUP(B2855,[2]Reference!D:E,2,1)</f>
        <v>202512</v>
      </c>
      <c r="AP2855" s="12" t="str">
        <f t="shared" si="535"/>
        <v>7</v>
      </c>
      <c r="AQ2855" s="18">
        <f t="shared" si="536"/>
        <v>0</v>
      </c>
      <c r="AR2855" s="18">
        <f t="shared" si="537"/>
        <v>0</v>
      </c>
      <c r="AS2855" s="13" t="str">
        <f>VLOOKUP(D2855,[2]Reference!$Q:$U,3,FALSE)</f>
        <v>Azuma</v>
      </c>
      <c r="AT2855" s="13" t="str">
        <f>VLOOKUP(D2855,[2]Reference!Q:V,6,FALSE)</f>
        <v>Azuma</v>
      </c>
      <c r="AU2855" s="13" t="str">
        <f>VLOOKUP(D2855,[2]Reference!$Q:$U,2,FALSE)</f>
        <v>Hitachi - Class 800</v>
      </c>
      <c r="AV2855" s="19">
        <f t="shared" si="538"/>
        <v>45710</v>
      </c>
      <c r="AW2855" s="12" t="str">
        <f>+VLOOKUP(X2855,[2]Reference!BN:BO,2,FALSE)</f>
        <v>Fleet</v>
      </c>
      <c r="AX2855" s="20" t="str">
        <f t="shared" si="539"/>
        <v>HB</v>
      </c>
      <c r="AY2855" s="20" t="str">
        <f>VLOOKUP(AX2855,[2]Reference!AH:AI,2,FALSE)</f>
        <v>LNER</v>
      </c>
      <c r="AZ2855" s="20" t="str">
        <f>VLOOKUP(D2855,[2]Reference!Q:V,6,FALSE)</f>
        <v>Azuma</v>
      </c>
      <c r="BA2855" s="20" t="str">
        <f>VLOOKUP(D2855,[2]Reference!Q:V,3,FALSE)</f>
        <v>Azuma</v>
      </c>
    </row>
    <row r="2856" spans="1:53" ht="13.5" x14ac:dyDescent="0.25">
      <c r="A2856" s="38" t="s">
        <v>7927</v>
      </c>
      <c r="B2856" s="39">
        <v>45703</v>
      </c>
      <c r="C2856" s="38" t="s">
        <v>54</v>
      </c>
      <c r="D2856" s="38" t="s">
        <v>55</v>
      </c>
      <c r="E2856" s="38" t="s">
        <v>56</v>
      </c>
      <c r="F2856" s="38" t="s">
        <v>55</v>
      </c>
      <c r="G2856" s="38" t="s">
        <v>231</v>
      </c>
      <c r="H2856" s="38" t="s">
        <v>84</v>
      </c>
      <c r="I2856" s="38" t="s">
        <v>251</v>
      </c>
      <c r="J2856" s="38" t="s">
        <v>252</v>
      </c>
      <c r="K2856" s="38" t="s">
        <v>919</v>
      </c>
      <c r="L2856" s="38" t="s">
        <v>988</v>
      </c>
      <c r="M2856" s="38" t="s">
        <v>234</v>
      </c>
      <c r="N2856" s="40">
        <v>9</v>
      </c>
      <c r="O2856" s="40">
        <v>3</v>
      </c>
      <c r="P2856" s="40">
        <v>6</v>
      </c>
      <c r="Q2856" s="40">
        <v>0</v>
      </c>
      <c r="R2856" s="40">
        <v>0</v>
      </c>
      <c r="S2856" s="40">
        <v>0</v>
      </c>
      <c r="T2856" s="40">
        <v>0</v>
      </c>
      <c r="U2856" s="40">
        <v>1</v>
      </c>
      <c r="V2856" s="40">
        <v>9</v>
      </c>
      <c r="W2856" s="38" t="s">
        <v>7928</v>
      </c>
      <c r="X2856" s="38" t="s">
        <v>80</v>
      </c>
      <c r="Y2856" s="38" t="s">
        <v>66</v>
      </c>
      <c r="Z2856" s="38" t="s">
        <v>7073</v>
      </c>
      <c r="AA2856" s="38" t="s">
        <v>7072</v>
      </c>
      <c r="AB2856" s="41">
        <v>0</v>
      </c>
      <c r="AC2856" s="41">
        <v>0</v>
      </c>
      <c r="AD2856" s="42">
        <v>0</v>
      </c>
      <c r="AE2856" s="42">
        <v>0</v>
      </c>
      <c r="AF2856" s="12" t="str">
        <f t="shared" si="528"/>
        <v>245505</v>
      </c>
      <c r="AG2856" s="13" t="str">
        <f>VLOOKUP(D2856,[2]Reference!$Q:$U,4,FALSE)</f>
        <v>Fleet</v>
      </c>
      <c r="AH2856" s="13" t="str">
        <f>VLOOKUP(D2856,[2]Reference!$Q:$U,5,FALSE)</f>
        <v>LNER</v>
      </c>
      <c r="AI2856" s="14">
        <f t="shared" si="529"/>
        <v>0</v>
      </c>
      <c r="AJ2856" s="14">
        <f t="shared" si="530"/>
        <v>0</v>
      </c>
      <c r="AK2856" s="14">
        <f t="shared" si="531"/>
        <v>0</v>
      </c>
      <c r="AL2856" s="15">
        <f t="shared" si="532"/>
        <v>0</v>
      </c>
      <c r="AM2856" s="14">
        <f t="shared" si="533"/>
        <v>9</v>
      </c>
      <c r="AN2856" s="16">
        <f t="shared" si="534"/>
        <v>45703</v>
      </c>
      <c r="AO2856" s="17">
        <f>VLOOKUP(B2856,[2]Reference!D:E,2,1)</f>
        <v>202512</v>
      </c>
      <c r="AP2856" s="12" t="str">
        <f t="shared" si="535"/>
        <v>7</v>
      </c>
      <c r="AQ2856" s="18">
        <f t="shared" si="536"/>
        <v>0</v>
      </c>
      <c r="AR2856" s="18">
        <f t="shared" si="537"/>
        <v>0</v>
      </c>
      <c r="AS2856" s="13" t="str">
        <f>VLOOKUP(D2856,[2]Reference!$Q:$U,3,FALSE)</f>
        <v>Azuma</v>
      </c>
      <c r="AT2856" s="13" t="str">
        <f>VLOOKUP(D2856,[2]Reference!Q:V,6,FALSE)</f>
        <v>Azuma</v>
      </c>
      <c r="AU2856" s="13" t="str">
        <f>VLOOKUP(D2856,[2]Reference!$Q:$U,2,FALSE)</f>
        <v>Hitachi - Class 800</v>
      </c>
      <c r="AV2856" s="19">
        <f t="shared" si="538"/>
        <v>45710</v>
      </c>
      <c r="AW2856" s="12" t="str">
        <f>+VLOOKUP(X2856,[2]Reference!BN:BO,2,FALSE)</f>
        <v>Fleet</v>
      </c>
      <c r="AX2856" s="20" t="str">
        <f t="shared" si="539"/>
        <v>HB</v>
      </c>
      <c r="AY2856" s="20" t="str">
        <f>VLOOKUP(AX2856,[2]Reference!AH:AI,2,FALSE)</f>
        <v>LNER</v>
      </c>
      <c r="AZ2856" s="20" t="str">
        <f>VLOOKUP(D2856,[2]Reference!Q:V,6,FALSE)</f>
        <v>Azuma</v>
      </c>
      <c r="BA2856" s="20" t="str">
        <f>VLOOKUP(D2856,[2]Reference!Q:V,3,FALSE)</f>
        <v>Azuma</v>
      </c>
    </row>
    <row r="2857" spans="1:53" ht="13.5" x14ac:dyDescent="0.25">
      <c r="A2857" s="38" t="s">
        <v>7929</v>
      </c>
      <c r="B2857" s="39">
        <v>45703</v>
      </c>
      <c r="C2857" s="38" t="s">
        <v>54</v>
      </c>
      <c r="D2857" s="38" t="s">
        <v>92</v>
      </c>
      <c r="E2857" s="38" t="s">
        <v>93</v>
      </c>
      <c r="F2857" s="38" t="s">
        <v>92</v>
      </c>
      <c r="G2857" s="38" t="s">
        <v>129</v>
      </c>
      <c r="H2857" s="38" t="s">
        <v>73</v>
      </c>
      <c r="I2857" s="38" t="s">
        <v>122</v>
      </c>
      <c r="J2857" s="38" t="s">
        <v>123</v>
      </c>
      <c r="K2857" s="38" t="s">
        <v>179</v>
      </c>
      <c r="L2857" s="38" t="s">
        <v>7678</v>
      </c>
      <c r="M2857" s="38" t="s">
        <v>440</v>
      </c>
      <c r="N2857" s="40">
        <v>6</v>
      </c>
      <c r="O2857" s="40">
        <v>3</v>
      </c>
      <c r="P2857" s="40">
        <v>3</v>
      </c>
      <c r="Q2857" s="40">
        <v>0</v>
      </c>
      <c r="R2857" s="40">
        <v>0</v>
      </c>
      <c r="S2857" s="40">
        <v>0</v>
      </c>
      <c r="T2857" s="40">
        <v>0</v>
      </c>
      <c r="U2857" s="40">
        <v>3</v>
      </c>
      <c r="V2857" s="40">
        <v>6</v>
      </c>
      <c r="W2857" s="38" t="s">
        <v>7930</v>
      </c>
      <c r="X2857" s="38" t="s">
        <v>80</v>
      </c>
      <c r="Y2857" s="38" t="s">
        <v>66</v>
      </c>
      <c r="Z2857" s="38" t="s">
        <v>7073</v>
      </c>
      <c r="AA2857" s="38" t="s">
        <v>7072</v>
      </c>
      <c r="AB2857" s="41">
        <v>0</v>
      </c>
      <c r="AC2857" s="41">
        <v>0</v>
      </c>
      <c r="AD2857" s="42">
        <v>0</v>
      </c>
      <c r="AE2857" s="42">
        <v>0</v>
      </c>
      <c r="AF2857" s="12" t="str">
        <f t="shared" si="528"/>
        <v>245516</v>
      </c>
      <c r="AG2857" s="13" t="str">
        <f>VLOOKUP(D2857,[2]Reference!$Q:$U,4,FALSE)</f>
        <v>Fleet</v>
      </c>
      <c r="AH2857" s="13" t="str">
        <f>VLOOKUP(D2857,[2]Reference!$Q:$U,5,FALSE)</f>
        <v>LNER</v>
      </c>
      <c r="AI2857" s="14">
        <f t="shared" si="529"/>
        <v>0</v>
      </c>
      <c r="AJ2857" s="14">
        <f t="shared" si="530"/>
        <v>0</v>
      </c>
      <c r="AK2857" s="14">
        <f t="shared" si="531"/>
        <v>0</v>
      </c>
      <c r="AL2857" s="15">
        <f t="shared" si="532"/>
        <v>0</v>
      </c>
      <c r="AM2857" s="14">
        <f t="shared" si="533"/>
        <v>6</v>
      </c>
      <c r="AN2857" s="16">
        <f t="shared" si="534"/>
        <v>45703</v>
      </c>
      <c r="AO2857" s="17">
        <f>VLOOKUP(B2857,[2]Reference!D:E,2,1)</f>
        <v>202512</v>
      </c>
      <c r="AP2857" s="12" t="str">
        <f t="shared" si="535"/>
        <v>7</v>
      </c>
      <c r="AQ2857" s="18">
        <f t="shared" si="536"/>
        <v>0</v>
      </c>
      <c r="AR2857" s="18">
        <f t="shared" si="537"/>
        <v>0</v>
      </c>
      <c r="AS2857" s="13" t="str">
        <f>VLOOKUP(D2857,[2]Reference!$Q:$U,3,FALSE)</f>
        <v>Azuma</v>
      </c>
      <c r="AT2857" s="13" t="str">
        <f>VLOOKUP(D2857,[2]Reference!Q:V,6,FALSE)</f>
        <v>Azuma</v>
      </c>
      <c r="AU2857" s="13" t="str">
        <f>VLOOKUP(D2857,[2]Reference!$Q:$U,2,FALSE)</f>
        <v>Hitachi - Class 801</v>
      </c>
      <c r="AV2857" s="19">
        <f t="shared" si="538"/>
        <v>45710</v>
      </c>
      <c r="AW2857" s="12" t="str">
        <f>+VLOOKUP(X2857,[2]Reference!BN:BO,2,FALSE)</f>
        <v>Fleet</v>
      </c>
      <c r="AX2857" s="20" t="str">
        <f t="shared" si="539"/>
        <v>HB</v>
      </c>
      <c r="AY2857" s="20" t="str">
        <f>VLOOKUP(AX2857,[2]Reference!AH:AI,2,FALSE)</f>
        <v>LNER</v>
      </c>
      <c r="AZ2857" s="20" t="str">
        <f>VLOOKUP(D2857,[2]Reference!Q:V,6,FALSE)</f>
        <v>Azuma</v>
      </c>
      <c r="BA2857" s="20" t="str">
        <f>VLOOKUP(D2857,[2]Reference!Q:V,3,FALSE)</f>
        <v>Azuma</v>
      </c>
    </row>
    <row r="2858" spans="1:53" ht="13.5" x14ac:dyDescent="0.25">
      <c r="A2858" s="38" t="s">
        <v>7931</v>
      </c>
      <c r="B2858" s="39">
        <v>45703</v>
      </c>
      <c r="C2858" s="38" t="s">
        <v>54</v>
      </c>
      <c r="D2858" s="38" t="s">
        <v>55</v>
      </c>
      <c r="E2858" s="38" t="s">
        <v>56</v>
      </c>
      <c r="F2858" s="38" t="s">
        <v>55</v>
      </c>
      <c r="G2858" s="38" t="s">
        <v>94</v>
      </c>
      <c r="H2858" s="38" t="s">
        <v>84</v>
      </c>
      <c r="I2858" s="38" t="s">
        <v>251</v>
      </c>
      <c r="J2858" s="38" t="s">
        <v>252</v>
      </c>
      <c r="K2858" s="38" t="s">
        <v>476</v>
      </c>
      <c r="L2858" s="38" t="s">
        <v>7932</v>
      </c>
      <c r="M2858" s="38" t="s">
        <v>440</v>
      </c>
      <c r="N2858" s="40">
        <v>12</v>
      </c>
      <c r="O2858" s="40">
        <v>6</v>
      </c>
      <c r="P2858" s="40">
        <v>6</v>
      </c>
      <c r="Q2858" s="40">
        <v>0</v>
      </c>
      <c r="R2858" s="40">
        <v>0</v>
      </c>
      <c r="S2858" s="40">
        <v>0</v>
      </c>
      <c r="T2858" s="40">
        <v>0</v>
      </c>
      <c r="U2858" s="40">
        <v>1</v>
      </c>
      <c r="V2858" s="40">
        <v>12</v>
      </c>
      <c r="W2858" s="38" t="s">
        <v>7860</v>
      </c>
      <c r="X2858" s="38" t="s">
        <v>80</v>
      </c>
      <c r="Y2858" s="38" t="s">
        <v>66</v>
      </c>
      <c r="Z2858" s="38" t="s">
        <v>7073</v>
      </c>
      <c r="AA2858" s="38" t="s">
        <v>7072</v>
      </c>
      <c r="AB2858" s="41">
        <v>0</v>
      </c>
      <c r="AC2858" s="41">
        <v>0</v>
      </c>
      <c r="AD2858" s="42">
        <v>0</v>
      </c>
      <c r="AE2858" s="42">
        <v>0</v>
      </c>
      <c r="AF2858" s="12" t="str">
        <f t="shared" si="528"/>
        <v>245631</v>
      </c>
      <c r="AG2858" s="13" t="str">
        <f>VLOOKUP(D2858,[2]Reference!$Q:$U,4,FALSE)</f>
        <v>Fleet</v>
      </c>
      <c r="AH2858" s="13" t="str">
        <f>VLOOKUP(D2858,[2]Reference!$Q:$U,5,FALSE)</f>
        <v>LNER</v>
      </c>
      <c r="AI2858" s="14">
        <f t="shared" si="529"/>
        <v>0</v>
      </c>
      <c r="AJ2858" s="14">
        <f t="shared" si="530"/>
        <v>0</v>
      </c>
      <c r="AK2858" s="14">
        <f t="shared" si="531"/>
        <v>0</v>
      </c>
      <c r="AL2858" s="15">
        <f t="shared" si="532"/>
        <v>0</v>
      </c>
      <c r="AM2858" s="14">
        <f t="shared" si="533"/>
        <v>12</v>
      </c>
      <c r="AN2858" s="16">
        <f t="shared" si="534"/>
        <v>45703</v>
      </c>
      <c r="AO2858" s="17">
        <f>VLOOKUP(B2858,[2]Reference!D:E,2,1)</f>
        <v>202512</v>
      </c>
      <c r="AP2858" s="12" t="str">
        <f t="shared" si="535"/>
        <v>7</v>
      </c>
      <c r="AQ2858" s="18">
        <f t="shared" si="536"/>
        <v>0</v>
      </c>
      <c r="AR2858" s="18">
        <f t="shared" si="537"/>
        <v>0</v>
      </c>
      <c r="AS2858" s="13" t="str">
        <f>VLOOKUP(D2858,[2]Reference!$Q:$U,3,FALSE)</f>
        <v>Azuma</v>
      </c>
      <c r="AT2858" s="13" t="str">
        <f>VLOOKUP(D2858,[2]Reference!Q:V,6,FALSE)</f>
        <v>Azuma</v>
      </c>
      <c r="AU2858" s="13" t="str">
        <f>VLOOKUP(D2858,[2]Reference!$Q:$U,2,FALSE)</f>
        <v>Hitachi - Class 800</v>
      </c>
      <c r="AV2858" s="19">
        <f t="shared" si="538"/>
        <v>45710</v>
      </c>
      <c r="AW2858" s="12" t="str">
        <f>+VLOOKUP(X2858,[2]Reference!BN:BO,2,FALSE)</f>
        <v>Fleet</v>
      </c>
      <c r="AX2858" s="20" t="str">
        <f t="shared" si="539"/>
        <v>HB</v>
      </c>
      <c r="AY2858" s="20" t="str">
        <f>VLOOKUP(AX2858,[2]Reference!AH:AI,2,FALSE)</f>
        <v>LNER</v>
      </c>
      <c r="AZ2858" s="20" t="str">
        <f>VLOOKUP(D2858,[2]Reference!Q:V,6,FALSE)</f>
        <v>Azuma</v>
      </c>
      <c r="BA2858" s="20" t="str">
        <f>VLOOKUP(D2858,[2]Reference!Q:V,3,FALSE)</f>
        <v>Azuma</v>
      </c>
    </row>
    <row r="2859" spans="1:53" ht="13.5" x14ac:dyDescent="0.25">
      <c r="A2859" s="38" t="s">
        <v>7933</v>
      </c>
      <c r="B2859" s="39">
        <v>45703</v>
      </c>
      <c r="C2859" s="38" t="s">
        <v>54</v>
      </c>
      <c r="D2859" s="38" t="s">
        <v>70</v>
      </c>
      <c r="E2859" s="38" t="s">
        <v>71</v>
      </c>
      <c r="F2859" s="38" t="s">
        <v>70</v>
      </c>
      <c r="G2859" s="38" t="s">
        <v>129</v>
      </c>
      <c r="H2859" s="38" t="s">
        <v>58</v>
      </c>
      <c r="I2859" s="38" t="s">
        <v>188</v>
      </c>
      <c r="J2859" s="38" t="s">
        <v>189</v>
      </c>
      <c r="K2859" s="38" t="s">
        <v>2146</v>
      </c>
      <c r="L2859" s="38" t="s">
        <v>7934</v>
      </c>
      <c r="M2859" s="38" t="s">
        <v>165</v>
      </c>
      <c r="N2859" s="40">
        <v>4</v>
      </c>
      <c r="O2859" s="40">
        <v>4</v>
      </c>
      <c r="P2859" s="40">
        <v>0</v>
      </c>
      <c r="Q2859" s="40">
        <v>0</v>
      </c>
      <c r="R2859" s="40">
        <v>0</v>
      </c>
      <c r="S2859" s="40">
        <v>0</v>
      </c>
      <c r="T2859" s="40">
        <v>0</v>
      </c>
      <c r="U2859" s="40">
        <v>1</v>
      </c>
      <c r="V2859" s="40">
        <v>4</v>
      </c>
      <c r="W2859" s="38" t="s">
        <v>7935</v>
      </c>
      <c r="X2859" s="38" t="s">
        <v>65</v>
      </c>
      <c r="Y2859" s="38" t="s">
        <v>66</v>
      </c>
      <c r="Z2859" s="38" t="s">
        <v>7073</v>
      </c>
      <c r="AA2859" s="38" t="s">
        <v>7072</v>
      </c>
      <c r="AB2859" s="41">
        <v>0</v>
      </c>
      <c r="AC2859" s="41">
        <v>0</v>
      </c>
      <c r="AD2859" s="42">
        <v>0</v>
      </c>
      <c r="AE2859" s="42">
        <v>0</v>
      </c>
      <c r="AF2859" s="12" t="str">
        <f t="shared" si="528"/>
        <v>246348</v>
      </c>
      <c r="AG2859" s="13" t="str">
        <f>VLOOKUP(D2859,[2]Reference!$Q:$U,4,FALSE)</f>
        <v>Fleet</v>
      </c>
      <c r="AH2859" s="13" t="str">
        <f>VLOOKUP(D2859,[2]Reference!$Q:$U,5,FALSE)</f>
        <v>LNER</v>
      </c>
      <c r="AI2859" s="14">
        <f t="shared" si="529"/>
        <v>0</v>
      </c>
      <c r="AJ2859" s="14">
        <f t="shared" si="530"/>
        <v>0</v>
      </c>
      <c r="AK2859" s="14">
        <f t="shared" si="531"/>
        <v>0</v>
      </c>
      <c r="AL2859" s="15">
        <f t="shared" si="532"/>
        <v>0</v>
      </c>
      <c r="AM2859" s="14">
        <f t="shared" si="533"/>
        <v>4</v>
      </c>
      <c r="AN2859" s="16">
        <f t="shared" si="534"/>
        <v>45703</v>
      </c>
      <c r="AO2859" s="17">
        <f>VLOOKUP(B2859,[2]Reference!D:E,2,1)</f>
        <v>202512</v>
      </c>
      <c r="AP2859" s="12" t="str">
        <f t="shared" si="535"/>
        <v>7</v>
      </c>
      <c r="AQ2859" s="18">
        <f t="shared" si="536"/>
        <v>0</v>
      </c>
      <c r="AR2859" s="18">
        <f t="shared" si="537"/>
        <v>0</v>
      </c>
      <c r="AS2859" s="13" t="str">
        <f>VLOOKUP(D2859,[2]Reference!$Q:$U,3,FALSE)</f>
        <v>IC225</v>
      </c>
      <c r="AT2859" s="13" t="str">
        <f>VLOOKUP(D2859,[2]Reference!Q:V,6,FALSE)</f>
        <v>IC225</v>
      </c>
      <c r="AU2859" s="13" t="str">
        <f>VLOOKUP(D2859,[2]Reference!$Q:$U,2,FALSE)</f>
        <v>Cl 91 Loco</v>
      </c>
      <c r="AV2859" s="19">
        <f t="shared" si="538"/>
        <v>45710</v>
      </c>
      <c r="AW2859" s="12" t="str">
        <f>+VLOOKUP(X2859,[2]Reference!BN:BO,2,FALSE)</f>
        <v>Depot</v>
      </c>
      <c r="AX2859" s="20" t="str">
        <f t="shared" si="539"/>
        <v>HB</v>
      </c>
      <c r="AY2859" s="20" t="str">
        <f>VLOOKUP(AX2859,[2]Reference!AH:AI,2,FALSE)</f>
        <v>LNER</v>
      </c>
      <c r="AZ2859" s="20" t="str">
        <f>VLOOKUP(D2859,[2]Reference!Q:V,6,FALSE)</f>
        <v>IC225</v>
      </c>
      <c r="BA2859" s="20" t="str">
        <f>VLOOKUP(D2859,[2]Reference!Q:V,3,FALSE)</f>
        <v>IC225</v>
      </c>
    </row>
    <row r="2860" spans="1:53" ht="13.5" x14ac:dyDescent="0.25">
      <c r="A2860" s="38" t="s">
        <v>7936</v>
      </c>
      <c r="B2860" s="39">
        <v>45703</v>
      </c>
      <c r="C2860" s="38" t="s">
        <v>54</v>
      </c>
      <c r="D2860" s="38" t="s">
        <v>215</v>
      </c>
      <c r="E2860" s="38" t="s">
        <v>216</v>
      </c>
      <c r="F2860" s="38" t="s">
        <v>215</v>
      </c>
      <c r="G2860" s="38" t="s">
        <v>146</v>
      </c>
      <c r="H2860" s="38" t="s">
        <v>217</v>
      </c>
      <c r="I2860" s="38" t="s">
        <v>218</v>
      </c>
      <c r="J2860" s="38" t="s">
        <v>219</v>
      </c>
      <c r="K2860" s="38" t="s">
        <v>201</v>
      </c>
      <c r="L2860" s="38" t="s">
        <v>7937</v>
      </c>
      <c r="M2860" s="38" t="s">
        <v>212</v>
      </c>
      <c r="N2860" s="40">
        <v>3</v>
      </c>
      <c r="O2860" s="40">
        <v>3</v>
      </c>
      <c r="P2860" s="40">
        <v>0</v>
      </c>
      <c r="Q2860" s="40">
        <v>0</v>
      </c>
      <c r="R2860" s="40">
        <v>0</v>
      </c>
      <c r="S2860" s="40">
        <v>0</v>
      </c>
      <c r="T2860" s="40">
        <v>0</v>
      </c>
      <c r="U2860" s="40">
        <v>1</v>
      </c>
      <c r="V2860" s="40">
        <v>3</v>
      </c>
      <c r="W2860" s="38" t="s">
        <v>7938</v>
      </c>
      <c r="X2860" s="38" t="s">
        <v>119</v>
      </c>
      <c r="Y2860" s="38" t="s">
        <v>66</v>
      </c>
      <c r="Z2860" s="38" t="s">
        <v>7073</v>
      </c>
      <c r="AA2860" s="38" t="s">
        <v>7072</v>
      </c>
      <c r="AB2860" s="41">
        <v>0</v>
      </c>
      <c r="AC2860" s="41">
        <v>0</v>
      </c>
      <c r="AD2860" s="42">
        <v>0</v>
      </c>
      <c r="AE2860" s="42">
        <v>0</v>
      </c>
      <c r="AF2860" s="12" t="str">
        <f t="shared" si="528"/>
        <v>246583</v>
      </c>
      <c r="AG2860" s="13" t="str">
        <f>VLOOKUP(D2860,[2]Reference!$Q:$U,4,FALSE)</f>
        <v>Fleet</v>
      </c>
      <c r="AH2860" s="13" t="str">
        <f>VLOOKUP(D2860,[2]Reference!$Q:$U,5,FALSE)</f>
        <v>LNER</v>
      </c>
      <c r="AI2860" s="14">
        <f t="shared" si="529"/>
        <v>0</v>
      </c>
      <c r="AJ2860" s="14">
        <f t="shared" si="530"/>
        <v>0</v>
      </c>
      <c r="AK2860" s="14">
        <f t="shared" si="531"/>
        <v>0</v>
      </c>
      <c r="AL2860" s="15">
        <f t="shared" si="532"/>
        <v>0</v>
      </c>
      <c r="AM2860" s="14">
        <f t="shared" si="533"/>
        <v>3</v>
      </c>
      <c r="AN2860" s="16">
        <f t="shared" si="534"/>
        <v>45703</v>
      </c>
      <c r="AO2860" s="17">
        <f>VLOOKUP(B2860,[2]Reference!D:E,2,1)</f>
        <v>202512</v>
      </c>
      <c r="AP2860" s="12" t="str">
        <f t="shared" si="535"/>
        <v>7</v>
      </c>
      <c r="AQ2860" s="18">
        <f t="shared" si="536"/>
        <v>0</v>
      </c>
      <c r="AR2860" s="18">
        <f t="shared" si="537"/>
        <v>0</v>
      </c>
      <c r="AS2860" s="13" t="str">
        <f>VLOOKUP(D2860,[2]Reference!$Q:$U,3,FALSE)</f>
        <v>Other</v>
      </c>
      <c r="AT2860" s="13" t="str">
        <f>VLOOKUP(D2860,[2]Reference!Q:V,6,FALSE)</f>
        <v>Other</v>
      </c>
      <c r="AU2860" s="13" t="str">
        <f>VLOOKUP(D2860,[2]Reference!$Q:$U,2,FALSE)</f>
        <v>ISS - Contractors</v>
      </c>
      <c r="AV2860" s="19">
        <f t="shared" si="538"/>
        <v>45710</v>
      </c>
      <c r="AW2860" s="12" t="str">
        <f>+VLOOKUP(X2860,[2]Reference!BN:BO,2,FALSE)</f>
        <v>Depot</v>
      </c>
      <c r="AX2860" s="20" t="str">
        <f t="shared" si="539"/>
        <v>HB</v>
      </c>
      <c r="AY2860" s="20" t="str">
        <f>VLOOKUP(AX2860,[2]Reference!AH:AI,2,FALSE)</f>
        <v>LNER</v>
      </c>
      <c r="AZ2860" s="20" t="str">
        <f>VLOOKUP(D2860,[2]Reference!Q:V,6,FALSE)</f>
        <v>Other</v>
      </c>
      <c r="BA2860" s="20" t="str">
        <f>VLOOKUP(D2860,[2]Reference!Q:V,3,FALSE)</f>
        <v>Other</v>
      </c>
    </row>
    <row r="2861" spans="1:53" ht="13.5" x14ac:dyDescent="0.25">
      <c r="A2861" s="38" t="s">
        <v>7939</v>
      </c>
      <c r="B2861" s="39">
        <v>45703</v>
      </c>
      <c r="C2861" s="38" t="s">
        <v>54</v>
      </c>
      <c r="D2861" s="38" t="s">
        <v>70</v>
      </c>
      <c r="E2861" s="38" t="s">
        <v>71</v>
      </c>
      <c r="F2861" s="38" t="s">
        <v>70</v>
      </c>
      <c r="G2861" s="38" t="s">
        <v>129</v>
      </c>
      <c r="H2861" s="38" t="s">
        <v>58</v>
      </c>
      <c r="I2861" s="38" t="s">
        <v>188</v>
      </c>
      <c r="J2861" s="38" t="s">
        <v>189</v>
      </c>
      <c r="K2861" s="38" t="s">
        <v>130</v>
      </c>
      <c r="L2861" s="38" t="s">
        <v>7940</v>
      </c>
      <c r="M2861" s="38" t="s">
        <v>165</v>
      </c>
      <c r="N2861" s="40">
        <v>6</v>
      </c>
      <c r="O2861" s="40">
        <v>2</v>
      </c>
      <c r="P2861" s="40">
        <v>4</v>
      </c>
      <c r="Q2861" s="40">
        <v>0</v>
      </c>
      <c r="R2861" s="40">
        <v>0</v>
      </c>
      <c r="S2861" s="40">
        <v>0</v>
      </c>
      <c r="T2861" s="40">
        <v>0</v>
      </c>
      <c r="U2861" s="40">
        <v>2</v>
      </c>
      <c r="V2861" s="40">
        <v>6</v>
      </c>
      <c r="W2861" s="38" t="s">
        <v>7941</v>
      </c>
      <c r="X2861" s="38" t="s">
        <v>65</v>
      </c>
      <c r="Y2861" s="38" t="s">
        <v>66</v>
      </c>
      <c r="Z2861" s="38" t="s">
        <v>7073</v>
      </c>
      <c r="AA2861" s="38" t="s">
        <v>7072</v>
      </c>
      <c r="AB2861" s="41">
        <v>0</v>
      </c>
      <c r="AC2861" s="41">
        <v>0</v>
      </c>
      <c r="AD2861" s="42">
        <v>0</v>
      </c>
      <c r="AE2861" s="42">
        <v>0</v>
      </c>
      <c r="AF2861" s="12" t="str">
        <f t="shared" si="528"/>
        <v>246893</v>
      </c>
      <c r="AG2861" s="13" t="str">
        <f>VLOOKUP(D2861,[2]Reference!$Q:$U,4,FALSE)</f>
        <v>Fleet</v>
      </c>
      <c r="AH2861" s="13" t="str">
        <f>VLOOKUP(D2861,[2]Reference!$Q:$U,5,FALSE)</f>
        <v>LNER</v>
      </c>
      <c r="AI2861" s="14">
        <f t="shared" si="529"/>
        <v>0</v>
      </c>
      <c r="AJ2861" s="14">
        <f t="shared" si="530"/>
        <v>0</v>
      </c>
      <c r="AK2861" s="14">
        <f t="shared" si="531"/>
        <v>0</v>
      </c>
      <c r="AL2861" s="15">
        <f t="shared" si="532"/>
        <v>0</v>
      </c>
      <c r="AM2861" s="14">
        <f t="shared" si="533"/>
        <v>6</v>
      </c>
      <c r="AN2861" s="16">
        <f t="shared" si="534"/>
        <v>45703</v>
      </c>
      <c r="AO2861" s="17">
        <f>VLOOKUP(B2861,[2]Reference!D:E,2,1)</f>
        <v>202512</v>
      </c>
      <c r="AP2861" s="12" t="str">
        <f t="shared" si="535"/>
        <v>7</v>
      </c>
      <c r="AQ2861" s="18">
        <f t="shared" si="536"/>
        <v>0</v>
      </c>
      <c r="AR2861" s="18">
        <f t="shared" si="537"/>
        <v>0</v>
      </c>
      <c r="AS2861" s="13" t="str">
        <f>VLOOKUP(D2861,[2]Reference!$Q:$U,3,FALSE)</f>
        <v>IC225</v>
      </c>
      <c r="AT2861" s="13" t="str">
        <f>VLOOKUP(D2861,[2]Reference!Q:V,6,FALSE)</f>
        <v>IC225</v>
      </c>
      <c r="AU2861" s="13" t="str">
        <f>VLOOKUP(D2861,[2]Reference!$Q:$U,2,FALSE)</f>
        <v>Cl 91 Loco</v>
      </c>
      <c r="AV2861" s="19">
        <f t="shared" si="538"/>
        <v>45710</v>
      </c>
      <c r="AW2861" s="12" t="str">
        <f>+VLOOKUP(X2861,[2]Reference!BN:BO,2,FALSE)</f>
        <v>Depot</v>
      </c>
      <c r="AX2861" s="20" t="str">
        <f t="shared" si="539"/>
        <v>HB</v>
      </c>
      <c r="AY2861" s="20" t="str">
        <f>VLOOKUP(AX2861,[2]Reference!AH:AI,2,FALSE)</f>
        <v>LNER</v>
      </c>
      <c r="AZ2861" s="20" t="str">
        <f>VLOOKUP(D2861,[2]Reference!Q:V,6,FALSE)</f>
        <v>IC225</v>
      </c>
      <c r="BA2861" s="20" t="str">
        <f>VLOOKUP(D2861,[2]Reference!Q:V,3,FALSE)</f>
        <v>IC225</v>
      </c>
    </row>
    <row r="2862" spans="1:53" ht="13.5" x14ac:dyDescent="0.25">
      <c r="A2862" s="38" t="s">
        <v>7942</v>
      </c>
      <c r="B2862" s="39">
        <v>45704</v>
      </c>
      <c r="C2862" s="38" t="s">
        <v>54</v>
      </c>
      <c r="D2862" s="38" t="s">
        <v>283</v>
      </c>
      <c r="E2862" s="38" t="s">
        <v>284</v>
      </c>
      <c r="F2862" s="38" t="s">
        <v>283</v>
      </c>
      <c r="G2862" s="38" t="s">
        <v>129</v>
      </c>
      <c r="H2862" s="38" t="s">
        <v>112</v>
      </c>
      <c r="I2862" s="38" t="s">
        <v>285</v>
      </c>
      <c r="J2862" s="38" t="s">
        <v>286</v>
      </c>
      <c r="K2862" s="38" t="s">
        <v>287</v>
      </c>
      <c r="L2862" s="38" t="s">
        <v>7943</v>
      </c>
      <c r="M2862" s="38" t="s">
        <v>296</v>
      </c>
      <c r="N2862" s="40">
        <v>36</v>
      </c>
      <c r="O2862" s="40">
        <v>0</v>
      </c>
      <c r="P2862" s="40">
        <v>36</v>
      </c>
      <c r="Q2862" s="40">
        <v>0</v>
      </c>
      <c r="R2862" s="40">
        <v>0</v>
      </c>
      <c r="S2862" s="40">
        <v>0</v>
      </c>
      <c r="T2862" s="40">
        <v>0</v>
      </c>
      <c r="U2862" s="40">
        <v>1</v>
      </c>
      <c r="V2862" s="40">
        <v>36</v>
      </c>
      <c r="W2862" s="38" t="s">
        <v>7944</v>
      </c>
      <c r="X2862" s="38" t="s">
        <v>119</v>
      </c>
      <c r="Y2862" s="38" t="s">
        <v>66</v>
      </c>
      <c r="Z2862" s="38" t="s">
        <v>7074</v>
      </c>
      <c r="AA2862" s="38" t="s">
        <v>7072</v>
      </c>
      <c r="AB2862" s="41">
        <v>0</v>
      </c>
      <c r="AC2862" s="41">
        <v>0</v>
      </c>
      <c r="AD2862" s="42">
        <v>0</v>
      </c>
      <c r="AE2862" s="42">
        <v>0.95</v>
      </c>
      <c r="AF2862" s="12" t="str">
        <f t="shared" si="528"/>
        <v>247548</v>
      </c>
      <c r="AG2862" s="13" t="str">
        <f>VLOOKUP(D2862,[2]Reference!$Q:$U,4,FALSE)</f>
        <v>Fleet</v>
      </c>
      <c r="AH2862" s="13" t="str">
        <f>VLOOKUP(D2862,[2]Reference!$Q:$U,5,FALSE)</f>
        <v>LNER</v>
      </c>
      <c r="AI2862" s="14">
        <f t="shared" si="529"/>
        <v>0</v>
      </c>
      <c r="AJ2862" s="14">
        <f t="shared" si="530"/>
        <v>0</v>
      </c>
      <c r="AK2862" s="14">
        <f t="shared" si="531"/>
        <v>0</v>
      </c>
      <c r="AL2862" s="15">
        <f t="shared" si="532"/>
        <v>0</v>
      </c>
      <c r="AM2862" s="14">
        <f t="shared" si="533"/>
        <v>36</v>
      </c>
      <c r="AN2862" s="16">
        <f t="shared" si="534"/>
        <v>45710</v>
      </c>
      <c r="AO2862" s="17">
        <f>VLOOKUP(B2862,[2]Reference!D:E,2,1)</f>
        <v>202512</v>
      </c>
      <c r="AP2862" s="12" t="str">
        <f t="shared" si="535"/>
        <v>7</v>
      </c>
      <c r="AQ2862" s="18">
        <f t="shared" si="536"/>
        <v>0</v>
      </c>
      <c r="AR2862" s="18">
        <f t="shared" si="537"/>
        <v>0.95</v>
      </c>
      <c r="AS2862" s="13" t="str">
        <f>VLOOKUP(D2862,[2]Reference!$Q:$U,3,FALSE)</f>
        <v>Azuma</v>
      </c>
      <c r="AT2862" s="13" t="str">
        <f>VLOOKUP(D2862,[2]Reference!Q:V,6,FALSE)</f>
        <v>Depot</v>
      </c>
      <c r="AU2862" s="13" t="str">
        <f>VLOOKUP(D2862,[2]Reference!$Q:$U,2,FALSE)</f>
        <v>Hitachi - Doncaster Carr</v>
      </c>
      <c r="AV2862" s="19">
        <f t="shared" si="538"/>
        <v>45711</v>
      </c>
      <c r="AW2862" s="12" t="str">
        <f>+VLOOKUP(X2862,[2]Reference!BN:BO,2,FALSE)</f>
        <v>Depot</v>
      </c>
      <c r="AX2862" s="20" t="str">
        <f t="shared" si="539"/>
        <v>HB</v>
      </c>
      <c r="AY2862" s="20" t="str">
        <f>VLOOKUP(AX2862,[2]Reference!AH:AI,2,FALSE)</f>
        <v>LNER</v>
      </c>
      <c r="AZ2862" s="20" t="str">
        <f>VLOOKUP(D2862,[2]Reference!Q:V,6,FALSE)</f>
        <v>Depot</v>
      </c>
      <c r="BA2862" s="20" t="str">
        <f>VLOOKUP(D2862,[2]Reference!Q:V,3,FALSE)</f>
        <v>Azuma</v>
      </c>
    </row>
    <row r="2863" spans="1:53" ht="13.5" x14ac:dyDescent="0.25">
      <c r="A2863" s="38" t="s">
        <v>7945</v>
      </c>
      <c r="B2863" s="39">
        <v>45704</v>
      </c>
      <c r="C2863" s="38" t="s">
        <v>54</v>
      </c>
      <c r="D2863" s="38" t="s">
        <v>55</v>
      </c>
      <c r="E2863" s="38" t="s">
        <v>56</v>
      </c>
      <c r="F2863" s="38" t="s">
        <v>55</v>
      </c>
      <c r="G2863" s="38" t="s">
        <v>895</v>
      </c>
      <c r="H2863" s="38" t="s">
        <v>84</v>
      </c>
      <c r="I2863" s="38" t="s">
        <v>251</v>
      </c>
      <c r="J2863" s="38" t="s">
        <v>252</v>
      </c>
      <c r="K2863" s="38" t="s">
        <v>1604</v>
      </c>
      <c r="L2863" s="38" t="s">
        <v>7946</v>
      </c>
      <c r="M2863" s="38" t="s">
        <v>440</v>
      </c>
      <c r="N2863" s="40">
        <v>2.5</v>
      </c>
      <c r="O2863" s="40">
        <v>2.5</v>
      </c>
      <c r="P2863" s="40">
        <v>0</v>
      </c>
      <c r="Q2863" s="40">
        <v>0</v>
      </c>
      <c r="R2863" s="40">
        <v>0</v>
      </c>
      <c r="S2863" s="40">
        <v>0</v>
      </c>
      <c r="T2863" s="40">
        <v>0</v>
      </c>
      <c r="U2863" s="40">
        <v>1</v>
      </c>
      <c r="V2863" s="40">
        <v>2.5</v>
      </c>
      <c r="W2863" s="38" t="s">
        <v>7860</v>
      </c>
      <c r="X2863" s="38" t="s">
        <v>80</v>
      </c>
      <c r="Y2863" s="38" t="s">
        <v>66</v>
      </c>
      <c r="Z2863" s="38" t="s">
        <v>7074</v>
      </c>
      <c r="AA2863" s="38" t="s">
        <v>7072</v>
      </c>
      <c r="AB2863" s="41">
        <v>0</v>
      </c>
      <c r="AC2863" s="41">
        <v>0</v>
      </c>
      <c r="AD2863" s="42">
        <v>0.04</v>
      </c>
      <c r="AE2863" s="42">
        <v>0.04</v>
      </c>
      <c r="AF2863" s="12" t="str">
        <f t="shared" si="528"/>
        <v>247967</v>
      </c>
      <c r="AG2863" s="13" t="str">
        <f>VLOOKUP(D2863,[2]Reference!$Q:$U,4,FALSE)</f>
        <v>Fleet</v>
      </c>
      <c r="AH2863" s="13" t="str">
        <f>VLOOKUP(D2863,[2]Reference!$Q:$U,5,FALSE)</f>
        <v>LNER</v>
      </c>
      <c r="AI2863" s="14">
        <f t="shared" si="529"/>
        <v>0</v>
      </c>
      <c r="AJ2863" s="14">
        <f t="shared" si="530"/>
        <v>0</v>
      </c>
      <c r="AK2863" s="14">
        <f t="shared" si="531"/>
        <v>0</v>
      </c>
      <c r="AL2863" s="15">
        <f t="shared" si="532"/>
        <v>0.04</v>
      </c>
      <c r="AM2863" s="14">
        <f t="shared" si="533"/>
        <v>2.5</v>
      </c>
      <c r="AN2863" s="16">
        <f t="shared" si="534"/>
        <v>45710</v>
      </c>
      <c r="AO2863" s="17">
        <f>VLOOKUP(B2863,[2]Reference!D:E,2,1)</f>
        <v>202512</v>
      </c>
      <c r="AP2863" s="12" t="str">
        <f t="shared" si="535"/>
        <v>7</v>
      </c>
      <c r="AQ2863" s="18">
        <f t="shared" si="536"/>
        <v>0.04</v>
      </c>
      <c r="AR2863" s="18">
        <f t="shared" si="537"/>
        <v>0.04</v>
      </c>
      <c r="AS2863" s="13" t="str">
        <f>VLOOKUP(D2863,[2]Reference!$Q:$U,3,FALSE)</f>
        <v>Azuma</v>
      </c>
      <c r="AT2863" s="13" t="str">
        <f>VLOOKUP(D2863,[2]Reference!Q:V,6,FALSE)</f>
        <v>Azuma</v>
      </c>
      <c r="AU2863" s="13" t="str">
        <f>VLOOKUP(D2863,[2]Reference!$Q:$U,2,FALSE)</f>
        <v>Hitachi - Class 800</v>
      </c>
      <c r="AV2863" s="19">
        <f t="shared" si="538"/>
        <v>45711</v>
      </c>
      <c r="AW2863" s="12" t="str">
        <f>+VLOOKUP(X2863,[2]Reference!BN:BO,2,FALSE)</f>
        <v>Fleet</v>
      </c>
      <c r="AX2863" s="20" t="str">
        <f t="shared" si="539"/>
        <v>HB</v>
      </c>
      <c r="AY2863" s="20" t="str">
        <f>VLOOKUP(AX2863,[2]Reference!AH:AI,2,FALSE)</f>
        <v>LNER</v>
      </c>
      <c r="AZ2863" s="20" t="str">
        <f>VLOOKUP(D2863,[2]Reference!Q:V,6,FALSE)</f>
        <v>Azuma</v>
      </c>
      <c r="BA2863" s="20" t="str">
        <f>VLOOKUP(D2863,[2]Reference!Q:V,3,FALSE)</f>
        <v>Azuma</v>
      </c>
    </row>
    <row r="2864" spans="1:53" ht="13.5" x14ac:dyDescent="0.25">
      <c r="A2864" s="38" t="s">
        <v>7947</v>
      </c>
      <c r="B2864" s="39">
        <v>45704</v>
      </c>
      <c r="C2864" s="38" t="s">
        <v>54</v>
      </c>
      <c r="D2864" s="38" t="s">
        <v>55</v>
      </c>
      <c r="E2864" s="38" t="s">
        <v>56</v>
      </c>
      <c r="F2864" s="38" t="s">
        <v>55</v>
      </c>
      <c r="G2864" s="38" t="s">
        <v>895</v>
      </c>
      <c r="H2864" s="38" t="s">
        <v>84</v>
      </c>
      <c r="I2864" s="38" t="s">
        <v>251</v>
      </c>
      <c r="J2864" s="38" t="s">
        <v>252</v>
      </c>
      <c r="K2864" s="38" t="s">
        <v>1680</v>
      </c>
      <c r="L2864" s="38" t="s">
        <v>7948</v>
      </c>
      <c r="M2864" s="38" t="s">
        <v>440</v>
      </c>
      <c r="N2864" s="40">
        <v>5</v>
      </c>
      <c r="O2864" s="40">
        <v>5</v>
      </c>
      <c r="P2864" s="40">
        <v>0</v>
      </c>
      <c r="Q2864" s="40">
        <v>0</v>
      </c>
      <c r="R2864" s="40">
        <v>0</v>
      </c>
      <c r="S2864" s="40">
        <v>0</v>
      </c>
      <c r="T2864" s="40">
        <v>0</v>
      </c>
      <c r="U2864" s="40">
        <v>1</v>
      </c>
      <c r="V2864" s="40">
        <v>5</v>
      </c>
      <c r="W2864" s="38" t="s">
        <v>7860</v>
      </c>
      <c r="X2864" s="38" t="s">
        <v>80</v>
      </c>
      <c r="Y2864" s="38" t="s">
        <v>66</v>
      </c>
      <c r="Z2864" s="38" t="s">
        <v>7074</v>
      </c>
      <c r="AA2864" s="38" t="s">
        <v>7072</v>
      </c>
      <c r="AB2864" s="41">
        <v>0</v>
      </c>
      <c r="AC2864" s="41">
        <v>0</v>
      </c>
      <c r="AD2864" s="42">
        <v>0</v>
      </c>
      <c r="AE2864" s="42">
        <v>0.5</v>
      </c>
      <c r="AF2864" s="12" t="str">
        <f t="shared" si="528"/>
        <v>248330</v>
      </c>
      <c r="AG2864" s="13" t="str">
        <f>VLOOKUP(D2864,[2]Reference!$Q:$U,4,FALSE)</f>
        <v>Fleet</v>
      </c>
      <c r="AH2864" s="13" t="str">
        <f>VLOOKUP(D2864,[2]Reference!$Q:$U,5,FALSE)</f>
        <v>LNER</v>
      </c>
      <c r="AI2864" s="14">
        <f t="shared" si="529"/>
        <v>0</v>
      </c>
      <c r="AJ2864" s="14">
        <f t="shared" si="530"/>
        <v>0</v>
      </c>
      <c r="AK2864" s="14">
        <f t="shared" si="531"/>
        <v>0</v>
      </c>
      <c r="AL2864" s="15">
        <f t="shared" si="532"/>
        <v>0</v>
      </c>
      <c r="AM2864" s="14">
        <f t="shared" si="533"/>
        <v>5</v>
      </c>
      <c r="AN2864" s="16">
        <f t="shared" si="534"/>
        <v>45710</v>
      </c>
      <c r="AO2864" s="17">
        <f>VLOOKUP(B2864,[2]Reference!D:E,2,1)</f>
        <v>202512</v>
      </c>
      <c r="AP2864" s="12" t="str">
        <f t="shared" si="535"/>
        <v>7</v>
      </c>
      <c r="AQ2864" s="18">
        <f t="shared" si="536"/>
        <v>0</v>
      </c>
      <c r="AR2864" s="18">
        <f t="shared" si="537"/>
        <v>0.5</v>
      </c>
      <c r="AS2864" s="13" t="str">
        <f>VLOOKUP(D2864,[2]Reference!$Q:$U,3,FALSE)</f>
        <v>Azuma</v>
      </c>
      <c r="AT2864" s="13" t="str">
        <f>VLOOKUP(D2864,[2]Reference!Q:V,6,FALSE)</f>
        <v>Azuma</v>
      </c>
      <c r="AU2864" s="13" t="str">
        <f>VLOOKUP(D2864,[2]Reference!$Q:$U,2,FALSE)</f>
        <v>Hitachi - Class 800</v>
      </c>
      <c r="AV2864" s="19">
        <f t="shared" si="538"/>
        <v>45711</v>
      </c>
      <c r="AW2864" s="12" t="str">
        <f>+VLOOKUP(X2864,[2]Reference!BN:BO,2,FALSE)</f>
        <v>Fleet</v>
      </c>
      <c r="AX2864" s="20" t="str">
        <f t="shared" si="539"/>
        <v>HB</v>
      </c>
      <c r="AY2864" s="20" t="str">
        <f>VLOOKUP(AX2864,[2]Reference!AH:AI,2,FALSE)</f>
        <v>LNER</v>
      </c>
      <c r="AZ2864" s="20" t="str">
        <f>VLOOKUP(D2864,[2]Reference!Q:V,6,FALSE)</f>
        <v>Azuma</v>
      </c>
      <c r="BA2864" s="20" t="str">
        <f>VLOOKUP(D2864,[2]Reference!Q:V,3,FALSE)</f>
        <v>Azuma</v>
      </c>
    </row>
    <row r="2865" spans="1:53" ht="13.5" x14ac:dyDescent="0.25">
      <c r="A2865" s="38" t="s">
        <v>7949</v>
      </c>
      <c r="B2865" s="39">
        <v>45705</v>
      </c>
      <c r="C2865" s="38" t="s">
        <v>54</v>
      </c>
      <c r="D2865" s="38" t="s">
        <v>55</v>
      </c>
      <c r="E2865" s="38" t="s">
        <v>56</v>
      </c>
      <c r="F2865" s="38" t="s">
        <v>55</v>
      </c>
      <c r="G2865" s="38" t="s">
        <v>121</v>
      </c>
      <c r="H2865" s="38" t="s">
        <v>327</v>
      </c>
      <c r="I2865" s="38" t="s">
        <v>328</v>
      </c>
      <c r="J2865" s="38" t="s">
        <v>329</v>
      </c>
      <c r="K2865" s="38" t="s">
        <v>912</v>
      </c>
      <c r="L2865" s="38" t="s">
        <v>7950</v>
      </c>
      <c r="M2865" s="38" t="s">
        <v>484</v>
      </c>
      <c r="N2865" s="40">
        <v>81</v>
      </c>
      <c r="O2865" s="40">
        <v>21</v>
      </c>
      <c r="P2865" s="40">
        <v>60</v>
      </c>
      <c r="Q2865" s="40">
        <v>0</v>
      </c>
      <c r="R2865" s="40">
        <v>0</v>
      </c>
      <c r="S2865" s="40">
        <v>0</v>
      </c>
      <c r="T2865" s="40">
        <v>0</v>
      </c>
      <c r="U2865" s="40">
        <v>8</v>
      </c>
      <c r="V2865" s="40">
        <v>81</v>
      </c>
      <c r="W2865" s="38" t="s">
        <v>7951</v>
      </c>
      <c r="X2865" s="38" t="s">
        <v>80</v>
      </c>
      <c r="Y2865" s="38" t="s">
        <v>66</v>
      </c>
      <c r="Z2865" s="38" t="s">
        <v>7074</v>
      </c>
      <c r="AA2865" s="38" t="s">
        <v>7072</v>
      </c>
      <c r="AB2865" s="41">
        <v>0</v>
      </c>
      <c r="AC2865" s="41">
        <v>0</v>
      </c>
      <c r="AD2865" s="42">
        <v>0</v>
      </c>
      <c r="AE2865" s="42">
        <v>3</v>
      </c>
      <c r="AF2865" s="12" t="str">
        <f t="shared" si="528"/>
        <v>249271</v>
      </c>
      <c r="AG2865" s="13" t="str">
        <f>VLOOKUP(D2865,[2]Reference!$Q:$U,4,FALSE)</f>
        <v>Fleet</v>
      </c>
      <c r="AH2865" s="13" t="str">
        <f>VLOOKUP(D2865,[2]Reference!$Q:$U,5,FALSE)</f>
        <v>LNER</v>
      </c>
      <c r="AI2865" s="14">
        <f t="shared" si="529"/>
        <v>0</v>
      </c>
      <c r="AJ2865" s="14">
        <f t="shared" si="530"/>
        <v>0</v>
      </c>
      <c r="AK2865" s="14">
        <f t="shared" si="531"/>
        <v>0</v>
      </c>
      <c r="AL2865" s="15">
        <f t="shared" si="532"/>
        <v>0</v>
      </c>
      <c r="AM2865" s="14">
        <f t="shared" si="533"/>
        <v>81</v>
      </c>
      <c r="AN2865" s="16">
        <f t="shared" si="534"/>
        <v>45710</v>
      </c>
      <c r="AO2865" s="17">
        <f>VLOOKUP(B2865,[2]Reference!D:E,2,1)</f>
        <v>202512</v>
      </c>
      <c r="AP2865" s="12" t="str">
        <f t="shared" si="535"/>
        <v>7</v>
      </c>
      <c r="AQ2865" s="18">
        <f t="shared" si="536"/>
        <v>0</v>
      </c>
      <c r="AR2865" s="18">
        <f t="shared" si="537"/>
        <v>3</v>
      </c>
      <c r="AS2865" s="13" t="str">
        <f>VLOOKUP(D2865,[2]Reference!$Q:$U,3,FALSE)</f>
        <v>Azuma</v>
      </c>
      <c r="AT2865" s="13" t="str">
        <f>VLOOKUP(D2865,[2]Reference!Q:V,6,FALSE)</f>
        <v>Azuma</v>
      </c>
      <c r="AU2865" s="13" t="str">
        <f>VLOOKUP(D2865,[2]Reference!$Q:$U,2,FALSE)</f>
        <v>Hitachi - Class 800</v>
      </c>
      <c r="AV2865" s="19">
        <f t="shared" si="538"/>
        <v>45712</v>
      </c>
      <c r="AW2865" s="12" t="str">
        <f>+VLOOKUP(X2865,[2]Reference!BN:BO,2,FALSE)</f>
        <v>Fleet</v>
      </c>
      <c r="AX2865" s="20" t="str">
        <f t="shared" si="539"/>
        <v>HB</v>
      </c>
      <c r="AY2865" s="20" t="str">
        <f>VLOOKUP(AX2865,[2]Reference!AH:AI,2,FALSE)</f>
        <v>LNER</v>
      </c>
      <c r="AZ2865" s="20" t="str">
        <f>VLOOKUP(D2865,[2]Reference!Q:V,6,FALSE)</f>
        <v>Azuma</v>
      </c>
      <c r="BA2865" s="20" t="str">
        <f>VLOOKUP(D2865,[2]Reference!Q:V,3,FALSE)</f>
        <v>Azuma</v>
      </c>
    </row>
    <row r="2866" spans="1:53" ht="13.5" x14ac:dyDescent="0.25">
      <c r="A2866" s="38" t="s">
        <v>7952</v>
      </c>
      <c r="B2866" s="39">
        <v>45705</v>
      </c>
      <c r="C2866" s="38" t="s">
        <v>54</v>
      </c>
      <c r="D2866" s="38" t="s">
        <v>215</v>
      </c>
      <c r="E2866" s="38" t="s">
        <v>216</v>
      </c>
      <c r="F2866" s="38" t="s">
        <v>215</v>
      </c>
      <c r="G2866" s="38" t="s">
        <v>129</v>
      </c>
      <c r="H2866" s="38" t="s">
        <v>217</v>
      </c>
      <c r="I2866" s="38" t="s">
        <v>218</v>
      </c>
      <c r="J2866" s="38" t="s">
        <v>219</v>
      </c>
      <c r="K2866" s="38" t="s">
        <v>220</v>
      </c>
      <c r="L2866" s="38" t="s">
        <v>7953</v>
      </c>
      <c r="M2866" s="38" t="s">
        <v>151</v>
      </c>
      <c r="N2866" s="40">
        <v>3</v>
      </c>
      <c r="O2866" s="40">
        <v>3</v>
      </c>
      <c r="P2866" s="40">
        <v>0</v>
      </c>
      <c r="Q2866" s="40">
        <v>0</v>
      </c>
      <c r="R2866" s="40">
        <v>0</v>
      </c>
      <c r="S2866" s="40">
        <v>0</v>
      </c>
      <c r="T2866" s="40">
        <v>0</v>
      </c>
      <c r="U2866" s="40">
        <v>1</v>
      </c>
      <c r="V2866" s="40">
        <v>3</v>
      </c>
      <c r="W2866" s="38" t="s">
        <v>7954</v>
      </c>
      <c r="X2866" s="38" t="s">
        <v>119</v>
      </c>
      <c r="Y2866" s="38" t="s">
        <v>66</v>
      </c>
      <c r="Z2866" s="38" t="s">
        <v>7074</v>
      </c>
      <c r="AA2866" s="38" t="s">
        <v>7072</v>
      </c>
      <c r="AB2866" s="41">
        <v>0</v>
      </c>
      <c r="AC2866" s="41">
        <v>0</v>
      </c>
      <c r="AD2866" s="42">
        <v>0</v>
      </c>
      <c r="AE2866" s="42">
        <v>0</v>
      </c>
      <c r="AF2866" s="12" t="str">
        <f t="shared" si="528"/>
        <v>249317</v>
      </c>
      <c r="AG2866" s="13" t="str">
        <f>VLOOKUP(D2866,[2]Reference!$Q:$U,4,FALSE)</f>
        <v>Fleet</v>
      </c>
      <c r="AH2866" s="13" t="str">
        <f>VLOOKUP(D2866,[2]Reference!$Q:$U,5,FALSE)</f>
        <v>LNER</v>
      </c>
      <c r="AI2866" s="14">
        <f t="shared" si="529"/>
        <v>0</v>
      </c>
      <c r="AJ2866" s="14">
        <f t="shared" si="530"/>
        <v>0</v>
      </c>
      <c r="AK2866" s="14">
        <f t="shared" si="531"/>
        <v>0</v>
      </c>
      <c r="AL2866" s="15">
        <f t="shared" si="532"/>
        <v>0</v>
      </c>
      <c r="AM2866" s="14">
        <f t="shared" si="533"/>
        <v>3</v>
      </c>
      <c r="AN2866" s="16">
        <f t="shared" si="534"/>
        <v>45710</v>
      </c>
      <c r="AO2866" s="17">
        <f>VLOOKUP(B2866,[2]Reference!D:E,2,1)</f>
        <v>202512</v>
      </c>
      <c r="AP2866" s="12" t="str">
        <f t="shared" si="535"/>
        <v>7</v>
      </c>
      <c r="AQ2866" s="18">
        <f t="shared" si="536"/>
        <v>0</v>
      </c>
      <c r="AR2866" s="18">
        <f t="shared" si="537"/>
        <v>0</v>
      </c>
      <c r="AS2866" s="13" t="str">
        <f>VLOOKUP(D2866,[2]Reference!$Q:$U,3,FALSE)</f>
        <v>Other</v>
      </c>
      <c r="AT2866" s="13" t="str">
        <f>VLOOKUP(D2866,[2]Reference!Q:V,6,FALSE)</f>
        <v>Other</v>
      </c>
      <c r="AU2866" s="13" t="str">
        <f>VLOOKUP(D2866,[2]Reference!$Q:$U,2,FALSE)</f>
        <v>ISS - Contractors</v>
      </c>
      <c r="AV2866" s="19">
        <f t="shared" si="538"/>
        <v>45712</v>
      </c>
      <c r="AW2866" s="12" t="str">
        <f>+VLOOKUP(X2866,[2]Reference!BN:BO,2,FALSE)</f>
        <v>Depot</v>
      </c>
      <c r="AX2866" s="20" t="str">
        <f t="shared" si="539"/>
        <v>HB</v>
      </c>
      <c r="AY2866" s="20" t="str">
        <f>VLOOKUP(AX2866,[2]Reference!AH:AI,2,FALSE)</f>
        <v>LNER</v>
      </c>
      <c r="AZ2866" s="20" t="str">
        <f>VLOOKUP(D2866,[2]Reference!Q:V,6,FALSE)</f>
        <v>Other</v>
      </c>
      <c r="BA2866" s="20" t="str">
        <f>VLOOKUP(D2866,[2]Reference!Q:V,3,FALSE)</f>
        <v>Other</v>
      </c>
    </row>
    <row r="2867" spans="1:53" ht="13.5" x14ac:dyDescent="0.25">
      <c r="A2867" s="38" t="s">
        <v>7955</v>
      </c>
      <c r="B2867" s="39">
        <v>45705</v>
      </c>
      <c r="C2867" s="38" t="s">
        <v>54</v>
      </c>
      <c r="D2867" s="38" t="s">
        <v>92</v>
      </c>
      <c r="E2867" s="38" t="s">
        <v>93</v>
      </c>
      <c r="F2867" s="38" t="s">
        <v>92</v>
      </c>
      <c r="G2867" s="38" t="s">
        <v>146</v>
      </c>
      <c r="H2867" s="38" t="s">
        <v>730</v>
      </c>
      <c r="I2867" s="38" t="s">
        <v>2743</v>
      </c>
      <c r="J2867" s="38" t="s">
        <v>2744</v>
      </c>
      <c r="K2867" s="38" t="s">
        <v>201</v>
      </c>
      <c r="L2867" s="38" t="s">
        <v>7956</v>
      </c>
      <c r="M2867" s="38" t="s">
        <v>793</v>
      </c>
      <c r="N2867" s="40">
        <v>27</v>
      </c>
      <c r="O2867" s="40">
        <v>11</v>
      </c>
      <c r="P2867" s="40">
        <v>16</v>
      </c>
      <c r="Q2867" s="40">
        <v>0</v>
      </c>
      <c r="R2867" s="40">
        <v>0</v>
      </c>
      <c r="S2867" s="40">
        <v>0</v>
      </c>
      <c r="T2867" s="40">
        <v>0</v>
      </c>
      <c r="U2867" s="40">
        <v>4</v>
      </c>
      <c r="V2867" s="40">
        <v>27</v>
      </c>
      <c r="W2867" s="38" t="s">
        <v>7957</v>
      </c>
      <c r="X2867" s="38" t="s">
        <v>80</v>
      </c>
      <c r="Y2867" s="38" t="s">
        <v>66</v>
      </c>
      <c r="Z2867" s="38" t="s">
        <v>7074</v>
      </c>
      <c r="AA2867" s="38" t="s">
        <v>7072</v>
      </c>
      <c r="AB2867" s="41">
        <v>0</v>
      </c>
      <c r="AC2867" s="41">
        <v>0</v>
      </c>
      <c r="AD2867" s="42">
        <v>0</v>
      </c>
      <c r="AE2867" s="42">
        <v>0</v>
      </c>
      <c r="AF2867" s="12" t="str">
        <f t="shared" si="528"/>
        <v>249443</v>
      </c>
      <c r="AG2867" s="13" t="str">
        <f>VLOOKUP(D2867,[2]Reference!$Q:$U,4,FALSE)</f>
        <v>Fleet</v>
      </c>
      <c r="AH2867" s="13" t="str">
        <f>VLOOKUP(D2867,[2]Reference!$Q:$U,5,FALSE)</f>
        <v>LNER</v>
      </c>
      <c r="AI2867" s="14">
        <f t="shared" si="529"/>
        <v>0</v>
      </c>
      <c r="AJ2867" s="14">
        <f t="shared" si="530"/>
        <v>0</v>
      </c>
      <c r="AK2867" s="14">
        <f t="shared" si="531"/>
        <v>0</v>
      </c>
      <c r="AL2867" s="15">
        <f t="shared" si="532"/>
        <v>0</v>
      </c>
      <c r="AM2867" s="14">
        <f t="shared" si="533"/>
        <v>27</v>
      </c>
      <c r="AN2867" s="16">
        <f t="shared" si="534"/>
        <v>45710</v>
      </c>
      <c r="AO2867" s="17">
        <f>VLOOKUP(B2867,[2]Reference!D:E,2,1)</f>
        <v>202512</v>
      </c>
      <c r="AP2867" s="12" t="str">
        <f t="shared" si="535"/>
        <v>7</v>
      </c>
      <c r="AQ2867" s="18">
        <f t="shared" si="536"/>
        <v>0</v>
      </c>
      <c r="AR2867" s="18">
        <f t="shared" si="537"/>
        <v>0</v>
      </c>
      <c r="AS2867" s="13" t="str">
        <f>VLOOKUP(D2867,[2]Reference!$Q:$U,3,FALSE)</f>
        <v>Azuma</v>
      </c>
      <c r="AT2867" s="13" t="str">
        <f>VLOOKUP(D2867,[2]Reference!Q:V,6,FALSE)</f>
        <v>Azuma</v>
      </c>
      <c r="AU2867" s="13" t="str">
        <f>VLOOKUP(D2867,[2]Reference!$Q:$U,2,FALSE)</f>
        <v>Hitachi - Class 801</v>
      </c>
      <c r="AV2867" s="19">
        <f t="shared" si="538"/>
        <v>45712</v>
      </c>
      <c r="AW2867" s="12" t="str">
        <f>+VLOOKUP(X2867,[2]Reference!BN:BO,2,FALSE)</f>
        <v>Fleet</v>
      </c>
      <c r="AX2867" s="20" t="str">
        <f t="shared" si="539"/>
        <v>HB</v>
      </c>
      <c r="AY2867" s="20" t="str">
        <f>VLOOKUP(AX2867,[2]Reference!AH:AI,2,FALSE)</f>
        <v>LNER</v>
      </c>
      <c r="AZ2867" s="20" t="str">
        <f>VLOOKUP(D2867,[2]Reference!Q:V,6,FALSE)</f>
        <v>Azuma</v>
      </c>
      <c r="BA2867" s="20" t="str">
        <f>VLOOKUP(D2867,[2]Reference!Q:V,3,FALSE)</f>
        <v>Azuma</v>
      </c>
    </row>
    <row r="2868" spans="1:53" ht="13.5" x14ac:dyDescent="0.25">
      <c r="A2868" s="38" t="s">
        <v>7959</v>
      </c>
      <c r="B2868" s="39">
        <v>45705</v>
      </c>
      <c r="C2868" s="38" t="s">
        <v>54</v>
      </c>
      <c r="D2868" s="38" t="s">
        <v>161</v>
      </c>
      <c r="E2868" s="38" t="s">
        <v>162</v>
      </c>
      <c r="F2868" s="38" t="s">
        <v>161</v>
      </c>
      <c r="G2868" s="38" t="s">
        <v>72</v>
      </c>
      <c r="H2868" s="38" t="s">
        <v>95</v>
      </c>
      <c r="I2868" s="38" t="s">
        <v>147</v>
      </c>
      <c r="J2868" s="38" t="s">
        <v>148</v>
      </c>
      <c r="K2868" s="38" t="s">
        <v>163</v>
      </c>
      <c r="L2868" s="38" t="s">
        <v>7960</v>
      </c>
      <c r="M2868" s="38" t="s">
        <v>185</v>
      </c>
      <c r="N2868" s="40">
        <v>20</v>
      </c>
      <c r="O2868" s="40">
        <v>7</v>
      </c>
      <c r="P2868" s="40">
        <v>13</v>
      </c>
      <c r="Q2868" s="40">
        <v>0</v>
      </c>
      <c r="R2868" s="40">
        <v>0</v>
      </c>
      <c r="S2868" s="40">
        <v>0</v>
      </c>
      <c r="T2868" s="40">
        <v>0</v>
      </c>
      <c r="U2868" s="40">
        <v>3</v>
      </c>
      <c r="V2868" s="40">
        <v>20</v>
      </c>
      <c r="W2868" s="38" t="s">
        <v>7961</v>
      </c>
      <c r="X2868" s="38" t="s">
        <v>80</v>
      </c>
      <c r="Y2868" s="38" t="s">
        <v>66</v>
      </c>
      <c r="Z2868" s="38" t="s">
        <v>7074</v>
      </c>
      <c r="AA2868" s="38" t="s">
        <v>7072</v>
      </c>
      <c r="AB2868" s="41">
        <v>0</v>
      </c>
      <c r="AC2868" s="41">
        <v>0</v>
      </c>
      <c r="AD2868" s="42">
        <v>0.19</v>
      </c>
      <c r="AE2868" s="42">
        <v>0.52</v>
      </c>
      <c r="AF2868" s="12" t="str">
        <f t="shared" si="528"/>
        <v>250027</v>
      </c>
      <c r="AG2868" s="13" t="str">
        <f>VLOOKUP(D2868,[2]Reference!$Q:$U,4,FALSE)</f>
        <v>Fleet</v>
      </c>
      <c r="AH2868" s="13" t="str">
        <f>VLOOKUP(D2868,[2]Reference!$Q:$U,5,FALSE)</f>
        <v>LNER</v>
      </c>
      <c r="AI2868" s="14">
        <f t="shared" si="529"/>
        <v>0</v>
      </c>
      <c r="AJ2868" s="14">
        <f t="shared" si="530"/>
        <v>0</v>
      </c>
      <c r="AK2868" s="14">
        <f t="shared" si="531"/>
        <v>0</v>
      </c>
      <c r="AL2868" s="15">
        <f t="shared" si="532"/>
        <v>0.19</v>
      </c>
      <c r="AM2868" s="14">
        <f t="shared" si="533"/>
        <v>20</v>
      </c>
      <c r="AN2868" s="16">
        <f t="shared" si="534"/>
        <v>45710</v>
      </c>
      <c r="AO2868" s="17">
        <f>VLOOKUP(B2868,[2]Reference!D:E,2,1)</f>
        <v>202512</v>
      </c>
      <c r="AP2868" s="12" t="str">
        <f t="shared" si="535"/>
        <v>7</v>
      </c>
      <c r="AQ2868" s="18">
        <f t="shared" si="536"/>
        <v>0.19</v>
      </c>
      <c r="AR2868" s="18">
        <f t="shared" si="537"/>
        <v>0.52</v>
      </c>
      <c r="AS2868" s="13" t="str">
        <f>VLOOKUP(D2868,[2]Reference!$Q:$U,3,FALSE)</f>
        <v>IC225</v>
      </c>
      <c r="AT2868" s="13" t="str">
        <f>VLOOKUP(D2868,[2]Reference!Q:V,6,FALSE)</f>
        <v>IC225</v>
      </c>
      <c r="AU2868" s="13" t="str">
        <f>VLOOKUP(D2868,[2]Reference!$Q:$U,2,FALSE)</f>
        <v>MK4 Coach</v>
      </c>
      <c r="AV2868" s="19">
        <f t="shared" si="538"/>
        <v>45712</v>
      </c>
      <c r="AW2868" s="12" t="str">
        <f>+VLOOKUP(X2868,[2]Reference!BN:BO,2,FALSE)</f>
        <v>Fleet</v>
      </c>
      <c r="AX2868" s="20" t="str">
        <f t="shared" si="539"/>
        <v>HB</v>
      </c>
      <c r="AY2868" s="20" t="str">
        <f>VLOOKUP(AX2868,[2]Reference!AH:AI,2,FALSE)</f>
        <v>LNER</v>
      </c>
      <c r="AZ2868" s="20" t="str">
        <f>VLOOKUP(D2868,[2]Reference!Q:V,6,FALSE)</f>
        <v>IC225</v>
      </c>
      <c r="BA2868" s="20" t="str">
        <f>VLOOKUP(D2868,[2]Reference!Q:V,3,FALSE)</f>
        <v>IC225</v>
      </c>
    </row>
    <row r="2869" spans="1:53" ht="13.5" x14ac:dyDescent="0.25">
      <c r="A2869" s="38" t="s">
        <v>7963</v>
      </c>
      <c r="B2869" s="39">
        <v>45705</v>
      </c>
      <c r="C2869" s="38" t="s">
        <v>54</v>
      </c>
      <c r="D2869" s="38" t="s">
        <v>70</v>
      </c>
      <c r="E2869" s="38" t="s">
        <v>71</v>
      </c>
      <c r="F2869" s="38" t="s">
        <v>70</v>
      </c>
      <c r="G2869" s="38" t="s">
        <v>154</v>
      </c>
      <c r="H2869" s="38" t="s">
        <v>237</v>
      </c>
      <c r="I2869" s="38" t="s">
        <v>1024</v>
      </c>
      <c r="J2869" s="38" t="s">
        <v>1025</v>
      </c>
      <c r="K2869" s="38" t="s">
        <v>1107</v>
      </c>
      <c r="L2869" s="38" t="s">
        <v>7964</v>
      </c>
      <c r="M2869" s="38" t="s">
        <v>185</v>
      </c>
      <c r="N2869" s="40">
        <v>70</v>
      </c>
      <c r="O2869" s="40">
        <v>56</v>
      </c>
      <c r="P2869" s="40">
        <v>14</v>
      </c>
      <c r="Q2869" s="40">
        <v>0</v>
      </c>
      <c r="R2869" s="40">
        <v>0</v>
      </c>
      <c r="S2869" s="40">
        <v>0</v>
      </c>
      <c r="T2869" s="40">
        <v>0</v>
      </c>
      <c r="U2869" s="40">
        <v>7</v>
      </c>
      <c r="V2869" s="40">
        <v>70</v>
      </c>
      <c r="W2869" s="38" t="s">
        <v>7965</v>
      </c>
      <c r="X2869" s="38" t="s">
        <v>80</v>
      </c>
      <c r="Y2869" s="38" t="s">
        <v>66</v>
      </c>
      <c r="Z2869" s="38" t="s">
        <v>7074</v>
      </c>
      <c r="AA2869" s="38" t="s">
        <v>7072</v>
      </c>
      <c r="AB2869" s="41">
        <v>0</v>
      </c>
      <c r="AC2869" s="41">
        <v>0</v>
      </c>
      <c r="AD2869" s="42">
        <v>0.74</v>
      </c>
      <c r="AE2869" s="42">
        <v>1.07</v>
      </c>
      <c r="AF2869" s="12" t="str">
        <f t="shared" si="528"/>
        <v>250179</v>
      </c>
      <c r="AG2869" s="13" t="str">
        <f>VLOOKUP(D2869,[2]Reference!$Q:$U,4,FALSE)</f>
        <v>Fleet</v>
      </c>
      <c r="AH2869" s="13" t="str">
        <f>VLOOKUP(D2869,[2]Reference!$Q:$U,5,FALSE)</f>
        <v>LNER</v>
      </c>
      <c r="AI2869" s="14">
        <f t="shared" si="529"/>
        <v>0</v>
      </c>
      <c r="AJ2869" s="14">
        <f t="shared" si="530"/>
        <v>0</v>
      </c>
      <c r="AK2869" s="14">
        <f t="shared" si="531"/>
        <v>0</v>
      </c>
      <c r="AL2869" s="15">
        <f t="shared" si="532"/>
        <v>0.74</v>
      </c>
      <c r="AM2869" s="14">
        <f t="shared" si="533"/>
        <v>70</v>
      </c>
      <c r="AN2869" s="16">
        <f t="shared" si="534"/>
        <v>45710</v>
      </c>
      <c r="AO2869" s="17">
        <f>VLOOKUP(B2869,[2]Reference!D:E,2,1)</f>
        <v>202512</v>
      </c>
      <c r="AP2869" s="12" t="str">
        <f t="shared" si="535"/>
        <v>7</v>
      </c>
      <c r="AQ2869" s="18">
        <f t="shared" si="536"/>
        <v>0.74</v>
      </c>
      <c r="AR2869" s="18">
        <f t="shared" si="537"/>
        <v>1.07</v>
      </c>
      <c r="AS2869" s="13" t="str">
        <f>VLOOKUP(D2869,[2]Reference!$Q:$U,3,FALSE)</f>
        <v>IC225</v>
      </c>
      <c r="AT2869" s="13" t="str">
        <f>VLOOKUP(D2869,[2]Reference!Q:V,6,FALSE)</f>
        <v>IC225</v>
      </c>
      <c r="AU2869" s="13" t="str">
        <f>VLOOKUP(D2869,[2]Reference!$Q:$U,2,FALSE)</f>
        <v>Cl 91 Loco</v>
      </c>
      <c r="AV2869" s="19">
        <f t="shared" si="538"/>
        <v>45712</v>
      </c>
      <c r="AW2869" s="12" t="str">
        <f>+VLOOKUP(X2869,[2]Reference!BN:BO,2,FALSE)</f>
        <v>Fleet</v>
      </c>
      <c r="AX2869" s="20" t="str">
        <f t="shared" si="539"/>
        <v>HB</v>
      </c>
      <c r="AY2869" s="20" t="str">
        <f>VLOOKUP(AX2869,[2]Reference!AH:AI,2,FALSE)</f>
        <v>LNER</v>
      </c>
      <c r="AZ2869" s="20" t="str">
        <f>VLOOKUP(D2869,[2]Reference!Q:V,6,FALSE)</f>
        <v>IC225</v>
      </c>
      <c r="BA2869" s="20" t="str">
        <f>VLOOKUP(D2869,[2]Reference!Q:V,3,FALSE)</f>
        <v>IC225</v>
      </c>
    </row>
    <row r="2870" spans="1:53" ht="13.5" x14ac:dyDescent="0.25">
      <c r="A2870" s="38" t="s">
        <v>7966</v>
      </c>
      <c r="B2870" s="39">
        <v>45706</v>
      </c>
      <c r="C2870" s="38" t="s">
        <v>54</v>
      </c>
      <c r="D2870" s="38" t="s">
        <v>55</v>
      </c>
      <c r="E2870" s="38" t="s">
        <v>56</v>
      </c>
      <c r="F2870" s="38" t="s">
        <v>55</v>
      </c>
      <c r="G2870" s="38" t="s">
        <v>57</v>
      </c>
      <c r="H2870" s="38" t="s">
        <v>84</v>
      </c>
      <c r="I2870" s="38" t="s">
        <v>251</v>
      </c>
      <c r="J2870" s="38" t="s">
        <v>252</v>
      </c>
      <c r="K2870" s="38" t="s">
        <v>541</v>
      </c>
      <c r="L2870" s="38" t="s">
        <v>7967</v>
      </c>
      <c r="M2870" s="38" t="s">
        <v>459</v>
      </c>
      <c r="N2870" s="40">
        <v>3</v>
      </c>
      <c r="O2870" s="40">
        <v>0</v>
      </c>
      <c r="P2870" s="40">
        <v>3</v>
      </c>
      <c r="Q2870" s="40">
        <v>0</v>
      </c>
      <c r="R2870" s="40">
        <v>0</v>
      </c>
      <c r="S2870" s="40">
        <v>0</v>
      </c>
      <c r="T2870" s="40">
        <v>0</v>
      </c>
      <c r="U2870" s="40">
        <v>1</v>
      </c>
      <c r="V2870" s="40">
        <v>3</v>
      </c>
      <c r="W2870" s="38" t="s">
        <v>7968</v>
      </c>
      <c r="X2870" s="38" t="s">
        <v>80</v>
      </c>
      <c r="Y2870" s="38" t="s">
        <v>66</v>
      </c>
      <c r="Z2870" s="38" t="s">
        <v>7074</v>
      </c>
      <c r="AA2870" s="38" t="s">
        <v>7072</v>
      </c>
      <c r="AB2870" s="41">
        <v>0</v>
      </c>
      <c r="AC2870" s="41">
        <v>0</v>
      </c>
      <c r="AD2870" s="42">
        <v>0</v>
      </c>
      <c r="AE2870" s="42">
        <v>0</v>
      </c>
      <c r="AF2870" s="12" t="str">
        <f t="shared" si="528"/>
        <v>252347</v>
      </c>
      <c r="AG2870" s="13" t="str">
        <f>VLOOKUP(D2870,[2]Reference!$Q:$U,4,FALSE)</f>
        <v>Fleet</v>
      </c>
      <c r="AH2870" s="13" t="str">
        <f>VLOOKUP(D2870,[2]Reference!$Q:$U,5,FALSE)</f>
        <v>LNER</v>
      </c>
      <c r="AI2870" s="14">
        <f t="shared" si="529"/>
        <v>0</v>
      </c>
      <c r="AJ2870" s="14">
        <f t="shared" si="530"/>
        <v>0</v>
      </c>
      <c r="AK2870" s="14">
        <f t="shared" si="531"/>
        <v>0</v>
      </c>
      <c r="AL2870" s="15">
        <f t="shared" si="532"/>
        <v>0</v>
      </c>
      <c r="AM2870" s="14">
        <f t="shared" si="533"/>
        <v>3</v>
      </c>
      <c r="AN2870" s="16">
        <f t="shared" si="534"/>
        <v>45710</v>
      </c>
      <c r="AO2870" s="17">
        <f>VLOOKUP(B2870,[2]Reference!D:E,2,1)</f>
        <v>202512</v>
      </c>
      <c r="AP2870" s="12" t="str">
        <f t="shared" si="535"/>
        <v>7</v>
      </c>
      <c r="AQ2870" s="18">
        <f t="shared" si="536"/>
        <v>0</v>
      </c>
      <c r="AR2870" s="18">
        <f t="shared" si="537"/>
        <v>0</v>
      </c>
      <c r="AS2870" s="13" t="str">
        <f>VLOOKUP(D2870,[2]Reference!$Q:$U,3,FALSE)</f>
        <v>Azuma</v>
      </c>
      <c r="AT2870" s="13" t="str">
        <f>VLOOKUP(D2870,[2]Reference!Q:V,6,FALSE)</f>
        <v>Azuma</v>
      </c>
      <c r="AU2870" s="13" t="str">
        <f>VLOOKUP(D2870,[2]Reference!$Q:$U,2,FALSE)</f>
        <v>Hitachi - Class 800</v>
      </c>
      <c r="AV2870" s="19">
        <f t="shared" si="538"/>
        <v>45713</v>
      </c>
      <c r="AW2870" s="12" t="str">
        <f>+VLOOKUP(X2870,[2]Reference!BN:BO,2,FALSE)</f>
        <v>Fleet</v>
      </c>
      <c r="AX2870" s="20" t="str">
        <f t="shared" si="539"/>
        <v>HB</v>
      </c>
      <c r="AY2870" s="20" t="str">
        <f>VLOOKUP(AX2870,[2]Reference!AH:AI,2,FALSE)</f>
        <v>LNER</v>
      </c>
      <c r="AZ2870" s="20" t="str">
        <f>VLOOKUP(D2870,[2]Reference!Q:V,6,FALSE)</f>
        <v>Azuma</v>
      </c>
      <c r="BA2870" s="20" t="str">
        <f>VLOOKUP(D2870,[2]Reference!Q:V,3,FALSE)</f>
        <v>Azuma</v>
      </c>
    </row>
    <row r="2871" spans="1:53" ht="13.5" x14ac:dyDescent="0.25">
      <c r="A2871" s="38" t="s">
        <v>7969</v>
      </c>
      <c r="B2871" s="39">
        <v>45706</v>
      </c>
      <c r="C2871" s="38" t="s">
        <v>54</v>
      </c>
      <c r="D2871" s="38" t="s">
        <v>92</v>
      </c>
      <c r="E2871" s="38" t="s">
        <v>93</v>
      </c>
      <c r="F2871" s="38" t="s">
        <v>92</v>
      </c>
      <c r="G2871" s="38" t="s">
        <v>94</v>
      </c>
      <c r="H2871" s="38" t="s">
        <v>327</v>
      </c>
      <c r="I2871" s="38" t="s">
        <v>1031</v>
      </c>
      <c r="J2871" s="38" t="s">
        <v>1032</v>
      </c>
      <c r="K2871" s="38" t="s">
        <v>476</v>
      </c>
      <c r="L2871" s="38" t="s">
        <v>7970</v>
      </c>
      <c r="M2871" s="38" t="s">
        <v>272</v>
      </c>
      <c r="N2871" s="40">
        <v>4</v>
      </c>
      <c r="O2871" s="40">
        <v>4</v>
      </c>
      <c r="P2871" s="40">
        <v>0</v>
      </c>
      <c r="Q2871" s="40">
        <v>0</v>
      </c>
      <c r="R2871" s="40">
        <v>0</v>
      </c>
      <c r="S2871" s="40">
        <v>0</v>
      </c>
      <c r="T2871" s="40">
        <v>0</v>
      </c>
      <c r="U2871" s="40">
        <v>1</v>
      </c>
      <c r="V2871" s="40">
        <v>4</v>
      </c>
      <c r="W2871" s="38" t="s">
        <v>7971</v>
      </c>
      <c r="X2871" s="38" t="s">
        <v>80</v>
      </c>
      <c r="Y2871" s="38" t="s">
        <v>66</v>
      </c>
      <c r="Z2871" s="38" t="s">
        <v>7073</v>
      </c>
      <c r="AA2871" s="38" t="s">
        <v>7072</v>
      </c>
      <c r="AB2871" s="41">
        <v>0</v>
      </c>
      <c r="AC2871" s="41">
        <v>0</v>
      </c>
      <c r="AD2871" s="42">
        <v>0</v>
      </c>
      <c r="AE2871" s="42">
        <v>0</v>
      </c>
      <c r="AF2871" s="12" t="str">
        <f t="shared" si="528"/>
        <v>252430</v>
      </c>
      <c r="AG2871" s="13" t="str">
        <f>VLOOKUP(D2871,[2]Reference!$Q:$U,4,FALSE)</f>
        <v>Fleet</v>
      </c>
      <c r="AH2871" s="13" t="str">
        <f>VLOOKUP(D2871,[2]Reference!$Q:$U,5,FALSE)</f>
        <v>LNER</v>
      </c>
      <c r="AI2871" s="14">
        <f t="shared" si="529"/>
        <v>0</v>
      </c>
      <c r="AJ2871" s="14">
        <f t="shared" si="530"/>
        <v>0</v>
      </c>
      <c r="AK2871" s="14">
        <f t="shared" si="531"/>
        <v>0</v>
      </c>
      <c r="AL2871" s="15">
        <f t="shared" si="532"/>
        <v>0</v>
      </c>
      <c r="AM2871" s="14">
        <f t="shared" si="533"/>
        <v>4</v>
      </c>
      <c r="AN2871" s="16">
        <f t="shared" si="534"/>
        <v>45710</v>
      </c>
      <c r="AO2871" s="17">
        <f>VLOOKUP(B2871,[2]Reference!D:E,2,1)</f>
        <v>202512</v>
      </c>
      <c r="AP2871" s="12" t="str">
        <f t="shared" si="535"/>
        <v>7</v>
      </c>
      <c r="AQ2871" s="18">
        <f t="shared" si="536"/>
        <v>0</v>
      </c>
      <c r="AR2871" s="18">
        <f t="shared" si="537"/>
        <v>0</v>
      </c>
      <c r="AS2871" s="13" t="str">
        <f>VLOOKUP(D2871,[2]Reference!$Q:$U,3,FALSE)</f>
        <v>Azuma</v>
      </c>
      <c r="AT2871" s="13" t="str">
        <f>VLOOKUP(D2871,[2]Reference!Q:V,6,FALSE)</f>
        <v>Azuma</v>
      </c>
      <c r="AU2871" s="13" t="str">
        <f>VLOOKUP(D2871,[2]Reference!$Q:$U,2,FALSE)</f>
        <v>Hitachi - Class 801</v>
      </c>
      <c r="AV2871" s="19">
        <f t="shared" si="538"/>
        <v>45713</v>
      </c>
      <c r="AW2871" s="12" t="str">
        <f>+VLOOKUP(X2871,[2]Reference!BN:BO,2,FALSE)</f>
        <v>Fleet</v>
      </c>
      <c r="AX2871" s="20" t="str">
        <f t="shared" si="539"/>
        <v>HB</v>
      </c>
      <c r="AY2871" s="20" t="str">
        <f>VLOOKUP(AX2871,[2]Reference!AH:AI,2,FALSE)</f>
        <v>LNER</v>
      </c>
      <c r="AZ2871" s="20" t="str">
        <f>VLOOKUP(D2871,[2]Reference!Q:V,6,FALSE)</f>
        <v>Azuma</v>
      </c>
      <c r="BA2871" s="20" t="str">
        <f>VLOOKUP(D2871,[2]Reference!Q:V,3,FALSE)</f>
        <v>Azuma</v>
      </c>
    </row>
    <row r="2872" spans="1:53" ht="13.5" x14ac:dyDescent="0.25">
      <c r="A2872" s="38" t="s">
        <v>7972</v>
      </c>
      <c r="B2872" s="39">
        <v>45706</v>
      </c>
      <c r="C2872" s="38" t="s">
        <v>54</v>
      </c>
      <c r="D2872" s="38" t="s">
        <v>92</v>
      </c>
      <c r="E2872" s="38" t="s">
        <v>93</v>
      </c>
      <c r="F2872" s="38" t="s">
        <v>92</v>
      </c>
      <c r="G2872" s="38" t="s">
        <v>121</v>
      </c>
      <c r="H2872" s="38" t="s">
        <v>73</v>
      </c>
      <c r="I2872" s="38" t="s">
        <v>2967</v>
      </c>
      <c r="J2872" s="38" t="s">
        <v>2968</v>
      </c>
      <c r="K2872" s="38" t="s">
        <v>124</v>
      </c>
      <c r="L2872" s="38" t="s">
        <v>6355</v>
      </c>
      <c r="M2872" s="38" t="s">
        <v>151</v>
      </c>
      <c r="N2872" s="40">
        <v>20</v>
      </c>
      <c r="O2872" s="40">
        <v>10</v>
      </c>
      <c r="P2872" s="40">
        <v>10</v>
      </c>
      <c r="Q2872" s="40">
        <v>0</v>
      </c>
      <c r="R2872" s="40">
        <v>0</v>
      </c>
      <c r="S2872" s="40">
        <v>0</v>
      </c>
      <c r="T2872" s="40">
        <v>0</v>
      </c>
      <c r="U2872" s="40">
        <v>3</v>
      </c>
      <c r="V2872" s="40">
        <v>20</v>
      </c>
      <c r="W2872" s="38" t="s">
        <v>7973</v>
      </c>
      <c r="X2872" s="38" t="s">
        <v>80</v>
      </c>
      <c r="Y2872" s="38" t="s">
        <v>66</v>
      </c>
      <c r="Z2872" s="38" t="s">
        <v>7074</v>
      </c>
      <c r="AA2872" s="38" t="s">
        <v>7072</v>
      </c>
      <c r="AB2872" s="41">
        <v>0</v>
      </c>
      <c r="AC2872" s="41">
        <v>0</v>
      </c>
      <c r="AD2872" s="42">
        <v>0</v>
      </c>
      <c r="AE2872" s="42">
        <v>0.91</v>
      </c>
      <c r="AF2872" s="12" t="str">
        <f t="shared" si="528"/>
        <v>252872</v>
      </c>
      <c r="AG2872" s="13" t="str">
        <f>VLOOKUP(D2872,[2]Reference!$Q:$U,4,FALSE)</f>
        <v>Fleet</v>
      </c>
      <c r="AH2872" s="13" t="str">
        <f>VLOOKUP(D2872,[2]Reference!$Q:$U,5,FALSE)</f>
        <v>LNER</v>
      </c>
      <c r="AI2872" s="14">
        <f t="shared" si="529"/>
        <v>0</v>
      </c>
      <c r="AJ2872" s="14">
        <f t="shared" si="530"/>
        <v>0</v>
      </c>
      <c r="AK2872" s="14">
        <f t="shared" si="531"/>
        <v>0</v>
      </c>
      <c r="AL2872" s="15">
        <f t="shared" si="532"/>
        <v>0</v>
      </c>
      <c r="AM2872" s="14">
        <f t="shared" si="533"/>
        <v>20</v>
      </c>
      <c r="AN2872" s="16">
        <f t="shared" si="534"/>
        <v>45710</v>
      </c>
      <c r="AO2872" s="17">
        <f>VLOOKUP(B2872,[2]Reference!D:E,2,1)</f>
        <v>202512</v>
      </c>
      <c r="AP2872" s="12" t="str">
        <f t="shared" si="535"/>
        <v>7</v>
      </c>
      <c r="AQ2872" s="18">
        <f t="shared" si="536"/>
        <v>0</v>
      </c>
      <c r="AR2872" s="18">
        <f t="shared" si="537"/>
        <v>0.91</v>
      </c>
      <c r="AS2872" s="13" t="str">
        <f>VLOOKUP(D2872,[2]Reference!$Q:$U,3,FALSE)</f>
        <v>Azuma</v>
      </c>
      <c r="AT2872" s="13" t="str">
        <f>VLOOKUP(D2872,[2]Reference!Q:V,6,FALSE)</f>
        <v>Azuma</v>
      </c>
      <c r="AU2872" s="13" t="str">
        <f>VLOOKUP(D2872,[2]Reference!$Q:$U,2,FALSE)</f>
        <v>Hitachi - Class 801</v>
      </c>
      <c r="AV2872" s="19">
        <f t="shared" si="538"/>
        <v>45713</v>
      </c>
      <c r="AW2872" s="12" t="str">
        <f>+VLOOKUP(X2872,[2]Reference!BN:BO,2,FALSE)</f>
        <v>Fleet</v>
      </c>
      <c r="AX2872" s="20" t="str">
        <f t="shared" si="539"/>
        <v>HB</v>
      </c>
      <c r="AY2872" s="20" t="str">
        <f>VLOOKUP(AX2872,[2]Reference!AH:AI,2,FALSE)</f>
        <v>LNER</v>
      </c>
      <c r="AZ2872" s="20" t="str">
        <f>VLOOKUP(D2872,[2]Reference!Q:V,6,FALSE)</f>
        <v>Azuma</v>
      </c>
      <c r="BA2872" s="20" t="str">
        <f>VLOOKUP(D2872,[2]Reference!Q:V,3,FALSE)</f>
        <v>Azuma</v>
      </c>
    </row>
    <row r="2873" spans="1:53" ht="13.5" x14ac:dyDescent="0.25">
      <c r="A2873" s="38" t="s">
        <v>7974</v>
      </c>
      <c r="B2873" s="39">
        <v>45706</v>
      </c>
      <c r="C2873" s="38" t="s">
        <v>54</v>
      </c>
      <c r="D2873" s="38" t="s">
        <v>578</v>
      </c>
      <c r="E2873" s="38" t="s">
        <v>579</v>
      </c>
      <c r="F2873" s="38" t="s">
        <v>578</v>
      </c>
      <c r="G2873" s="38" t="s">
        <v>146</v>
      </c>
      <c r="H2873" s="38" t="s">
        <v>112</v>
      </c>
      <c r="I2873" s="38" t="s">
        <v>1228</v>
      </c>
      <c r="J2873" s="38" t="s">
        <v>1229</v>
      </c>
      <c r="K2873" s="38" t="s">
        <v>757</v>
      </c>
      <c r="L2873" s="38" t="s">
        <v>5691</v>
      </c>
      <c r="M2873" s="38" t="s">
        <v>1055</v>
      </c>
      <c r="N2873" s="40">
        <v>4</v>
      </c>
      <c r="O2873" s="40">
        <v>0</v>
      </c>
      <c r="P2873" s="40">
        <v>4</v>
      </c>
      <c r="Q2873" s="40">
        <v>0</v>
      </c>
      <c r="R2873" s="40">
        <v>0</v>
      </c>
      <c r="S2873" s="40">
        <v>0</v>
      </c>
      <c r="T2873" s="40">
        <v>0</v>
      </c>
      <c r="U2873" s="40">
        <v>1</v>
      </c>
      <c r="V2873" s="40">
        <v>4</v>
      </c>
      <c r="W2873" s="38" t="s">
        <v>7975</v>
      </c>
      <c r="X2873" s="38" t="s">
        <v>119</v>
      </c>
      <c r="Y2873" s="38" t="s">
        <v>66</v>
      </c>
      <c r="Z2873" s="38" t="s">
        <v>7074</v>
      </c>
      <c r="AA2873" s="38" t="s">
        <v>7072</v>
      </c>
      <c r="AB2873" s="41">
        <v>0</v>
      </c>
      <c r="AC2873" s="41">
        <v>0</v>
      </c>
      <c r="AD2873" s="42">
        <v>0</v>
      </c>
      <c r="AE2873" s="42">
        <v>0</v>
      </c>
      <c r="AF2873" s="12" t="str">
        <f t="shared" si="528"/>
        <v>252960</v>
      </c>
      <c r="AG2873" s="13" t="str">
        <f>VLOOKUP(D2873,[2]Reference!$Q:$U,4,FALSE)</f>
        <v>Fleet</v>
      </c>
      <c r="AH2873" s="13" t="str">
        <f>VLOOKUP(D2873,[2]Reference!$Q:$U,5,FALSE)</f>
        <v>LNER</v>
      </c>
      <c r="AI2873" s="14">
        <f t="shared" si="529"/>
        <v>0</v>
      </c>
      <c r="AJ2873" s="14">
        <f t="shared" si="530"/>
        <v>0</v>
      </c>
      <c r="AK2873" s="14">
        <f t="shared" si="531"/>
        <v>0</v>
      </c>
      <c r="AL2873" s="15">
        <f t="shared" si="532"/>
        <v>0</v>
      </c>
      <c r="AM2873" s="14">
        <f t="shared" si="533"/>
        <v>4</v>
      </c>
      <c r="AN2873" s="16">
        <f t="shared" si="534"/>
        <v>45710</v>
      </c>
      <c r="AO2873" s="17">
        <f>VLOOKUP(B2873,[2]Reference!D:E,2,1)</f>
        <v>202512</v>
      </c>
      <c r="AP2873" s="12" t="str">
        <f t="shared" si="535"/>
        <v>7</v>
      </c>
      <c r="AQ2873" s="18">
        <f t="shared" si="536"/>
        <v>0</v>
      </c>
      <c r="AR2873" s="18">
        <f t="shared" si="537"/>
        <v>0</v>
      </c>
      <c r="AS2873" s="13" t="str">
        <f>VLOOKUP(D2873,[2]Reference!$Q:$U,3,FALSE)</f>
        <v>Azuma</v>
      </c>
      <c r="AT2873" s="13" t="str">
        <f>VLOOKUP(D2873,[2]Reference!Q:V,6,FALSE)</f>
        <v>Depot</v>
      </c>
      <c r="AU2873" s="13" t="str">
        <f>VLOOKUP(D2873,[2]Reference!$Q:$U,2,FALSE)</f>
        <v>Bounds Green</v>
      </c>
      <c r="AV2873" s="19">
        <f t="shared" si="538"/>
        <v>45713</v>
      </c>
      <c r="AW2873" s="12" t="str">
        <f>+VLOOKUP(X2873,[2]Reference!BN:BO,2,FALSE)</f>
        <v>Depot</v>
      </c>
      <c r="AX2873" s="20" t="str">
        <f t="shared" si="539"/>
        <v>HB</v>
      </c>
      <c r="AY2873" s="20" t="str">
        <f>VLOOKUP(AX2873,[2]Reference!AH:AI,2,FALSE)</f>
        <v>LNER</v>
      </c>
      <c r="AZ2873" s="20" t="str">
        <f>VLOOKUP(D2873,[2]Reference!Q:V,6,FALSE)</f>
        <v>Depot</v>
      </c>
      <c r="BA2873" s="20" t="str">
        <f>VLOOKUP(D2873,[2]Reference!Q:V,3,FALSE)</f>
        <v>Azuma</v>
      </c>
    </row>
    <row r="2874" spans="1:53" ht="13.5" x14ac:dyDescent="0.25">
      <c r="A2874" s="38" t="s">
        <v>7976</v>
      </c>
      <c r="B2874" s="39">
        <v>45706</v>
      </c>
      <c r="C2874" s="38" t="s">
        <v>54</v>
      </c>
      <c r="D2874" s="38" t="s">
        <v>300</v>
      </c>
      <c r="E2874" s="38" t="s">
        <v>301</v>
      </c>
      <c r="F2874" s="38" t="s">
        <v>300</v>
      </c>
      <c r="G2874" s="38" t="s">
        <v>94</v>
      </c>
      <c r="H2874" s="38" t="s">
        <v>198</v>
      </c>
      <c r="I2874" s="38" t="s">
        <v>199</v>
      </c>
      <c r="J2874" s="38" t="s">
        <v>200</v>
      </c>
      <c r="K2874" s="38" t="s">
        <v>98</v>
      </c>
      <c r="L2874" s="38" t="s">
        <v>7977</v>
      </c>
      <c r="M2874" s="38" t="s">
        <v>169</v>
      </c>
      <c r="N2874" s="40">
        <v>22</v>
      </c>
      <c r="O2874" s="40">
        <v>19</v>
      </c>
      <c r="P2874" s="40">
        <v>3</v>
      </c>
      <c r="Q2874" s="40">
        <v>0</v>
      </c>
      <c r="R2874" s="40">
        <v>0</v>
      </c>
      <c r="S2874" s="40">
        <v>0</v>
      </c>
      <c r="T2874" s="40">
        <v>0</v>
      </c>
      <c r="U2874" s="40">
        <v>3</v>
      </c>
      <c r="V2874" s="40">
        <v>22</v>
      </c>
      <c r="W2874" s="38" t="s">
        <v>7978</v>
      </c>
      <c r="X2874" s="38" t="s">
        <v>119</v>
      </c>
      <c r="Y2874" s="38" t="s">
        <v>66</v>
      </c>
      <c r="Z2874" s="38" t="s">
        <v>7074</v>
      </c>
      <c r="AA2874" s="38" t="s">
        <v>7072</v>
      </c>
      <c r="AB2874" s="41">
        <v>0</v>
      </c>
      <c r="AC2874" s="41">
        <v>0</v>
      </c>
      <c r="AD2874" s="42">
        <v>0</v>
      </c>
      <c r="AE2874" s="42">
        <v>0</v>
      </c>
      <c r="AF2874" s="12" t="str">
        <f t="shared" si="528"/>
        <v>253404</v>
      </c>
      <c r="AG2874" s="13" t="str">
        <f>VLOOKUP(D2874,[2]Reference!$Q:$U,4,FALSE)</f>
        <v>Fleet</v>
      </c>
      <c r="AH2874" s="13" t="str">
        <f>VLOOKUP(D2874,[2]Reference!$Q:$U,5,FALSE)</f>
        <v>LNER</v>
      </c>
      <c r="AI2874" s="14">
        <f t="shared" si="529"/>
        <v>0</v>
      </c>
      <c r="AJ2874" s="14">
        <f t="shared" si="530"/>
        <v>0</v>
      </c>
      <c r="AK2874" s="14">
        <f t="shared" si="531"/>
        <v>0</v>
      </c>
      <c r="AL2874" s="15">
        <f t="shared" si="532"/>
        <v>0</v>
      </c>
      <c r="AM2874" s="14">
        <f t="shared" si="533"/>
        <v>22</v>
      </c>
      <c r="AN2874" s="16">
        <f t="shared" si="534"/>
        <v>45710</v>
      </c>
      <c r="AO2874" s="17">
        <f>VLOOKUP(B2874,[2]Reference!D:E,2,1)</f>
        <v>202512</v>
      </c>
      <c r="AP2874" s="12" t="str">
        <f t="shared" si="535"/>
        <v>7</v>
      </c>
      <c r="AQ2874" s="18">
        <f t="shared" si="536"/>
        <v>0</v>
      </c>
      <c r="AR2874" s="18">
        <f t="shared" si="537"/>
        <v>0</v>
      </c>
      <c r="AS2874" s="13" t="str">
        <f>VLOOKUP(D2874,[2]Reference!$Q:$U,3,FALSE)</f>
        <v>Other</v>
      </c>
      <c r="AT2874" s="13" t="str">
        <f>VLOOKUP(D2874,[2]Reference!Q:V,6,FALSE)</f>
        <v>Other</v>
      </c>
      <c r="AU2874" s="13" t="str">
        <f>VLOOKUP(D2874,[2]Reference!$Q:$U,2,FALSE)</f>
        <v>Hitachi - Control</v>
      </c>
      <c r="AV2874" s="19">
        <f t="shared" si="538"/>
        <v>45713</v>
      </c>
      <c r="AW2874" s="12" t="str">
        <f>+VLOOKUP(X2874,[2]Reference!BN:BO,2,FALSE)</f>
        <v>Depot</v>
      </c>
      <c r="AX2874" s="20" t="str">
        <f t="shared" si="539"/>
        <v>HB</v>
      </c>
      <c r="AY2874" s="20" t="str">
        <f>VLOOKUP(AX2874,[2]Reference!AH:AI,2,FALSE)</f>
        <v>LNER</v>
      </c>
      <c r="AZ2874" s="20" t="str">
        <f>VLOOKUP(D2874,[2]Reference!Q:V,6,FALSE)</f>
        <v>Other</v>
      </c>
      <c r="BA2874" s="20" t="str">
        <f>VLOOKUP(D2874,[2]Reference!Q:V,3,FALSE)</f>
        <v>Other</v>
      </c>
    </row>
    <row r="2875" spans="1:53" ht="13.5" x14ac:dyDescent="0.25">
      <c r="A2875" s="38" t="s">
        <v>7979</v>
      </c>
      <c r="B2875" s="39">
        <v>45706</v>
      </c>
      <c r="C2875" s="38" t="s">
        <v>54</v>
      </c>
      <c r="D2875" s="38" t="s">
        <v>55</v>
      </c>
      <c r="E2875" s="38" t="s">
        <v>56</v>
      </c>
      <c r="F2875" s="38" t="s">
        <v>55</v>
      </c>
      <c r="G2875" s="38" t="s">
        <v>231</v>
      </c>
      <c r="H2875" s="38" t="s">
        <v>84</v>
      </c>
      <c r="I2875" s="38" t="s">
        <v>251</v>
      </c>
      <c r="J2875" s="38" t="s">
        <v>252</v>
      </c>
      <c r="K2875" s="38" t="s">
        <v>1163</v>
      </c>
      <c r="L2875" s="38" t="s">
        <v>1300</v>
      </c>
      <c r="M2875" s="38" t="s">
        <v>234</v>
      </c>
      <c r="N2875" s="40">
        <v>3</v>
      </c>
      <c r="O2875" s="40">
        <v>3</v>
      </c>
      <c r="P2875" s="40">
        <v>0</v>
      </c>
      <c r="Q2875" s="40">
        <v>0</v>
      </c>
      <c r="R2875" s="40">
        <v>0</v>
      </c>
      <c r="S2875" s="40">
        <v>0</v>
      </c>
      <c r="T2875" s="40">
        <v>0</v>
      </c>
      <c r="U2875" s="40">
        <v>1</v>
      </c>
      <c r="V2875" s="40">
        <v>3</v>
      </c>
      <c r="W2875" s="38" t="s">
        <v>7980</v>
      </c>
      <c r="X2875" s="38" t="s">
        <v>80</v>
      </c>
      <c r="Y2875" s="38" t="s">
        <v>66</v>
      </c>
      <c r="Z2875" s="38" t="s">
        <v>7074</v>
      </c>
      <c r="AA2875" s="38" t="s">
        <v>7072</v>
      </c>
      <c r="AB2875" s="41">
        <v>0</v>
      </c>
      <c r="AC2875" s="41">
        <v>0</v>
      </c>
      <c r="AD2875" s="42">
        <v>0</v>
      </c>
      <c r="AE2875" s="42">
        <v>0</v>
      </c>
      <c r="AF2875" s="12" t="str">
        <f t="shared" si="528"/>
        <v>253454</v>
      </c>
      <c r="AG2875" s="13" t="str">
        <f>VLOOKUP(D2875,[2]Reference!$Q:$U,4,FALSE)</f>
        <v>Fleet</v>
      </c>
      <c r="AH2875" s="13" t="str">
        <f>VLOOKUP(D2875,[2]Reference!$Q:$U,5,FALSE)</f>
        <v>LNER</v>
      </c>
      <c r="AI2875" s="14">
        <f t="shared" si="529"/>
        <v>0</v>
      </c>
      <c r="AJ2875" s="14">
        <f t="shared" si="530"/>
        <v>0</v>
      </c>
      <c r="AK2875" s="14">
        <f t="shared" si="531"/>
        <v>0</v>
      </c>
      <c r="AL2875" s="15">
        <f t="shared" si="532"/>
        <v>0</v>
      </c>
      <c r="AM2875" s="14">
        <f t="shared" si="533"/>
        <v>3</v>
      </c>
      <c r="AN2875" s="16">
        <f t="shared" si="534"/>
        <v>45710</v>
      </c>
      <c r="AO2875" s="17">
        <f>VLOOKUP(B2875,[2]Reference!D:E,2,1)</f>
        <v>202512</v>
      </c>
      <c r="AP2875" s="12" t="str">
        <f t="shared" si="535"/>
        <v>7</v>
      </c>
      <c r="AQ2875" s="18">
        <f t="shared" si="536"/>
        <v>0</v>
      </c>
      <c r="AR2875" s="18">
        <f t="shared" si="537"/>
        <v>0</v>
      </c>
      <c r="AS2875" s="13" t="str">
        <f>VLOOKUP(D2875,[2]Reference!$Q:$U,3,FALSE)</f>
        <v>Azuma</v>
      </c>
      <c r="AT2875" s="13" t="str">
        <f>VLOOKUP(D2875,[2]Reference!Q:V,6,FALSE)</f>
        <v>Azuma</v>
      </c>
      <c r="AU2875" s="13" t="str">
        <f>VLOOKUP(D2875,[2]Reference!$Q:$U,2,FALSE)</f>
        <v>Hitachi - Class 800</v>
      </c>
      <c r="AV2875" s="19">
        <f t="shared" si="538"/>
        <v>45713</v>
      </c>
      <c r="AW2875" s="12" t="str">
        <f>+VLOOKUP(X2875,[2]Reference!BN:BO,2,FALSE)</f>
        <v>Fleet</v>
      </c>
      <c r="AX2875" s="20" t="str">
        <f t="shared" si="539"/>
        <v>HB</v>
      </c>
      <c r="AY2875" s="20" t="str">
        <f>VLOOKUP(AX2875,[2]Reference!AH:AI,2,FALSE)</f>
        <v>LNER</v>
      </c>
      <c r="AZ2875" s="20" t="str">
        <f>VLOOKUP(D2875,[2]Reference!Q:V,6,FALSE)</f>
        <v>Azuma</v>
      </c>
      <c r="BA2875" s="20" t="str">
        <f>VLOOKUP(D2875,[2]Reference!Q:V,3,FALSE)</f>
        <v>Azuma</v>
      </c>
    </row>
    <row r="2876" spans="1:53" ht="13.5" x14ac:dyDescent="0.25">
      <c r="A2876" s="38" t="s">
        <v>7981</v>
      </c>
      <c r="B2876" s="39">
        <v>45706</v>
      </c>
      <c r="C2876" s="38" t="s">
        <v>54</v>
      </c>
      <c r="D2876" s="38" t="s">
        <v>55</v>
      </c>
      <c r="E2876" s="38" t="s">
        <v>56</v>
      </c>
      <c r="F2876" s="38" t="s">
        <v>55</v>
      </c>
      <c r="G2876" s="38" t="s">
        <v>129</v>
      </c>
      <c r="H2876" s="38" t="s">
        <v>5197</v>
      </c>
      <c r="I2876" s="38" t="s">
        <v>7623</v>
      </c>
      <c r="J2876" s="38" t="s">
        <v>7624</v>
      </c>
      <c r="K2876" s="38" t="s">
        <v>270</v>
      </c>
      <c r="L2876" s="38" t="s">
        <v>4174</v>
      </c>
      <c r="M2876" s="38" t="s">
        <v>484</v>
      </c>
      <c r="N2876" s="40">
        <v>0</v>
      </c>
      <c r="O2876" s="40">
        <v>0</v>
      </c>
      <c r="P2876" s="40">
        <v>0</v>
      </c>
      <c r="Q2876" s="40">
        <v>0</v>
      </c>
      <c r="R2876" s="40">
        <v>1</v>
      </c>
      <c r="S2876" s="40">
        <v>0</v>
      </c>
      <c r="T2876" s="40">
        <v>0</v>
      </c>
      <c r="U2876" s="40">
        <v>1</v>
      </c>
      <c r="V2876" s="40">
        <v>6</v>
      </c>
      <c r="W2876" s="38" t="s">
        <v>7982</v>
      </c>
      <c r="X2876" s="38" t="s">
        <v>80</v>
      </c>
      <c r="Y2876" s="38" t="s">
        <v>66</v>
      </c>
      <c r="Z2876" s="38" t="s">
        <v>7074</v>
      </c>
      <c r="AA2876" s="38" t="s">
        <v>7072</v>
      </c>
      <c r="AB2876" s="41">
        <v>0</v>
      </c>
      <c r="AC2876" s="41">
        <v>1</v>
      </c>
      <c r="AD2876" s="42">
        <v>1</v>
      </c>
      <c r="AE2876" s="42">
        <v>1</v>
      </c>
      <c r="AF2876" s="12" t="str">
        <f t="shared" si="528"/>
        <v>253579</v>
      </c>
      <c r="AG2876" s="13" t="str">
        <f>VLOOKUP(D2876,[2]Reference!$Q:$U,4,FALSE)</f>
        <v>Fleet</v>
      </c>
      <c r="AH2876" s="13" t="str">
        <f>VLOOKUP(D2876,[2]Reference!$Q:$U,5,FALSE)</f>
        <v>LNER</v>
      </c>
      <c r="AI2876" s="14">
        <f t="shared" si="529"/>
        <v>0</v>
      </c>
      <c r="AJ2876" s="14">
        <f t="shared" si="530"/>
        <v>0.5</v>
      </c>
      <c r="AK2876" s="14">
        <f t="shared" si="531"/>
        <v>0.5</v>
      </c>
      <c r="AL2876" s="15">
        <f t="shared" si="532"/>
        <v>0.5</v>
      </c>
      <c r="AM2876" s="14">
        <f t="shared" si="533"/>
        <v>0</v>
      </c>
      <c r="AN2876" s="16">
        <f t="shared" si="534"/>
        <v>45710</v>
      </c>
      <c r="AO2876" s="17">
        <f>VLOOKUP(B2876,[2]Reference!D:E,2,1)</f>
        <v>202512</v>
      </c>
      <c r="AP2876" s="12" t="str">
        <f t="shared" si="535"/>
        <v>7</v>
      </c>
      <c r="AQ2876" s="18">
        <f t="shared" si="536"/>
        <v>1</v>
      </c>
      <c r="AR2876" s="18">
        <f t="shared" si="537"/>
        <v>1</v>
      </c>
      <c r="AS2876" s="13" t="str">
        <f>VLOOKUP(D2876,[2]Reference!$Q:$U,3,FALSE)</f>
        <v>Azuma</v>
      </c>
      <c r="AT2876" s="13" t="str">
        <f>VLOOKUP(D2876,[2]Reference!Q:V,6,FALSE)</f>
        <v>Azuma</v>
      </c>
      <c r="AU2876" s="13" t="str">
        <f>VLOOKUP(D2876,[2]Reference!$Q:$U,2,FALSE)</f>
        <v>Hitachi - Class 800</v>
      </c>
      <c r="AV2876" s="19">
        <f t="shared" si="538"/>
        <v>45713</v>
      </c>
      <c r="AW2876" s="12" t="str">
        <f>+VLOOKUP(X2876,[2]Reference!BN:BO,2,FALSE)</f>
        <v>Fleet</v>
      </c>
      <c r="AX2876" s="20" t="str">
        <f t="shared" si="539"/>
        <v>HB</v>
      </c>
      <c r="AY2876" s="20" t="str">
        <f>VLOOKUP(AX2876,[2]Reference!AH:AI,2,FALSE)</f>
        <v>LNER</v>
      </c>
      <c r="AZ2876" s="20" t="str">
        <f>VLOOKUP(D2876,[2]Reference!Q:V,6,FALSE)</f>
        <v>Azuma</v>
      </c>
      <c r="BA2876" s="20" t="str">
        <f>VLOOKUP(D2876,[2]Reference!Q:V,3,FALSE)</f>
        <v>Azuma</v>
      </c>
    </row>
    <row r="2877" spans="1:53" ht="13.5" x14ac:dyDescent="0.25">
      <c r="A2877" s="38" t="s">
        <v>7983</v>
      </c>
      <c r="B2877" s="39">
        <v>45707</v>
      </c>
      <c r="C2877" s="38" t="s">
        <v>54</v>
      </c>
      <c r="D2877" s="38" t="s">
        <v>55</v>
      </c>
      <c r="E2877" s="38" t="s">
        <v>56</v>
      </c>
      <c r="F2877" s="38" t="s">
        <v>55</v>
      </c>
      <c r="G2877" s="38" t="s">
        <v>231</v>
      </c>
      <c r="H2877" s="38" t="s">
        <v>84</v>
      </c>
      <c r="I2877" s="38" t="s">
        <v>251</v>
      </c>
      <c r="J2877" s="38" t="s">
        <v>252</v>
      </c>
      <c r="K2877" s="38" t="s">
        <v>919</v>
      </c>
      <c r="L2877" s="38" t="s">
        <v>3999</v>
      </c>
      <c r="M2877" s="38" t="s">
        <v>234</v>
      </c>
      <c r="N2877" s="40">
        <v>9</v>
      </c>
      <c r="O2877" s="40">
        <v>9</v>
      </c>
      <c r="P2877" s="40">
        <v>0</v>
      </c>
      <c r="Q2877" s="40">
        <v>0</v>
      </c>
      <c r="R2877" s="40">
        <v>0</v>
      </c>
      <c r="S2877" s="40">
        <v>0</v>
      </c>
      <c r="T2877" s="40">
        <v>0</v>
      </c>
      <c r="U2877" s="40">
        <v>1</v>
      </c>
      <c r="V2877" s="40">
        <v>9</v>
      </c>
      <c r="W2877" s="38" t="s">
        <v>7984</v>
      </c>
      <c r="X2877" s="38" t="s">
        <v>80</v>
      </c>
      <c r="Y2877" s="38" t="s">
        <v>66</v>
      </c>
      <c r="Z2877" s="38" t="s">
        <v>7074</v>
      </c>
      <c r="AA2877" s="38" t="s">
        <v>7072</v>
      </c>
      <c r="AB2877" s="41">
        <v>0</v>
      </c>
      <c r="AC2877" s="41">
        <v>0</v>
      </c>
      <c r="AD2877" s="42">
        <v>0</v>
      </c>
      <c r="AE2877" s="42">
        <v>0</v>
      </c>
      <c r="AF2877" s="12" t="str">
        <f t="shared" si="528"/>
        <v>254772</v>
      </c>
      <c r="AG2877" s="13" t="str">
        <f>VLOOKUP(D2877,[2]Reference!$Q:$U,4,FALSE)</f>
        <v>Fleet</v>
      </c>
      <c r="AH2877" s="13" t="str">
        <f>VLOOKUP(D2877,[2]Reference!$Q:$U,5,FALSE)</f>
        <v>LNER</v>
      </c>
      <c r="AI2877" s="14">
        <f t="shared" si="529"/>
        <v>0</v>
      </c>
      <c r="AJ2877" s="14">
        <f t="shared" si="530"/>
        <v>0</v>
      </c>
      <c r="AK2877" s="14">
        <f t="shared" si="531"/>
        <v>0</v>
      </c>
      <c r="AL2877" s="15">
        <f t="shared" si="532"/>
        <v>0</v>
      </c>
      <c r="AM2877" s="14">
        <f t="shared" si="533"/>
        <v>9</v>
      </c>
      <c r="AN2877" s="16">
        <f t="shared" si="534"/>
        <v>45710</v>
      </c>
      <c r="AO2877" s="17">
        <f>VLOOKUP(B2877,[2]Reference!D:E,2,1)</f>
        <v>202512</v>
      </c>
      <c r="AP2877" s="12" t="str">
        <f t="shared" si="535"/>
        <v>7</v>
      </c>
      <c r="AQ2877" s="18">
        <f t="shared" si="536"/>
        <v>0</v>
      </c>
      <c r="AR2877" s="18">
        <f t="shared" si="537"/>
        <v>0</v>
      </c>
      <c r="AS2877" s="13" t="str">
        <f>VLOOKUP(D2877,[2]Reference!$Q:$U,3,FALSE)</f>
        <v>Azuma</v>
      </c>
      <c r="AT2877" s="13" t="str">
        <f>VLOOKUP(D2877,[2]Reference!Q:V,6,FALSE)</f>
        <v>Azuma</v>
      </c>
      <c r="AU2877" s="13" t="str">
        <f>VLOOKUP(D2877,[2]Reference!$Q:$U,2,FALSE)</f>
        <v>Hitachi - Class 800</v>
      </c>
      <c r="AV2877" s="19">
        <f t="shared" si="538"/>
        <v>45714</v>
      </c>
      <c r="AW2877" s="12" t="str">
        <f>+VLOOKUP(X2877,[2]Reference!BN:BO,2,FALSE)</f>
        <v>Fleet</v>
      </c>
      <c r="AX2877" s="20" t="str">
        <f t="shared" si="539"/>
        <v>HB</v>
      </c>
      <c r="AY2877" s="20" t="str">
        <f>VLOOKUP(AX2877,[2]Reference!AH:AI,2,FALSE)</f>
        <v>LNER</v>
      </c>
      <c r="AZ2877" s="20" t="str">
        <f>VLOOKUP(D2877,[2]Reference!Q:V,6,FALSE)</f>
        <v>Azuma</v>
      </c>
      <c r="BA2877" s="20" t="str">
        <f>VLOOKUP(D2877,[2]Reference!Q:V,3,FALSE)</f>
        <v>Azuma</v>
      </c>
    </row>
    <row r="2878" spans="1:53" ht="13.5" x14ac:dyDescent="0.25">
      <c r="A2878" s="38" t="s">
        <v>7986</v>
      </c>
      <c r="B2878" s="39">
        <v>45708</v>
      </c>
      <c r="C2878" s="38" t="s">
        <v>54</v>
      </c>
      <c r="D2878" s="38" t="s">
        <v>55</v>
      </c>
      <c r="E2878" s="38" t="s">
        <v>56</v>
      </c>
      <c r="F2878" s="38" t="s">
        <v>55</v>
      </c>
      <c r="G2878" s="38" t="s">
        <v>231</v>
      </c>
      <c r="H2878" s="38" t="s">
        <v>84</v>
      </c>
      <c r="I2878" s="38" t="s">
        <v>251</v>
      </c>
      <c r="J2878" s="38" t="s">
        <v>252</v>
      </c>
      <c r="K2878" s="38" t="s">
        <v>919</v>
      </c>
      <c r="L2878" s="38" t="s">
        <v>1038</v>
      </c>
      <c r="M2878" s="38" t="s">
        <v>181</v>
      </c>
      <c r="N2878" s="40">
        <v>7</v>
      </c>
      <c r="O2878" s="40">
        <v>7</v>
      </c>
      <c r="P2878" s="40">
        <v>0</v>
      </c>
      <c r="Q2878" s="40">
        <v>0</v>
      </c>
      <c r="R2878" s="40">
        <v>0</v>
      </c>
      <c r="S2878" s="40">
        <v>0</v>
      </c>
      <c r="T2878" s="40">
        <v>0</v>
      </c>
      <c r="U2878" s="40">
        <v>1</v>
      </c>
      <c r="V2878" s="40">
        <v>7</v>
      </c>
      <c r="W2878" s="38" t="s">
        <v>7987</v>
      </c>
      <c r="X2878" s="38" t="s">
        <v>80</v>
      </c>
      <c r="Y2878" s="38" t="s">
        <v>66</v>
      </c>
      <c r="Z2878" s="38" t="s">
        <v>7074</v>
      </c>
      <c r="AA2878" s="38" t="s">
        <v>7072</v>
      </c>
      <c r="AB2878" s="41">
        <v>0</v>
      </c>
      <c r="AC2878" s="41">
        <v>0</v>
      </c>
      <c r="AD2878" s="42">
        <v>0</v>
      </c>
      <c r="AE2878" s="42">
        <v>0</v>
      </c>
      <c r="AF2878" s="12" t="str">
        <f t="shared" si="528"/>
        <v>257680</v>
      </c>
      <c r="AG2878" s="13" t="str">
        <f>VLOOKUP(D2878,[2]Reference!$Q:$U,4,FALSE)</f>
        <v>Fleet</v>
      </c>
      <c r="AH2878" s="13" t="str">
        <f>VLOOKUP(D2878,[2]Reference!$Q:$U,5,FALSE)</f>
        <v>LNER</v>
      </c>
      <c r="AI2878" s="14">
        <f t="shared" si="529"/>
        <v>0</v>
      </c>
      <c r="AJ2878" s="14">
        <f t="shared" si="530"/>
        <v>0</v>
      </c>
      <c r="AK2878" s="14">
        <f t="shared" si="531"/>
        <v>0</v>
      </c>
      <c r="AL2878" s="15">
        <f t="shared" si="532"/>
        <v>0</v>
      </c>
      <c r="AM2878" s="14">
        <f t="shared" si="533"/>
        <v>7</v>
      </c>
      <c r="AN2878" s="16">
        <f t="shared" si="534"/>
        <v>45710</v>
      </c>
      <c r="AO2878" s="17">
        <f>VLOOKUP(B2878,[2]Reference!D:E,2,1)</f>
        <v>202512</v>
      </c>
      <c r="AP2878" s="12" t="str">
        <f t="shared" si="535"/>
        <v>7</v>
      </c>
      <c r="AQ2878" s="18">
        <f t="shared" si="536"/>
        <v>0</v>
      </c>
      <c r="AR2878" s="18">
        <f t="shared" si="537"/>
        <v>0</v>
      </c>
      <c r="AS2878" s="13" t="str">
        <f>VLOOKUP(D2878,[2]Reference!$Q:$U,3,FALSE)</f>
        <v>Azuma</v>
      </c>
      <c r="AT2878" s="13" t="str">
        <f>VLOOKUP(D2878,[2]Reference!Q:V,6,FALSE)</f>
        <v>Azuma</v>
      </c>
      <c r="AU2878" s="13" t="str">
        <f>VLOOKUP(D2878,[2]Reference!$Q:$U,2,FALSE)</f>
        <v>Hitachi - Class 800</v>
      </c>
      <c r="AV2878" s="19">
        <f t="shared" si="538"/>
        <v>45715</v>
      </c>
      <c r="AW2878" s="12" t="str">
        <f>+VLOOKUP(X2878,[2]Reference!BN:BO,2,FALSE)</f>
        <v>Fleet</v>
      </c>
      <c r="AX2878" s="20" t="str">
        <f t="shared" si="539"/>
        <v>HB</v>
      </c>
      <c r="AY2878" s="20" t="str">
        <f>VLOOKUP(AX2878,[2]Reference!AH:AI,2,FALSE)</f>
        <v>LNER</v>
      </c>
      <c r="AZ2878" s="20" t="str">
        <f>VLOOKUP(D2878,[2]Reference!Q:V,6,FALSE)</f>
        <v>Azuma</v>
      </c>
      <c r="BA2878" s="20" t="str">
        <f>VLOOKUP(D2878,[2]Reference!Q:V,3,FALSE)</f>
        <v>Azuma</v>
      </c>
    </row>
    <row r="2879" spans="1:53" ht="13.5" x14ac:dyDescent="0.25">
      <c r="A2879" s="38" t="s">
        <v>7988</v>
      </c>
      <c r="B2879" s="39">
        <v>45708</v>
      </c>
      <c r="C2879" s="38" t="s">
        <v>54</v>
      </c>
      <c r="D2879" s="38" t="s">
        <v>92</v>
      </c>
      <c r="E2879" s="38" t="s">
        <v>93</v>
      </c>
      <c r="F2879" s="38" t="s">
        <v>92</v>
      </c>
      <c r="G2879" s="38" t="s">
        <v>94</v>
      </c>
      <c r="H2879" s="38" t="s">
        <v>138</v>
      </c>
      <c r="I2879" s="38" t="s">
        <v>357</v>
      </c>
      <c r="J2879" s="38" t="s">
        <v>358</v>
      </c>
      <c r="K2879" s="38" t="s">
        <v>98</v>
      </c>
      <c r="L2879" s="38" t="s">
        <v>7989</v>
      </c>
      <c r="M2879" s="38" t="s">
        <v>375</v>
      </c>
      <c r="N2879" s="40">
        <v>18</v>
      </c>
      <c r="O2879" s="40">
        <v>13</v>
      </c>
      <c r="P2879" s="40">
        <v>5</v>
      </c>
      <c r="Q2879" s="40">
        <v>0</v>
      </c>
      <c r="R2879" s="40">
        <v>0</v>
      </c>
      <c r="S2879" s="40">
        <v>0</v>
      </c>
      <c r="T2879" s="40">
        <v>0</v>
      </c>
      <c r="U2879" s="40">
        <v>2</v>
      </c>
      <c r="V2879" s="40">
        <v>18</v>
      </c>
      <c r="W2879" s="38" t="s">
        <v>7990</v>
      </c>
      <c r="X2879" s="38" t="s">
        <v>80</v>
      </c>
      <c r="Y2879" s="38" t="s">
        <v>66</v>
      </c>
      <c r="Z2879" s="38" t="s">
        <v>7074</v>
      </c>
      <c r="AA2879" s="38" t="s">
        <v>7072</v>
      </c>
      <c r="AB2879" s="41">
        <v>0</v>
      </c>
      <c r="AC2879" s="41">
        <v>0</v>
      </c>
      <c r="AD2879" s="42">
        <v>0</v>
      </c>
      <c r="AE2879" s="42">
        <v>1</v>
      </c>
      <c r="AF2879" s="12" t="str">
        <f t="shared" si="528"/>
        <v>257830</v>
      </c>
      <c r="AG2879" s="13" t="str">
        <f>VLOOKUP(D2879,[2]Reference!$Q:$U,4,FALSE)</f>
        <v>Fleet</v>
      </c>
      <c r="AH2879" s="13" t="str">
        <f>VLOOKUP(D2879,[2]Reference!$Q:$U,5,FALSE)</f>
        <v>LNER</v>
      </c>
      <c r="AI2879" s="14">
        <f t="shared" si="529"/>
        <v>0</v>
      </c>
      <c r="AJ2879" s="14">
        <f t="shared" si="530"/>
        <v>0</v>
      </c>
      <c r="AK2879" s="14">
        <f t="shared" si="531"/>
        <v>0</v>
      </c>
      <c r="AL2879" s="15">
        <f t="shared" si="532"/>
        <v>0</v>
      </c>
      <c r="AM2879" s="14">
        <f t="shared" si="533"/>
        <v>18</v>
      </c>
      <c r="AN2879" s="16">
        <f t="shared" si="534"/>
        <v>45710</v>
      </c>
      <c r="AO2879" s="17">
        <f>VLOOKUP(B2879,[2]Reference!D:E,2,1)</f>
        <v>202512</v>
      </c>
      <c r="AP2879" s="12" t="str">
        <f t="shared" si="535"/>
        <v>7</v>
      </c>
      <c r="AQ2879" s="18">
        <f t="shared" si="536"/>
        <v>0</v>
      </c>
      <c r="AR2879" s="18">
        <f t="shared" si="537"/>
        <v>1</v>
      </c>
      <c r="AS2879" s="13" t="str">
        <f>VLOOKUP(D2879,[2]Reference!$Q:$U,3,FALSE)</f>
        <v>Azuma</v>
      </c>
      <c r="AT2879" s="13" t="str">
        <f>VLOOKUP(D2879,[2]Reference!Q:V,6,FALSE)</f>
        <v>Azuma</v>
      </c>
      <c r="AU2879" s="13" t="str">
        <f>VLOOKUP(D2879,[2]Reference!$Q:$U,2,FALSE)</f>
        <v>Hitachi - Class 801</v>
      </c>
      <c r="AV2879" s="19">
        <f t="shared" si="538"/>
        <v>45715</v>
      </c>
      <c r="AW2879" s="12" t="str">
        <f>+VLOOKUP(X2879,[2]Reference!BN:BO,2,FALSE)</f>
        <v>Fleet</v>
      </c>
      <c r="AX2879" s="20" t="str">
        <f t="shared" si="539"/>
        <v>HB</v>
      </c>
      <c r="AY2879" s="20" t="str">
        <f>VLOOKUP(AX2879,[2]Reference!AH:AI,2,FALSE)</f>
        <v>LNER</v>
      </c>
      <c r="AZ2879" s="20" t="str">
        <f>VLOOKUP(D2879,[2]Reference!Q:V,6,FALSE)</f>
        <v>Azuma</v>
      </c>
      <c r="BA2879" s="20" t="str">
        <f>VLOOKUP(D2879,[2]Reference!Q:V,3,FALSE)</f>
        <v>Azuma</v>
      </c>
    </row>
    <row r="2880" spans="1:53" ht="13.5" x14ac:dyDescent="0.25">
      <c r="A2880" s="38" t="s">
        <v>7991</v>
      </c>
      <c r="B2880" s="39">
        <v>45708</v>
      </c>
      <c r="C2880" s="38" t="s">
        <v>54</v>
      </c>
      <c r="D2880" s="38" t="s">
        <v>92</v>
      </c>
      <c r="E2880" s="38" t="s">
        <v>93</v>
      </c>
      <c r="F2880" s="38" t="s">
        <v>92</v>
      </c>
      <c r="G2880" s="38" t="s">
        <v>94</v>
      </c>
      <c r="H2880" s="38" t="s">
        <v>138</v>
      </c>
      <c r="I2880" s="38" t="s">
        <v>7315</v>
      </c>
      <c r="J2880" s="38" t="s">
        <v>7316</v>
      </c>
      <c r="K2880" s="38" t="s">
        <v>167</v>
      </c>
      <c r="L2880" s="38" t="s">
        <v>7992</v>
      </c>
      <c r="M2880" s="38" t="s">
        <v>314</v>
      </c>
      <c r="N2880" s="40">
        <v>2</v>
      </c>
      <c r="O2880" s="40">
        <v>2</v>
      </c>
      <c r="P2880" s="40">
        <v>0</v>
      </c>
      <c r="Q2880" s="40">
        <v>0</v>
      </c>
      <c r="R2880" s="40">
        <v>0</v>
      </c>
      <c r="S2880" s="40">
        <v>0</v>
      </c>
      <c r="T2880" s="40">
        <v>0</v>
      </c>
      <c r="U2880" s="40">
        <v>1</v>
      </c>
      <c r="V2880" s="40">
        <v>2</v>
      </c>
      <c r="W2880" s="38" t="s">
        <v>7993</v>
      </c>
      <c r="X2880" s="38" t="s">
        <v>80</v>
      </c>
      <c r="Y2880" s="38" t="s">
        <v>66</v>
      </c>
      <c r="Z2880" s="38" t="s">
        <v>7074</v>
      </c>
      <c r="AA2880" s="38" t="s">
        <v>7072</v>
      </c>
      <c r="AB2880" s="41">
        <v>0</v>
      </c>
      <c r="AC2880" s="41">
        <v>0</v>
      </c>
      <c r="AD2880" s="42">
        <v>0</v>
      </c>
      <c r="AE2880" s="42">
        <v>0</v>
      </c>
      <c r="AF2880" s="12" t="str">
        <f t="shared" si="528"/>
        <v>259350</v>
      </c>
      <c r="AG2880" s="13" t="str">
        <f>VLOOKUP(D2880,[2]Reference!$Q:$U,4,FALSE)</f>
        <v>Fleet</v>
      </c>
      <c r="AH2880" s="13" t="str">
        <f>VLOOKUP(D2880,[2]Reference!$Q:$U,5,FALSE)</f>
        <v>LNER</v>
      </c>
      <c r="AI2880" s="14">
        <f t="shared" si="529"/>
        <v>0</v>
      </c>
      <c r="AJ2880" s="14">
        <f t="shared" si="530"/>
        <v>0</v>
      </c>
      <c r="AK2880" s="14">
        <f t="shared" si="531"/>
        <v>0</v>
      </c>
      <c r="AL2880" s="15">
        <f t="shared" si="532"/>
        <v>0</v>
      </c>
      <c r="AM2880" s="14">
        <f t="shared" si="533"/>
        <v>2</v>
      </c>
      <c r="AN2880" s="16">
        <f t="shared" si="534"/>
        <v>45710</v>
      </c>
      <c r="AO2880" s="17">
        <f>VLOOKUP(B2880,[2]Reference!D:E,2,1)</f>
        <v>202512</v>
      </c>
      <c r="AP2880" s="12" t="str">
        <f t="shared" si="535"/>
        <v>7</v>
      </c>
      <c r="AQ2880" s="18">
        <f t="shared" si="536"/>
        <v>0</v>
      </c>
      <c r="AR2880" s="18">
        <f t="shared" si="537"/>
        <v>0</v>
      </c>
      <c r="AS2880" s="13" t="str">
        <f>VLOOKUP(D2880,[2]Reference!$Q:$U,3,FALSE)</f>
        <v>Azuma</v>
      </c>
      <c r="AT2880" s="13" t="str">
        <f>VLOOKUP(D2880,[2]Reference!Q:V,6,FALSE)</f>
        <v>Azuma</v>
      </c>
      <c r="AU2880" s="13" t="str">
        <f>VLOOKUP(D2880,[2]Reference!$Q:$U,2,FALSE)</f>
        <v>Hitachi - Class 801</v>
      </c>
      <c r="AV2880" s="19">
        <f t="shared" si="538"/>
        <v>45715</v>
      </c>
      <c r="AW2880" s="12" t="str">
        <f>+VLOOKUP(X2880,[2]Reference!BN:BO,2,FALSE)</f>
        <v>Fleet</v>
      </c>
      <c r="AX2880" s="20" t="str">
        <f t="shared" si="539"/>
        <v>HB</v>
      </c>
      <c r="AY2880" s="20" t="str">
        <f>VLOOKUP(AX2880,[2]Reference!AH:AI,2,FALSE)</f>
        <v>LNER</v>
      </c>
      <c r="AZ2880" s="20" t="str">
        <f>VLOOKUP(D2880,[2]Reference!Q:V,6,FALSE)</f>
        <v>Azuma</v>
      </c>
      <c r="BA2880" s="20" t="str">
        <f>VLOOKUP(D2880,[2]Reference!Q:V,3,FALSE)</f>
        <v>Azuma</v>
      </c>
    </row>
    <row r="2881" spans="1:53" ht="13.5" x14ac:dyDescent="0.25">
      <c r="A2881" s="38" t="s">
        <v>7994</v>
      </c>
      <c r="B2881" s="39">
        <v>45709</v>
      </c>
      <c r="C2881" s="38" t="s">
        <v>54</v>
      </c>
      <c r="D2881" s="38" t="s">
        <v>300</v>
      </c>
      <c r="E2881" s="38" t="s">
        <v>301</v>
      </c>
      <c r="F2881" s="38" t="s">
        <v>300</v>
      </c>
      <c r="G2881" s="38" t="s">
        <v>146</v>
      </c>
      <c r="H2881" s="38" t="s">
        <v>198</v>
      </c>
      <c r="I2881" s="38" t="s">
        <v>199</v>
      </c>
      <c r="J2881" s="38" t="s">
        <v>200</v>
      </c>
      <c r="K2881" s="38" t="s">
        <v>201</v>
      </c>
      <c r="L2881" s="38" t="s">
        <v>7995</v>
      </c>
      <c r="M2881" s="38" t="s">
        <v>117</v>
      </c>
      <c r="N2881" s="40">
        <v>6</v>
      </c>
      <c r="O2881" s="40">
        <v>6</v>
      </c>
      <c r="P2881" s="40">
        <v>0</v>
      </c>
      <c r="Q2881" s="40">
        <v>0</v>
      </c>
      <c r="R2881" s="40">
        <v>0</v>
      </c>
      <c r="S2881" s="40">
        <v>0</v>
      </c>
      <c r="T2881" s="40">
        <v>0</v>
      </c>
      <c r="U2881" s="40">
        <v>1</v>
      </c>
      <c r="V2881" s="40">
        <v>6</v>
      </c>
      <c r="W2881" s="38" t="s">
        <v>7996</v>
      </c>
      <c r="X2881" s="38" t="s">
        <v>119</v>
      </c>
      <c r="Y2881" s="38" t="s">
        <v>66</v>
      </c>
      <c r="Z2881" s="38" t="s">
        <v>7074</v>
      </c>
      <c r="AA2881" s="38" t="s">
        <v>7072</v>
      </c>
      <c r="AB2881" s="41">
        <v>0</v>
      </c>
      <c r="AC2881" s="41">
        <v>0</v>
      </c>
      <c r="AD2881" s="42">
        <v>0</v>
      </c>
      <c r="AE2881" s="42">
        <v>0</v>
      </c>
      <c r="AF2881" s="12" t="str">
        <f t="shared" si="528"/>
        <v>260910</v>
      </c>
      <c r="AG2881" s="13" t="str">
        <f>VLOOKUP(D2881,[2]Reference!$Q:$U,4,FALSE)</f>
        <v>Fleet</v>
      </c>
      <c r="AH2881" s="13" t="str">
        <f>VLOOKUP(D2881,[2]Reference!$Q:$U,5,FALSE)</f>
        <v>LNER</v>
      </c>
      <c r="AI2881" s="14">
        <f t="shared" si="529"/>
        <v>0</v>
      </c>
      <c r="AJ2881" s="14">
        <f t="shared" si="530"/>
        <v>0</v>
      </c>
      <c r="AK2881" s="14">
        <f t="shared" si="531"/>
        <v>0</v>
      </c>
      <c r="AL2881" s="15">
        <f t="shared" si="532"/>
        <v>0</v>
      </c>
      <c r="AM2881" s="14">
        <f t="shared" si="533"/>
        <v>6</v>
      </c>
      <c r="AN2881" s="16">
        <f t="shared" si="534"/>
        <v>45710</v>
      </c>
      <c r="AO2881" s="17">
        <f>VLOOKUP(B2881,[2]Reference!D:E,2,1)</f>
        <v>202512</v>
      </c>
      <c r="AP2881" s="12" t="str">
        <f t="shared" si="535"/>
        <v>7</v>
      </c>
      <c r="AQ2881" s="18">
        <f t="shared" si="536"/>
        <v>0</v>
      </c>
      <c r="AR2881" s="18">
        <f t="shared" si="537"/>
        <v>0</v>
      </c>
      <c r="AS2881" s="13" t="str">
        <f>VLOOKUP(D2881,[2]Reference!$Q:$U,3,FALSE)</f>
        <v>Other</v>
      </c>
      <c r="AT2881" s="13" t="str">
        <f>VLOOKUP(D2881,[2]Reference!Q:V,6,FALSE)</f>
        <v>Other</v>
      </c>
      <c r="AU2881" s="13" t="str">
        <f>VLOOKUP(D2881,[2]Reference!$Q:$U,2,FALSE)</f>
        <v>Hitachi - Control</v>
      </c>
      <c r="AV2881" s="19">
        <f t="shared" si="538"/>
        <v>45716</v>
      </c>
      <c r="AW2881" s="12" t="str">
        <f>+VLOOKUP(X2881,[2]Reference!BN:BO,2,FALSE)</f>
        <v>Depot</v>
      </c>
      <c r="AX2881" s="20" t="str">
        <f t="shared" si="539"/>
        <v>HB</v>
      </c>
      <c r="AY2881" s="20" t="str">
        <f>VLOOKUP(AX2881,[2]Reference!AH:AI,2,FALSE)</f>
        <v>LNER</v>
      </c>
      <c r="AZ2881" s="20" t="str">
        <f>VLOOKUP(D2881,[2]Reference!Q:V,6,FALSE)</f>
        <v>Other</v>
      </c>
      <c r="BA2881" s="20" t="str">
        <f>VLOOKUP(D2881,[2]Reference!Q:V,3,FALSE)</f>
        <v>Other</v>
      </c>
    </row>
    <row r="2882" spans="1:53" ht="13.5" x14ac:dyDescent="0.25">
      <c r="A2882" s="38" t="s">
        <v>7997</v>
      </c>
      <c r="B2882" s="39">
        <v>45709</v>
      </c>
      <c r="C2882" s="38" t="s">
        <v>54</v>
      </c>
      <c r="D2882" s="38" t="s">
        <v>55</v>
      </c>
      <c r="E2882" s="38" t="s">
        <v>56</v>
      </c>
      <c r="F2882" s="38" t="s">
        <v>55</v>
      </c>
      <c r="G2882" s="38" t="s">
        <v>154</v>
      </c>
      <c r="H2882" s="38" t="s">
        <v>84</v>
      </c>
      <c r="I2882" s="38" t="s">
        <v>4601</v>
      </c>
      <c r="J2882" s="38" t="s">
        <v>1735</v>
      </c>
      <c r="K2882" s="38" t="s">
        <v>155</v>
      </c>
      <c r="L2882" s="38" t="s">
        <v>7998</v>
      </c>
      <c r="M2882" s="38" t="s">
        <v>3798</v>
      </c>
      <c r="N2882" s="40">
        <v>55</v>
      </c>
      <c r="O2882" s="40">
        <v>33</v>
      </c>
      <c r="P2882" s="40">
        <v>22</v>
      </c>
      <c r="Q2882" s="40">
        <v>0</v>
      </c>
      <c r="R2882" s="40">
        <v>0</v>
      </c>
      <c r="S2882" s="40">
        <v>0</v>
      </c>
      <c r="T2882" s="40">
        <v>0</v>
      </c>
      <c r="U2882" s="40">
        <v>6</v>
      </c>
      <c r="V2882" s="40">
        <v>55</v>
      </c>
      <c r="W2882" s="38" t="s">
        <v>7999</v>
      </c>
      <c r="X2882" s="38" t="s">
        <v>80</v>
      </c>
      <c r="Y2882" s="38" t="s">
        <v>66</v>
      </c>
      <c r="Z2882" s="38" t="s">
        <v>7074</v>
      </c>
      <c r="AA2882" s="38" t="s">
        <v>7072</v>
      </c>
      <c r="AB2882" s="41">
        <v>0</v>
      </c>
      <c r="AC2882" s="41">
        <v>0</v>
      </c>
      <c r="AD2882" s="42">
        <v>0</v>
      </c>
      <c r="AE2882" s="42">
        <v>0.88</v>
      </c>
      <c r="AF2882" s="12" t="str">
        <f t="shared" ref="AF2882:AF2945" si="540">LEFT(A2882,6)</f>
        <v>261296</v>
      </c>
      <c r="AG2882" s="13" t="str">
        <f>VLOOKUP(D2882,[2]Reference!$Q:$U,4,FALSE)</f>
        <v>Fleet</v>
      </c>
      <c r="AH2882" s="13" t="str">
        <f>VLOOKUP(D2882,[2]Reference!$Q:$U,5,FALSE)</f>
        <v>LNER</v>
      </c>
      <c r="AI2882" s="14">
        <f t="shared" ref="AI2882:AI2945" si="541">+AB2882</f>
        <v>0</v>
      </c>
      <c r="AJ2882" s="14">
        <f t="shared" ref="AJ2882:AJ2945" si="542">+AC2882/2</f>
        <v>0</v>
      </c>
      <c r="AK2882" s="14">
        <f t="shared" ref="AK2882:AK2945" si="543">SUM(AI2882:AJ2882)</f>
        <v>0</v>
      </c>
      <c r="AL2882" s="15">
        <f t="shared" ref="AL2882:AL2945" si="544">+AD2882-AK2882</f>
        <v>0</v>
      </c>
      <c r="AM2882" s="14">
        <f t="shared" ref="AM2882:AM2945" si="545">+N2882</f>
        <v>55</v>
      </c>
      <c r="AN2882" s="16">
        <f t="shared" ref="AN2882:AN2945" si="546">B2882+(7-WEEKDAY(B2882))</f>
        <v>45710</v>
      </c>
      <c r="AO2882" s="17">
        <f>VLOOKUP(B2882,[2]Reference!D:E,2,1)</f>
        <v>202512</v>
      </c>
      <c r="AP2882" s="12" t="str">
        <f t="shared" ref="AP2882:AP2945" si="547">LEFT(X2882,1)</f>
        <v>7</v>
      </c>
      <c r="AQ2882" s="18">
        <f t="shared" ref="AQ2882:AQ2945" si="548">+AD2882</f>
        <v>0</v>
      </c>
      <c r="AR2882" s="18">
        <f t="shared" ref="AR2882:AR2945" si="549">+AE2882</f>
        <v>0.88</v>
      </c>
      <c r="AS2882" s="13" t="str">
        <f>VLOOKUP(D2882,[2]Reference!$Q:$U,3,FALSE)</f>
        <v>Azuma</v>
      </c>
      <c r="AT2882" s="13" t="str">
        <f>VLOOKUP(D2882,[2]Reference!Q:V,6,FALSE)</f>
        <v>Azuma</v>
      </c>
      <c r="AU2882" s="13" t="str">
        <f>VLOOKUP(D2882,[2]Reference!$Q:$U,2,FALSE)</f>
        <v>Hitachi - Class 800</v>
      </c>
      <c r="AV2882" s="19">
        <f t="shared" ref="AV2882:AV2945" si="550">+B2882+7</f>
        <v>45716</v>
      </c>
      <c r="AW2882" s="12" t="str">
        <f>+VLOOKUP(X2882,[2]Reference!BN:BO,2,FALSE)</f>
        <v>Fleet</v>
      </c>
      <c r="AX2882" s="20" t="str">
        <f t="shared" ref="AX2882:AX2945" si="551">MID(F2882,2,2)</f>
        <v>HB</v>
      </c>
      <c r="AY2882" s="20" t="str">
        <f>VLOOKUP(AX2882,[2]Reference!AH:AI,2,FALSE)</f>
        <v>LNER</v>
      </c>
      <c r="AZ2882" s="20" t="str">
        <f>VLOOKUP(D2882,[2]Reference!Q:V,6,FALSE)</f>
        <v>Azuma</v>
      </c>
      <c r="BA2882" s="20" t="str">
        <f>VLOOKUP(D2882,[2]Reference!Q:V,3,FALSE)</f>
        <v>Azuma</v>
      </c>
    </row>
    <row r="2883" spans="1:53" ht="13.5" x14ac:dyDescent="0.25">
      <c r="A2883" s="38" t="s">
        <v>8000</v>
      </c>
      <c r="B2883" s="39">
        <v>45709</v>
      </c>
      <c r="C2883" s="38" t="s">
        <v>54</v>
      </c>
      <c r="D2883" s="38" t="s">
        <v>92</v>
      </c>
      <c r="E2883" s="38" t="s">
        <v>93</v>
      </c>
      <c r="F2883" s="38" t="s">
        <v>92</v>
      </c>
      <c r="G2883" s="38" t="s">
        <v>146</v>
      </c>
      <c r="H2883" s="38" t="s">
        <v>339</v>
      </c>
      <c r="I2883" s="38" t="s">
        <v>2867</v>
      </c>
      <c r="J2883" s="38" t="s">
        <v>2868</v>
      </c>
      <c r="K2883" s="38" t="s">
        <v>1294</v>
      </c>
      <c r="L2883" s="38" t="s">
        <v>8001</v>
      </c>
      <c r="M2883" s="38" t="s">
        <v>869</v>
      </c>
      <c r="N2883" s="40">
        <v>13</v>
      </c>
      <c r="O2883" s="40">
        <v>7</v>
      </c>
      <c r="P2883" s="40">
        <v>6</v>
      </c>
      <c r="Q2883" s="40">
        <v>0</v>
      </c>
      <c r="R2883" s="40">
        <v>0</v>
      </c>
      <c r="S2883" s="40">
        <v>0</v>
      </c>
      <c r="T2883" s="40">
        <v>0</v>
      </c>
      <c r="U2883" s="40">
        <v>2</v>
      </c>
      <c r="V2883" s="40">
        <v>13</v>
      </c>
      <c r="W2883" s="38" t="s">
        <v>8002</v>
      </c>
      <c r="X2883" s="38" t="s">
        <v>80</v>
      </c>
      <c r="Y2883" s="38" t="s">
        <v>66</v>
      </c>
      <c r="Z2883" s="38" t="s">
        <v>7074</v>
      </c>
      <c r="AA2883" s="38" t="s">
        <v>7072</v>
      </c>
      <c r="AB2883" s="41">
        <v>0</v>
      </c>
      <c r="AC2883" s="41">
        <v>0</v>
      </c>
      <c r="AD2883" s="42">
        <v>0</v>
      </c>
      <c r="AE2883" s="42">
        <v>0</v>
      </c>
      <c r="AF2883" s="12" t="str">
        <f t="shared" si="540"/>
        <v>261862</v>
      </c>
      <c r="AG2883" s="13" t="str">
        <f>VLOOKUP(D2883,[2]Reference!$Q:$U,4,FALSE)</f>
        <v>Fleet</v>
      </c>
      <c r="AH2883" s="13" t="str">
        <f>VLOOKUP(D2883,[2]Reference!$Q:$U,5,FALSE)</f>
        <v>LNER</v>
      </c>
      <c r="AI2883" s="14">
        <f t="shared" si="541"/>
        <v>0</v>
      </c>
      <c r="AJ2883" s="14">
        <f t="shared" si="542"/>
        <v>0</v>
      </c>
      <c r="AK2883" s="14">
        <f t="shared" si="543"/>
        <v>0</v>
      </c>
      <c r="AL2883" s="15">
        <f t="shared" si="544"/>
        <v>0</v>
      </c>
      <c r="AM2883" s="14">
        <f t="shared" si="545"/>
        <v>13</v>
      </c>
      <c r="AN2883" s="16">
        <f t="shared" si="546"/>
        <v>45710</v>
      </c>
      <c r="AO2883" s="17">
        <f>VLOOKUP(B2883,[2]Reference!D:E,2,1)</f>
        <v>202512</v>
      </c>
      <c r="AP2883" s="12" t="str">
        <f t="shared" si="547"/>
        <v>7</v>
      </c>
      <c r="AQ2883" s="18">
        <f t="shared" si="548"/>
        <v>0</v>
      </c>
      <c r="AR2883" s="18">
        <f t="shared" si="549"/>
        <v>0</v>
      </c>
      <c r="AS2883" s="13" t="str">
        <f>VLOOKUP(D2883,[2]Reference!$Q:$U,3,FALSE)</f>
        <v>Azuma</v>
      </c>
      <c r="AT2883" s="13" t="str">
        <f>VLOOKUP(D2883,[2]Reference!Q:V,6,FALSE)</f>
        <v>Azuma</v>
      </c>
      <c r="AU2883" s="13" t="str">
        <f>VLOOKUP(D2883,[2]Reference!$Q:$U,2,FALSE)</f>
        <v>Hitachi - Class 801</v>
      </c>
      <c r="AV2883" s="19">
        <f t="shared" si="550"/>
        <v>45716</v>
      </c>
      <c r="AW2883" s="12" t="str">
        <f>+VLOOKUP(X2883,[2]Reference!BN:BO,2,FALSE)</f>
        <v>Fleet</v>
      </c>
      <c r="AX2883" s="20" t="str">
        <f t="shared" si="551"/>
        <v>HB</v>
      </c>
      <c r="AY2883" s="20" t="str">
        <f>VLOOKUP(AX2883,[2]Reference!AH:AI,2,FALSE)</f>
        <v>LNER</v>
      </c>
      <c r="AZ2883" s="20" t="str">
        <f>VLOOKUP(D2883,[2]Reference!Q:V,6,FALSE)</f>
        <v>Azuma</v>
      </c>
      <c r="BA2883" s="20" t="str">
        <f>VLOOKUP(D2883,[2]Reference!Q:V,3,FALSE)</f>
        <v>Azuma</v>
      </c>
    </row>
    <row r="2884" spans="1:53" ht="13.5" x14ac:dyDescent="0.25">
      <c r="A2884" s="38" t="s">
        <v>8003</v>
      </c>
      <c r="B2884" s="39">
        <v>45710</v>
      </c>
      <c r="C2884" s="38" t="s">
        <v>54</v>
      </c>
      <c r="D2884" s="38" t="s">
        <v>578</v>
      </c>
      <c r="E2884" s="38" t="s">
        <v>579</v>
      </c>
      <c r="F2884" s="38" t="s">
        <v>578</v>
      </c>
      <c r="G2884" s="38" t="s">
        <v>146</v>
      </c>
      <c r="H2884" s="38" t="s">
        <v>112</v>
      </c>
      <c r="I2884" s="38" t="s">
        <v>518</v>
      </c>
      <c r="J2884" s="38" t="s">
        <v>519</v>
      </c>
      <c r="K2884" s="38" t="s">
        <v>1084</v>
      </c>
      <c r="L2884" s="38" t="s">
        <v>8004</v>
      </c>
      <c r="M2884" s="38" t="s">
        <v>786</v>
      </c>
      <c r="N2884" s="40">
        <v>69</v>
      </c>
      <c r="O2884" s="40">
        <v>27</v>
      </c>
      <c r="P2884" s="40">
        <v>42</v>
      </c>
      <c r="Q2884" s="40">
        <v>0</v>
      </c>
      <c r="R2884" s="40">
        <v>0</v>
      </c>
      <c r="S2884" s="40">
        <v>0</v>
      </c>
      <c r="T2884" s="40">
        <v>0</v>
      </c>
      <c r="U2884" s="40">
        <v>2</v>
      </c>
      <c r="V2884" s="40">
        <v>69</v>
      </c>
      <c r="W2884" s="38" t="s">
        <v>8005</v>
      </c>
      <c r="X2884" s="38" t="s">
        <v>119</v>
      </c>
      <c r="Y2884" s="38" t="s">
        <v>66</v>
      </c>
      <c r="Z2884" s="38" t="s">
        <v>7074</v>
      </c>
      <c r="AA2884" s="38" t="s">
        <v>7072</v>
      </c>
      <c r="AB2884" s="41">
        <v>0</v>
      </c>
      <c r="AC2884" s="41">
        <v>0</v>
      </c>
      <c r="AD2884" s="42">
        <v>1.6</v>
      </c>
      <c r="AE2884" s="42">
        <v>1.6</v>
      </c>
      <c r="AF2884" s="12" t="str">
        <f t="shared" si="540"/>
        <v>262808</v>
      </c>
      <c r="AG2884" s="13" t="str">
        <f>VLOOKUP(D2884,[2]Reference!$Q:$U,4,FALSE)</f>
        <v>Fleet</v>
      </c>
      <c r="AH2884" s="13" t="str">
        <f>VLOOKUP(D2884,[2]Reference!$Q:$U,5,FALSE)</f>
        <v>LNER</v>
      </c>
      <c r="AI2884" s="14">
        <f t="shared" si="541"/>
        <v>0</v>
      </c>
      <c r="AJ2884" s="14">
        <f t="shared" si="542"/>
        <v>0</v>
      </c>
      <c r="AK2884" s="14">
        <f t="shared" si="543"/>
        <v>0</v>
      </c>
      <c r="AL2884" s="15">
        <f t="shared" si="544"/>
        <v>1.6</v>
      </c>
      <c r="AM2884" s="14">
        <f t="shared" si="545"/>
        <v>69</v>
      </c>
      <c r="AN2884" s="16">
        <f t="shared" si="546"/>
        <v>45710</v>
      </c>
      <c r="AO2884" s="17">
        <f>VLOOKUP(B2884,[2]Reference!D:E,2,1)</f>
        <v>202512</v>
      </c>
      <c r="AP2884" s="12" t="str">
        <f t="shared" si="547"/>
        <v>7</v>
      </c>
      <c r="AQ2884" s="18">
        <f t="shared" si="548"/>
        <v>1.6</v>
      </c>
      <c r="AR2884" s="18">
        <f t="shared" si="549"/>
        <v>1.6</v>
      </c>
      <c r="AS2884" s="13" t="str">
        <f>VLOOKUP(D2884,[2]Reference!$Q:$U,3,FALSE)</f>
        <v>Azuma</v>
      </c>
      <c r="AT2884" s="13" t="str">
        <f>VLOOKUP(D2884,[2]Reference!Q:V,6,FALSE)</f>
        <v>Depot</v>
      </c>
      <c r="AU2884" s="13" t="str">
        <f>VLOOKUP(D2884,[2]Reference!$Q:$U,2,FALSE)</f>
        <v>Bounds Green</v>
      </c>
      <c r="AV2884" s="19">
        <f t="shared" si="550"/>
        <v>45717</v>
      </c>
      <c r="AW2884" s="12" t="str">
        <f>+VLOOKUP(X2884,[2]Reference!BN:BO,2,FALSE)</f>
        <v>Depot</v>
      </c>
      <c r="AX2884" s="20" t="str">
        <f t="shared" si="551"/>
        <v>HB</v>
      </c>
      <c r="AY2884" s="20" t="str">
        <f>VLOOKUP(AX2884,[2]Reference!AH:AI,2,FALSE)</f>
        <v>LNER</v>
      </c>
      <c r="AZ2884" s="20" t="str">
        <f>VLOOKUP(D2884,[2]Reference!Q:V,6,FALSE)</f>
        <v>Depot</v>
      </c>
      <c r="BA2884" s="20" t="str">
        <f>VLOOKUP(D2884,[2]Reference!Q:V,3,FALSE)</f>
        <v>Azuma</v>
      </c>
    </row>
    <row r="2885" spans="1:53" ht="13.5" x14ac:dyDescent="0.25">
      <c r="A2885" s="38" t="s">
        <v>8006</v>
      </c>
      <c r="B2885" s="39">
        <v>45710</v>
      </c>
      <c r="C2885" s="38" t="s">
        <v>54</v>
      </c>
      <c r="D2885" s="38" t="s">
        <v>536</v>
      </c>
      <c r="E2885" s="38" t="s">
        <v>537</v>
      </c>
      <c r="F2885" s="38" t="s">
        <v>536</v>
      </c>
      <c r="G2885" s="38" t="s">
        <v>129</v>
      </c>
      <c r="H2885" s="38" t="s">
        <v>73</v>
      </c>
      <c r="I2885" s="38" t="s">
        <v>654</v>
      </c>
      <c r="J2885" s="38" t="s">
        <v>655</v>
      </c>
      <c r="K2885" s="38" t="s">
        <v>179</v>
      </c>
      <c r="L2885" s="38" t="s">
        <v>8007</v>
      </c>
      <c r="M2885" s="38" t="s">
        <v>324</v>
      </c>
      <c r="N2885" s="40">
        <v>13</v>
      </c>
      <c r="O2885" s="40">
        <v>13</v>
      </c>
      <c r="P2885" s="40">
        <v>0</v>
      </c>
      <c r="Q2885" s="40">
        <v>0</v>
      </c>
      <c r="R2885" s="40">
        <v>0</v>
      </c>
      <c r="S2885" s="40">
        <v>0</v>
      </c>
      <c r="T2885" s="40">
        <v>0</v>
      </c>
      <c r="U2885" s="40">
        <v>1</v>
      </c>
      <c r="V2885" s="40">
        <v>13</v>
      </c>
      <c r="W2885" s="38" t="s">
        <v>8008</v>
      </c>
      <c r="X2885" s="38" t="s">
        <v>80</v>
      </c>
      <c r="Y2885" s="38" t="s">
        <v>66</v>
      </c>
      <c r="Z2885" s="38" t="s">
        <v>7074</v>
      </c>
      <c r="AA2885" s="38" t="s">
        <v>7072</v>
      </c>
      <c r="AB2885" s="41">
        <v>0</v>
      </c>
      <c r="AC2885" s="41">
        <v>0</v>
      </c>
      <c r="AD2885" s="42">
        <v>0</v>
      </c>
      <c r="AE2885" s="42">
        <v>1</v>
      </c>
      <c r="AF2885" s="12" t="str">
        <f t="shared" si="540"/>
        <v>263118</v>
      </c>
      <c r="AG2885" s="13" t="str">
        <f>VLOOKUP(D2885,[2]Reference!$Q:$U,4,FALSE)</f>
        <v>Fleet</v>
      </c>
      <c r="AH2885" s="13" t="str">
        <f>VLOOKUP(D2885,[2]Reference!$Q:$U,5,FALSE)</f>
        <v>LNER</v>
      </c>
      <c r="AI2885" s="14">
        <f t="shared" si="541"/>
        <v>0</v>
      </c>
      <c r="AJ2885" s="14">
        <f t="shared" si="542"/>
        <v>0</v>
      </c>
      <c r="AK2885" s="14">
        <f t="shared" si="543"/>
        <v>0</v>
      </c>
      <c r="AL2885" s="15">
        <f t="shared" si="544"/>
        <v>0</v>
      </c>
      <c r="AM2885" s="14">
        <f t="shared" si="545"/>
        <v>13</v>
      </c>
      <c r="AN2885" s="16">
        <f t="shared" si="546"/>
        <v>45710</v>
      </c>
      <c r="AO2885" s="17">
        <f>VLOOKUP(B2885,[2]Reference!D:E,2,1)</f>
        <v>202512</v>
      </c>
      <c r="AP2885" s="12" t="str">
        <f t="shared" si="547"/>
        <v>7</v>
      </c>
      <c r="AQ2885" s="18">
        <f t="shared" si="548"/>
        <v>0</v>
      </c>
      <c r="AR2885" s="18">
        <f t="shared" si="549"/>
        <v>1</v>
      </c>
      <c r="AS2885" s="13" t="str">
        <f>VLOOKUP(D2885,[2]Reference!$Q:$U,3,FALSE)</f>
        <v>IC225</v>
      </c>
      <c r="AT2885" s="13" t="str">
        <f>VLOOKUP(D2885,[2]Reference!Q:V,6,FALSE)</f>
        <v>IC225</v>
      </c>
      <c r="AU2885" s="13" t="str">
        <f>VLOOKUP(D2885,[2]Reference!$Q:$U,2,FALSE)</f>
        <v>MK4 DVT</v>
      </c>
      <c r="AV2885" s="19">
        <f t="shared" si="550"/>
        <v>45717</v>
      </c>
      <c r="AW2885" s="12" t="str">
        <f>+VLOOKUP(X2885,[2]Reference!BN:BO,2,FALSE)</f>
        <v>Fleet</v>
      </c>
      <c r="AX2885" s="20" t="str">
        <f t="shared" si="551"/>
        <v>HB</v>
      </c>
      <c r="AY2885" s="20" t="str">
        <f>VLOOKUP(AX2885,[2]Reference!AH:AI,2,FALSE)</f>
        <v>LNER</v>
      </c>
      <c r="AZ2885" s="20" t="str">
        <f>VLOOKUP(D2885,[2]Reference!Q:V,6,FALSE)</f>
        <v>IC225</v>
      </c>
      <c r="BA2885" s="20" t="str">
        <f>VLOOKUP(D2885,[2]Reference!Q:V,3,FALSE)</f>
        <v>IC225</v>
      </c>
    </row>
    <row r="2886" spans="1:53" ht="13.5" x14ac:dyDescent="0.25">
      <c r="A2886" s="38" t="s">
        <v>8009</v>
      </c>
      <c r="B2886" s="39">
        <v>45710</v>
      </c>
      <c r="C2886" s="38" t="s">
        <v>54</v>
      </c>
      <c r="D2886" s="38" t="s">
        <v>92</v>
      </c>
      <c r="E2886" s="38" t="s">
        <v>93</v>
      </c>
      <c r="F2886" s="38" t="s">
        <v>92</v>
      </c>
      <c r="G2886" s="38" t="s">
        <v>146</v>
      </c>
      <c r="H2886" s="38" t="s">
        <v>73</v>
      </c>
      <c r="I2886" s="38" t="s">
        <v>1641</v>
      </c>
      <c r="J2886" s="38" t="s">
        <v>1642</v>
      </c>
      <c r="K2886" s="38" t="s">
        <v>201</v>
      </c>
      <c r="L2886" s="38" t="s">
        <v>8010</v>
      </c>
      <c r="M2886" s="38" t="s">
        <v>440</v>
      </c>
      <c r="N2886" s="40">
        <v>51</v>
      </c>
      <c r="O2886" s="40">
        <v>11</v>
      </c>
      <c r="P2886" s="40">
        <v>40</v>
      </c>
      <c r="Q2886" s="40">
        <v>0</v>
      </c>
      <c r="R2886" s="40">
        <v>0</v>
      </c>
      <c r="S2886" s="40">
        <v>0</v>
      </c>
      <c r="T2886" s="40">
        <v>0</v>
      </c>
      <c r="U2886" s="40">
        <v>5</v>
      </c>
      <c r="V2886" s="40">
        <v>51</v>
      </c>
      <c r="W2886" s="38" t="s">
        <v>8011</v>
      </c>
      <c r="X2886" s="38" t="s">
        <v>80</v>
      </c>
      <c r="Y2886" s="38" t="s">
        <v>66</v>
      </c>
      <c r="Z2886" s="38" t="s">
        <v>7074</v>
      </c>
      <c r="AA2886" s="38" t="s">
        <v>7072</v>
      </c>
      <c r="AB2886" s="41">
        <v>0</v>
      </c>
      <c r="AC2886" s="41">
        <v>0</v>
      </c>
      <c r="AD2886" s="42">
        <v>0</v>
      </c>
      <c r="AE2886" s="42">
        <v>0</v>
      </c>
      <c r="AF2886" s="12" t="str">
        <f t="shared" si="540"/>
        <v>263472</v>
      </c>
      <c r="AG2886" s="13" t="str">
        <f>VLOOKUP(D2886,[2]Reference!$Q:$U,4,FALSE)</f>
        <v>Fleet</v>
      </c>
      <c r="AH2886" s="13" t="str">
        <f>VLOOKUP(D2886,[2]Reference!$Q:$U,5,FALSE)</f>
        <v>LNER</v>
      </c>
      <c r="AI2886" s="14">
        <f t="shared" si="541"/>
        <v>0</v>
      </c>
      <c r="AJ2886" s="14">
        <f t="shared" si="542"/>
        <v>0</v>
      </c>
      <c r="AK2886" s="14">
        <f t="shared" si="543"/>
        <v>0</v>
      </c>
      <c r="AL2886" s="15">
        <f t="shared" si="544"/>
        <v>0</v>
      </c>
      <c r="AM2886" s="14">
        <f t="shared" si="545"/>
        <v>51</v>
      </c>
      <c r="AN2886" s="16">
        <f t="shared" si="546"/>
        <v>45710</v>
      </c>
      <c r="AO2886" s="17">
        <f>VLOOKUP(B2886,[2]Reference!D:E,2,1)</f>
        <v>202512</v>
      </c>
      <c r="AP2886" s="12" t="str">
        <f t="shared" si="547"/>
        <v>7</v>
      </c>
      <c r="AQ2886" s="18">
        <f t="shared" si="548"/>
        <v>0</v>
      </c>
      <c r="AR2886" s="18">
        <f t="shared" si="549"/>
        <v>0</v>
      </c>
      <c r="AS2886" s="13" t="str">
        <f>VLOOKUP(D2886,[2]Reference!$Q:$U,3,FALSE)</f>
        <v>Azuma</v>
      </c>
      <c r="AT2886" s="13" t="str">
        <f>VLOOKUP(D2886,[2]Reference!Q:V,6,FALSE)</f>
        <v>Azuma</v>
      </c>
      <c r="AU2886" s="13" t="str">
        <f>VLOOKUP(D2886,[2]Reference!$Q:$U,2,FALSE)</f>
        <v>Hitachi - Class 801</v>
      </c>
      <c r="AV2886" s="19">
        <f t="shared" si="550"/>
        <v>45717</v>
      </c>
      <c r="AW2886" s="12" t="str">
        <f>+VLOOKUP(X2886,[2]Reference!BN:BO,2,FALSE)</f>
        <v>Fleet</v>
      </c>
      <c r="AX2886" s="20" t="str">
        <f t="shared" si="551"/>
        <v>HB</v>
      </c>
      <c r="AY2886" s="20" t="str">
        <f>VLOOKUP(AX2886,[2]Reference!AH:AI,2,FALSE)</f>
        <v>LNER</v>
      </c>
      <c r="AZ2886" s="20" t="str">
        <f>VLOOKUP(D2886,[2]Reference!Q:V,6,FALSE)</f>
        <v>Azuma</v>
      </c>
      <c r="BA2886" s="20" t="str">
        <f>VLOOKUP(D2886,[2]Reference!Q:V,3,FALSE)</f>
        <v>Azuma</v>
      </c>
    </row>
    <row r="2887" spans="1:53" ht="13.5" x14ac:dyDescent="0.25">
      <c r="A2887" s="38" t="s">
        <v>8012</v>
      </c>
      <c r="B2887" s="39">
        <v>45710</v>
      </c>
      <c r="C2887" s="38" t="s">
        <v>54</v>
      </c>
      <c r="D2887" s="38" t="s">
        <v>92</v>
      </c>
      <c r="E2887" s="38" t="s">
        <v>93</v>
      </c>
      <c r="F2887" s="38" t="s">
        <v>92</v>
      </c>
      <c r="G2887" s="38" t="s">
        <v>129</v>
      </c>
      <c r="H2887" s="38" t="s">
        <v>327</v>
      </c>
      <c r="I2887" s="38" t="s">
        <v>328</v>
      </c>
      <c r="J2887" s="38" t="s">
        <v>329</v>
      </c>
      <c r="K2887" s="38" t="s">
        <v>915</v>
      </c>
      <c r="L2887" s="38" t="s">
        <v>8013</v>
      </c>
      <c r="M2887" s="38" t="s">
        <v>1826</v>
      </c>
      <c r="N2887" s="40">
        <v>22</v>
      </c>
      <c r="O2887" s="40">
        <v>15</v>
      </c>
      <c r="P2887" s="40">
        <v>7</v>
      </c>
      <c r="Q2887" s="40">
        <v>0</v>
      </c>
      <c r="R2887" s="40">
        <v>0</v>
      </c>
      <c r="S2887" s="40">
        <v>0</v>
      </c>
      <c r="T2887" s="40">
        <v>0</v>
      </c>
      <c r="U2887" s="40">
        <v>3</v>
      </c>
      <c r="V2887" s="40">
        <v>22</v>
      </c>
      <c r="W2887" s="38" t="s">
        <v>8014</v>
      </c>
      <c r="X2887" s="38" t="s">
        <v>80</v>
      </c>
      <c r="Y2887" s="38" t="s">
        <v>66</v>
      </c>
      <c r="Z2887" s="38" t="s">
        <v>7074</v>
      </c>
      <c r="AA2887" s="38" t="s">
        <v>7072</v>
      </c>
      <c r="AB2887" s="41">
        <v>0</v>
      </c>
      <c r="AC2887" s="41">
        <v>0</v>
      </c>
      <c r="AD2887" s="42">
        <v>0</v>
      </c>
      <c r="AE2887" s="42">
        <v>1.43</v>
      </c>
      <c r="AF2887" s="12" t="str">
        <f t="shared" si="540"/>
        <v>263496</v>
      </c>
      <c r="AG2887" s="13" t="str">
        <f>VLOOKUP(D2887,[2]Reference!$Q:$U,4,FALSE)</f>
        <v>Fleet</v>
      </c>
      <c r="AH2887" s="13" t="str">
        <f>VLOOKUP(D2887,[2]Reference!$Q:$U,5,FALSE)</f>
        <v>LNER</v>
      </c>
      <c r="AI2887" s="14">
        <f t="shared" si="541"/>
        <v>0</v>
      </c>
      <c r="AJ2887" s="14">
        <f t="shared" si="542"/>
        <v>0</v>
      </c>
      <c r="AK2887" s="14">
        <f t="shared" si="543"/>
        <v>0</v>
      </c>
      <c r="AL2887" s="15">
        <f t="shared" si="544"/>
        <v>0</v>
      </c>
      <c r="AM2887" s="14">
        <f t="shared" si="545"/>
        <v>22</v>
      </c>
      <c r="AN2887" s="16">
        <f t="shared" si="546"/>
        <v>45710</v>
      </c>
      <c r="AO2887" s="17">
        <f>VLOOKUP(B2887,[2]Reference!D:E,2,1)</f>
        <v>202512</v>
      </c>
      <c r="AP2887" s="12" t="str">
        <f t="shared" si="547"/>
        <v>7</v>
      </c>
      <c r="AQ2887" s="18">
        <f t="shared" si="548"/>
        <v>0</v>
      </c>
      <c r="AR2887" s="18">
        <f t="shared" si="549"/>
        <v>1.43</v>
      </c>
      <c r="AS2887" s="13" t="str">
        <f>VLOOKUP(D2887,[2]Reference!$Q:$U,3,FALSE)</f>
        <v>Azuma</v>
      </c>
      <c r="AT2887" s="13" t="str">
        <f>VLOOKUP(D2887,[2]Reference!Q:V,6,FALSE)</f>
        <v>Azuma</v>
      </c>
      <c r="AU2887" s="13" t="str">
        <f>VLOOKUP(D2887,[2]Reference!$Q:$U,2,FALSE)</f>
        <v>Hitachi - Class 801</v>
      </c>
      <c r="AV2887" s="19">
        <f t="shared" si="550"/>
        <v>45717</v>
      </c>
      <c r="AW2887" s="12" t="str">
        <f>+VLOOKUP(X2887,[2]Reference!BN:BO,2,FALSE)</f>
        <v>Fleet</v>
      </c>
      <c r="AX2887" s="20" t="str">
        <f t="shared" si="551"/>
        <v>HB</v>
      </c>
      <c r="AY2887" s="20" t="str">
        <f>VLOOKUP(AX2887,[2]Reference!AH:AI,2,FALSE)</f>
        <v>LNER</v>
      </c>
      <c r="AZ2887" s="20" t="str">
        <f>VLOOKUP(D2887,[2]Reference!Q:V,6,FALSE)</f>
        <v>Azuma</v>
      </c>
      <c r="BA2887" s="20" t="str">
        <f>VLOOKUP(D2887,[2]Reference!Q:V,3,FALSE)</f>
        <v>Azuma</v>
      </c>
    </row>
    <row r="2888" spans="1:53" ht="13.5" x14ac:dyDescent="0.25">
      <c r="A2888" s="38" t="s">
        <v>8015</v>
      </c>
      <c r="B2888" s="39">
        <v>45711</v>
      </c>
      <c r="C2888" s="38" t="s">
        <v>54</v>
      </c>
      <c r="D2888" s="38" t="s">
        <v>110</v>
      </c>
      <c r="E2888" s="38" t="s">
        <v>111</v>
      </c>
      <c r="F2888" s="38" t="s">
        <v>110</v>
      </c>
      <c r="G2888" s="38" t="s">
        <v>83</v>
      </c>
      <c r="H2888" s="38" t="s">
        <v>112</v>
      </c>
      <c r="I2888" s="38" t="s">
        <v>4464</v>
      </c>
      <c r="J2888" s="38" t="s">
        <v>4465</v>
      </c>
      <c r="K2888" s="38" t="s">
        <v>713</v>
      </c>
      <c r="L2888" s="38" t="s">
        <v>8016</v>
      </c>
      <c r="M2888" s="38" t="s">
        <v>248</v>
      </c>
      <c r="N2888" s="40">
        <v>35</v>
      </c>
      <c r="O2888" s="40">
        <v>0</v>
      </c>
      <c r="P2888" s="40">
        <v>35</v>
      </c>
      <c r="Q2888" s="40">
        <v>0</v>
      </c>
      <c r="R2888" s="40">
        <v>0</v>
      </c>
      <c r="S2888" s="40">
        <v>0</v>
      </c>
      <c r="T2888" s="40">
        <v>0</v>
      </c>
      <c r="U2888" s="40">
        <v>1</v>
      </c>
      <c r="V2888" s="40">
        <v>35</v>
      </c>
      <c r="W2888" s="38" t="s">
        <v>8017</v>
      </c>
      <c r="X2888" s="38" t="s">
        <v>119</v>
      </c>
      <c r="Y2888" s="38" t="s">
        <v>66</v>
      </c>
      <c r="Z2888" s="38" t="s">
        <v>7075</v>
      </c>
      <c r="AA2888" s="38" t="s">
        <v>7072</v>
      </c>
      <c r="AB2888" s="41">
        <v>0</v>
      </c>
      <c r="AC2888" s="41">
        <v>0</v>
      </c>
      <c r="AD2888" s="42">
        <v>0.55000000000000004</v>
      </c>
      <c r="AE2888" s="42">
        <v>0.55000000000000004</v>
      </c>
      <c r="AF2888" s="12" t="str">
        <f t="shared" si="540"/>
        <v>265357</v>
      </c>
      <c r="AG2888" s="13" t="str">
        <f>VLOOKUP(D2888,[2]Reference!$Q:$U,4,FALSE)</f>
        <v>Fleet</v>
      </c>
      <c r="AH2888" s="13" t="str">
        <f>VLOOKUP(D2888,[2]Reference!$Q:$U,5,FALSE)</f>
        <v>LNER</v>
      </c>
      <c r="AI2888" s="14">
        <f t="shared" si="541"/>
        <v>0</v>
      </c>
      <c r="AJ2888" s="14">
        <f t="shared" si="542"/>
        <v>0</v>
      </c>
      <c r="AK2888" s="14">
        <f t="shared" si="543"/>
        <v>0</v>
      </c>
      <c r="AL2888" s="15">
        <f t="shared" si="544"/>
        <v>0.55000000000000004</v>
      </c>
      <c r="AM2888" s="14">
        <f t="shared" si="545"/>
        <v>35</v>
      </c>
      <c r="AN2888" s="16">
        <f t="shared" si="546"/>
        <v>45717</v>
      </c>
      <c r="AO2888" s="17">
        <f>VLOOKUP(B2888,[2]Reference!D:E,2,1)</f>
        <v>202512</v>
      </c>
      <c r="AP2888" s="12" t="str">
        <f t="shared" si="547"/>
        <v>7</v>
      </c>
      <c r="AQ2888" s="18">
        <f t="shared" si="548"/>
        <v>0.55000000000000004</v>
      </c>
      <c r="AR2888" s="18">
        <f t="shared" si="549"/>
        <v>0.55000000000000004</v>
      </c>
      <c r="AS2888" s="13" t="str">
        <f>VLOOKUP(D2888,[2]Reference!$Q:$U,3,FALSE)</f>
        <v>Azuma</v>
      </c>
      <c r="AT2888" s="13" t="str">
        <f>VLOOKUP(D2888,[2]Reference!Q:V,6,FALSE)</f>
        <v>Depot</v>
      </c>
      <c r="AU2888" s="13" t="str">
        <f>VLOOKUP(D2888,[2]Reference!$Q:$U,2,FALSE)</f>
        <v>Craigentinny</v>
      </c>
      <c r="AV2888" s="19">
        <f t="shared" si="550"/>
        <v>45718</v>
      </c>
      <c r="AW2888" s="12" t="str">
        <f>+VLOOKUP(X2888,[2]Reference!BN:BO,2,FALSE)</f>
        <v>Depot</v>
      </c>
      <c r="AX2888" s="20" t="str">
        <f t="shared" si="551"/>
        <v>HB</v>
      </c>
      <c r="AY2888" s="20" t="str">
        <f>VLOOKUP(AX2888,[2]Reference!AH:AI,2,FALSE)</f>
        <v>LNER</v>
      </c>
      <c r="AZ2888" s="20" t="str">
        <f>VLOOKUP(D2888,[2]Reference!Q:V,6,FALSE)</f>
        <v>Depot</v>
      </c>
      <c r="BA2888" s="20" t="str">
        <f>VLOOKUP(D2888,[2]Reference!Q:V,3,FALSE)</f>
        <v>Azuma</v>
      </c>
    </row>
    <row r="2889" spans="1:53" ht="13.5" x14ac:dyDescent="0.25">
      <c r="A2889" s="38" t="s">
        <v>8018</v>
      </c>
      <c r="B2889" s="39">
        <v>45711</v>
      </c>
      <c r="C2889" s="38" t="s">
        <v>54</v>
      </c>
      <c r="D2889" s="38" t="s">
        <v>814</v>
      </c>
      <c r="E2889" s="38" t="s">
        <v>815</v>
      </c>
      <c r="F2889" s="38" t="s">
        <v>814</v>
      </c>
      <c r="G2889" s="38" t="s">
        <v>72</v>
      </c>
      <c r="H2889" s="38" t="s">
        <v>112</v>
      </c>
      <c r="I2889" s="38" t="s">
        <v>5249</v>
      </c>
      <c r="J2889" s="38" t="s">
        <v>5250</v>
      </c>
      <c r="K2889" s="38" t="s">
        <v>359</v>
      </c>
      <c r="L2889" s="38" t="s">
        <v>8019</v>
      </c>
      <c r="M2889" s="38" t="s">
        <v>929</v>
      </c>
      <c r="N2889" s="40">
        <v>17</v>
      </c>
      <c r="O2889" s="40">
        <v>0</v>
      </c>
      <c r="P2889" s="40">
        <v>17</v>
      </c>
      <c r="Q2889" s="40">
        <v>0</v>
      </c>
      <c r="R2889" s="40">
        <v>0</v>
      </c>
      <c r="S2889" s="40">
        <v>0</v>
      </c>
      <c r="T2889" s="40">
        <v>0</v>
      </c>
      <c r="U2889" s="40">
        <v>3</v>
      </c>
      <c r="V2889" s="40">
        <v>17</v>
      </c>
      <c r="W2889" s="38" t="s">
        <v>8020</v>
      </c>
      <c r="X2889" s="38" t="s">
        <v>119</v>
      </c>
      <c r="Y2889" s="38" t="s">
        <v>66</v>
      </c>
      <c r="Z2889" s="38" t="s">
        <v>7074</v>
      </c>
      <c r="AA2889" s="38" t="s">
        <v>7072</v>
      </c>
      <c r="AB2889" s="41">
        <v>0</v>
      </c>
      <c r="AC2889" s="41">
        <v>0</v>
      </c>
      <c r="AD2889" s="42">
        <v>0</v>
      </c>
      <c r="AE2889" s="42">
        <v>0</v>
      </c>
      <c r="AF2889" s="12" t="str">
        <f t="shared" si="540"/>
        <v>265491</v>
      </c>
      <c r="AG2889" s="13" t="str">
        <f>VLOOKUP(D2889,[2]Reference!$Q:$U,4,FALSE)</f>
        <v>Fleet</v>
      </c>
      <c r="AH2889" s="13" t="str">
        <f>VLOOKUP(D2889,[2]Reference!$Q:$U,5,FALSE)</f>
        <v>LNER</v>
      </c>
      <c r="AI2889" s="14">
        <f t="shared" si="541"/>
        <v>0</v>
      </c>
      <c r="AJ2889" s="14">
        <f t="shared" si="542"/>
        <v>0</v>
      </c>
      <c r="AK2889" s="14">
        <f t="shared" si="543"/>
        <v>0</v>
      </c>
      <c r="AL2889" s="15">
        <f t="shared" si="544"/>
        <v>0</v>
      </c>
      <c r="AM2889" s="14">
        <f t="shared" si="545"/>
        <v>17</v>
      </c>
      <c r="AN2889" s="16">
        <f t="shared" si="546"/>
        <v>45717</v>
      </c>
      <c r="AO2889" s="17">
        <f>VLOOKUP(B2889,[2]Reference!D:E,2,1)</f>
        <v>202512</v>
      </c>
      <c r="AP2889" s="12" t="str">
        <f t="shared" si="547"/>
        <v>7</v>
      </c>
      <c r="AQ2889" s="18">
        <f t="shared" si="548"/>
        <v>0</v>
      </c>
      <c r="AR2889" s="18">
        <f t="shared" si="549"/>
        <v>0</v>
      </c>
      <c r="AS2889" s="13" t="str">
        <f>VLOOKUP(D2889,[2]Reference!$Q:$U,3,FALSE)</f>
        <v>Azuma</v>
      </c>
      <c r="AT2889" s="13" t="str">
        <f>VLOOKUP(D2889,[2]Reference!Q:V,6,FALSE)</f>
        <v>Depot</v>
      </c>
      <c r="AU2889" s="13" t="str">
        <f>VLOOKUP(D2889,[2]Reference!$Q:$U,2,FALSE)</f>
        <v>Neville Hill</v>
      </c>
      <c r="AV2889" s="19">
        <f t="shared" si="550"/>
        <v>45718</v>
      </c>
      <c r="AW2889" s="12" t="str">
        <f>+VLOOKUP(X2889,[2]Reference!BN:BO,2,FALSE)</f>
        <v>Depot</v>
      </c>
      <c r="AX2889" s="20" t="str">
        <f t="shared" si="551"/>
        <v>HB</v>
      </c>
      <c r="AY2889" s="20" t="str">
        <f>VLOOKUP(AX2889,[2]Reference!AH:AI,2,FALSE)</f>
        <v>LNER</v>
      </c>
      <c r="AZ2889" s="20" t="str">
        <f>VLOOKUP(D2889,[2]Reference!Q:V,6,FALSE)</f>
        <v>Depot</v>
      </c>
      <c r="BA2889" s="20" t="str">
        <f>VLOOKUP(D2889,[2]Reference!Q:V,3,FALSE)</f>
        <v>Azuma</v>
      </c>
    </row>
    <row r="2890" spans="1:53" ht="13.5" x14ac:dyDescent="0.25">
      <c r="A2890" s="38" t="s">
        <v>8021</v>
      </c>
      <c r="B2890" s="39">
        <v>45711</v>
      </c>
      <c r="C2890" s="38" t="s">
        <v>54</v>
      </c>
      <c r="D2890" s="38" t="s">
        <v>55</v>
      </c>
      <c r="E2890" s="38" t="s">
        <v>56</v>
      </c>
      <c r="F2890" s="38" t="s">
        <v>55</v>
      </c>
      <c r="G2890" s="38" t="s">
        <v>121</v>
      </c>
      <c r="H2890" s="38" t="s">
        <v>84</v>
      </c>
      <c r="I2890" s="38" t="s">
        <v>251</v>
      </c>
      <c r="J2890" s="38" t="s">
        <v>252</v>
      </c>
      <c r="K2890" s="38" t="s">
        <v>7876</v>
      </c>
      <c r="L2890" s="38" t="s">
        <v>8022</v>
      </c>
      <c r="M2890" s="38" t="s">
        <v>440</v>
      </c>
      <c r="N2890" s="40">
        <v>5.5</v>
      </c>
      <c r="O2890" s="40">
        <v>5.5</v>
      </c>
      <c r="P2890" s="40">
        <v>0</v>
      </c>
      <c r="Q2890" s="40">
        <v>0</v>
      </c>
      <c r="R2890" s="40">
        <v>0</v>
      </c>
      <c r="S2890" s="40">
        <v>0</v>
      </c>
      <c r="T2890" s="40">
        <v>0</v>
      </c>
      <c r="U2890" s="40">
        <v>1</v>
      </c>
      <c r="V2890" s="40">
        <v>5.5</v>
      </c>
      <c r="W2890" s="38" t="s">
        <v>7860</v>
      </c>
      <c r="X2890" s="38" t="s">
        <v>80</v>
      </c>
      <c r="Y2890" s="38" t="s">
        <v>66</v>
      </c>
      <c r="Z2890" s="38" t="s">
        <v>7075</v>
      </c>
      <c r="AA2890" s="38" t="s">
        <v>7072</v>
      </c>
      <c r="AB2890" s="41">
        <v>0</v>
      </c>
      <c r="AC2890" s="41">
        <v>0</v>
      </c>
      <c r="AD2890" s="42">
        <v>0</v>
      </c>
      <c r="AE2890" s="42">
        <v>0</v>
      </c>
      <c r="AF2890" s="12" t="str">
        <f t="shared" si="540"/>
        <v>265518</v>
      </c>
      <c r="AG2890" s="13" t="str">
        <f>VLOOKUP(D2890,[2]Reference!$Q:$U,4,FALSE)</f>
        <v>Fleet</v>
      </c>
      <c r="AH2890" s="13" t="str">
        <f>VLOOKUP(D2890,[2]Reference!$Q:$U,5,FALSE)</f>
        <v>LNER</v>
      </c>
      <c r="AI2890" s="14">
        <f t="shared" si="541"/>
        <v>0</v>
      </c>
      <c r="AJ2890" s="14">
        <f t="shared" si="542"/>
        <v>0</v>
      </c>
      <c r="AK2890" s="14">
        <f t="shared" si="543"/>
        <v>0</v>
      </c>
      <c r="AL2890" s="15">
        <f t="shared" si="544"/>
        <v>0</v>
      </c>
      <c r="AM2890" s="14">
        <f t="shared" si="545"/>
        <v>5.5</v>
      </c>
      <c r="AN2890" s="16">
        <f t="shared" si="546"/>
        <v>45717</v>
      </c>
      <c r="AO2890" s="17">
        <f>VLOOKUP(B2890,[2]Reference!D:E,2,1)</f>
        <v>202512</v>
      </c>
      <c r="AP2890" s="12" t="str">
        <f t="shared" si="547"/>
        <v>7</v>
      </c>
      <c r="AQ2890" s="18">
        <f t="shared" si="548"/>
        <v>0</v>
      </c>
      <c r="AR2890" s="18">
        <f t="shared" si="549"/>
        <v>0</v>
      </c>
      <c r="AS2890" s="13" t="str">
        <f>VLOOKUP(D2890,[2]Reference!$Q:$U,3,FALSE)</f>
        <v>Azuma</v>
      </c>
      <c r="AT2890" s="13" t="str">
        <f>VLOOKUP(D2890,[2]Reference!Q:V,6,FALSE)</f>
        <v>Azuma</v>
      </c>
      <c r="AU2890" s="13" t="str">
        <f>VLOOKUP(D2890,[2]Reference!$Q:$U,2,FALSE)</f>
        <v>Hitachi - Class 800</v>
      </c>
      <c r="AV2890" s="19">
        <f t="shared" si="550"/>
        <v>45718</v>
      </c>
      <c r="AW2890" s="12" t="str">
        <f>+VLOOKUP(X2890,[2]Reference!BN:BO,2,FALSE)</f>
        <v>Fleet</v>
      </c>
      <c r="AX2890" s="20" t="str">
        <f t="shared" si="551"/>
        <v>HB</v>
      </c>
      <c r="AY2890" s="20" t="str">
        <f>VLOOKUP(AX2890,[2]Reference!AH:AI,2,FALSE)</f>
        <v>LNER</v>
      </c>
      <c r="AZ2890" s="20" t="str">
        <f>VLOOKUP(D2890,[2]Reference!Q:V,6,FALSE)</f>
        <v>Azuma</v>
      </c>
      <c r="BA2890" s="20" t="str">
        <f>VLOOKUP(D2890,[2]Reference!Q:V,3,FALSE)</f>
        <v>Azuma</v>
      </c>
    </row>
    <row r="2891" spans="1:53" ht="13.5" x14ac:dyDescent="0.25">
      <c r="A2891" s="38" t="s">
        <v>8023</v>
      </c>
      <c r="B2891" s="39">
        <v>45711</v>
      </c>
      <c r="C2891" s="38" t="s">
        <v>54</v>
      </c>
      <c r="D2891" s="38" t="s">
        <v>92</v>
      </c>
      <c r="E2891" s="38" t="s">
        <v>93</v>
      </c>
      <c r="F2891" s="38" t="s">
        <v>92</v>
      </c>
      <c r="G2891" s="38" t="s">
        <v>146</v>
      </c>
      <c r="H2891" s="38" t="s">
        <v>95</v>
      </c>
      <c r="I2891" s="38" t="s">
        <v>147</v>
      </c>
      <c r="J2891" s="38" t="s">
        <v>148</v>
      </c>
      <c r="K2891" s="38" t="s">
        <v>149</v>
      </c>
      <c r="L2891" s="38" t="s">
        <v>8024</v>
      </c>
      <c r="M2891" s="38" t="s">
        <v>100</v>
      </c>
      <c r="N2891" s="40">
        <v>37</v>
      </c>
      <c r="O2891" s="40">
        <v>19</v>
      </c>
      <c r="P2891" s="40">
        <v>18</v>
      </c>
      <c r="Q2891" s="40">
        <v>0</v>
      </c>
      <c r="R2891" s="40">
        <v>0</v>
      </c>
      <c r="S2891" s="40">
        <v>0</v>
      </c>
      <c r="T2891" s="40">
        <v>0</v>
      </c>
      <c r="U2891" s="40">
        <v>5</v>
      </c>
      <c r="V2891" s="40">
        <v>37</v>
      </c>
      <c r="W2891" s="38" t="s">
        <v>8025</v>
      </c>
      <c r="X2891" s="38" t="s">
        <v>80</v>
      </c>
      <c r="Y2891" s="38" t="s">
        <v>66</v>
      </c>
      <c r="Z2891" s="38" t="s">
        <v>7075</v>
      </c>
      <c r="AA2891" s="38" t="s">
        <v>7072</v>
      </c>
      <c r="AB2891" s="41">
        <v>0</v>
      </c>
      <c r="AC2891" s="41">
        <v>0</v>
      </c>
      <c r="AD2891" s="42">
        <v>0</v>
      </c>
      <c r="AE2891" s="42">
        <v>2.04</v>
      </c>
      <c r="AF2891" s="12" t="str">
        <f t="shared" si="540"/>
        <v>265534</v>
      </c>
      <c r="AG2891" s="13" t="str">
        <f>VLOOKUP(D2891,[2]Reference!$Q:$U,4,FALSE)</f>
        <v>Fleet</v>
      </c>
      <c r="AH2891" s="13" t="str">
        <f>VLOOKUP(D2891,[2]Reference!$Q:$U,5,FALSE)</f>
        <v>LNER</v>
      </c>
      <c r="AI2891" s="14">
        <f t="shared" si="541"/>
        <v>0</v>
      </c>
      <c r="AJ2891" s="14">
        <f t="shared" si="542"/>
        <v>0</v>
      </c>
      <c r="AK2891" s="14">
        <f t="shared" si="543"/>
        <v>0</v>
      </c>
      <c r="AL2891" s="15">
        <f t="shared" si="544"/>
        <v>0</v>
      </c>
      <c r="AM2891" s="14">
        <f t="shared" si="545"/>
        <v>37</v>
      </c>
      <c r="AN2891" s="16">
        <f t="shared" si="546"/>
        <v>45717</v>
      </c>
      <c r="AO2891" s="17">
        <f>VLOOKUP(B2891,[2]Reference!D:E,2,1)</f>
        <v>202512</v>
      </c>
      <c r="AP2891" s="12" t="str">
        <f t="shared" si="547"/>
        <v>7</v>
      </c>
      <c r="AQ2891" s="18">
        <f t="shared" si="548"/>
        <v>0</v>
      </c>
      <c r="AR2891" s="18">
        <f t="shared" si="549"/>
        <v>2.04</v>
      </c>
      <c r="AS2891" s="13" t="str">
        <f>VLOOKUP(D2891,[2]Reference!$Q:$U,3,FALSE)</f>
        <v>Azuma</v>
      </c>
      <c r="AT2891" s="13" t="str">
        <f>VLOOKUP(D2891,[2]Reference!Q:V,6,FALSE)</f>
        <v>Azuma</v>
      </c>
      <c r="AU2891" s="13" t="str">
        <f>VLOOKUP(D2891,[2]Reference!$Q:$U,2,FALSE)</f>
        <v>Hitachi - Class 801</v>
      </c>
      <c r="AV2891" s="19">
        <f t="shared" si="550"/>
        <v>45718</v>
      </c>
      <c r="AW2891" s="12" t="str">
        <f>+VLOOKUP(X2891,[2]Reference!BN:BO,2,FALSE)</f>
        <v>Fleet</v>
      </c>
      <c r="AX2891" s="20" t="str">
        <f t="shared" si="551"/>
        <v>HB</v>
      </c>
      <c r="AY2891" s="20" t="str">
        <f>VLOOKUP(AX2891,[2]Reference!AH:AI,2,FALSE)</f>
        <v>LNER</v>
      </c>
      <c r="AZ2891" s="20" t="str">
        <f>VLOOKUP(D2891,[2]Reference!Q:V,6,FALSE)</f>
        <v>Azuma</v>
      </c>
      <c r="BA2891" s="20" t="str">
        <f>VLOOKUP(D2891,[2]Reference!Q:V,3,FALSE)</f>
        <v>Azuma</v>
      </c>
    </row>
    <row r="2892" spans="1:53" ht="13.5" x14ac:dyDescent="0.25">
      <c r="A2892" s="38" t="s">
        <v>8026</v>
      </c>
      <c r="B2892" s="39">
        <v>45711</v>
      </c>
      <c r="C2892" s="38" t="s">
        <v>54</v>
      </c>
      <c r="D2892" s="38" t="s">
        <v>55</v>
      </c>
      <c r="E2892" s="38" t="s">
        <v>56</v>
      </c>
      <c r="F2892" s="38" t="s">
        <v>55</v>
      </c>
      <c r="G2892" s="38" t="s">
        <v>895</v>
      </c>
      <c r="H2892" s="38" t="s">
        <v>84</v>
      </c>
      <c r="I2892" s="38" t="s">
        <v>251</v>
      </c>
      <c r="J2892" s="38" t="s">
        <v>252</v>
      </c>
      <c r="K2892" s="38" t="s">
        <v>1604</v>
      </c>
      <c r="L2892" s="38" t="s">
        <v>8027</v>
      </c>
      <c r="M2892" s="38" t="s">
        <v>234</v>
      </c>
      <c r="N2892" s="40">
        <v>2</v>
      </c>
      <c r="O2892" s="40">
        <v>2</v>
      </c>
      <c r="P2892" s="40">
        <v>0</v>
      </c>
      <c r="Q2892" s="40">
        <v>0</v>
      </c>
      <c r="R2892" s="40">
        <v>0</v>
      </c>
      <c r="S2892" s="40">
        <v>0</v>
      </c>
      <c r="T2892" s="40">
        <v>0</v>
      </c>
      <c r="U2892" s="40">
        <v>1</v>
      </c>
      <c r="V2892" s="40">
        <v>2</v>
      </c>
      <c r="W2892" s="38" t="s">
        <v>7860</v>
      </c>
      <c r="X2892" s="38" t="s">
        <v>80</v>
      </c>
      <c r="Y2892" s="38" t="s">
        <v>66</v>
      </c>
      <c r="Z2892" s="38" t="s">
        <v>7075</v>
      </c>
      <c r="AA2892" s="38" t="s">
        <v>7072</v>
      </c>
      <c r="AB2892" s="41">
        <v>0</v>
      </c>
      <c r="AC2892" s="41">
        <v>0</v>
      </c>
      <c r="AD2892" s="42">
        <v>0</v>
      </c>
      <c r="AE2892" s="42">
        <v>0</v>
      </c>
      <c r="AF2892" s="12" t="str">
        <f t="shared" si="540"/>
        <v>265909</v>
      </c>
      <c r="AG2892" s="13" t="str">
        <f>VLOOKUP(D2892,[2]Reference!$Q:$U,4,FALSE)</f>
        <v>Fleet</v>
      </c>
      <c r="AH2892" s="13" t="str">
        <f>VLOOKUP(D2892,[2]Reference!$Q:$U,5,FALSE)</f>
        <v>LNER</v>
      </c>
      <c r="AI2892" s="14">
        <f t="shared" si="541"/>
        <v>0</v>
      </c>
      <c r="AJ2892" s="14">
        <f t="shared" si="542"/>
        <v>0</v>
      </c>
      <c r="AK2892" s="14">
        <f t="shared" si="543"/>
        <v>0</v>
      </c>
      <c r="AL2892" s="15">
        <f t="shared" si="544"/>
        <v>0</v>
      </c>
      <c r="AM2892" s="14">
        <f t="shared" si="545"/>
        <v>2</v>
      </c>
      <c r="AN2892" s="16">
        <f t="shared" si="546"/>
        <v>45717</v>
      </c>
      <c r="AO2892" s="17">
        <f>VLOOKUP(B2892,[2]Reference!D:E,2,1)</f>
        <v>202512</v>
      </c>
      <c r="AP2892" s="12" t="str">
        <f t="shared" si="547"/>
        <v>7</v>
      </c>
      <c r="AQ2892" s="18">
        <f t="shared" si="548"/>
        <v>0</v>
      </c>
      <c r="AR2892" s="18">
        <f t="shared" si="549"/>
        <v>0</v>
      </c>
      <c r="AS2892" s="13" t="str">
        <f>VLOOKUP(D2892,[2]Reference!$Q:$U,3,FALSE)</f>
        <v>Azuma</v>
      </c>
      <c r="AT2892" s="13" t="str">
        <f>VLOOKUP(D2892,[2]Reference!Q:V,6,FALSE)</f>
        <v>Azuma</v>
      </c>
      <c r="AU2892" s="13" t="str">
        <f>VLOOKUP(D2892,[2]Reference!$Q:$U,2,FALSE)</f>
        <v>Hitachi - Class 800</v>
      </c>
      <c r="AV2892" s="19">
        <f t="shared" si="550"/>
        <v>45718</v>
      </c>
      <c r="AW2892" s="12" t="str">
        <f>+VLOOKUP(X2892,[2]Reference!BN:BO,2,FALSE)</f>
        <v>Fleet</v>
      </c>
      <c r="AX2892" s="20" t="str">
        <f t="shared" si="551"/>
        <v>HB</v>
      </c>
      <c r="AY2892" s="20" t="str">
        <f>VLOOKUP(AX2892,[2]Reference!AH:AI,2,FALSE)</f>
        <v>LNER</v>
      </c>
      <c r="AZ2892" s="20" t="str">
        <f>VLOOKUP(D2892,[2]Reference!Q:V,6,FALSE)</f>
        <v>Azuma</v>
      </c>
      <c r="BA2892" s="20" t="str">
        <f>VLOOKUP(D2892,[2]Reference!Q:V,3,FALSE)</f>
        <v>Azuma</v>
      </c>
    </row>
    <row r="2893" spans="1:53" ht="13.5" x14ac:dyDescent="0.25">
      <c r="A2893" s="38" t="s">
        <v>8028</v>
      </c>
      <c r="B2893" s="39">
        <v>45712</v>
      </c>
      <c r="C2893" s="38" t="s">
        <v>54</v>
      </c>
      <c r="D2893" s="38" t="s">
        <v>161</v>
      </c>
      <c r="E2893" s="38" t="s">
        <v>162</v>
      </c>
      <c r="F2893" s="38" t="s">
        <v>161</v>
      </c>
      <c r="G2893" s="38" t="s">
        <v>129</v>
      </c>
      <c r="H2893" s="38" t="s">
        <v>95</v>
      </c>
      <c r="I2893" s="38" t="s">
        <v>147</v>
      </c>
      <c r="J2893" s="38" t="s">
        <v>148</v>
      </c>
      <c r="K2893" s="38" t="s">
        <v>220</v>
      </c>
      <c r="L2893" s="38" t="s">
        <v>4333</v>
      </c>
      <c r="M2893" s="38" t="s">
        <v>165</v>
      </c>
      <c r="N2893" s="40">
        <v>62</v>
      </c>
      <c r="O2893" s="40">
        <v>16</v>
      </c>
      <c r="P2893" s="40">
        <v>46</v>
      </c>
      <c r="Q2893" s="40">
        <v>1</v>
      </c>
      <c r="R2893" s="40">
        <v>1</v>
      </c>
      <c r="S2893" s="40">
        <v>1</v>
      </c>
      <c r="T2893" s="40">
        <v>0</v>
      </c>
      <c r="U2893" s="40">
        <v>10</v>
      </c>
      <c r="V2893" s="40">
        <v>227</v>
      </c>
      <c r="W2893" s="38" t="s">
        <v>8029</v>
      </c>
      <c r="X2893" s="38" t="s">
        <v>80</v>
      </c>
      <c r="Y2893" s="38" t="s">
        <v>66</v>
      </c>
      <c r="Z2893" s="38" t="s">
        <v>7075</v>
      </c>
      <c r="AA2893" s="38" t="s">
        <v>7072</v>
      </c>
      <c r="AB2893" s="41">
        <v>2</v>
      </c>
      <c r="AC2893" s="41">
        <v>1</v>
      </c>
      <c r="AD2893" s="42">
        <v>3.91</v>
      </c>
      <c r="AE2893" s="42">
        <v>4.67</v>
      </c>
      <c r="AF2893" s="12" t="str">
        <f t="shared" si="540"/>
        <v>266905</v>
      </c>
      <c r="AG2893" s="13" t="str">
        <f>VLOOKUP(D2893,[2]Reference!$Q:$U,4,FALSE)</f>
        <v>Fleet</v>
      </c>
      <c r="AH2893" s="13" t="str">
        <f>VLOOKUP(D2893,[2]Reference!$Q:$U,5,FALSE)</f>
        <v>LNER</v>
      </c>
      <c r="AI2893" s="14">
        <f t="shared" si="541"/>
        <v>2</v>
      </c>
      <c r="AJ2893" s="14">
        <f t="shared" si="542"/>
        <v>0.5</v>
      </c>
      <c r="AK2893" s="14">
        <f t="shared" si="543"/>
        <v>2.5</v>
      </c>
      <c r="AL2893" s="15">
        <f t="shared" si="544"/>
        <v>1.4100000000000001</v>
      </c>
      <c r="AM2893" s="14">
        <f t="shared" si="545"/>
        <v>62</v>
      </c>
      <c r="AN2893" s="16">
        <f t="shared" si="546"/>
        <v>45717</v>
      </c>
      <c r="AO2893" s="17">
        <f>VLOOKUP(B2893,[2]Reference!D:E,2,1)</f>
        <v>202512</v>
      </c>
      <c r="AP2893" s="12" t="str">
        <f t="shared" si="547"/>
        <v>7</v>
      </c>
      <c r="AQ2893" s="18">
        <f t="shared" si="548"/>
        <v>3.91</v>
      </c>
      <c r="AR2893" s="18">
        <f t="shared" si="549"/>
        <v>4.67</v>
      </c>
      <c r="AS2893" s="13" t="str">
        <f>VLOOKUP(D2893,[2]Reference!$Q:$U,3,FALSE)</f>
        <v>IC225</v>
      </c>
      <c r="AT2893" s="13" t="str">
        <f>VLOOKUP(D2893,[2]Reference!Q:V,6,FALSE)</f>
        <v>IC225</v>
      </c>
      <c r="AU2893" s="13" t="str">
        <f>VLOOKUP(D2893,[2]Reference!$Q:$U,2,FALSE)</f>
        <v>MK4 Coach</v>
      </c>
      <c r="AV2893" s="19">
        <f t="shared" si="550"/>
        <v>45719</v>
      </c>
      <c r="AW2893" s="12" t="str">
        <f>+VLOOKUP(X2893,[2]Reference!BN:BO,2,FALSE)</f>
        <v>Fleet</v>
      </c>
      <c r="AX2893" s="20" t="str">
        <f t="shared" si="551"/>
        <v>HB</v>
      </c>
      <c r="AY2893" s="20" t="str">
        <f>VLOOKUP(AX2893,[2]Reference!AH:AI,2,FALSE)</f>
        <v>LNER</v>
      </c>
      <c r="AZ2893" s="20" t="str">
        <f>VLOOKUP(D2893,[2]Reference!Q:V,6,FALSE)</f>
        <v>IC225</v>
      </c>
      <c r="BA2893" s="20" t="str">
        <f>VLOOKUP(D2893,[2]Reference!Q:V,3,FALSE)</f>
        <v>IC225</v>
      </c>
    </row>
    <row r="2894" spans="1:53" ht="13.5" x14ac:dyDescent="0.25">
      <c r="A2894" s="38" t="s">
        <v>8030</v>
      </c>
      <c r="B2894" s="39">
        <v>45712</v>
      </c>
      <c r="C2894" s="38" t="s">
        <v>54</v>
      </c>
      <c r="D2894" s="38" t="s">
        <v>92</v>
      </c>
      <c r="E2894" s="38" t="s">
        <v>93</v>
      </c>
      <c r="F2894" s="38" t="s">
        <v>92</v>
      </c>
      <c r="G2894" s="38" t="s">
        <v>121</v>
      </c>
      <c r="H2894" s="38" t="s">
        <v>327</v>
      </c>
      <c r="I2894" s="38" t="s">
        <v>883</v>
      </c>
      <c r="J2894" s="38" t="s">
        <v>884</v>
      </c>
      <c r="K2894" s="38" t="s">
        <v>373</v>
      </c>
      <c r="L2894" s="38" t="s">
        <v>8031</v>
      </c>
      <c r="M2894" s="38" t="s">
        <v>2480</v>
      </c>
      <c r="N2894" s="40">
        <v>84</v>
      </c>
      <c r="O2894" s="40">
        <v>23</v>
      </c>
      <c r="P2894" s="40">
        <v>61</v>
      </c>
      <c r="Q2894" s="40">
        <v>0</v>
      </c>
      <c r="R2894" s="40">
        <v>0</v>
      </c>
      <c r="S2894" s="40">
        <v>0</v>
      </c>
      <c r="T2894" s="40">
        <v>0</v>
      </c>
      <c r="U2894" s="40">
        <v>6</v>
      </c>
      <c r="V2894" s="40">
        <v>84</v>
      </c>
      <c r="W2894" s="38" t="s">
        <v>8032</v>
      </c>
      <c r="X2894" s="38" t="s">
        <v>80</v>
      </c>
      <c r="Y2894" s="38" t="s">
        <v>66</v>
      </c>
      <c r="Z2894" s="38" t="s">
        <v>7075</v>
      </c>
      <c r="AA2894" s="38" t="s">
        <v>7072</v>
      </c>
      <c r="AB2894" s="41">
        <v>0</v>
      </c>
      <c r="AC2894" s="41">
        <v>0</v>
      </c>
      <c r="AD2894" s="42">
        <v>1.9</v>
      </c>
      <c r="AE2894" s="42">
        <v>2.0299999999999998</v>
      </c>
      <c r="AF2894" s="12" t="str">
        <f t="shared" si="540"/>
        <v>267015</v>
      </c>
      <c r="AG2894" s="13" t="str">
        <f>VLOOKUP(D2894,[2]Reference!$Q:$U,4,FALSE)</f>
        <v>Fleet</v>
      </c>
      <c r="AH2894" s="13" t="str">
        <f>VLOOKUP(D2894,[2]Reference!$Q:$U,5,FALSE)</f>
        <v>LNER</v>
      </c>
      <c r="AI2894" s="14">
        <f t="shared" si="541"/>
        <v>0</v>
      </c>
      <c r="AJ2894" s="14">
        <f t="shared" si="542"/>
        <v>0</v>
      </c>
      <c r="AK2894" s="14">
        <f t="shared" si="543"/>
        <v>0</v>
      </c>
      <c r="AL2894" s="15">
        <f t="shared" si="544"/>
        <v>1.9</v>
      </c>
      <c r="AM2894" s="14">
        <f t="shared" si="545"/>
        <v>84</v>
      </c>
      <c r="AN2894" s="16">
        <f t="shared" si="546"/>
        <v>45717</v>
      </c>
      <c r="AO2894" s="17">
        <f>VLOOKUP(B2894,[2]Reference!D:E,2,1)</f>
        <v>202512</v>
      </c>
      <c r="AP2894" s="12" t="str">
        <f t="shared" si="547"/>
        <v>7</v>
      </c>
      <c r="AQ2894" s="18">
        <f t="shared" si="548"/>
        <v>1.9</v>
      </c>
      <c r="AR2894" s="18">
        <f t="shared" si="549"/>
        <v>2.0299999999999998</v>
      </c>
      <c r="AS2894" s="13" t="str">
        <f>VLOOKUP(D2894,[2]Reference!$Q:$U,3,FALSE)</f>
        <v>Azuma</v>
      </c>
      <c r="AT2894" s="13" t="str">
        <f>VLOOKUP(D2894,[2]Reference!Q:V,6,FALSE)</f>
        <v>Azuma</v>
      </c>
      <c r="AU2894" s="13" t="str">
        <f>VLOOKUP(D2894,[2]Reference!$Q:$U,2,FALSE)</f>
        <v>Hitachi - Class 801</v>
      </c>
      <c r="AV2894" s="19">
        <f t="shared" si="550"/>
        <v>45719</v>
      </c>
      <c r="AW2894" s="12" t="str">
        <f>+VLOOKUP(X2894,[2]Reference!BN:BO,2,FALSE)</f>
        <v>Fleet</v>
      </c>
      <c r="AX2894" s="20" t="str">
        <f t="shared" si="551"/>
        <v>HB</v>
      </c>
      <c r="AY2894" s="20" t="str">
        <f>VLOOKUP(AX2894,[2]Reference!AH:AI,2,FALSE)</f>
        <v>LNER</v>
      </c>
      <c r="AZ2894" s="20" t="str">
        <f>VLOOKUP(D2894,[2]Reference!Q:V,6,FALSE)</f>
        <v>Azuma</v>
      </c>
      <c r="BA2894" s="20" t="str">
        <f>VLOOKUP(D2894,[2]Reference!Q:V,3,FALSE)</f>
        <v>Azuma</v>
      </c>
    </row>
    <row r="2895" spans="1:53" ht="13.5" x14ac:dyDescent="0.25">
      <c r="A2895" s="38" t="s">
        <v>8033</v>
      </c>
      <c r="B2895" s="39">
        <v>45712</v>
      </c>
      <c r="C2895" s="38" t="s">
        <v>54</v>
      </c>
      <c r="D2895" s="38" t="s">
        <v>92</v>
      </c>
      <c r="E2895" s="38" t="s">
        <v>93</v>
      </c>
      <c r="F2895" s="38" t="s">
        <v>92</v>
      </c>
      <c r="G2895" s="38" t="s">
        <v>146</v>
      </c>
      <c r="H2895" s="38" t="s">
        <v>95</v>
      </c>
      <c r="I2895" s="38" t="s">
        <v>147</v>
      </c>
      <c r="J2895" s="38" t="s">
        <v>148</v>
      </c>
      <c r="K2895" s="38" t="s">
        <v>149</v>
      </c>
      <c r="L2895" s="38" t="s">
        <v>8034</v>
      </c>
      <c r="M2895" s="38" t="s">
        <v>206</v>
      </c>
      <c r="N2895" s="40">
        <v>12</v>
      </c>
      <c r="O2895" s="40">
        <v>12</v>
      </c>
      <c r="P2895" s="40">
        <v>0</v>
      </c>
      <c r="Q2895" s="40">
        <v>0</v>
      </c>
      <c r="R2895" s="40">
        <v>0</v>
      </c>
      <c r="S2895" s="40">
        <v>0</v>
      </c>
      <c r="T2895" s="40">
        <v>0</v>
      </c>
      <c r="U2895" s="40">
        <v>1</v>
      </c>
      <c r="V2895" s="40">
        <v>12</v>
      </c>
      <c r="W2895" s="38" t="s">
        <v>8035</v>
      </c>
      <c r="X2895" s="38" t="s">
        <v>80</v>
      </c>
      <c r="Y2895" s="38" t="s">
        <v>66</v>
      </c>
      <c r="Z2895" s="38" t="s">
        <v>7075</v>
      </c>
      <c r="AA2895" s="38" t="s">
        <v>7072</v>
      </c>
      <c r="AB2895" s="41">
        <v>0</v>
      </c>
      <c r="AC2895" s="41">
        <v>0</v>
      </c>
      <c r="AD2895" s="42">
        <v>0</v>
      </c>
      <c r="AE2895" s="42">
        <v>0.63</v>
      </c>
      <c r="AF2895" s="12" t="str">
        <f t="shared" si="540"/>
        <v>268739</v>
      </c>
      <c r="AG2895" s="13" t="str">
        <f>VLOOKUP(D2895,[2]Reference!$Q:$U,4,FALSE)</f>
        <v>Fleet</v>
      </c>
      <c r="AH2895" s="13" t="str">
        <f>VLOOKUP(D2895,[2]Reference!$Q:$U,5,FALSE)</f>
        <v>LNER</v>
      </c>
      <c r="AI2895" s="14">
        <f t="shared" si="541"/>
        <v>0</v>
      </c>
      <c r="AJ2895" s="14">
        <f t="shared" si="542"/>
        <v>0</v>
      </c>
      <c r="AK2895" s="14">
        <f t="shared" si="543"/>
        <v>0</v>
      </c>
      <c r="AL2895" s="15">
        <f t="shared" si="544"/>
        <v>0</v>
      </c>
      <c r="AM2895" s="14">
        <f t="shared" si="545"/>
        <v>12</v>
      </c>
      <c r="AN2895" s="16">
        <f t="shared" si="546"/>
        <v>45717</v>
      </c>
      <c r="AO2895" s="17">
        <f>VLOOKUP(B2895,[2]Reference!D:E,2,1)</f>
        <v>202512</v>
      </c>
      <c r="AP2895" s="12" t="str">
        <f t="shared" si="547"/>
        <v>7</v>
      </c>
      <c r="AQ2895" s="18">
        <f t="shared" si="548"/>
        <v>0</v>
      </c>
      <c r="AR2895" s="18">
        <f t="shared" si="549"/>
        <v>0.63</v>
      </c>
      <c r="AS2895" s="13" t="str">
        <f>VLOOKUP(D2895,[2]Reference!$Q:$U,3,FALSE)</f>
        <v>Azuma</v>
      </c>
      <c r="AT2895" s="13" t="str">
        <f>VLOOKUP(D2895,[2]Reference!Q:V,6,FALSE)</f>
        <v>Azuma</v>
      </c>
      <c r="AU2895" s="13" t="str">
        <f>VLOOKUP(D2895,[2]Reference!$Q:$U,2,FALSE)</f>
        <v>Hitachi - Class 801</v>
      </c>
      <c r="AV2895" s="19">
        <f t="shared" si="550"/>
        <v>45719</v>
      </c>
      <c r="AW2895" s="12" t="str">
        <f>+VLOOKUP(X2895,[2]Reference!BN:BO,2,FALSE)</f>
        <v>Fleet</v>
      </c>
      <c r="AX2895" s="20" t="str">
        <f t="shared" si="551"/>
        <v>HB</v>
      </c>
      <c r="AY2895" s="20" t="str">
        <f>VLOOKUP(AX2895,[2]Reference!AH:AI,2,FALSE)</f>
        <v>LNER</v>
      </c>
      <c r="AZ2895" s="20" t="str">
        <f>VLOOKUP(D2895,[2]Reference!Q:V,6,FALSE)</f>
        <v>Azuma</v>
      </c>
      <c r="BA2895" s="20" t="str">
        <f>VLOOKUP(D2895,[2]Reference!Q:V,3,FALSE)</f>
        <v>Azuma</v>
      </c>
    </row>
    <row r="2896" spans="1:53" ht="13.5" x14ac:dyDescent="0.25">
      <c r="A2896" s="38" t="s">
        <v>8036</v>
      </c>
      <c r="B2896" s="39">
        <v>45713</v>
      </c>
      <c r="C2896" s="38" t="s">
        <v>54</v>
      </c>
      <c r="D2896" s="38" t="s">
        <v>814</v>
      </c>
      <c r="E2896" s="38" t="s">
        <v>815</v>
      </c>
      <c r="F2896" s="38" t="s">
        <v>814</v>
      </c>
      <c r="G2896" s="38" t="s">
        <v>72</v>
      </c>
      <c r="H2896" s="38" t="s">
        <v>112</v>
      </c>
      <c r="I2896" s="38" t="s">
        <v>518</v>
      </c>
      <c r="J2896" s="38" t="s">
        <v>519</v>
      </c>
      <c r="K2896" s="38" t="s">
        <v>359</v>
      </c>
      <c r="L2896" s="38" t="s">
        <v>8037</v>
      </c>
      <c r="M2896" s="38" t="s">
        <v>78</v>
      </c>
      <c r="N2896" s="40">
        <v>14</v>
      </c>
      <c r="O2896" s="40">
        <v>0</v>
      </c>
      <c r="P2896" s="40">
        <v>14</v>
      </c>
      <c r="Q2896" s="40">
        <v>0</v>
      </c>
      <c r="R2896" s="40">
        <v>0</v>
      </c>
      <c r="S2896" s="40">
        <v>0</v>
      </c>
      <c r="T2896" s="40">
        <v>0</v>
      </c>
      <c r="U2896" s="40">
        <v>2</v>
      </c>
      <c r="V2896" s="40">
        <v>14</v>
      </c>
      <c r="W2896" s="38" t="s">
        <v>8038</v>
      </c>
      <c r="X2896" s="38" t="s">
        <v>119</v>
      </c>
      <c r="Y2896" s="38" t="s">
        <v>66</v>
      </c>
      <c r="Z2896" s="38" t="s">
        <v>7075</v>
      </c>
      <c r="AA2896" s="38" t="s">
        <v>7072</v>
      </c>
      <c r="AB2896" s="41">
        <v>0</v>
      </c>
      <c r="AC2896" s="41">
        <v>0</v>
      </c>
      <c r="AD2896" s="42">
        <v>0</v>
      </c>
      <c r="AE2896" s="42">
        <v>0.73</v>
      </c>
      <c r="AF2896" s="12" t="str">
        <f t="shared" si="540"/>
        <v>269816</v>
      </c>
      <c r="AG2896" s="13" t="str">
        <f>VLOOKUP(D2896,[2]Reference!$Q:$U,4,FALSE)</f>
        <v>Fleet</v>
      </c>
      <c r="AH2896" s="13" t="str">
        <f>VLOOKUP(D2896,[2]Reference!$Q:$U,5,FALSE)</f>
        <v>LNER</v>
      </c>
      <c r="AI2896" s="14">
        <f t="shared" si="541"/>
        <v>0</v>
      </c>
      <c r="AJ2896" s="14">
        <f t="shared" si="542"/>
        <v>0</v>
      </c>
      <c r="AK2896" s="14">
        <f t="shared" si="543"/>
        <v>0</v>
      </c>
      <c r="AL2896" s="15">
        <f t="shared" si="544"/>
        <v>0</v>
      </c>
      <c r="AM2896" s="14">
        <f t="shared" si="545"/>
        <v>14</v>
      </c>
      <c r="AN2896" s="16">
        <f t="shared" si="546"/>
        <v>45717</v>
      </c>
      <c r="AO2896" s="17">
        <f>VLOOKUP(B2896,[2]Reference!D:E,2,1)</f>
        <v>202512</v>
      </c>
      <c r="AP2896" s="12" t="str">
        <f t="shared" si="547"/>
        <v>7</v>
      </c>
      <c r="AQ2896" s="18">
        <f t="shared" si="548"/>
        <v>0</v>
      </c>
      <c r="AR2896" s="18">
        <f t="shared" si="549"/>
        <v>0.73</v>
      </c>
      <c r="AS2896" s="13" t="str">
        <f>VLOOKUP(D2896,[2]Reference!$Q:$U,3,FALSE)</f>
        <v>Azuma</v>
      </c>
      <c r="AT2896" s="13" t="str">
        <f>VLOOKUP(D2896,[2]Reference!Q:V,6,FALSE)</f>
        <v>Depot</v>
      </c>
      <c r="AU2896" s="13" t="str">
        <f>VLOOKUP(D2896,[2]Reference!$Q:$U,2,FALSE)</f>
        <v>Neville Hill</v>
      </c>
      <c r="AV2896" s="19">
        <f t="shared" si="550"/>
        <v>45720</v>
      </c>
      <c r="AW2896" s="12" t="str">
        <f>+VLOOKUP(X2896,[2]Reference!BN:BO,2,FALSE)</f>
        <v>Depot</v>
      </c>
      <c r="AX2896" s="20" t="str">
        <f t="shared" si="551"/>
        <v>HB</v>
      </c>
      <c r="AY2896" s="20" t="str">
        <f>VLOOKUP(AX2896,[2]Reference!AH:AI,2,FALSE)</f>
        <v>LNER</v>
      </c>
      <c r="AZ2896" s="20" t="str">
        <f>VLOOKUP(D2896,[2]Reference!Q:V,6,FALSE)</f>
        <v>Depot</v>
      </c>
      <c r="BA2896" s="20" t="str">
        <f>VLOOKUP(D2896,[2]Reference!Q:V,3,FALSE)</f>
        <v>Azuma</v>
      </c>
    </row>
    <row r="2897" spans="1:53" ht="13.5" x14ac:dyDescent="0.25">
      <c r="A2897" s="38" t="s">
        <v>8039</v>
      </c>
      <c r="B2897" s="39">
        <v>45713</v>
      </c>
      <c r="C2897" s="38" t="s">
        <v>54</v>
      </c>
      <c r="D2897" s="38" t="s">
        <v>92</v>
      </c>
      <c r="E2897" s="38" t="s">
        <v>93</v>
      </c>
      <c r="F2897" s="38" t="s">
        <v>92</v>
      </c>
      <c r="G2897" s="38" t="s">
        <v>129</v>
      </c>
      <c r="H2897" s="38" t="s">
        <v>327</v>
      </c>
      <c r="I2897" s="38" t="s">
        <v>1031</v>
      </c>
      <c r="J2897" s="38" t="s">
        <v>1032</v>
      </c>
      <c r="K2897" s="38" t="s">
        <v>969</v>
      </c>
      <c r="L2897" s="38" t="s">
        <v>8040</v>
      </c>
      <c r="M2897" s="38" t="s">
        <v>660</v>
      </c>
      <c r="N2897" s="40">
        <v>90</v>
      </c>
      <c r="O2897" s="40">
        <v>43</v>
      </c>
      <c r="P2897" s="40">
        <v>47</v>
      </c>
      <c r="Q2897" s="40">
        <v>0</v>
      </c>
      <c r="R2897" s="40">
        <v>0</v>
      </c>
      <c r="S2897" s="40">
        <v>0</v>
      </c>
      <c r="T2897" s="40">
        <v>0</v>
      </c>
      <c r="U2897" s="40">
        <v>7</v>
      </c>
      <c r="V2897" s="40">
        <v>90</v>
      </c>
      <c r="W2897" s="38" t="s">
        <v>8041</v>
      </c>
      <c r="X2897" s="38" t="s">
        <v>80</v>
      </c>
      <c r="Y2897" s="38" t="s">
        <v>66</v>
      </c>
      <c r="Z2897" s="38" t="s">
        <v>7075</v>
      </c>
      <c r="AA2897" s="38" t="s">
        <v>7072</v>
      </c>
      <c r="AB2897" s="41">
        <v>0</v>
      </c>
      <c r="AC2897" s="41">
        <v>0</v>
      </c>
      <c r="AD2897" s="42">
        <v>0.84</v>
      </c>
      <c r="AE2897" s="42">
        <v>1.83</v>
      </c>
      <c r="AF2897" s="12" t="str">
        <f t="shared" si="540"/>
        <v>270298</v>
      </c>
      <c r="AG2897" s="13" t="str">
        <f>VLOOKUP(D2897,[2]Reference!$Q:$U,4,FALSE)</f>
        <v>Fleet</v>
      </c>
      <c r="AH2897" s="13" t="str">
        <f>VLOOKUP(D2897,[2]Reference!$Q:$U,5,FALSE)</f>
        <v>LNER</v>
      </c>
      <c r="AI2897" s="14">
        <f t="shared" si="541"/>
        <v>0</v>
      </c>
      <c r="AJ2897" s="14">
        <f t="shared" si="542"/>
        <v>0</v>
      </c>
      <c r="AK2897" s="14">
        <f t="shared" si="543"/>
        <v>0</v>
      </c>
      <c r="AL2897" s="15">
        <f t="shared" si="544"/>
        <v>0.84</v>
      </c>
      <c r="AM2897" s="14">
        <f t="shared" si="545"/>
        <v>90</v>
      </c>
      <c r="AN2897" s="16">
        <f t="shared" si="546"/>
        <v>45717</v>
      </c>
      <c r="AO2897" s="17">
        <f>VLOOKUP(B2897,[2]Reference!D:E,2,1)</f>
        <v>202512</v>
      </c>
      <c r="AP2897" s="12" t="str">
        <f t="shared" si="547"/>
        <v>7</v>
      </c>
      <c r="AQ2897" s="18">
        <f t="shared" si="548"/>
        <v>0.84</v>
      </c>
      <c r="AR2897" s="18">
        <f t="shared" si="549"/>
        <v>1.83</v>
      </c>
      <c r="AS2897" s="13" t="str">
        <f>VLOOKUP(D2897,[2]Reference!$Q:$U,3,FALSE)</f>
        <v>Azuma</v>
      </c>
      <c r="AT2897" s="13" t="str">
        <f>VLOOKUP(D2897,[2]Reference!Q:V,6,FALSE)</f>
        <v>Azuma</v>
      </c>
      <c r="AU2897" s="13" t="str">
        <f>VLOOKUP(D2897,[2]Reference!$Q:$U,2,FALSE)</f>
        <v>Hitachi - Class 801</v>
      </c>
      <c r="AV2897" s="19">
        <f t="shared" si="550"/>
        <v>45720</v>
      </c>
      <c r="AW2897" s="12" t="str">
        <f>+VLOOKUP(X2897,[2]Reference!BN:BO,2,FALSE)</f>
        <v>Fleet</v>
      </c>
      <c r="AX2897" s="20" t="str">
        <f t="shared" si="551"/>
        <v>HB</v>
      </c>
      <c r="AY2897" s="20" t="str">
        <f>VLOOKUP(AX2897,[2]Reference!AH:AI,2,FALSE)</f>
        <v>LNER</v>
      </c>
      <c r="AZ2897" s="20" t="str">
        <f>VLOOKUP(D2897,[2]Reference!Q:V,6,FALSE)</f>
        <v>Azuma</v>
      </c>
      <c r="BA2897" s="20" t="str">
        <f>VLOOKUP(D2897,[2]Reference!Q:V,3,FALSE)</f>
        <v>Azuma</v>
      </c>
    </row>
    <row r="2898" spans="1:53" ht="13.5" x14ac:dyDescent="0.25">
      <c r="A2898" s="38" t="s">
        <v>8042</v>
      </c>
      <c r="B2898" s="39">
        <v>45714</v>
      </c>
      <c r="C2898" s="38" t="s">
        <v>54</v>
      </c>
      <c r="D2898" s="38" t="s">
        <v>70</v>
      </c>
      <c r="E2898" s="38" t="s">
        <v>71</v>
      </c>
      <c r="F2898" s="38" t="s">
        <v>70</v>
      </c>
      <c r="G2898" s="38" t="s">
        <v>72</v>
      </c>
      <c r="H2898" s="38" t="s">
        <v>58</v>
      </c>
      <c r="I2898" s="38" t="s">
        <v>188</v>
      </c>
      <c r="J2898" s="38" t="s">
        <v>189</v>
      </c>
      <c r="K2898" s="38" t="s">
        <v>1646</v>
      </c>
      <c r="L2898" s="38" t="s">
        <v>6352</v>
      </c>
      <c r="M2898" s="38" t="s">
        <v>165</v>
      </c>
      <c r="N2898" s="40">
        <v>8</v>
      </c>
      <c r="O2898" s="40">
        <v>2</v>
      </c>
      <c r="P2898" s="40">
        <v>6</v>
      </c>
      <c r="Q2898" s="40">
        <v>0</v>
      </c>
      <c r="R2898" s="40">
        <v>0</v>
      </c>
      <c r="S2898" s="40">
        <v>0</v>
      </c>
      <c r="T2898" s="40">
        <v>0</v>
      </c>
      <c r="U2898" s="40">
        <v>2</v>
      </c>
      <c r="V2898" s="40">
        <v>8</v>
      </c>
      <c r="W2898" s="38" t="s">
        <v>8043</v>
      </c>
      <c r="X2898" s="38" t="s">
        <v>65</v>
      </c>
      <c r="Y2898" s="38" t="s">
        <v>66</v>
      </c>
      <c r="Z2898" s="38" t="s">
        <v>7075</v>
      </c>
      <c r="AA2898" s="38" t="s">
        <v>7072</v>
      </c>
      <c r="AB2898" s="41">
        <v>0</v>
      </c>
      <c r="AC2898" s="41">
        <v>0</v>
      </c>
      <c r="AD2898" s="42">
        <v>0</v>
      </c>
      <c r="AE2898" s="42">
        <v>0.55000000000000004</v>
      </c>
      <c r="AF2898" s="12" t="str">
        <f t="shared" si="540"/>
        <v>272673</v>
      </c>
      <c r="AG2898" s="13" t="str">
        <f>VLOOKUP(D2898,[2]Reference!$Q:$U,4,FALSE)</f>
        <v>Fleet</v>
      </c>
      <c r="AH2898" s="13" t="str">
        <f>VLOOKUP(D2898,[2]Reference!$Q:$U,5,FALSE)</f>
        <v>LNER</v>
      </c>
      <c r="AI2898" s="14">
        <f t="shared" si="541"/>
        <v>0</v>
      </c>
      <c r="AJ2898" s="14">
        <f t="shared" si="542"/>
        <v>0</v>
      </c>
      <c r="AK2898" s="14">
        <f t="shared" si="543"/>
        <v>0</v>
      </c>
      <c r="AL2898" s="15">
        <f t="shared" si="544"/>
        <v>0</v>
      </c>
      <c r="AM2898" s="14">
        <f t="shared" si="545"/>
        <v>8</v>
      </c>
      <c r="AN2898" s="16">
        <f t="shared" si="546"/>
        <v>45717</v>
      </c>
      <c r="AO2898" s="17">
        <f>VLOOKUP(B2898,[2]Reference!D:E,2,1)</f>
        <v>202512</v>
      </c>
      <c r="AP2898" s="12" t="str">
        <f t="shared" si="547"/>
        <v>7</v>
      </c>
      <c r="AQ2898" s="18">
        <f t="shared" si="548"/>
        <v>0</v>
      </c>
      <c r="AR2898" s="18">
        <f t="shared" si="549"/>
        <v>0.55000000000000004</v>
      </c>
      <c r="AS2898" s="13" t="str">
        <f>VLOOKUP(D2898,[2]Reference!$Q:$U,3,FALSE)</f>
        <v>IC225</v>
      </c>
      <c r="AT2898" s="13" t="str">
        <f>VLOOKUP(D2898,[2]Reference!Q:V,6,FALSE)</f>
        <v>IC225</v>
      </c>
      <c r="AU2898" s="13" t="str">
        <f>VLOOKUP(D2898,[2]Reference!$Q:$U,2,FALSE)</f>
        <v>Cl 91 Loco</v>
      </c>
      <c r="AV2898" s="19">
        <f t="shared" si="550"/>
        <v>45721</v>
      </c>
      <c r="AW2898" s="12" t="str">
        <f>+VLOOKUP(X2898,[2]Reference!BN:BO,2,FALSE)</f>
        <v>Depot</v>
      </c>
      <c r="AX2898" s="20" t="str">
        <f t="shared" si="551"/>
        <v>HB</v>
      </c>
      <c r="AY2898" s="20" t="str">
        <f>VLOOKUP(AX2898,[2]Reference!AH:AI,2,FALSE)</f>
        <v>LNER</v>
      </c>
      <c r="AZ2898" s="20" t="str">
        <f>VLOOKUP(D2898,[2]Reference!Q:V,6,FALSE)</f>
        <v>IC225</v>
      </c>
      <c r="BA2898" s="20" t="str">
        <f>VLOOKUP(D2898,[2]Reference!Q:V,3,FALSE)</f>
        <v>IC225</v>
      </c>
    </row>
    <row r="2899" spans="1:53" ht="13.5" x14ac:dyDescent="0.25">
      <c r="A2899" s="38" t="s">
        <v>8044</v>
      </c>
      <c r="B2899" s="39">
        <v>45714</v>
      </c>
      <c r="C2899" s="38" t="s">
        <v>54</v>
      </c>
      <c r="D2899" s="38" t="s">
        <v>55</v>
      </c>
      <c r="E2899" s="38" t="s">
        <v>56</v>
      </c>
      <c r="F2899" s="38" t="s">
        <v>55</v>
      </c>
      <c r="G2899" s="38" t="s">
        <v>83</v>
      </c>
      <c r="H2899" s="38" t="s">
        <v>73</v>
      </c>
      <c r="I2899" s="38" t="s">
        <v>530</v>
      </c>
      <c r="J2899" s="38" t="s">
        <v>531</v>
      </c>
      <c r="K2899" s="38" t="s">
        <v>503</v>
      </c>
      <c r="L2899" s="38" t="s">
        <v>8045</v>
      </c>
      <c r="M2899" s="38" t="s">
        <v>255</v>
      </c>
      <c r="N2899" s="40">
        <v>90</v>
      </c>
      <c r="O2899" s="40">
        <v>51</v>
      </c>
      <c r="P2899" s="40">
        <v>39</v>
      </c>
      <c r="Q2899" s="40">
        <v>0</v>
      </c>
      <c r="R2899" s="40">
        <v>0</v>
      </c>
      <c r="S2899" s="40">
        <v>0</v>
      </c>
      <c r="T2899" s="40">
        <v>0</v>
      </c>
      <c r="U2899" s="40">
        <v>3</v>
      </c>
      <c r="V2899" s="40">
        <v>90</v>
      </c>
      <c r="W2899" s="38" t="s">
        <v>8046</v>
      </c>
      <c r="X2899" s="38" t="s">
        <v>80</v>
      </c>
      <c r="Y2899" s="38" t="s">
        <v>66</v>
      </c>
      <c r="Z2899" s="38" t="s">
        <v>7075</v>
      </c>
      <c r="AA2899" s="38" t="s">
        <v>7072</v>
      </c>
      <c r="AB2899" s="41">
        <v>0</v>
      </c>
      <c r="AC2899" s="41">
        <v>0</v>
      </c>
      <c r="AD2899" s="42">
        <v>0.98</v>
      </c>
      <c r="AE2899" s="42">
        <v>1.92</v>
      </c>
      <c r="AF2899" s="12" t="str">
        <f t="shared" si="540"/>
        <v>273184</v>
      </c>
      <c r="AG2899" s="13" t="str">
        <f>VLOOKUP(D2899,[2]Reference!$Q:$U,4,FALSE)</f>
        <v>Fleet</v>
      </c>
      <c r="AH2899" s="13" t="str">
        <f>VLOOKUP(D2899,[2]Reference!$Q:$U,5,FALSE)</f>
        <v>LNER</v>
      </c>
      <c r="AI2899" s="14">
        <f t="shared" si="541"/>
        <v>0</v>
      </c>
      <c r="AJ2899" s="14">
        <f t="shared" si="542"/>
        <v>0</v>
      </c>
      <c r="AK2899" s="14">
        <f t="shared" si="543"/>
        <v>0</v>
      </c>
      <c r="AL2899" s="15">
        <f t="shared" si="544"/>
        <v>0.98</v>
      </c>
      <c r="AM2899" s="14">
        <f t="shared" si="545"/>
        <v>90</v>
      </c>
      <c r="AN2899" s="16">
        <f t="shared" si="546"/>
        <v>45717</v>
      </c>
      <c r="AO2899" s="17">
        <f>VLOOKUP(B2899,[2]Reference!D:E,2,1)</f>
        <v>202512</v>
      </c>
      <c r="AP2899" s="12" t="str">
        <f t="shared" si="547"/>
        <v>7</v>
      </c>
      <c r="AQ2899" s="18">
        <f t="shared" si="548"/>
        <v>0.98</v>
      </c>
      <c r="AR2899" s="18">
        <f t="shared" si="549"/>
        <v>1.92</v>
      </c>
      <c r="AS2899" s="13" t="str">
        <f>VLOOKUP(D2899,[2]Reference!$Q:$U,3,FALSE)</f>
        <v>Azuma</v>
      </c>
      <c r="AT2899" s="13" t="str">
        <f>VLOOKUP(D2899,[2]Reference!Q:V,6,FALSE)</f>
        <v>Azuma</v>
      </c>
      <c r="AU2899" s="13" t="str">
        <f>VLOOKUP(D2899,[2]Reference!$Q:$U,2,FALSE)</f>
        <v>Hitachi - Class 800</v>
      </c>
      <c r="AV2899" s="19">
        <f t="shared" si="550"/>
        <v>45721</v>
      </c>
      <c r="AW2899" s="12" t="str">
        <f>+VLOOKUP(X2899,[2]Reference!BN:BO,2,FALSE)</f>
        <v>Fleet</v>
      </c>
      <c r="AX2899" s="20" t="str">
        <f t="shared" si="551"/>
        <v>HB</v>
      </c>
      <c r="AY2899" s="20" t="str">
        <f>VLOOKUP(AX2899,[2]Reference!AH:AI,2,FALSE)</f>
        <v>LNER</v>
      </c>
      <c r="AZ2899" s="20" t="str">
        <f>VLOOKUP(D2899,[2]Reference!Q:V,6,FALSE)</f>
        <v>Azuma</v>
      </c>
      <c r="BA2899" s="20" t="str">
        <f>VLOOKUP(D2899,[2]Reference!Q:V,3,FALSE)</f>
        <v>Azuma</v>
      </c>
    </row>
    <row r="2900" spans="1:53" ht="13.5" x14ac:dyDescent="0.25">
      <c r="A2900" s="38" t="s">
        <v>8047</v>
      </c>
      <c r="B2900" s="39">
        <v>45714</v>
      </c>
      <c r="C2900" s="38" t="s">
        <v>54</v>
      </c>
      <c r="D2900" s="38" t="s">
        <v>70</v>
      </c>
      <c r="E2900" s="38" t="s">
        <v>71</v>
      </c>
      <c r="F2900" s="38" t="s">
        <v>70</v>
      </c>
      <c r="G2900" s="38" t="s">
        <v>154</v>
      </c>
      <c r="H2900" s="38" t="s">
        <v>237</v>
      </c>
      <c r="I2900" s="38" t="s">
        <v>4317</v>
      </c>
      <c r="J2900" s="38" t="s">
        <v>86</v>
      </c>
      <c r="K2900" s="38" t="s">
        <v>438</v>
      </c>
      <c r="L2900" s="38" t="s">
        <v>1696</v>
      </c>
      <c r="M2900" s="38" t="s">
        <v>185</v>
      </c>
      <c r="N2900" s="40">
        <v>17</v>
      </c>
      <c r="O2900" s="40">
        <v>12</v>
      </c>
      <c r="P2900" s="40">
        <v>5</v>
      </c>
      <c r="Q2900" s="40">
        <v>0</v>
      </c>
      <c r="R2900" s="40">
        <v>0</v>
      </c>
      <c r="S2900" s="40">
        <v>0</v>
      </c>
      <c r="T2900" s="40">
        <v>0</v>
      </c>
      <c r="U2900" s="40">
        <v>2</v>
      </c>
      <c r="V2900" s="40">
        <v>17</v>
      </c>
      <c r="W2900" s="38" t="s">
        <v>8048</v>
      </c>
      <c r="X2900" s="38" t="s">
        <v>80</v>
      </c>
      <c r="Y2900" s="38" t="s">
        <v>66</v>
      </c>
      <c r="Z2900" s="38" t="s">
        <v>7075</v>
      </c>
      <c r="AA2900" s="38" t="s">
        <v>7072</v>
      </c>
      <c r="AB2900" s="41">
        <v>0</v>
      </c>
      <c r="AC2900" s="41">
        <v>0</v>
      </c>
      <c r="AD2900" s="42">
        <v>0</v>
      </c>
      <c r="AE2900" s="42">
        <v>0</v>
      </c>
      <c r="AF2900" s="12" t="str">
        <f t="shared" si="540"/>
        <v>273713</v>
      </c>
      <c r="AG2900" s="13" t="str">
        <f>VLOOKUP(D2900,[2]Reference!$Q:$U,4,FALSE)</f>
        <v>Fleet</v>
      </c>
      <c r="AH2900" s="13" t="str">
        <f>VLOOKUP(D2900,[2]Reference!$Q:$U,5,FALSE)</f>
        <v>LNER</v>
      </c>
      <c r="AI2900" s="14">
        <f t="shared" si="541"/>
        <v>0</v>
      </c>
      <c r="AJ2900" s="14">
        <f t="shared" si="542"/>
        <v>0</v>
      </c>
      <c r="AK2900" s="14">
        <f t="shared" si="543"/>
        <v>0</v>
      </c>
      <c r="AL2900" s="15">
        <f t="shared" si="544"/>
        <v>0</v>
      </c>
      <c r="AM2900" s="14">
        <f t="shared" si="545"/>
        <v>17</v>
      </c>
      <c r="AN2900" s="16">
        <f t="shared" si="546"/>
        <v>45717</v>
      </c>
      <c r="AO2900" s="17">
        <f>VLOOKUP(B2900,[2]Reference!D:E,2,1)</f>
        <v>202512</v>
      </c>
      <c r="AP2900" s="12" t="str">
        <f t="shared" si="547"/>
        <v>7</v>
      </c>
      <c r="AQ2900" s="18">
        <f t="shared" si="548"/>
        <v>0</v>
      </c>
      <c r="AR2900" s="18">
        <f t="shared" si="549"/>
        <v>0</v>
      </c>
      <c r="AS2900" s="13" t="str">
        <f>VLOOKUP(D2900,[2]Reference!$Q:$U,3,FALSE)</f>
        <v>IC225</v>
      </c>
      <c r="AT2900" s="13" t="str">
        <f>VLOOKUP(D2900,[2]Reference!Q:V,6,FALSE)</f>
        <v>IC225</v>
      </c>
      <c r="AU2900" s="13" t="str">
        <f>VLOOKUP(D2900,[2]Reference!$Q:$U,2,FALSE)</f>
        <v>Cl 91 Loco</v>
      </c>
      <c r="AV2900" s="19">
        <f t="shared" si="550"/>
        <v>45721</v>
      </c>
      <c r="AW2900" s="12" t="str">
        <f>+VLOOKUP(X2900,[2]Reference!BN:BO,2,FALSE)</f>
        <v>Fleet</v>
      </c>
      <c r="AX2900" s="20" t="str">
        <f t="shared" si="551"/>
        <v>HB</v>
      </c>
      <c r="AY2900" s="20" t="str">
        <f>VLOOKUP(AX2900,[2]Reference!AH:AI,2,FALSE)</f>
        <v>LNER</v>
      </c>
      <c r="AZ2900" s="20" t="str">
        <f>VLOOKUP(D2900,[2]Reference!Q:V,6,FALSE)</f>
        <v>IC225</v>
      </c>
      <c r="BA2900" s="20" t="str">
        <f>VLOOKUP(D2900,[2]Reference!Q:V,3,FALSE)</f>
        <v>IC225</v>
      </c>
    </row>
    <row r="2901" spans="1:53" ht="13.5" x14ac:dyDescent="0.25">
      <c r="A2901" s="38" t="s">
        <v>8049</v>
      </c>
      <c r="B2901" s="39">
        <v>45715</v>
      </c>
      <c r="C2901" s="38" t="s">
        <v>54</v>
      </c>
      <c r="D2901" s="38" t="s">
        <v>536</v>
      </c>
      <c r="E2901" s="38" t="s">
        <v>537</v>
      </c>
      <c r="F2901" s="38" t="s">
        <v>536</v>
      </c>
      <c r="G2901" s="38" t="s">
        <v>94</v>
      </c>
      <c r="H2901" s="38" t="s">
        <v>339</v>
      </c>
      <c r="I2901" s="38" t="s">
        <v>340</v>
      </c>
      <c r="J2901" s="38" t="s">
        <v>341</v>
      </c>
      <c r="K2901" s="38" t="s">
        <v>98</v>
      </c>
      <c r="L2901" s="38" t="s">
        <v>4722</v>
      </c>
      <c r="M2901" s="38" t="s">
        <v>324</v>
      </c>
      <c r="N2901" s="40">
        <v>5</v>
      </c>
      <c r="O2901" s="40">
        <v>0</v>
      </c>
      <c r="P2901" s="40">
        <v>5</v>
      </c>
      <c r="Q2901" s="40">
        <v>2</v>
      </c>
      <c r="R2901" s="40">
        <v>0</v>
      </c>
      <c r="S2901" s="40">
        <v>0</v>
      </c>
      <c r="T2901" s="40">
        <v>0</v>
      </c>
      <c r="U2901" s="40">
        <v>4</v>
      </c>
      <c r="V2901" s="40">
        <v>140</v>
      </c>
      <c r="W2901" s="38" t="s">
        <v>8050</v>
      </c>
      <c r="X2901" s="38" t="s">
        <v>80</v>
      </c>
      <c r="Y2901" s="38" t="s">
        <v>66</v>
      </c>
      <c r="Z2901" s="38" t="s">
        <v>7075</v>
      </c>
      <c r="AA2901" s="38" t="s">
        <v>7072</v>
      </c>
      <c r="AB2901" s="41">
        <v>2</v>
      </c>
      <c r="AC2901" s="41">
        <v>0</v>
      </c>
      <c r="AD2901" s="42">
        <v>2</v>
      </c>
      <c r="AE2901" s="42">
        <v>2</v>
      </c>
      <c r="AF2901" s="12" t="str">
        <f t="shared" si="540"/>
        <v>275117</v>
      </c>
      <c r="AG2901" s="13" t="str">
        <f>VLOOKUP(D2901,[2]Reference!$Q:$U,4,FALSE)</f>
        <v>Fleet</v>
      </c>
      <c r="AH2901" s="13" t="str">
        <f>VLOOKUP(D2901,[2]Reference!$Q:$U,5,FALSE)</f>
        <v>LNER</v>
      </c>
      <c r="AI2901" s="14">
        <f t="shared" si="541"/>
        <v>2</v>
      </c>
      <c r="AJ2901" s="14">
        <f t="shared" si="542"/>
        <v>0</v>
      </c>
      <c r="AK2901" s="14">
        <f t="shared" si="543"/>
        <v>2</v>
      </c>
      <c r="AL2901" s="15">
        <f t="shared" si="544"/>
        <v>0</v>
      </c>
      <c r="AM2901" s="14">
        <f t="shared" si="545"/>
        <v>5</v>
      </c>
      <c r="AN2901" s="16">
        <f t="shared" si="546"/>
        <v>45717</v>
      </c>
      <c r="AO2901" s="17">
        <f>VLOOKUP(B2901,[2]Reference!D:E,2,1)</f>
        <v>202512</v>
      </c>
      <c r="AP2901" s="12" t="str">
        <f t="shared" si="547"/>
        <v>7</v>
      </c>
      <c r="AQ2901" s="18">
        <f t="shared" si="548"/>
        <v>2</v>
      </c>
      <c r="AR2901" s="18">
        <f t="shared" si="549"/>
        <v>2</v>
      </c>
      <c r="AS2901" s="13" t="str">
        <f>VLOOKUP(D2901,[2]Reference!$Q:$U,3,FALSE)</f>
        <v>IC225</v>
      </c>
      <c r="AT2901" s="13" t="str">
        <f>VLOOKUP(D2901,[2]Reference!Q:V,6,FALSE)</f>
        <v>IC225</v>
      </c>
      <c r="AU2901" s="13" t="str">
        <f>VLOOKUP(D2901,[2]Reference!$Q:$U,2,FALSE)</f>
        <v>MK4 DVT</v>
      </c>
      <c r="AV2901" s="19">
        <f t="shared" si="550"/>
        <v>45722</v>
      </c>
      <c r="AW2901" s="12" t="str">
        <f>+VLOOKUP(X2901,[2]Reference!BN:BO,2,FALSE)</f>
        <v>Fleet</v>
      </c>
      <c r="AX2901" s="20" t="str">
        <f t="shared" si="551"/>
        <v>HB</v>
      </c>
      <c r="AY2901" s="20" t="str">
        <f>VLOOKUP(AX2901,[2]Reference!AH:AI,2,FALSE)</f>
        <v>LNER</v>
      </c>
      <c r="AZ2901" s="20" t="str">
        <f>VLOOKUP(D2901,[2]Reference!Q:V,6,FALSE)</f>
        <v>IC225</v>
      </c>
      <c r="BA2901" s="20" t="str">
        <f>VLOOKUP(D2901,[2]Reference!Q:V,3,FALSE)</f>
        <v>IC225</v>
      </c>
    </row>
    <row r="2902" spans="1:53" ht="13.5" x14ac:dyDescent="0.25">
      <c r="A2902" s="38" t="s">
        <v>8051</v>
      </c>
      <c r="B2902" s="39">
        <v>45715</v>
      </c>
      <c r="C2902" s="38" t="s">
        <v>54</v>
      </c>
      <c r="D2902" s="38" t="s">
        <v>92</v>
      </c>
      <c r="E2902" s="38" t="s">
        <v>93</v>
      </c>
      <c r="F2902" s="38" t="s">
        <v>92</v>
      </c>
      <c r="G2902" s="38" t="s">
        <v>154</v>
      </c>
      <c r="H2902" s="38" t="s">
        <v>138</v>
      </c>
      <c r="I2902" s="38" t="s">
        <v>139</v>
      </c>
      <c r="J2902" s="38" t="s">
        <v>140</v>
      </c>
      <c r="K2902" s="38" t="s">
        <v>155</v>
      </c>
      <c r="L2902" s="38" t="s">
        <v>8052</v>
      </c>
      <c r="M2902" s="38" t="s">
        <v>402</v>
      </c>
      <c r="N2902" s="40">
        <v>1.5</v>
      </c>
      <c r="O2902" s="40">
        <v>1.5</v>
      </c>
      <c r="P2902" s="40">
        <v>0</v>
      </c>
      <c r="Q2902" s="40">
        <v>0</v>
      </c>
      <c r="R2902" s="40">
        <v>0</v>
      </c>
      <c r="S2902" s="40">
        <v>0</v>
      </c>
      <c r="T2902" s="40">
        <v>0</v>
      </c>
      <c r="U2902" s="40">
        <v>1</v>
      </c>
      <c r="V2902" s="40">
        <v>1.5</v>
      </c>
      <c r="W2902" s="38" t="s">
        <v>8053</v>
      </c>
      <c r="X2902" s="38" t="s">
        <v>80</v>
      </c>
      <c r="Y2902" s="38" t="s">
        <v>66</v>
      </c>
      <c r="Z2902" s="38" t="s">
        <v>7075</v>
      </c>
      <c r="AA2902" s="38" t="s">
        <v>7072</v>
      </c>
      <c r="AB2902" s="41">
        <v>0</v>
      </c>
      <c r="AC2902" s="41">
        <v>0</v>
      </c>
      <c r="AD2902" s="42">
        <v>0</v>
      </c>
      <c r="AE2902" s="42">
        <v>0</v>
      </c>
      <c r="AF2902" s="12" t="str">
        <f t="shared" si="540"/>
        <v>275756</v>
      </c>
      <c r="AG2902" s="13" t="str">
        <f>VLOOKUP(D2902,[2]Reference!$Q:$U,4,FALSE)</f>
        <v>Fleet</v>
      </c>
      <c r="AH2902" s="13" t="str">
        <f>VLOOKUP(D2902,[2]Reference!$Q:$U,5,FALSE)</f>
        <v>LNER</v>
      </c>
      <c r="AI2902" s="14">
        <f t="shared" si="541"/>
        <v>0</v>
      </c>
      <c r="AJ2902" s="14">
        <f t="shared" si="542"/>
        <v>0</v>
      </c>
      <c r="AK2902" s="14">
        <f t="shared" si="543"/>
        <v>0</v>
      </c>
      <c r="AL2902" s="15">
        <f t="shared" si="544"/>
        <v>0</v>
      </c>
      <c r="AM2902" s="14">
        <f t="shared" si="545"/>
        <v>1.5</v>
      </c>
      <c r="AN2902" s="16">
        <f t="shared" si="546"/>
        <v>45717</v>
      </c>
      <c r="AO2902" s="17">
        <f>VLOOKUP(B2902,[2]Reference!D:E,2,1)</f>
        <v>202512</v>
      </c>
      <c r="AP2902" s="12" t="str">
        <f t="shared" si="547"/>
        <v>7</v>
      </c>
      <c r="AQ2902" s="18">
        <f t="shared" si="548"/>
        <v>0</v>
      </c>
      <c r="AR2902" s="18">
        <f t="shared" si="549"/>
        <v>0</v>
      </c>
      <c r="AS2902" s="13" t="str">
        <f>VLOOKUP(D2902,[2]Reference!$Q:$U,3,FALSE)</f>
        <v>Azuma</v>
      </c>
      <c r="AT2902" s="13" t="str">
        <f>VLOOKUP(D2902,[2]Reference!Q:V,6,FALSE)</f>
        <v>Azuma</v>
      </c>
      <c r="AU2902" s="13" t="str">
        <f>VLOOKUP(D2902,[2]Reference!$Q:$U,2,FALSE)</f>
        <v>Hitachi - Class 801</v>
      </c>
      <c r="AV2902" s="19">
        <f t="shared" si="550"/>
        <v>45722</v>
      </c>
      <c r="AW2902" s="12" t="str">
        <f>+VLOOKUP(X2902,[2]Reference!BN:BO,2,FALSE)</f>
        <v>Fleet</v>
      </c>
      <c r="AX2902" s="20" t="str">
        <f t="shared" si="551"/>
        <v>HB</v>
      </c>
      <c r="AY2902" s="20" t="str">
        <f>VLOOKUP(AX2902,[2]Reference!AH:AI,2,FALSE)</f>
        <v>LNER</v>
      </c>
      <c r="AZ2902" s="20" t="str">
        <f>VLOOKUP(D2902,[2]Reference!Q:V,6,FALSE)</f>
        <v>Azuma</v>
      </c>
      <c r="BA2902" s="20" t="str">
        <f>VLOOKUP(D2902,[2]Reference!Q:V,3,FALSE)</f>
        <v>Azuma</v>
      </c>
    </row>
    <row r="2903" spans="1:53" ht="13.5" x14ac:dyDescent="0.25">
      <c r="A2903" s="38" t="s">
        <v>8054</v>
      </c>
      <c r="B2903" s="39">
        <v>45715</v>
      </c>
      <c r="C2903" s="38" t="s">
        <v>54</v>
      </c>
      <c r="D2903" s="38" t="s">
        <v>92</v>
      </c>
      <c r="E2903" s="38" t="s">
        <v>93</v>
      </c>
      <c r="F2903" s="38" t="s">
        <v>92</v>
      </c>
      <c r="G2903" s="38" t="s">
        <v>154</v>
      </c>
      <c r="H2903" s="38" t="s">
        <v>258</v>
      </c>
      <c r="I2903" s="38" t="s">
        <v>568</v>
      </c>
      <c r="J2903" s="38" t="s">
        <v>569</v>
      </c>
      <c r="K2903" s="38" t="s">
        <v>982</v>
      </c>
      <c r="L2903" s="38" t="s">
        <v>8055</v>
      </c>
      <c r="M2903" s="38" t="s">
        <v>206</v>
      </c>
      <c r="N2903" s="40">
        <v>158</v>
      </c>
      <c r="O2903" s="40">
        <v>70</v>
      </c>
      <c r="P2903" s="40">
        <v>88</v>
      </c>
      <c r="Q2903" s="40">
        <v>0</v>
      </c>
      <c r="R2903" s="40">
        <v>0</v>
      </c>
      <c r="S2903" s="40">
        <v>0</v>
      </c>
      <c r="T2903" s="40">
        <v>0</v>
      </c>
      <c r="U2903" s="40">
        <v>12</v>
      </c>
      <c r="V2903" s="40">
        <v>158</v>
      </c>
      <c r="W2903" s="38" t="s">
        <v>8056</v>
      </c>
      <c r="X2903" s="38" t="s">
        <v>80</v>
      </c>
      <c r="Y2903" s="38" t="s">
        <v>66</v>
      </c>
      <c r="Z2903" s="38" t="s">
        <v>7075</v>
      </c>
      <c r="AA2903" s="38" t="s">
        <v>7072</v>
      </c>
      <c r="AB2903" s="41">
        <v>0</v>
      </c>
      <c r="AC2903" s="41">
        <v>0</v>
      </c>
      <c r="AD2903" s="42">
        <v>0.95</v>
      </c>
      <c r="AE2903" s="42">
        <v>1.75</v>
      </c>
      <c r="AF2903" s="12" t="str">
        <f t="shared" si="540"/>
        <v>276424</v>
      </c>
      <c r="AG2903" s="13" t="str">
        <f>VLOOKUP(D2903,[2]Reference!$Q:$U,4,FALSE)</f>
        <v>Fleet</v>
      </c>
      <c r="AH2903" s="13" t="str">
        <f>VLOOKUP(D2903,[2]Reference!$Q:$U,5,FALSE)</f>
        <v>LNER</v>
      </c>
      <c r="AI2903" s="14">
        <f t="shared" si="541"/>
        <v>0</v>
      </c>
      <c r="AJ2903" s="14">
        <f t="shared" si="542"/>
        <v>0</v>
      </c>
      <c r="AK2903" s="14">
        <f t="shared" si="543"/>
        <v>0</v>
      </c>
      <c r="AL2903" s="15">
        <f t="shared" si="544"/>
        <v>0.95</v>
      </c>
      <c r="AM2903" s="14">
        <f t="shared" si="545"/>
        <v>158</v>
      </c>
      <c r="AN2903" s="16">
        <f t="shared" si="546"/>
        <v>45717</v>
      </c>
      <c r="AO2903" s="17">
        <f>VLOOKUP(B2903,[2]Reference!D:E,2,1)</f>
        <v>202512</v>
      </c>
      <c r="AP2903" s="12" t="str">
        <f t="shared" si="547"/>
        <v>7</v>
      </c>
      <c r="AQ2903" s="18">
        <f t="shared" si="548"/>
        <v>0.95</v>
      </c>
      <c r="AR2903" s="18">
        <f t="shared" si="549"/>
        <v>1.75</v>
      </c>
      <c r="AS2903" s="13" t="str">
        <f>VLOOKUP(D2903,[2]Reference!$Q:$U,3,FALSE)</f>
        <v>Azuma</v>
      </c>
      <c r="AT2903" s="13" t="str">
        <f>VLOOKUP(D2903,[2]Reference!Q:V,6,FALSE)</f>
        <v>Azuma</v>
      </c>
      <c r="AU2903" s="13" t="str">
        <f>VLOOKUP(D2903,[2]Reference!$Q:$U,2,FALSE)</f>
        <v>Hitachi - Class 801</v>
      </c>
      <c r="AV2903" s="19">
        <f t="shared" si="550"/>
        <v>45722</v>
      </c>
      <c r="AW2903" s="12" t="str">
        <f>+VLOOKUP(X2903,[2]Reference!BN:BO,2,FALSE)</f>
        <v>Fleet</v>
      </c>
      <c r="AX2903" s="20" t="str">
        <f t="shared" si="551"/>
        <v>HB</v>
      </c>
      <c r="AY2903" s="20" t="str">
        <f>VLOOKUP(AX2903,[2]Reference!AH:AI,2,FALSE)</f>
        <v>LNER</v>
      </c>
      <c r="AZ2903" s="20" t="str">
        <f>VLOOKUP(D2903,[2]Reference!Q:V,6,FALSE)</f>
        <v>Azuma</v>
      </c>
      <c r="BA2903" s="20" t="str">
        <f>VLOOKUP(D2903,[2]Reference!Q:V,3,FALSE)</f>
        <v>Azuma</v>
      </c>
    </row>
    <row r="2904" spans="1:53" ht="13.5" x14ac:dyDescent="0.25">
      <c r="A2904" s="38" t="s">
        <v>8057</v>
      </c>
      <c r="B2904" s="39">
        <v>45715</v>
      </c>
      <c r="C2904" s="38" t="s">
        <v>54</v>
      </c>
      <c r="D2904" s="38" t="s">
        <v>70</v>
      </c>
      <c r="E2904" s="38" t="s">
        <v>71</v>
      </c>
      <c r="F2904" s="38" t="s">
        <v>70</v>
      </c>
      <c r="G2904" s="38" t="s">
        <v>154</v>
      </c>
      <c r="H2904" s="38" t="s">
        <v>84</v>
      </c>
      <c r="I2904" s="38" t="s">
        <v>7591</v>
      </c>
      <c r="J2904" s="38" t="s">
        <v>7592</v>
      </c>
      <c r="K2904" s="38" t="s">
        <v>1438</v>
      </c>
      <c r="L2904" s="38" t="s">
        <v>8058</v>
      </c>
      <c r="M2904" s="38" t="s">
        <v>78</v>
      </c>
      <c r="N2904" s="40">
        <v>13</v>
      </c>
      <c r="O2904" s="40">
        <v>13</v>
      </c>
      <c r="P2904" s="40">
        <v>0</v>
      </c>
      <c r="Q2904" s="40">
        <v>0</v>
      </c>
      <c r="R2904" s="40">
        <v>0</v>
      </c>
      <c r="S2904" s="40">
        <v>0</v>
      </c>
      <c r="T2904" s="40">
        <v>0</v>
      </c>
      <c r="U2904" s="40">
        <v>1</v>
      </c>
      <c r="V2904" s="40">
        <v>13</v>
      </c>
      <c r="W2904" s="38" t="s">
        <v>8059</v>
      </c>
      <c r="X2904" s="38" t="s">
        <v>80</v>
      </c>
      <c r="Y2904" s="38" t="s">
        <v>66</v>
      </c>
      <c r="Z2904" s="38" t="s">
        <v>7075</v>
      </c>
      <c r="AA2904" s="38" t="s">
        <v>7072</v>
      </c>
      <c r="AB2904" s="41">
        <v>0</v>
      </c>
      <c r="AC2904" s="41">
        <v>0</v>
      </c>
      <c r="AD2904" s="42">
        <v>0</v>
      </c>
      <c r="AE2904" s="42">
        <v>0</v>
      </c>
      <c r="AF2904" s="12" t="str">
        <f t="shared" si="540"/>
        <v>276473</v>
      </c>
      <c r="AG2904" s="13" t="str">
        <f>VLOOKUP(D2904,[2]Reference!$Q:$U,4,FALSE)</f>
        <v>Fleet</v>
      </c>
      <c r="AH2904" s="13" t="str">
        <f>VLOOKUP(D2904,[2]Reference!$Q:$U,5,FALSE)</f>
        <v>LNER</v>
      </c>
      <c r="AI2904" s="14">
        <f t="shared" si="541"/>
        <v>0</v>
      </c>
      <c r="AJ2904" s="14">
        <f t="shared" si="542"/>
        <v>0</v>
      </c>
      <c r="AK2904" s="14">
        <f t="shared" si="543"/>
        <v>0</v>
      </c>
      <c r="AL2904" s="15">
        <f t="shared" si="544"/>
        <v>0</v>
      </c>
      <c r="AM2904" s="14">
        <f t="shared" si="545"/>
        <v>13</v>
      </c>
      <c r="AN2904" s="16">
        <f t="shared" si="546"/>
        <v>45717</v>
      </c>
      <c r="AO2904" s="17">
        <f>VLOOKUP(B2904,[2]Reference!D:E,2,1)</f>
        <v>202512</v>
      </c>
      <c r="AP2904" s="12" t="str">
        <f t="shared" si="547"/>
        <v>7</v>
      </c>
      <c r="AQ2904" s="18">
        <f t="shared" si="548"/>
        <v>0</v>
      </c>
      <c r="AR2904" s="18">
        <f t="shared" si="549"/>
        <v>0</v>
      </c>
      <c r="AS2904" s="13" t="str">
        <f>VLOOKUP(D2904,[2]Reference!$Q:$U,3,FALSE)</f>
        <v>IC225</v>
      </c>
      <c r="AT2904" s="13" t="str">
        <f>VLOOKUP(D2904,[2]Reference!Q:V,6,FALSE)</f>
        <v>IC225</v>
      </c>
      <c r="AU2904" s="13" t="str">
        <f>VLOOKUP(D2904,[2]Reference!$Q:$U,2,FALSE)</f>
        <v>Cl 91 Loco</v>
      </c>
      <c r="AV2904" s="19">
        <f t="shared" si="550"/>
        <v>45722</v>
      </c>
      <c r="AW2904" s="12" t="str">
        <f>+VLOOKUP(X2904,[2]Reference!BN:BO,2,FALSE)</f>
        <v>Fleet</v>
      </c>
      <c r="AX2904" s="20" t="str">
        <f t="shared" si="551"/>
        <v>HB</v>
      </c>
      <c r="AY2904" s="20" t="str">
        <f>VLOOKUP(AX2904,[2]Reference!AH:AI,2,FALSE)</f>
        <v>LNER</v>
      </c>
      <c r="AZ2904" s="20" t="str">
        <f>VLOOKUP(D2904,[2]Reference!Q:V,6,FALSE)</f>
        <v>IC225</v>
      </c>
      <c r="BA2904" s="20" t="str">
        <f>VLOOKUP(D2904,[2]Reference!Q:V,3,FALSE)</f>
        <v>IC225</v>
      </c>
    </row>
    <row r="2905" spans="1:53" ht="13.5" x14ac:dyDescent="0.25">
      <c r="A2905" s="38" t="s">
        <v>8060</v>
      </c>
      <c r="B2905" s="39">
        <v>45715</v>
      </c>
      <c r="C2905" s="38" t="s">
        <v>54</v>
      </c>
      <c r="D2905" s="38" t="s">
        <v>92</v>
      </c>
      <c r="E2905" s="38" t="s">
        <v>93</v>
      </c>
      <c r="F2905" s="38" t="s">
        <v>92</v>
      </c>
      <c r="G2905" s="38" t="s">
        <v>129</v>
      </c>
      <c r="H2905" s="38" t="s">
        <v>95</v>
      </c>
      <c r="I2905" s="38" t="s">
        <v>147</v>
      </c>
      <c r="J2905" s="38" t="s">
        <v>148</v>
      </c>
      <c r="K2905" s="38" t="s">
        <v>220</v>
      </c>
      <c r="L2905" s="38" t="s">
        <v>8061</v>
      </c>
      <c r="M2905" s="38" t="s">
        <v>151</v>
      </c>
      <c r="N2905" s="40">
        <v>57</v>
      </c>
      <c r="O2905" s="40">
        <v>17</v>
      </c>
      <c r="P2905" s="40">
        <v>40</v>
      </c>
      <c r="Q2905" s="40">
        <v>0</v>
      </c>
      <c r="R2905" s="40">
        <v>0</v>
      </c>
      <c r="S2905" s="40">
        <v>0</v>
      </c>
      <c r="T2905" s="40">
        <v>0</v>
      </c>
      <c r="U2905" s="40">
        <v>5</v>
      </c>
      <c r="V2905" s="40">
        <v>57</v>
      </c>
      <c r="W2905" s="38" t="s">
        <v>8062</v>
      </c>
      <c r="X2905" s="38" t="s">
        <v>80</v>
      </c>
      <c r="Y2905" s="38" t="s">
        <v>66</v>
      </c>
      <c r="Z2905" s="38" t="s">
        <v>7075</v>
      </c>
      <c r="AA2905" s="38" t="s">
        <v>7072</v>
      </c>
      <c r="AB2905" s="41">
        <v>0</v>
      </c>
      <c r="AC2905" s="41">
        <v>0</v>
      </c>
      <c r="AD2905" s="42">
        <v>0</v>
      </c>
      <c r="AE2905" s="42">
        <v>1.91</v>
      </c>
      <c r="AF2905" s="12" t="str">
        <f t="shared" si="540"/>
        <v>276963</v>
      </c>
      <c r="AG2905" s="13" t="str">
        <f>VLOOKUP(D2905,[2]Reference!$Q:$U,4,FALSE)</f>
        <v>Fleet</v>
      </c>
      <c r="AH2905" s="13" t="str">
        <f>VLOOKUP(D2905,[2]Reference!$Q:$U,5,FALSE)</f>
        <v>LNER</v>
      </c>
      <c r="AI2905" s="14">
        <f t="shared" si="541"/>
        <v>0</v>
      </c>
      <c r="AJ2905" s="14">
        <f t="shared" si="542"/>
        <v>0</v>
      </c>
      <c r="AK2905" s="14">
        <f t="shared" si="543"/>
        <v>0</v>
      </c>
      <c r="AL2905" s="15">
        <f t="shared" si="544"/>
        <v>0</v>
      </c>
      <c r="AM2905" s="14">
        <f t="shared" si="545"/>
        <v>57</v>
      </c>
      <c r="AN2905" s="16">
        <f t="shared" si="546"/>
        <v>45717</v>
      </c>
      <c r="AO2905" s="17">
        <f>VLOOKUP(B2905,[2]Reference!D:E,2,1)</f>
        <v>202512</v>
      </c>
      <c r="AP2905" s="12" t="str">
        <f t="shared" si="547"/>
        <v>7</v>
      </c>
      <c r="AQ2905" s="18">
        <f t="shared" si="548"/>
        <v>0</v>
      </c>
      <c r="AR2905" s="18">
        <f t="shared" si="549"/>
        <v>1.91</v>
      </c>
      <c r="AS2905" s="13" t="str">
        <f>VLOOKUP(D2905,[2]Reference!$Q:$U,3,FALSE)</f>
        <v>Azuma</v>
      </c>
      <c r="AT2905" s="13" t="str">
        <f>VLOOKUP(D2905,[2]Reference!Q:V,6,FALSE)</f>
        <v>Azuma</v>
      </c>
      <c r="AU2905" s="13" t="str">
        <f>VLOOKUP(D2905,[2]Reference!$Q:$U,2,FALSE)</f>
        <v>Hitachi - Class 801</v>
      </c>
      <c r="AV2905" s="19">
        <f t="shared" si="550"/>
        <v>45722</v>
      </c>
      <c r="AW2905" s="12" t="str">
        <f>+VLOOKUP(X2905,[2]Reference!BN:BO,2,FALSE)</f>
        <v>Fleet</v>
      </c>
      <c r="AX2905" s="20" t="str">
        <f t="shared" si="551"/>
        <v>HB</v>
      </c>
      <c r="AY2905" s="20" t="str">
        <f>VLOOKUP(AX2905,[2]Reference!AH:AI,2,FALSE)</f>
        <v>LNER</v>
      </c>
      <c r="AZ2905" s="20" t="str">
        <f>VLOOKUP(D2905,[2]Reference!Q:V,6,FALSE)</f>
        <v>Azuma</v>
      </c>
      <c r="BA2905" s="20" t="str">
        <f>VLOOKUP(D2905,[2]Reference!Q:V,3,FALSE)</f>
        <v>Azuma</v>
      </c>
    </row>
    <row r="2906" spans="1:53" ht="13.5" x14ac:dyDescent="0.25">
      <c r="A2906" s="38" t="s">
        <v>8063</v>
      </c>
      <c r="B2906" s="39">
        <v>45716</v>
      </c>
      <c r="C2906" s="38" t="s">
        <v>54</v>
      </c>
      <c r="D2906" s="38" t="s">
        <v>55</v>
      </c>
      <c r="E2906" s="38" t="s">
        <v>56</v>
      </c>
      <c r="F2906" s="38" t="s">
        <v>55</v>
      </c>
      <c r="G2906" s="38" t="s">
        <v>146</v>
      </c>
      <c r="H2906" s="38" t="s">
        <v>73</v>
      </c>
      <c r="I2906" s="38" t="s">
        <v>1641</v>
      </c>
      <c r="J2906" s="38" t="s">
        <v>1642</v>
      </c>
      <c r="K2906" s="38" t="s">
        <v>201</v>
      </c>
      <c r="L2906" s="38" t="s">
        <v>8064</v>
      </c>
      <c r="M2906" s="38" t="s">
        <v>440</v>
      </c>
      <c r="N2906" s="40">
        <v>63</v>
      </c>
      <c r="O2906" s="40">
        <v>17</v>
      </c>
      <c r="P2906" s="40">
        <v>46</v>
      </c>
      <c r="Q2906" s="40">
        <v>0</v>
      </c>
      <c r="R2906" s="40">
        <v>0</v>
      </c>
      <c r="S2906" s="40">
        <v>0</v>
      </c>
      <c r="T2906" s="40">
        <v>0</v>
      </c>
      <c r="U2906" s="40">
        <v>3</v>
      </c>
      <c r="V2906" s="40">
        <v>63</v>
      </c>
      <c r="W2906" s="38" t="s">
        <v>8065</v>
      </c>
      <c r="X2906" s="38" t="s">
        <v>80</v>
      </c>
      <c r="Y2906" s="38" t="s">
        <v>66</v>
      </c>
      <c r="Z2906" s="38" t="s">
        <v>7075</v>
      </c>
      <c r="AA2906" s="38" t="s">
        <v>7072</v>
      </c>
      <c r="AB2906" s="41">
        <v>0</v>
      </c>
      <c r="AC2906" s="41">
        <v>0</v>
      </c>
      <c r="AD2906" s="42">
        <v>0.85</v>
      </c>
      <c r="AE2906" s="42">
        <v>2.06</v>
      </c>
      <c r="AF2906" s="12" t="str">
        <f t="shared" si="540"/>
        <v>278012</v>
      </c>
      <c r="AG2906" s="13" t="str">
        <f>VLOOKUP(D2906,[2]Reference!$Q:$U,4,FALSE)</f>
        <v>Fleet</v>
      </c>
      <c r="AH2906" s="13" t="str">
        <f>VLOOKUP(D2906,[2]Reference!$Q:$U,5,FALSE)</f>
        <v>LNER</v>
      </c>
      <c r="AI2906" s="14">
        <f t="shared" si="541"/>
        <v>0</v>
      </c>
      <c r="AJ2906" s="14">
        <f t="shared" si="542"/>
        <v>0</v>
      </c>
      <c r="AK2906" s="14">
        <f t="shared" si="543"/>
        <v>0</v>
      </c>
      <c r="AL2906" s="15">
        <f t="shared" si="544"/>
        <v>0.85</v>
      </c>
      <c r="AM2906" s="14">
        <f t="shared" si="545"/>
        <v>63</v>
      </c>
      <c r="AN2906" s="16">
        <f t="shared" si="546"/>
        <v>45717</v>
      </c>
      <c r="AO2906" s="17">
        <f>VLOOKUP(B2906,[2]Reference!D:E,2,1)</f>
        <v>202512</v>
      </c>
      <c r="AP2906" s="12" t="str">
        <f t="shared" si="547"/>
        <v>7</v>
      </c>
      <c r="AQ2906" s="18">
        <f t="shared" si="548"/>
        <v>0.85</v>
      </c>
      <c r="AR2906" s="18">
        <f t="shared" si="549"/>
        <v>2.06</v>
      </c>
      <c r="AS2906" s="13" t="str">
        <f>VLOOKUP(D2906,[2]Reference!$Q:$U,3,FALSE)</f>
        <v>Azuma</v>
      </c>
      <c r="AT2906" s="13" t="str">
        <f>VLOOKUP(D2906,[2]Reference!Q:V,6,FALSE)</f>
        <v>Azuma</v>
      </c>
      <c r="AU2906" s="13" t="str">
        <f>VLOOKUP(D2906,[2]Reference!$Q:$U,2,FALSE)</f>
        <v>Hitachi - Class 800</v>
      </c>
      <c r="AV2906" s="19">
        <f t="shared" si="550"/>
        <v>45723</v>
      </c>
      <c r="AW2906" s="12" t="str">
        <f>+VLOOKUP(X2906,[2]Reference!BN:BO,2,FALSE)</f>
        <v>Fleet</v>
      </c>
      <c r="AX2906" s="20" t="str">
        <f t="shared" si="551"/>
        <v>HB</v>
      </c>
      <c r="AY2906" s="20" t="str">
        <f>VLOOKUP(AX2906,[2]Reference!AH:AI,2,FALSE)</f>
        <v>LNER</v>
      </c>
      <c r="AZ2906" s="20" t="str">
        <f>VLOOKUP(D2906,[2]Reference!Q:V,6,FALSE)</f>
        <v>Azuma</v>
      </c>
      <c r="BA2906" s="20" t="str">
        <f>VLOOKUP(D2906,[2]Reference!Q:V,3,FALSE)</f>
        <v>Azuma</v>
      </c>
    </row>
    <row r="2907" spans="1:53" ht="13.5" x14ac:dyDescent="0.25">
      <c r="A2907" s="38" t="s">
        <v>8066</v>
      </c>
      <c r="B2907" s="39">
        <v>45716</v>
      </c>
      <c r="C2907" s="38" t="s">
        <v>54</v>
      </c>
      <c r="D2907" s="38" t="s">
        <v>92</v>
      </c>
      <c r="E2907" s="38" t="s">
        <v>93</v>
      </c>
      <c r="F2907" s="38" t="s">
        <v>92</v>
      </c>
      <c r="G2907" s="38" t="s">
        <v>121</v>
      </c>
      <c r="H2907" s="38" t="s">
        <v>95</v>
      </c>
      <c r="I2907" s="38" t="s">
        <v>8067</v>
      </c>
      <c r="J2907" s="38" t="s">
        <v>8068</v>
      </c>
      <c r="K2907" s="38" t="s">
        <v>294</v>
      </c>
      <c r="L2907" s="38" t="s">
        <v>8069</v>
      </c>
      <c r="M2907" s="38" t="s">
        <v>431</v>
      </c>
      <c r="N2907" s="40">
        <v>4</v>
      </c>
      <c r="O2907" s="40">
        <v>2.5</v>
      </c>
      <c r="P2907" s="40">
        <v>1.5</v>
      </c>
      <c r="Q2907" s="40">
        <v>0</v>
      </c>
      <c r="R2907" s="40">
        <v>0</v>
      </c>
      <c r="S2907" s="40">
        <v>0</v>
      </c>
      <c r="T2907" s="40">
        <v>0</v>
      </c>
      <c r="U2907" s="40">
        <v>1</v>
      </c>
      <c r="V2907" s="40">
        <v>4</v>
      </c>
      <c r="W2907" s="38" t="s">
        <v>8070</v>
      </c>
      <c r="X2907" s="38" t="s">
        <v>80</v>
      </c>
      <c r="Y2907" s="38" t="s">
        <v>66</v>
      </c>
      <c r="Z2907" s="38" t="s">
        <v>7075</v>
      </c>
      <c r="AA2907" s="38" t="s">
        <v>7072</v>
      </c>
      <c r="AB2907" s="41">
        <v>0</v>
      </c>
      <c r="AC2907" s="41">
        <v>0</v>
      </c>
      <c r="AD2907" s="42">
        <v>0</v>
      </c>
      <c r="AE2907" s="42">
        <v>0.18</v>
      </c>
      <c r="AF2907" s="12" t="str">
        <f t="shared" si="540"/>
        <v>278163</v>
      </c>
      <c r="AG2907" s="13" t="str">
        <f>VLOOKUP(D2907,[2]Reference!$Q:$U,4,FALSE)</f>
        <v>Fleet</v>
      </c>
      <c r="AH2907" s="13" t="str">
        <f>VLOOKUP(D2907,[2]Reference!$Q:$U,5,FALSE)</f>
        <v>LNER</v>
      </c>
      <c r="AI2907" s="14">
        <f t="shared" si="541"/>
        <v>0</v>
      </c>
      <c r="AJ2907" s="14">
        <f t="shared" si="542"/>
        <v>0</v>
      </c>
      <c r="AK2907" s="14">
        <f t="shared" si="543"/>
        <v>0</v>
      </c>
      <c r="AL2907" s="15">
        <f t="shared" si="544"/>
        <v>0</v>
      </c>
      <c r="AM2907" s="14">
        <f t="shared" si="545"/>
        <v>4</v>
      </c>
      <c r="AN2907" s="16">
        <f t="shared" si="546"/>
        <v>45717</v>
      </c>
      <c r="AO2907" s="17">
        <f>VLOOKUP(B2907,[2]Reference!D:E,2,1)</f>
        <v>202512</v>
      </c>
      <c r="AP2907" s="12" t="str">
        <f t="shared" si="547"/>
        <v>7</v>
      </c>
      <c r="AQ2907" s="18">
        <f t="shared" si="548"/>
        <v>0</v>
      </c>
      <c r="AR2907" s="18">
        <f t="shared" si="549"/>
        <v>0.18</v>
      </c>
      <c r="AS2907" s="13" t="str">
        <f>VLOOKUP(D2907,[2]Reference!$Q:$U,3,FALSE)</f>
        <v>Azuma</v>
      </c>
      <c r="AT2907" s="13" t="str">
        <f>VLOOKUP(D2907,[2]Reference!Q:V,6,FALSE)</f>
        <v>Azuma</v>
      </c>
      <c r="AU2907" s="13" t="str">
        <f>VLOOKUP(D2907,[2]Reference!$Q:$U,2,FALSE)</f>
        <v>Hitachi - Class 801</v>
      </c>
      <c r="AV2907" s="19">
        <f t="shared" si="550"/>
        <v>45723</v>
      </c>
      <c r="AW2907" s="12" t="str">
        <f>+VLOOKUP(X2907,[2]Reference!BN:BO,2,FALSE)</f>
        <v>Fleet</v>
      </c>
      <c r="AX2907" s="20" t="str">
        <f t="shared" si="551"/>
        <v>HB</v>
      </c>
      <c r="AY2907" s="20" t="str">
        <f>VLOOKUP(AX2907,[2]Reference!AH:AI,2,FALSE)</f>
        <v>LNER</v>
      </c>
      <c r="AZ2907" s="20" t="str">
        <f>VLOOKUP(D2907,[2]Reference!Q:V,6,FALSE)</f>
        <v>Azuma</v>
      </c>
      <c r="BA2907" s="20" t="str">
        <f>VLOOKUP(D2907,[2]Reference!Q:V,3,FALSE)</f>
        <v>Azuma</v>
      </c>
    </row>
    <row r="2908" spans="1:53" ht="13.5" x14ac:dyDescent="0.25">
      <c r="A2908" s="38" t="s">
        <v>8071</v>
      </c>
      <c r="B2908" s="39">
        <v>45716</v>
      </c>
      <c r="C2908" s="38" t="s">
        <v>54</v>
      </c>
      <c r="D2908" s="38" t="s">
        <v>92</v>
      </c>
      <c r="E2908" s="38" t="s">
        <v>93</v>
      </c>
      <c r="F2908" s="38" t="s">
        <v>92</v>
      </c>
      <c r="G2908" s="38" t="s">
        <v>121</v>
      </c>
      <c r="H2908" s="38" t="s">
        <v>198</v>
      </c>
      <c r="I2908" s="38" t="s">
        <v>209</v>
      </c>
      <c r="J2908" s="38" t="s">
        <v>210</v>
      </c>
      <c r="K2908" s="38" t="s">
        <v>503</v>
      </c>
      <c r="L2908" s="38" t="s">
        <v>3141</v>
      </c>
      <c r="M2908" s="38" t="s">
        <v>347</v>
      </c>
      <c r="N2908" s="40">
        <v>4</v>
      </c>
      <c r="O2908" s="40">
        <v>0</v>
      </c>
      <c r="P2908" s="40">
        <v>4</v>
      </c>
      <c r="Q2908" s="40">
        <v>0</v>
      </c>
      <c r="R2908" s="40">
        <v>1</v>
      </c>
      <c r="S2908" s="40">
        <v>1</v>
      </c>
      <c r="T2908" s="40">
        <v>0</v>
      </c>
      <c r="U2908" s="40">
        <v>3</v>
      </c>
      <c r="V2908" s="40">
        <v>80</v>
      </c>
      <c r="W2908" s="38" t="s">
        <v>8072</v>
      </c>
      <c r="X2908" s="38" t="s">
        <v>119</v>
      </c>
      <c r="Y2908" s="38" t="s">
        <v>66</v>
      </c>
      <c r="Z2908" s="38" t="s">
        <v>7075</v>
      </c>
      <c r="AA2908" s="38" t="s">
        <v>7072</v>
      </c>
      <c r="AB2908" s="41">
        <v>0</v>
      </c>
      <c r="AC2908" s="41">
        <v>2</v>
      </c>
      <c r="AD2908" s="42">
        <v>2</v>
      </c>
      <c r="AE2908" s="42">
        <v>2.09</v>
      </c>
      <c r="AF2908" s="12" t="str">
        <f t="shared" si="540"/>
        <v>278350</v>
      </c>
      <c r="AG2908" s="13" t="str">
        <f>VLOOKUP(D2908,[2]Reference!$Q:$U,4,FALSE)</f>
        <v>Fleet</v>
      </c>
      <c r="AH2908" s="13" t="str">
        <f>VLOOKUP(D2908,[2]Reference!$Q:$U,5,FALSE)</f>
        <v>LNER</v>
      </c>
      <c r="AI2908" s="14">
        <f t="shared" si="541"/>
        <v>0</v>
      </c>
      <c r="AJ2908" s="14">
        <f t="shared" si="542"/>
        <v>1</v>
      </c>
      <c r="AK2908" s="14">
        <f t="shared" si="543"/>
        <v>1</v>
      </c>
      <c r="AL2908" s="15">
        <f t="shared" si="544"/>
        <v>1</v>
      </c>
      <c r="AM2908" s="14">
        <f t="shared" si="545"/>
        <v>4</v>
      </c>
      <c r="AN2908" s="16">
        <f t="shared" si="546"/>
        <v>45717</v>
      </c>
      <c r="AO2908" s="17">
        <f>VLOOKUP(B2908,[2]Reference!D:E,2,1)</f>
        <v>202512</v>
      </c>
      <c r="AP2908" s="12" t="str">
        <f t="shared" si="547"/>
        <v>7</v>
      </c>
      <c r="AQ2908" s="18">
        <f t="shared" si="548"/>
        <v>2</v>
      </c>
      <c r="AR2908" s="18">
        <f t="shared" si="549"/>
        <v>2.09</v>
      </c>
      <c r="AS2908" s="13" t="str">
        <f>VLOOKUP(D2908,[2]Reference!$Q:$U,3,FALSE)</f>
        <v>Azuma</v>
      </c>
      <c r="AT2908" s="13" t="str">
        <f>VLOOKUP(D2908,[2]Reference!Q:V,6,FALSE)</f>
        <v>Azuma</v>
      </c>
      <c r="AU2908" s="13" t="str">
        <f>VLOOKUP(D2908,[2]Reference!$Q:$U,2,FALSE)</f>
        <v>Hitachi - Class 801</v>
      </c>
      <c r="AV2908" s="19">
        <f t="shared" si="550"/>
        <v>45723</v>
      </c>
      <c r="AW2908" s="12" t="str">
        <f>+VLOOKUP(X2908,[2]Reference!BN:BO,2,FALSE)</f>
        <v>Depot</v>
      </c>
      <c r="AX2908" s="20" t="str">
        <f t="shared" si="551"/>
        <v>HB</v>
      </c>
      <c r="AY2908" s="20" t="str">
        <f>VLOOKUP(AX2908,[2]Reference!AH:AI,2,FALSE)</f>
        <v>LNER</v>
      </c>
      <c r="AZ2908" s="20" t="str">
        <f>VLOOKUP(D2908,[2]Reference!Q:V,6,FALSE)</f>
        <v>Azuma</v>
      </c>
      <c r="BA2908" s="20" t="str">
        <f>VLOOKUP(D2908,[2]Reference!Q:V,3,FALSE)</f>
        <v>Azuma</v>
      </c>
    </row>
    <row r="2909" spans="1:53" ht="13.5" x14ac:dyDescent="0.25">
      <c r="A2909" s="38" t="s">
        <v>8087</v>
      </c>
      <c r="B2909" s="39">
        <v>45716</v>
      </c>
      <c r="C2909" s="38" t="s">
        <v>54</v>
      </c>
      <c r="D2909" s="38" t="s">
        <v>92</v>
      </c>
      <c r="E2909" s="38" t="s">
        <v>93</v>
      </c>
      <c r="F2909" s="38" t="s">
        <v>92</v>
      </c>
      <c r="G2909" s="38" t="s">
        <v>129</v>
      </c>
      <c r="H2909" s="38" t="s">
        <v>327</v>
      </c>
      <c r="I2909" s="38" t="s">
        <v>328</v>
      </c>
      <c r="J2909" s="38" t="s">
        <v>329</v>
      </c>
      <c r="K2909" s="38" t="s">
        <v>1207</v>
      </c>
      <c r="L2909" s="38" t="s">
        <v>8088</v>
      </c>
      <c r="M2909" s="38" t="s">
        <v>1871</v>
      </c>
      <c r="N2909" s="40">
        <v>19</v>
      </c>
      <c r="O2909" s="40">
        <v>16</v>
      </c>
      <c r="P2909" s="40">
        <v>3</v>
      </c>
      <c r="Q2909" s="40">
        <v>0</v>
      </c>
      <c r="R2909" s="40">
        <v>0</v>
      </c>
      <c r="S2909" s="40">
        <v>0</v>
      </c>
      <c r="T2909" s="40">
        <v>0</v>
      </c>
      <c r="U2909" s="40">
        <v>2</v>
      </c>
      <c r="V2909" s="40">
        <v>19</v>
      </c>
      <c r="W2909" s="38" t="s">
        <v>8089</v>
      </c>
      <c r="X2909" s="38" t="s">
        <v>80</v>
      </c>
      <c r="Y2909" s="38" t="s">
        <v>66</v>
      </c>
      <c r="Z2909" s="38" t="s">
        <v>7075</v>
      </c>
      <c r="AA2909" s="38" t="s">
        <v>7072</v>
      </c>
      <c r="AB2909" s="41">
        <v>0</v>
      </c>
      <c r="AC2909" s="41">
        <v>0</v>
      </c>
      <c r="AD2909" s="42">
        <v>0</v>
      </c>
      <c r="AE2909" s="42">
        <v>0</v>
      </c>
      <c r="AF2909" s="12" t="str">
        <f t="shared" si="540"/>
        <v>278913</v>
      </c>
      <c r="AG2909" s="13" t="str">
        <f>VLOOKUP(D2909,[2]Reference!$Q:$U,4,FALSE)</f>
        <v>Fleet</v>
      </c>
      <c r="AH2909" s="13" t="str">
        <f>VLOOKUP(D2909,[2]Reference!$Q:$U,5,FALSE)</f>
        <v>LNER</v>
      </c>
      <c r="AI2909" s="14">
        <f t="shared" si="541"/>
        <v>0</v>
      </c>
      <c r="AJ2909" s="14">
        <f t="shared" si="542"/>
        <v>0</v>
      </c>
      <c r="AK2909" s="14">
        <f t="shared" si="543"/>
        <v>0</v>
      </c>
      <c r="AL2909" s="15">
        <f t="shared" si="544"/>
        <v>0</v>
      </c>
      <c r="AM2909" s="14">
        <f t="shared" si="545"/>
        <v>19</v>
      </c>
      <c r="AN2909" s="16">
        <f t="shared" si="546"/>
        <v>45717</v>
      </c>
      <c r="AO2909" s="17">
        <f>VLOOKUP(B2909,[2]Reference!D:E,2,1)</f>
        <v>202512</v>
      </c>
      <c r="AP2909" s="12" t="str">
        <f t="shared" si="547"/>
        <v>7</v>
      </c>
      <c r="AQ2909" s="18">
        <f t="shared" si="548"/>
        <v>0</v>
      </c>
      <c r="AR2909" s="18">
        <f t="shared" si="549"/>
        <v>0</v>
      </c>
      <c r="AS2909" s="13" t="str">
        <f>VLOOKUP(D2909,[2]Reference!$Q:$U,3,FALSE)</f>
        <v>Azuma</v>
      </c>
      <c r="AT2909" s="13" t="str">
        <f>VLOOKUP(D2909,[2]Reference!Q:V,6,FALSE)</f>
        <v>Azuma</v>
      </c>
      <c r="AU2909" s="13" t="str">
        <f>VLOOKUP(D2909,[2]Reference!$Q:$U,2,FALSE)</f>
        <v>Hitachi - Class 801</v>
      </c>
      <c r="AV2909" s="19">
        <f t="shared" si="550"/>
        <v>45723</v>
      </c>
      <c r="AW2909" s="12" t="str">
        <f>+VLOOKUP(X2909,[2]Reference!BN:BO,2,FALSE)</f>
        <v>Fleet</v>
      </c>
      <c r="AX2909" s="20" t="str">
        <f t="shared" si="551"/>
        <v>HB</v>
      </c>
      <c r="AY2909" s="20" t="str">
        <f>VLOOKUP(AX2909,[2]Reference!AH:AI,2,FALSE)</f>
        <v>LNER</v>
      </c>
      <c r="AZ2909" s="20" t="str">
        <f>VLOOKUP(D2909,[2]Reference!Q:V,6,FALSE)</f>
        <v>Azuma</v>
      </c>
      <c r="BA2909" s="20" t="str">
        <f>VLOOKUP(D2909,[2]Reference!Q:V,3,FALSE)</f>
        <v>Azuma</v>
      </c>
    </row>
    <row r="2910" spans="1:53" ht="13.5" x14ac:dyDescent="0.25">
      <c r="A2910" s="38" t="s">
        <v>8090</v>
      </c>
      <c r="B2910" s="39">
        <v>45717</v>
      </c>
      <c r="C2910" s="38" t="s">
        <v>54</v>
      </c>
      <c r="D2910" s="38" t="s">
        <v>70</v>
      </c>
      <c r="E2910" s="38" t="s">
        <v>71</v>
      </c>
      <c r="F2910" s="38" t="s">
        <v>70</v>
      </c>
      <c r="G2910" s="38" t="s">
        <v>72</v>
      </c>
      <c r="H2910" s="38" t="s">
        <v>58</v>
      </c>
      <c r="I2910" s="38" t="s">
        <v>188</v>
      </c>
      <c r="J2910" s="38" t="s">
        <v>189</v>
      </c>
      <c r="K2910" s="38" t="s">
        <v>1646</v>
      </c>
      <c r="L2910" s="38" t="s">
        <v>6352</v>
      </c>
      <c r="M2910" s="38" t="s">
        <v>185</v>
      </c>
      <c r="N2910" s="40">
        <v>5</v>
      </c>
      <c r="O2910" s="40">
        <v>2</v>
      </c>
      <c r="P2910" s="40">
        <v>3</v>
      </c>
      <c r="Q2910" s="40">
        <v>0</v>
      </c>
      <c r="R2910" s="40">
        <v>0</v>
      </c>
      <c r="S2910" s="40">
        <v>0</v>
      </c>
      <c r="T2910" s="40">
        <v>0</v>
      </c>
      <c r="U2910" s="40">
        <v>1</v>
      </c>
      <c r="V2910" s="40">
        <v>5</v>
      </c>
      <c r="W2910" s="38" t="s">
        <v>8091</v>
      </c>
      <c r="X2910" s="38" t="s">
        <v>65</v>
      </c>
      <c r="Y2910" s="38" t="s">
        <v>66</v>
      </c>
      <c r="Z2910" s="38" t="s">
        <v>7075</v>
      </c>
      <c r="AA2910" s="38" t="s">
        <v>7072</v>
      </c>
      <c r="AB2910" s="41">
        <v>0</v>
      </c>
      <c r="AC2910" s="41">
        <v>0</v>
      </c>
      <c r="AD2910" s="42">
        <v>0</v>
      </c>
      <c r="AE2910" s="42">
        <v>0</v>
      </c>
      <c r="AF2910" s="12" t="str">
        <f t="shared" si="540"/>
        <v>280886</v>
      </c>
      <c r="AG2910" s="13" t="str">
        <f>VLOOKUP(D2910,[2]Reference!$Q:$U,4,FALSE)</f>
        <v>Fleet</v>
      </c>
      <c r="AH2910" s="13" t="str">
        <f>VLOOKUP(D2910,[2]Reference!$Q:$U,5,FALSE)</f>
        <v>LNER</v>
      </c>
      <c r="AI2910" s="14">
        <f t="shared" si="541"/>
        <v>0</v>
      </c>
      <c r="AJ2910" s="14">
        <f t="shared" si="542"/>
        <v>0</v>
      </c>
      <c r="AK2910" s="14">
        <f t="shared" si="543"/>
        <v>0</v>
      </c>
      <c r="AL2910" s="15">
        <f t="shared" si="544"/>
        <v>0</v>
      </c>
      <c r="AM2910" s="14">
        <f t="shared" si="545"/>
        <v>5</v>
      </c>
      <c r="AN2910" s="16">
        <f t="shared" si="546"/>
        <v>45717</v>
      </c>
      <c r="AO2910" s="17">
        <f>VLOOKUP(B2910,[2]Reference!D:E,2,1)</f>
        <v>202512</v>
      </c>
      <c r="AP2910" s="12" t="str">
        <f t="shared" si="547"/>
        <v>7</v>
      </c>
      <c r="AQ2910" s="18">
        <f t="shared" si="548"/>
        <v>0</v>
      </c>
      <c r="AR2910" s="18">
        <f t="shared" si="549"/>
        <v>0</v>
      </c>
      <c r="AS2910" s="13" t="str">
        <f>VLOOKUP(D2910,[2]Reference!$Q:$U,3,FALSE)</f>
        <v>IC225</v>
      </c>
      <c r="AT2910" s="13" t="str">
        <f>VLOOKUP(D2910,[2]Reference!Q:V,6,FALSE)</f>
        <v>IC225</v>
      </c>
      <c r="AU2910" s="13" t="str">
        <f>VLOOKUP(D2910,[2]Reference!$Q:$U,2,FALSE)</f>
        <v>Cl 91 Loco</v>
      </c>
      <c r="AV2910" s="19">
        <f t="shared" si="550"/>
        <v>45724</v>
      </c>
      <c r="AW2910" s="12" t="str">
        <f>+VLOOKUP(X2910,[2]Reference!BN:BO,2,FALSE)</f>
        <v>Depot</v>
      </c>
      <c r="AX2910" s="20" t="str">
        <f t="shared" si="551"/>
        <v>HB</v>
      </c>
      <c r="AY2910" s="20" t="str">
        <f>VLOOKUP(AX2910,[2]Reference!AH:AI,2,FALSE)</f>
        <v>LNER</v>
      </c>
      <c r="AZ2910" s="20" t="str">
        <f>VLOOKUP(D2910,[2]Reference!Q:V,6,FALSE)</f>
        <v>IC225</v>
      </c>
      <c r="BA2910" s="20" t="str">
        <f>VLOOKUP(D2910,[2]Reference!Q:V,3,FALSE)</f>
        <v>IC225</v>
      </c>
    </row>
    <row r="2911" spans="1:53" ht="13.5" x14ac:dyDescent="0.25">
      <c r="A2911" s="38" t="s">
        <v>8092</v>
      </c>
      <c r="B2911" s="39">
        <v>45717</v>
      </c>
      <c r="C2911" s="38" t="s">
        <v>54</v>
      </c>
      <c r="D2911" s="38" t="s">
        <v>55</v>
      </c>
      <c r="E2911" s="38" t="s">
        <v>56</v>
      </c>
      <c r="F2911" s="38" t="s">
        <v>55</v>
      </c>
      <c r="G2911" s="38" t="s">
        <v>121</v>
      </c>
      <c r="H2911" s="38" t="s">
        <v>84</v>
      </c>
      <c r="I2911" s="38" t="s">
        <v>251</v>
      </c>
      <c r="J2911" s="38" t="s">
        <v>252</v>
      </c>
      <c r="K2911" s="38" t="s">
        <v>1506</v>
      </c>
      <c r="L2911" s="38" t="s">
        <v>8093</v>
      </c>
      <c r="M2911" s="38" t="s">
        <v>440</v>
      </c>
      <c r="N2911" s="40">
        <v>6</v>
      </c>
      <c r="O2911" s="40">
        <v>6</v>
      </c>
      <c r="P2911" s="40">
        <v>0</v>
      </c>
      <c r="Q2911" s="40">
        <v>0</v>
      </c>
      <c r="R2911" s="40">
        <v>0</v>
      </c>
      <c r="S2911" s="40">
        <v>0</v>
      </c>
      <c r="T2911" s="40">
        <v>0</v>
      </c>
      <c r="U2911" s="40">
        <v>1</v>
      </c>
      <c r="V2911" s="40">
        <v>6</v>
      </c>
      <c r="W2911" s="38" t="s">
        <v>7860</v>
      </c>
      <c r="X2911" s="38" t="s">
        <v>80</v>
      </c>
      <c r="Y2911" s="38" t="s">
        <v>66</v>
      </c>
      <c r="Z2911" s="38" t="s">
        <v>7075</v>
      </c>
      <c r="AA2911" s="38" t="s">
        <v>7072</v>
      </c>
      <c r="AB2911" s="41">
        <v>0</v>
      </c>
      <c r="AC2911" s="41">
        <v>0</v>
      </c>
      <c r="AD2911" s="42">
        <v>0</v>
      </c>
      <c r="AE2911" s="42">
        <v>0</v>
      </c>
      <c r="AF2911" s="12" t="str">
        <f t="shared" si="540"/>
        <v>282025</v>
      </c>
      <c r="AG2911" s="13" t="str">
        <f>VLOOKUP(D2911,[2]Reference!$Q:$U,4,FALSE)</f>
        <v>Fleet</v>
      </c>
      <c r="AH2911" s="13" t="str">
        <f>VLOOKUP(D2911,[2]Reference!$Q:$U,5,FALSE)</f>
        <v>LNER</v>
      </c>
      <c r="AI2911" s="14">
        <f t="shared" si="541"/>
        <v>0</v>
      </c>
      <c r="AJ2911" s="14">
        <f t="shared" si="542"/>
        <v>0</v>
      </c>
      <c r="AK2911" s="14">
        <f t="shared" si="543"/>
        <v>0</v>
      </c>
      <c r="AL2911" s="15">
        <f t="shared" si="544"/>
        <v>0</v>
      </c>
      <c r="AM2911" s="14">
        <f t="shared" si="545"/>
        <v>6</v>
      </c>
      <c r="AN2911" s="16">
        <f t="shared" si="546"/>
        <v>45717</v>
      </c>
      <c r="AO2911" s="17">
        <f>VLOOKUP(B2911,[2]Reference!D:E,2,1)</f>
        <v>202512</v>
      </c>
      <c r="AP2911" s="12" t="str">
        <f t="shared" si="547"/>
        <v>7</v>
      </c>
      <c r="AQ2911" s="18">
        <f t="shared" si="548"/>
        <v>0</v>
      </c>
      <c r="AR2911" s="18">
        <f t="shared" si="549"/>
        <v>0</v>
      </c>
      <c r="AS2911" s="13" t="str">
        <f>VLOOKUP(D2911,[2]Reference!$Q:$U,3,FALSE)</f>
        <v>Azuma</v>
      </c>
      <c r="AT2911" s="13" t="str">
        <f>VLOOKUP(D2911,[2]Reference!Q:V,6,FALSE)</f>
        <v>Azuma</v>
      </c>
      <c r="AU2911" s="13" t="str">
        <f>VLOOKUP(D2911,[2]Reference!$Q:$U,2,FALSE)</f>
        <v>Hitachi - Class 800</v>
      </c>
      <c r="AV2911" s="19">
        <f t="shared" si="550"/>
        <v>45724</v>
      </c>
      <c r="AW2911" s="12" t="str">
        <f>+VLOOKUP(X2911,[2]Reference!BN:BO,2,FALSE)</f>
        <v>Fleet</v>
      </c>
      <c r="AX2911" s="20" t="str">
        <f t="shared" si="551"/>
        <v>HB</v>
      </c>
      <c r="AY2911" s="20" t="str">
        <f>VLOOKUP(AX2911,[2]Reference!AH:AI,2,FALSE)</f>
        <v>LNER</v>
      </c>
      <c r="AZ2911" s="20" t="str">
        <f>VLOOKUP(D2911,[2]Reference!Q:V,6,FALSE)</f>
        <v>Azuma</v>
      </c>
      <c r="BA2911" s="20" t="str">
        <f>VLOOKUP(D2911,[2]Reference!Q:V,3,FALSE)</f>
        <v>Azuma</v>
      </c>
    </row>
    <row r="2912" spans="1:53" ht="13.5" x14ac:dyDescent="0.25">
      <c r="A2912" s="38" t="s">
        <v>8095</v>
      </c>
      <c r="B2912" s="39">
        <v>45718</v>
      </c>
      <c r="C2912" s="38" t="s">
        <v>54</v>
      </c>
      <c r="D2912" s="38" t="s">
        <v>92</v>
      </c>
      <c r="E2912" s="38" t="s">
        <v>93</v>
      </c>
      <c r="F2912" s="38" t="s">
        <v>92</v>
      </c>
      <c r="G2912" s="38" t="s">
        <v>121</v>
      </c>
      <c r="H2912" s="38" t="s">
        <v>73</v>
      </c>
      <c r="I2912" s="38" t="s">
        <v>122</v>
      </c>
      <c r="J2912" s="38" t="s">
        <v>123</v>
      </c>
      <c r="K2912" s="38" t="s">
        <v>124</v>
      </c>
      <c r="L2912" s="38" t="s">
        <v>2090</v>
      </c>
      <c r="M2912" s="38" t="s">
        <v>793</v>
      </c>
      <c r="N2912" s="40">
        <v>6</v>
      </c>
      <c r="O2912" s="40">
        <v>6</v>
      </c>
      <c r="P2912" s="40">
        <v>0</v>
      </c>
      <c r="Q2912" s="40">
        <v>0</v>
      </c>
      <c r="R2912" s="40">
        <v>0</v>
      </c>
      <c r="S2912" s="40">
        <v>0</v>
      </c>
      <c r="T2912" s="40">
        <v>0</v>
      </c>
      <c r="U2912" s="40">
        <v>1</v>
      </c>
      <c r="V2912" s="40">
        <v>6</v>
      </c>
      <c r="W2912" s="38" t="s">
        <v>8096</v>
      </c>
      <c r="X2912" s="38" t="s">
        <v>80</v>
      </c>
      <c r="Y2912" s="38" t="s">
        <v>66</v>
      </c>
      <c r="Z2912" s="38" t="s">
        <v>7076</v>
      </c>
      <c r="AA2912" s="38" t="s">
        <v>7077</v>
      </c>
      <c r="AB2912" s="41">
        <v>0</v>
      </c>
      <c r="AC2912" s="41">
        <v>0</v>
      </c>
      <c r="AD2912" s="42">
        <v>0</v>
      </c>
      <c r="AE2912" s="42">
        <v>0</v>
      </c>
      <c r="AF2912" s="12" t="str">
        <f t="shared" si="540"/>
        <v>284395</v>
      </c>
      <c r="AG2912" s="13" t="str">
        <f>VLOOKUP(D2912,[2]Reference!$Q:$U,4,FALSE)</f>
        <v>Fleet</v>
      </c>
      <c r="AH2912" s="13" t="str">
        <f>VLOOKUP(D2912,[2]Reference!$Q:$U,5,FALSE)</f>
        <v>LNER</v>
      </c>
      <c r="AI2912" s="14">
        <f t="shared" si="541"/>
        <v>0</v>
      </c>
      <c r="AJ2912" s="14">
        <f t="shared" si="542"/>
        <v>0</v>
      </c>
      <c r="AK2912" s="14">
        <f t="shared" si="543"/>
        <v>0</v>
      </c>
      <c r="AL2912" s="15">
        <f t="shared" si="544"/>
        <v>0</v>
      </c>
      <c r="AM2912" s="14">
        <f t="shared" si="545"/>
        <v>6</v>
      </c>
      <c r="AN2912" s="16">
        <f t="shared" si="546"/>
        <v>45724</v>
      </c>
      <c r="AO2912" s="17">
        <f>VLOOKUP(B2912,[2]Reference!D:E,2,1)</f>
        <v>202513</v>
      </c>
      <c r="AP2912" s="12" t="str">
        <f t="shared" si="547"/>
        <v>7</v>
      </c>
      <c r="AQ2912" s="18">
        <f t="shared" si="548"/>
        <v>0</v>
      </c>
      <c r="AR2912" s="18">
        <f t="shared" si="549"/>
        <v>0</v>
      </c>
      <c r="AS2912" s="13" t="str">
        <f>VLOOKUP(D2912,[2]Reference!$Q:$U,3,FALSE)</f>
        <v>Azuma</v>
      </c>
      <c r="AT2912" s="13" t="str">
        <f>VLOOKUP(D2912,[2]Reference!Q:V,6,FALSE)</f>
        <v>Azuma</v>
      </c>
      <c r="AU2912" s="13" t="str">
        <f>VLOOKUP(D2912,[2]Reference!$Q:$U,2,FALSE)</f>
        <v>Hitachi - Class 801</v>
      </c>
      <c r="AV2912" s="19">
        <f t="shared" si="550"/>
        <v>45725</v>
      </c>
      <c r="AW2912" s="12" t="str">
        <f>+VLOOKUP(X2912,[2]Reference!BN:BO,2,FALSE)</f>
        <v>Fleet</v>
      </c>
      <c r="AX2912" s="20" t="str">
        <f t="shared" si="551"/>
        <v>HB</v>
      </c>
      <c r="AY2912" s="20" t="str">
        <f>VLOOKUP(AX2912,[2]Reference!AH:AI,2,FALSE)</f>
        <v>LNER</v>
      </c>
      <c r="AZ2912" s="20" t="str">
        <f>VLOOKUP(D2912,[2]Reference!Q:V,6,FALSE)</f>
        <v>Azuma</v>
      </c>
      <c r="BA2912" s="20" t="str">
        <f>VLOOKUP(D2912,[2]Reference!Q:V,3,FALSE)</f>
        <v>Azuma</v>
      </c>
    </row>
    <row r="2913" spans="1:53" ht="13.5" x14ac:dyDescent="0.25">
      <c r="A2913" s="38" t="s">
        <v>8097</v>
      </c>
      <c r="B2913" s="39">
        <v>45719</v>
      </c>
      <c r="C2913" s="38" t="s">
        <v>54</v>
      </c>
      <c r="D2913" s="38" t="s">
        <v>300</v>
      </c>
      <c r="E2913" s="38" t="s">
        <v>301</v>
      </c>
      <c r="F2913" s="38" t="s">
        <v>300</v>
      </c>
      <c r="G2913" s="38" t="s">
        <v>129</v>
      </c>
      <c r="H2913" s="38" t="s">
        <v>198</v>
      </c>
      <c r="I2913" s="38" t="s">
        <v>8098</v>
      </c>
      <c r="J2913" s="38" t="s">
        <v>8099</v>
      </c>
      <c r="K2913" s="38" t="s">
        <v>270</v>
      </c>
      <c r="L2913" s="38" t="s">
        <v>8100</v>
      </c>
      <c r="M2913" s="38" t="s">
        <v>1551</v>
      </c>
      <c r="N2913" s="40">
        <v>0</v>
      </c>
      <c r="O2913" s="40">
        <v>0</v>
      </c>
      <c r="P2913" s="40">
        <v>0</v>
      </c>
      <c r="Q2913" s="40">
        <v>0</v>
      </c>
      <c r="R2913" s="40">
        <v>1</v>
      </c>
      <c r="S2913" s="40">
        <v>0</v>
      </c>
      <c r="T2913" s="40">
        <v>0</v>
      </c>
      <c r="U2913" s="40">
        <v>1</v>
      </c>
      <c r="V2913" s="40">
        <v>6</v>
      </c>
      <c r="W2913" s="38" t="s">
        <v>8101</v>
      </c>
      <c r="X2913" s="38" t="s">
        <v>119</v>
      </c>
      <c r="Y2913" s="38" t="s">
        <v>66</v>
      </c>
      <c r="Z2913" s="38" t="s">
        <v>7075</v>
      </c>
      <c r="AA2913" s="38" t="s">
        <v>7072</v>
      </c>
      <c r="AB2913" s="41">
        <v>0</v>
      </c>
      <c r="AC2913" s="41">
        <v>1</v>
      </c>
      <c r="AD2913" s="42">
        <v>1</v>
      </c>
      <c r="AE2913" s="42">
        <v>1</v>
      </c>
      <c r="AF2913" s="12" t="str">
        <f t="shared" si="540"/>
        <v>285268</v>
      </c>
      <c r="AG2913" s="13" t="str">
        <f>VLOOKUP(D2913,[2]Reference!$Q:$U,4,FALSE)</f>
        <v>Fleet</v>
      </c>
      <c r="AH2913" s="13" t="str">
        <f>VLOOKUP(D2913,[2]Reference!$Q:$U,5,FALSE)</f>
        <v>LNER</v>
      </c>
      <c r="AI2913" s="14">
        <f t="shared" si="541"/>
        <v>0</v>
      </c>
      <c r="AJ2913" s="14">
        <f t="shared" si="542"/>
        <v>0.5</v>
      </c>
      <c r="AK2913" s="14">
        <f t="shared" si="543"/>
        <v>0.5</v>
      </c>
      <c r="AL2913" s="15">
        <f t="shared" si="544"/>
        <v>0.5</v>
      </c>
      <c r="AM2913" s="14">
        <f t="shared" si="545"/>
        <v>0</v>
      </c>
      <c r="AN2913" s="16">
        <f t="shared" si="546"/>
        <v>45724</v>
      </c>
      <c r="AO2913" s="17">
        <f>VLOOKUP(B2913,[2]Reference!D:E,2,1)</f>
        <v>202513</v>
      </c>
      <c r="AP2913" s="12" t="str">
        <f t="shared" si="547"/>
        <v>7</v>
      </c>
      <c r="AQ2913" s="18">
        <f t="shared" si="548"/>
        <v>1</v>
      </c>
      <c r="AR2913" s="18">
        <f t="shared" si="549"/>
        <v>1</v>
      </c>
      <c r="AS2913" s="13" t="str">
        <f>VLOOKUP(D2913,[2]Reference!$Q:$U,3,FALSE)</f>
        <v>Other</v>
      </c>
      <c r="AT2913" s="13" t="str">
        <f>VLOOKUP(D2913,[2]Reference!Q:V,6,FALSE)</f>
        <v>Other</v>
      </c>
      <c r="AU2913" s="13" t="str">
        <f>VLOOKUP(D2913,[2]Reference!$Q:$U,2,FALSE)</f>
        <v>Hitachi - Control</v>
      </c>
      <c r="AV2913" s="19">
        <f t="shared" si="550"/>
        <v>45726</v>
      </c>
      <c r="AW2913" s="12" t="str">
        <f>+VLOOKUP(X2913,[2]Reference!BN:BO,2,FALSE)</f>
        <v>Depot</v>
      </c>
      <c r="AX2913" s="20" t="str">
        <f t="shared" si="551"/>
        <v>HB</v>
      </c>
      <c r="AY2913" s="20" t="str">
        <f>VLOOKUP(AX2913,[2]Reference!AH:AI,2,FALSE)</f>
        <v>LNER</v>
      </c>
      <c r="AZ2913" s="20" t="str">
        <f>VLOOKUP(D2913,[2]Reference!Q:V,6,FALSE)</f>
        <v>Other</v>
      </c>
      <c r="BA2913" s="20" t="str">
        <f>VLOOKUP(D2913,[2]Reference!Q:V,3,FALSE)</f>
        <v>Other</v>
      </c>
    </row>
    <row r="2914" spans="1:53" ht="13.5" x14ac:dyDescent="0.25">
      <c r="A2914" s="38" t="s">
        <v>8102</v>
      </c>
      <c r="B2914" s="39">
        <v>45719</v>
      </c>
      <c r="C2914" s="38" t="s">
        <v>54</v>
      </c>
      <c r="D2914" s="38" t="s">
        <v>92</v>
      </c>
      <c r="E2914" s="38" t="s">
        <v>93</v>
      </c>
      <c r="F2914" s="38" t="s">
        <v>92</v>
      </c>
      <c r="G2914" s="38" t="s">
        <v>154</v>
      </c>
      <c r="H2914" s="38" t="s">
        <v>339</v>
      </c>
      <c r="I2914" s="38" t="s">
        <v>487</v>
      </c>
      <c r="J2914" s="38" t="s">
        <v>488</v>
      </c>
      <c r="K2914" s="38" t="s">
        <v>155</v>
      </c>
      <c r="L2914" s="38" t="s">
        <v>8103</v>
      </c>
      <c r="M2914" s="38" t="s">
        <v>2379</v>
      </c>
      <c r="N2914" s="40">
        <v>165</v>
      </c>
      <c r="O2914" s="40">
        <v>60</v>
      </c>
      <c r="P2914" s="40">
        <v>105</v>
      </c>
      <c r="Q2914" s="40">
        <v>0</v>
      </c>
      <c r="R2914" s="40">
        <v>0</v>
      </c>
      <c r="S2914" s="40">
        <v>0</v>
      </c>
      <c r="T2914" s="40">
        <v>0</v>
      </c>
      <c r="U2914" s="40">
        <v>8</v>
      </c>
      <c r="V2914" s="40">
        <v>165</v>
      </c>
      <c r="W2914" s="38" t="s">
        <v>8104</v>
      </c>
      <c r="X2914" s="38" t="s">
        <v>80</v>
      </c>
      <c r="Y2914" s="38" t="s">
        <v>66</v>
      </c>
      <c r="Z2914" s="38" t="s">
        <v>7076</v>
      </c>
      <c r="AA2914" s="38" t="s">
        <v>7077</v>
      </c>
      <c r="AB2914" s="41">
        <v>0</v>
      </c>
      <c r="AC2914" s="41">
        <v>0</v>
      </c>
      <c r="AD2914" s="42">
        <v>0.93</v>
      </c>
      <c r="AE2914" s="42">
        <v>3.88</v>
      </c>
      <c r="AF2914" s="12" t="str">
        <f t="shared" si="540"/>
        <v>286102</v>
      </c>
      <c r="AG2914" s="13" t="str">
        <f>VLOOKUP(D2914,[2]Reference!$Q:$U,4,FALSE)</f>
        <v>Fleet</v>
      </c>
      <c r="AH2914" s="13" t="str">
        <f>VLOOKUP(D2914,[2]Reference!$Q:$U,5,FALSE)</f>
        <v>LNER</v>
      </c>
      <c r="AI2914" s="14">
        <f t="shared" si="541"/>
        <v>0</v>
      </c>
      <c r="AJ2914" s="14">
        <f t="shared" si="542"/>
        <v>0</v>
      </c>
      <c r="AK2914" s="14">
        <f t="shared" si="543"/>
        <v>0</v>
      </c>
      <c r="AL2914" s="15">
        <f t="shared" si="544"/>
        <v>0.93</v>
      </c>
      <c r="AM2914" s="14">
        <f t="shared" si="545"/>
        <v>165</v>
      </c>
      <c r="AN2914" s="16">
        <f t="shared" si="546"/>
        <v>45724</v>
      </c>
      <c r="AO2914" s="17">
        <f>VLOOKUP(B2914,[2]Reference!D:E,2,1)</f>
        <v>202513</v>
      </c>
      <c r="AP2914" s="12" t="str">
        <f t="shared" si="547"/>
        <v>7</v>
      </c>
      <c r="AQ2914" s="18">
        <f t="shared" si="548"/>
        <v>0.93</v>
      </c>
      <c r="AR2914" s="18">
        <f t="shared" si="549"/>
        <v>3.88</v>
      </c>
      <c r="AS2914" s="13" t="str">
        <f>VLOOKUP(D2914,[2]Reference!$Q:$U,3,FALSE)</f>
        <v>Azuma</v>
      </c>
      <c r="AT2914" s="13" t="str">
        <f>VLOOKUP(D2914,[2]Reference!Q:V,6,FALSE)</f>
        <v>Azuma</v>
      </c>
      <c r="AU2914" s="13" t="str">
        <f>VLOOKUP(D2914,[2]Reference!$Q:$U,2,FALSE)</f>
        <v>Hitachi - Class 801</v>
      </c>
      <c r="AV2914" s="19">
        <f t="shared" si="550"/>
        <v>45726</v>
      </c>
      <c r="AW2914" s="12" t="str">
        <f>+VLOOKUP(X2914,[2]Reference!BN:BO,2,FALSE)</f>
        <v>Fleet</v>
      </c>
      <c r="AX2914" s="20" t="str">
        <f t="shared" si="551"/>
        <v>HB</v>
      </c>
      <c r="AY2914" s="20" t="str">
        <f>VLOOKUP(AX2914,[2]Reference!AH:AI,2,FALSE)</f>
        <v>LNER</v>
      </c>
      <c r="AZ2914" s="20" t="str">
        <f>VLOOKUP(D2914,[2]Reference!Q:V,6,FALSE)</f>
        <v>Azuma</v>
      </c>
      <c r="BA2914" s="20" t="str">
        <f>VLOOKUP(D2914,[2]Reference!Q:V,3,FALSE)</f>
        <v>Azuma</v>
      </c>
    </row>
    <row r="2915" spans="1:53" ht="13.5" x14ac:dyDescent="0.25">
      <c r="A2915" s="38" t="s">
        <v>8105</v>
      </c>
      <c r="B2915" s="39">
        <v>45720</v>
      </c>
      <c r="C2915" s="38" t="s">
        <v>54</v>
      </c>
      <c r="D2915" s="38" t="s">
        <v>92</v>
      </c>
      <c r="E2915" s="38" t="s">
        <v>93</v>
      </c>
      <c r="F2915" s="38" t="s">
        <v>92</v>
      </c>
      <c r="G2915" s="38" t="s">
        <v>72</v>
      </c>
      <c r="H2915" s="38" t="s">
        <v>95</v>
      </c>
      <c r="I2915" s="38" t="s">
        <v>147</v>
      </c>
      <c r="J2915" s="38" t="s">
        <v>148</v>
      </c>
      <c r="K2915" s="38" t="s">
        <v>163</v>
      </c>
      <c r="L2915" s="38" t="s">
        <v>8106</v>
      </c>
      <c r="M2915" s="38" t="s">
        <v>375</v>
      </c>
      <c r="N2915" s="40">
        <v>4</v>
      </c>
      <c r="O2915" s="40">
        <v>4</v>
      </c>
      <c r="P2915" s="40">
        <v>0</v>
      </c>
      <c r="Q2915" s="40">
        <v>0</v>
      </c>
      <c r="R2915" s="40">
        <v>0</v>
      </c>
      <c r="S2915" s="40">
        <v>0</v>
      </c>
      <c r="T2915" s="40">
        <v>0</v>
      </c>
      <c r="U2915" s="40">
        <v>1</v>
      </c>
      <c r="V2915" s="40">
        <v>4</v>
      </c>
      <c r="W2915" s="38" t="s">
        <v>8107</v>
      </c>
      <c r="X2915" s="38" t="s">
        <v>80</v>
      </c>
      <c r="Y2915" s="38" t="s">
        <v>66</v>
      </c>
      <c r="Z2915" s="38" t="s">
        <v>7075</v>
      </c>
      <c r="AA2915" s="38" t="s">
        <v>7072</v>
      </c>
      <c r="AB2915" s="41">
        <v>0</v>
      </c>
      <c r="AC2915" s="41">
        <v>0</v>
      </c>
      <c r="AD2915" s="42">
        <v>0</v>
      </c>
      <c r="AE2915" s="42">
        <v>0.44</v>
      </c>
      <c r="AF2915" s="12" t="str">
        <f t="shared" si="540"/>
        <v>287946</v>
      </c>
      <c r="AG2915" s="13" t="str">
        <f>VLOOKUP(D2915,[2]Reference!$Q:$U,4,FALSE)</f>
        <v>Fleet</v>
      </c>
      <c r="AH2915" s="13" t="str">
        <f>VLOOKUP(D2915,[2]Reference!$Q:$U,5,FALSE)</f>
        <v>LNER</v>
      </c>
      <c r="AI2915" s="14">
        <f t="shared" si="541"/>
        <v>0</v>
      </c>
      <c r="AJ2915" s="14">
        <f t="shared" si="542"/>
        <v>0</v>
      </c>
      <c r="AK2915" s="14">
        <f t="shared" si="543"/>
        <v>0</v>
      </c>
      <c r="AL2915" s="15">
        <f t="shared" si="544"/>
        <v>0</v>
      </c>
      <c r="AM2915" s="14">
        <f t="shared" si="545"/>
        <v>4</v>
      </c>
      <c r="AN2915" s="16">
        <f t="shared" si="546"/>
        <v>45724</v>
      </c>
      <c r="AO2915" s="17">
        <f>VLOOKUP(B2915,[2]Reference!D:E,2,1)</f>
        <v>202513</v>
      </c>
      <c r="AP2915" s="12" t="str">
        <f t="shared" si="547"/>
        <v>7</v>
      </c>
      <c r="AQ2915" s="18">
        <f t="shared" si="548"/>
        <v>0</v>
      </c>
      <c r="AR2915" s="18">
        <f t="shared" si="549"/>
        <v>0.44</v>
      </c>
      <c r="AS2915" s="13" t="str">
        <f>VLOOKUP(D2915,[2]Reference!$Q:$U,3,FALSE)</f>
        <v>Azuma</v>
      </c>
      <c r="AT2915" s="13" t="str">
        <f>VLOOKUP(D2915,[2]Reference!Q:V,6,FALSE)</f>
        <v>Azuma</v>
      </c>
      <c r="AU2915" s="13" t="str">
        <f>VLOOKUP(D2915,[2]Reference!$Q:$U,2,FALSE)</f>
        <v>Hitachi - Class 801</v>
      </c>
      <c r="AV2915" s="19">
        <f t="shared" si="550"/>
        <v>45727</v>
      </c>
      <c r="AW2915" s="12" t="str">
        <f>+VLOOKUP(X2915,[2]Reference!BN:BO,2,FALSE)</f>
        <v>Fleet</v>
      </c>
      <c r="AX2915" s="20" t="str">
        <f t="shared" si="551"/>
        <v>HB</v>
      </c>
      <c r="AY2915" s="20" t="str">
        <f>VLOOKUP(AX2915,[2]Reference!AH:AI,2,FALSE)</f>
        <v>LNER</v>
      </c>
      <c r="AZ2915" s="20" t="str">
        <f>VLOOKUP(D2915,[2]Reference!Q:V,6,FALSE)</f>
        <v>Azuma</v>
      </c>
      <c r="BA2915" s="20" t="str">
        <f>VLOOKUP(D2915,[2]Reference!Q:V,3,FALSE)</f>
        <v>Azuma</v>
      </c>
    </row>
    <row r="2916" spans="1:53" ht="13.5" x14ac:dyDescent="0.25">
      <c r="A2916" s="38" t="s">
        <v>8108</v>
      </c>
      <c r="B2916" s="39">
        <v>45720</v>
      </c>
      <c r="C2916" s="38" t="s">
        <v>54</v>
      </c>
      <c r="D2916" s="38" t="s">
        <v>70</v>
      </c>
      <c r="E2916" s="38" t="s">
        <v>71</v>
      </c>
      <c r="F2916" s="38" t="s">
        <v>70</v>
      </c>
      <c r="G2916" s="38" t="s">
        <v>146</v>
      </c>
      <c r="H2916" s="38" t="s">
        <v>339</v>
      </c>
      <c r="I2916" s="38" t="s">
        <v>694</v>
      </c>
      <c r="J2916" s="38" t="s">
        <v>695</v>
      </c>
      <c r="K2916" s="38" t="s">
        <v>201</v>
      </c>
      <c r="L2916" s="38" t="s">
        <v>8109</v>
      </c>
      <c r="M2916" s="38" t="s">
        <v>78</v>
      </c>
      <c r="N2916" s="40">
        <v>39</v>
      </c>
      <c r="O2916" s="40">
        <v>0</v>
      </c>
      <c r="P2916" s="40">
        <v>39</v>
      </c>
      <c r="Q2916" s="40">
        <v>1</v>
      </c>
      <c r="R2916" s="40">
        <v>0</v>
      </c>
      <c r="S2916" s="40">
        <v>0</v>
      </c>
      <c r="T2916" s="40">
        <v>0</v>
      </c>
      <c r="U2916" s="40">
        <v>8</v>
      </c>
      <c r="V2916" s="40">
        <v>99</v>
      </c>
      <c r="W2916" s="38" t="s">
        <v>8110</v>
      </c>
      <c r="X2916" s="38" t="s">
        <v>80</v>
      </c>
      <c r="Y2916" s="38" t="s">
        <v>66</v>
      </c>
      <c r="Z2916" s="38" t="s">
        <v>7076</v>
      </c>
      <c r="AA2916" s="38" t="s">
        <v>7077</v>
      </c>
      <c r="AB2916" s="41">
        <v>1</v>
      </c>
      <c r="AC2916" s="41">
        <v>0</v>
      </c>
      <c r="AD2916" s="42">
        <v>1</v>
      </c>
      <c r="AE2916" s="42">
        <v>1</v>
      </c>
      <c r="AF2916" s="12" t="str">
        <f t="shared" si="540"/>
        <v>288217</v>
      </c>
      <c r="AG2916" s="13" t="str">
        <f>VLOOKUP(D2916,[2]Reference!$Q:$U,4,FALSE)</f>
        <v>Fleet</v>
      </c>
      <c r="AH2916" s="13" t="str">
        <f>VLOOKUP(D2916,[2]Reference!$Q:$U,5,FALSE)</f>
        <v>LNER</v>
      </c>
      <c r="AI2916" s="14">
        <f t="shared" si="541"/>
        <v>1</v>
      </c>
      <c r="AJ2916" s="14">
        <f t="shared" si="542"/>
        <v>0</v>
      </c>
      <c r="AK2916" s="14">
        <f t="shared" si="543"/>
        <v>1</v>
      </c>
      <c r="AL2916" s="15">
        <f t="shared" si="544"/>
        <v>0</v>
      </c>
      <c r="AM2916" s="14">
        <f t="shared" si="545"/>
        <v>39</v>
      </c>
      <c r="AN2916" s="16">
        <f t="shared" si="546"/>
        <v>45724</v>
      </c>
      <c r="AO2916" s="17">
        <f>VLOOKUP(B2916,[2]Reference!D:E,2,1)</f>
        <v>202513</v>
      </c>
      <c r="AP2916" s="12" t="str">
        <f t="shared" si="547"/>
        <v>7</v>
      </c>
      <c r="AQ2916" s="18">
        <f t="shared" si="548"/>
        <v>1</v>
      </c>
      <c r="AR2916" s="18">
        <f t="shared" si="549"/>
        <v>1</v>
      </c>
      <c r="AS2916" s="13" t="str">
        <f>VLOOKUP(D2916,[2]Reference!$Q:$U,3,FALSE)</f>
        <v>IC225</v>
      </c>
      <c r="AT2916" s="13" t="str">
        <f>VLOOKUP(D2916,[2]Reference!Q:V,6,FALSE)</f>
        <v>IC225</v>
      </c>
      <c r="AU2916" s="13" t="str">
        <f>VLOOKUP(D2916,[2]Reference!$Q:$U,2,FALSE)</f>
        <v>Cl 91 Loco</v>
      </c>
      <c r="AV2916" s="19">
        <f t="shared" si="550"/>
        <v>45727</v>
      </c>
      <c r="AW2916" s="12" t="str">
        <f>+VLOOKUP(X2916,[2]Reference!BN:BO,2,FALSE)</f>
        <v>Fleet</v>
      </c>
      <c r="AX2916" s="20" t="str">
        <f t="shared" si="551"/>
        <v>HB</v>
      </c>
      <c r="AY2916" s="20" t="str">
        <f>VLOOKUP(AX2916,[2]Reference!AH:AI,2,FALSE)</f>
        <v>LNER</v>
      </c>
      <c r="AZ2916" s="20" t="str">
        <f>VLOOKUP(D2916,[2]Reference!Q:V,6,FALSE)</f>
        <v>IC225</v>
      </c>
      <c r="BA2916" s="20" t="str">
        <f>VLOOKUP(D2916,[2]Reference!Q:V,3,FALSE)</f>
        <v>IC225</v>
      </c>
    </row>
    <row r="2917" spans="1:53" ht="13.5" x14ac:dyDescent="0.25">
      <c r="A2917" s="38" t="s">
        <v>8111</v>
      </c>
      <c r="B2917" s="39">
        <v>45720</v>
      </c>
      <c r="C2917" s="38" t="s">
        <v>54</v>
      </c>
      <c r="D2917" s="38" t="s">
        <v>92</v>
      </c>
      <c r="E2917" s="38" t="s">
        <v>93</v>
      </c>
      <c r="F2917" s="38" t="s">
        <v>92</v>
      </c>
      <c r="G2917" s="38" t="s">
        <v>154</v>
      </c>
      <c r="H2917" s="38" t="s">
        <v>339</v>
      </c>
      <c r="I2917" s="38" t="s">
        <v>487</v>
      </c>
      <c r="J2917" s="38" t="s">
        <v>488</v>
      </c>
      <c r="K2917" s="38" t="s">
        <v>155</v>
      </c>
      <c r="L2917" s="38" t="s">
        <v>8112</v>
      </c>
      <c r="M2917" s="38" t="s">
        <v>974</v>
      </c>
      <c r="N2917" s="40">
        <v>203</v>
      </c>
      <c r="O2917" s="40">
        <v>108</v>
      </c>
      <c r="P2917" s="40">
        <v>95</v>
      </c>
      <c r="Q2917" s="40">
        <v>0</v>
      </c>
      <c r="R2917" s="40">
        <v>1</v>
      </c>
      <c r="S2917" s="40">
        <v>1</v>
      </c>
      <c r="T2917" s="40">
        <v>0</v>
      </c>
      <c r="U2917" s="40">
        <v>14</v>
      </c>
      <c r="V2917" s="40">
        <v>263</v>
      </c>
      <c r="W2917" s="38" t="s">
        <v>8113</v>
      </c>
      <c r="X2917" s="38" t="s">
        <v>80</v>
      </c>
      <c r="Y2917" s="38" t="s">
        <v>66</v>
      </c>
      <c r="Z2917" s="38" t="s">
        <v>7076</v>
      </c>
      <c r="AA2917" s="38" t="s">
        <v>7077</v>
      </c>
      <c r="AB2917" s="41">
        <v>0</v>
      </c>
      <c r="AC2917" s="41">
        <v>2</v>
      </c>
      <c r="AD2917" s="42">
        <v>2</v>
      </c>
      <c r="AE2917" s="42">
        <v>6.22</v>
      </c>
      <c r="AF2917" s="12" t="str">
        <f t="shared" si="540"/>
        <v>288342</v>
      </c>
      <c r="AG2917" s="13" t="str">
        <f>VLOOKUP(D2917,[2]Reference!$Q:$U,4,FALSE)</f>
        <v>Fleet</v>
      </c>
      <c r="AH2917" s="13" t="str">
        <f>VLOOKUP(D2917,[2]Reference!$Q:$U,5,FALSE)</f>
        <v>LNER</v>
      </c>
      <c r="AI2917" s="14">
        <f t="shared" si="541"/>
        <v>0</v>
      </c>
      <c r="AJ2917" s="14">
        <f t="shared" si="542"/>
        <v>1</v>
      </c>
      <c r="AK2917" s="14">
        <f t="shared" si="543"/>
        <v>1</v>
      </c>
      <c r="AL2917" s="15">
        <f t="shared" si="544"/>
        <v>1</v>
      </c>
      <c r="AM2917" s="14">
        <f t="shared" si="545"/>
        <v>203</v>
      </c>
      <c r="AN2917" s="16">
        <f t="shared" si="546"/>
        <v>45724</v>
      </c>
      <c r="AO2917" s="17">
        <f>VLOOKUP(B2917,[2]Reference!D:E,2,1)</f>
        <v>202513</v>
      </c>
      <c r="AP2917" s="12" t="str">
        <f t="shared" si="547"/>
        <v>7</v>
      </c>
      <c r="AQ2917" s="18">
        <f t="shared" si="548"/>
        <v>2</v>
      </c>
      <c r="AR2917" s="18">
        <f t="shared" si="549"/>
        <v>6.22</v>
      </c>
      <c r="AS2917" s="13" t="str">
        <f>VLOOKUP(D2917,[2]Reference!$Q:$U,3,FALSE)</f>
        <v>Azuma</v>
      </c>
      <c r="AT2917" s="13" t="str">
        <f>VLOOKUP(D2917,[2]Reference!Q:V,6,FALSE)</f>
        <v>Azuma</v>
      </c>
      <c r="AU2917" s="13" t="str">
        <f>VLOOKUP(D2917,[2]Reference!$Q:$U,2,FALSE)</f>
        <v>Hitachi - Class 801</v>
      </c>
      <c r="AV2917" s="19">
        <f t="shared" si="550"/>
        <v>45727</v>
      </c>
      <c r="AW2917" s="12" t="str">
        <f>+VLOOKUP(X2917,[2]Reference!BN:BO,2,FALSE)</f>
        <v>Fleet</v>
      </c>
      <c r="AX2917" s="20" t="str">
        <f t="shared" si="551"/>
        <v>HB</v>
      </c>
      <c r="AY2917" s="20" t="str">
        <f>VLOOKUP(AX2917,[2]Reference!AH:AI,2,FALSE)</f>
        <v>LNER</v>
      </c>
      <c r="AZ2917" s="20" t="str">
        <f>VLOOKUP(D2917,[2]Reference!Q:V,6,FALSE)</f>
        <v>Azuma</v>
      </c>
      <c r="BA2917" s="20" t="str">
        <f>VLOOKUP(D2917,[2]Reference!Q:V,3,FALSE)</f>
        <v>Azuma</v>
      </c>
    </row>
    <row r="2918" spans="1:53" ht="13.5" x14ac:dyDescent="0.25">
      <c r="A2918" s="38" t="s">
        <v>8114</v>
      </c>
      <c r="B2918" s="39">
        <v>45720</v>
      </c>
      <c r="C2918" s="38" t="s">
        <v>54</v>
      </c>
      <c r="D2918" s="38" t="s">
        <v>70</v>
      </c>
      <c r="E2918" s="38" t="s">
        <v>71</v>
      </c>
      <c r="F2918" s="38" t="s">
        <v>70</v>
      </c>
      <c r="G2918" s="38" t="s">
        <v>129</v>
      </c>
      <c r="H2918" s="38" t="s">
        <v>73</v>
      </c>
      <c r="I2918" s="38" t="s">
        <v>2299</v>
      </c>
      <c r="J2918" s="38" t="s">
        <v>2300</v>
      </c>
      <c r="K2918" s="38" t="s">
        <v>179</v>
      </c>
      <c r="L2918" s="38" t="s">
        <v>2116</v>
      </c>
      <c r="M2918" s="38" t="s">
        <v>419</v>
      </c>
      <c r="N2918" s="40">
        <v>5</v>
      </c>
      <c r="O2918" s="40">
        <v>5</v>
      </c>
      <c r="P2918" s="40">
        <v>0</v>
      </c>
      <c r="Q2918" s="40">
        <v>0</v>
      </c>
      <c r="R2918" s="40">
        <v>0</v>
      </c>
      <c r="S2918" s="40">
        <v>0</v>
      </c>
      <c r="T2918" s="40">
        <v>0</v>
      </c>
      <c r="U2918" s="40">
        <v>1</v>
      </c>
      <c r="V2918" s="40">
        <v>5</v>
      </c>
      <c r="W2918" s="38" t="s">
        <v>8115</v>
      </c>
      <c r="X2918" s="38" t="s">
        <v>80</v>
      </c>
      <c r="Y2918" s="38" t="s">
        <v>66</v>
      </c>
      <c r="Z2918" s="38" t="s">
        <v>7076</v>
      </c>
      <c r="AA2918" s="38" t="s">
        <v>7077</v>
      </c>
      <c r="AB2918" s="41">
        <v>0</v>
      </c>
      <c r="AC2918" s="41">
        <v>0</v>
      </c>
      <c r="AD2918" s="42">
        <v>0</v>
      </c>
      <c r="AE2918" s="42">
        <v>0.19</v>
      </c>
      <c r="AF2918" s="12" t="str">
        <f t="shared" si="540"/>
        <v>288374</v>
      </c>
      <c r="AG2918" s="13" t="str">
        <f>VLOOKUP(D2918,[2]Reference!$Q:$U,4,FALSE)</f>
        <v>Fleet</v>
      </c>
      <c r="AH2918" s="13" t="str">
        <f>VLOOKUP(D2918,[2]Reference!$Q:$U,5,FALSE)</f>
        <v>LNER</v>
      </c>
      <c r="AI2918" s="14">
        <f t="shared" si="541"/>
        <v>0</v>
      </c>
      <c r="AJ2918" s="14">
        <f t="shared" si="542"/>
        <v>0</v>
      </c>
      <c r="AK2918" s="14">
        <f t="shared" si="543"/>
        <v>0</v>
      </c>
      <c r="AL2918" s="15">
        <f t="shared" si="544"/>
        <v>0</v>
      </c>
      <c r="AM2918" s="14">
        <f t="shared" si="545"/>
        <v>5</v>
      </c>
      <c r="AN2918" s="16">
        <f t="shared" si="546"/>
        <v>45724</v>
      </c>
      <c r="AO2918" s="17">
        <f>VLOOKUP(B2918,[2]Reference!D:E,2,1)</f>
        <v>202513</v>
      </c>
      <c r="AP2918" s="12" t="str">
        <f t="shared" si="547"/>
        <v>7</v>
      </c>
      <c r="AQ2918" s="18">
        <f t="shared" si="548"/>
        <v>0</v>
      </c>
      <c r="AR2918" s="18">
        <f t="shared" si="549"/>
        <v>0.19</v>
      </c>
      <c r="AS2918" s="13" t="str">
        <f>VLOOKUP(D2918,[2]Reference!$Q:$U,3,FALSE)</f>
        <v>IC225</v>
      </c>
      <c r="AT2918" s="13" t="str">
        <f>VLOOKUP(D2918,[2]Reference!Q:V,6,FALSE)</f>
        <v>IC225</v>
      </c>
      <c r="AU2918" s="13" t="str">
        <f>VLOOKUP(D2918,[2]Reference!$Q:$U,2,FALSE)</f>
        <v>Cl 91 Loco</v>
      </c>
      <c r="AV2918" s="19">
        <f t="shared" si="550"/>
        <v>45727</v>
      </c>
      <c r="AW2918" s="12" t="str">
        <f>+VLOOKUP(X2918,[2]Reference!BN:BO,2,FALSE)</f>
        <v>Fleet</v>
      </c>
      <c r="AX2918" s="20" t="str">
        <f t="shared" si="551"/>
        <v>HB</v>
      </c>
      <c r="AY2918" s="20" t="str">
        <f>VLOOKUP(AX2918,[2]Reference!AH:AI,2,FALSE)</f>
        <v>LNER</v>
      </c>
      <c r="AZ2918" s="20" t="str">
        <f>VLOOKUP(D2918,[2]Reference!Q:V,6,FALSE)</f>
        <v>IC225</v>
      </c>
      <c r="BA2918" s="20" t="str">
        <f>VLOOKUP(D2918,[2]Reference!Q:V,3,FALSE)</f>
        <v>IC225</v>
      </c>
    </row>
    <row r="2919" spans="1:53" ht="13.5" x14ac:dyDescent="0.25">
      <c r="A2919" s="38" t="s">
        <v>8116</v>
      </c>
      <c r="B2919" s="39">
        <v>45720</v>
      </c>
      <c r="C2919" s="38" t="s">
        <v>54</v>
      </c>
      <c r="D2919" s="38" t="s">
        <v>578</v>
      </c>
      <c r="E2919" s="38" t="s">
        <v>579</v>
      </c>
      <c r="F2919" s="38" t="s">
        <v>578</v>
      </c>
      <c r="G2919" s="38" t="s">
        <v>146</v>
      </c>
      <c r="H2919" s="38" t="s">
        <v>112</v>
      </c>
      <c r="I2919" s="38" t="s">
        <v>676</v>
      </c>
      <c r="J2919" s="38" t="s">
        <v>677</v>
      </c>
      <c r="K2919" s="38" t="s">
        <v>784</v>
      </c>
      <c r="L2919" s="38" t="s">
        <v>8117</v>
      </c>
      <c r="M2919" s="38" t="s">
        <v>891</v>
      </c>
      <c r="N2919" s="40">
        <v>3</v>
      </c>
      <c r="O2919" s="40">
        <v>0</v>
      </c>
      <c r="P2919" s="40">
        <v>3</v>
      </c>
      <c r="Q2919" s="40">
        <v>0</v>
      </c>
      <c r="R2919" s="40">
        <v>0</v>
      </c>
      <c r="S2919" s="40">
        <v>0</v>
      </c>
      <c r="T2919" s="40">
        <v>0</v>
      </c>
      <c r="U2919" s="40">
        <v>1</v>
      </c>
      <c r="V2919" s="40">
        <v>3</v>
      </c>
      <c r="W2919" s="38" t="s">
        <v>8118</v>
      </c>
      <c r="X2919" s="38" t="s">
        <v>119</v>
      </c>
      <c r="Y2919" s="38" t="s">
        <v>66</v>
      </c>
      <c r="Z2919" s="38" t="s">
        <v>7076</v>
      </c>
      <c r="AA2919" s="38" t="s">
        <v>7077</v>
      </c>
      <c r="AB2919" s="41">
        <v>0</v>
      </c>
      <c r="AC2919" s="41">
        <v>0</v>
      </c>
      <c r="AD2919" s="42">
        <v>0</v>
      </c>
      <c r="AE2919" s="42">
        <v>0</v>
      </c>
      <c r="AF2919" s="12" t="str">
        <f t="shared" si="540"/>
        <v>288683</v>
      </c>
      <c r="AG2919" s="13" t="str">
        <f>VLOOKUP(D2919,[2]Reference!$Q:$U,4,FALSE)</f>
        <v>Fleet</v>
      </c>
      <c r="AH2919" s="13" t="str">
        <f>VLOOKUP(D2919,[2]Reference!$Q:$U,5,FALSE)</f>
        <v>LNER</v>
      </c>
      <c r="AI2919" s="14">
        <f t="shared" si="541"/>
        <v>0</v>
      </c>
      <c r="AJ2919" s="14">
        <f t="shared" si="542"/>
        <v>0</v>
      </c>
      <c r="AK2919" s="14">
        <f t="shared" si="543"/>
        <v>0</v>
      </c>
      <c r="AL2919" s="15">
        <f t="shared" si="544"/>
        <v>0</v>
      </c>
      <c r="AM2919" s="14">
        <f t="shared" si="545"/>
        <v>3</v>
      </c>
      <c r="AN2919" s="16">
        <f t="shared" si="546"/>
        <v>45724</v>
      </c>
      <c r="AO2919" s="17">
        <f>VLOOKUP(B2919,[2]Reference!D:E,2,1)</f>
        <v>202513</v>
      </c>
      <c r="AP2919" s="12" t="str">
        <f t="shared" si="547"/>
        <v>7</v>
      </c>
      <c r="AQ2919" s="18">
        <f t="shared" si="548"/>
        <v>0</v>
      </c>
      <c r="AR2919" s="18">
        <f t="shared" si="549"/>
        <v>0</v>
      </c>
      <c r="AS2919" s="13" t="str">
        <f>VLOOKUP(D2919,[2]Reference!$Q:$U,3,FALSE)</f>
        <v>Azuma</v>
      </c>
      <c r="AT2919" s="13" t="str">
        <f>VLOOKUP(D2919,[2]Reference!Q:V,6,FALSE)</f>
        <v>Depot</v>
      </c>
      <c r="AU2919" s="13" t="str">
        <f>VLOOKUP(D2919,[2]Reference!$Q:$U,2,FALSE)</f>
        <v>Bounds Green</v>
      </c>
      <c r="AV2919" s="19">
        <f t="shared" si="550"/>
        <v>45727</v>
      </c>
      <c r="AW2919" s="12" t="str">
        <f>+VLOOKUP(X2919,[2]Reference!BN:BO,2,FALSE)</f>
        <v>Depot</v>
      </c>
      <c r="AX2919" s="20" t="str">
        <f t="shared" si="551"/>
        <v>HB</v>
      </c>
      <c r="AY2919" s="20" t="str">
        <f>VLOOKUP(AX2919,[2]Reference!AH:AI,2,FALSE)</f>
        <v>LNER</v>
      </c>
      <c r="AZ2919" s="20" t="str">
        <f>VLOOKUP(D2919,[2]Reference!Q:V,6,FALSE)</f>
        <v>Depot</v>
      </c>
      <c r="BA2919" s="20" t="str">
        <f>VLOOKUP(D2919,[2]Reference!Q:V,3,FALSE)</f>
        <v>Azuma</v>
      </c>
    </row>
    <row r="2920" spans="1:53" ht="13.5" x14ac:dyDescent="0.25">
      <c r="A2920" s="38" t="s">
        <v>8119</v>
      </c>
      <c r="B2920" s="39">
        <v>45721</v>
      </c>
      <c r="C2920" s="38" t="s">
        <v>54</v>
      </c>
      <c r="D2920" s="38" t="s">
        <v>196</v>
      </c>
      <c r="E2920" s="38" t="s">
        <v>197</v>
      </c>
      <c r="F2920" s="38" t="s">
        <v>196</v>
      </c>
      <c r="G2920" s="38" t="s">
        <v>72</v>
      </c>
      <c r="H2920" s="38" t="s">
        <v>198</v>
      </c>
      <c r="I2920" s="38" t="s">
        <v>1823</v>
      </c>
      <c r="J2920" s="38" t="s">
        <v>1824</v>
      </c>
      <c r="K2920" s="38" t="s">
        <v>261</v>
      </c>
      <c r="L2920" s="38" t="s">
        <v>8120</v>
      </c>
      <c r="M2920" s="38" t="s">
        <v>2566</v>
      </c>
      <c r="N2920" s="40">
        <v>9</v>
      </c>
      <c r="O2920" s="40">
        <v>0</v>
      </c>
      <c r="P2920" s="40">
        <v>9</v>
      </c>
      <c r="Q2920" s="40">
        <v>0</v>
      </c>
      <c r="R2920" s="40">
        <v>0</v>
      </c>
      <c r="S2920" s="40">
        <v>0</v>
      </c>
      <c r="T2920" s="40">
        <v>0</v>
      </c>
      <c r="U2920" s="40">
        <v>3</v>
      </c>
      <c r="V2920" s="40">
        <v>9</v>
      </c>
      <c r="W2920" s="38" t="s">
        <v>8121</v>
      </c>
      <c r="X2920" s="38" t="s">
        <v>119</v>
      </c>
      <c r="Y2920" s="38" t="s">
        <v>66</v>
      </c>
      <c r="Z2920" s="38" t="s">
        <v>7076</v>
      </c>
      <c r="AA2920" s="38" t="s">
        <v>7077</v>
      </c>
      <c r="AB2920" s="41">
        <v>0</v>
      </c>
      <c r="AC2920" s="41">
        <v>0</v>
      </c>
      <c r="AD2920" s="42">
        <v>0</v>
      </c>
      <c r="AE2920" s="42">
        <v>1</v>
      </c>
      <c r="AF2920" s="12" t="str">
        <f t="shared" si="540"/>
        <v>290546</v>
      </c>
      <c r="AG2920" s="13" t="str">
        <f>VLOOKUP(D2920,[2]Reference!$Q:$U,4,FALSE)</f>
        <v>Fleet</v>
      </c>
      <c r="AH2920" s="13" t="str">
        <f>VLOOKUP(D2920,[2]Reference!$Q:$U,5,FALSE)</f>
        <v>LNER</v>
      </c>
      <c r="AI2920" s="14">
        <f t="shared" si="541"/>
        <v>0</v>
      </c>
      <c r="AJ2920" s="14">
        <f t="shared" si="542"/>
        <v>0</v>
      </c>
      <c r="AK2920" s="14">
        <f t="shared" si="543"/>
        <v>0</v>
      </c>
      <c r="AL2920" s="15">
        <f t="shared" si="544"/>
        <v>0</v>
      </c>
      <c r="AM2920" s="14">
        <f t="shared" si="545"/>
        <v>9</v>
      </c>
      <c r="AN2920" s="16">
        <f t="shared" si="546"/>
        <v>45724</v>
      </c>
      <c r="AO2920" s="17">
        <f>VLOOKUP(B2920,[2]Reference!D:E,2,1)</f>
        <v>202513</v>
      </c>
      <c r="AP2920" s="12" t="str">
        <f t="shared" si="547"/>
        <v>7</v>
      </c>
      <c r="AQ2920" s="18">
        <f t="shared" si="548"/>
        <v>0</v>
      </c>
      <c r="AR2920" s="18">
        <f t="shared" si="549"/>
        <v>1</v>
      </c>
      <c r="AS2920" s="13" t="str">
        <f>VLOOKUP(D2920,[2]Reference!$Q:$U,3,FALSE)</f>
        <v>IC225</v>
      </c>
      <c r="AT2920" s="13" t="str">
        <f>VLOOKUP(D2920,[2]Reference!Q:V,6,FALSE)</f>
        <v>IC225</v>
      </c>
      <c r="AU2920" s="13" t="str">
        <f>VLOOKUP(D2920,[2]Reference!$Q:$U,2,FALSE)</f>
        <v>225 Fleet</v>
      </c>
      <c r="AV2920" s="19">
        <f t="shared" si="550"/>
        <v>45728</v>
      </c>
      <c r="AW2920" s="12" t="str">
        <f>+VLOOKUP(X2920,[2]Reference!BN:BO,2,FALSE)</f>
        <v>Depot</v>
      </c>
      <c r="AX2920" s="20" t="str">
        <f t="shared" si="551"/>
        <v>HB</v>
      </c>
      <c r="AY2920" s="20" t="str">
        <f>VLOOKUP(AX2920,[2]Reference!AH:AI,2,FALSE)</f>
        <v>LNER</v>
      </c>
      <c r="AZ2920" s="20" t="str">
        <f>VLOOKUP(D2920,[2]Reference!Q:V,6,FALSE)</f>
        <v>IC225</v>
      </c>
      <c r="BA2920" s="20" t="str">
        <f>VLOOKUP(D2920,[2]Reference!Q:V,3,FALSE)</f>
        <v>IC225</v>
      </c>
    </row>
    <row r="2921" spans="1:53" ht="13.5" x14ac:dyDescent="0.25">
      <c r="A2921" s="38" t="s">
        <v>8122</v>
      </c>
      <c r="B2921" s="39">
        <v>45721</v>
      </c>
      <c r="C2921" s="38" t="s">
        <v>54</v>
      </c>
      <c r="D2921" s="38" t="s">
        <v>536</v>
      </c>
      <c r="E2921" s="38" t="s">
        <v>537</v>
      </c>
      <c r="F2921" s="38" t="s">
        <v>536</v>
      </c>
      <c r="G2921" s="38" t="s">
        <v>146</v>
      </c>
      <c r="H2921" s="38" t="s">
        <v>73</v>
      </c>
      <c r="I2921" s="38" t="s">
        <v>2299</v>
      </c>
      <c r="J2921" s="38" t="s">
        <v>2300</v>
      </c>
      <c r="K2921" s="38" t="s">
        <v>201</v>
      </c>
      <c r="L2921" s="38" t="s">
        <v>8123</v>
      </c>
      <c r="M2921" s="38" t="s">
        <v>419</v>
      </c>
      <c r="N2921" s="40">
        <v>9</v>
      </c>
      <c r="O2921" s="40">
        <v>6</v>
      </c>
      <c r="P2921" s="40">
        <v>3</v>
      </c>
      <c r="Q2921" s="40">
        <v>0</v>
      </c>
      <c r="R2921" s="40">
        <v>0</v>
      </c>
      <c r="S2921" s="40">
        <v>0</v>
      </c>
      <c r="T2921" s="40">
        <v>0</v>
      </c>
      <c r="U2921" s="40">
        <v>2</v>
      </c>
      <c r="V2921" s="40">
        <v>9</v>
      </c>
      <c r="W2921" s="38" t="s">
        <v>8124</v>
      </c>
      <c r="X2921" s="38" t="s">
        <v>80</v>
      </c>
      <c r="Y2921" s="38" t="s">
        <v>66</v>
      </c>
      <c r="Z2921" s="38" t="s">
        <v>7076</v>
      </c>
      <c r="AA2921" s="38" t="s">
        <v>7077</v>
      </c>
      <c r="AB2921" s="41">
        <v>0</v>
      </c>
      <c r="AC2921" s="41">
        <v>0</v>
      </c>
      <c r="AD2921" s="42">
        <v>0</v>
      </c>
      <c r="AE2921" s="42">
        <v>0</v>
      </c>
      <c r="AF2921" s="12" t="str">
        <f t="shared" si="540"/>
        <v>290712</v>
      </c>
      <c r="AG2921" s="13" t="str">
        <f>VLOOKUP(D2921,[2]Reference!$Q:$U,4,FALSE)</f>
        <v>Fleet</v>
      </c>
      <c r="AH2921" s="13" t="str">
        <f>VLOOKUP(D2921,[2]Reference!$Q:$U,5,FALSE)</f>
        <v>LNER</v>
      </c>
      <c r="AI2921" s="14">
        <f t="shared" si="541"/>
        <v>0</v>
      </c>
      <c r="AJ2921" s="14">
        <f t="shared" si="542"/>
        <v>0</v>
      </c>
      <c r="AK2921" s="14">
        <f t="shared" si="543"/>
        <v>0</v>
      </c>
      <c r="AL2921" s="15">
        <f t="shared" si="544"/>
        <v>0</v>
      </c>
      <c r="AM2921" s="14">
        <f t="shared" si="545"/>
        <v>9</v>
      </c>
      <c r="AN2921" s="16">
        <f t="shared" si="546"/>
        <v>45724</v>
      </c>
      <c r="AO2921" s="17">
        <f>VLOOKUP(B2921,[2]Reference!D:E,2,1)</f>
        <v>202513</v>
      </c>
      <c r="AP2921" s="12" t="str">
        <f t="shared" si="547"/>
        <v>7</v>
      </c>
      <c r="AQ2921" s="18">
        <f t="shared" si="548"/>
        <v>0</v>
      </c>
      <c r="AR2921" s="18">
        <f t="shared" si="549"/>
        <v>0</v>
      </c>
      <c r="AS2921" s="13" t="str">
        <f>VLOOKUP(D2921,[2]Reference!$Q:$U,3,FALSE)</f>
        <v>IC225</v>
      </c>
      <c r="AT2921" s="13" t="str">
        <f>VLOOKUP(D2921,[2]Reference!Q:V,6,FALSE)</f>
        <v>IC225</v>
      </c>
      <c r="AU2921" s="13" t="str">
        <f>VLOOKUP(D2921,[2]Reference!$Q:$U,2,FALSE)</f>
        <v>MK4 DVT</v>
      </c>
      <c r="AV2921" s="19">
        <f t="shared" si="550"/>
        <v>45728</v>
      </c>
      <c r="AW2921" s="12" t="str">
        <f>+VLOOKUP(X2921,[2]Reference!BN:BO,2,FALSE)</f>
        <v>Fleet</v>
      </c>
      <c r="AX2921" s="20" t="str">
        <f t="shared" si="551"/>
        <v>HB</v>
      </c>
      <c r="AY2921" s="20" t="str">
        <f>VLOOKUP(AX2921,[2]Reference!AH:AI,2,FALSE)</f>
        <v>LNER</v>
      </c>
      <c r="AZ2921" s="20" t="str">
        <f>VLOOKUP(D2921,[2]Reference!Q:V,6,FALSE)</f>
        <v>IC225</v>
      </c>
      <c r="BA2921" s="20" t="str">
        <f>VLOOKUP(D2921,[2]Reference!Q:V,3,FALSE)</f>
        <v>IC225</v>
      </c>
    </row>
    <row r="2922" spans="1:53" ht="13.5" x14ac:dyDescent="0.25">
      <c r="A2922" s="38" t="s">
        <v>8125</v>
      </c>
      <c r="B2922" s="39">
        <v>45721</v>
      </c>
      <c r="C2922" s="38" t="s">
        <v>54</v>
      </c>
      <c r="D2922" s="38" t="s">
        <v>92</v>
      </c>
      <c r="E2922" s="38" t="s">
        <v>93</v>
      </c>
      <c r="F2922" s="38" t="s">
        <v>92</v>
      </c>
      <c r="G2922" s="38" t="s">
        <v>72</v>
      </c>
      <c r="H2922" s="38" t="s">
        <v>339</v>
      </c>
      <c r="I2922" s="38" t="s">
        <v>487</v>
      </c>
      <c r="J2922" s="38" t="s">
        <v>488</v>
      </c>
      <c r="K2922" s="38" t="s">
        <v>1453</v>
      </c>
      <c r="L2922" s="38" t="s">
        <v>8126</v>
      </c>
      <c r="M2922" s="38" t="s">
        <v>3173</v>
      </c>
      <c r="N2922" s="40">
        <v>19</v>
      </c>
      <c r="O2922" s="40">
        <v>19</v>
      </c>
      <c r="P2922" s="40">
        <v>0</v>
      </c>
      <c r="Q2922" s="40">
        <v>0</v>
      </c>
      <c r="R2922" s="40">
        <v>0</v>
      </c>
      <c r="S2922" s="40">
        <v>0</v>
      </c>
      <c r="T2922" s="40">
        <v>0</v>
      </c>
      <c r="U2922" s="40">
        <v>1</v>
      </c>
      <c r="V2922" s="40">
        <v>19</v>
      </c>
      <c r="W2922" s="38" t="s">
        <v>8127</v>
      </c>
      <c r="X2922" s="38" t="s">
        <v>80</v>
      </c>
      <c r="Y2922" s="38" t="s">
        <v>66</v>
      </c>
      <c r="Z2922" s="38" t="s">
        <v>7076</v>
      </c>
      <c r="AA2922" s="38" t="s">
        <v>7077</v>
      </c>
      <c r="AB2922" s="41">
        <v>0</v>
      </c>
      <c r="AC2922" s="41">
        <v>0</v>
      </c>
      <c r="AD2922" s="42">
        <v>0</v>
      </c>
      <c r="AE2922" s="42">
        <v>1</v>
      </c>
      <c r="AF2922" s="12" t="str">
        <f t="shared" si="540"/>
        <v>291498</v>
      </c>
      <c r="AG2922" s="13" t="str">
        <f>VLOOKUP(D2922,[2]Reference!$Q:$U,4,FALSE)</f>
        <v>Fleet</v>
      </c>
      <c r="AH2922" s="13" t="str">
        <f>VLOOKUP(D2922,[2]Reference!$Q:$U,5,FALSE)</f>
        <v>LNER</v>
      </c>
      <c r="AI2922" s="14">
        <f t="shared" si="541"/>
        <v>0</v>
      </c>
      <c r="AJ2922" s="14">
        <f t="shared" si="542"/>
        <v>0</v>
      </c>
      <c r="AK2922" s="14">
        <f t="shared" si="543"/>
        <v>0</v>
      </c>
      <c r="AL2922" s="15">
        <f t="shared" si="544"/>
        <v>0</v>
      </c>
      <c r="AM2922" s="14">
        <f t="shared" si="545"/>
        <v>19</v>
      </c>
      <c r="AN2922" s="16">
        <f t="shared" si="546"/>
        <v>45724</v>
      </c>
      <c r="AO2922" s="17">
        <f>VLOOKUP(B2922,[2]Reference!D:E,2,1)</f>
        <v>202513</v>
      </c>
      <c r="AP2922" s="12" t="str">
        <f t="shared" si="547"/>
        <v>7</v>
      </c>
      <c r="AQ2922" s="18">
        <f t="shared" si="548"/>
        <v>0</v>
      </c>
      <c r="AR2922" s="18">
        <f t="shared" si="549"/>
        <v>1</v>
      </c>
      <c r="AS2922" s="13" t="str">
        <f>VLOOKUP(D2922,[2]Reference!$Q:$U,3,FALSE)</f>
        <v>Azuma</v>
      </c>
      <c r="AT2922" s="13" t="str">
        <f>VLOOKUP(D2922,[2]Reference!Q:V,6,FALSE)</f>
        <v>Azuma</v>
      </c>
      <c r="AU2922" s="13" t="str">
        <f>VLOOKUP(D2922,[2]Reference!$Q:$U,2,FALSE)</f>
        <v>Hitachi - Class 801</v>
      </c>
      <c r="AV2922" s="19">
        <f t="shared" si="550"/>
        <v>45728</v>
      </c>
      <c r="AW2922" s="12" t="str">
        <f>+VLOOKUP(X2922,[2]Reference!BN:BO,2,FALSE)</f>
        <v>Fleet</v>
      </c>
      <c r="AX2922" s="20" t="str">
        <f t="shared" si="551"/>
        <v>HB</v>
      </c>
      <c r="AY2922" s="20" t="str">
        <f>VLOOKUP(AX2922,[2]Reference!AH:AI,2,FALSE)</f>
        <v>LNER</v>
      </c>
      <c r="AZ2922" s="20" t="str">
        <f>VLOOKUP(D2922,[2]Reference!Q:V,6,FALSE)</f>
        <v>Azuma</v>
      </c>
      <c r="BA2922" s="20" t="str">
        <f>VLOOKUP(D2922,[2]Reference!Q:V,3,FALSE)</f>
        <v>Azuma</v>
      </c>
    </row>
    <row r="2923" spans="1:53" ht="13.5" x14ac:dyDescent="0.25">
      <c r="A2923" s="38" t="s">
        <v>8128</v>
      </c>
      <c r="B2923" s="39">
        <v>45721</v>
      </c>
      <c r="C2923" s="38" t="s">
        <v>54</v>
      </c>
      <c r="D2923" s="38" t="s">
        <v>92</v>
      </c>
      <c r="E2923" s="38" t="s">
        <v>93</v>
      </c>
      <c r="F2923" s="38" t="s">
        <v>92</v>
      </c>
      <c r="G2923" s="38" t="s">
        <v>72</v>
      </c>
      <c r="H2923" s="38" t="s">
        <v>339</v>
      </c>
      <c r="I2923" s="38" t="s">
        <v>694</v>
      </c>
      <c r="J2923" s="38" t="s">
        <v>695</v>
      </c>
      <c r="K2923" s="38" t="s">
        <v>1658</v>
      </c>
      <c r="L2923" s="38" t="s">
        <v>8129</v>
      </c>
      <c r="M2923" s="38" t="s">
        <v>3173</v>
      </c>
      <c r="N2923" s="40">
        <v>17</v>
      </c>
      <c r="O2923" s="40">
        <v>6</v>
      </c>
      <c r="P2923" s="40">
        <v>11</v>
      </c>
      <c r="Q2923" s="40">
        <v>0</v>
      </c>
      <c r="R2923" s="40">
        <v>0</v>
      </c>
      <c r="S2923" s="40">
        <v>0</v>
      </c>
      <c r="T2923" s="40">
        <v>0</v>
      </c>
      <c r="U2923" s="40">
        <v>3</v>
      </c>
      <c r="V2923" s="40">
        <v>17</v>
      </c>
      <c r="W2923" s="38" t="s">
        <v>8130</v>
      </c>
      <c r="X2923" s="38" t="s">
        <v>80</v>
      </c>
      <c r="Y2923" s="38" t="s">
        <v>66</v>
      </c>
      <c r="Z2923" s="38" t="s">
        <v>7076</v>
      </c>
      <c r="AA2923" s="38" t="s">
        <v>7077</v>
      </c>
      <c r="AB2923" s="41">
        <v>0</v>
      </c>
      <c r="AC2923" s="41">
        <v>0</v>
      </c>
      <c r="AD2923" s="42">
        <v>0</v>
      </c>
      <c r="AE2923" s="42">
        <v>0</v>
      </c>
      <c r="AF2923" s="12" t="str">
        <f t="shared" si="540"/>
        <v>291599</v>
      </c>
      <c r="AG2923" s="13" t="str">
        <f>VLOOKUP(D2923,[2]Reference!$Q:$U,4,FALSE)</f>
        <v>Fleet</v>
      </c>
      <c r="AH2923" s="13" t="str">
        <f>VLOOKUP(D2923,[2]Reference!$Q:$U,5,FALSE)</f>
        <v>LNER</v>
      </c>
      <c r="AI2923" s="14">
        <f t="shared" si="541"/>
        <v>0</v>
      </c>
      <c r="AJ2923" s="14">
        <f t="shared" si="542"/>
        <v>0</v>
      </c>
      <c r="AK2923" s="14">
        <f t="shared" si="543"/>
        <v>0</v>
      </c>
      <c r="AL2923" s="15">
        <f t="shared" si="544"/>
        <v>0</v>
      </c>
      <c r="AM2923" s="14">
        <f t="shared" si="545"/>
        <v>17</v>
      </c>
      <c r="AN2923" s="16">
        <f t="shared" si="546"/>
        <v>45724</v>
      </c>
      <c r="AO2923" s="17">
        <f>VLOOKUP(B2923,[2]Reference!D:E,2,1)</f>
        <v>202513</v>
      </c>
      <c r="AP2923" s="12" t="str">
        <f t="shared" si="547"/>
        <v>7</v>
      </c>
      <c r="AQ2923" s="18">
        <f t="shared" si="548"/>
        <v>0</v>
      </c>
      <c r="AR2923" s="18">
        <f t="shared" si="549"/>
        <v>0</v>
      </c>
      <c r="AS2923" s="13" t="str">
        <f>VLOOKUP(D2923,[2]Reference!$Q:$U,3,FALSE)</f>
        <v>Azuma</v>
      </c>
      <c r="AT2923" s="13" t="str">
        <f>VLOOKUP(D2923,[2]Reference!Q:V,6,FALSE)</f>
        <v>Azuma</v>
      </c>
      <c r="AU2923" s="13" t="str">
        <f>VLOOKUP(D2923,[2]Reference!$Q:$U,2,FALSE)</f>
        <v>Hitachi - Class 801</v>
      </c>
      <c r="AV2923" s="19">
        <f t="shared" si="550"/>
        <v>45728</v>
      </c>
      <c r="AW2923" s="12" t="str">
        <f>+VLOOKUP(X2923,[2]Reference!BN:BO,2,FALSE)</f>
        <v>Fleet</v>
      </c>
      <c r="AX2923" s="20" t="str">
        <f t="shared" si="551"/>
        <v>HB</v>
      </c>
      <c r="AY2923" s="20" t="str">
        <f>VLOOKUP(AX2923,[2]Reference!AH:AI,2,FALSE)</f>
        <v>LNER</v>
      </c>
      <c r="AZ2923" s="20" t="str">
        <f>VLOOKUP(D2923,[2]Reference!Q:V,6,FALSE)</f>
        <v>Azuma</v>
      </c>
      <c r="BA2923" s="20" t="str">
        <f>VLOOKUP(D2923,[2]Reference!Q:V,3,FALSE)</f>
        <v>Azuma</v>
      </c>
    </row>
    <row r="2924" spans="1:53" ht="13.5" x14ac:dyDescent="0.25">
      <c r="A2924" s="38" t="s">
        <v>8131</v>
      </c>
      <c r="B2924" s="39">
        <v>45721</v>
      </c>
      <c r="C2924" s="38" t="s">
        <v>54</v>
      </c>
      <c r="D2924" s="38" t="s">
        <v>536</v>
      </c>
      <c r="E2924" s="38" t="s">
        <v>537</v>
      </c>
      <c r="F2924" s="38" t="s">
        <v>536</v>
      </c>
      <c r="G2924" s="38" t="s">
        <v>129</v>
      </c>
      <c r="H2924" s="38" t="s">
        <v>95</v>
      </c>
      <c r="I2924" s="38" t="s">
        <v>555</v>
      </c>
      <c r="J2924" s="38" t="s">
        <v>556</v>
      </c>
      <c r="K2924" s="38" t="s">
        <v>179</v>
      </c>
      <c r="L2924" s="38" t="s">
        <v>8132</v>
      </c>
      <c r="M2924" s="38" t="s">
        <v>185</v>
      </c>
      <c r="N2924" s="40">
        <v>12</v>
      </c>
      <c r="O2924" s="40">
        <v>4</v>
      </c>
      <c r="P2924" s="40">
        <v>8</v>
      </c>
      <c r="Q2924" s="40">
        <v>0</v>
      </c>
      <c r="R2924" s="40">
        <v>0</v>
      </c>
      <c r="S2924" s="40">
        <v>0</v>
      </c>
      <c r="T2924" s="40">
        <v>0</v>
      </c>
      <c r="U2924" s="40">
        <v>3</v>
      </c>
      <c r="V2924" s="40">
        <v>12</v>
      </c>
      <c r="W2924" s="38" t="s">
        <v>8133</v>
      </c>
      <c r="X2924" s="38" t="s">
        <v>80</v>
      </c>
      <c r="Y2924" s="38" t="s">
        <v>66</v>
      </c>
      <c r="Z2924" s="38" t="s">
        <v>7076</v>
      </c>
      <c r="AA2924" s="38" t="s">
        <v>7077</v>
      </c>
      <c r="AB2924" s="41">
        <v>0</v>
      </c>
      <c r="AC2924" s="41">
        <v>0</v>
      </c>
      <c r="AD2924" s="42">
        <v>0</v>
      </c>
      <c r="AE2924" s="42">
        <v>0</v>
      </c>
      <c r="AF2924" s="12" t="str">
        <f t="shared" si="540"/>
        <v>292038</v>
      </c>
      <c r="AG2924" s="13" t="str">
        <f>VLOOKUP(D2924,[2]Reference!$Q:$U,4,FALSE)</f>
        <v>Fleet</v>
      </c>
      <c r="AH2924" s="13" t="str">
        <f>VLOOKUP(D2924,[2]Reference!$Q:$U,5,FALSE)</f>
        <v>LNER</v>
      </c>
      <c r="AI2924" s="14">
        <f t="shared" si="541"/>
        <v>0</v>
      </c>
      <c r="AJ2924" s="14">
        <f t="shared" si="542"/>
        <v>0</v>
      </c>
      <c r="AK2924" s="14">
        <f t="shared" si="543"/>
        <v>0</v>
      </c>
      <c r="AL2924" s="15">
        <f t="shared" si="544"/>
        <v>0</v>
      </c>
      <c r="AM2924" s="14">
        <f t="shared" si="545"/>
        <v>12</v>
      </c>
      <c r="AN2924" s="16">
        <f t="shared" si="546"/>
        <v>45724</v>
      </c>
      <c r="AO2924" s="17">
        <f>VLOOKUP(B2924,[2]Reference!D:E,2,1)</f>
        <v>202513</v>
      </c>
      <c r="AP2924" s="12" t="str">
        <f t="shared" si="547"/>
        <v>7</v>
      </c>
      <c r="AQ2924" s="18">
        <f t="shared" si="548"/>
        <v>0</v>
      </c>
      <c r="AR2924" s="18">
        <f t="shared" si="549"/>
        <v>0</v>
      </c>
      <c r="AS2924" s="13" t="str">
        <f>VLOOKUP(D2924,[2]Reference!$Q:$U,3,FALSE)</f>
        <v>IC225</v>
      </c>
      <c r="AT2924" s="13" t="str">
        <f>VLOOKUP(D2924,[2]Reference!Q:V,6,FALSE)</f>
        <v>IC225</v>
      </c>
      <c r="AU2924" s="13" t="str">
        <f>VLOOKUP(D2924,[2]Reference!$Q:$U,2,FALSE)</f>
        <v>MK4 DVT</v>
      </c>
      <c r="AV2924" s="19">
        <f t="shared" si="550"/>
        <v>45728</v>
      </c>
      <c r="AW2924" s="12" t="str">
        <f>+VLOOKUP(X2924,[2]Reference!BN:BO,2,FALSE)</f>
        <v>Fleet</v>
      </c>
      <c r="AX2924" s="20" t="str">
        <f t="shared" si="551"/>
        <v>HB</v>
      </c>
      <c r="AY2924" s="20" t="str">
        <f>VLOOKUP(AX2924,[2]Reference!AH:AI,2,FALSE)</f>
        <v>LNER</v>
      </c>
      <c r="AZ2924" s="20" t="str">
        <f>VLOOKUP(D2924,[2]Reference!Q:V,6,FALSE)</f>
        <v>IC225</v>
      </c>
      <c r="BA2924" s="20" t="str">
        <f>VLOOKUP(D2924,[2]Reference!Q:V,3,FALSE)</f>
        <v>IC225</v>
      </c>
    </row>
    <row r="2925" spans="1:53" ht="13.5" x14ac:dyDescent="0.25">
      <c r="A2925" s="38" t="s">
        <v>8134</v>
      </c>
      <c r="B2925" s="39">
        <v>45722</v>
      </c>
      <c r="C2925" s="38" t="s">
        <v>54</v>
      </c>
      <c r="D2925" s="38" t="s">
        <v>55</v>
      </c>
      <c r="E2925" s="38" t="s">
        <v>56</v>
      </c>
      <c r="F2925" s="38" t="s">
        <v>55</v>
      </c>
      <c r="G2925" s="38" t="s">
        <v>72</v>
      </c>
      <c r="H2925" s="38" t="s">
        <v>84</v>
      </c>
      <c r="I2925" s="38" t="s">
        <v>2536</v>
      </c>
      <c r="J2925" s="38" t="s">
        <v>1592</v>
      </c>
      <c r="K2925" s="38" t="s">
        <v>261</v>
      </c>
      <c r="L2925" s="38" t="s">
        <v>8135</v>
      </c>
      <c r="M2925" s="38" t="s">
        <v>267</v>
      </c>
      <c r="N2925" s="40">
        <v>34</v>
      </c>
      <c r="O2925" s="40">
        <v>14</v>
      </c>
      <c r="P2925" s="40">
        <v>20</v>
      </c>
      <c r="Q2925" s="40">
        <v>0</v>
      </c>
      <c r="R2925" s="40">
        <v>0</v>
      </c>
      <c r="S2925" s="40">
        <v>0</v>
      </c>
      <c r="T2925" s="40">
        <v>0</v>
      </c>
      <c r="U2925" s="40">
        <v>2</v>
      </c>
      <c r="V2925" s="40">
        <v>34</v>
      </c>
      <c r="W2925" s="38" t="s">
        <v>8136</v>
      </c>
      <c r="X2925" s="38" t="s">
        <v>80</v>
      </c>
      <c r="Y2925" s="38" t="s">
        <v>66</v>
      </c>
      <c r="Z2925" s="38" t="s">
        <v>7076</v>
      </c>
      <c r="AA2925" s="38" t="s">
        <v>7077</v>
      </c>
      <c r="AB2925" s="41">
        <v>0</v>
      </c>
      <c r="AC2925" s="41">
        <v>0</v>
      </c>
      <c r="AD2925" s="42">
        <v>0</v>
      </c>
      <c r="AE2925" s="42">
        <v>1</v>
      </c>
      <c r="AF2925" s="12" t="str">
        <f t="shared" si="540"/>
        <v>293458</v>
      </c>
      <c r="AG2925" s="13" t="str">
        <f>VLOOKUP(D2925,[2]Reference!$Q:$U,4,FALSE)</f>
        <v>Fleet</v>
      </c>
      <c r="AH2925" s="13" t="str">
        <f>VLOOKUP(D2925,[2]Reference!$Q:$U,5,FALSE)</f>
        <v>LNER</v>
      </c>
      <c r="AI2925" s="14">
        <f t="shared" si="541"/>
        <v>0</v>
      </c>
      <c r="AJ2925" s="14">
        <f t="shared" si="542"/>
        <v>0</v>
      </c>
      <c r="AK2925" s="14">
        <f t="shared" si="543"/>
        <v>0</v>
      </c>
      <c r="AL2925" s="15">
        <f t="shared" si="544"/>
        <v>0</v>
      </c>
      <c r="AM2925" s="14">
        <f t="shared" si="545"/>
        <v>34</v>
      </c>
      <c r="AN2925" s="16">
        <f t="shared" si="546"/>
        <v>45724</v>
      </c>
      <c r="AO2925" s="17">
        <f>VLOOKUP(B2925,[2]Reference!D:E,2,1)</f>
        <v>202513</v>
      </c>
      <c r="AP2925" s="12" t="str">
        <f t="shared" si="547"/>
        <v>7</v>
      </c>
      <c r="AQ2925" s="18">
        <f t="shared" si="548"/>
        <v>0</v>
      </c>
      <c r="AR2925" s="18">
        <f t="shared" si="549"/>
        <v>1</v>
      </c>
      <c r="AS2925" s="13" t="str">
        <f>VLOOKUP(D2925,[2]Reference!$Q:$U,3,FALSE)</f>
        <v>Azuma</v>
      </c>
      <c r="AT2925" s="13" t="str">
        <f>VLOOKUP(D2925,[2]Reference!Q:V,6,FALSE)</f>
        <v>Azuma</v>
      </c>
      <c r="AU2925" s="13" t="str">
        <f>VLOOKUP(D2925,[2]Reference!$Q:$U,2,FALSE)</f>
        <v>Hitachi - Class 800</v>
      </c>
      <c r="AV2925" s="19">
        <f t="shared" si="550"/>
        <v>45729</v>
      </c>
      <c r="AW2925" s="12" t="str">
        <f>+VLOOKUP(X2925,[2]Reference!BN:BO,2,FALSE)</f>
        <v>Fleet</v>
      </c>
      <c r="AX2925" s="20" t="str">
        <f t="shared" si="551"/>
        <v>HB</v>
      </c>
      <c r="AY2925" s="20" t="str">
        <f>VLOOKUP(AX2925,[2]Reference!AH:AI,2,FALSE)</f>
        <v>LNER</v>
      </c>
      <c r="AZ2925" s="20" t="str">
        <f>VLOOKUP(D2925,[2]Reference!Q:V,6,FALSE)</f>
        <v>Azuma</v>
      </c>
      <c r="BA2925" s="20" t="str">
        <f>VLOOKUP(D2925,[2]Reference!Q:V,3,FALSE)</f>
        <v>Azuma</v>
      </c>
    </row>
    <row r="2926" spans="1:53" ht="13.5" x14ac:dyDescent="0.25">
      <c r="A2926" s="38" t="s">
        <v>8137</v>
      </c>
      <c r="B2926" s="39">
        <v>45722</v>
      </c>
      <c r="C2926" s="38" t="s">
        <v>54</v>
      </c>
      <c r="D2926" s="38" t="s">
        <v>55</v>
      </c>
      <c r="E2926" s="38" t="s">
        <v>56</v>
      </c>
      <c r="F2926" s="38" t="s">
        <v>55</v>
      </c>
      <c r="G2926" s="38" t="s">
        <v>94</v>
      </c>
      <c r="H2926" s="38" t="s">
        <v>198</v>
      </c>
      <c r="I2926" s="38" t="s">
        <v>209</v>
      </c>
      <c r="J2926" s="38" t="s">
        <v>210</v>
      </c>
      <c r="K2926" s="38" t="s">
        <v>930</v>
      </c>
      <c r="L2926" s="38" t="s">
        <v>8138</v>
      </c>
      <c r="M2926" s="38" t="s">
        <v>1055</v>
      </c>
      <c r="N2926" s="40">
        <v>0</v>
      </c>
      <c r="O2926" s="40">
        <v>0</v>
      </c>
      <c r="P2926" s="40">
        <v>0</v>
      </c>
      <c r="Q2926" s="40">
        <v>1</v>
      </c>
      <c r="R2926" s="40">
        <v>0</v>
      </c>
      <c r="S2926" s="40">
        <v>0</v>
      </c>
      <c r="T2926" s="40">
        <v>0</v>
      </c>
      <c r="U2926" s="40">
        <v>1</v>
      </c>
      <c r="V2926" s="40">
        <v>75</v>
      </c>
      <c r="W2926" s="38" t="s">
        <v>8139</v>
      </c>
      <c r="X2926" s="38" t="s">
        <v>119</v>
      </c>
      <c r="Y2926" s="38" t="s">
        <v>66</v>
      </c>
      <c r="Z2926" s="38" t="s">
        <v>7076</v>
      </c>
      <c r="AA2926" s="38" t="s">
        <v>7077</v>
      </c>
      <c r="AB2926" s="41">
        <v>1</v>
      </c>
      <c r="AC2926" s="41">
        <v>0</v>
      </c>
      <c r="AD2926" s="42">
        <v>1</v>
      </c>
      <c r="AE2926" s="42">
        <v>1</v>
      </c>
      <c r="AF2926" s="12" t="str">
        <f t="shared" si="540"/>
        <v>294672</v>
      </c>
      <c r="AG2926" s="13" t="str">
        <f>VLOOKUP(D2926,[2]Reference!$Q:$U,4,FALSE)</f>
        <v>Fleet</v>
      </c>
      <c r="AH2926" s="13" t="str">
        <f>VLOOKUP(D2926,[2]Reference!$Q:$U,5,FALSE)</f>
        <v>LNER</v>
      </c>
      <c r="AI2926" s="14">
        <f t="shared" si="541"/>
        <v>1</v>
      </c>
      <c r="AJ2926" s="14">
        <f t="shared" si="542"/>
        <v>0</v>
      </c>
      <c r="AK2926" s="14">
        <f t="shared" si="543"/>
        <v>1</v>
      </c>
      <c r="AL2926" s="15">
        <f t="shared" si="544"/>
        <v>0</v>
      </c>
      <c r="AM2926" s="14">
        <f t="shared" si="545"/>
        <v>0</v>
      </c>
      <c r="AN2926" s="16">
        <f t="shared" si="546"/>
        <v>45724</v>
      </c>
      <c r="AO2926" s="17">
        <f>VLOOKUP(B2926,[2]Reference!D:E,2,1)</f>
        <v>202513</v>
      </c>
      <c r="AP2926" s="12" t="str">
        <f t="shared" si="547"/>
        <v>7</v>
      </c>
      <c r="AQ2926" s="18">
        <f t="shared" si="548"/>
        <v>1</v>
      </c>
      <c r="AR2926" s="18">
        <f t="shared" si="549"/>
        <v>1</v>
      </c>
      <c r="AS2926" s="13" t="str">
        <f>VLOOKUP(D2926,[2]Reference!$Q:$U,3,FALSE)</f>
        <v>Azuma</v>
      </c>
      <c r="AT2926" s="13" t="str">
        <f>VLOOKUP(D2926,[2]Reference!Q:V,6,FALSE)</f>
        <v>Azuma</v>
      </c>
      <c r="AU2926" s="13" t="str">
        <f>VLOOKUP(D2926,[2]Reference!$Q:$U,2,FALSE)</f>
        <v>Hitachi - Class 800</v>
      </c>
      <c r="AV2926" s="19">
        <f t="shared" si="550"/>
        <v>45729</v>
      </c>
      <c r="AW2926" s="12" t="str">
        <f>+VLOOKUP(X2926,[2]Reference!BN:BO,2,FALSE)</f>
        <v>Depot</v>
      </c>
      <c r="AX2926" s="20" t="str">
        <f t="shared" si="551"/>
        <v>HB</v>
      </c>
      <c r="AY2926" s="20" t="str">
        <f>VLOOKUP(AX2926,[2]Reference!AH:AI,2,FALSE)</f>
        <v>LNER</v>
      </c>
      <c r="AZ2926" s="20" t="str">
        <f>VLOOKUP(D2926,[2]Reference!Q:V,6,FALSE)</f>
        <v>Azuma</v>
      </c>
      <c r="BA2926" s="20" t="str">
        <f>VLOOKUP(D2926,[2]Reference!Q:V,3,FALSE)</f>
        <v>Azuma</v>
      </c>
    </row>
    <row r="2927" spans="1:53" ht="13.5" x14ac:dyDescent="0.25">
      <c r="A2927" s="38" t="s">
        <v>8140</v>
      </c>
      <c r="B2927" s="39">
        <v>45722</v>
      </c>
      <c r="C2927" s="38" t="s">
        <v>54</v>
      </c>
      <c r="D2927" s="38" t="s">
        <v>300</v>
      </c>
      <c r="E2927" s="38" t="s">
        <v>301</v>
      </c>
      <c r="F2927" s="38" t="s">
        <v>300</v>
      </c>
      <c r="G2927" s="38" t="s">
        <v>83</v>
      </c>
      <c r="H2927" s="38" t="s">
        <v>217</v>
      </c>
      <c r="I2927" s="38" t="s">
        <v>7178</v>
      </c>
      <c r="J2927" s="38" t="s">
        <v>7179</v>
      </c>
      <c r="K2927" s="38" t="s">
        <v>8141</v>
      </c>
      <c r="L2927" s="38" t="s">
        <v>8142</v>
      </c>
      <c r="M2927" s="38" t="s">
        <v>255</v>
      </c>
      <c r="N2927" s="40">
        <v>16.5</v>
      </c>
      <c r="O2927" s="40">
        <v>9.5</v>
      </c>
      <c r="P2927" s="40">
        <v>7</v>
      </c>
      <c r="Q2927" s="40">
        <v>0</v>
      </c>
      <c r="R2927" s="40">
        <v>0</v>
      </c>
      <c r="S2927" s="40">
        <v>0</v>
      </c>
      <c r="T2927" s="40">
        <v>0</v>
      </c>
      <c r="U2927" s="40">
        <v>1</v>
      </c>
      <c r="V2927" s="40">
        <v>16.5</v>
      </c>
      <c r="W2927" s="38" t="s">
        <v>8143</v>
      </c>
      <c r="X2927" s="38" t="s">
        <v>119</v>
      </c>
      <c r="Y2927" s="38" t="s">
        <v>66</v>
      </c>
      <c r="Z2927" s="38" t="s">
        <v>7076</v>
      </c>
      <c r="AA2927" s="38" t="s">
        <v>7077</v>
      </c>
      <c r="AB2927" s="41">
        <v>0</v>
      </c>
      <c r="AC2927" s="41">
        <v>0</v>
      </c>
      <c r="AD2927" s="42">
        <v>0.42</v>
      </c>
      <c r="AE2927" s="42">
        <v>0.42</v>
      </c>
      <c r="AF2927" s="12" t="str">
        <f t="shared" si="540"/>
        <v>294836</v>
      </c>
      <c r="AG2927" s="13" t="str">
        <f>VLOOKUP(D2927,[2]Reference!$Q:$U,4,FALSE)</f>
        <v>Fleet</v>
      </c>
      <c r="AH2927" s="13" t="str">
        <f>VLOOKUP(D2927,[2]Reference!$Q:$U,5,FALSE)</f>
        <v>LNER</v>
      </c>
      <c r="AI2927" s="14">
        <f t="shared" si="541"/>
        <v>0</v>
      </c>
      <c r="AJ2927" s="14">
        <f t="shared" si="542"/>
        <v>0</v>
      </c>
      <c r="AK2927" s="14">
        <f t="shared" si="543"/>
        <v>0</v>
      </c>
      <c r="AL2927" s="15">
        <f t="shared" si="544"/>
        <v>0.42</v>
      </c>
      <c r="AM2927" s="14">
        <f t="shared" si="545"/>
        <v>16.5</v>
      </c>
      <c r="AN2927" s="16">
        <f t="shared" si="546"/>
        <v>45724</v>
      </c>
      <c r="AO2927" s="17">
        <f>VLOOKUP(B2927,[2]Reference!D:E,2,1)</f>
        <v>202513</v>
      </c>
      <c r="AP2927" s="12" t="str">
        <f t="shared" si="547"/>
        <v>7</v>
      </c>
      <c r="AQ2927" s="18">
        <f t="shared" si="548"/>
        <v>0.42</v>
      </c>
      <c r="AR2927" s="18">
        <f t="shared" si="549"/>
        <v>0.42</v>
      </c>
      <c r="AS2927" s="13" t="str">
        <f>VLOOKUP(D2927,[2]Reference!$Q:$U,3,FALSE)</f>
        <v>Other</v>
      </c>
      <c r="AT2927" s="13" t="str">
        <f>VLOOKUP(D2927,[2]Reference!Q:V,6,FALSE)</f>
        <v>Other</v>
      </c>
      <c r="AU2927" s="13" t="str">
        <f>VLOOKUP(D2927,[2]Reference!$Q:$U,2,FALSE)</f>
        <v>Hitachi - Control</v>
      </c>
      <c r="AV2927" s="19">
        <f t="shared" si="550"/>
        <v>45729</v>
      </c>
      <c r="AW2927" s="12" t="str">
        <f>+VLOOKUP(X2927,[2]Reference!BN:BO,2,FALSE)</f>
        <v>Depot</v>
      </c>
      <c r="AX2927" s="20" t="str">
        <f t="shared" si="551"/>
        <v>HB</v>
      </c>
      <c r="AY2927" s="20" t="str">
        <f>VLOOKUP(AX2927,[2]Reference!AH:AI,2,FALSE)</f>
        <v>LNER</v>
      </c>
      <c r="AZ2927" s="20" t="str">
        <f>VLOOKUP(D2927,[2]Reference!Q:V,6,FALSE)</f>
        <v>Other</v>
      </c>
      <c r="BA2927" s="20" t="str">
        <f>VLOOKUP(D2927,[2]Reference!Q:V,3,FALSE)</f>
        <v>Other</v>
      </c>
    </row>
    <row r="2928" spans="1:53" ht="13.5" x14ac:dyDescent="0.25">
      <c r="A2928" s="38" t="s">
        <v>8144</v>
      </c>
      <c r="B2928" s="39">
        <v>45722</v>
      </c>
      <c r="C2928" s="38" t="s">
        <v>54</v>
      </c>
      <c r="D2928" s="38" t="s">
        <v>92</v>
      </c>
      <c r="E2928" s="38" t="s">
        <v>93</v>
      </c>
      <c r="F2928" s="38" t="s">
        <v>92</v>
      </c>
      <c r="G2928" s="38" t="s">
        <v>154</v>
      </c>
      <c r="H2928" s="38" t="s">
        <v>73</v>
      </c>
      <c r="I2928" s="38" t="s">
        <v>122</v>
      </c>
      <c r="J2928" s="38" t="s">
        <v>123</v>
      </c>
      <c r="K2928" s="38" t="s">
        <v>1169</v>
      </c>
      <c r="L2928" s="38" t="s">
        <v>8145</v>
      </c>
      <c r="M2928" s="38" t="s">
        <v>174</v>
      </c>
      <c r="N2928" s="40">
        <v>19</v>
      </c>
      <c r="O2928" s="40">
        <v>9</v>
      </c>
      <c r="P2928" s="40">
        <v>10</v>
      </c>
      <c r="Q2928" s="40">
        <v>0</v>
      </c>
      <c r="R2928" s="40">
        <v>0</v>
      </c>
      <c r="S2928" s="40">
        <v>0</v>
      </c>
      <c r="T2928" s="40">
        <v>0</v>
      </c>
      <c r="U2928" s="40">
        <v>2</v>
      </c>
      <c r="V2928" s="40">
        <v>19</v>
      </c>
      <c r="W2928" s="38" t="s">
        <v>8146</v>
      </c>
      <c r="X2928" s="38" t="s">
        <v>80</v>
      </c>
      <c r="Y2928" s="38" t="s">
        <v>66</v>
      </c>
      <c r="Z2928" s="38" t="s">
        <v>7076</v>
      </c>
      <c r="AA2928" s="38" t="s">
        <v>7077</v>
      </c>
      <c r="AB2928" s="41">
        <v>0</v>
      </c>
      <c r="AC2928" s="41">
        <v>0</v>
      </c>
      <c r="AD2928" s="42">
        <v>0</v>
      </c>
      <c r="AE2928" s="42">
        <v>0.77</v>
      </c>
      <c r="AF2928" s="12" t="str">
        <f t="shared" si="540"/>
        <v>294858</v>
      </c>
      <c r="AG2928" s="13" t="str">
        <f>VLOOKUP(D2928,[2]Reference!$Q:$U,4,FALSE)</f>
        <v>Fleet</v>
      </c>
      <c r="AH2928" s="13" t="str">
        <f>VLOOKUP(D2928,[2]Reference!$Q:$U,5,FALSE)</f>
        <v>LNER</v>
      </c>
      <c r="AI2928" s="14">
        <f t="shared" si="541"/>
        <v>0</v>
      </c>
      <c r="AJ2928" s="14">
        <f t="shared" si="542"/>
        <v>0</v>
      </c>
      <c r="AK2928" s="14">
        <f t="shared" si="543"/>
        <v>0</v>
      </c>
      <c r="AL2928" s="15">
        <f t="shared" si="544"/>
        <v>0</v>
      </c>
      <c r="AM2928" s="14">
        <f t="shared" si="545"/>
        <v>19</v>
      </c>
      <c r="AN2928" s="16">
        <f t="shared" si="546"/>
        <v>45724</v>
      </c>
      <c r="AO2928" s="17">
        <f>VLOOKUP(B2928,[2]Reference!D:E,2,1)</f>
        <v>202513</v>
      </c>
      <c r="AP2928" s="12" t="str">
        <f t="shared" si="547"/>
        <v>7</v>
      </c>
      <c r="AQ2928" s="18">
        <f t="shared" si="548"/>
        <v>0</v>
      </c>
      <c r="AR2928" s="18">
        <f t="shared" si="549"/>
        <v>0.77</v>
      </c>
      <c r="AS2928" s="13" t="str">
        <f>VLOOKUP(D2928,[2]Reference!$Q:$U,3,FALSE)</f>
        <v>Azuma</v>
      </c>
      <c r="AT2928" s="13" t="str">
        <f>VLOOKUP(D2928,[2]Reference!Q:V,6,FALSE)</f>
        <v>Azuma</v>
      </c>
      <c r="AU2928" s="13" t="str">
        <f>VLOOKUP(D2928,[2]Reference!$Q:$U,2,FALSE)</f>
        <v>Hitachi - Class 801</v>
      </c>
      <c r="AV2928" s="19">
        <f t="shared" si="550"/>
        <v>45729</v>
      </c>
      <c r="AW2928" s="12" t="str">
        <f>+VLOOKUP(X2928,[2]Reference!BN:BO,2,FALSE)</f>
        <v>Fleet</v>
      </c>
      <c r="AX2928" s="20" t="str">
        <f t="shared" si="551"/>
        <v>HB</v>
      </c>
      <c r="AY2928" s="20" t="str">
        <f>VLOOKUP(AX2928,[2]Reference!AH:AI,2,FALSE)</f>
        <v>LNER</v>
      </c>
      <c r="AZ2928" s="20" t="str">
        <f>VLOOKUP(D2928,[2]Reference!Q:V,6,FALSE)</f>
        <v>Azuma</v>
      </c>
      <c r="BA2928" s="20" t="str">
        <f>VLOOKUP(D2928,[2]Reference!Q:V,3,FALSE)</f>
        <v>Azuma</v>
      </c>
    </row>
    <row r="2929" spans="1:53" ht="13.5" x14ac:dyDescent="0.25">
      <c r="A2929" s="38" t="s">
        <v>8149</v>
      </c>
      <c r="B2929" s="39">
        <v>45723</v>
      </c>
      <c r="C2929" s="38" t="s">
        <v>54</v>
      </c>
      <c r="D2929" s="38" t="s">
        <v>300</v>
      </c>
      <c r="E2929" s="38" t="s">
        <v>301</v>
      </c>
      <c r="F2929" s="38" t="s">
        <v>300</v>
      </c>
      <c r="G2929" s="38" t="s">
        <v>121</v>
      </c>
      <c r="H2929" s="38" t="s">
        <v>198</v>
      </c>
      <c r="I2929" s="38" t="s">
        <v>199</v>
      </c>
      <c r="J2929" s="38" t="s">
        <v>200</v>
      </c>
      <c r="K2929" s="38" t="s">
        <v>124</v>
      </c>
      <c r="L2929" s="38" t="s">
        <v>8150</v>
      </c>
      <c r="M2929" s="38" t="s">
        <v>181</v>
      </c>
      <c r="N2929" s="40">
        <v>5</v>
      </c>
      <c r="O2929" s="40">
        <v>5</v>
      </c>
      <c r="P2929" s="40">
        <v>0</v>
      </c>
      <c r="Q2929" s="40">
        <v>0</v>
      </c>
      <c r="R2929" s="40">
        <v>0</v>
      </c>
      <c r="S2929" s="40">
        <v>0</v>
      </c>
      <c r="T2929" s="40">
        <v>0</v>
      </c>
      <c r="U2929" s="40">
        <v>1</v>
      </c>
      <c r="V2929" s="40">
        <v>5</v>
      </c>
      <c r="W2929" s="38" t="s">
        <v>8151</v>
      </c>
      <c r="X2929" s="38" t="s">
        <v>119</v>
      </c>
      <c r="Y2929" s="38" t="s">
        <v>66</v>
      </c>
      <c r="Z2929" s="38" t="s">
        <v>7076</v>
      </c>
      <c r="AA2929" s="38" t="s">
        <v>7077</v>
      </c>
      <c r="AB2929" s="41">
        <v>0</v>
      </c>
      <c r="AC2929" s="41">
        <v>0</v>
      </c>
      <c r="AD2929" s="42">
        <v>0.12</v>
      </c>
      <c r="AE2929" s="42">
        <v>0.12</v>
      </c>
      <c r="AF2929" s="12" t="str">
        <f t="shared" si="540"/>
        <v>296740</v>
      </c>
      <c r="AG2929" s="13" t="str">
        <f>VLOOKUP(D2929,[2]Reference!$Q:$U,4,FALSE)</f>
        <v>Fleet</v>
      </c>
      <c r="AH2929" s="13" t="str">
        <f>VLOOKUP(D2929,[2]Reference!$Q:$U,5,FALSE)</f>
        <v>LNER</v>
      </c>
      <c r="AI2929" s="14">
        <f t="shared" si="541"/>
        <v>0</v>
      </c>
      <c r="AJ2929" s="14">
        <f t="shared" si="542"/>
        <v>0</v>
      </c>
      <c r="AK2929" s="14">
        <f t="shared" si="543"/>
        <v>0</v>
      </c>
      <c r="AL2929" s="15">
        <f t="shared" si="544"/>
        <v>0.12</v>
      </c>
      <c r="AM2929" s="14">
        <f t="shared" si="545"/>
        <v>5</v>
      </c>
      <c r="AN2929" s="16">
        <f t="shared" si="546"/>
        <v>45724</v>
      </c>
      <c r="AO2929" s="17">
        <f>VLOOKUP(B2929,[2]Reference!D:E,2,1)</f>
        <v>202513</v>
      </c>
      <c r="AP2929" s="12" t="str">
        <f t="shared" si="547"/>
        <v>7</v>
      </c>
      <c r="AQ2929" s="18">
        <f t="shared" si="548"/>
        <v>0.12</v>
      </c>
      <c r="AR2929" s="18">
        <f t="shared" si="549"/>
        <v>0.12</v>
      </c>
      <c r="AS2929" s="13" t="str">
        <f>VLOOKUP(D2929,[2]Reference!$Q:$U,3,FALSE)</f>
        <v>Other</v>
      </c>
      <c r="AT2929" s="13" t="str">
        <f>VLOOKUP(D2929,[2]Reference!Q:V,6,FALSE)</f>
        <v>Other</v>
      </c>
      <c r="AU2929" s="13" t="str">
        <f>VLOOKUP(D2929,[2]Reference!$Q:$U,2,FALSE)</f>
        <v>Hitachi - Control</v>
      </c>
      <c r="AV2929" s="19">
        <f t="shared" si="550"/>
        <v>45730</v>
      </c>
      <c r="AW2929" s="12" t="str">
        <f>+VLOOKUP(X2929,[2]Reference!BN:BO,2,FALSE)</f>
        <v>Depot</v>
      </c>
      <c r="AX2929" s="20" t="str">
        <f t="shared" si="551"/>
        <v>HB</v>
      </c>
      <c r="AY2929" s="20" t="str">
        <f>VLOOKUP(AX2929,[2]Reference!AH:AI,2,FALSE)</f>
        <v>LNER</v>
      </c>
      <c r="AZ2929" s="20" t="str">
        <f>VLOOKUP(D2929,[2]Reference!Q:V,6,FALSE)</f>
        <v>Other</v>
      </c>
      <c r="BA2929" s="20" t="str">
        <f>VLOOKUP(D2929,[2]Reference!Q:V,3,FALSE)</f>
        <v>Other</v>
      </c>
    </row>
    <row r="2930" spans="1:53" ht="13.5" x14ac:dyDescent="0.25">
      <c r="A2930" s="38" t="s">
        <v>8152</v>
      </c>
      <c r="B2930" s="39">
        <v>45724</v>
      </c>
      <c r="C2930" s="38" t="s">
        <v>54</v>
      </c>
      <c r="D2930" s="38" t="s">
        <v>55</v>
      </c>
      <c r="E2930" s="38" t="s">
        <v>56</v>
      </c>
      <c r="F2930" s="38" t="s">
        <v>55</v>
      </c>
      <c r="G2930" s="38" t="s">
        <v>154</v>
      </c>
      <c r="H2930" s="38" t="s">
        <v>327</v>
      </c>
      <c r="I2930" s="38" t="s">
        <v>883</v>
      </c>
      <c r="J2930" s="38" t="s">
        <v>884</v>
      </c>
      <c r="K2930" s="38" t="s">
        <v>563</v>
      </c>
      <c r="L2930" s="38" t="s">
        <v>8153</v>
      </c>
      <c r="M2930" s="38" t="s">
        <v>440</v>
      </c>
      <c r="N2930" s="40">
        <v>19</v>
      </c>
      <c r="O2930" s="40">
        <v>10</v>
      </c>
      <c r="P2930" s="40">
        <v>9</v>
      </c>
      <c r="Q2930" s="40">
        <v>0</v>
      </c>
      <c r="R2930" s="40">
        <v>0</v>
      </c>
      <c r="S2930" s="40">
        <v>0</v>
      </c>
      <c r="T2930" s="40">
        <v>0</v>
      </c>
      <c r="U2930" s="40">
        <v>1</v>
      </c>
      <c r="V2930" s="40">
        <v>19</v>
      </c>
      <c r="W2930" s="38" t="s">
        <v>8154</v>
      </c>
      <c r="X2930" s="38" t="s">
        <v>80</v>
      </c>
      <c r="Y2930" s="38" t="s">
        <v>66</v>
      </c>
      <c r="Z2930" s="38" t="s">
        <v>7076</v>
      </c>
      <c r="AA2930" s="38" t="s">
        <v>7077</v>
      </c>
      <c r="AB2930" s="41">
        <v>0</v>
      </c>
      <c r="AC2930" s="41">
        <v>0</v>
      </c>
      <c r="AD2930" s="42">
        <v>0</v>
      </c>
      <c r="AE2930" s="42">
        <v>0.63</v>
      </c>
      <c r="AF2930" s="12" t="str">
        <f t="shared" si="540"/>
        <v>299022</v>
      </c>
      <c r="AG2930" s="13" t="str">
        <f>VLOOKUP(D2930,[2]Reference!$Q:$U,4,FALSE)</f>
        <v>Fleet</v>
      </c>
      <c r="AH2930" s="13" t="str">
        <f>VLOOKUP(D2930,[2]Reference!$Q:$U,5,FALSE)</f>
        <v>LNER</v>
      </c>
      <c r="AI2930" s="14">
        <f t="shared" si="541"/>
        <v>0</v>
      </c>
      <c r="AJ2930" s="14">
        <f t="shared" si="542"/>
        <v>0</v>
      </c>
      <c r="AK2930" s="14">
        <f t="shared" si="543"/>
        <v>0</v>
      </c>
      <c r="AL2930" s="15">
        <f t="shared" si="544"/>
        <v>0</v>
      </c>
      <c r="AM2930" s="14">
        <f t="shared" si="545"/>
        <v>19</v>
      </c>
      <c r="AN2930" s="16">
        <f t="shared" si="546"/>
        <v>45724</v>
      </c>
      <c r="AO2930" s="17">
        <f>VLOOKUP(B2930,[2]Reference!D:E,2,1)</f>
        <v>202513</v>
      </c>
      <c r="AP2930" s="12" t="str">
        <f t="shared" si="547"/>
        <v>7</v>
      </c>
      <c r="AQ2930" s="18">
        <f t="shared" si="548"/>
        <v>0</v>
      </c>
      <c r="AR2930" s="18">
        <f t="shared" si="549"/>
        <v>0.63</v>
      </c>
      <c r="AS2930" s="13" t="str">
        <f>VLOOKUP(D2930,[2]Reference!$Q:$U,3,FALSE)</f>
        <v>Azuma</v>
      </c>
      <c r="AT2930" s="13" t="str">
        <f>VLOOKUP(D2930,[2]Reference!Q:V,6,FALSE)</f>
        <v>Azuma</v>
      </c>
      <c r="AU2930" s="13" t="str">
        <f>VLOOKUP(D2930,[2]Reference!$Q:$U,2,FALSE)</f>
        <v>Hitachi - Class 800</v>
      </c>
      <c r="AV2930" s="19">
        <f t="shared" si="550"/>
        <v>45731</v>
      </c>
      <c r="AW2930" s="12" t="str">
        <f>+VLOOKUP(X2930,[2]Reference!BN:BO,2,FALSE)</f>
        <v>Fleet</v>
      </c>
      <c r="AX2930" s="20" t="str">
        <f t="shared" si="551"/>
        <v>HB</v>
      </c>
      <c r="AY2930" s="20" t="str">
        <f>VLOOKUP(AX2930,[2]Reference!AH:AI,2,FALSE)</f>
        <v>LNER</v>
      </c>
      <c r="AZ2930" s="20" t="str">
        <f>VLOOKUP(D2930,[2]Reference!Q:V,6,FALSE)</f>
        <v>Azuma</v>
      </c>
      <c r="BA2930" s="20" t="str">
        <f>VLOOKUP(D2930,[2]Reference!Q:V,3,FALSE)</f>
        <v>Azuma</v>
      </c>
    </row>
    <row r="2931" spans="1:53" ht="13.5" x14ac:dyDescent="0.25">
      <c r="A2931" s="38" t="s">
        <v>8155</v>
      </c>
      <c r="B2931" s="39">
        <v>45724</v>
      </c>
      <c r="C2931" s="38" t="s">
        <v>54</v>
      </c>
      <c r="D2931" s="38" t="s">
        <v>161</v>
      </c>
      <c r="E2931" s="38" t="s">
        <v>162</v>
      </c>
      <c r="F2931" s="38" t="s">
        <v>161</v>
      </c>
      <c r="G2931" s="38" t="s">
        <v>72</v>
      </c>
      <c r="H2931" s="38" t="s">
        <v>95</v>
      </c>
      <c r="I2931" s="38" t="s">
        <v>147</v>
      </c>
      <c r="J2931" s="38" t="s">
        <v>148</v>
      </c>
      <c r="K2931" s="38" t="s">
        <v>76</v>
      </c>
      <c r="L2931" s="38" t="s">
        <v>8156</v>
      </c>
      <c r="M2931" s="38" t="s">
        <v>419</v>
      </c>
      <c r="N2931" s="40">
        <v>0</v>
      </c>
      <c r="O2931" s="40">
        <v>0</v>
      </c>
      <c r="P2931" s="40">
        <v>0</v>
      </c>
      <c r="Q2931" s="40">
        <v>2</v>
      </c>
      <c r="R2931" s="40">
        <v>0</v>
      </c>
      <c r="S2931" s="40">
        <v>0</v>
      </c>
      <c r="T2931" s="40">
        <v>0</v>
      </c>
      <c r="U2931" s="40">
        <v>2</v>
      </c>
      <c r="V2931" s="40">
        <v>160</v>
      </c>
      <c r="W2931" s="38" t="s">
        <v>8157</v>
      </c>
      <c r="X2931" s="38" t="s">
        <v>80</v>
      </c>
      <c r="Y2931" s="38" t="s">
        <v>66</v>
      </c>
      <c r="Z2931" s="38" t="s">
        <v>7076</v>
      </c>
      <c r="AA2931" s="38" t="s">
        <v>7077</v>
      </c>
      <c r="AB2931" s="41">
        <v>2</v>
      </c>
      <c r="AC2931" s="41">
        <v>0</v>
      </c>
      <c r="AD2931" s="42">
        <v>2</v>
      </c>
      <c r="AE2931" s="42">
        <v>2</v>
      </c>
      <c r="AF2931" s="12" t="str">
        <f t="shared" si="540"/>
        <v>299282</v>
      </c>
      <c r="AG2931" s="13" t="str">
        <f>VLOOKUP(D2931,[2]Reference!$Q:$U,4,FALSE)</f>
        <v>Fleet</v>
      </c>
      <c r="AH2931" s="13" t="str">
        <f>VLOOKUP(D2931,[2]Reference!$Q:$U,5,FALSE)</f>
        <v>LNER</v>
      </c>
      <c r="AI2931" s="14">
        <f t="shared" si="541"/>
        <v>2</v>
      </c>
      <c r="AJ2931" s="14">
        <f t="shared" si="542"/>
        <v>0</v>
      </c>
      <c r="AK2931" s="14">
        <f t="shared" si="543"/>
        <v>2</v>
      </c>
      <c r="AL2931" s="15">
        <f t="shared" si="544"/>
        <v>0</v>
      </c>
      <c r="AM2931" s="14">
        <f t="shared" si="545"/>
        <v>0</v>
      </c>
      <c r="AN2931" s="16">
        <f t="shared" si="546"/>
        <v>45724</v>
      </c>
      <c r="AO2931" s="17">
        <f>VLOOKUP(B2931,[2]Reference!D:E,2,1)</f>
        <v>202513</v>
      </c>
      <c r="AP2931" s="12" t="str">
        <f t="shared" si="547"/>
        <v>7</v>
      </c>
      <c r="AQ2931" s="18">
        <f t="shared" si="548"/>
        <v>2</v>
      </c>
      <c r="AR2931" s="18">
        <f t="shared" si="549"/>
        <v>2</v>
      </c>
      <c r="AS2931" s="13" t="str">
        <f>VLOOKUP(D2931,[2]Reference!$Q:$U,3,FALSE)</f>
        <v>IC225</v>
      </c>
      <c r="AT2931" s="13" t="str">
        <f>VLOOKUP(D2931,[2]Reference!Q:V,6,FALSE)</f>
        <v>IC225</v>
      </c>
      <c r="AU2931" s="13" t="str">
        <f>VLOOKUP(D2931,[2]Reference!$Q:$U,2,FALSE)</f>
        <v>MK4 Coach</v>
      </c>
      <c r="AV2931" s="19">
        <f t="shared" si="550"/>
        <v>45731</v>
      </c>
      <c r="AW2931" s="12" t="str">
        <f>+VLOOKUP(X2931,[2]Reference!BN:BO,2,FALSE)</f>
        <v>Fleet</v>
      </c>
      <c r="AX2931" s="20" t="str">
        <f t="shared" si="551"/>
        <v>HB</v>
      </c>
      <c r="AY2931" s="20" t="str">
        <f>VLOOKUP(AX2931,[2]Reference!AH:AI,2,FALSE)</f>
        <v>LNER</v>
      </c>
      <c r="AZ2931" s="20" t="str">
        <f>VLOOKUP(D2931,[2]Reference!Q:V,6,FALSE)</f>
        <v>IC225</v>
      </c>
      <c r="BA2931" s="20" t="str">
        <f>VLOOKUP(D2931,[2]Reference!Q:V,3,FALSE)</f>
        <v>IC225</v>
      </c>
    </row>
    <row r="2932" spans="1:53" ht="13.5" x14ac:dyDescent="0.25">
      <c r="A2932" s="38" t="s">
        <v>8159</v>
      </c>
      <c r="B2932" s="39">
        <v>45725</v>
      </c>
      <c r="C2932" s="38" t="s">
        <v>54</v>
      </c>
      <c r="D2932" s="38" t="s">
        <v>55</v>
      </c>
      <c r="E2932" s="38" t="s">
        <v>56</v>
      </c>
      <c r="F2932" s="38" t="s">
        <v>55</v>
      </c>
      <c r="G2932" s="38" t="s">
        <v>129</v>
      </c>
      <c r="H2932" s="38" t="s">
        <v>73</v>
      </c>
      <c r="I2932" s="38" t="s">
        <v>1320</v>
      </c>
      <c r="J2932" s="38" t="s">
        <v>1321</v>
      </c>
      <c r="K2932" s="38" t="s">
        <v>287</v>
      </c>
      <c r="L2932" s="38" t="s">
        <v>8160</v>
      </c>
      <c r="M2932" s="38" t="s">
        <v>181</v>
      </c>
      <c r="N2932" s="40">
        <v>11</v>
      </c>
      <c r="O2932" s="40">
        <v>0</v>
      </c>
      <c r="P2932" s="40">
        <v>11</v>
      </c>
      <c r="Q2932" s="40">
        <v>0</v>
      </c>
      <c r="R2932" s="40">
        <v>0</v>
      </c>
      <c r="S2932" s="40">
        <v>0</v>
      </c>
      <c r="T2932" s="40">
        <v>0</v>
      </c>
      <c r="U2932" s="40">
        <v>1</v>
      </c>
      <c r="V2932" s="40">
        <v>11</v>
      </c>
      <c r="W2932" s="38" t="s">
        <v>8161</v>
      </c>
      <c r="X2932" s="38" t="s">
        <v>80</v>
      </c>
      <c r="Y2932" s="38" t="s">
        <v>66</v>
      </c>
      <c r="Z2932" s="38" t="s">
        <v>7078</v>
      </c>
      <c r="AA2932" s="38" t="s">
        <v>7077</v>
      </c>
      <c r="AB2932" s="41">
        <v>0</v>
      </c>
      <c r="AC2932" s="41">
        <v>0</v>
      </c>
      <c r="AD2932" s="42">
        <v>0</v>
      </c>
      <c r="AE2932" s="42">
        <v>0</v>
      </c>
      <c r="AF2932" s="12" t="str">
        <f t="shared" si="540"/>
        <v>300608</v>
      </c>
      <c r="AG2932" s="13" t="str">
        <f>VLOOKUP(D2932,[2]Reference!$Q:$U,4,FALSE)</f>
        <v>Fleet</v>
      </c>
      <c r="AH2932" s="13" t="str">
        <f>VLOOKUP(D2932,[2]Reference!$Q:$U,5,FALSE)</f>
        <v>LNER</v>
      </c>
      <c r="AI2932" s="14">
        <f t="shared" si="541"/>
        <v>0</v>
      </c>
      <c r="AJ2932" s="14">
        <f t="shared" si="542"/>
        <v>0</v>
      </c>
      <c r="AK2932" s="14">
        <f t="shared" si="543"/>
        <v>0</v>
      </c>
      <c r="AL2932" s="15">
        <f t="shared" si="544"/>
        <v>0</v>
      </c>
      <c r="AM2932" s="14">
        <f t="shared" si="545"/>
        <v>11</v>
      </c>
      <c r="AN2932" s="16">
        <f t="shared" si="546"/>
        <v>45731</v>
      </c>
      <c r="AO2932" s="17">
        <f>VLOOKUP(B2932,[2]Reference!D:E,2,1)</f>
        <v>202513</v>
      </c>
      <c r="AP2932" s="12" t="str">
        <f t="shared" si="547"/>
        <v>7</v>
      </c>
      <c r="AQ2932" s="18">
        <f t="shared" si="548"/>
        <v>0</v>
      </c>
      <c r="AR2932" s="18">
        <f t="shared" si="549"/>
        <v>0</v>
      </c>
      <c r="AS2932" s="13" t="str">
        <f>VLOOKUP(D2932,[2]Reference!$Q:$U,3,FALSE)</f>
        <v>Azuma</v>
      </c>
      <c r="AT2932" s="13" t="str">
        <f>VLOOKUP(D2932,[2]Reference!Q:V,6,FALSE)</f>
        <v>Azuma</v>
      </c>
      <c r="AU2932" s="13" t="str">
        <f>VLOOKUP(D2932,[2]Reference!$Q:$U,2,FALSE)</f>
        <v>Hitachi - Class 800</v>
      </c>
      <c r="AV2932" s="19">
        <f t="shared" si="550"/>
        <v>45732</v>
      </c>
      <c r="AW2932" s="12" t="str">
        <f>+VLOOKUP(X2932,[2]Reference!BN:BO,2,FALSE)</f>
        <v>Fleet</v>
      </c>
      <c r="AX2932" s="20" t="str">
        <f t="shared" si="551"/>
        <v>HB</v>
      </c>
      <c r="AY2932" s="20" t="str">
        <f>VLOOKUP(AX2932,[2]Reference!AH:AI,2,FALSE)</f>
        <v>LNER</v>
      </c>
      <c r="AZ2932" s="20" t="str">
        <f>VLOOKUP(D2932,[2]Reference!Q:V,6,FALSE)</f>
        <v>Azuma</v>
      </c>
      <c r="BA2932" s="20" t="str">
        <f>VLOOKUP(D2932,[2]Reference!Q:V,3,FALSE)</f>
        <v>Azuma</v>
      </c>
    </row>
    <row r="2933" spans="1:53" ht="13.5" x14ac:dyDescent="0.25">
      <c r="A2933" s="38" t="s">
        <v>8162</v>
      </c>
      <c r="B2933" s="39">
        <v>45726</v>
      </c>
      <c r="C2933" s="38" t="s">
        <v>54</v>
      </c>
      <c r="D2933" s="38" t="s">
        <v>55</v>
      </c>
      <c r="E2933" s="38" t="s">
        <v>56</v>
      </c>
      <c r="F2933" s="38" t="s">
        <v>55</v>
      </c>
      <c r="G2933" s="38" t="s">
        <v>121</v>
      </c>
      <c r="H2933" s="38" t="s">
        <v>327</v>
      </c>
      <c r="I2933" s="38" t="s">
        <v>328</v>
      </c>
      <c r="J2933" s="38" t="s">
        <v>329</v>
      </c>
      <c r="K2933" s="38" t="s">
        <v>613</v>
      </c>
      <c r="L2933" s="38" t="s">
        <v>8163</v>
      </c>
      <c r="M2933" s="38" t="s">
        <v>3519</v>
      </c>
      <c r="N2933" s="40">
        <v>25</v>
      </c>
      <c r="O2933" s="40">
        <v>22</v>
      </c>
      <c r="P2933" s="40">
        <v>3</v>
      </c>
      <c r="Q2933" s="40">
        <v>0</v>
      </c>
      <c r="R2933" s="40">
        <v>0</v>
      </c>
      <c r="S2933" s="40">
        <v>0</v>
      </c>
      <c r="T2933" s="40">
        <v>0</v>
      </c>
      <c r="U2933" s="40">
        <v>2</v>
      </c>
      <c r="V2933" s="40">
        <v>25</v>
      </c>
      <c r="W2933" s="38" t="s">
        <v>8164</v>
      </c>
      <c r="X2933" s="38" t="s">
        <v>80</v>
      </c>
      <c r="Y2933" s="38" t="s">
        <v>66</v>
      </c>
      <c r="Z2933" s="38" t="s">
        <v>7078</v>
      </c>
      <c r="AA2933" s="38" t="s">
        <v>7077</v>
      </c>
      <c r="AB2933" s="41">
        <v>0</v>
      </c>
      <c r="AC2933" s="41">
        <v>0</v>
      </c>
      <c r="AD2933" s="42">
        <v>0.54</v>
      </c>
      <c r="AE2933" s="42">
        <v>0.54</v>
      </c>
      <c r="AF2933" s="12" t="str">
        <f t="shared" si="540"/>
        <v>302601</v>
      </c>
      <c r="AG2933" s="13" t="str">
        <f>VLOOKUP(D2933,[2]Reference!$Q:$U,4,FALSE)</f>
        <v>Fleet</v>
      </c>
      <c r="AH2933" s="13" t="str">
        <f>VLOOKUP(D2933,[2]Reference!$Q:$U,5,FALSE)</f>
        <v>LNER</v>
      </c>
      <c r="AI2933" s="14">
        <f t="shared" si="541"/>
        <v>0</v>
      </c>
      <c r="AJ2933" s="14">
        <f t="shared" si="542"/>
        <v>0</v>
      </c>
      <c r="AK2933" s="14">
        <f t="shared" si="543"/>
        <v>0</v>
      </c>
      <c r="AL2933" s="15">
        <f t="shared" si="544"/>
        <v>0.54</v>
      </c>
      <c r="AM2933" s="14">
        <f t="shared" si="545"/>
        <v>25</v>
      </c>
      <c r="AN2933" s="16">
        <f t="shared" si="546"/>
        <v>45731</v>
      </c>
      <c r="AO2933" s="17">
        <f>VLOOKUP(B2933,[2]Reference!D:E,2,1)</f>
        <v>202513</v>
      </c>
      <c r="AP2933" s="12" t="str">
        <f t="shared" si="547"/>
        <v>7</v>
      </c>
      <c r="AQ2933" s="18">
        <f t="shared" si="548"/>
        <v>0.54</v>
      </c>
      <c r="AR2933" s="18">
        <f t="shared" si="549"/>
        <v>0.54</v>
      </c>
      <c r="AS2933" s="13" t="str">
        <f>VLOOKUP(D2933,[2]Reference!$Q:$U,3,FALSE)</f>
        <v>Azuma</v>
      </c>
      <c r="AT2933" s="13" t="str">
        <f>VLOOKUP(D2933,[2]Reference!Q:V,6,FALSE)</f>
        <v>Azuma</v>
      </c>
      <c r="AU2933" s="13" t="str">
        <f>VLOOKUP(D2933,[2]Reference!$Q:$U,2,FALSE)</f>
        <v>Hitachi - Class 800</v>
      </c>
      <c r="AV2933" s="19">
        <f t="shared" si="550"/>
        <v>45733</v>
      </c>
      <c r="AW2933" s="12" t="str">
        <f>+VLOOKUP(X2933,[2]Reference!BN:BO,2,FALSE)</f>
        <v>Fleet</v>
      </c>
      <c r="AX2933" s="20" t="str">
        <f t="shared" si="551"/>
        <v>HB</v>
      </c>
      <c r="AY2933" s="20" t="str">
        <f>VLOOKUP(AX2933,[2]Reference!AH:AI,2,FALSE)</f>
        <v>LNER</v>
      </c>
      <c r="AZ2933" s="20" t="str">
        <f>VLOOKUP(D2933,[2]Reference!Q:V,6,FALSE)</f>
        <v>Azuma</v>
      </c>
      <c r="BA2933" s="20" t="str">
        <f>VLOOKUP(D2933,[2]Reference!Q:V,3,FALSE)</f>
        <v>Azuma</v>
      </c>
    </row>
    <row r="2934" spans="1:53" ht="13.5" x14ac:dyDescent="0.25">
      <c r="A2934" s="38" t="s">
        <v>8165</v>
      </c>
      <c r="B2934" s="39">
        <v>45726</v>
      </c>
      <c r="C2934" s="38" t="s">
        <v>54</v>
      </c>
      <c r="D2934" s="38" t="s">
        <v>92</v>
      </c>
      <c r="E2934" s="38" t="s">
        <v>93</v>
      </c>
      <c r="F2934" s="38" t="s">
        <v>92</v>
      </c>
      <c r="G2934" s="38" t="s">
        <v>146</v>
      </c>
      <c r="H2934" s="38" t="s">
        <v>95</v>
      </c>
      <c r="I2934" s="38" t="s">
        <v>147</v>
      </c>
      <c r="J2934" s="38" t="s">
        <v>148</v>
      </c>
      <c r="K2934" s="38" t="s">
        <v>874</v>
      </c>
      <c r="L2934" s="38" t="s">
        <v>8166</v>
      </c>
      <c r="M2934" s="38" t="s">
        <v>206</v>
      </c>
      <c r="N2934" s="40">
        <v>48</v>
      </c>
      <c r="O2934" s="40">
        <v>17</v>
      </c>
      <c r="P2934" s="40">
        <v>31</v>
      </c>
      <c r="Q2934" s="40">
        <v>0</v>
      </c>
      <c r="R2934" s="40">
        <v>0</v>
      </c>
      <c r="S2934" s="40">
        <v>0</v>
      </c>
      <c r="T2934" s="40">
        <v>0</v>
      </c>
      <c r="U2934" s="40">
        <v>5</v>
      </c>
      <c r="V2934" s="40">
        <v>48</v>
      </c>
      <c r="W2934" s="38" t="s">
        <v>8167</v>
      </c>
      <c r="X2934" s="38" t="s">
        <v>80</v>
      </c>
      <c r="Y2934" s="38" t="s">
        <v>66</v>
      </c>
      <c r="Z2934" s="38" t="s">
        <v>7078</v>
      </c>
      <c r="AA2934" s="38" t="s">
        <v>7077</v>
      </c>
      <c r="AB2934" s="41">
        <v>0</v>
      </c>
      <c r="AC2934" s="41">
        <v>0</v>
      </c>
      <c r="AD2934" s="42">
        <v>0.35</v>
      </c>
      <c r="AE2934" s="42">
        <v>1.1599999999999999</v>
      </c>
      <c r="AF2934" s="12" t="str">
        <f t="shared" si="540"/>
        <v>303445</v>
      </c>
      <c r="AG2934" s="13" t="str">
        <f>VLOOKUP(D2934,[2]Reference!$Q:$U,4,FALSE)</f>
        <v>Fleet</v>
      </c>
      <c r="AH2934" s="13" t="str">
        <f>VLOOKUP(D2934,[2]Reference!$Q:$U,5,FALSE)</f>
        <v>LNER</v>
      </c>
      <c r="AI2934" s="14">
        <f t="shared" si="541"/>
        <v>0</v>
      </c>
      <c r="AJ2934" s="14">
        <f t="shared" si="542"/>
        <v>0</v>
      </c>
      <c r="AK2934" s="14">
        <f t="shared" si="543"/>
        <v>0</v>
      </c>
      <c r="AL2934" s="15">
        <f t="shared" si="544"/>
        <v>0.35</v>
      </c>
      <c r="AM2934" s="14">
        <f t="shared" si="545"/>
        <v>48</v>
      </c>
      <c r="AN2934" s="16">
        <f t="shared" si="546"/>
        <v>45731</v>
      </c>
      <c r="AO2934" s="17">
        <f>VLOOKUP(B2934,[2]Reference!D:E,2,1)</f>
        <v>202513</v>
      </c>
      <c r="AP2934" s="12" t="str">
        <f t="shared" si="547"/>
        <v>7</v>
      </c>
      <c r="AQ2934" s="18">
        <f t="shared" si="548"/>
        <v>0.35</v>
      </c>
      <c r="AR2934" s="18">
        <f t="shared" si="549"/>
        <v>1.1599999999999999</v>
      </c>
      <c r="AS2934" s="13" t="str">
        <f>VLOOKUP(D2934,[2]Reference!$Q:$U,3,FALSE)</f>
        <v>Azuma</v>
      </c>
      <c r="AT2934" s="13" t="str">
        <f>VLOOKUP(D2934,[2]Reference!Q:V,6,FALSE)</f>
        <v>Azuma</v>
      </c>
      <c r="AU2934" s="13" t="str">
        <f>VLOOKUP(D2934,[2]Reference!$Q:$U,2,FALSE)</f>
        <v>Hitachi - Class 801</v>
      </c>
      <c r="AV2934" s="19">
        <f t="shared" si="550"/>
        <v>45733</v>
      </c>
      <c r="AW2934" s="12" t="str">
        <f>+VLOOKUP(X2934,[2]Reference!BN:BO,2,FALSE)</f>
        <v>Fleet</v>
      </c>
      <c r="AX2934" s="20" t="str">
        <f t="shared" si="551"/>
        <v>HB</v>
      </c>
      <c r="AY2934" s="20" t="str">
        <f>VLOOKUP(AX2934,[2]Reference!AH:AI,2,FALSE)</f>
        <v>LNER</v>
      </c>
      <c r="AZ2934" s="20" t="str">
        <f>VLOOKUP(D2934,[2]Reference!Q:V,6,FALSE)</f>
        <v>Azuma</v>
      </c>
      <c r="BA2934" s="20" t="str">
        <f>VLOOKUP(D2934,[2]Reference!Q:V,3,FALSE)</f>
        <v>Azuma</v>
      </c>
    </row>
    <row r="2935" spans="1:53" ht="13.5" x14ac:dyDescent="0.25">
      <c r="A2935" s="38" t="s">
        <v>8168</v>
      </c>
      <c r="B2935" s="39">
        <v>45726</v>
      </c>
      <c r="C2935" s="38" t="s">
        <v>54</v>
      </c>
      <c r="D2935" s="38" t="s">
        <v>92</v>
      </c>
      <c r="E2935" s="38" t="s">
        <v>93</v>
      </c>
      <c r="F2935" s="38" t="s">
        <v>92</v>
      </c>
      <c r="G2935" s="38" t="s">
        <v>154</v>
      </c>
      <c r="H2935" s="38" t="s">
        <v>138</v>
      </c>
      <c r="I2935" s="38" t="s">
        <v>1498</v>
      </c>
      <c r="J2935" s="38" t="s">
        <v>1499</v>
      </c>
      <c r="K2935" s="38" t="s">
        <v>155</v>
      </c>
      <c r="L2935" s="38" t="s">
        <v>6513</v>
      </c>
      <c r="M2935" s="38" t="s">
        <v>305</v>
      </c>
      <c r="N2935" s="40">
        <v>21</v>
      </c>
      <c r="O2935" s="40">
        <v>21</v>
      </c>
      <c r="P2935" s="40">
        <v>0</v>
      </c>
      <c r="Q2935" s="40">
        <v>0</v>
      </c>
      <c r="R2935" s="40">
        <v>0</v>
      </c>
      <c r="S2935" s="40">
        <v>0</v>
      </c>
      <c r="T2935" s="40">
        <v>0</v>
      </c>
      <c r="U2935" s="40">
        <v>1</v>
      </c>
      <c r="V2935" s="40">
        <v>21</v>
      </c>
      <c r="W2935" s="38" t="s">
        <v>8169</v>
      </c>
      <c r="X2935" s="38" t="s">
        <v>80</v>
      </c>
      <c r="Y2935" s="38" t="s">
        <v>66</v>
      </c>
      <c r="Z2935" s="38" t="s">
        <v>7078</v>
      </c>
      <c r="AA2935" s="38" t="s">
        <v>7077</v>
      </c>
      <c r="AB2935" s="41">
        <v>0</v>
      </c>
      <c r="AC2935" s="41">
        <v>0</v>
      </c>
      <c r="AD2935" s="42">
        <v>0.72</v>
      </c>
      <c r="AE2935" s="42">
        <v>0.72</v>
      </c>
      <c r="AF2935" s="12" t="str">
        <f t="shared" si="540"/>
        <v>303861</v>
      </c>
      <c r="AG2935" s="13" t="str">
        <f>VLOOKUP(D2935,[2]Reference!$Q:$U,4,FALSE)</f>
        <v>Fleet</v>
      </c>
      <c r="AH2935" s="13" t="str">
        <f>VLOOKUP(D2935,[2]Reference!$Q:$U,5,FALSE)</f>
        <v>LNER</v>
      </c>
      <c r="AI2935" s="14">
        <f t="shared" si="541"/>
        <v>0</v>
      </c>
      <c r="AJ2935" s="14">
        <f t="shared" si="542"/>
        <v>0</v>
      </c>
      <c r="AK2935" s="14">
        <f t="shared" si="543"/>
        <v>0</v>
      </c>
      <c r="AL2935" s="15">
        <f t="shared" si="544"/>
        <v>0.72</v>
      </c>
      <c r="AM2935" s="14">
        <f t="shared" si="545"/>
        <v>21</v>
      </c>
      <c r="AN2935" s="16">
        <f t="shared" si="546"/>
        <v>45731</v>
      </c>
      <c r="AO2935" s="17">
        <f>VLOOKUP(B2935,[2]Reference!D:E,2,1)</f>
        <v>202513</v>
      </c>
      <c r="AP2935" s="12" t="str">
        <f t="shared" si="547"/>
        <v>7</v>
      </c>
      <c r="AQ2935" s="18">
        <f t="shared" si="548"/>
        <v>0.72</v>
      </c>
      <c r="AR2935" s="18">
        <f t="shared" si="549"/>
        <v>0.72</v>
      </c>
      <c r="AS2935" s="13" t="str">
        <f>VLOOKUP(D2935,[2]Reference!$Q:$U,3,FALSE)</f>
        <v>Azuma</v>
      </c>
      <c r="AT2935" s="13" t="str">
        <f>VLOOKUP(D2935,[2]Reference!Q:V,6,FALSE)</f>
        <v>Azuma</v>
      </c>
      <c r="AU2935" s="13" t="str">
        <f>VLOOKUP(D2935,[2]Reference!$Q:$U,2,FALSE)</f>
        <v>Hitachi - Class 801</v>
      </c>
      <c r="AV2935" s="19">
        <f t="shared" si="550"/>
        <v>45733</v>
      </c>
      <c r="AW2935" s="12" t="str">
        <f>+VLOOKUP(X2935,[2]Reference!BN:BO,2,FALSE)</f>
        <v>Fleet</v>
      </c>
      <c r="AX2935" s="20" t="str">
        <f t="shared" si="551"/>
        <v>HB</v>
      </c>
      <c r="AY2935" s="20" t="str">
        <f>VLOOKUP(AX2935,[2]Reference!AH:AI,2,FALSE)</f>
        <v>LNER</v>
      </c>
      <c r="AZ2935" s="20" t="str">
        <f>VLOOKUP(D2935,[2]Reference!Q:V,6,FALSE)</f>
        <v>Azuma</v>
      </c>
      <c r="BA2935" s="20" t="str">
        <f>VLOOKUP(D2935,[2]Reference!Q:V,3,FALSE)</f>
        <v>Azuma</v>
      </c>
    </row>
    <row r="2936" spans="1:53" ht="13.5" x14ac:dyDescent="0.25">
      <c r="A2936" s="38" t="s">
        <v>8170</v>
      </c>
      <c r="B2936" s="39">
        <v>45726</v>
      </c>
      <c r="C2936" s="38" t="s">
        <v>54</v>
      </c>
      <c r="D2936" s="38" t="s">
        <v>92</v>
      </c>
      <c r="E2936" s="38" t="s">
        <v>93</v>
      </c>
      <c r="F2936" s="38" t="s">
        <v>92</v>
      </c>
      <c r="G2936" s="38" t="s">
        <v>121</v>
      </c>
      <c r="H2936" s="38" t="s">
        <v>95</v>
      </c>
      <c r="I2936" s="38" t="s">
        <v>147</v>
      </c>
      <c r="J2936" s="38" t="s">
        <v>148</v>
      </c>
      <c r="K2936" s="38" t="s">
        <v>124</v>
      </c>
      <c r="L2936" s="38" t="s">
        <v>8171</v>
      </c>
      <c r="M2936" s="38" t="s">
        <v>206</v>
      </c>
      <c r="N2936" s="40">
        <v>13</v>
      </c>
      <c r="O2936" s="40">
        <v>13</v>
      </c>
      <c r="P2936" s="40">
        <v>0</v>
      </c>
      <c r="Q2936" s="40">
        <v>0</v>
      </c>
      <c r="R2936" s="40">
        <v>0</v>
      </c>
      <c r="S2936" s="40">
        <v>0</v>
      </c>
      <c r="T2936" s="40">
        <v>0</v>
      </c>
      <c r="U2936" s="40">
        <v>1</v>
      </c>
      <c r="V2936" s="40">
        <v>13</v>
      </c>
      <c r="W2936" s="38" t="s">
        <v>8172</v>
      </c>
      <c r="X2936" s="38" t="s">
        <v>80</v>
      </c>
      <c r="Y2936" s="38" t="s">
        <v>66</v>
      </c>
      <c r="Z2936" s="38" t="s">
        <v>7078</v>
      </c>
      <c r="AA2936" s="38" t="s">
        <v>7077</v>
      </c>
      <c r="AB2936" s="41">
        <v>0</v>
      </c>
      <c r="AC2936" s="41">
        <v>0</v>
      </c>
      <c r="AD2936" s="42">
        <v>0.19</v>
      </c>
      <c r="AE2936" s="42">
        <v>0.19</v>
      </c>
      <c r="AF2936" s="12" t="str">
        <f t="shared" si="540"/>
        <v>304002</v>
      </c>
      <c r="AG2936" s="13" t="str">
        <f>VLOOKUP(D2936,[2]Reference!$Q:$U,4,FALSE)</f>
        <v>Fleet</v>
      </c>
      <c r="AH2936" s="13" t="str">
        <f>VLOOKUP(D2936,[2]Reference!$Q:$U,5,FALSE)</f>
        <v>LNER</v>
      </c>
      <c r="AI2936" s="14">
        <f t="shared" si="541"/>
        <v>0</v>
      </c>
      <c r="AJ2936" s="14">
        <f t="shared" si="542"/>
        <v>0</v>
      </c>
      <c r="AK2936" s="14">
        <f t="shared" si="543"/>
        <v>0</v>
      </c>
      <c r="AL2936" s="15">
        <f t="shared" si="544"/>
        <v>0.19</v>
      </c>
      <c r="AM2936" s="14">
        <f t="shared" si="545"/>
        <v>13</v>
      </c>
      <c r="AN2936" s="16">
        <f t="shared" si="546"/>
        <v>45731</v>
      </c>
      <c r="AO2936" s="17">
        <f>VLOOKUP(B2936,[2]Reference!D:E,2,1)</f>
        <v>202513</v>
      </c>
      <c r="AP2936" s="12" t="str">
        <f t="shared" si="547"/>
        <v>7</v>
      </c>
      <c r="AQ2936" s="18">
        <f t="shared" si="548"/>
        <v>0.19</v>
      </c>
      <c r="AR2936" s="18">
        <f t="shared" si="549"/>
        <v>0.19</v>
      </c>
      <c r="AS2936" s="13" t="str">
        <f>VLOOKUP(D2936,[2]Reference!$Q:$U,3,FALSE)</f>
        <v>Azuma</v>
      </c>
      <c r="AT2936" s="13" t="str">
        <f>VLOOKUP(D2936,[2]Reference!Q:V,6,FALSE)</f>
        <v>Azuma</v>
      </c>
      <c r="AU2936" s="13" t="str">
        <f>VLOOKUP(D2936,[2]Reference!$Q:$U,2,FALSE)</f>
        <v>Hitachi - Class 801</v>
      </c>
      <c r="AV2936" s="19">
        <f t="shared" si="550"/>
        <v>45733</v>
      </c>
      <c r="AW2936" s="12" t="str">
        <f>+VLOOKUP(X2936,[2]Reference!BN:BO,2,FALSE)</f>
        <v>Fleet</v>
      </c>
      <c r="AX2936" s="20" t="str">
        <f t="shared" si="551"/>
        <v>HB</v>
      </c>
      <c r="AY2936" s="20" t="str">
        <f>VLOOKUP(AX2936,[2]Reference!AH:AI,2,FALSE)</f>
        <v>LNER</v>
      </c>
      <c r="AZ2936" s="20" t="str">
        <f>VLOOKUP(D2936,[2]Reference!Q:V,6,FALSE)</f>
        <v>Azuma</v>
      </c>
      <c r="BA2936" s="20" t="str">
        <f>VLOOKUP(D2936,[2]Reference!Q:V,3,FALSE)</f>
        <v>Azuma</v>
      </c>
    </row>
    <row r="2937" spans="1:53" ht="13.5" x14ac:dyDescent="0.25">
      <c r="A2937" s="38" t="s">
        <v>8173</v>
      </c>
      <c r="B2937" s="39">
        <v>45727</v>
      </c>
      <c r="C2937" s="38" t="s">
        <v>54</v>
      </c>
      <c r="D2937" s="38" t="s">
        <v>92</v>
      </c>
      <c r="E2937" s="38" t="s">
        <v>93</v>
      </c>
      <c r="F2937" s="38" t="s">
        <v>92</v>
      </c>
      <c r="G2937" s="38" t="s">
        <v>146</v>
      </c>
      <c r="H2937" s="38" t="s">
        <v>95</v>
      </c>
      <c r="I2937" s="38" t="s">
        <v>147</v>
      </c>
      <c r="J2937" s="38" t="s">
        <v>148</v>
      </c>
      <c r="K2937" s="38" t="s">
        <v>1364</v>
      </c>
      <c r="L2937" s="38" t="s">
        <v>8174</v>
      </c>
      <c r="M2937" s="38" t="s">
        <v>310</v>
      </c>
      <c r="N2937" s="40">
        <v>42</v>
      </c>
      <c r="O2937" s="40">
        <v>18</v>
      </c>
      <c r="P2937" s="40">
        <v>24</v>
      </c>
      <c r="Q2937" s="40">
        <v>0</v>
      </c>
      <c r="R2937" s="40">
        <v>0</v>
      </c>
      <c r="S2937" s="40">
        <v>0</v>
      </c>
      <c r="T2937" s="40">
        <v>0</v>
      </c>
      <c r="U2937" s="40">
        <v>5</v>
      </c>
      <c r="V2937" s="40">
        <v>42</v>
      </c>
      <c r="W2937" s="38" t="s">
        <v>8175</v>
      </c>
      <c r="X2937" s="38" t="s">
        <v>80</v>
      </c>
      <c r="Y2937" s="38" t="s">
        <v>66</v>
      </c>
      <c r="Z2937" s="38" t="s">
        <v>7078</v>
      </c>
      <c r="AA2937" s="38" t="s">
        <v>7077</v>
      </c>
      <c r="AB2937" s="41">
        <v>0</v>
      </c>
      <c r="AC2937" s="41">
        <v>0</v>
      </c>
      <c r="AD2937" s="42">
        <v>0</v>
      </c>
      <c r="AE2937" s="42">
        <v>1.82</v>
      </c>
      <c r="AF2937" s="12" t="str">
        <f t="shared" si="540"/>
        <v>305143</v>
      </c>
      <c r="AG2937" s="13" t="str">
        <f>VLOOKUP(D2937,[2]Reference!$Q:$U,4,FALSE)</f>
        <v>Fleet</v>
      </c>
      <c r="AH2937" s="13" t="str">
        <f>VLOOKUP(D2937,[2]Reference!$Q:$U,5,FALSE)</f>
        <v>LNER</v>
      </c>
      <c r="AI2937" s="14">
        <f t="shared" si="541"/>
        <v>0</v>
      </c>
      <c r="AJ2937" s="14">
        <f t="shared" si="542"/>
        <v>0</v>
      </c>
      <c r="AK2937" s="14">
        <f t="shared" si="543"/>
        <v>0</v>
      </c>
      <c r="AL2937" s="15">
        <f t="shared" si="544"/>
        <v>0</v>
      </c>
      <c r="AM2937" s="14">
        <f t="shared" si="545"/>
        <v>42</v>
      </c>
      <c r="AN2937" s="16">
        <f t="shared" si="546"/>
        <v>45731</v>
      </c>
      <c r="AO2937" s="17">
        <f>VLOOKUP(B2937,[2]Reference!D:E,2,1)</f>
        <v>202513</v>
      </c>
      <c r="AP2937" s="12" t="str">
        <f t="shared" si="547"/>
        <v>7</v>
      </c>
      <c r="AQ2937" s="18">
        <f t="shared" si="548"/>
        <v>0</v>
      </c>
      <c r="AR2937" s="18">
        <f t="shared" si="549"/>
        <v>1.82</v>
      </c>
      <c r="AS2937" s="13" t="str">
        <f>VLOOKUP(D2937,[2]Reference!$Q:$U,3,FALSE)</f>
        <v>Azuma</v>
      </c>
      <c r="AT2937" s="13" t="str">
        <f>VLOOKUP(D2937,[2]Reference!Q:V,6,FALSE)</f>
        <v>Azuma</v>
      </c>
      <c r="AU2937" s="13" t="str">
        <f>VLOOKUP(D2937,[2]Reference!$Q:$U,2,FALSE)</f>
        <v>Hitachi - Class 801</v>
      </c>
      <c r="AV2937" s="19">
        <f t="shared" si="550"/>
        <v>45734</v>
      </c>
      <c r="AW2937" s="12" t="str">
        <f>+VLOOKUP(X2937,[2]Reference!BN:BO,2,FALSE)</f>
        <v>Fleet</v>
      </c>
      <c r="AX2937" s="20" t="str">
        <f t="shared" si="551"/>
        <v>HB</v>
      </c>
      <c r="AY2937" s="20" t="str">
        <f>VLOOKUP(AX2937,[2]Reference!AH:AI,2,FALSE)</f>
        <v>LNER</v>
      </c>
      <c r="AZ2937" s="20" t="str">
        <f>VLOOKUP(D2937,[2]Reference!Q:V,6,FALSE)</f>
        <v>Azuma</v>
      </c>
      <c r="BA2937" s="20" t="str">
        <f>VLOOKUP(D2937,[2]Reference!Q:V,3,FALSE)</f>
        <v>Azuma</v>
      </c>
    </row>
    <row r="2938" spans="1:53" ht="13.5" x14ac:dyDescent="0.25">
      <c r="A2938" s="38" t="s">
        <v>8176</v>
      </c>
      <c r="B2938" s="39">
        <v>45727</v>
      </c>
      <c r="C2938" s="38" t="s">
        <v>54</v>
      </c>
      <c r="D2938" s="38" t="s">
        <v>536</v>
      </c>
      <c r="E2938" s="38" t="s">
        <v>537</v>
      </c>
      <c r="F2938" s="38" t="s">
        <v>536</v>
      </c>
      <c r="G2938" s="38" t="s">
        <v>72</v>
      </c>
      <c r="H2938" s="38" t="s">
        <v>73</v>
      </c>
      <c r="I2938" s="38" t="s">
        <v>2299</v>
      </c>
      <c r="J2938" s="38" t="s">
        <v>2300</v>
      </c>
      <c r="K2938" s="38" t="s">
        <v>261</v>
      </c>
      <c r="L2938" s="38" t="s">
        <v>8177</v>
      </c>
      <c r="M2938" s="38" t="s">
        <v>78</v>
      </c>
      <c r="N2938" s="40">
        <v>66</v>
      </c>
      <c r="O2938" s="40">
        <v>17</v>
      </c>
      <c r="P2938" s="40">
        <v>49</v>
      </c>
      <c r="Q2938" s="40">
        <v>0</v>
      </c>
      <c r="R2938" s="40">
        <v>0</v>
      </c>
      <c r="S2938" s="40">
        <v>0</v>
      </c>
      <c r="T2938" s="40">
        <v>0</v>
      </c>
      <c r="U2938" s="40">
        <v>4</v>
      </c>
      <c r="V2938" s="40">
        <v>66</v>
      </c>
      <c r="W2938" s="38" t="s">
        <v>8178</v>
      </c>
      <c r="X2938" s="38" t="s">
        <v>80</v>
      </c>
      <c r="Y2938" s="38" t="s">
        <v>66</v>
      </c>
      <c r="Z2938" s="38" t="s">
        <v>7078</v>
      </c>
      <c r="AA2938" s="38" t="s">
        <v>7077</v>
      </c>
      <c r="AB2938" s="41">
        <v>0</v>
      </c>
      <c r="AC2938" s="41">
        <v>0</v>
      </c>
      <c r="AD2938" s="42">
        <v>0</v>
      </c>
      <c r="AE2938" s="42">
        <v>1.83</v>
      </c>
      <c r="AF2938" s="12" t="str">
        <f t="shared" si="540"/>
        <v>306052</v>
      </c>
      <c r="AG2938" s="13" t="str">
        <f>VLOOKUP(D2938,[2]Reference!$Q:$U,4,FALSE)</f>
        <v>Fleet</v>
      </c>
      <c r="AH2938" s="13" t="str">
        <f>VLOOKUP(D2938,[2]Reference!$Q:$U,5,FALSE)</f>
        <v>LNER</v>
      </c>
      <c r="AI2938" s="14">
        <f t="shared" si="541"/>
        <v>0</v>
      </c>
      <c r="AJ2938" s="14">
        <f t="shared" si="542"/>
        <v>0</v>
      </c>
      <c r="AK2938" s="14">
        <f t="shared" si="543"/>
        <v>0</v>
      </c>
      <c r="AL2938" s="15">
        <f t="shared" si="544"/>
        <v>0</v>
      </c>
      <c r="AM2938" s="14">
        <f t="shared" si="545"/>
        <v>66</v>
      </c>
      <c r="AN2938" s="16">
        <f t="shared" si="546"/>
        <v>45731</v>
      </c>
      <c r="AO2938" s="17">
        <f>VLOOKUP(B2938,[2]Reference!D:E,2,1)</f>
        <v>202513</v>
      </c>
      <c r="AP2938" s="12" t="str">
        <f t="shared" si="547"/>
        <v>7</v>
      </c>
      <c r="AQ2938" s="18">
        <f t="shared" si="548"/>
        <v>0</v>
      </c>
      <c r="AR2938" s="18">
        <f t="shared" si="549"/>
        <v>1.83</v>
      </c>
      <c r="AS2938" s="13" t="str">
        <f>VLOOKUP(D2938,[2]Reference!$Q:$U,3,FALSE)</f>
        <v>IC225</v>
      </c>
      <c r="AT2938" s="13" t="str">
        <f>VLOOKUP(D2938,[2]Reference!Q:V,6,FALSE)</f>
        <v>IC225</v>
      </c>
      <c r="AU2938" s="13" t="str">
        <f>VLOOKUP(D2938,[2]Reference!$Q:$U,2,FALSE)</f>
        <v>MK4 DVT</v>
      </c>
      <c r="AV2938" s="19">
        <f t="shared" si="550"/>
        <v>45734</v>
      </c>
      <c r="AW2938" s="12" t="str">
        <f>+VLOOKUP(X2938,[2]Reference!BN:BO,2,FALSE)</f>
        <v>Fleet</v>
      </c>
      <c r="AX2938" s="20" t="str">
        <f t="shared" si="551"/>
        <v>HB</v>
      </c>
      <c r="AY2938" s="20" t="str">
        <f>VLOOKUP(AX2938,[2]Reference!AH:AI,2,FALSE)</f>
        <v>LNER</v>
      </c>
      <c r="AZ2938" s="20" t="str">
        <f>VLOOKUP(D2938,[2]Reference!Q:V,6,FALSE)</f>
        <v>IC225</v>
      </c>
      <c r="BA2938" s="20" t="str">
        <f>VLOOKUP(D2938,[2]Reference!Q:V,3,FALSE)</f>
        <v>IC225</v>
      </c>
    </row>
    <row r="2939" spans="1:53" ht="13.5" x14ac:dyDescent="0.25">
      <c r="A2939" s="38" t="s">
        <v>8179</v>
      </c>
      <c r="B2939" s="39">
        <v>45727</v>
      </c>
      <c r="C2939" s="38" t="s">
        <v>54</v>
      </c>
      <c r="D2939" s="38" t="s">
        <v>92</v>
      </c>
      <c r="E2939" s="38" t="s">
        <v>93</v>
      </c>
      <c r="F2939" s="38" t="s">
        <v>92</v>
      </c>
      <c r="G2939" s="38" t="s">
        <v>129</v>
      </c>
      <c r="H2939" s="38" t="s">
        <v>138</v>
      </c>
      <c r="I2939" s="38" t="s">
        <v>6418</v>
      </c>
      <c r="J2939" s="38" t="s">
        <v>6419</v>
      </c>
      <c r="K2939" s="38" t="s">
        <v>179</v>
      </c>
      <c r="L2939" s="38" t="s">
        <v>8180</v>
      </c>
      <c r="M2939" s="38" t="s">
        <v>2366</v>
      </c>
      <c r="N2939" s="40">
        <v>4</v>
      </c>
      <c r="O2939" s="40">
        <v>4</v>
      </c>
      <c r="P2939" s="40">
        <v>0</v>
      </c>
      <c r="Q2939" s="40">
        <v>0</v>
      </c>
      <c r="R2939" s="40">
        <v>0</v>
      </c>
      <c r="S2939" s="40">
        <v>0</v>
      </c>
      <c r="T2939" s="40">
        <v>0</v>
      </c>
      <c r="U2939" s="40">
        <v>1</v>
      </c>
      <c r="V2939" s="40">
        <v>4</v>
      </c>
      <c r="W2939" s="38" t="s">
        <v>8181</v>
      </c>
      <c r="X2939" s="38" t="s">
        <v>80</v>
      </c>
      <c r="Y2939" s="38" t="s">
        <v>66</v>
      </c>
      <c r="Z2939" s="38" t="s">
        <v>7078</v>
      </c>
      <c r="AA2939" s="38" t="s">
        <v>7077</v>
      </c>
      <c r="AB2939" s="41">
        <v>0</v>
      </c>
      <c r="AC2939" s="41">
        <v>0</v>
      </c>
      <c r="AD2939" s="42">
        <v>0</v>
      </c>
      <c r="AE2939" s="42">
        <v>0</v>
      </c>
      <c r="AF2939" s="12" t="str">
        <f t="shared" si="540"/>
        <v>306280</v>
      </c>
      <c r="AG2939" s="13" t="str">
        <f>VLOOKUP(D2939,[2]Reference!$Q:$U,4,FALSE)</f>
        <v>Fleet</v>
      </c>
      <c r="AH2939" s="13" t="str">
        <f>VLOOKUP(D2939,[2]Reference!$Q:$U,5,FALSE)</f>
        <v>LNER</v>
      </c>
      <c r="AI2939" s="14">
        <f t="shared" si="541"/>
        <v>0</v>
      </c>
      <c r="AJ2939" s="14">
        <f t="shared" si="542"/>
        <v>0</v>
      </c>
      <c r="AK2939" s="14">
        <f t="shared" si="543"/>
        <v>0</v>
      </c>
      <c r="AL2939" s="15">
        <f t="shared" si="544"/>
        <v>0</v>
      </c>
      <c r="AM2939" s="14">
        <f t="shared" si="545"/>
        <v>4</v>
      </c>
      <c r="AN2939" s="16">
        <f t="shared" si="546"/>
        <v>45731</v>
      </c>
      <c r="AO2939" s="17">
        <f>VLOOKUP(B2939,[2]Reference!D:E,2,1)</f>
        <v>202513</v>
      </c>
      <c r="AP2939" s="12" t="str">
        <f t="shared" si="547"/>
        <v>7</v>
      </c>
      <c r="AQ2939" s="18">
        <f t="shared" si="548"/>
        <v>0</v>
      </c>
      <c r="AR2939" s="18">
        <f t="shared" si="549"/>
        <v>0</v>
      </c>
      <c r="AS2939" s="13" t="str">
        <f>VLOOKUP(D2939,[2]Reference!$Q:$U,3,FALSE)</f>
        <v>Azuma</v>
      </c>
      <c r="AT2939" s="13" t="str">
        <f>VLOOKUP(D2939,[2]Reference!Q:V,6,FALSE)</f>
        <v>Azuma</v>
      </c>
      <c r="AU2939" s="13" t="str">
        <f>VLOOKUP(D2939,[2]Reference!$Q:$U,2,FALSE)</f>
        <v>Hitachi - Class 801</v>
      </c>
      <c r="AV2939" s="19">
        <f t="shared" si="550"/>
        <v>45734</v>
      </c>
      <c r="AW2939" s="12" t="str">
        <f>+VLOOKUP(X2939,[2]Reference!BN:BO,2,FALSE)</f>
        <v>Fleet</v>
      </c>
      <c r="AX2939" s="20" t="str">
        <f t="shared" si="551"/>
        <v>HB</v>
      </c>
      <c r="AY2939" s="20" t="str">
        <f>VLOOKUP(AX2939,[2]Reference!AH:AI,2,FALSE)</f>
        <v>LNER</v>
      </c>
      <c r="AZ2939" s="20" t="str">
        <f>VLOOKUP(D2939,[2]Reference!Q:V,6,FALSE)</f>
        <v>Azuma</v>
      </c>
      <c r="BA2939" s="20" t="str">
        <f>VLOOKUP(D2939,[2]Reference!Q:V,3,FALSE)</f>
        <v>Azuma</v>
      </c>
    </row>
    <row r="2940" spans="1:53" ht="13.5" x14ac:dyDescent="0.25">
      <c r="A2940" s="38" t="s">
        <v>8182</v>
      </c>
      <c r="B2940" s="39">
        <v>45727</v>
      </c>
      <c r="C2940" s="38" t="s">
        <v>54</v>
      </c>
      <c r="D2940" s="38" t="s">
        <v>55</v>
      </c>
      <c r="E2940" s="38" t="s">
        <v>56</v>
      </c>
      <c r="F2940" s="38" t="s">
        <v>55</v>
      </c>
      <c r="G2940" s="38" t="s">
        <v>146</v>
      </c>
      <c r="H2940" s="38" t="s">
        <v>73</v>
      </c>
      <c r="I2940" s="38" t="s">
        <v>6696</v>
      </c>
      <c r="J2940" s="38" t="s">
        <v>6697</v>
      </c>
      <c r="K2940" s="38" t="s">
        <v>149</v>
      </c>
      <c r="L2940" s="38" t="s">
        <v>8183</v>
      </c>
      <c r="M2940" s="38" t="s">
        <v>2480</v>
      </c>
      <c r="N2940" s="40">
        <v>39</v>
      </c>
      <c r="O2940" s="40">
        <v>19</v>
      </c>
      <c r="P2940" s="40">
        <v>20</v>
      </c>
      <c r="Q2940" s="40">
        <v>0</v>
      </c>
      <c r="R2940" s="40">
        <v>0</v>
      </c>
      <c r="S2940" s="40">
        <v>0</v>
      </c>
      <c r="T2940" s="40">
        <v>0</v>
      </c>
      <c r="U2940" s="40">
        <v>3</v>
      </c>
      <c r="V2940" s="40">
        <v>39</v>
      </c>
      <c r="W2940" s="38" t="s">
        <v>8184</v>
      </c>
      <c r="X2940" s="38" t="s">
        <v>80</v>
      </c>
      <c r="Y2940" s="38" t="s">
        <v>66</v>
      </c>
      <c r="Z2940" s="38" t="s">
        <v>7078</v>
      </c>
      <c r="AA2940" s="38" t="s">
        <v>7077</v>
      </c>
      <c r="AB2940" s="41">
        <v>0</v>
      </c>
      <c r="AC2940" s="41">
        <v>0</v>
      </c>
      <c r="AD2940" s="42">
        <v>0</v>
      </c>
      <c r="AE2940" s="42">
        <v>1</v>
      </c>
      <c r="AF2940" s="12" t="str">
        <f t="shared" si="540"/>
        <v>306342</v>
      </c>
      <c r="AG2940" s="13" t="str">
        <f>VLOOKUP(D2940,[2]Reference!$Q:$U,4,FALSE)</f>
        <v>Fleet</v>
      </c>
      <c r="AH2940" s="13" t="str">
        <f>VLOOKUP(D2940,[2]Reference!$Q:$U,5,FALSE)</f>
        <v>LNER</v>
      </c>
      <c r="AI2940" s="14">
        <f t="shared" si="541"/>
        <v>0</v>
      </c>
      <c r="AJ2940" s="14">
        <f t="shared" si="542"/>
        <v>0</v>
      </c>
      <c r="AK2940" s="14">
        <f t="shared" si="543"/>
        <v>0</v>
      </c>
      <c r="AL2940" s="15">
        <f t="shared" si="544"/>
        <v>0</v>
      </c>
      <c r="AM2940" s="14">
        <f t="shared" si="545"/>
        <v>39</v>
      </c>
      <c r="AN2940" s="16">
        <f t="shared" si="546"/>
        <v>45731</v>
      </c>
      <c r="AO2940" s="17">
        <f>VLOOKUP(B2940,[2]Reference!D:E,2,1)</f>
        <v>202513</v>
      </c>
      <c r="AP2940" s="12" t="str">
        <f t="shared" si="547"/>
        <v>7</v>
      </c>
      <c r="AQ2940" s="18">
        <f t="shared" si="548"/>
        <v>0</v>
      </c>
      <c r="AR2940" s="18">
        <f t="shared" si="549"/>
        <v>1</v>
      </c>
      <c r="AS2940" s="13" t="str">
        <f>VLOOKUP(D2940,[2]Reference!$Q:$U,3,FALSE)</f>
        <v>Azuma</v>
      </c>
      <c r="AT2940" s="13" t="str">
        <f>VLOOKUP(D2940,[2]Reference!Q:V,6,FALSE)</f>
        <v>Azuma</v>
      </c>
      <c r="AU2940" s="13" t="str">
        <f>VLOOKUP(D2940,[2]Reference!$Q:$U,2,FALSE)</f>
        <v>Hitachi - Class 800</v>
      </c>
      <c r="AV2940" s="19">
        <f t="shared" si="550"/>
        <v>45734</v>
      </c>
      <c r="AW2940" s="12" t="str">
        <f>+VLOOKUP(X2940,[2]Reference!BN:BO,2,FALSE)</f>
        <v>Fleet</v>
      </c>
      <c r="AX2940" s="20" t="str">
        <f t="shared" si="551"/>
        <v>HB</v>
      </c>
      <c r="AY2940" s="20" t="str">
        <f>VLOOKUP(AX2940,[2]Reference!AH:AI,2,FALSE)</f>
        <v>LNER</v>
      </c>
      <c r="AZ2940" s="20" t="str">
        <f>VLOOKUP(D2940,[2]Reference!Q:V,6,FALSE)</f>
        <v>Azuma</v>
      </c>
      <c r="BA2940" s="20" t="str">
        <f>VLOOKUP(D2940,[2]Reference!Q:V,3,FALSE)</f>
        <v>Azuma</v>
      </c>
    </row>
    <row r="2941" spans="1:53" ht="13.5" x14ac:dyDescent="0.25">
      <c r="A2941" s="38" t="s">
        <v>8185</v>
      </c>
      <c r="B2941" s="39">
        <v>45727</v>
      </c>
      <c r="C2941" s="38" t="s">
        <v>54</v>
      </c>
      <c r="D2941" s="38" t="s">
        <v>70</v>
      </c>
      <c r="E2941" s="38" t="s">
        <v>71</v>
      </c>
      <c r="F2941" s="38" t="s">
        <v>70</v>
      </c>
      <c r="G2941" s="38" t="s">
        <v>129</v>
      </c>
      <c r="H2941" s="38" t="s">
        <v>237</v>
      </c>
      <c r="I2941" s="38" t="s">
        <v>1024</v>
      </c>
      <c r="J2941" s="38" t="s">
        <v>1025</v>
      </c>
      <c r="K2941" s="38" t="s">
        <v>915</v>
      </c>
      <c r="L2941" s="38" t="s">
        <v>8186</v>
      </c>
      <c r="M2941" s="38" t="s">
        <v>324</v>
      </c>
      <c r="N2941" s="40">
        <v>3</v>
      </c>
      <c r="O2941" s="40">
        <v>3</v>
      </c>
      <c r="P2941" s="40">
        <v>0</v>
      </c>
      <c r="Q2941" s="40">
        <v>0</v>
      </c>
      <c r="R2941" s="40">
        <v>0</v>
      </c>
      <c r="S2941" s="40">
        <v>0</v>
      </c>
      <c r="T2941" s="40">
        <v>0</v>
      </c>
      <c r="U2941" s="40">
        <v>1</v>
      </c>
      <c r="V2941" s="40">
        <v>3</v>
      </c>
      <c r="W2941" s="38" t="s">
        <v>8187</v>
      </c>
      <c r="X2941" s="38" t="s">
        <v>80</v>
      </c>
      <c r="Y2941" s="38" t="s">
        <v>66</v>
      </c>
      <c r="Z2941" s="38" t="s">
        <v>7078</v>
      </c>
      <c r="AA2941" s="38" t="s">
        <v>7077</v>
      </c>
      <c r="AB2941" s="41">
        <v>0</v>
      </c>
      <c r="AC2941" s="41">
        <v>0</v>
      </c>
      <c r="AD2941" s="42">
        <v>0</v>
      </c>
      <c r="AE2941" s="42">
        <v>0</v>
      </c>
      <c r="AF2941" s="12" t="str">
        <f t="shared" si="540"/>
        <v>306451</v>
      </c>
      <c r="AG2941" s="13" t="str">
        <f>VLOOKUP(D2941,[2]Reference!$Q:$U,4,FALSE)</f>
        <v>Fleet</v>
      </c>
      <c r="AH2941" s="13" t="str">
        <f>VLOOKUP(D2941,[2]Reference!$Q:$U,5,FALSE)</f>
        <v>LNER</v>
      </c>
      <c r="AI2941" s="14">
        <f t="shared" si="541"/>
        <v>0</v>
      </c>
      <c r="AJ2941" s="14">
        <f t="shared" si="542"/>
        <v>0</v>
      </c>
      <c r="AK2941" s="14">
        <f t="shared" si="543"/>
        <v>0</v>
      </c>
      <c r="AL2941" s="15">
        <f t="shared" si="544"/>
        <v>0</v>
      </c>
      <c r="AM2941" s="14">
        <f t="shared" si="545"/>
        <v>3</v>
      </c>
      <c r="AN2941" s="16">
        <f t="shared" si="546"/>
        <v>45731</v>
      </c>
      <c r="AO2941" s="17">
        <f>VLOOKUP(B2941,[2]Reference!D:E,2,1)</f>
        <v>202513</v>
      </c>
      <c r="AP2941" s="12" t="str">
        <f t="shared" si="547"/>
        <v>7</v>
      </c>
      <c r="AQ2941" s="18">
        <f t="shared" si="548"/>
        <v>0</v>
      </c>
      <c r="AR2941" s="18">
        <f t="shared" si="549"/>
        <v>0</v>
      </c>
      <c r="AS2941" s="13" t="str">
        <f>VLOOKUP(D2941,[2]Reference!$Q:$U,3,FALSE)</f>
        <v>IC225</v>
      </c>
      <c r="AT2941" s="13" t="str">
        <f>VLOOKUP(D2941,[2]Reference!Q:V,6,FALSE)</f>
        <v>IC225</v>
      </c>
      <c r="AU2941" s="13" t="str">
        <f>VLOOKUP(D2941,[2]Reference!$Q:$U,2,FALSE)</f>
        <v>Cl 91 Loco</v>
      </c>
      <c r="AV2941" s="19">
        <f t="shared" si="550"/>
        <v>45734</v>
      </c>
      <c r="AW2941" s="12" t="str">
        <f>+VLOOKUP(X2941,[2]Reference!BN:BO,2,FALSE)</f>
        <v>Fleet</v>
      </c>
      <c r="AX2941" s="20" t="str">
        <f t="shared" si="551"/>
        <v>HB</v>
      </c>
      <c r="AY2941" s="20" t="str">
        <f>VLOOKUP(AX2941,[2]Reference!AH:AI,2,FALSE)</f>
        <v>LNER</v>
      </c>
      <c r="AZ2941" s="20" t="str">
        <f>VLOOKUP(D2941,[2]Reference!Q:V,6,FALSE)</f>
        <v>IC225</v>
      </c>
      <c r="BA2941" s="20" t="str">
        <f>VLOOKUP(D2941,[2]Reference!Q:V,3,FALSE)</f>
        <v>IC225</v>
      </c>
    </row>
    <row r="2942" spans="1:53" ht="13.5" x14ac:dyDescent="0.25">
      <c r="A2942" s="38" t="s">
        <v>8188</v>
      </c>
      <c r="B2942" s="39">
        <v>45728</v>
      </c>
      <c r="C2942" s="38" t="s">
        <v>54</v>
      </c>
      <c r="D2942" s="38" t="s">
        <v>578</v>
      </c>
      <c r="E2942" s="38" t="s">
        <v>579</v>
      </c>
      <c r="F2942" s="38" t="s">
        <v>578</v>
      </c>
      <c r="G2942" s="38" t="s">
        <v>146</v>
      </c>
      <c r="H2942" s="38" t="s">
        <v>112</v>
      </c>
      <c r="I2942" s="38" t="s">
        <v>5249</v>
      </c>
      <c r="J2942" s="38" t="s">
        <v>5250</v>
      </c>
      <c r="K2942" s="38" t="s">
        <v>1062</v>
      </c>
      <c r="L2942" s="38" t="s">
        <v>8189</v>
      </c>
      <c r="M2942" s="38" t="s">
        <v>310</v>
      </c>
      <c r="N2942" s="40">
        <v>3</v>
      </c>
      <c r="O2942" s="40">
        <v>0</v>
      </c>
      <c r="P2942" s="40">
        <v>3</v>
      </c>
      <c r="Q2942" s="40">
        <v>0</v>
      </c>
      <c r="R2942" s="40">
        <v>0</v>
      </c>
      <c r="S2942" s="40">
        <v>0</v>
      </c>
      <c r="T2942" s="40">
        <v>0</v>
      </c>
      <c r="U2942" s="40">
        <v>1</v>
      </c>
      <c r="V2942" s="40">
        <v>3</v>
      </c>
      <c r="W2942" s="38" t="s">
        <v>8190</v>
      </c>
      <c r="X2942" s="38" t="s">
        <v>119</v>
      </c>
      <c r="Y2942" s="38" t="s">
        <v>66</v>
      </c>
      <c r="Z2942" s="38" t="s">
        <v>7078</v>
      </c>
      <c r="AA2942" s="38" t="s">
        <v>7077</v>
      </c>
      <c r="AB2942" s="41">
        <v>0</v>
      </c>
      <c r="AC2942" s="41">
        <v>0</v>
      </c>
      <c r="AD2942" s="42">
        <v>0</v>
      </c>
      <c r="AE2942" s="42">
        <v>0</v>
      </c>
      <c r="AF2942" s="12" t="str">
        <f t="shared" si="540"/>
        <v>307051</v>
      </c>
      <c r="AG2942" s="13" t="str">
        <f>VLOOKUP(D2942,[2]Reference!$Q:$U,4,FALSE)</f>
        <v>Fleet</v>
      </c>
      <c r="AH2942" s="13" t="str">
        <f>VLOOKUP(D2942,[2]Reference!$Q:$U,5,FALSE)</f>
        <v>LNER</v>
      </c>
      <c r="AI2942" s="14">
        <f t="shared" si="541"/>
        <v>0</v>
      </c>
      <c r="AJ2942" s="14">
        <f t="shared" si="542"/>
        <v>0</v>
      </c>
      <c r="AK2942" s="14">
        <f t="shared" si="543"/>
        <v>0</v>
      </c>
      <c r="AL2942" s="15">
        <f t="shared" si="544"/>
        <v>0</v>
      </c>
      <c r="AM2942" s="14">
        <f t="shared" si="545"/>
        <v>3</v>
      </c>
      <c r="AN2942" s="16">
        <f t="shared" si="546"/>
        <v>45731</v>
      </c>
      <c r="AO2942" s="17">
        <f>VLOOKUP(B2942,[2]Reference!D:E,2,1)</f>
        <v>202513</v>
      </c>
      <c r="AP2942" s="12" t="str">
        <f t="shared" si="547"/>
        <v>7</v>
      </c>
      <c r="AQ2942" s="18">
        <f t="shared" si="548"/>
        <v>0</v>
      </c>
      <c r="AR2942" s="18">
        <f t="shared" si="549"/>
        <v>0</v>
      </c>
      <c r="AS2942" s="13" t="str">
        <f>VLOOKUP(D2942,[2]Reference!$Q:$U,3,FALSE)</f>
        <v>Azuma</v>
      </c>
      <c r="AT2942" s="13" t="str">
        <f>VLOOKUP(D2942,[2]Reference!Q:V,6,FALSE)</f>
        <v>Depot</v>
      </c>
      <c r="AU2942" s="13" t="str">
        <f>VLOOKUP(D2942,[2]Reference!$Q:$U,2,FALSE)</f>
        <v>Bounds Green</v>
      </c>
      <c r="AV2942" s="19">
        <f t="shared" si="550"/>
        <v>45735</v>
      </c>
      <c r="AW2942" s="12" t="str">
        <f>+VLOOKUP(X2942,[2]Reference!BN:BO,2,FALSE)</f>
        <v>Depot</v>
      </c>
      <c r="AX2942" s="20" t="str">
        <f t="shared" si="551"/>
        <v>HB</v>
      </c>
      <c r="AY2942" s="20" t="str">
        <f>VLOOKUP(AX2942,[2]Reference!AH:AI,2,FALSE)</f>
        <v>LNER</v>
      </c>
      <c r="AZ2942" s="20" t="str">
        <f>VLOOKUP(D2942,[2]Reference!Q:V,6,FALSE)</f>
        <v>Depot</v>
      </c>
      <c r="BA2942" s="20" t="str">
        <f>VLOOKUP(D2942,[2]Reference!Q:V,3,FALSE)</f>
        <v>Azuma</v>
      </c>
    </row>
    <row r="2943" spans="1:53" ht="13.5" x14ac:dyDescent="0.25">
      <c r="A2943" s="38" t="s">
        <v>8191</v>
      </c>
      <c r="B2943" s="39">
        <v>45728</v>
      </c>
      <c r="C2943" s="38" t="s">
        <v>54</v>
      </c>
      <c r="D2943" s="38" t="s">
        <v>536</v>
      </c>
      <c r="E2943" s="38" t="s">
        <v>537</v>
      </c>
      <c r="F2943" s="38" t="s">
        <v>536</v>
      </c>
      <c r="G2943" s="38" t="s">
        <v>72</v>
      </c>
      <c r="H2943" s="38" t="s">
        <v>95</v>
      </c>
      <c r="I2943" s="38" t="s">
        <v>555</v>
      </c>
      <c r="J2943" s="38" t="s">
        <v>556</v>
      </c>
      <c r="K2943" s="38" t="s">
        <v>261</v>
      </c>
      <c r="L2943" s="38" t="s">
        <v>8192</v>
      </c>
      <c r="M2943" s="38" t="s">
        <v>165</v>
      </c>
      <c r="N2943" s="40">
        <v>32</v>
      </c>
      <c r="O2943" s="40">
        <v>12</v>
      </c>
      <c r="P2943" s="40">
        <v>20</v>
      </c>
      <c r="Q2943" s="40">
        <v>0</v>
      </c>
      <c r="R2943" s="40">
        <v>0</v>
      </c>
      <c r="S2943" s="40">
        <v>0</v>
      </c>
      <c r="T2943" s="40">
        <v>0</v>
      </c>
      <c r="U2943" s="40">
        <v>3</v>
      </c>
      <c r="V2943" s="40">
        <v>32</v>
      </c>
      <c r="W2943" s="38" t="s">
        <v>8193</v>
      </c>
      <c r="X2943" s="38" t="s">
        <v>80</v>
      </c>
      <c r="Y2943" s="38" t="s">
        <v>66</v>
      </c>
      <c r="Z2943" s="38" t="s">
        <v>7078</v>
      </c>
      <c r="AA2943" s="38" t="s">
        <v>7077</v>
      </c>
      <c r="AB2943" s="41">
        <v>0</v>
      </c>
      <c r="AC2943" s="41">
        <v>0</v>
      </c>
      <c r="AD2943" s="42">
        <v>0</v>
      </c>
      <c r="AE2943" s="42">
        <v>1</v>
      </c>
      <c r="AF2943" s="12" t="str">
        <f t="shared" si="540"/>
        <v>307979</v>
      </c>
      <c r="AG2943" s="13" t="str">
        <f>VLOOKUP(D2943,[2]Reference!$Q:$U,4,FALSE)</f>
        <v>Fleet</v>
      </c>
      <c r="AH2943" s="13" t="str">
        <f>VLOOKUP(D2943,[2]Reference!$Q:$U,5,FALSE)</f>
        <v>LNER</v>
      </c>
      <c r="AI2943" s="14">
        <f t="shared" si="541"/>
        <v>0</v>
      </c>
      <c r="AJ2943" s="14">
        <f t="shared" si="542"/>
        <v>0</v>
      </c>
      <c r="AK2943" s="14">
        <f t="shared" si="543"/>
        <v>0</v>
      </c>
      <c r="AL2943" s="15">
        <f t="shared" si="544"/>
        <v>0</v>
      </c>
      <c r="AM2943" s="14">
        <f t="shared" si="545"/>
        <v>32</v>
      </c>
      <c r="AN2943" s="16">
        <f t="shared" si="546"/>
        <v>45731</v>
      </c>
      <c r="AO2943" s="17">
        <f>VLOOKUP(B2943,[2]Reference!D:E,2,1)</f>
        <v>202513</v>
      </c>
      <c r="AP2943" s="12" t="str">
        <f t="shared" si="547"/>
        <v>7</v>
      </c>
      <c r="AQ2943" s="18">
        <f t="shared" si="548"/>
        <v>0</v>
      </c>
      <c r="AR2943" s="18">
        <f t="shared" si="549"/>
        <v>1</v>
      </c>
      <c r="AS2943" s="13" t="str">
        <f>VLOOKUP(D2943,[2]Reference!$Q:$U,3,FALSE)</f>
        <v>IC225</v>
      </c>
      <c r="AT2943" s="13" t="str">
        <f>VLOOKUP(D2943,[2]Reference!Q:V,6,FALSE)</f>
        <v>IC225</v>
      </c>
      <c r="AU2943" s="13" t="str">
        <f>VLOOKUP(D2943,[2]Reference!$Q:$U,2,FALSE)</f>
        <v>MK4 DVT</v>
      </c>
      <c r="AV2943" s="19">
        <f t="shared" si="550"/>
        <v>45735</v>
      </c>
      <c r="AW2943" s="12" t="str">
        <f>+VLOOKUP(X2943,[2]Reference!BN:BO,2,FALSE)</f>
        <v>Fleet</v>
      </c>
      <c r="AX2943" s="20" t="str">
        <f t="shared" si="551"/>
        <v>HB</v>
      </c>
      <c r="AY2943" s="20" t="str">
        <f>VLOOKUP(AX2943,[2]Reference!AH:AI,2,FALSE)</f>
        <v>LNER</v>
      </c>
      <c r="AZ2943" s="20" t="str">
        <f>VLOOKUP(D2943,[2]Reference!Q:V,6,FALSE)</f>
        <v>IC225</v>
      </c>
      <c r="BA2943" s="20" t="str">
        <f>VLOOKUP(D2943,[2]Reference!Q:V,3,FALSE)</f>
        <v>IC225</v>
      </c>
    </row>
    <row r="2944" spans="1:53" ht="13.5" x14ac:dyDescent="0.25">
      <c r="A2944" s="38" t="s">
        <v>8194</v>
      </c>
      <c r="B2944" s="39">
        <v>45728</v>
      </c>
      <c r="C2944" s="38" t="s">
        <v>54</v>
      </c>
      <c r="D2944" s="38" t="s">
        <v>55</v>
      </c>
      <c r="E2944" s="38" t="s">
        <v>56</v>
      </c>
      <c r="F2944" s="38" t="s">
        <v>55</v>
      </c>
      <c r="G2944" s="38" t="s">
        <v>154</v>
      </c>
      <c r="H2944" s="38" t="s">
        <v>138</v>
      </c>
      <c r="I2944" s="38" t="s">
        <v>244</v>
      </c>
      <c r="J2944" s="38" t="s">
        <v>245</v>
      </c>
      <c r="K2944" s="38" t="s">
        <v>155</v>
      </c>
      <c r="L2944" s="38" t="s">
        <v>8195</v>
      </c>
      <c r="M2944" s="38" t="s">
        <v>947</v>
      </c>
      <c r="N2944" s="40">
        <v>10</v>
      </c>
      <c r="O2944" s="40">
        <v>10</v>
      </c>
      <c r="P2944" s="40">
        <v>0</v>
      </c>
      <c r="Q2944" s="40">
        <v>0</v>
      </c>
      <c r="R2944" s="40">
        <v>0</v>
      </c>
      <c r="S2944" s="40">
        <v>0</v>
      </c>
      <c r="T2944" s="40">
        <v>0</v>
      </c>
      <c r="U2944" s="40">
        <v>1</v>
      </c>
      <c r="V2944" s="40">
        <v>10</v>
      </c>
      <c r="W2944" s="38" t="s">
        <v>8196</v>
      </c>
      <c r="X2944" s="38" t="s">
        <v>80</v>
      </c>
      <c r="Y2944" s="38" t="s">
        <v>66</v>
      </c>
      <c r="Z2944" s="38" t="s">
        <v>7078</v>
      </c>
      <c r="AA2944" s="38" t="s">
        <v>7077</v>
      </c>
      <c r="AB2944" s="41">
        <v>0</v>
      </c>
      <c r="AC2944" s="41">
        <v>0</v>
      </c>
      <c r="AD2944" s="42">
        <v>0</v>
      </c>
      <c r="AE2944" s="42">
        <v>0</v>
      </c>
      <c r="AF2944" s="12" t="str">
        <f t="shared" si="540"/>
        <v>308324</v>
      </c>
      <c r="AG2944" s="13" t="str">
        <f>VLOOKUP(D2944,[2]Reference!$Q:$U,4,FALSE)</f>
        <v>Fleet</v>
      </c>
      <c r="AH2944" s="13" t="str">
        <f>VLOOKUP(D2944,[2]Reference!$Q:$U,5,FALSE)</f>
        <v>LNER</v>
      </c>
      <c r="AI2944" s="14">
        <f t="shared" si="541"/>
        <v>0</v>
      </c>
      <c r="AJ2944" s="14">
        <f t="shared" si="542"/>
        <v>0</v>
      </c>
      <c r="AK2944" s="14">
        <f t="shared" si="543"/>
        <v>0</v>
      </c>
      <c r="AL2944" s="15">
        <f t="shared" si="544"/>
        <v>0</v>
      </c>
      <c r="AM2944" s="14">
        <f t="shared" si="545"/>
        <v>10</v>
      </c>
      <c r="AN2944" s="16">
        <f t="shared" si="546"/>
        <v>45731</v>
      </c>
      <c r="AO2944" s="17">
        <f>VLOOKUP(B2944,[2]Reference!D:E,2,1)</f>
        <v>202513</v>
      </c>
      <c r="AP2944" s="12" t="str">
        <f t="shared" si="547"/>
        <v>7</v>
      </c>
      <c r="AQ2944" s="18">
        <f t="shared" si="548"/>
        <v>0</v>
      </c>
      <c r="AR2944" s="18">
        <f t="shared" si="549"/>
        <v>0</v>
      </c>
      <c r="AS2944" s="13" t="str">
        <f>VLOOKUP(D2944,[2]Reference!$Q:$U,3,FALSE)</f>
        <v>Azuma</v>
      </c>
      <c r="AT2944" s="13" t="str">
        <f>VLOOKUP(D2944,[2]Reference!Q:V,6,FALSE)</f>
        <v>Azuma</v>
      </c>
      <c r="AU2944" s="13" t="str">
        <f>VLOOKUP(D2944,[2]Reference!$Q:$U,2,FALSE)</f>
        <v>Hitachi - Class 800</v>
      </c>
      <c r="AV2944" s="19">
        <f t="shared" si="550"/>
        <v>45735</v>
      </c>
      <c r="AW2944" s="12" t="str">
        <f>+VLOOKUP(X2944,[2]Reference!BN:BO,2,FALSE)</f>
        <v>Fleet</v>
      </c>
      <c r="AX2944" s="20" t="str">
        <f t="shared" si="551"/>
        <v>HB</v>
      </c>
      <c r="AY2944" s="20" t="str">
        <f>VLOOKUP(AX2944,[2]Reference!AH:AI,2,FALSE)</f>
        <v>LNER</v>
      </c>
      <c r="AZ2944" s="20" t="str">
        <f>VLOOKUP(D2944,[2]Reference!Q:V,6,FALSE)</f>
        <v>Azuma</v>
      </c>
      <c r="BA2944" s="20" t="str">
        <f>VLOOKUP(D2944,[2]Reference!Q:V,3,FALSE)</f>
        <v>Azuma</v>
      </c>
    </row>
    <row r="2945" spans="1:53" ht="13.5" x14ac:dyDescent="0.25">
      <c r="A2945" s="38" t="s">
        <v>8197</v>
      </c>
      <c r="B2945" s="39">
        <v>45728</v>
      </c>
      <c r="C2945" s="38" t="s">
        <v>54</v>
      </c>
      <c r="D2945" s="38" t="s">
        <v>92</v>
      </c>
      <c r="E2945" s="38" t="s">
        <v>93</v>
      </c>
      <c r="F2945" s="38" t="s">
        <v>92</v>
      </c>
      <c r="G2945" s="38" t="s">
        <v>94</v>
      </c>
      <c r="H2945" s="38" t="s">
        <v>339</v>
      </c>
      <c r="I2945" s="38" t="s">
        <v>694</v>
      </c>
      <c r="J2945" s="38" t="s">
        <v>695</v>
      </c>
      <c r="K2945" s="38" t="s">
        <v>1142</v>
      </c>
      <c r="L2945" s="38" t="s">
        <v>8198</v>
      </c>
      <c r="M2945" s="38" t="s">
        <v>289</v>
      </c>
      <c r="N2945" s="40">
        <v>87</v>
      </c>
      <c r="O2945" s="40">
        <v>44</v>
      </c>
      <c r="P2945" s="40">
        <v>43</v>
      </c>
      <c r="Q2945" s="40">
        <v>0</v>
      </c>
      <c r="R2945" s="40">
        <v>0</v>
      </c>
      <c r="S2945" s="40">
        <v>0</v>
      </c>
      <c r="T2945" s="40">
        <v>0</v>
      </c>
      <c r="U2945" s="40">
        <v>6</v>
      </c>
      <c r="V2945" s="40">
        <v>87</v>
      </c>
      <c r="W2945" s="38" t="s">
        <v>8199</v>
      </c>
      <c r="X2945" s="38" t="s">
        <v>80</v>
      </c>
      <c r="Y2945" s="38" t="s">
        <v>66</v>
      </c>
      <c r="Z2945" s="38" t="s">
        <v>7078</v>
      </c>
      <c r="AA2945" s="38" t="s">
        <v>7077</v>
      </c>
      <c r="AB2945" s="41">
        <v>0</v>
      </c>
      <c r="AC2945" s="41">
        <v>0</v>
      </c>
      <c r="AD2945" s="42">
        <v>0.73</v>
      </c>
      <c r="AE2945" s="42">
        <v>1.73</v>
      </c>
      <c r="AF2945" s="12" t="str">
        <f t="shared" si="540"/>
        <v>308569</v>
      </c>
      <c r="AG2945" s="13" t="str">
        <f>VLOOKUP(D2945,[2]Reference!$Q:$U,4,FALSE)</f>
        <v>Fleet</v>
      </c>
      <c r="AH2945" s="13" t="str">
        <f>VLOOKUP(D2945,[2]Reference!$Q:$U,5,FALSE)</f>
        <v>LNER</v>
      </c>
      <c r="AI2945" s="14">
        <f t="shared" si="541"/>
        <v>0</v>
      </c>
      <c r="AJ2945" s="14">
        <f t="shared" si="542"/>
        <v>0</v>
      </c>
      <c r="AK2945" s="14">
        <f t="shared" si="543"/>
        <v>0</v>
      </c>
      <c r="AL2945" s="15">
        <f t="shared" si="544"/>
        <v>0.73</v>
      </c>
      <c r="AM2945" s="14">
        <f t="shared" si="545"/>
        <v>87</v>
      </c>
      <c r="AN2945" s="16">
        <f t="shared" si="546"/>
        <v>45731</v>
      </c>
      <c r="AO2945" s="17">
        <f>VLOOKUP(B2945,[2]Reference!D:E,2,1)</f>
        <v>202513</v>
      </c>
      <c r="AP2945" s="12" t="str">
        <f t="shared" si="547"/>
        <v>7</v>
      </c>
      <c r="AQ2945" s="18">
        <f t="shared" si="548"/>
        <v>0.73</v>
      </c>
      <c r="AR2945" s="18">
        <f t="shared" si="549"/>
        <v>1.73</v>
      </c>
      <c r="AS2945" s="13" t="str">
        <f>VLOOKUP(D2945,[2]Reference!$Q:$U,3,FALSE)</f>
        <v>Azuma</v>
      </c>
      <c r="AT2945" s="13" t="str">
        <f>VLOOKUP(D2945,[2]Reference!Q:V,6,FALSE)</f>
        <v>Azuma</v>
      </c>
      <c r="AU2945" s="13" t="str">
        <f>VLOOKUP(D2945,[2]Reference!$Q:$U,2,FALSE)</f>
        <v>Hitachi - Class 801</v>
      </c>
      <c r="AV2945" s="19">
        <f t="shared" si="550"/>
        <v>45735</v>
      </c>
      <c r="AW2945" s="12" t="str">
        <f>+VLOOKUP(X2945,[2]Reference!BN:BO,2,FALSE)</f>
        <v>Fleet</v>
      </c>
      <c r="AX2945" s="20" t="str">
        <f t="shared" si="551"/>
        <v>HB</v>
      </c>
      <c r="AY2945" s="20" t="str">
        <f>VLOOKUP(AX2945,[2]Reference!AH:AI,2,FALSE)</f>
        <v>LNER</v>
      </c>
      <c r="AZ2945" s="20" t="str">
        <f>VLOOKUP(D2945,[2]Reference!Q:V,6,FALSE)</f>
        <v>Azuma</v>
      </c>
      <c r="BA2945" s="20" t="str">
        <f>VLOOKUP(D2945,[2]Reference!Q:V,3,FALSE)</f>
        <v>Azuma</v>
      </c>
    </row>
    <row r="2946" spans="1:53" ht="13.5" x14ac:dyDescent="0.25">
      <c r="A2946" s="38" t="s">
        <v>8200</v>
      </c>
      <c r="B2946" s="39">
        <v>45728</v>
      </c>
      <c r="C2946" s="38" t="s">
        <v>54</v>
      </c>
      <c r="D2946" s="38" t="s">
        <v>92</v>
      </c>
      <c r="E2946" s="38" t="s">
        <v>93</v>
      </c>
      <c r="F2946" s="38" t="s">
        <v>92</v>
      </c>
      <c r="G2946" s="38" t="s">
        <v>154</v>
      </c>
      <c r="H2946" s="38" t="s">
        <v>138</v>
      </c>
      <c r="I2946" s="38" t="s">
        <v>395</v>
      </c>
      <c r="J2946" s="38" t="s">
        <v>396</v>
      </c>
      <c r="K2946" s="38" t="s">
        <v>1255</v>
      </c>
      <c r="L2946" s="38" t="s">
        <v>8201</v>
      </c>
      <c r="M2946" s="38" t="s">
        <v>402</v>
      </c>
      <c r="N2946" s="40">
        <v>13</v>
      </c>
      <c r="O2946" s="40">
        <v>8</v>
      </c>
      <c r="P2946" s="40">
        <v>5</v>
      </c>
      <c r="Q2946" s="40">
        <v>0</v>
      </c>
      <c r="R2946" s="40">
        <v>0</v>
      </c>
      <c r="S2946" s="40">
        <v>0</v>
      </c>
      <c r="T2946" s="40">
        <v>0</v>
      </c>
      <c r="U2946" s="40">
        <v>2</v>
      </c>
      <c r="V2946" s="40">
        <v>13</v>
      </c>
      <c r="W2946" s="38" t="s">
        <v>8202</v>
      </c>
      <c r="X2946" s="38" t="s">
        <v>80</v>
      </c>
      <c r="Y2946" s="38" t="s">
        <v>66</v>
      </c>
      <c r="Z2946" s="38" t="s">
        <v>7078</v>
      </c>
      <c r="AA2946" s="38" t="s">
        <v>7077</v>
      </c>
      <c r="AB2946" s="41">
        <v>0</v>
      </c>
      <c r="AC2946" s="41">
        <v>0</v>
      </c>
      <c r="AD2946" s="42">
        <v>0</v>
      </c>
      <c r="AE2946" s="42">
        <v>0.48</v>
      </c>
      <c r="AF2946" s="12" t="str">
        <f t="shared" ref="AF2946:AF3009" si="552">LEFT(A2946,6)</f>
        <v>308615</v>
      </c>
      <c r="AG2946" s="13" t="str">
        <f>VLOOKUP(D2946,[2]Reference!$Q:$U,4,FALSE)</f>
        <v>Fleet</v>
      </c>
      <c r="AH2946" s="13" t="str">
        <f>VLOOKUP(D2946,[2]Reference!$Q:$U,5,FALSE)</f>
        <v>LNER</v>
      </c>
      <c r="AI2946" s="14">
        <f t="shared" ref="AI2946:AI3009" si="553">+AB2946</f>
        <v>0</v>
      </c>
      <c r="AJ2946" s="14">
        <f t="shared" ref="AJ2946:AJ3009" si="554">+AC2946/2</f>
        <v>0</v>
      </c>
      <c r="AK2946" s="14">
        <f t="shared" ref="AK2946:AK3009" si="555">SUM(AI2946:AJ2946)</f>
        <v>0</v>
      </c>
      <c r="AL2946" s="15">
        <f t="shared" ref="AL2946:AL3009" si="556">+AD2946-AK2946</f>
        <v>0</v>
      </c>
      <c r="AM2946" s="14">
        <f t="shared" ref="AM2946:AM3009" si="557">+N2946</f>
        <v>13</v>
      </c>
      <c r="AN2946" s="16">
        <f t="shared" ref="AN2946:AN3009" si="558">B2946+(7-WEEKDAY(B2946))</f>
        <v>45731</v>
      </c>
      <c r="AO2946" s="17">
        <f>VLOOKUP(B2946,[2]Reference!D:E,2,1)</f>
        <v>202513</v>
      </c>
      <c r="AP2946" s="12" t="str">
        <f t="shared" ref="AP2946:AP3009" si="559">LEFT(X2946,1)</f>
        <v>7</v>
      </c>
      <c r="AQ2946" s="18">
        <f t="shared" ref="AQ2946:AQ3009" si="560">+AD2946</f>
        <v>0</v>
      </c>
      <c r="AR2946" s="18">
        <f t="shared" ref="AR2946:AR3009" si="561">+AE2946</f>
        <v>0.48</v>
      </c>
      <c r="AS2946" s="13" t="str">
        <f>VLOOKUP(D2946,[2]Reference!$Q:$U,3,FALSE)</f>
        <v>Azuma</v>
      </c>
      <c r="AT2946" s="13" t="str">
        <f>VLOOKUP(D2946,[2]Reference!Q:V,6,FALSE)</f>
        <v>Azuma</v>
      </c>
      <c r="AU2946" s="13" t="str">
        <f>VLOOKUP(D2946,[2]Reference!$Q:$U,2,FALSE)</f>
        <v>Hitachi - Class 801</v>
      </c>
      <c r="AV2946" s="19">
        <f t="shared" ref="AV2946:AV3009" si="562">+B2946+7</f>
        <v>45735</v>
      </c>
      <c r="AW2946" s="12" t="str">
        <f>+VLOOKUP(X2946,[2]Reference!BN:BO,2,FALSE)</f>
        <v>Fleet</v>
      </c>
      <c r="AX2946" s="20" t="str">
        <f t="shared" ref="AX2946:AX3009" si="563">MID(F2946,2,2)</f>
        <v>HB</v>
      </c>
      <c r="AY2946" s="20" t="str">
        <f>VLOOKUP(AX2946,[2]Reference!AH:AI,2,FALSE)</f>
        <v>LNER</v>
      </c>
      <c r="AZ2946" s="20" t="str">
        <f>VLOOKUP(D2946,[2]Reference!Q:V,6,FALSE)</f>
        <v>Azuma</v>
      </c>
      <c r="BA2946" s="20" t="str">
        <f>VLOOKUP(D2946,[2]Reference!Q:V,3,FALSE)</f>
        <v>Azuma</v>
      </c>
    </row>
    <row r="2947" spans="1:53" ht="13.5" x14ac:dyDescent="0.25">
      <c r="A2947" s="38" t="s">
        <v>8203</v>
      </c>
      <c r="B2947" s="39">
        <v>45729</v>
      </c>
      <c r="C2947" s="38" t="s">
        <v>54</v>
      </c>
      <c r="D2947" s="38" t="s">
        <v>92</v>
      </c>
      <c r="E2947" s="38" t="s">
        <v>93</v>
      </c>
      <c r="F2947" s="38" t="s">
        <v>92</v>
      </c>
      <c r="G2947" s="38" t="s">
        <v>146</v>
      </c>
      <c r="H2947" s="38" t="s">
        <v>198</v>
      </c>
      <c r="I2947" s="38" t="s">
        <v>209</v>
      </c>
      <c r="J2947" s="38" t="s">
        <v>210</v>
      </c>
      <c r="K2947" s="38" t="s">
        <v>201</v>
      </c>
      <c r="L2947" s="38" t="s">
        <v>6537</v>
      </c>
      <c r="M2947" s="38" t="s">
        <v>289</v>
      </c>
      <c r="N2947" s="40">
        <v>0</v>
      </c>
      <c r="O2947" s="40">
        <v>0</v>
      </c>
      <c r="P2947" s="40">
        <v>0</v>
      </c>
      <c r="Q2947" s="40">
        <v>1</v>
      </c>
      <c r="R2947" s="40">
        <v>0</v>
      </c>
      <c r="S2947" s="40">
        <v>0</v>
      </c>
      <c r="T2947" s="40">
        <v>0</v>
      </c>
      <c r="U2947" s="40">
        <v>1</v>
      </c>
      <c r="V2947" s="40">
        <v>75</v>
      </c>
      <c r="W2947" s="38" t="s">
        <v>8204</v>
      </c>
      <c r="X2947" s="38" t="s">
        <v>119</v>
      </c>
      <c r="Y2947" s="38" t="s">
        <v>66</v>
      </c>
      <c r="Z2947" s="38" t="s">
        <v>7078</v>
      </c>
      <c r="AA2947" s="38" t="s">
        <v>7077</v>
      </c>
      <c r="AB2947" s="41">
        <v>1</v>
      </c>
      <c r="AC2947" s="41">
        <v>0</v>
      </c>
      <c r="AD2947" s="42">
        <v>1</v>
      </c>
      <c r="AE2947" s="42">
        <v>1</v>
      </c>
      <c r="AF2947" s="12" t="str">
        <f t="shared" si="552"/>
        <v>310029</v>
      </c>
      <c r="AG2947" s="13" t="str">
        <f>VLOOKUP(D2947,[2]Reference!$Q:$U,4,FALSE)</f>
        <v>Fleet</v>
      </c>
      <c r="AH2947" s="13" t="str">
        <f>VLOOKUP(D2947,[2]Reference!$Q:$U,5,FALSE)</f>
        <v>LNER</v>
      </c>
      <c r="AI2947" s="14">
        <f t="shared" si="553"/>
        <v>1</v>
      </c>
      <c r="AJ2947" s="14">
        <f t="shared" si="554"/>
        <v>0</v>
      </c>
      <c r="AK2947" s="14">
        <f t="shared" si="555"/>
        <v>1</v>
      </c>
      <c r="AL2947" s="15">
        <f t="shared" si="556"/>
        <v>0</v>
      </c>
      <c r="AM2947" s="14">
        <f t="shared" si="557"/>
        <v>0</v>
      </c>
      <c r="AN2947" s="16">
        <f t="shared" si="558"/>
        <v>45731</v>
      </c>
      <c r="AO2947" s="17">
        <f>VLOOKUP(B2947,[2]Reference!D:E,2,1)</f>
        <v>202513</v>
      </c>
      <c r="AP2947" s="12" t="str">
        <f t="shared" si="559"/>
        <v>7</v>
      </c>
      <c r="AQ2947" s="18">
        <f t="shared" si="560"/>
        <v>1</v>
      </c>
      <c r="AR2947" s="18">
        <f t="shared" si="561"/>
        <v>1</v>
      </c>
      <c r="AS2947" s="13" t="str">
        <f>VLOOKUP(D2947,[2]Reference!$Q:$U,3,FALSE)</f>
        <v>Azuma</v>
      </c>
      <c r="AT2947" s="13" t="str">
        <f>VLOOKUP(D2947,[2]Reference!Q:V,6,FALSE)</f>
        <v>Azuma</v>
      </c>
      <c r="AU2947" s="13" t="str">
        <f>VLOOKUP(D2947,[2]Reference!$Q:$U,2,FALSE)</f>
        <v>Hitachi - Class 801</v>
      </c>
      <c r="AV2947" s="19">
        <f t="shared" si="562"/>
        <v>45736</v>
      </c>
      <c r="AW2947" s="12" t="str">
        <f>+VLOOKUP(X2947,[2]Reference!BN:BO,2,FALSE)</f>
        <v>Depot</v>
      </c>
      <c r="AX2947" s="20" t="str">
        <f t="shared" si="563"/>
        <v>HB</v>
      </c>
      <c r="AY2947" s="20" t="str">
        <f>VLOOKUP(AX2947,[2]Reference!AH:AI,2,FALSE)</f>
        <v>LNER</v>
      </c>
      <c r="AZ2947" s="20" t="str">
        <f>VLOOKUP(D2947,[2]Reference!Q:V,6,FALSE)</f>
        <v>Azuma</v>
      </c>
      <c r="BA2947" s="20" t="str">
        <f>VLOOKUP(D2947,[2]Reference!Q:V,3,FALSE)</f>
        <v>Azuma</v>
      </c>
    </row>
    <row r="2948" spans="1:53" ht="13.5" x14ac:dyDescent="0.25">
      <c r="A2948" s="38" t="s">
        <v>8205</v>
      </c>
      <c r="B2948" s="39">
        <v>45729</v>
      </c>
      <c r="C2948" s="38" t="s">
        <v>54</v>
      </c>
      <c r="D2948" s="38" t="s">
        <v>215</v>
      </c>
      <c r="E2948" s="38" t="s">
        <v>216</v>
      </c>
      <c r="F2948" s="38" t="s">
        <v>215</v>
      </c>
      <c r="G2948" s="38" t="s">
        <v>94</v>
      </c>
      <c r="H2948" s="38" t="s">
        <v>217</v>
      </c>
      <c r="I2948" s="38" t="s">
        <v>218</v>
      </c>
      <c r="J2948" s="38" t="s">
        <v>219</v>
      </c>
      <c r="K2948" s="38" t="s">
        <v>98</v>
      </c>
      <c r="L2948" s="38" t="s">
        <v>6356</v>
      </c>
      <c r="M2948" s="38" t="s">
        <v>402</v>
      </c>
      <c r="N2948" s="40">
        <v>20</v>
      </c>
      <c r="O2948" s="40">
        <v>16</v>
      </c>
      <c r="P2948" s="40">
        <v>4</v>
      </c>
      <c r="Q2948" s="40">
        <v>0</v>
      </c>
      <c r="R2948" s="40">
        <v>0</v>
      </c>
      <c r="S2948" s="40">
        <v>0</v>
      </c>
      <c r="T2948" s="40">
        <v>0</v>
      </c>
      <c r="U2948" s="40">
        <v>2</v>
      </c>
      <c r="V2948" s="40">
        <v>20</v>
      </c>
      <c r="W2948" s="38" t="s">
        <v>8206</v>
      </c>
      <c r="X2948" s="38" t="s">
        <v>119</v>
      </c>
      <c r="Y2948" s="38" t="s">
        <v>66</v>
      </c>
      <c r="Z2948" s="38" t="s">
        <v>7078</v>
      </c>
      <c r="AA2948" s="38" t="s">
        <v>7077</v>
      </c>
      <c r="AB2948" s="41">
        <v>0</v>
      </c>
      <c r="AC2948" s="41">
        <v>0</v>
      </c>
      <c r="AD2948" s="42">
        <v>0</v>
      </c>
      <c r="AE2948" s="42">
        <v>0</v>
      </c>
      <c r="AF2948" s="12" t="str">
        <f t="shared" si="552"/>
        <v>311578</v>
      </c>
      <c r="AG2948" s="13" t="str">
        <f>VLOOKUP(D2948,[2]Reference!$Q:$U,4,FALSE)</f>
        <v>Fleet</v>
      </c>
      <c r="AH2948" s="13" t="str">
        <f>VLOOKUP(D2948,[2]Reference!$Q:$U,5,FALSE)</f>
        <v>LNER</v>
      </c>
      <c r="AI2948" s="14">
        <f t="shared" si="553"/>
        <v>0</v>
      </c>
      <c r="AJ2948" s="14">
        <f t="shared" si="554"/>
        <v>0</v>
      </c>
      <c r="AK2948" s="14">
        <f t="shared" si="555"/>
        <v>0</v>
      </c>
      <c r="AL2948" s="15">
        <f t="shared" si="556"/>
        <v>0</v>
      </c>
      <c r="AM2948" s="14">
        <f t="shared" si="557"/>
        <v>20</v>
      </c>
      <c r="AN2948" s="16">
        <f t="shared" si="558"/>
        <v>45731</v>
      </c>
      <c r="AO2948" s="17">
        <f>VLOOKUP(B2948,[2]Reference!D:E,2,1)</f>
        <v>202513</v>
      </c>
      <c r="AP2948" s="12" t="str">
        <f t="shared" si="559"/>
        <v>7</v>
      </c>
      <c r="AQ2948" s="18">
        <f t="shared" si="560"/>
        <v>0</v>
      </c>
      <c r="AR2948" s="18">
        <f t="shared" si="561"/>
        <v>0</v>
      </c>
      <c r="AS2948" s="13" t="str">
        <f>VLOOKUP(D2948,[2]Reference!$Q:$U,3,FALSE)</f>
        <v>Other</v>
      </c>
      <c r="AT2948" s="13" t="str">
        <f>VLOOKUP(D2948,[2]Reference!Q:V,6,FALSE)</f>
        <v>Other</v>
      </c>
      <c r="AU2948" s="13" t="str">
        <f>VLOOKUP(D2948,[2]Reference!$Q:$U,2,FALSE)</f>
        <v>ISS - Contractors</v>
      </c>
      <c r="AV2948" s="19">
        <f t="shared" si="562"/>
        <v>45736</v>
      </c>
      <c r="AW2948" s="12" t="str">
        <f>+VLOOKUP(X2948,[2]Reference!BN:BO,2,FALSE)</f>
        <v>Depot</v>
      </c>
      <c r="AX2948" s="20" t="str">
        <f t="shared" si="563"/>
        <v>HB</v>
      </c>
      <c r="AY2948" s="20" t="str">
        <f>VLOOKUP(AX2948,[2]Reference!AH:AI,2,FALSE)</f>
        <v>LNER</v>
      </c>
      <c r="AZ2948" s="20" t="str">
        <f>VLOOKUP(D2948,[2]Reference!Q:V,6,FALSE)</f>
        <v>Other</v>
      </c>
      <c r="BA2948" s="20" t="str">
        <f>VLOOKUP(D2948,[2]Reference!Q:V,3,FALSE)</f>
        <v>Other</v>
      </c>
    </row>
    <row r="2949" spans="1:53" ht="13.5" x14ac:dyDescent="0.25">
      <c r="A2949" s="38" t="s">
        <v>8207</v>
      </c>
      <c r="B2949" s="39">
        <v>45730</v>
      </c>
      <c r="C2949" s="38" t="s">
        <v>54</v>
      </c>
      <c r="D2949" s="38" t="s">
        <v>161</v>
      </c>
      <c r="E2949" s="38" t="s">
        <v>162</v>
      </c>
      <c r="F2949" s="38" t="s">
        <v>161</v>
      </c>
      <c r="G2949" s="38" t="s">
        <v>146</v>
      </c>
      <c r="H2949" s="38" t="s">
        <v>95</v>
      </c>
      <c r="I2949" s="38" t="s">
        <v>147</v>
      </c>
      <c r="J2949" s="38" t="s">
        <v>148</v>
      </c>
      <c r="K2949" s="38" t="s">
        <v>149</v>
      </c>
      <c r="L2949" s="38" t="s">
        <v>8208</v>
      </c>
      <c r="M2949" s="38" t="s">
        <v>165</v>
      </c>
      <c r="N2949" s="40">
        <v>30</v>
      </c>
      <c r="O2949" s="40">
        <v>16</v>
      </c>
      <c r="P2949" s="40">
        <v>14</v>
      </c>
      <c r="Q2949" s="40">
        <v>0</v>
      </c>
      <c r="R2949" s="40">
        <v>0</v>
      </c>
      <c r="S2949" s="40">
        <v>0</v>
      </c>
      <c r="T2949" s="40">
        <v>0</v>
      </c>
      <c r="U2949" s="40">
        <v>3</v>
      </c>
      <c r="V2949" s="40">
        <v>30</v>
      </c>
      <c r="W2949" s="38" t="s">
        <v>8209</v>
      </c>
      <c r="X2949" s="38" t="s">
        <v>80</v>
      </c>
      <c r="Y2949" s="38" t="s">
        <v>66</v>
      </c>
      <c r="Z2949" s="38" t="s">
        <v>7078</v>
      </c>
      <c r="AA2949" s="38" t="s">
        <v>7077</v>
      </c>
      <c r="AB2949" s="41">
        <v>0</v>
      </c>
      <c r="AC2949" s="41">
        <v>0</v>
      </c>
      <c r="AD2949" s="42">
        <v>0</v>
      </c>
      <c r="AE2949" s="42">
        <v>1</v>
      </c>
      <c r="AF2949" s="12" t="str">
        <f t="shared" si="552"/>
        <v>313281</v>
      </c>
      <c r="AG2949" s="13" t="str">
        <f>VLOOKUP(D2949,[2]Reference!$Q:$U,4,FALSE)</f>
        <v>Fleet</v>
      </c>
      <c r="AH2949" s="13" t="str">
        <f>VLOOKUP(D2949,[2]Reference!$Q:$U,5,FALSE)</f>
        <v>LNER</v>
      </c>
      <c r="AI2949" s="14">
        <f t="shared" si="553"/>
        <v>0</v>
      </c>
      <c r="AJ2949" s="14">
        <f t="shared" si="554"/>
        <v>0</v>
      </c>
      <c r="AK2949" s="14">
        <f t="shared" si="555"/>
        <v>0</v>
      </c>
      <c r="AL2949" s="15">
        <f t="shared" si="556"/>
        <v>0</v>
      </c>
      <c r="AM2949" s="14">
        <f t="shared" si="557"/>
        <v>30</v>
      </c>
      <c r="AN2949" s="16">
        <f t="shared" si="558"/>
        <v>45731</v>
      </c>
      <c r="AO2949" s="17">
        <f>VLOOKUP(B2949,[2]Reference!D:E,2,1)</f>
        <v>202513</v>
      </c>
      <c r="AP2949" s="12" t="str">
        <f t="shared" si="559"/>
        <v>7</v>
      </c>
      <c r="AQ2949" s="18">
        <f t="shared" si="560"/>
        <v>0</v>
      </c>
      <c r="AR2949" s="18">
        <f t="shared" si="561"/>
        <v>1</v>
      </c>
      <c r="AS2949" s="13" t="str">
        <f>VLOOKUP(D2949,[2]Reference!$Q:$U,3,FALSE)</f>
        <v>IC225</v>
      </c>
      <c r="AT2949" s="13" t="str">
        <f>VLOOKUP(D2949,[2]Reference!Q:V,6,FALSE)</f>
        <v>IC225</v>
      </c>
      <c r="AU2949" s="13" t="str">
        <f>VLOOKUP(D2949,[2]Reference!$Q:$U,2,FALSE)</f>
        <v>MK4 Coach</v>
      </c>
      <c r="AV2949" s="19">
        <f t="shared" si="562"/>
        <v>45737</v>
      </c>
      <c r="AW2949" s="12" t="str">
        <f>+VLOOKUP(X2949,[2]Reference!BN:BO,2,FALSE)</f>
        <v>Fleet</v>
      </c>
      <c r="AX2949" s="20" t="str">
        <f t="shared" si="563"/>
        <v>HB</v>
      </c>
      <c r="AY2949" s="20" t="str">
        <f>VLOOKUP(AX2949,[2]Reference!AH:AI,2,FALSE)</f>
        <v>LNER</v>
      </c>
      <c r="AZ2949" s="20" t="str">
        <f>VLOOKUP(D2949,[2]Reference!Q:V,6,FALSE)</f>
        <v>IC225</v>
      </c>
      <c r="BA2949" s="20" t="str">
        <f>VLOOKUP(D2949,[2]Reference!Q:V,3,FALSE)</f>
        <v>IC225</v>
      </c>
    </row>
    <row r="2950" spans="1:53" ht="13.5" x14ac:dyDescent="0.25">
      <c r="A2950" s="38" t="s">
        <v>8210</v>
      </c>
      <c r="B2950" s="39">
        <v>45730</v>
      </c>
      <c r="C2950" s="38" t="s">
        <v>54</v>
      </c>
      <c r="D2950" s="38" t="s">
        <v>92</v>
      </c>
      <c r="E2950" s="38" t="s">
        <v>93</v>
      </c>
      <c r="F2950" s="38" t="s">
        <v>92</v>
      </c>
      <c r="G2950" s="38" t="s">
        <v>146</v>
      </c>
      <c r="H2950" s="38" t="s">
        <v>73</v>
      </c>
      <c r="I2950" s="38" t="s">
        <v>1569</v>
      </c>
      <c r="J2950" s="38" t="s">
        <v>1570</v>
      </c>
      <c r="K2950" s="38" t="s">
        <v>149</v>
      </c>
      <c r="L2950" s="38" t="s">
        <v>8211</v>
      </c>
      <c r="M2950" s="38" t="s">
        <v>100</v>
      </c>
      <c r="N2950" s="40">
        <v>6</v>
      </c>
      <c r="O2950" s="40">
        <v>6</v>
      </c>
      <c r="P2950" s="40">
        <v>0</v>
      </c>
      <c r="Q2950" s="40">
        <v>0</v>
      </c>
      <c r="R2950" s="40">
        <v>0</v>
      </c>
      <c r="S2950" s="40">
        <v>0</v>
      </c>
      <c r="T2950" s="40">
        <v>0</v>
      </c>
      <c r="U2950" s="40">
        <v>1</v>
      </c>
      <c r="V2950" s="40">
        <v>6</v>
      </c>
      <c r="W2950" s="38" t="s">
        <v>8212</v>
      </c>
      <c r="X2950" s="38" t="s">
        <v>80</v>
      </c>
      <c r="Y2950" s="38" t="s">
        <v>66</v>
      </c>
      <c r="Z2950" s="38" t="s">
        <v>7078</v>
      </c>
      <c r="AA2950" s="38" t="s">
        <v>7077</v>
      </c>
      <c r="AB2950" s="41">
        <v>0</v>
      </c>
      <c r="AC2950" s="41">
        <v>0</v>
      </c>
      <c r="AD2950" s="42">
        <v>0</v>
      </c>
      <c r="AE2950" s="42">
        <v>0</v>
      </c>
      <c r="AF2950" s="12" t="str">
        <f t="shared" si="552"/>
        <v>314099</v>
      </c>
      <c r="AG2950" s="13" t="str">
        <f>VLOOKUP(D2950,[2]Reference!$Q:$U,4,FALSE)</f>
        <v>Fleet</v>
      </c>
      <c r="AH2950" s="13" t="str">
        <f>VLOOKUP(D2950,[2]Reference!$Q:$U,5,FALSE)</f>
        <v>LNER</v>
      </c>
      <c r="AI2950" s="14">
        <f t="shared" si="553"/>
        <v>0</v>
      </c>
      <c r="AJ2950" s="14">
        <f t="shared" si="554"/>
        <v>0</v>
      </c>
      <c r="AK2950" s="14">
        <f t="shared" si="555"/>
        <v>0</v>
      </c>
      <c r="AL2950" s="15">
        <f t="shared" si="556"/>
        <v>0</v>
      </c>
      <c r="AM2950" s="14">
        <f t="shared" si="557"/>
        <v>6</v>
      </c>
      <c r="AN2950" s="16">
        <f t="shared" si="558"/>
        <v>45731</v>
      </c>
      <c r="AO2950" s="17">
        <f>VLOOKUP(B2950,[2]Reference!D:E,2,1)</f>
        <v>202513</v>
      </c>
      <c r="AP2950" s="12" t="str">
        <f t="shared" si="559"/>
        <v>7</v>
      </c>
      <c r="AQ2950" s="18">
        <f t="shared" si="560"/>
        <v>0</v>
      </c>
      <c r="AR2950" s="18">
        <f t="shared" si="561"/>
        <v>0</v>
      </c>
      <c r="AS2950" s="13" t="str">
        <f>VLOOKUP(D2950,[2]Reference!$Q:$U,3,FALSE)</f>
        <v>Azuma</v>
      </c>
      <c r="AT2950" s="13" t="str">
        <f>VLOOKUP(D2950,[2]Reference!Q:V,6,FALSE)</f>
        <v>Azuma</v>
      </c>
      <c r="AU2950" s="13" t="str">
        <f>VLOOKUP(D2950,[2]Reference!$Q:$U,2,FALSE)</f>
        <v>Hitachi - Class 801</v>
      </c>
      <c r="AV2950" s="19">
        <f t="shared" si="562"/>
        <v>45737</v>
      </c>
      <c r="AW2950" s="12" t="str">
        <f>+VLOOKUP(X2950,[2]Reference!BN:BO,2,FALSE)</f>
        <v>Fleet</v>
      </c>
      <c r="AX2950" s="20" t="str">
        <f t="shared" si="563"/>
        <v>HB</v>
      </c>
      <c r="AY2950" s="20" t="str">
        <f>VLOOKUP(AX2950,[2]Reference!AH:AI,2,FALSE)</f>
        <v>LNER</v>
      </c>
      <c r="AZ2950" s="20" t="str">
        <f>VLOOKUP(D2950,[2]Reference!Q:V,6,FALSE)</f>
        <v>Azuma</v>
      </c>
      <c r="BA2950" s="20" t="str">
        <f>VLOOKUP(D2950,[2]Reference!Q:V,3,FALSE)</f>
        <v>Azuma</v>
      </c>
    </row>
    <row r="2951" spans="1:53" ht="13.5" x14ac:dyDescent="0.25">
      <c r="A2951" s="38" t="s">
        <v>8213</v>
      </c>
      <c r="B2951" s="39">
        <v>45731</v>
      </c>
      <c r="C2951" s="38" t="s">
        <v>54</v>
      </c>
      <c r="D2951" s="38" t="s">
        <v>92</v>
      </c>
      <c r="E2951" s="38" t="s">
        <v>93</v>
      </c>
      <c r="F2951" s="38" t="s">
        <v>92</v>
      </c>
      <c r="G2951" s="38" t="s">
        <v>146</v>
      </c>
      <c r="H2951" s="38" t="s">
        <v>95</v>
      </c>
      <c r="I2951" s="38" t="s">
        <v>147</v>
      </c>
      <c r="J2951" s="38" t="s">
        <v>148</v>
      </c>
      <c r="K2951" s="38" t="s">
        <v>149</v>
      </c>
      <c r="L2951" s="38" t="s">
        <v>7105</v>
      </c>
      <c r="M2951" s="38" t="s">
        <v>869</v>
      </c>
      <c r="N2951" s="40">
        <v>68</v>
      </c>
      <c r="O2951" s="40">
        <v>24</v>
      </c>
      <c r="P2951" s="40">
        <v>44</v>
      </c>
      <c r="Q2951" s="40">
        <v>0</v>
      </c>
      <c r="R2951" s="40">
        <v>0</v>
      </c>
      <c r="S2951" s="40">
        <v>0</v>
      </c>
      <c r="T2951" s="40">
        <v>0</v>
      </c>
      <c r="U2951" s="40">
        <v>4</v>
      </c>
      <c r="V2951" s="40">
        <v>68</v>
      </c>
      <c r="W2951" s="38" t="s">
        <v>8214</v>
      </c>
      <c r="X2951" s="38" t="s">
        <v>80</v>
      </c>
      <c r="Y2951" s="38" t="s">
        <v>66</v>
      </c>
      <c r="Z2951" s="38" t="s">
        <v>7078</v>
      </c>
      <c r="AA2951" s="38" t="s">
        <v>7077</v>
      </c>
      <c r="AB2951" s="41">
        <v>0</v>
      </c>
      <c r="AC2951" s="41">
        <v>0</v>
      </c>
      <c r="AD2951" s="42">
        <v>0</v>
      </c>
      <c r="AE2951" s="42">
        <v>2.08</v>
      </c>
      <c r="AF2951" s="12" t="str">
        <f t="shared" si="552"/>
        <v>315905</v>
      </c>
      <c r="AG2951" s="13" t="str">
        <f>VLOOKUP(D2951,[2]Reference!$Q:$U,4,FALSE)</f>
        <v>Fleet</v>
      </c>
      <c r="AH2951" s="13" t="str">
        <f>VLOOKUP(D2951,[2]Reference!$Q:$U,5,FALSE)</f>
        <v>LNER</v>
      </c>
      <c r="AI2951" s="14">
        <f t="shared" si="553"/>
        <v>0</v>
      </c>
      <c r="AJ2951" s="14">
        <f t="shared" si="554"/>
        <v>0</v>
      </c>
      <c r="AK2951" s="14">
        <f t="shared" si="555"/>
        <v>0</v>
      </c>
      <c r="AL2951" s="15">
        <f t="shared" si="556"/>
        <v>0</v>
      </c>
      <c r="AM2951" s="14">
        <f t="shared" si="557"/>
        <v>68</v>
      </c>
      <c r="AN2951" s="16">
        <f t="shared" si="558"/>
        <v>45731</v>
      </c>
      <c r="AO2951" s="17">
        <f>VLOOKUP(B2951,[2]Reference!D:E,2,1)</f>
        <v>202513</v>
      </c>
      <c r="AP2951" s="12" t="str">
        <f t="shared" si="559"/>
        <v>7</v>
      </c>
      <c r="AQ2951" s="18">
        <f t="shared" si="560"/>
        <v>0</v>
      </c>
      <c r="AR2951" s="18">
        <f t="shared" si="561"/>
        <v>2.08</v>
      </c>
      <c r="AS2951" s="13" t="str">
        <f>VLOOKUP(D2951,[2]Reference!$Q:$U,3,FALSE)</f>
        <v>Azuma</v>
      </c>
      <c r="AT2951" s="13" t="str">
        <f>VLOOKUP(D2951,[2]Reference!Q:V,6,FALSE)</f>
        <v>Azuma</v>
      </c>
      <c r="AU2951" s="13" t="str">
        <f>VLOOKUP(D2951,[2]Reference!$Q:$U,2,FALSE)</f>
        <v>Hitachi - Class 801</v>
      </c>
      <c r="AV2951" s="19">
        <f t="shared" si="562"/>
        <v>45738</v>
      </c>
      <c r="AW2951" s="12" t="str">
        <f>+VLOOKUP(X2951,[2]Reference!BN:BO,2,FALSE)</f>
        <v>Fleet</v>
      </c>
      <c r="AX2951" s="20" t="str">
        <f t="shared" si="563"/>
        <v>HB</v>
      </c>
      <c r="AY2951" s="20" t="str">
        <f>VLOOKUP(AX2951,[2]Reference!AH:AI,2,FALSE)</f>
        <v>LNER</v>
      </c>
      <c r="AZ2951" s="20" t="str">
        <f>VLOOKUP(D2951,[2]Reference!Q:V,6,FALSE)</f>
        <v>Azuma</v>
      </c>
      <c r="BA2951" s="20" t="str">
        <f>VLOOKUP(D2951,[2]Reference!Q:V,3,FALSE)</f>
        <v>Azuma</v>
      </c>
    </row>
    <row r="2952" spans="1:53" ht="13.5" x14ac:dyDescent="0.25">
      <c r="A2952" s="38" t="s">
        <v>8215</v>
      </c>
      <c r="B2952" s="39">
        <v>45732</v>
      </c>
      <c r="C2952" s="38" t="s">
        <v>54</v>
      </c>
      <c r="D2952" s="38" t="s">
        <v>215</v>
      </c>
      <c r="E2952" s="38" t="s">
        <v>216</v>
      </c>
      <c r="F2952" s="38" t="s">
        <v>215</v>
      </c>
      <c r="G2952" s="38" t="s">
        <v>94</v>
      </c>
      <c r="H2952" s="38" t="s">
        <v>217</v>
      </c>
      <c r="I2952" s="38" t="s">
        <v>3283</v>
      </c>
      <c r="J2952" s="38" t="s">
        <v>3284</v>
      </c>
      <c r="K2952" s="38" t="s">
        <v>98</v>
      </c>
      <c r="L2952" s="38" t="s">
        <v>8216</v>
      </c>
      <c r="M2952" s="38" t="s">
        <v>267</v>
      </c>
      <c r="N2952" s="40">
        <v>22</v>
      </c>
      <c r="O2952" s="40">
        <v>9</v>
      </c>
      <c r="P2952" s="40">
        <v>13</v>
      </c>
      <c r="Q2952" s="40">
        <v>0</v>
      </c>
      <c r="R2952" s="40">
        <v>0</v>
      </c>
      <c r="S2952" s="40">
        <v>0</v>
      </c>
      <c r="T2952" s="40">
        <v>0</v>
      </c>
      <c r="U2952" s="40">
        <v>1</v>
      </c>
      <c r="V2952" s="40">
        <v>22</v>
      </c>
      <c r="W2952" s="38" t="s">
        <v>8217</v>
      </c>
      <c r="X2952" s="38" t="s">
        <v>119</v>
      </c>
      <c r="Y2952" s="38" t="s">
        <v>66</v>
      </c>
      <c r="Z2952" s="38" t="s">
        <v>7078</v>
      </c>
      <c r="AA2952" s="38" t="s">
        <v>7077</v>
      </c>
      <c r="AB2952" s="41">
        <v>0</v>
      </c>
      <c r="AC2952" s="41">
        <v>0</v>
      </c>
      <c r="AD2952" s="42">
        <v>0</v>
      </c>
      <c r="AE2952" s="42">
        <v>0.76</v>
      </c>
      <c r="AF2952" s="12" t="str">
        <f t="shared" si="552"/>
        <v>318014</v>
      </c>
      <c r="AG2952" s="13" t="str">
        <f>VLOOKUP(D2952,[2]Reference!$Q:$U,4,FALSE)</f>
        <v>Fleet</v>
      </c>
      <c r="AH2952" s="13" t="str">
        <f>VLOOKUP(D2952,[2]Reference!$Q:$U,5,FALSE)</f>
        <v>LNER</v>
      </c>
      <c r="AI2952" s="14">
        <f t="shared" si="553"/>
        <v>0</v>
      </c>
      <c r="AJ2952" s="14">
        <f t="shared" si="554"/>
        <v>0</v>
      </c>
      <c r="AK2952" s="14">
        <f t="shared" si="555"/>
        <v>0</v>
      </c>
      <c r="AL2952" s="15">
        <f t="shared" si="556"/>
        <v>0</v>
      </c>
      <c r="AM2952" s="14">
        <f t="shared" si="557"/>
        <v>22</v>
      </c>
      <c r="AN2952" s="16">
        <f t="shared" si="558"/>
        <v>45738</v>
      </c>
      <c r="AO2952" s="17">
        <f>VLOOKUP(B2952,[2]Reference!D:E,2,1)</f>
        <v>202513</v>
      </c>
      <c r="AP2952" s="12" t="str">
        <f t="shared" si="559"/>
        <v>7</v>
      </c>
      <c r="AQ2952" s="18">
        <f t="shared" si="560"/>
        <v>0</v>
      </c>
      <c r="AR2952" s="18">
        <f t="shared" si="561"/>
        <v>0.76</v>
      </c>
      <c r="AS2952" s="13" t="str">
        <f>VLOOKUP(D2952,[2]Reference!$Q:$U,3,FALSE)</f>
        <v>Other</v>
      </c>
      <c r="AT2952" s="13" t="str">
        <f>VLOOKUP(D2952,[2]Reference!Q:V,6,FALSE)</f>
        <v>Other</v>
      </c>
      <c r="AU2952" s="13" t="str">
        <f>VLOOKUP(D2952,[2]Reference!$Q:$U,2,FALSE)</f>
        <v>ISS - Contractors</v>
      </c>
      <c r="AV2952" s="19">
        <f t="shared" si="562"/>
        <v>45739</v>
      </c>
      <c r="AW2952" s="12" t="str">
        <f>+VLOOKUP(X2952,[2]Reference!BN:BO,2,FALSE)</f>
        <v>Depot</v>
      </c>
      <c r="AX2952" s="20" t="str">
        <f t="shared" si="563"/>
        <v>HB</v>
      </c>
      <c r="AY2952" s="20" t="str">
        <f>VLOOKUP(AX2952,[2]Reference!AH:AI,2,FALSE)</f>
        <v>LNER</v>
      </c>
      <c r="AZ2952" s="20" t="str">
        <f>VLOOKUP(D2952,[2]Reference!Q:V,6,FALSE)</f>
        <v>Other</v>
      </c>
      <c r="BA2952" s="20" t="str">
        <f>VLOOKUP(D2952,[2]Reference!Q:V,3,FALSE)</f>
        <v>Other</v>
      </c>
    </row>
    <row r="2953" spans="1:53" ht="13.5" x14ac:dyDescent="0.25">
      <c r="A2953" s="38" t="s">
        <v>8218</v>
      </c>
      <c r="B2953" s="39">
        <v>45732</v>
      </c>
      <c r="C2953" s="38" t="s">
        <v>54</v>
      </c>
      <c r="D2953" s="38" t="s">
        <v>55</v>
      </c>
      <c r="E2953" s="38" t="s">
        <v>56</v>
      </c>
      <c r="F2953" s="38" t="s">
        <v>55</v>
      </c>
      <c r="G2953" s="38" t="s">
        <v>121</v>
      </c>
      <c r="H2953" s="38" t="s">
        <v>327</v>
      </c>
      <c r="I2953" s="38" t="s">
        <v>883</v>
      </c>
      <c r="J2953" s="38" t="s">
        <v>884</v>
      </c>
      <c r="K2953" s="38" t="s">
        <v>981</v>
      </c>
      <c r="L2953" s="38" t="s">
        <v>5661</v>
      </c>
      <c r="M2953" s="38" t="s">
        <v>440</v>
      </c>
      <c r="N2953" s="40">
        <v>4</v>
      </c>
      <c r="O2953" s="40">
        <v>4</v>
      </c>
      <c r="P2953" s="40">
        <v>0</v>
      </c>
      <c r="Q2953" s="40">
        <v>0</v>
      </c>
      <c r="R2953" s="40">
        <v>0</v>
      </c>
      <c r="S2953" s="40">
        <v>0</v>
      </c>
      <c r="T2953" s="40">
        <v>0</v>
      </c>
      <c r="U2953" s="40">
        <v>1</v>
      </c>
      <c r="V2953" s="40">
        <v>4</v>
      </c>
      <c r="W2953" s="38" t="s">
        <v>8219</v>
      </c>
      <c r="X2953" s="38" t="s">
        <v>80</v>
      </c>
      <c r="Y2953" s="38" t="s">
        <v>66</v>
      </c>
      <c r="Z2953" s="38" t="s">
        <v>7079</v>
      </c>
      <c r="AA2953" s="38" t="s">
        <v>7077</v>
      </c>
      <c r="AB2953" s="41">
        <v>0</v>
      </c>
      <c r="AC2953" s="41">
        <v>0</v>
      </c>
      <c r="AD2953" s="42">
        <v>0</v>
      </c>
      <c r="AE2953" s="42">
        <v>0</v>
      </c>
      <c r="AF2953" s="12" t="str">
        <f t="shared" si="552"/>
        <v>318685</v>
      </c>
      <c r="AG2953" s="13" t="str">
        <f>VLOOKUP(D2953,[2]Reference!$Q:$U,4,FALSE)</f>
        <v>Fleet</v>
      </c>
      <c r="AH2953" s="13" t="str">
        <f>VLOOKUP(D2953,[2]Reference!$Q:$U,5,FALSE)</f>
        <v>LNER</v>
      </c>
      <c r="AI2953" s="14">
        <f t="shared" si="553"/>
        <v>0</v>
      </c>
      <c r="AJ2953" s="14">
        <f t="shared" si="554"/>
        <v>0</v>
      </c>
      <c r="AK2953" s="14">
        <f t="shared" si="555"/>
        <v>0</v>
      </c>
      <c r="AL2953" s="15">
        <f t="shared" si="556"/>
        <v>0</v>
      </c>
      <c r="AM2953" s="14">
        <f t="shared" si="557"/>
        <v>4</v>
      </c>
      <c r="AN2953" s="16">
        <f t="shared" si="558"/>
        <v>45738</v>
      </c>
      <c r="AO2953" s="17">
        <f>VLOOKUP(B2953,[2]Reference!D:E,2,1)</f>
        <v>202513</v>
      </c>
      <c r="AP2953" s="12" t="str">
        <f t="shared" si="559"/>
        <v>7</v>
      </c>
      <c r="AQ2953" s="18">
        <f t="shared" si="560"/>
        <v>0</v>
      </c>
      <c r="AR2953" s="18">
        <f t="shared" si="561"/>
        <v>0</v>
      </c>
      <c r="AS2953" s="13" t="str">
        <f>VLOOKUP(D2953,[2]Reference!$Q:$U,3,FALSE)</f>
        <v>Azuma</v>
      </c>
      <c r="AT2953" s="13" t="str">
        <f>VLOOKUP(D2953,[2]Reference!Q:V,6,FALSE)</f>
        <v>Azuma</v>
      </c>
      <c r="AU2953" s="13" t="str">
        <f>VLOOKUP(D2953,[2]Reference!$Q:$U,2,FALSE)</f>
        <v>Hitachi - Class 800</v>
      </c>
      <c r="AV2953" s="19">
        <f t="shared" si="562"/>
        <v>45739</v>
      </c>
      <c r="AW2953" s="12" t="str">
        <f>+VLOOKUP(X2953,[2]Reference!BN:BO,2,FALSE)</f>
        <v>Fleet</v>
      </c>
      <c r="AX2953" s="20" t="str">
        <f t="shared" si="563"/>
        <v>HB</v>
      </c>
      <c r="AY2953" s="20" t="str">
        <f>VLOOKUP(AX2953,[2]Reference!AH:AI,2,FALSE)</f>
        <v>LNER</v>
      </c>
      <c r="AZ2953" s="20" t="str">
        <f>VLOOKUP(D2953,[2]Reference!Q:V,6,FALSE)</f>
        <v>Azuma</v>
      </c>
      <c r="BA2953" s="20" t="str">
        <f>VLOOKUP(D2953,[2]Reference!Q:V,3,FALSE)</f>
        <v>Azuma</v>
      </c>
    </row>
    <row r="2954" spans="1:53" ht="13.5" x14ac:dyDescent="0.25">
      <c r="A2954" s="38" t="s">
        <v>8220</v>
      </c>
      <c r="B2954" s="39">
        <v>45733</v>
      </c>
      <c r="C2954" s="38" t="s">
        <v>54</v>
      </c>
      <c r="D2954" s="38" t="s">
        <v>92</v>
      </c>
      <c r="E2954" s="38" t="s">
        <v>93</v>
      </c>
      <c r="F2954" s="38" t="s">
        <v>92</v>
      </c>
      <c r="G2954" s="38" t="s">
        <v>121</v>
      </c>
      <c r="H2954" s="38" t="s">
        <v>138</v>
      </c>
      <c r="I2954" s="38" t="s">
        <v>1338</v>
      </c>
      <c r="J2954" s="38" t="s">
        <v>1339</v>
      </c>
      <c r="K2954" s="38" t="s">
        <v>981</v>
      </c>
      <c r="L2954" s="38" t="s">
        <v>8221</v>
      </c>
      <c r="M2954" s="38" t="s">
        <v>440</v>
      </c>
      <c r="N2954" s="40">
        <v>34.5</v>
      </c>
      <c r="O2954" s="40">
        <v>29.5</v>
      </c>
      <c r="P2954" s="40">
        <v>5</v>
      </c>
      <c r="Q2954" s="40">
        <v>0</v>
      </c>
      <c r="R2954" s="40">
        <v>0</v>
      </c>
      <c r="S2954" s="40">
        <v>0</v>
      </c>
      <c r="T2954" s="40">
        <v>0</v>
      </c>
      <c r="U2954" s="40">
        <v>2</v>
      </c>
      <c r="V2954" s="40">
        <v>34.5</v>
      </c>
      <c r="W2954" s="38" t="s">
        <v>8222</v>
      </c>
      <c r="X2954" s="38" t="s">
        <v>80</v>
      </c>
      <c r="Y2954" s="38" t="s">
        <v>66</v>
      </c>
      <c r="Z2954" s="38" t="s">
        <v>7079</v>
      </c>
      <c r="AA2954" s="38" t="s">
        <v>7077</v>
      </c>
      <c r="AB2954" s="41">
        <v>0</v>
      </c>
      <c r="AC2954" s="41">
        <v>0</v>
      </c>
      <c r="AD2954" s="42">
        <v>0.7</v>
      </c>
      <c r="AE2954" s="42">
        <v>0.7</v>
      </c>
      <c r="AF2954" s="12" t="str">
        <f t="shared" si="552"/>
        <v>318988</v>
      </c>
      <c r="AG2954" s="13" t="str">
        <f>VLOOKUP(D2954,[2]Reference!$Q:$U,4,FALSE)</f>
        <v>Fleet</v>
      </c>
      <c r="AH2954" s="13" t="str">
        <f>VLOOKUP(D2954,[2]Reference!$Q:$U,5,FALSE)</f>
        <v>LNER</v>
      </c>
      <c r="AI2954" s="14">
        <f t="shared" si="553"/>
        <v>0</v>
      </c>
      <c r="AJ2954" s="14">
        <f t="shared" si="554"/>
        <v>0</v>
      </c>
      <c r="AK2954" s="14">
        <f t="shared" si="555"/>
        <v>0</v>
      </c>
      <c r="AL2954" s="15">
        <f t="shared" si="556"/>
        <v>0.7</v>
      </c>
      <c r="AM2954" s="14">
        <f t="shared" si="557"/>
        <v>34.5</v>
      </c>
      <c r="AN2954" s="16">
        <f t="shared" si="558"/>
        <v>45738</v>
      </c>
      <c r="AO2954" s="17">
        <f>VLOOKUP(B2954,[2]Reference!D:E,2,1)</f>
        <v>202513</v>
      </c>
      <c r="AP2954" s="12" t="str">
        <f t="shared" si="559"/>
        <v>7</v>
      </c>
      <c r="AQ2954" s="18">
        <f t="shared" si="560"/>
        <v>0.7</v>
      </c>
      <c r="AR2954" s="18">
        <f t="shared" si="561"/>
        <v>0.7</v>
      </c>
      <c r="AS2954" s="13" t="str">
        <f>VLOOKUP(D2954,[2]Reference!$Q:$U,3,FALSE)</f>
        <v>Azuma</v>
      </c>
      <c r="AT2954" s="13" t="str">
        <f>VLOOKUP(D2954,[2]Reference!Q:V,6,FALSE)</f>
        <v>Azuma</v>
      </c>
      <c r="AU2954" s="13" t="str">
        <f>VLOOKUP(D2954,[2]Reference!$Q:$U,2,FALSE)</f>
        <v>Hitachi - Class 801</v>
      </c>
      <c r="AV2954" s="19">
        <f t="shared" si="562"/>
        <v>45740</v>
      </c>
      <c r="AW2954" s="12" t="str">
        <f>+VLOOKUP(X2954,[2]Reference!BN:BO,2,FALSE)</f>
        <v>Fleet</v>
      </c>
      <c r="AX2954" s="20" t="str">
        <f t="shared" si="563"/>
        <v>HB</v>
      </c>
      <c r="AY2954" s="20" t="str">
        <f>VLOOKUP(AX2954,[2]Reference!AH:AI,2,FALSE)</f>
        <v>LNER</v>
      </c>
      <c r="AZ2954" s="20" t="str">
        <f>VLOOKUP(D2954,[2]Reference!Q:V,6,FALSE)</f>
        <v>Azuma</v>
      </c>
      <c r="BA2954" s="20" t="str">
        <f>VLOOKUP(D2954,[2]Reference!Q:V,3,FALSE)</f>
        <v>Azuma</v>
      </c>
    </row>
    <row r="2955" spans="1:53" ht="13.5" x14ac:dyDescent="0.25">
      <c r="A2955" s="38" t="s">
        <v>8223</v>
      </c>
      <c r="B2955" s="39">
        <v>45733</v>
      </c>
      <c r="C2955" s="38" t="s">
        <v>54</v>
      </c>
      <c r="D2955" s="38" t="s">
        <v>92</v>
      </c>
      <c r="E2955" s="38" t="s">
        <v>93</v>
      </c>
      <c r="F2955" s="38" t="s">
        <v>92</v>
      </c>
      <c r="G2955" s="38" t="s">
        <v>129</v>
      </c>
      <c r="H2955" s="38" t="s">
        <v>95</v>
      </c>
      <c r="I2955" s="38" t="s">
        <v>147</v>
      </c>
      <c r="J2955" s="38" t="s">
        <v>148</v>
      </c>
      <c r="K2955" s="38" t="s">
        <v>220</v>
      </c>
      <c r="L2955" s="38" t="s">
        <v>8224</v>
      </c>
      <c r="M2955" s="38" t="s">
        <v>151</v>
      </c>
      <c r="N2955" s="40">
        <v>10.25</v>
      </c>
      <c r="O2955" s="40">
        <v>4</v>
      </c>
      <c r="P2955" s="40">
        <v>6.25</v>
      </c>
      <c r="Q2955" s="40">
        <v>0</v>
      </c>
      <c r="R2955" s="40">
        <v>0</v>
      </c>
      <c r="S2955" s="40">
        <v>0</v>
      </c>
      <c r="T2955" s="40">
        <v>0</v>
      </c>
      <c r="U2955" s="40">
        <v>5</v>
      </c>
      <c r="V2955" s="40">
        <v>10.25</v>
      </c>
      <c r="W2955" s="38" t="s">
        <v>8225</v>
      </c>
      <c r="X2955" s="38" t="s">
        <v>80</v>
      </c>
      <c r="Y2955" s="38" t="s">
        <v>66</v>
      </c>
      <c r="Z2955" s="38" t="s">
        <v>7079</v>
      </c>
      <c r="AA2955" s="38" t="s">
        <v>7077</v>
      </c>
      <c r="AB2955" s="41">
        <v>0</v>
      </c>
      <c r="AC2955" s="41">
        <v>0</v>
      </c>
      <c r="AD2955" s="42">
        <v>0</v>
      </c>
      <c r="AE2955" s="42">
        <v>0.17</v>
      </c>
      <c r="AF2955" s="12" t="str">
        <f t="shared" si="552"/>
        <v>319407</v>
      </c>
      <c r="AG2955" s="13" t="str">
        <f>VLOOKUP(D2955,[2]Reference!$Q:$U,4,FALSE)</f>
        <v>Fleet</v>
      </c>
      <c r="AH2955" s="13" t="str">
        <f>VLOOKUP(D2955,[2]Reference!$Q:$U,5,FALSE)</f>
        <v>LNER</v>
      </c>
      <c r="AI2955" s="14">
        <f t="shared" si="553"/>
        <v>0</v>
      </c>
      <c r="AJ2955" s="14">
        <f t="shared" si="554"/>
        <v>0</v>
      </c>
      <c r="AK2955" s="14">
        <f t="shared" si="555"/>
        <v>0</v>
      </c>
      <c r="AL2955" s="15">
        <f t="shared" si="556"/>
        <v>0</v>
      </c>
      <c r="AM2955" s="14">
        <f t="shared" si="557"/>
        <v>10.25</v>
      </c>
      <c r="AN2955" s="16">
        <f t="shared" si="558"/>
        <v>45738</v>
      </c>
      <c r="AO2955" s="17">
        <f>VLOOKUP(B2955,[2]Reference!D:E,2,1)</f>
        <v>202513</v>
      </c>
      <c r="AP2955" s="12" t="str">
        <f t="shared" si="559"/>
        <v>7</v>
      </c>
      <c r="AQ2955" s="18">
        <f t="shared" si="560"/>
        <v>0</v>
      </c>
      <c r="AR2955" s="18">
        <f t="shared" si="561"/>
        <v>0.17</v>
      </c>
      <c r="AS2955" s="13" t="str">
        <f>VLOOKUP(D2955,[2]Reference!$Q:$U,3,FALSE)</f>
        <v>Azuma</v>
      </c>
      <c r="AT2955" s="13" t="str">
        <f>VLOOKUP(D2955,[2]Reference!Q:V,6,FALSE)</f>
        <v>Azuma</v>
      </c>
      <c r="AU2955" s="13" t="str">
        <f>VLOOKUP(D2955,[2]Reference!$Q:$U,2,FALSE)</f>
        <v>Hitachi - Class 801</v>
      </c>
      <c r="AV2955" s="19">
        <f t="shared" si="562"/>
        <v>45740</v>
      </c>
      <c r="AW2955" s="12" t="str">
        <f>+VLOOKUP(X2955,[2]Reference!BN:BO,2,FALSE)</f>
        <v>Fleet</v>
      </c>
      <c r="AX2955" s="20" t="str">
        <f t="shared" si="563"/>
        <v>HB</v>
      </c>
      <c r="AY2955" s="20" t="str">
        <f>VLOOKUP(AX2955,[2]Reference!AH:AI,2,FALSE)</f>
        <v>LNER</v>
      </c>
      <c r="AZ2955" s="20" t="str">
        <f>VLOOKUP(D2955,[2]Reference!Q:V,6,FALSE)</f>
        <v>Azuma</v>
      </c>
      <c r="BA2955" s="20" t="str">
        <f>VLOOKUP(D2955,[2]Reference!Q:V,3,FALSE)</f>
        <v>Azuma</v>
      </c>
    </row>
    <row r="2956" spans="1:53" ht="13.5" x14ac:dyDescent="0.25">
      <c r="A2956" s="38" t="s">
        <v>8226</v>
      </c>
      <c r="B2956" s="39">
        <v>45733</v>
      </c>
      <c r="C2956" s="38" t="s">
        <v>54</v>
      </c>
      <c r="D2956" s="38" t="s">
        <v>536</v>
      </c>
      <c r="E2956" s="38" t="s">
        <v>537</v>
      </c>
      <c r="F2956" s="38" t="s">
        <v>536</v>
      </c>
      <c r="G2956" s="38" t="s">
        <v>72</v>
      </c>
      <c r="H2956" s="38" t="s">
        <v>95</v>
      </c>
      <c r="I2956" s="38" t="s">
        <v>555</v>
      </c>
      <c r="J2956" s="38" t="s">
        <v>556</v>
      </c>
      <c r="K2956" s="38" t="s">
        <v>163</v>
      </c>
      <c r="L2956" s="38" t="s">
        <v>8227</v>
      </c>
      <c r="M2956" s="38" t="s">
        <v>78</v>
      </c>
      <c r="N2956" s="40">
        <v>2</v>
      </c>
      <c r="O2956" s="40">
        <v>2</v>
      </c>
      <c r="P2956" s="40">
        <v>0</v>
      </c>
      <c r="Q2956" s="40">
        <v>0</v>
      </c>
      <c r="R2956" s="40">
        <v>0</v>
      </c>
      <c r="S2956" s="40">
        <v>0</v>
      </c>
      <c r="T2956" s="40">
        <v>0</v>
      </c>
      <c r="U2956" s="40">
        <v>1</v>
      </c>
      <c r="V2956" s="40">
        <v>2</v>
      </c>
      <c r="W2956" s="38" t="s">
        <v>8228</v>
      </c>
      <c r="X2956" s="38" t="s">
        <v>80</v>
      </c>
      <c r="Y2956" s="38" t="s">
        <v>66</v>
      </c>
      <c r="Z2956" s="38" t="s">
        <v>7079</v>
      </c>
      <c r="AA2956" s="38" t="s">
        <v>7077</v>
      </c>
      <c r="AB2956" s="41">
        <v>0</v>
      </c>
      <c r="AC2956" s="41">
        <v>0</v>
      </c>
      <c r="AD2956" s="42">
        <v>0</v>
      </c>
      <c r="AE2956" s="42">
        <v>0</v>
      </c>
      <c r="AF2956" s="12" t="str">
        <f t="shared" si="552"/>
        <v>321004</v>
      </c>
      <c r="AG2956" s="13" t="str">
        <f>VLOOKUP(D2956,[2]Reference!$Q:$U,4,FALSE)</f>
        <v>Fleet</v>
      </c>
      <c r="AH2956" s="13" t="str">
        <f>VLOOKUP(D2956,[2]Reference!$Q:$U,5,FALSE)</f>
        <v>LNER</v>
      </c>
      <c r="AI2956" s="14">
        <f t="shared" si="553"/>
        <v>0</v>
      </c>
      <c r="AJ2956" s="14">
        <f t="shared" si="554"/>
        <v>0</v>
      </c>
      <c r="AK2956" s="14">
        <f t="shared" si="555"/>
        <v>0</v>
      </c>
      <c r="AL2956" s="15">
        <f t="shared" si="556"/>
        <v>0</v>
      </c>
      <c r="AM2956" s="14">
        <f t="shared" si="557"/>
        <v>2</v>
      </c>
      <c r="AN2956" s="16">
        <f t="shared" si="558"/>
        <v>45738</v>
      </c>
      <c r="AO2956" s="17">
        <f>VLOOKUP(B2956,[2]Reference!D:E,2,1)</f>
        <v>202513</v>
      </c>
      <c r="AP2956" s="12" t="str">
        <f t="shared" si="559"/>
        <v>7</v>
      </c>
      <c r="AQ2956" s="18">
        <f t="shared" si="560"/>
        <v>0</v>
      </c>
      <c r="AR2956" s="18">
        <f t="shared" si="561"/>
        <v>0</v>
      </c>
      <c r="AS2956" s="13" t="str">
        <f>VLOOKUP(D2956,[2]Reference!$Q:$U,3,FALSE)</f>
        <v>IC225</v>
      </c>
      <c r="AT2956" s="13" t="str">
        <f>VLOOKUP(D2956,[2]Reference!Q:V,6,FALSE)</f>
        <v>IC225</v>
      </c>
      <c r="AU2956" s="13" t="str">
        <f>VLOOKUP(D2956,[2]Reference!$Q:$U,2,FALSE)</f>
        <v>MK4 DVT</v>
      </c>
      <c r="AV2956" s="19">
        <f t="shared" si="562"/>
        <v>45740</v>
      </c>
      <c r="AW2956" s="12" t="str">
        <f>+VLOOKUP(X2956,[2]Reference!BN:BO,2,FALSE)</f>
        <v>Fleet</v>
      </c>
      <c r="AX2956" s="20" t="str">
        <f t="shared" si="563"/>
        <v>HB</v>
      </c>
      <c r="AY2956" s="20" t="str">
        <f>VLOOKUP(AX2956,[2]Reference!AH:AI,2,FALSE)</f>
        <v>LNER</v>
      </c>
      <c r="AZ2956" s="20" t="str">
        <f>VLOOKUP(D2956,[2]Reference!Q:V,6,FALSE)</f>
        <v>IC225</v>
      </c>
      <c r="BA2956" s="20" t="str">
        <f>VLOOKUP(D2956,[2]Reference!Q:V,3,FALSE)</f>
        <v>IC225</v>
      </c>
    </row>
    <row r="2957" spans="1:53" ht="13.5" x14ac:dyDescent="0.25">
      <c r="A2957" s="38" t="s">
        <v>8229</v>
      </c>
      <c r="B2957" s="39">
        <v>45734</v>
      </c>
      <c r="C2957" s="38" t="s">
        <v>54</v>
      </c>
      <c r="D2957" s="38" t="s">
        <v>215</v>
      </c>
      <c r="E2957" s="38" t="s">
        <v>216</v>
      </c>
      <c r="F2957" s="38" t="s">
        <v>215</v>
      </c>
      <c r="G2957" s="38" t="s">
        <v>231</v>
      </c>
      <c r="H2957" s="38" t="s">
        <v>217</v>
      </c>
      <c r="I2957" s="38" t="s">
        <v>3283</v>
      </c>
      <c r="J2957" s="38" t="s">
        <v>3284</v>
      </c>
      <c r="K2957" s="38" t="s">
        <v>253</v>
      </c>
      <c r="L2957" s="38" t="s">
        <v>8230</v>
      </c>
      <c r="M2957" s="38" t="s">
        <v>181</v>
      </c>
      <c r="N2957" s="40">
        <v>3</v>
      </c>
      <c r="O2957" s="40">
        <v>3</v>
      </c>
      <c r="P2957" s="40">
        <v>0</v>
      </c>
      <c r="Q2957" s="40">
        <v>0</v>
      </c>
      <c r="R2957" s="40">
        <v>0</v>
      </c>
      <c r="S2957" s="40">
        <v>0</v>
      </c>
      <c r="T2957" s="40">
        <v>0</v>
      </c>
      <c r="U2957" s="40">
        <v>1</v>
      </c>
      <c r="V2957" s="40">
        <v>3</v>
      </c>
      <c r="W2957" s="38" t="s">
        <v>8231</v>
      </c>
      <c r="X2957" s="38" t="s">
        <v>119</v>
      </c>
      <c r="Y2957" s="38" t="s">
        <v>66</v>
      </c>
      <c r="Z2957" s="38" t="s">
        <v>7079</v>
      </c>
      <c r="AA2957" s="38" t="s">
        <v>7077</v>
      </c>
      <c r="AB2957" s="41">
        <v>0</v>
      </c>
      <c r="AC2957" s="41">
        <v>0</v>
      </c>
      <c r="AD2957" s="42">
        <v>0.03</v>
      </c>
      <c r="AE2957" s="42">
        <v>0.03</v>
      </c>
      <c r="AF2957" s="12" t="str">
        <f t="shared" si="552"/>
        <v>321638</v>
      </c>
      <c r="AG2957" s="13" t="str">
        <f>VLOOKUP(D2957,[2]Reference!$Q:$U,4,FALSE)</f>
        <v>Fleet</v>
      </c>
      <c r="AH2957" s="13" t="str">
        <f>VLOOKUP(D2957,[2]Reference!$Q:$U,5,FALSE)</f>
        <v>LNER</v>
      </c>
      <c r="AI2957" s="14">
        <f t="shared" si="553"/>
        <v>0</v>
      </c>
      <c r="AJ2957" s="14">
        <f t="shared" si="554"/>
        <v>0</v>
      </c>
      <c r="AK2957" s="14">
        <f t="shared" si="555"/>
        <v>0</v>
      </c>
      <c r="AL2957" s="15">
        <f t="shared" si="556"/>
        <v>0.03</v>
      </c>
      <c r="AM2957" s="14">
        <f t="shared" si="557"/>
        <v>3</v>
      </c>
      <c r="AN2957" s="16">
        <f t="shared" si="558"/>
        <v>45738</v>
      </c>
      <c r="AO2957" s="17">
        <f>VLOOKUP(B2957,[2]Reference!D:E,2,1)</f>
        <v>202513</v>
      </c>
      <c r="AP2957" s="12" t="str">
        <f t="shared" si="559"/>
        <v>7</v>
      </c>
      <c r="AQ2957" s="18">
        <f t="shared" si="560"/>
        <v>0.03</v>
      </c>
      <c r="AR2957" s="18">
        <f t="shared" si="561"/>
        <v>0.03</v>
      </c>
      <c r="AS2957" s="13" t="str">
        <f>VLOOKUP(D2957,[2]Reference!$Q:$U,3,FALSE)</f>
        <v>Other</v>
      </c>
      <c r="AT2957" s="13" t="str">
        <f>VLOOKUP(D2957,[2]Reference!Q:V,6,FALSE)</f>
        <v>Other</v>
      </c>
      <c r="AU2957" s="13" t="str">
        <f>VLOOKUP(D2957,[2]Reference!$Q:$U,2,FALSE)</f>
        <v>ISS - Contractors</v>
      </c>
      <c r="AV2957" s="19">
        <f t="shared" si="562"/>
        <v>45741</v>
      </c>
      <c r="AW2957" s="12" t="str">
        <f>+VLOOKUP(X2957,[2]Reference!BN:BO,2,FALSE)</f>
        <v>Depot</v>
      </c>
      <c r="AX2957" s="20" t="str">
        <f t="shared" si="563"/>
        <v>HB</v>
      </c>
      <c r="AY2957" s="20" t="str">
        <f>VLOOKUP(AX2957,[2]Reference!AH:AI,2,FALSE)</f>
        <v>LNER</v>
      </c>
      <c r="AZ2957" s="20" t="str">
        <f>VLOOKUP(D2957,[2]Reference!Q:V,6,FALSE)</f>
        <v>Other</v>
      </c>
      <c r="BA2957" s="20" t="str">
        <f>VLOOKUP(D2957,[2]Reference!Q:V,3,FALSE)</f>
        <v>Other</v>
      </c>
    </row>
    <row r="2958" spans="1:53" ht="13.5" x14ac:dyDescent="0.25">
      <c r="A2958" s="38" t="s">
        <v>8232</v>
      </c>
      <c r="B2958" s="39">
        <v>45734</v>
      </c>
      <c r="C2958" s="38" t="s">
        <v>54</v>
      </c>
      <c r="D2958" s="38" t="s">
        <v>70</v>
      </c>
      <c r="E2958" s="38" t="s">
        <v>71</v>
      </c>
      <c r="F2958" s="38" t="s">
        <v>70</v>
      </c>
      <c r="G2958" s="38" t="s">
        <v>146</v>
      </c>
      <c r="H2958" s="38" t="s">
        <v>237</v>
      </c>
      <c r="I2958" s="38" t="s">
        <v>238</v>
      </c>
      <c r="J2958" s="38" t="s">
        <v>239</v>
      </c>
      <c r="K2958" s="38" t="s">
        <v>1134</v>
      </c>
      <c r="L2958" s="38" t="s">
        <v>8233</v>
      </c>
      <c r="M2958" s="38" t="s">
        <v>165</v>
      </c>
      <c r="N2958" s="40">
        <v>25</v>
      </c>
      <c r="O2958" s="40">
        <v>4</v>
      </c>
      <c r="P2958" s="40">
        <v>21</v>
      </c>
      <c r="Q2958" s="40">
        <v>0</v>
      </c>
      <c r="R2958" s="40">
        <v>0</v>
      </c>
      <c r="S2958" s="40">
        <v>0</v>
      </c>
      <c r="T2958" s="40">
        <v>0</v>
      </c>
      <c r="U2958" s="40">
        <v>5</v>
      </c>
      <c r="V2958" s="40">
        <v>25</v>
      </c>
      <c r="W2958" s="38" t="s">
        <v>8234</v>
      </c>
      <c r="X2958" s="38" t="s">
        <v>80</v>
      </c>
      <c r="Y2958" s="38" t="s">
        <v>66</v>
      </c>
      <c r="Z2958" s="38" t="s">
        <v>7079</v>
      </c>
      <c r="AA2958" s="38" t="s">
        <v>7077</v>
      </c>
      <c r="AB2958" s="41">
        <v>0</v>
      </c>
      <c r="AC2958" s="41">
        <v>0</v>
      </c>
      <c r="AD2958" s="42">
        <v>0</v>
      </c>
      <c r="AE2958" s="42">
        <v>0</v>
      </c>
      <c r="AF2958" s="12" t="str">
        <f t="shared" si="552"/>
        <v>322798</v>
      </c>
      <c r="AG2958" s="13" t="str">
        <f>VLOOKUP(D2958,[2]Reference!$Q:$U,4,FALSE)</f>
        <v>Fleet</v>
      </c>
      <c r="AH2958" s="13" t="str">
        <f>VLOOKUP(D2958,[2]Reference!$Q:$U,5,FALSE)</f>
        <v>LNER</v>
      </c>
      <c r="AI2958" s="14">
        <f t="shared" si="553"/>
        <v>0</v>
      </c>
      <c r="AJ2958" s="14">
        <f t="shared" si="554"/>
        <v>0</v>
      </c>
      <c r="AK2958" s="14">
        <f t="shared" si="555"/>
        <v>0</v>
      </c>
      <c r="AL2958" s="15">
        <f t="shared" si="556"/>
        <v>0</v>
      </c>
      <c r="AM2958" s="14">
        <f t="shared" si="557"/>
        <v>25</v>
      </c>
      <c r="AN2958" s="16">
        <f t="shared" si="558"/>
        <v>45738</v>
      </c>
      <c r="AO2958" s="17">
        <f>VLOOKUP(B2958,[2]Reference!D:E,2,1)</f>
        <v>202513</v>
      </c>
      <c r="AP2958" s="12" t="str">
        <f t="shared" si="559"/>
        <v>7</v>
      </c>
      <c r="AQ2958" s="18">
        <f t="shared" si="560"/>
        <v>0</v>
      </c>
      <c r="AR2958" s="18">
        <f t="shared" si="561"/>
        <v>0</v>
      </c>
      <c r="AS2958" s="13" t="str">
        <f>VLOOKUP(D2958,[2]Reference!$Q:$U,3,FALSE)</f>
        <v>IC225</v>
      </c>
      <c r="AT2958" s="13" t="str">
        <f>VLOOKUP(D2958,[2]Reference!Q:V,6,FALSE)</f>
        <v>IC225</v>
      </c>
      <c r="AU2958" s="13" t="str">
        <f>VLOOKUP(D2958,[2]Reference!$Q:$U,2,FALSE)</f>
        <v>Cl 91 Loco</v>
      </c>
      <c r="AV2958" s="19">
        <f t="shared" si="562"/>
        <v>45741</v>
      </c>
      <c r="AW2958" s="12" t="str">
        <f>+VLOOKUP(X2958,[2]Reference!BN:BO,2,FALSE)</f>
        <v>Fleet</v>
      </c>
      <c r="AX2958" s="20" t="str">
        <f t="shared" si="563"/>
        <v>HB</v>
      </c>
      <c r="AY2958" s="20" t="str">
        <f>VLOOKUP(AX2958,[2]Reference!AH:AI,2,FALSE)</f>
        <v>LNER</v>
      </c>
      <c r="AZ2958" s="20" t="str">
        <f>VLOOKUP(D2958,[2]Reference!Q:V,6,FALSE)</f>
        <v>IC225</v>
      </c>
      <c r="BA2958" s="20" t="str">
        <f>VLOOKUP(D2958,[2]Reference!Q:V,3,FALSE)</f>
        <v>IC225</v>
      </c>
    </row>
    <row r="2959" spans="1:53" ht="13.5" x14ac:dyDescent="0.25">
      <c r="A2959" s="38" t="s">
        <v>8235</v>
      </c>
      <c r="B2959" s="39">
        <v>45734</v>
      </c>
      <c r="C2959" s="38" t="s">
        <v>54</v>
      </c>
      <c r="D2959" s="38" t="s">
        <v>92</v>
      </c>
      <c r="E2959" s="38" t="s">
        <v>93</v>
      </c>
      <c r="F2959" s="38" t="s">
        <v>92</v>
      </c>
      <c r="G2959" s="38" t="s">
        <v>94</v>
      </c>
      <c r="H2959" s="38" t="s">
        <v>95</v>
      </c>
      <c r="I2959" s="38" t="s">
        <v>147</v>
      </c>
      <c r="J2959" s="38" t="s">
        <v>148</v>
      </c>
      <c r="K2959" s="38" t="s">
        <v>167</v>
      </c>
      <c r="L2959" s="38" t="s">
        <v>8236</v>
      </c>
      <c r="M2959" s="38" t="s">
        <v>289</v>
      </c>
      <c r="N2959" s="40">
        <v>4</v>
      </c>
      <c r="O2959" s="40">
        <v>4</v>
      </c>
      <c r="P2959" s="40">
        <v>0</v>
      </c>
      <c r="Q2959" s="40">
        <v>0</v>
      </c>
      <c r="R2959" s="40">
        <v>0</v>
      </c>
      <c r="S2959" s="40">
        <v>0</v>
      </c>
      <c r="T2959" s="40">
        <v>0</v>
      </c>
      <c r="U2959" s="40">
        <v>1</v>
      </c>
      <c r="V2959" s="40">
        <v>4</v>
      </c>
      <c r="W2959" s="38" t="s">
        <v>8237</v>
      </c>
      <c r="X2959" s="38" t="s">
        <v>80</v>
      </c>
      <c r="Y2959" s="38" t="s">
        <v>66</v>
      </c>
      <c r="Z2959" s="38" t="s">
        <v>7079</v>
      </c>
      <c r="AA2959" s="38" t="s">
        <v>7077</v>
      </c>
      <c r="AB2959" s="41">
        <v>0</v>
      </c>
      <c r="AC2959" s="41">
        <v>0</v>
      </c>
      <c r="AD2959" s="42">
        <v>0</v>
      </c>
      <c r="AE2959" s="42">
        <v>0</v>
      </c>
      <c r="AF2959" s="12" t="str">
        <f t="shared" si="552"/>
        <v>323259</v>
      </c>
      <c r="AG2959" s="13" t="str">
        <f>VLOOKUP(D2959,[2]Reference!$Q:$U,4,FALSE)</f>
        <v>Fleet</v>
      </c>
      <c r="AH2959" s="13" t="str">
        <f>VLOOKUP(D2959,[2]Reference!$Q:$U,5,FALSE)</f>
        <v>LNER</v>
      </c>
      <c r="AI2959" s="14">
        <f t="shared" si="553"/>
        <v>0</v>
      </c>
      <c r="AJ2959" s="14">
        <f t="shared" si="554"/>
        <v>0</v>
      </c>
      <c r="AK2959" s="14">
        <f t="shared" si="555"/>
        <v>0</v>
      </c>
      <c r="AL2959" s="15">
        <f t="shared" si="556"/>
        <v>0</v>
      </c>
      <c r="AM2959" s="14">
        <f t="shared" si="557"/>
        <v>4</v>
      </c>
      <c r="AN2959" s="16">
        <f t="shared" si="558"/>
        <v>45738</v>
      </c>
      <c r="AO2959" s="17">
        <f>VLOOKUP(B2959,[2]Reference!D:E,2,1)</f>
        <v>202513</v>
      </c>
      <c r="AP2959" s="12" t="str">
        <f t="shared" si="559"/>
        <v>7</v>
      </c>
      <c r="AQ2959" s="18">
        <f t="shared" si="560"/>
        <v>0</v>
      </c>
      <c r="AR2959" s="18">
        <f t="shared" si="561"/>
        <v>0</v>
      </c>
      <c r="AS2959" s="13" t="str">
        <f>VLOOKUP(D2959,[2]Reference!$Q:$U,3,FALSE)</f>
        <v>Azuma</v>
      </c>
      <c r="AT2959" s="13" t="str">
        <f>VLOOKUP(D2959,[2]Reference!Q:V,6,FALSE)</f>
        <v>Azuma</v>
      </c>
      <c r="AU2959" s="13" t="str">
        <f>VLOOKUP(D2959,[2]Reference!$Q:$U,2,FALSE)</f>
        <v>Hitachi - Class 801</v>
      </c>
      <c r="AV2959" s="19">
        <f t="shared" si="562"/>
        <v>45741</v>
      </c>
      <c r="AW2959" s="12" t="str">
        <f>+VLOOKUP(X2959,[2]Reference!BN:BO,2,FALSE)</f>
        <v>Fleet</v>
      </c>
      <c r="AX2959" s="20" t="str">
        <f t="shared" si="563"/>
        <v>HB</v>
      </c>
      <c r="AY2959" s="20" t="str">
        <f>VLOOKUP(AX2959,[2]Reference!AH:AI,2,FALSE)</f>
        <v>LNER</v>
      </c>
      <c r="AZ2959" s="20" t="str">
        <f>VLOOKUP(D2959,[2]Reference!Q:V,6,FALSE)</f>
        <v>Azuma</v>
      </c>
      <c r="BA2959" s="20" t="str">
        <f>VLOOKUP(D2959,[2]Reference!Q:V,3,FALSE)</f>
        <v>Azuma</v>
      </c>
    </row>
    <row r="2960" spans="1:53" ht="13.5" x14ac:dyDescent="0.25">
      <c r="A2960" s="38" t="s">
        <v>8238</v>
      </c>
      <c r="B2960" s="39">
        <v>45734</v>
      </c>
      <c r="C2960" s="38" t="s">
        <v>54</v>
      </c>
      <c r="D2960" s="38" t="s">
        <v>161</v>
      </c>
      <c r="E2960" s="38" t="s">
        <v>162</v>
      </c>
      <c r="F2960" s="38" t="s">
        <v>161</v>
      </c>
      <c r="G2960" s="38" t="s">
        <v>129</v>
      </c>
      <c r="H2960" s="38" t="s">
        <v>95</v>
      </c>
      <c r="I2960" s="38" t="s">
        <v>147</v>
      </c>
      <c r="J2960" s="38" t="s">
        <v>148</v>
      </c>
      <c r="K2960" s="38" t="s">
        <v>220</v>
      </c>
      <c r="L2960" s="38" t="s">
        <v>8239</v>
      </c>
      <c r="M2960" s="38" t="s">
        <v>324</v>
      </c>
      <c r="N2960" s="40">
        <v>6</v>
      </c>
      <c r="O2960" s="40">
        <v>6</v>
      </c>
      <c r="P2960" s="40">
        <v>0</v>
      </c>
      <c r="Q2960" s="40">
        <v>0</v>
      </c>
      <c r="R2960" s="40">
        <v>0</v>
      </c>
      <c r="S2960" s="40">
        <v>0</v>
      </c>
      <c r="T2960" s="40">
        <v>0</v>
      </c>
      <c r="U2960" s="40">
        <v>1</v>
      </c>
      <c r="V2960" s="40">
        <v>6</v>
      </c>
      <c r="W2960" s="38" t="s">
        <v>8240</v>
      </c>
      <c r="X2960" s="38" t="s">
        <v>80</v>
      </c>
      <c r="Y2960" s="38" t="s">
        <v>66</v>
      </c>
      <c r="Z2960" s="38" t="s">
        <v>7079</v>
      </c>
      <c r="AA2960" s="38" t="s">
        <v>7077</v>
      </c>
      <c r="AB2960" s="41">
        <v>0</v>
      </c>
      <c r="AC2960" s="41">
        <v>0</v>
      </c>
      <c r="AD2960" s="42">
        <v>0</v>
      </c>
      <c r="AE2960" s="42">
        <v>0</v>
      </c>
      <c r="AF2960" s="12" t="str">
        <f t="shared" si="552"/>
        <v>324232</v>
      </c>
      <c r="AG2960" s="13" t="str">
        <f>VLOOKUP(D2960,[2]Reference!$Q:$U,4,FALSE)</f>
        <v>Fleet</v>
      </c>
      <c r="AH2960" s="13" t="str">
        <f>VLOOKUP(D2960,[2]Reference!$Q:$U,5,FALSE)</f>
        <v>LNER</v>
      </c>
      <c r="AI2960" s="14">
        <f t="shared" si="553"/>
        <v>0</v>
      </c>
      <c r="AJ2960" s="14">
        <f t="shared" si="554"/>
        <v>0</v>
      </c>
      <c r="AK2960" s="14">
        <f t="shared" si="555"/>
        <v>0</v>
      </c>
      <c r="AL2960" s="15">
        <f t="shared" si="556"/>
        <v>0</v>
      </c>
      <c r="AM2960" s="14">
        <f t="shared" si="557"/>
        <v>6</v>
      </c>
      <c r="AN2960" s="16">
        <f t="shared" si="558"/>
        <v>45738</v>
      </c>
      <c r="AO2960" s="17">
        <f>VLOOKUP(B2960,[2]Reference!D:E,2,1)</f>
        <v>202513</v>
      </c>
      <c r="AP2960" s="12" t="str">
        <f t="shared" si="559"/>
        <v>7</v>
      </c>
      <c r="AQ2960" s="18">
        <f t="shared" si="560"/>
        <v>0</v>
      </c>
      <c r="AR2960" s="18">
        <f t="shared" si="561"/>
        <v>0</v>
      </c>
      <c r="AS2960" s="13" t="str">
        <f>VLOOKUP(D2960,[2]Reference!$Q:$U,3,FALSE)</f>
        <v>IC225</v>
      </c>
      <c r="AT2960" s="13" t="str">
        <f>VLOOKUP(D2960,[2]Reference!Q:V,6,FALSE)</f>
        <v>IC225</v>
      </c>
      <c r="AU2960" s="13" t="str">
        <f>VLOOKUP(D2960,[2]Reference!$Q:$U,2,FALSE)</f>
        <v>MK4 Coach</v>
      </c>
      <c r="AV2960" s="19">
        <f t="shared" si="562"/>
        <v>45741</v>
      </c>
      <c r="AW2960" s="12" t="str">
        <f>+VLOOKUP(X2960,[2]Reference!BN:BO,2,FALSE)</f>
        <v>Fleet</v>
      </c>
      <c r="AX2960" s="20" t="str">
        <f t="shared" si="563"/>
        <v>HB</v>
      </c>
      <c r="AY2960" s="20" t="str">
        <f>VLOOKUP(AX2960,[2]Reference!AH:AI,2,FALSE)</f>
        <v>LNER</v>
      </c>
      <c r="AZ2960" s="20" t="str">
        <f>VLOOKUP(D2960,[2]Reference!Q:V,6,FALSE)</f>
        <v>IC225</v>
      </c>
      <c r="BA2960" s="20" t="str">
        <f>VLOOKUP(D2960,[2]Reference!Q:V,3,FALSE)</f>
        <v>IC225</v>
      </c>
    </row>
    <row r="2961" spans="1:53" ht="13.5" x14ac:dyDescent="0.25">
      <c r="A2961" s="38" t="s">
        <v>8241</v>
      </c>
      <c r="B2961" s="39">
        <v>45735</v>
      </c>
      <c r="C2961" s="38" t="s">
        <v>54</v>
      </c>
      <c r="D2961" s="38" t="s">
        <v>161</v>
      </c>
      <c r="E2961" s="38" t="s">
        <v>162</v>
      </c>
      <c r="F2961" s="38" t="s">
        <v>161</v>
      </c>
      <c r="G2961" s="38" t="s">
        <v>72</v>
      </c>
      <c r="H2961" s="38" t="s">
        <v>95</v>
      </c>
      <c r="I2961" s="38" t="s">
        <v>147</v>
      </c>
      <c r="J2961" s="38" t="s">
        <v>148</v>
      </c>
      <c r="K2961" s="38" t="s">
        <v>76</v>
      </c>
      <c r="L2961" s="38" t="s">
        <v>4337</v>
      </c>
      <c r="M2961" s="38" t="s">
        <v>324</v>
      </c>
      <c r="N2961" s="40">
        <v>0</v>
      </c>
      <c r="O2961" s="40">
        <v>0</v>
      </c>
      <c r="P2961" s="40">
        <v>0</v>
      </c>
      <c r="Q2961" s="40">
        <v>0</v>
      </c>
      <c r="R2961" s="40">
        <v>0</v>
      </c>
      <c r="S2961" s="40">
        <v>1</v>
      </c>
      <c r="T2961" s="40">
        <v>0</v>
      </c>
      <c r="U2961" s="40">
        <v>1</v>
      </c>
      <c r="V2961" s="40">
        <v>10</v>
      </c>
      <c r="W2961" s="38" t="s">
        <v>8242</v>
      </c>
      <c r="X2961" s="38" t="s">
        <v>80</v>
      </c>
      <c r="Y2961" s="38" t="s">
        <v>66</v>
      </c>
      <c r="Z2961" s="38" t="s">
        <v>7079</v>
      </c>
      <c r="AA2961" s="38" t="s">
        <v>7077</v>
      </c>
      <c r="AB2961" s="41">
        <v>0</v>
      </c>
      <c r="AC2961" s="41">
        <v>1</v>
      </c>
      <c r="AD2961" s="42">
        <v>1</v>
      </c>
      <c r="AE2961" s="42">
        <v>1</v>
      </c>
      <c r="AF2961" s="12" t="str">
        <f t="shared" si="552"/>
        <v>324879</v>
      </c>
      <c r="AG2961" s="13" t="str">
        <f>VLOOKUP(D2961,[2]Reference!$Q:$U,4,FALSE)</f>
        <v>Fleet</v>
      </c>
      <c r="AH2961" s="13" t="str">
        <f>VLOOKUP(D2961,[2]Reference!$Q:$U,5,FALSE)</f>
        <v>LNER</v>
      </c>
      <c r="AI2961" s="14">
        <f t="shared" si="553"/>
        <v>0</v>
      </c>
      <c r="AJ2961" s="14">
        <f t="shared" si="554"/>
        <v>0.5</v>
      </c>
      <c r="AK2961" s="14">
        <f t="shared" si="555"/>
        <v>0.5</v>
      </c>
      <c r="AL2961" s="15">
        <f t="shared" si="556"/>
        <v>0.5</v>
      </c>
      <c r="AM2961" s="14">
        <f t="shared" si="557"/>
        <v>0</v>
      </c>
      <c r="AN2961" s="16">
        <f t="shared" si="558"/>
        <v>45738</v>
      </c>
      <c r="AO2961" s="17">
        <f>VLOOKUP(B2961,[2]Reference!D:E,2,1)</f>
        <v>202513</v>
      </c>
      <c r="AP2961" s="12" t="str">
        <f t="shared" si="559"/>
        <v>7</v>
      </c>
      <c r="AQ2961" s="18">
        <f t="shared" si="560"/>
        <v>1</v>
      </c>
      <c r="AR2961" s="18">
        <f t="shared" si="561"/>
        <v>1</v>
      </c>
      <c r="AS2961" s="13" t="str">
        <f>VLOOKUP(D2961,[2]Reference!$Q:$U,3,FALSE)</f>
        <v>IC225</v>
      </c>
      <c r="AT2961" s="13" t="str">
        <f>VLOOKUP(D2961,[2]Reference!Q:V,6,FALSE)</f>
        <v>IC225</v>
      </c>
      <c r="AU2961" s="13" t="str">
        <f>VLOOKUP(D2961,[2]Reference!$Q:$U,2,FALSE)</f>
        <v>MK4 Coach</v>
      </c>
      <c r="AV2961" s="19">
        <f t="shared" si="562"/>
        <v>45742</v>
      </c>
      <c r="AW2961" s="12" t="str">
        <f>+VLOOKUP(X2961,[2]Reference!BN:BO,2,FALSE)</f>
        <v>Fleet</v>
      </c>
      <c r="AX2961" s="20" t="str">
        <f t="shared" si="563"/>
        <v>HB</v>
      </c>
      <c r="AY2961" s="20" t="str">
        <f>VLOOKUP(AX2961,[2]Reference!AH:AI,2,FALSE)</f>
        <v>LNER</v>
      </c>
      <c r="AZ2961" s="20" t="str">
        <f>VLOOKUP(D2961,[2]Reference!Q:V,6,FALSE)</f>
        <v>IC225</v>
      </c>
      <c r="BA2961" s="20" t="str">
        <f>VLOOKUP(D2961,[2]Reference!Q:V,3,FALSE)</f>
        <v>IC225</v>
      </c>
    </row>
    <row r="2962" spans="1:53" ht="13.5" x14ac:dyDescent="0.25">
      <c r="A2962" s="38" t="s">
        <v>8243</v>
      </c>
      <c r="B2962" s="39">
        <v>45735</v>
      </c>
      <c r="C2962" s="38" t="s">
        <v>54</v>
      </c>
      <c r="D2962" s="38" t="s">
        <v>92</v>
      </c>
      <c r="E2962" s="38" t="s">
        <v>93</v>
      </c>
      <c r="F2962" s="38" t="s">
        <v>92</v>
      </c>
      <c r="G2962" s="38" t="s">
        <v>72</v>
      </c>
      <c r="H2962" s="38" t="s">
        <v>73</v>
      </c>
      <c r="I2962" s="38" t="s">
        <v>1569</v>
      </c>
      <c r="J2962" s="38" t="s">
        <v>1570</v>
      </c>
      <c r="K2962" s="38" t="s">
        <v>261</v>
      </c>
      <c r="L2962" s="38" t="s">
        <v>7244</v>
      </c>
      <c r="M2962" s="38" t="s">
        <v>581</v>
      </c>
      <c r="N2962" s="40">
        <v>9</v>
      </c>
      <c r="O2962" s="40">
        <v>6</v>
      </c>
      <c r="P2962" s="40">
        <v>3</v>
      </c>
      <c r="Q2962" s="40">
        <v>0</v>
      </c>
      <c r="R2962" s="40">
        <v>0</v>
      </c>
      <c r="S2962" s="40">
        <v>0</v>
      </c>
      <c r="T2962" s="40">
        <v>0</v>
      </c>
      <c r="U2962" s="40">
        <v>2</v>
      </c>
      <c r="V2962" s="40">
        <v>9</v>
      </c>
      <c r="W2962" s="38" t="s">
        <v>8244</v>
      </c>
      <c r="X2962" s="38" t="s">
        <v>80</v>
      </c>
      <c r="Y2962" s="38" t="s">
        <v>66</v>
      </c>
      <c r="Z2962" s="38" t="s">
        <v>7079</v>
      </c>
      <c r="AA2962" s="38" t="s">
        <v>7077</v>
      </c>
      <c r="AB2962" s="41">
        <v>0</v>
      </c>
      <c r="AC2962" s="41">
        <v>0</v>
      </c>
      <c r="AD2962" s="42">
        <v>0</v>
      </c>
      <c r="AE2962" s="42">
        <v>0</v>
      </c>
      <c r="AF2962" s="12" t="str">
        <f t="shared" si="552"/>
        <v>324966</v>
      </c>
      <c r="AG2962" s="13" t="str">
        <f>VLOOKUP(D2962,[2]Reference!$Q:$U,4,FALSE)</f>
        <v>Fleet</v>
      </c>
      <c r="AH2962" s="13" t="str">
        <f>VLOOKUP(D2962,[2]Reference!$Q:$U,5,FALSE)</f>
        <v>LNER</v>
      </c>
      <c r="AI2962" s="14">
        <f t="shared" si="553"/>
        <v>0</v>
      </c>
      <c r="AJ2962" s="14">
        <f t="shared" si="554"/>
        <v>0</v>
      </c>
      <c r="AK2962" s="14">
        <f t="shared" si="555"/>
        <v>0</v>
      </c>
      <c r="AL2962" s="15">
        <f t="shared" si="556"/>
        <v>0</v>
      </c>
      <c r="AM2962" s="14">
        <f t="shared" si="557"/>
        <v>9</v>
      </c>
      <c r="AN2962" s="16">
        <f t="shared" si="558"/>
        <v>45738</v>
      </c>
      <c r="AO2962" s="17">
        <f>VLOOKUP(B2962,[2]Reference!D:E,2,1)</f>
        <v>202513</v>
      </c>
      <c r="AP2962" s="12" t="str">
        <f t="shared" si="559"/>
        <v>7</v>
      </c>
      <c r="AQ2962" s="18">
        <f t="shared" si="560"/>
        <v>0</v>
      </c>
      <c r="AR2962" s="18">
        <f t="shared" si="561"/>
        <v>0</v>
      </c>
      <c r="AS2962" s="13" t="str">
        <f>VLOOKUP(D2962,[2]Reference!$Q:$U,3,FALSE)</f>
        <v>Azuma</v>
      </c>
      <c r="AT2962" s="13" t="str">
        <f>VLOOKUP(D2962,[2]Reference!Q:V,6,FALSE)</f>
        <v>Azuma</v>
      </c>
      <c r="AU2962" s="13" t="str">
        <f>VLOOKUP(D2962,[2]Reference!$Q:$U,2,FALSE)</f>
        <v>Hitachi - Class 801</v>
      </c>
      <c r="AV2962" s="19">
        <f t="shared" si="562"/>
        <v>45742</v>
      </c>
      <c r="AW2962" s="12" t="str">
        <f>+VLOOKUP(X2962,[2]Reference!BN:BO,2,FALSE)</f>
        <v>Fleet</v>
      </c>
      <c r="AX2962" s="20" t="str">
        <f t="shared" si="563"/>
        <v>HB</v>
      </c>
      <c r="AY2962" s="20" t="str">
        <f>VLOOKUP(AX2962,[2]Reference!AH:AI,2,FALSE)</f>
        <v>LNER</v>
      </c>
      <c r="AZ2962" s="20" t="str">
        <f>VLOOKUP(D2962,[2]Reference!Q:V,6,FALSE)</f>
        <v>Azuma</v>
      </c>
      <c r="BA2962" s="20" t="str">
        <f>VLOOKUP(D2962,[2]Reference!Q:V,3,FALSE)</f>
        <v>Azuma</v>
      </c>
    </row>
    <row r="2963" spans="1:53" ht="13.5" x14ac:dyDescent="0.25">
      <c r="A2963" s="38" t="s">
        <v>8245</v>
      </c>
      <c r="B2963" s="39">
        <v>45735</v>
      </c>
      <c r="C2963" s="38" t="s">
        <v>54</v>
      </c>
      <c r="D2963" s="38" t="s">
        <v>536</v>
      </c>
      <c r="E2963" s="38" t="s">
        <v>537</v>
      </c>
      <c r="F2963" s="38" t="s">
        <v>536</v>
      </c>
      <c r="G2963" s="38" t="s">
        <v>129</v>
      </c>
      <c r="H2963" s="38" t="s">
        <v>73</v>
      </c>
      <c r="I2963" s="38" t="s">
        <v>8246</v>
      </c>
      <c r="J2963" s="38" t="s">
        <v>8247</v>
      </c>
      <c r="K2963" s="38" t="s">
        <v>220</v>
      </c>
      <c r="L2963" s="38" t="s">
        <v>8248</v>
      </c>
      <c r="M2963" s="38" t="s">
        <v>78</v>
      </c>
      <c r="N2963" s="40">
        <v>59</v>
      </c>
      <c r="O2963" s="40">
        <v>8</v>
      </c>
      <c r="P2963" s="40">
        <v>51</v>
      </c>
      <c r="Q2963" s="40">
        <v>1</v>
      </c>
      <c r="R2963" s="40">
        <v>0</v>
      </c>
      <c r="S2963" s="40">
        <v>0</v>
      </c>
      <c r="T2963" s="40">
        <v>0</v>
      </c>
      <c r="U2963" s="40">
        <v>8</v>
      </c>
      <c r="V2963" s="40">
        <v>119</v>
      </c>
      <c r="W2963" s="38" t="s">
        <v>8249</v>
      </c>
      <c r="X2963" s="38" t="s">
        <v>80</v>
      </c>
      <c r="Y2963" s="38" t="s">
        <v>66</v>
      </c>
      <c r="Z2963" s="38" t="s">
        <v>7079</v>
      </c>
      <c r="AA2963" s="38" t="s">
        <v>7077</v>
      </c>
      <c r="AB2963" s="41">
        <v>1</v>
      </c>
      <c r="AC2963" s="41">
        <v>0</v>
      </c>
      <c r="AD2963" s="42">
        <v>1</v>
      </c>
      <c r="AE2963" s="42">
        <v>2.98</v>
      </c>
      <c r="AF2963" s="12" t="str">
        <f t="shared" si="552"/>
        <v>325124</v>
      </c>
      <c r="AG2963" s="13" t="str">
        <f>VLOOKUP(D2963,[2]Reference!$Q:$U,4,FALSE)</f>
        <v>Fleet</v>
      </c>
      <c r="AH2963" s="13" t="str">
        <f>VLOOKUP(D2963,[2]Reference!$Q:$U,5,FALSE)</f>
        <v>LNER</v>
      </c>
      <c r="AI2963" s="14">
        <f t="shared" si="553"/>
        <v>1</v>
      </c>
      <c r="AJ2963" s="14">
        <f t="shared" si="554"/>
        <v>0</v>
      </c>
      <c r="AK2963" s="14">
        <f t="shared" si="555"/>
        <v>1</v>
      </c>
      <c r="AL2963" s="15">
        <f t="shared" si="556"/>
        <v>0</v>
      </c>
      <c r="AM2963" s="14">
        <f t="shared" si="557"/>
        <v>59</v>
      </c>
      <c r="AN2963" s="16">
        <f t="shared" si="558"/>
        <v>45738</v>
      </c>
      <c r="AO2963" s="17">
        <f>VLOOKUP(B2963,[2]Reference!D:E,2,1)</f>
        <v>202513</v>
      </c>
      <c r="AP2963" s="12" t="str">
        <f t="shared" si="559"/>
        <v>7</v>
      </c>
      <c r="AQ2963" s="18">
        <f t="shared" si="560"/>
        <v>1</v>
      </c>
      <c r="AR2963" s="18">
        <f t="shared" si="561"/>
        <v>2.98</v>
      </c>
      <c r="AS2963" s="13" t="str">
        <f>VLOOKUP(D2963,[2]Reference!$Q:$U,3,FALSE)</f>
        <v>IC225</v>
      </c>
      <c r="AT2963" s="13" t="str">
        <f>VLOOKUP(D2963,[2]Reference!Q:V,6,FALSE)</f>
        <v>IC225</v>
      </c>
      <c r="AU2963" s="13" t="str">
        <f>VLOOKUP(D2963,[2]Reference!$Q:$U,2,FALSE)</f>
        <v>MK4 DVT</v>
      </c>
      <c r="AV2963" s="19">
        <f t="shared" si="562"/>
        <v>45742</v>
      </c>
      <c r="AW2963" s="12" t="str">
        <f>+VLOOKUP(X2963,[2]Reference!BN:BO,2,FALSE)</f>
        <v>Fleet</v>
      </c>
      <c r="AX2963" s="20" t="str">
        <f t="shared" si="563"/>
        <v>HB</v>
      </c>
      <c r="AY2963" s="20" t="str">
        <f>VLOOKUP(AX2963,[2]Reference!AH:AI,2,FALSE)</f>
        <v>LNER</v>
      </c>
      <c r="AZ2963" s="20" t="str">
        <f>VLOOKUP(D2963,[2]Reference!Q:V,6,FALSE)</f>
        <v>IC225</v>
      </c>
      <c r="BA2963" s="20" t="str">
        <f>VLOOKUP(D2963,[2]Reference!Q:V,3,FALSE)</f>
        <v>IC225</v>
      </c>
    </row>
    <row r="2964" spans="1:53" ht="13.5" x14ac:dyDescent="0.25">
      <c r="A2964" s="38" t="s">
        <v>8250</v>
      </c>
      <c r="B2964" s="39">
        <v>45735</v>
      </c>
      <c r="C2964" s="38" t="s">
        <v>54</v>
      </c>
      <c r="D2964" s="38" t="s">
        <v>55</v>
      </c>
      <c r="E2964" s="38" t="s">
        <v>56</v>
      </c>
      <c r="F2964" s="38" t="s">
        <v>55</v>
      </c>
      <c r="G2964" s="38" t="s">
        <v>129</v>
      </c>
      <c r="H2964" s="38" t="s">
        <v>84</v>
      </c>
      <c r="I2964" s="38" t="s">
        <v>251</v>
      </c>
      <c r="J2964" s="38" t="s">
        <v>252</v>
      </c>
      <c r="K2964" s="38" t="s">
        <v>172</v>
      </c>
      <c r="L2964" s="38" t="s">
        <v>8251</v>
      </c>
      <c r="M2964" s="38" t="s">
        <v>565</v>
      </c>
      <c r="N2964" s="40">
        <v>18</v>
      </c>
      <c r="O2964" s="40">
        <v>10</v>
      </c>
      <c r="P2964" s="40">
        <v>8</v>
      </c>
      <c r="Q2964" s="40">
        <v>0</v>
      </c>
      <c r="R2964" s="40">
        <v>0</v>
      </c>
      <c r="S2964" s="40">
        <v>0</v>
      </c>
      <c r="T2964" s="40">
        <v>0</v>
      </c>
      <c r="U2964" s="40">
        <v>2</v>
      </c>
      <c r="V2964" s="40">
        <v>18</v>
      </c>
      <c r="W2964" s="38" t="s">
        <v>8252</v>
      </c>
      <c r="X2964" s="38" t="s">
        <v>80</v>
      </c>
      <c r="Y2964" s="38" t="s">
        <v>66</v>
      </c>
      <c r="Z2964" s="38" t="s">
        <v>7079</v>
      </c>
      <c r="AA2964" s="38" t="s">
        <v>7077</v>
      </c>
      <c r="AB2964" s="41">
        <v>0</v>
      </c>
      <c r="AC2964" s="41">
        <v>0</v>
      </c>
      <c r="AD2964" s="42">
        <v>0</v>
      </c>
      <c r="AE2964" s="42">
        <v>1</v>
      </c>
      <c r="AF2964" s="12" t="str">
        <f t="shared" si="552"/>
        <v>325510</v>
      </c>
      <c r="AG2964" s="13" t="str">
        <f>VLOOKUP(D2964,[2]Reference!$Q:$U,4,FALSE)</f>
        <v>Fleet</v>
      </c>
      <c r="AH2964" s="13" t="str">
        <f>VLOOKUP(D2964,[2]Reference!$Q:$U,5,FALSE)</f>
        <v>LNER</v>
      </c>
      <c r="AI2964" s="14">
        <f t="shared" si="553"/>
        <v>0</v>
      </c>
      <c r="AJ2964" s="14">
        <f t="shared" si="554"/>
        <v>0</v>
      </c>
      <c r="AK2964" s="14">
        <f t="shared" si="555"/>
        <v>0</v>
      </c>
      <c r="AL2964" s="15">
        <f t="shared" si="556"/>
        <v>0</v>
      </c>
      <c r="AM2964" s="14">
        <f t="shared" si="557"/>
        <v>18</v>
      </c>
      <c r="AN2964" s="16">
        <f t="shared" si="558"/>
        <v>45738</v>
      </c>
      <c r="AO2964" s="17">
        <f>VLOOKUP(B2964,[2]Reference!D:E,2,1)</f>
        <v>202513</v>
      </c>
      <c r="AP2964" s="12" t="str">
        <f t="shared" si="559"/>
        <v>7</v>
      </c>
      <c r="AQ2964" s="18">
        <f t="shared" si="560"/>
        <v>0</v>
      </c>
      <c r="AR2964" s="18">
        <f t="shared" si="561"/>
        <v>1</v>
      </c>
      <c r="AS2964" s="13" t="str">
        <f>VLOOKUP(D2964,[2]Reference!$Q:$U,3,FALSE)</f>
        <v>Azuma</v>
      </c>
      <c r="AT2964" s="13" t="str">
        <f>VLOOKUP(D2964,[2]Reference!Q:V,6,FALSE)</f>
        <v>Azuma</v>
      </c>
      <c r="AU2964" s="13" t="str">
        <f>VLOOKUP(D2964,[2]Reference!$Q:$U,2,FALSE)</f>
        <v>Hitachi - Class 800</v>
      </c>
      <c r="AV2964" s="19">
        <f t="shared" si="562"/>
        <v>45742</v>
      </c>
      <c r="AW2964" s="12" t="str">
        <f>+VLOOKUP(X2964,[2]Reference!BN:BO,2,FALSE)</f>
        <v>Fleet</v>
      </c>
      <c r="AX2964" s="20" t="str">
        <f t="shared" si="563"/>
        <v>HB</v>
      </c>
      <c r="AY2964" s="20" t="str">
        <f>VLOOKUP(AX2964,[2]Reference!AH:AI,2,FALSE)</f>
        <v>LNER</v>
      </c>
      <c r="AZ2964" s="20" t="str">
        <f>VLOOKUP(D2964,[2]Reference!Q:V,6,FALSE)</f>
        <v>Azuma</v>
      </c>
      <c r="BA2964" s="20" t="str">
        <f>VLOOKUP(D2964,[2]Reference!Q:V,3,FALSE)</f>
        <v>Azuma</v>
      </c>
    </row>
    <row r="2965" spans="1:53" ht="13.5" x14ac:dyDescent="0.25">
      <c r="A2965" s="38" t="s">
        <v>8253</v>
      </c>
      <c r="B2965" s="39">
        <v>45735</v>
      </c>
      <c r="C2965" s="38" t="s">
        <v>54</v>
      </c>
      <c r="D2965" s="38" t="s">
        <v>70</v>
      </c>
      <c r="E2965" s="38" t="s">
        <v>71</v>
      </c>
      <c r="F2965" s="38" t="s">
        <v>70</v>
      </c>
      <c r="G2965" s="38" t="s">
        <v>154</v>
      </c>
      <c r="H2965" s="38" t="s">
        <v>84</v>
      </c>
      <c r="I2965" s="38" t="s">
        <v>7591</v>
      </c>
      <c r="J2965" s="38" t="s">
        <v>7592</v>
      </c>
      <c r="K2965" s="38" t="s">
        <v>438</v>
      </c>
      <c r="L2965" s="38" t="s">
        <v>4265</v>
      </c>
      <c r="M2965" s="38" t="s">
        <v>419</v>
      </c>
      <c r="N2965" s="40">
        <v>12</v>
      </c>
      <c r="O2965" s="40">
        <v>9</v>
      </c>
      <c r="P2965" s="40">
        <v>3</v>
      </c>
      <c r="Q2965" s="40">
        <v>0</v>
      </c>
      <c r="R2965" s="40">
        <v>0</v>
      </c>
      <c r="S2965" s="40">
        <v>0</v>
      </c>
      <c r="T2965" s="40">
        <v>0</v>
      </c>
      <c r="U2965" s="40">
        <v>1</v>
      </c>
      <c r="V2965" s="40">
        <v>12</v>
      </c>
      <c r="W2965" s="38" t="s">
        <v>8254</v>
      </c>
      <c r="X2965" s="38" t="s">
        <v>80</v>
      </c>
      <c r="Y2965" s="38" t="s">
        <v>66</v>
      </c>
      <c r="Z2965" s="38" t="s">
        <v>7079</v>
      </c>
      <c r="AA2965" s="38" t="s">
        <v>7077</v>
      </c>
      <c r="AB2965" s="41">
        <v>0</v>
      </c>
      <c r="AC2965" s="41">
        <v>0</v>
      </c>
      <c r="AD2965" s="42">
        <v>0</v>
      </c>
      <c r="AE2965" s="42">
        <v>1</v>
      </c>
      <c r="AF2965" s="12" t="str">
        <f t="shared" si="552"/>
        <v>326045</v>
      </c>
      <c r="AG2965" s="13" t="str">
        <f>VLOOKUP(D2965,[2]Reference!$Q:$U,4,FALSE)</f>
        <v>Fleet</v>
      </c>
      <c r="AH2965" s="13" t="str">
        <f>VLOOKUP(D2965,[2]Reference!$Q:$U,5,FALSE)</f>
        <v>LNER</v>
      </c>
      <c r="AI2965" s="14">
        <f t="shared" si="553"/>
        <v>0</v>
      </c>
      <c r="AJ2965" s="14">
        <f t="shared" si="554"/>
        <v>0</v>
      </c>
      <c r="AK2965" s="14">
        <f t="shared" si="555"/>
        <v>0</v>
      </c>
      <c r="AL2965" s="15">
        <f t="shared" si="556"/>
        <v>0</v>
      </c>
      <c r="AM2965" s="14">
        <f t="shared" si="557"/>
        <v>12</v>
      </c>
      <c r="AN2965" s="16">
        <f t="shared" si="558"/>
        <v>45738</v>
      </c>
      <c r="AO2965" s="17">
        <f>VLOOKUP(B2965,[2]Reference!D:E,2,1)</f>
        <v>202513</v>
      </c>
      <c r="AP2965" s="12" t="str">
        <f t="shared" si="559"/>
        <v>7</v>
      </c>
      <c r="AQ2965" s="18">
        <f t="shared" si="560"/>
        <v>0</v>
      </c>
      <c r="AR2965" s="18">
        <f t="shared" si="561"/>
        <v>1</v>
      </c>
      <c r="AS2965" s="13" t="str">
        <f>VLOOKUP(D2965,[2]Reference!$Q:$U,3,FALSE)</f>
        <v>IC225</v>
      </c>
      <c r="AT2965" s="13" t="str">
        <f>VLOOKUP(D2965,[2]Reference!Q:V,6,FALSE)</f>
        <v>IC225</v>
      </c>
      <c r="AU2965" s="13" t="str">
        <f>VLOOKUP(D2965,[2]Reference!$Q:$U,2,FALSE)</f>
        <v>Cl 91 Loco</v>
      </c>
      <c r="AV2965" s="19">
        <f t="shared" si="562"/>
        <v>45742</v>
      </c>
      <c r="AW2965" s="12" t="str">
        <f>+VLOOKUP(X2965,[2]Reference!BN:BO,2,FALSE)</f>
        <v>Fleet</v>
      </c>
      <c r="AX2965" s="20" t="str">
        <f t="shared" si="563"/>
        <v>HB</v>
      </c>
      <c r="AY2965" s="20" t="str">
        <f>VLOOKUP(AX2965,[2]Reference!AH:AI,2,FALSE)</f>
        <v>LNER</v>
      </c>
      <c r="AZ2965" s="20" t="str">
        <f>VLOOKUP(D2965,[2]Reference!Q:V,6,FALSE)</f>
        <v>IC225</v>
      </c>
      <c r="BA2965" s="20" t="str">
        <f>VLOOKUP(D2965,[2]Reference!Q:V,3,FALSE)</f>
        <v>IC225</v>
      </c>
    </row>
    <row r="2966" spans="1:53" ht="13.5" x14ac:dyDescent="0.25">
      <c r="A2966" s="38" t="s">
        <v>8255</v>
      </c>
      <c r="B2966" s="39">
        <v>45735</v>
      </c>
      <c r="C2966" s="38" t="s">
        <v>54</v>
      </c>
      <c r="D2966" s="38" t="s">
        <v>92</v>
      </c>
      <c r="E2966" s="38" t="s">
        <v>93</v>
      </c>
      <c r="F2966" s="38" t="s">
        <v>92</v>
      </c>
      <c r="G2966" s="38" t="s">
        <v>154</v>
      </c>
      <c r="H2966" s="38" t="s">
        <v>339</v>
      </c>
      <c r="I2966" s="38" t="s">
        <v>694</v>
      </c>
      <c r="J2966" s="38" t="s">
        <v>695</v>
      </c>
      <c r="K2966" s="38" t="s">
        <v>1438</v>
      </c>
      <c r="L2966" s="38" t="s">
        <v>8256</v>
      </c>
      <c r="M2966" s="38" t="s">
        <v>793</v>
      </c>
      <c r="N2966" s="40">
        <v>185</v>
      </c>
      <c r="O2966" s="40">
        <v>37</v>
      </c>
      <c r="P2966" s="40">
        <v>148</v>
      </c>
      <c r="Q2966" s="40">
        <v>0</v>
      </c>
      <c r="R2966" s="40">
        <v>0</v>
      </c>
      <c r="S2966" s="40">
        <v>0</v>
      </c>
      <c r="T2966" s="40">
        <v>0</v>
      </c>
      <c r="U2966" s="40">
        <v>6</v>
      </c>
      <c r="V2966" s="40">
        <v>185</v>
      </c>
      <c r="W2966" s="38" t="s">
        <v>8257</v>
      </c>
      <c r="X2966" s="38" t="s">
        <v>80</v>
      </c>
      <c r="Y2966" s="38" t="s">
        <v>66</v>
      </c>
      <c r="Z2966" s="38" t="s">
        <v>7079</v>
      </c>
      <c r="AA2966" s="38" t="s">
        <v>7077</v>
      </c>
      <c r="AB2966" s="41">
        <v>0</v>
      </c>
      <c r="AC2966" s="41">
        <v>0</v>
      </c>
      <c r="AD2966" s="42">
        <v>1.86</v>
      </c>
      <c r="AE2966" s="42">
        <v>3.71</v>
      </c>
      <c r="AF2966" s="12" t="str">
        <f t="shared" si="552"/>
        <v>326098</v>
      </c>
      <c r="AG2966" s="13" t="str">
        <f>VLOOKUP(D2966,[2]Reference!$Q:$U,4,FALSE)</f>
        <v>Fleet</v>
      </c>
      <c r="AH2966" s="13" t="str">
        <f>VLOOKUP(D2966,[2]Reference!$Q:$U,5,FALSE)</f>
        <v>LNER</v>
      </c>
      <c r="AI2966" s="14">
        <f t="shared" si="553"/>
        <v>0</v>
      </c>
      <c r="AJ2966" s="14">
        <f t="shared" si="554"/>
        <v>0</v>
      </c>
      <c r="AK2966" s="14">
        <f t="shared" si="555"/>
        <v>0</v>
      </c>
      <c r="AL2966" s="15">
        <f t="shared" si="556"/>
        <v>1.86</v>
      </c>
      <c r="AM2966" s="14">
        <f t="shared" si="557"/>
        <v>185</v>
      </c>
      <c r="AN2966" s="16">
        <f t="shared" si="558"/>
        <v>45738</v>
      </c>
      <c r="AO2966" s="17">
        <f>VLOOKUP(B2966,[2]Reference!D:E,2,1)</f>
        <v>202513</v>
      </c>
      <c r="AP2966" s="12" t="str">
        <f t="shared" si="559"/>
        <v>7</v>
      </c>
      <c r="AQ2966" s="18">
        <f t="shared" si="560"/>
        <v>1.86</v>
      </c>
      <c r="AR2966" s="18">
        <f t="shared" si="561"/>
        <v>3.71</v>
      </c>
      <c r="AS2966" s="13" t="str">
        <f>VLOOKUP(D2966,[2]Reference!$Q:$U,3,FALSE)</f>
        <v>Azuma</v>
      </c>
      <c r="AT2966" s="13" t="str">
        <f>VLOOKUP(D2966,[2]Reference!Q:V,6,FALSE)</f>
        <v>Azuma</v>
      </c>
      <c r="AU2966" s="13" t="str">
        <f>VLOOKUP(D2966,[2]Reference!$Q:$U,2,FALSE)</f>
        <v>Hitachi - Class 801</v>
      </c>
      <c r="AV2966" s="19">
        <f t="shared" si="562"/>
        <v>45742</v>
      </c>
      <c r="AW2966" s="12" t="str">
        <f>+VLOOKUP(X2966,[2]Reference!BN:BO,2,FALSE)</f>
        <v>Fleet</v>
      </c>
      <c r="AX2966" s="20" t="str">
        <f t="shared" si="563"/>
        <v>HB</v>
      </c>
      <c r="AY2966" s="20" t="str">
        <f>VLOOKUP(AX2966,[2]Reference!AH:AI,2,FALSE)</f>
        <v>LNER</v>
      </c>
      <c r="AZ2966" s="20" t="str">
        <f>VLOOKUP(D2966,[2]Reference!Q:V,6,FALSE)</f>
        <v>Azuma</v>
      </c>
      <c r="BA2966" s="20" t="str">
        <f>VLOOKUP(D2966,[2]Reference!Q:V,3,FALSE)</f>
        <v>Azuma</v>
      </c>
    </row>
    <row r="2967" spans="1:53" ht="13.5" x14ac:dyDescent="0.25">
      <c r="A2967" s="38" t="s">
        <v>8258</v>
      </c>
      <c r="B2967" s="39">
        <v>45736</v>
      </c>
      <c r="C2967" s="38" t="s">
        <v>54</v>
      </c>
      <c r="D2967" s="38" t="s">
        <v>814</v>
      </c>
      <c r="E2967" s="38" t="s">
        <v>815</v>
      </c>
      <c r="F2967" s="38" t="s">
        <v>814</v>
      </c>
      <c r="G2967" s="38" t="s">
        <v>72</v>
      </c>
      <c r="H2967" s="38" t="s">
        <v>112</v>
      </c>
      <c r="I2967" s="38" t="s">
        <v>285</v>
      </c>
      <c r="J2967" s="38" t="s">
        <v>286</v>
      </c>
      <c r="K2967" s="38" t="s">
        <v>261</v>
      </c>
      <c r="L2967" s="38" t="s">
        <v>4812</v>
      </c>
      <c r="M2967" s="38" t="s">
        <v>206</v>
      </c>
      <c r="N2967" s="40">
        <v>3</v>
      </c>
      <c r="O2967" s="40">
        <v>3</v>
      </c>
      <c r="P2967" s="40">
        <v>0</v>
      </c>
      <c r="Q2967" s="40">
        <v>0</v>
      </c>
      <c r="R2967" s="40">
        <v>0</v>
      </c>
      <c r="S2967" s="40">
        <v>0</v>
      </c>
      <c r="T2967" s="40">
        <v>0</v>
      </c>
      <c r="U2967" s="40">
        <v>1</v>
      </c>
      <c r="V2967" s="40">
        <v>3</v>
      </c>
      <c r="W2967" s="38" t="s">
        <v>8259</v>
      </c>
      <c r="X2967" s="38" t="s">
        <v>119</v>
      </c>
      <c r="Y2967" s="38" t="s">
        <v>66</v>
      </c>
      <c r="Z2967" s="38" t="s">
        <v>7079</v>
      </c>
      <c r="AA2967" s="38" t="s">
        <v>7077</v>
      </c>
      <c r="AB2967" s="41">
        <v>0</v>
      </c>
      <c r="AC2967" s="41">
        <v>0</v>
      </c>
      <c r="AD2967" s="42">
        <v>0</v>
      </c>
      <c r="AE2967" s="42">
        <v>0</v>
      </c>
      <c r="AF2967" s="12" t="str">
        <f t="shared" si="552"/>
        <v>327454</v>
      </c>
      <c r="AG2967" s="13" t="str">
        <f>VLOOKUP(D2967,[2]Reference!$Q:$U,4,FALSE)</f>
        <v>Fleet</v>
      </c>
      <c r="AH2967" s="13" t="str">
        <f>VLOOKUP(D2967,[2]Reference!$Q:$U,5,FALSE)</f>
        <v>LNER</v>
      </c>
      <c r="AI2967" s="14">
        <f t="shared" si="553"/>
        <v>0</v>
      </c>
      <c r="AJ2967" s="14">
        <f t="shared" si="554"/>
        <v>0</v>
      </c>
      <c r="AK2967" s="14">
        <f t="shared" si="555"/>
        <v>0</v>
      </c>
      <c r="AL2967" s="15">
        <f t="shared" si="556"/>
        <v>0</v>
      </c>
      <c r="AM2967" s="14">
        <f t="shared" si="557"/>
        <v>3</v>
      </c>
      <c r="AN2967" s="16">
        <f t="shared" si="558"/>
        <v>45738</v>
      </c>
      <c r="AO2967" s="17">
        <f>VLOOKUP(B2967,[2]Reference!D:E,2,1)</f>
        <v>202513</v>
      </c>
      <c r="AP2967" s="12" t="str">
        <f t="shared" si="559"/>
        <v>7</v>
      </c>
      <c r="AQ2967" s="18">
        <f t="shared" si="560"/>
        <v>0</v>
      </c>
      <c r="AR2967" s="18">
        <f t="shared" si="561"/>
        <v>0</v>
      </c>
      <c r="AS2967" s="13" t="str">
        <f>VLOOKUP(D2967,[2]Reference!$Q:$U,3,FALSE)</f>
        <v>Azuma</v>
      </c>
      <c r="AT2967" s="13" t="str">
        <f>VLOOKUP(D2967,[2]Reference!Q:V,6,FALSE)</f>
        <v>Depot</v>
      </c>
      <c r="AU2967" s="13" t="str">
        <f>VLOOKUP(D2967,[2]Reference!$Q:$U,2,FALSE)</f>
        <v>Neville Hill</v>
      </c>
      <c r="AV2967" s="19">
        <f t="shared" si="562"/>
        <v>45743</v>
      </c>
      <c r="AW2967" s="12" t="str">
        <f>+VLOOKUP(X2967,[2]Reference!BN:BO,2,FALSE)</f>
        <v>Depot</v>
      </c>
      <c r="AX2967" s="20" t="str">
        <f t="shared" si="563"/>
        <v>HB</v>
      </c>
      <c r="AY2967" s="20" t="str">
        <f>VLOOKUP(AX2967,[2]Reference!AH:AI,2,FALSE)</f>
        <v>LNER</v>
      </c>
      <c r="AZ2967" s="20" t="str">
        <f>VLOOKUP(D2967,[2]Reference!Q:V,6,FALSE)</f>
        <v>Depot</v>
      </c>
      <c r="BA2967" s="20" t="str">
        <f>VLOOKUP(D2967,[2]Reference!Q:V,3,FALSE)</f>
        <v>Azuma</v>
      </c>
    </row>
    <row r="2968" spans="1:53" ht="13.5" x14ac:dyDescent="0.25">
      <c r="A2968" s="38" t="s">
        <v>8260</v>
      </c>
      <c r="B2968" s="39">
        <v>45736</v>
      </c>
      <c r="C2968" s="38" t="s">
        <v>54</v>
      </c>
      <c r="D2968" s="38" t="s">
        <v>92</v>
      </c>
      <c r="E2968" s="38" t="s">
        <v>93</v>
      </c>
      <c r="F2968" s="38" t="s">
        <v>92</v>
      </c>
      <c r="G2968" s="38" t="s">
        <v>83</v>
      </c>
      <c r="H2968" s="38" t="s">
        <v>73</v>
      </c>
      <c r="I2968" s="38" t="s">
        <v>1569</v>
      </c>
      <c r="J2968" s="38" t="s">
        <v>1570</v>
      </c>
      <c r="K2968" s="38" t="s">
        <v>713</v>
      </c>
      <c r="L2968" s="38" t="s">
        <v>8261</v>
      </c>
      <c r="M2968" s="38" t="s">
        <v>899</v>
      </c>
      <c r="N2968" s="40">
        <v>4</v>
      </c>
      <c r="O2968" s="40">
        <v>0</v>
      </c>
      <c r="P2968" s="40">
        <v>4</v>
      </c>
      <c r="Q2968" s="40">
        <v>0</v>
      </c>
      <c r="R2968" s="40">
        <v>0</v>
      </c>
      <c r="S2968" s="40">
        <v>0</v>
      </c>
      <c r="T2968" s="40">
        <v>0</v>
      </c>
      <c r="U2968" s="40">
        <v>1</v>
      </c>
      <c r="V2968" s="40">
        <v>4</v>
      </c>
      <c r="W2968" s="38" t="s">
        <v>8262</v>
      </c>
      <c r="X2968" s="38" t="s">
        <v>80</v>
      </c>
      <c r="Y2968" s="38" t="s">
        <v>66</v>
      </c>
      <c r="Z2968" s="38" t="s">
        <v>7079</v>
      </c>
      <c r="AA2968" s="38" t="s">
        <v>7077</v>
      </c>
      <c r="AB2968" s="41">
        <v>0</v>
      </c>
      <c r="AC2968" s="41">
        <v>0</v>
      </c>
      <c r="AD2968" s="42">
        <v>0</v>
      </c>
      <c r="AE2968" s="42">
        <v>0</v>
      </c>
      <c r="AF2968" s="12" t="str">
        <f t="shared" si="552"/>
        <v>327901</v>
      </c>
      <c r="AG2968" s="13" t="str">
        <f>VLOOKUP(D2968,[2]Reference!$Q:$U,4,FALSE)</f>
        <v>Fleet</v>
      </c>
      <c r="AH2968" s="13" t="str">
        <f>VLOOKUP(D2968,[2]Reference!$Q:$U,5,FALSE)</f>
        <v>LNER</v>
      </c>
      <c r="AI2968" s="14">
        <f t="shared" si="553"/>
        <v>0</v>
      </c>
      <c r="AJ2968" s="14">
        <f t="shared" si="554"/>
        <v>0</v>
      </c>
      <c r="AK2968" s="14">
        <f t="shared" si="555"/>
        <v>0</v>
      </c>
      <c r="AL2968" s="15">
        <f t="shared" si="556"/>
        <v>0</v>
      </c>
      <c r="AM2968" s="14">
        <f t="shared" si="557"/>
        <v>4</v>
      </c>
      <c r="AN2968" s="16">
        <f t="shared" si="558"/>
        <v>45738</v>
      </c>
      <c r="AO2968" s="17">
        <f>VLOOKUP(B2968,[2]Reference!D:E,2,1)</f>
        <v>202513</v>
      </c>
      <c r="AP2968" s="12" t="str">
        <f t="shared" si="559"/>
        <v>7</v>
      </c>
      <c r="AQ2968" s="18">
        <f t="shared" si="560"/>
        <v>0</v>
      </c>
      <c r="AR2968" s="18">
        <f t="shared" si="561"/>
        <v>0</v>
      </c>
      <c r="AS2968" s="13" t="str">
        <f>VLOOKUP(D2968,[2]Reference!$Q:$U,3,FALSE)</f>
        <v>Azuma</v>
      </c>
      <c r="AT2968" s="13" t="str">
        <f>VLOOKUP(D2968,[2]Reference!Q:V,6,FALSE)</f>
        <v>Azuma</v>
      </c>
      <c r="AU2968" s="13" t="str">
        <f>VLOOKUP(D2968,[2]Reference!$Q:$U,2,FALSE)</f>
        <v>Hitachi - Class 801</v>
      </c>
      <c r="AV2968" s="19">
        <f t="shared" si="562"/>
        <v>45743</v>
      </c>
      <c r="AW2968" s="12" t="str">
        <f>+VLOOKUP(X2968,[2]Reference!BN:BO,2,FALSE)</f>
        <v>Fleet</v>
      </c>
      <c r="AX2968" s="20" t="str">
        <f t="shared" si="563"/>
        <v>HB</v>
      </c>
      <c r="AY2968" s="20" t="str">
        <f>VLOOKUP(AX2968,[2]Reference!AH:AI,2,FALSE)</f>
        <v>LNER</v>
      </c>
      <c r="AZ2968" s="20" t="str">
        <f>VLOOKUP(D2968,[2]Reference!Q:V,6,FALSE)</f>
        <v>Azuma</v>
      </c>
      <c r="BA2968" s="20" t="str">
        <f>VLOOKUP(D2968,[2]Reference!Q:V,3,FALSE)</f>
        <v>Azuma</v>
      </c>
    </row>
    <row r="2969" spans="1:53" ht="13.5" x14ac:dyDescent="0.25">
      <c r="A2969" s="38" t="s">
        <v>8263</v>
      </c>
      <c r="B2969" s="39">
        <v>45736</v>
      </c>
      <c r="C2969" s="38" t="s">
        <v>54</v>
      </c>
      <c r="D2969" s="38" t="s">
        <v>70</v>
      </c>
      <c r="E2969" s="38" t="s">
        <v>71</v>
      </c>
      <c r="F2969" s="38" t="s">
        <v>70</v>
      </c>
      <c r="G2969" s="38" t="s">
        <v>146</v>
      </c>
      <c r="H2969" s="38" t="s">
        <v>339</v>
      </c>
      <c r="I2969" s="38" t="s">
        <v>340</v>
      </c>
      <c r="J2969" s="38" t="s">
        <v>341</v>
      </c>
      <c r="K2969" s="38" t="s">
        <v>201</v>
      </c>
      <c r="L2969" s="38" t="s">
        <v>1828</v>
      </c>
      <c r="M2969" s="38" t="s">
        <v>78</v>
      </c>
      <c r="N2969" s="40">
        <v>10</v>
      </c>
      <c r="O2969" s="40">
        <v>0</v>
      </c>
      <c r="P2969" s="40">
        <v>10</v>
      </c>
      <c r="Q2969" s="40">
        <v>1</v>
      </c>
      <c r="R2969" s="40">
        <v>0</v>
      </c>
      <c r="S2969" s="40">
        <v>0</v>
      </c>
      <c r="T2969" s="40">
        <v>0</v>
      </c>
      <c r="U2969" s="40">
        <v>4</v>
      </c>
      <c r="V2969" s="40">
        <v>70</v>
      </c>
      <c r="W2969" s="38" t="s">
        <v>8264</v>
      </c>
      <c r="X2969" s="38" t="s">
        <v>80</v>
      </c>
      <c r="Y2969" s="38" t="s">
        <v>66</v>
      </c>
      <c r="Z2969" s="38" t="s">
        <v>7079</v>
      </c>
      <c r="AA2969" s="38" t="s">
        <v>7077</v>
      </c>
      <c r="AB2969" s="41">
        <v>1</v>
      </c>
      <c r="AC2969" s="41">
        <v>0</v>
      </c>
      <c r="AD2969" s="42">
        <v>1</v>
      </c>
      <c r="AE2969" s="42">
        <v>1</v>
      </c>
      <c r="AF2969" s="12" t="str">
        <f t="shared" si="552"/>
        <v>328015</v>
      </c>
      <c r="AG2969" s="13" t="str">
        <f>VLOOKUP(D2969,[2]Reference!$Q:$U,4,FALSE)</f>
        <v>Fleet</v>
      </c>
      <c r="AH2969" s="13" t="str">
        <f>VLOOKUP(D2969,[2]Reference!$Q:$U,5,FALSE)</f>
        <v>LNER</v>
      </c>
      <c r="AI2969" s="14">
        <f t="shared" si="553"/>
        <v>1</v>
      </c>
      <c r="AJ2969" s="14">
        <f t="shared" si="554"/>
        <v>0</v>
      </c>
      <c r="AK2969" s="14">
        <f t="shared" si="555"/>
        <v>1</v>
      </c>
      <c r="AL2969" s="15">
        <f t="shared" si="556"/>
        <v>0</v>
      </c>
      <c r="AM2969" s="14">
        <f t="shared" si="557"/>
        <v>10</v>
      </c>
      <c r="AN2969" s="16">
        <f t="shared" si="558"/>
        <v>45738</v>
      </c>
      <c r="AO2969" s="17">
        <f>VLOOKUP(B2969,[2]Reference!D:E,2,1)</f>
        <v>202513</v>
      </c>
      <c r="AP2969" s="12" t="str">
        <f t="shared" si="559"/>
        <v>7</v>
      </c>
      <c r="AQ2969" s="18">
        <f t="shared" si="560"/>
        <v>1</v>
      </c>
      <c r="AR2969" s="18">
        <f t="shared" si="561"/>
        <v>1</v>
      </c>
      <c r="AS2969" s="13" t="str">
        <f>VLOOKUP(D2969,[2]Reference!$Q:$U,3,FALSE)</f>
        <v>IC225</v>
      </c>
      <c r="AT2969" s="13" t="str">
        <f>VLOOKUP(D2969,[2]Reference!Q:V,6,FALSE)</f>
        <v>IC225</v>
      </c>
      <c r="AU2969" s="13" t="str">
        <f>VLOOKUP(D2969,[2]Reference!$Q:$U,2,FALSE)</f>
        <v>Cl 91 Loco</v>
      </c>
      <c r="AV2969" s="19">
        <f t="shared" si="562"/>
        <v>45743</v>
      </c>
      <c r="AW2969" s="12" t="str">
        <f>+VLOOKUP(X2969,[2]Reference!BN:BO,2,FALSE)</f>
        <v>Fleet</v>
      </c>
      <c r="AX2969" s="20" t="str">
        <f t="shared" si="563"/>
        <v>HB</v>
      </c>
      <c r="AY2969" s="20" t="str">
        <f>VLOOKUP(AX2969,[2]Reference!AH:AI,2,FALSE)</f>
        <v>LNER</v>
      </c>
      <c r="AZ2969" s="20" t="str">
        <f>VLOOKUP(D2969,[2]Reference!Q:V,6,FALSE)</f>
        <v>IC225</v>
      </c>
      <c r="BA2969" s="20" t="str">
        <f>VLOOKUP(D2969,[2]Reference!Q:V,3,FALSE)</f>
        <v>IC225</v>
      </c>
    </row>
    <row r="2970" spans="1:53" ht="13.5" x14ac:dyDescent="0.25">
      <c r="A2970" s="38" t="s">
        <v>8267</v>
      </c>
      <c r="B2970" s="39">
        <v>45737</v>
      </c>
      <c r="C2970" s="38" t="s">
        <v>54</v>
      </c>
      <c r="D2970" s="38" t="s">
        <v>55</v>
      </c>
      <c r="E2970" s="38" t="s">
        <v>56</v>
      </c>
      <c r="F2970" s="38" t="s">
        <v>55</v>
      </c>
      <c r="G2970" s="38" t="s">
        <v>94</v>
      </c>
      <c r="H2970" s="38" t="s">
        <v>339</v>
      </c>
      <c r="I2970" s="38" t="s">
        <v>340</v>
      </c>
      <c r="J2970" s="38" t="s">
        <v>341</v>
      </c>
      <c r="K2970" s="38" t="s">
        <v>1100</v>
      </c>
      <c r="L2970" s="38" t="s">
        <v>8268</v>
      </c>
      <c r="M2970" s="38" t="s">
        <v>63</v>
      </c>
      <c r="N2970" s="40">
        <v>12</v>
      </c>
      <c r="O2970" s="40">
        <v>10</v>
      </c>
      <c r="P2970" s="40">
        <v>2</v>
      </c>
      <c r="Q2970" s="40">
        <v>0</v>
      </c>
      <c r="R2970" s="40">
        <v>0</v>
      </c>
      <c r="S2970" s="40">
        <v>0</v>
      </c>
      <c r="T2970" s="40">
        <v>0</v>
      </c>
      <c r="U2970" s="40">
        <v>3</v>
      </c>
      <c r="V2970" s="40">
        <v>12</v>
      </c>
      <c r="W2970" s="38" t="s">
        <v>8269</v>
      </c>
      <c r="X2970" s="38" t="s">
        <v>80</v>
      </c>
      <c r="Y2970" s="38" t="s">
        <v>66</v>
      </c>
      <c r="Z2970" s="38" t="s">
        <v>7079</v>
      </c>
      <c r="AA2970" s="38" t="s">
        <v>7077</v>
      </c>
      <c r="AB2970" s="41">
        <v>0</v>
      </c>
      <c r="AC2970" s="41">
        <v>0</v>
      </c>
      <c r="AD2970" s="42">
        <v>0</v>
      </c>
      <c r="AE2970" s="42">
        <v>0</v>
      </c>
      <c r="AF2970" s="12" t="str">
        <f t="shared" si="552"/>
        <v>331499</v>
      </c>
      <c r="AG2970" s="13" t="str">
        <f>VLOOKUP(D2970,[2]Reference!$Q:$U,4,FALSE)</f>
        <v>Fleet</v>
      </c>
      <c r="AH2970" s="13" t="str">
        <f>VLOOKUP(D2970,[2]Reference!$Q:$U,5,FALSE)</f>
        <v>LNER</v>
      </c>
      <c r="AI2970" s="14">
        <f t="shared" si="553"/>
        <v>0</v>
      </c>
      <c r="AJ2970" s="14">
        <f t="shared" si="554"/>
        <v>0</v>
      </c>
      <c r="AK2970" s="14">
        <f t="shared" si="555"/>
        <v>0</v>
      </c>
      <c r="AL2970" s="15">
        <f t="shared" si="556"/>
        <v>0</v>
      </c>
      <c r="AM2970" s="14">
        <f t="shared" si="557"/>
        <v>12</v>
      </c>
      <c r="AN2970" s="16">
        <f t="shared" si="558"/>
        <v>45738</v>
      </c>
      <c r="AO2970" s="17">
        <f>VLOOKUP(B2970,[2]Reference!D:E,2,1)</f>
        <v>202513</v>
      </c>
      <c r="AP2970" s="12" t="str">
        <f t="shared" si="559"/>
        <v>7</v>
      </c>
      <c r="AQ2970" s="18">
        <f t="shared" si="560"/>
        <v>0</v>
      </c>
      <c r="AR2970" s="18">
        <f t="shared" si="561"/>
        <v>0</v>
      </c>
      <c r="AS2970" s="13" t="str">
        <f>VLOOKUP(D2970,[2]Reference!$Q:$U,3,FALSE)</f>
        <v>Azuma</v>
      </c>
      <c r="AT2970" s="13" t="str">
        <f>VLOOKUP(D2970,[2]Reference!Q:V,6,FALSE)</f>
        <v>Azuma</v>
      </c>
      <c r="AU2970" s="13" t="str">
        <f>VLOOKUP(D2970,[2]Reference!$Q:$U,2,FALSE)</f>
        <v>Hitachi - Class 800</v>
      </c>
      <c r="AV2970" s="19">
        <f t="shared" si="562"/>
        <v>45744</v>
      </c>
      <c r="AW2970" s="12" t="str">
        <f>+VLOOKUP(X2970,[2]Reference!BN:BO,2,FALSE)</f>
        <v>Fleet</v>
      </c>
      <c r="AX2970" s="20" t="str">
        <f t="shared" si="563"/>
        <v>HB</v>
      </c>
      <c r="AY2970" s="20" t="str">
        <f>VLOOKUP(AX2970,[2]Reference!AH:AI,2,FALSE)</f>
        <v>LNER</v>
      </c>
      <c r="AZ2970" s="20" t="str">
        <f>VLOOKUP(D2970,[2]Reference!Q:V,6,FALSE)</f>
        <v>Azuma</v>
      </c>
      <c r="BA2970" s="20" t="str">
        <f>VLOOKUP(D2970,[2]Reference!Q:V,3,FALSE)</f>
        <v>Azuma</v>
      </c>
    </row>
    <row r="2971" spans="1:53" ht="13.5" x14ac:dyDescent="0.25">
      <c r="A2971" s="38" t="s">
        <v>8270</v>
      </c>
      <c r="B2971" s="39">
        <v>45739</v>
      </c>
      <c r="C2971" s="38" t="s">
        <v>54</v>
      </c>
      <c r="D2971" s="38" t="s">
        <v>70</v>
      </c>
      <c r="E2971" s="38" t="s">
        <v>71</v>
      </c>
      <c r="F2971" s="38" t="s">
        <v>70</v>
      </c>
      <c r="G2971" s="38" t="s">
        <v>154</v>
      </c>
      <c r="H2971" s="38" t="s">
        <v>237</v>
      </c>
      <c r="I2971" s="38" t="s">
        <v>238</v>
      </c>
      <c r="J2971" s="38" t="s">
        <v>239</v>
      </c>
      <c r="K2971" s="38" t="s">
        <v>982</v>
      </c>
      <c r="L2971" s="38" t="s">
        <v>8271</v>
      </c>
      <c r="M2971" s="38" t="s">
        <v>107</v>
      </c>
      <c r="N2971" s="40">
        <v>102</v>
      </c>
      <c r="O2971" s="40">
        <v>37</v>
      </c>
      <c r="P2971" s="40">
        <v>65</v>
      </c>
      <c r="Q2971" s="40">
        <v>0</v>
      </c>
      <c r="R2971" s="40">
        <v>0</v>
      </c>
      <c r="S2971" s="40">
        <v>0</v>
      </c>
      <c r="T2971" s="40">
        <v>0</v>
      </c>
      <c r="U2971" s="40">
        <v>8</v>
      </c>
      <c r="V2971" s="40">
        <v>102</v>
      </c>
      <c r="W2971" s="38" t="s">
        <v>8272</v>
      </c>
      <c r="X2971" s="38" t="s">
        <v>80</v>
      </c>
      <c r="Y2971" s="38" t="s">
        <v>66</v>
      </c>
      <c r="Z2971" s="38" t="s">
        <v>7080</v>
      </c>
      <c r="AA2971" s="38" t="s">
        <v>7077</v>
      </c>
      <c r="AB2971" s="41">
        <v>0</v>
      </c>
      <c r="AC2971" s="41">
        <v>0</v>
      </c>
      <c r="AD2971" s="42">
        <v>0.88</v>
      </c>
      <c r="AE2971" s="42">
        <v>1.88</v>
      </c>
      <c r="AF2971" s="12" t="str">
        <f t="shared" si="552"/>
        <v>334960</v>
      </c>
      <c r="AG2971" s="13" t="str">
        <f>VLOOKUP(D2971,[2]Reference!$Q:$U,4,FALSE)</f>
        <v>Fleet</v>
      </c>
      <c r="AH2971" s="13" t="str">
        <f>VLOOKUP(D2971,[2]Reference!$Q:$U,5,FALSE)</f>
        <v>LNER</v>
      </c>
      <c r="AI2971" s="14">
        <f t="shared" si="553"/>
        <v>0</v>
      </c>
      <c r="AJ2971" s="14">
        <f t="shared" si="554"/>
        <v>0</v>
      </c>
      <c r="AK2971" s="14">
        <f t="shared" si="555"/>
        <v>0</v>
      </c>
      <c r="AL2971" s="15">
        <f t="shared" si="556"/>
        <v>0.88</v>
      </c>
      <c r="AM2971" s="14">
        <f t="shared" si="557"/>
        <v>102</v>
      </c>
      <c r="AN2971" s="16">
        <f t="shared" si="558"/>
        <v>45745</v>
      </c>
      <c r="AO2971" s="17">
        <f>VLOOKUP(B2971,[2]Reference!D:E,2,1)</f>
        <v>202513</v>
      </c>
      <c r="AP2971" s="12" t="str">
        <f t="shared" si="559"/>
        <v>7</v>
      </c>
      <c r="AQ2971" s="18">
        <f t="shared" si="560"/>
        <v>0.88</v>
      </c>
      <c r="AR2971" s="18">
        <f t="shared" si="561"/>
        <v>1.88</v>
      </c>
      <c r="AS2971" s="13" t="str">
        <f>VLOOKUP(D2971,[2]Reference!$Q:$U,3,FALSE)</f>
        <v>IC225</v>
      </c>
      <c r="AT2971" s="13" t="str">
        <f>VLOOKUP(D2971,[2]Reference!Q:V,6,FALSE)</f>
        <v>IC225</v>
      </c>
      <c r="AU2971" s="13" t="str">
        <f>VLOOKUP(D2971,[2]Reference!$Q:$U,2,FALSE)</f>
        <v>Cl 91 Loco</v>
      </c>
      <c r="AV2971" s="19">
        <f t="shared" si="562"/>
        <v>45746</v>
      </c>
      <c r="AW2971" s="12" t="str">
        <f>+VLOOKUP(X2971,[2]Reference!BN:BO,2,FALSE)</f>
        <v>Fleet</v>
      </c>
      <c r="AX2971" s="20" t="str">
        <f t="shared" si="563"/>
        <v>HB</v>
      </c>
      <c r="AY2971" s="20" t="str">
        <f>VLOOKUP(AX2971,[2]Reference!AH:AI,2,FALSE)</f>
        <v>LNER</v>
      </c>
      <c r="AZ2971" s="20" t="str">
        <f>VLOOKUP(D2971,[2]Reference!Q:V,6,FALSE)</f>
        <v>IC225</v>
      </c>
      <c r="BA2971" s="20" t="str">
        <f>VLOOKUP(D2971,[2]Reference!Q:V,3,FALSE)</f>
        <v>IC225</v>
      </c>
    </row>
    <row r="2972" spans="1:53" ht="13.5" x14ac:dyDescent="0.25">
      <c r="A2972" s="38" t="s">
        <v>8273</v>
      </c>
      <c r="B2972" s="39">
        <v>45739</v>
      </c>
      <c r="C2972" s="38" t="s">
        <v>54</v>
      </c>
      <c r="D2972" s="38" t="s">
        <v>92</v>
      </c>
      <c r="E2972" s="38" t="s">
        <v>93</v>
      </c>
      <c r="F2972" s="38" t="s">
        <v>92</v>
      </c>
      <c r="G2972" s="38" t="s">
        <v>146</v>
      </c>
      <c r="H2972" s="38" t="s">
        <v>95</v>
      </c>
      <c r="I2972" s="38" t="s">
        <v>147</v>
      </c>
      <c r="J2972" s="38" t="s">
        <v>148</v>
      </c>
      <c r="K2972" s="38" t="s">
        <v>201</v>
      </c>
      <c r="L2972" s="38" t="s">
        <v>8274</v>
      </c>
      <c r="M2972" s="38" t="s">
        <v>126</v>
      </c>
      <c r="N2972" s="40">
        <v>7</v>
      </c>
      <c r="O2972" s="40">
        <v>4</v>
      </c>
      <c r="P2972" s="40">
        <v>3</v>
      </c>
      <c r="Q2972" s="40">
        <v>0</v>
      </c>
      <c r="R2972" s="40">
        <v>0</v>
      </c>
      <c r="S2972" s="40">
        <v>0</v>
      </c>
      <c r="T2972" s="40">
        <v>0</v>
      </c>
      <c r="U2972" s="40">
        <v>2</v>
      </c>
      <c r="V2972" s="40">
        <v>7</v>
      </c>
      <c r="W2972" s="38" t="s">
        <v>8275</v>
      </c>
      <c r="X2972" s="38" t="s">
        <v>80</v>
      </c>
      <c r="Y2972" s="38" t="s">
        <v>66</v>
      </c>
      <c r="Z2972" s="38" t="s">
        <v>7080</v>
      </c>
      <c r="AA2972" s="38" t="s">
        <v>7077</v>
      </c>
      <c r="AB2972" s="41">
        <v>0</v>
      </c>
      <c r="AC2972" s="41">
        <v>0</v>
      </c>
      <c r="AD2972" s="42">
        <v>0.11</v>
      </c>
      <c r="AE2972" s="42">
        <v>0.18</v>
      </c>
      <c r="AF2972" s="12" t="str">
        <f t="shared" si="552"/>
        <v>335144</v>
      </c>
      <c r="AG2972" s="13" t="str">
        <f>VLOOKUP(D2972,[2]Reference!$Q:$U,4,FALSE)</f>
        <v>Fleet</v>
      </c>
      <c r="AH2972" s="13" t="str">
        <f>VLOOKUP(D2972,[2]Reference!$Q:$U,5,FALSE)</f>
        <v>LNER</v>
      </c>
      <c r="AI2972" s="14">
        <f t="shared" si="553"/>
        <v>0</v>
      </c>
      <c r="AJ2972" s="14">
        <f t="shared" si="554"/>
        <v>0</v>
      </c>
      <c r="AK2972" s="14">
        <f t="shared" si="555"/>
        <v>0</v>
      </c>
      <c r="AL2972" s="15">
        <f t="shared" si="556"/>
        <v>0.11</v>
      </c>
      <c r="AM2972" s="14">
        <f t="shared" si="557"/>
        <v>7</v>
      </c>
      <c r="AN2972" s="16">
        <f t="shared" si="558"/>
        <v>45745</v>
      </c>
      <c r="AO2972" s="17">
        <f>VLOOKUP(B2972,[2]Reference!D:E,2,1)</f>
        <v>202513</v>
      </c>
      <c r="AP2972" s="12" t="str">
        <f t="shared" si="559"/>
        <v>7</v>
      </c>
      <c r="AQ2972" s="18">
        <f t="shared" si="560"/>
        <v>0.11</v>
      </c>
      <c r="AR2972" s="18">
        <f t="shared" si="561"/>
        <v>0.18</v>
      </c>
      <c r="AS2972" s="13" t="str">
        <f>VLOOKUP(D2972,[2]Reference!$Q:$U,3,FALSE)</f>
        <v>Azuma</v>
      </c>
      <c r="AT2972" s="13" t="str">
        <f>VLOOKUP(D2972,[2]Reference!Q:V,6,FALSE)</f>
        <v>Azuma</v>
      </c>
      <c r="AU2972" s="13" t="str">
        <f>VLOOKUP(D2972,[2]Reference!$Q:$U,2,FALSE)</f>
        <v>Hitachi - Class 801</v>
      </c>
      <c r="AV2972" s="19">
        <f t="shared" si="562"/>
        <v>45746</v>
      </c>
      <c r="AW2972" s="12" t="str">
        <f>+VLOOKUP(X2972,[2]Reference!BN:BO,2,FALSE)</f>
        <v>Fleet</v>
      </c>
      <c r="AX2972" s="20" t="str">
        <f t="shared" si="563"/>
        <v>HB</v>
      </c>
      <c r="AY2972" s="20" t="str">
        <f>VLOOKUP(AX2972,[2]Reference!AH:AI,2,FALSE)</f>
        <v>LNER</v>
      </c>
      <c r="AZ2972" s="20" t="str">
        <f>VLOOKUP(D2972,[2]Reference!Q:V,6,FALSE)</f>
        <v>Azuma</v>
      </c>
      <c r="BA2972" s="20" t="str">
        <f>VLOOKUP(D2972,[2]Reference!Q:V,3,FALSE)</f>
        <v>Azuma</v>
      </c>
    </row>
    <row r="2973" spans="1:53" ht="13.5" x14ac:dyDescent="0.25">
      <c r="A2973" s="38" t="s">
        <v>8276</v>
      </c>
      <c r="B2973" s="39">
        <v>45739</v>
      </c>
      <c r="C2973" s="38" t="s">
        <v>54</v>
      </c>
      <c r="D2973" s="38" t="s">
        <v>70</v>
      </c>
      <c r="E2973" s="38" t="s">
        <v>71</v>
      </c>
      <c r="F2973" s="38" t="s">
        <v>70</v>
      </c>
      <c r="G2973" s="38" t="s">
        <v>129</v>
      </c>
      <c r="H2973" s="38" t="s">
        <v>58</v>
      </c>
      <c r="I2973" s="38" t="s">
        <v>188</v>
      </c>
      <c r="J2973" s="38" t="s">
        <v>189</v>
      </c>
      <c r="K2973" s="38" t="s">
        <v>893</v>
      </c>
      <c r="L2973" s="38" t="s">
        <v>8277</v>
      </c>
      <c r="M2973" s="38" t="s">
        <v>185</v>
      </c>
      <c r="N2973" s="40">
        <v>7</v>
      </c>
      <c r="O2973" s="40">
        <v>3</v>
      </c>
      <c r="P2973" s="40">
        <v>4</v>
      </c>
      <c r="Q2973" s="40">
        <v>0</v>
      </c>
      <c r="R2973" s="40">
        <v>0</v>
      </c>
      <c r="S2973" s="40">
        <v>0</v>
      </c>
      <c r="T2973" s="40">
        <v>0</v>
      </c>
      <c r="U2973" s="40">
        <v>2</v>
      </c>
      <c r="V2973" s="40">
        <v>7</v>
      </c>
      <c r="W2973" s="38" t="s">
        <v>8278</v>
      </c>
      <c r="X2973" s="38" t="s">
        <v>65</v>
      </c>
      <c r="Y2973" s="38" t="s">
        <v>66</v>
      </c>
      <c r="Z2973" s="38" t="s">
        <v>7080</v>
      </c>
      <c r="AA2973" s="38" t="s">
        <v>7077</v>
      </c>
      <c r="AB2973" s="41">
        <v>0</v>
      </c>
      <c r="AC2973" s="41">
        <v>0</v>
      </c>
      <c r="AD2973" s="42">
        <v>0</v>
      </c>
      <c r="AE2973" s="42">
        <v>0</v>
      </c>
      <c r="AF2973" s="12" t="str">
        <f t="shared" si="552"/>
        <v>335707</v>
      </c>
      <c r="AG2973" s="13" t="str">
        <f>VLOOKUP(D2973,[2]Reference!$Q:$U,4,FALSE)</f>
        <v>Fleet</v>
      </c>
      <c r="AH2973" s="13" t="str">
        <f>VLOOKUP(D2973,[2]Reference!$Q:$U,5,FALSE)</f>
        <v>LNER</v>
      </c>
      <c r="AI2973" s="14">
        <f t="shared" si="553"/>
        <v>0</v>
      </c>
      <c r="AJ2973" s="14">
        <f t="shared" si="554"/>
        <v>0</v>
      </c>
      <c r="AK2973" s="14">
        <f t="shared" si="555"/>
        <v>0</v>
      </c>
      <c r="AL2973" s="15">
        <f t="shared" si="556"/>
        <v>0</v>
      </c>
      <c r="AM2973" s="14">
        <f t="shared" si="557"/>
        <v>7</v>
      </c>
      <c r="AN2973" s="16">
        <f t="shared" si="558"/>
        <v>45745</v>
      </c>
      <c r="AO2973" s="17">
        <f>VLOOKUP(B2973,[2]Reference!D:E,2,1)</f>
        <v>202513</v>
      </c>
      <c r="AP2973" s="12" t="str">
        <f t="shared" si="559"/>
        <v>7</v>
      </c>
      <c r="AQ2973" s="18">
        <f t="shared" si="560"/>
        <v>0</v>
      </c>
      <c r="AR2973" s="18">
        <f t="shared" si="561"/>
        <v>0</v>
      </c>
      <c r="AS2973" s="13" t="str">
        <f>VLOOKUP(D2973,[2]Reference!$Q:$U,3,FALSE)</f>
        <v>IC225</v>
      </c>
      <c r="AT2973" s="13" t="str">
        <f>VLOOKUP(D2973,[2]Reference!Q:V,6,FALSE)</f>
        <v>IC225</v>
      </c>
      <c r="AU2973" s="13" t="str">
        <f>VLOOKUP(D2973,[2]Reference!$Q:$U,2,FALSE)</f>
        <v>Cl 91 Loco</v>
      </c>
      <c r="AV2973" s="19">
        <f t="shared" si="562"/>
        <v>45746</v>
      </c>
      <c r="AW2973" s="12" t="str">
        <f>+VLOOKUP(X2973,[2]Reference!BN:BO,2,FALSE)</f>
        <v>Depot</v>
      </c>
      <c r="AX2973" s="20" t="str">
        <f t="shared" si="563"/>
        <v>HB</v>
      </c>
      <c r="AY2973" s="20" t="str">
        <f>VLOOKUP(AX2973,[2]Reference!AH:AI,2,FALSE)</f>
        <v>LNER</v>
      </c>
      <c r="AZ2973" s="20" t="str">
        <f>VLOOKUP(D2973,[2]Reference!Q:V,6,FALSE)</f>
        <v>IC225</v>
      </c>
      <c r="BA2973" s="20" t="str">
        <f>VLOOKUP(D2973,[2]Reference!Q:V,3,FALSE)</f>
        <v>IC225</v>
      </c>
    </row>
    <row r="2974" spans="1:53" ht="13.5" x14ac:dyDescent="0.25">
      <c r="A2974" s="38" t="s">
        <v>8280</v>
      </c>
      <c r="B2974" s="39">
        <v>45740</v>
      </c>
      <c r="C2974" s="38" t="s">
        <v>54</v>
      </c>
      <c r="D2974" s="38" t="s">
        <v>92</v>
      </c>
      <c r="E2974" s="38" t="s">
        <v>93</v>
      </c>
      <c r="F2974" s="38" t="s">
        <v>92</v>
      </c>
      <c r="G2974" s="38" t="s">
        <v>129</v>
      </c>
      <c r="H2974" s="38" t="s">
        <v>339</v>
      </c>
      <c r="I2974" s="38" t="s">
        <v>493</v>
      </c>
      <c r="J2974" s="38" t="s">
        <v>494</v>
      </c>
      <c r="K2974" s="38" t="s">
        <v>816</v>
      </c>
      <c r="L2974" s="38" t="s">
        <v>4556</v>
      </c>
      <c r="M2974" s="38" t="s">
        <v>899</v>
      </c>
      <c r="N2974" s="40">
        <v>0</v>
      </c>
      <c r="O2974" s="40">
        <v>0</v>
      </c>
      <c r="P2974" s="40">
        <v>0</v>
      </c>
      <c r="Q2974" s="40">
        <v>1</v>
      </c>
      <c r="R2974" s="40">
        <v>1</v>
      </c>
      <c r="S2974" s="40">
        <v>0</v>
      </c>
      <c r="T2974" s="40">
        <v>0</v>
      </c>
      <c r="U2974" s="40">
        <v>2</v>
      </c>
      <c r="V2974" s="40">
        <v>120</v>
      </c>
      <c r="W2974" s="38" t="s">
        <v>8281</v>
      </c>
      <c r="X2974" s="38" t="s">
        <v>80</v>
      </c>
      <c r="Y2974" s="38" t="s">
        <v>66</v>
      </c>
      <c r="Z2974" s="38" t="s">
        <v>7080</v>
      </c>
      <c r="AA2974" s="38" t="s">
        <v>7077</v>
      </c>
      <c r="AB2974" s="41">
        <v>2</v>
      </c>
      <c r="AC2974" s="41">
        <v>0</v>
      </c>
      <c r="AD2974" s="42">
        <v>2</v>
      </c>
      <c r="AE2974" s="42">
        <v>2</v>
      </c>
      <c r="AF2974" s="12" t="str">
        <f t="shared" si="552"/>
        <v>336421</v>
      </c>
      <c r="AG2974" s="13" t="str">
        <f>VLOOKUP(D2974,[2]Reference!$Q:$U,4,FALSE)</f>
        <v>Fleet</v>
      </c>
      <c r="AH2974" s="13" t="str">
        <f>VLOOKUP(D2974,[2]Reference!$Q:$U,5,FALSE)</f>
        <v>LNER</v>
      </c>
      <c r="AI2974" s="14">
        <f t="shared" si="553"/>
        <v>2</v>
      </c>
      <c r="AJ2974" s="14">
        <f t="shared" si="554"/>
        <v>0</v>
      </c>
      <c r="AK2974" s="14">
        <f t="shared" si="555"/>
        <v>2</v>
      </c>
      <c r="AL2974" s="15">
        <f t="shared" si="556"/>
        <v>0</v>
      </c>
      <c r="AM2974" s="14">
        <f t="shared" si="557"/>
        <v>0</v>
      </c>
      <c r="AN2974" s="16">
        <f t="shared" si="558"/>
        <v>45745</v>
      </c>
      <c r="AO2974" s="17">
        <f>VLOOKUP(B2974,[2]Reference!D:E,2,1)</f>
        <v>202513</v>
      </c>
      <c r="AP2974" s="12" t="str">
        <f t="shared" si="559"/>
        <v>7</v>
      </c>
      <c r="AQ2974" s="18">
        <f t="shared" si="560"/>
        <v>2</v>
      </c>
      <c r="AR2974" s="18">
        <f t="shared" si="561"/>
        <v>2</v>
      </c>
      <c r="AS2974" s="13" t="str">
        <f>VLOOKUP(D2974,[2]Reference!$Q:$U,3,FALSE)</f>
        <v>Azuma</v>
      </c>
      <c r="AT2974" s="13" t="str">
        <f>VLOOKUP(D2974,[2]Reference!Q:V,6,FALSE)</f>
        <v>Azuma</v>
      </c>
      <c r="AU2974" s="13" t="str">
        <f>VLOOKUP(D2974,[2]Reference!$Q:$U,2,FALSE)</f>
        <v>Hitachi - Class 801</v>
      </c>
      <c r="AV2974" s="19">
        <f t="shared" si="562"/>
        <v>45747</v>
      </c>
      <c r="AW2974" s="12" t="str">
        <f>+VLOOKUP(X2974,[2]Reference!BN:BO,2,FALSE)</f>
        <v>Fleet</v>
      </c>
      <c r="AX2974" s="20" t="str">
        <f t="shared" si="563"/>
        <v>HB</v>
      </c>
      <c r="AY2974" s="20" t="str">
        <f>VLOOKUP(AX2974,[2]Reference!AH:AI,2,FALSE)</f>
        <v>LNER</v>
      </c>
      <c r="AZ2974" s="20" t="str">
        <f>VLOOKUP(D2974,[2]Reference!Q:V,6,FALSE)</f>
        <v>Azuma</v>
      </c>
      <c r="BA2974" s="20" t="str">
        <f>VLOOKUP(D2974,[2]Reference!Q:V,3,FALSE)</f>
        <v>Azuma</v>
      </c>
    </row>
    <row r="2975" spans="1:53" ht="13.5" x14ac:dyDescent="0.25">
      <c r="A2975" s="38" t="s">
        <v>8282</v>
      </c>
      <c r="B2975" s="39">
        <v>45740</v>
      </c>
      <c r="C2975" s="38" t="s">
        <v>54</v>
      </c>
      <c r="D2975" s="38" t="s">
        <v>92</v>
      </c>
      <c r="E2975" s="38" t="s">
        <v>93</v>
      </c>
      <c r="F2975" s="38" t="s">
        <v>92</v>
      </c>
      <c r="G2975" s="38" t="s">
        <v>129</v>
      </c>
      <c r="H2975" s="38" t="s">
        <v>84</v>
      </c>
      <c r="I2975" s="38" t="s">
        <v>2725</v>
      </c>
      <c r="J2975" s="38" t="s">
        <v>2726</v>
      </c>
      <c r="K2975" s="38" t="s">
        <v>130</v>
      </c>
      <c r="L2975" s="38" t="s">
        <v>7249</v>
      </c>
      <c r="M2975" s="38" t="s">
        <v>595</v>
      </c>
      <c r="N2975" s="40">
        <v>6</v>
      </c>
      <c r="O2975" s="40">
        <v>3</v>
      </c>
      <c r="P2975" s="40">
        <v>3</v>
      </c>
      <c r="Q2975" s="40">
        <v>0</v>
      </c>
      <c r="R2975" s="40">
        <v>0</v>
      </c>
      <c r="S2975" s="40">
        <v>0</v>
      </c>
      <c r="T2975" s="40">
        <v>0</v>
      </c>
      <c r="U2975" s="40">
        <v>2</v>
      </c>
      <c r="V2975" s="40">
        <v>6</v>
      </c>
      <c r="W2975" s="38" t="s">
        <v>8283</v>
      </c>
      <c r="X2975" s="38" t="s">
        <v>80</v>
      </c>
      <c r="Y2975" s="38" t="s">
        <v>66</v>
      </c>
      <c r="Z2975" s="38" t="s">
        <v>7080</v>
      </c>
      <c r="AA2975" s="38" t="s">
        <v>7077</v>
      </c>
      <c r="AB2975" s="41">
        <v>0</v>
      </c>
      <c r="AC2975" s="41">
        <v>0</v>
      </c>
      <c r="AD2975" s="42">
        <v>0</v>
      </c>
      <c r="AE2975" s="42">
        <v>0</v>
      </c>
      <c r="AF2975" s="12" t="str">
        <f t="shared" si="552"/>
        <v>337023</v>
      </c>
      <c r="AG2975" s="13" t="str">
        <f>VLOOKUP(D2975,[2]Reference!$Q:$U,4,FALSE)</f>
        <v>Fleet</v>
      </c>
      <c r="AH2975" s="13" t="str">
        <f>VLOOKUP(D2975,[2]Reference!$Q:$U,5,FALSE)</f>
        <v>LNER</v>
      </c>
      <c r="AI2975" s="14">
        <f t="shared" si="553"/>
        <v>0</v>
      </c>
      <c r="AJ2975" s="14">
        <f t="shared" si="554"/>
        <v>0</v>
      </c>
      <c r="AK2975" s="14">
        <f t="shared" si="555"/>
        <v>0</v>
      </c>
      <c r="AL2975" s="15">
        <f t="shared" si="556"/>
        <v>0</v>
      </c>
      <c r="AM2975" s="14">
        <f t="shared" si="557"/>
        <v>6</v>
      </c>
      <c r="AN2975" s="16">
        <f t="shared" si="558"/>
        <v>45745</v>
      </c>
      <c r="AO2975" s="17">
        <f>VLOOKUP(B2975,[2]Reference!D:E,2,1)</f>
        <v>202513</v>
      </c>
      <c r="AP2975" s="12" t="str">
        <f t="shared" si="559"/>
        <v>7</v>
      </c>
      <c r="AQ2975" s="18">
        <f t="shared" si="560"/>
        <v>0</v>
      </c>
      <c r="AR2975" s="18">
        <f t="shared" si="561"/>
        <v>0</v>
      </c>
      <c r="AS2975" s="13" t="str">
        <f>VLOOKUP(D2975,[2]Reference!$Q:$U,3,FALSE)</f>
        <v>Azuma</v>
      </c>
      <c r="AT2975" s="13" t="str">
        <f>VLOOKUP(D2975,[2]Reference!Q:V,6,FALSE)</f>
        <v>Azuma</v>
      </c>
      <c r="AU2975" s="13" t="str">
        <f>VLOOKUP(D2975,[2]Reference!$Q:$U,2,FALSE)</f>
        <v>Hitachi - Class 801</v>
      </c>
      <c r="AV2975" s="19">
        <f t="shared" si="562"/>
        <v>45747</v>
      </c>
      <c r="AW2975" s="12" t="str">
        <f>+VLOOKUP(X2975,[2]Reference!BN:BO,2,FALSE)</f>
        <v>Fleet</v>
      </c>
      <c r="AX2975" s="20" t="str">
        <f t="shared" si="563"/>
        <v>HB</v>
      </c>
      <c r="AY2975" s="20" t="str">
        <f>VLOOKUP(AX2975,[2]Reference!AH:AI,2,FALSE)</f>
        <v>LNER</v>
      </c>
      <c r="AZ2975" s="20" t="str">
        <f>VLOOKUP(D2975,[2]Reference!Q:V,6,FALSE)</f>
        <v>Azuma</v>
      </c>
      <c r="BA2975" s="20" t="str">
        <f>VLOOKUP(D2975,[2]Reference!Q:V,3,FALSE)</f>
        <v>Azuma</v>
      </c>
    </row>
    <row r="2976" spans="1:53" ht="13.5" x14ac:dyDescent="0.25">
      <c r="A2976" s="38" t="s">
        <v>8284</v>
      </c>
      <c r="B2976" s="39">
        <v>45740</v>
      </c>
      <c r="C2976" s="38" t="s">
        <v>54</v>
      </c>
      <c r="D2976" s="38" t="s">
        <v>55</v>
      </c>
      <c r="E2976" s="38" t="s">
        <v>56</v>
      </c>
      <c r="F2976" s="38" t="s">
        <v>55</v>
      </c>
      <c r="G2976" s="38" t="s">
        <v>121</v>
      </c>
      <c r="H2976" s="38" t="s">
        <v>339</v>
      </c>
      <c r="I2976" s="38" t="s">
        <v>340</v>
      </c>
      <c r="J2976" s="38" t="s">
        <v>341</v>
      </c>
      <c r="K2976" s="38" t="s">
        <v>2994</v>
      </c>
      <c r="L2976" s="38" t="s">
        <v>7809</v>
      </c>
      <c r="M2976" s="38" t="s">
        <v>533</v>
      </c>
      <c r="N2976" s="40">
        <v>11</v>
      </c>
      <c r="O2976" s="40">
        <v>6</v>
      </c>
      <c r="P2976" s="40">
        <v>5</v>
      </c>
      <c r="Q2976" s="40">
        <v>0</v>
      </c>
      <c r="R2976" s="40">
        <v>0</v>
      </c>
      <c r="S2976" s="40">
        <v>0</v>
      </c>
      <c r="T2976" s="40">
        <v>0</v>
      </c>
      <c r="U2976" s="40">
        <v>1</v>
      </c>
      <c r="V2976" s="40">
        <v>11</v>
      </c>
      <c r="W2976" s="38" t="s">
        <v>8285</v>
      </c>
      <c r="X2976" s="38" t="s">
        <v>80</v>
      </c>
      <c r="Y2976" s="38" t="s">
        <v>66</v>
      </c>
      <c r="Z2976" s="38" t="s">
        <v>7080</v>
      </c>
      <c r="AA2976" s="38" t="s">
        <v>7077</v>
      </c>
      <c r="AB2976" s="41">
        <v>0</v>
      </c>
      <c r="AC2976" s="41">
        <v>0</v>
      </c>
      <c r="AD2976" s="42">
        <v>0</v>
      </c>
      <c r="AE2976" s="42">
        <v>0.92</v>
      </c>
      <c r="AF2976" s="12" t="str">
        <f t="shared" si="552"/>
        <v>337148</v>
      </c>
      <c r="AG2976" s="13" t="str">
        <f>VLOOKUP(D2976,[2]Reference!$Q:$U,4,FALSE)</f>
        <v>Fleet</v>
      </c>
      <c r="AH2976" s="13" t="str">
        <f>VLOOKUP(D2976,[2]Reference!$Q:$U,5,FALSE)</f>
        <v>LNER</v>
      </c>
      <c r="AI2976" s="14">
        <f t="shared" si="553"/>
        <v>0</v>
      </c>
      <c r="AJ2976" s="14">
        <f t="shared" si="554"/>
        <v>0</v>
      </c>
      <c r="AK2976" s="14">
        <f t="shared" si="555"/>
        <v>0</v>
      </c>
      <c r="AL2976" s="15">
        <f t="shared" si="556"/>
        <v>0</v>
      </c>
      <c r="AM2976" s="14">
        <f t="shared" si="557"/>
        <v>11</v>
      </c>
      <c r="AN2976" s="16">
        <f t="shared" si="558"/>
        <v>45745</v>
      </c>
      <c r="AO2976" s="17">
        <f>VLOOKUP(B2976,[2]Reference!D:E,2,1)</f>
        <v>202513</v>
      </c>
      <c r="AP2976" s="12" t="str">
        <f t="shared" si="559"/>
        <v>7</v>
      </c>
      <c r="AQ2976" s="18">
        <f t="shared" si="560"/>
        <v>0</v>
      </c>
      <c r="AR2976" s="18">
        <f t="shared" si="561"/>
        <v>0.92</v>
      </c>
      <c r="AS2976" s="13" t="str">
        <f>VLOOKUP(D2976,[2]Reference!$Q:$U,3,FALSE)</f>
        <v>Azuma</v>
      </c>
      <c r="AT2976" s="13" t="str">
        <f>VLOOKUP(D2976,[2]Reference!Q:V,6,FALSE)</f>
        <v>Azuma</v>
      </c>
      <c r="AU2976" s="13" t="str">
        <f>VLOOKUP(D2976,[2]Reference!$Q:$U,2,FALSE)</f>
        <v>Hitachi - Class 800</v>
      </c>
      <c r="AV2976" s="19">
        <f t="shared" si="562"/>
        <v>45747</v>
      </c>
      <c r="AW2976" s="12" t="str">
        <f>+VLOOKUP(X2976,[2]Reference!BN:BO,2,FALSE)</f>
        <v>Fleet</v>
      </c>
      <c r="AX2976" s="20" t="str">
        <f t="shared" si="563"/>
        <v>HB</v>
      </c>
      <c r="AY2976" s="20" t="str">
        <f>VLOOKUP(AX2976,[2]Reference!AH:AI,2,FALSE)</f>
        <v>LNER</v>
      </c>
      <c r="AZ2976" s="20" t="str">
        <f>VLOOKUP(D2976,[2]Reference!Q:V,6,FALSE)</f>
        <v>Azuma</v>
      </c>
      <c r="BA2976" s="20" t="str">
        <f>VLOOKUP(D2976,[2]Reference!Q:V,3,FALSE)</f>
        <v>Azuma</v>
      </c>
    </row>
    <row r="2977" spans="1:53" ht="13.5" x14ac:dyDescent="0.25">
      <c r="A2977" s="38" t="s">
        <v>8286</v>
      </c>
      <c r="B2977" s="39">
        <v>45740</v>
      </c>
      <c r="C2977" s="38" t="s">
        <v>54</v>
      </c>
      <c r="D2977" s="38" t="s">
        <v>55</v>
      </c>
      <c r="E2977" s="38" t="s">
        <v>56</v>
      </c>
      <c r="F2977" s="38" t="s">
        <v>55</v>
      </c>
      <c r="G2977" s="38" t="s">
        <v>146</v>
      </c>
      <c r="H2977" s="38" t="s">
        <v>258</v>
      </c>
      <c r="I2977" s="38" t="s">
        <v>568</v>
      </c>
      <c r="J2977" s="38" t="s">
        <v>569</v>
      </c>
      <c r="K2977" s="38" t="s">
        <v>1172</v>
      </c>
      <c r="L2977" s="38" t="s">
        <v>8287</v>
      </c>
      <c r="M2977" s="38" t="s">
        <v>2053</v>
      </c>
      <c r="N2977" s="40">
        <v>29</v>
      </c>
      <c r="O2977" s="40">
        <v>11</v>
      </c>
      <c r="P2977" s="40">
        <v>18</v>
      </c>
      <c r="Q2977" s="40">
        <v>0</v>
      </c>
      <c r="R2977" s="40">
        <v>0</v>
      </c>
      <c r="S2977" s="40">
        <v>0</v>
      </c>
      <c r="T2977" s="40">
        <v>0</v>
      </c>
      <c r="U2977" s="40">
        <v>2</v>
      </c>
      <c r="V2977" s="40">
        <v>29</v>
      </c>
      <c r="W2977" s="38" t="s">
        <v>8288</v>
      </c>
      <c r="X2977" s="38" t="s">
        <v>80</v>
      </c>
      <c r="Y2977" s="38" t="s">
        <v>66</v>
      </c>
      <c r="Z2977" s="38" t="s">
        <v>7080</v>
      </c>
      <c r="AA2977" s="38" t="s">
        <v>7077</v>
      </c>
      <c r="AB2977" s="41">
        <v>0</v>
      </c>
      <c r="AC2977" s="41">
        <v>0</v>
      </c>
      <c r="AD2977" s="42">
        <v>0</v>
      </c>
      <c r="AE2977" s="42">
        <v>0.46</v>
      </c>
      <c r="AF2977" s="12" t="str">
        <f t="shared" si="552"/>
        <v>337593</v>
      </c>
      <c r="AG2977" s="13" t="str">
        <f>VLOOKUP(D2977,[2]Reference!$Q:$U,4,FALSE)</f>
        <v>Fleet</v>
      </c>
      <c r="AH2977" s="13" t="str">
        <f>VLOOKUP(D2977,[2]Reference!$Q:$U,5,FALSE)</f>
        <v>LNER</v>
      </c>
      <c r="AI2977" s="14">
        <f t="shared" si="553"/>
        <v>0</v>
      </c>
      <c r="AJ2977" s="14">
        <f t="shared" si="554"/>
        <v>0</v>
      </c>
      <c r="AK2977" s="14">
        <f t="shared" si="555"/>
        <v>0</v>
      </c>
      <c r="AL2977" s="15">
        <f t="shared" si="556"/>
        <v>0</v>
      </c>
      <c r="AM2977" s="14">
        <f t="shared" si="557"/>
        <v>29</v>
      </c>
      <c r="AN2977" s="16">
        <f t="shared" si="558"/>
        <v>45745</v>
      </c>
      <c r="AO2977" s="17">
        <f>VLOOKUP(B2977,[2]Reference!D:E,2,1)</f>
        <v>202513</v>
      </c>
      <c r="AP2977" s="12" t="str">
        <f t="shared" si="559"/>
        <v>7</v>
      </c>
      <c r="AQ2977" s="18">
        <f t="shared" si="560"/>
        <v>0</v>
      </c>
      <c r="AR2977" s="18">
        <f t="shared" si="561"/>
        <v>0.46</v>
      </c>
      <c r="AS2977" s="13" t="str">
        <f>VLOOKUP(D2977,[2]Reference!$Q:$U,3,FALSE)</f>
        <v>Azuma</v>
      </c>
      <c r="AT2977" s="13" t="str">
        <f>VLOOKUP(D2977,[2]Reference!Q:V,6,FALSE)</f>
        <v>Azuma</v>
      </c>
      <c r="AU2977" s="13" t="str">
        <f>VLOOKUP(D2977,[2]Reference!$Q:$U,2,FALSE)</f>
        <v>Hitachi - Class 800</v>
      </c>
      <c r="AV2977" s="19">
        <f t="shared" si="562"/>
        <v>45747</v>
      </c>
      <c r="AW2977" s="12" t="str">
        <f>+VLOOKUP(X2977,[2]Reference!BN:BO,2,FALSE)</f>
        <v>Fleet</v>
      </c>
      <c r="AX2977" s="20" t="str">
        <f t="shared" si="563"/>
        <v>HB</v>
      </c>
      <c r="AY2977" s="20" t="str">
        <f>VLOOKUP(AX2977,[2]Reference!AH:AI,2,FALSE)</f>
        <v>LNER</v>
      </c>
      <c r="AZ2977" s="20" t="str">
        <f>VLOOKUP(D2977,[2]Reference!Q:V,6,FALSE)</f>
        <v>Azuma</v>
      </c>
      <c r="BA2977" s="20" t="str">
        <f>VLOOKUP(D2977,[2]Reference!Q:V,3,FALSE)</f>
        <v>Azuma</v>
      </c>
    </row>
    <row r="2978" spans="1:53" ht="13.5" x14ac:dyDescent="0.25">
      <c r="A2978" s="38" t="s">
        <v>8289</v>
      </c>
      <c r="B2978" s="39">
        <v>45740</v>
      </c>
      <c r="C2978" s="38" t="s">
        <v>54</v>
      </c>
      <c r="D2978" s="38" t="s">
        <v>55</v>
      </c>
      <c r="E2978" s="38" t="s">
        <v>56</v>
      </c>
      <c r="F2978" s="38" t="s">
        <v>55</v>
      </c>
      <c r="G2978" s="38" t="s">
        <v>83</v>
      </c>
      <c r="H2978" s="38" t="s">
        <v>730</v>
      </c>
      <c r="I2978" s="38" t="s">
        <v>8290</v>
      </c>
      <c r="J2978" s="38" t="s">
        <v>8291</v>
      </c>
      <c r="K2978" s="38" t="s">
        <v>946</v>
      </c>
      <c r="L2978" s="38" t="s">
        <v>8292</v>
      </c>
      <c r="M2978" s="38" t="s">
        <v>296</v>
      </c>
      <c r="N2978" s="40">
        <v>37</v>
      </c>
      <c r="O2978" s="40">
        <v>32</v>
      </c>
      <c r="P2978" s="40">
        <v>5</v>
      </c>
      <c r="Q2978" s="40">
        <v>0</v>
      </c>
      <c r="R2978" s="40">
        <v>0</v>
      </c>
      <c r="S2978" s="40">
        <v>0</v>
      </c>
      <c r="T2978" s="40">
        <v>0</v>
      </c>
      <c r="U2978" s="40">
        <v>1</v>
      </c>
      <c r="V2978" s="40">
        <v>37</v>
      </c>
      <c r="W2978" s="38" t="s">
        <v>8293</v>
      </c>
      <c r="X2978" s="38" t="s">
        <v>80</v>
      </c>
      <c r="Y2978" s="38" t="s">
        <v>66</v>
      </c>
      <c r="Z2978" s="38" t="s">
        <v>7080</v>
      </c>
      <c r="AA2978" s="38" t="s">
        <v>7077</v>
      </c>
      <c r="AB2978" s="41">
        <v>0</v>
      </c>
      <c r="AC2978" s="41">
        <v>0</v>
      </c>
      <c r="AD2978" s="42">
        <v>0.95</v>
      </c>
      <c r="AE2978" s="42">
        <v>0.95</v>
      </c>
      <c r="AF2978" s="12" t="str">
        <f t="shared" si="552"/>
        <v>337982</v>
      </c>
      <c r="AG2978" s="13" t="str">
        <f>VLOOKUP(D2978,[2]Reference!$Q:$U,4,FALSE)</f>
        <v>Fleet</v>
      </c>
      <c r="AH2978" s="13" t="str">
        <f>VLOOKUP(D2978,[2]Reference!$Q:$U,5,FALSE)</f>
        <v>LNER</v>
      </c>
      <c r="AI2978" s="14">
        <f t="shared" si="553"/>
        <v>0</v>
      </c>
      <c r="AJ2978" s="14">
        <f t="shared" si="554"/>
        <v>0</v>
      </c>
      <c r="AK2978" s="14">
        <f t="shared" si="555"/>
        <v>0</v>
      </c>
      <c r="AL2978" s="15">
        <f t="shared" si="556"/>
        <v>0.95</v>
      </c>
      <c r="AM2978" s="14">
        <f t="shared" si="557"/>
        <v>37</v>
      </c>
      <c r="AN2978" s="16">
        <f t="shared" si="558"/>
        <v>45745</v>
      </c>
      <c r="AO2978" s="17">
        <f>VLOOKUP(B2978,[2]Reference!D:E,2,1)</f>
        <v>202513</v>
      </c>
      <c r="AP2978" s="12" t="str">
        <f t="shared" si="559"/>
        <v>7</v>
      </c>
      <c r="AQ2978" s="18">
        <f t="shared" si="560"/>
        <v>0.95</v>
      </c>
      <c r="AR2978" s="18">
        <f t="shared" si="561"/>
        <v>0.95</v>
      </c>
      <c r="AS2978" s="13" t="str">
        <f>VLOOKUP(D2978,[2]Reference!$Q:$U,3,FALSE)</f>
        <v>Azuma</v>
      </c>
      <c r="AT2978" s="13" t="str">
        <f>VLOOKUP(D2978,[2]Reference!Q:V,6,FALSE)</f>
        <v>Azuma</v>
      </c>
      <c r="AU2978" s="13" t="str">
        <f>VLOOKUP(D2978,[2]Reference!$Q:$U,2,FALSE)</f>
        <v>Hitachi - Class 800</v>
      </c>
      <c r="AV2978" s="19">
        <f t="shared" si="562"/>
        <v>45747</v>
      </c>
      <c r="AW2978" s="12" t="str">
        <f>+VLOOKUP(X2978,[2]Reference!BN:BO,2,FALSE)</f>
        <v>Fleet</v>
      </c>
      <c r="AX2978" s="20" t="str">
        <f t="shared" si="563"/>
        <v>HB</v>
      </c>
      <c r="AY2978" s="20" t="str">
        <f>VLOOKUP(AX2978,[2]Reference!AH:AI,2,FALSE)</f>
        <v>LNER</v>
      </c>
      <c r="AZ2978" s="20" t="str">
        <f>VLOOKUP(D2978,[2]Reference!Q:V,6,FALSE)</f>
        <v>Azuma</v>
      </c>
      <c r="BA2978" s="20" t="str">
        <f>VLOOKUP(D2978,[2]Reference!Q:V,3,FALSE)</f>
        <v>Azuma</v>
      </c>
    </row>
    <row r="2979" spans="1:53" ht="13.5" x14ac:dyDescent="0.25">
      <c r="A2979" s="38" t="s">
        <v>8294</v>
      </c>
      <c r="B2979" s="39">
        <v>45741</v>
      </c>
      <c r="C2979" s="38" t="s">
        <v>54</v>
      </c>
      <c r="D2979" s="38" t="s">
        <v>55</v>
      </c>
      <c r="E2979" s="38" t="s">
        <v>56</v>
      </c>
      <c r="F2979" s="38" t="s">
        <v>55</v>
      </c>
      <c r="G2979" s="38" t="s">
        <v>231</v>
      </c>
      <c r="H2979" s="38" t="s">
        <v>198</v>
      </c>
      <c r="I2979" s="38" t="s">
        <v>209</v>
      </c>
      <c r="J2979" s="38" t="s">
        <v>210</v>
      </c>
      <c r="K2979" s="38" t="s">
        <v>1235</v>
      </c>
      <c r="L2979" s="38" t="s">
        <v>6347</v>
      </c>
      <c r="M2979" s="38" t="s">
        <v>296</v>
      </c>
      <c r="N2979" s="40">
        <v>0</v>
      </c>
      <c r="O2979" s="40">
        <v>0</v>
      </c>
      <c r="P2979" s="40">
        <v>0</v>
      </c>
      <c r="Q2979" s="40">
        <v>0</v>
      </c>
      <c r="R2979" s="40">
        <v>0</v>
      </c>
      <c r="S2979" s="40">
        <v>1</v>
      </c>
      <c r="T2979" s="40">
        <v>0</v>
      </c>
      <c r="U2979" s="40">
        <v>1</v>
      </c>
      <c r="V2979" s="40">
        <v>16</v>
      </c>
      <c r="W2979" s="38" t="s">
        <v>8295</v>
      </c>
      <c r="X2979" s="38" t="s">
        <v>119</v>
      </c>
      <c r="Y2979" s="38" t="s">
        <v>66</v>
      </c>
      <c r="Z2979" s="38" t="s">
        <v>7080</v>
      </c>
      <c r="AA2979" s="38" t="s">
        <v>7077</v>
      </c>
      <c r="AB2979" s="41">
        <v>0</v>
      </c>
      <c r="AC2979" s="41">
        <v>1</v>
      </c>
      <c r="AD2979" s="42">
        <v>1</v>
      </c>
      <c r="AE2979" s="42">
        <v>1</v>
      </c>
      <c r="AF2979" s="12" t="str">
        <f t="shared" si="552"/>
        <v>339456</v>
      </c>
      <c r="AG2979" s="13" t="str">
        <f>VLOOKUP(D2979,[2]Reference!$Q:$U,4,FALSE)</f>
        <v>Fleet</v>
      </c>
      <c r="AH2979" s="13" t="str">
        <f>VLOOKUP(D2979,[2]Reference!$Q:$U,5,FALSE)</f>
        <v>LNER</v>
      </c>
      <c r="AI2979" s="14">
        <f t="shared" si="553"/>
        <v>0</v>
      </c>
      <c r="AJ2979" s="14">
        <f t="shared" si="554"/>
        <v>0.5</v>
      </c>
      <c r="AK2979" s="14">
        <f t="shared" si="555"/>
        <v>0.5</v>
      </c>
      <c r="AL2979" s="15">
        <f t="shared" si="556"/>
        <v>0.5</v>
      </c>
      <c r="AM2979" s="14">
        <f t="shared" si="557"/>
        <v>0</v>
      </c>
      <c r="AN2979" s="16">
        <f t="shared" si="558"/>
        <v>45745</v>
      </c>
      <c r="AO2979" s="17">
        <f>VLOOKUP(B2979,[2]Reference!D:E,2,1)</f>
        <v>202513</v>
      </c>
      <c r="AP2979" s="12" t="str">
        <f t="shared" si="559"/>
        <v>7</v>
      </c>
      <c r="AQ2979" s="18">
        <f t="shared" si="560"/>
        <v>1</v>
      </c>
      <c r="AR2979" s="18">
        <f t="shared" si="561"/>
        <v>1</v>
      </c>
      <c r="AS2979" s="13" t="str">
        <f>VLOOKUP(D2979,[2]Reference!$Q:$U,3,FALSE)</f>
        <v>Azuma</v>
      </c>
      <c r="AT2979" s="13" t="str">
        <f>VLOOKUP(D2979,[2]Reference!Q:V,6,FALSE)</f>
        <v>Azuma</v>
      </c>
      <c r="AU2979" s="13" t="str">
        <f>VLOOKUP(D2979,[2]Reference!$Q:$U,2,FALSE)</f>
        <v>Hitachi - Class 800</v>
      </c>
      <c r="AV2979" s="19">
        <f t="shared" si="562"/>
        <v>45748</v>
      </c>
      <c r="AW2979" s="12" t="str">
        <f>+VLOOKUP(X2979,[2]Reference!BN:BO,2,FALSE)</f>
        <v>Depot</v>
      </c>
      <c r="AX2979" s="20" t="str">
        <f t="shared" si="563"/>
        <v>HB</v>
      </c>
      <c r="AY2979" s="20" t="str">
        <f>VLOOKUP(AX2979,[2]Reference!AH:AI,2,FALSE)</f>
        <v>LNER</v>
      </c>
      <c r="AZ2979" s="20" t="str">
        <f>VLOOKUP(D2979,[2]Reference!Q:V,6,FALSE)</f>
        <v>Azuma</v>
      </c>
      <c r="BA2979" s="20" t="str">
        <f>VLOOKUP(D2979,[2]Reference!Q:V,3,FALSE)</f>
        <v>Azuma</v>
      </c>
    </row>
    <row r="2980" spans="1:53" ht="13.5" x14ac:dyDescent="0.25">
      <c r="A2980" s="38" t="s">
        <v>8296</v>
      </c>
      <c r="B2980" s="39">
        <v>45741</v>
      </c>
      <c r="C2980" s="38" t="s">
        <v>54</v>
      </c>
      <c r="D2980" s="38" t="s">
        <v>92</v>
      </c>
      <c r="E2980" s="38" t="s">
        <v>93</v>
      </c>
      <c r="F2980" s="38" t="s">
        <v>92</v>
      </c>
      <c r="G2980" s="38" t="s">
        <v>83</v>
      </c>
      <c r="H2980" s="38" t="s">
        <v>138</v>
      </c>
      <c r="I2980" s="38" t="s">
        <v>5189</v>
      </c>
      <c r="J2980" s="38" t="s">
        <v>5190</v>
      </c>
      <c r="K2980" s="38" t="s">
        <v>503</v>
      </c>
      <c r="L2980" s="38" t="s">
        <v>8297</v>
      </c>
      <c r="M2980" s="38" t="s">
        <v>375</v>
      </c>
      <c r="N2980" s="40">
        <v>7</v>
      </c>
      <c r="O2980" s="40">
        <v>7</v>
      </c>
      <c r="P2980" s="40">
        <v>0</v>
      </c>
      <c r="Q2980" s="40">
        <v>0</v>
      </c>
      <c r="R2980" s="40">
        <v>0</v>
      </c>
      <c r="S2980" s="40">
        <v>0</v>
      </c>
      <c r="T2980" s="40">
        <v>0</v>
      </c>
      <c r="U2980" s="40">
        <v>1</v>
      </c>
      <c r="V2980" s="40">
        <v>7</v>
      </c>
      <c r="W2980" s="38" t="s">
        <v>8298</v>
      </c>
      <c r="X2980" s="38" t="s">
        <v>80</v>
      </c>
      <c r="Y2980" s="38" t="s">
        <v>66</v>
      </c>
      <c r="Z2980" s="38" t="s">
        <v>7080</v>
      </c>
      <c r="AA2980" s="38" t="s">
        <v>7077</v>
      </c>
      <c r="AB2980" s="41">
        <v>0</v>
      </c>
      <c r="AC2980" s="41">
        <v>0</v>
      </c>
      <c r="AD2980" s="42">
        <v>0</v>
      </c>
      <c r="AE2980" s="42">
        <v>0</v>
      </c>
      <c r="AF2980" s="12" t="str">
        <f t="shared" si="552"/>
        <v>339651</v>
      </c>
      <c r="AG2980" s="13" t="str">
        <f>VLOOKUP(D2980,[2]Reference!$Q:$U,4,FALSE)</f>
        <v>Fleet</v>
      </c>
      <c r="AH2980" s="13" t="str">
        <f>VLOOKUP(D2980,[2]Reference!$Q:$U,5,FALSE)</f>
        <v>LNER</v>
      </c>
      <c r="AI2980" s="14">
        <f t="shared" si="553"/>
        <v>0</v>
      </c>
      <c r="AJ2980" s="14">
        <f t="shared" si="554"/>
        <v>0</v>
      </c>
      <c r="AK2980" s="14">
        <f t="shared" si="555"/>
        <v>0</v>
      </c>
      <c r="AL2980" s="15">
        <f t="shared" si="556"/>
        <v>0</v>
      </c>
      <c r="AM2980" s="14">
        <f t="shared" si="557"/>
        <v>7</v>
      </c>
      <c r="AN2980" s="16">
        <f t="shared" si="558"/>
        <v>45745</v>
      </c>
      <c r="AO2980" s="17">
        <f>VLOOKUP(B2980,[2]Reference!D:E,2,1)</f>
        <v>202513</v>
      </c>
      <c r="AP2980" s="12" t="str">
        <f t="shared" si="559"/>
        <v>7</v>
      </c>
      <c r="AQ2980" s="18">
        <f t="shared" si="560"/>
        <v>0</v>
      </c>
      <c r="AR2980" s="18">
        <f t="shared" si="561"/>
        <v>0</v>
      </c>
      <c r="AS2980" s="13" t="str">
        <f>VLOOKUP(D2980,[2]Reference!$Q:$U,3,FALSE)</f>
        <v>Azuma</v>
      </c>
      <c r="AT2980" s="13" t="str">
        <f>VLOOKUP(D2980,[2]Reference!Q:V,6,FALSE)</f>
        <v>Azuma</v>
      </c>
      <c r="AU2980" s="13" t="str">
        <f>VLOOKUP(D2980,[2]Reference!$Q:$U,2,FALSE)</f>
        <v>Hitachi - Class 801</v>
      </c>
      <c r="AV2980" s="19">
        <f t="shared" si="562"/>
        <v>45748</v>
      </c>
      <c r="AW2980" s="12" t="str">
        <f>+VLOOKUP(X2980,[2]Reference!BN:BO,2,FALSE)</f>
        <v>Fleet</v>
      </c>
      <c r="AX2980" s="20" t="str">
        <f t="shared" si="563"/>
        <v>HB</v>
      </c>
      <c r="AY2980" s="20" t="str">
        <f>VLOOKUP(AX2980,[2]Reference!AH:AI,2,FALSE)</f>
        <v>LNER</v>
      </c>
      <c r="AZ2980" s="20" t="str">
        <f>VLOOKUP(D2980,[2]Reference!Q:V,6,FALSE)</f>
        <v>Azuma</v>
      </c>
      <c r="BA2980" s="20" t="str">
        <f>VLOOKUP(D2980,[2]Reference!Q:V,3,FALSE)</f>
        <v>Azuma</v>
      </c>
    </row>
    <row r="2981" spans="1:53" ht="13.5" x14ac:dyDescent="0.25">
      <c r="A2981" s="38" t="s">
        <v>8299</v>
      </c>
      <c r="B2981" s="39">
        <v>45741</v>
      </c>
      <c r="C2981" s="38" t="s">
        <v>54</v>
      </c>
      <c r="D2981" s="38" t="s">
        <v>92</v>
      </c>
      <c r="E2981" s="38" t="s">
        <v>93</v>
      </c>
      <c r="F2981" s="38" t="s">
        <v>92</v>
      </c>
      <c r="G2981" s="38" t="s">
        <v>146</v>
      </c>
      <c r="H2981" s="38" t="s">
        <v>73</v>
      </c>
      <c r="I2981" s="38" t="s">
        <v>122</v>
      </c>
      <c r="J2981" s="38" t="s">
        <v>123</v>
      </c>
      <c r="K2981" s="38" t="s">
        <v>201</v>
      </c>
      <c r="L2981" s="38" t="s">
        <v>8300</v>
      </c>
      <c r="M2981" s="38" t="s">
        <v>305</v>
      </c>
      <c r="N2981" s="40">
        <v>12</v>
      </c>
      <c r="O2981" s="40">
        <v>12</v>
      </c>
      <c r="P2981" s="40">
        <v>0</v>
      </c>
      <c r="Q2981" s="40">
        <v>0</v>
      </c>
      <c r="R2981" s="40">
        <v>0</v>
      </c>
      <c r="S2981" s="40">
        <v>0</v>
      </c>
      <c r="T2981" s="40">
        <v>0</v>
      </c>
      <c r="U2981" s="40">
        <v>1</v>
      </c>
      <c r="V2981" s="40">
        <v>12</v>
      </c>
      <c r="W2981" s="38" t="s">
        <v>8301</v>
      </c>
      <c r="X2981" s="38" t="s">
        <v>80</v>
      </c>
      <c r="Y2981" s="38" t="s">
        <v>66</v>
      </c>
      <c r="Z2981" s="38" t="s">
        <v>7080</v>
      </c>
      <c r="AA2981" s="38" t="s">
        <v>7077</v>
      </c>
      <c r="AB2981" s="41">
        <v>0</v>
      </c>
      <c r="AC2981" s="41">
        <v>0</v>
      </c>
      <c r="AD2981" s="42">
        <v>0</v>
      </c>
      <c r="AE2981" s="42">
        <v>0</v>
      </c>
      <c r="AF2981" s="12" t="str">
        <f t="shared" si="552"/>
        <v>340507</v>
      </c>
      <c r="AG2981" s="13" t="str">
        <f>VLOOKUP(D2981,[2]Reference!$Q:$U,4,FALSE)</f>
        <v>Fleet</v>
      </c>
      <c r="AH2981" s="13" t="str">
        <f>VLOOKUP(D2981,[2]Reference!$Q:$U,5,FALSE)</f>
        <v>LNER</v>
      </c>
      <c r="AI2981" s="14">
        <f t="shared" si="553"/>
        <v>0</v>
      </c>
      <c r="AJ2981" s="14">
        <f t="shared" si="554"/>
        <v>0</v>
      </c>
      <c r="AK2981" s="14">
        <f t="shared" si="555"/>
        <v>0</v>
      </c>
      <c r="AL2981" s="15">
        <f t="shared" si="556"/>
        <v>0</v>
      </c>
      <c r="AM2981" s="14">
        <f t="shared" si="557"/>
        <v>12</v>
      </c>
      <c r="AN2981" s="16">
        <f t="shared" si="558"/>
        <v>45745</v>
      </c>
      <c r="AO2981" s="17">
        <f>VLOOKUP(B2981,[2]Reference!D:E,2,1)</f>
        <v>202513</v>
      </c>
      <c r="AP2981" s="12" t="str">
        <f t="shared" si="559"/>
        <v>7</v>
      </c>
      <c r="AQ2981" s="18">
        <f t="shared" si="560"/>
        <v>0</v>
      </c>
      <c r="AR2981" s="18">
        <f t="shared" si="561"/>
        <v>0</v>
      </c>
      <c r="AS2981" s="13" t="str">
        <f>VLOOKUP(D2981,[2]Reference!$Q:$U,3,FALSE)</f>
        <v>Azuma</v>
      </c>
      <c r="AT2981" s="13" t="str">
        <f>VLOOKUP(D2981,[2]Reference!Q:V,6,FALSE)</f>
        <v>Azuma</v>
      </c>
      <c r="AU2981" s="13" t="str">
        <f>VLOOKUP(D2981,[2]Reference!$Q:$U,2,FALSE)</f>
        <v>Hitachi - Class 801</v>
      </c>
      <c r="AV2981" s="19">
        <f t="shared" si="562"/>
        <v>45748</v>
      </c>
      <c r="AW2981" s="12" t="str">
        <f>+VLOOKUP(X2981,[2]Reference!BN:BO,2,FALSE)</f>
        <v>Fleet</v>
      </c>
      <c r="AX2981" s="20" t="str">
        <f t="shared" si="563"/>
        <v>HB</v>
      </c>
      <c r="AY2981" s="20" t="str">
        <f>VLOOKUP(AX2981,[2]Reference!AH:AI,2,FALSE)</f>
        <v>LNER</v>
      </c>
      <c r="AZ2981" s="20" t="str">
        <f>VLOOKUP(D2981,[2]Reference!Q:V,6,FALSE)</f>
        <v>Azuma</v>
      </c>
      <c r="BA2981" s="20" t="str">
        <f>VLOOKUP(D2981,[2]Reference!Q:V,3,FALSE)</f>
        <v>Azuma</v>
      </c>
    </row>
    <row r="2982" spans="1:53" ht="13.5" x14ac:dyDescent="0.25">
      <c r="A2982" s="38" t="s">
        <v>8303</v>
      </c>
      <c r="B2982" s="39">
        <v>45743</v>
      </c>
      <c r="C2982" s="38" t="s">
        <v>54</v>
      </c>
      <c r="D2982" s="38" t="s">
        <v>55</v>
      </c>
      <c r="E2982" s="38" t="s">
        <v>56</v>
      </c>
      <c r="F2982" s="38" t="s">
        <v>55</v>
      </c>
      <c r="G2982" s="38" t="s">
        <v>83</v>
      </c>
      <c r="H2982" s="38" t="s">
        <v>84</v>
      </c>
      <c r="I2982" s="38" t="s">
        <v>251</v>
      </c>
      <c r="J2982" s="38" t="s">
        <v>252</v>
      </c>
      <c r="K2982" s="38" t="s">
        <v>1312</v>
      </c>
      <c r="L2982" s="38" t="s">
        <v>2105</v>
      </c>
      <c r="M2982" s="38" t="s">
        <v>267</v>
      </c>
      <c r="N2982" s="40">
        <v>15</v>
      </c>
      <c r="O2982" s="40">
        <v>2</v>
      </c>
      <c r="P2982" s="40">
        <v>13</v>
      </c>
      <c r="Q2982" s="40">
        <v>0</v>
      </c>
      <c r="R2982" s="40">
        <v>0</v>
      </c>
      <c r="S2982" s="40">
        <v>0</v>
      </c>
      <c r="T2982" s="40">
        <v>0</v>
      </c>
      <c r="U2982" s="40">
        <v>2</v>
      </c>
      <c r="V2982" s="40">
        <v>15</v>
      </c>
      <c r="W2982" s="38" t="s">
        <v>8304</v>
      </c>
      <c r="X2982" s="38" t="s">
        <v>80</v>
      </c>
      <c r="Y2982" s="38" t="s">
        <v>66</v>
      </c>
      <c r="Z2982" s="38" t="s">
        <v>7080</v>
      </c>
      <c r="AA2982" s="38" t="s">
        <v>7077</v>
      </c>
      <c r="AB2982" s="41">
        <v>0</v>
      </c>
      <c r="AC2982" s="41">
        <v>0</v>
      </c>
      <c r="AD2982" s="42">
        <v>0</v>
      </c>
      <c r="AE2982" s="42">
        <v>0.85</v>
      </c>
      <c r="AF2982" s="12" t="str">
        <f t="shared" si="552"/>
        <v>344714</v>
      </c>
      <c r="AG2982" s="13" t="str">
        <f>VLOOKUP(D2982,[2]Reference!$Q:$U,4,FALSE)</f>
        <v>Fleet</v>
      </c>
      <c r="AH2982" s="13" t="str">
        <f>VLOOKUP(D2982,[2]Reference!$Q:$U,5,FALSE)</f>
        <v>LNER</v>
      </c>
      <c r="AI2982" s="14">
        <f t="shared" si="553"/>
        <v>0</v>
      </c>
      <c r="AJ2982" s="14">
        <f t="shared" si="554"/>
        <v>0</v>
      </c>
      <c r="AK2982" s="14">
        <f t="shared" si="555"/>
        <v>0</v>
      </c>
      <c r="AL2982" s="15">
        <f t="shared" si="556"/>
        <v>0</v>
      </c>
      <c r="AM2982" s="14">
        <f t="shared" si="557"/>
        <v>15</v>
      </c>
      <c r="AN2982" s="16">
        <f t="shared" si="558"/>
        <v>45745</v>
      </c>
      <c r="AO2982" s="17">
        <f>VLOOKUP(B2982,[2]Reference!D:E,2,1)</f>
        <v>202513</v>
      </c>
      <c r="AP2982" s="12" t="str">
        <f t="shared" si="559"/>
        <v>7</v>
      </c>
      <c r="AQ2982" s="18">
        <f t="shared" si="560"/>
        <v>0</v>
      </c>
      <c r="AR2982" s="18">
        <f t="shared" si="561"/>
        <v>0.85</v>
      </c>
      <c r="AS2982" s="13" t="str">
        <f>VLOOKUP(D2982,[2]Reference!$Q:$U,3,FALSE)</f>
        <v>Azuma</v>
      </c>
      <c r="AT2982" s="13" t="str">
        <f>VLOOKUP(D2982,[2]Reference!Q:V,6,FALSE)</f>
        <v>Azuma</v>
      </c>
      <c r="AU2982" s="13" t="str">
        <f>VLOOKUP(D2982,[2]Reference!$Q:$U,2,FALSE)</f>
        <v>Hitachi - Class 800</v>
      </c>
      <c r="AV2982" s="19">
        <f t="shared" si="562"/>
        <v>45750</v>
      </c>
      <c r="AW2982" s="12" t="str">
        <f>+VLOOKUP(X2982,[2]Reference!BN:BO,2,FALSE)</f>
        <v>Fleet</v>
      </c>
      <c r="AX2982" s="20" t="str">
        <f t="shared" si="563"/>
        <v>HB</v>
      </c>
      <c r="AY2982" s="20" t="str">
        <f>VLOOKUP(AX2982,[2]Reference!AH:AI,2,FALSE)</f>
        <v>LNER</v>
      </c>
      <c r="AZ2982" s="20" t="str">
        <f>VLOOKUP(D2982,[2]Reference!Q:V,6,FALSE)</f>
        <v>Azuma</v>
      </c>
      <c r="BA2982" s="20" t="str">
        <f>VLOOKUP(D2982,[2]Reference!Q:V,3,FALSE)</f>
        <v>Azuma</v>
      </c>
    </row>
    <row r="2983" spans="1:53" ht="13.5" x14ac:dyDescent="0.25">
      <c r="A2983" s="38" t="s">
        <v>8305</v>
      </c>
      <c r="B2983" s="39">
        <v>45744</v>
      </c>
      <c r="C2983" s="38" t="s">
        <v>54</v>
      </c>
      <c r="D2983" s="38" t="s">
        <v>55</v>
      </c>
      <c r="E2983" s="38" t="s">
        <v>56</v>
      </c>
      <c r="F2983" s="38" t="s">
        <v>55</v>
      </c>
      <c r="G2983" s="38" t="s">
        <v>231</v>
      </c>
      <c r="H2983" s="38" t="s">
        <v>84</v>
      </c>
      <c r="I2983" s="38" t="s">
        <v>251</v>
      </c>
      <c r="J2983" s="38" t="s">
        <v>252</v>
      </c>
      <c r="K2983" s="38" t="s">
        <v>391</v>
      </c>
      <c r="L2983" s="38" t="s">
        <v>2319</v>
      </c>
      <c r="M2983" s="38" t="s">
        <v>267</v>
      </c>
      <c r="N2983" s="40">
        <v>7</v>
      </c>
      <c r="O2983" s="40">
        <v>7</v>
      </c>
      <c r="P2983" s="40">
        <v>0</v>
      </c>
      <c r="Q2983" s="40">
        <v>0</v>
      </c>
      <c r="R2983" s="40">
        <v>0</v>
      </c>
      <c r="S2983" s="40">
        <v>0</v>
      </c>
      <c r="T2983" s="40">
        <v>0</v>
      </c>
      <c r="U2983" s="40">
        <v>1</v>
      </c>
      <c r="V2983" s="40">
        <v>7</v>
      </c>
      <c r="W2983" s="38" t="s">
        <v>8306</v>
      </c>
      <c r="X2983" s="38" t="s">
        <v>80</v>
      </c>
      <c r="Y2983" s="38" t="s">
        <v>66</v>
      </c>
      <c r="Z2983" s="38" t="s">
        <v>7080</v>
      </c>
      <c r="AA2983" s="38" t="s">
        <v>7077</v>
      </c>
      <c r="AB2983" s="41">
        <v>0</v>
      </c>
      <c r="AC2983" s="41">
        <v>0</v>
      </c>
      <c r="AD2983" s="42">
        <v>0</v>
      </c>
      <c r="AE2983" s="42">
        <v>0</v>
      </c>
      <c r="AF2983" s="12" t="str">
        <f t="shared" si="552"/>
        <v>347369</v>
      </c>
      <c r="AG2983" s="13" t="str">
        <f>VLOOKUP(D2983,[2]Reference!$Q:$U,4,FALSE)</f>
        <v>Fleet</v>
      </c>
      <c r="AH2983" s="13" t="str">
        <f>VLOOKUP(D2983,[2]Reference!$Q:$U,5,FALSE)</f>
        <v>LNER</v>
      </c>
      <c r="AI2983" s="14">
        <f t="shared" si="553"/>
        <v>0</v>
      </c>
      <c r="AJ2983" s="14">
        <f t="shared" si="554"/>
        <v>0</v>
      </c>
      <c r="AK2983" s="14">
        <f t="shared" si="555"/>
        <v>0</v>
      </c>
      <c r="AL2983" s="15">
        <f t="shared" si="556"/>
        <v>0</v>
      </c>
      <c r="AM2983" s="14">
        <f t="shared" si="557"/>
        <v>7</v>
      </c>
      <c r="AN2983" s="16">
        <f t="shared" si="558"/>
        <v>45745</v>
      </c>
      <c r="AO2983" s="17">
        <f>VLOOKUP(B2983,[2]Reference!D:E,2,1)</f>
        <v>202513</v>
      </c>
      <c r="AP2983" s="12" t="str">
        <f t="shared" si="559"/>
        <v>7</v>
      </c>
      <c r="AQ2983" s="18">
        <f t="shared" si="560"/>
        <v>0</v>
      </c>
      <c r="AR2983" s="18">
        <f t="shared" si="561"/>
        <v>0</v>
      </c>
      <c r="AS2983" s="13" t="str">
        <f>VLOOKUP(D2983,[2]Reference!$Q:$U,3,FALSE)</f>
        <v>Azuma</v>
      </c>
      <c r="AT2983" s="13" t="str">
        <f>VLOOKUP(D2983,[2]Reference!Q:V,6,FALSE)</f>
        <v>Azuma</v>
      </c>
      <c r="AU2983" s="13" t="str">
        <f>VLOOKUP(D2983,[2]Reference!$Q:$U,2,FALSE)</f>
        <v>Hitachi - Class 800</v>
      </c>
      <c r="AV2983" s="19">
        <f t="shared" si="562"/>
        <v>45751</v>
      </c>
      <c r="AW2983" s="12" t="str">
        <f>+VLOOKUP(X2983,[2]Reference!BN:BO,2,FALSE)</f>
        <v>Fleet</v>
      </c>
      <c r="AX2983" s="20" t="str">
        <f t="shared" si="563"/>
        <v>HB</v>
      </c>
      <c r="AY2983" s="20" t="str">
        <f>VLOOKUP(AX2983,[2]Reference!AH:AI,2,FALSE)</f>
        <v>LNER</v>
      </c>
      <c r="AZ2983" s="20" t="str">
        <f>VLOOKUP(D2983,[2]Reference!Q:V,6,FALSE)</f>
        <v>Azuma</v>
      </c>
      <c r="BA2983" s="20" t="str">
        <f>VLOOKUP(D2983,[2]Reference!Q:V,3,FALSE)</f>
        <v>Azuma</v>
      </c>
    </row>
    <row r="2984" spans="1:53" ht="13.5" x14ac:dyDescent="0.25">
      <c r="A2984" s="38" t="s">
        <v>8307</v>
      </c>
      <c r="B2984" s="39">
        <v>45744</v>
      </c>
      <c r="C2984" s="38" t="s">
        <v>54</v>
      </c>
      <c r="D2984" s="38" t="s">
        <v>55</v>
      </c>
      <c r="E2984" s="38" t="s">
        <v>56</v>
      </c>
      <c r="F2984" s="38" t="s">
        <v>55</v>
      </c>
      <c r="G2984" s="38" t="s">
        <v>72</v>
      </c>
      <c r="H2984" s="38" t="s">
        <v>73</v>
      </c>
      <c r="I2984" s="38" t="s">
        <v>122</v>
      </c>
      <c r="J2984" s="38" t="s">
        <v>123</v>
      </c>
      <c r="K2984" s="38" t="s">
        <v>163</v>
      </c>
      <c r="L2984" s="38" t="s">
        <v>8308</v>
      </c>
      <c r="M2984" s="38" t="s">
        <v>296</v>
      </c>
      <c r="N2984" s="40">
        <v>15</v>
      </c>
      <c r="O2984" s="40">
        <v>15</v>
      </c>
      <c r="P2984" s="40">
        <v>0</v>
      </c>
      <c r="Q2984" s="40">
        <v>0</v>
      </c>
      <c r="R2984" s="40">
        <v>1</v>
      </c>
      <c r="S2984" s="40">
        <v>0</v>
      </c>
      <c r="T2984" s="40">
        <v>0</v>
      </c>
      <c r="U2984" s="40">
        <v>2</v>
      </c>
      <c r="V2984" s="40">
        <v>45</v>
      </c>
      <c r="W2984" s="38" t="s">
        <v>8309</v>
      </c>
      <c r="X2984" s="38" t="s">
        <v>80</v>
      </c>
      <c r="Y2984" s="38" t="s">
        <v>66</v>
      </c>
      <c r="Z2984" s="38" t="s">
        <v>7080</v>
      </c>
      <c r="AA2984" s="38" t="s">
        <v>7077</v>
      </c>
      <c r="AB2984" s="41">
        <v>0</v>
      </c>
      <c r="AC2984" s="41">
        <v>1</v>
      </c>
      <c r="AD2984" s="42">
        <v>1</v>
      </c>
      <c r="AE2984" s="42">
        <v>1</v>
      </c>
      <c r="AF2984" s="12" t="str">
        <f t="shared" si="552"/>
        <v>347389</v>
      </c>
      <c r="AG2984" s="13" t="str">
        <f>VLOOKUP(D2984,[2]Reference!$Q:$U,4,FALSE)</f>
        <v>Fleet</v>
      </c>
      <c r="AH2984" s="13" t="str">
        <f>VLOOKUP(D2984,[2]Reference!$Q:$U,5,FALSE)</f>
        <v>LNER</v>
      </c>
      <c r="AI2984" s="14">
        <f t="shared" si="553"/>
        <v>0</v>
      </c>
      <c r="AJ2984" s="14">
        <f t="shared" si="554"/>
        <v>0.5</v>
      </c>
      <c r="AK2984" s="14">
        <f t="shared" si="555"/>
        <v>0.5</v>
      </c>
      <c r="AL2984" s="15">
        <f t="shared" si="556"/>
        <v>0.5</v>
      </c>
      <c r="AM2984" s="14">
        <f t="shared" si="557"/>
        <v>15</v>
      </c>
      <c r="AN2984" s="16">
        <f t="shared" si="558"/>
        <v>45745</v>
      </c>
      <c r="AO2984" s="17">
        <f>VLOOKUP(B2984,[2]Reference!D:E,2,1)</f>
        <v>202513</v>
      </c>
      <c r="AP2984" s="12" t="str">
        <f t="shared" si="559"/>
        <v>7</v>
      </c>
      <c r="AQ2984" s="18">
        <f t="shared" si="560"/>
        <v>1</v>
      </c>
      <c r="AR2984" s="18">
        <f t="shared" si="561"/>
        <v>1</v>
      </c>
      <c r="AS2984" s="13" t="str">
        <f>VLOOKUP(D2984,[2]Reference!$Q:$U,3,FALSE)</f>
        <v>Azuma</v>
      </c>
      <c r="AT2984" s="13" t="str">
        <f>VLOOKUP(D2984,[2]Reference!Q:V,6,FALSE)</f>
        <v>Azuma</v>
      </c>
      <c r="AU2984" s="13" t="str">
        <f>VLOOKUP(D2984,[2]Reference!$Q:$U,2,FALSE)</f>
        <v>Hitachi - Class 800</v>
      </c>
      <c r="AV2984" s="19">
        <f t="shared" si="562"/>
        <v>45751</v>
      </c>
      <c r="AW2984" s="12" t="str">
        <f>+VLOOKUP(X2984,[2]Reference!BN:BO,2,FALSE)</f>
        <v>Fleet</v>
      </c>
      <c r="AX2984" s="20" t="str">
        <f t="shared" si="563"/>
        <v>HB</v>
      </c>
      <c r="AY2984" s="20" t="str">
        <f>VLOOKUP(AX2984,[2]Reference!AH:AI,2,FALSE)</f>
        <v>LNER</v>
      </c>
      <c r="AZ2984" s="20" t="str">
        <f>VLOOKUP(D2984,[2]Reference!Q:V,6,FALSE)</f>
        <v>Azuma</v>
      </c>
      <c r="BA2984" s="20" t="str">
        <f>VLOOKUP(D2984,[2]Reference!Q:V,3,FALSE)</f>
        <v>Azuma</v>
      </c>
    </row>
    <row r="2985" spans="1:53" ht="13.5" x14ac:dyDescent="0.25">
      <c r="A2985" s="38" t="s">
        <v>8311</v>
      </c>
      <c r="B2985" s="39">
        <v>45745</v>
      </c>
      <c r="C2985" s="38" t="s">
        <v>54</v>
      </c>
      <c r="D2985" s="38" t="s">
        <v>196</v>
      </c>
      <c r="E2985" s="38" t="s">
        <v>197</v>
      </c>
      <c r="F2985" s="38" t="s">
        <v>196</v>
      </c>
      <c r="G2985" s="38" t="s">
        <v>72</v>
      </c>
      <c r="H2985" s="38" t="s">
        <v>198</v>
      </c>
      <c r="I2985" s="38" t="s">
        <v>1823</v>
      </c>
      <c r="J2985" s="38" t="s">
        <v>1824</v>
      </c>
      <c r="K2985" s="38" t="s">
        <v>359</v>
      </c>
      <c r="L2985" s="38" t="s">
        <v>8312</v>
      </c>
      <c r="M2985" s="38" t="s">
        <v>419</v>
      </c>
      <c r="N2985" s="40">
        <v>123</v>
      </c>
      <c r="O2985" s="40">
        <v>0</v>
      </c>
      <c r="P2985" s="40">
        <v>123</v>
      </c>
      <c r="Q2985" s="40">
        <v>1</v>
      </c>
      <c r="R2985" s="40">
        <v>0</v>
      </c>
      <c r="S2985" s="40">
        <v>0</v>
      </c>
      <c r="T2985" s="40">
        <v>0</v>
      </c>
      <c r="U2985" s="40">
        <v>11</v>
      </c>
      <c r="V2985" s="40">
        <v>183</v>
      </c>
      <c r="W2985" s="38" t="s">
        <v>8313</v>
      </c>
      <c r="X2985" s="38" t="s">
        <v>119</v>
      </c>
      <c r="Y2985" s="38" t="s">
        <v>66</v>
      </c>
      <c r="Z2985" s="38" t="s">
        <v>7080</v>
      </c>
      <c r="AA2985" s="38" t="s">
        <v>7077</v>
      </c>
      <c r="AB2985" s="41">
        <v>1</v>
      </c>
      <c r="AC2985" s="41">
        <v>0</v>
      </c>
      <c r="AD2985" s="42">
        <v>2.98</v>
      </c>
      <c r="AE2985" s="42">
        <v>3.73</v>
      </c>
      <c r="AF2985" s="12" t="str">
        <f t="shared" si="552"/>
        <v>349153</v>
      </c>
      <c r="AG2985" s="13" t="str">
        <f>VLOOKUP(D2985,[2]Reference!$Q:$U,4,FALSE)</f>
        <v>Fleet</v>
      </c>
      <c r="AH2985" s="13" t="str">
        <f>VLOOKUP(D2985,[2]Reference!$Q:$U,5,FALSE)</f>
        <v>LNER</v>
      </c>
      <c r="AI2985" s="14">
        <f t="shared" si="553"/>
        <v>1</v>
      </c>
      <c r="AJ2985" s="14">
        <f t="shared" si="554"/>
        <v>0</v>
      </c>
      <c r="AK2985" s="14">
        <f t="shared" si="555"/>
        <v>1</v>
      </c>
      <c r="AL2985" s="15">
        <f t="shared" si="556"/>
        <v>1.98</v>
      </c>
      <c r="AM2985" s="14">
        <f t="shared" si="557"/>
        <v>123</v>
      </c>
      <c r="AN2985" s="16">
        <f t="shared" si="558"/>
        <v>45745</v>
      </c>
      <c r="AO2985" s="17">
        <f>VLOOKUP(B2985,[2]Reference!D:E,2,1)</f>
        <v>202513</v>
      </c>
      <c r="AP2985" s="12" t="str">
        <f t="shared" si="559"/>
        <v>7</v>
      </c>
      <c r="AQ2985" s="18">
        <f t="shared" si="560"/>
        <v>2.98</v>
      </c>
      <c r="AR2985" s="18">
        <f t="shared" si="561"/>
        <v>3.73</v>
      </c>
      <c r="AS2985" s="13" t="str">
        <f>VLOOKUP(D2985,[2]Reference!$Q:$U,3,FALSE)</f>
        <v>IC225</v>
      </c>
      <c r="AT2985" s="13" t="str">
        <f>VLOOKUP(D2985,[2]Reference!Q:V,6,FALSE)</f>
        <v>IC225</v>
      </c>
      <c r="AU2985" s="13" t="str">
        <f>VLOOKUP(D2985,[2]Reference!$Q:$U,2,FALSE)</f>
        <v>225 Fleet</v>
      </c>
      <c r="AV2985" s="19">
        <f t="shared" si="562"/>
        <v>45752</v>
      </c>
      <c r="AW2985" s="12" t="str">
        <f>+VLOOKUP(X2985,[2]Reference!BN:BO,2,FALSE)</f>
        <v>Depot</v>
      </c>
      <c r="AX2985" s="20" t="str">
        <f t="shared" si="563"/>
        <v>HB</v>
      </c>
      <c r="AY2985" s="20" t="str">
        <f>VLOOKUP(AX2985,[2]Reference!AH:AI,2,FALSE)</f>
        <v>LNER</v>
      </c>
      <c r="AZ2985" s="20" t="str">
        <f>VLOOKUP(D2985,[2]Reference!Q:V,6,FALSE)</f>
        <v>IC225</v>
      </c>
      <c r="BA2985" s="20" t="str">
        <f>VLOOKUP(D2985,[2]Reference!Q:V,3,FALSE)</f>
        <v>IC225</v>
      </c>
    </row>
    <row r="2986" spans="1:53" ht="13.5" x14ac:dyDescent="0.25">
      <c r="A2986" s="38" t="s">
        <v>8314</v>
      </c>
      <c r="B2986" s="39">
        <v>45745</v>
      </c>
      <c r="C2986" s="38" t="s">
        <v>54</v>
      </c>
      <c r="D2986" s="38" t="s">
        <v>55</v>
      </c>
      <c r="E2986" s="38" t="s">
        <v>56</v>
      </c>
      <c r="F2986" s="38" t="s">
        <v>55</v>
      </c>
      <c r="G2986" s="38" t="s">
        <v>154</v>
      </c>
      <c r="H2986" s="38" t="s">
        <v>138</v>
      </c>
      <c r="I2986" s="38" t="s">
        <v>7315</v>
      </c>
      <c r="J2986" s="38" t="s">
        <v>7316</v>
      </c>
      <c r="K2986" s="38" t="s">
        <v>155</v>
      </c>
      <c r="L2986" s="38" t="s">
        <v>8315</v>
      </c>
      <c r="M2986" s="38" t="s">
        <v>234</v>
      </c>
      <c r="N2986" s="40">
        <v>32.25</v>
      </c>
      <c r="O2986" s="40">
        <v>1.5</v>
      </c>
      <c r="P2986" s="40">
        <v>30.75</v>
      </c>
      <c r="Q2986" s="40">
        <v>0</v>
      </c>
      <c r="R2986" s="40">
        <v>0</v>
      </c>
      <c r="S2986" s="40">
        <v>0</v>
      </c>
      <c r="T2986" s="40">
        <v>0</v>
      </c>
      <c r="U2986" s="40">
        <v>9</v>
      </c>
      <c r="V2986" s="40">
        <v>32.25</v>
      </c>
      <c r="W2986" s="38" t="s">
        <v>8316</v>
      </c>
      <c r="X2986" s="38" t="s">
        <v>80</v>
      </c>
      <c r="Y2986" s="38" t="s">
        <v>66</v>
      </c>
      <c r="Z2986" s="38" t="s">
        <v>7080</v>
      </c>
      <c r="AA2986" s="38" t="s">
        <v>7077</v>
      </c>
      <c r="AB2986" s="41">
        <v>0</v>
      </c>
      <c r="AC2986" s="41">
        <v>0</v>
      </c>
      <c r="AD2986" s="42">
        <v>0.27</v>
      </c>
      <c r="AE2986" s="42">
        <v>0.67</v>
      </c>
      <c r="AF2986" s="12" t="str">
        <f t="shared" si="552"/>
        <v>349395</v>
      </c>
      <c r="AG2986" s="13" t="str">
        <f>VLOOKUP(D2986,[2]Reference!$Q:$U,4,FALSE)</f>
        <v>Fleet</v>
      </c>
      <c r="AH2986" s="13" t="str">
        <f>VLOOKUP(D2986,[2]Reference!$Q:$U,5,FALSE)</f>
        <v>LNER</v>
      </c>
      <c r="AI2986" s="14">
        <f t="shared" si="553"/>
        <v>0</v>
      </c>
      <c r="AJ2986" s="14">
        <f t="shared" si="554"/>
        <v>0</v>
      </c>
      <c r="AK2986" s="14">
        <f t="shared" si="555"/>
        <v>0</v>
      </c>
      <c r="AL2986" s="15">
        <f t="shared" si="556"/>
        <v>0.27</v>
      </c>
      <c r="AM2986" s="14">
        <f t="shared" si="557"/>
        <v>32.25</v>
      </c>
      <c r="AN2986" s="16">
        <f t="shared" si="558"/>
        <v>45745</v>
      </c>
      <c r="AO2986" s="17">
        <f>VLOOKUP(B2986,[2]Reference!D:E,2,1)</f>
        <v>202513</v>
      </c>
      <c r="AP2986" s="12" t="str">
        <f t="shared" si="559"/>
        <v>7</v>
      </c>
      <c r="AQ2986" s="18">
        <f t="shared" si="560"/>
        <v>0.27</v>
      </c>
      <c r="AR2986" s="18">
        <f t="shared" si="561"/>
        <v>0.67</v>
      </c>
      <c r="AS2986" s="13" t="str">
        <f>VLOOKUP(D2986,[2]Reference!$Q:$U,3,FALSE)</f>
        <v>Azuma</v>
      </c>
      <c r="AT2986" s="13" t="str">
        <f>VLOOKUP(D2986,[2]Reference!Q:V,6,FALSE)</f>
        <v>Azuma</v>
      </c>
      <c r="AU2986" s="13" t="str">
        <f>VLOOKUP(D2986,[2]Reference!$Q:$U,2,FALSE)</f>
        <v>Hitachi - Class 800</v>
      </c>
      <c r="AV2986" s="19">
        <f t="shared" si="562"/>
        <v>45752</v>
      </c>
      <c r="AW2986" s="12" t="str">
        <f>+VLOOKUP(X2986,[2]Reference!BN:BO,2,FALSE)</f>
        <v>Fleet</v>
      </c>
      <c r="AX2986" s="20" t="str">
        <f t="shared" si="563"/>
        <v>HB</v>
      </c>
      <c r="AY2986" s="20" t="str">
        <f>VLOOKUP(AX2986,[2]Reference!AH:AI,2,FALSE)</f>
        <v>LNER</v>
      </c>
      <c r="AZ2986" s="20" t="str">
        <f>VLOOKUP(D2986,[2]Reference!Q:V,6,FALSE)</f>
        <v>Azuma</v>
      </c>
      <c r="BA2986" s="20" t="str">
        <f>VLOOKUP(D2986,[2]Reference!Q:V,3,FALSE)</f>
        <v>Azuma</v>
      </c>
    </row>
    <row r="2987" spans="1:53" ht="13.5" x14ac:dyDescent="0.25">
      <c r="A2987" s="38" t="s">
        <v>8317</v>
      </c>
      <c r="B2987" s="39">
        <v>45745</v>
      </c>
      <c r="C2987" s="38" t="s">
        <v>54</v>
      </c>
      <c r="D2987" s="38" t="s">
        <v>215</v>
      </c>
      <c r="E2987" s="38" t="s">
        <v>216</v>
      </c>
      <c r="F2987" s="38" t="s">
        <v>215</v>
      </c>
      <c r="G2987" s="38" t="s">
        <v>121</v>
      </c>
      <c r="H2987" s="38" t="s">
        <v>217</v>
      </c>
      <c r="I2987" s="38" t="s">
        <v>218</v>
      </c>
      <c r="J2987" s="38" t="s">
        <v>219</v>
      </c>
      <c r="K2987" s="38" t="s">
        <v>124</v>
      </c>
      <c r="L2987" s="38" t="s">
        <v>8318</v>
      </c>
      <c r="M2987" s="38" t="s">
        <v>891</v>
      </c>
      <c r="N2987" s="40">
        <v>23</v>
      </c>
      <c r="O2987" s="40">
        <v>12</v>
      </c>
      <c r="P2987" s="40">
        <v>11</v>
      </c>
      <c r="Q2987" s="40">
        <v>0</v>
      </c>
      <c r="R2987" s="40">
        <v>0</v>
      </c>
      <c r="S2987" s="40">
        <v>0</v>
      </c>
      <c r="T2987" s="40">
        <v>0</v>
      </c>
      <c r="U2987" s="40">
        <v>2</v>
      </c>
      <c r="V2987" s="40">
        <v>23</v>
      </c>
      <c r="W2987" s="38" t="s">
        <v>8319</v>
      </c>
      <c r="X2987" s="38" t="s">
        <v>119</v>
      </c>
      <c r="Y2987" s="38" t="s">
        <v>66</v>
      </c>
      <c r="Z2987" s="38" t="s">
        <v>7080</v>
      </c>
      <c r="AA2987" s="38" t="s">
        <v>7077</v>
      </c>
      <c r="AB2987" s="41">
        <v>0</v>
      </c>
      <c r="AC2987" s="41">
        <v>0</v>
      </c>
      <c r="AD2987" s="42">
        <v>0</v>
      </c>
      <c r="AE2987" s="42">
        <v>0</v>
      </c>
      <c r="AF2987" s="12" t="str">
        <f t="shared" si="552"/>
        <v>349599</v>
      </c>
      <c r="AG2987" s="13" t="str">
        <f>VLOOKUP(D2987,[2]Reference!$Q:$U,4,FALSE)</f>
        <v>Fleet</v>
      </c>
      <c r="AH2987" s="13" t="str">
        <f>VLOOKUP(D2987,[2]Reference!$Q:$U,5,FALSE)</f>
        <v>LNER</v>
      </c>
      <c r="AI2987" s="14">
        <f t="shared" si="553"/>
        <v>0</v>
      </c>
      <c r="AJ2987" s="14">
        <f t="shared" si="554"/>
        <v>0</v>
      </c>
      <c r="AK2987" s="14">
        <f t="shared" si="555"/>
        <v>0</v>
      </c>
      <c r="AL2987" s="15">
        <f t="shared" si="556"/>
        <v>0</v>
      </c>
      <c r="AM2987" s="14">
        <f t="shared" si="557"/>
        <v>23</v>
      </c>
      <c r="AN2987" s="16">
        <f t="shared" si="558"/>
        <v>45745</v>
      </c>
      <c r="AO2987" s="17">
        <f>VLOOKUP(B2987,[2]Reference!D:E,2,1)</f>
        <v>202513</v>
      </c>
      <c r="AP2987" s="12" t="str">
        <f t="shared" si="559"/>
        <v>7</v>
      </c>
      <c r="AQ2987" s="18">
        <f t="shared" si="560"/>
        <v>0</v>
      </c>
      <c r="AR2987" s="18">
        <f t="shared" si="561"/>
        <v>0</v>
      </c>
      <c r="AS2987" s="13" t="str">
        <f>VLOOKUP(D2987,[2]Reference!$Q:$U,3,FALSE)</f>
        <v>Other</v>
      </c>
      <c r="AT2987" s="13" t="str">
        <f>VLOOKUP(D2987,[2]Reference!Q:V,6,FALSE)</f>
        <v>Other</v>
      </c>
      <c r="AU2987" s="13" t="str">
        <f>VLOOKUP(D2987,[2]Reference!$Q:$U,2,FALSE)</f>
        <v>ISS - Contractors</v>
      </c>
      <c r="AV2987" s="19">
        <f t="shared" si="562"/>
        <v>45752</v>
      </c>
      <c r="AW2987" s="12" t="str">
        <f>+VLOOKUP(X2987,[2]Reference!BN:BO,2,FALSE)</f>
        <v>Depot</v>
      </c>
      <c r="AX2987" s="20" t="str">
        <f t="shared" si="563"/>
        <v>HB</v>
      </c>
      <c r="AY2987" s="20" t="str">
        <f>VLOOKUP(AX2987,[2]Reference!AH:AI,2,FALSE)</f>
        <v>LNER</v>
      </c>
      <c r="AZ2987" s="20" t="str">
        <f>VLOOKUP(D2987,[2]Reference!Q:V,6,FALSE)</f>
        <v>Other</v>
      </c>
      <c r="BA2987" s="20" t="str">
        <f>VLOOKUP(D2987,[2]Reference!Q:V,3,FALSE)</f>
        <v>Other</v>
      </c>
    </row>
    <row r="2988" spans="1:53" ht="13.5" x14ac:dyDescent="0.25">
      <c r="A2988" s="38" t="s">
        <v>8320</v>
      </c>
      <c r="B2988" s="39">
        <v>45745</v>
      </c>
      <c r="C2988" s="38" t="s">
        <v>54</v>
      </c>
      <c r="D2988" s="38" t="s">
        <v>215</v>
      </c>
      <c r="E2988" s="38" t="s">
        <v>216</v>
      </c>
      <c r="F2988" s="38" t="s">
        <v>215</v>
      </c>
      <c r="G2988" s="38" t="s">
        <v>154</v>
      </c>
      <c r="H2988" s="38" t="s">
        <v>217</v>
      </c>
      <c r="I2988" s="38" t="s">
        <v>218</v>
      </c>
      <c r="J2988" s="38" t="s">
        <v>219</v>
      </c>
      <c r="K2988" s="38" t="s">
        <v>155</v>
      </c>
      <c r="L2988" s="38" t="s">
        <v>4791</v>
      </c>
      <c r="M2988" s="38" t="s">
        <v>1102</v>
      </c>
      <c r="N2988" s="40">
        <v>8</v>
      </c>
      <c r="O2988" s="40">
        <v>6</v>
      </c>
      <c r="P2988" s="40">
        <v>2</v>
      </c>
      <c r="Q2988" s="40">
        <v>0</v>
      </c>
      <c r="R2988" s="40">
        <v>0</v>
      </c>
      <c r="S2988" s="40">
        <v>0</v>
      </c>
      <c r="T2988" s="40">
        <v>0</v>
      </c>
      <c r="U2988" s="40">
        <v>2</v>
      </c>
      <c r="V2988" s="40">
        <v>8</v>
      </c>
      <c r="W2988" s="38" t="s">
        <v>8321</v>
      </c>
      <c r="X2988" s="38" t="s">
        <v>119</v>
      </c>
      <c r="Y2988" s="38" t="s">
        <v>66</v>
      </c>
      <c r="Z2988" s="38" t="s">
        <v>7080</v>
      </c>
      <c r="AA2988" s="38" t="s">
        <v>7077</v>
      </c>
      <c r="AB2988" s="41">
        <v>0</v>
      </c>
      <c r="AC2988" s="41">
        <v>0</v>
      </c>
      <c r="AD2988" s="42">
        <v>0</v>
      </c>
      <c r="AE2988" s="42">
        <v>0</v>
      </c>
      <c r="AF2988" s="12" t="str">
        <f t="shared" si="552"/>
        <v>349900</v>
      </c>
      <c r="AG2988" s="13" t="str">
        <f>VLOOKUP(D2988,[2]Reference!$Q:$U,4,FALSE)</f>
        <v>Fleet</v>
      </c>
      <c r="AH2988" s="13" t="str">
        <f>VLOOKUP(D2988,[2]Reference!$Q:$U,5,FALSE)</f>
        <v>LNER</v>
      </c>
      <c r="AI2988" s="14">
        <f t="shared" si="553"/>
        <v>0</v>
      </c>
      <c r="AJ2988" s="14">
        <f t="shared" si="554"/>
        <v>0</v>
      </c>
      <c r="AK2988" s="14">
        <f t="shared" si="555"/>
        <v>0</v>
      </c>
      <c r="AL2988" s="15">
        <f t="shared" si="556"/>
        <v>0</v>
      </c>
      <c r="AM2988" s="14">
        <f t="shared" si="557"/>
        <v>8</v>
      </c>
      <c r="AN2988" s="16">
        <f t="shared" si="558"/>
        <v>45745</v>
      </c>
      <c r="AO2988" s="17">
        <f>VLOOKUP(B2988,[2]Reference!D:E,2,1)</f>
        <v>202513</v>
      </c>
      <c r="AP2988" s="12" t="str">
        <f t="shared" si="559"/>
        <v>7</v>
      </c>
      <c r="AQ2988" s="18">
        <f t="shared" si="560"/>
        <v>0</v>
      </c>
      <c r="AR2988" s="18">
        <f t="shared" si="561"/>
        <v>0</v>
      </c>
      <c r="AS2988" s="13" t="str">
        <f>VLOOKUP(D2988,[2]Reference!$Q:$U,3,FALSE)</f>
        <v>Other</v>
      </c>
      <c r="AT2988" s="13" t="str">
        <f>VLOOKUP(D2988,[2]Reference!Q:V,6,FALSE)</f>
        <v>Other</v>
      </c>
      <c r="AU2988" s="13" t="str">
        <f>VLOOKUP(D2988,[2]Reference!$Q:$U,2,FALSE)</f>
        <v>ISS - Contractors</v>
      </c>
      <c r="AV2988" s="19">
        <f t="shared" si="562"/>
        <v>45752</v>
      </c>
      <c r="AW2988" s="12" t="str">
        <f>+VLOOKUP(X2988,[2]Reference!BN:BO,2,FALSE)</f>
        <v>Depot</v>
      </c>
      <c r="AX2988" s="20" t="str">
        <f t="shared" si="563"/>
        <v>HB</v>
      </c>
      <c r="AY2988" s="20" t="str">
        <f>VLOOKUP(AX2988,[2]Reference!AH:AI,2,FALSE)</f>
        <v>LNER</v>
      </c>
      <c r="AZ2988" s="20" t="str">
        <f>VLOOKUP(D2988,[2]Reference!Q:V,6,FALSE)</f>
        <v>Other</v>
      </c>
      <c r="BA2988" s="20" t="str">
        <f>VLOOKUP(D2988,[2]Reference!Q:V,3,FALSE)</f>
        <v>Other</v>
      </c>
    </row>
    <row r="2989" spans="1:53" ht="13.5" x14ac:dyDescent="0.25">
      <c r="A2989" s="38" t="s">
        <v>8322</v>
      </c>
      <c r="B2989" s="39">
        <v>45745</v>
      </c>
      <c r="C2989" s="38" t="s">
        <v>54</v>
      </c>
      <c r="D2989" s="38" t="s">
        <v>161</v>
      </c>
      <c r="E2989" s="38" t="s">
        <v>162</v>
      </c>
      <c r="F2989" s="38" t="s">
        <v>161</v>
      </c>
      <c r="G2989" s="38" t="s">
        <v>129</v>
      </c>
      <c r="H2989" s="38" t="s">
        <v>95</v>
      </c>
      <c r="I2989" s="38" t="s">
        <v>147</v>
      </c>
      <c r="J2989" s="38" t="s">
        <v>148</v>
      </c>
      <c r="K2989" s="38" t="s">
        <v>969</v>
      </c>
      <c r="L2989" s="38" t="s">
        <v>8323</v>
      </c>
      <c r="M2989" s="38" t="s">
        <v>185</v>
      </c>
      <c r="N2989" s="40">
        <v>14</v>
      </c>
      <c r="O2989" s="40">
        <v>10</v>
      </c>
      <c r="P2989" s="40">
        <v>4</v>
      </c>
      <c r="Q2989" s="40">
        <v>0</v>
      </c>
      <c r="R2989" s="40">
        <v>0</v>
      </c>
      <c r="S2989" s="40">
        <v>0</v>
      </c>
      <c r="T2989" s="40">
        <v>0</v>
      </c>
      <c r="U2989" s="40">
        <v>2</v>
      </c>
      <c r="V2989" s="40">
        <v>14</v>
      </c>
      <c r="W2989" s="38" t="s">
        <v>8324</v>
      </c>
      <c r="X2989" s="38" t="s">
        <v>80</v>
      </c>
      <c r="Y2989" s="38" t="s">
        <v>66</v>
      </c>
      <c r="Z2989" s="38" t="s">
        <v>7080</v>
      </c>
      <c r="AA2989" s="38" t="s">
        <v>7077</v>
      </c>
      <c r="AB2989" s="41">
        <v>0</v>
      </c>
      <c r="AC2989" s="41">
        <v>0</v>
      </c>
      <c r="AD2989" s="42">
        <v>0</v>
      </c>
      <c r="AE2989" s="42">
        <v>1.21</v>
      </c>
      <c r="AF2989" s="12" t="str">
        <f t="shared" si="552"/>
        <v>350447</v>
      </c>
      <c r="AG2989" s="13" t="str">
        <f>VLOOKUP(D2989,[2]Reference!$Q:$U,4,FALSE)</f>
        <v>Fleet</v>
      </c>
      <c r="AH2989" s="13" t="str">
        <f>VLOOKUP(D2989,[2]Reference!$Q:$U,5,FALSE)</f>
        <v>LNER</v>
      </c>
      <c r="AI2989" s="14">
        <f t="shared" si="553"/>
        <v>0</v>
      </c>
      <c r="AJ2989" s="14">
        <f t="shared" si="554"/>
        <v>0</v>
      </c>
      <c r="AK2989" s="14">
        <f t="shared" si="555"/>
        <v>0</v>
      </c>
      <c r="AL2989" s="15">
        <f t="shared" si="556"/>
        <v>0</v>
      </c>
      <c r="AM2989" s="14">
        <f t="shared" si="557"/>
        <v>14</v>
      </c>
      <c r="AN2989" s="16">
        <f t="shared" si="558"/>
        <v>45745</v>
      </c>
      <c r="AO2989" s="17">
        <f>VLOOKUP(B2989,[2]Reference!D:E,2,1)</f>
        <v>202513</v>
      </c>
      <c r="AP2989" s="12" t="str">
        <f t="shared" si="559"/>
        <v>7</v>
      </c>
      <c r="AQ2989" s="18">
        <f t="shared" si="560"/>
        <v>0</v>
      </c>
      <c r="AR2989" s="18">
        <f t="shared" si="561"/>
        <v>1.21</v>
      </c>
      <c r="AS2989" s="13" t="str">
        <f>VLOOKUP(D2989,[2]Reference!$Q:$U,3,FALSE)</f>
        <v>IC225</v>
      </c>
      <c r="AT2989" s="13" t="str">
        <f>VLOOKUP(D2989,[2]Reference!Q:V,6,FALSE)</f>
        <v>IC225</v>
      </c>
      <c r="AU2989" s="13" t="str">
        <f>VLOOKUP(D2989,[2]Reference!$Q:$U,2,FALSE)</f>
        <v>MK4 Coach</v>
      </c>
      <c r="AV2989" s="19">
        <f t="shared" si="562"/>
        <v>45752</v>
      </c>
      <c r="AW2989" s="12" t="str">
        <f>+VLOOKUP(X2989,[2]Reference!BN:BO,2,FALSE)</f>
        <v>Fleet</v>
      </c>
      <c r="AX2989" s="20" t="str">
        <f t="shared" si="563"/>
        <v>HB</v>
      </c>
      <c r="AY2989" s="20" t="str">
        <f>VLOOKUP(AX2989,[2]Reference!AH:AI,2,FALSE)</f>
        <v>LNER</v>
      </c>
      <c r="AZ2989" s="20" t="str">
        <f>VLOOKUP(D2989,[2]Reference!Q:V,6,FALSE)</f>
        <v>IC225</v>
      </c>
      <c r="BA2989" s="20" t="str">
        <f>VLOOKUP(D2989,[2]Reference!Q:V,3,FALSE)</f>
        <v>IC225</v>
      </c>
    </row>
    <row r="2990" spans="1:53" ht="13.5" x14ac:dyDescent="0.25">
      <c r="A2990" s="38" t="s">
        <v>8325</v>
      </c>
      <c r="B2990" s="39">
        <v>45746</v>
      </c>
      <c r="C2990" s="38" t="s">
        <v>54</v>
      </c>
      <c r="D2990" s="38" t="s">
        <v>92</v>
      </c>
      <c r="E2990" s="38" t="s">
        <v>93</v>
      </c>
      <c r="F2990" s="38" t="s">
        <v>92</v>
      </c>
      <c r="G2990" s="38" t="s">
        <v>146</v>
      </c>
      <c r="H2990" s="38" t="s">
        <v>84</v>
      </c>
      <c r="I2990" s="38" t="s">
        <v>2536</v>
      </c>
      <c r="J2990" s="38" t="s">
        <v>1592</v>
      </c>
      <c r="K2990" s="38" t="s">
        <v>201</v>
      </c>
      <c r="L2990" s="38" t="s">
        <v>6209</v>
      </c>
      <c r="M2990" s="38" t="s">
        <v>305</v>
      </c>
      <c r="N2990" s="40">
        <v>64</v>
      </c>
      <c r="O2990" s="40">
        <v>8</v>
      </c>
      <c r="P2990" s="40">
        <v>56</v>
      </c>
      <c r="Q2990" s="40">
        <v>0</v>
      </c>
      <c r="R2990" s="40">
        <v>0</v>
      </c>
      <c r="S2990" s="40">
        <v>0</v>
      </c>
      <c r="T2990" s="40">
        <v>0</v>
      </c>
      <c r="U2990" s="40">
        <v>4</v>
      </c>
      <c r="V2990" s="40">
        <v>64</v>
      </c>
      <c r="W2990" s="38" t="s">
        <v>8326</v>
      </c>
      <c r="X2990" s="38" t="s">
        <v>80</v>
      </c>
      <c r="Y2990" s="38" t="s">
        <v>66</v>
      </c>
      <c r="Z2990" s="38" t="s">
        <v>7080</v>
      </c>
      <c r="AA2990" s="38" t="s">
        <v>7077</v>
      </c>
      <c r="AB2990" s="41">
        <v>0</v>
      </c>
      <c r="AC2990" s="41">
        <v>0</v>
      </c>
      <c r="AD2990" s="42">
        <v>0.63</v>
      </c>
      <c r="AE2990" s="42">
        <v>0.63</v>
      </c>
      <c r="AF2990" s="12" t="str">
        <f t="shared" si="552"/>
        <v>351329</v>
      </c>
      <c r="AG2990" s="13" t="str">
        <f>VLOOKUP(D2990,[2]Reference!$Q:$U,4,FALSE)</f>
        <v>Fleet</v>
      </c>
      <c r="AH2990" s="13" t="str">
        <f>VLOOKUP(D2990,[2]Reference!$Q:$U,5,FALSE)</f>
        <v>LNER</v>
      </c>
      <c r="AI2990" s="14">
        <f t="shared" si="553"/>
        <v>0</v>
      </c>
      <c r="AJ2990" s="14">
        <f t="shared" si="554"/>
        <v>0</v>
      </c>
      <c r="AK2990" s="14">
        <f t="shared" si="555"/>
        <v>0</v>
      </c>
      <c r="AL2990" s="15">
        <f t="shared" si="556"/>
        <v>0.63</v>
      </c>
      <c r="AM2990" s="14">
        <f t="shared" si="557"/>
        <v>64</v>
      </c>
      <c r="AN2990" s="16">
        <f t="shared" si="558"/>
        <v>45752</v>
      </c>
      <c r="AO2990" s="17">
        <f>VLOOKUP(B2990,[2]Reference!D:E,2,1)</f>
        <v>202513</v>
      </c>
      <c r="AP2990" s="12" t="str">
        <f t="shared" si="559"/>
        <v>7</v>
      </c>
      <c r="AQ2990" s="18">
        <f t="shared" si="560"/>
        <v>0.63</v>
      </c>
      <c r="AR2990" s="18">
        <f t="shared" si="561"/>
        <v>0.63</v>
      </c>
      <c r="AS2990" s="13" t="str">
        <f>VLOOKUP(D2990,[2]Reference!$Q:$U,3,FALSE)</f>
        <v>Azuma</v>
      </c>
      <c r="AT2990" s="13" t="str">
        <f>VLOOKUP(D2990,[2]Reference!Q:V,6,FALSE)</f>
        <v>Azuma</v>
      </c>
      <c r="AU2990" s="13" t="str">
        <f>VLOOKUP(D2990,[2]Reference!$Q:$U,2,FALSE)</f>
        <v>Hitachi - Class 801</v>
      </c>
      <c r="AV2990" s="19">
        <f t="shared" si="562"/>
        <v>45753</v>
      </c>
      <c r="AW2990" s="12" t="str">
        <f>+VLOOKUP(X2990,[2]Reference!BN:BO,2,FALSE)</f>
        <v>Fleet</v>
      </c>
      <c r="AX2990" s="20" t="str">
        <f t="shared" si="563"/>
        <v>HB</v>
      </c>
      <c r="AY2990" s="20" t="str">
        <f>VLOOKUP(AX2990,[2]Reference!AH:AI,2,FALSE)</f>
        <v>LNER</v>
      </c>
      <c r="AZ2990" s="20" t="str">
        <f>VLOOKUP(D2990,[2]Reference!Q:V,6,FALSE)</f>
        <v>Azuma</v>
      </c>
      <c r="BA2990" s="20" t="str">
        <f>VLOOKUP(D2990,[2]Reference!Q:V,3,FALSE)</f>
        <v>Azuma</v>
      </c>
    </row>
    <row r="2991" spans="1:53" ht="13.5" x14ac:dyDescent="0.25">
      <c r="A2991" s="38" t="s">
        <v>8327</v>
      </c>
      <c r="B2991" s="39">
        <v>45746</v>
      </c>
      <c r="C2991" s="38" t="s">
        <v>54</v>
      </c>
      <c r="D2991" s="38" t="s">
        <v>161</v>
      </c>
      <c r="E2991" s="38" t="s">
        <v>162</v>
      </c>
      <c r="F2991" s="38" t="s">
        <v>161</v>
      </c>
      <c r="G2991" s="38" t="s">
        <v>129</v>
      </c>
      <c r="H2991" s="38" t="s">
        <v>95</v>
      </c>
      <c r="I2991" s="38" t="s">
        <v>147</v>
      </c>
      <c r="J2991" s="38" t="s">
        <v>148</v>
      </c>
      <c r="K2991" s="38" t="s">
        <v>220</v>
      </c>
      <c r="L2991" s="38" t="s">
        <v>2285</v>
      </c>
      <c r="M2991" s="38" t="s">
        <v>107</v>
      </c>
      <c r="N2991" s="40">
        <v>3</v>
      </c>
      <c r="O2991" s="40">
        <v>3</v>
      </c>
      <c r="P2991" s="40">
        <v>0</v>
      </c>
      <c r="Q2991" s="40">
        <v>0</v>
      </c>
      <c r="R2991" s="40">
        <v>0</v>
      </c>
      <c r="S2991" s="40">
        <v>0</v>
      </c>
      <c r="T2991" s="40">
        <v>0</v>
      </c>
      <c r="U2991" s="40">
        <v>1</v>
      </c>
      <c r="V2991" s="40">
        <v>3</v>
      </c>
      <c r="W2991" s="38" t="s">
        <v>8328</v>
      </c>
      <c r="X2991" s="38" t="s">
        <v>80</v>
      </c>
      <c r="Y2991" s="38" t="s">
        <v>66</v>
      </c>
      <c r="Z2991" s="38" t="s">
        <v>7080</v>
      </c>
      <c r="AA2991" s="38" t="s">
        <v>7077</v>
      </c>
      <c r="AB2991" s="41">
        <v>0</v>
      </c>
      <c r="AC2991" s="41">
        <v>0</v>
      </c>
      <c r="AD2991" s="42">
        <v>0.06</v>
      </c>
      <c r="AE2991" s="42">
        <v>0.06</v>
      </c>
      <c r="AF2991" s="12" t="str">
        <f t="shared" si="552"/>
        <v>351741</v>
      </c>
      <c r="AG2991" s="13" t="str">
        <f>VLOOKUP(D2991,[2]Reference!$Q:$U,4,FALSE)</f>
        <v>Fleet</v>
      </c>
      <c r="AH2991" s="13" t="str">
        <f>VLOOKUP(D2991,[2]Reference!$Q:$U,5,FALSE)</f>
        <v>LNER</v>
      </c>
      <c r="AI2991" s="14">
        <f t="shared" si="553"/>
        <v>0</v>
      </c>
      <c r="AJ2991" s="14">
        <f t="shared" si="554"/>
        <v>0</v>
      </c>
      <c r="AK2991" s="14">
        <f t="shared" si="555"/>
        <v>0</v>
      </c>
      <c r="AL2991" s="15">
        <f t="shared" si="556"/>
        <v>0.06</v>
      </c>
      <c r="AM2991" s="14">
        <f t="shared" si="557"/>
        <v>3</v>
      </c>
      <c r="AN2991" s="16">
        <f t="shared" si="558"/>
        <v>45752</v>
      </c>
      <c r="AO2991" s="17">
        <f>VLOOKUP(B2991,[2]Reference!D:E,2,1)</f>
        <v>202513</v>
      </c>
      <c r="AP2991" s="12" t="str">
        <f t="shared" si="559"/>
        <v>7</v>
      </c>
      <c r="AQ2991" s="18">
        <f t="shared" si="560"/>
        <v>0.06</v>
      </c>
      <c r="AR2991" s="18">
        <f t="shared" si="561"/>
        <v>0.06</v>
      </c>
      <c r="AS2991" s="13" t="str">
        <f>VLOOKUP(D2991,[2]Reference!$Q:$U,3,FALSE)</f>
        <v>IC225</v>
      </c>
      <c r="AT2991" s="13" t="str">
        <f>VLOOKUP(D2991,[2]Reference!Q:V,6,FALSE)</f>
        <v>IC225</v>
      </c>
      <c r="AU2991" s="13" t="str">
        <f>VLOOKUP(D2991,[2]Reference!$Q:$U,2,FALSE)</f>
        <v>MK4 Coach</v>
      </c>
      <c r="AV2991" s="19">
        <f t="shared" si="562"/>
        <v>45753</v>
      </c>
      <c r="AW2991" s="12" t="str">
        <f>+VLOOKUP(X2991,[2]Reference!BN:BO,2,FALSE)</f>
        <v>Fleet</v>
      </c>
      <c r="AX2991" s="20" t="str">
        <f t="shared" si="563"/>
        <v>HB</v>
      </c>
      <c r="AY2991" s="20" t="str">
        <f>VLOOKUP(AX2991,[2]Reference!AH:AI,2,FALSE)</f>
        <v>LNER</v>
      </c>
      <c r="AZ2991" s="20" t="str">
        <f>VLOOKUP(D2991,[2]Reference!Q:V,6,FALSE)</f>
        <v>IC225</v>
      </c>
      <c r="BA2991" s="20" t="str">
        <f>VLOOKUP(D2991,[2]Reference!Q:V,3,FALSE)</f>
        <v>IC225</v>
      </c>
    </row>
    <row r="2992" spans="1:53" ht="13.5" x14ac:dyDescent="0.25">
      <c r="A2992" s="38" t="s">
        <v>8329</v>
      </c>
      <c r="B2992" s="39">
        <v>45746</v>
      </c>
      <c r="C2992" s="38" t="s">
        <v>54</v>
      </c>
      <c r="D2992" s="38" t="s">
        <v>92</v>
      </c>
      <c r="E2992" s="38" t="s">
        <v>93</v>
      </c>
      <c r="F2992" s="38" t="s">
        <v>92</v>
      </c>
      <c r="G2992" s="38" t="s">
        <v>154</v>
      </c>
      <c r="H2992" s="38" t="s">
        <v>73</v>
      </c>
      <c r="I2992" s="38" t="s">
        <v>1768</v>
      </c>
      <c r="J2992" s="38" t="s">
        <v>1769</v>
      </c>
      <c r="K2992" s="38" t="s">
        <v>155</v>
      </c>
      <c r="L2992" s="38" t="s">
        <v>8330</v>
      </c>
      <c r="M2992" s="38" t="s">
        <v>440</v>
      </c>
      <c r="N2992" s="40">
        <v>39</v>
      </c>
      <c r="O2992" s="40">
        <v>25</v>
      </c>
      <c r="P2992" s="40">
        <v>14</v>
      </c>
      <c r="Q2992" s="40">
        <v>0</v>
      </c>
      <c r="R2992" s="40">
        <v>0</v>
      </c>
      <c r="S2992" s="40">
        <v>0</v>
      </c>
      <c r="T2992" s="40">
        <v>0</v>
      </c>
      <c r="U2992" s="40">
        <v>4</v>
      </c>
      <c r="V2992" s="40">
        <v>39</v>
      </c>
      <c r="W2992" s="38" t="s">
        <v>8331</v>
      </c>
      <c r="X2992" s="38" t="s">
        <v>80</v>
      </c>
      <c r="Y2992" s="38" t="s">
        <v>66</v>
      </c>
      <c r="Z2992" s="38" t="s">
        <v>7080</v>
      </c>
      <c r="AA2992" s="38" t="s">
        <v>7077</v>
      </c>
      <c r="AB2992" s="41">
        <v>0</v>
      </c>
      <c r="AC2992" s="41">
        <v>0</v>
      </c>
      <c r="AD2992" s="42">
        <v>0</v>
      </c>
      <c r="AE2992" s="42">
        <v>1.35</v>
      </c>
      <c r="AF2992" s="12" t="str">
        <f t="shared" si="552"/>
        <v>351757</v>
      </c>
      <c r="AG2992" s="13" t="str">
        <f>VLOOKUP(D2992,[2]Reference!$Q:$U,4,FALSE)</f>
        <v>Fleet</v>
      </c>
      <c r="AH2992" s="13" t="str">
        <f>VLOOKUP(D2992,[2]Reference!$Q:$U,5,FALSE)</f>
        <v>LNER</v>
      </c>
      <c r="AI2992" s="14">
        <f t="shared" si="553"/>
        <v>0</v>
      </c>
      <c r="AJ2992" s="14">
        <f t="shared" si="554"/>
        <v>0</v>
      </c>
      <c r="AK2992" s="14">
        <f t="shared" si="555"/>
        <v>0</v>
      </c>
      <c r="AL2992" s="15">
        <f t="shared" si="556"/>
        <v>0</v>
      </c>
      <c r="AM2992" s="14">
        <f t="shared" si="557"/>
        <v>39</v>
      </c>
      <c r="AN2992" s="16">
        <f t="shared" si="558"/>
        <v>45752</v>
      </c>
      <c r="AO2992" s="17">
        <f>VLOOKUP(B2992,[2]Reference!D:E,2,1)</f>
        <v>202513</v>
      </c>
      <c r="AP2992" s="12" t="str">
        <f t="shared" si="559"/>
        <v>7</v>
      </c>
      <c r="AQ2992" s="18">
        <f t="shared" si="560"/>
        <v>0</v>
      </c>
      <c r="AR2992" s="18">
        <f t="shared" si="561"/>
        <v>1.35</v>
      </c>
      <c r="AS2992" s="13" t="str">
        <f>VLOOKUP(D2992,[2]Reference!$Q:$U,3,FALSE)</f>
        <v>Azuma</v>
      </c>
      <c r="AT2992" s="13" t="str">
        <f>VLOOKUP(D2992,[2]Reference!Q:V,6,FALSE)</f>
        <v>Azuma</v>
      </c>
      <c r="AU2992" s="13" t="str">
        <f>VLOOKUP(D2992,[2]Reference!$Q:$U,2,FALSE)</f>
        <v>Hitachi - Class 801</v>
      </c>
      <c r="AV2992" s="19">
        <f t="shared" si="562"/>
        <v>45753</v>
      </c>
      <c r="AW2992" s="12" t="str">
        <f>+VLOOKUP(X2992,[2]Reference!BN:BO,2,FALSE)</f>
        <v>Fleet</v>
      </c>
      <c r="AX2992" s="20" t="str">
        <f t="shared" si="563"/>
        <v>HB</v>
      </c>
      <c r="AY2992" s="20" t="str">
        <f>VLOOKUP(AX2992,[2]Reference!AH:AI,2,FALSE)</f>
        <v>LNER</v>
      </c>
      <c r="AZ2992" s="20" t="str">
        <f>VLOOKUP(D2992,[2]Reference!Q:V,6,FALSE)</f>
        <v>Azuma</v>
      </c>
      <c r="BA2992" s="20" t="str">
        <f>VLOOKUP(D2992,[2]Reference!Q:V,3,FALSE)</f>
        <v>Azuma</v>
      </c>
    </row>
    <row r="2993" spans="1:53" ht="13.5" x14ac:dyDescent="0.25">
      <c r="A2993" s="38" t="s">
        <v>8332</v>
      </c>
      <c r="B2993" s="39">
        <v>45746</v>
      </c>
      <c r="C2993" s="38" t="s">
        <v>54</v>
      </c>
      <c r="D2993" s="38" t="s">
        <v>55</v>
      </c>
      <c r="E2993" s="38" t="s">
        <v>56</v>
      </c>
      <c r="F2993" s="38" t="s">
        <v>55</v>
      </c>
      <c r="G2993" s="38" t="s">
        <v>83</v>
      </c>
      <c r="H2993" s="38" t="s">
        <v>198</v>
      </c>
      <c r="I2993" s="38" t="s">
        <v>209</v>
      </c>
      <c r="J2993" s="38" t="s">
        <v>210</v>
      </c>
      <c r="K2993" s="38" t="s">
        <v>503</v>
      </c>
      <c r="L2993" s="38" t="s">
        <v>8333</v>
      </c>
      <c r="M2993" s="38" t="s">
        <v>248</v>
      </c>
      <c r="N2993" s="40">
        <v>13</v>
      </c>
      <c r="O2993" s="40">
        <v>4</v>
      </c>
      <c r="P2993" s="40">
        <v>9</v>
      </c>
      <c r="Q2993" s="40">
        <v>0</v>
      </c>
      <c r="R2993" s="40">
        <v>1</v>
      </c>
      <c r="S2993" s="40">
        <v>0</v>
      </c>
      <c r="T2993" s="40">
        <v>0</v>
      </c>
      <c r="U2993" s="40">
        <v>2</v>
      </c>
      <c r="V2993" s="40">
        <v>43</v>
      </c>
      <c r="W2993" s="38" t="s">
        <v>8334</v>
      </c>
      <c r="X2993" s="38" t="s">
        <v>119</v>
      </c>
      <c r="Y2993" s="38" t="s">
        <v>66</v>
      </c>
      <c r="Z2993" s="38" t="s">
        <v>7080</v>
      </c>
      <c r="AA2993" s="38" t="s">
        <v>7077</v>
      </c>
      <c r="AB2993" s="41">
        <v>0</v>
      </c>
      <c r="AC2993" s="41">
        <v>1</v>
      </c>
      <c r="AD2993" s="42">
        <v>1.32</v>
      </c>
      <c r="AE2993" s="42">
        <v>1.32</v>
      </c>
      <c r="AF2993" s="12" t="str">
        <f t="shared" si="552"/>
        <v>351782</v>
      </c>
      <c r="AG2993" s="13" t="str">
        <f>VLOOKUP(D2993,[2]Reference!$Q:$U,4,FALSE)</f>
        <v>Fleet</v>
      </c>
      <c r="AH2993" s="13" t="str">
        <f>VLOOKUP(D2993,[2]Reference!$Q:$U,5,FALSE)</f>
        <v>LNER</v>
      </c>
      <c r="AI2993" s="14">
        <f t="shared" si="553"/>
        <v>0</v>
      </c>
      <c r="AJ2993" s="14">
        <f t="shared" si="554"/>
        <v>0.5</v>
      </c>
      <c r="AK2993" s="14">
        <f t="shared" si="555"/>
        <v>0.5</v>
      </c>
      <c r="AL2993" s="15">
        <f t="shared" si="556"/>
        <v>0.82000000000000006</v>
      </c>
      <c r="AM2993" s="14">
        <f t="shared" si="557"/>
        <v>13</v>
      </c>
      <c r="AN2993" s="16">
        <f t="shared" si="558"/>
        <v>45752</v>
      </c>
      <c r="AO2993" s="17">
        <f>VLOOKUP(B2993,[2]Reference!D:E,2,1)</f>
        <v>202513</v>
      </c>
      <c r="AP2993" s="12" t="str">
        <f t="shared" si="559"/>
        <v>7</v>
      </c>
      <c r="AQ2993" s="18">
        <f t="shared" si="560"/>
        <v>1.32</v>
      </c>
      <c r="AR2993" s="18">
        <f t="shared" si="561"/>
        <v>1.32</v>
      </c>
      <c r="AS2993" s="13" t="str">
        <f>VLOOKUP(D2993,[2]Reference!$Q:$U,3,FALSE)</f>
        <v>Azuma</v>
      </c>
      <c r="AT2993" s="13" t="str">
        <f>VLOOKUP(D2993,[2]Reference!Q:V,6,FALSE)</f>
        <v>Azuma</v>
      </c>
      <c r="AU2993" s="13" t="str">
        <f>VLOOKUP(D2993,[2]Reference!$Q:$U,2,FALSE)</f>
        <v>Hitachi - Class 800</v>
      </c>
      <c r="AV2993" s="19">
        <f t="shared" si="562"/>
        <v>45753</v>
      </c>
      <c r="AW2993" s="12" t="str">
        <f>+VLOOKUP(X2993,[2]Reference!BN:BO,2,FALSE)</f>
        <v>Depot</v>
      </c>
      <c r="AX2993" s="20" t="str">
        <f t="shared" si="563"/>
        <v>HB</v>
      </c>
      <c r="AY2993" s="20" t="str">
        <f>VLOOKUP(AX2993,[2]Reference!AH:AI,2,FALSE)</f>
        <v>LNER</v>
      </c>
      <c r="AZ2993" s="20" t="str">
        <f>VLOOKUP(D2993,[2]Reference!Q:V,6,FALSE)</f>
        <v>Azuma</v>
      </c>
      <c r="BA2993" s="20" t="str">
        <f>VLOOKUP(D2993,[2]Reference!Q:V,3,FALSE)</f>
        <v>Azuma</v>
      </c>
    </row>
    <row r="2994" spans="1:53" ht="13.5" x14ac:dyDescent="0.25">
      <c r="A2994" s="38" t="s">
        <v>8335</v>
      </c>
      <c r="B2994" s="39">
        <v>45746</v>
      </c>
      <c r="C2994" s="38" t="s">
        <v>54</v>
      </c>
      <c r="D2994" s="38" t="s">
        <v>92</v>
      </c>
      <c r="E2994" s="38" t="s">
        <v>93</v>
      </c>
      <c r="F2994" s="38" t="s">
        <v>92</v>
      </c>
      <c r="G2994" s="38" t="s">
        <v>83</v>
      </c>
      <c r="H2994" s="38" t="s">
        <v>339</v>
      </c>
      <c r="I2994" s="38" t="s">
        <v>694</v>
      </c>
      <c r="J2994" s="38" t="s">
        <v>695</v>
      </c>
      <c r="K2994" s="38" t="s">
        <v>1148</v>
      </c>
      <c r="L2994" s="38" t="s">
        <v>8336</v>
      </c>
      <c r="M2994" s="38" t="s">
        <v>193</v>
      </c>
      <c r="N2994" s="40">
        <v>121</v>
      </c>
      <c r="O2994" s="40">
        <v>72</v>
      </c>
      <c r="P2994" s="40">
        <v>49</v>
      </c>
      <c r="Q2994" s="40">
        <v>0</v>
      </c>
      <c r="R2994" s="40">
        <v>1</v>
      </c>
      <c r="S2994" s="40">
        <v>0</v>
      </c>
      <c r="T2994" s="40">
        <v>0</v>
      </c>
      <c r="U2994" s="40">
        <v>6</v>
      </c>
      <c r="V2994" s="40">
        <v>201</v>
      </c>
      <c r="W2994" s="38" t="s">
        <v>8337</v>
      </c>
      <c r="X2994" s="38" t="s">
        <v>80</v>
      </c>
      <c r="Y2994" s="38" t="s">
        <v>66</v>
      </c>
      <c r="Z2994" s="38" t="s">
        <v>7080</v>
      </c>
      <c r="AA2994" s="38" t="s">
        <v>7077</v>
      </c>
      <c r="AB2994" s="41">
        <v>0</v>
      </c>
      <c r="AC2994" s="41">
        <v>1</v>
      </c>
      <c r="AD2994" s="42">
        <v>1.78</v>
      </c>
      <c r="AE2994" s="42">
        <v>3.22</v>
      </c>
      <c r="AF2994" s="12" t="str">
        <f t="shared" si="552"/>
        <v>351860</v>
      </c>
      <c r="AG2994" s="13" t="str">
        <f>VLOOKUP(D2994,[2]Reference!$Q:$U,4,FALSE)</f>
        <v>Fleet</v>
      </c>
      <c r="AH2994" s="13" t="str">
        <f>VLOOKUP(D2994,[2]Reference!$Q:$U,5,FALSE)</f>
        <v>LNER</v>
      </c>
      <c r="AI2994" s="14">
        <f t="shared" si="553"/>
        <v>0</v>
      </c>
      <c r="AJ2994" s="14">
        <f t="shared" si="554"/>
        <v>0.5</v>
      </c>
      <c r="AK2994" s="14">
        <f t="shared" si="555"/>
        <v>0.5</v>
      </c>
      <c r="AL2994" s="15">
        <f t="shared" si="556"/>
        <v>1.28</v>
      </c>
      <c r="AM2994" s="14">
        <f t="shared" si="557"/>
        <v>121</v>
      </c>
      <c r="AN2994" s="16">
        <f t="shared" si="558"/>
        <v>45752</v>
      </c>
      <c r="AO2994" s="17">
        <f>VLOOKUP(B2994,[2]Reference!D:E,2,1)</f>
        <v>202513</v>
      </c>
      <c r="AP2994" s="12" t="str">
        <f t="shared" si="559"/>
        <v>7</v>
      </c>
      <c r="AQ2994" s="18">
        <f t="shared" si="560"/>
        <v>1.78</v>
      </c>
      <c r="AR2994" s="18">
        <f t="shared" si="561"/>
        <v>3.22</v>
      </c>
      <c r="AS2994" s="13" t="str">
        <f>VLOOKUP(D2994,[2]Reference!$Q:$U,3,FALSE)</f>
        <v>Azuma</v>
      </c>
      <c r="AT2994" s="13" t="str">
        <f>VLOOKUP(D2994,[2]Reference!Q:V,6,FALSE)</f>
        <v>Azuma</v>
      </c>
      <c r="AU2994" s="13" t="str">
        <f>VLOOKUP(D2994,[2]Reference!$Q:$U,2,FALSE)</f>
        <v>Hitachi - Class 801</v>
      </c>
      <c r="AV2994" s="19">
        <f t="shared" si="562"/>
        <v>45753</v>
      </c>
      <c r="AW2994" s="12" t="str">
        <f>+VLOOKUP(X2994,[2]Reference!BN:BO,2,FALSE)</f>
        <v>Fleet</v>
      </c>
      <c r="AX2994" s="20" t="str">
        <f t="shared" si="563"/>
        <v>HB</v>
      </c>
      <c r="AY2994" s="20" t="str">
        <f>VLOOKUP(AX2994,[2]Reference!AH:AI,2,FALSE)</f>
        <v>LNER</v>
      </c>
      <c r="AZ2994" s="20" t="str">
        <f>VLOOKUP(D2994,[2]Reference!Q:V,6,FALSE)</f>
        <v>Azuma</v>
      </c>
      <c r="BA2994" s="20" t="str">
        <f>VLOOKUP(D2994,[2]Reference!Q:V,3,FALSE)</f>
        <v>Azuma</v>
      </c>
    </row>
    <row r="2995" spans="1:53" ht="13.5" x14ac:dyDescent="0.25">
      <c r="A2995" s="38" t="s">
        <v>8339</v>
      </c>
      <c r="B2995" s="39">
        <v>45747</v>
      </c>
      <c r="C2995" s="38" t="s">
        <v>54</v>
      </c>
      <c r="D2995" s="38" t="s">
        <v>92</v>
      </c>
      <c r="E2995" s="38" t="s">
        <v>93</v>
      </c>
      <c r="F2995" s="38" t="s">
        <v>92</v>
      </c>
      <c r="G2995" s="38" t="s">
        <v>121</v>
      </c>
      <c r="H2995" s="38" t="s">
        <v>198</v>
      </c>
      <c r="I2995" s="38" t="s">
        <v>209</v>
      </c>
      <c r="J2995" s="38" t="s">
        <v>210</v>
      </c>
      <c r="K2995" s="38" t="s">
        <v>124</v>
      </c>
      <c r="L2995" s="38" t="s">
        <v>1829</v>
      </c>
      <c r="M2995" s="38" t="s">
        <v>289</v>
      </c>
      <c r="N2995" s="40">
        <v>63</v>
      </c>
      <c r="O2995" s="40">
        <v>0</v>
      </c>
      <c r="P2995" s="40">
        <v>63</v>
      </c>
      <c r="Q2995" s="40">
        <v>1</v>
      </c>
      <c r="R2995" s="40">
        <v>0</v>
      </c>
      <c r="S2995" s="40">
        <v>0</v>
      </c>
      <c r="T2995" s="40">
        <v>0</v>
      </c>
      <c r="U2995" s="40">
        <v>4</v>
      </c>
      <c r="V2995" s="40">
        <v>138</v>
      </c>
      <c r="W2995" s="38" t="s">
        <v>8340</v>
      </c>
      <c r="X2995" s="38" t="s">
        <v>119</v>
      </c>
      <c r="Y2995" s="38" t="s">
        <v>66</v>
      </c>
      <c r="Z2995" s="38" t="s">
        <v>7080</v>
      </c>
      <c r="AA2995" s="38" t="s">
        <v>7077</v>
      </c>
      <c r="AB2995" s="41">
        <v>1</v>
      </c>
      <c r="AC2995" s="41">
        <v>0</v>
      </c>
      <c r="AD2995" s="42">
        <v>1.59</v>
      </c>
      <c r="AE2995" s="42">
        <v>1.59</v>
      </c>
      <c r="AF2995" s="12" t="str">
        <f t="shared" si="552"/>
        <v>353111</v>
      </c>
      <c r="AG2995" s="13" t="str">
        <f>VLOOKUP(D2995,[2]Reference!$Q:$U,4,FALSE)</f>
        <v>Fleet</v>
      </c>
      <c r="AH2995" s="13" t="str">
        <f>VLOOKUP(D2995,[2]Reference!$Q:$U,5,FALSE)</f>
        <v>LNER</v>
      </c>
      <c r="AI2995" s="14">
        <f t="shared" si="553"/>
        <v>1</v>
      </c>
      <c r="AJ2995" s="14">
        <f t="shared" si="554"/>
        <v>0</v>
      </c>
      <c r="AK2995" s="14">
        <f t="shared" si="555"/>
        <v>1</v>
      </c>
      <c r="AL2995" s="15">
        <f t="shared" si="556"/>
        <v>0.59000000000000008</v>
      </c>
      <c r="AM2995" s="14">
        <f t="shared" si="557"/>
        <v>63</v>
      </c>
      <c r="AN2995" s="16">
        <f t="shared" si="558"/>
        <v>45752</v>
      </c>
      <c r="AO2995" s="17">
        <f>VLOOKUP(B2995,[2]Reference!D:E,2,1)</f>
        <v>202513</v>
      </c>
      <c r="AP2995" s="12" t="str">
        <f t="shared" si="559"/>
        <v>7</v>
      </c>
      <c r="AQ2995" s="18">
        <f t="shared" si="560"/>
        <v>1.59</v>
      </c>
      <c r="AR2995" s="18">
        <f t="shared" si="561"/>
        <v>1.59</v>
      </c>
      <c r="AS2995" s="13" t="str">
        <f>VLOOKUP(D2995,[2]Reference!$Q:$U,3,FALSE)</f>
        <v>Azuma</v>
      </c>
      <c r="AT2995" s="13" t="str">
        <f>VLOOKUP(D2995,[2]Reference!Q:V,6,FALSE)</f>
        <v>Azuma</v>
      </c>
      <c r="AU2995" s="13" t="str">
        <f>VLOOKUP(D2995,[2]Reference!$Q:$U,2,FALSE)</f>
        <v>Hitachi - Class 801</v>
      </c>
      <c r="AV2995" s="19">
        <f t="shared" si="562"/>
        <v>45754</v>
      </c>
      <c r="AW2995" s="12" t="str">
        <f>+VLOOKUP(X2995,[2]Reference!BN:BO,2,FALSE)</f>
        <v>Depot</v>
      </c>
      <c r="AX2995" s="20" t="str">
        <f t="shared" si="563"/>
        <v>HB</v>
      </c>
      <c r="AY2995" s="20" t="str">
        <f>VLOOKUP(AX2995,[2]Reference!AH:AI,2,FALSE)</f>
        <v>LNER</v>
      </c>
      <c r="AZ2995" s="20" t="str">
        <f>VLOOKUP(D2995,[2]Reference!Q:V,6,FALSE)</f>
        <v>Azuma</v>
      </c>
      <c r="BA2995" s="20" t="str">
        <f>VLOOKUP(D2995,[2]Reference!Q:V,3,FALSE)</f>
        <v>Azuma</v>
      </c>
    </row>
    <row r="2996" spans="1:53" ht="13.5" x14ac:dyDescent="0.25">
      <c r="A2996" s="38" t="s">
        <v>8341</v>
      </c>
      <c r="B2996" s="39">
        <v>45747</v>
      </c>
      <c r="C2996" s="38" t="s">
        <v>54</v>
      </c>
      <c r="D2996" s="38" t="s">
        <v>92</v>
      </c>
      <c r="E2996" s="38" t="s">
        <v>93</v>
      </c>
      <c r="F2996" s="38" t="s">
        <v>92</v>
      </c>
      <c r="G2996" s="38" t="s">
        <v>154</v>
      </c>
      <c r="H2996" s="38" t="s">
        <v>138</v>
      </c>
      <c r="I2996" s="38" t="s">
        <v>244</v>
      </c>
      <c r="J2996" s="38" t="s">
        <v>245</v>
      </c>
      <c r="K2996" s="38" t="s">
        <v>1269</v>
      </c>
      <c r="L2996" s="38" t="s">
        <v>8342</v>
      </c>
      <c r="M2996" s="38" t="s">
        <v>1751</v>
      </c>
      <c r="N2996" s="40">
        <v>184</v>
      </c>
      <c r="O2996" s="40">
        <v>89</v>
      </c>
      <c r="P2996" s="40">
        <v>95</v>
      </c>
      <c r="Q2996" s="40">
        <v>0</v>
      </c>
      <c r="R2996" s="40">
        <v>0</v>
      </c>
      <c r="S2996" s="40">
        <v>0</v>
      </c>
      <c r="T2996" s="40">
        <v>0</v>
      </c>
      <c r="U2996" s="40">
        <v>12</v>
      </c>
      <c r="V2996" s="40">
        <v>184</v>
      </c>
      <c r="W2996" s="38" t="s">
        <v>8343</v>
      </c>
      <c r="X2996" s="38" t="s">
        <v>80</v>
      </c>
      <c r="Y2996" s="38" t="s">
        <v>66</v>
      </c>
      <c r="Z2996" s="38" t="s">
        <v>7080</v>
      </c>
      <c r="AA2996" s="38" t="s">
        <v>7077</v>
      </c>
      <c r="AB2996" s="41">
        <v>0</v>
      </c>
      <c r="AC2996" s="41">
        <v>0</v>
      </c>
      <c r="AD2996" s="42">
        <v>1</v>
      </c>
      <c r="AE2996" s="42">
        <v>2.62</v>
      </c>
      <c r="AF2996" s="12" t="str">
        <f t="shared" si="552"/>
        <v>353632</v>
      </c>
      <c r="AG2996" s="13" t="str">
        <f>VLOOKUP(D2996,[2]Reference!$Q:$U,4,FALSE)</f>
        <v>Fleet</v>
      </c>
      <c r="AH2996" s="13" t="str">
        <f>VLOOKUP(D2996,[2]Reference!$Q:$U,5,FALSE)</f>
        <v>LNER</v>
      </c>
      <c r="AI2996" s="14">
        <f t="shared" si="553"/>
        <v>0</v>
      </c>
      <c r="AJ2996" s="14">
        <f t="shared" si="554"/>
        <v>0</v>
      </c>
      <c r="AK2996" s="14">
        <f t="shared" si="555"/>
        <v>0</v>
      </c>
      <c r="AL2996" s="15">
        <f t="shared" si="556"/>
        <v>1</v>
      </c>
      <c r="AM2996" s="14">
        <f t="shared" si="557"/>
        <v>184</v>
      </c>
      <c r="AN2996" s="16">
        <f t="shared" si="558"/>
        <v>45752</v>
      </c>
      <c r="AO2996" s="17">
        <f>VLOOKUP(B2996,[2]Reference!D:E,2,1)</f>
        <v>202513</v>
      </c>
      <c r="AP2996" s="12" t="str">
        <f t="shared" si="559"/>
        <v>7</v>
      </c>
      <c r="AQ2996" s="18">
        <f t="shared" si="560"/>
        <v>1</v>
      </c>
      <c r="AR2996" s="18">
        <f t="shared" si="561"/>
        <v>2.62</v>
      </c>
      <c r="AS2996" s="13" t="str">
        <f>VLOOKUP(D2996,[2]Reference!$Q:$U,3,FALSE)</f>
        <v>Azuma</v>
      </c>
      <c r="AT2996" s="13" t="str">
        <f>VLOOKUP(D2996,[2]Reference!Q:V,6,FALSE)</f>
        <v>Azuma</v>
      </c>
      <c r="AU2996" s="13" t="str">
        <f>VLOOKUP(D2996,[2]Reference!$Q:$U,2,FALSE)</f>
        <v>Hitachi - Class 801</v>
      </c>
      <c r="AV2996" s="19">
        <f t="shared" si="562"/>
        <v>45754</v>
      </c>
      <c r="AW2996" s="12" t="str">
        <f>+VLOOKUP(X2996,[2]Reference!BN:BO,2,FALSE)</f>
        <v>Fleet</v>
      </c>
      <c r="AX2996" s="20" t="str">
        <f t="shared" si="563"/>
        <v>HB</v>
      </c>
      <c r="AY2996" s="20" t="str">
        <f>VLOOKUP(AX2996,[2]Reference!AH:AI,2,FALSE)</f>
        <v>LNER</v>
      </c>
      <c r="AZ2996" s="20" t="str">
        <f>VLOOKUP(D2996,[2]Reference!Q:V,6,FALSE)</f>
        <v>Azuma</v>
      </c>
      <c r="BA2996" s="20" t="str">
        <f>VLOOKUP(D2996,[2]Reference!Q:V,3,FALSE)</f>
        <v>Azuma</v>
      </c>
    </row>
    <row r="2997" spans="1:53" ht="13.5" x14ac:dyDescent="0.25">
      <c r="A2997" s="38" t="s">
        <v>8344</v>
      </c>
      <c r="B2997" s="39">
        <v>45747</v>
      </c>
      <c r="C2997" s="38" t="s">
        <v>54</v>
      </c>
      <c r="D2997" s="38" t="s">
        <v>55</v>
      </c>
      <c r="E2997" s="38" t="s">
        <v>56</v>
      </c>
      <c r="F2997" s="38" t="s">
        <v>55</v>
      </c>
      <c r="G2997" s="38" t="s">
        <v>231</v>
      </c>
      <c r="H2997" s="38" t="s">
        <v>84</v>
      </c>
      <c r="I2997" s="38" t="s">
        <v>251</v>
      </c>
      <c r="J2997" s="38" t="s">
        <v>252</v>
      </c>
      <c r="K2997" s="38" t="s">
        <v>232</v>
      </c>
      <c r="L2997" s="38" t="s">
        <v>8345</v>
      </c>
      <c r="M2997" s="38" t="s">
        <v>267</v>
      </c>
      <c r="N2997" s="40">
        <v>12</v>
      </c>
      <c r="O2997" s="40">
        <v>12</v>
      </c>
      <c r="P2997" s="40">
        <v>0</v>
      </c>
      <c r="Q2997" s="40">
        <v>0</v>
      </c>
      <c r="R2997" s="40">
        <v>0</v>
      </c>
      <c r="S2997" s="40">
        <v>0</v>
      </c>
      <c r="T2997" s="40">
        <v>0</v>
      </c>
      <c r="U2997" s="40">
        <v>1</v>
      </c>
      <c r="V2997" s="40">
        <v>12</v>
      </c>
      <c r="W2997" s="38" t="s">
        <v>8346</v>
      </c>
      <c r="X2997" s="38" t="s">
        <v>80</v>
      </c>
      <c r="Y2997" s="38" t="s">
        <v>66</v>
      </c>
      <c r="Z2997" s="38" t="s">
        <v>7080</v>
      </c>
      <c r="AA2997" s="38" t="s">
        <v>7077</v>
      </c>
      <c r="AB2997" s="41">
        <v>0</v>
      </c>
      <c r="AC2997" s="41">
        <v>0</v>
      </c>
      <c r="AD2997" s="42">
        <v>0</v>
      </c>
      <c r="AE2997" s="42">
        <v>0.26</v>
      </c>
      <c r="AF2997" s="12" t="str">
        <f t="shared" si="552"/>
        <v>354526</v>
      </c>
      <c r="AG2997" s="13" t="str">
        <f>VLOOKUP(D2997,[2]Reference!$Q:$U,4,FALSE)</f>
        <v>Fleet</v>
      </c>
      <c r="AH2997" s="13" t="str">
        <f>VLOOKUP(D2997,[2]Reference!$Q:$U,5,FALSE)</f>
        <v>LNER</v>
      </c>
      <c r="AI2997" s="14">
        <f t="shared" si="553"/>
        <v>0</v>
      </c>
      <c r="AJ2997" s="14">
        <f t="shared" si="554"/>
        <v>0</v>
      </c>
      <c r="AK2997" s="14">
        <f t="shared" si="555"/>
        <v>0</v>
      </c>
      <c r="AL2997" s="15">
        <f t="shared" si="556"/>
        <v>0</v>
      </c>
      <c r="AM2997" s="14">
        <f t="shared" si="557"/>
        <v>12</v>
      </c>
      <c r="AN2997" s="16">
        <f t="shared" si="558"/>
        <v>45752</v>
      </c>
      <c r="AO2997" s="17">
        <f>VLOOKUP(B2997,[2]Reference!D:E,2,1)</f>
        <v>202513</v>
      </c>
      <c r="AP2997" s="12" t="str">
        <f t="shared" si="559"/>
        <v>7</v>
      </c>
      <c r="AQ2997" s="18">
        <f t="shared" si="560"/>
        <v>0</v>
      </c>
      <c r="AR2997" s="18">
        <f t="shared" si="561"/>
        <v>0.26</v>
      </c>
      <c r="AS2997" s="13" t="str">
        <f>VLOOKUP(D2997,[2]Reference!$Q:$U,3,FALSE)</f>
        <v>Azuma</v>
      </c>
      <c r="AT2997" s="13" t="str">
        <f>VLOOKUP(D2997,[2]Reference!Q:V,6,FALSE)</f>
        <v>Azuma</v>
      </c>
      <c r="AU2997" s="13" t="str">
        <f>VLOOKUP(D2997,[2]Reference!$Q:$U,2,FALSE)</f>
        <v>Hitachi - Class 800</v>
      </c>
      <c r="AV2997" s="19">
        <f t="shared" si="562"/>
        <v>45754</v>
      </c>
      <c r="AW2997" s="12" t="str">
        <f>+VLOOKUP(X2997,[2]Reference!BN:BO,2,FALSE)</f>
        <v>Fleet</v>
      </c>
      <c r="AX2997" s="20" t="str">
        <f t="shared" si="563"/>
        <v>HB</v>
      </c>
      <c r="AY2997" s="20" t="str">
        <f>VLOOKUP(AX2997,[2]Reference!AH:AI,2,FALSE)</f>
        <v>LNER</v>
      </c>
      <c r="AZ2997" s="20" t="str">
        <f>VLOOKUP(D2997,[2]Reference!Q:V,6,FALSE)</f>
        <v>Azuma</v>
      </c>
      <c r="BA2997" s="20" t="str">
        <f>VLOOKUP(D2997,[2]Reference!Q:V,3,FALSE)</f>
        <v>Azuma</v>
      </c>
    </row>
    <row r="2998" spans="1:53" ht="13.5" x14ac:dyDescent="0.25">
      <c r="A2998" s="43" t="s">
        <v>10665</v>
      </c>
      <c r="B2998" s="44">
        <v>45748</v>
      </c>
      <c r="C2998" s="43" t="s">
        <v>54</v>
      </c>
      <c r="D2998" s="43" t="s">
        <v>55</v>
      </c>
      <c r="E2998" s="43" t="s">
        <v>56</v>
      </c>
      <c r="F2998" s="43" t="s">
        <v>55</v>
      </c>
      <c r="G2998" s="43" t="s">
        <v>231</v>
      </c>
      <c r="H2998" s="43" t="s">
        <v>84</v>
      </c>
      <c r="I2998" s="43" t="s">
        <v>251</v>
      </c>
      <c r="J2998" s="43" t="s">
        <v>252</v>
      </c>
      <c r="K2998" s="43" t="s">
        <v>709</v>
      </c>
      <c r="L2998" s="43" t="s">
        <v>10666</v>
      </c>
      <c r="M2998" s="43" t="s">
        <v>267</v>
      </c>
      <c r="N2998" s="45">
        <v>7</v>
      </c>
      <c r="O2998" s="45">
        <v>7</v>
      </c>
      <c r="P2998" s="45">
        <v>0</v>
      </c>
      <c r="Q2998" s="45">
        <v>0</v>
      </c>
      <c r="R2998" s="45">
        <v>0</v>
      </c>
      <c r="S2998" s="45">
        <v>0</v>
      </c>
      <c r="T2998" s="45">
        <v>0</v>
      </c>
      <c r="U2998" s="45">
        <v>1</v>
      </c>
      <c r="V2998" s="45">
        <v>7</v>
      </c>
      <c r="W2998" s="43" t="s">
        <v>8346</v>
      </c>
      <c r="X2998" s="43" t="s">
        <v>80</v>
      </c>
      <c r="Y2998" s="43" t="s">
        <v>66</v>
      </c>
      <c r="Z2998" s="43" t="s">
        <v>10571</v>
      </c>
      <c r="AA2998" s="43" t="s">
        <v>10134</v>
      </c>
      <c r="AB2998" s="46">
        <v>0</v>
      </c>
      <c r="AC2998" s="46">
        <v>0</v>
      </c>
      <c r="AD2998" s="47">
        <v>0.09</v>
      </c>
      <c r="AE2998" s="47">
        <v>0.09</v>
      </c>
      <c r="AF2998" s="12" t="str">
        <f t="shared" si="552"/>
        <v>356114</v>
      </c>
      <c r="AG2998" s="13" t="str">
        <f>VLOOKUP(D2998,[2]Reference!$Q:$U,4,FALSE)</f>
        <v>Fleet</v>
      </c>
      <c r="AH2998" s="13" t="str">
        <f>VLOOKUP(D2998,[2]Reference!$Q:$U,5,FALSE)</f>
        <v>LNER</v>
      </c>
      <c r="AI2998" s="14">
        <f t="shared" si="553"/>
        <v>0</v>
      </c>
      <c r="AJ2998" s="14">
        <f t="shared" si="554"/>
        <v>0</v>
      </c>
      <c r="AK2998" s="14">
        <f t="shared" si="555"/>
        <v>0</v>
      </c>
      <c r="AL2998" s="15">
        <f t="shared" si="556"/>
        <v>0.09</v>
      </c>
      <c r="AM2998" s="14">
        <f t="shared" si="557"/>
        <v>7</v>
      </c>
      <c r="AN2998" s="16">
        <f t="shared" si="558"/>
        <v>45752</v>
      </c>
      <c r="AO2998" s="17">
        <f>VLOOKUP(B2998,[2]Reference!D:E,2,1)</f>
        <v>202601</v>
      </c>
      <c r="AP2998" s="12" t="str">
        <f t="shared" si="559"/>
        <v>7</v>
      </c>
      <c r="AQ2998" s="18">
        <f t="shared" si="560"/>
        <v>0.09</v>
      </c>
      <c r="AR2998" s="18">
        <f t="shared" si="561"/>
        <v>0.09</v>
      </c>
      <c r="AS2998" s="13" t="str">
        <f>VLOOKUP(D2998,[2]Reference!$Q:$U,3,FALSE)</f>
        <v>Azuma</v>
      </c>
      <c r="AT2998" s="13" t="str">
        <f>VLOOKUP(D2998,[2]Reference!Q:V,6,FALSE)</f>
        <v>Azuma</v>
      </c>
      <c r="AU2998" s="13" t="str">
        <f>VLOOKUP(D2998,[2]Reference!$Q:$U,2,FALSE)</f>
        <v>Hitachi - Class 800</v>
      </c>
      <c r="AV2998" s="19">
        <f t="shared" si="562"/>
        <v>45755</v>
      </c>
      <c r="AW2998" s="12" t="str">
        <f>+VLOOKUP(X2998,[2]Reference!BN:BO,2,FALSE)</f>
        <v>Fleet</v>
      </c>
      <c r="AX2998" s="20" t="str">
        <f t="shared" si="563"/>
        <v>HB</v>
      </c>
      <c r="AY2998" s="20" t="str">
        <f>VLOOKUP(AX2998,[2]Reference!AH:AI,2,FALSE)</f>
        <v>LNER</v>
      </c>
      <c r="AZ2998" s="20" t="str">
        <f>VLOOKUP(D2998,[2]Reference!Q:V,6,FALSE)</f>
        <v>Azuma</v>
      </c>
      <c r="BA2998" s="20" t="str">
        <f>VLOOKUP(D2998,[2]Reference!Q:V,3,FALSE)</f>
        <v>Azuma</v>
      </c>
    </row>
    <row r="2999" spans="1:53" ht="13.5" x14ac:dyDescent="0.25">
      <c r="A2999" s="43" t="s">
        <v>10669</v>
      </c>
      <c r="B2999" s="44">
        <v>45748</v>
      </c>
      <c r="C2999" s="43" t="s">
        <v>54</v>
      </c>
      <c r="D2999" s="43" t="s">
        <v>70</v>
      </c>
      <c r="E2999" s="43" t="s">
        <v>71</v>
      </c>
      <c r="F2999" s="43" t="s">
        <v>70</v>
      </c>
      <c r="G2999" s="43" t="s">
        <v>146</v>
      </c>
      <c r="H2999" s="43" t="s">
        <v>237</v>
      </c>
      <c r="I2999" s="43" t="s">
        <v>1024</v>
      </c>
      <c r="J2999" s="43" t="s">
        <v>1025</v>
      </c>
      <c r="K2999" s="43" t="s">
        <v>1452</v>
      </c>
      <c r="L2999" s="43" t="s">
        <v>10670</v>
      </c>
      <c r="M2999" s="43" t="s">
        <v>185</v>
      </c>
      <c r="N2999" s="45">
        <v>3</v>
      </c>
      <c r="O2999" s="45">
        <v>3</v>
      </c>
      <c r="P2999" s="45">
        <v>0</v>
      </c>
      <c r="Q2999" s="45">
        <v>0</v>
      </c>
      <c r="R2999" s="45">
        <v>0</v>
      </c>
      <c r="S2999" s="45">
        <v>0</v>
      </c>
      <c r="T2999" s="45">
        <v>0</v>
      </c>
      <c r="U2999" s="45">
        <v>1</v>
      </c>
      <c r="V2999" s="45">
        <v>3</v>
      </c>
      <c r="W2999" s="43" t="s">
        <v>10671</v>
      </c>
      <c r="X2999" s="43" t="s">
        <v>80</v>
      </c>
      <c r="Y2999" s="43" t="s">
        <v>66</v>
      </c>
      <c r="Z2999" s="43" t="s">
        <v>10571</v>
      </c>
      <c r="AA2999" s="43" t="s">
        <v>10134</v>
      </c>
      <c r="AB2999" s="46">
        <v>0</v>
      </c>
      <c r="AC2999" s="46">
        <v>0</v>
      </c>
      <c r="AD2999" s="47">
        <v>0</v>
      </c>
      <c r="AE2999" s="47">
        <v>0</v>
      </c>
      <c r="AF2999" s="12" t="str">
        <f t="shared" si="552"/>
        <v>356370</v>
      </c>
      <c r="AG2999" s="13" t="str">
        <f>VLOOKUP(D2999,[2]Reference!$Q:$U,4,FALSE)</f>
        <v>Fleet</v>
      </c>
      <c r="AH2999" s="13" t="str">
        <f>VLOOKUP(D2999,[2]Reference!$Q:$U,5,FALSE)</f>
        <v>LNER</v>
      </c>
      <c r="AI2999" s="14">
        <f t="shared" si="553"/>
        <v>0</v>
      </c>
      <c r="AJ2999" s="14">
        <f t="shared" si="554"/>
        <v>0</v>
      </c>
      <c r="AK2999" s="14">
        <f t="shared" si="555"/>
        <v>0</v>
      </c>
      <c r="AL2999" s="15">
        <f t="shared" si="556"/>
        <v>0</v>
      </c>
      <c r="AM2999" s="14">
        <f t="shared" si="557"/>
        <v>3</v>
      </c>
      <c r="AN2999" s="16">
        <f t="shared" si="558"/>
        <v>45752</v>
      </c>
      <c r="AO2999" s="17">
        <f>VLOOKUP(B2999,[2]Reference!D:E,2,1)</f>
        <v>202601</v>
      </c>
      <c r="AP2999" s="12" t="str">
        <f t="shared" si="559"/>
        <v>7</v>
      </c>
      <c r="AQ2999" s="18">
        <f t="shared" si="560"/>
        <v>0</v>
      </c>
      <c r="AR2999" s="18">
        <f t="shared" si="561"/>
        <v>0</v>
      </c>
      <c r="AS2999" s="13" t="str">
        <f>VLOOKUP(D2999,[2]Reference!$Q:$U,3,FALSE)</f>
        <v>IC225</v>
      </c>
      <c r="AT2999" s="13" t="str">
        <f>VLOOKUP(D2999,[2]Reference!Q:V,6,FALSE)</f>
        <v>IC225</v>
      </c>
      <c r="AU2999" s="13" t="str">
        <f>VLOOKUP(D2999,[2]Reference!$Q:$U,2,FALSE)</f>
        <v>Cl 91 Loco</v>
      </c>
      <c r="AV2999" s="19">
        <f t="shared" si="562"/>
        <v>45755</v>
      </c>
      <c r="AW2999" s="12" t="str">
        <f>+VLOOKUP(X2999,[2]Reference!BN:BO,2,FALSE)</f>
        <v>Fleet</v>
      </c>
      <c r="AX2999" s="20" t="str">
        <f t="shared" si="563"/>
        <v>HB</v>
      </c>
      <c r="AY2999" s="20" t="str">
        <f>VLOOKUP(AX2999,[2]Reference!AH:AI,2,FALSE)</f>
        <v>LNER</v>
      </c>
      <c r="AZ2999" s="20" t="str">
        <f>VLOOKUP(D2999,[2]Reference!Q:V,6,FALSE)</f>
        <v>IC225</v>
      </c>
      <c r="BA2999" s="20" t="str">
        <f>VLOOKUP(D2999,[2]Reference!Q:V,3,FALSE)</f>
        <v>IC225</v>
      </c>
    </row>
    <row r="3000" spans="1:53" ht="13.5" x14ac:dyDescent="0.25">
      <c r="A3000" s="43" t="s">
        <v>10673</v>
      </c>
      <c r="B3000" s="44">
        <v>45748</v>
      </c>
      <c r="C3000" s="43" t="s">
        <v>54</v>
      </c>
      <c r="D3000" s="43" t="s">
        <v>92</v>
      </c>
      <c r="E3000" s="43" t="s">
        <v>93</v>
      </c>
      <c r="F3000" s="43" t="s">
        <v>92</v>
      </c>
      <c r="G3000" s="43" t="s">
        <v>94</v>
      </c>
      <c r="H3000" s="43" t="s">
        <v>95</v>
      </c>
      <c r="I3000" s="43" t="s">
        <v>147</v>
      </c>
      <c r="J3000" s="43" t="s">
        <v>148</v>
      </c>
      <c r="K3000" s="43" t="s">
        <v>9389</v>
      </c>
      <c r="L3000" s="43" t="s">
        <v>10674</v>
      </c>
      <c r="M3000" s="43" t="s">
        <v>589</v>
      </c>
      <c r="N3000" s="45">
        <v>44</v>
      </c>
      <c r="O3000" s="45">
        <v>44</v>
      </c>
      <c r="P3000" s="45">
        <v>0</v>
      </c>
      <c r="Q3000" s="45">
        <v>0</v>
      </c>
      <c r="R3000" s="45">
        <v>0</v>
      </c>
      <c r="S3000" s="45">
        <v>0</v>
      </c>
      <c r="T3000" s="45">
        <v>0</v>
      </c>
      <c r="U3000" s="45">
        <v>4</v>
      </c>
      <c r="V3000" s="45">
        <v>44</v>
      </c>
      <c r="W3000" s="43" t="s">
        <v>10675</v>
      </c>
      <c r="X3000" s="43" t="s">
        <v>80</v>
      </c>
      <c r="Y3000" s="43" t="s">
        <v>66</v>
      </c>
      <c r="Z3000" s="43" t="s">
        <v>10571</v>
      </c>
      <c r="AA3000" s="43" t="s">
        <v>10134</v>
      </c>
      <c r="AB3000" s="46">
        <v>0</v>
      </c>
      <c r="AC3000" s="46">
        <v>0</v>
      </c>
      <c r="AD3000" s="47">
        <v>0.45</v>
      </c>
      <c r="AE3000" s="47">
        <v>0.45</v>
      </c>
      <c r="AF3000" s="12" t="str">
        <f t="shared" si="552"/>
        <v>357280</v>
      </c>
      <c r="AG3000" s="13" t="str">
        <f>VLOOKUP(D3000,[2]Reference!$Q:$U,4,FALSE)</f>
        <v>Fleet</v>
      </c>
      <c r="AH3000" s="13" t="str">
        <f>VLOOKUP(D3000,[2]Reference!$Q:$U,5,FALSE)</f>
        <v>LNER</v>
      </c>
      <c r="AI3000" s="14">
        <f t="shared" si="553"/>
        <v>0</v>
      </c>
      <c r="AJ3000" s="14">
        <f t="shared" si="554"/>
        <v>0</v>
      </c>
      <c r="AK3000" s="14">
        <f t="shared" si="555"/>
        <v>0</v>
      </c>
      <c r="AL3000" s="15">
        <f t="shared" si="556"/>
        <v>0.45</v>
      </c>
      <c r="AM3000" s="14">
        <f t="shared" si="557"/>
        <v>44</v>
      </c>
      <c r="AN3000" s="16">
        <f t="shared" si="558"/>
        <v>45752</v>
      </c>
      <c r="AO3000" s="17">
        <f>VLOOKUP(B3000,[2]Reference!D:E,2,1)</f>
        <v>202601</v>
      </c>
      <c r="AP3000" s="12" t="str">
        <f t="shared" si="559"/>
        <v>7</v>
      </c>
      <c r="AQ3000" s="18">
        <f t="shared" si="560"/>
        <v>0.45</v>
      </c>
      <c r="AR3000" s="18">
        <f t="shared" si="561"/>
        <v>0.45</v>
      </c>
      <c r="AS3000" s="13" t="str">
        <f>VLOOKUP(D3000,[2]Reference!$Q:$U,3,FALSE)</f>
        <v>Azuma</v>
      </c>
      <c r="AT3000" s="13" t="str">
        <f>VLOOKUP(D3000,[2]Reference!Q:V,6,FALSE)</f>
        <v>Azuma</v>
      </c>
      <c r="AU3000" s="13" t="str">
        <f>VLOOKUP(D3000,[2]Reference!$Q:$U,2,FALSE)</f>
        <v>Hitachi - Class 801</v>
      </c>
      <c r="AV3000" s="19">
        <f t="shared" si="562"/>
        <v>45755</v>
      </c>
      <c r="AW3000" s="12" t="str">
        <f>+VLOOKUP(X3000,[2]Reference!BN:BO,2,FALSE)</f>
        <v>Fleet</v>
      </c>
      <c r="AX3000" s="20" t="str">
        <f t="shared" si="563"/>
        <v>HB</v>
      </c>
      <c r="AY3000" s="20" t="str">
        <f>VLOOKUP(AX3000,[2]Reference!AH:AI,2,FALSE)</f>
        <v>LNER</v>
      </c>
      <c r="AZ3000" s="20" t="str">
        <f>VLOOKUP(D3000,[2]Reference!Q:V,6,FALSE)</f>
        <v>Azuma</v>
      </c>
      <c r="BA3000" s="20" t="str">
        <f>VLOOKUP(D3000,[2]Reference!Q:V,3,FALSE)</f>
        <v>Azuma</v>
      </c>
    </row>
    <row r="3001" spans="1:53" ht="13.5" x14ac:dyDescent="0.25">
      <c r="A3001" s="43" t="s">
        <v>10676</v>
      </c>
      <c r="B3001" s="44">
        <v>45748</v>
      </c>
      <c r="C3001" s="43" t="s">
        <v>54</v>
      </c>
      <c r="D3001" s="43" t="s">
        <v>55</v>
      </c>
      <c r="E3001" s="43" t="s">
        <v>56</v>
      </c>
      <c r="F3001" s="43" t="s">
        <v>55</v>
      </c>
      <c r="G3001" s="43" t="s">
        <v>121</v>
      </c>
      <c r="H3001" s="43" t="s">
        <v>327</v>
      </c>
      <c r="I3001" s="43" t="s">
        <v>7059</v>
      </c>
      <c r="J3001" s="43" t="s">
        <v>7060</v>
      </c>
      <c r="K3001" s="43" t="s">
        <v>124</v>
      </c>
      <c r="L3001" s="43" t="s">
        <v>10677</v>
      </c>
      <c r="M3001" s="43" t="s">
        <v>267</v>
      </c>
      <c r="N3001" s="45">
        <v>8</v>
      </c>
      <c r="O3001" s="45">
        <v>8</v>
      </c>
      <c r="P3001" s="45">
        <v>0</v>
      </c>
      <c r="Q3001" s="45">
        <v>0</v>
      </c>
      <c r="R3001" s="45">
        <v>0</v>
      </c>
      <c r="S3001" s="45">
        <v>0</v>
      </c>
      <c r="T3001" s="45">
        <v>0</v>
      </c>
      <c r="U3001" s="45">
        <v>1</v>
      </c>
      <c r="V3001" s="45">
        <v>8</v>
      </c>
      <c r="W3001" s="43" t="s">
        <v>10678</v>
      </c>
      <c r="X3001" s="43" t="s">
        <v>80</v>
      </c>
      <c r="Y3001" s="43" t="s">
        <v>66</v>
      </c>
      <c r="Z3001" s="43" t="s">
        <v>10571</v>
      </c>
      <c r="AA3001" s="43" t="s">
        <v>10134</v>
      </c>
      <c r="AB3001" s="46">
        <v>0</v>
      </c>
      <c r="AC3001" s="46">
        <v>0</v>
      </c>
      <c r="AD3001" s="47">
        <v>0</v>
      </c>
      <c r="AE3001" s="47">
        <v>0</v>
      </c>
      <c r="AF3001" s="12" t="str">
        <f t="shared" si="552"/>
        <v>357789</v>
      </c>
      <c r="AG3001" s="13" t="str">
        <f>VLOOKUP(D3001,[2]Reference!$Q:$U,4,FALSE)</f>
        <v>Fleet</v>
      </c>
      <c r="AH3001" s="13" t="str">
        <f>VLOOKUP(D3001,[2]Reference!$Q:$U,5,FALSE)</f>
        <v>LNER</v>
      </c>
      <c r="AI3001" s="14">
        <f t="shared" si="553"/>
        <v>0</v>
      </c>
      <c r="AJ3001" s="14">
        <f t="shared" si="554"/>
        <v>0</v>
      </c>
      <c r="AK3001" s="14">
        <f t="shared" si="555"/>
        <v>0</v>
      </c>
      <c r="AL3001" s="15">
        <f t="shared" si="556"/>
        <v>0</v>
      </c>
      <c r="AM3001" s="14">
        <f t="shared" si="557"/>
        <v>8</v>
      </c>
      <c r="AN3001" s="16">
        <f t="shared" si="558"/>
        <v>45752</v>
      </c>
      <c r="AO3001" s="17">
        <f>VLOOKUP(B3001,[2]Reference!D:E,2,1)</f>
        <v>202601</v>
      </c>
      <c r="AP3001" s="12" t="str">
        <f t="shared" si="559"/>
        <v>7</v>
      </c>
      <c r="AQ3001" s="18">
        <f t="shared" si="560"/>
        <v>0</v>
      </c>
      <c r="AR3001" s="18">
        <f t="shared" si="561"/>
        <v>0</v>
      </c>
      <c r="AS3001" s="13" t="str">
        <f>VLOOKUP(D3001,[2]Reference!$Q:$U,3,FALSE)</f>
        <v>Azuma</v>
      </c>
      <c r="AT3001" s="13" t="str">
        <f>VLOOKUP(D3001,[2]Reference!Q:V,6,FALSE)</f>
        <v>Azuma</v>
      </c>
      <c r="AU3001" s="13" t="str">
        <f>VLOOKUP(D3001,[2]Reference!$Q:$U,2,FALSE)</f>
        <v>Hitachi - Class 800</v>
      </c>
      <c r="AV3001" s="19">
        <f t="shared" si="562"/>
        <v>45755</v>
      </c>
      <c r="AW3001" s="12" t="str">
        <f>+VLOOKUP(X3001,[2]Reference!BN:BO,2,FALSE)</f>
        <v>Fleet</v>
      </c>
      <c r="AX3001" s="20" t="str">
        <f t="shared" si="563"/>
        <v>HB</v>
      </c>
      <c r="AY3001" s="20" t="str">
        <f>VLOOKUP(AX3001,[2]Reference!AH:AI,2,FALSE)</f>
        <v>LNER</v>
      </c>
      <c r="AZ3001" s="20" t="str">
        <f>VLOOKUP(D3001,[2]Reference!Q:V,6,FALSE)</f>
        <v>Azuma</v>
      </c>
      <c r="BA3001" s="20" t="str">
        <f>VLOOKUP(D3001,[2]Reference!Q:V,3,FALSE)</f>
        <v>Azuma</v>
      </c>
    </row>
    <row r="3002" spans="1:53" ht="13.5" x14ac:dyDescent="0.25">
      <c r="A3002" s="43" t="s">
        <v>10679</v>
      </c>
      <c r="B3002" s="44">
        <v>45749</v>
      </c>
      <c r="C3002" s="43" t="s">
        <v>54</v>
      </c>
      <c r="D3002" s="43" t="s">
        <v>55</v>
      </c>
      <c r="E3002" s="43" t="s">
        <v>56</v>
      </c>
      <c r="F3002" s="43" t="s">
        <v>55</v>
      </c>
      <c r="G3002" s="43" t="s">
        <v>72</v>
      </c>
      <c r="H3002" s="43" t="s">
        <v>73</v>
      </c>
      <c r="I3002" s="43" t="s">
        <v>2967</v>
      </c>
      <c r="J3002" s="43" t="s">
        <v>2968</v>
      </c>
      <c r="K3002" s="43" t="s">
        <v>261</v>
      </c>
      <c r="L3002" s="43" t="s">
        <v>10680</v>
      </c>
      <c r="M3002" s="43" t="s">
        <v>533</v>
      </c>
      <c r="N3002" s="45">
        <v>10</v>
      </c>
      <c r="O3002" s="45">
        <v>10</v>
      </c>
      <c r="P3002" s="45">
        <v>0</v>
      </c>
      <c r="Q3002" s="45">
        <v>0</v>
      </c>
      <c r="R3002" s="45">
        <v>0</v>
      </c>
      <c r="S3002" s="45">
        <v>0</v>
      </c>
      <c r="T3002" s="45">
        <v>0</v>
      </c>
      <c r="U3002" s="45">
        <v>1</v>
      </c>
      <c r="V3002" s="45">
        <v>10</v>
      </c>
      <c r="W3002" s="43" t="s">
        <v>10681</v>
      </c>
      <c r="X3002" s="43" t="s">
        <v>80</v>
      </c>
      <c r="Y3002" s="43" t="s">
        <v>66</v>
      </c>
      <c r="Z3002" s="43" t="s">
        <v>10571</v>
      </c>
      <c r="AA3002" s="43" t="s">
        <v>10134</v>
      </c>
      <c r="AB3002" s="46">
        <v>0</v>
      </c>
      <c r="AC3002" s="46">
        <v>0</v>
      </c>
      <c r="AD3002" s="47">
        <v>0.31</v>
      </c>
      <c r="AE3002" s="47">
        <v>0.31</v>
      </c>
      <c r="AF3002" s="12" t="str">
        <f t="shared" si="552"/>
        <v>358942</v>
      </c>
      <c r="AG3002" s="13" t="str">
        <f>VLOOKUP(D3002,[2]Reference!$Q:$U,4,FALSE)</f>
        <v>Fleet</v>
      </c>
      <c r="AH3002" s="13" t="str">
        <f>VLOOKUP(D3002,[2]Reference!$Q:$U,5,FALSE)</f>
        <v>LNER</v>
      </c>
      <c r="AI3002" s="14">
        <f t="shared" si="553"/>
        <v>0</v>
      </c>
      <c r="AJ3002" s="14">
        <f t="shared" si="554"/>
        <v>0</v>
      </c>
      <c r="AK3002" s="14">
        <f t="shared" si="555"/>
        <v>0</v>
      </c>
      <c r="AL3002" s="15">
        <f t="shared" si="556"/>
        <v>0.31</v>
      </c>
      <c r="AM3002" s="14">
        <f t="shared" si="557"/>
        <v>10</v>
      </c>
      <c r="AN3002" s="16">
        <f t="shared" si="558"/>
        <v>45752</v>
      </c>
      <c r="AO3002" s="17">
        <f>VLOOKUP(B3002,[2]Reference!D:E,2,1)</f>
        <v>202601</v>
      </c>
      <c r="AP3002" s="12" t="str">
        <f t="shared" si="559"/>
        <v>7</v>
      </c>
      <c r="AQ3002" s="18">
        <f t="shared" si="560"/>
        <v>0.31</v>
      </c>
      <c r="AR3002" s="18">
        <f t="shared" si="561"/>
        <v>0.31</v>
      </c>
      <c r="AS3002" s="13" t="str">
        <f>VLOOKUP(D3002,[2]Reference!$Q:$U,3,FALSE)</f>
        <v>Azuma</v>
      </c>
      <c r="AT3002" s="13" t="str">
        <f>VLOOKUP(D3002,[2]Reference!Q:V,6,FALSE)</f>
        <v>Azuma</v>
      </c>
      <c r="AU3002" s="13" t="str">
        <f>VLOOKUP(D3002,[2]Reference!$Q:$U,2,FALSE)</f>
        <v>Hitachi - Class 800</v>
      </c>
      <c r="AV3002" s="19">
        <f t="shared" si="562"/>
        <v>45756</v>
      </c>
      <c r="AW3002" s="12" t="str">
        <f>+VLOOKUP(X3002,[2]Reference!BN:BO,2,FALSE)</f>
        <v>Fleet</v>
      </c>
      <c r="AX3002" s="20" t="str">
        <f t="shared" si="563"/>
        <v>HB</v>
      </c>
      <c r="AY3002" s="20" t="str">
        <f>VLOOKUP(AX3002,[2]Reference!AH:AI,2,FALSE)</f>
        <v>LNER</v>
      </c>
      <c r="AZ3002" s="20" t="str">
        <f>VLOOKUP(D3002,[2]Reference!Q:V,6,FALSE)</f>
        <v>Azuma</v>
      </c>
      <c r="BA3002" s="20" t="str">
        <f>VLOOKUP(D3002,[2]Reference!Q:V,3,FALSE)</f>
        <v>Azuma</v>
      </c>
    </row>
    <row r="3003" spans="1:53" ht="13.5" x14ac:dyDescent="0.25">
      <c r="A3003" s="43" t="s">
        <v>10682</v>
      </c>
      <c r="B3003" s="44">
        <v>45750</v>
      </c>
      <c r="C3003" s="43" t="s">
        <v>54</v>
      </c>
      <c r="D3003" s="43" t="s">
        <v>161</v>
      </c>
      <c r="E3003" s="43" t="s">
        <v>162</v>
      </c>
      <c r="F3003" s="43" t="s">
        <v>161</v>
      </c>
      <c r="G3003" s="43" t="s">
        <v>72</v>
      </c>
      <c r="H3003" s="43" t="s">
        <v>84</v>
      </c>
      <c r="I3003" s="43" t="s">
        <v>10683</v>
      </c>
      <c r="J3003" s="43" t="s">
        <v>10684</v>
      </c>
      <c r="K3003" s="43" t="s">
        <v>2339</v>
      </c>
      <c r="L3003" s="43" t="s">
        <v>4337</v>
      </c>
      <c r="M3003" s="43" t="s">
        <v>324</v>
      </c>
      <c r="N3003" s="45">
        <v>7</v>
      </c>
      <c r="O3003" s="45">
        <v>0</v>
      </c>
      <c r="P3003" s="45">
        <v>7</v>
      </c>
      <c r="Q3003" s="45">
        <v>0</v>
      </c>
      <c r="R3003" s="45">
        <v>0</v>
      </c>
      <c r="S3003" s="45">
        <v>1</v>
      </c>
      <c r="T3003" s="45">
        <v>0</v>
      </c>
      <c r="U3003" s="45">
        <v>3</v>
      </c>
      <c r="V3003" s="45">
        <v>57</v>
      </c>
      <c r="W3003" s="43" t="s">
        <v>10685</v>
      </c>
      <c r="X3003" s="43" t="s">
        <v>80</v>
      </c>
      <c r="Y3003" s="43" t="s">
        <v>66</v>
      </c>
      <c r="Z3003" s="43" t="s">
        <v>10571</v>
      </c>
      <c r="AA3003" s="43" t="s">
        <v>10134</v>
      </c>
      <c r="AB3003" s="46">
        <v>0</v>
      </c>
      <c r="AC3003" s="46">
        <v>1</v>
      </c>
      <c r="AD3003" s="47">
        <v>1</v>
      </c>
      <c r="AE3003" s="47">
        <v>1</v>
      </c>
      <c r="AF3003" s="12" t="str">
        <f t="shared" si="552"/>
        <v>360993</v>
      </c>
      <c r="AG3003" s="13" t="str">
        <f>VLOOKUP(D3003,[2]Reference!$Q:$U,4,FALSE)</f>
        <v>Fleet</v>
      </c>
      <c r="AH3003" s="13" t="str">
        <f>VLOOKUP(D3003,[2]Reference!$Q:$U,5,FALSE)</f>
        <v>LNER</v>
      </c>
      <c r="AI3003" s="14">
        <f t="shared" si="553"/>
        <v>0</v>
      </c>
      <c r="AJ3003" s="14">
        <f t="shared" si="554"/>
        <v>0.5</v>
      </c>
      <c r="AK3003" s="14">
        <f t="shared" si="555"/>
        <v>0.5</v>
      </c>
      <c r="AL3003" s="15">
        <f t="shared" si="556"/>
        <v>0.5</v>
      </c>
      <c r="AM3003" s="14">
        <f t="shared" si="557"/>
        <v>7</v>
      </c>
      <c r="AN3003" s="16">
        <f t="shared" si="558"/>
        <v>45752</v>
      </c>
      <c r="AO3003" s="17">
        <f>VLOOKUP(B3003,[2]Reference!D:E,2,1)</f>
        <v>202601</v>
      </c>
      <c r="AP3003" s="12" t="str">
        <f t="shared" si="559"/>
        <v>7</v>
      </c>
      <c r="AQ3003" s="18">
        <f t="shared" si="560"/>
        <v>1</v>
      </c>
      <c r="AR3003" s="18">
        <f t="shared" si="561"/>
        <v>1</v>
      </c>
      <c r="AS3003" s="13" t="str">
        <f>VLOOKUP(D3003,[2]Reference!$Q:$U,3,FALSE)</f>
        <v>IC225</v>
      </c>
      <c r="AT3003" s="13" t="str">
        <f>VLOOKUP(D3003,[2]Reference!Q:V,6,FALSE)</f>
        <v>IC225</v>
      </c>
      <c r="AU3003" s="13" t="str">
        <f>VLOOKUP(D3003,[2]Reference!$Q:$U,2,FALSE)</f>
        <v>MK4 Coach</v>
      </c>
      <c r="AV3003" s="19">
        <f t="shared" si="562"/>
        <v>45757</v>
      </c>
      <c r="AW3003" s="12" t="str">
        <f>+VLOOKUP(X3003,[2]Reference!BN:BO,2,FALSE)</f>
        <v>Fleet</v>
      </c>
      <c r="AX3003" s="20" t="str">
        <f t="shared" si="563"/>
        <v>HB</v>
      </c>
      <c r="AY3003" s="20" t="str">
        <f>VLOOKUP(AX3003,[2]Reference!AH:AI,2,FALSE)</f>
        <v>LNER</v>
      </c>
      <c r="AZ3003" s="20" t="str">
        <f>VLOOKUP(D3003,[2]Reference!Q:V,6,FALSE)</f>
        <v>IC225</v>
      </c>
      <c r="BA3003" s="20" t="str">
        <f>VLOOKUP(D3003,[2]Reference!Q:V,3,FALSE)</f>
        <v>IC225</v>
      </c>
    </row>
    <row r="3004" spans="1:53" ht="13.5" x14ac:dyDescent="0.25">
      <c r="A3004" s="43" t="s">
        <v>10686</v>
      </c>
      <c r="B3004" s="44">
        <v>45750</v>
      </c>
      <c r="C3004" s="43" t="s">
        <v>54</v>
      </c>
      <c r="D3004" s="43" t="s">
        <v>814</v>
      </c>
      <c r="E3004" s="43" t="s">
        <v>815</v>
      </c>
      <c r="F3004" s="43" t="s">
        <v>814</v>
      </c>
      <c r="G3004" s="43" t="s">
        <v>72</v>
      </c>
      <c r="H3004" s="43" t="s">
        <v>112</v>
      </c>
      <c r="I3004" s="43" t="s">
        <v>285</v>
      </c>
      <c r="J3004" s="43" t="s">
        <v>286</v>
      </c>
      <c r="K3004" s="43" t="s">
        <v>359</v>
      </c>
      <c r="L3004" s="43" t="s">
        <v>9958</v>
      </c>
      <c r="M3004" s="43" t="s">
        <v>89</v>
      </c>
      <c r="N3004" s="45">
        <v>2</v>
      </c>
      <c r="O3004" s="45">
        <v>0</v>
      </c>
      <c r="P3004" s="45">
        <v>2</v>
      </c>
      <c r="Q3004" s="45">
        <v>0</v>
      </c>
      <c r="R3004" s="45">
        <v>0</v>
      </c>
      <c r="S3004" s="45">
        <v>0</v>
      </c>
      <c r="T3004" s="45">
        <v>0</v>
      </c>
      <c r="U3004" s="45">
        <v>1</v>
      </c>
      <c r="V3004" s="45">
        <v>2</v>
      </c>
      <c r="W3004" s="43" t="s">
        <v>10687</v>
      </c>
      <c r="X3004" s="43" t="s">
        <v>119</v>
      </c>
      <c r="Y3004" s="43" t="s">
        <v>66</v>
      </c>
      <c r="Z3004" s="43" t="s">
        <v>10571</v>
      </c>
      <c r="AA3004" s="43" t="s">
        <v>10134</v>
      </c>
      <c r="AB3004" s="46">
        <v>0</v>
      </c>
      <c r="AC3004" s="46">
        <v>0</v>
      </c>
      <c r="AD3004" s="47">
        <v>0</v>
      </c>
      <c r="AE3004" s="47">
        <v>0</v>
      </c>
      <c r="AF3004" s="12" t="str">
        <f t="shared" si="552"/>
        <v>361020</v>
      </c>
      <c r="AG3004" s="13" t="str">
        <f>VLOOKUP(D3004,[2]Reference!$Q:$U,4,FALSE)</f>
        <v>Fleet</v>
      </c>
      <c r="AH3004" s="13" t="str">
        <f>VLOOKUP(D3004,[2]Reference!$Q:$U,5,FALSE)</f>
        <v>LNER</v>
      </c>
      <c r="AI3004" s="14">
        <f t="shared" si="553"/>
        <v>0</v>
      </c>
      <c r="AJ3004" s="14">
        <f t="shared" si="554"/>
        <v>0</v>
      </c>
      <c r="AK3004" s="14">
        <f t="shared" si="555"/>
        <v>0</v>
      </c>
      <c r="AL3004" s="15">
        <f t="shared" si="556"/>
        <v>0</v>
      </c>
      <c r="AM3004" s="14">
        <f t="shared" si="557"/>
        <v>2</v>
      </c>
      <c r="AN3004" s="16">
        <f t="shared" si="558"/>
        <v>45752</v>
      </c>
      <c r="AO3004" s="17">
        <f>VLOOKUP(B3004,[2]Reference!D:E,2,1)</f>
        <v>202601</v>
      </c>
      <c r="AP3004" s="12" t="str">
        <f t="shared" si="559"/>
        <v>7</v>
      </c>
      <c r="AQ3004" s="18">
        <f t="shared" si="560"/>
        <v>0</v>
      </c>
      <c r="AR3004" s="18">
        <f t="shared" si="561"/>
        <v>0</v>
      </c>
      <c r="AS3004" s="13" t="str">
        <f>VLOOKUP(D3004,[2]Reference!$Q:$U,3,FALSE)</f>
        <v>Azuma</v>
      </c>
      <c r="AT3004" s="13" t="str">
        <f>VLOOKUP(D3004,[2]Reference!Q:V,6,FALSE)</f>
        <v>Depot</v>
      </c>
      <c r="AU3004" s="13" t="str">
        <f>VLOOKUP(D3004,[2]Reference!$Q:$U,2,FALSE)</f>
        <v>Neville Hill</v>
      </c>
      <c r="AV3004" s="19">
        <f t="shared" si="562"/>
        <v>45757</v>
      </c>
      <c r="AW3004" s="12" t="str">
        <f>+VLOOKUP(X3004,[2]Reference!BN:BO,2,FALSE)</f>
        <v>Depot</v>
      </c>
      <c r="AX3004" s="20" t="str">
        <f t="shared" si="563"/>
        <v>HB</v>
      </c>
      <c r="AY3004" s="20" t="str">
        <f>VLOOKUP(AX3004,[2]Reference!AH:AI,2,FALSE)</f>
        <v>LNER</v>
      </c>
      <c r="AZ3004" s="20" t="str">
        <f>VLOOKUP(D3004,[2]Reference!Q:V,6,FALSE)</f>
        <v>Depot</v>
      </c>
      <c r="BA3004" s="20" t="str">
        <f>VLOOKUP(D3004,[2]Reference!Q:V,3,FALSE)</f>
        <v>Azuma</v>
      </c>
    </row>
    <row r="3005" spans="1:53" ht="13.5" x14ac:dyDescent="0.25">
      <c r="A3005" s="43" t="s">
        <v>10688</v>
      </c>
      <c r="B3005" s="44">
        <v>45750</v>
      </c>
      <c r="C3005" s="43" t="s">
        <v>54</v>
      </c>
      <c r="D3005" s="43" t="s">
        <v>55</v>
      </c>
      <c r="E3005" s="43" t="s">
        <v>56</v>
      </c>
      <c r="F3005" s="43" t="s">
        <v>55</v>
      </c>
      <c r="G3005" s="43" t="s">
        <v>72</v>
      </c>
      <c r="H3005" s="43" t="s">
        <v>198</v>
      </c>
      <c r="I3005" s="43" t="s">
        <v>209</v>
      </c>
      <c r="J3005" s="43" t="s">
        <v>210</v>
      </c>
      <c r="K3005" s="43" t="s">
        <v>261</v>
      </c>
      <c r="L3005" s="43" t="s">
        <v>4294</v>
      </c>
      <c r="M3005" s="43" t="s">
        <v>267</v>
      </c>
      <c r="N3005" s="45">
        <v>12</v>
      </c>
      <c r="O3005" s="45">
        <v>6</v>
      </c>
      <c r="P3005" s="45">
        <v>6</v>
      </c>
      <c r="Q3005" s="45">
        <v>0</v>
      </c>
      <c r="R3005" s="45">
        <v>0</v>
      </c>
      <c r="S3005" s="45">
        <v>0</v>
      </c>
      <c r="T3005" s="45">
        <v>0</v>
      </c>
      <c r="U3005" s="45">
        <v>2</v>
      </c>
      <c r="V3005" s="45">
        <v>12</v>
      </c>
      <c r="W3005" s="43" t="s">
        <v>10689</v>
      </c>
      <c r="X3005" s="43" t="s">
        <v>119</v>
      </c>
      <c r="Y3005" s="43" t="s">
        <v>66</v>
      </c>
      <c r="Z3005" s="43" t="s">
        <v>10571</v>
      </c>
      <c r="AA3005" s="43" t="s">
        <v>10134</v>
      </c>
      <c r="AB3005" s="46">
        <v>0</v>
      </c>
      <c r="AC3005" s="46">
        <v>0</v>
      </c>
      <c r="AD3005" s="47">
        <v>0</v>
      </c>
      <c r="AE3005" s="47">
        <v>0</v>
      </c>
      <c r="AF3005" s="12" t="str">
        <f t="shared" si="552"/>
        <v>361117</v>
      </c>
      <c r="AG3005" s="13" t="str">
        <f>VLOOKUP(D3005,[2]Reference!$Q:$U,4,FALSE)</f>
        <v>Fleet</v>
      </c>
      <c r="AH3005" s="13" t="str">
        <f>VLOOKUP(D3005,[2]Reference!$Q:$U,5,FALSE)</f>
        <v>LNER</v>
      </c>
      <c r="AI3005" s="14">
        <f t="shared" si="553"/>
        <v>0</v>
      </c>
      <c r="AJ3005" s="14">
        <f t="shared" si="554"/>
        <v>0</v>
      </c>
      <c r="AK3005" s="14">
        <f t="shared" si="555"/>
        <v>0</v>
      </c>
      <c r="AL3005" s="15">
        <f t="shared" si="556"/>
        <v>0</v>
      </c>
      <c r="AM3005" s="14">
        <f t="shared" si="557"/>
        <v>12</v>
      </c>
      <c r="AN3005" s="16">
        <f t="shared" si="558"/>
        <v>45752</v>
      </c>
      <c r="AO3005" s="17">
        <f>VLOOKUP(B3005,[2]Reference!D:E,2,1)</f>
        <v>202601</v>
      </c>
      <c r="AP3005" s="12" t="str">
        <f t="shared" si="559"/>
        <v>7</v>
      </c>
      <c r="AQ3005" s="18">
        <f t="shared" si="560"/>
        <v>0</v>
      </c>
      <c r="AR3005" s="18">
        <f t="shared" si="561"/>
        <v>0</v>
      </c>
      <c r="AS3005" s="13" t="str">
        <f>VLOOKUP(D3005,[2]Reference!$Q:$U,3,FALSE)</f>
        <v>Azuma</v>
      </c>
      <c r="AT3005" s="13" t="str">
        <f>VLOOKUP(D3005,[2]Reference!Q:V,6,FALSE)</f>
        <v>Azuma</v>
      </c>
      <c r="AU3005" s="13" t="str">
        <f>VLOOKUP(D3005,[2]Reference!$Q:$U,2,FALSE)</f>
        <v>Hitachi - Class 800</v>
      </c>
      <c r="AV3005" s="19">
        <f t="shared" si="562"/>
        <v>45757</v>
      </c>
      <c r="AW3005" s="12" t="str">
        <f>+VLOOKUP(X3005,[2]Reference!BN:BO,2,FALSE)</f>
        <v>Depot</v>
      </c>
      <c r="AX3005" s="20" t="str">
        <f t="shared" si="563"/>
        <v>HB</v>
      </c>
      <c r="AY3005" s="20" t="str">
        <f>VLOOKUP(AX3005,[2]Reference!AH:AI,2,FALSE)</f>
        <v>LNER</v>
      </c>
      <c r="AZ3005" s="20" t="str">
        <f>VLOOKUP(D3005,[2]Reference!Q:V,6,FALSE)</f>
        <v>Azuma</v>
      </c>
      <c r="BA3005" s="20" t="str">
        <f>VLOOKUP(D3005,[2]Reference!Q:V,3,FALSE)</f>
        <v>Azuma</v>
      </c>
    </row>
    <row r="3006" spans="1:53" ht="13.5" x14ac:dyDescent="0.25">
      <c r="A3006" s="43" t="s">
        <v>10690</v>
      </c>
      <c r="B3006" s="44">
        <v>45750</v>
      </c>
      <c r="C3006" s="43" t="s">
        <v>54</v>
      </c>
      <c r="D3006" s="43" t="s">
        <v>70</v>
      </c>
      <c r="E3006" s="43" t="s">
        <v>71</v>
      </c>
      <c r="F3006" s="43" t="s">
        <v>70</v>
      </c>
      <c r="G3006" s="43" t="s">
        <v>129</v>
      </c>
      <c r="H3006" s="43" t="s">
        <v>58</v>
      </c>
      <c r="I3006" s="43" t="s">
        <v>188</v>
      </c>
      <c r="J3006" s="43" t="s">
        <v>189</v>
      </c>
      <c r="K3006" s="43" t="s">
        <v>915</v>
      </c>
      <c r="L3006" s="43" t="s">
        <v>4255</v>
      </c>
      <c r="M3006" s="43" t="s">
        <v>185</v>
      </c>
      <c r="N3006" s="45">
        <v>13</v>
      </c>
      <c r="O3006" s="45">
        <v>2</v>
      </c>
      <c r="P3006" s="45">
        <v>11</v>
      </c>
      <c r="Q3006" s="45">
        <v>0</v>
      </c>
      <c r="R3006" s="45">
        <v>0</v>
      </c>
      <c r="S3006" s="45">
        <v>0</v>
      </c>
      <c r="T3006" s="45">
        <v>0</v>
      </c>
      <c r="U3006" s="45">
        <v>2</v>
      </c>
      <c r="V3006" s="45">
        <v>13</v>
      </c>
      <c r="W3006" s="43" t="s">
        <v>10691</v>
      </c>
      <c r="X3006" s="43" t="s">
        <v>65</v>
      </c>
      <c r="Y3006" s="43" t="s">
        <v>66</v>
      </c>
      <c r="Z3006" s="43" t="s">
        <v>10571</v>
      </c>
      <c r="AA3006" s="43" t="s">
        <v>10134</v>
      </c>
      <c r="AB3006" s="46">
        <v>0</v>
      </c>
      <c r="AC3006" s="46">
        <v>0</v>
      </c>
      <c r="AD3006" s="47">
        <v>0</v>
      </c>
      <c r="AE3006" s="47">
        <v>1.42</v>
      </c>
      <c r="AF3006" s="12" t="str">
        <f t="shared" si="552"/>
        <v>361165</v>
      </c>
      <c r="AG3006" s="13" t="str">
        <f>VLOOKUP(D3006,[2]Reference!$Q:$U,4,FALSE)</f>
        <v>Fleet</v>
      </c>
      <c r="AH3006" s="13" t="str">
        <f>VLOOKUP(D3006,[2]Reference!$Q:$U,5,FALSE)</f>
        <v>LNER</v>
      </c>
      <c r="AI3006" s="14">
        <f t="shared" si="553"/>
        <v>0</v>
      </c>
      <c r="AJ3006" s="14">
        <f t="shared" si="554"/>
        <v>0</v>
      </c>
      <c r="AK3006" s="14">
        <f t="shared" si="555"/>
        <v>0</v>
      </c>
      <c r="AL3006" s="15">
        <f t="shared" si="556"/>
        <v>0</v>
      </c>
      <c r="AM3006" s="14">
        <f t="shared" si="557"/>
        <v>13</v>
      </c>
      <c r="AN3006" s="16">
        <f t="shared" si="558"/>
        <v>45752</v>
      </c>
      <c r="AO3006" s="17">
        <f>VLOOKUP(B3006,[2]Reference!D:E,2,1)</f>
        <v>202601</v>
      </c>
      <c r="AP3006" s="12" t="str">
        <f t="shared" si="559"/>
        <v>7</v>
      </c>
      <c r="AQ3006" s="18">
        <f t="shared" si="560"/>
        <v>0</v>
      </c>
      <c r="AR3006" s="18">
        <f t="shared" si="561"/>
        <v>1.42</v>
      </c>
      <c r="AS3006" s="13" t="str">
        <f>VLOOKUP(D3006,[2]Reference!$Q:$U,3,FALSE)</f>
        <v>IC225</v>
      </c>
      <c r="AT3006" s="13" t="str">
        <f>VLOOKUP(D3006,[2]Reference!Q:V,6,FALSE)</f>
        <v>IC225</v>
      </c>
      <c r="AU3006" s="13" t="str">
        <f>VLOOKUP(D3006,[2]Reference!$Q:$U,2,FALSE)</f>
        <v>Cl 91 Loco</v>
      </c>
      <c r="AV3006" s="19">
        <f t="shared" si="562"/>
        <v>45757</v>
      </c>
      <c r="AW3006" s="12" t="str">
        <f>+VLOOKUP(X3006,[2]Reference!BN:BO,2,FALSE)</f>
        <v>Depot</v>
      </c>
      <c r="AX3006" s="20" t="str">
        <f t="shared" si="563"/>
        <v>HB</v>
      </c>
      <c r="AY3006" s="20" t="str">
        <f>VLOOKUP(AX3006,[2]Reference!AH:AI,2,FALSE)</f>
        <v>LNER</v>
      </c>
      <c r="AZ3006" s="20" t="str">
        <f>VLOOKUP(D3006,[2]Reference!Q:V,6,FALSE)</f>
        <v>IC225</v>
      </c>
      <c r="BA3006" s="20" t="str">
        <f>VLOOKUP(D3006,[2]Reference!Q:V,3,FALSE)</f>
        <v>IC225</v>
      </c>
    </row>
    <row r="3007" spans="1:53" ht="13.5" x14ac:dyDescent="0.25">
      <c r="A3007" s="43" t="s">
        <v>10692</v>
      </c>
      <c r="B3007" s="44">
        <v>45750</v>
      </c>
      <c r="C3007" s="43" t="s">
        <v>54</v>
      </c>
      <c r="D3007" s="43" t="s">
        <v>92</v>
      </c>
      <c r="E3007" s="43" t="s">
        <v>93</v>
      </c>
      <c r="F3007" s="43" t="s">
        <v>92</v>
      </c>
      <c r="G3007" s="43" t="s">
        <v>129</v>
      </c>
      <c r="H3007" s="43" t="s">
        <v>258</v>
      </c>
      <c r="I3007" s="43" t="s">
        <v>568</v>
      </c>
      <c r="J3007" s="43" t="s">
        <v>569</v>
      </c>
      <c r="K3007" s="43" t="s">
        <v>915</v>
      </c>
      <c r="L3007" s="43" t="s">
        <v>10693</v>
      </c>
      <c r="M3007" s="43" t="s">
        <v>431</v>
      </c>
      <c r="N3007" s="45">
        <v>111</v>
      </c>
      <c r="O3007" s="45">
        <v>27</v>
      </c>
      <c r="P3007" s="45">
        <v>84</v>
      </c>
      <c r="Q3007" s="45">
        <v>0</v>
      </c>
      <c r="R3007" s="45">
        <v>0</v>
      </c>
      <c r="S3007" s="45">
        <v>0</v>
      </c>
      <c r="T3007" s="45">
        <v>0</v>
      </c>
      <c r="U3007" s="45">
        <v>7</v>
      </c>
      <c r="V3007" s="45">
        <v>111</v>
      </c>
      <c r="W3007" s="43" t="s">
        <v>10694</v>
      </c>
      <c r="X3007" s="43" t="s">
        <v>80</v>
      </c>
      <c r="Y3007" s="43" t="s">
        <v>66</v>
      </c>
      <c r="Z3007" s="43" t="s">
        <v>10571</v>
      </c>
      <c r="AA3007" s="43" t="s">
        <v>10134</v>
      </c>
      <c r="AB3007" s="46">
        <v>0</v>
      </c>
      <c r="AC3007" s="46">
        <v>0</v>
      </c>
      <c r="AD3007" s="47">
        <v>0.96</v>
      </c>
      <c r="AE3007" s="47">
        <v>4.32</v>
      </c>
      <c r="AF3007" s="12" t="str">
        <f t="shared" si="552"/>
        <v>361599</v>
      </c>
      <c r="AG3007" s="13" t="str">
        <f>VLOOKUP(D3007,[2]Reference!$Q:$U,4,FALSE)</f>
        <v>Fleet</v>
      </c>
      <c r="AH3007" s="13" t="str">
        <f>VLOOKUP(D3007,[2]Reference!$Q:$U,5,FALSE)</f>
        <v>LNER</v>
      </c>
      <c r="AI3007" s="14">
        <f t="shared" si="553"/>
        <v>0</v>
      </c>
      <c r="AJ3007" s="14">
        <f t="shared" si="554"/>
        <v>0</v>
      </c>
      <c r="AK3007" s="14">
        <f t="shared" si="555"/>
        <v>0</v>
      </c>
      <c r="AL3007" s="15">
        <f t="shared" si="556"/>
        <v>0.96</v>
      </c>
      <c r="AM3007" s="14">
        <f t="shared" si="557"/>
        <v>111</v>
      </c>
      <c r="AN3007" s="16">
        <f t="shared" si="558"/>
        <v>45752</v>
      </c>
      <c r="AO3007" s="17">
        <f>VLOOKUP(B3007,[2]Reference!D:E,2,1)</f>
        <v>202601</v>
      </c>
      <c r="AP3007" s="12" t="str">
        <f t="shared" si="559"/>
        <v>7</v>
      </c>
      <c r="AQ3007" s="18">
        <f t="shared" si="560"/>
        <v>0.96</v>
      </c>
      <c r="AR3007" s="18">
        <f t="shared" si="561"/>
        <v>4.32</v>
      </c>
      <c r="AS3007" s="13" t="str">
        <f>VLOOKUP(D3007,[2]Reference!$Q:$U,3,FALSE)</f>
        <v>Azuma</v>
      </c>
      <c r="AT3007" s="13" t="str">
        <f>VLOOKUP(D3007,[2]Reference!Q:V,6,FALSE)</f>
        <v>Azuma</v>
      </c>
      <c r="AU3007" s="13" t="str">
        <f>VLOOKUP(D3007,[2]Reference!$Q:$U,2,FALSE)</f>
        <v>Hitachi - Class 801</v>
      </c>
      <c r="AV3007" s="19">
        <f t="shared" si="562"/>
        <v>45757</v>
      </c>
      <c r="AW3007" s="12" t="str">
        <f>+VLOOKUP(X3007,[2]Reference!BN:BO,2,FALSE)</f>
        <v>Fleet</v>
      </c>
      <c r="AX3007" s="20" t="str">
        <f t="shared" si="563"/>
        <v>HB</v>
      </c>
      <c r="AY3007" s="20" t="str">
        <f>VLOOKUP(AX3007,[2]Reference!AH:AI,2,FALSE)</f>
        <v>LNER</v>
      </c>
      <c r="AZ3007" s="20" t="str">
        <f>VLOOKUP(D3007,[2]Reference!Q:V,6,FALSE)</f>
        <v>Azuma</v>
      </c>
      <c r="BA3007" s="20" t="str">
        <f>VLOOKUP(D3007,[2]Reference!Q:V,3,FALSE)</f>
        <v>Azuma</v>
      </c>
    </row>
    <row r="3008" spans="1:53" ht="13.5" x14ac:dyDescent="0.25">
      <c r="A3008" s="43" t="s">
        <v>10695</v>
      </c>
      <c r="B3008" s="44">
        <v>45750</v>
      </c>
      <c r="C3008" s="43" t="s">
        <v>54</v>
      </c>
      <c r="D3008" s="43" t="s">
        <v>161</v>
      </c>
      <c r="E3008" s="43" t="s">
        <v>162</v>
      </c>
      <c r="F3008" s="43" t="s">
        <v>161</v>
      </c>
      <c r="G3008" s="43" t="s">
        <v>129</v>
      </c>
      <c r="H3008" s="43" t="s">
        <v>95</v>
      </c>
      <c r="I3008" s="43" t="s">
        <v>147</v>
      </c>
      <c r="J3008" s="43" t="s">
        <v>148</v>
      </c>
      <c r="K3008" s="43" t="s">
        <v>220</v>
      </c>
      <c r="L3008" s="43" t="s">
        <v>10696</v>
      </c>
      <c r="M3008" s="43" t="s">
        <v>165</v>
      </c>
      <c r="N3008" s="45">
        <v>9</v>
      </c>
      <c r="O3008" s="45">
        <v>6</v>
      </c>
      <c r="P3008" s="45">
        <v>3</v>
      </c>
      <c r="Q3008" s="45">
        <v>0</v>
      </c>
      <c r="R3008" s="45">
        <v>0</v>
      </c>
      <c r="S3008" s="45">
        <v>0</v>
      </c>
      <c r="T3008" s="45">
        <v>0</v>
      </c>
      <c r="U3008" s="45">
        <v>2</v>
      </c>
      <c r="V3008" s="45">
        <v>9</v>
      </c>
      <c r="W3008" s="43" t="s">
        <v>10697</v>
      </c>
      <c r="X3008" s="43" t="s">
        <v>80</v>
      </c>
      <c r="Y3008" s="43" t="s">
        <v>66</v>
      </c>
      <c r="Z3008" s="43" t="s">
        <v>10571</v>
      </c>
      <c r="AA3008" s="43" t="s">
        <v>10134</v>
      </c>
      <c r="AB3008" s="46">
        <v>0</v>
      </c>
      <c r="AC3008" s="46">
        <v>0</v>
      </c>
      <c r="AD3008" s="47">
        <v>0</v>
      </c>
      <c r="AE3008" s="47">
        <v>0</v>
      </c>
      <c r="AF3008" s="12" t="str">
        <f t="shared" si="552"/>
        <v>361720</v>
      </c>
      <c r="AG3008" s="13" t="str">
        <f>VLOOKUP(D3008,[2]Reference!$Q:$U,4,FALSE)</f>
        <v>Fleet</v>
      </c>
      <c r="AH3008" s="13" t="str">
        <f>VLOOKUP(D3008,[2]Reference!$Q:$U,5,FALSE)</f>
        <v>LNER</v>
      </c>
      <c r="AI3008" s="14">
        <f t="shared" si="553"/>
        <v>0</v>
      </c>
      <c r="AJ3008" s="14">
        <f t="shared" si="554"/>
        <v>0</v>
      </c>
      <c r="AK3008" s="14">
        <f t="shared" si="555"/>
        <v>0</v>
      </c>
      <c r="AL3008" s="15">
        <f t="shared" si="556"/>
        <v>0</v>
      </c>
      <c r="AM3008" s="14">
        <f t="shared" si="557"/>
        <v>9</v>
      </c>
      <c r="AN3008" s="16">
        <f t="shared" si="558"/>
        <v>45752</v>
      </c>
      <c r="AO3008" s="17">
        <f>VLOOKUP(B3008,[2]Reference!D:E,2,1)</f>
        <v>202601</v>
      </c>
      <c r="AP3008" s="12" t="str">
        <f t="shared" si="559"/>
        <v>7</v>
      </c>
      <c r="AQ3008" s="18">
        <f t="shared" si="560"/>
        <v>0</v>
      </c>
      <c r="AR3008" s="18">
        <f t="shared" si="561"/>
        <v>0</v>
      </c>
      <c r="AS3008" s="13" t="str">
        <f>VLOOKUP(D3008,[2]Reference!$Q:$U,3,FALSE)</f>
        <v>IC225</v>
      </c>
      <c r="AT3008" s="13" t="str">
        <f>VLOOKUP(D3008,[2]Reference!Q:V,6,FALSE)</f>
        <v>IC225</v>
      </c>
      <c r="AU3008" s="13" t="str">
        <f>VLOOKUP(D3008,[2]Reference!$Q:$U,2,FALSE)</f>
        <v>MK4 Coach</v>
      </c>
      <c r="AV3008" s="19">
        <f t="shared" si="562"/>
        <v>45757</v>
      </c>
      <c r="AW3008" s="12" t="str">
        <f>+VLOOKUP(X3008,[2]Reference!BN:BO,2,FALSE)</f>
        <v>Fleet</v>
      </c>
      <c r="AX3008" s="20" t="str">
        <f t="shared" si="563"/>
        <v>HB</v>
      </c>
      <c r="AY3008" s="20" t="str">
        <f>VLOOKUP(AX3008,[2]Reference!AH:AI,2,FALSE)</f>
        <v>LNER</v>
      </c>
      <c r="AZ3008" s="20" t="str">
        <f>VLOOKUP(D3008,[2]Reference!Q:V,6,FALSE)</f>
        <v>IC225</v>
      </c>
      <c r="BA3008" s="20" t="str">
        <f>VLOOKUP(D3008,[2]Reference!Q:V,3,FALSE)</f>
        <v>IC225</v>
      </c>
    </row>
    <row r="3009" spans="1:53" ht="13.5" x14ac:dyDescent="0.25">
      <c r="A3009" s="43" t="s">
        <v>10698</v>
      </c>
      <c r="B3009" s="44">
        <v>45750</v>
      </c>
      <c r="C3009" s="43" t="s">
        <v>54</v>
      </c>
      <c r="D3009" s="43" t="s">
        <v>70</v>
      </c>
      <c r="E3009" s="43" t="s">
        <v>71</v>
      </c>
      <c r="F3009" s="43" t="s">
        <v>70</v>
      </c>
      <c r="G3009" s="43" t="s">
        <v>154</v>
      </c>
      <c r="H3009" s="43" t="s">
        <v>339</v>
      </c>
      <c r="I3009" s="43" t="s">
        <v>694</v>
      </c>
      <c r="J3009" s="43" t="s">
        <v>695</v>
      </c>
      <c r="K3009" s="43" t="s">
        <v>155</v>
      </c>
      <c r="L3009" s="43" t="s">
        <v>4335</v>
      </c>
      <c r="M3009" s="43" t="s">
        <v>165</v>
      </c>
      <c r="N3009" s="45">
        <v>112</v>
      </c>
      <c r="O3009" s="45">
        <v>80</v>
      </c>
      <c r="P3009" s="45">
        <v>32</v>
      </c>
      <c r="Q3009" s="45">
        <v>1</v>
      </c>
      <c r="R3009" s="45">
        <v>1</v>
      </c>
      <c r="S3009" s="45">
        <v>0</v>
      </c>
      <c r="T3009" s="45">
        <v>0</v>
      </c>
      <c r="U3009" s="45">
        <v>7</v>
      </c>
      <c r="V3009" s="45">
        <v>202</v>
      </c>
      <c r="W3009" s="43" t="s">
        <v>10699</v>
      </c>
      <c r="X3009" s="43" t="s">
        <v>80</v>
      </c>
      <c r="Y3009" s="43" t="s">
        <v>66</v>
      </c>
      <c r="Z3009" s="43" t="s">
        <v>10571</v>
      </c>
      <c r="AA3009" s="43" t="s">
        <v>10134</v>
      </c>
      <c r="AB3009" s="46">
        <v>1</v>
      </c>
      <c r="AC3009" s="46">
        <v>1</v>
      </c>
      <c r="AD3009" s="47">
        <v>2</v>
      </c>
      <c r="AE3009" s="47">
        <v>2.59</v>
      </c>
      <c r="AF3009" s="12" t="str">
        <f t="shared" si="552"/>
        <v>362695</v>
      </c>
      <c r="AG3009" s="13" t="str">
        <f>VLOOKUP(D3009,[2]Reference!$Q:$U,4,FALSE)</f>
        <v>Fleet</v>
      </c>
      <c r="AH3009" s="13" t="str">
        <f>VLOOKUP(D3009,[2]Reference!$Q:$U,5,FALSE)</f>
        <v>LNER</v>
      </c>
      <c r="AI3009" s="14">
        <f t="shared" si="553"/>
        <v>1</v>
      </c>
      <c r="AJ3009" s="14">
        <f t="shared" si="554"/>
        <v>0.5</v>
      </c>
      <c r="AK3009" s="14">
        <f t="shared" si="555"/>
        <v>1.5</v>
      </c>
      <c r="AL3009" s="15">
        <f t="shared" si="556"/>
        <v>0.5</v>
      </c>
      <c r="AM3009" s="14">
        <f t="shared" si="557"/>
        <v>112</v>
      </c>
      <c r="AN3009" s="16">
        <f t="shared" si="558"/>
        <v>45752</v>
      </c>
      <c r="AO3009" s="17">
        <f>VLOOKUP(B3009,[2]Reference!D:E,2,1)</f>
        <v>202601</v>
      </c>
      <c r="AP3009" s="12" t="str">
        <f t="shared" si="559"/>
        <v>7</v>
      </c>
      <c r="AQ3009" s="18">
        <f t="shared" si="560"/>
        <v>2</v>
      </c>
      <c r="AR3009" s="18">
        <f t="shared" si="561"/>
        <v>2.59</v>
      </c>
      <c r="AS3009" s="13" t="str">
        <f>VLOOKUP(D3009,[2]Reference!$Q:$U,3,FALSE)</f>
        <v>IC225</v>
      </c>
      <c r="AT3009" s="13" t="str">
        <f>VLOOKUP(D3009,[2]Reference!Q:V,6,FALSE)</f>
        <v>IC225</v>
      </c>
      <c r="AU3009" s="13" t="str">
        <f>VLOOKUP(D3009,[2]Reference!$Q:$U,2,FALSE)</f>
        <v>Cl 91 Loco</v>
      </c>
      <c r="AV3009" s="19">
        <f t="shared" si="562"/>
        <v>45757</v>
      </c>
      <c r="AW3009" s="12" t="str">
        <f>+VLOOKUP(X3009,[2]Reference!BN:BO,2,FALSE)</f>
        <v>Fleet</v>
      </c>
      <c r="AX3009" s="20" t="str">
        <f t="shared" si="563"/>
        <v>HB</v>
      </c>
      <c r="AY3009" s="20" t="str">
        <f>VLOOKUP(AX3009,[2]Reference!AH:AI,2,FALSE)</f>
        <v>LNER</v>
      </c>
      <c r="AZ3009" s="20" t="str">
        <f>VLOOKUP(D3009,[2]Reference!Q:V,6,FALSE)</f>
        <v>IC225</v>
      </c>
      <c r="BA3009" s="20" t="str">
        <f>VLOOKUP(D3009,[2]Reference!Q:V,3,FALSE)</f>
        <v>IC225</v>
      </c>
    </row>
    <row r="3010" spans="1:53" ht="13.5" x14ac:dyDescent="0.25">
      <c r="A3010" s="43" t="s">
        <v>10700</v>
      </c>
      <c r="B3010" s="44">
        <v>45751</v>
      </c>
      <c r="C3010" s="43" t="s">
        <v>54</v>
      </c>
      <c r="D3010" s="43" t="s">
        <v>161</v>
      </c>
      <c r="E3010" s="43" t="s">
        <v>162</v>
      </c>
      <c r="F3010" s="43" t="s">
        <v>161</v>
      </c>
      <c r="G3010" s="43" t="s">
        <v>129</v>
      </c>
      <c r="H3010" s="43" t="s">
        <v>339</v>
      </c>
      <c r="I3010" s="43" t="s">
        <v>493</v>
      </c>
      <c r="J3010" s="43" t="s">
        <v>494</v>
      </c>
      <c r="K3010" s="43" t="s">
        <v>179</v>
      </c>
      <c r="L3010" s="43" t="s">
        <v>10701</v>
      </c>
      <c r="M3010" s="43" t="s">
        <v>324</v>
      </c>
      <c r="N3010" s="45">
        <v>10</v>
      </c>
      <c r="O3010" s="45">
        <v>0</v>
      </c>
      <c r="P3010" s="45">
        <v>10</v>
      </c>
      <c r="Q3010" s="45">
        <v>0</v>
      </c>
      <c r="R3010" s="45">
        <v>1</v>
      </c>
      <c r="S3010" s="45">
        <v>1</v>
      </c>
      <c r="T3010" s="45">
        <v>0</v>
      </c>
      <c r="U3010" s="45">
        <v>3</v>
      </c>
      <c r="V3010" s="45">
        <v>130</v>
      </c>
      <c r="W3010" s="43" t="s">
        <v>10702</v>
      </c>
      <c r="X3010" s="43" t="s">
        <v>80</v>
      </c>
      <c r="Y3010" s="43" t="s">
        <v>66</v>
      </c>
      <c r="Z3010" s="43" t="s">
        <v>10571</v>
      </c>
      <c r="AA3010" s="43" t="s">
        <v>10134</v>
      </c>
      <c r="AB3010" s="46">
        <v>2</v>
      </c>
      <c r="AC3010" s="46">
        <v>0</v>
      </c>
      <c r="AD3010" s="47">
        <v>2</v>
      </c>
      <c r="AE3010" s="47">
        <v>2</v>
      </c>
      <c r="AF3010" s="12" t="str">
        <f t="shared" ref="AF3010:AF3073" si="564">LEFT(A3010,6)</f>
        <v>363656</v>
      </c>
      <c r="AG3010" s="13" t="str">
        <f>VLOOKUP(D3010,[2]Reference!$Q:$U,4,FALSE)</f>
        <v>Fleet</v>
      </c>
      <c r="AH3010" s="13" t="str">
        <f>VLOOKUP(D3010,[2]Reference!$Q:$U,5,FALSE)</f>
        <v>LNER</v>
      </c>
      <c r="AI3010" s="14">
        <f t="shared" ref="AI3010:AI3073" si="565">+AB3010</f>
        <v>2</v>
      </c>
      <c r="AJ3010" s="14">
        <f t="shared" ref="AJ3010:AJ3073" si="566">+AC3010/2</f>
        <v>0</v>
      </c>
      <c r="AK3010" s="14">
        <f t="shared" ref="AK3010:AK3073" si="567">SUM(AI3010:AJ3010)</f>
        <v>2</v>
      </c>
      <c r="AL3010" s="15">
        <f t="shared" ref="AL3010:AL3073" si="568">+AD3010-AK3010</f>
        <v>0</v>
      </c>
      <c r="AM3010" s="14">
        <f t="shared" ref="AM3010:AM3073" si="569">+N3010</f>
        <v>10</v>
      </c>
      <c r="AN3010" s="16">
        <f t="shared" ref="AN3010:AN3073" si="570">B3010+(7-WEEKDAY(B3010))</f>
        <v>45752</v>
      </c>
      <c r="AO3010" s="17">
        <f>VLOOKUP(B3010,[2]Reference!D:E,2,1)</f>
        <v>202601</v>
      </c>
      <c r="AP3010" s="12" t="str">
        <f t="shared" ref="AP3010:AP3073" si="571">LEFT(X3010,1)</f>
        <v>7</v>
      </c>
      <c r="AQ3010" s="18">
        <f t="shared" ref="AQ3010:AQ3073" si="572">+AD3010</f>
        <v>2</v>
      </c>
      <c r="AR3010" s="18">
        <f t="shared" ref="AR3010:AR3073" si="573">+AE3010</f>
        <v>2</v>
      </c>
      <c r="AS3010" s="13" t="str">
        <f>VLOOKUP(D3010,[2]Reference!$Q:$U,3,FALSE)</f>
        <v>IC225</v>
      </c>
      <c r="AT3010" s="13" t="str">
        <f>VLOOKUP(D3010,[2]Reference!Q:V,6,FALSE)</f>
        <v>IC225</v>
      </c>
      <c r="AU3010" s="13" t="str">
        <f>VLOOKUP(D3010,[2]Reference!$Q:$U,2,FALSE)</f>
        <v>MK4 Coach</v>
      </c>
      <c r="AV3010" s="19">
        <f t="shared" ref="AV3010:AV3073" si="574">+B3010+7</f>
        <v>45758</v>
      </c>
      <c r="AW3010" s="12" t="str">
        <f>+VLOOKUP(X3010,[2]Reference!BN:BO,2,FALSE)</f>
        <v>Fleet</v>
      </c>
      <c r="AX3010" s="20" t="str">
        <f t="shared" ref="AX3010:AX3073" si="575">MID(F3010,2,2)</f>
        <v>HB</v>
      </c>
      <c r="AY3010" s="20" t="str">
        <f>VLOOKUP(AX3010,[2]Reference!AH:AI,2,FALSE)</f>
        <v>LNER</v>
      </c>
      <c r="AZ3010" s="20" t="str">
        <f>VLOOKUP(D3010,[2]Reference!Q:V,6,FALSE)</f>
        <v>IC225</v>
      </c>
      <c r="BA3010" s="20" t="str">
        <f>VLOOKUP(D3010,[2]Reference!Q:V,3,FALSE)</f>
        <v>IC225</v>
      </c>
    </row>
    <row r="3011" spans="1:53" ht="13.5" x14ac:dyDescent="0.25">
      <c r="A3011" s="43" t="s">
        <v>10703</v>
      </c>
      <c r="B3011" s="44">
        <v>45751</v>
      </c>
      <c r="C3011" s="43" t="s">
        <v>54</v>
      </c>
      <c r="D3011" s="43" t="s">
        <v>70</v>
      </c>
      <c r="E3011" s="43" t="s">
        <v>71</v>
      </c>
      <c r="F3011" s="43" t="s">
        <v>70</v>
      </c>
      <c r="G3011" s="43" t="s">
        <v>146</v>
      </c>
      <c r="H3011" s="43" t="s">
        <v>237</v>
      </c>
      <c r="I3011" s="43" t="s">
        <v>1024</v>
      </c>
      <c r="J3011" s="43" t="s">
        <v>1025</v>
      </c>
      <c r="K3011" s="43" t="s">
        <v>1293</v>
      </c>
      <c r="L3011" s="43" t="s">
        <v>10704</v>
      </c>
      <c r="M3011" s="43" t="s">
        <v>107</v>
      </c>
      <c r="N3011" s="45">
        <v>160</v>
      </c>
      <c r="O3011" s="45">
        <v>74</v>
      </c>
      <c r="P3011" s="45">
        <v>86</v>
      </c>
      <c r="Q3011" s="45">
        <v>0</v>
      </c>
      <c r="R3011" s="45">
        <v>1</v>
      </c>
      <c r="S3011" s="45">
        <v>1</v>
      </c>
      <c r="T3011" s="45">
        <v>0</v>
      </c>
      <c r="U3011" s="45">
        <v>10</v>
      </c>
      <c r="V3011" s="45">
        <v>236</v>
      </c>
      <c r="W3011" s="43" t="s">
        <v>10705</v>
      </c>
      <c r="X3011" s="43" t="s">
        <v>80</v>
      </c>
      <c r="Y3011" s="43" t="s">
        <v>66</v>
      </c>
      <c r="Z3011" s="43" t="s">
        <v>10571</v>
      </c>
      <c r="AA3011" s="43" t="s">
        <v>10134</v>
      </c>
      <c r="AB3011" s="46">
        <v>0</v>
      </c>
      <c r="AC3011" s="46">
        <v>2</v>
      </c>
      <c r="AD3011" s="47">
        <v>2</v>
      </c>
      <c r="AE3011" s="47">
        <v>4.41</v>
      </c>
      <c r="AF3011" s="12" t="str">
        <f t="shared" si="564"/>
        <v>364000</v>
      </c>
      <c r="AG3011" s="13" t="str">
        <f>VLOOKUP(D3011,[2]Reference!$Q:$U,4,FALSE)</f>
        <v>Fleet</v>
      </c>
      <c r="AH3011" s="13" t="str">
        <f>VLOOKUP(D3011,[2]Reference!$Q:$U,5,FALSE)</f>
        <v>LNER</v>
      </c>
      <c r="AI3011" s="14">
        <f t="shared" si="565"/>
        <v>0</v>
      </c>
      <c r="AJ3011" s="14">
        <f t="shared" si="566"/>
        <v>1</v>
      </c>
      <c r="AK3011" s="14">
        <f t="shared" si="567"/>
        <v>1</v>
      </c>
      <c r="AL3011" s="15">
        <f t="shared" si="568"/>
        <v>1</v>
      </c>
      <c r="AM3011" s="14">
        <f t="shared" si="569"/>
        <v>160</v>
      </c>
      <c r="AN3011" s="16">
        <f t="shared" si="570"/>
        <v>45752</v>
      </c>
      <c r="AO3011" s="17">
        <f>VLOOKUP(B3011,[2]Reference!D:E,2,1)</f>
        <v>202601</v>
      </c>
      <c r="AP3011" s="12" t="str">
        <f t="shared" si="571"/>
        <v>7</v>
      </c>
      <c r="AQ3011" s="18">
        <f t="shared" si="572"/>
        <v>2</v>
      </c>
      <c r="AR3011" s="18">
        <f t="shared" si="573"/>
        <v>4.41</v>
      </c>
      <c r="AS3011" s="13" t="str">
        <f>VLOOKUP(D3011,[2]Reference!$Q:$U,3,FALSE)</f>
        <v>IC225</v>
      </c>
      <c r="AT3011" s="13" t="str">
        <f>VLOOKUP(D3011,[2]Reference!Q:V,6,FALSE)</f>
        <v>IC225</v>
      </c>
      <c r="AU3011" s="13" t="str">
        <f>VLOOKUP(D3011,[2]Reference!$Q:$U,2,FALSE)</f>
        <v>Cl 91 Loco</v>
      </c>
      <c r="AV3011" s="19">
        <f t="shared" si="574"/>
        <v>45758</v>
      </c>
      <c r="AW3011" s="12" t="str">
        <f>+VLOOKUP(X3011,[2]Reference!BN:BO,2,FALSE)</f>
        <v>Fleet</v>
      </c>
      <c r="AX3011" s="20" t="str">
        <f t="shared" si="575"/>
        <v>HB</v>
      </c>
      <c r="AY3011" s="20" t="str">
        <f>VLOOKUP(AX3011,[2]Reference!AH:AI,2,FALSE)</f>
        <v>LNER</v>
      </c>
      <c r="AZ3011" s="20" t="str">
        <f>VLOOKUP(D3011,[2]Reference!Q:V,6,FALSE)</f>
        <v>IC225</v>
      </c>
      <c r="BA3011" s="20" t="str">
        <f>VLOOKUP(D3011,[2]Reference!Q:V,3,FALSE)</f>
        <v>IC225</v>
      </c>
    </row>
    <row r="3012" spans="1:53" ht="13.5" x14ac:dyDescent="0.25">
      <c r="A3012" s="43" t="s">
        <v>10706</v>
      </c>
      <c r="B3012" s="44">
        <v>45751</v>
      </c>
      <c r="C3012" s="43" t="s">
        <v>54</v>
      </c>
      <c r="D3012" s="43" t="s">
        <v>70</v>
      </c>
      <c r="E3012" s="43" t="s">
        <v>71</v>
      </c>
      <c r="F3012" s="43" t="s">
        <v>70</v>
      </c>
      <c r="G3012" s="43" t="s">
        <v>129</v>
      </c>
      <c r="H3012" s="43" t="s">
        <v>237</v>
      </c>
      <c r="I3012" s="43" t="s">
        <v>238</v>
      </c>
      <c r="J3012" s="43" t="s">
        <v>239</v>
      </c>
      <c r="K3012" s="43" t="s">
        <v>130</v>
      </c>
      <c r="L3012" s="43" t="s">
        <v>10707</v>
      </c>
      <c r="M3012" s="43" t="s">
        <v>78</v>
      </c>
      <c r="N3012" s="45">
        <v>9</v>
      </c>
      <c r="O3012" s="45">
        <v>9</v>
      </c>
      <c r="P3012" s="45">
        <v>0</v>
      </c>
      <c r="Q3012" s="45">
        <v>0</v>
      </c>
      <c r="R3012" s="45">
        <v>0</v>
      </c>
      <c r="S3012" s="45">
        <v>0</v>
      </c>
      <c r="T3012" s="45">
        <v>0</v>
      </c>
      <c r="U3012" s="45">
        <v>1</v>
      </c>
      <c r="V3012" s="45">
        <v>9</v>
      </c>
      <c r="W3012" s="43" t="s">
        <v>10708</v>
      </c>
      <c r="X3012" s="43" t="s">
        <v>80</v>
      </c>
      <c r="Y3012" s="43" t="s">
        <v>66</v>
      </c>
      <c r="Z3012" s="43" t="s">
        <v>10571</v>
      </c>
      <c r="AA3012" s="43" t="s">
        <v>10134</v>
      </c>
      <c r="AB3012" s="46">
        <v>0</v>
      </c>
      <c r="AC3012" s="46">
        <v>0</v>
      </c>
      <c r="AD3012" s="47">
        <v>0.35</v>
      </c>
      <c r="AE3012" s="47">
        <v>0.35</v>
      </c>
      <c r="AF3012" s="12" t="str">
        <f t="shared" si="564"/>
        <v>364738</v>
      </c>
      <c r="AG3012" s="13" t="str">
        <f>VLOOKUP(D3012,[2]Reference!$Q:$U,4,FALSE)</f>
        <v>Fleet</v>
      </c>
      <c r="AH3012" s="13" t="str">
        <f>VLOOKUP(D3012,[2]Reference!$Q:$U,5,FALSE)</f>
        <v>LNER</v>
      </c>
      <c r="AI3012" s="14">
        <f t="shared" si="565"/>
        <v>0</v>
      </c>
      <c r="AJ3012" s="14">
        <f t="shared" si="566"/>
        <v>0</v>
      </c>
      <c r="AK3012" s="14">
        <f t="shared" si="567"/>
        <v>0</v>
      </c>
      <c r="AL3012" s="15">
        <f t="shared" si="568"/>
        <v>0.35</v>
      </c>
      <c r="AM3012" s="14">
        <f t="shared" si="569"/>
        <v>9</v>
      </c>
      <c r="AN3012" s="16">
        <f t="shared" si="570"/>
        <v>45752</v>
      </c>
      <c r="AO3012" s="17">
        <f>VLOOKUP(B3012,[2]Reference!D:E,2,1)</f>
        <v>202601</v>
      </c>
      <c r="AP3012" s="12" t="str">
        <f t="shared" si="571"/>
        <v>7</v>
      </c>
      <c r="AQ3012" s="18">
        <f t="shared" si="572"/>
        <v>0.35</v>
      </c>
      <c r="AR3012" s="18">
        <f t="shared" si="573"/>
        <v>0.35</v>
      </c>
      <c r="AS3012" s="13" t="str">
        <f>VLOOKUP(D3012,[2]Reference!$Q:$U,3,FALSE)</f>
        <v>IC225</v>
      </c>
      <c r="AT3012" s="13" t="str">
        <f>VLOOKUP(D3012,[2]Reference!Q:V,6,FALSE)</f>
        <v>IC225</v>
      </c>
      <c r="AU3012" s="13" t="str">
        <f>VLOOKUP(D3012,[2]Reference!$Q:$U,2,FALSE)</f>
        <v>Cl 91 Loco</v>
      </c>
      <c r="AV3012" s="19">
        <f t="shared" si="574"/>
        <v>45758</v>
      </c>
      <c r="AW3012" s="12" t="str">
        <f>+VLOOKUP(X3012,[2]Reference!BN:BO,2,FALSE)</f>
        <v>Fleet</v>
      </c>
      <c r="AX3012" s="20" t="str">
        <f t="shared" si="575"/>
        <v>HB</v>
      </c>
      <c r="AY3012" s="20" t="str">
        <f>VLOOKUP(AX3012,[2]Reference!AH:AI,2,FALSE)</f>
        <v>LNER</v>
      </c>
      <c r="AZ3012" s="20" t="str">
        <f>VLOOKUP(D3012,[2]Reference!Q:V,6,FALSE)</f>
        <v>IC225</v>
      </c>
      <c r="BA3012" s="20" t="str">
        <f>VLOOKUP(D3012,[2]Reference!Q:V,3,FALSE)</f>
        <v>IC225</v>
      </c>
    </row>
    <row r="3013" spans="1:53" ht="13.5" x14ac:dyDescent="0.25">
      <c r="A3013" s="43" t="s">
        <v>10709</v>
      </c>
      <c r="B3013" s="44">
        <v>45751</v>
      </c>
      <c r="C3013" s="43" t="s">
        <v>54</v>
      </c>
      <c r="D3013" s="43" t="s">
        <v>215</v>
      </c>
      <c r="E3013" s="43" t="s">
        <v>216</v>
      </c>
      <c r="F3013" s="43" t="s">
        <v>215</v>
      </c>
      <c r="G3013" s="43" t="s">
        <v>231</v>
      </c>
      <c r="H3013" s="43" t="s">
        <v>217</v>
      </c>
      <c r="I3013" s="43" t="s">
        <v>218</v>
      </c>
      <c r="J3013" s="43" t="s">
        <v>219</v>
      </c>
      <c r="K3013" s="43" t="s">
        <v>265</v>
      </c>
      <c r="L3013" s="43" t="s">
        <v>2387</v>
      </c>
      <c r="M3013" s="43" t="s">
        <v>533</v>
      </c>
      <c r="N3013" s="45">
        <v>2.5</v>
      </c>
      <c r="O3013" s="45">
        <v>2</v>
      </c>
      <c r="P3013" s="45">
        <v>0.5</v>
      </c>
      <c r="Q3013" s="45">
        <v>0</v>
      </c>
      <c r="R3013" s="45">
        <v>0</v>
      </c>
      <c r="S3013" s="45">
        <v>0</v>
      </c>
      <c r="T3013" s="45">
        <v>0</v>
      </c>
      <c r="U3013" s="45">
        <v>1</v>
      </c>
      <c r="V3013" s="45">
        <v>2.5</v>
      </c>
      <c r="W3013" s="43" t="s">
        <v>10710</v>
      </c>
      <c r="X3013" s="43" t="s">
        <v>119</v>
      </c>
      <c r="Y3013" s="43" t="s">
        <v>66</v>
      </c>
      <c r="Z3013" s="43" t="s">
        <v>10571</v>
      </c>
      <c r="AA3013" s="43" t="s">
        <v>10134</v>
      </c>
      <c r="AB3013" s="46">
        <v>0</v>
      </c>
      <c r="AC3013" s="46">
        <v>0</v>
      </c>
      <c r="AD3013" s="47">
        <v>0</v>
      </c>
      <c r="AE3013" s="47">
        <v>0</v>
      </c>
      <c r="AF3013" s="12" t="str">
        <f t="shared" si="564"/>
        <v>364821</v>
      </c>
      <c r="AG3013" s="13" t="str">
        <f>VLOOKUP(D3013,[2]Reference!$Q:$U,4,FALSE)</f>
        <v>Fleet</v>
      </c>
      <c r="AH3013" s="13" t="str">
        <f>VLOOKUP(D3013,[2]Reference!$Q:$U,5,FALSE)</f>
        <v>LNER</v>
      </c>
      <c r="AI3013" s="14">
        <f t="shared" si="565"/>
        <v>0</v>
      </c>
      <c r="AJ3013" s="14">
        <f t="shared" si="566"/>
        <v>0</v>
      </c>
      <c r="AK3013" s="14">
        <f t="shared" si="567"/>
        <v>0</v>
      </c>
      <c r="AL3013" s="15">
        <f t="shared" si="568"/>
        <v>0</v>
      </c>
      <c r="AM3013" s="14">
        <f t="shared" si="569"/>
        <v>2.5</v>
      </c>
      <c r="AN3013" s="16">
        <f t="shared" si="570"/>
        <v>45752</v>
      </c>
      <c r="AO3013" s="17">
        <f>VLOOKUP(B3013,[2]Reference!D:E,2,1)</f>
        <v>202601</v>
      </c>
      <c r="AP3013" s="12" t="str">
        <f t="shared" si="571"/>
        <v>7</v>
      </c>
      <c r="AQ3013" s="18">
        <f t="shared" si="572"/>
        <v>0</v>
      </c>
      <c r="AR3013" s="18">
        <f t="shared" si="573"/>
        <v>0</v>
      </c>
      <c r="AS3013" s="13" t="str">
        <f>VLOOKUP(D3013,[2]Reference!$Q:$U,3,FALSE)</f>
        <v>Other</v>
      </c>
      <c r="AT3013" s="13" t="str">
        <f>VLOOKUP(D3013,[2]Reference!Q:V,6,FALSE)</f>
        <v>Other</v>
      </c>
      <c r="AU3013" s="13" t="str">
        <f>VLOOKUP(D3013,[2]Reference!$Q:$U,2,FALSE)</f>
        <v>ISS - Contractors</v>
      </c>
      <c r="AV3013" s="19">
        <f t="shared" si="574"/>
        <v>45758</v>
      </c>
      <c r="AW3013" s="12" t="str">
        <f>+VLOOKUP(X3013,[2]Reference!BN:BO,2,FALSE)</f>
        <v>Depot</v>
      </c>
      <c r="AX3013" s="20" t="str">
        <f t="shared" si="575"/>
        <v>HB</v>
      </c>
      <c r="AY3013" s="20" t="str">
        <f>VLOOKUP(AX3013,[2]Reference!AH:AI,2,FALSE)</f>
        <v>LNER</v>
      </c>
      <c r="AZ3013" s="20" t="str">
        <f>VLOOKUP(D3013,[2]Reference!Q:V,6,FALSE)</f>
        <v>Other</v>
      </c>
      <c r="BA3013" s="20" t="str">
        <f>VLOOKUP(D3013,[2]Reference!Q:V,3,FALSE)</f>
        <v>Other</v>
      </c>
    </row>
    <row r="3014" spans="1:53" ht="13.5" x14ac:dyDescent="0.25">
      <c r="A3014" s="43" t="s">
        <v>10711</v>
      </c>
      <c r="B3014" s="44">
        <v>45751</v>
      </c>
      <c r="C3014" s="43" t="s">
        <v>54</v>
      </c>
      <c r="D3014" s="43" t="s">
        <v>536</v>
      </c>
      <c r="E3014" s="43" t="s">
        <v>537</v>
      </c>
      <c r="F3014" s="43" t="s">
        <v>536</v>
      </c>
      <c r="G3014" s="43" t="s">
        <v>72</v>
      </c>
      <c r="H3014" s="43" t="s">
        <v>73</v>
      </c>
      <c r="I3014" s="43" t="s">
        <v>2967</v>
      </c>
      <c r="J3014" s="43" t="s">
        <v>2968</v>
      </c>
      <c r="K3014" s="43" t="s">
        <v>261</v>
      </c>
      <c r="L3014" s="43" t="s">
        <v>2006</v>
      </c>
      <c r="M3014" s="43" t="s">
        <v>78</v>
      </c>
      <c r="N3014" s="45">
        <v>4</v>
      </c>
      <c r="O3014" s="45">
        <v>0</v>
      </c>
      <c r="P3014" s="45">
        <v>4</v>
      </c>
      <c r="Q3014" s="45">
        <v>2</v>
      </c>
      <c r="R3014" s="45">
        <v>0</v>
      </c>
      <c r="S3014" s="45">
        <v>0</v>
      </c>
      <c r="T3014" s="45">
        <v>0</v>
      </c>
      <c r="U3014" s="45">
        <v>3</v>
      </c>
      <c r="V3014" s="45">
        <v>124</v>
      </c>
      <c r="W3014" s="43" t="s">
        <v>10712</v>
      </c>
      <c r="X3014" s="43" t="s">
        <v>80</v>
      </c>
      <c r="Y3014" s="43" t="s">
        <v>66</v>
      </c>
      <c r="Z3014" s="43" t="s">
        <v>10571</v>
      </c>
      <c r="AA3014" s="43" t="s">
        <v>10134</v>
      </c>
      <c r="AB3014" s="46">
        <v>2</v>
      </c>
      <c r="AC3014" s="46">
        <v>0</v>
      </c>
      <c r="AD3014" s="47">
        <v>2</v>
      </c>
      <c r="AE3014" s="47">
        <v>2</v>
      </c>
      <c r="AF3014" s="12" t="str">
        <f t="shared" si="564"/>
        <v>365341</v>
      </c>
      <c r="AG3014" s="13" t="str">
        <f>VLOOKUP(D3014,[2]Reference!$Q:$U,4,FALSE)</f>
        <v>Fleet</v>
      </c>
      <c r="AH3014" s="13" t="str">
        <f>VLOOKUP(D3014,[2]Reference!$Q:$U,5,FALSE)</f>
        <v>LNER</v>
      </c>
      <c r="AI3014" s="14">
        <f t="shared" si="565"/>
        <v>2</v>
      </c>
      <c r="AJ3014" s="14">
        <f t="shared" si="566"/>
        <v>0</v>
      </c>
      <c r="AK3014" s="14">
        <f t="shared" si="567"/>
        <v>2</v>
      </c>
      <c r="AL3014" s="15">
        <f t="shared" si="568"/>
        <v>0</v>
      </c>
      <c r="AM3014" s="14">
        <f t="shared" si="569"/>
        <v>4</v>
      </c>
      <c r="AN3014" s="16">
        <f t="shared" si="570"/>
        <v>45752</v>
      </c>
      <c r="AO3014" s="17">
        <f>VLOOKUP(B3014,[2]Reference!D:E,2,1)</f>
        <v>202601</v>
      </c>
      <c r="AP3014" s="12" t="str">
        <f t="shared" si="571"/>
        <v>7</v>
      </c>
      <c r="AQ3014" s="18">
        <f t="shared" si="572"/>
        <v>2</v>
      </c>
      <c r="AR3014" s="18">
        <f t="shared" si="573"/>
        <v>2</v>
      </c>
      <c r="AS3014" s="13" t="str">
        <f>VLOOKUP(D3014,[2]Reference!$Q:$U,3,FALSE)</f>
        <v>IC225</v>
      </c>
      <c r="AT3014" s="13" t="str">
        <f>VLOOKUP(D3014,[2]Reference!Q:V,6,FALSE)</f>
        <v>IC225</v>
      </c>
      <c r="AU3014" s="13" t="str">
        <f>VLOOKUP(D3014,[2]Reference!$Q:$U,2,FALSE)</f>
        <v>MK4 DVT</v>
      </c>
      <c r="AV3014" s="19">
        <f t="shared" si="574"/>
        <v>45758</v>
      </c>
      <c r="AW3014" s="12" t="str">
        <f>+VLOOKUP(X3014,[2]Reference!BN:BO,2,FALSE)</f>
        <v>Fleet</v>
      </c>
      <c r="AX3014" s="20" t="str">
        <f t="shared" si="575"/>
        <v>HB</v>
      </c>
      <c r="AY3014" s="20" t="str">
        <f>VLOOKUP(AX3014,[2]Reference!AH:AI,2,FALSE)</f>
        <v>LNER</v>
      </c>
      <c r="AZ3014" s="20" t="str">
        <f>VLOOKUP(D3014,[2]Reference!Q:V,6,FALSE)</f>
        <v>IC225</v>
      </c>
      <c r="BA3014" s="20" t="str">
        <f>VLOOKUP(D3014,[2]Reference!Q:V,3,FALSE)</f>
        <v>IC225</v>
      </c>
    </row>
    <row r="3015" spans="1:53" ht="13.5" x14ac:dyDescent="0.25">
      <c r="A3015" s="43" t="s">
        <v>10713</v>
      </c>
      <c r="B3015" s="44">
        <v>45751</v>
      </c>
      <c r="C3015" s="43" t="s">
        <v>54</v>
      </c>
      <c r="D3015" s="43" t="s">
        <v>283</v>
      </c>
      <c r="E3015" s="43" t="s">
        <v>284</v>
      </c>
      <c r="F3015" s="43" t="s">
        <v>283</v>
      </c>
      <c r="G3015" s="43" t="s">
        <v>129</v>
      </c>
      <c r="H3015" s="43" t="s">
        <v>112</v>
      </c>
      <c r="I3015" s="43" t="s">
        <v>5249</v>
      </c>
      <c r="J3015" s="43" t="s">
        <v>5250</v>
      </c>
      <c r="K3015" s="43" t="s">
        <v>179</v>
      </c>
      <c r="L3015" s="43" t="s">
        <v>10714</v>
      </c>
      <c r="M3015" s="43" t="s">
        <v>296</v>
      </c>
      <c r="N3015" s="45">
        <v>16</v>
      </c>
      <c r="O3015" s="45">
        <v>0</v>
      </c>
      <c r="P3015" s="45">
        <v>16</v>
      </c>
      <c r="Q3015" s="45">
        <v>0</v>
      </c>
      <c r="R3015" s="45">
        <v>0</v>
      </c>
      <c r="S3015" s="45">
        <v>0</v>
      </c>
      <c r="T3015" s="45">
        <v>0</v>
      </c>
      <c r="U3015" s="45">
        <v>3</v>
      </c>
      <c r="V3015" s="45">
        <v>16</v>
      </c>
      <c r="W3015" s="43" t="s">
        <v>10715</v>
      </c>
      <c r="X3015" s="43" t="s">
        <v>119</v>
      </c>
      <c r="Y3015" s="43" t="s">
        <v>66</v>
      </c>
      <c r="Z3015" s="43" t="s">
        <v>10571</v>
      </c>
      <c r="AA3015" s="43" t="s">
        <v>10134</v>
      </c>
      <c r="AB3015" s="46">
        <v>0</v>
      </c>
      <c r="AC3015" s="46">
        <v>0</v>
      </c>
      <c r="AD3015" s="47">
        <v>0</v>
      </c>
      <c r="AE3015" s="47">
        <v>0.83</v>
      </c>
      <c r="AF3015" s="12" t="str">
        <f t="shared" si="564"/>
        <v>365502</v>
      </c>
      <c r="AG3015" s="13" t="str">
        <f>VLOOKUP(D3015,[2]Reference!$Q:$U,4,FALSE)</f>
        <v>Fleet</v>
      </c>
      <c r="AH3015" s="13" t="str">
        <f>VLOOKUP(D3015,[2]Reference!$Q:$U,5,FALSE)</f>
        <v>LNER</v>
      </c>
      <c r="AI3015" s="14">
        <f t="shared" si="565"/>
        <v>0</v>
      </c>
      <c r="AJ3015" s="14">
        <f t="shared" si="566"/>
        <v>0</v>
      </c>
      <c r="AK3015" s="14">
        <f t="shared" si="567"/>
        <v>0</v>
      </c>
      <c r="AL3015" s="15">
        <f t="shared" si="568"/>
        <v>0</v>
      </c>
      <c r="AM3015" s="14">
        <f t="shared" si="569"/>
        <v>16</v>
      </c>
      <c r="AN3015" s="16">
        <f t="shared" si="570"/>
        <v>45752</v>
      </c>
      <c r="AO3015" s="17">
        <f>VLOOKUP(B3015,[2]Reference!D:E,2,1)</f>
        <v>202601</v>
      </c>
      <c r="AP3015" s="12" t="str">
        <f t="shared" si="571"/>
        <v>7</v>
      </c>
      <c r="AQ3015" s="18">
        <f t="shared" si="572"/>
        <v>0</v>
      </c>
      <c r="AR3015" s="18">
        <f t="shared" si="573"/>
        <v>0.83</v>
      </c>
      <c r="AS3015" s="13" t="str">
        <f>VLOOKUP(D3015,[2]Reference!$Q:$U,3,FALSE)</f>
        <v>Azuma</v>
      </c>
      <c r="AT3015" s="13" t="str">
        <f>VLOOKUP(D3015,[2]Reference!Q:V,6,FALSE)</f>
        <v>Depot</v>
      </c>
      <c r="AU3015" s="13" t="str">
        <f>VLOOKUP(D3015,[2]Reference!$Q:$U,2,FALSE)</f>
        <v>Hitachi - Doncaster Carr</v>
      </c>
      <c r="AV3015" s="19">
        <f t="shared" si="574"/>
        <v>45758</v>
      </c>
      <c r="AW3015" s="12" t="str">
        <f>+VLOOKUP(X3015,[2]Reference!BN:BO,2,FALSE)</f>
        <v>Depot</v>
      </c>
      <c r="AX3015" s="20" t="str">
        <f t="shared" si="575"/>
        <v>HB</v>
      </c>
      <c r="AY3015" s="20" t="str">
        <f>VLOOKUP(AX3015,[2]Reference!AH:AI,2,FALSE)</f>
        <v>LNER</v>
      </c>
      <c r="AZ3015" s="20" t="str">
        <f>VLOOKUP(D3015,[2]Reference!Q:V,6,FALSE)</f>
        <v>Depot</v>
      </c>
      <c r="BA3015" s="20" t="str">
        <f>VLOOKUP(D3015,[2]Reference!Q:V,3,FALSE)</f>
        <v>Azuma</v>
      </c>
    </row>
    <row r="3016" spans="1:53" ht="13.5" x14ac:dyDescent="0.25">
      <c r="A3016" s="43" t="s">
        <v>10716</v>
      </c>
      <c r="B3016" s="44">
        <v>45752</v>
      </c>
      <c r="C3016" s="43" t="s">
        <v>54</v>
      </c>
      <c r="D3016" s="43" t="s">
        <v>92</v>
      </c>
      <c r="E3016" s="43" t="s">
        <v>93</v>
      </c>
      <c r="F3016" s="43" t="s">
        <v>92</v>
      </c>
      <c r="G3016" s="43" t="s">
        <v>121</v>
      </c>
      <c r="H3016" s="43" t="s">
        <v>138</v>
      </c>
      <c r="I3016" s="43" t="s">
        <v>1338</v>
      </c>
      <c r="J3016" s="43" t="s">
        <v>1339</v>
      </c>
      <c r="K3016" s="43" t="s">
        <v>124</v>
      </c>
      <c r="L3016" s="43" t="s">
        <v>10717</v>
      </c>
      <c r="M3016" s="43" t="s">
        <v>1099</v>
      </c>
      <c r="N3016" s="45">
        <v>6</v>
      </c>
      <c r="O3016" s="45">
        <v>6</v>
      </c>
      <c r="P3016" s="45">
        <v>0</v>
      </c>
      <c r="Q3016" s="45">
        <v>0</v>
      </c>
      <c r="R3016" s="45">
        <v>0</v>
      </c>
      <c r="S3016" s="45">
        <v>0</v>
      </c>
      <c r="T3016" s="45">
        <v>0</v>
      </c>
      <c r="U3016" s="45">
        <v>1</v>
      </c>
      <c r="V3016" s="45">
        <v>6</v>
      </c>
      <c r="W3016" s="43" t="s">
        <v>10718</v>
      </c>
      <c r="X3016" s="43" t="s">
        <v>80</v>
      </c>
      <c r="Y3016" s="43" t="s">
        <v>66</v>
      </c>
      <c r="Z3016" s="43" t="s">
        <v>10571</v>
      </c>
      <c r="AA3016" s="43" t="s">
        <v>10134</v>
      </c>
      <c r="AB3016" s="46">
        <v>0</v>
      </c>
      <c r="AC3016" s="46">
        <v>0</v>
      </c>
      <c r="AD3016" s="47">
        <v>0</v>
      </c>
      <c r="AE3016" s="47">
        <v>0</v>
      </c>
      <c r="AF3016" s="12" t="str">
        <f t="shared" si="564"/>
        <v>366297</v>
      </c>
      <c r="AG3016" s="13" t="str">
        <f>VLOOKUP(D3016,[2]Reference!$Q:$U,4,FALSE)</f>
        <v>Fleet</v>
      </c>
      <c r="AH3016" s="13" t="str">
        <f>VLOOKUP(D3016,[2]Reference!$Q:$U,5,FALSE)</f>
        <v>LNER</v>
      </c>
      <c r="AI3016" s="14">
        <f t="shared" si="565"/>
        <v>0</v>
      </c>
      <c r="AJ3016" s="14">
        <f t="shared" si="566"/>
        <v>0</v>
      </c>
      <c r="AK3016" s="14">
        <f t="shared" si="567"/>
        <v>0</v>
      </c>
      <c r="AL3016" s="15">
        <f t="shared" si="568"/>
        <v>0</v>
      </c>
      <c r="AM3016" s="14">
        <f t="shared" si="569"/>
        <v>6</v>
      </c>
      <c r="AN3016" s="16">
        <f t="shared" si="570"/>
        <v>45752</v>
      </c>
      <c r="AO3016" s="17">
        <f>VLOOKUP(B3016,[2]Reference!D:E,2,1)</f>
        <v>202601</v>
      </c>
      <c r="AP3016" s="12" t="str">
        <f t="shared" si="571"/>
        <v>7</v>
      </c>
      <c r="AQ3016" s="18">
        <f t="shared" si="572"/>
        <v>0</v>
      </c>
      <c r="AR3016" s="18">
        <f t="shared" si="573"/>
        <v>0</v>
      </c>
      <c r="AS3016" s="13" t="str">
        <f>VLOOKUP(D3016,[2]Reference!$Q:$U,3,FALSE)</f>
        <v>Azuma</v>
      </c>
      <c r="AT3016" s="13" t="str">
        <f>VLOOKUP(D3016,[2]Reference!Q:V,6,FALSE)</f>
        <v>Azuma</v>
      </c>
      <c r="AU3016" s="13" t="str">
        <f>VLOOKUP(D3016,[2]Reference!$Q:$U,2,FALSE)</f>
        <v>Hitachi - Class 801</v>
      </c>
      <c r="AV3016" s="19">
        <f t="shared" si="574"/>
        <v>45759</v>
      </c>
      <c r="AW3016" s="12" t="str">
        <f>+VLOOKUP(X3016,[2]Reference!BN:BO,2,FALSE)</f>
        <v>Fleet</v>
      </c>
      <c r="AX3016" s="20" t="str">
        <f t="shared" si="575"/>
        <v>HB</v>
      </c>
      <c r="AY3016" s="20" t="str">
        <f>VLOOKUP(AX3016,[2]Reference!AH:AI,2,FALSE)</f>
        <v>LNER</v>
      </c>
      <c r="AZ3016" s="20" t="str">
        <f>VLOOKUP(D3016,[2]Reference!Q:V,6,FALSE)</f>
        <v>Azuma</v>
      </c>
      <c r="BA3016" s="20" t="str">
        <f>VLOOKUP(D3016,[2]Reference!Q:V,3,FALSE)</f>
        <v>Azuma</v>
      </c>
    </row>
    <row r="3017" spans="1:53" ht="13.5" x14ac:dyDescent="0.25">
      <c r="A3017" s="43" t="s">
        <v>10719</v>
      </c>
      <c r="B3017" s="44">
        <v>45753</v>
      </c>
      <c r="C3017" s="43" t="s">
        <v>54</v>
      </c>
      <c r="D3017" s="43" t="s">
        <v>70</v>
      </c>
      <c r="E3017" s="43" t="s">
        <v>71</v>
      </c>
      <c r="F3017" s="43" t="s">
        <v>70</v>
      </c>
      <c r="G3017" s="43" t="s">
        <v>72</v>
      </c>
      <c r="H3017" s="43" t="s">
        <v>73</v>
      </c>
      <c r="I3017" s="43" t="s">
        <v>739</v>
      </c>
      <c r="J3017" s="43" t="s">
        <v>740</v>
      </c>
      <c r="K3017" s="43" t="s">
        <v>2598</v>
      </c>
      <c r="L3017" s="43" t="s">
        <v>10720</v>
      </c>
      <c r="M3017" s="43" t="s">
        <v>78</v>
      </c>
      <c r="N3017" s="45">
        <v>31</v>
      </c>
      <c r="O3017" s="45">
        <v>23</v>
      </c>
      <c r="P3017" s="45">
        <v>8</v>
      </c>
      <c r="Q3017" s="45">
        <v>0</v>
      </c>
      <c r="R3017" s="45">
        <v>0</v>
      </c>
      <c r="S3017" s="45">
        <v>0</v>
      </c>
      <c r="T3017" s="45">
        <v>0</v>
      </c>
      <c r="U3017" s="45">
        <v>1</v>
      </c>
      <c r="V3017" s="45">
        <v>31</v>
      </c>
      <c r="W3017" s="43" t="s">
        <v>10721</v>
      </c>
      <c r="X3017" s="43" t="s">
        <v>80</v>
      </c>
      <c r="Y3017" s="43" t="s">
        <v>66</v>
      </c>
      <c r="Z3017" s="43" t="s">
        <v>10661</v>
      </c>
      <c r="AA3017" s="43" t="s">
        <v>10134</v>
      </c>
      <c r="AB3017" s="46">
        <v>0</v>
      </c>
      <c r="AC3017" s="46">
        <v>0</v>
      </c>
      <c r="AD3017" s="47">
        <v>1</v>
      </c>
      <c r="AE3017" s="47">
        <v>1</v>
      </c>
      <c r="AF3017" s="12" t="str">
        <f t="shared" si="564"/>
        <v>368856</v>
      </c>
      <c r="AG3017" s="13" t="str">
        <f>VLOOKUP(D3017,[2]Reference!$Q:$U,4,FALSE)</f>
        <v>Fleet</v>
      </c>
      <c r="AH3017" s="13" t="str">
        <f>VLOOKUP(D3017,[2]Reference!$Q:$U,5,FALSE)</f>
        <v>LNER</v>
      </c>
      <c r="AI3017" s="14">
        <f t="shared" si="565"/>
        <v>0</v>
      </c>
      <c r="AJ3017" s="14">
        <f t="shared" si="566"/>
        <v>0</v>
      </c>
      <c r="AK3017" s="14">
        <f t="shared" si="567"/>
        <v>0</v>
      </c>
      <c r="AL3017" s="15">
        <f t="shared" si="568"/>
        <v>1</v>
      </c>
      <c r="AM3017" s="14">
        <f t="shared" si="569"/>
        <v>31</v>
      </c>
      <c r="AN3017" s="16">
        <f t="shared" si="570"/>
        <v>45759</v>
      </c>
      <c r="AO3017" s="17">
        <f>VLOOKUP(B3017,[2]Reference!D:E,2,1)</f>
        <v>202601</v>
      </c>
      <c r="AP3017" s="12" t="str">
        <f t="shared" si="571"/>
        <v>7</v>
      </c>
      <c r="AQ3017" s="18">
        <f t="shared" si="572"/>
        <v>1</v>
      </c>
      <c r="AR3017" s="18">
        <f t="shared" si="573"/>
        <v>1</v>
      </c>
      <c r="AS3017" s="13" t="str">
        <f>VLOOKUP(D3017,[2]Reference!$Q:$U,3,FALSE)</f>
        <v>IC225</v>
      </c>
      <c r="AT3017" s="13" t="str">
        <f>VLOOKUP(D3017,[2]Reference!Q:V,6,FALSE)</f>
        <v>IC225</v>
      </c>
      <c r="AU3017" s="13" t="str">
        <f>VLOOKUP(D3017,[2]Reference!$Q:$U,2,FALSE)</f>
        <v>Cl 91 Loco</v>
      </c>
      <c r="AV3017" s="19">
        <f t="shared" si="574"/>
        <v>45760</v>
      </c>
      <c r="AW3017" s="12" t="str">
        <f>+VLOOKUP(X3017,[2]Reference!BN:BO,2,FALSE)</f>
        <v>Fleet</v>
      </c>
      <c r="AX3017" s="20" t="str">
        <f t="shared" si="575"/>
        <v>HB</v>
      </c>
      <c r="AY3017" s="20" t="str">
        <f>VLOOKUP(AX3017,[2]Reference!AH:AI,2,FALSE)</f>
        <v>LNER</v>
      </c>
      <c r="AZ3017" s="20" t="str">
        <f>VLOOKUP(D3017,[2]Reference!Q:V,6,FALSE)</f>
        <v>IC225</v>
      </c>
      <c r="BA3017" s="20" t="str">
        <f>VLOOKUP(D3017,[2]Reference!Q:V,3,FALSE)</f>
        <v>IC225</v>
      </c>
    </row>
    <row r="3018" spans="1:53" ht="13.5" x14ac:dyDescent="0.25">
      <c r="A3018" s="43" t="s">
        <v>10722</v>
      </c>
      <c r="B3018" s="44">
        <v>45754</v>
      </c>
      <c r="C3018" s="43" t="s">
        <v>54</v>
      </c>
      <c r="D3018" s="43" t="s">
        <v>70</v>
      </c>
      <c r="E3018" s="43" t="s">
        <v>71</v>
      </c>
      <c r="F3018" s="43" t="s">
        <v>70</v>
      </c>
      <c r="G3018" s="43" t="s">
        <v>129</v>
      </c>
      <c r="H3018" s="43" t="s">
        <v>73</v>
      </c>
      <c r="I3018" s="43" t="s">
        <v>739</v>
      </c>
      <c r="J3018" s="43" t="s">
        <v>740</v>
      </c>
      <c r="K3018" s="43" t="s">
        <v>1360</v>
      </c>
      <c r="L3018" s="43" t="s">
        <v>10723</v>
      </c>
      <c r="M3018" s="43" t="s">
        <v>78</v>
      </c>
      <c r="N3018" s="45">
        <v>27</v>
      </c>
      <c r="O3018" s="45">
        <v>18</v>
      </c>
      <c r="P3018" s="45">
        <v>9</v>
      </c>
      <c r="Q3018" s="45">
        <v>0</v>
      </c>
      <c r="R3018" s="45">
        <v>0</v>
      </c>
      <c r="S3018" s="45">
        <v>0</v>
      </c>
      <c r="T3018" s="45">
        <v>0</v>
      </c>
      <c r="U3018" s="45">
        <v>3</v>
      </c>
      <c r="V3018" s="45">
        <v>27</v>
      </c>
      <c r="W3018" s="43" t="s">
        <v>10724</v>
      </c>
      <c r="X3018" s="43" t="s">
        <v>80</v>
      </c>
      <c r="Y3018" s="43" t="s">
        <v>66</v>
      </c>
      <c r="Z3018" s="43" t="s">
        <v>10661</v>
      </c>
      <c r="AA3018" s="43" t="s">
        <v>10134</v>
      </c>
      <c r="AB3018" s="46">
        <v>0</v>
      </c>
      <c r="AC3018" s="46">
        <v>0</v>
      </c>
      <c r="AD3018" s="47">
        <v>0</v>
      </c>
      <c r="AE3018" s="47">
        <v>1</v>
      </c>
      <c r="AF3018" s="12" t="str">
        <f t="shared" si="564"/>
        <v>370797</v>
      </c>
      <c r="AG3018" s="13" t="str">
        <f>VLOOKUP(D3018,[2]Reference!$Q:$U,4,FALSE)</f>
        <v>Fleet</v>
      </c>
      <c r="AH3018" s="13" t="str">
        <f>VLOOKUP(D3018,[2]Reference!$Q:$U,5,FALSE)</f>
        <v>LNER</v>
      </c>
      <c r="AI3018" s="14">
        <f t="shared" si="565"/>
        <v>0</v>
      </c>
      <c r="AJ3018" s="14">
        <f t="shared" si="566"/>
        <v>0</v>
      </c>
      <c r="AK3018" s="14">
        <f t="shared" si="567"/>
        <v>0</v>
      </c>
      <c r="AL3018" s="15">
        <f t="shared" si="568"/>
        <v>0</v>
      </c>
      <c r="AM3018" s="14">
        <f t="shared" si="569"/>
        <v>27</v>
      </c>
      <c r="AN3018" s="16">
        <f t="shared" si="570"/>
        <v>45759</v>
      </c>
      <c r="AO3018" s="17">
        <f>VLOOKUP(B3018,[2]Reference!D:E,2,1)</f>
        <v>202601</v>
      </c>
      <c r="AP3018" s="12" t="str">
        <f t="shared" si="571"/>
        <v>7</v>
      </c>
      <c r="AQ3018" s="18">
        <f t="shared" si="572"/>
        <v>0</v>
      </c>
      <c r="AR3018" s="18">
        <f t="shared" si="573"/>
        <v>1</v>
      </c>
      <c r="AS3018" s="13" t="str">
        <f>VLOOKUP(D3018,[2]Reference!$Q:$U,3,FALSE)</f>
        <v>IC225</v>
      </c>
      <c r="AT3018" s="13" t="str">
        <f>VLOOKUP(D3018,[2]Reference!Q:V,6,FALSE)</f>
        <v>IC225</v>
      </c>
      <c r="AU3018" s="13" t="str">
        <f>VLOOKUP(D3018,[2]Reference!$Q:$U,2,FALSE)</f>
        <v>Cl 91 Loco</v>
      </c>
      <c r="AV3018" s="19">
        <f t="shared" si="574"/>
        <v>45761</v>
      </c>
      <c r="AW3018" s="12" t="str">
        <f>+VLOOKUP(X3018,[2]Reference!BN:BO,2,FALSE)</f>
        <v>Fleet</v>
      </c>
      <c r="AX3018" s="20" t="str">
        <f t="shared" si="575"/>
        <v>HB</v>
      </c>
      <c r="AY3018" s="20" t="str">
        <f>VLOOKUP(AX3018,[2]Reference!AH:AI,2,FALSE)</f>
        <v>LNER</v>
      </c>
      <c r="AZ3018" s="20" t="str">
        <f>VLOOKUP(D3018,[2]Reference!Q:V,6,FALSE)</f>
        <v>IC225</v>
      </c>
      <c r="BA3018" s="20" t="str">
        <f>VLOOKUP(D3018,[2]Reference!Q:V,3,FALSE)</f>
        <v>IC225</v>
      </c>
    </row>
    <row r="3019" spans="1:53" ht="13.5" x14ac:dyDescent="0.25">
      <c r="A3019" s="43" t="s">
        <v>10725</v>
      </c>
      <c r="B3019" s="44">
        <v>45754</v>
      </c>
      <c r="C3019" s="43" t="s">
        <v>54</v>
      </c>
      <c r="D3019" s="43" t="s">
        <v>161</v>
      </c>
      <c r="E3019" s="43" t="s">
        <v>162</v>
      </c>
      <c r="F3019" s="43" t="s">
        <v>161</v>
      </c>
      <c r="G3019" s="43" t="s">
        <v>129</v>
      </c>
      <c r="H3019" s="43" t="s">
        <v>95</v>
      </c>
      <c r="I3019" s="43" t="s">
        <v>147</v>
      </c>
      <c r="J3019" s="43" t="s">
        <v>148</v>
      </c>
      <c r="K3019" s="43" t="s">
        <v>969</v>
      </c>
      <c r="L3019" s="43" t="s">
        <v>10726</v>
      </c>
      <c r="M3019" s="43" t="s">
        <v>165</v>
      </c>
      <c r="N3019" s="45">
        <v>361</v>
      </c>
      <c r="O3019" s="45">
        <v>91</v>
      </c>
      <c r="P3019" s="45">
        <v>270</v>
      </c>
      <c r="Q3019" s="45">
        <v>1</v>
      </c>
      <c r="R3019" s="45">
        <v>1</v>
      </c>
      <c r="S3019" s="45">
        <v>0</v>
      </c>
      <c r="T3019" s="45">
        <v>0</v>
      </c>
      <c r="U3019" s="45">
        <v>17</v>
      </c>
      <c r="V3019" s="45">
        <v>481</v>
      </c>
      <c r="W3019" s="43" t="s">
        <v>10727</v>
      </c>
      <c r="X3019" s="43" t="s">
        <v>80</v>
      </c>
      <c r="Y3019" s="43" t="s">
        <v>66</v>
      </c>
      <c r="Z3019" s="43" t="s">
        <v>10661</v>
      </c>
      <c r="AA3019" s="43" t="s">
        <v>10134</v>
      </c>
      <c r="AB3019" s="46">
        <v>2</v>
      </c>
      <c r="AC3019" s="46">
        <v>0</v>
      </c>
      <c r="AD3019" s="47">
        <v>6.6</v>
      </c>
      <c r="AE3019" s="47">
        <v>8.31</v>
      </c>
      <c r="AF3019" s="12" t="str">
        <f t="shared" si="564"/>
        <v>371873</v>
      </c>
      <c r="AG3019" s="13" t="str">
        <f>VLOOKUP(D3019,[2]Reference!$Q:$U,4,FALSE)</f>
        <v>Fleet</v>
      </c>
      <c r="AH3019" s="13" t="str">
        <f>VLOOKUP(D3019,[2]Reference!$Q:$U,5,FALSE)</f>
        <v>LNER</v>
      </c>
      <c r="AI3019" s="14">
        <f t="shared" si="565"/>
        <v>2</v>
      </c>
      <c r="AJ3019" s="14">
        <f t="shared" si="566"/>
        <v>0</v>
      </c>
      <c r="AK3019" s="14">
        <f t="shared" si="567"/>
        <v>2</v>
      </c>
      <c r="AL3019" s="15">
        <f t="shared" si="568"/>
        <v>4.5999999999999996</v>
      </c>
      <c r="AM3019" s="14">
        <f t="shared" si="569"/>
        <v>361</v>
      </c>
      <c r="AN3019" s="16">
        <f t="shared" si="570"/>
        <v>45759</v>
      </c>
      <c r="AO3019" s="17">
        <f>VLOOKUP(B3019,[2]Reference!D:E,2,1)</f>
        <v>202601</v>
      </c>
      <c r="AP3019" s="12" t="str">
        <f t="shared" si="571"/>
        <v>7</v>
      </c>
      <c r="AQ3019" s="18">
        <f t="shared" si="572"/>
        <v>6.6</v>
      </c>
      <c r="AR3019" s="18">
        <f t="shared" si="573"/>
        <v>8.31</v>
      </c>
      <c r="AS3019" s="13" t="str">
        <f>VLOOKUP(D3019,[2]Reference!$Q:$U,3,FALSE)</f>
        <v>IC225</v>
      </c>
      <c r="AT3019" s="13" t="str">
        <f>VLOOKUP(D3019,[2]Reference!Q:V,6,FALSE)</f>
        <v>IC225</v>
      </c>
      <c r="AU3019" s="13" t="str">
        <f>VLOOKUP(D3019,[2]Reference!$Q:$U,2,FALSE)</f>
        <v>MK4 Coach</v>
      </c>
      <c r="AV3019" s="19">
        <f t="shared" si="574"/>
        <v>45761</v>
      </c>
      <c r="AW3019" s="12" t="str">
        <f>+VLOOKUP(X3019,[2]Reference!BN:BO,2,FALSE)</f>
        <v>Fleet</v>
      </c>
      <c r="AX3019" s="20" t="str">
        <f t="shared" si="575"/>
        <v>HB</v>
      </c>
      <c r="AY3019" s="20" t="str">
        <f>VLOOKUP(AX3019,[2]Reference!AH:AI,2,FALSE)</f>
        <v>LNER</v>
      </c>
      <c r="AZ3019" s="20" t="str">
        <f>VLOOKUP(D3019,[2]Reference!Q:V,6,FALSE)</f>
        <v>IC225</v>
      </c>
      <c r="BA3019" s="20" t="str">
        <f>VLOOKUP(D3019,[2]Reference!Q:V,3,FALSE)</f>
        <v>IC225</v>
      </c>
    </row>
    <row r="3020" spans="1:53" ht="13.5" x14ac:dyDescent="0.25">
      <c r="A3020" s="43" t="s">
        <v>10728</v>
      </c>
      <c r="B3020" s="44">
        <v>45755</v>
      </c>
      <c r="C3020" s="43" t="s">
        <v>54</v>
      </c>
      <c r="D3020" s="43" t="s">
        <v>92</v>
      </c>
      <c r="E3020" s="43" t="s">
        <v>93</v>
      </c>
      <c r="F3020" s="43" t="s">
        <v>92</v>
      </c>
      <c r="G3020" s="43" t="s">
        <v>154</v>
      </c>
      <c r="H3020" s="43" t="s">
        <v>258</v>
      </c>
      <c r="I3020" s="43" t="s">
        <v>568</v>
      </c>
      <c r="J3020" s="43" t="s">
        <v>569</v>
      </c>
      <c r="K3020" s="43" t="s">
        <v>155</v>
      </c>
      <c r="L3020" s="43" t="s">
        <v>10729</v>
      </c>
      <c r="M3020" s="43" t="s">
        <v>894</v>
      </c>
      <c r="N3020" s="45">
        <v>35</v>
      </c>
      <c r="O3020" s="45">
        <v>28</v>
      </c>
      <c r="P3020" s="45">
        <v>7</v>
      </c>
      <c r="Q3020" s="45">
        <v>0</v>
      </c>
      <c r="R3020" s="45">
        <v>0</v>
      </c>
      <c r="S3020" s="45">
        <v>0</v>
      </c>
      <c r="T3020" s="45">
        <v>0</v>
      </c>
      <c r="U3020" s="45">
        <v>2</v>
      </c>
      <c r="V3020" s="45">
        <v>35</v>
      </c>
      <c r="W3020" s="43" t="s">
        <v>10730</v>
      </c>
      <c r="X3020" s="43" t="s">
        <v>80</v>
      </c>
      <c r="Y3020" s="43" t="s">
        <v>66</v>
      </c>
      <c r="Z3020" s="43" t="s">
        <v>10661</v>
      </c>
      <c r="AA3020" s="43" t="s">
        <v>10134</v>
      </c>
      <c r="AB3020" s="46">
        <v>0</v>
      </c>
      <c r="AC3020" s="46">
        <v>0</v>
      </c>
      <c r="AD3020" s="47">
        <v>0.74</v>
      </c>
      <c r="AE3020" s="47">
        <v>1.44</v>
      </c>
      <c r="AF3020" s="12" t="str">
        <f t="shared" si="564"/>
        <v>373528</v>
      </c>
      <c r="AG3020" s="13" t="str">
        <f>VLOOKUP(D3020,[2]Reference!$Q:$U,4,FALSE)</f>
        <v>Fleet</v>
      </c>
      <c r="AH3020" s="13" t="str">
        <f>VLOOKUP(D3020,[2]Reference!$Q:$U,5,FALSE)</f>
        <v>LNER</v>
      </c>
      <c r="AI3020" s="14">
        <f t="shared" si="565"/>
        <v>0</v>
      </c>
      <c r="AJ3020" s="14">
        <f t="shared" si="566"/>
        <v>0</v>
      </c>
      <c r="AK3020" s="14">
        <f t="shared" si="567"/>
        <v>0</v>
      </c>
      <c r="AL3020" s="15">
        <f t="shared" si="568"/>
        <v>0.74</v>
      </c>
      <c r="AM3020" s="14">
        <f t="shared" si="569"/>
        <v>35</v>
      </c>
      <c r="AN3020" s="16">
        <f t="shared" si="570"/>
        <v>45759</v>
      </c>
      <c r="AO3020" s="17">
        <f>VLOOKUP(B3020,[2]Reference!D:E,2,1)</f>
        <v>202601</v>
      </c>
      <c r="AP3020" s="12" t="str">
        <f t="shared" si="571"/>
        <v>7</v>
      </c>
      <c r="AQ3020" s="18">
        <f t="shared" si="572"/>
        <v>0.74</v>
      </c>
      <c r="AR3020" s="18">
        <f t="shared" si="573"/>
        <v>1.44</v>
      </c>
      <c r="AS3020" s="13" t="str">
        <f>VLOOKUP(D3020,[2]Reference!$Q:$U,3,FALSE)</f>
        <v>Azuma</v>
      </c>
      <c r="AT3020" s="13" t="str">
        <f>VLOOKUP(D3020,[2]Reference!Q:V,6,FALSE)</f>
        <v>Azuma</v>
      </c>
      <c r="AU3020" s="13" t="str">
        <f>VLOOKUP(D3020,[2]Reference!$Q:$U,2,FALSE)</f>
        <v>Hitachi - Class 801</v>
      </c>
      <c r="AV3020" s="19">
        <f t="shared" si="574"/>
        <v>45762</v>
      </c>
      <c r="AW3020" s="12" t="str">
        <f>+VLOOKUP(X3020,[2]Reference!BN:BO,2,FALSE)</f>
        <v>Fleet</v>
      </c>
      <c r="AX3020" s="20" t="str">
        <f t="shared" si="575"/>
        <v>HB</v>
      </c>
      <c r="AY3020" s="20" t="str">
        <f>VLOOKUP(AX3020,[2]Reference!AH:AI,2,FALSE)</f>
        <v>LNER</v>
      </c>
      <c r="AZ3020" s="20" t="str">
        <f>VLOOKUP(D3020,[2]Reference!Q:V,6,FALSE)</f>
        <v>Azuma</v>
      </c>
      <c r="BA3020" s="20" t="str">
        <f>VLOOKUP(D3020,[2]Reference!Q:V,3,FALSE)</f>
        <v>Azuma</v>
      </c>
    </row>
    <row r="3021" spans="1:53" ht="13.5" x14ac:dyDescent="0.25">
      <c r="A3021" s="43" t="s">
        <v>10731</v>
      </c>
      <c r="B3021" s="44">
        <v>45755</v>
      </c>
      <c r="C3021" s="43" t="s">
        <v>54</v>
      </c>
      <c r="D3021" s="43" t="s">
        <v>161</v>
      </c>
      <c r="E3021" s="43" t="s">
        <v>162</v>
      </c>
      <c r="F3021" s="43" t="s">
        <v>161</v>
      </c>
      <c r="G3021" s="43" t="s">
        <v>94</v>
      </c>
      <c r="H3021" s="43" t="s">
        <v>95</v>
      </c>
      <c r="I3021" s="43" t="s">
        <v>147</v>
      </c>
      <c r="J3021" s="43" t="s">
        <v>148</v>
      </c>
      <c r="K3021" s="43" t="s">
        <v>98</v>
      </c>
      <c r="L3021" s="43" t="s">
        <v>10732</v>
      </c>
      <c r="M3021" s="43" t="s">
        <v>324</v>
      </c>
      <c r="N3021" s="45">
        <v>4</v>
      </c>
      <c r="O3021" s="45">
        <v>4</v>
      </c>
      <c r="P3021" s="45">
        <v>0</v>
      </c>
      <c r="Q3021" s="45">
        <v>0</v>
      </c>
      <c r="R3021" s="45">
        <v>0</v>
      </c>
      <c r="S3021" s="45">
        <v>0</v>
      </c>
      <c r="T3021" s="45">
        <v>0</v>
      </c>
      <c r="U3021" s="45">
        <v>1</v>
      </c>
      <c r="V3021" s="45">
        <v>4</v>
      </c>
      <c r="W3021" s="43" t="s">
        <v>10733</v>
      </c>
      <c r="X3021" s="43" t="s">
        <v>80</v>
      </c>
      <c r="Y3021" s="43" t="s">
        <v>66</v>
      </c>
      <c r="Z3021" s="43" t="s">
        <v>10661</v>
      </c>
      <c r="AA3021" s="43" t="s">
        <v>10134</v>
      </c>
      <c r="AB3021" s="46">
        <v>0</v>
      </c>
      <c r="AC3021" s="46">
        <v>0</v>
      </c>
      <c r="AD3021" s="47">
        <v>0</v>
      </c>
      <c r="AE3021" s="47">
        <v>0</v>
      </c>
      <c r="AF3021" s="12" t="str">
        <f t="shared" si="564"/>
        <v>373588</v>
      </c>
      <c r="AG3021" s="13" t="str">
        <f>VLOOKUP(D3021,[2]Reference!$Q:$U,4,FALSE)</f>
        <v>Fleet</v>
      </c>
      <c r="AH3021" s="13" t="str">
        <f>VLOOKUP(D3021,[2]Reference!$Q:$U,5,FALSE)</f>
        <v>LNER</v>
      </c>
      <c r="AI3021" s="14">
        <f t="shared" si="565"/>
        <v>0</v>
      </c>
      <c r="AJ3021" s="14">
        <f t="shared" si="566"/>
        <v>0</v>
      </c>
      <c r="AK3021" s="14">
        <f t="shared" si="567"/>
        <v>0</v>
      </c>
      <c r="AL3021" s="15">
        <f t="shared" si="568"/>
        <v>0</v>
      </c>
      <c r="AM3021" s="14">
        <f t="shared" si="569"/>
        <v>4</v>
      </c>
      <c r="AN3021" s="16">
        <f t="shared" si="570"/>
        <v>45759</v>
      </c>
      <c r="AO3021" s="17">
        <f>VLOOKUP(B3021,[2]Reference!D:E,2,1)</f>
        <v>202601</v>
      </c>
      <c r="AP3021" s="12" t="str">
        <f t="shared" si="571"/>
        <v>7</v>
      </c>
      <c r="AQ3021" s="18">
        <f t="shared" si="572"/>
        <v>0</v>
      </c>
      <c r="AR3021" s="18">
        <f t="shared" si="573"/>
        <v>0</v>
      </c>
      <c r="AS3021" s="13" t="str">
        <f>VLOOKUP(D3021,[2]Reference!$Q:$U,3,FALSE)</f>
        <v>IC225</v>
      </c>
      <c r="AT3021" s="13" t="str">
        <f>VLOOKUP(D3021,[2]Reference!Q:V,6,FALSE)</f>
        <v>IC225</v>
      </c>
      <c r="AU3021" s="13" t="str">
        <f>VLOOKUP(D3021,[2]Reference!$Q:$U,2,FALSE)</f>
        <v>MK4 Coach</v>
      </c>
      <c r="AV3021" s="19">
        <f t="shared" si="574"/>
        <v>45762</v>
      </c>
      <c r="AW3021" s="12" t="str">
        <f>+VLOOKUP(X3021,[2]Reference!BN:BO,2,FALSE)</f>
        <v>Fleet</v>
      </c>
      <c r="AX3021" s="20" t="str">
        <f t="shared" si="575"/>
        <v>HB</v>
      </c>
      <c r="AY3021" s="20" t="str">
        <f>VLOOKUP(AX3021,[2]Reference!AH:AI,2,FALSE)</f>
        <v>LNER</v>
      </c>
      <c r="AZ3021" s="20" t="str">
        <f>VLOOKUP(D3021,[2]Reference!Q:V,6,FALSE)</f>
        <v>IC225</v>
      </c>
      <c r="BA3021" s="20" t="str">
        <f>VLOOKUP(D3021,[2]Reference!Q:V,3,FALSE)</f>
        <v>IC225</v>
      </c>
    </row>
    <row r="3022" spans="1:53" ht="13.5" x14ac:dyDescent="0.25">
      <c r="A3022" s="43" t="s">
        <v>10734</v>
      </c>
      <c r="B3022" s="44">
        <v>45755</v>
      </c>
      <c r="C3022" s="43" t="s">
        <v>54</v>
      </c>
      <c r="D3022" s="43" t="s">
        <v>92</v>
      </c>
      <c r="E3022" s="43" t="s">
        <v>93</v>
      </c>
      <c r="F3022" s="43" t="s">
        <v>92</v>
      </c>
      <c r="G3022" s="43" t="s">
        <v>129</v>
      </c>
      <c r="H3022" s="43" t="s">
        <v>73</v>
      </c>
      <c r="I3022" s="43" t="s">
        <v>1840</v>
      </c>
      <c r="J3022" s="43" t="s">
        <v>1841</v>
      </c>
      <c r="K3022" s="43" t="s">
        <v>179</v>
      </c>
      <c r="L3022" s="43" t="s">
        <v>10735</v>
      </c>
      <c r="M3022" s="43" t="s">
        <v>305</v>
      </c>
      <c r="N3022" s="45">
        <v>8</v>
      </c>
      <c r="O3022" s="45">
        <v>8</v>
      </c>
      <c r="P3022" s="45">
        <v>0</v>
      </c>
      <c r="Q3022" s="45">
        <v>0</v>
      </c>
      <c r="R3022" s="45">
        <v>0</v>
      </c>
      <c r="S3022" s="45">
        <v>0</v>
      </c>
      <c r="T3022" s="45">
        <v>0</v>
      </c>
      <c r="U3022" s="45">
        <v>1</v>
      </c>
      <c r="V3022" s="45">
        <v>8</v>
      </c>
      <c r="W3022" s="43" t="s">
        <v>10736</v>
      </c>
      <c r="X3022" s="43" t="s">
        <v>80</v>
      </c>
      <c r="Y3022" s="43" t="s">
        <v>66</v>
      </c>
      <c r="Z3022" s="43" t="s">
        <v>10661</v>
      </c>
      <c r="AA3022" s="43" t="s">
        <v>10134</v>
      </c>
      <c r="AB3022" s="46">
        <v>0</v>
      </c>
      <c r="AC3022" s="46">
        <v>0</v>
      </c>
      <c r="AD3022" s="47">
        <v>0</v>
      </c>
      <c r="AE3022" s="47">
        <v>0</v>
      </c>
      <c r="AF3022" s="12" t="str">
        <f t="shared" si="564"/>
        <v>373860</v>
      </c>
      <c r="AG3022" s="13" t="str">
        <f>VLOOKUP(D3022,[2]Reference!$Q:$U,4,FALSE)</f>
        <v>Fleet</v>
      </c>
      <c r="AH3022" s="13" t="str">
        <f>VLOOKUP(D3022,[2]Reference!$Q:$U,5,FALSE)</f>
        <v>LNER</v>
      </c>
      <c r="AI3022" s="14">
        <f t="shared" si="565"/>
        <v>0</v>
      </c>
      <c r="AJ3022" s="14">
        <f t="shared" si="566"/>
        <v>0</v>
      </c>
      <c r="AK3022" s="14">
        <f t="shared" si="567"/>
        <v>0</v>
      </c>
      <c r="AL3022" s="15">
        <f t="shared" si="568"/>
        <v>0</v>
      </c>
      <c r="AM3022" s="14">
        <f t="shared" si="569"/>
        <v>8</v>
      </c>
      <c r="AN3022" s="16">
        <f t="shared" si="570"/>
        <v>45759</v>
      </c>
      <c r="AO3022" s="17">
        <f>VLOOKUP(B3022,[2]Reference!D:E,2,1)</f>
        <v>202601</v>
      </c>
      <c r="AP3022" s="12" t="str">
        <f t="shared" si="571"/>
        <v>7</v>
      </c>
      <c r="AQ3022" s="18">
        <f t="shared" si="572"/>
        <v>0</v>
      </c>
      <c r="AR3022" s="18">
        <f t="shared" si="573"/>
        <v>0</v>
      </c>
      <c r="AS3022" s="13" t="str">
        <f>VLOOKUP(D3022,[2]Reference!$Q:$U,3,FALSE)</f>
        <v>Azuma</v>
      </c>
      <c r="AT3022" s="13" t="str">
        <f>VLOOKUP(D3022,[2]Reference!Q:V,6,FALSE)</f>
        <v>Azuma</v>
      </c>
      <c r="AU3022" s="13" t="str">
        <f>VLOOKUP(D3022,[2]Reference!$Q:$U,2,FALSE)</f>
        <v>Hitachi - Class 801</v>
      </c>
      <c r="AV3022" s="19">
        <f t="shared" si="574"/>
        <v>45762</v>
      </c>
      <c r="AW3022" s="12" t="str">
        <f>+VLOOKUP(X3022,[2]Reference!BN:BO,2,FALSE)</f>
        <v>Fleet</v>
      </c>
      <c r="AX3022" s="20" t="str">
        <f t="shared" si="575"/>
        <v>HB</v>
      </c>
      <c r="AY3022" s="20" t="str">
        <f>VLOOKUP(AX3022,[2]Reference!AH:AI,2,FALSE)</f>
        <v>LNER</v>
      </c>
      <c r="AZ3022" s="20" t="str">
        <f>VLOOKUP(D3022,[2]Reference!Q:V,6,FALSE)</f>
        <v>Azuma</v>
      </c>
      <c r="BA3022" s="20" t="str">
        <f>VLOOKUP(D3022,[2]Reference!Q:V,3,FALSE)</f>
        <v>Azuma</v>
      </c>
    </row>
    <row r="3023" spans="1:53" ht="13.5" x14ac:dyDescent="0.25">
      <c r="A3023" s="43" t="s">
        <v>10737</v>
      </c>
      <c r="B3023" s="44">
        <v>45755</v>
      </c>
      <c r="C3023" s="43" t="s">
        <v>54</v>
      </c>
      <c r="D3023" s="43" t="s">
        <v>161</v>
      </c>
      <c r="E3023" s="43" t="s">
        <v>162</v>
      </c>
      <c r="F3023" s="43" t="s">
        <v>161</v>
      </c>
      <c r="G3023" s="43" t="s">
        <v>146</v>
      </c>
      <c r="H3023" s="43" t="s">
        <v>95</v>
      </c>
      <c r="I3023" s="43" t="s">
        <v>147</v>
      </c>
      <c r="J3023" s="43" t="s">
        <v>148</v>
      </c>
      <c r="K3023" s="43" t="s">
        <v>201</v>
      </c>
      <c r="L3023" s="43" t="s">
        <v>6613</v>
      </c>
      <c r="M3023" s="43" t="s">
        <v>165</v>
      </c>
      <c r="N3023" s="45">
        <v>9</v>
      </c>
      <c r="O3023" s="45">
        <v>5</v>
      </c>
      <c r="P3023" s="45">
        <v>4</v>
      </c>
      <c r="Q3023" s="45">
        <v>0</v>
      </c>
      <c r="R3023" s="45">
        <v>0</v>
      </c>
      <c r="S3023" s="45">
        <v>0</v>
      </c>
      <c r="T3023" s="45">
        <v>0</v>
      </c>
      <c r="U3023" s="45">
        <v>2</v>
      </c>
      <c r="V3023" s="45">
        <v>9</v>
      </c>
      <c r="W3023" s="43" t="s">
        <v>10738</v>
      </c>
      <c r="X3023" s="43" t="s">
        <v>80</v>
      </c>
      <c r="Y3023" s="43" t="s">
        <v>66</v>
      </c>
      <c r="Z3023" s="43" t="s">
        <v>10661</v>
      </c>
      <c r="AA3023" s="43" t="s">
        <v>10134</v>
      </c>
      <c r="AB3023" s="46">
        <v>0</v>
      </c>
      <c r="AC3023" s="46">
        <v>0</v>
      </c>
      <c r="AD3023" s="47">
        <v>0</v>
      </c>
      <c r="AE3023" s="47">
        <v>0</v>
      </c>
      <c r="AF3023" s="12" t="str">
        <f t="shared" si="564"/>
        <v>374190</v>
      </c>
      <c r="AG3023" s="13" t="str">
        <f>VLOOKUP(D3023,[2]Reference!$Q:$U,4,FALSE)</f>
        <v>Fleet</v>
      </c>
      <c r="AH3023" s="13" t="str">
        <f>VLOOKUP(D3023,[2]Reference!$Q:$U,5,FALSE)</f>
        <v>LNER</v>
      </c>
      <c r="AI3023" s="14">
        <f t="shared" si="565"/>
        <v>0</v>
      </c>
      <c r="AJ3023" s="14">
        <f t="shared" si="566"/>
        <v>0</v>
      </c>
      <c r="AK3023" s="14">
        <f t="shared" si="567"/>
        <v>0</v>
      </c>
      <c r="AL3023" s="15">
        <f t="shared" si="568"/>
        <v>0</v>
      </c>
      <c r="AM3023" s="14">
        <f t="shared" si="569"/>
        <v>9</v>
      </c>
      <c r="AN3023" s="16">
        <f t="shared" si="570"/>
        <v>45759</v>
      </c>
      <c r="AO3023" s="17">
        <f>VLOOKUP(B3023,[2]Reference!D:E,2,1)</f>
        <v>202601</v>
      </c>
      <c r="AP3023" s="12" t="str">
        <f t="shared" si="571"/>
        <v>7</v>
      </c>
      <c r="AQ3023" s="18">
        <f t="shared" si="572"/>
        <v>0</v>
      </c>
      <c r="AR3023" s="18">
        <f t="shared" si="573"/>
        <v>0</v>
      </c>
      <c r="AS3023" s="13" t="str">
        <f>VLOOKUP(D3023,[2]Reference!$Q:$U,3,FALSE)</f>
        <v>IC225</v>
      </c>
      <c r="AT3023" s="13" t="str">
        <f>VLOOKUP(D3023,[2]Reference!Q:V,6,FALSE)</f>
        <v>IC225</v>
      </c>
      <c r="AU3023" s="13" t="str">
        <f>VLOOKUP(D3023,[2]Reference!$Q:$U,2,FALSE)</f>
        <v>MK4 Coach</v>
      </c>
      <c r="AV3023" s="19">
        <f t="shared" si="574"/>
        <v>45762</v>
      </c>
      <c r="AW3023" s="12" t="str">
        <f>+VLOOKUP(X3023,[2]Reference!BN:BO,2,FALSE)</f>
        <v>Fleet</v>
      </c>
      <c r="AX3023" s="20" t="str">
        <f t="shared" si="575"/>
        <v>HB</v>
      </c>
      <c r="AY3023" s="20" t="str">
        <f>VLOOKUP(AX3023,[2]Reference!AH:AI,2,FALSE)</f>
        <v>LNER</v>
      </c>
      <c r="AZ3023" s="20" t="str">
        <f>VLOOKUP(D3023,[2]Reference!Q:V,6,FALSE)</f>
        <v>IC225</v>
      </c>
      <c r="BA3023" s="20" t="str">
        <f>VLOOKUP(D3023,[2]Reference!Q:V,3,FALSE)</f>
        <v>IC225</v>
      </c>
    </row>
    <row r="3024" spans="1:53" ht="13.5" x14ac:dyDescent="0.25">
      <c r="A3024" s="43" t="s">
        <v>10739</v>
      </c>
      <c r="B3024" s="44">
        <v>45756</v>
      </c>
      <c r="C3024" s="43" t="s">
        <v>54</v>
      </c>
      <c r="D3024" s="43" t="s">
        <v>70</v>
      </c>
      <c r="E3024" s="43" t="s">
        <v>71</v>
      </c>
      <c r="F3024" s="43" t="s">
        <v>70</v>
      </c>
      <c r="G3024" s="43" t="s">
        <v>129</v>
      </c>
      <c r="H3024" s="43" t="s">
        <v>339</v>
      </c>
      <c r="I3024" s="43" t="s">
        <v>694</v>
      </c>
      <c r="J3024" s="43" t="s">
        <v>695</v>
      </c>
      <c r="K3024" s="43" t="s">
        <v>969</v>
      </c>
      <c r="L3024" s="43" t="s">
        <v>7829</v>
      </c>
      <c r="M3024" s="43" t="s">
        <v>107</v>
      </c>
      <c r="N3024" s="45">
        <v>2</v>
      </c>
      <c r="O3024" s="45">
        <v>2</v>
      </c>
      <c r="P3024" s="45">
        <v>0</v>
      </c>
      <c r="Q3024" s="45">
        <v>0</v>
      </c>
      <c r="R3024" s="45">
        <v>0</v>
      </c>
      <c r="S3024" s="45">
        <v>0</v>
      </c>
      <c r="T3024" s="45">
        <v>0</v>
      </c>
      <c r="U3024" s="45">
        <v>1</v>
      </c>
      <c r="V3024" s="45">
        <v>2</v>
      </c>
      <c r="W3024" s="43" t="s">
        <v>10740</v>
      </c>
      <c r="X3024" s="43" t="s">
        <v>80</v>
      </c>
      <c r="Y3024" s="43" t="s">
        <v>66</v>
      </c>
      <c r="Z3024" s="43" t="s">
        <v>10661</v>
      </c>
      <c r="AA3024" s="43" t="s">
        <v>10134</v>
      </c>
      <c r="AB3024" s="46">
        <v>0</v>
      </c>
      <c r="AC3024" s="46">
        <v>0</v>
      </c>
      <c r="AD3024" s="47">
        <v>0</v>
      </c>
      <c r="AE3024" s="47">
        <v>0</v>
      </c>
      <c r="AF3024" s="12" t="str">
        <f t="shared" si="564"/>
        <v>375653</v>
      </c>
      <c r="AG3024" s="13" t="str">
        <f>VLOOKUP(D3024,[2]Reference!$Q:$U,4,FALSE)</f>
        <v>Fleet</v>
      </c>
      <c r="AH3024" s="13" t="str">
        <f>VLOOKUP(D3024,[2]Reference!$Q:$U,5,FALSE)</f>
        <v>LNER</v>
      </c>
      <c r="AI3024" s="14">
        <f t="shared" si="565"/>
        <v>0</v>
      </c>
      <c r="AJ3024" s="14">
        <f t="shared" si="566"/>
        <v>0</v>
      </c>
      <c r="AK3024" s="14">
        <f t="shared" si="567"/>
        <v>0</v>
      </c>
      <c r="AL3024" s="15">
        <f t="shared" si="568"/>
        <v>0</v>
      </c>
      <c r="AM3024" s="14">
        <f t="shared" si="569"/>
        <v>2</v>
      </c>
      <c r="AN3024" s="16">
        <f t="shared" si="570"/>
        <v>45759</v>
      </c>
      <c r="AO3024" s="17">
        <f>VLOOKUP(B3024,[2]Reference!D:E,2,1)</f>
        <v>202601</v>
      </c>
      <c r="AP3024" s="12" t="str">
        <f t="shared" si="571"/>
        <v>7</v>
      </c>
      <c r="AQ3024" s="18">
        <f t="shared" si="572"/>
        <v>0</v>
      </c>
      <c r="AR3024" s="18">
        <f t="shared" si="573"/>
        <v>0</v>
      </c>
      <c r="AS3024" s="13" t="str">
        <f>VLOOKUP(D3024,[2]Reference!$Q:$U,3,FALSE)</f>
        <v>IC225</v>
      </c>
      <c r="AT3024" s="13" t="str">
        <f>VLOOKUP(D3024,[2]Reference!Q:V,6,FALSE)</f>
        <v>IC225</v>
      </c>
      <c r="AU3024" s="13" t="str">
        <f>VLOOKUP(D3024,[2]Reference!$Q:$U,2,FALSE)</f>
        <v>Cl 91 Loco</v>
      </c>
      <c r="AV3024" s="19">
        <f t="shared" si="574"/>
        <v>45763</v>
      </c>
      <c r="AW3024" s="12" t="str">
        <f>+VLOOKUP(X3024,[2]Reference!BN:BO,2,FALSE)</f>
        <v>Fleet</v>
      </c>
      <c r="AX3024" s="20" t="str">
        <f t="shared" si="575"/>
        <v>HB</v>
      </c>
      <c r="AY3024" s="20" t="str">
        <f>VLOOKUP(AX3024,[2]Reference!AH:AI,2,FALSE)</f>
        <v>LNER</v>
      </c>
      <c r="AZ3024" s="20" t="str">
        <f>VLOOKUP(D3024,[2]Reference!Q:V,6,FALSE)</f>
        <v>IC225</v>
      </c>
      <c r="BA3024" s="20" t="str">
        <f>VLOOKUP(D3024,[2]Reference!Q:V,3,FALSE)</f>
        <v>IC225</v>
      </c>
    </row>
    <row r="3025" spans="1:53" ht="13.5" x14ac:dyDescent="0.25">
      <c r="A3025" s="43" t="s">
        <v>10741</v>
      </c>
      <c r="B3025" s="44">
        <v>45756</v>
      </c>
      <c r="C3025" s="43" t="s">
        <v>54</v>
      </c>
      <c r="D3025" s="43" t="s">
        <v>55</v>
      </c>
      <c r="E3025" s="43" t="s">
        <v>56</v>
      </c>
      <c r="F3025" s="43" t="s">
        <v>55</v>
      </c>
      <c r="G3025" s="43" t="s">
        <v>72</v>
      </c>
      <c r="H3025" s="43" t="s">
        <v>198</v>
      </c>
      <c r="I3025" s="43" t="s">
        <v>209</v>
      </c>
      <c r="J3025" s="43" t="s">
        <v>210</v>
      </c>
      <c r="K3025" s="43" t="s">
        <v>261</v>
      </c>
      <c r="L3025" s="43" t="s">
        <v>10742</v>
      </c>
      <c r="M3025" s="43" t="s">
        <v>533</v>
      </c>
      <c r="N3025" s="45">
        <v>35</v>
      </c>
      <c r="O3025" s="45">
        <v>22</v>
      </c>
      <c r="P3025" s="45">
        <v>13</v>
      </c>
      <c r="Q3025" s="45">
        <v>0</v>
      </c>
      <c r="R3025" s="45">
        <v>0</v>
      </c>
      <c r="S3025" s="45">
        <v>0</v>
      </c>
      <c r="T3025" s="45">
        <v>0</v>
      </c>
      <c r="U3025" s="45">
        <v>2</v>
      </c>
      <c r="V3025" s="45">
        <v>35</v>
      </c>
      <c r="W3025" s="43" t="s">
        <v>10743</v>
      </c>
      <c r="X3025" s="43" t="s">
        <v>119</v>
      </c>
      <c r="Y3025" s="43" t="s">
        <v>66</v>
      </c>
      <c r="Z3025" s="43" t="s">
        <v>10661</v>
      </c>
      <c r="AA3025" s="43" t="s">
        <v>10134</v>
      </c>
      <c r="AB3025" s="46">
        <v>0</v>
      </c>
      <c r="AC3025" s="46">
        <v>0</v>
      </c>
      <c r="AD3025" s="47">
        <v>0</v>
      </c>
      <c r="AE3025" s="47">
        <v>1</v>
      </c>
      <c r="AF3025" s="12" t="str">
        <f t="shared" si="564"/>
        <v>376030</v>
      </c>
      <c r="AG3025" s="13" t="str">
        <f>VLOOKUP(D3025,[2]Reference!$Q:$U,4,FALSE)</f>
        <v>Fleet</v>
      </c>
      <c r="AH3025" s="13" t="str">
        <f>VLOOKUP(D3025,[2]Reference!$Q:$U,5,FALSE)</f>
        <v>LNER</v>
      </c>
      <c r="AI3025" s="14">
        <f t="shared" si="565"/>
        <v>0</v>
      </c>
      <c r="AJ3025" s="14">
        <f t="shared" si="566"/>
        <v>0</v>
      </c>
      <c r="AK3025" s="14">
        <f t="shared" si="567"/>
        <v>0</v>
      </c>
      <c r="AL3025" s="15">
        <f t="shared" si="568"/>
        <v>0</v>
      </c>
      <c r="AM3025" s="14">
        <f t="shared" si="569"/>
        <v>35</v>
      </c>
      <c r="AN3025" s="16">
        <f t="shared" si="570"/>
        <v>45759</v>
      </c>
      <c r="AO3025" s="17">
        <f>VLOOKUP(B3025,[2]Reference!D:E,2,1)</f>
        <v>202601</v>
      </c>
      <c r="AP3025" s="12" t="str">
        <f t="shared" si="571"/>
        <v>7</v>
      </c>
      <c r="AQ3025" s="18">
        <f t="shared" si="572"/>
        <v>0</v>
      </c>
      <c r="AR3025" s="18">
        <f t="shared" si="573"/>
        <v>1</v>
      </c>
      <c r="AS3025" s="13" t="str">
        <f>VLOOKUP(D3025,[2]Reference!$Q:$U,3,FALSE)</f>
        <v>Azuma</v>
      </c>
      <c r="AT3025" s="13" t="str">
        <f>VLOOKUP(D3025,[2]Reference!Q:V,6,FALSE)</f>
        <v>Azuma</v>
      </c>
      <c r="AU3025" s="13" t="str">
        <f>VLOOKUP(D3025,[2]Reference!$Q:$U,2,FALSE)</f>
        <v>Hitachi - Class 800</v>
      </c>
      <c r="AV3025" s="19">
        <f t="shared" si="574"/>
        <v>45763</v>
      </c>
      <c r="AW3025" s="12" t="str">
        <f>+VLOOKUP(X3025,[2]Reference!BN:BO,2,FALSE)</f>
        <v>Depot</v>
      </c>
      <c r="AX3025" s="20" t="str">
        <f t="shared" si="575"/>
        <v>HB</v>
      </c>
      <c r="AY3025" s="20" t="str">
        <f>VLOOKUP(AX3025,[2]Reference!AH:AI,2,FALSE)</f>
        <v>LNER</v>
      </c>
      <c r="AZ3025" s="20" t="str">
        <f>VLOOKUP(D3025,[2]Reference!Q:V,6,FALSE)</f>
        <v>Azuma</v>
      </c>
      <c r="BA3025" s="20" t="str">
        <f>VLOOKUP(D3025,[2]Reference!Q:V,3,FALSE)</f>
        <v>Azuma</v>
      </c>
    </row>
    <row r="3026" spans="1:53" ht="13.5" x14ac:dyDescent="0.25">
      <c r="A3026" s="43" t="s">
        <v>10744</v>
      </c>
      <c r="B3026" s="44">
        <v>45756</v>
      </c>
      <c r="C3026" s="43" t="s">
        <v>54</v>
      </c>
      <c r="D3026" s="43" t="s">
        <v>92</v>
      </c>
      <c r="E3026" s="43" t="s">
        <v>93</v>
      </c>
      <c r="F3026" s="43" t="s">
        <v>92</v>
      </c>
      <c r="G3026" s="43" t="s">
        <v>94</v>
      </c>
      <c r="H3026" s="43" t="s">
        <v>405</v>
      </c>
      <c r="I3026" s="43" t="s">
        <v>1434</v>
      </c>
      <c r="J3026" s="43" t="s">
        <v>1435</v>
      </c>
      <c r="K3026" s="43" t="s">
        <v>1101</v>
      </c>
      <c r="L3026" s="43" t="s">
        <v>10745</v>
      </c>
      <c r="M3026" s="43" t="s">
        <v>581</v>
      </c>
      <c r="N3026" s="45">
        <v>184</v>
      </c>
      <c r="O3026" s="45">
        <v>77</v>
      </c>
      <c r="P3026" s="45">
        <v>107</v>
      </c>
      <c r="Q3026" s="45">
        <v>1</v>
      </c>
      <c r="R3026" s="45">
        <v>0</v>
      </c>
      <c r="S3026" s="45">
        <v>0</v>
      </c>
      <c r="T3026" s="45">
        <v>0</v>
      </c>
      <c r="U3026" s="45">
        <v>10</v>
      </c>
      <c r="V3026" s="45">
        <v>259</v>
      </c>
      <c r="W3026" s="43" t="s">
        <v>10746</v>
      </c>
      <c r="X3026" s="43" t="s">
        <v>80</v>
      </c>
      <c r="Y3026" s="43" t="s">
        <v>66</v>
      </c>
      <c r="Z3026" s="43" t="s">
        <v>10661</v>
      </c>
      <c r="AA3026" s="43" t="s">
        <v>10134</v>
      </c>
      <c r="AB3026" s="46">
        <v>1</v>
      </c>
      <c r="AC3026" s="46">
        <v>0</v>
      </c>
      <c r="AD3026" s="47">
        <v>2.5099999999999998</v>
      </c>
      <c r="AE3026" s="47">
        <v>6.05</v>
      </c>
      <c r="AF3026" s="12" t="str">
        <f t="shared" si="564"/>
        <v>376091</v>
      </c>
      <c r="AG3026" s="13" t="str">
        <f>VLOOKUP(D3026,[2]Reference!$Q:$U,4,FALSE)</f>
        <v>Fleet</v>
      </c>
      <c r="AH3026" s="13" t="str">
        <f>VLOOKUP(D3026,[2]Reference!$Q:$U,5,FALSE)</f>
        <v>LNER</v>
      </c>
      <c r="AI3026" s="14">
        <f t="shared" si="565"/>
        <v>1</v>
      </c>
      <c r="AJ3026" s="14">
        <f t="shared" si="566"/>
        <v>0</v>
      </c>
      <c r="AK3026" s="14">
        <f t="shared" si="567"/>
        <v>1</v>
      </c>
      <c r="AL3026" s="15">
        <f t="shared" si="568"/>
        <v>1.5099999999999998</v>
      </c>
      <c r="AM3026" s="14">
        <f t="shared" si="569"/>
        <v>184</v>
      </c>
      <c r="AN3026" s="16">
        <f t="shared" si="570"/>
        <v>45759</v>
      </c>
      <c r="AO3026" s="17">
        <f>VLOOKUP(B3026,[2]Reference!D:E,2,1)</f>
        <v>202601</v>
      </c>
      <c r="AP3026" s="12" t="str">
        <f t="shared" si="571"/>
        <v>7</v>
      </c>
      <c r="AQ3026" s="18">
        <f t="shared" si="572"/>
        <v>2.5099999999999998</v>
      </c>
      <c r="AR3026" s="18">
        <f t="shared" si="573"/>
        <v>6.05</v>
      </c>
      <c r="AS3026" s="13" t="str">
        <f>VLOOKUP(D3026,[2]Reference!$Q:$U,3,FALSE)</f>
        <v>Azuma</v>
      </c>
      <c r="AT3026" s="13" t="str">
        <f>VLOOKUP(D3026,[2]Reference!Q:V,6,FALSE)</f>
        <v>Azuma</v>
      </c>
      <c r="AU3026" s="13" t="str">
        <f>VLOOKUP(D3026,[2]Reference!$Q:$U,2,FALSE)</f>
        <v>Hitachi - Class 801</v>
      </c>
      <c r="AV3026" s="19">
        <f t="shared" si="574"/>
        <v>45763</v>
      </c>
      <c r="AW3026" s="12" t="str">
        <f>+VLOOKUP(X3026,[2]Reference!BN:BO,2,FALSE)</f>
        <v>Fleet</v>
      </c>
      <c r="AX3026" s="20" t="str">
        <f t="shared" si="575"/>
        <v>HB</v>
      </c>
      <c r="AY3026" s="20" t="str">
        <f>VLOOKUP(AX3026,[2]Reference!AH:AI,2,FALSE)</f>
        <v>LNER</v>
      </c>
      <c r="AZ3026" s="20" t="str">
        <f>VLOOKUP(D3026,[2]Reference!Q:V,6,FALSE)</f>
        <v>Azuma</v>
      </c>
      <c r="BA3026" s="20" t="str">
        <f>VLOOKUP(D3026,[2]Reference!Q:V,3,FALSE)</f>
        <v>Azuma</v>
      </c>
    </row>
    <row r="3027" spans="1:53" ht="13.5" x14ac:dyDescent="0.25">
      <c r="A3027" s="43" t="s">
        <v>10747</v>
      </c>
      <c r="B3027" s="44">
        <v>45756</v>
      </c>
      <c r="C3027" s="43" t="s">
        <v>54</v>
      </c>
      <c r="D3027" s="43" t="s">
        <v>92</v>
      </c>
      <c r="E3027" s="43" t="s">
        <v>93</v>
      </c>
      <c r="F3027" s="43" t="s">
        <v>92</v>
      </c>
      <c r="G3027" s="43" t="s">
        <v>146</v>
      </c>
      <c r="H3027" s="43" t="s">
        <v>327</v>
      </c>
      <c r="I3027" s="43" t="s">
        <v>328</v>
      </c>
      <c r="J3027" s="43" t="s">
        <v>329</v>
      </c>
      <c r="K3027" s="43" t="s">
        <v>201</v>
      </c>
      <c r="L3027" s="43" t="s">
        <v>10748</v>
      </c>
      <c r="M3027" s="43" t="s">
        <v>478</v>
      </c>
      <c r="N3027" s="45">
        <v>7</v>
      </c>
      <c r="O3027" s="45">
        <v>7</v>
      </c>
      <c r="P3027" s="45">
        <v>0</v>
      </c>
      <c r="Q3027" s="45">
        <v>0</v>
      </c>
      <c r="R3027" s="45">
        <v>0</v>
      </c>
      <c r="S3027" s="45">
        <v>0</v>
      </c>
      <c r="T3027" s="45">
        <v>0</v>
      </c>
      <c r="U3027" s="45">
        <v>1</v>
      </c>
      <c r="V3027" s="45">
        <v>7</v>
      </c>
      <c r="W3027" s="43" t="s">
        <v>10749</v>
      </c>
      <c r="X3027" s="43" t="s">
        <v>80</v>
      </c>
      <c r="Y3027" s="43" t="s">
        <v>66</v>
      </c>
      <c r="Z3027" s="43" t="s">
        <v>10661</v>
      </c>
      <c r="AA3027" s="43" t="s">
        <v>10134</v>
      </c>
      <c r="AB3027" s="46">
        <v>0</v>
      </c>
      <c r="AC3027" s="46">
        <v>0</v>
      </c>
      <c r="AD3027" s="47">
        <v>0.18</v>
      </c>
      <c r="AE3027" s="47">
        <v>0.18</v>
      </c>
      <c r="AF3027" s="12" t="str">
        <f t="shared" si="564"/>
        <v>377141</v>
      </c>
      <c r="AG3027" s="13" t="str">
        <f>VLOOKUP(D3027,[2]Reference!$Q:$U,4,FALSE)</f>
        <v>Fleet</v>
      </c>
      <c r="AH3027" s="13" t="str">
        <f>VLOOKUP(D3027,[2]Reference!$Q:$U,5,FALSE)</f>
        <v>LNER</v>
      </c>
      <c r="AI3027" s="14">
        <f t="shared" si="565"/>
        <v>0</v>
      </c>
      <c r="AJ3027" s="14">
        <f t="shared" si="566"/>
        <v>0</v>
      </c>
      <c r="AK3027" s="14">
        <f t="shared" si="567"/>
        <v>0</v>
      </c>
      <c r="AL3027" s="15">
        <f t="shared" si="568"/>
        <v>0.18</v>
      </c>
      <c r="AM3027" s="14">
        <f t="shared" si="569"/>
        <v>7</v>
      </c>
      <c r="AN3027" s="16">
        <f t="shared" si="570"/>
        <v>45759</v>
      </c>
      <c r="AO3027" s="17">
        <f>VLOOKUP(B3027,[2]Reference!D:E,2,1)</f>
        <v>202601</v>
      </c>
      <c r="AP3027" s="12" t="str">
        <f t="shared" si="571"/>
        <v>7</v>
      </c>
      <c r="AQ3027" s="18">
        <f t="shared" si="572"/>
        <v>0.18</v>
      </c>
      <c r="AR3027" s="18">
        <f t="shared" si="573"/>
        <v>0.18</v>
      </c>
      <c r="AS3027" s="13" t="str">
        <f>VLOOKUP(D3027,[2]Reference!$Q:$U,3,FALSE)</f>
        <v>Azuma</v>
      </c>
      <c r="AT3027" s="13" t="str">
        <f>VLOOKUP(D3027,[2]Reference!Q:V,6,FALSE)</f>
        <v>Azuma</v>
      </c>
      <c r="AU3027" s="13" t="str">
        <f>VLOOKUP(D3027,[2]Reference!$Q:$U,2,FALSE)</f>
        <v>Hitachi - Class 801</v>
      </c>
      <c r="AV3027" s="19">
        <f t="shared" si="574"/>
        <v>45763</v>
      </c>
      <c r="AW3027" s="12" t="str">
        <f>+VLOOKUP(X3027,[2]Reference!BN:BO,2,FALSE)</f>
        <v>Fleet</v>
      </c>
      <c r="AX3027" s="20" t="str">
        <f t="shared" si="575"/>
        <v>HB</v>
      </c>
      <c r="AY3027" s="20" t="str">
        <f>VLOOKUP(AX3027,[2]Reference!AH:AI,2,FALSE)</f>
        <v>LNER</v>
      </c>
      <c r="AZ3027" s="20" t="str">
        <f>VLOOKUP(D3027,[2]Reference!Q:V,6,FALSE)</f>
        <v>Azuma</v>
      </c>
      <c r="BA3027" s="20" t="str">
        <f>VLOOKUP(D3027,[2]Reference!Q:V,3,FALSE)</f>
        <v>Azuma</v>
      </c>
    </row>
    <row r="3028" spans="1:53" ht="13.5" x14ac:dyDescent="0.25">
      <c r="A3028" s="43" t="s">
        <v>10750</v>
      </c>
      <c r="B3028" s="44">
        <v>45757</v>
      </c>
      <c r="C3028" s="43" t="s">
        <v>54</v>
      </c>
      <c r="D3028" s="43" t="s">
        <v>70</v>
      </c>
      <c r="E3028" s="43" t="s">
        <v>71</v>
      </c>
      <c r="F3028" s="43" t="s">
        <v>70</v>
      </c>
      <c r="G3028" s="43" t="s">
        <v>129</v>
      </c>
      <c r="H3028" s="43" t="s">
        <v>730</v>
      </c>
      <c r="I3028" s="43" t="s">
        <v>10751</v>
      </c>
      <c r="J3028" s="43" t="s">
        <v>10752</v>
      </c>
      <c r="K3028" s="43" t="s">
        <v>220</v>
      </c>
      <c r="L3028" s="43" t="s">
        <v>10753</v>
      </c>
      <c r="M3028" s="43" t="s">
        <v>107</v>
      </c>
      <c r="N3028" s="45">
        <v>174</v>
      </c>
      <c r="O3028" s="45">
        <v>84</v>
      </c>
      <c r="P3028" s="45">
        <v>90</v>
      </c>
      <c r="Q3028" s="45">
        <v>0</v>
      </c>
      <c r="R3028" s="45">
        <v>0</v>
      </c>
      <c r="S3028" s="45">
        <v>0</v>
      </c>
      <c r="T3028" s="45">
        <v>0</v>
      </c>
      <c r="U3028" s="45">
        <v>11</v>
      </c>
      <c r="V3028" s="45">
        <v>174</v>
      </c>
      <c r="W3028" s="43" t="s">
        <v>10754</v>
      </c>
      <c r="X3028" s="43" t="s">
        <v>80</v>
      </c>
      <c r="Y3028" s="43" t="s">
        <v>66</v>
      </c>
      <c r="Z3028" s="43" t="s">
        <v>10661</v>
      </c>
      <c r="AA3028" s="43" t="s">
        <v>10134</v>
      </c>
      <c r="AB3028" s="46">
        <v>0</v>
      </c>
      <c r="AC3028" s="46">
        <v>0</v>
      </c>
      <c r="AD3028" s="47">
        <v>0.78</v>
      </c>
      <c r="AE3028" s="47">
        <v>6.27</v>
      </c>
      <c r="AF3028" s="12" t="str">
        <f t="shared" si="564"/>
        <v>379098</v>
      </c>
      <c r="AG3028" s="13" t="str">
        <f>VLOOKUP(D3028,[2]Reference!$Q:$U,4,FALSE)</f>
        <v>Fleet</v>
      </c>
      <c r="AH3028" s="13" t="str">
        <f>VLOOKUP(D3028,[2]Reference!$Q:$U,5,FALSE)</f>
        <v>LNER</v>
      </c>
      <c r="AI3028" s="14">
        <f t="shared" si="565"/>
        <v>0</v>
      </c>
      <c r="AJ3028" s="14">
        <f t="shared" si="566"/>
        <v>0</v>
      </c>
      <c r="AK3028" s="14">
        <f t="shared" si="567"/>
        <v>0</v>
      </c>
      <c r="AL3028" s="15">
        <f t="shared" si="568"/>
        <v>0.78</v>
      </c>
      <c r="AM3028" s="14">
        <f t="shared" si="569"/>
        <v>174</v>
      </c>
      <c r="AN3028" s="16">
        <f t="shared" si="570"/>
        <v>45759</v>
      </c>
      <c r="AO3028" s="17">
        <f>VLOOKUP(B3028,[2]Reference!D:E,2,1)</f>
        <v>202601</v>
      </c>
      <c r="AP3028" s="12" t="str">
        <f t="shared" si="571"/>
        <v>7</v>
      </c>
      <c r="AQ3028" s="18">
        <f t="shared" si="572"/>
        <v>0.78</v>
      </c>
      <c r="AR3028" s="18">
        <f t="shared" si="573"/>
        <v>6.27</v>
      </c>
      <c r="AS3028" s="13" t="str">
        <f>VLOOKUP(D3028,[2]Reference!$Q:$U,3,FALSE)</f>
        <v>IC225</v>
      </c>
      <c r="AT3028" s="13" t="str">
        <f>VLOOKUP(D3028,[2]Reference!Q:V,6,FALSE)</f>
        <v>IC225</v>
      </c>
      <c r="AU3028" s="13" t="str">
        <f>VLOOKUP(D3028,[2]Reference!$Q:$U,2,FALSE)</f>
        <v>Cl 91 Loco</v>
      </c>
      <c r="AV3028" s="19">
        <f t="shared" si="574"/>
        <v>45764</v>
      </c>
      <c r="AW3028" s="12" t="str">
        <f>+VLOOKUP(X3028,[2]Reference!BN:BO,2,FALSE)</f>
        <v>Fleet</v>
      </c>
      <c r="AX3028" s="20" t="str">
        <f t="shared" si="575"/>
        <v>HB</v>
      </c>
      <c r="AY3028" s="20" t="str">
        <f>VLOOKUP(AX3028,[2]Reference!AH:AI,2,FALSE)</f>
        <v>LNER</v>
      </c>
      <c r="AZ3028" s="20" t="str">
        <f>VLOOKUP(D3028,[2]Reference!Q:V,6,FALSE)</f>
        <v>IC225</v>
      </c>
      <c r="BA3028" s="20" t="str">
        <f>VLOOKUP(D3028,[2]Reference!Q:V,3,FALSE)</f>
        <v>IC225</v>
      </c>
    </row>
    <row r="3029" spans="1:53" ht="13.5" x14ac:dyDescent="0.25">
      <c r="A3029" s="43" t="s">
        <v>10755</v>
      </c>
      <c r="B3029" s="44">
        <v>45757</v>
      </c>
      <c r="C3029" s="43" t="s">
        <v>54</v>
      </c>
      <c r="D3029" s="43" t="s">
        <v>92</v>
      </c>
      <c r="E3029" s="43" t="s">
        <v>93</v>
      </c>
      <c r="F3029" s="43" t="s">
        <v>92</v>
      </c>
      <c r="G3029" s="43" t="s">
        <v>121</v>
      </c>
      <c r="H3029" s="43" t="s">
        <v>138</v>
      </c>
      <c r="I3029" s="43" t="s">
        <v>1338</v>
      </c>
      <c r="J3029" s="43" t="s">
        <v>1339</v>
      </c>
      <c r="K3029" s="43" t="s">
        <v>1377</v>
      </c>
      <c r="L3029" s="43" t="s">
        <v>10756</v>
      </c>
      <c r="M3029" s="43" t="s">
        <v>1099</v>
      </c>
      <c r="N3029" s="45">
        <v>29</v>
      </c>
      <c r="O3029" s="45">
        <v>14.5</v>
      </c>
      <c r="P3029" s="45">
        <v>14.5</v>
      </c>
      <c r="Q3029" s="45">
        <v>0</v>
      </c>
      <c r="R3029" s="45">
        <v>0</v>
      </c>
      <c r="S3029" s="45">
        <v>0</v>
      </c>
      <c r="T3029" s="45">
        <v>0</v>
      </c>
      <c r="U3029" s="45">
        <v>3</v>
      </c>
      <c r="V3029" s="45">
        <v>29</v>
      </c>
      <c r="W3029" s="43" t="s">
        <v>10757</v>
      </c>
      <c r="X3029" s="43" t="s">
        <v>80</v>
      </c>
      <c r="Y3029" s="43" t="s">
        <v>66</v>
      </c>
      <c r="Z3029" s="43" t="s">
        <v>10661</v>
      </c>
      <c r="AA3029" s="43" t="s">
        <v>10134</v>
      </c>
      <c r="AB3029" s="46">
        <v>0</v>
      </c>
      <c r="AC3029" s="46">
        <v>0</v>
      </c>
      <c r="AD3029" s="47">
        <v>0.43</v>
      </c>
      <c r="AE3029" s="47">
        <v>0.91</v>
      </c>
      <c r="AF3029" s="12" t="str">
        <f t="shared" si="564"/>
        <v>379449</v>
      </c>
      <c r="AG3029" s="13" t="str">
        <f>VLOOKUP(D3029,[2]Reference!$Q:$U,4,FALSE)</f>
        <v>Fleet</v>
      </c>
      <c r="AH3029" s="13" t="str">
        <f>VLOOKUP(D3029,[2]Reference!$Q:$U,5,FALSE)</f>
        <v>LNER</v>
      </c>
      <c r="AI3029" s="14">
        <f t="shared" si="565"/>
        <v>0</v>
      </c>
      <c r="AJ3029" s="14">
        <f t="shared" si="566"/>
        <v>0</v>
      </c>
      <c r="AK3029" s="14">
        <f t="shared" si="567"/>
        <v>0</v>
      </c>
      <c r="AL3029" s="15">
        <f t="shared" si="568"/>
        <v>0.43</v>
      </c>
      <c r="AM3029" s="14">
        <f t="shared" si="569"/>
        <v>29</v>
      </c>
      <c r="AN3029" s="16">
        <f t="shared" si="570"/>
        <v>45759</v>
      </c>
      <c r="AO3029" s="17">
        <f>VLOOKUP(B3029,[2]Reference!D:E,2,1)</f>
        <v>202601</v>
      </c>
      <c r="AP3029" s="12" t="str">
        <f t="shared" si="571"/>
        <v>7</v>
      </c>
      <c r="AQ3029" s="18">
        <f t="shared" si="572"/>
        <v>0.43</v>
      </c>
      <c r="AR3029" s="18">
        <f t="shared" si="573"/>
        <v>0.91</v>
      </c>
      <c r="AS3029" s="13" t="str">
        <f>VLOOKUP(D3029,[2]Reference!$Q:$U,3,FALSE)</f>
        <v>Azuma</v>
      </c>
      <c r="AT3029" s="13" t="str">
        <f>VLOOKUP(D3029,[2]Reference!Q:V,6,FALSE)</f>
        <v>Azuma</v>
      </c>
      <c r="AU3029" s="13" t="str">
        <f>VLOOKUP(D3029,[2]Reference!$Q:$U,2,FALSE)</f>
        <v>Hitachi - Class 801</v>
      </c>
      <c r="AV3029" s="19">
        <f t="shared" si="574"/>
        <v>45764</v>
      </c>
      <c r="AW3029" s="12" t="str">
        <f>+VLOOKUP(X3029,[2]Reference!BN:BO,2,FALSE)</f>
        <v>Fleet</v>
      </c>
      <c r="AX3029" s="20" t="str">
        <f t="shared" si="575"/>
        <v>HB</v>
      </c>
      <c r="AY3029" s="20" t="str">
        <f>VLOOKUP(AX3029,[2]Reference!AH:AI,2,FALSE)</f>
        <v>LNER</v>
      </c>
      <c r="AZ3029" s="20" t="str">
        <f>VLOOKUP(D3029,[2]Reference!Q:V,6,FALSE)</f>
        <v>Azuma</v>
      </c>
      <c r="BA3029" s="20" t="str">
        <f>VLOOKUP(D3029,[2]Reference!Q:V,3,FALSE)</f>
        <v>Azuma</v>
      </c>
    </row>
    <row r="3030" spans="1:53" ht="13.5" x14ac:dyDescent="0.25">
      <c r="A3030" s="43" t="s">
        <v>10758</v>
      </c>
      <c r="B3030" s="44">
        <v>45757</v>
      </c>
      <c r="C3030" s="43" t="s">
        <v>54</v>
      </c>
      <c r="D3030" s="43" t="s">
        <v>536</v>
      </c>
      <c r="E3030" s="43" t="s">
        <v>537</v>
      </c>
      <c r="F3030" s="43" t="s">
        <v>536</v>
      </c>
      <c r="G3030" s="43" t="s">
        <v>72</v>
      </c>
      <c r="H3030" s="43" t="s">
        <v>138</v>
      </c>
      <c r="I3030" s="43" t="s">
        <v>139</v>
      </c>
      <c r="J3030" s="43" t="s">
        <v>140</v>
      </c>
      <c r="K3030" s="43" t="s">
        <v>76</v>
      </c>
      <c r="L3030" s="43" t="s">
        <v>4077</v>
      </c>
      <c r="M3030" s="43" t="s">
        <v>419</v>
      </c>
      <c r="N3030" s="45">
        <v>0</v>
      </c>
      <c r="O3030" s="45">
        <v>0</v>
      </c>
      <c r="P3030" s="45">
        <v>0</v>
      </c>
      <c r="Q3030" s="45">
        <v>1</v>
      </c>
      <c r="R3030" s="45">
        <v>0</v>
      </c>
      <c r="S3030" s="45">
        <v>0</v>
      </c>
      <c r="T3030" s="45">
        <v>0</v>
      </c>
      <c r="U3030" s="45">
        <v>1</v>
      </c>
      <c r="V3030" s="45">
        <v>60</v>
      </c>
      <c r="W3030" s="43" t="s">
        <v>10759</v>
      </c>
      <c r="X3030" s="43" t="s">
        <v>80</v>
      </c>
      <c r="Y3030" s="43" t="s">
        <v>66</v>
      </c>
      <c r="Z3030" s="43" t="s">
        <v>10661</v>
      </c>
      <c r="AA3030" s="43" t="s">
        <v>10134</v>
      </c>
      <c r="AB3030" s="46">
        <v>1</v>
      </c>
      <c r="AC3030" s="46">
        <v>0</v>
      </c>
      <c r="AD3030" s="47">
        <v>1</v>
      </c>
      <c r="AE3030" s="47">
        <v>1</v>
      </c>
      <c r="AF3030" s="12" t="str">
        <f t="shared" si="564"/>
        <v>379761</v>
      </c>
      <c r="AG3030" s="13" t="str">
        <f>VLOOKUP(D3030,[2]Reference!$Q:$U,4,FALSE)</f>
        <v>Fleet</v>
      </c>
      <c r="AH3030" s="13" t="str">
        <f>VLOOKUP(D3030,[2]Reference!$Q:$U,5,FALSE)</f>
        <v>LNER</v>
      </c>
      <c r="AI3030" s="14">
        <f t="shared" si="565"/>
        <v>1</v>
      </c>
      <c r="AJ3030" s="14">
        <f t="shared" si="566"/>
        <v>0</v>
      </c>
      <c r="AK3030" s="14">
        <f t="shared" si="567"/>
        <v>1</v>
      </c>
      <c r="AL3030" s="15">
        <f t="shared" si="568"/>
        <v>0</v>
      </c>
      <c r="AM3030" s="14">
        <f t="shared" si="569"/>
        <v>0</v>
      </c>
      <c r="AN3030" s="16">
        <f t="shared" si="570"/>
        <v>45759</v>
      </c>
      <c r="AO3030" s="17">
        <f>VLOOKUP(B3030,[2]Reference!D:E,2,1)</f>
        <v>202601</v>
      </c>
      <c r="AP3030" s="12" t="str">
        <f t="shared" si="571"/>
        <v>7</v>
      </c>
      <c r="AQ3030" s="18">
        <f t="shared" si="572"/>
        <v>1</v>
      </c>
      <c r="AR3030" s="18">
        <f t="shared" si="573"/>
        <v>1</v>
      </c>
      <c r="AS3030" s="13" t="str">
        <f>VLOOKUP(D3030,[2]Reference!$Q:$U,3,FALSE)</f>
        <v>IC225</v>
      </c>
      <c r="AT3030" s="13" t="str">
        <f>VLOOKUP(D3030,[2]Reference!Q:V,6,FALSE)</f>
        <v>IC225</v>
      </c>
      <c r="AU3030" s="13" t="str">
        <f>VLOOKUP(D3030,[2]Reference!$Q:$U,2,FALSE)</f>
        <v>MK4 DVT</v>
      </c>
      <c r="AV3030" s="19">
        <f t="shared" si="574"/>
        <v>45764</v>
      </c>
      <c r="AW3030" s="12" t="str">
        <f>+VLOOKUP(X3030,[2]Reference!BN:BO,2,FALSE)</f>
        <v>Fleet</v>
      </c>
      <c r="AX3030" s="20" t="str">
        <f t="shared" si="575"/>
        <v>HB</v>
      </c>
      <c r="AY3030" s="20" t="str">
        <f>VLOOKUP(AX3030,[2]Reference!AH:AI,2,FALSE)</f>
        <v>LNER</v>
      </c>
      <c r="AZ3030" s="20" t="str">
        <f>VLOOKUP(D3030,[2]Reference!Q:V,6,FALSE)</f>
        <v>IC225</v>
      </c>
      <c r="BA3030" s="20" t="str">
        <f>VLOOKUP(D3030,[2]Reference!Q:V,3,FALSE)</f>
        <v>IC225</v>
      </c>
    </row>
    <row r="3031" spans="1:53" ht="13.5" x14ac:dyDescent="0.25">
      <c r="A3031" s="43" t="s">
        <v>10760</v>
      </c>
      <c r="B3031" s="44">
        <v>45758</v>
      </c>
      <c r="C3031" s="43" t="s">
        <v>54</v>
      </c>
      <c r="D3031" s="43" t="s">
        <v>578</v>
      </c>
      <c r="E3031" s="43" t="s">
        <v>579</v>
      </c>
      <c r="F3031" s="43" t="s">
        <v>578</v>
      </c>
      <c r="G3031" s="43" t="s">
        <v>146</v>
      </c>
      <c r="H3031" s="43" t="s">
        <v>112</v>
      </c>
      <c r="I3031" s="43" t="s">
        <v>7255</v>
      </c>
      <c r="J3031" s="43" t="s">
        <v>7256</v>
      </c>
      <c r="K3031" s="43" t="s">
        <v>201</v>
      </c>
      <c r="L3031" s="43" t="s">
        <v>6770</v>
      </c>
      <c r="M3031" s="43" t="s">
        <v>169</v>
      </c>
      <c r="N3031" s="45">
        <v>12</v>
      </c>
      <c r="O3031" s="45">
        <v>12</v>
      </c>
      <c r="P3031" s="45">
        <v>0</v>
      </c>
      <c r="Q3031" s="45">
        <v>0</v>
      </c>
      <c r="R3031" s="45">
        <v>0</v>
      </c>
      <c r="S3031" s="45">
        <v>0</v>
      </c>
      <c r="T3031" s="45">
        <v>0</v>
      </c>
      <c r="U3031" s="45">
        <v>1</v>
      </c>
      <c r="V3031" s="45">
        <v>12</v>
      </c>
      <c r="W3031" s="43" t="s">
        <v>10761</v>
      </c>
      <c r="X3031" s="43" t="s">
        <v>119</v>
      </c>
      <c r="Y3031" s="43" t="s">
        <v>66</v>
      </c>
      <c r="Z3031" s="43" t="s">
        <v>10661</v>
      </c>
      <c r="AA3031" s="43" t="s">
        <v>10134</v>
      </c>
      <c r="AB3031" s="46">
        <v>0</v>
      </c>
      <c r="AC3031" s="46">
        <v>0</v>
      </c>
      <c r="AD3031" s="47">
        <v>0</v>
      </c>
      <c r="AE3031" s="47">
        <v>0</v>
      </c>
      <c r="AF3031" s="12" t="str">
        <f t="shared" si="564"/>
        <v>380991</v>
      </c>
      <c r="AG3031" s="13" t="str">
        <f>VLOOKUP(D3031,[2]Reference!$Q:$U,4,FALSE)</f>
        <v>Fleet</v>
      </c>
      <c r="AH3031" s="13" t="str">
        <f>VLOOKUP(D3031,[2]Reference!$Q:$U,5,FALSE)</f>
        <v>LNER</v>
      </c>
      <c r="AI3031" s="14">
        <f t="shared" si="565"/>
        <v>0</v>
      </c>
      <c r="AJ3031" s="14">
        <f t="shared" si="566"/>
        <v>0</v>
      </c>
      <c r="AK3031" s="14">
        <f t="shared" si="567"/>
        <v>0</v>
      </c>
      <c r="AL3031" s="15">
        <f t="shared" si="568"/>
        <v>0</v>
      </c>
      <c r="AM3031" s="14">
        <f t="shared" si="569"/>
        <v>12</v>
      </c>
      <c r="AN3031" s="16">
        <f t="shared" si="570"/>
        <v>45759</v>
      </c>
      <c r="AO3031" s="17">
        <f>VLOOKUP(B3031,[2]Reference!D:E,2,1)</f>
        <v>202601</v>
      </c>
      <c r="AP3031" s="12" t="str">
        <f t="shared" si="571"/>
        <v>7</v>
      </c>
      <c r="AQ3031" s="18">
        <f t="shared" si="572"/>
        <v>0</v>
      </c>
      <c r="AR3031" s="18">
        <f t="shared" si="573"/>
        <v>0</v>
      </c>
      <c r="AS3031" s="13" t="str">
        <f>VLOOKUP(D3031,[2]Reference!$Q:$U,3,FALSE)</f>
        <v>Azuma</v>
      </c>
      <c r="AT3031" s="13" t="str">
        <f>VLOOKUP(D3031,[2]Reference!Q:V,6,FALSE)</f>
        <v>Depot</v>
      </c>
      <c r="AU3031" s="13" t="str">
        <f>VLOOKUP(D3031,[2]Reference!$Q:$U,2,FALSE)</f>
        <v>Bounds Green</v>
      </c>
      <c r="AV3031" s="19">
        <f t="shared" si="574"/>
        <v>45765</v>
      </c>
      <c r="AW3031" s="12" t="str">
        <f>+VLOOKUP(X3031,[2]Reference!BN:BO,2,FALSE)</f>
        <v>Depot</v>
      </c>
      <c r="AX3031" s="20" t="str">
        <f t="shared" si="575"/>
        <v>HB</v>
      </c>
      <c r="AY3031" s="20" t="str">
        <f>VLOOKUP(AX3031,[2]Reference!AH:AI,2,FALSE)</f>
        <v>LNER</v>
      </c>
      <c r="AZ3031" s="20" t="str">
        <f>VLOOKUP(D3031,[2]Reference!Q:V,6,FALSE)</f>
        <v>Depot</v>
      </c>
      <c r="BA3031" s="20" t="str">
        <f>VLOOKUP(D3031,[2]Reference!Q:V,3,FALSE)</f>
        <v>Azuma</v>
      </c>
    </row>
    <row r="3032" spans="1:53" ht="13.5" x14ac:dyDescent="0.25">
      <c r="A3032" s="43" t="s">
        <v>10762</v>
      </c>
      <c r="B3032" s="44">
        <v>45758</v>
      </c>
      <c r="C3032" s="43" t="s">
        <v>54</v>
      </c>
      <c r="D3032" s="43" t="s">
        <v>55</v>
      </c>
      <c r="E3032" s="43" t="s">
        <v>56</v>
      </c>
      <c r="F3032" s="43" t="s">
        <v>55</v>
      </c>
      <c r="G3032" s="43" t="s">
        <v>466</v>
      </c>
      <c r="H3032" s="43" t="s">
        <v>95</v>
      </c>
      <c r="I3032" s="43" t="s">
        <v>147</v>
      </c>
      <c r="J3032" s="43" t="s">
        <v>148</v>
      </c>
      <c r="K3032" s="43" t="s">
        <v>667</v>
      </c>
      <c r="L3032" s="43" t="s">
        <v>10763</v>
      </c>
      <c r="M3032" s="43" t="s">
        <v>212</v>
      </c>
      <c r="N3032" s="45">
        <v>29</v>
      </c>
      <c r="O3032" s="45">
        <v>19</v>
      </c>
      <c r="P3032" s="45">
        <v>10</v>
      </c>
      <c r="Q3032" s="45">
        <v>0</v>
      </c>
      <c r="R3032" s="45">
        <v>0</v>
      </c>
      <c r="S3032" s="45">
        <v>0</v>
      </c>
      <c r="T3032" s="45">
        <v>0</v>
      </c>
      <c r="U3032" s="45">
        <v>2</v>
      </c>
      <c r="V3032" s="45">
        <v>29</v>
      </c>
      <c r="W3032" s="43" t="s">
        <v>10764</v>
      </c>
      <c r="X3032" s="43" t="s">
        <v>80</v>
      </c>
      <c r="Y3032" s="43" t="s">
        <v>66</v>
      </c>
      <c r="Z3032" s="43" t="s">
        <v>10661</v>
      </c>
      <c r="AA3032" s="43" t="s">
        <v>10134</v>
      </c>
      <c r="AB3032" s="46">
        <v>0</v>
      </c>
      <c r="AC3032" s="46">
        <v>0</v>
      </c>
      <c r="AD3032" s="47">
        <v>0</v>
      </c>
      <c r="AE3032" s="47">
        <v>0.96</v>
      </c>
      <c r="AF3032" s="12" t="str">
        <f t="shared" si="564"/>
        <v>381121</v>
      </c>
      <c r="AG3032" s="13" t="str">
        <f>VLOOKUP(D3032,[2]Reference!$Q:$U,4,FALSE)</f>
        <v>Fleet</v>
      </c>
      <c r="AH3032" s="13" t="str">
        <f>VLOOKUP(D3032,[2]Reference!$Q:$U,5,FALSE)</f>
        <v>LNER</v>
      </c>
      <c r="AI3032" s="14">
        <f t="shared" si="565"/>
        <v>0</v>
      </c>
      <c r="AJ3032" s="14">
        <f t="shared" si="566"/>
        <v>0</v>
      </c>
      <c r="AK3032" s="14">
        <f t="shared" si="567"/>
        <v>0</v>
      </c>
      <c r="AL3032" s="15">
        <f t="shared" si="568"/>
        <v>0</v>
      </c>
      <c r="AM3032" s="14">
        <f t="shared" si="569"/>
        <v>29</v>
      </c>
      <c r="AN3032" s="16">
        <f t="shared" si="570"/>
        <v>45759</v>
      </c>
      <c r="AO3032" s="17">
        <f>VLOOKUP(B3032,[2]Reference!D:E,2,1)</f>
        <v>202601</v>
      </c>
      <c r="AP3032" s="12" t="str">
        <f t="shared" si="571"/>
        <v>7</v>
      </c>
      <c r="AQ3032" s="18">
        <f t="shared" si="572"/>
        <v>0</v>
      </c>
      <c r="AR3032" s="18">
        <f t="shared" si="573"/>
        <v>0.96</v>
      </c>
      <c r="AS3032" s="13" t="str">
        <f>VLOOKUP(D3032,[2]Reference!$Q:$U,3,FALSE)</f>
        <v>Azuma</v>
      </c>
      <c r="AT3032" s="13" t="str">
        <f>VLOOKUP(D3032,[2]Reference!Q:V,6,FALSE)</f>
        <v>Azuma</v>
      </c>
      <c r="AU3032" s="13" t="str">
        <f>VLOOKUP(D3032,[2]Reference!$Q:$U,2,FALSE)</f>
        <v>Hitachi - Class 800</v>
      </c>
      <c r="AV3032" s="19">
        <f t="shared" si="574"/>
        <v>45765</v>
      </c>
      <c r="AW3032" s="12" t="str">
        <f>+VLOOKUP(X3032,[2]Reference!BN:BO,2,FALSE)</f>
        <v>Fleet</v>
      </c>
      <c r="AX3032" s="20" t="str">
        <f t="shared" si="575"/>
        <v>HB</v>
      </c>
      <c r="AY3032" s="20" t="str">
        <f>VLOOKUP(AX3032,[2]Reference!AH:AI,2,FALSE)</f>
        <v>LNER</v>
      </c>
      <c r="AZ3032" s="20" t="str">
        <f>VLOOKUP(D3032,[2]Reference!Q:V,6,FALSE)</f>
        <v>Azuma</v>
      </c>
      <c r="BA3032" s="20" t="str">
        <f>VLOOKUP(D3032,[2]Reference!Q:V,3,FALSE)</f>
        <v>Azuma</v>
      </c>
    </row>
    <row r="3033" spans="1:53" ht="13.5" x14ac:dyDescent="0.25">
      <c r="A3033" s="43" t="s">
        <v>10765</v>
      </c>
      <c r="B3033" s="44">
        <v>45758</v>
      </c>
      <c r="C3033" s="43" t="s">
        <v>54</v>
      </c>
      <c r="D3033" s="43" t="s">
        <v>55</v>
      </c>
      <c r="E3033" s="43" t="s">
        <v>56</v>
      </c>
      <c r="F3033" s="43" t="s">
        <v>55</v>
      </c>
      <c r="G3033" s="43" t="s">
        <v>83</v>
      </c>
      <c r="H3033" s="43" t="s">
        <v>327</v>
      </c>
      <c r="I3033" s="43" t="s">
        <v>2666</v>
      </c>
      <c r="J3033" s="43" t="s">
        <v>2667</v>
      </c>
      <c r="K3033" s="43" t="s">
        <v>1261</v>
      </c>
      <c r="L3033" s="43" t="s">
        <v>10766</v>
      </c>
      <c r="M3033" s="43" t="s">
        <v>255</v>
      </c>
      <c r="N3033" s="45">
        <v>23</v>
      </c>
      <c r="O3033" s="45">
        <v>13</v>
      </c>
      <c r="P3033" s="45">
        <v>10</v>
      </c>
      <c r="Q3033" s="45">
        <v>0</v>
      </c>
      <c r="R3033" s="45">
        <v>0</v>
      </c>
      <c r="S3033" s="45">
        <v>0</v>
      </c>
      <c r="T3033" s="45">
        <v>0</v>
      </c>
      <c r="U3033" s="45">
        <v>4</v>
      </c>
      <c r="V3033" s="45">
        <v>23</v>
      </c>
      <c r="W3033" s="43" t="s">
        <v>10767</v>
      </c>
      <c r="X3033" s="43" t="s">
        <v>80</v>
      </c>
      <c r="Y3033" s="43" t="s">
        <v>66</v>
      </c>
      <c r="Z3033" s="43" t="s">
        <v>10661</v>
      </c>
      <c r="AA3033" s="43" t="s">
        <v>10134</v>
      </c>
      <c r="AB3033" s="46">
        <v>0</v>
      </c>
      <c r="AC3033" s="46">
        <v>0</v>
      </c>
      <c r="AD3033" s="47">
        <v>0</v>
      </c>
      <c r="AE3033" s="47">
        <v>0.62</v>
      </c>
      <c r="AF3033" s="12" t="str">
        <f t="shared" si="564"/>
        <v>381561</v>
      </c>
      <c r="AG3033" s="13" t="str">
        <f>VLOOKUP(D3033,[2]Reference!$Q:$U,4,FALSE)</f>
        <v>Fleet</v>
      </c>
      <c r="AH3033" s="13" t="str">
        <f>VLOOKUP(D3033,[2]Reference!$Q:$U,5,FALSE)</f>
        <v>LNER</v>
      </c>
      <c r="AI3033" s="14">
        <f t="shared" si="565"/>
        <v>0</v>
      </c>
      <c r="AJ3033" s="14">
        <f t="shared" si="566"/>
        <v>0</v>
      </c>
      <c r="AK3033" s="14">
        <f t="shared" si="567"/>
        <v>0</v>
      </c>
      <c r="AL3033" s="15">
        <f t="shared" si="568"/>
        <v>0</v>
      </c>
      <c r="AM3033" s="14">
        <f t="shared" si="569"/>
        <v>23</v>
      </c>
      <c r="AN3033" s="16">
        <f t="shared" si="570"/>
        <v>45759</v>
      </c>
      <c r="AO3033" s="17">
        <f>VLOOKUP(B3033,[2]Reference!D:E,2,1)</f>
        <v>202601</v>
      </c>
      <c r="AP3033" s="12" t="str">
        <f t="shared" si="571"/>
        <v>7</v>
      </c>
      <c r="AQ3033" s="18">
        <f t="shared" si="572"/>
        <v>0</v>
      </c>
      <c r="AR3033" s="18">
        <f t="shared" si="573"/>
        <v>0.62</v>
      </c>
      <c r="AS3033" s="13" t="str">
        <f>VLOOKUP(D3033,[2]Reference!$Q:$U,3,FALSE)</f>
        <v>Azuma</v>
      </c>
      <c r="AT3033" s="13" t="str">
        <f>VLOOKUP(D3033,[2]Reference!Q:V,6,FALSE)</f>
        <v>Azuma</v>
      </c>
      <c r="AU3033" s="13" t="str">
        <f>VLOOKUP(D3033,[2]Reference!$Q:$U,2,FALSE)</f>
        <v>Hitachi - Class 800</v>
      </c>
      <c r="AV3033" s="19">
        <f t="shared" si="574"/>
        <v>45765</v>
      </c>
      <c r="AW3033" s="12" t="str">
        <f>+VLOOKUP(X3033,[2]Reference!BN:BO,2,FALSE)</f>
        <v>Fleet</v>
      </c>
      <c r="AX3033" s="20" t="str">
        <f t="shared" si="575"/>
        <v>HB</v>
      </c>
      <c r="AY3033" s="20" t="str">
        <f>VLOOKUP(AX3033,[2]Reference!AH:AI,2,FALSE)</f>
        <v>LNER</v>
      </c>
      <c r="AZ3033" s="20" t="str">
        <f>VLOOKUP(D3033,[2]Reference!Q:V,6,FALSE)</f>
        <v>Azuma</v>
      </c>
      <c r="BA3033" s="20" t="str">
        <f>VLOOKUP(D3033,[2]Reference!Q:V,3,FALSE)</f>
        <v>Azuma</v>
      </c>
    </row>
    <row r="3034" spans="1:53" ht="13.5" x14ac:dyDescent="0.25">
      <c r="A3034" s="43" t="s">
        <v>10768</v>
      </c>
      <c r="B3034" s="44">
        <v>45758</v>
      </c>
      <c r="C3034" s="43" t="s">
        <v>54</v>
      </c>
      <c r="D3034" s="43" t="s">
        <v>55</v>
      </c>
      <c r="E3034" s="43" t="s">
        <v>56</v>
      </c>
      <c r="F3034" s="43" t="s">
        <v>55</v>
      </c>
      <c r="G3034" s="43" t="s">
        <v>146</v>
      </c>
      <c r="H3034" s="43" t="s">
        <v>339</v>
      </c>
      <c r="I3034" s="43" t="s">
        <v>694</v>
      </c>
      <c r="J3034" s="43" t="s">
        <v>695</v>
      </c>
      <c r="K3034" s="43" t="s">
        <v>201</v>
      </c>
      <c r="L3034" s="43" t="s">
        <v>10769</v>
      </c>
      <c r="M3034" s="43" t="s">
        <v>1045</v>
      </c>
      <c r="N3034" s="45">
        <v>85</v>
      </c>
      <c r="O3034" s="45">
        <v>54</v>
      </c>
      <c r="P3034" s="45">
        <v>31</v>
      </c>
      <c r="Q3034" s="45">
        <v>0</v>
      </c>
      <c r="R3034" s="45">
        <v>0</v>
      </c>
      <c r="S3034" s="45">
        <v>0</v>
      </c>
      <c r="T3034" s="45">
        <v>0</v>
      </c>
      <c r="U3034" s="45">
        <v>3</v>
      </c>
      <c r="V3034" s="45">
        <v>85</v>
      </c>
      <c r="W3034" s="43" t="s">
        <v>10770</v>
      </c>
      <c r="X3034" s="43" t="s">
        <v>80</v>
      </c>
      <c r="Y3034" s="43" t="s">
        <v>66</v>
      </c>
      <c r="Z3034" s="43" t="s">
        <v>10661</v>
      </c>
      <c r="AA3034" s="43" t="s">
        <v>10134</v>
      </c>
      <c r="AB3034" s="46">
        <v>0</v>
      </c>
      <c r="AC3034" s="46">
        <v>0</v>
      </c>
      <c r="AD3034" s="47">
        <v>0.99</v>
      </c>
      <c r="AE3034" s="47">
        <v>0.99</v>
      </c>
      <c r="AF3034" s="12" t="str">
        <f t="shared" si="564"/>
        <v>381873</v>
      </c>
      <c r="AG3034" s="13" t="str">
        <f>VLOOKUP(D3034,[2]Reference!$Q:$U,4,FALSE)</f>
        <v>Fleet</v>
      </c>
      <c r="AH3034" s="13" t="str">
        <f>VLOOKUP(D3034,[2]Reference!$Q:$U,5,FALSE)</f>
        <v>LNER</v>
      </c>
      <c r="AI3034" s="14">
        <f t="shared" si="565"/>
        <v>0</v>
      </c>
      <c r="AJ3034" s="14">
        <f t="shared" si="566"/>
        <v>0</v>
      </c>
      <c r="AK3034" s="14">
        <f t="shared" si="567"/>
        <v>0</v>
      </c>
      <c r="AL3034" s="15">
        <f t="shared" si="568"/>
        <v>0.99</v>
      </c>
      <c r="AM3034" s="14">
        <f t="shared" si="569"/>
        <v>85</v>
      </c>
      <c r="AN3034" s="16">
        <f t="shared" si="570"/>
        <v>45759</v>
      </c>
      <c r="AO3034" s="17">
        <f>VLOOKUP(B3034,[2]Reference!D:E,2,1)</f>
        <v>202601</v>
      </c>
      <c r="AP3034" s="12" t="str">
        <f t="shared" si="571"/>
        <v>7</v>
      </c>
      <c r="AQ3034" s="18">
        <f t="shared" si="572"/>
        <v>0.99</v>
      </c>
      <c r="AR3034" s="18">
        <f t="shared" si="573"/>
        <v>0.99</v>
      </c>
      <c r="AS3034" s="13" t="str">
        <f>VLOOKUP(D3034,[2]Reference!$Q:$U,3,FALSE)</f>
        <v>Azuma</v>
      </c>
      <c r="AT3034" s="13" t="str">
        <f>VLOOKUP(D3034,[2]Reference!Q:V,6,FALSE)</f>
        <v>Azuma</v>
      </c>
      <c r="AU3034" s="13" t="str">
        <f>VLOOKUP(D3034,[2]Reference!$Q:$U,2,FALSE)</f>
        <v>Hitachi - Class 800</v>
      </c>
      <c r="AV3034" s="19">
        <f t="shared" si="574"/>
        <v>45765</v>
      </c>
      <c r="AW3034" s="12" t="str">
        <f>+VLOOKUP(X3034,[2]Reference!BN:BO,2,FALSE)</f>
        <v>Fleet</v>
      </c>
      <c r="AX3034" s="20" t="str">
        <f t="shared" si="575"/>
        <v>HB</v>
      </c>
      <c r="AY3034" s="20" t="str">
        <f>VLOOKUP(AX3034,[2]Reference!AH:AI,2,FALSE)</f>
        <v>LNER</v>
      </c>
      <c r="AZ3034" s="20" t="str">
        <f>VLOOKUP(D3034,[2]Reference!Q:V,6,FALSE)</f>
        <v>Azuma</v>
      </c>
      <c r="BA3034" s="20" t="str">
        <f>VLOOKUP(D3034,[2]Reference!Q:V,3,FALSE)</f>
        <v>Azuma</v>
      </c>
    </row>
    <row r="3035" spans="1:53" ht="13.5" x14ac:dyDescent="0.25">
      <c r="A3035" s="43" t="s">
        <v>10771</v>
      </c>
      <c r="B3035" s="44">
        <v>45758</v>
      </c>
      <c r="C3035" s="43" t="s">
        <v>54</v>
      </c>
      <c r="D3035" s="43" t="s">
        <v>161</v>
      </c>
      <c r="E3035" s="43" t="s">
        <v>162</v>
      </c>
      <c r="F3035" s="43" t="s">
        <v>161</v>
      </c>
      <c r="G3035" s="43" t="s">
        <v>72</v>
      </c>
      <c r="H3035" s="43" t="s">
        <v>95</v>
      </c>
      <c r="I3035" s="43" t="s">
        <v>147</v>
      </c>
      <c r="J3035" s="43" t="s">
        <v>148</v>
      </c>
      <c r="K3035" s="43" t="s">
        <v>261</v>
      </c>
      <c r="L3035" s="43" t="s">
        <v>10772</v>
      </c>
      <c r="M3035" s="43" t="s">
        <v>78</v>
      </c>
      <c r="N3035" s="45">
        <v>29</v>
      </c>
      <c r="O3035" s="45">
        <v>14</v>
      </c>
      <c r="P3035" s="45">
        <v>15</v>
      </c>
      <c r="Q3035" s="45">
        <v>0</v>
      </c>
      <c r="R3035" s="45">
        <v>0</v>
      </c>
      <c r="S3035" s="45">
        <v>0</v>
      </c>
      <c r="T3035" s="45">
        <v>0</v>
      </c>
      <c r="U3035" s="45">
        <v>4</v>
      </c>
      <c r="V3035" s="45">
        <v>29</v>
      </c>
      <c r="W3035" s="43" t="s">
        <v>10773</v>
      </c>
      <c r="X3035" s="43" t="s">
        <v>80</v>
      </c>
      <c r="Y3035" s="43" t="s">
        <v>66</v>
      </c>
      <c r="Z3035" s="43" t="s">
        <v>10661</v>
      </c>
      <c r="AA3035" s="43" t="s">
        <v>10134</v>
      </c>
      <c r="AB3035" s="46">
        <v>0</v>
      </c>
      <c r="AC3035" s="46">
        <v>0</v>
      </c>
      <c r="AD3035" s="47">
        <v>0</v>
      </c>
      <c r="AE3035" s="47">
        <v>0.61</v>
      </c>
      <c r="AF3035" s="12" t="str">
        <f t="shared" si="564"/>
        <v>382479</v>
      </c>
      <c r="AG3035" s="13" t="str">
        <f>VLOOKUP(D3035,[2]Reference!$Q:$U,4,FALSE)</f>
        <v>Fleet</v>
      </c>
      <c r="AH3035" s="13" t="str">
        <f>VLOOKUP(D3035,[2]Reference!$Q:$U,5,FALSE)</f>
        <v>LNER</v>
      </c>
      <c r="AI3035" s="14">
        <f t="shared" si="565"/>
        <v>0</v>
      </c>
      <c r="AJ3035" s="14">
        <f t="shared" si="566"/>
        <v>0</v>
      </c>
      <c r="AK3035" s="14">
        <f t="shared" si="567"/>
        <v>0</v>
      </c>
      <c r="AL3035" s="15">
        <f t="shared" si="568"/>
        <v>0</v>
      </c>
      <c r="AM3035" s="14">
        <f t="shared" si="569"/>
        <v>29</v>
      </c>
      <c r="AN3035" s="16">
        <f t="shared" si="570"/>
        <v>45759</v>
      </c>
      <c r="AO3035" s="17">
        <f>VLOOKUP(B3035,[2]Reference!D:E,2,1)</f>
        <v>202601</v>
      </c>
      <c r="AP3035" s="12" t="str">
        <f t="shared" si="571"/>
        <v>7</v>
      </c>
      <c r="AQ3035" s="18">
        <f t="shared" si="572"/>
        <v>0</v>
      </c>
      <c r="AR3035" s="18">
        <f t="shared" si="573"/>
        <v>0.61</v>
      </c>
      <c r="AS3035" s="13" t="str">
        <f>VLOOKUP(D3035,[2]Reference!$Q:$U,3,FALSE)</f>
        <v>IC225</v>
      </c>
      <c r="AT3035" s="13" t="str">
        <f>VLOOKUP(D3035,[2]Reference!Q:V,6,FALSE)</f>
        <v>IC225</v>
      </c>
      <c r="AU3035" s="13" t="str">
        <f>VLOOKUP(D3035,[2]Reference!$Q:$U,2,FALSE)</f>
        <v>MK4 Coach</v>
      </c>
      <c r="AV3035" s="19">
        <f t="shared" si="574"/>
        <v>45765</v>
      </c>
      <c r="AW3035" s="12" t="str">
        <f>+VLOOKUP(X3035,[2]Reference!BN:BO,2,FALSE)</f>
        <v>Fleet</v>
      </c>
      <c r="AX3035" s="20" t="str">
        <f t="shared" si="575"/>
        <v>HB</v>
      </c>
      <c r="AY3035" s="20" t="str">
        <f>VLOOKUP(AX3035,[2]Reference!AH:AI,2,FALSE)</f>
        <v>LNER</v>
      </c>
      <c r="AZ3035" s="20" t="str">
        <f>VLOOKUP(D3035,[2]Reference!Q:V,6,FALSE)</f>
        <v>IC225</v>
      </c>
      <c r="BA3035" s="20" t="str">
        <f>VLOOKUP(D3035,[2]Reference!Q:V,3,FALSE)</f>
        <v>IC225</v>
      </c>
    </row>
    <row r="3036" spans="1:53" ht="13.5" x14ac:dyDescent="0.25">
      <c r="A3036" s="43" t="s">
        <v>10774</v>
      </c>
      <c r="B3036" s="44">
        <v>45758</v>
      </c>
      <c r="C3036" s="43" t="s">
        <v>54</v>
      </c>
      <c r="D3036" s="43" t="s">
        <v>161</v>
      </c>
      <c r="E3036" s="43" t="s">
        <v>162</v>
      </c>
      <c r="F3036" s="43" t="s">
        <v>161</v>
      </c>
      <c r="G3036" s="43" t="s">
        <v>129</v>
      </c>
      <c r="H3036" s="43" t="s">
        <v>95</v>
      </c>
      <c r="I3036" s="43" t="s">
        <v>147</v>
      </c>
      <c r="J3036" s="43" t="s">
        <v>148</v>
      </c>
      <c r="K3036" s="43" t="s">
        <v>179</v>
      </c>
      <c r="L3036" s="43" t="s">
        <v>7985</v>
      </c>
      <c r="M3036" s="43" t="s">
        <v>165</v>
      </c>
      <c r="N3036" s="45">
        <v>3</v>
      </c>
      <c r="O3036" s="45">
        <v>3</v>
      </c>
      <c r="P3036" s="45">
        <v>0</v>
      </c>
      <c r="Q3036" s="45">
        <v>0</v>
      </c>
      <c r="R3036" s="45">
        <v>0</v>
      </c>
      <c r="S3036" s="45">
        <v>0</v>
      </c>
      <c r="T3036" s="45">
        <v>0</v>
      </c>
      <c r="U3036" s="45">
        <v>1</v>
      </c>
      <c r="V3036" s="45">
        <v>3</v>
      </c>
      <c r="W3036" s="43" t="s">
        <v>10775</v>
      </c>
      <c r="X3036" s="43" t="s">
        <v>80</v>
      </c>
      <c r="Y3036" s="43" t="s">
        <v>66</v>
      </c>
      <c r="Z3036" s="43" t="s">
        <v>10661</v>
      </c>
      <c r="AA3036" s="43" t="s">
        <v>10134</v>
      </c>
      <c r="AB3036" s="46">
        <v>0</v>
      </c>
      <c r="AC3036" s="46">
        <v>0</v>
      </c>
      <c r="AD3036" s="47">
        <v>0</v>
      </c>
      <c r="AE3036" s="47">
        <v>0</v>
      </c>
      <c r="AF3036" s="12" t="str">
        <f t="shared" si="564"/>
        <v>382760</v>
      </c>
      <c r="AG3036" s="13" t="str">
        <f>VLOOKUP(D3036,[2]Reference!$Q:$U,4,FALSE)</f>
        <v>Fleet</v>
      </c>
      <c r="AH3036" s="13" t="str">
        <f>VLOOKUP(D3036,[2]Reference!$Q:$U,5,FALSE)</f>
        <v>LNER</v>
      </c>
      <c r="AI3036" s="14">
        <f t="shared" si="565"/>
        <v>0</v>
      </c>
      <c r="AJ3036" s="14">
        <f t="shared" si="566"/>
        <v>0</v>
      </c>
      <c r="AK3036" s="14">
        <f t="shared" si="567"/>
        <v>0</v>
      </c>
      <c r="AL3036" s="15">
        <f t="shared" si="568"/>
        <v>0</v>
      </c>
      <c r="AM3036" s="14">
        <f t="shared" si="569"/>
        <v>3</v>
      </c>
      <c r="AN3036" s="16">
        <f t="shared" si="570"/>
        <v>45759</v>
      </c>
      <c r="AO3036" s="17">
        <f>VLOOKUP(B3036,[2]Reference!D:E,2,1)</f>
        <v>202601</v>
      </c>
      <c r="AP3036" s="12" t="str">
        <f t="shared" si="571"/>
        <v>7</v>
      </c>
      <c r="AQ3036" s="18">
        <f t="shared" si="572"/>
        <v>0</v>
      </c>
      <c r="AR3036" s="18">
        <f t="shared" si="573"/>
        <v>0</v>
      </c>
      <c r="AS3036" s="13" t="str">
        <f>VLOOKUP(D3036,[2]Reference!$Q:$U,3,FALSE)</f>
        <v>IC225</v>
      </c>
      <c r="AT3036" s="13" t="str">
        <f>VLOOKUP(D3036,[2]Reference!Q:V,6,FALSE)</f>
        <v>IC225</v>
      </c>
      <c r="AU3036" s="13" t="str">
        <f>VLOOKUP(D3036,[2]Reference!$Q:$U,2,FALSE)</f>
        <v>MK4 Coach</v>
      </c>
      <c r="AV3036" s="19">
        <f t="shared" si="574"/>
        <v>45765</v>
      </c>
      <c r="AW3036" s="12" t="str">
        <f>+VLOOKUP(X3036,[2]Reference!BN:BO,2,FALSE)</f>
        <v>Fleet</v>
      </c>
      <c r="AX3036" s="20" t="str">
        <f t="shared" si="575"/>
        <v>HB</v>
      </c>
      <c r="AY3036" s="20" t="str">
        <f>VLOOKUP(AX3036,[2]Reference!AH:AI,2,FALSE)</f>
        <v>LNER</v>
      </c>
      <c r="AZ3036" s="20" t="str">
        <f>VLOOKUP(D3036,[2]Reference!Q:V,6,FALSE)</f>
        <v>IC225</v>
      </c>
      <c r="BA3036" s="20" t="str">
        <f>VLOOKUP(D3036,[2]Reference!Q:V,3,FALSE)</f>
        <v>IC225</v>
      </c>
    </row>
    <row r="3037" spans="1:53" ht="13.5" x14ac:dyDescent="0.25">
      <c r="A3037" s="43" t="s">
        <v>10776</v>
      </c>
      <c r="B3037" s="44">
        <v>45759</v>
      </c>
      <c r="C3037" s="43" t="s">
        <v>54</v>
      </c>
      <c r="D3037" s="43" t="s">
        <v>55</v>
      </c>
      <c r="E3037" s="43" t="s">
        <v>56</v>
      </c>
      <c r="F3037" s="43" t="s">
        <v>55</v>
      </c>
      <c r="G3037" s="43" t="s">
        <v>231</v>
      </c>
      <c r="H3037" s="43" t="s">
        <v>339</v>
      </c>
      <c r="I3037" s="43" t="s">
        <v>340</v>
      </c>
      <c r="J3037" s="43" t="s">
        <v>341</v>
      </c>
      <c r="K3037" s="43" t="s">
        <v>919</v>
      </c>
      <c r="L3037" s="43" t="s">
        <v>988</v>
      </c>
      <c r="M3037" s="43" t="s">
        <v>1045</v>
      </c>
      <c r="N3037" s="45">
        <v>26</v>
      </c>
      <c r="O3037" s="45">
        <v>26</v>
      </c>
      <c r="P3037" s="45">
        <v>0</v>
      </c>
      <c r="Q3037" s="45">
        <v>0</v>
      </c>
      <c r="R3037" s="45">
        <v>0</v>
      </c>
      <c r="S3037" s="45">
        <v>0</v>
      </c>
      <c r="T3037" s="45">
        <v>0</v>
      </c>
      <c r="U3037" s="45">
        <v>1</v>
      </c>
      <c r="V3037" s="45">
        <v>26</v>
      </c>
      <c r="W3037" s="43" t="s">
        <v>10777</v>
      </c>
      <c r="X3037" s="43" t="s">
        <v>80</v>
      </c>
      <c r="Y3037" s="43" t="s">
        <v>66</v>
      </c>
      <c r="Z3037" s="43" t="s">
        <v>10661</v>
      </c>
      <c r="AA3037" s="43" t="s">
        <v>10134</v>
      </c>
      <c r="AB3037" s="46">
        <v>0</v>
      </c>
      <c r="AC3037" s="46">
        <v>0</v>
      </c>
      <c r="AD3037" s="47">
        <v>0.42</v>
      </c>
      <c r="AE3037" s="47">
        <v>0.42</v>
      </c>
      <c r="AF3037" s="12" t="str">
        <f t="shared" si="564"/>
        <v>383969</v>
      </c>
      <c r="AG3037" s="13" t="str">
        <f>VLOOKUP(D3037,[2]Reference!$Q:$U,4,FALSE)</f>
        <v>Fleet</v>
      </c>
      <c r="AH3037" s="13" t="str">
        <f>VLOOKUP(D3037,[2]Reference!$Q:$U,5,FALSE)</f>
        <v>LNER</v>
      </c>
      <c r="AI3037" s="14">
        <f t="shared" si="565"/>
        <v>0</v>
      </c>
      <c r="AJ3037" s="14">
        <f t="shared" si="566"/>
        <v>0</v>
      </c>
      <c r="AK3037" s="14">
        <f t="shared" si="567"/>
        <v>0</v>
      </c>
      <c r="AL3037" s="15">
        <f t="shared" si="568"/>
        <v>0.42</v>
      </c>
      <c r="AM3037" s="14">
        <f t="shared" si="569"/>
        <v>26</v>
      </c>
      <c r="AN3037" s="16">
        <f t="shared" si="570"/>
        <v>45759</v>
      </c>
      <c r="AO3037" s="17">
        <f>VLOOKUP(B3037,[2]Reference!D:E,2,1)</f>
        <v>202601</v>
      </c>
      <c r="AP3037" s="12" t="str">
        <f t="shared" si="571"/>
        <v>7</v>
      </c>
      <c r="AQ3037" s="18">
        <f t="shared" si="572"/>
        <v>0.42</v>
      </c>
      <c r="AR3037" s="18">
        <f t="shared" si="573"/>
        <v>0.42</v>
      </c>
      <c r="AS3037" s="13" t="str">
        <f>VLOOKUP(D3037,[2]Reference!$Q:$U,3,FALSE)</f>
        <v>Azuma</v>
      </c>
      <c r="AT3037" s="13" t="str">
        <f>VLOOKUP(D3037,[2]Reference!Q:V,6,FALSE)</f>
        <v>Azuma</v>
      </c>
      <c r="AU3037" s="13" t="str">
        <f>VLOOKUP(D3037,[2]Reference!$Q:$U,2,FALSE)</f>
        <v>Hitachi - Class 800</v>
      </c>
      <c r="AV3037" s="19">
        <f t="shared" si="574"/>
        <v>45766</v>
      </c>
      <c r="AW3037" s="12" t="str">
        <f>+VLOOKUP(X3037,[2]Reference!BN:BO,2,FALSE)</f>
        <v>Fleet</v>
      </c>
      <c r="AX3037" s="20" t="str">
        <f t="shared" si="575"/>
        <v>HB</v>
      </c>
      <c r="AY3037" s="20" t="str">
        <f>VLOOKUP(AX3037,[2]Reference!AH:AI,2,FALSE)</f>
        <v>LNER</v>
      </c>
      <c r="AZ3037" s="20" t="str">
        <f>VLOOKUP(D3037,[2]Reference!Q:V,6,FALSE)</f>
        <v>Azuma</v>
      </c>
      <c r="BA3037" s="20" t="str">
        <f>VLOOKUP(D3037,[2]Reference!Q:V,3,FALSE)</f>
        <v>Azuma</v>
      </c>
    </row>
    <row r="3038" spans="1:53" ht="13.5" x14ac:dyDescent="0.25">
      <c r="A3038" s="43" t="s">
        <v>10778</v>
      </c>
      <c r="B3038" s="44">
        <v>45759</v>
      </c>
      <c r="C3038" s="43" t="s">
        <v>54</v>
      </c>
      <c r="D3038" s="43" t="s">
        <v>92</v>
      </c>
      <c r="E3038" s="43" t="s">
        <v>93</v>
      </c>
      <c r="F3038" s="43" t="s">
        <v>92</v>
      </c>
      <c r="G3038" s="43" t="s">
        <v>94</v>
      </c>
      <c r="H3038" s="43" t="s">
        <v>258</v>
      </c>
      <c r="I3038" s="43" t="s">
        <v>568</v>
      </c>
      <c r="J3038" s="43" t="s">
        <v>569</v>
      </c>
      <c r="K3038" s="43" t="s">
        <v>98</v>
      </c>
      <c r="L3038" s="43" t="s">
        <v>10779</v>
      </c>
      <c r="M3038" s="43" t="s">
        <v>1029</v>
      </c>
      <c r="N3038" s="45">
        <v>4</v>
      </c>
      <c r="O3038" s="45">
        <v>4</v>
      </c>
      <c r="P3038" s="45">
        <v>0</v>
      </c>
      <c r="Q3038" s="45">
        <v>0</v>
      </c>
      <c r="R3038" s="45">
        <v>0</v>
      </c>
      <c r="S3038" s="45">
        <v>0</v>
      </c>
      <c r="T3038" s="45">
        <v>0</v>
      </c>
      <c r="U3038" s="45">
        <v>1</v>
      </c>
      <c r="V3038" s="45">
        <v>4</v>
      </c>
      <c r="W3038" s="43" t="s">
        <v>10780</v>
      </c>
      <c r="X3038" s="43" t="s">
        <v>80</v>
      </c>
      <c r="Y3038" s="43" t="s">
        <v>66</v>
      </c>
      <c r="Z3038" s="43" t="s">
        <v>10661</v>
      </c>
      <c r="AA3038" s="43" t="s">
        <v>10134</v>
      </c>
      <c r="AB3038" s="46">
        <v>0</v>
      </c>
      <c r="AC3038" s="46">
        <v>0</v>
      </c>
      <c r="AD3038" s="47">
        <v>0</v>
      </c>
      <c r="AE3038" s="47">
        <v>0.31</v>
      </c>
      <c r="AF3038" s="12" t="str">
        <f t="shared" si="564"/>
        <v>384058</v>
      </c>
      <c r="AG3038" s="13" t="str">
        <f>VLOOKUP(D3038,[2]Reference!$Q:$U,4,FALSE)</f>
        <v>Fleet</v>
      </c>
      <c r="AH3038" s="13" t="str">
        <f>VLOOKUP(D3038,[2]Reference!$Q:$U,5,FALSE)</f>
        <v>LNER</v>
      </c>
      <c r="AI3038" s="14">
        <f t="shared" si="565"/>
        <v>0</v>
      </c>
      <c r="AJ3038" s="14">
        <f t="shared" si="566"/>
        <v>0</v>
      </c>
      <c r="AK3038" s="14">
        <f t="shared" si="567"/>
        <v>0</v>
      </c>
      <c r="AL3038" s="15">
        <f t="shared" si="568"/>
        <v>0</v>
      </c>
      <c r="AM3038" s="14">
        <f t="shared" si="569"/>
        <v>4</v>
      </c>
      <c r="AN3038" s="16">
        <f t="shared" si="570"/>
        <v>45759</v>
      </c>
      <c r="AO3038" s="17">
        <f>VLOOKUP(B3038,[2]Reference!D:E,2,1)</f>
        <v>202601</v>
      </c>
      <c r="AP3038" s="12" t="str">
        <f t="shared" si="571"/>
        <v>7</v>
      </c>
      <c r="AQ3038" s="18">
        <f t="shared" si="572"/>
        <v>0</v>
      </c>
      <c r="AR3038" s="18">
        <f t="shared" si="573"/>
        <v>0.31</v>
      </c>
      <c r="AS3038" s="13" t="str">
        <f>VLOOKUP(D3038,[2]Reference!$Q:$U,3,FALSE)</f>
        <v>Azuma</v>
      </c>
      <c r="AT3038" s="13" t="str">
        <f>VLOOKUP(D3038,[2]Reference!Q:V,6,FALSE)</f>
        <v>Azuma</v>
      </c>
      <c r="AU3038" s="13" t="str">
        <f>VLOOKUP(D3038,[2]Reference!$Q:$U,2,FALSE)</f>
        <v>Hitachi - Class 801</v>
      </c>
      <c r="AV3038" s="19">
        <f t="shared" si="574"/>
        <v>45766</v>
      </c>
      <c r="AW3038" s="12" t="str">
        <f>+VLOOKUP(X3038,[2]Reference!BN:BO,2,FALSE)</f>
        <v>Fleet</v>
      </c>
      <c r="AX3038" s="20" t="str">
        <f t="shared" si="575"/>
        <v>HB</v>
      </c>
      <c r="AY3038" s="20" t="str">
        <f>VLOOKUP(AX3038,[2]Reference!AH:AI,2,FALSE)</f>
        <v>LNER</v>
      </c>
      <c r="AZ3038" s="20" t="str">
        <f>VLOOKUP(D3038,[2]Reference!Q:V,6,FALSE)</f>
        <v>Azuma</v>
      </c>
      <c r="BA3038" s="20" t="str">
        <f>VLOOKUP(D3038,[2]Reference!Q:V,3,FALSE)</f>
        <v>Azuma</v>
      </c>
    </row>
    <row r="3039" spans="1:53" ht="13.5" x14ac:dyDescent="0.25">
      <c r="A3039" s="43" t="s">
        <v>10781</v>
      </c>
      <c r="B3039" s="44">
        <v>45759</v>
      </c>
      <c r="C3039" s="43" t="s">
        <v>54</v>
      </c>
      <c r="D3039" s="43" t="s">
        <v>161</v>
      </c>
      <c r="E3039" s="43" t="s">
        <v>162</v>
      </c>
      <c r="F3039" s="43" t="s">
        <v>161</v>
      </c>
      <c r="G3039" s="43" t="s">
        <v>154</v>
      </c>
      <c r="H3039" s="43" t="s">
        <v>95</v>
      </c>
      <c r="I3039" s="43" t="s">
        <v>147</v>
      </c>
      <c r="J3039" s="43" t="s">
        <v>148</v>
      </c>
      <c r="K3039" s="43" t="s">
        <v>155</v>
      </c>
      <c r="L3039" s="43" t="s">
        <v>7767</v>
      </c>
      <c r="M3039" s="43" t="s">
        <v>185</v>
      </c>
      <c r="N3039" s="45">
        <v>3</v>
      </c>
      <c r="O3039" s="45">
        <v>3</v>
      </c>
      <c r="P3039" s="45">
        <v>0</v>
      </c>
      <c r="Q3039" s="45">
        <v>0</v>
      </c>
      <c r="R3039" s="45">
        <v>0</v>
      </c>
      <c r="S3039" s="45">
        <v>0</v>
      </c>
      <c r="T3039" s="45">
        <v>0</v>
      </c>
      <c r="U3039" s="45">
        <v>1</v>
      </c>
      <c r="V3039" s="45">
        <v>3</v>
      </c>
      <c r="W3039" s="43" t="s">
        <v>10782</v>
      </c>
      <c r="X3039" s="43" t="s">
        <v>80</v>
      </c>
      <c r="Y3039" s="43" t="s">
        <v>66</v>
      </c>
      <c r="Z3039" s="43" t="s">
        <v>10661</v>
      </c>
      <c r="AA3039" s="43" t="s">
        <v>10134</v>
      </c>
      <c r="AB3039" s="46">
        <v>0</v>
      </c>
      <c r="AC3039" s="46">
        <v>0</v>
      </c>
      <c r="AD3039" s="47">
        <v>0</v>
      </c>
      <c r="AE3039" s="47">
        <v>0</v>
      </c>
      <c r="AF3039" s="12" t="str">
        <f t="shared" si="564"/>
        <v>384425</v>
      </c>
      <c r="AG3039" s="13" t="str">
        <f>VLOOKUP(D3039,[2]Reference!$Q:$U,4,FALSE)</f>
        <v>Fleet</v>
      </c>
      <c r="AH3039" s="13" t="str">
        <f>VLOOKUP(D3039,[2]Reference!$Q:$U,5,FALSE)</f>
        <v>LNER</v>
      </c>
      <c r="AI3039" s="14">
        <f t="shared" si="565"/>
        <v>0</v>
      </c>
      <c r="AJ3039" s="14">
        <f t="shared" si="566"/>
        <v>0</v>
      </c>
      <c r="AK3039" s="14">
        <f t="shared" si="567"/>
        <v>0</v>
      </c>
      <c r="AL3039" s="15">
        <f t="shared" si="568"/>
        <v>0</v>
      </c>
      <c r="AM3039" s="14">
        <f t="shared" si="569"/>
        <v>3</v>
      </c>
      <c r="AN3039" s="16">
        <f t="shared" si="570"/>
        <v>45759</v>
      </c>
      <c r="AO3039" s="17">
        <f>VLOOKUP(B3039,[2]Reference!D:E,2,1)</f>
        <v>202601</v>
      </c>
      <c r="AP3039" s="12" t="str">
        <f t="shared" si="571"/>
        <v>7</v>
      </c>
      <c r="AQ3039" s="18">
        <f t="shared" si="572"/>
        <v>0</v>
      </c>
      <c r="AR3039" s="18">
        <f t="shared" si="573"/>
        <v>0</v>
      </c>
      <c r="AS3039" s="13" t="str">
        <f>VLOOKUP(D3039,[2]Reference!$Q:$U,3,FALSE)</f>
        <v>IC225</v>
      </c>
      <c r="AT3039" s="13" t="str">
        <f>VLOOKUP(D3039,[2]Reference!Q:V,6,FALSE)</f>
        <v>IC225</v>
      </c>
      <c r="AU3039" s="13" t="str">
        <f>VLOOKUP(D3039,[2]Reference!$Q:$U,2,FALSE)</f>
        <v>MK4 Coach</v>
      </c>
      <c r="AV3039" s="19">
        <f t="shared" si="574"/>
        <v>45766</v>
      </c>
      <c r="AW3039" s="12" t="str">
        <f>+VLOOKUP(X3039,[2]Reference!BN:BO,2,FALSE)</f>
        <v>Fleet</v>
      </c>
      <c r="AX3039" s="20" t="str">
        <f t="shared" si="575"/>
        <v>HB</v>
      </c>
      <c r="AY3039" s="20" t="str">
        <f>VLOOKUP(AX3039,[2]Reference!AH:AI,2,FALSE)</f>
        <v>LNER</v>
      </c>
      <c r="AZ3039" s="20" t="str">
        <f>VLOOKUP(D3039,[2]Reference!Q:V,6,FALSE)</f>
        <v>IC225</v>
      </c>
      <c r="BA3039" s="20" t="str">
        <f>VLOOKUP(D3039,[2]Reference!Q:V,3,FALSE)</f>
        <v>IC225</v>
      </c>
    </row>
    <row r="3040" spans="1:53" ht="13.5" x14ac:dyDescent="0.25">
      <c r="A3040" s="43" t="s">
        <v>10783</v>
      </c>
      <c r="B3040" s="44">
        <v>45759</v>
      </c>
      <c r="C3040" s="43" t="s">
        <v>54</v>
      </c>
      <c r="D3040" s="43" t="s">
        <v>55</v>
      </c>
      <c r="E3040" s="43" t="s">
        <v>56</v>
      </c>
      <c r="F3040" s="43" t="s">
        <v>55</v>
      </c>
      <c r="G3040" s="43" t="s">
        <v>121</v>
      </c>
      <c r="H3040" s="43" t="s">
        <v>73</v>
      </c>
      <c r="I3040" s="43" t="s">
        <v>1005</v>
      </c>
      <c r="J3040" s="43" t="s">
        <v>1006</v>
      </c>
      <c r="K3040" s="43" t="s">
        <v>124</v>
      </c>
      <c r="L3040" s="43" t="s">
        <v>10784</v>
      </c>
      <c r="M3040" s="43" t="s">
        <v>1045</v>
      </c>
      <c r="N3040" s="45">
        <v>44</v>
      </c>
      <c r="O3040" s="45">
        <v>31</v>
      </c>
      <c r="P3040" s="45">
        <v>13</v>
      </c>
      <c r="Q3040" s="45">
        <v>0</v>
      </c>
      <c r="R3040" s="45">
        <v>0</v>
      </c>
      <c r="S3040" s="45">
        <v>0</v>
      </c>
      <c r="T3040" s="45">
        <v>0</v>
      </c>
      <c r="U3040" s="45">
        <v>2</v>
      </c>
      <c r="V3040" s="45">
        <v>44</v>
      </c>
      <c r="W3040" s="43" t="s">
        <v>10785</v>
      </c>
      <c r="X3040" s="43" t="s">
        <v>80</v>
      </c>
      <c r="Y3040" s="43" t="s">
        <v>66</v>
      </c>
      <c r="Z3040" s="43" t="s">
        <v>10661</v>
      </c>
      <c r="AA3040" s="43" t="s">
        <v>10134</v>
      </c>
      <c r="AB3040" s="46">
        <v>0</v>
      </c>
      <c r="AC3040" s="46">
        <v>0</v>
      </c>
      <c r="AD3040" s="47">
        <v>0.5</v>
      </c>
      <c r="AE3040" s="47">
        <v>1.43</v>
      </c>
      <c r="AF3040" s="12" t="str">
        <f t="shared" si="564"/>
        <v>384507</v>
      </c>
      <c r="AG3040" s="13" t="str">
        <f>VLOOKUP(D3040,[2]Reference!$Q:$U,4,FALSE)</f>
        <v>Fleet</v>
      </c>
      <c r="AH3040" s="13" t="str">
        <f>VLOOKUP(D3040,[2]Reference!$Q:$U,5,FALSE)</f>
        <v>LNER</v>
      </c>
      <c r="AI3040" s="14">
        <f t="shared" si="565"/>
        <v>0</v>
      </c>
      <c r="AJ3040" s="14">
        <f t="shared" si="566"/>
        <v>0</v>
      </c>
      <c r="AK3040" s="14">
        <f t="shared" si="567"/>
        <v>0</v>
      </c>
      <c r="AL3040" s="15">
        <f t="shared" si="568"/>
        <v>0.5</v>
      </c>
      <c r="AM3040" s="14">
        <f t="shared" si="569"/>
        <v>44</v>
      </c>
      <c r="AN3040" s="16">
        <f t="shared" si="570"/>
        <v>45759</v>
      </c>
      <c r="AO3040" s="17">
        <f>VLOOKUP(B3040,[2]Reference!D:E,2,1)</f>
        <v>202601</v>
      </c>
      <c r="AP3040" s="12" t="str">
        <f t="shared" si="571"/>
        <v>7</v>
      </c>
      <c r="AQ3040" s="18">
        <f t="shared" si="572"/>
        <v>0.5</v>
      </c>
      <c r="AR3040" s="18">
        <f t="shared" si="573"/>
        <v>1.43</v>
      </c>
      <c r="AS3040" s="13" t="str">
        <f>VLOOKUP(D3040,[2]Reference!$Q:$U,3,FALSE)</f>
        <v>Azuma</v>
      </c>
      <c r="AT3040" s="13" t="str">
        <f>VLOOKUP(D3040,[2]Reference!Q:V,6,FALSE)</f>
        <v>Azuma</v>
      </c>
      <c r="AU3040" s="13" t="str">
        <f>VLOOKUP(D3040,[2]Reference!$Q:$U,2,FALSE)</f>
        <v>Hitachi - Class 800</v>
      </c>
      <c r="AV3040" s="19">
        <f t="shared" si="574"/>
        <v>45766</v>
      </c>
      <c r="AW3040" s="12" t="str">
        <f>+VLOOKUP(X3040,[2]Reference!BN:BO,2,FALSE)</f>
        <v>Fleet</v>
      </c>
      <c r="AX3040" s="20" t="str">
        <f t="shared" si="575"/>
        <v>HB</v>
      </c>
      <c r="AY3040" s="20" t="str">
        <f>VLOOKUP(AX3040,[2]Reference!AH:AI,2,FALSE)</f>
        <v>LNER</v>
      </c>
      <c r="AZ3040" s="20" t="str">
        <f>VLOOKUP(D3040,[2]Reference!Q:V,6,FALSE)</f>
        <v>Azuma</v>
      </c>
      <c r="BA3040" s="20" t="str">
        <f>VLOOKUP(D3040,[2]Reference!Q:V,3,FALSE)</f>
        <v>Azuma</v>
      </c>
    </row>
    <row r="3041" spans="1:53" ht="13.5" x14ac:dyDescent="0.25">
      <c r="A3041" s="43" t="s">
        <v>10786</v>
      </c>
      <c r="B3041" s="44">
        <v>45759</v>
      </c>
      <c r="C3041" s="43" t="s">
        <v>54</v>
      </c>
      <c r="D3041" s="43" t="s">
        <v>92</v>
      </c>
      <c r="E3041" s="43" t="s">
        <v>93</v>
      </c>
      <c r="F3041" s="43" t="s">
        <v>92</v>
      </c>
      <c r="G3041" s="43" t="s">
        <v>146</v>
      </c>
      <c r="H3041" s="43" t="s">
        <v>95</v>
      </c>
      <c r="I3041" s="43" t="s">
        <v>147</v>
      </c>
      <c r="J3041" s="43" t="s">
        <v>148</v>
      </c>
      <c r="K3041" s="43" t="s">
        <v>201</v>
      </c>
      <c r="L3041" s="43" t="s">
        <v>10787</v>
      </c>
      <c r="M3041" s="43" t="s">
        <v>793</v>
      </c>
      <c r="N3041" s="45">
        <v>44</v>
      </c>
      <c r="O3041" s="45">
        <v>12</v>
      </c>
      <c r="P3041" s="45">
        <v>32</v>
      </c>
      <c r="Q3041" s="45">
        <v>0</v>
      </c>
      <c r="R3041" s="45">
        <v>0</v>
      </c>
      <c r="S3041" s="45">
        <v>0</v>
      </c>
      <c r="T3041" s="45">
        <v>0</v>
      </c>
      <c r="U3041" s="45">
        <v>5</v>
      </c>
      <c r="V3041" s="45">
        <v>44</v>
      </c>
      <c r="W3041" s="43" t="s">
        <v>10788</v>
      </c>
      <c r="X3041" s="43" t="s">
        <v>80</v>
      </c>
      <c r="Y3041" s="43" t="s">
        <v>66</v>
      </c>
      <c r="Z3041" s="43" t="s">
        <v>10661</v>
      </c>
      <c r="AA3041" s="43" t="s">
        <v>10134</v>
      </c>
      <c r="AB3041" s="46">
        <v>0</v>
      </c>
      <c r="AC3041" s="46">
        <v>0</v>
      </c>
      <c r="AD3041" s="47">
        <v>0</v>
      </c>
      <c r="AE3041" s="47">
        <v>1</v>
      </c>
      <c r="AF3041" s="12" t="str">
        <f t="shared" si="564"/>
        <v>384549</v>
      </c>
      <c r="AG3041" s="13" t="str">
        <f>VLOOKUP(D3041,[2]Reference!$Q:$U,4,FALSE)</f>
        <v>Fleet</v>
      </c>
      <c r="AH3041" s="13" t="str">
        <f>VLOOKUP(D3041,[2]Reference!$Q:$U,5,FALSE)</f>
        <v>LNER</v>
      </c>
      <c r="AI3041" s="14">
        <f t="shared" si="565"/>
        <v>0</v>
      </c>
      <c r="AJ3041" s="14">
        <f t="shared" si="566"/>
        <v>0</v>
      </c>
      <c r="AK3041" s="14">
        <f t="shared" si="567"/>
        <v>0</v>
      </c>
      <c r="AL3041" s="15">
        <f t="shared" si="568"/>
        <v>0</v>
      </c>
      <c r="AM3041" s="14">
        <f t="shared" si="569"/>
        <v>44</v>
      </c>
      <c r="AN3041" s="16">
        <f t="shared" si="570"/>
        <v>45759</v>
      </c>
      <c r="AO3041" s="17">
        <f>VLOOKUP(B3041,[2]Reference!D:E,2,1)</f>
        <v>202601</v>
      </c>
      <c r="AP3041" s="12" t="str">
        <f t="shared" si="571"/>
        <v>7</v>
      </c>
      <c r="AQ3041" s="18">
        <f t="shared" si="572"/>
        <v>0</v>
      </c>
      <c r="AR3041" s="18">
        <f t="shared" si="573"/>
        <v>1</v>
      </c>
      <c r="AS3041" s="13" t="str">
        <f>VLOOKUP(D3041,[2]Reference!$Q:$U,3,FALSE)</f>
        <v>Azuma</v>
      </c>
      <c r="AT3041" s="13" t="str">
        <f>VLOOKUP(D3041,[2]Reference!Q:V,6,FALSE)</f>
        <v>Azuma</v>
      </c>
      <c r="AU3041" s="13" t="str">
        <f>VLOOKUP(D3041,[2]Reference!$Q:$U,2,FALSE)</f>
        <v>Hitachi - Class 801</v>
      </c>
      <c r="AV3041" s="19">
        <f t="shared" si="574"/>
        <v>45766</v>
      </c>
      <c r="AW3041" s="12" t="str">
        <f>+VLOOKUP(X3041,[2]Reference!BN:BO,2,FALSE)</f>
        <v>Fleet</v>
      </c>
      <c r="AX3041" s="20" t="str">
        <f t="shared" si="575"/>
        <v>HB</v>
      </c>
      <c r="AY3041" s="20" t="str">
        <f>VLOOKUP(AX3041,[2]Reference!AH:AI,2,FALSE)</f>
        <v>LNER</v>
      </c>
      <c r="AZ3041" s="20" t="str">
        <f>VLOOKUP(D3041,[2]Reference!Q:V,6,FALSE)</f>
        <v>Azuma</v>
      </c>
      <c r="BA3041" s="20" t="str">
        <f>VLOOKUP(D3041,[2]Reference!Q:V,3,FALSE)</f>
        <v>Azuma</v>
      </c>
    </row>
    <row r="3042" spans="1:53" ht="13.5" x14ac:dyDescent="0.25">
      <c r="A3042" s="43" t="s">
        <v>10789</v>
      </c>
      <c r="B3042" s="44">
        <v>45759</v>
      </c>
      <c r="C3042" s="43" t="s">
        <v>54</v>
      </c>
      <c r="D3042" s="43" t="s">
        <v>215</v>
      </c>
      <c r="E3042" s="43" t="s">
        <v>216</v>
      </c>
      <c r="F3042" s="43" t="s">
        <v>215</v>
      </c>
      <c r="G3042" s="43" t="s">
        <v>231</v>
      </c>
      <c r="H3042" s="43" t="s">
        <v>217</v>
      </c>
      <c r="I3042" s="43" t="s">
        <v>218</v>
      </c>
      <c r="J3042" s="43" t="s">
        <v>219</v>
      </c>
      <c r="K3042" s="43" t="s">
        <v>1124</v>
      </c>
      <c r="L3042" s="43" t="s">
        <v>10790</v>
      </c>
      <c r="M3042" s="43" t="s">
        <v>234</v>
      </c>
      <c r="N3042" s="45">
        <v>5</v>
      </c>
      <c r="O3042" s="45">
        <v>5</v>
      </c>
      <c r="P3042" s="45">
        <v>0</v>
      </c>
      <c r="Q3042" s="45">
        <v>0</v>
      </c>
      <c r="R3042" s="45">
        <v>0</v>
      </c>
      <c r="S3042" s="45">
        <v>0</v>
      </c>
      <c r="T3042" s="45">
        <v>0</v>
      </c>
      <c r="U3042" s="45">
        <v>1</v>
      </c>
      <c r="V3042" s="45">
        <v>5</v>
      </c>
      <c r="W3042" s="43" t="s">
        <v>10791</v>
      </c>
      <c r="X3042" s="43" t="s">
        <v>119</v>
      </c>
      <c r="Y3042" s="43" t="s">
        <v>66</v>
      </c>
      <c r="Z3042" s="43" t="s">
        <v>10661</v>
      </c>
      <c r="AA3042" s="43" t="s">
        <v>10134</v>
      </c>
      <c r="AB3042" s="46">
        <v>0</v>
      </c>
      <c r="AC3042" s="46">
        <v>0</v>
      </c>
      <c r="AD3042" s="47">
        <v>0</v>
      </c>
      <c r="AE3042" s="47">
        <v>0</v>
      </c>
      <c r="AF3042" s="12" t="str">
        <f t="shared" si="564"/>
        <v>384830</v>
      </c>
      <c r="AG3042" s="13" t="str">
        <f>VLOOKUP(D3042,[2]Reference!$Q:$U,4,FALSE)</f>
        <v>Fleet</v>
      </c>
      <c r="AH3042" s="13" t="str">
        <f>VLOOKUP(D3042,[2]Reference!$Q:$U,5,FALSE)</f>
        <v>LNER</v>
      </c>
      <c r="AI3042" s="14">
        <f t="shared" si="565"/>
        <v>0</v>
      </c>
      <c r="AJ3042" s="14">
        <f t="shared" si="566"/>
        <v>0</v>
      </c>
      <c r="AK3042" s="14">
        <f t="shared" si="567"/>
        <v>0</v>
      </c>
      <c r="AL3042" s="15">
        <f t="shared" si="568"/>
        <v>0</v>
      </c>
      <c r="AM3042" s="14">
        <f t="shared" si="569"/>
        <v>5</v>
      </c>
      <c r="AN3042" s="16">
        <f t="shared" si="570"/>
        <v>45759</v>
      </c>
      <c r="AO3042" s="17">
        <f>VLOOKUP(B3042,[2]Reference!D:E,2,1)</f>
        <v>202601</v>
      </c>
      <c r="AP3042" s="12" t="str">
        <f t="shared" si="571"/>
        <v>7</v>
      </c>
      <c r="AQ3042" s="18">
        <f t="shared" si="572"/>
        <v>0</v>
      </c>
      <c r="AR3042" s="18">
        <f t="shared" si="573"/>
        <v>0</v>
      </c>
      <c r="AS3042" s="13" t="str">
        <f>VLOOKUP(D3042,[2]Reference!$Q:$U,3,FALSE)</f>
        <v>Other</v>
      </c>
      <c r="AT3042" s="13" t="str">
        <f>VLOOKUP(D3042,[2]Reference!Q:V,6,FALSE)</f>
        <v>Other</v>
      </c>
      <c r="AU3042" s="13" t="str">
        <f>VLOOKUP(D3042,[2]Reference!$Q:$U,2,FALSE)</f>
        <v>ISS - Contractors</v>
      </c>
      <c r="AV3042" s="19">
        <f t="shared" si="574"/>
        <v>45766</v>
      </c>
      <c r="AW3042" s="12" t="str">
        <f>+VLOOKUP(X3042,[2]Reference!BN:BO,2,FALSE)</f>
        <v>Depot</v>
      </c>
      <c r="AX3042" s="20" t="str">
        <f t="shared" si="575"/>
        <v>HB</v>
      </c>
      <c r="AY3042" s="20" t="str">
        <f>VLOOKUP(AX3042,[2]Reference!AH:AI,2,FALSE)</f>
        <v>LNER</v>
      </c>
      <c r="AZ3042" s="20" t="str">
        <f>VLOOKUP(D3042,[2]Reference!Q:V,6,FALSE)</f>
        <v>Other</v>
      </c>
      <c r="BA3042" s="20" t="str">
        <f>VLOOKUP(D3042,[2]Reference!Q:V,3,FALSE)</f>
        <v>Other</v>
      </c>
    </row>
    <row r="3043" spans="1:53" ht="13.5" x14ac:dyDescent="0.25">
      <c r="A3043" s="43" t="s">
        <v>10792</v>
      </c>
      <c r="B3043" s="44">
        <v>45759</v>
      </c>
      <c r="C3043" s="43" t="s">
        <v>54</v>
      </c>
      <c r="D3043" s="43" t="s">
        <v>92</v>
      </c>
      <c r="E3043" s="43" t="s">
        <v>93</v>
      </c>
      <c r="F3043" s="43" t="s">
        <v>92</v>
      </c>
      <c r="G3043" s="43" t="s">
        <v>146</v>
      </c>
      <c r="H3043" s="43" t="s">
        <v>73</v>
      </c>
      <c r="I3043" s="43" t="s">
        <v>122</v>
      </c>
      <c r="J3043" s="43" t="s">
        <v>123</v>
      </c>
      <c r="K3043" s="43" t="s">
        <v>201</v>
      </c>
      <c r="L3043" s="43" t="s">
        <v>10793</v>
      </c>
      <c r="M3043" s="43" t="s">
        <v>1173</v>
      </c>
      <c r="N3043" s="45">
        <v>3</v>
      </c>
      <c r="O3043" s="45">
        <v>3</v>
      </c>
      <c r="P3043" s="45">
        <v>0</v>
      </c>
      <c r="Q3043" s="45">
        <v>0</v>
      </c>
      <c r="R3043" s="45">
        <v>0</v>
      </c>
      <c r="S3043" s="45">
        <v>0</v>
      </c>
      <c r="T3043" s="45">
        <v>0</v>
      </c>
      <c r="U3043" s="45">
        <v>1</v>
      </c>
      <c r="V3043" s="45">
        <v>3</v>
      </c>
      <c r="W3043" s="43" t="s">
        <v>10794</v>
      </c>
      <c r="X3043" s="43" t="s">
        <v>80</v>
      </c>
      <c r="Y3043" s="43" t="s">
        <v>66</v>
      </c>
      <c r="Z3043" s="43" t="s">
        <v>10661</v>
      </c>
      <c r="AA3043" s="43" t="s">
        <v>10134</v>
      </c>
      <c r="AB3043" s="46">
        <v>0</v>
      </c>
      <c r="AC3043" s="46">
        <v>0</v>
      </c>
      <c r="AD3043" s="47">
        <v>0</v>
      </c>
      <c r="AE3043" s="47">
        <v>0.14000000000000001</v>
      </c>
      <c r="AF3043" s="12" t="str">
        <f t="shared" si="564"/>
        <v>385161</v>
      </c>
      <c r="AG3043" s="13" t="str">
        <f>VLOOKUP(D3043,[2]Reference!$Q:$U,4,FALSE)</f>
        <v>Fleet</v>
      </c>
      <c r="AH3043" s="13" t="str">
        <f>VLOOKUP(D3043,[2]Reference!$Q:$U,5,FALSE)</f>
        <v>LNER</v>
      </c>
      <c r="AI3043" s="14">
        <f t="shared" si="565"/>
        <v>0</v>
      </c>
      <c r="AJ3043" s="14">
        <f t="shared" si="566"/>
        <v>0</v>
      </c>
      <c r="AK3043" s="14">
        <f t="shared" si="567"/>
        <v>0</v>
      </c>
      <c r="AL3043" s="15">
        <f t="shared" si="568"/>
        <v>0</v>
      </c>
      <c r="AM3043" s="14">
        <f t="shared" si="569"/>
        <v>3</v>
      </c>
      <c r="AN3043" s="16">
        <f t="shared" si="570"/>
        <v>45759</v>
      </c>
      <c r="AO3043" s="17">
        <f>VLOOKUP(B3043,[2]Reference!D:E,2,1)</f>
        <v>202601</v>
      </c>
      <c r="AP3043" s="12" t="str">
        <f t="shared" si="571"/>
        <v>7</v>
      </c>
      <c r="AQ3043" s="18">
        <f t="shared" si="572"/>
        <v>0</v>
      </c>
      <c r="AR3043" s="18">
        <f t="shared" si="573"/>
        <v>0.14000000000000001</v>
      </c>
      <c r="AS3043" s="13" t="str">
        <f>VLOOKUP(D3043,[2]Reference!$Q:$U,3,FALSE)</f>
        <v>Azuma</v>
      </c>
      <c r="AT3043" s="13" t="str">
        <f>VLOOKUP(D3043,[2]Reference!Q:V,6,FALSE)</f>
        <v>Azuma</v>
      </c>
      <c r="AU3043" s="13" t="str">
        <f>VLOOKUP(D3043,[2]Reference!$Q:$U,2,FALSE)</f>
        <v>Hitachi - Class 801</v>
      </c>
      <c r="AV3043" s="19">
        <f t="shared" si="574"/>
        <v>45766</v>
      </c>
      <c r="AW3043" s="12" t="str">
        <f>+VLOOKUP(X3043,[2]Reference!BN:BO,2,FALSE)</f>
        <v>Fleet</v>
      </c>
      <c r="AX3043" s="20" t="str">
        <f t="shared" si="575"/>
        <v>HB</v>
      </c>
      <c r="AY3043" s="20" t="str">
        <f>VLOOKUP(AX3043,[2]Reference!AH:AI,2,FALSE)</f>
        <v>LNER</v>
      </c>
      <c r="AZ3043" s="20" t="str">
        <f>VLOOKUP(D3043,[2]Reference!Q:V,6,FALSE)</f>
        <v>Azuma</v>
      </c>
      <c r="BA3043" s="20" t="str">
        <f>VLOOKUP(D3043,[2]Reference!Q:V,3,FALSE)</f>
        <v>Azuma</v>
      </c>
    </row>
    <row r="3044" spans="1:53" ht="13.5" x14ac:dyDescent="0.25">
      <c r="A3044" s="43" t="s">
        <v>10795</v>
      </c>
      <c r="B3044" s="44">
        <v>45759</v>
      </c>
      <c r="C3044" s="43" t="s">
        <v>54</v>
      </c>
      <c r="D3044" s="43" t="s">
        <v>92</v>
      </c>
      <c r="E3044" s="43" t="s">
        <v>93</v>
      </c>
      <c r="F3044" s="43" t="s">
        <v>92</v>
      </c>
      <c r="G3044" s="43" t="s">
        <v>72</v>
      </c>
      <c r="H3044" s="43" t="s">
        <v>198</v>
      </c>
      <c r="I3044" s="43" t="s">
        <v>209</v>
      </c>
      <c r="J3044" s="43" t="s">
        <v>210</v>
      </c>
      <c r="K3044" s="43" t="s">
        <v>261</v>
      </c>
      <c r="L3044" s="43" t="s">
        <v>10796</v>
      </c>
      <c r="M3044" s="43" t="s">
        <v>2182</v>
      </c>
      <c r="N3044" s="45">
        <v>21</v>
      </c>
      <c r="O3044" s="45">
        <v>13</v>
      </c>
      <c r="P3044" s="45">
        <v>8</v>
      </c>
      <c r="Q3044" s="45">
        <v>0</v>
      </c>
      <c r="R3044" s="45">
        <v>0</v>
      </c>
      <c r="S3044" s="45">
        <v>0</v>
      </c>
      <c r="T3044" s="45">
        <v>0</v>
      </c>
      <c r="U3044" s="45">
        <v>2</v>
      </c>
      <c r="V3044" s="45">
        <v>21</v>
      </c>
      <c r="W3044" s="43" t="s">
        <v>10797</v>
      </c>
      <c r="X3044" s="43" t="s">
        <v>119</v>
      </c>
      <c r="Y3044" s="43" t="s">
        <v>66</v>
      </c>
      <c r="Z3044" s="43" t="s">
        <v>10661</v>
      </c>
      <c r="AA3044" s="43" t="s">
        <v>10134</v>
      </c>
      <c r="AB3044" s="46">
        <v>0</v>
      </c>
      <c r="AC3044" s="46">
        <v>0</v>
      </c>
      <c r="AD3044" s="47">
        <v>0</v>
      </c>
      <c r="AE3044" s="47">
        <v>0.81</v>
      </c>
      <c r="AF3044" s="12" t="str">
        <f t="shared" si="564"/>
        <v>385276</v>
      </c>
      <c r="AG3044" s="13" t="str">
        <f>VLOOKUP(D3044,[2]Reference!$Q:$U,4,FALSE)</f>
        <v>Fleet</v>
      </c>
      <c r="AH3044" s="13" t="str">
        <f>VLOOKUP(D3044,[2]Reference!$Q:$U,5,FALSE)</f>
        <v>LNER</v>
      </c>
      <c r="AI3044" s="14">
        <f t="shared" si="565"/>
        <v>0</v>
      </c>
      <c r="AJ3044" s="14">
        <f t="shared" si="566"/>
        <v>0</v>
      </c>
      <c r="AK3044" s="14">
        <f t="shared" si="567"/>
        <v>0</v>
      </c>
      <c r="AL3044" s="15">
        <f t="shared" si="568"/>
        <v>0</v>
      </c>
      <c r="AM3044" s="14">
        <f t="shared" si="569"/>
        <v>21</v>
      </c>
      <c r="AN3044" s="16">
        <f t="shared" si="570"/>
        <v>45759</v>
      </c>
      <c r="AO3044" s="17">
        <f>VLOOKUP(B3044,[2]Reference!D:E,2,1)</f>
        <v>202601</v>
      </c>
      <c r="AP3044" s="12" t="str">
        <f t="shared" si="571"/>
        <v>7</v>
      </c>
      <c r="AQ3044" s="18">
        <f t="shared" si="572"/>
        <v>0</v>
      </c>
      <c r="AR3044" s="18">
        <f t="shared" si="573"/>
        <v>0.81</v>
      </c>
      <c r="AS3044" s="13" t="str">
        <f>VLOOKUP(D3044,[2]Reference!$Q:$U,3,FALSE)</f>
        <v>Azuma</v>
      </c>
      <c r="AT3044" s="13" t="str">
        <f>VLOOKUP(D3044,[2]Reference!Q:V,6,FALSE)</f>
        <v>Azuma</v>
      </c>
      <c r="AU3044" s="13" t="str">
        <f>VLOOKUP(D3044,[2]Reference!$Q:$U,2,FALSE)</f>
        <v>Hitachi - Class 801</v>
      </c>
      <c r="AV3044" s="19">
        <f t="shared" si="574"/>
        <v>45766</v>
      </c>
      <c r="AW3044" s="12" t="str">
        <f>+VLOOKUP(X3044,[2]Reference!BN:BO,2,FALSE)</f>
        <v>Depot</v>
      </c>
      <c r="AX3044" s="20" t="str">
        <f t="shared" si="575"/>
        <v>HB</v>
      </c>
      <c r="AY3044" s="20" t="str">
        <f>VLOOKUP(AX3044,[2]Reference!AH:AI,2,FALSE)</f>
        <v>LNER</v>
      </c>
      <c r="AZ3044" s="20" t="str">
        <f>VLOOKUP(D3044,[2]Reference!Q:V,6,FALSE)</f>
        <v>Azuma</v>
      </c>
      <c r="BA3044" s="20" t="str">
        <f>VLOOKUP(D3044,[2]Reference!Q:V,3,FALSE)</f>
        <v>Azuma</v>
      </c>
    </row>
    <row r="3045" spans="1:53" ht="13.5" x14ac:dyDescent="0.25">
      <c r="A3045" s="43" t="s">
        <v>10798</v>
      </c>
      <c r="B3045" s="44">
        <v>45760</v>
      </c>
      <c r="C3045" s="43" t="s">
        <v>54</v>
      </c>
      <c r="D3045" s="43" t="s">
        <v>55</v>
      </c>
      <c r="E3045" s="43" t="s">
        <v>56</v>
      </c>
      <c r="F3045" s="43" t="s">
        <v>55</v>
      </c>
      <c r="G3045" s="43" t="s">
        <v>121</v>
      </c>
      <c r="H3045" s="43" t="s">
        <v>73</v>
      </c>
      <c r="I3045" s="43" t="s">
        <v>122</v>
      </c>
      <c r="J3045" s="43" t="s">
        <v>123</v>
      </c>
      <c r="K3045" s="43" t="s">
        <v>124</v>
      </c>
      <c r="L3045" s="43" t="s">
        <v>10799</v>
      </c>
      <c r="M3045" s="43" t="s">
        <v>89</v>
      </c>
      <c r="N3045" s="45">
        <v>6</v>
      </c>
      <c r="O3045" s="45">
        <v>6</v>
      </c>
      <c r="P3045" s="45">
        <v>0</v>
      </c>
      <c r="Q3045" s="45">
        <v>0</v>
      </c>
      <c r="R3045" s="45">
        <v>0</v>
      </c>
      <c r="S3045" s="45">
        <v>0</v>
      </c>
      <c r="T3045" s="45">
        <v>0</v>
      </c>
      <c r="U3045" s="45">
        <v>1</v>
      </c>
      <c r="V3045" s="45">
        <v>6</v>
      </c>
      <c r="W3045" s="43" t="s">
        <v>10800</v>
      </c>
      <c r="X3045" s="43" t="s">
        <v>80</v>
      </c>
      <c r="Y3045" s="43" t="s">
        <v>66</v>
      </c>
      <c r="Z3045" s="43" t="s">
        <v>10133</v>
      </c>
      <c r="AA3045" s="43" t="s">
        <v>10134</v>
      </c>
      <c r="AB3045" s="46">
        <v>0</v>
      </c>
      <c r="AC3045" s="46">
        <v>0</v>
      </c>
      <c r="AD3045" s="47">
        <v>0</v>
      </c>
      <c r="AE3045" s="47">
        <v>0</v>
      </c>
      <c r="AF3045" s="12" t="str">
        <f t="shared" si="564"/>
        <v>386487</v>
      </c>
      <c r="AG3045" s="13" t="str">
        <f>VLOOKUP(D3045,[2]Reference!$Q:$U,4,FALSE)</f>
        <v>Fleet</v>
      </c>
      <c r="AH3045" s="13" t="str">
        <f>VLOOKUP(D3045,[2]Reference!$Q:$U,5,FALSE)</f>
        <v>LNER</v>
      </c>
      <c r="AI3045" s="14">
        <f t="shared" si="565"/>
        <v>0</v>
      </c>
      <c r="AJ3045" s="14">
        <f t="shared" si="566"/>
        <v>0</v>
      </c>
      <c r="AK3045" s="14">
        <f t="shared" si="567"/>
        <v>0</v>
      </c>
      <c r="AL3045" s="15">
        <f t="shared" si="568"/>
        <v>0</v>
      </c>
      <c r="AM3045" s="14">
        <f t="shared" si="569"/>
        <v>6</v>
      </c>
      <c r="AN3045" s="16">
        <f t="shared" si="570"/>
        <v>45766</v>
      </c>
      <c r="AO3045" s="17">
        <f>VLOOKUP(B3045,[2]Reference!D:E,2,1)</f>
        <v>202601</v>
      </c>
      <c r="AP3045" s="12" t="str">
        <f t="shared" si="571"/>
        <v>7</v>
      </c>
      <c r="AQ3045" s="18">
        <f t="shared" si="572"/>
        <v>0</v>
      </c>
      <c r="AR3045" s="18">
        <f t="shared" si="573"/>
        <v>0</v>
      </c>
      <c r="AS3045" s="13" t="str">
        <f>VLOOKUP(D3045,[2]Reference!$Q:$U,3,FALSE)</f>
        <v>Azuma</v>
      </c>
      <c r="AT3045" s="13" t="str">
        <f>VLOOKUP(D3045,[2]Reference!Q:V,6,FALSE)</f>
        <v>Azuma</v>
      </c>
      <c r="AU3045" s="13" t="str">
        <f>VLOOKUP(D3045,[2]Reference!$Q:$U,2,FALSE)</f>
        <v>Hitachi - Class 800</v>
      </c>
      <c r="AV3045" s="19">
        <f t="shared" si="574"/>
        <v>45767</v>
      </c>
      <c r="AW3045" s="12" t="str">
        <f>+VLOOKUP(X3045,[2]Reference!BN:BO,2,FALSE)</f>
        <v>Fleet</v>
      </c>
      <c r="AX3045" s="20" t="str">
        <f t="shared" si="575"/>
        <v>HB</v>
      </c>
      <c r="AY3045" s="20" t="str">
        <f>VLOOKUP(AX3045,[2]Reference!AH:AI,2,FALSE)</f>
        <v>LNER</v>
      </c>
      <c r="AZ3045" s="20" t="str">
        <f>VLOOKUP(D3045,[2]Reference!Q:V,6,FALSE)</f>
        <v>Azuma</v>
      </c>
      <c r="BA3045" s="20" t="str">
        <f>VLOOKUP(D3045,[2]Reference!Q:V,3,FALSE)</f>
        <v>Azuma</v>
      </c>
    </row>
    <row r="3046" spans="1:53" ht="13.5" x14ac:dyDescent="0.25">
      <c r="A3046" s="43" t="s">
        <v>10801</v>
      </c>
      <c r="B3046" s="44">
        <v>45760</v>
      </c>
      <c r="C3046" s="43" t="s">
        <v>54</v>
      </c>
      <c r="D3046" s="43" t="s">
        <v>161</v>
      </c>
      <c r="E3046" s="43" t="s">
        <v>162</v>
      </c>
      <c r="F3046" s="43" t="s">
        <v>161</v>
      </c>
      <c r="G3046" s="43" t="s">
        <v>129</v>
      </c>
      <c r="H3046" s="43" t="s">
        <v>138</v>
      </c>
      <c r="I3046" s="43" t="s">
        <v>1498</v>
      </c>
      <c r="J3046" s="43" t="s">
        <v>1499</v>
      </c>
      <c r="K3046" s="43" t="s">
        <v>172</v>
      </c>
      <c r="L3046" s="43" t="s">
        <v>4323</v>
      </c>
      <c r="M3046" s="43" t="s">
        <v>419</v>
      </c>
      <c r="N3046" s="45">
        <v>2</v>
      </c>
      <c r="O3046" s="45">
        <v>2</v>
      </c>
      <c r="P3046" s="45">
        <v>0</v>
      </c>
      <c r="Q3046" s="45">
        <v>0</v>
      </c>
      <c r="R3046" s="45">
        <v>0</v>
      </c>
      <c r="S3046" s="45">
        <v>0</v>
      </c>
      <c r="T3046" s="45">
        <v>0</v>
      </c>
      <c r="U3046" s="45">
        <v>1</v>
      </c>
      <c r="V3046" s="45">
        <v>2</v>
      </c>
      <c r="W3046" s="43" t="s">
        <v>10802</v>
      </c>
      <c r="X3046" s="43" t="s">
        <v>80</v>
      </c>
      <c r="Y3046" s="43" t="s">
        <v>66</v>
      </c>
      <c r="Z3046" s="43" t="s">
        <v>10133</v>
      </c>
      <c r="AA3046" s="43" t="s">
        <v>10134</v>
      </c>
      <c r="AB3046" s="46">
        <v>0</v>
      </c>
      <c r="AC3046" s="46">
        <v>0</v>
      </c>
      <c r="AD3046" s="47">
        <v>0</v>
      </c>
      <c r="AE3046" s="47">
        <v>0</v>
      </c>
      <c r="AF3046" s="12" t="str">
        <f t="shared" si="564"/>
        <v>386643</v>
      </c>
      <c r="AG3046" s="13" t="str">
        <f>VLOOKUP(D3046,[2]Reference!$Q:$U,4,FALSE)</f>
        <v>Fleet</v>
      </c>
      <c r="AH3046" s="13" t="str">
        <f>VLOOKUP(D3046,[2]Reference!$Q:$U,5,FALSE)</f>
        <v>LNER</v>
      </c>
      <c r="AI3046" s="14">
        <f t="shared" si="565"/>
        <v>0</v>
      </c>
      <c r="AJ3046" s="14">
        <f t="shared" si="566"/>
        <v>0</v>
      </c>
      <c r="AK3046" s="14">
        <f t="shared" si="567"/>
        <v>0</v>
      </c>
      <c r="AL3046" s="15">
        <f t="shared" si="568"/>
        <v>0</v>
      </c>
      <c r="AM3046" s="14">
        <f t="shared" si="569"/>
        <v>2</v>
      </c>
      <c r="AN3046" s="16">
        <f t="shared" si="570"/>
        <v>45766</v>
      </c>
      <c r="AO3046" s="17">
        <f>VLOOKUP(B3046,[2]Reference!D:E,2,1)</f>
        <v>202601</v>
      </c>
      <c r="AP3046" s="12" t="str">
        <f t="shared" si="571"/>
        <v>7</v>
      </c>
      <c r="AQ3046" s="18">
        <f t="shared" si="572"/>
        <v>0</v>
      </c>
      <c r="AR3046" s="18">
        <f t="shared" si="573"/>
        <v>0</v>
      </c>
      <c r="AS3046" s="13" t="str">
        <f>VLOOKUP(D3046,[2]Reference!$Q:$U,3,FALSE)</f>
        <v>IC225</v>
      </c>
      <c r="AT3046" s="13" t="str">
        <f>VLOOKUP(D3046,[2]Reference!Q:V,6,FALSE)</f>
        <v>IC225</v>
      </c>
      <c r="AU3046" s="13" t="str">
        <f>VLOOKUP(D3046,[2]Reference!$Q:$U,2,FALSE)</f>
        <v>MK4 Coach</v>
      </c>
      <c r="AV3046" s="19">
        <f t="shared" si="574"/>
        <v>45767</v>
      </c>
      <c r="AW3046" s="12" t="str">
        <f>+VLOOKUP(X3046,[2]Reference!BN:BO,2,FALSE)</f>
        <v>Fleet</v>
      </c>
      <c r="AX3046" s="20" t="str">
        <f t="shared" si="575"/>
        <v>HB</v>
      </c>
      <c r="AY3046" s="20" t="str">
        <f>VLOOKUP(AX3046,[2]Reference!AH:AI,2,FALSE)</f>
        <v>LNER</v>
      </c>
      <c r="AZ3046" s="20" t="str">
        <f>VLOOKUP(D3046,[2]Reference!Q:V,6,FALSE)</f>
        <v>IC225</v>
      </c>
      <c r="BA3046" s="20" t="str">
        <f>VLOOKUP(D3046,[2]Reference!Q:V,3,FALSE)</f>
        <v>IC225</v>
      </c>
    </row>
    <row r="3047" spans="1:53" ht="13.5" x14ac:dyDescent="0.25">
      <c r="A3047" s="43" t="s">
        <v>10803</v>
      </c>
      <c r="B3047" s="44">
        <v>45761</v>
      </c>
      <c r="C3047" s="43" t="s">
        <v>54</v>
      </c>
      <c r="D3047" s="43" t="s">
        <v>70</v>
      </c>
      <c r="E3047" s="43" t="s">
        <v>71</v>
      </c>
      <c r="F3047" s="43" t="s">
        <v>70</v>
      </c>
      <c r="G3047" s="43" t="s">
        <v>72</v>
      </c>
      <c r="H3047" s="43" t="s">
        <v>237</v>
      </c>
      <c r="I3047" s="43" t="s">
        <v>1024</v>
      </c>
      <c r="J3047" s="43" t="s">
        <v>1025</v>
      </c>
      <c r="K3047" s="43" t="s">
        <v>3352</v>
      </c>
      <c r="L3047" s="43" t="s">
        <v>10804</v>
      </c>
      <c r="M3047" s="43" t="s">
        <v>324</v>
      </c>
      <c r="N3047" s="45">
        <v>0</v>
      </c>
      <c r="O3047" s="45">
        <v>0</v>
      </c>
      <c r="P3047" s="45">
        <v>0</v>
      </c>
      <c r="Q3047" s="45">
        <v>2</v>
      </c>
      <c r="R3047" s="45">
        <v>0</v>
      </c>
      <c r="S3047" s="45">
        <v>0</v>
      </c>
      <c r="T3047" s="45">
        <v>0</v>
      </c>
      <c r="U3047" s="45">
        <v>2</v>
      </c>
      <c r="V3047" s="45">
        <v>160</v>
      </c>
      <c r="W3047" s="43" t="s">
        <v>10805</v>
      </c>
      <c r="X3047" s="43" t="s">
        <v>80</v>
      </c>
      <c r="Y3047" s="43" t="s">
        <v>66</v>
      </c>
      <c r="Z3047" s="43" t="s">
        <v>10133</v>
      </c>
      <c r="AA3047" s="43" t="s">
        <v>10134</v>
      </c>
      <c r="AB3047" s="46">
        <v>2</v>
      </c>
      <c r="AC3047" s="46">
        <v>0</v>
      </c>
      <c r="AD3047" s="47">
        <v>2</v>
      </c>
      <c r="AE3047" s="47">
        <v>2</v>
      </c>
      <c r="AF3047" s="12" t="str">
        <f t="shared" si="564"/>
        <v>387610</v>
      </c>
      <c r="AG3047" s="13" t="str">
        <f>VLOOKUP(D3047,[2]Reference!$Q:$U,4,FALSE)</f>
        <v>Fleet</v>
      </c>
      <c r="AH3047" s="13" t="str">
        <f>VLOOKUP(D3047,[2]Reference!$Q:$U,5,FALSE)</f>
        <v>LNER</v>
      </c>
      <c r="AI3047" s="14">
        <f t="shared" si="565"/>
        <v>2</v>
      </c>
      <c r="AJ3047" s="14">
        <f t="shared" si="566"/>
        <v>0</v>
      </c>
      <c r="AK3047" s="14">
        <f t="shared" si="567"/>
        <v>2</v>
      </c>
      <c r="AL3047" s="15">
        <f t="shared" si="568"/>
        <v>0</v>
      </c>
      <c r="AM3047" s="14">
        <f t="shared" si="569"/>
        <v>0</v>
      </c>
      <c r="AN3047" s="16">
        <f t="shared" si="570"/>
        <v>45766</v>
      </c>
      <c r="AO3047" s="17">
        <f>VLOOKUP(B3047,[2]Reference!D:E,2,1)</f>
        <v>202601</v>
      </c>
      <c r="AP3047" s="12" t="str">
        <f t="shared" si="571"/>
        <v>7</v>
      </c>
      <c r="AQ3047" s="18">
        <f t="shared" si="572"/>
        <v>2</v>
      </c>
      <c r="AR3047" s="18">
        <f t="shared" si="573"/>
        <v>2</v>
      </c>
      <c r="AS3047" s="13" t="str">
        <f>VLOOKUP(D3047,[2]Reference!$Q:$U,3,FALSE)</f>
        <v>IC225</v>
      </c>
      <c r="AT3047" s="13" t="str">
        <f>VLOOKUP(D3047,[2]Reference!Q:V,6,FALSE)</f>
        <v>IC225</v>
      </c>
      <c r="AU3047" s="13" t="str">
        <f>VLOOKUP(D3047,[2]Reference!$Q:$U,2,FALSE)</f>
        <v>Cl 91 Loco</v>
      </c>
      <c r="AV3047" s="19">
        <f t="shared" si="574"/>
        <v>45768</v>
      </c>
      <c r="AW3047" s="12" t="str">
        <f>+VLOOKUP(X3047,[2]Reference!BN:BO,2,FALSE)</f>
        <v>Fleet</v>
      </c>
      <c r="AX3047" s="20" t="str">
        <f t="shared" si="575"/>
        <v>HB</v>
      </c>
      <c r="AY3047" s="20" t="str">
        <f>VLOOKUP(AX3047,[2]Reference!AH:AI,2,FALSE)</f>
        <v>LNER</v>
      </c>
      <c r="AZ3047" s="20" t="str">
        <f>VLOOKUP(D3047,[2]Reference!Q:V,6,FALSE)</f>
        <v>IC225</v>
      </c>
      <c r="BA3047" s="20" t="str">
        <f>VLOOKUP(D3047,[2]Reference!Q:V,3,FALSE)</f>
        <v>IC225</v>
      </c>
    </row>
    <row r="3048" spans="1:53" ht="13.5" x14ac:dyDescent="0.25">
      <c r="A3048" s="43" t="s">
        <v>10806</v>
      </c>
      <c r="B3048" s="44">
        <v>45761</v>
      </c>
      <c r="C3048" s="43" t="s">
        <v>54</v>
      </c>
      <c r="D3048" s="43" t="s">
        <v>92</v>
      </c>
      <c r="E3048" s="43" t="s">
        <v>93</v>
      </c>
      <c r="F3048" s="43" t="s">
        <v>92</v>
      </c>
      <c r="G3048" s="43" t="s">
        <v>83</v>
      </c>
      <c r="H3048" s="43" t="s">
        <v>73</v>
      </c>
      <c r="I3048" s="43" t="s">
        <v>1242</v>
      </c>
      <c r="J3048" s="43" t="s">
        <v>1243</v>
      </c>
      <c r="K3048" s="43" t="s">
        <v>503</v>
      </c>
      <c r="L3048" s="43" t="s">
        <v>10807</v>
      </c>
      <c r="M3048" s="43" t="s">
        <v>899</v>
      </c>
      <c r="N3048" s="45">
        <v>27</v>
      </c>
      <c r="O3048" s="45">
        <v>0</v>
      </c>
      <c r="P3048" s="45">
        <v>27</v>
      </c>
      <c r="Q3048" s="45">
        <v>2</v>
      </c>
      <c r="R3048" s="45">
        <v>0</v>
      </c>
      <c r="S3048" s="45">
        <v>0</v>
      </c>
      <c r="T3048" s="45">
        <v>0</v>
      </c>
      <c r="U3048" s="45">
        <v>6</v>
      </c>
      <c r="V3048" s="45">
        <v>177</v>
      </c>
      <c r="W3048" s="43" t="s">
        <v>10808</v>
      </c>
      <c r="X3048" s="43" t="s">
        <v>80</v>
      </c>
      <c r="Y3048" s="43" t="s">
        <v>66</v>
      </c>
      <c r="Z3048" s="43" t="s">
        <v>10133</v>
      </c>
      <c r="AA3048" s="43" t="s">
        <v>10134</v>
      </c>
      <c r="AB3048" s="46">
        <v>2</v>
      </c>
      <c r="AC3048" s="46">
        <v>0</v>
      </c>
      <c r="AD3048" s="47">
        <v>2</v>
      </c>
      <c r="AE3048" s="47">
        <v>2.93</v>
      </c>
      <c r="AF3048" s="12" t="str">
        <f t="shared" si="564"/>
        <v>388718</v>
      </c>
      <c r="AG3048" s="13" t="str">
        <f>VLOOKUP(D3048,[2]Reference!$Q:$U,4,FALSE)</f>
        <v>Fleet</v>
      </c>
      <c r="AH3048" s="13" t="str">
        <f>VLOOKUP(D3048,[2]Reference!$Q:$U,5,FALSE)</f>
        <v>LNER</v>
      </c>
      <c r="AI3048" s="14">
        <f t="shared" si="565"/>
        <v>2</v>
      </c>
      <c r="AJ3048" s="14">
        <f t="shared" si="566"/>
        <v>0</v>
      </c>
      <c r="AK3048" s="14">
        <f t="shared" si="567"/>
        <v>2</v>
      </c>
      <c r="AL3048" s="15">
        <f t="shared" si="568"/>
        <v>0</v>
      </c>
      <c r="AM3048" s="14">
        <f t="shared" si="569"/>
        <v>27</v>
      </c>
      <c r="AN3048" s="16">
        <f t="shared" si="570"/>
        <v>45766</v>
      </c>
      <c r="AO3048" s="17">
        <f>VLOOKUP(B3048,[2]Reference!D:E,2,1)</f>
        <v>202601</v>
      </c>
      <c r="AP3048" s="12" t="str">
        <f t="shared" si="571"/>
        <v>7</v>
      </c>
      <c r="AQ3048" s="18">
        <f t="shared" si="572"/>
        <v>2</v>
      </c>
      <c r="AR3048" s="18">
        <f t="shared" si="573"/>
        <v>2.93</v>
      </c>
      <c r="AS3048" s="13" t="str">
        <f>VLOOKUP(D3048,[2]Reference!$Q:$U,3,FALSE)</f>
        <v>Azuma</v>
      </c>
      <c r="AT3048" s="13" t="str">
        <f>VLOOKUP(D3048,[2]Reference!Q:V,6,FALSE)</f>
        <v>Azuma</v>
      </c>
      <c r="AU3048" s="13" t="str">
        <f>VLOOKUP(D3048,[2]Reference!$Q:$U,2,FALSE)</f>
        <v>Hitachi - Class 801</v>
      </c>
      <c r="AV3048" s="19">
        <f t="shared" si="574"/>
        <v>45768</v>
      </c>
      <c r="AW3048" s="12" t="str">
        <f>+VLOOKUP(X3048,[2]Reference!BN:BO,2,FALSE)</f>
        <v>Fleet</v>
      </c>
      <c r="AX3048" s="20" t="str">
        <f t="shared" si="575"/>
        <v>HB</v>
      </c>
      <c r="AY3048" s="20" t="str">
        <f>VLOOKUP(AX3048,[2]Reference!AH:AI,2,FALSE)</f>
        <v>LNER</v>
      </c>
      <c r="AZ3048" s="20" t="str">
        <f>VLOOKUP(D3048,[2]Reference!Q:V,6,FALSE)</f>
        <v>Azuma</v>
      </c>
      <c r="BA3048" s="20" t="str">
        <f>VLOOKUP(D3048,[2]Reference!Q:V,3,FALSE)</f>
        <v>Azuma</v>
      </c>
    </row>
    <row r="3049" spans="1:53" ht="13.5" x14ac:dyDescent="0.25">
      <c r="A3049" s="43" t="s">
        <v>10809</v>
      </c>
      <c r="B3049" s="44">
        <v>45761</v>
      </c>
      <c r="C3049" s="43" t="s">
        <v>54</v>
      </c>
      <c r="D3049" s="43" t="s">
        <v>92</v>
      </c>
      <c r="E3049" s="43" t="s">
        <v>93</v>
      </c>
      <c r="F3049" s="43" t="s">
        <v>92</v>
      </c>
      <c r="G3049" s="43" t="s">
        <v>154</v>
      </c>
      <c r="H3049" s="43" t="s">
        <v>73</v>
      </c>
      <c r="I3049" s="43" t="s">
        <v>122</v>
      </c>
      <c r="J3049" s="43" t="s">
        <v>123</v>
      </c>
      <c r="K3049" s="43" t="s">
        <v>155</v>
      </c>
      <c r="L3049" s="43" t="s">
        <v>10810</v>
      </c>
      <c r="M3049" s="43" t="s">
        <v>1200</v>
      </c>
      <c r="N3049" s="45">
        <v>6</v>
      </c>
      <c r="O3049" s="45">
        <v>6</v>
      </c>
      <c r="P3049" s="45">
        <v>0</v>
      </c>
      <c r="Q3049" s="45">
        <v>0</v>
      </c>
      <c r="R3049" s="45">
        <v>0</v>
      </c>
      <c r="S3049" s="45">
        <v>0</v>
      </c>
      <c r="T3049" s="45">
        <v>0</v>
      </c>
      <c r="U3049" s="45">
        <v>1</v>
      </c>
      <c r="V3049" s="45">
        <v>6</v>
      </c>
      <c r="W3049" s="43" t="s">
        <v>10811</v>
      </c>
      <c r="X3049" s="43" t="s">
        <v>80</v>
      </c>
      <c r="Y3049" s="43" t="s">
        <v>66</v>
      </c>
      <c r="Z3049" s="43" t="s">
        <v>10133</v>
      </c>
      <c r="AA3049" s="43" t="s">
        <v>10134</v>
      </c>
      <c r="AB3049" s="46">
        <v>0</v>
      </c>
      <c r="AC3049" s="46">
        <v>0</v>
      </c>
      <c r="AD3049" s="47">
        <v>0</v>
      </c>
      <c r="AE3049" s="47">
        <v>0</v>
      </c>
      <c r="AF3049" s="12" t="str">
        <f t="shared" si="564"/>
        <v>388804</v>
      </c>
      <c r="AG3049" s="13" t="str">
        <f>VLOOKUP(D3049,[2]Reference!$Q:$U,4,FALSE)</f>
        <v>Fleet</v>
      </c>
      <c r="AH3049" s="13" t="str">
        <f>VLOOKUP(D3049,[2]Reference!$Q:$U,5,FALSE)</f>
        <v>LNER</v>
      </c>
      <c r="AI3049" s="14">
        <f t="shared" si="565"/>
        <v>0</v>
      </c>
      <c r="AJ3049" s="14">
        <f t="shared" si="566"/>
        <v>0</v>
      </c>
      <c r="AK3049" s="14">
        <f t="shared" si="567"/>
        <v>0</v>
      </c>
      <c r="AL3049" s="15">
        <f t="shared" si="568"/>
        <v>0</v>
      </c>
      <c r="AM3049" s="14">
        <f t="shared" si="569"/>
        <v>6</v>
      </c>
      <c r="AN3049" s="16">
        <f t="shared" si="570"/>
        <v>45766</v>
      </c>
      <c r="AO3049" s="17">
        <f>VLOOKUP(B3049,[2]Reference!D:E,2,1)</f>
        <v>202601</v>
      </c>
      <c r="AP3049" s="12" t="str">
        <f t="shared" si="571"/>
        <v>7</v>
      </c>
      <c r="AQ3049" s="18">
        <f t="shared" si="572"/>
        <v>0</v>
      </c>
      <c r="AR3049" s="18">
        <f t="shared" si="573"/>
        <v>0</v>
      </c>
      <c r="AS3049" s="13" t="str">
        <f>VLOOKUP(D3049,[2]Reference!$Q:$U,3,FALSE)</f>
        <v>Azuma</v>
      </c>
      <c r="AT3049" s="13" t="str">
        <f>VLOOKUP(D3049,[2]Reference!Q:V,6,FALSE)</f>
        <v>Azuma</v>
      </c>
      <c r="AU3049" s="13" t="str">
        <f>VLOOKUP(D3049,[2]Reference!$Q:$U,2,FALSE)</f>
        <v>Hitachi - Class 801</v>
      </c>
      <c r="AV3049" s="19">
        <f t="shared" si="574"/>
        <v>45768</v>
      </c>
      <c r="AW3049" s="12" t="str">
        <f>+VLOOKUP(X3049,[2]Reference!BN:BO,2,FALSE)</f>
        <v>Fleet</v>
      </c>
      <c r="AX3049" s="20" t="str">
        <f t="shared" si="575"/>
        <v>HB</v>
      </c>
      <c r="AY3049" s="20" t="str">
        <f>VLOOKUP(AX3049,[2]Reference!AH:AI,2,FALSE)</f>
        <v>LNER</v>
      </c>
      <c r="AZ3049" s="20" t="str">
        <f>VLOOKUP(D3049,[2]Reference!Q:V,6,FALSE)</f>
        <v>Azuma</v>
      </c>
      <c r="BA3049" s="20" t="str">
        <f>VLOOKUP(D3049,[2]Reference!Q:V,3,FALSE)</f>
        <v>Azuma</v>
      </c>
    </row>
    <row r="3050" spans="1:53" ht="13.5" x14ac:dyDescent="0.25">
      <c r="A3050" s="43" t="s">
        <v>10812</v>
      </c>
      <c r="B3050" s="44">
        <v>45761</v>
      </c>
      <c r="C3050" s="43" t="s">
        <v>54</v>
      </c>
      <c r="D3050" s="43" t="s">
        <v>55</v>
      </c>
      <c r="E3050" s="43" t="s">
        <v>56</v>
      </c>
      <c r="F3050" s="43" t="s">
        <v>55</v>
      </c>
      <c r="G3050" s="43" t="s">
        <v>146</v>
      </c>
      <c r="H3050" s="43" t="s">
        <v>138</v>
      </c>
      <c r="I3050" s="43" t="s">
        <v>2509</v>
      </c>
      <c r="J3050" s="43" t="s">
        <v>2510</v>
      </c>
      <c r="K3050" s="43" t="s">
        <v>1269</v>
      </c>
      <c r="L3050" s="43" t="s">
        <v>8266</v>
      </c>
      <c r="M3050" s="43" t="s">
        <v>212</v>
      </c>
      <c r="N3050" s="45">
        <v>81</v>
      </c>
      <c r="O3050" s="45">
        <v>17</v>
      </c>
      <c r="P3050" s="45">
        <v>64</v>
      </c>
      <c r="Q3050" s="45">
        <v>0</v>
      </c>
      <c r="R3050" s="45">
        <v>1</v>
      </c>
      <c r="S3050" s="45">
        <v>0</v>
      </c>
      <c r="T3050" s="45">
        <v>0</v>
      </c>
      <c r="U3050" s="45">
        <v>6</v>
      </c>
      <c r="V3050" s="45">
        <v>111</v>
      </c>
      <c r="W3050" s="43" t="s">
        <v>10813</v>
      </c>
      <c r="X3050" s="43" t="s">
        <v>80</v>
      </c>
      <c r="Y3050" s="43" t="s">
        <v>66</v>
      </c>
      <c r="Z3050" s="43" t="s">
        <v>10133</v>
      </c>
      <c r="AA3050" s="43" t="s">
        <v>10134</v>
      </c>
      <c r="AB3050" s="46">
        <v>0</v>
      </c>
      <c r="AC3050" s="46">
        <v>1</v>
      </c>
      <c r="AD3050" s="47">
        <v>1</v>
      </c>
      <c r="AE3050" s="47">
        <v>2.59</v>
      </c>
      <c r="AF3050" s="12" t="str">
        <f t="shared" si="564"/>
        <v>389043</v>
      </c>
      <c r="AG3050" s="13" t="str">
        <f>VLOOKUP(D3050,[2]Reference!$Q:$U,4,FALSE)</f>
        <v>Fleet</v>
      </c>
      <c r="AH3050" s="13" t="str">
        <f>VLOOKUP(D3050,[2]Reference!$Q:$U,5,FALSE)</f>
        <v>LNER</v>
      </c>
      <c r="AI3050" s="14">
        <f t="shared" si="565"/>
        <v>0</v>
      </c>
      <c r="AJ3050" s="14">
        <f t="shared" si="566"/>
        <v>0.5</v>
      </c>
      <c r="AK3050" s="14">
        <f t="shared" si="567"/>
        <v>0.5</v>
      </c>
      <c r="AL3050" s="15">
        <f t="shared" si="568"/>
        <v>0.5</v>
      </c>
      <c r="AM3050" s="14">
        <f t="shared" si="569"/>
        <v>81</v>
      </c>
      <c r="AN3050" s="16">
        <f t="shared" si="570"/>
        <v>45766</v>
      </c>
      <c r="AO3050" s="17">
        <f>VLOOKUP(B3050,[2]Reference!D:E,2,1)</f>
        <v>202601</v>
      </c>
      <c r="AP3050" s="12" t="str">
        <f t="shared" si="571"/>
        <v>7</v>
      </c>
      <c r="AQ3050" s="18">
        <f t="shared" si="572"/>
        <v>1</v>
      </c>
      <c r="AR3050" s="18">
        <f t="shared" si="573"/>
        <v>2.59</v>
      </c>
      <c r="AS3050" s="13" t="str">
        <f>VLOOKUP(D3050,[2]Reference!$Q:$U,3,FALSE)</f>
        <v>Azuma</v>
      </c>
      <c r="AT3050" s="13" t="str">
        <f>VLOOKUP(D3050,[2]Reference!Q:V,6,FALSE)</f>
        <v>Azuma</v>
      </c>
      <c r="AU3050" s="13" t="str">
        <f>VLOOKUP(D3050,[2]Reference!$Q:$U,2,FALSE)</f>
        <v>Hitachi - Class 800</v>
      </c>
      <c r="AV3050" s="19">
        <f t="shared" si="574"/>
        <v>45768</v>
      </c>
      <c r="AW3050" s="12" t="str">
        <f>+VLOOKUP(X3050,[2]Reference!BN:BO,2,FALSE)</f>
        <v>Fleet</v>
      </c>
      <c r="AX3050" s="20" t="str">
        <f t="shared" si="575"/>
        <v>HB</v>
      </c>
      <c r="AY3050" s="20" t="str">
        <f>VLOOKUP(AX3050,[2]Reference!AH:AI,2,FALSE)</f>
        <v>LNER</v>
      </c>
      <c r="AZ3050" s="20" t="str">
        <f>VLOOKUP(D3050,[2]Reference!Q:V,6,FALSE)</f>
        <v>Azuma</v>
      </c>
      <c r="BA3050" s="20" t="str">
        <f>VLOOKUP(D3050,[2]Reference!Q:V,3,FALSE)</f>
        <v>Azuma</v>
      </c>
    </row>
    <row r="3051" spans="1:53" ht="13.5" x14ac:dyDescent="0.25">
      <c r="A3051" s="43" t="s">
        <v>10814</v>
      </c>
      <c r="B3051" s="44">
        <v>45761</v>
      </c>
      <c r="C3051" s="43" t="s">
        <v>54</v>
      </c>
      <c r="D3051" s="43" t="s">
        <v>70</v>
      </c>
      <c r="E3051" s="43" t="s">
        <v>71</v>
      </c>
      <c r="F3051" s="43" t="s">
        <v>70</v>
      </c>
      <c r="G3051" s="43" t="s">
        <v>72</v>
      </c>
      <c r="H3051" s="43" t="s">
        <v>73</v>
      </c>
      <c r="I3051" s="43" t="s">
        <v>530</v>
      </c>
      <c r="J3051" s="43" t="s">
        <v>531</v>
      </c>
      <c r="K3051" s="43" t="s">
        <v>261</v>
      </c>
      <c r="L3051" s="43" t="s">
        <v>10815</v>
      </c>
      <c r="M3051" s="43" t="s">
        <v>107</v>
      </c>
      <c r="N3051" s="45">
        <v>5</v>
      </c>
      <c r="O3051" s="45">
        <v>5</v>
      </c>
      <c r="P3051" s="45">
        <v>0</v>
      </c>
      <c r="Q3051" s="45">
        <v>0</v>
      </c>
      <c r="R3051" s="45">
        <v>0</v>
      </c>
      <c r="S3051" s="45">
        <v>0</v>
      </c>
      <c r="T3051" s="45">
        <v>0</v>
      </c>
      <c r="U3051" s="45">
        <v>1</v>
      </c>
      <c r="V3051" s="45">
        <v>5</v>
      </c>
      <c r="W3051" s="43" t="s">
        <v>10816</v>
      </c>
      <c r="X3051" s="43" t="s">
        <v>80</v>
      </c>
      <c r="Y3051" s="43" t="s">
        <v>66</v>
      </c>
      <c r="Z3051" s="43" t="s">
        <v>10133</v>
      </c>
      <c r="AA3051" s="43" t="s">
        <v>10134</v>
      </c>
      <c r="AB3051" s="46">
        <v>0</v>
      </c>
      <c r="AC3051" s="46">
        <v>0</v>
      </c>
      <c r="AD3051" s="47">
        <v>0</v>
      </c>
      <c r="AE3051" s="47">
        <v>0</v>
      </c>
      <c r="AF3051" s="12" t="str">
        <f t="shared" si="564"/>
        <v>389100</v>
      </c>
      <c r="AG3051" s="13" t="str">
        <f>VLOOKUP(D3051,[2]Reference!$Q:$U,4,FALSE)</f>
        <v>Fleet</v>
      </c>
      <c r="AH3051" s="13" t="str">
        <f>VLOOKUP(D3051,[2]Reference!$Q:$U,5,FALSE)</f>
        <v>LNER</v>
      </c>
      <c r="AI3051" s="14">
        <f t="shared" si="565"/>
        <v>0</v>
      </c>
      <c r="AJ3051" s="14">
        <f t="shared" si="566"/>
        <v>0</v>
      </c>
      <c r="AK3051" s="14">
        <f t="shared" si="567"/>
        <v>0</v>
      </c>
      <c r="AL3051" s="15">
        <f t="shared" si="568"/>
        <v>0</v>
      </c>
      <c r="AM3051" s="14">
        <f t="shared" si="569"/>
        <v>5</v>
      </c>
      <c r="AN3051" s="16">
        <f t="shared" si="570"/>
        <v>45766</v>
      </c>
      <c r="AO3051" s="17">
        <f>VLOOKUP(B3051,[2]Reference!D:E,2,1)</f>
        <v>202601</v>
      </c>
      <c r="AP3051" s="12" t="str">
        <f t="shared" si="571"/>
        <v>7</v>
      </c>
      <c r="AQ3051" s="18">
        <f t="shared" si="572"/>
        <v>0</v>
      </c>
      <c r="AR3051" s="18">
        <f t="shared" si="573"/>
        <v>0</v>
      </c>
      <c r="AS3051" s="13" t="str">
        <f>VLOOKUP(D3051,[2]Reference!$Q:$U,3,FALSE)</f>
        <v>IC225</v>
      </c>
      <c r="AT3051" s="13" t="str">
        <f>VLOOKUP(D3051,[2]Reference!Q:V,6,FALSE)</f>
        <v>IC225</v>
      </c>
      <c r="AU3051" s="13" t="str">
        <f>VLOOKUP(D3051,[2]Reference!$Q:$U,2,FALSE)</f>
        <v>Cl 91 Loco</v>
      </c>
      <c r="AV3051" s="19">
        <f t="shared" si="574"/>
        <v>45768</v>
      </c>
      <c r="AW3051" s="12" t="str">
        <f>+VLOOKUP(X3051,[2]Reference!BN:BO,2,FALSE)</f>
        <v>Fleet</v>
      </c>
      <c r="AX3051" s="20" t="str">
        <f t="shared" si="575"/>
        <v>HB</v>
      </c>
      <c r="AY3051" s="20" t="str">
        <f>VLOOKUP(AX3051,[2]Reference!AH:AI,2,FALSE)</f>
        <v>LNER</v>
      </c>
      <c r="AZ3051" s="20" t="str">
        <f>VLOOKUP(D3051,[2]Reference!Q:V,6,FALSE)</f>
        <v>IC225</v>
      </c>
      <c r="BA3051" s="20" t="str">
        <f>VLOOKUP(D3051,[2]Reference!Q:V,3,FALSE)</f>
        <v>IC225</v>
      </c>
    </row>
    <row r="3052" spans="1:53" ht="13.5" x14ac:dyDescent="0.25">
      <c r="A3052" s="43" t="s">
        <v>10817</v>
      </c>
      <c r="B3052" s="44">
        <v>45761</v>
      </c>
      <c r="C3052" s="43" t="s">
        <v>54</v>
      </c>
      <c r="D3052" s="43" t="s">
        <v>110</v>
      </c>
      <c r="E3052" s="43" t="s">
        <v>111</v>
      </c>
      <c r="F3052" s="43" t="s">
        <v>110</v>
      </c>
      <c r="G3052" s="43" t="s">
        <v>121</v>
      </c>
      <c r="H3052" s="43" t="s">
        <v>112</v>
      </c>
      <c r="I3052" s="43" t="s">
        <v>7255</v>
      </c>
      <c r="J3052" s="43" t="s">
        <v>7256</v>
      </c>
      <c r="K3052" s="43" t="s">
        <v>10818</v>
      </c>
      <c r="L3052" s="43" t="s">
        <v>4861</v>
      </c>
      <c r="M3052" s="43" t="s">
        <v>332</v>
      </c>
      <c r="N3052" s="45">
        <v>10</v>
      </c>
      <c r="O3052" s="45">
        <v>0</v>
      </c>
      <c r="P3052" s="45">
        <v>10</v>
      </c>
      <c r="Q3052" s="45">
        <v>0</v>
      </c>
      <c r="R3052" s="45">
        <v>1</v>
      </c>
      <c r="S3052" s="45">
        <v>0</v>
      </c>
      <c r="T3052" s="45">
        <v>0</v>
      </c>
      <c r="U3052" s="45">
        <v>2</v>
      </c>
      <c r="V3052" s="45">
        <v>48</v>
      </c>
      <c r="W3052" s="43" t="s">
        <v>10819</v>
      </c>
      <c r="X3052" s="43" t="s">
        <v>119</v>
      </c>
      <c r="Y3052" s="43" t="s">
        <v>66</v>
      </c>
      <c r="Z3052" s="43" t="s">
        <v>10133</v>
      </c>
      <c r="AA3052" s="43" t="s">
        <v>10134</v>
      </c>
      <c r="AB3052" s="46">
        <v>0</v>
      </c>
      <c r="AC3052" s="46">
        <v>1</v>
      </c>
      <c r="AD3052" s="47">
        <v>1</v>
      </c>
      <c r="AE3052" s="47">
        <v>1.25</v>
      </c>
      <c r="AF3052" s="12" t="str">
        <f t="shared" si="564"/>
        <v>389344</v>
      </c>
      <c r="AG3052" s="13" t="str">
        <f>VLOOKUP(D3052,[2]Reference!$Q:$U,4,FALSE)</f>
        <v>Fleet</v>
      </c>
      <c r="AH3052" s="13" t="str">
        <f>VLOOKUP(D3052,[2]Reference!$Q:$U,5,FALSE)</f>
        <v>LNER</v>
      </c>
      <c r="AI3052" s="14">
        <f t="shared" si="565"/>
        <v>0</v>
      </c>
      <c r="AJ3052" s="14">
        <f t="shared" si="566"/>
        <v>0.5</v>
      </c>
      <c r="AK3052" s="14">
        <f t="shared" si="567"/>
        <v>0.5</v>
      </c>
      <c r="AL3052" s="15">
        <f t="shared" si="568"/>
        <v>0.5</v>
      </c>
      <c r="AM3052" s="14">
        <f t="shared" si="569"/>
        <v>10</v>
      </c>
      <c r="AN3052" s="16">
        <f t="shared" si="570"/>
        <v>45766</v>
      </c>
      <c r="AO3052" s="17">
        <f>VLOOKUP(B3052,[2]Reference!D:E,2,1)</f>
        <v>202601</v>
      </c>
      <c r="AP3052" s="12" t="str">
        <f t="shared" si="571"/>
        <v>7</v>
      </c>
      <c r="AQ3052" s="18">
        <f t="shared" si="572"/>
        <v>1</v>
      </c>
      <c r="AR3052" s="18">
        <f t="shared" si="573"/>
        <v>1.25</v>
      </c>
      <c r="AS3052" s="13" t="str">
        <f>VLOOKUP(D3052,[2]Reference!$Q:$U,3,FALSE)</f>
        <v>Azuma</v>
      </c>
      <c r="AT3052" s="13" t="str">
        <f>VLOOKUP(D3052,[2]Reference!Q:V,6,FALSE)</f>
        <v>Depot</v>
      </c>
      <c r="AU3052" s="13" t="str">
        <f>VLOOKUP(D3052,[2]Reference!$Q:$U,2,FALSE)</f>
        <v>Craigentinny</v>
      </c>
      <c r="AV3052" s="19">
        <f t="shared" si="574"/>
        <v>45768</v>
      </c>
      <c r="AW3052" s="12" t="str">
        <f>+VLOOKUP(X3052,[2]Reference!BN:BO,2,FALSE)</f>
        <v>Depot</v>
      </c>
      <c r="AX3052" s="20" t="str">
        <f t="shared" si="575"/>
        <v>HB</v>
      </c>
      <c r="AY3052" s="20" t="str">
        <f>VLOOKUP(AX3052,[2]Reference!AH:AI,2,FALSE)</f>
        <v>LNER</v>
      </c>
      <c r="AZ3052" s="20" t="str">
        <f>VLOOKUP(D3052,[2]Reference!Q:V,6,FALSE)</f>
        <v>Depot</v>
      </c>
      <c r="BA3052" s="20" t="str">
        <f>VLOOKUP(D3052,[2]Reference!Q:V,3,FALSE)</f>
        <v>Azuma</v>
      </c>
    </row>
    <row r="3053" spans="1:53" ht="13.5" x14ac:dyDescent="0.25">
      <c r="A3053" s="43" t="s">
        <v>10820</v>
      </c>
      <c r="B3053" s="44">
        <v>45762</v>
      </c>
      <c r="C3053" s="43" t="s">
        <v>54</v>
      </c>
      <c r="D3053" s="43" t="s">
        <v>92</v>
      </c>
      <c r="E3053" s="43" t="s">
        <v>93</v>
      </c>
      <c r="F3053" s="43" t="s">
        <v>92</v>
      </c>
      <c r="G3053" s="43" t="s">
        <v>83</v>
      </c>
      <c r="H3053" s="43" t="s">
        <v>198</v>
      </c>
      <c r="I3053" s="43" t="s">
        <v>209</v>
      </c>
      <c r="J3053" s="43" t="s">
        <v>210</v>
      </c>
      <c r="K3053" s="43" t="s">
        <v>503</v>
      </c>
      <c r="L3053" s="43" t="s">
        <v>10821</v>
      </c>
      <c r="M3053" s="43" t="s">
        <v>793</v>
      </c>
      <c r="N3053" s="45">
        <v>57</v>
      </c>
      <c r="O3053" s="45">
        <v>11</v>
      </c>
      <c r="P3053" s="45">
        <v>46</v>
      </c>
      <c r="Q3053" s="45">
        <v>0</v>
      </c>
      <c r="R3053" s="45">
        <v>0</v>
      </c>
      <c r="S3053" s="45">
        <v>1</v>
      </c>
      <c r="T3053" s="45">
        <v>0</v>
      </c>
      <c r="U3053" s="45">
        <v>6</v>
      </c>
      <c r="V3053" s="45">
        <v>132</v>
      </c>
      <c r="W3053" s="43" t="s">
        <v>10822</v>
      </c>
      <c r="X3053" s="43" t="s">
        <v>119</v>
      </c>
      <c r="Y3053" s="43" t="s">
        <v>66</v>
      </c>
      <c r="Z3053" s="43" t="s">
        <v>10133</v>
      </c>
      <c r="AA3053" s="43" t="s">
        <v>10134</v>
      </c>
      <c r="AB3053" s="46">
        <v>1</v>
      </c>
      <c r="AC3053" s="46">
        <v>0</v>
      </c>
      <c r="AD3053" s="47">
        <v>1</v>
      </c>
      <c r="AE3053" s="47">
        <v>2</v>
      </c>
      <c r="AF3053" s="12" t="str">
        <f t="shared" si="564"/>
        <v>390120</v>
      </c>
      <c r="AG3053" s="13" t="str">
        <f>VLOOKUP(D3053,[2]Reference!$Q:$U,4,FALSE)</f>
        <v>Fleet</v>
      </c>
      <c r="AH3053" s="13" t="str">
        <f>VLOOKUP(D3053,[2]Reference!$Q:$U,5,FALSE)</f>
        <v>LNER</v>
      </c>
      <c r="AI3053" s="14">
        <f t="shared" si="565"/>
        <v>1</v>
      </c>
      <c r="AJ3053" s="14">
        <f t="shared" si="566"/>
        <v>0</v>
      </c>
      <c r="AK3053" s="14">
        <f t="shared" si="567"/>
        <v>1</v>
      </c>
      <c r="AL3053" s="15">
        <f t="shared" si="568"/>
        <v>0</v>
      </c>
      <c r="AM3053" s="14">
        <f t="shared" si="569"/>
        <v>57</v>
      </c>
      <c r="AN3053" s="16">
        <f t="shared" si="570"/>
        <v>45766</v>
      </c>
      <c r="AO3053" s="17">
        <f>VLOOKUP(B3053,[2]Reference!D:E,2,1)</f>
        <v>202601</v>
      </c>
      <c r="AP3053" s="12" t="str">
        <f t="shared" si="571"/>
        <v>7</v>
      </c>
      <c r="AQ3053" s="18">
        <f t="shared" si="572"/>
        <v>1</v>
      </c>
      <c r="AR3053" s="18">
        <f t="shared" si="573"/>
        <v>2</v>
      </c>
      <c r="AS3053" s="13" t="str">
        <f>VLOOKUP(D3053,[2]Reference!$Q:$U,3,FALSE)</f>
        <v>Azuma</v>
      </c>
      <c r="AT3053" s="13" t="str">
        <f>VLOOKUP(D3053,[2]Reference!Q:V,6,FALSE)</f>
        <v>Azuma</v>
      </c>
      <c r="AU3053" s="13" t="str">
        <f>VLOOKUP(D3053,[2]Reference!$Q:$U,2,FALSE)</f>
        <v>Hitachi - Class 801</v>
      </c>
      <c r="AV3053" s="19">
        <f t="shared" si="574"/>
        <v>45769</v>
      </c>
      <c r="AW3053" s="12" t="str">
        <f>+VLOOKUP(X3053,[2]Reference!BN:BO,2,FALSE)</f>
        <v>Depot</v>
      </c>
      <c r="AX3053" s="20" t="str">
        <f t="shared" si="575"/>
        <v>HB</v>
      </c>
      <c r="AY3053" s="20" t="str">
        <f>VLOOKUP(AX3053,[2]Reference!AH:AI,2,FALSE)</f>
        <v>LNER</v>
      </c>
      <c r="AZ3053" s="20" t="str">
        <f>VLOOKUP(D3053,[2]Reference!Q:V,6,FALSE)</f>
        <v>Azuma</v>
      </c>
      <c r="BA3053" s="20" t="str">
        <f>VLOOKUP(D3053,[2]Reference!Q:V,3,FALSE)</f>
        <v>Azuma</v>
      </c>
    </row>
    <row r="3054" spans="1:53" ht="13.5" x14ac:dyDescent="0.25">
      <c r="A3054" s="43" t="s">
        <v>10823</v>
      </c>
      <c r="B3054" s="44">
        <v>45762</v>
      </c>
      <c r="C3054" s="43" t="s">
        <v>54</v>
      </c>
      <c r="D3054" s="43" t="s">
        <v>92</v>
      </c>
      <c r="E3054" s="43" t="s">
        <v>93</v>
      </c>
      <c r="F3054" s="43" t="s">
        <v>92</v>
      </c>
      <c r="G3054" s="43" t="s">
        <v>121</v>
      </c>
      <c r="H3054" s="43" t="s">
        <v>198</v>
      </c>
      <c r="I3054" s="43" t="s">
        <v>209</v>
      </c>
      <c r="J3054" s="43" t="s">
        <v>210</v>
      </c>
      <c r="K3054" s="43" t="s">
        <v>489</v>
      </c>
      <c r="L3054" s="43" t="s">
        <v>8529</v>
      </c>
      <c r="M3054" s="43" t="s">
        <v>310</v>
      </c>
      <c r="N3054" s="45">
        <v>0</v>
      </c>
      <c r="O3054" s="45">
        <v>0</v>
      </c>
      <c r="P3054" s="45">
        <v>0</v>
      </c>
      <c r="Q3054" s="45">
        <v>1</v>
      </c>
      <c r="R3054" s="45">
        <v>0</v>
      </c>
      <c r="S3054" s="45">
        <v>0</v>
      </c>
      <c r="T3054" s="45">
        <v>0</v>
      </c>
      <c r="U3054" s="45">
        <v>1</v>
      </c>
      <c r="V3054" s="45">
        <v>75</v>
      </c>
      <c r="W3054" s="43" t="s">
        <v>10824</v>
      </c>
      <c r="X3054" s="43" t="s">
        <v>119</v>
      </c>
      <c r="Y3054" s="43" t="s">
        <v>66</v>
      </c>
      <c r="Z3054" s="43" t="s">
        <v>10133</v>
      </c>
      <c r="AA3054" s="43" t="s">
        <v>10134</v>
      </c>
      <c r="AB3054" s="46">
        <v>1</v>
      </c>
      <c r="AC3054" s="46">
        <v>0</v>
      </c>
      <c r="AD3054" s="47">
        <v>1</v>
      </c>
      <c r="AE3054" s="47">
        <v>1</v>
      </c>
      <c r="AF3054" s="12" t="str">
        <f t="shared" si="564"/>
        <v>390281</v>
      </c>
      <c r="AG3054" s="13" t="str">
        <f>VLOOKUP(D3054,[2]Reference!$Q:$U,4,FALSE)</f>
        <v>Fleet</v>
      </c>
      <c r="AH3054" s="13" t="str">
        <f>VLOOKUP(D3054,[2]Reference!$Q:$U,5,FALSE)</f>
        <v>LNER</v>
      </c>
      <c r="AI3054" s="14">
        <f t="shared" si="565"/>
        <v>1</v>
      </c>
      <c r="AJ3054" s="14">
        <f t="shared" si="566"/>
        <v>0</v>
      </c>
      <c r="AK3054" s="14">
        <f t="shared" si="567"/>
        <v>1</v>
      </c>
      <c r="AL3054" s="15">
        <f t="shared" si="568"/>
        <v>0</v>
      </c>
      <c r="AM3054" s="14">
        <f t="shared" si="569"/>
        <v>0</v>
      </c>
      <c r="AN3054" s="16">
        <f t="shared" si="570"/>
        <v>45766</v>
      </c>
      <c r="AO3054" s="17">
        <f>VLOOKUP(B3054,[2]Reference!D:E,2,1)</f>
        <v>202601</v>
      </c>
      <c r="AP3054" s="12" t="str">
        <f t="shared" si="571"/>
        <v>7</v>
      </c>
      <c r="AQ3054" s="18">
        <f t="shared" si="572"/>
        <v>1</v>
      </c>
      <c r="AR3054" s="18">
        <f t="shared" si="573"/>
        <v>1</v>
      </c>
      <c r="AS3054" s="13" t="str">
        <f>VLOOKUP(D3054,[2]Reference!$Q:$U,3,FALSE)</f>
        <v>Azuma</v>
      </c>
      <c r="AT3054" s="13" t="str">
        <f>VLOOKUP(D3054,[2]Reference!Q:V,6,FALSE)</f>
        <v>Azuma</v>
      </c>
      <c r="AU3054" s="13" t="str">
        <f>VLOOKUP(D3054,[2]Reference!$Q:$U,2,FALSE)</f>
        <v>Hitachi - Class 801</v>
      </c>
      <c r="AV3054" s="19">
        <f t="shared" si="574"/>
        <v>45769</v>
      </c>
      <c r="AW3054" s="12" t="str">
        <f>+VLOOKUP(X3054,[2]Reference!BN:BO,2,FALSE)</f>
        <v>Depot</v>
      </c>
      <c r="AX3054" s="20" t="str">
        <f t="shared" si="575"/>
        <v>HB</v>
      </c>
      <c r="AY3054" s="20" t="str">
        <f>VLOOKUP(AX3054,[2]Reference!AH:AI,2,FALSE)</f>
        <v>LNER</v>
      </c>
      <c r="AZ3054" s="20" t="str">
        <f>VLOOKUP(D3054,[2]Reference!Q:V,6,FALSE)</f>
        <v>Azuma</v>
      </c>
      <c r="BA3054" s="20" t="str">
        <f>VLOOKUP(D3054,[2]Reference!Q:V,3,FALSE)</f>
        <v>Azuma</v>
      </c>
    </row>
    <row r="3055" spans="1:53" ht="13.5" x14ac:dyDescent="0.25">
      <c r="A3055" s="43" t="s">
        <v>10825</v>
      </c>
      <c r="B3055" s="44">
        <v>45762</v>
      </c>
      <c r="C3055" s="43" t="s">
        <v>54</v>
      </c>
      <c r="D3055" s="43" t="s">
        <v>70</v>
      </c>
      <c r="E3055" s="43" t="s">
        <v>71</v>
      </c>
      <c r="F3055" s="43" t="s">
        <v>70</v>
      </c>
      <c r="G3055" s="43" t="s">
        <v>129</v>
      </c>
      <c r="H3055" s="43" t="s">
        <v>58</v>
      </c>
      <c r="I3055" s="43" t="s">
        <v>188</v>
      </c>
      <c r="J3055" s="43" t="s">
        <v>189</v>
      </c>
      <c r="K3055" s="43" t="s">
        <v>1727</v>
      </c>
      <c r="L3055" s="43" t="s">
        <v>10826</v>
      </c>
      <c r="M3055" s="43" t="s">
        <v>78</v>
      </c>
      <c r="N3055" s="45">
        <v>20</v>
      </c>
      <c r="O3055" s="45">
        <v>4</v>
      </c>
      <c r="P3055" s="45">
        <v>16</v>
      </c>
      <c r="Q3055" s="45">
        <v>0</v>
      </c>
      <c r="R3055" s="45">
        <v>0</v>
      </c>
      <c r="S3055" s="45">
        <v>0</v>
      </c>
      <c r="T3055" s="45">
        <v>0</v>
      </c>
      <c r="U3055" s="45">
        <v>3</v>
      </c>
      <c r="V3055" s="45">
        <v>20</v>
      </c>
      <c r="W3055" s="43" t="s">
        <v>10827</v>
      </c>
      <c r="X3055" s="43" t="s">
        <v>65</v>
      </c>
      <c r="Y3055" s="43" t="s">
        <v>66</v>
      </c>
      <c r="Z3055" s="43" t="s">
        <v>10133</v>
      </c>
      <c r="AA3055" s="43" t="s">
        <v>10134</v>
      </c>
      <c r="AB3055" s="46">
        <v>0</v>
      </c>
      <c r="AC3055" s="46">
        <v>0</v>
      </c>
      <c r="AD3055" s="47">
        <v>0</v>
      </c>
      <c r="AE3055" s="47">
        <v>1.8</v>
      </c>
      <c r="AF3055" s="12" t="str">
        <f t="shared" si="564"/>
        <v>390645</v>
      </c>
      <c r="AG3055" s="13" t="str">
        <f>VLOOKUP(D3055,[2]Reference!$Q:$U,4,FALSE)</f>
        <v>Fleet</v>
      </c>
      <c r="AH3055" s="13" t="str">
        <f>VLOOKUP(D3055,[2]Reference!$Q:$U,5,FALSE)</f>
        <v>LNER</v>
      </c>
      <c r="AI3055" s="14">
        <f t="shared" si="565"/>
        <v>0</v>
      </c>
      <c r="AJ3055" s="14">
        <f t="shared" si="566"/>
        <v>0</v>
      </c>
      <c r="AK3055" s="14">
        <f t="shared" si="567"/>
        <v>0</v>
      </c>
      <c r="AL3055" s="15">
        <f t="shared" si="568"/>
        <v>0</v>
      </c>
      <c r="AM3055" s="14">
        <f t="shared" si="569"/>
        <v>20</v>
      </c>
      <c r="AN3055" s="16">
        <f t="shared" si="570"/>
        <v>45766</v>
      </c>
      <c r="AO3055" s="17">
        <f>VLOOKUP(B3055,[2]Reference!D:E,2,1)</f>
        <v>202601</v>
      </c>
      <c r="AP3055" s="12" t="str">
        <f t="shared" si="571"/>
        <v>7</v>
      </c>
      <c r="AQ3055" s="18">
        <f t="shared" si="572"/>
        <v>0</v>
      </c>
      <c r="AR3055" s="18">
        <f t="shared" si="573"/>
        <v>1.8</v>
      </c>
      <c r="AS3055" s="13" t="str">
        <f>VLOOKUP(D3055,[2]Reference!$Q:$U,3,FALSE)</f>
        <v>IC225</v>
      </c>
      <c r="AT3055" s="13" t="str">
        <f>VLOOKUP(D3055,[2]Reference!Q:V,6,FALSE)</f>
        <v>IC225</v>
      </c>
      <c r="AU3055" s="13" t="str">
        <f>VLOOKUP(D3055,[2]Reference!$Q:$U,2,FALSE)</f>
        <v>Cl 91 Loco</v>
      </c>
      <c r="AV3055" s="19">
        <f t="shared" si="574"/>
        <v>45769</v>
      </c>
      <c r="AW3055" s="12" t="str">
        <f>+VLOOKUP(X3055,[2]Reference!BN:BO,2,FALSE)</f>
        <v>Depot</v>
      </c>
      <c r="AX3055" s="20" t="str">
        <f t="shared" si="575"/>
        <v>HB</v>
      </c>
      <c r="AY3055" s="20" t="str">
        <f>VLOOKUP(AX3055,[2]Reference!AH:AI,2,FALSE)</f>
        <v>LNER</v>
      </c>
      <c r="AZ3055" s="20" t="str">
        <f>VLOOKUP(D3055,[2]Reference!Q:V,6,FALSE)</f>
        <v>IC225</v>
      </c>
      <c r="BA3055" s="20" t="str">
        <f>VLOOKUP(D3055,[2]Reference!Q:V,3,FALSE)</f>
        <v>IC225</v>
      </c>
    </row>
    <row r="3056" spans="1:53" ht="13.5" x14ac:dyDescent="0.25">
      <c r="A3056" s="43" t="s">
        <v>10828</v>
      </c>
      <c r="B3056" s="44">
        <v>45762</v>
      </c>
      <c r="C3056" s="43" t="s">
        <v>54</v>
      </c>
      <c r="D3056" s="43" t="s">
        <v>70</v>
      </c>
      <c r="E3056" s="43" t="s">
        <v>71</v>
      </c>
      <c r="F3056" s="43" t="s">
        <v>70</v>
      </c>
      <c r="G3056" s="43" t="s">
        <v>154</v>
      </c>
      <c r="H3056" s="43" t="s">
        <v>95</v>
      </c>
      <c r="I3056" s="43" t="s">
        <v>147</v>
      </c>
      <c r="J3056" s="43" t="s">
        <v>148</v>
      </c>
      <c r="K3056" s="43" t="s">
        <v>155</v>
      </c>
      <c r="L3056" s="43" t="s">
        <v>9514</v>
      </c>
      <c r="M3056" s="43" t="s">
        <v>185</v>
      </c>
      <c r="N3056" s="45">
        <v>5</v>
      </c>
      <c r="O3056" s="45">
        <v>5</v>
      </c>
      <c r="P3056" s="45">
        <v>0</v>
      </c>
      <c r="Q3056" s="45">
        <v>0</v>
      </c>
      <c r="R3056" s="45">
        <v>0</v>
      </c>
      <c r="S3056" s="45">
        <v>0</v>
      </c>
      <c r="T3056" s="45">
        <v>0</v>
      </c>
      <c r="U3056" s="45">
        <v>1</v>
      </c>
      <c r="V3056" s="45">
        <v>5</v>
      </c>
      <c r="W3056" s="43" t="s">
        <v>10829</v>
      </c>
      <c r="X3056" s="43" t="s">
        <v>80</v>
      </c>
      <c r="Y3056" s="43" t="s">
        <v>66</v>
      </c>
      <c r="Z3056" s="43" t="s">
        <v>10133</v>
      </c>
      <c r="AA3056" s="43" t="s">
        <v>10134</v>
      </c>
      <c r="AB3056" s="46">
        <v>0</v>
      </c>
      <c r="AC3056" s="46">
        <v>0</v>
      </c>
      <c r="AD3056" s="47">
        <v>0</v>
      </c>
      <c r="AE3056" s="47">
        <v>0</v>
      </c>
      <c r="AF3056" s="12" t="str">
        <f t="shared" si="564"/>
        <v>391825</v>
      </c>
      <c r="AG3056" s="13" t="str">
        <f>VLOOKUP(D3056,[2]Reference!$Q:$U,4,FALSE)</f>
        <v>Fleet</v>
      </c>
      <c r="AH3056" s="13" t="str">
        <f>VLOOKUP(D3056,[2]Reference!$Q:$U,5,FALSE)</f>
        <v>LNER</v>
      </c>
      <c r="AI3056" s="14">
        <f t="shared" si="565"/>
        <v>0</v>
      </c>
      <c r="AJ3056" s="14">
        <f t="shared" si="566"/>
        <v>0</v>
      </c>
      <c r="AK3056" s="14">
        <f t="shared" si="567"/>
        <v>0</v>
      </c>
      <c r="AL3056" s="15">
        <f t="shared" si="568"/>
        <v>0</v>
      </c>
      <c r="AM3056" s="14">
        <f t="shared" si="569"/>
        <v>5</v>
      </c>
      <c r="AN3056" s="16">
        <f t="shared" si="570"/>
        <v>45766</v>
      </c>
      <c r="AO3056" s="17">
        <f>VLOOKUP(B3056,[2]Reference!D:E,2,1)</f>
        <v>202601</v>
      </c>
      <c r="AP3056" s="12" t="str">
        <f t="shared" si="571"/>
        <v>7</v>
      </c>
      <c r="AQ3056" s="18">
        <f t="shared" si="572"/>
        <v>0</v>
      </c>
      <c r="AR3056" s="18">
        <f t="shared" si="573"/>
        <v>0</v>
      </c>
      <c r="AS3056" s="13" t="str">
        <f>VLOOKUP(D3056,[2]Reference!$Q:$U,3,FALSE)</f>
        <v>IC225</v>
      </c>
      <c r="AT3056" s="13" t="str">
        <f>VLOOKUP(D3056,[2]Reference!Q:V,6,FALSE)</f>
        <v>IC225</v>
      </c>
      <c r="AU3056" s="13" t="str">
        <f>VLOOKUP(D3056,[2]Reference!$Q:$U,2,FALSE)</f>
        <v>Cl 91 Loco</v>
      </c>
      <c r="AV3056" s="19">
        <f t="shared" si="574"/>
        <v>45769</v>
      </c>
      <c r="AW3056" s="12" t="str">
        <f>+VLOOKUP(X3056,[2]Reference!BN:BO,2,FALSE)</f>
        <v>Fleet</v>
      </c>
      <c r="AX3056" s="20" t="str">
        <f t="shared" si="575"/>
        <v>HB</v>
      </c>
      <c r="AY3056" s="20" t="str">
        <f>VLOOKUP(AX3056,[2]Reference!AH:AI,2,FALSE)</f>
        <v>LNER</v>
      </c>
      <c r="AZ3056" s="20" t="str">
        <f>VLOOKUP(D3056,[2]Reference!Q:V,6,FALSE)</f>
        <v>IC225</v>
      </c>
      <c r="BA3056" s="20" t="str">
        <f>VLOOKUP(D3056,[2]Reference!Q:V,3,FALSE)</f>
        <v>IC225</v>
      </c>
    </row>
    <row r="3057" spans="1:53" ht="13.5" x14ac:dyDescent="0.25">
      <c r="A3057" s="43" t="s">
        <v>10830</v>
      </c>
      <c r="B3057" s="44">
        <v>45764</v>
      </c>
      <c r="C3057" s="43" t="s">
        <v>54</v>
      </c>
      <c r="D3057" s="43" t="s">
        <v>92</v>
      </c>
      <c r="E3057" s="43" t="s">
        <v>93</v>
      </c>
      <c r="F3057" s="43" t="s">
        <v>92</v>
      </c>
      <c r="G3057" s="43" t="s">
        <v>83</v>
      </c>
      <c r="H3057" s="43" t="s">
        <v>339</v>
      </c>
      <c r="I3057" s="43" t="s">
        <v>694</v>
      </c>
      <c r="J3057" s="43" t="s">
        <v>695</v>
      </c>
      <c r="K3057" s="43" t="s">
        <v>1261</v>
      </c>
      <c r="L3057" s="43" t="s">
        <v>10831</v>
      </c>
      <c r="M3057" s="43" t="s">
        <v>193</v>
      </c>
      <c r="N3057" s="45">
        <v>58</v>
      </c>
      <c r="O3057" s="45">
        <v>5</v>
      </c>
      <c r="P3057" s="45">
        <v>53</v>
      </c>
      <c r="Q3057" s="45">
        <v>0</v>
      </c>
      <c r="R3057" s="45">
        <v>0</v>
      </c>
      <c r="S3057" s="45">
        <v>0</v>
      </c>
      <c r="T3057" s="45">
        <v>0</v>
      </c>
      <c r="U3057" s="45">
        <v>5</v>
      </c>
      <c r="V3057" s="45">
        <v>58</v>
      </c>
      <c r="W3057" s="43" t="s">
        <v>10832</v>
      </c>
      <c r="X3057" s="43" t="s">
        <v>80</v>
      </c>
      <c r="Y3057" s="43" t="s">
        <v>66</v>
      </c>
      <c r="Z3057" s="43" t="s">
        <v>10133</v>
      </c>
      <c r="AA3057" s="43" t="s">
        <v>10134</v>
      </c>
      <c r="AB3057" s="46">
        <v>0</v>
      </c>
      <c r="AC3057" s="46">
        <v>0</v>
      </c>
      <c r="AD3057" s="47">
        <v>1.21</v>
      </c>
      <c r="AE3057" s="47">
        <v>1.21</v>
      </c>
      <c r="AF3057" s="12" t="str">
        <f t="shared" si="564"/>
        <v>395770</v>
      </c>
      <c r="AG3057" s="13" t="str">
        <f>VLOOKUP(D3057,[2]Reference!$Q:$U,4,FALSE)</f>
        <v>Fleet</v>
      </c>
      <c r="AH3057" s="13" t="str">
        <f>VLOOKUP(D3057,[2]Reference!$Q:$U,5,FALSE)</f>
        <v>LNER</v>
      </c>
      <c r="AI3057" s="14">
        <f t="shared" si="565"/>
        <v>0</v>
      </c>
      <c r="AJ3057" s="14">
        <f t="shared" si="566"/>
        <v>0</v>
      </c>
      <c r="AK3057" s="14">
        <f t="shared" si="567"/>
        <v>0</v>
      </c>
      <c r="AL3057" s="15">
        <f t="shared" si="568"/>
        <v>1.21</v>
      </c>
      <c r="AM3057" s="14">
        <f t="shared" si="569"/>
        <v>58</v>
      </c>
      <c r="AN3057" s="16">
        <f t="shared" si="570"/>
        <v>45766</v>
      </c>
      <c r="AO3057" s="17">
        <f>VLOOKUP(B3057,[2]Reference!D:E,2,1)</f>
        <v>202601</v>
      </c>
      <c r="AP3057" s="12" t="str">
        <f t="shared" si="571"/>
        <v>7</v>
      </c>
      <c r="AQ3057" s="18">
        <f t="shared" si="572"/>
        <v>1.21</v>
      </c>
      <c r="AR3057" s="18">
        <f t="shared" si="573"/>
        <v>1.21</v>
      </c>
      <c r="AS3057" s="13" t="str">
        <f>VLOOKUP(D3057,[2]Reference!$Q:$U,3,FALSE)</f>
        <v>Azuma</v>
      </c>
      <c r="AT3057" s="13" t="str">
        <f>VLOOKUP(D3057,[2]Reference!Q:V,6,FALSE)</f>
        <v>Azuma</v>
      </c>
      <c r="AU3057" s="13" t="str">
        <f>VLOOKUP(D3057,[2]Reference!$Q:$U,2,FALSE)</f>
        <v>Hitachi - Class 801</v>
      </c>
      <c r="AV3057" s="19">
        <f t="shared" si="574"/>
        <v>45771</v>
      </c>
      <c r="AW3057" s="12" t="str">
        <f>+VLOOKUP(X3057,[2]Reference!BN:BO,2,FALSE)</f>
        <v>Fleet</v>
      </c>
      <c r="AX3057" s="20" t="str">
        <f t="shared" si="575"/>
        <v>HB</v>
      </c>
      <c r="AY3057" s="20" t="str">
        <f>VLOOKUP(AX3057,[2]Reference!AH:AI,2,FALSE)</f>
        <v>LNER</v>
      </c>
      <c r="AZ3057" s="20" t="str">
        <f>VLOOKUP(D3057,[2]Reference!Q:V,6,FALSE)</f>
        <v>Azuma</v>
      </c>
      <c r="BA3057" s="20" t="str">
        <f>VLOOKUP(D3057,[2]Reference!Q:V,3,FALSE)</f>
        <v>Azuma</v>
      </c>
    </row>
    <row r="3058" spans="1:53" ht="13.5" x14ac:dyDescent="0.25">
      <c r="A3058" s="43" t="s">
        <v>10833</v>
      </c>
      <c r="B3058" s="44">
        <v>45764</v>
      </c>
      <c r="C3058" s="43" t="s">
        <v>54</v>
      </c>
      <c r="D3058" s="43" t="s">
        <v>92</v>
      </c>
      <c r="E3058" s="43" t="s">
        <v>93</v>
      </c>
      <c r="F3058" s="43" t="s">
        <v>92</v>
      </c>
      <c r="G3058" s="43" t="s">
        <v>83</v>
      </c>
      <c r="H3058" s="43" t="s">
        <v>339</v>
      </c>
      <c r="I3058" s="43" t="s">
        <v>6034</v>
      </c>
      <c r="J3058" s="43" t="s">
        <v>6706</v>
      </c>
      <c r="K3058" s="43" t="s">
        <v>1148</v>
      </c>
      <c r="L3058" s="43" t="s">
        <v>10834</v>
      </c>
      <c r="M3058" s="43" t="s">
        <v>100</v>
      </c>
      <c r="N3058" s="45">
        <v>3</v>
      </c>
      <c r="O3058" s="45">
        <v>3</v>
      </c>
      <c r="P3058" s="45">
        <v>0</v>
      </c>
      <c r="Q3058" s="45">
        <v>0</v>
      </c>
      <c r="R3058" s="45">
        <v>0</v>
      </c>
      <c r="S3058" s="45">
        <v>0</v>
      </c>
      <c r="T3058" s="45">
        <v>0</v>
      </c>
      <c r="U3058" s="45">
        <v>1</v>
      </c>
      <c r="V3058" s="45">
        <v>3</v>
      </c>
      <c r="W3058" s="43" t="s">
        <v>10835</v>
      </c>
      <c r="X3058" s="43" t="s">
        <v>80</v>
      </c>
      <c r="Y3058" s="43" t="s">
        <v>66</v>
      </c>
      <c r="Z3058" s="43" t="s">
        <v>10133</v>
      </c>
      <c r="AA3058" s="43" t="s">
        <v>10134</v>
      </c>
      <c r="AB3058" s="46">
        <v>0</v>
      </c>
      <c r="AC3058" s="46">
        <v>0</v>
      </c>
      <c r="AD3058" s="47">
        <v>0</v>
      </c>
      <c r="AE3058" s="47">
        <v>0</v>
      </c>
      <c r="AF3058" s="12" t="str">
        <f t="shared" si="564"/>
        <v>397349</v>
      </c>
      <c r="AG3058" s="13" t="str">
        <f>VLOOKUP(D3058,[2]Reference!$Q:$U,4,FALSE)</f>
        <v>Fleet</v>
      </c>
      <c r="AH3058" s="13" t="str">
        <f>VLOOKUP(D3058,[2]Reference!$Q:$U,5,FALSE)</f>
        <v>LNER</v>
      </c>
      <c r="AI3058" s="14">
        <f t="shared" si="565"/>
        <v>0</v>
      </c>
      <c r="AJ3058" s="14">
        <f t="shared" si="566"/>
        <v>0</v>
      </c>
      <c r="AK3058" s="14">
        <f t="shared" si="567"/>
        <v>0</v>
      </c>
      <c r="AL3058" s="15">
        <f t="shared" si="568"/>
        <v>0</v>
      </c>
      <c r="AM3058" s="14">
        <f t="shared" si="569"/>
        <v>3</v>
      </c>
      <c r="AN3058" s="16">
        <f t="shared" si="570"/>
        <v>45766</v>
      </c>
      <c r="AO3058" s="17">
        <f>VLOOKUP(B3058,[2]Reference!D:E,2,1)</f>
        <v>202601</v>
      </c>
      <c r="AP3058" s="12" t="str">
        <f t="shared" si="571"/>
        <v>7</v>
      </c>
      <c r="AQ3058" s="18">
        <f t="shared" si="572"/>
        <v>0</v>
      </c>
      <c r="AR3058" s="18">
        <f t="shared" si="573"/>
        <v>0</v>
      </c>
      <c r="AS3058" s="13" t="str">
        <f>VLOOKUP(D3058,[2]Reference!$Q:$U,3,FALSE)</f>
        <v>Azuma</v>
      </c>
      <c r="AT3058" s="13" t="str">
        <f>VLOOKUP(D3058,[2]Reference!Q:V,6,FALSE)</f>
        <v>Azuma</v>
      </c>
      <c r="AU3058" s="13" t="str">
        <f>VLOOKUP(D3058,[2]Reference!$Q:$U,2,FALSE)</f>
        <v>Hitachi - Class 801</v>
      </c>
      <c r="AV3058" s="19">
        <f t="shared" si="574"/>
        <v>45771</v>
      </c>
      <c r="AW3058" s="12" t="str">
        <f>+VLOOKUP(X3058,[2]Reference!BN:BO,2,FALSE)</f>
        <v>Fleet</v>
      </c>
      <c r="AX3058" s="20" t="str">
        <f t="shared" si="575"/>
        <v>HB</v>
      </c>
      <c r="AY3058" s="20" t="str">
        <f>VLOOKUP(AX3058,[2]Reference!AH:AI,2,FALSE)</f>
        <v>LNER</v>
      </c>
      <c r="AZ3058" s="20" t="str">
        <f>VLOOKUP(D3058,[2]Reference!Q:V,6,FALSE)</f>
        <v>Azuma</v>
      </c>
      <c r="BA3058" s="20" t="str">
        <f>VLOOKUP(D3058,[2]Reference!Q:V,3,FALSE)</f>
        <v>Azuma</v>
      </c>
    </row>
    <row r="3059" spans="1:53" ht="13.5" x14ac:dyDescent="0.25">
      <c r="A3059" s="43" t="s">
        <v>10836</v>
      </c>
      <c r="B3059" s="44">
        <v>45765</v>
      </c>
      <c r="C3059" s="43" t="s">
        <v>54</v>
      </c>
      <c r="D3059" s="43" t="s">
        <v>161</v>
      </c>
      <c r="E3059" s="43" t="s">
        <v>162</v>
      </c>
      <c r="F3059" s="43" t="s">
        <v>161</v>
      </c>
      <c r="G3059" s="43" t="s">
        <v>129</v>
      </c>
      <c r="H3059" s="43" t="s">
        <v>73</v>
      </c>
      <c r="I3059" s="43" t="s">
        <v>1569</v>
      </c>
      <c r="J3059" s="43" t="s">
        <v>1570</v>
      </c>
      <c r="K3059" s="43" t="s">
        <v>220</v>
      </c>
      <c r="L3059" s="43" t="s">
        <v>6624</v>
      </c>
      <c r="M3059" s="43" t="s">
        <v>165</v>
      </c>
      <c r="N3059" s="45">
        <v>4</v>
      </c>
      <c r="O3059" s="45">
        <v>4</v>
      </c>
      <c r="P3059" s="45">
        <v>0</v>
      </c>
      <c r="Q3059" s="45">
        <v>0</v>
      </c>
      <c r="R3059" s="45">
        <v>0</v>
      </c>
      <c r="S3059" s="45">
        <v>0</v>
      </c>
      <c r="T3059" s="45">
        <v>0</v>
      </c>
      <c r="U3059" s="45">
        <v>1</v>
      </c>
      <c r="V3059" s="45">
        <v>4</v>
      </c>
      <c r="W3059" s="43" t="s">
        <v>10837</v>
      </c>
      <c r="X3059" s="43" t="s">
        <v>80</v>
      </c>
      <c r="Y3059" s="43" t="s">
        <v>66</v>
      </c>
      <c r="Z3059" s="43" t="s">
        <v>10133</v>
      </c>
      <c r="AA3059" s="43" t="s">
        <v>10134</v>
      </c>
      <c r="AB3059" s="46">
        <v>0</v>
      </c>
      <c r="AC3059" s="46">
        <v>0</v>
      </c>
      <c r="AD3059" s="47">
        <v>0</v>
      </c>
      <c r="AE3059" s="47">
        <v>0.4</v>
      </c>
      <c r="AF3059" s="12" t="str">
        <f t="shared" si="564"/>
        <v>399826</v>
      </c>
      <c r="AG3059" s="13" t="str">
        <f>VLOOKUP(D3059,[2]Reference!$Q:$U,4,FALSE)</f>
        <v>Fleet</v>
      </c>
      <c r="AH3059" s="13" t="str">
        <f>VLOOKUP(D3059,[2]Reference!$Q:$U,5,FALSE)</f>
        <v>LNER</v>
      </c>
      <c r="AI3059" s="14">
        <f t="shared" si="565"/>
        <v>0</v>
      </c>
      <c r="AJ3059" s="14">
        <f t="shared" si="566"/>
        <v>0</v>
      </c>
      <c r="AK3059" s="14">
        <f t="shared" si="567"/>
        <v>0</v>
      </c>
      <c r="AL3059" s="15">
        <f t="shared" si="568"/>
        <v>0</v>
      </c>
      <c r="AM3059" s="14">
        <f t="shared" si="569"/>
        <v>4</v>
      </c>
      <c r="AN3059" s="16">
        <f t="shared" si="570"/>
        <v>45766</v>
      </c>
      <c r="AO3059" s="17">
        <f>VLOOKUP(B3059,[2]Reference!D:E,2,1)</f>
        <v>202601</v>
      </c>
      <c r="AP3059" s="12" t="str">
        <f t="shared" si="571"/>
        <v>7</v>
      </c>
      <c r="AQ3059" s="18">
        <f t="shared" si="572"/>
        <v>0</v>
      </c>
      <c r="AR3059" s="18">
        <f t="shared" si="573"/>
        <v>0.4</v>
      </c>
      <c r="AS3059" s="13" t="str">
        <f>VLOOKUP(D3059,[2]Reference!$Q:$U,3,FALSE)</f>
        <v>IC225</v>
      </c>
      <c r="AT3059" s="13" t="str">
        <f>VLOOKUP(D3059,[2]Reference!Q:V,6,FALSE)</f>
        <v>IC225</v>
      </c>
      <c r="AU3059" s="13" t="str">
        <f>VLOOKUP(D3059,[2]Reference!$Q:$U,2,FALSE)</f>
        <v>MK4 Coach</v>
      </c>
      <c r="AV3059" s="19">
        <f t="shared" si="574"/>
        <v>45772</v>
      </c>
      <c r="AW3059" s="12" t="str">
        <f>+VLOOKUP(X3059,[2]Reference!BN:BO,2,FALSE)</f>
        <v>Fleet</v>
      </c>
      <c r="AX3059" s="20" t="str">
        <f t="shared" si="575"/>
        <v>HB</v>
      </c>
      <c r="AY3059" s="20" t="str">
        <f>VLOOKUP(AX3059,[2]Reference!AH:AI,2,FALSE)</f>
        <v>LNER</v>
      </c>
      <c r="AZ3059" s="20" t="str">
        <f>VLOOKUP(D3059,[2]Reference!Q:V,6,FALSE)</f>
        <v>IC225</v>
      </c>
      <c r="BA3059" s="20" t="str">
        <f>VLOOKUP(D3059,[2]Reference!Q:V,3,FALSE)</f>
        <v>IC225</v>
      </c>
    </row>
    <row r="3060" spans="1:53" ht="13.5" x14ac:dyDescent="0.25">
      <c r="A3060" s="43" t="s">
        <v>10838</v>
      </c>
      <c r="B3060" s="44">
        <v>45766</v>
      </c>
      <c r="C3060" s="43" t="s">
        <v>54</v>
      </c>
      <c r="D3060" s="43" t="s">
        <v>55</v>
      </c>
      <c r="E3060" s="43" t="s">
        <v>56</v>
      </c>
      <c r="F3060" s="43" t="s">
        <v>55</v>
      </c>
      <c r="G3060" s="43" t="s">
        <v>231</v>
      </c>
      <c r="H3060" s="43" t="s">
        <v>84</v>
      </c>
      <c r="I3060" s="43" t="s">
        <v>251</v>
      </c>
      <c r="J3060" s="43" t="s">
        <v>252</v>
      </c>
      <c r="K3060" s="43" t="s">
        <v>1113</v>
      </c>
      <c r="L3060" s="43" t="s">
        <v>3310</v>
      </c>
      <c r="M3060" s="43" t="s">
        <v>248</v>
      </c>
      <c r="N3060" s="45">
        <v>2</v>
      </c>
      <c r="O3060" s="45">
        <v>2</v>
      </c>
      <c r="P3060" s="45">
        <v>0</v>
      </c>
      <c r="Q3060" s="45">
        <v>0</v>
      </c>
      <c r="R3060" s="45">
        <v>0</v>
      </c>
      <c r="S3060" s="45">
        <v>0</v>
      </c>
      <c r="T3060" s="45">
        <v>0</v>
      </c>
      <c r="U3060" s="45">
        <v>1</v>
      </c>
      <c r="V3060" s="45">
        <v>2.0000100000000001</v>
      </c>
      <c r="W3060" s="43" t="s">
        <v>10839</v>
      </c>
      <c r="X3060" s="43" t="s">
        <v>80</v>
      </c>
      <c r="Y3060" s="43" t="s">
        <v>66</v>
      </c>
      <c r="Z3060" s="43" t="s">
        <v>10133</v>
      </c>
      <c r="AA3060" s="43" t="s">
        <v>10134</v>
      </c>
      <c r="AB3060" s="46">
        <v>0</v>
      </c>
      <c r="AC3060" s="46">
        <v>0</v>
      </c>
      <c r="AD3060" s="47">
        <v>0</v>
      </c>
      <c r="AE3060" s="47">
        <v>0</v>
      </c>
      <c r="AF3060" s="12" t="str">
        <f t="shared" si="564"/>
        <v>400654</v>
      </c>
      <c r="AG3060" s="13" t="str">
        <f>VLOOKUP(D3060,[2]Reference!$Q:$U,4,FALSE)</f>
        <v>Fleet</v>
      </c>
      <c r="AH3060" s="13" t="str">
        <f>VLOOKUP(D3060,[2]Reference!$Q:$U,5,FALSE)</f>
        <v>LNER</v>
      </c>
      <c r="AI3060" s="14">
        <f t="shared" si="565"/>
        <v>0</v>
      </c>
      <c r="AJ3060" s="14">
        <f t="shared" si="566"/>
        <v>0</v>
      </c>
      <c r="AK3060" s="14">
        <f t="shared" si="567"/>
        <v>0</v>
      </c>
      <c r="AL3060" s="15">
        <f t="shared" si="568"/>
        <v>0</v>
      </c>
      <c r="AM3060" s="14">
        <f t="shared" si="569"/>
        <v>2</v>
      </c>
      <c r="AN3060" s="16">
        <f t="shared" si="570"/>
        <v>45766</v>
      </c>
      <c r="AO3060" s="17">
        <f>VLOOKUP(B3060,[2]Reference!D:E,2,1)</f>
        <v>202601</v>
      </c>
      <c r="AP3060" s="12" t="str">
        <f t="shared" si="571"/>
        <v>7</v>
      </c>
      <c r="AQ3060" s="18">
        <f t="shared" si="572"/>
        <v>0</v>
      </c>
      <c r="AR3060" s="18">
        <f t="shared" si="573"/>
        <v>0</v>
      </c>
      <c r="AS3060" s="13" t="str">
        <f>VLOOKUP(D3060,[2]Reference!$Q:$U,3,FALSE)</f>
        <v>Azuma</v>
      </c>
      <c r="AT3060" s="13" t="str">
        <f>VLOOKUP(D3060,[2]Reference!Q:V,6,FALSE)</f>
        <v>Azuma</v>
      </c>
      <c r="AU3060" s="13" t="str">
        <f>VLOOKUP(D3060,[2]Reference!$Q:$U,2,FALSE)</f>
        <v>Hitachi - Class 800</v>
      </c>
      <c r="AV3060" s="19">
        <f t="shared" si="574"/>
        <v>45773</v>
      </c>
      <c r="AW3060" s="12" t="str">
        <f>+VLOOKUP(X3060,[2]Reference!BN:BO,2,FALSE)</f>
        <v>Fleet</v>
      </c>
      <c r="AX3060" s="20" t="str">
        <f t="shared" si="575"/>
        <v>HB</v>
      </c>
      <c r="AY3060" s="20" t="str">
        <f>VLOOKUP(AX3060,[2]Reference!AH:AI,2,FALSE)</f>
        <v>LNER</v>
      </c>
      <c r="AZ3060" s="20" t="str">
        <f>VLOOKUP(D3060,[2]Reference!Q:V,6,FALSE)</f>
        <v>Azuma</v>
      </c>
      <c r="BA3060" s="20" t="str">
        <f>VLOOKUP(D3060,[2]Reference!Q:V,3,FALSE)</f>
        <v>Azuma</v>
      </c>
    </row>
    <row r="3061" spans="1:53" ht="13.5" x14ac:dyDescent="0.25">
      <c r="A3061" s="43" t="s">
        <v>10840</v>
      </c>
      <c r="B3061" s="44">
        <v>45766</v>
      </c>
      <c r="C3061" s="43" t="s">
        <v>54</v>
      </c>
      <c r="D3061" s="43" t="s">
        <v>578</v>
      </c>
      <c r="E3061" s="43" t="s">
        <v>579</v>
      </c>
      <c r="F3061" s="43" t="s">
        <v>578</v>
      </c>
      <c r="G3061" s="43" t="s">
        <v>72</v>
      </c>
      <c r="H3061" s="43" t="s">
        <v>112</v>
      </c>
      <c r="I3061" s="43" t="s">
        <v>621</v>
      </c>
      <c r="J3061" s="43" t="s">
        <v>622</v>
      </c>
      <c r="K3061" s="43" t="s">
        <v>261</v>
      </c>
      <c r="L3061" s="43" t="s">
        <v>10841</v>
      </c>
      <c r="M3061" s="43" t="s">
        <v>459</v>
      </c>
      <c r="N3061" s="45">
        <v>34</v>
      </c>
      <c r="O3061" s="45">
        <v>31</v>
      </c>
      <c r="P3061" s="45">
        <v>3</v>
      </c>
      <c r="Q3061" s="45">
        <v>0</v>
      </c>
      <c r="R3061" s="45">
        <v>0</v>
      </c>
      <c r="S3061" s="45">
        <v>0</v>
      </c>
      <c r="T3061" s="45">
        <v>0</v>
      </c>
      <c r="U3061" s="45">
        <v>2</v>
      </c>
      <c r="V3061" s="45">
        <v>34</v>
      </c>
      <c r="W3061" s="43" t="s">
        <v>10842</v>
      </c>
      <c r="X3061" s="43" t="s">
        <v>119</v>
      </c>
      <c r="Y3061" s="43" t="s">
        <v>66</v>
      </c>
      <c r="Z3061" s="43" t="s">
        <v>10133</v>
      </c>
      <c r="AA3061" s="43" t="s">
        <v>10134</v>
      </c>
      <c r="AB3061" s="46">
        <v>0</v>
      </c>
      <c r="AC3061" s="46">
        <v>0</v>
      </c>
      <c r="AD3061" s="47">
        <v>0.89</v>
      </c>
      <c r="AE3061" s="47">
        <v>0.89</v>
      </c>
      <c r="AF3061" s="12" t="str">
        <f t="shared" si="564"/>
        <v>400710</v>
      </c>
      <c r="AG3061" s="13" t="str">
        <f>VLOOKUP(D3061,[2]Reference!$Q:$U,4,FALSE)</f>
        <v>Fleet</v>
      </c>
      <c r="AH3061" s="13" t="str">
        <f>VLOOKUP(D3061,[2]Reference!$Q:$U,5,FALSE)</f>
        <v>LNER</v>
      </c>
      <c r="AI3061" s="14">
        <f t="shared" si="565"/>
        <v>0</v>
      </c>
      <c r="AJ3061" s="14">
        <f t="shared" si="566"/>
        <v>0</v>
      </c>
      <c r="AK3061" s="14">
        <f t="shared" si="567"/>
        <v>0</v>
      </c>
      <c r="AL3061" s="15">
        <f t="shared" si="568"/>
        <v>0.89</v>
      </c>
      <c r="AM3061" s="14">
        <f t="shared" si="569"/>
        <v>34</v>
      </c>
      <c r="AN3061" s="16">
        <f t="shared" si="570"/>
        <v>45766</v>
      </c>
      <c r="AO3061" s="17">
        <f>VLOOKUP(B3061,[2]Reference!D:E,2,1)</f>
        <v>202601</v>
      </c>
      <c r="AP3061" s="12" t="str">
        <f t="shared" si="571"/>
        <v>7</v>
      </c>
      <c r="AQ3061" s="18">
        <f t="shared" si="572"/>
        <v>0.89</v>
      </c>
      <c r="AR3061" s="18">
        <f t="shared" si="573"/>
        <v>0.89</v>
      </c>
      <c r="AS3061" s="13" t="str">
        <f>VLOOKUP(D3061,[2]Reference!$Q:$U,3,FALSE)</f>
        <v>Azuma</v>
      </c>
      <c r="AT3061" s="13" t="str">
        <f>VLOOKUP(D3061,[2]Reference!Q:V,6,FALSE)</f>
        <v>Depot</v>
      </c>
      <c r="AU3061" s="13" t="str">
        <f>VLOOKUP(D3061,[2]Reference!$Q:$U,2,FALSE)</f>
        <v>Bounds Green</v>
      </c>
      <c r="AV3061" s="19">
        <f t="shared" si="574"/>
        <v>45773</v>
      </c>
      <c r="AW3061" s="12" t="str">
        <f>+VLOOKUP(X3061,[2]Reference!BN:BO,2,FALSE)</f>
        <v>Depot</v>
      </c>
      <c r="AX3061" s="20" t="str">
        <f t="shared" si="575"/>
        <v>HB</v>
      </c>
      <c r="AY3061" s="20" t="str">
        <f>VLOOKUP(AX3061,[2]Reference!AH:AI,2,FALSE)</f>
        <v>LNER</v>
      </c>
      <c r="AZ3061" s="20" t="str">
        <f>VLOOKUP(D3061,[2]Reference!Q:V,6,FALSE)</f>
        <v>Depot</v>
      </c>
      <c r="BA3061" s="20" t="str">
        <f>VLOOKUP(D3061,[2]Reference!Q:V,3,FALSE)</f>
        <v>Azuma</v>
      </c>
    </row>
    <row r="3062" spans="1:53" ht="13.5" x14ac:dyDescent="0.25">
      <c r="A3062" s="43" t="s">
        <v>10843</v>
      </c>
      <c r="B3062" s="44">
        <v>45766</v>
      </c>
      <c r="C3062" s="43" t="s">
        <v>54</v>
      </c>
      <c r="D3062" s="43" t="s">
        <v>55</v>
      </c>
      <c r="E3062" s="43" t="s">
        <v>56</v>
      </c>
      <c r="F3062" s="43" t="s">
        <v>55</v>
      </c>
      <c r="G3062" s="43" t="s">
        <v>72</v>
      </c>
      <c r="H3062" s="43" t="s">
        <v>95</v>
      </c>
      <c r="I3062" s="43" t="s">
        <v>147</v>
      </c>
      <c r="J3062" s="43" t="s">
        <v>148</v>
      </c>
      <c r="K3062" s="43" t="s">
        <v>261</v>
      </c>
      <c r="L3062" s="43" t="s">
        <v>5690</v>
      </c>
      <c r="M3062" s="43" t="s">
        <v>1055</v>
      </c>
      <c r="N3062" s="45">
        <v>3</v>
      </c>
      <c r="O3062" s="45">
        <v>3</v>
      </c>
      <c r="P3062" s="45">
        <v>0</v>
      </c>
      <c r="Q3062" s="45">
        <v>0</v>
      </c>
      <c r="R3062" s="45">
        <v>0</v>
      </c>
      <c r="S3062" s="45">
        <v>0</v>
      </c>
      <c r="T3062" s="45">
        <v>0</v>
      </c>
      <c r="U3062" s="45">
        <v>1</v>
      </c>
      <c r="V3062" s="45">
        <v>3</v>
      </c>
      <c r="W3062" s="43" t="s">
        <v>10844</v>
      </c>
      <c r="X3062" s="43" t="s">
        <v>80</v>
      </c>
      <c r="Y3062" s="43" t="s">
        <v>66</v>
      </c>
      <c r="Z3062" s="43" t="s">
        <v>10133</v>
      </c>
      <c r="AA3062" s="43" t="s">
        <v>10134</v>
      </c>
      <c r="AB3062" s="46">
        <v>0</v>
      </c>
      <c r="AC3062" s="46">
        <v>0</v>
      </c>
      <c r="AD3062" s="47">
        <v>0</v>
      </c>
      <c r="AE3062" s="47">
        <v>0</v>
      </c>
      <c r="AF3062" s="12" t="str">
        <f t="shared" si="564"/>
        <v>401147</v>
      </c>
      <c r="AG3062" s="13" t="str">
        <f>VLOOKUP(D3062,[2]Reference!$Q:$U,4,FALSE)</f>
        <v>Fleet</v>
      </c>
      <c r="AH3062" s="13" t="str">
        <f>VLOOKUP(D3062,[2]Reference!$Q:$U,5,FALSE)</f>
        <v>LNER</v>
      </c>
      <c r="AI3062" s="14">
        <f t="shared" si="565"/>
        <v>0</v>
      </c>
      <c r="AJ3062" s="14">
        <f t="shared" si="566"/>
        <v>0</v>
      </c>
      <c r="AK3062" s="14">
        <f t="shared" si="567"/>
        <v>0</v>
      </c>
      <c r="AL3062" s="15">
        <f t="shared" si="568"/>
        <v>0</v>
      </c>
      <c r="AM3062" s="14">
        <f t="shared" si="569"/>
        <v>3</v>
      </c>
      <c r="AN3062" s="16">
        <f t="shared" si="570"/>
        <v>45766</v>
      </c>
      <c r="AO3062" s="17">
        <f>VLOOKUP(B3062,[2]Reference!D:E,2,1)</f>
        <v>202601</v>
      </c>
      <c r="AP3062" s="12" t="str">
        <f t="shared" si="571"/>
        <v>7</v>
      </c>
      <c r="AQ3062" s="18">
        <f t="shared" si="572"/>
        <v>0</v>
      </c>
      <c r="AR3062" s="18">
        <f t="shared" si="573"/>
        <v>0</v>
      </c>
      <c r="AS3062" s="13" t="str">
        <f>VLOOKUP(D3062,[2]Reference!$Q:$U,3,FALSE)</f>
        <v>Azuma</v>
      </c>
      <c r="AT3062" s="13" t="str">
        <f>VLOOKUP(D3062,[2]Reference!Q:V,6,FALSE)</f>
        <v>Azuma</v>
      </c>
      <c r="AU3062" s="13" t="str">
        <f>VLOOKUP(D3062,[2]Reference!$Q:$U,2,FALSE)</f>
        <v>Hitachi - Class 800</v>
      </c>
      <c r="AV3062" s="19">
        <f t="shared" si="574"/>
        <v>45773</v>
      </c>
      <c r="AW3062" s="12" t="str">
        <f>+VLOOKUP(X3062,[2]Reference!BN:BO,2,FALSE)</f>
        <v>Fleet</v>
      </c>
      <c r="AX3062" s="20" t="str">
        <f t="shared" si="575"/>
        <v>HB</v>
      </c>
      <c r="AY3062" s="20" t="str">
        <f>VLOOKUP(AX3062,[2]Reference!AH:AI,2,FALSE)</f>
        <v>LNER</v>
      </c>
      <c r="AZ3062" s="20" t="str">
        <f>VLOOKUP(D3062,[2]Reference!Q:V,6,FALSE)</f>
        <v>Azuma</v>
      </c>
      <c r="BA3062" s="20" t="str">
        <f>VLOOKUP(D3062,[2]Reference!Q:V,3,FALSE)</f>
        <v>Azuma</v>
      </c>
    </row>
    <row r="3063" spans="1:53" ht="13.5" x14ac:dyDescent="0.25">
      <c r="A3063" s="43" t="s">
        <v>10845</v>
      </c>
      <c r="B3063" s="44">
        <v>45767</v>
      </c>
      <c r="C3063" s="43" t="s">
        <v>54</v>
      </c>
      <c r="D3063" s="43" t="s">
        <v>92</v>
      </c>
      <c r="E3063" s="43" t="s">
        <v>93</v>
      </c>
      <c r="F3063" s="43" t="s">
        <v>92</v>
      </c>
      <c r="G3063" s="43" t="s">
        <v>94</v>
      </c>
      <c r="H3063" s="43" t="s">
        <v>138</v>
      </c>
      <c r="I3063" s="43" t="s">
        <v>5189</v>
      </c>
      <c r="J3063" s="43" t="s">
        <v>5190</v>
      </c>
      <c r="K3063" s="43" t="s">
        <v>98</v>
      </c>
      <c r="L3063" s="43" t="s">
        <v>10846</v>
      </c>
      <c r="M3063" s="43" t="s">
        <v>375</v>
      </c>
      <c r="N3063" s="45">
        <v>20</v>
      </c>
      <c r="O3063" s="45">
        <v>20</v>
      </c>
      <c r="P3063" s="45">
        <v>0</v>
      </c>
      <c r="Q3063" s="45">
        <v>0</v>
      </c>
      <c r="R3063" s="45">
        <v>0</v>
      </c>
      <c r="S3063" s="45">
        <v>0</v>
      </c>
      <c r="T3063" s="45">
        <v>0</v>
      </c>
      <c r="U3063" s="45">
        <v>1</v>
      </c>
      <c r="V3063" s="45">
        <v>20</v>
      </c>
      <c r="W3063" s="43" t="s">
        <v>10847</v>
      </c>
      <c r="X3063" s="43" t="s">
        <v>80</v>
      </c>
      <c r="Y3063" s="43" t="s">
        <v>66</v>
      </c>
      <c r="Z3063" s="43" t="s">
        <v>10418</v>
      </c>
      <c r="AA3063" s="43" t="s">
        <v>10134</v>
      </c>
      <c r="AB3063" s="46">
        <v>0</v>
      </c>
      <c r="AC3063" s="46">
        <v>0</v>
      </c>
      <c r="AD3063" s="47">
        <v>0.63</v>
      </c>
      <c r="AE3063" s="47">
        <v>0.63</v>
      </c>
      <c r="AF3063" s="12" t="str">
        <f t="shared" si="564"/>
        <v>402266</v>
      </c>
      <c r="AG3063" s="13" t="str">
        <f>VLOOKUP(D3063,[2]Reference!$Q:$U,4,FALSE)</f>
        <v>Fleet</v>
      </c>
      <c r="AH3063" s="13" t="str">
        <f>VLOOKUP(D3063,[2]Reference!$Q:$U,5,FALSE)</f>
        <v>LNER</v>
      </c>
      <c r="AI3063" s="14">
        <f t="shared" si="565"/>
        <v>0</v>
      </c>
      <c r="AJ3063" s="14">
        <f t="shared" si="566"/>
        <v>0</v>
      </c>
      <c r="AK3063" s="14">
        <f t="shared" si="567"/>
        <v>0</v>
      </c>
      <c r="AL3063" s="15">
        <f t="shared" si="568"/>
        <v>0.63</v>
      </c>
      <c r="AM3063" s="14">
        <f t="shared" si="569"/>
        <v>20</v>
      </c>
      <c r="AN3063" s="16">
        <f t="shared" si="570"/>
        <v>45773</v>
      </c>
      <c r="AO3063" s="17">
        <f>VLOOKUP(B3063,[2]Reference!D:E,2,1)</f>
        <v>202601</v>
      </c>
      <c r="AP3063" s="12" t="str">
        <f t="shared" si="571"/>
        <v>7</v>
      </c>
      <c r="AQ3063" s="18">
        <f t="shared" si="572"/>
        <v>0.63</v>
      </c>
      <c r="AR3063" s="18">
        <f t="shared" si="573"/>
        <v>0.63</v>
      </c>
      <c r="AS3063" s="13" t="str">
        <f>VLOOKUP(D3063,[2]Reference!$Q:$U,3,FALSE)</f>
        <v>Azuma</v>
      </c>
      <c r="AT3063" s="13" t="str">
        <f>VLOOKUP(D3063,[2]Reference!Q:V,6,FALSE)</f>
        <v>Azuma</v>
      </c>
      <c r="AU3063" s="13" t="str">
        <f>VLOOKUP(D3063,[2]Reference!$Q:$U,2,FALSE)</f>
        <v>Hitachi - Class 801</v>
      </c>
      <c r="AV3063" s="19">
        <f t="shared" si="574"/>
        <v>45774</v>
      </c>
      <c r="AW3063" s="12" t="str">
        <f>+VLOOKUP(X3063,[2]Reference!BN:BO,2,FALSE)</f>
        <v>Fleet</v>
      </c>
      <c r="AX3063" s="20" t="str">
        <f t="shared" si="575"/>
        <v>HB</v>
      </c>
      <c r="AY3063" s="20" t="str">
        <f>VLOOKUP(AX3063,[2]Reference!AH:AI,2,FALSE)</f>
        <v>LNER</v>
      </c>
      <c r="AZ3063" s="20" t="str">
        <f>VLOOKUP(D3063,[2]Reference!Q:V,6,FALSE)</f>
        <v>Azuma</v>
      </c>
      <c r="BA3063" s="20" t="str">
        <f>VLOOKUP(D3063,[2]Reference!Q:V,3,FALSE)</f>
        <v>Azuma</v>
      </c>
    </row>
    <row r="3064" spans="1:53" ht="13.5" x14ac:dyDescent="0.25">
      <c r="A3064" s="43" t="s">
        <v>10849</v>
      </c>
      <c r="B3064" s="44">
        <v>45767</v>
      </c>
      <c r="C3064" s="43" t="s">
        <v>54</v>
      </c>
      <c r="D3064" s="43" t="s">
        <v>55</v>
      </c>
      <c r="E3064" s="43" t="s">
        <v>56</v>
      </c>
      <c r="F3064" s="43" t="s">
        <v>55</v>
      </c>
      <c r="G3064" s="43" t="s">
        <v>94</v>
      </c>
      <c r="H3064" s="43" t="s">
        <v>405</v>
      </c>
      <c r="I3064" s="43" t="s">
        <v>6225</v>
      </c>
      <c r="J3064" s="43" t="s">
        <v>6226</v>
      </c>
      <c r="K3064" s="43" t="s">
        <v>167</v>
      </c>
      <c r="L3064" s="43" t="s">
        <v>10850</v>
      </c>
      <c r="M3064" s="43" t="s">
        <v>305</v>
      </c>
      <c r="N3064" s="45">
        <v>21</v>
      </c>
      <c r="O3064" s="45">
        <v>21</v>
      </c>
      <c r="P3064" s="45">
        <v>0</v>
      </c>
      <c r="Q3064" s="45">
        <v>0</v>
      </c>
      <c r="R3064" s="45">
        <v>0</v>
      </c>
      <c r="S3064" s="45">
        <v>0</v>
      </c>
      <c r="T3064" s="45">
        <v>0</v>
      </c>
      <c r="U3064" s="45">
        <v>1</v>
      </c>
      <c r="V3064" s="45">
        <v>21</v>
      </c>
      <c r="W3064" s="43" t="s">
        <v>10851</v>
      </c>
      <c r="X3064" s="43" t="s">
        <v>80</v>
      </c>
      <c r="Y3064" s="43" t="s">
        <v>66</v>
      </c>
      <c r="Z3064" s="43" t="s">
        <v>10418</v>
      </c>
      <c r="AA3064" s="43" t="s">
        <v>10134</v>
      </c>
      <c r="AB3064" s="46">
        <v>0</v>
      </c>
      <c r="AC3064" s="46">
        <v>0</v>
      </c>
      <c r="AD3064" s="47">
        <v>0.66</v>
      </c>
      <c r="AE3064" s="47">
        <v>0.66</v>
      </c>
      <c r="AF3064" s="12" t="str">
        <f t="shared" si="564"/>
        <v>402973</v>
      </c>
      <c r="AG3064" s="13" t="str">
        <f>VLOOKUP(D3064,[2]Reference!$Q:$U,4,FALSE)</f>
        <v>Fleet</v>
      </c>
      <c r="AH3064" s="13" t="str">
        <f>VLOOKUP(D3064,[2]Reference!$Q:$U,5,FALSE)</f>
        <v>LNER</v>
      </c>
      <c r="AI3064" s="14">
        <f t="shared" si="565"/>
        <v>0</v>
      </c>
      <c r="AJ3064" s="14">
        <f t="shared" si="566"/>
        <v>0</v>
      </c>
      <c r="AK3064" s="14">
        <f t="shared" si="567"/>
        <v>0</v>
      </c>
      <c r="AL3064" s="15">
        <f t="shared" si="568"/>
        <v>0.66</v>
      </c>
      <c r="AM3064" s="14">
        <f t="shared" si="569"/>
        <v>21</v>
      </c>
      <c r="AN3064" s="16">
        <f t="shared" si="570"/>
        <v>45773</v>
      </c>
      <c r="AO3064" s="17">
        <f>VLOOKUP(B3064,[2]Reference!D:E,2,1)</f>
        <v>202601</v>
      </c>
      <c r="AP3064" s="12" t="str">
        <f t="shared" si="571"/>
        <v>7</v>
      </c>
      <c r="AQ3064" s="18">
        <f t="shared" si="572"/>
        <v>0.66</v>
      </c>
      <c r="AR3064" s="18">
        <f t="shared" si="573"/>
        <v>0.66</v>
      </c>
      <c r="AS3064" s="13" t="str">
        <f>VLOOKUP(D3064,[2]Reference!$Q:$U,3,FALSE)</f>
        <v>Azuma</v>
      </c>
      <c r="AT3064" s="13" t="str">
        <f>VLOOKUP(D3064,[2]Reference!Q:V,6,FALSE)</f>
        <v>Azuma</v>
      </c>
      <c r="AU3064" s="13" t="str">
        <f>VLOOKUP(D3064,[2]Reference!$Q:$U,2,FALSE)</f>
        <v>Hitachi - Class 800</v>
      </c>
      <c r="AV3064" s="19">
        <f t="shared" si="574"/>
        <v>45774</v>
      </c>
      <c r="AW3064" s="12" t="str">
        <f>+VLOOKUP(X3064,[2]Reference!BN:BO,2,FALSE)</f>
        <v>Fleet</v>
      </c>
      <c r="AX3064" s="20" t="str">
        <f t="shared" si="575"/>
        <v>HB</v>
      </c>
      <c r="AY3064" s="20" t="str">
        <f>VLOOKUP(AX3064,[2]Reference!AH:AI,2,FALSE)</f>
        <v>LNER</v>
      </c>
      <c r="AZ3064" s="20" t="str">
        <f>VLOOKUP(D3064,[2]Reference!Q:V,6,FALSE)</f>
        <v>Azuma</v>
      </c>
      <c r="BA3064" s="20" t="str">
        <f>VLOOKUP(D3064,[2]Reference!Q:V,3,FALSE)</f>
        <v>Azuma</v>
      </c>
    </row>
    <row r="3065" spans="1:53" ht="13.5" x14ac:dyDescent="0.25">
      <c r="A3065" s="43" t="s">
        <v>10852</v>
      </c>
      <c r="B3065" s="44">
        <v>45768</v>
      </c>
      <c r="C3065" s="43" t="s">
        <v>54</v>
      </c>
      <c r="D3065" s="43" t="s">
        <v>92</v>
      </c>
      <c r="E3065" s="43" t="s">
        <v>93</v>
      </c>
      <c r="F3065" s="43" t="s">
        <v>92</v>
      </c>
      <c r="G3065" s="43" t="s">
        <v>94</v>
      </c>
      <c r="H3065" s="43" t="s">
        <v>95</v>
      </c>
      <c r="I3065" s="43" t="s">
        <v>147</v>
      </c>
      <c r="J3065" s="43" t="s">
        <v>148</v>
      </c>
      <c r="K3065" s="43" t="s">
        <v>476</v>
      </c>
      <c r="L3065" s="43" t="s">
        <v>10853</v>
      </c>
      <c r="M3065" s="43" t="s">
        <v>589</v>
      </c>
      <c r="N3065" s="45">
        <v>32</v>
      </c>
      <c r="O3065" s="45">
        <v>10</v>
      </c>
      <c r="P3065" s="45">
        <v>22</v>
      </c>
      <c r="Q3065" s="45">
        <v>0</v>
      </c>
      <c r="R3065" s="45">
        <v>0</v>
      </c>
      <c r="S3065" s="45">
        <v>0</v>
      </c>
      <c r="T3065" s="45">
        <v>0</v>
      </c>
      <c r="U3065" s="45">
        <v>3</v>
      </c>
      <c r="V3065" s="45">
        <v>32</v>
      </c>
      <c r="W3065" s="43" t="s">
        <v>10854</v>
      </c>
      <c r="X3065" s="43" t="s">
        <v>80</v>
      </c>
      <c r="Y3065" s="43" t="s">
        <v>66</v>
      </c>
      <c r="Z3065" s="43" t="s">
        <v>10418</v>
      </c>
      <c r="AA3065" s="43" t="s">
        <v>10134</v>
      </c>
      <c r="AB3065" s="46">
        <v>0</v>
      </c>
      <c r="AC3065" s="46">
        <v>0</v>
      </c>
      <c r="AD3065" s="47">
        <v>0.28000000000000003</v>
      </c>
      <c r="AE3065" s="47">
        <v>0.69</v>
      </c>
      <c r="AF3065" s="12" t="str">
        <f t="shared" si="564"/>
        <v>404177</v>
      </c>
      <c r="AG3065" s="13" t="str">
        <f>VLOOKUP(D3065,[2]Reference!$Q:$U,4,FALSE)</f>
        <v>Fleet</v>
      </c>
      <c r="AH3065" s="13" t="str">
        <f>VLOOKUP(D3065,[2]Reference!$Q:$U,5,FALSE)</f>
        <v>LNER</v>
      </c>
      <c r="AI3065" s="14">
        <f t="shared" si="565"/>
        <v>0</v>
      </c>
      <c r="AJ3065" s="14">
        <f t="shared" si="566"/>
        <v>0</v>
      </c>
      <c r="AK3065" s="14">
        <f t="shared" si="567"/>
        <v>0</v>
      </c>
      <c r="AL3065" s="15">
        <f t="shared" si="568"/>
        <v>0.28000000000000003</v>
      </c>
      <c r="AM3065" s="14">
        <f t="shared" si="569"/>
        <v>32</v>
      </c>
      <c r="AN3065" s="16">
        <f t="shared" si="570"/>
        <v>45773</v>
      </c>
      <c r="AO3065" s="17">
        <f>VLOOKUP(B3065,[2]Reference!D:E,2,1)</f>
        <v>202601</v>
      </c>
      <c r="AP3065" s="12" t="str">
        <f t="shared" si="571"/>
        <v>7</v>
      </c>
      <c r="AQ3065" s="18">
        <f t="shared" si="572"/>
        <v>0.28000000000000003</v>
      </c>
      <c r="AR3065" s="18">
        <f t="shared" si="573"/>
        <v>0.69</v>
      </c>
      <c r="AS3065" s="13" t="str">
        <f>VLOOKUP(D3065,[2]Reference!$Q:$U,3,FALSE)</f>
        <v>Azuma</v>
      </c>
      <c r="AT3065" s="13" t="str">
        <f>VLOOKUP(D3065,[2]Reference!Q:V,6,FALSE)</f>
        <v>Azuma</v>
      </c>
      <c r="AU3065" s="13" t="str">
        <f>VLOOKUP(D3065,[2]Reference!$Q:$U,2,FALSE)</f>
        <v>Hitachi - Class 801</v>
      </c>
      <c r="AV3065" s="19">
        <f t="shared" si="574"/>
        <v>45775</v>
      </c>
      <c r="AW3065" s="12" t="str">
        <f>+VLOOKUP(X3065,[2]Reference!BN:BO,2,FALSE)</f>
        <v>Fleet</v>
      </c>
      <c r="AX3065" s="20" t="str">
        <f t="shared" si="575"/>
        <v>HB</v>
      </c>
      <c r="AY3065" s="20" t="str">
        <f>VLOOKUP(AX3065,[2]Reference!AH:AI,2,FALSE)</f>
        <v>LNER</v>
      </c>
      <c r="AZ3065" s="20" t="str">
        <f>VLOOKUP(D3065,[2]Reference!Q:V,6,FALSE)</f>
        <v>Azuma</v>
      </c>
      <c r="BA3065" s="20" t="str">
        <f>VLOOKUP(D3065,[2]Reference!Q:V,3,FALSE)</f>
        <v>Azuma</v>
      </c>
    </row>
    <row r="3066" spans="1:53" ht="13.5" x14ac:dyDescent="0.25">
      <c r="A3066" s="43" t="s">
        <v>10865</v>
      </c>
      <c r="B3066" s="44">
        <v>45770</v>
      </c>
      <c r="C3066" s="43" t="s">
        <v>54</v>
      </c>
      <c r="D3066" s="43" t="s">
        <v>55</v>
      </c>
      <c r="E3066" s="43" t="s">
        <v>56</v>
      </c>
      <c r="F3066" s="43" t="s">
        <v>55</v>
      </c>
      <c r="G3066" s="43" t="s">
        <v>121</v>
      </c>
      <c r="H3066" s="43" t="s">
        <v>198</v>
      </c>
      <c r="I3066" s="43" t="s">
        <v>209</v>
      </c>
      <c r="J3066" s="43" t="s">
        <v>210</v>
      </c>
      <c r="K3066" s="43" t="s">
        <v>124</v>
      </c>
      <c r="L3066" s="43" t="s">
        <v>10866</v>
      </c>
      <c r="M3066" s="43" t="s">
        <v>904</v>
      </c>
      <c r="N3066" s="45">
        <v>3</v>
      </c>
      <c r="O3066" s="45">
        <v>0</v>
      </c>
      <c r="P3066" s="45">
        <v>3</v>
      </c>
      <c r="Q3066" s="45">
        <v>1</v>
      </c>
      <c r="R3066" s="45">
        <v>0</v>
      </c>
      <c r="S3066" s="45">
        <v>0</v>
      </c>
      <c r="T3066" s="45">
        <v>0</v>
      </c>
      <c r="U3066" s="45">
        <v>2</v>
      </c>
      <c r="V3066" s="45">
        <v>78</v>
      </c>
      <c r="W3066" s="43" t="s">
        <v>10867</v>
      </c>
      <c r="X3066" s="43" t="s">
        <v>119</v>
      </c>
      <c r="Y3066" s="43" t="s">
        <v>66</v>
      </c>
      <c r="Z3066" s="43" t="s">
        <v>10418</v>
      </c>
      <c r="AA3066" s="43" t="s">
        <v>10134</v>
      </c>
      <c r="AB3066" s="46">
        <v>1</v>
      </c>
      <c r="AC3066" s="46">
        <v>0</v>
      </c>
      <c r="AD3066" s="47">
        <v>1</v>
      </c>
      <c r="AE3066" s="47">
        <v>1</v>
      </c>
      <c r="AF3066" s="12" t="str">
        <f t="shared" si="564"/>
        <v>407856</v>
      </c>
      <c r="AG3066" s="13" t="str">
        <f>VLOOKUP(D3066,[2]Reference!$Q:$U,4,FALSE)</f>
        <v>Fleet</v>
      </c>
      <c r="AH3066" s="13" t="str">
        <f>VLOOKUP(D3066,[2]Reference!$Q:$U,5,FALSE)</f>
        <v>LNER</v>
      </c>
      <c r="AI3066" s="14">
        <f t="shared" si="565"/>
        <v>1</v>
      </c>
      <c r="AJ3066" s="14">
        <f t="shared" si="566"/>
        <v>0</v>
      </c>
      <c r="AK3066" s="14">
        <f t="shared" si="567"/>
        <v>1</v>
      </c>
      <c r="AL3066" s="15">
        <f t="shared" si="568"/>
        <v>0</v>
      </c>
      <c r="AM3066" s="14">
        <f t="shared" si="569"/>
        <v>3</v>
      </c>
      <c r="AN3066" s="16">
        <f t="shared" si="570"/>
        <v>45773</v>
      </c>
      <c r="AO3066" s="17">
        <f>VLOOKUP(B3066,[2]Reference!D:E,2,1)</f>
        <v>202601</v>
      </c>
      <c r="AP3066" s="12" t="str">
        <f t="shared" si="571"/>
        <v>7</v>
      </c>
      <c r="AQ3066" s="18">
        <f t="shared" si="572"/>
        <v>1</v>
      </c>
      <c r="AR3066" s="18">
        <f t="shared" si="573"/>
        <v>1</v>
      </c>
      <c r="AS3066" s="13" t="str">
        <f>VLOOKUP(D3066,[2]Reference!$Q:$U,3,FALSE)</f>
        <v>Azuma</v>
      </c>
      <c r="AT3066" s="13" t="str">
        <f>VLOOKUP(D3066,[2]Reference!Q:V,6,FALSE)</f>
        <v>Azuma</v>
      </c>
      <c r="AU3066" s="13" t="str">
        <f>VLOOKUP(D3066,[2]Reference!$Q:$U,2,FALSE)</f>
        <v>Hitachi - Class 800</v>
      </c>
      <c r="AV3066" s="19">
        <f t="shared" si="574"/>
        <v>45777</v>
      </c>
      <c r="AW3066" s="12" t="str">
        <f>+VLOOKUP(X3066,[2]Reference!BN:BO,2,FALSE)</f>
        <v>Depot</v>
      </c>
      <c r="AX3066" s="20" t="str">
        <f t="shared" si="575"/>
        <v>HB</v>
      </c>
      <c r="AY3066" s="20" t="str">
        <f>VLOOKUP(AX3066,[2]Reference!AH:AI,2,FALSE)</f>
        <v>LNER</v>
      </c>
      <c r="AZ3066" s="20" t="str">
        <f>VLOOKUP(D3066,[2]Reference!Q:V,6,FALSE)</f>
        <v>Azuma</v>
      </c>
      <c r="BA3066" s="20" t="str">
        <f>VLOOKUP(D3066,[2]Reference!Q:V,3,FALSE)</f>
        <v>Azuma</v>
      </c>
    </row>
    <row r="3067" spans="1:53" ht="13.5" x14ac:dyDescent="0.25">
      <c r="A3067" s="43" t="s">
        <v>10871</v>
      </c>
      <c r="B3067" s="44">
        <v>45770</v>
      </c>
      <c r="C3067" s="43" t="s">
        <v>54</v>
      </c>
      <c r="D3067" s="43" t="s">
        <v>92</v>
      </c>
      <c r="E3067" s="43" t="s">
        <v>93</v>
      </c>
      <c r="F3067" s="43" t="s">
        <v>92</v>
      </c>
      <c r="G3067" s="43" t="s">
        <v>72</v>
      </c>
      <c r="H3067" s="43" t="s">
        <v>73</v>
      </c>
      <c r="I3067" s="43" t="s">
        <v>122</v>
      </c>
      <c r="J3067" s="43" t="s">
        <v>123</v>
      </c>
      <c r="K3067" s="43" t="s">
        <v>261</v>
      </c>
      <c r="L3067" s="43" t="s">
        <v>10872</v>
      </c>
      <c r="M3067" s="43" t="s">
        <v>869</v>
      </c>
      <c r="N3067" s="45">
        <v>25</v>
      </c>
      <c r="O3067" s="45">
        <v>22</v>
      </c>
      <c r="P3067" s="45">
        <v>3</v>
      </c>
      <c r="Q3067" s="45">
        <v>0</v>
      </c>
      <c r="R3067" s="45">
        <v>0</v>
      </c>
      <c r="S3067" s="45">
        <v>0</v>
      </c>
      <c r="T3067" s="45">
        <v>0</v>
      </c>
      <c r="U3067" s="45">
        <v>1</v>
      </c>
      <c r="V3067" s="45">
        <v>25</v>
      </c>
      <c r="W3067" s="43" t="s">
        <v>10873</v>
      </c>
      <c r="X3067" s="43" t="s">
        <v>80</v>
      </c>
      <c r="Y3067" s="43" t="s">
        <v>66</v>
      </c>
      <c r="Z3067" s="43" t="s">
        <v>10418</v>
      </c>
      <c r="AA3067" s="43" t="s">
        <v>10134</v>
      </c>
      <c r="AB3067" s="46">
        <v>0</v>
      </c>
      <c r="AC3067" s="46">
        <v>0</v>
      </c>
      <c r="AD3067" s="47">
        <v>0</v>
      </c>
      <c r="AE3067" s="47">
        <v>0.93</v>
      </c>
      <c r="AF3067" s="12" t="str">
        <f t="shared" si="564"/>
        <v>409323</v>
      </c>
      <c r="AG3067" s="13" t="str">
        <f>VLOOKUP(D3067,[2]Reference!$Q:$U,4,FALSE)</f>
        <v>Fleet</v>
      </c>
      <c r="AH3067" s="13" t="str">
        <f>VLOOKUP(D3067,[2]Reference!$Q:$U,5,FALSE)</f>
        <v>LNER</v>
      </c>
      <c r="AI3067" s="14">
        <f t="shared" si="565"/>
        <v>0</v>
      </c>
      <c r="AJ3067" s="14">
        <f t="shared" si="566"/>
        <v>0</v>
      </c>
      <c r="AK3067" s="14">
        <f t="shared" si="567"/>
        <v>0</v>
      </c>
      <c r="AL3067" s="15">
        <f t="shared" si="568"/>
        <v>0</v>
      </c>
      <c r="AM3067" s="14">
        <f t="shared" si="569"/>
        <v>25</v>
      </c>
      <c r="AN3067" s="16">
        <f t="shared" si="570"/>
        <v>45773</v>
      </c>
      <c r="AO3067" s="17">
        <f>VLOOKUP(B3067,[2]Reference!D:E,2,1)</f>
        <v>202601</v>
      </c>
      <c r="AP3067" s="12" t="str">
        <f t="shared" si="571"/>
        <v>7</v>
      </c>
      <c r="AQ3067" s="18">
        <f t="shared" si="572"/>
        <v>0</v>
      </c>
      <c r="AR3067" s="18">
        <f t="shared" si="573"/>
        <v>0.93</v>
      </c>
      <c r="AS3067" s="13" t="str">
        <f>VLOOKUP(D3067,[2]Reference!$Q:$U,3,FALSE)</f>
        <v>Azuma</v>
      </c>
      <c r="AT3067" s="13" t="str">
        <f>VLOOKUP(D3067,[2]Reference!Q:V,6,FALSE)</f>
        <v>Azuma</v>
      </c>
      <c r="AU3067" s="13" t="str">
        <f>VLOOKUP(D3067,[2]Reference!$Q:$U,2,FALSE)</f>
        <v>Hitachi - Class 801</v>
      </c>
      <c r="AV3067" s="19">
        <f t="shared" si="574"/>
        <v>45777</v>
      </c>
      <c r="AW3067" s="12" t="str">
        <f>+VLOOKUP(X3067,[2]Reference!BN:BO,2,FALSE)</f>
        <v>Fleet</v>
      </c>
      <c r="AX3067" s="20" t="str">
        <f t="shared" si="575"/>
        <v>HB</v>
      </c>
      <c r="AY3067" s="20" t="str">
        <f>VLOOKUP(AX3067,[2]Reference!AH:AI,2,FALSE)</f>
        <v>LNER</v>
      </c>
      <c r="AZ3067" s="20" t="str">
        <f>VLOOKUP(D3067,[2]Reference!Q:V,6,FALSE)</f>
        <v>Azuma</v>
      </c>
      <c r="BA3067" s="20" t="str">
        <f>VLOOKUP(D3067,[2]Reference!Q:V,3,FALSE)</f>
        <v>Azuma</v>
      </c>
    </row>
    <row r="3068" spans="1:53" ht="13.5" x14ac:dyDescent="0.25">
      <c r="A3068" s="43" t="s">
        <v>10874</v>
      </c>
      <c r="B3068" s="44">
        <v>45771</v>
      </c>
      <c r="C3068" s="43" t="s">
        <v>54</v>
      </c>
      <c r="D3068" s="43" t="s">
        <v>92</v>
      </c>
      <c r="E3068" s="43" t="s">
        <v>93</v>
      </c>
      <c r="F3068" s="43" t="s">
        <v>92</v>
      </c>
      <c r="G3068" s="43" t="s">
        <v>121</v>
      </c>
      <c r="H3068" s="43" t="s">
        <v>198</v>
      </c>
      <c r="I3068" s="43" t="s">
        <v>209</v>
      </c>
      <c r="J3068" s="43" t="s">
        <v>210</v>
      </c>
      <c r="K3068" s="43" t="s">
        <v>952</v>
      </c>
      <c r="L3068" s="43" t="s">
        <v>4307</v>
      </c>
      <c r="M3068" s="43" t="s">
        <v>289</v>
      </c>
      <c r="N3068" s="45">
        <v>0</v>
      </c>
      <c r="O3068" s="45">
        <v>0</v>
      </c>
      <c r="P3068" s="45">
        <v>0</v>
      </c>
      <c r="Q3068" s="45">
        <v>1</v>
      </c>
      <c r="R3068" s="45">
        <v>0</v>
      </c>
      <c r="S3068" s="45">
        <v>0</v>
      </c>
      <c r="T3068" s="45">
        <v>0</v>
      </c>
      <c r="U3068" s="45">
        <v>1</v>
      </c>
      <c r="V3068" s="45">
        <v>75</v>
      </c>
      <c r="W3068" s="43" t="s">
        <v>10875</v>
      </c>
      <c r="X3068" s="43" t="s">
        <v>119</v>
      </c>
      <c r="Y3068" s="43" t="s">
        <v>66</v>
      </c>
      <c r="Z3068" s="43" t="s">
        <v>10418</v>
      </c>
      <c r="AA3068" s="43" t="s">
        <v>10134</v>
      </c>
      <c r="AB3068" s="46">
        <v>1</v>
      </c>
      <c r="AC3068" s="46">
        <v>0</v>
      </c>
      <c r="AD3068" s="47">
        <v>1</v>
      </c>
      <c r="AE3068" s="47">
        <v>1</v>
      </c>
      <c r="AF3068" s="12" t="str">
        <f t="shared" si="564"/>
        <v>410535</v>
      </c>
      <c r="AG3068" s="13" t="str">
        <f>VLOOKUP(D3068,[2]Reference!$Q:$U,4,FALSE)</f>
        <v>Fleet</v>
      </c>
      <c r="AH3068" s="13" t="str">
        <f>VLOOKUP(D3068,[2]Reference!$Q:$U,5,FALSE)</f>
        <v>LNER</v>
      </c>
      <c r="AI3068" s="14">
        <f t="shared" si="565"/>
        <v>1</v>
      </c>
      <c r="AJ3068" s="14">
        <f t="shared" si="566"/>
        <v>0</v>
      </c>
      <c r="AK3068" s="14">
        <f t="shared" si="567"/>
        <v>1</v>
      </c>
      <c r="AL3068" s="15">
        <f t="shared" si="568"/>
        <v>0</v>
      </c>
      <c r="AM3068" s="14">
        <f t="shared" si="569"/>
        <v>0</v>
      </c>
      <c r="AN3068" s="16">
        <f t="shared" si="570"/>
        <v>45773</v>
      </c>
      <c r="AO3068" s="17">
        <f>VLOOKUP(B3068,[2]Reference!D:E,2,1)</f>
        <v>202601</v>
      </c>
      <c r="AP3068" s="12" t="str">
        <f t="shared" si="571"/>
        <v>7</v>
      </c>
      <c r="AQ3068" s="18">
        <f t="shared" si="572"/>
        <v>1</v>
      </c>
      <c r="AR3068" s="18">
        <f t="shared" si="573"/>
        <v>1</v>
      </c>
      <c r="AS3068" s="13" t="str">
        <f>VLOOKUP(D3068,[2]Reference!$Q:$U,3,FALSE)</f>
        <v>Azuma</v>
      </c>
      <c r="AT3068" s="13" t="str">
        <f>VLOOKUP(D3068,[2]Reference!Q:V,6,FALSE)</f>
        <v>Azuma</v>
      </c>
      <c r="AU3068" s="13" t="str">
        <f>VLOOKUP(D3068,[2]Reference!$Q:$U,2,FALSE)</f>
        <v>Hitachi - Class 801</v>
      </c>
      <c r="AV3068" s="19">
        <f t="shared" si="574"/>
        <v>45778</v>
      </c>
      <c r="AW3068" s="12" t="str">
        <f>+VLOOKUP(X3068,[2]Reference!BN:BO,2,FALSE)</f>
        <v>Depot</v>
      </c>
      <c r="AX3068" s="20" t="str">
        <f t="shared" si="575"/>
        <v>HB</v>
      </c>
      <c r="AY3068" s="20" t="str">
        <f>VLOOKUP(AX3068,[2]Reference!AH:AI,2,FALSE)</f>
        <v>LNER</v>
      </c>
      <c r="AZ3068" s="20" t="str">
        <f>VLOOKUP(D3068,[2]Reference!Q:V,6,FALSE)</f>
        <v>Azuma</v>
      </c>
      <c r="BA3068" s="20" t="str">
        <f>VLOOKUP(D3068,[2]Reference!Q:V,3,FALSE)</f>
        <v>Azuma</v>
      </c>
    </row>
    <row r="3069" spans="1:53" ht="13.5" x14ac:dyDescent="0.25">
      <c r="A3069" s="43" t="s">
        <v>10876</v>
      </c>
      <c r="B3069" s="44">
        <v>45771</v>
      </c>
      <c r="C3069" s="43" t="s">
        <v>54</v>
      </c>
      <c r="D3069" s="43" t="s">
        <v>55</v>
      </c>
      <c r="E3069" s="43" t="s">
        <v>56</v>
      </c>
      <c r="F3069" s="43" t="s">
        <v>55</v>
      </c>
      <c r="G3069" s="43" t="s">
        <v>146</v>
      </c>
      <c r="H3069" s="43" t="s">
        <v>73</v>
      </c>
      <c r="I3069" s="43" t="s">
        <v>1569</v>
      </c>
      <c r="J3069" s="43" t="s">
        <v>1570</v>
      </c>
      <c r="K3069" s="43" t="s">
        <v>201</v>
      </c>
      <c r="L3069" s="43" t="s">
        <v>10877</v>
      </c>
      <c r="M3069" s="43" t="s">
        <v>1045</v>
      </c>
      <c r="N3069" s="45">
        <v>13</v>
      </c>
      <c r="O3069" s="45">
        <v>6</v>
      </c>
      <c r="P3069" s="45">
        <v>7</v>
      </c>
      <c r="Q3069" s="45">
        <v>0</v>
      </c>
      <c r="R3069" s="45">
        <v>0</v>
      </c>
      <c r="S3069" s="45">
        <v>0</v>
      </c>
      <c r="T3069" s="45">
        <v>0</v>
      </c>
      <c r="U3069" s="45">
        <v>3</v>
      </c>
      <c r="V3069" s="45">
        <v>13</v>
      </c>
      <c r="W3069" s="43" t="s">
        <v>10878</v>
      </c>
      <c r="X3069" s="43" t="s">
        <v>80</v>
      </c>
      <c r="Y3069" s="43" t="s">
        <v>66</v>
      </c>
      <c r="Z3069" s="43" t="s">
        <v>10418</v>
      </c>
      <c r="AA3069" s="43" t="s">
        <v>10134</v>
      </c>
      <c r="AB3069" s="46">
        <v>0</v>
      </c>
      <c r="AC3069" s="46">
        <v>0</v>
      </c>
      <c r="AD3069" s="47">
        <v>0</v>
      </c>
      <c r="AE3069" s="47">
        <v>0</v>
      </c>
      <c r="AF3069" s="12" t="str">
        <f t="shared" si="564"/>
        <v>411383</v>
      </c>
      <c r="AG3069" s="13" t="str">
        <f>VLOOKUP(D3069,[2]Reference!$Q:$U,4,FALSE)</f>
        <v>Fleet</v>
      </c>
      <c r="AH3069" s="13" t="str">
        <f>VLOOKUP(D3069,[2]Reference!$Q:$U,5,FALSE)</f>
        <v>LNER</v>
      </c>
      <c r="AI3069" s="14">
        <f t="shared" si="565"/>
        <v>0</v>
      </c>
      <c r="AJ3069" s="14">
        <f t="shared" si="566"/>
        <v>0</v>
      </c>
      <c r="AK3069" s="14">
        <f t="shared" si="567"/>
        <v>0</v>
      </c>
      <c r="AL3069" s="15">
        <f t="shared" si="568"/>
        <v>0</v>
      </c>
      <c r="AM3069" s="14">
        <f t="shared" si="569"/>
        <v>13</v>
      </c>
      <c r="AN3069" s="16">
        <f t="shared" si="570"/>
        <v>45773</v>
      </c>
      <c r="AO3069" s="17">
        <f>VLOOKUP(B3069,[2]Reference!D:E,2,1)</f>
        <v>202601</v>
      </c>
      <c r="AP3069" s="12" t="str">
        <f t="shared" si="571"/>
        <v>7</v>
      </c>
      <c r="AQ3069" s="18">
        <f t="shared" si="572"/>
        <v>0</v>
      </c>
      <c r="AR3069" s="18">
        <f t="shared" si="573"/>
        <v>0</v>
      </c>
      <c r="AS3069" s="13" t="str">
        <f>VLOOKUP(D3069,[2]Reference!$Q:$U,3,FALSE)</f>
        <v>Azuma</v>
      </c>
      <c r="AT3069" s="13" t="str">
        <f>VLOOKUP(D3069,[2]Reference!Q:V,6,FALSE)</f>
        <v>Azuma</v>
      </c>
      <c r="AU3069" s="13" t="str">
        <f>VLOOKUP(D3069,[2]Reference!$Q:$U,2,FALSE)</f>
        <v>Hitachi - Class 800</v>
      </c>
      <c r="AV3069" s="19">
        <f t="shared" si="574"/>
        <v>45778</v>
      </c>
      <c r="AW3069" s="12" t="str">
        <f>+VLOOKUP(X3069,[2]Reference!BN:BO,2,FALSE)</f>
        <v>Fleet</v>
      </c>
      <c r="AX3069" s="20" t="str">
        <f t="shared" si="575"/>
        <v>HB</v>
      </c>
      <c r="AY3069" s="20" t="str">
        <f>VLOOKUP(AX3069,[2]Reference!AH:AI,2,FALSE)</f>
        <v>LNER</v>
      </c>
      <c r="AZ3069" s="20" t="str">
        <f>VLOOKUP(D3069,[2]Reference!Q:V,6,FALSE)</f>
        <v>Azuma</v>
      </c>
      <c r="BA3069" s="20" t="str">
        <f>VLOOKUP(D3069,[2]Reference!Q:V,3,FALSE)</f>
        <v>Azuma</v>
      </c>
    </row>
    <row r="3070" spans="1:53" ht="13.5" x14ac:dyDescent="0.25">
      <c r="A3070" s="43" t="s">
        <v>10879</v>
      </c>
      <c r="B3070" s="44">
        <v>45772</v>
      </c>
      <c r="C3070" s="43" t="s">
        <v>54</v>
      </c>
      <c r="D3070" s="43" t="s">
        <v>55</v>
      </c>
      <c r="E3070" s="43" t="s">
        <v>56</v>
      </c>
      <c r="F3070" s="43" t="s">
        <v>55</v>
      </c>
      <c r="G3070" s="43" t="s">
        <v>83</v>
      </c>
      <c r="H3070" s="43" t="s">
        <v>73</v>
      </c>
      <c r="I3070" s="43" t="s">
        <v>1569</v>
      </c>
      <c r="J3070" s="43" t="s">
        <v>1570</v>
      </c>
      <c r="K3070" s="43" t="s">
        <v>503</v>
      </c>
      <c r="L3070" s="43" t="s">
        <v>10880</v>
      </c>
      <c r="M3070" s="43" t="s">
        <v>523</v>
      </c>
      <c r="N3070" s="45">
        <v>17</v>
      </c>
      <c r="O3070" s="45">
        <v>13</v>
      </c>
      <c r="P3070" s="45">
        <v>4</v>
      </c>
      <c r="Q3070" s="45">
        <v>0</v>
      </c>
      <c r="R3070" s="45">
        <v>0</v>
      </c>
      <c r="S3070" s="45">
        <v>0</v>
      </c>
      <c r="T3070" s="45">
        <v>0</v>
      </c>
      <c r="U3070" s="45">
        <v>1</v>
      </c>
      <c r="V3070" s="45">
        <v>17</v>
      </c>
      <c r="W3070" s="43" t="s">
        <v>10881</v>
      </c>
      <c r="X3070" s="43" t="s">
        <v>80</v>
      </c>
      <c r="Y3070" s="43" t="s">
        <v>66</v>
      </c>
      <c r="Z3070" s="43" t="s">
        <v>10418</v>
      </c>
      <c r="AA3070" s="43" t="s">
        <v>10134</v>
      </c>
      <c r="AB3070" s="46">
        <v>0</v>
      </c>
      <c r="AC3070" s="46">
        <v>0</v>
      </c>
      <c r="AD3070" s="47">
        <v>0</v>
      </c>
      <c r="AE3070" s="47">
        <v>0</v>
      </c>
      <c r="AF3070" s="12" t="str">
        <f t="shared" si="564"/>
        <v>414860</v>
      </c>
      <c r="AG3070" s="13" t="str">
        <f>VLOOKUP(D3070,[2]Reference!$Q:$U,4,FALSE)</f>
        <v>Fleet</v>
      </c>
      <c r="AH3070" s="13" t="str">
        <f>VLOOKUP(D3070,[2]Reference!$Q:$U,5,FALSE)</f>
        <v>LNER</v>
      </c>
      <c r="AI3070" s="14">
        <f t="shared" si="565"/>
        <v>0</v>
      </c>
      <c r="AJ3070" s="14">
        <f t="shared" si="566"/>
        <v>0</v>
      </c>
      <c r="AK3070" s="14">
        <f t="shared" si="567"/>
        <v>0</v>
      </c>
      <c r="AL3070" s="15">
        <f t="shared" si="568"/>
        <v>0</v>
      </c>
      <c r="AM3070" s="14">
        <f t="shared" si="569"/>
        <v>17</v>
      </c>
      <c r="AN3070" s="16">
        <f t="shared" si="570"/>
        <v>45773</v>
      </c>
      <c r="AO3070" s="17">
        <f>VLOOKUP(B3070,[2]Reference!D:E,2,1)</f>
        <v>202601</v>
      </c>
      <c r="AP3070" s="12" t="str">
        <f t="shared" si="571"/>
        <v>7</v>
      </c>
      <c r="AQ3070" s="18">
        <f t="shared" si="572"/>
        <v>0</v>
      </c>
      <c r="AR3070" s="18">
        <f t="shared" si="573"/>
        <v>0</v>
      </c>
      <c r="AS3070" s="13" t="str">
        <f>VLOOKUP(D3070,[2]Reference!$Q:$U,3,FALSE)</f>
        <v>Azuma</v>
      </c>
      <c r="AT3070" s="13" t="str">
        <f>VLOOKUP(D3070,[2]Reference!Q:V,6,FALSE)</f>
        <v>Azuma</v>
      </c>
      <c r="AU3070" s="13" t="str">
        <f>VLOOKUP(D3070,[2]Reference!$Q:$U,2,FALSE)</f>
        <v>Hitachi - Class 800</v>
      </c>
      <c r="AV3070" s="19">
        <f t="shared" si="574"/>
        <v>45779</v>
      </c>
      <c r="AW3070" s="12" t="str">
        <f>+VLOOKUP(X3070,[2]Reference!BN:BO,2,FALSE)</f>
        <v>Fleet</v>
      </c>
      <c r="AX3070" s="20" t="str">
        <f t="shared" si="575"/>
        <v>HB</v>
      </c>
      <c r="AY3070" s="20" t="str">
        <f>VLOOKUP(AX3070,[2]Reference!AH:AI,2,FALSE)</f>
        <v>LNER</v>
      </c>
      <c r="AZ3070" s="20" t="str">
        <f>VLOOKUP(D3070,[2]Reference!Q:V,6,FALSE)</f>
        <v>Azuma</v>
      </c>
      <c r="BA3070" s="20" t="str">
        <f>VLOOKUP(D3070,[2]Reference!Q:V,3,FALSE)</f>
        <v>Azuma</v>
      </c>
    </row>
    <row r="3071" spans="1:53" ht="13.5" x14ac:dyDescent="0.25">
      <c r="A3071" s="43" t="s">
        <v>10882</v>
      </c>
      <c r="B3071" s="44">
        <v>45772</v>
      </c>
      <c r="C3071" s="43" t="s">
        <v>54</v>
      </c>
      <c r="D3071" s="43" t="s">
        <v>55</v>
      </c>
      <c r="E3071" s="43" t="s">
        <v>56</v>
      </c>
      <c r="F3071" s="43" t="s">
        <v>55</v>
      </c>
      <c r="G3071" s="43" t="s">
        <v>146</v>
      </c>
      <c r="H3071" s="43" t="s">
        <v>198</v>
      </c>
      <c r="I3071" s="43" t="s">
        <v>209</v>
      </c>
      <c r="J3071" s="43" t="s">
        <v>210</v>
      </c>
      <c r="K3071" s="43" t="s">
        <v>201</v>
      </c>
      <c r="L3071" s="43" t="s">
        <v>10883</v>
      </c>
      <c r="M3071" s="43" t="s">
        <v>255</v>
      </c>
      <c r="N3071" s="45">
        <v>4</v>
      </c>
      <c r="O3071" s="45">
        <v>4</v>
      </c>
      <c r="P3071" s="45">
        <v>0</v>
      </c>
      <c r="Q3071" s="45">
        <v>0</v>
      </c>
      <c r="R3071" s="45">
        <v>0</v>
      </c>
      <c r="S3071" s="45">
        <v>0</v>
      </c>
      <c r="T3071" s="45">
        <v>0</v>
      </c>
      <c r="U3071" s="45">
        <v>1</v>
      </c>
      <c r="V3071" s="45">
        <v>4</v>
      </c>
      <c r="W3071" s="43" t="s">
        <v>10884</v>
      </c>
      <c r="X3071" s="43" t="s">
        <v>119</v>
      </c>
      <c r="Y3071" s="43" t="s">
        <v>66</v>
      </c>
      <c r="Z3071" s="43" t="s">
        <v>10418</v>
      </c>
      <c r="AA3071" s="43" t="s">
        <v>10134</v>
      </c>
      <c r="AB3071" s="46">
        <v>0</v>
      </c>
      <c r="AC3071" s="46">
        <v>0</v>
      </c>
      <c r="AD3071" s="47">
        <v>0</v>
      </c>
      <c r="AE3071" s="47">
        <v>0</v>
      </c>
      <c r="AF3071" s="12" t="str">
        <f t="shared" si="564"/>
        <v>415181</v>
      </c>
      <c r="AG3071" s="13" t="str">
        <f>VLOOKUP(D3071,[2]Reference!$Q:$U,4,FALSE)</f>
        <v>Fleet</v>
      </c>
      <c r="AH3071" s="13" t="str">
        <f>VLOOKUP(D3071,[2]Reference!$Q:$U,5,FALSE)</f>
        <v>LNER</v>
      </c>
      <c r="AI3071" s="14">
        <f t="shared" si="565"/>
        <v>0</v>
      </c>
      <c r="AJ3071" s="14">
        <f t="shared" si="566"/>
        <v>0</v>
      </c>
      <c r="AK3071" s="14">
        <f t="shared" si="567"/>
        <v>0</v>
      </c>
      <c r="AL3071" s="15">
        <f t="shared" si="568"/>
        <v>0</v>
      </c>
      <c r="AM3071" s="14">
        <f t="shared" si="569"/>
        <v>4</v>
      </c>
      <c r="AN3071" s="16">
        <f t="shared" si="570"/>
        <v>45773</v>
      </c>
      <c r="AO3071" s="17">
        <f>VLOOKUP(B3071,[2]Reference!D:E,2,1)</f>
        <v>202601</v>
      </c>
      <c r="AP3071" s="12" t="str">
        <f t="shared" si="571"/>
        <v>7</v>
      </c>
      <c r="AQ3071" s="18">
        <f t="shared" si="572"/>
        <v>0</v>
      </c>
      <c r="AR3071" s="18">
        <f t="shared" si="573"/>
        <v>0</v>
      </c>
      <c r="AS3071" s="13" t="str">
        <f>VLOOKUP(D3071,[2]Reference!$Q:$U,3,FALSE)</f>
        <v>Azuma</v>
      </c>
      <c r="AT3071" s="13" t="str">
        <f>VLOOKUP(D3071,[2]Reference!Q:V,6,FALSE)</f>
        <v>Azuma</v>
      </c>
      <c r="AU3071" s="13" t="str">
        <f>VLOOKUP(D3071,[2]Reference!$Q:$U,2,FALSE)</f>
        <v>Hitachi - Class 800</v>
      </c>
      <c r="AV3071" s="19">
        <f t="shared" si="574"/>
        <v>45779</v>
      </c>
      <c r="AW3071" s="12" t="str">
        <f>+VLOOKUP(X3071,[2]Reference!BN:BO,2,FALSE)</f>
        <v>Depot</v>
      </c>
      <c r="AX3071" s="20" t="str">
        <f t="shared" si="575"/>
        <v>HB</v>
      </c>
      <c r="AY3071" s="20" t="str">
        <f>VLOOKUP(AX3071,[2]Reference!AH:AI,2,FALSE)</f>
        <v>LNER</v>
      </c>
      <c r="AZ3071" s="20" t="str">
        <f>VLOOKUP(D3071,[2]Reference!Q:V,6,FALSE)</f>
        <v>Azuma</v>
      </c>
      <c r="BA3071" s="20" t="str">
        <f>VLOOKUP(D3071,[2]Reference!Q:V,3,FALSE)</f>
        <v>Azuma</v>
      </c>
    </row>
    <row r="3072" spans="1:53" ht="13.5" x14ac:dyDescent="0.25">
      <c r="A3072" s="43" t="s">
        <v>10885</v>
      </c>
      <c r="B3072" s="44">
        <v>45773</v>
      </c>
      <c r="C3072" s="43" t="s">
        <v>54</v>
      </c>
      <c r="D3072" s="43" t="s">
        <v>578</v>
      </c>
      <c r="E3072" s="43" t="s">
        <v>579</v>
      </c>
      <c r="F3072" s="43" t="s">
        <v>578</v>
      </c>
      <c r="G3072" s="43" t="s">
        <v>146</v>
      </c>
      <c r="H3072" s="43" t="s">
        <v>112</v>
      </c>
      <c r="I3072" s="43" t="s">
        <v>518</v>
      </c>
      <c r="J3072" s="43" t="s">
        <v>519</v>
      </c>
      <c r="K3072" s="43" t="s">
        <v>1062</v>
      </c>
      <c r="L3072" s="43" t="s">
        <v>10886</v>
      </c>
      <c r="M3072" s="43" t="s">
        <v>581</v>
      </c>
      <c r="N3072" s="45">
        <v>32</v>
      </c>
      <c r="O3072" s="45">
        <v>0</v>
      </c>
      <c r="P3072" s="45">
        <v>32</v>
      </c>
      <c r="Q3072" s="45">
        <v>0</v>
      </c>
      <c r="R3072" s="45">
        <v>0</v>
      </c>
      <c r="S3072" s="45">
        <v>0</v>
      </c>
      <c r="T3072" s="45">
        <v>0</v>
      </c>
      <c r="U3072" s="45">
        <v>2</v>
      </c>
      <c r="V3072" s="45">
        <v>32</v>
      </c>
      <c r="W3072" s="43" t="s">
        <v>10887</v>
      </c>
      <c r="X3072" s="43" t="s">
        <v>119</v>
      </c>
      <c r="Y3072" s="43" t="s">
        <v>66</v>
      </c>
      <c r="Z3072" s="43" t="s">
        <v>10418</v>
      </c>
      <c r="AA3072" s="43" t="s">
        <v>10134</v>
      </c>
      <c r="AB3072" s="46">
        <v>0</v>
      </c>
      <c r="AC3072" s="46">
        <v>0</v>
      </c>
      <c r="AD3072" s="47">
        <v>0</v>
      </c>
      <c r="AE3072" s="47">
        <v>0.96</v>
      </c>
      <c r="AF3072" s="12" t="str">
        <f t="shared" si="564"/>
        <v>415890</v>
      </c>
      <c r="AG3072" s="13" t="str">
        <f>VLOOKUP(D3072,[2]Reference!$Q:$U,4,FALSE)</f>
        <v>Fleet</v>
      </c>
      <c r="AH3072" s="13" t="str">
        <f>VLOOKUP(D3072,[2]Reference!$Q:$U,5,FALSE)</f>
        <v>LNER</v>
      </c>
      <c r="AI3072" s="14">
        <f t="shared" si="565"/>
        <v>0</v>
      </c>
      <c r="AJ3072" s="14">
        <f t="shared" si="566"/>
        <v>0</v>
      </c>
      <c r="AK3072" s="14">
        <f t="shared" si="567"/>
        <v>0</v>
      </c>
      <c r="AL3072" s="15">
        <f t="shared" si="568"/>
        <v>0</v>
      </c>
      <c r="AM3072" s="14">
        <f t="shared" si="569"/>
        <v>32</v>
      </c>
      <c r="AN3072" s="16">
        <f t="shared" si="570"/>
        <v>45773</v>
      </c>
      <c r="AO3072" s="17">
        <f>VLOOKUP(B3072,[2]Reference!D:E,2,1)</f>
        <v>202601</v>
      </c>
      <c r="AP3072" s="12" t="str">
        <f t="shared" si="571"/>
        <v>7</v>
      </c>
      <c r="AQ3072" s="18">
        <f t="shared" si="572"/>
        <v>0</v>
      </c>
      <c r="AR3072" s="18">
        <f t="shared" si="573"/>
        <v>0.96</v>
      </c>
      <c r="AS3072" s="13" t="str">
        <f>VLOOKUP(D3072,[2]Reference!$Q:$U,3,FALSE)</f>
        <v>Azuma</v>
      </c>
      <c r="AT3072" s="13" t="str">
        <f>VLOOKUP(D3072,[2]Reference!Q:V,6,FALSE)</f>
        <v>Depot</v>
      </c>
      <c r="AU3072" s="13" t="str">
        <f>VLOOKUP(D3072,[2]Reference!$Q:$U,2,FALSE)</f>
        <v>Bounds Green</v>
      </c>
      <c r="AV3072" s="19">
        <f t="shared" si="574"/>
        <v>45780</v>
      </c>
      <c r="AW3072" s="12" t="str">
        <f>+VLOOKUP(X3072,[2]Reference!BN:BO,2,FALSE)</f>
        <v>Depot</v>
      </c>
      <c r="AX3072" s="20" t="str">
        <f t="shared" si="575"/>
        <v>HB</v>
      </c>
      <c r="AY3072" s="20" t="str">
        <f>VLOOKUP(AX3072,[2]Reference!AH:AI,2,FALSE)</f>
        <v>LNER</v>
      </c>
      <c r="AZ3072" s="20" t="str">
        <f>VLOOKUP(D3072,[2]Reference!Q:V,6,FALSE)</f>
        <v>Depot</v>
      </c>
      <c r="BA3072" s="20" t="str">
        <f>VLOOKUP(D3072,[2]Reference!Q:V,3,FALSE)</f>
        <v>Azuma</v>
      </c>
    </row>
    <row r="3073" spans="1:53" ht="13.5" x14ac:dyDescent="0.25">
      <c r="A3073" s="43" t="s">
        <v>10888</v>
      </c>
      <c r="B3073" s="44">
        <v>45773</v>
      </c>
      <c r="C3073" s="43" t="s">
        <v>54</v>
      </c>
      <c r="D3073" s="43" t="s">
        <v>578</v>
      </c>
      <c r="E3073" s="43" t="s">
        <v>579</v>
      </c>
      <c r="F3073" s="43" t="s">
        <v>578</v>
      </c>
      <c r="G3073" s="43" t="s">
        <v>146</v>
      </c>
      <c r="H3073" s="43" t="s">
        <v>112</v>
      </c>
      <c r="I3073" s="43" t="s">
        <v>518</v>
      </c>
      <c r="J3073" s="43" t="s">
        <v>519</v>
      </c>
      <c r="K3073" s="43" t="s">
        <v>1062</v>
      </c>
      <c r="L3073" s="43" t="s">
        <v>10889</v>
      </c>
      <c r="M3073" s="43" t="s">
        <v>565</v>
      </c>
      <c r="N3073" s="45">
        <v>6</v>
      </c>
      <c r="O3073" s="45">
        <v>0</v>
      </c>
      <c r="P3073" s="45">
        <v>6</v>
      </c>
      <c r="Q3073" s="45">
        <v>0</v>
      </c>
      <c r="R3073" s="45">
        <v>0</v>
      </c>
      <c r="S3073" s="45">
        <v>0</v>
      </c>
      <c r="T3073" s="45">
        <v>0</v>
      </c>
      <c r="U3073" s="45">
        <v>1</v>
      </c>
      <c r="V3073" s="45">
        <v>6</v>
      </c>
      <c r="W3073" s="43" t="s">
        <v>10890</v>
      </c>
      <c r="X3073" s="43" t="s">
        <v>119</v>
      </c>
      <c r="Y3073" s="43" t="s">
        <v>66</v>
      </c>
      <c r="Z3073" s="43" t="s">
        <v>10418</v>
      </c>
      <c r="AA3073" s="43" t="s">
        <v>10134</v>
      </c>
      <c r="AB3073" s="46">
        <v>0</v>
      </c>
      <c r="AC3073" s="46">
        <v>0</v>
      </c>
      <c r="AD3073" s="47">
        <v>0</v>
      </c>
      <c r="AE3073" s="47">
        <v>0</v>
      </c>
      <c r="AF3073" s="12" t="str">
        <f t="shared" si="564"/>
        <v>416285</v>
      </c>
      <c r="AG3073" s="13" t="str">
        <f>VLOOKUP(D3073,[2]Reference!$Q:$U,4,FALSE)</f>
        <v>Fleet</v>
      </c>
      <c r="AH3073" s="13" t="str">
        <f>VLOOKUP(D3073,[2]Reference!$Q:$U,5,FALSE)</f>
        <v>LNER</v>
      </c>
      <c r="AI3073" s="14">
        <f t="shared" si="565"/>
        <v>0</v>
      </c>
      <c r="AJ3073" s="14">
        <f t="shared" si="566"/>
        <v>0</v>
      </c>
      <c r="AK3073" s="14">
        <f t="shared" si="567"/>
        <v>0</v>
      </c>
      <c r="AL3073" s="15">
        <f t="shared" si="568"/>
        <v>0</v>
      </c>
      <c r="AM3073" s="14">
        <f t="shared" si="569"/>
        <v>6</v>
      </c>
      <c r="AN3073" s="16">
        <f t="shared" si="570"/>
        <v>45773</v>
      </c>
      <c r="AO3073" s="17">
        <f>VLOOKUP(B3073,[2]Reference!D:E,2,1)</f>
        <v>202601</v>
      </c>
      <c r="AP3073" s="12" t="str">
        <f t="shared" si="571"/>
        <v>7</v>
      </c>
      <c r="AQ3073" s="18">
        <f t="shared" si="572"/>
        <v>0</v>
      </c>
      <c r="AR3073" s="18">
        <f t="shared" si="573"/>
        <v>0</v>
      </c>
      <c r="AS3073" s="13" t="str">
        <f>VLOOKUP(D3073,[2]Reference!$Q:$U,3,FALSE)</f>
        <v>Azuma</v>
      </c>
      <c r="AT3073" s="13" t="str">
        <f>VLOOKUP(D3073,[2]Reference!Q:V,6,FALSE)</f>
        <v>Depot</v>
      </c>
      <c r="AU3073" s="13" t="str">
        <f>VLOOKUP(D3073,[2]Reference!$Q:$U,2,FALSE)</f>
        <v>Bounds Green</v>
      </c>
      <c r="AV3073" s="19">
        <f t="shared" si="574"/>
        <v>45780</v>
      </c>
      <c r="AW3073" s="12" t="str">
        <f>+VLOOKUP(X3073,[2]Reference!BN:BO,2,FALSE)</f>
        <v>Depot</v>
      </c>
      <c r="AX3073" s="20" t="str">
        <f t="shared" si="575"/>
        <v>HB</v>
      </c>
      <c r="AY3073" s="20" t="str">
        <f>VLOOKUP(AX3073,[2]Reference!AH:AI,2,FALSE)</f>
        <v>LNER</v>
      </c>
      <c r="AZ3073" s="20" t="str">
        <f>VLOOKUP(D3073,[2]Reference!Q:V,6,FALSE)</f>
        <v>Depot</v>
      </c>
      <c r="BA3073" s="20" t="str">
        <f>VLOOKUP(D3073,[2]Reference!Q:V,3,FALSE)</f>
        <v>Azuma</v>
      </c>
    </row>
    <row r="3074" spans="1:53" ht="13.5" x14ac:dyDescent="0.25">
      <c r="A3074" s="43" t="s">
        <v>10891</v>
      </c>
      <c r="B3074" s="44">
        <v>45773</v>
      </c>
      <c r="C3074" s="43" t="s">
        <v>54</v>
      </c>
      <c r="D3074" s="43" t="s">
        <v>55</v>
      </c>
      <c r="E3074" s="43" t="s">
        <v>56</v>
      </c>
      <c r="F3074" s="43" t="s">
        <v>55</v>
      </c>
      <c r="G3074" s="43" t="s">
        <v>72</v>
      </c>
      <c r="H3074" s="43" t="s">
        <v>198</v>
      </c>
      <c r="I3074" s="43" t="s">
        <v>209</v>
      </c>
      <c r="J3074" s="43" t="s">
        <v>210</v>
      </c>
      <c r="K3074" s="43" t="s">
        <v>261</v>
      </c>
      <c r="L3074" s="43" t="s">
        <v>4043</v>
      </c>
      <c r="M3074" s="43" t="s">
        <v>1424</v>
      </c>
      <c r="N3074" s="45">
        <v>6</v>
      </c>
      <c r="O3074" s="45">
        <v>3</v>
      </c>
      <c r="P3074" s="45">
        <v>3</v>
      </c>
      <c r="Q3074" s="45">
        <v>0</v>
      </c>
      <c r="R3074" s="45">
        <v>1</v>
      </c>
      <c r="S3074" s="45">
        <v>1</v>
      </c>
      <c r="T3074" s="45">
        <v>0</v>
      </c>
      <c r="U3074" s="45">
        <v>2</v>
      </c>
      <c r="V3074" s="45">
        <v>66</v>
      </c>
      <c r="W3074" s="43" t="s">
        <v>10892</v>
      </c>
      <c r="X3074" s="43" t="s">
        <v>119</v>
      </c>
      <c r="Y3074" s="43" t="s">
        <v>66</v>
      </c>
      <c r="Z3074" s="43" t="s">
        <v>10418</v>
      </c>
      <c r="AA3074" s="43" t="s">
        <v>10134</v>
      </c>
      <c r="AB3074" s="46">
        <v>0</v>
      </c>
      <c r="AC3074" s="46">
        <v>2</v>
      </c>
      <c r="AD3074" s="47">
        <v>2</v>
      </c>
      <c r="AE3074" s="47">
        <v>2</v>
      </c>
      <c r="AF3074" s="12" t="str">
        <f t="shared" ref="AF3074:AF3137" si="576">LEFT(A3074,6)</f>
        <v>416728</v>
      </c>
      <c r="AG3074" s="13" t="str">
        <f>VLOOKUP(D3074,[2]Reference!$Q:$U,4,FALSE)</f>
        <v>Fleet</v>
      </c>
      <c r="AH3074" s="13" t="str">
        <f>VLOOKUP(D3074,[2]Reference!$Q:$U,5,FALSE)</f>
        <v>LNER</v>
      </c>
      <c r="AI3074" s="14">
        <f t="shared" ref="AI3074:AI3137" si="577">+AB3074</f>
        <v>0</v>
      </c>
      <c r="AJ3074" s="14">
        <f t="shared" ref="AJ3074:AJ3137" si="578">+AC3074/2</f>
        <v>1</v>
      </c>
      <c r="AK3074" s="14">
        <f t="shared" ref="AK3074:AK3137" si="579">SUM(AI3074:AJ3074)</f>
        <v>1</v>
      </c>
      <c r="AL3074" s="15">
        <f t="shared" ref="AL3074:AL3137" si="580">+AD3074-AK3074</f>
        <v>1</v>
      </c>
      <c r="AM3074" s="14">
        <f t="shared" ref="AM3074:AM3137" si="581">+N3074</f>
        <v>6</v>
      </c>
      <c r="AN3074" s="16">
        <f t="shared" ref="AN3074:AN3137" si="582">B3074+(7-WEEKDAY(B3074))</f>
        <v>45773</v>
      </c>
      <c r="AO3074" s="17">
        <f>VLOOKUP(B3074,[2]Reference!D:E,2,1)</f>
        <v>202601</v>
      </c>
      <c r="AP3074" s="12" t="str">
        <f t="shared" ref="AP3074:AP3137" si="583">LEFT(X3074,1)</f>
        <v>7</v>
      </c>
      <c r="AQ3074" s="18">
        <f t="shared" ref="AQ3074:AQ3137" si="584">+AD3074</f>
        <v>2</v>
      </c>
      <c r="AR3074" s="18">
        <f t="shared" ref="AR3074:AR3137" si="585">+AE3074</f>
        <v>2</v>
      </c>
      <c r="AS3074" s="13" t="str">
        <f>VLOOKUP(D3074,[2]Reference!$Q:$U,3,FALSE)</f>
        <v>Azuma</v>
      </c>
      <c r="AT3074" s="13" t="str">
        <f>VLOOKUP(D3074,[2]Reference!Q:V,6,FALSE)</f>
        <v>Azuma</v>
      </c>
      <c r="AU3074" s="13" t="str">
        <f>VLOOKUP(D3074,[2]Reference!$Q:$U,2,FALSE)</f>
        <v>Hitachi - Class 800</v>
      </c>
      <c r="AV3074" s="19">
        <f t="shared" ref="AV3074:AV3137" si="586">+B3074+7</f>
        <v>45780</v>
      </c>
      <c r="AW3074" s="12" t="str">
        <f>+VLOOKUP(X3074,[2]Reference!BN:BO,2,FALSE)</f>
        <v>Depot</v>
      </c>
      <c r="AX3074" s="20" t="str">
        <f t="shared" ref="AX3074:AX3137" si="587">MID(F3074,2,2)</f>
        <v>HB</v>
      </c>
      <c r="AY3074" s="20" t="str">
        <f>VLOOKUP(AX3074,[2]Reference!AH:AI,2,FALSE)</f>
        <v>LNER</v>
      </c>
      <c r="AZ3074" s="20" t="str">
        <f>VLOOKUP(D3074,[2]Reference!Q:V,6,FALSE)</f>
        <v>Azuma</v>
      </c>
      <c r="BA3074" s="20" t="str">
        <f>VLOOKUP(D3074,[2]Reference!Q:V,3,FALSE)</f>
        <v>Azuma</v>
      </c>
    </row>
    <row r="3075" spans="1:53" ht="13.5" x14ac:dyDescent="0.25">
      <c r="A3075" s="43" t="s">
        <v>10893</v>
      </c>
      <c r="B3075" s="44">
        <v>45773</v>
      </c>
      <c r="C3075" s="43" t="s">
        <v>54</v>
      </c>
      <c r="D3075" s="43" t="s">
        <v>161</v>
      </c>
      <c r="E3075" s="43" t="s">
        <v>162</v>
      </c>
      <c r="F3075" s="43" t="s">
        <v>161</v>
      </c>
      <c r="G3075" s="43" t="s">
        <v>129</v>
      </c>
      <c r="H3075" s="43" t="s">
        <v>95</v>
      </c>
      <c r="I3075" s="43" t="s">
        <v>147</v>
      </c>
      <c r="J3075" s="43" t="s">
        <v>148</v>
      </c>
      <c r="K3075" s="43" t="s">
        <v>179</v>
      </c>
      <c r="L3075" s="43" t="s">
        <v>10894</v>
      </c>
      <c r="M3075" s="43" t="s">
        <v>107</v>
      </c>
      <c r="N3075" s="45">
        <v>4</v>
      </c>
      <c r="O3075" s="45">
        <v>4</v>
      </c>
      <c r="P3075" s="45">
        <v>0</v>
      </c>
      <c r="Q3075" s="45">
        <v>0</v>
      </c>
      <c r="R3075" s="45">
        <v>0</v>
      </c>
      <c r="S3075" s="45">
        <v>0</v>
      </c>
      <c r="T3075" s="45">
        <v>0</v>
      </c>
      <c r="U3075" s="45">
        <v>1</v>
      </c>
      <c r="V3075" s="45">
        <v>4</v>
      </c>
      <c r="W3075" s="43" t="s">
        <v>10895</v>
      </c>
      <c r="X3075" s="43" t="s">
        <v>80</v>
      </c>
      <c r="Y3075" s="43" t="s">
        <v>66</v>
      </c>
      <c r="Z3075" s="43" t="s">
        <v>10418</v>
      </c>
      <c r="AA3075" s="43" t="s">
        <v>10134</v>
      </c>
      <c r="AB3075" s="46">
        <v>0</v>
      </c>
      <c r="AC3075" s="46">
        <v>0</v>
      </c>
      <c r="AD3075" s="47">
        <v>0.1</v>
      </c>
      <c r="AE3075" s="47">
        <v>0.1</v>
      </c>
      <c r="AF3075" s="12" t="str">
        <f t="shared" si="576"/>
        <v>417098</v>
      </c>
      <c r="AG3075" s="13" t="str">
        <f>VLOOKUP(D3075,[2]Reference!$Q:$U,4,FALSE)</f>
        <v>Fleet</v>
      </c>
      <c r="AH3075" s="13" t="str">
        <f>VLOOKUP(D3075,[2]Reference!$Q:$U,5,FALSE)</f>
        <v>LNER</v>
      </c>
      <c r="AI3075" s="14">
        <f t="shared" si="577"/>
        <v>0</v>
      </c>
      <c r="AJ3075" s="14">
        <f t="shared" si="578"/>
        <v>0</v>
      </c>
      <c r="AK3075" s="14">
        <f t="shared" si="579"/>
        <v>0</v>
      </c>
      <c r="AL3075" s="15">
        <f t="shared" si="580"/>
        <v>0.1</v>
      </c>
      <c r="AM3075" s="14">
        <f t="shared" si="581"/>
        <v>4</v>
      </c>
      <c r="AN3075" s="16">
        <f t="shared" si="582"/>
        <v>45773</v>
      </c>
      <c r="AO3075" s="17">
        <f>VLOOKUP(B3075,[2]Reference!D:E,2,1)</f>
        <v>202601</v>
      </c>
      <c r="AP3075" s="12" t="str">
        <f t="shared" si="583"/>
        <v>7</v>
      </c>
      <c r="AQ3075" s="18">
        <f t="shared" si="584"/>
        <v>0.1</v>
      </c>
      <c r="AR3075" s="18">
        <f t="shared" si="585"/>
        <v>0.1</v>
      </c>
      <c r="AS3075" s="13" t="str">
        <f>VLOOKUP(D3075,[2]Reference!$Q:$U,3,FALSE)</f>
        <v>IC225</v>
      </c>
      <c r="AT3075" s="13" t="str">
        <f>VLOOKUP(D3075,[2]Reference!Q:V,6,FALSE)</f>
        <v>IC225</v>
      </c>
      <c r="AU3075" s="13" t="str">
        <f>VLOOKUP(D3075,[2]Reference!$Q:$U,2,FALSE)</f>
        <v>MK4 Coach</v>
      </c>
      <c r="AV3075" s="19">
        <f t="shared" si="586"/>
        <v>45780</v>
      </c>
      <c r="AW3075" s="12" t="str">
        <f>+VLOOKUP(X3075,[2]Reference!BN:BO,2,FALSE)</f>
        <v>Fleet</v>
      </c>
      <c r="AX3075" s="20" t="str">
        <f t="shared" si="587"/>
        <v>HB</v>
      </c>
      <c r="AY3075" s="20" t="str">
        <f>VLOOKUP(AX3075,[2]Reference!AH:AI,2,FALSE)</f>
        <v>LNER</v>
      </c>
      <c r="AZ3075" s="20" t="str">
        <f>VLOOKUP(D3075,[2]Reference!Q:V,6,FALSE)</f>
        <v>IC225</v>
      </c>
      <c r="BA3075" s="20" t="str">
        <f>VLOOKUP(D3075,[2]Reference!Q:V,3,FALSE)</f>
        <v>IC225</v>
      </c>
    </row>
    <row r="3076" spans="1:53" ht="13.5" x14ac:dyDescent="0.25">
      <c r="A3076" s="43" t="s">
        <v>10896</v>
      </c>
      <c r="B3076" s="44">
        <v>45775</v>
      </c>
      <c r="C3076" s="43" t="s">
        <v>54</v>
      </c>
      <c r="D3076" s="43" t="s">
        <v>536</v>
      </c>
      <c r="E3076" s="43" t="s">
        <v>537</v>
      </c>
      <c r="F3076" s="43" t="s">
        <v>536</v>
      </c>
      <c r="G3076" s="43" t="s">
        <v>72</v>
      </c>
      <c r="H3076" s="43" t="s">
        <v>73</v>
      </c>
      <c r="I3076" s="43" t="s">
        <v>654</v>
      </c>
      <c r="J3076" s="43" t="s">
        <v>655</v>
      </c>
      <c r="K3076" s="43" t="s">
        <v>261</v>
      </c>
      <c r="L3076" s="43" t="s">
        <v>7958</v>
      </c>
      <c r="M3076" s="43" t="s">
        <v>107</v>
      </c>
      <c r="N3076" s="45">
        <v>6</v>
      </c>
      <c r="O3076" s="45">
        <v>6</v>
      </c>
      <c r="P3076" s="45">
        <v>0</v>
      </c>
      <c r="Q3076" s="45">
        <v>0</v>
      </c>
      <c r="R3076" s="45">
        <v>0</v>
      </c>
      <c r="S3076" s="45">
        <v>0</v>
      </c>
      <c r="T3076" s="45">
        <v>0</v>
      </c>
      <c r="U3076" s="45">
        <v>1</v>
      </c>
      <c r="V3076" s="45">
        <v>6</v>
      </c>
      <c r="W3076" s="43" t="s">
        <v>10897</v>
      </c>
      <c r="X3076" s="43" t="s">
        <v>80</v>
      </c>
      <c r="Y3076" s="43" t="s">
        <v>66</v>
      </c>
      <c r="Z3076" s="43" t="s">
        <v>10135</v>
      </c>
      <c r="AA3076" s="43" t="s">
        <v>10136</v>
      </c>
      <c r="AB3076" s="46">
        <v>0</v>
      </c>
      <c r="AC3076" s="46">
        <v>0</v>
      </c>
      <c r="AD3076" s="47">
        <v>0</v>
      </c>
      <c r="AE3076" s="47">
        <v>0.4</v>
      </c>
      <c r="AF3076" s="12" t="str">
        <f t="shared" si="576"/>
        <v>420172</v>
      </c>
      <c r="AG3076" s="13" t="str">
        <f>VLOOKUP(D3076,[2]Reference!$Q:$U,4,FALSE)</f>
        <v>Fleet</v>
      </c>
      <c r="AH3076" s="13" t="str">
        <f>VLOOKUP(D3076,[2]Reference!$Q:$U,5,FALSE)</f>
        <v>LNER</v>
      </c>
      <c r="AI3076" s="14">
        <f t="shared" si="577"/>
        <v>0</v>
      </c>
      <c r="AJ3076" s="14">
        <f t="shared" si="578"/>
        <v>0</v>
      </c>
      <c r="AK3076" s="14">
        <f t="shared" si="579"/>
        <v>0</v>
      </c>
      <c r="AL3076" s="15">
        <f t="shared" si="580"/>
        <v>0</v>
      </c>
      <c r="AM3076" s="14">
        <f t="shared" si="581"/>
        <v>6</v>
      </c>
      <c r="AN3076" s="16">
        <f t="shared" si="582"/>
        <v>45780</v>
      </c>
      <c r="AO3076" s="17">
        <f>VLOOKUP(B3076,[2]Reference!D:E,2,1)</f>
        <v>202602</v>
      </c>
      <c r="AP3076" s="12" t="str">
        <f t="shared" si="583"/>
        <v>7</v>
      </c>
      <c r="AQ3076" s="18">
        <f t="shared" si="584"/>
        <v>0</v>
      </c>
      <c r="AR3076" s="18">
        <f t="shared" si="585"/>
        <v>0.4</v>
      </c>
      <c r="AS3076" s="13" t="str">
        <f>VLOOKUP(D3076,[2]Reference!$Q:$U,3,FALSE)</f>
        <v>IC225</v>
      </c>
      <c r="AT3076" s="13" t="str">
        <f>VLOOKUP(D3076,[2]Reference!Q:V,6,FALSE)</f>
        <v>IC225</v>
      </c>
      <c r="AU3076" s="13" t="str">
        <f>VLOOKUP(D3076,[2]Reference!$Q:$U,2,FALSE)</f>
        <v>MK4 DVT</v>
      </c>
      <c r="AV3076" s="19">
        <f t="shared" si="586"/>
        <v>45782</v>
      </c>
      <c r="AW3076" s="12" t="str">
        <f>+VLOOKUP(X3076,[2]Reference!BN:BO,2,FALSE)</f>
        <v>Fleet</v>
      </c>
      <c r="AX3076" s="20" t="str">
        <f t="shared" si="587"/>
        <v>HB</v>
      </c>
      <c r="AY3076" s="20" t="str">
        <f>VLOOKUP(AX3076,[2]Reference!AH:AI,2,FALSE)</f>
        <v>LNER</v>
      </c>
      <c r="AZ3076" s="20" t="str">
        <f>VLOOKUP(D3076,[2]Reference!Q:V,6,FALSE)</f>
        <v>IC225</v>
      </c>
      <c r="BA3076" s="20" t="str">
        <f>VLOOKUP(D3076,[2]Reference!Q:V,3,FALSE)</f>
        <v>IC225</v>
      </c>
    </row>
    <row r="3077" spans="1:53" ht="13.5" x14ac:dyDescent="0.25">
      <c r="A3077" s="43" t="s">
        <v>10898</v>
      </c>
      <c r="B3077" s="44">
        <v>45775</v>
      </c>
      <c r="C3077" s="43" t="s">
        <v>54</v>
      </c>
      <c r="D3077" s="43" t="s">
        <v>70</v>
      </c>
      <c r="E3077" s="43" t="s">
        <v>71</v>
      </c>
      <c r="F3077" s="43" t="s">
        <v>70</v>
      </c>
      <c r="G3077" s="43" t="s">
        <v>129</v>
      </c>
      <c r="H3077" s="43" t="s">
        <v>237</v>
      </c>
      <c r="I3077" s="43" t="s">
        <v>1024</v>
      </c>
      <c r="J3077" s="43" t="s">
        <v>1025</v>
      </c>
      <c r="K3077" s="43" t="s">
        <v>172</v>
      </c>
      <c r="L3077" s="43" t="s">
        <v>10899</v>
      </c>
      <c r="M3077" s="43" t="s">
        <v>165</v>
      </c>
      <c r="N3077" s="45">
        <v>26</v>
      </c>
      <c r="O3077" s="45">
        <v>12</v>
      </c>
      <c r="P3077" s="45">
        <v>14</v>
      </c>
      <c r="Q3077" s="45">
        <v>0</v>
      </c>
      <c r="R3077" s="45">
        <v>0</v>
      </c>
      <c r="S3077" s="45">
        <v>0</v>
      </c>
      <c r="T3077" s="45">
        <v>0</v>
      </c>
      <c r="U3077" s="45">
        <v>5</v>
      </c>
      <c r="V3077" s="45">
        <v>26</v>
      </c>
      <c r="W3077" s="43" t="s">
        <v>10900</v>
      </c>
      <c r="X3077" s="43" t="s">
        <v>80</v>
      </c>
      <c r="Y3077" s="43" t="s">
        <v>66</v>
      </c>
      <c r="Z3077" s="43" t="s">
        <v>10135</v>
      </c>
      <c r="AA3077" s="43" t="s">
        <v>10136</v>
      </c>
      <c r="AB3077" s="46">
        <v>0</v>
      </c>
      <c r="AC3077" s="46">
        <v>0</v>
      </c>
      <c r="AD3077" s="47">
        <v>0</v>
      </c>
      <c r="AE3077" s="47">
        <v>0.9</v>
      </c>
      <c r="AF3077" s="12" t="str">
        <f t="shared" si="576"/>
        <v>420377</v>
      </c>
      <c r="AG3077" s="13" t="str">
        <f>VLOOKUP(D3077,[2]Reference!$Q:$U,4,FALSE)</f>
        <v>Fleet</v>
      </c>
      <c r="AH3077" s="13" t="str">
        <f>VLOOKUP(D3077,[2]Reference!$Q:$U,5,FALSE)</f>
        <v>LNER</v>
      </c>
      <c r="AI3077" s="14">
        <f t="shared" si="577"/>
        <v>0</v>
      </c>
      <c r="AJ3077" s="14">
        <f t="shared" si="578"/>
        <v>0</v>
      </c>
      <c r="AK3077" s="14">
        <f t="shared" si="579"/>
        <v>0</v>
      </c>
      <c r="AL3077" s="15">
        <f t="shared" si="580"/>
        <v>0</v>
      </c>
      <c r="AM3077" s="14">
        <f t="shared" si="581"/>
        <v>26</v>
      </c>
      <c r="AN3077" s="16">
        <f t="shared" si="582"/>
        <v>45780</v>
      </c>
      <c r="AO3077" s="17">
        <f>VLOOKUP(B3077,[2]Reference!D:E,2,1)</f>
        <v>202602</v>
      </c>
      <c r="AP3077" s="12" t="str">
        <f t="shared" si="583"/>
        <v>7</v>
      </c>
      <c r="AQ3077" s="18">
        <f t="shared" si="584"/>
        <v>0</v>
      </c>
      <c r="AR3077" s="18">
        <f t="shared" si="585"/>
        <v>0.9</v>
      </c>
      <c r="AS3077" s="13" t="str">
        <f>VLOOKUP(D3077,[2]Reference!$Q:$U,3,FALSE)</f>
        <v>IC225</v>
      </c>
      <c r="AT3077" s="13" t="str">
        <f>VLOOKUP(D3077,[2]Reference!Q:V,6,FALSE)</f>
        <v>IC225</v>
      </c>
      <c r="AU3077" s="13" t="str">
        <f>VLOOKUP(D3077,[2]Reference!$Q:$U,2,FALSE)</f>
        <v>Cl 91 Loco</v>
      </c>
      <c r="AV3077" s="19">
        <f t="shared" si="586"/>
        <v>45782</v>
      </c>
      <c r="AW3077" s="12" t="str">
        <f>+VLOOKUP(X3077,[2]Reference!BN:BO,2,FALSE)</f>
        <v>Fleet</v>
      </c>
      <c r="AX3077" s="20" t="str">
        <f t="shared" si="587"/>
        <v>HB</v>
      </c>
      <c r="AY3077" s="20" t="str">
        <f>VLOOKUP(AX3077,[2]Reference!AH:AI,2,FALSE)</f>
        <v>LNER</v>
      </c>
      <c r="AZ3077" s="20" t="str">
        <f>VLOOKUP(D3077,[2]Reference!Q:V,6,FALSE)</f>
        <v>IC225</v>
      </c>
      <c r="BA3077" s="20" t="str">
        <f>VLOOKUP(D3077,[2]Reference!Q:V,3,FALSE)</f>
        <v>IC225</v>
      </c>
    </row>
    <row r="3078" spans="1:53" ht="13.5" x14ac:dyDescent="0.25">
      <c r="A3078" s="43" t="s">
        <v>10901</v>
      </c>
      <c r="B3078" s="44">
        <v>45775</v>
      </c>
      <c r="C3078" s="43" t="s">
        <v>54</v>
      </c>
      <c r="D3078" s="43" t="s">
        <v>55</v>
      </c>
      <c r="E3078" s="43" t="s">
        <v>56</v>
      </c>
      <c r="F3078" s="43" t="s">
        <v>55</v>
      </c>
      <c r="G3078" s="43" t="s">
        <v>83</v>
      </c>
      <c r="H3078" s="43" t="s">
        <v>73</v>
      </c>
      <c r="I3078" s="43" t="s">
        <v>9918</v>
      </c>
      <c r="J3078" s="43" t="s">
        <v>9919</v>
      </c>
      <c r="K3078" s="43" t="s">
        <v>503</v>
      </c>
      <c r="L3078" s="43" t="s">
        <v>10902</v>
      </c>
      <c r="M3078" s="43" t="s">
        <v>143</v>
      </c>
      <c r="N3078" s="45">
        <v>40</v>
      </c>
      <c r="O3078" s="45">
        <v>27</v>
      </c>
      <c r="P3078" s="45">
        <v>13</v>
      </c>
      <c r="Q3078" s="45">
        <v>0</v>
      </c>
      <c r="R3078" s="45">
        <v>0</v>
      </c>
      <c r="S3078" s="45">
        <v>0</v>
      </c>
      <c r="T3078" s="45">
        <v>0</v>
      </c>
      <c r="U3078" s="45">
        <v>1</v>
      </c>
      <c r="V3078" s="45">
        <v>40</v>
      </c>
      <c r="W3078" s="43" t="s">
        <v>10903</v>
      </c>
      <c r="X3078" s="43" t="s">
        <v>80</v>
      </c>
      <c r="Y3078" s="43" t="s">
        <v>66</v>
      </c>
      <c r="Z3078" s="43" t="s">
        <v>10135</v>
      </c>
      <c r="AA3078" s="43" t="s">
        <v>10136</v>
      </c>
      <c r="AB3078" s="46">
        <v>0</v>
      </c>
      <c r="AC3078" s="46">
        <v>0</v>
      </c>
      <c r="AD3078" s="47">
        <v>0.98</v>
      </c>
      <c r="AE3078" s="47">
        <v>0.98</v>
      </c>
      <c r="AF3078" s="12" t="str">
        <f t="shared" si="576"/>
        <v>421490</v>
      </c>
      <c r="AG3078" s="13" t="str">
        <f>VLOOKUP(D3078,[2]Reference!$Q:$U,4,FALSE)</f>
        <v>Fleet</v>
      </c>
      <c r="AH3078" s="13" t="str">
        <f>VLOOKUP(D3078,[2]Reference!$Q:$U,5,FALSE)</f>
        <v>LNER</v>
      </c>
      <c r="AI3078" s="14">
        <f t="shared" si="577"/>
        <v>0</v>
      </c>
      <c r="AJ3078" s="14">
        <f t="shared" si="578"/>
        <v>0</v>
      </c>
      <c r="AK3078" s="14">
        <f t="shared" si="579"/>
        <v>0</v>
      </c>
      <c r="AL3078" s="15">
        <f t="shared" si="580"/>
        <v>0.98</v>
      </c>
      <c r="AM3078" s="14">
        <f t="shared" si="581"/>
        <v>40</v>
      </c>
      <c r="AN3078" s="16">
        <f t="shared" si="582"/>
        <v>45780</v>
      </c>
      <c r="AO3078" s="17">
        <f>VLOOKUP(B3078,[2]Reference!D:E,2,1)</f>
        <v>202602</v>
      </c>
      <c r="AP3078" s="12" t="str">
        <f t="shared" si="583"/>
        <v>7</v>
      </c>
      <c r="AQ3078" s="18">
        <f t="shared" si="584"/>
        <v>0.98</v>
      </c>
      <c r="AR3078" s="18">
        <f t="shared" si="585"/>
        <v>0.98</v>
      </c>
      <c r="AS3078" s="13" t="str">
        <f>VLOOKUP(D3078,[2]Reference!$Q:$U,3,FALSE)</f>
        <v>Azuma</v>
      </c>
      <c r="AT3078" s="13" t="str">
        <f>VLOOKUP(D3078,[2]Reference!Q:V,6,FALSE)</f>
        <v>Azuma</v>
      </c>
      <c r="AU3078" s="13" t="str">
        <f>VLOOKUP(D3078,[2]Reference!$Q:$U,2,FALSE)</f>
        <v>Hitachi - Class 800</v>
      </c>
      <c r="AV3078" s="19">
        <f t="shared" si="586"/>
        <v>45782</v>
      </c>
      <c r="AW3078" s="12" t="str">
        <f>+VLOOKUP(X3078,[2]Reference!BN:BO,2,FALSE)</f>
        <v>Fleet</v>
      </c>
      <c r="AX3078" s="20" t="str">
        <f t="shared" si="587"/>
        <v>HB</v>
      </c>
      <c r="AY3078" s="20" t="str">
        <f>VLOOKUP(AX3078,[2]Reference!AH:AI,2,FALSE)</f>
        <v>LNER</v>
      </c>
      <c r="AZ3078" s="20" t="str">
        <f>VLOOKUP(D3078,[2]Reference!Q:V,6,FALSE)</f>
        <v>Azuma</v>
      </c>
      <c r="BA3078" s="20" t="str">
        <f>VLOOKUP(D3078,[2]Reference!Q:V,3,FALSE)</f>
        <v>Azuma</v>
      </c>
    </row>
    <row r="3079" spans="1:53" ht="13.5" x14ac:dyDescent="0.25">
      <c r="A3079" s="43" t="s">
        <v>10904</v>
      </c>
      <c r="B3079" s="44">
        <v>45776</v>
      </c>
      <c r="C3079" s="43" t="s">
        <v>54</v>
      </c>
      <c r="D3079" s="43" t="s">
        <v>92</v>
      </c>
      <c r="E3079" s="43" t="s">
        <v>93</v>
      </c>
      <c r="F3079" s="43" t="s">
        <v>92</v>
      </c>
      <c r="G3079" s="43" t="s">
        <v>154</v>
      </c>
      <c r="H3079" s="43" t="s">
        <v>327</v>
      </c>
      <c r="I3079" s="43" t="s">
        <v>2666</v>
      </c>
      <c r="J3079" s="43" t="s">
        <v>2667</v>
      </c>
      <c r="K3079" s="43" t="s">
        <v>920</v>
      </c>
      <c r="L3079" s="43" t="s">
        <v>10905</v>
      </c>
      <c r="M3079" s="43" t="s">
        <v>610</v>
      </c>
      <c r="N3079" s="45">
        <v>9</v>
      </c>
      <c r="O3079" s="45">
        <v>6</v>
      </c>
      <c r="P3079" s="45">
        <v>3</v>
      </c>
      <c r="Q3079" s="45">
        <v>0</v>
      </c>
      <c r="R3079" s="45">
        <v>0</v>
      </c>
      <c r="S3079" s="45">
        <v>0</v>
      </c>
      <c r="T3079" s="45">
        <v>0</v>
      </c>
      <c r="U3079" s="45">
        <v>2</v>
      </c>
      <c r="V3079" s="45">
        <v>9</v>
      </c>
      <c r="W3079" s="43" t="s">
        <v>10906</v>
      </c>
      <c r="X3079" s="43" t="s">
        <v>80</v>
      </c>
      <c r="Y3079" s="43" t="s">
        <v>66</v>
      </c>
      <c r="Z3079" s="43" t="s">
        <v>10135</v>
      </c>
      <c r="AA3079" s="43" t="s">
        <v>10136</v>
      </c>
      <c r="AB3079" s="46">
        <v>0</v>
      </c>
      <c r="AC3079" s="46">
        <v>0</v>
      </c>
      <c r="AD3079" s="47">
        <v>0</v>
      </c>
      <c r="AE3079" s="47">
        <v>0</v>
      </c>
      <c r="AF3079" s="12" t="str">
        <f t="shared" si="576"/>
        <v>423198</v>
      </c>
      <c r="AG3079" s="13" t="str">
        <f>VLOOKUP(D3079,[2]Reference!$Q:$U,4,FALSE)</f>
        <v>Fleet</v>
      </c>
      <c r="AH3079" s="13" t="str">
        <f>VLOOKUP(D3079,[2]Reference!$Q:$U,5,FALSE)</f>
        <v>LNER</v>
      </c>
      <c r="AI3079" s="14">
        <f t="shared" si="577"/>
        <v>0</v>
      </c>
      <c r="AJ3079" s="14">
        <f t="shared" si="578"/>
        <v>0</v>
      </c>
      <c r="AK3079" s="14">
        <f t="shared" si="579"/>
        <v>0</v>
      </c>
      <c r="AL3079" s="15">
        <f t="shared" si="580"/>
        <v>0</v>
      </c>
      <c r="AM3079" s="14">
        <f t="shared" si="581"/>
        <v>9</v>
      </c>
      <c r="AN3079" s="16">
        <f t="shared" si="582"/>
        <v>45780</v>
      </c>
      <c r="AO3079" s="17">
        <f>VLOOKUP(B3079,[2]Reference!D:E,2,1)</f>
        <v>202602</v>
      </c>
      <c r="AP3079" s="12" t="str">
        <f t="shared" si="583"/>
        <v>7</v>
      </c>
      <c r="AQ3079" s="18">
        <f t="shared" si="584"/>
        <v>0</v>
      </c>
      <c r="AR3079" s="18">
        <f t="shared" si="585"/>
        <v>0</v>
      </c>
      <c r="AS3079" s="13" t="str">
        <f>VLOOKUP(D3079,[2]Reference!$Q:$U,3,FALSE)</f>
        <v>Azuma</v>
      </c>
      <c r="AT3079" s="13" t="str">
        <f>VLOOKUP(D3079,[2]Reference!Q:V,6,FALSE)</f>
        <v>Azuma</v>
      </c>
      <c r="AU3079" s="13" t="str">
        <f>VLOOKUP(D3079,[2]Reference!$Q:$U,2,FALSE)</f>
        <v>Hitachi - Class 801</v>
      </c>
      <c r="AV3079" s="19">
        <f t="shared" si="586"/>
        <v>45783</v>
      </c>
      <c r="AW3079" s="12" t="str">
        <f>+VLOOKUP(X3079,[2]Reference!BN:BO,2,FALSE)</f>
        <v>Fleet</v>
      </c>
      <c r="AX3079" s="20" t="str">
        <f t="shared" si="587"/>
        <v>HB</v>
      </c>
      <c r="AY3079" s="20" t="str">
        <f>VLOOKUP(AX3079,[2]Reference!AH:AI,2,FALSE)</f>
        <v>LNER</v>
      </c>
      <c r="AZ3079" s="20" t="str">
        <f>VLOOKUP(D3079,[2]Reference!Q:V,6,FALSE)</f>
        <v>Azuma</v>
      </c>
      <c r="BA3079" s="20" t="str">
        <f>VLOOKUP(D3079,[2]Reference!Q:V,3,FALSE)</f>
        <v>Azuma</v>
      </c>
    </row>
    <row r="3080" spans="1:53" ht="13.5" x14ac:dyDescent="0.25">
      <c r="A3080" s="43" t="s">
        <v>10907</v>
      </c>
      <c r="B3080" s="44">
        <v>45777</v>
      </c>
      <c r="C3080" s="43" t="s">
        <v>54</v>
      </c>
      <c r="D3080" s="43" t="s">
        <v>92</v>
      </c>
      <c r="E3080" s="43" t="s">
        <v>93</v>
      </c>
      <c r="F3080" s="43" t="s">
        <v>92</v>
      </c>
      <c r="G3080" s="43" t="s">
        <v>146</v>
      </c>
      <c r="H3080" s="43" t="s">
        <v>73</v>
      </c>
      <c r="I3080" s="43" t="s">
        <v>755</v>
      </c>
      <c r="J3080" s="43" t="s">
        <v>756</v>
      </c>
      <c r="K3080" s="43" t="s">
        <v>757</v>
      </c>
      <c r="L3080" s="43" t="s">
        <v>10908</v>
      </c>
      <c r="M3080" s="43" t="s">
        <v>310</v>
      </c>
      <c r="N3080" s="45">
        <v>14</v>
      </c>
      <c r="O3080" s="45">
        <v>0</v>
      </c>
      <c r="P3080" s="45">
        <v>14</v>
      </c>
      <c r="Q3080" s="45">
        <v>0</v>
      </c>
      <c r="R3080" s="45">
        <v>0</v>
      </c>
      <c r="S3080" s="45">
        <v>0</v>
      </c>
      <c r="T3080" s="45">
        <v>0</v>
      </c>
      <c r="U3080" s="45">
        <v>2</v>
      </c>
      <c r="V3080" s="45">
        <v>14</v>
      </c>
      <c r="W3080" s="43" t="s">
        <v>10909</v>
      </c>
      <c r="X3080" s="43" t="s">
        <v>80</v>
      </c>
      <c r="Y3080" s="43" t="s">
        <v>66</v>
      </c>
      <c r="Z3080" s="43" t="s">
        <v>10135</v>
      </c>
      <c r="AA3080" s="43" t="s">
        <v>10136</v>
      </c>
      <c r="AB3080" s="46">
        <v>0</v>
      </c>
      <c r="AC3080" s="46">
        <v>0</v>
      </c>
      <c r="AD3080" s="47">
        <v>0</v>
      </c>
      <c r="AE3080" s="47">
        <v>0</v>
      </c>
      <c r="AF3080" s="12" t="str">
        <f t="shared" si="576"/>
        <v>425153</v>
      </c>
      <c r="AG3080" s="13" t="str">
        <f>VLOOKUP(D3080,[2]Reference!$Q:$U,4,FALSE)</f>
        <v>Fleet</v>
      </c>
      <c r="AH3080" s="13" t="str">
        <f>VLOOKUP(D3080,[2]Reference!$Q:$U,5,FALSE)</f>
        <v>LNER</v>
      </c>
      <c r="AI3080" s="14">
        <f t="shared" si="577"/>
        <v>0</v>
      </c>
      <c r="AJ3080" s="14">
        <f t="shared" si="578"/>
        <v>0</v>
      </c>
      <c r="AK3080" s="14">
        <f t="shared" si="579"/>
        <v>0</v>
      </c>
      <c r="AL3080" s="15">
        <f t="shared" si="580"/>
        <v>0</v>
      </c>
      <c r="AM3080" s="14">
        <f t="shared" si="581"/>
        <v>14</v>
      </c>
      <c r="AN3080" s="16">
        <f t="shared" si="582"/>
        <v>45780</v>
      </c>
      <c r="AO3080" s="17">
        <f>VLOOKUP(B3080,[2]Reference!D:E,2,1)</f>
        <v>202602</v>
      </c>
      <c r="AP3080" s="12" t="str">
        <f t="shared" si="583"/>
        <v>7</v>
      </c>
      <c r="AQ3080" s="18">
        <f t="shared" si="584"/>
        <v>0</v>
      </c>
      <c r="AR3080" s="18">
        <f t="shared" si="585"/>
        <v>0</v>
      </c>
      <c r="AS3080" s="13" t="str">
        <f>VLOOKUP(D3080,[2]Reference!$Q:$U,3,FALSE)</f>
        <v>Azuma</v>
      </c>
      <c r="AT3080" s="13" t="str">
        <f>VLOOKUP(D3080,[2]Reference!Q:V,6,FALSE)</f>
        <v>Azuma</v>
      </c>
      <c r="AU3080" s="13" t="str">
        <f>VLOOKUP(D3080,[2]Reference!$Q:$U,2,FALSE)</f>
        <v>Hitachi - Class 801</v>
      </c>
      <c r="AV3080" s="19">
        <f t="shared" si="586"/>
        <v>45784</v>
      </c>
      <c r="AW3080" s="12" t="str">
        <f>+VLOOKUP(X3080,[2]Reference!BN:BO,2,FALSE)</f>
        <v>Fleet</v>
      </c>
      <c r="AX3080" s="20" t="str">
        <f t="shared" si="587"/>
        <v>HB</v>
      </c>
      <c r="AY3080" s="20" t="str">
        <f>VLOOKUP(AX3080,[2]Reference!AH:AI,2,FALSE)</f>
        <v>LNER</v>
      </c>
      <c r="AZ3080" s="20" t="str">
        <f>VLOOKUP(D3080,[2]Reference!Q:V,6,FALSE)</f>
        <v>Azuma</v>
      </c>
      <c r="BA3080" s="20" t="str">
        <f>VLOOKUP(D3080,[2]Reference!Q:V,3,FALSE)</f>
        <v>Azuma</v>
      </c>
    </row>
    <row r="3081" spans="1:53" ht="13.5" x14ac:dyDescent="0.25">
      <c r="A3081" s="43" t="s">
        <v>10910</v>
      </c>
      <c r="B3081" s="44">
        <v>45777</v>
      </c>
      <c r="C3081" s="43" t="s">
        <v>54</v>
      </c>
      <c r="D3081" s="43" t="s">
        <v>92</v>
      </c>
      <c r="E3081" s="43" t="s">
        <v>93</v>
      </c>
      <c r="F3081" s="43" t="s">
        <v>92</v>
      </c>
      <c r="G3081" s="43" t="s">
        <v>146</v>
      </c>
      <c r="H3081" s="43" t="s">
        <v>339</v>
      </c>
      <c r="I3081" s="43" t="s">
        <v>487</v>
      </c>
      <c r="J3081" s="43" t="s">
        <v>488</v>
      </c>
      <c r="K3081" s="43" t="s">
        <v>1293</v>
      </c>
      <c r="L3081" s="43" t="s">
        <v>10911</v>
      </c>
      <c r="M3081" s="43" t="s">
        <v>289</v>
      </c>
      <c r="N3081" s="45">
        <v>121</v>
      </c>
      <c r="O3081" s="45">
        <v>33</v>
      </c>
      <c r="P3081" s="45">
        <v>88</v>
      </c>
      <c r="Q3081" s="45">
        <v>0</v>
      </c>
      <c r="R3081" s="45">
        <v>0</v>
      </c>
      <c r="S3081" s="45">
        <v>0</v>
      </c>
      <c r="T3081" s="45">
        <v>0</v>
      </c>
      <c r="U3081" s="45">
        <v>8</v>
      </c>
      <c r="V3081" s="45">
        <v>121</v>
      </c>
      <c r="W3081" s="43" t="s">
        <v>10912</v>
      </c>
      <c r="X3081" s="43" t="s">
        <v>80</v>
      </c>
      <c r="Y3081" s="43" t="s">
        <v>66</v>
      </c>
      <c r="Z3081" s="43" t="s">
        <v>10135</v>
      </c>
      <c r="AA3081" s="43" t="s">
        <v>10136</v>
      </c>
      <c r="AB3081" s="46">
        <v>0</v>
      </c>
      <c r="AC3081" s="46">
        <v>0</v>
      </c>
      <c r="AD3081" s="47">
        <v>0</v>
      </c>
      <c r="AE3081" s="47">
        <v>5.32</v>
      </c>
      <c r="AF3081" s="12" t="str">
        <f t="shared" si="576"/>
        <v>426046</v>
      </c>
      <c r="AG3081" s="13" t="str">
        <f>VLOOKUP(D3081,[2]Reference!$Q:$U,4,FALSE)</f>
        <v>Fleet</v>
      </c>
      <c r="AH3081" s="13" t="str">
        <f>VLOOKUP(D3081,[2]Reference!$Q:$U,5,FALSE)</f>
        <v>LNER</v>
      </c>
      <c r="AI3081" s="14">
        <f t="shared" si="577"/>
        <v>0</v>
      </c>
      <c r="AJ3081" s="14">
        <f t="shared" si="578"/>
        <v>0</v>
      </c>
      <c r="AK3081" s="14">
        <f t="shared" si="579"/>
        <v>0</v>
      </c>
      <c r="AL3081" s="15">
        <f t="shared" si="580"/>
        <v>0</v>
      </c>
      <c r="AM3081" s="14">
        <f t="shared" si="581"/>
        <v>121</v>
      </c>
      <c r="AN3081" s="16">
        <f t="shared" si="582"/>
        <v>45780</v>
      </c>
      <c r="AO3081" s="17">
        <f>VLOOKUP(B3081,[2]Reference!D:E,2,1)</f>
        <v>202602</v>
      </c>
      <c r="AP3081" s="12" t="str">
        <f t="shared" si="583"/>
        <v>7</v>
      </c>
      <c r="AQ3081" s="18">
        <f t="shared" si="584"/>
        <v>0</v>
      </c>
      <c r="AR3081" s="18">
        <f t="shared" si="585"/>
        <v>5.32</v>
      </c>
      <c r="AS3081" s="13" t="str">
        <f>VLOOKUP(D3081,[2]Reference!$Q:$U,3,FALSE)</f>
        <v>Azuma</v>
      </c>
      <c r="AT3081" s="13" t="str">
        <f>VLOOKUP(D3081,[2]Reference!Q:V,6,FALSE)</f>
        <v>Azuma</v>
      </c>
      <c r="AU3081" s="13" t="str">
        <f>VLOOKUP(D3081,[2]Reference!$Q:$U,2,FALSE)</f>
        <v>Hitachi - Class 801</v>
      </c>
      <c r="AV3081" s="19">
        <f t="shared" si="586"/>
        <v>45784</v>
      </c>
      <c r="AW3081" s="12" t="str">
        <f>+VLOOKUP(X3081,[2]Reference!BN:BO,2,FALSE)</f>
        <v>Fleet</v>
      </c>
      <c r="AX3081" s="20" t="str">
        <f t="shared" si="587"/>
        <v>HB</v>
      </c>
      <c r="AY3081" s="20" t="str">
        <f>VLOOKUP(AX3081,[2]Reference!AH:AI,2,FALSE)</f>
        <v>LNER</v>
      </c>
      <c r="AZ3081" s="20" t="str">
        <f>VLOOKUP(D3081,[2]Reference!Q:V,6,FALSE)</f>
        <v>Azuma</v>
      </c>
      <c r="BA3081" s="20" t="str">
        <f>VLOOKUP(D3081,[2]Reference!Q:V,3,FALSE)</f>
        <v>Azuma</v>
      </c>
    </row>
    <row r="3082" spans="1:53" ht="13.5" x14ac:dyDescent="0.25">
      <c r="A3082" s="43" t="s">
        <v>10913</v>
      </c>
      <c r="B3082" s="44">
        <v>45777</v>
      </c>
      <c r="C3082" s="43" t="s">
        <v>54</v>
      </c>
      <c r="D3082" s="43" t="s">
        <v>55</v>
      </c>
      <c r="E3082" s="43" t="s">
        <v>56</v>
      </c>
      <c r="F3082" s="43" t="s">
        <v>55</v>
      </c>
      <c r="G3082" s="43" t="s">
        <v>83</v>
      </c>
      <c r="H3082" s="43" t="s">
        <v>84</v>
      </c>
      <c r="I3082" s="43" t="s">
        <v>251</v>
      </c>
      <c r="J3082" s="43" t="s">
        <v>252</v>
      </c>
      <c r="K3082" s="43" t="s">
        <v>1126</v>
      </c>
      <c r="L3082" s="43" t="s">
        <v>5052</v>
      </c>
      <c r="M3082" s="43" t="s">
        <v>296</v>
      </c>
      <c r="N3082" s="45">
        <v>3</v>
      </c>
      <c r="O3082" s="45">
        <v>3</v>
      </c>
      <c r="P3082" s="45">
        <v>0</v>
      </c>
      <c r="Q3082" s="45">
        <v>0</v>
      </c>
      <c r="R3082" s="45">
        <v>0</v>
      </c>
      <c r="S3082" s="45">
        <v>0</v>
      </c>
      <c r="T3082" s="45">
        <v>0</v>
      </c>
      <c r="U3082" s="45">
        <v>1</v>
      </c>
      <c r="V3082" s="45">
        <v>3</v>
      </c>
      <c r="W3082" s="43" t="s">
        <v>10914</v>
      </c>
      <c r="X3082" s="43" t="s">
        <v>80</v>
      </c>
      <c r="Y3082" s="43" t="s">
        <v>66</v>
      </c>
      <c r="Z3082" s="43" t="s">
        <v>10135</v>
      </c>
      <c r="AA3082" s="43" t="s">
        <v>10136</v>
      </c>
      <c r="AB3082" s="46">
        <v>0</v>
      </c>
      <c r="AC3082" s="46">
        <v>0</v>
      </c>
      <c r="AD3082" s="47">
        <v>0</v>
      </c>
      <c r="AE3082" s="47">
        <v>0</v>
      </c>
      <c r="AF3082" s="12" t="str">
        <f t="shared" si="576"/>
        <v>426330</v>
      </c>
      <c r="AG3082" s="13" t="str">
        <f>VLOOKUP(D3082,[2]Reference!$Q:$U,4,FALSE)</f>
        <v>Fleet</v>
      </c>
      <c r="AH3082" s="13" t="str">
        <f>VLOOKUP(D3082,[2]Reference!$Q:$U,5,FALSE)</f>
        <v>LNER</v>
      </c>
      <c r="AI3082" s="14">
        <f t="shared" si="577"/>
        <v>0</v>
      </c>
      <c r="AJ3082" s="14">
        <f t="shared" si="578"/>
        <v>0</v>
      </c>
      <c r="AK3082" s="14">
        <f t="shared" si="579"/>
        <v>0</v>
      </c>
      <c r="AL3082" s="15">
        <f t="shared" si="580"/>
        <v>0</v>
      </c>
      <c r="AM3082" s="14">
        <f t="shared" si="581"/>
        <v>3</v>
      </c>
      <c r="AN3082" s="16">
        <f t="shared" si="582"/>
        <v>45780</v>
      </c>
      <c r="AO3082" s="17">
        <f>VLOOKUP(B3082,[2]Reference!D:E,2,1)</f>
        <v>202602</v>
      </c>
      <c r="AP3082" s="12" t="str">
        <f t="shared" si="583"/>
        <v>7</v>
      </c>
      <c r="AQ3082" s="18">
        <f t="shared" si="584"/>
        <v>0</v>
      </c>
      <c r="AR3082" s="18">
        <f t="shared" si="585"/>
        <v>0</v>
      </c>
      <c r="AS3082" s="13" t="str">
        <f>VLOOKUP(D3082,[2]Reference!$Q:$U,3,FALSE)</f>
        <v>Azuma</v>
      </c>
      <c r="AT3082" s="13" t="str">
        <f>VLOOKUP(D3082,[2]Reference!Q:V,6,FALSE)</f>
        <v>Azuma</v>
      </c>
      <c r="AU3082" s="13" t="str">
        <f>VLOOKUP(D3082,[2]Reference!$Q:$U,2,FALSE)</f>
        <v>Hitachi - Class 800</v>
      </c>
      <c r="AV3082" s="19">
        <f t="shared" si="586"/>
        <v>45784</v>
      </c>
      <c r="AW3082" s="12" t="str">
        <f>+VLOOKUP(X3082,[2]Reference!BN:BO,2,FALSE)</f>
        <v>Fleet</v>
      </c>
      <c r="AX3082" s="20" t="str">
        <f t="shared" si="587"/>
        <v>HB</v>
      </c>
      <c r="AY3082" s="20" t="str">
        <f>VLOOKUP(AX3082,[2]Reference!AH:AI,2,FALSE)</f>
        <v>LNER</v>
      </c>
      <c r="AZ3082" s="20" t="str">
        <f>VLOOKUP(D3082,[2]Reference!Q:V,6,FALSE)</f>
        <v>Azuma</v>
      </c>
      <c r="BA3082" s="20" t="str">
        <f>VLOOKUP(D3082,[2]Reference!Q:V,3,FALSE)</f>
        <v>Azuma</v>
      </c>
    </row>
    <row r="3083" spans="1:53" ht="13.5" x14ac:dyDescent="0.25">
      <c r="A3083" s="43" t="s">
        <v>10915</v>
      </c>
      <c r="B3083" s="44">
        <v>45777</v>
      </c>
      <c r="C3083" s="43" t="s">
        <v>54</v>
      </c>
      <c r="D3083" s="43" t="s">
        <v>92</v>
      </c>
      <c r="E3083" s="43" t="s">
        <v>93</v>
      </c>
      <c r="F3083" s="43" t="s">
        <v>92</v>
      </c>
      <c r="G3083" s="43" t="s">
        <v>154</v>
      </c>
      <c r="H3083" s="43" t="s">
        <v>138</v>
      </c>
      <c r="I3083" s="43" t="s">
        <v>244</v>
      </c>
      <c r="J3083" s="43" t="s">
        <v>245</v>
      </c>
      <c r="K3083" s="43" t="s">
        <v>1469</v>
      </c>
      <c r="L3083" s="43" t="s">
        <v>10916</v>
      </c>
      <c r="M3083" s="43" t="s">
        <v>169</v>
      </c>
      <c r="N3083" s="45">
        <v>5</v>
      </c>
      <c r="O3083" s="45">
        <v>5</v>
      </c>
      <c r="P3083" s="45">
        <v>0</v>
      </c>
      <c r="Q3083" s="45">
        <v>0</v>
      </c>
      <c r="R3083" s="45">
        <v>0</v>
      </c>
      <c r="S3083" s="45">
        <v>0</v>
      </c>
      <c r="T3083" s="45">
        <v>0</v>
      </c>
      <c r="U3083" s="45">
        <v>1</v>
      </c>
      <c r="V3083" s="45">
        <v>5</v>
      </c>
      <c r="W3083" s="43" t="s">
        <v>10917</v>
      </c>
      <c r="X3083" s="43" t="s">
        <v>80</v>
      </c>
      <c r="Y3083" s="43" t="s">
        <v>66</v>
      </c>
      <c r="Z3083" s="43" t="s">
        <v>10135</v>
      </c>
      <c r="AA3083" s="43" t="s">
        <v>10136</v>
      </c>
      <c r="AB3083" s="46">
        <v>0</v>
      </c>
      <c r="AC3083" s="46">
        <v>0</v>
      </c>
      <c r="AD3083" s="47">
        <v>0</v>
      </c>
      <c r="AE3083" s="47">
        <v>0.33</v>
      </c>
      <c r="AF3083" s="12" t="str">
        <f t="shared" si="576"/>
        <v>426844</v>
      </c>
      <c r="AG3083" s="13" t="str">
        <f>VLOOKUP(D3083,[2]Reference!$Q:$U,4,FALSE)</f>
        <v>Fleet</v>
      </c>
      <c r="AH3083" s="13" t="str">
        <f>VLOOKUP(D3083,[2]Reference!$Q:$U,5,FALSE)</f>
        <v>LNER</v>
      </c>
      <c r="AI3083" s="14">
        <f t="shared" si="577"/>
        <v>0</v>
      </c>
      <c r="AJ3083" s="14">
        <f t="shared" si="578"/>
        <v>0</v>
      </c>
      <c r="AK3083" s="14">
        <f t="shared" si="579"/>
        <v>0</v>
      </c>
      <c r="AL3083" s="15">
        <f t="shared" si="580"/>
        <v>0</v>
      </c>
      <c r="AM3083" s="14">
        <f t="shared" si="581"/>
        <v>5</v>
      </c>
      <c r="AN3083" s="16">
        <f t="shared" si="582"/>
        <v>45780</v>
      </c>
      <c r="AO3083" s="17">
        <f>VLOOKUP(B3083,[2]Reference!D:E,2,1)</f>
        <v>202602</v>
      </c>
      <c r="AP3083" s="12" t="str">
        <f t="shared" si="583"/>
        <v>7</v>
      </c>
      <c r="AQ3083" s="18">
        <f t="shared" si="584"/>
        <v>0</v>
      </c>
      <c r="AR3083" s="18">
        <f t="shared" si="585"/>
        <v>0.33</v>
      </c>
      <c r="AS3083" s="13" t="str">
        <f>VLOOKUP(D3083,[2]Reference!$Q:$U,3,FALSE)</f>
        <v>Azuma</v>
      </c>
      <c r="AT3083" s="13" t="str">
        <f>VLOOKUP(D3083,[2]Reference!Q:V,6,FALSE)</f>
        <v>Azuma</v>
      </c>
      <c r="AU3083" s="13" t="str">
        <f>VLOOKUP(D3083,[2]Reference!$Q:$U,2,FALSE)</f>
        <v>Hitachi - Class 801</v>
      </c>
      <c r="AV3083" s="19">
        <f t="shared" si="586"/>
        <v>45784</v>
      </c>
      <c r="AW3083" s="12" t="str">
        <f>+VLOOKUP(X3083,[2]Reference!BN:BO,2,FALSE)</f>
        <v>Fleet</v>
      </c>
      <c r="AX3083" s="20" t="str">
        <f t="shared" si="587"/>
        <v>HB</v>
      </c>
      <c r="AY3083" s="20" t="str">
        <f>VLOOKUP(AX3083,[2]Reference!AH:AI,2,FALSE)</f>
        <v>LNER</v>
      </c>
      <c r="AZ3083" s="20" t="str">
        <f>VLOOKUP(D3083,[2]Reference!Q:V,6,FALSE)</f>
        <v>Azuma</v>
      </c>
      <c r="BA3083" s="20" t="str">
        <f>VLOOKUP(D3083,[2]Reference!Q:V,3,FALSE)</f>
        <v>Azuma</v>
      </c>
    </row>
    <row r="3084" spans="1:53" ht="13.5" x14ac:dyDescent="0.25">
      <c r="A3084" s="43" t="s">
        <v>10918</v>
      </c>
      <c r="B3084" s="44">
        <v>45778</v>
      </c>
      <c r="C3084" s="43" t="s">
        <v>54</v>
      </c>
      <c r="D3084" s="43" t="s">
        <v>55</v>
      </c>
      <c r="E3084" s="43" t="s">
        <v>56</v>
      </c>
      <c r="F3084" s="43" t="s">
        <v>55</v>
      </c>
      <c r="G3084" s="43" t="s">
        <v>129</v>
      </c>
      <c r="H3084" s="43" t="s">
        <v>258</v>
      </c>
      <c r="I3084" s="43" t="s">
        <v>601</v>
      </c>
      <c r="J3084" s="43" t="s">
        <v>602</v>
      </c>
      <c r="K3084" s="43" t="s">
        <v>179</v>
      </c>
      <c r="L3084" s="43" t="s">
        <v>10919</v>
      </c>
      <c r="M3084" s="43" t="s">
        <v>267</v>
      </c>
      <c r="N3084" s="45">
        <v>45</v>
      </c>
      <c r="O3084" s="45">
        <v>23</v>
      </c>
      <c r="P3084" s="45">
        <v>22</v>
      </c>
      <c r="Q3084" s="45">
        <v>0</v>
      </c>
      <c r="R3084" s="45">
        <v>0</v>
      </c>
      <c r="S3084" s="45">
        <v>0</v>
      </c>
      <c r="T3084" s="45">
        <v>0</v>
      </c>
      <c r="U3084" s="45">
        <v>3</v>
      </c>
      <c r="V3084" s="45">
        <v>45</v>
      </c>
      <c r="W3084" s="43" t="s">
        <v>10920</v>
      </c>
      <c r="X3084" s="43" t="s">
        <v>80</v>
      </c>
      <c r="Y3084" s="43" t="s">
        <v>66</v>
      </c>
      <c r="Z3084" s="43" t="s">
        <v>10135</v>
      </c>
      <c r="AA3084" s="43" t="s">
        <v>10136</v>
      </c>
      <c r="AB3084" s="46">
        <v>0</v>
      </c>
      <c r="AC3084" s="46">
        <v>0</v>
      </c>
      <c r="AD3084" s="47">
        <v>0.68</v>
      </c>
      <c r="AE3084" s="47">
        <v>1.28</v>
      </c>
      <c r="AF3084" s="12" t="str">
        <f t="shared" si="576"/>
        <v>427438</v>
      </c>
      <c r="AG3084" s="13" t="str">
        <f>VLOOKUP(D3084,[2]Reference!$Q:$U,4,FALSE)</f>
        <v>Fleet</v>
      </c>
      <c r="AH3084" s="13" t="str">
        <f>VLOOKUP(D3084,[2]Reference!$Q:$U,5,FALSE)</f>
        <v>LNER</v>
      </c>
      <c r="AI3084" s="14">
        <f t="shared" si="577"/>
        <v>0</v>
      </c>
      <c r="AJ3084" s="14">
        <f t="shared" si="578"/>
        <v>0</v>
      </c>
      <c r="AK3084" s="14">
        <f t="shared" si="579"/>
        <v>0</v>
      </c>
      <c r="AL3084" s="15">
        <f t="shared" si="580"/>
        <v>0.68</v>
      </c>
      <c r="AM3084" s="14">
        <f t="shared" si="581"/>
        <v>45</v>
      </c>
      <c r="AN3084" s="16">
        <f t="shared" si="582"/>
        <v>45780</v>
      </c>
      <c r="AO3084" s="17">
        <f>VLOOKUP(B3084,[2]Reference!D:E,2,1)</f>
        <v>202602</v>
      </c>
      <c r="AP3084" s="12" t="str">
        <f t="shared" si="583"/>
        <v>7</v>
      </c>
      <c r="AQ3084" s="18">
        <f t="shared" si="584"/>
        <v>0.68</v>
      </c>
      <c r="AR3084" s="18">
        <f t="shared" si="585"/>
        <v>1.28</v>
      </c>
      <c r="AS3084" s="13" t="str">
        <f>VLOOKUP(D3084,[2]Reference!$Q:$U,3,FALSE)</f>
        <v>Azuma</v>
      </c>
      <c r="AT3084" s="13" t="str">
        <f>VLOOKUP(D3084,[2]Reference!Q:V,6,FALSE)</f>
        <v>Azuma</v>
      </c>
      <c r="AU3084" s="13" t="str">
        <f>VLOOKUP(D3084,[2]Reference!$Q:$U,2,FALSE)</f>
        <v>Hitachi - Class 800</v>
      </c>
      <c r="AV3084" s="19">
        <f t="shared" si="586"/>
        <v>45785</v>
      </c>
      <c r="AW3084" s="12" t="str">
        <f>+VLOOKUP(X3084,[2]Reference!BN:BO,2,FALSE)</f>
        <v>Fleet</v>
      </c>
      <c r="AX3084" s="20" t="str">
        <f t="shared" si="587"/>
        <v>HB</v>
      </c>
      <c r="AY3084" s="20" t="str">
        <f>VLOOKUP(AX3084,[2]Reference!AH:AI,2,FALSE)</f>
        <v>LNER</v>
      </c>
      <c r="AZ3084" s="20" t="str">
        <f>VLOOKUP(D3084,[2]Reference!Q:V,6,FALSE)</f>
        <v>Azuma</v>
      </c>
      <c r="BA3084" s="20" t="str">
        <f>VLOOKUP(D3084,[2]Reference!Q:V,3,FALSE)</f>
        <v>Azuma</v>
      </c>
    </row>
    <row r="3085" spans="1:53" ht="13.5" x14ac:dyDescent="0.25">
      <c r="A3085" s="43" t="s">
        <v>10921</v>
      </c>
      <c r="B3085" s="44">
        <v>45778</v>
      </c>
      <c r="C3085" s="43" t="s">
        <v>54</v>
      </c>
      <c r="D3085" s="43" t="s">
        <v>55</v>
      </c>
      <c r="E3085" s="43" t="s">
        <v>56</v>
      </c>
      <c r="F3085" s="43" t="s">
        <v>55</v>
      </c>
      <c r="G3085" s="43" t="s">
        <v>83</v>
      </c>
      <c r="H3085" s="43" t="s">
        <v>84</v>
      </c>
      <c r="I3085" s="43" t="s">
        <v>1016</v>
      </c>
      <c r="J3085" s="43" t="s">
        <v>1017</v>
      </c>
      <c r="K3085" s="43" t="s">
        <v>1312</v>
      </c>
      <c r="L3085" s="43" t="s">
        <v>2105</v>
      </c>
      <c r="M3085" s="43" t="s">
        <v>248</v>
      </c>
      <c r="N3085" s="45">
        <v>2</v>
      </c>
      <c r="O3085" s="45">
        <v>2</v>
      </c>
      <c r="P3085" s="45">
        <v>0</v>
      </c>
      <c r="Q3085" s="45">
        <v>0</v>
      </c>
      <c r="R3085" s="45">
        <v>0</v>
      </c>
      <c r="S3085" s="45">
        <v>0</v>
      </c>
      <c r="T3085" s="45">
        <v>0</v>
      </c>
      <c r="U3085" s="45">
        <v>1</v>
      </c>
      <c r="V3085" s="45">
        <v>2</v>
      </c>
      <c r="W3085" s="43" t="s">
        <v>10922</v>
      </c>
      <c r="X3085" s="43" t="s">
        <v>80</v>
      </c>
      <c r="Y3085" s="43" t="s">
        <v>66</v>
      </c>
      <c r="Z3085" s="43" t="s">
        <v>10135</v>
      </c>
      <c r="AA3085" s="43" t="s">
        <v>10136</v>
      </c>
      <c r="AB3085" s="46">
        <v>0</v>
      </c>
      <c r="AC3085" s="46">
        <v>0</v>
      </c>
      <c r="AD3085" s="47">
        <v>0</v>
      </c>
      <c r="AE3085" s="47">
        <v>0.14000000000000001</v>
      </c>
      <c r="AF3085" s="12" t="str">
        <f t="shared" si="576"/>
        <v>428613</v>
      </c>
      <c r="AG3085" s="13" t="str">
        <f>VLOOKUP(D3085,[2]Reference!$Q:$U,4,FALSE)</f>
        <v>Fleet</v>
      </c>
      <c r="AH3085" s="13" t="str">
        <f>VLOOKUP(D3085,[2]Reference!$Q:$U,5,FALSE)</f>
        <v>LNER</v>
      </c>
      <c r="AI3085" s="14">
        <f t="shared" si="577"/>
        <v>0</v>
      </c>
      <c r="AJ3085" s="14">
        <f t="shared" si="578"/>
        <v>0</v>
      </c>
      <c r="AK3085" s="14">
        <f t="shared" si="579"/>
        <v>0</v>
      </c>
      <c r="AL3085" s="15">
        <f t="shared" si="580"/>
        <v>0</v>
      </c>
      <c r="AM3085" s="14">
        <f t="shared" si="581"/>
        <v>2</v>
      </c>
      <c r="AN3085" s="16">
        <f t="shared" si="582"/>
        <v>45780</v>
      </c>
      <c r="AO3085" s="17">
        <f>VLOOKUP(B3085,[2]Reference!D:E,2,1)</f>
        <v>202602</v>
      </c>
      <c r="AP3085" s="12" t="str">
        <f t="shared" si="583"/>
        <v>7</v>
      </c>
      <c r="AQ3085" s="18">
        <f t="shared" si="584"/>
        <v>0</v>
      </c>
      <c r="AR3085" s="18">
        <f t="shared" si="585"/>
        <v>0.14000000000000001</v>
      </c>
      <c r="AS3085" s="13" t="str">
        <f>VLOOKUP(D3085,[2]Reference!$Q:$U,3,FALSE)</f>
        <v>Azuma</v>
      </c>
      <c r="AT3085" s="13" t="str">
        <f>VLOOKUP(D3085,[2]Reference!Q:V,6,FALSE)</f>
        <v>Azuma</v>
      </c>
      <c r="AU3085" s="13" t="str">
        <f>VLOOKUP(D3085,[2]Reference!$Q:$U,2,FALSE)</f>
        <v>Hitachi - Class 800</v>
      </c>
      <c r="AV3085" s="19">
        <f t="shared" si="586"/>
        <v>45785</v>
      </c>
      <c r="AW3085" s="12" t="str">
        <f>+VLOOKUP(X3085,[2]Reference!BN:BO,2,FALSE)</f>
        <v>Fleet</v>
      </c>
      <c r="AX3085" s="20" t="str">
        <f t="shared" si="587"/>
        <v>HB</v>
      </c>
      <c r="AY3085" s="20" t="str">
        <f>VLOOKUP(AX3085,[2]Reference!AH:AI,2,FALSE)</f>
        <v>LNER</v>
      </c>
      <c r="AZ3085" s="20" t="str">
        <f>VLOOKUP(D3085,[2]Reference!Q:V,6,FALSE)</f>
        <v>Azuma</v>
      </c>
      <c r="BA3085" s="20" t="str">
        <f>VLOOKUP(D3085,[2]Reference!Q:V,3,FALSE)</f>
        <v>Azuma</v>
      </c>
    </row>
    <row r="3086" spans="1:53" ht="13.5" x14ac:dyDescent="0.25">
      <c r="A3086" s="43" t="s">
        <v>10923</v>
      </c>
      <c r="B3086" s="44">
        <v>45778</v>
      </c>
      <c r="C3086" s="43" t="s">
        <v>54</v>
      </c>
      <c r="D3086" s="43" t="s">
        <v>92</v>
      </c>
      <c r="E3086" s="43" t="s">
        <v>93</v>
      </c>
      <c r="F3086" s="43" t="s">
        <v>92</v>
      </c>
      <c r="G3086" s="43" t="s">
        <v>94</v>
      </c>
      <c r="H3086" s="43" t="s">
        <v>73</v>
      </c>
      <c r="I3086" s="43" t="s">
        <v>9918</v>
      </c>
      <c r="J3086" s="43" t="s">
        <v>9919</v>
      </c>
      <c r="K3086" s="43" t="s">
        <v>98</v>
      </c>
      <c r="L3086" s="43" t="s">
        <v>10924</v>
      </c>
      <c r="M3086" s="43" t="s">
        <v>375</v>
      </c>
      <c r="N3086" s="45">
        <v>10</v>
      </c>
      <c r="O3086" s="45">
        <v>7</v>
      </c>
      <c r="P3086" s="45">
        <v>3</v>
      </c>
      <c r="Q3086" s="45">
        <v>0</v>
      </c>
      <c r="R3086" s="45">
        <v>0</v>
      </c>
      <c r="S3086" s="45">
        <v>0</v>
      </c>
      <c r="T3086" s="45">
        <v>0</v>
      </c>
      <c r="U3086" s="45">
        <v>1</v>
      </c>
      <c r="V3086" s="45">
        <v>10</v>
      </c>
      <c r="W3086" s="43" t="s">
        <v>10925</v>
      </c>
      <c r="X3086" s="43" t="s">
        <v>80</v>
      </c>
      <c r="Y3086" s="43" t="s">
        <v>66</v>
      </c>
      <c r="Z3086" s="43" t="s">
        <v>10135</v>
      </c>
      <c r="AA3086" s="43" t="s">
        <v>10136</v>
      </c>
      <c r="AB3086" s="46">
        <v>0</v>
      </c>
      <c r="AC3086" s="46">
        <v>0</v>
      </c>
      <c r="AD3086" s="47">
        <v>0</v>
      </c>
      <c r="AE3086" s="47">
        <v>0.91</v>
      </c>
      <c r="AF3086" s="12" t="str">
        <f t="shared" si="576"/>
        <v>428727</v>
      </c>
      <c r="AG3086" s="13" t="str">
        <f>VLOOKUP(D3086,[2]Reference!$Q:$U,4,FALSE)</f>
        <v>Fleet</v>
      </c>
      <c r="AH3086" s="13" t="str">
        <f>VLOOKUP(D3086,[2]Reference!$Q:$U,5,FALSE)</f>
        <v>LNER</v>
      </c>
      <c r="AI3086" s="14">
        <f t="shared" si="577"/>
        <v>0</v>
      </c>
      <c r="AJ3086" s="14">
        <f t="shared" si="578"/>
        <v>0</v>
      </c>
      <c r="AK3086" s="14">
        <f t="shared" si="579"/>
        <v>0</v>
      </c>
      <c r="AL3086" s="15">
        <f t="shared" si="580"/>
        <v>0</v>
      </c>
      <c r="AM3086" s="14">
        <f t="shared" si="581"/>
        <v>10</v>
      </c>
      <c r="AN3086" s="16">
        <f t="shared" si="582"/>
        <v>45780</v>
      </c>
      <c r="AO3086" s="17">
        <f>VLOOKUP(B3086,[2]Reference!D:E,2,1)</f>
        <v>202602</v>
      </c>
      <c r="AP3086" s="12" t="str">
        <f t="shared" si="583"/>
        <v>7</v>
      </c>
      <c r="AQ3086" s="18">
        <f t="shared" si="584"/>
        <v>0</v>
      </c>
      <c r="AR3086" s="18">
        <f t="shared" si="585"/>
        <v>0.91</v>
      </c>
      <c r="AS3086" s="13" t="str">
        <f>VLOOKUP(D3086,[2]Reference!$Q:$U,3,FALSE)</f>
        <v>Azuma</v>
      </c>
      <c r="AT3086" s="13" t="str">
        <f>VLOOKUP(D3086,[2]Reference!Q:V,6,FALSE)</f>
        <v>Azuma</v>
      </c>
      <c r="AU3086" s="13" t="str">
        <f>VLOOKUP(D3086,[2]Reference!$Q:$U,2,FALSE)</f>
        <v>Hitachi - Class 801</v>
      </c>
      <c r="AV3086" s="19">
        <f t="shared" si="586"/>
        <v>45785</v>
      </c>
      <c r="AW3086" s="12" t="str">
        <f>+VLOOKUP(X3086,[2]Reference!BN:BO,2,FALSE)</f>
        <v>Fleet</v>
      </c>
      <c r="AX3086" s="20" t="str">
        <f t="shared" si="587"/>
        <v>HB</v>
      </c>
      <c r="AY3086" s="20" t="str">
        <f>VLOOKUP(AX3086,[2]Reference!AH:AI,2,FALSE)</f>
        <v>LNER</v>
      </c>
      <c r="AZ3086" s="20" t="str">
        <f>VLOOKUP(D3086,[2]Reference!Q:V,6,FALSE)</f>
        <v>Azuma</v>
      </c>
      <c r="BA3086" s="20" t="str">
        <f>VLOOKUP(D3086,[2]Reference!Q:V,3,FALSE)</f>
        <v>Azuma</v>
      </c>
    </row>
    <row r="3087" spans="1:53" ht="13.5" x14ac:dyDescent="0.25">
      <c r="A3087" s="43" t="s">
        <v>10926</v>
      </c>
      <c r="B3087" s="44">
        <v>45778</v>
      </c>
      <c r="C3087" s="43" t="s">
        <v>54</v>
      </c>
      <c r="D3087" s="43" t="s">
        <v>92</v>
      </c>
      <c r="E3087" s="43" t="s">
        <v>93</v>
      </c>
      <c r="F3087" s="43" t="s">
        <v>92</v>
      </c>
      <c r="G3087" s="43" t="s">
        <v>121</v>
      </c>
      <c r="H3087" s="43" t="s">
        <v>73</v>
      </c>
      <c r="I3087" s="43" t="s">
        <v>9918</v>
      </c>
      <c r="J3087" s="43" t="s">
        <v>9919</v>
      </c>
      <c r="K3087" s="43" t="s">
        <v>613</v>
      </c>
      <c r="L3087" s="43" t="s">
        <v>10927</v>
      </c>
      <c r="M3087" s="43" t="s">
        <v>894</v>
      </c>
      <c r="N3087" s="45">
        <v>8</v>
      </c>
      <c r="O3087" s="45">
        <v>8</v>
      </c>
      <c r="P3087" s="45">
        <v>0</v>
      </c>
      <c r="Q3087" s="45">
        <v>0</v>
      </c>
      <c r="R3087" s="45">
        <v>0</v>
      </c>
      <c r="S3087" s="45">
        <v>0</v>
      </c>
      <c r="T3087" s="45">
        <v>0</v>
      </c>
      <c r="U3087" s="45">
        <v>1</v>
      </c>
      <c r="V3087" s="45">
        <v>8</v>
      </c>
      <c r="W3087" s="43" t="s">
        <v>10928</v>
      </c>
      <c r="X3087" s="43" t="s">
        <v>80</v>
      </c>
      <c r="Y3087" s="43" t="s">
        <v>66</v>
      </c>
      <c r="Z3087" s="43" t="s">
        <v>10135</v>
      </c>
      <c r="AA3087" s="43" t="s">
        <v>10136</v>
      </c>
      <c r="AB3087" s="46">
        <v>0</v>
      </c>
      <c r="AC3087" s="46">
        <v>0</v>
      </c>
      <c r="AD3087" s="47">
        <v>0</v>
      </c>
      <c r="AE3087" s="47">
        <v>0</v>
      </c>
      <c r="AF3087" s="12" t="str">
        <f t="shared" si="576"/>
        <v>428821</v>
      </c>
      <c r="AG3087" s="13" t="str">
        <f>VLOOKUP(D3087,[2]Reference!$Q:$U,4,FALSE)</f>
        <v>Fleet</v>
      </c>
      <c r="AH3087" s="13" t="str">
        <f>VLOOKUP(D3087,[2]Reference!$Q:$U,5,FALSE)</f>
        <v>LNER</v>
      </c>
      <c r="AI3087" s="14">
        <f t="shared" si="577"/>
        <v>0</v>
      </c>
      <c r="AJ3087" s="14">
        <f t="shared" si="578"/>
        <v>0</v>
      </c>
      <c r="AK3087" s="14">
        <f t="shared" si="579"/>
        <v>0</v>
      </c>
      <c r="AL3087" s="15">
        <f t="shared" si="580"/>
        <v>0</v>
      </c>
      <c r="AM3087" s="14">
        <f t="shared" si="581"/>
        <v>8</v>
      </c>
      <c r="AN3087" s="16">
        <f t="shared" si="582"/>
        <v>45780</v>
      </c>
      <c r="AO3087" s="17">
        <f>VLOOKUP(B3087,[2]Reference!D:E,2,1)</f>
        <v>202602</v>
      </c>
      <c r="AP3087" s="12" t="str">
        <f t="shared" si="583"/>
        <v>7</v>
      </c>
      <c r="AQ3087" s="18">
        <f t="shared" si="584"/>
        <v>0</v>
      </c>
      <c r="AR3087" s="18">
        <f t="shared" si="585"/>
        <v>0</v>
      </c>
      <c r="AS3087" s="13" t="str">
        <f>VLOOKUP(D3087,[2]Reference!$Q:$U,3,FALSE)</f>
        <v>Azuma</v>
      </c>
      <c r="AT3087" s="13" t="str">
        <f>VLOOKUP(D3087,[2]Reference!Q:V,6,FALSE)</f>
        <v>Azuma</v>
      </c>
      <c r="AU3087" s="13" t="str">
        <f>VLOOKUP(D3087,[2]Reference!$Q:$U,2,FALSE)</f>
        <v>Hitachi - Class 801</v>
      </c>
      <c r="AV3087" s="19">
        <f t="shared" si="586"/>
        <v>45785</v>
      </c>
      <c r="AW3087" s="12" t="str">
        <f>+VLOOKUP(X3087,[2]Reference!BN:BO,2,FALSE)</f>
        <v>Fleet</v>
      </c>
      <c r="AX3087" s="20" t="str">
        <f t="shared" si="587"/>
        <v>HB</v>
      </c>
      <c r="AY3087" s="20" t="str">
        <f>VLOOKUP(AX3087,[2]Reference!AH:AI,2,FALSE)</f>
        <v>LNER</v>
      </c>
      <c r="AZ3087" s="20" t="str">
        <f>VLOOKUP(D3087,[2]Reference!Q:V,6,FALSE)</f>
        <v>Azuma</v>
      </c>
      <c r="BA3087" s="20" t="str">
        <f>VLOOKUP(D3087,[2]Reference!Q:V,3,FALSE)</f>
        <v>Azuma</v>
      </c>
    </row>
    <row r="3088" spans="1:53" ht="13.5" x14ac:dyDescent="0.25">
      <c r="A3088" s="43" t="s">
        <v>10929</v>
      </c>
      <c r="B3088" s="44">
        <v>45778</v>
      </c>
      <c r="C3088" s="43" t="s">
        <v>54</v>
      </c>
      <c r="D3088" s="43" t="s">
        <v>55</v>
      </c>
      <c r="E3088" s="43" t="s">
        <v>56</v>
      </c>
      <c r="F3088" s="43" t="s">
        <v>55</v>
      </c>
      <c r="G3088" s="43" t="s">
        <v>231</v>
      </c>
      <c r="H3088" s="43" t="s">
        <v>84</v>
      </c>
      <c r="I3088" s="43" t="s">
        <v>251</v>
      </c>
      <c r="J3088" s="43" t="s">
        <v>252</v>
      </c>
      <c r="K3088" s="43" t="s">
        <v>1113</v>
      </c>
      <c r="L3088" s="43" t="s">
        <v>5112</v>
      </c>
      <c r="M3088" s="43" t="s">
        <v>234</v>
      </c>
      <c r="N3088" s="45">
        <v>24</v>
      </c>
      <c r="O3088" s="45">
        <v>6</v>
      </c>
      <c r="P3088" s="45">
        <v>18</v>
      </c>
      <c r="Q3088" s="45">
        <v>0</v>
      </c>
      <c r="R3088" s="45">
        <v>0</v>
      </c>
      <c r="S3088" s="45">
        <v>0</v>
      </c>
      <c r="T3088" s="45">
        <v>0</v>
      </c>
      <c r="U3088" s="45">
        <v>1</v>
      </c>
      <c r="V3088" s="45">
        <v>24</v>
      </c>
      <c r="W3088" s="43" t="s">
        <v>10930</v>
      </c>
      <c r="X3088" s="43" t="s">
        <v>80</v>
      </c>
      <c r="Y3088" s="43" t="s">
        <v>66</v>
      </c>
      <c r="Z3088" s="43" t="s">
        <v>10135</v>
      </c>
      <c r="AA3088" s="43" t="s">
        <v>10136</v>
      </c>
      <c r="AB3088" s="46">
        <v>0</v>
      </c>
      <c r="AC3088" s="46">
        <v>0</v>
      </c>
      <c r="AD3088" s="47">
        <v>0</v>
      </c>
      <c r="AE3088" s="47">
        <v>0.92</v>
      </c>
      <c r="AF3088" s="12" t="str">
        <f t="shared" si="576"/>
        <v>429816</v>
      </c>
      <c r="AG3088" s="13" t="str">
        <f>VLOOKUP(D3088,[2]Reference!$Q:$U,4,FALSE)</f>
        <v>Fleet</v>
      </c>
      <c r="AH3088" s="13" t="str">
        <f>VLOOKUP(D3088,[2]Reference!$Q:$U,5,FALSE)</f>
        <v>LNER</v>
      </c>
      <c r="AI3088" s="14">
        <f t="shared" si="577"/>
        <v>0</v>
      </c>
      <c r="AJ3088" s="14">
        <f t="shared" si="578"/>
        <v>0</v>
      </c>
      <c r="AK3088" s="14">
        <f t="shared" si="579"/>
        <v>0</v>
      </c>
      <c r="AL3088" s="15">
        <f t="shared" si="580"/>
        <v>0</v>
      </c>
      <c r="AM3088" s="14">
        <f t="shared" si="581"/>
        <v>24</v>
      </c>
      <c r="AN3088" s="16">
        <f t="shared" si="582"/>
        <v>45780</v>
      </c>
      <c r="AO3088" s="17">
        <f>VLOOKUP(B3088,[2]Reference!D:E,2,1)</f>
        <v>202602</v>
      </c>
      <c r="AP3088" s="12" t="str">
        <f t="shared" si="583"/>
        <v>7</v>
      </c>
      <c r="AQ3088" s="18">
        <f t="shared" si="584"/>
        <v>0</v>
      </c>
      <c r="AR3088" s="18">
        <f t="shared" si="585"/>
        <v>0.92</v>
      </c>
      <c r="AS3088" s="13" t="str">
        <f>VLOOKUP(D3088,[2]Reference!$Q:$U,3,FALSE)</f>
        <v>Azuma</v>
      </c>
      <c r="AT3088" s="13" t="str">
        <f>VLOOKUP(D3088,[2]Reference!Q:V,6,FALSE)</f>
        <v>Azuma</v>
      </c>
      <c r="AU3088" s="13" t="str">
        <f>VLOOKUP(D3088,[2]Reference!$Q:$U,2,FALSE)</f>
        <v>Hitachi - Class 800</v>
      </c>
      <c r="AV3088" s="19">
        <f t="shared" si="586"/>
        <v>45785</v>
      </c>
      <c r="AW3088" s="12" t="str">
        <f>+VLOOKUP(X3088,[2]Reference!BN:BO,2,FALSE)</f>
        <v>Fleet</v>
      </c>
      <c r="AX3088" s="20" t="str">
        <f t="shared" si="587"/>
        <v>HB</v>
      </c>
      <c r="AY3088" s="20" t="str">
        <f>VLOOKUP(AX3088,[2]Reference!AH:AI,2,FALSE)</f>
        <v>LNER</v>
      </c>
      <c r="AZ3088" s="20" t="str">
        <f>VLOOKUP(D3088,[2]Reference!Q:V,6,FALSE)</f>
        <v>Azuma</v>
      </c>
      <c r="BA3088" s="20" t="str">
        <f>VLOOKUP(D3088,[2]Reference!Q:V,3,FALSE)</f>
        <v>Azuma</v>
      </c>
    </row>
    <row r="3089" spans="1:53" ht="13.5" x14ac:dyDescent="0.25">
      <c r="A3089" s="43" t="s">
        <v>10931</v>
      </c>
      <c r="B3089" s="44">
        <v>45778</v>
      </c>
      <c r="C3089" s="43" t="s">
        <v>54</v>
      </c>
      <c r="D3089" s="43" t="s">
        <v>70</v>
      </c>
      <c r="E3089" s="43" t="s">
        <v>71</v>
      </c>
      <c r="F3089" s="43" t="s">
        <v>70</v>
      </c>
      <c r="G3089" s="43" t="s">
        <v>146</v>
      </c>
      <c r="H3089" s="43" t="s">
        <v>95</v>
      </c>
      <c r="I3089" s="43" t="s">
        <v>481</v>
      </c>
      <c r="J3089" s="43" t="s">
        <v>482</v>
      </c>
      <c r="K3089" s="43" t="s">
        <v>201</v>
      </c>
      <c r="L3089" s="43" t="s">
        <v>10932</v>
      </c>
      <c r="M3089" s="43" t="s">
        <v>419</v>
      </c>
      <c r="N3089" s="45">
        <v>16</v>
      </c>
      <c r="O3089" s="45">
        <v>16</v>
      </c>
      <c r="P3089" s="45">
        <v>0</v>
      </c>
      <c r="Q3089" s="45">
        <v>0</v>
      </c>
      <c r="R3089" s="45">
        <v>0</v>
      </c>
      <c r="S3089" s="45">
        <v>0</v>
      </c>
      <c r="T3089" s="45">
        <v>0</v>
      </c>
      <c r="U3089" s="45">
        <v>1</v>
      </c>
      <c r="V3089" s="45">
        <v>16</v>
      </c>
      <c r="W3089" s="43" t="s">
        <v>10933</v>
      </c>
      <c r="X3089" s="43" t="s">
        <v>80</v>
      </c>
      <c r="Y3089" s="43" t="s">
        <v>66</v>
      </c>
      <c r="Z3089" s="43" t="s">
        <v>10135</v>
      </c>
      <c r="AA3089" s="43" t="s">
        <v>10136</v>
      </c>
      <c r="AB3089" s="46">
        <v>0</v>
      </c>
      <c r="AC3089" s="46">
        <v>0</v>
      </c>
      <c r="AD3089" s="47">
        <v>0</v>
      </c>
      <c r="AE3089" s="47">
        <v>0.44</v>
      </c>
      <c r="AF3089" s="12" t="str">
        <f t="shared" si="576"/>
        <v>430228</v>
      </c>
      <c r="AG3089" s="13" t="str">
        <f>VLOOKUP(D3089,[2]Reference!$Q:$U,4,FALSE)</f>
        <v>Fleet</v>
      </c>
      <c r="AH3089" s="13" t="str">
        <f>VLOOKUP(D3089,[2]Reference!$Q:$U,5,FALSE)</f>
        <v>LNER</v>
      </c>
      <c r="AI3089" s="14">
        <f t="shared" si="577"/>
        <v>0</v>
      </c>
      <c r="AJ3089" s="14">
        <f t="shared" si="578"/>
        <v>0</v>
      </c>
      <c r="AK3089" s="14">
        <f t="shared" si="579"/>
        <v>0</v>
      </c>
      <c r="AL3089" s="15">
        <f t="shared" si="580"/>
        <v>0</v>
      </c>
      <c r="AM3089" s="14">
        <f t="shared" si="581"/>
        <v>16</v>
      </c>
      <c r="AN3089" s="16">
        <f t="shared" si="582"/>
        <v>45780</v>
      </c>
      <c r="AO3089" s="17">
        <f>VLOOKUP(B3089,[2]Reference!D:E,2,1)</f>
        <v>202602</v>
      </c>
      <c r="AP3089" s="12" t="str">
        <f t="shared" si="583"/>
        <v>7</v>
      </c>
      <c r="AQ3089" s="18">
        <f t="shared" si="584"/>
        <v>0</v>
      </c>
      <c r="AR3089" s="18">
        <f t="shared" si="585"/>
        <v>0.44</v>
      </c>
      <c r="AS3089" s="13" t="str">
        <f>VLOOKUP(D3089,[2]Reference!$Q:$U,3,FALSE)</f>
        <v>IC225</v>
      </c>
      <c r="AT3089" s="13" t="str">
        <f>VLOOKUP(D3089,[2]Reference!Q:V,6,FALSE)</f>
        <v>IC225</v>
      </c>
      <c r="AU3089" s="13" t="str">
        <f>VLOOKUP(D3089,[2]Reference!$Q:$U,2,FALSE)</f>
        <v>Cl 91 Loco</v>
      </c>
      <c r="AV3089" s="19">
        <f t="shared" si="586"/>
        <v>45785</v>
      </c>
      <c r="AW3089" s="12" t="str">
        <f>+VLOOKUP(X3089,[2]Reference!BN:BO,2,FALSE)</f>
        <v>Fleet</v>
      </c>
      <c r="AX3089" s="20" t="str">
        <f t="shared" si="587"/>
        <v>HB</v>
      </c>
      <c r="AY3089" s="20" t="str">
        <f>VLOOKUP(AX3089,[2]Reference!AH:AI,2,FALSE)</f>
        <v>LNER</v>
      </c>
      <c r="AZ3089" s="20" t="str">
        <f>VLOOKUP(D3089,[2]Reference!Q:V,6,FALSE)</f>
        <v>IC225</v>
      </c>
      <c r="BA3089" s="20" t="str">
        <f>VLOOKUP(D3089,[2]Reference!Q:V,3,FALSE)</f>
        <v>IC225</v>
      </c>
    </row>
    <row r="3090" spans="1:53" ht="13.5" x14ac:dyDescent="0.25">
      <c r="A3090" s="43" t="s">
        <v>10934</v>
      </c>
      <c r="B3090" s="44">
        <v>45779</v>
      </c>
      <c r="C3090" s="43" t="s">
        <v>54</v>
      </c>
      <c r="D3090" s="43" t="s">
        <v>92</v>
      </c>
      <c r="E3090" s="43" t="s">
        <v>93</v>
      </c>
      <c r="F3090" s="43" t="s">
        <v>92</v>
      </c>
      <c r="G3090" s="43" t="s">
        <v>129</v>
      </c>
      <c r="H3090" s="43" t="s">
        <v>73</v>
      </c>
      <c r="I3090" s="43" t="s">
        <v>122</v>
      </c>
      <c r="J3090" s="43" t="s">
        <v>123</v>
      </c>
      <c r="K3090" s="43" t="s">
        <v>287</v>
      </c>
      <c r="L3090" s="43" t="s">
        <v>10114</v>
      </c>
      <c r="M3090" s="43" t="s">
        <v>222</v>
      </c>
      <c r="N3090" s="45">
        <v>11</v>
      </c>
      <c r="O3090" s="45">
        <v>0</v>
      </c>
      <c r="P3090" s="45">
        <v>11</v>
      </c>
      <c r="Q3090" s="45">
        <v>0</v>
      </c>
      <c r="R3090" s="45">
        <v>0</v>
      </c>
      <c r="S3090" s="45">
        <v>0</v>
      </c>
      <c r="T3090" s="45">
        <v>0</v>
      </c>
      <c r="U3090" s="45">
        <v>1</v>
      </c>
      <c r="V3090" s="45">
        <v>11</v>
      </c>
      <c r="W3090" s="43" t="s">
        <v>10935</v>
      </c>
      <c r="X3090" s="43" t="s">
        <v>80</v>
      </c>
      <c r="Y3090" s="43" t="s">
        <v>66</v>
      </c>
      <c r="Z3090" s="43" t="s">
        <v>10135</v>
      </c>
      <c r="AA3090" s="43" t="s">
        <v>10136</v>
      </c>
      <c r="AB3090" s="46">
        <v>0</v>
      </c>
      <c r="AC3090" s="46">
        <v>0</v>
      </c>
      <c r="AD3090" s="47">
        <v>0</v>
      </c>
      <c r="AE3090" s="47">
        <v>0</v>
      </c>
      <c r="AF3090" s="12" t="str">
        <f t="shared" si="576"/>
        <v>430975</v>
      </c>
      <c r="AG3090" s="13" t="str">
        <f>VLOOKUP(D3090,[2]Reference!$Q:$U,4,FALSE)</f>
        <v>Fleet</v>
      </c>
      <c r="AH3090" s="13" t="str">
        <f>VLOOKUP(D3090,[2]Reference!$Q:$U,5,FALSE)</f>
        <v>LNER</v>
      </c>
      <c r="AI3090" s="14">
        <f t="shared" si="577"/>
        <v>0</v>
      </c>
      <c r="AJ3090" s="14">
        <f t="shared" si="578"/>
        <v>0</v>
      </c>
      <c r="AK3090" s="14">
        <f t="shared" si="579"/>
        <v>0</v>
      </c>
      <c r="AL3090" s="15">
        <f t="shared" si="580"/>
        <v>0</v>
      </c>
      <c r="AM3090" s="14">
        <f t="shared" si="581"/>
        <v>11</v>
      </c>
      <c r="AN3090" s="16">
        <f t="shared" si="582"/>
        <v>45780</v>
      </c>
      <c r="AO3090" s="17">
        <f>VLOOKUP(B3090,[2]Reference!D:E,2,1)</f>
        <v>202602</v>
      </c>
      <c r="AP3090" s="12" t="str">
        <f t="shared" si="583"/>
        <v>7</v>
      </c>
      <c r="AQ3090" s="18">
        <f t="shared" si="584"/>
        <v>0</v>
      </c>
      <c r="AR3090" s="18">
        <f t="shared" si="585"/>
        <v>0</v>
      </c>
      <c r="AS3090" s="13" t="str">
        <f>VLOOKUP(D3090,[2]Reference!$Q:$U,3,FALSE)</f>
        <v>Azuma</v>
      </c>
      <c r="AT3090" s="13" t="str">
        <f>VLOOKUP(D3090,[2]Reference!Q:V,6,FALSE)</f>
        <v>Azuma</v>
      </c>
      <c r="AU3090" s="13" t="str">
        <f>VLOOKUP(D3090,[2]Reference!$Q:$U,2,FALSE)</f>
        <v>Hitachi - Class 801</v>
      </c>
      <c r="AV3090" s="19">
        <f t="shared" si="586"/>
        <v>45786</v>
      </c>
      <c r="AW3090" s="12" t="str">
        <f>+VLOOKUP(X3090,[2]Reference!BN:BO,2,FALSE)</f>
        <v>Fleet</v>
      </c>
      <c r="AX3090" s="20" t="str">
        <f t="shared" si="587"/>
        <v>HB</v>
      </c>
      <c r="AY3090" s="20" t="str">
        <f>VLOOKUP(AX3090,[2]Reference!AH:AI,2,FALSE)</f>
        <v>LNER</v>
      </c>
      <c r="AZ3090" s="20" t="str">
        <f>VLOOKUP(D3090,[2]Reference!Q:V,6,FALSE)</f>
        <v>Azuma</v>
      </c>
      <c r="BA3090" s="20" t="str">
        <f>VLOOKUP(D3090,[2]Reference!Q:V,3,FALSE)</f>
        <v>Azuma</v>
      </c>
    </row>
    <row r="3091" spans="1:53" ht="13.5" x14ac:dyDescent="0.25">
      <c r="A3091" s="43" t="s">
        <v>10936</v>
      </c>
      <c r="B3091" s="44">
        <v>45779</v>
      </c>
      <c r="C3091" s="43" t="s">
        <v>54</v>
      </c>
      <c r="D3091" s="43" t="s">
        <v>70</v>
      </c>
      <c r="E3091" s="43" t="s">
        <v>71</v>
      </c>
      <c r="F3091" s="43" t="s">
        <v>70</v>
      </c>
      <c r="G3091" s="43" t="s">
        <v>146</v>
      </c>
      <c r="H3091" s="43" t="s">
        <v>73</v>
      </c>
      <c r="I3091" s="43" t="s">
        <v>2299</v>
      </c>
      <c r="J3091" s="43" t="s">
        <v>2300</v>
      </c>
      <c r="K3091" s="43" t="s">
        <v>149</v>
      </c>
      <c r="L3091" s="43" t="s">
        <v>10937</v>
      </c>
      <c r="M3091" s="43" t="s">
        <v>165</v>
      </c>
      <c r="N3091" s="45">
        <v>7</v>
      </c>
      <c r="O3091" s="45">
        <v>2</v>
      </c>
      <c r="P3091" s="45">
        <v>5</v>
      </c>
      <c r="Q3091" s="45">
        <v>0</v>
      </c>
      <c r="R3091" s="45">
        <v>0</v>
      </c>
      <c r="S3091" s="45">
        <v>0</v>
      </c>
      <c r="T3091" s="45">
        <v>0</v>
      </c>
      <c r="U3091" s="45">
        <v>3</v>
      </c>
      <c r="V3091" s="45">
        <v>7</v>
      </c>
      <c r="W3091" s="43" t="s">
        <v>10938</v>
      </c>
      <c r="X3091" s="43" t="s">
        <v>80</v>
      </c>
      <c r="Y3091" s="43" t="s">
        <v>66</v>
      </c>
      <c r="Z3091" s="43" t="s">
        <v>10135</v>
      </c>
      <c r="AA3091" s="43" t="s">
        <v>10136</v>
      </c>
      <c r="AB3091" s="46">
        <v>0</v>
      </c>
      <c r="AC3091" s="46">
        <v>0</v>
      </c>
      <c r="AD3091" s="47">
        <v>0</v>
      </c>
      <c r="AE3091" s="47">
        <v>0</v>
      </c>
      <c r="AF3091" s="12" t="str">
        <f t="shared" si="576"/>
        <v>431264</v>
      </c>
      <c r="AG3091" s="13" t="str">
        <f>VLOOKUP(D3091,[2]Reference!$Q:$U,4,FALSE)</f>
        <v>Fleet</v>
      </c>
      <c r="AH3091" s="13" t="str">
        <f>VLOOKUP(D3091,[2]Reference!$Q:$U,5,FALSE)</f>
        <v>LNER</v>
      </c>
      <c r="AI3091" s="14">
        <f t="shared" si="577"/>
        <v>0</v>
      </c>
      <c r="AJ3091" s="14">
        <f t="shared" si="578"/>
        <v>0</v>
      </c>
      <c r="AK3091" s="14">
        <f t="shared" si="579"/>
        <v>0</v>
      </c>
      <c r="AL3091" s="15">
        <f t="shared" si="580"/>
        <v>0</v>
      </c>
      <c r="AM3091" s="14">
        <f t="shared" si="581"/>
        <v>7</v>
      </c>
      <c r="AN3091" s="16">
        <f t="shared" si="582"/>
        <v>45780</v>
      </c>
      <c r="AO3091" s="17">
        <f>VLOOKUP(B3091,[2]Reference!D:E,2,1)</f>
        <v>202602</v>
      </c>
      <c r="AP3091" s="12" t="str">
        <f t="shared" si="583"/>
        <v>7</v>
      </c>
      <c r="AQ3091" s="18">
        <f t="shared" si="584"/>
        <v>0</v>
      </c>
      <c r="AR3091" s="18">
        <f t="shared" si="585"/>
        <v>0</v>
      </c>
      <c r="AS3091" s="13" t="str">
        <f>VLOOKUP(D3091,[2]Reference!$Q:$U,3,FALSE)</f>
        <v>IC225</v>
      </c>
      <c r="AT3091" s="13" t="str">
        <f>VLOOKUP(D3091,[2]Reference!Q:V,6,FALSE)</f>
        <v>IC225</v>
      </c>
      <c r="AU3091" s="13" t="str">
        <f>VLOOKUP(D3091,[2]Reference!$Q:$U,2,FALSE)</f>
        <v>Cl 91 Loco</v>
      </c>
      <c r="AV3091" s="19">
        <f t="shared" si="586"/>
        <v>45786</v>
      </c>
      <c r="AW3091" s="12" t="str">
        <f>+VLOOKUP(X3091,[2]Reference!BN:BO,2,FALSE)</f>
        <v>Fleet</v>
      </c>
      <c r="AX3091" s="20" t="str">
        <f t="shared" si="587"/>
        <v>HB</v>
      </c>
      <c r="AY3091" s="20" t="str">
        <f>VLOOKUP(AX3091,[2]Reference!AH:AI,2,FALSE)</f>
        <v>LNER</v>
      </c>
      <c r="AZ3091" s="20" t="str">
        <f>VLOOKUP(D3091,[2]Reference!Q:V,6,FALSE)</f>
        <v>IC225</v>
      </c>
      <c r="BA3091" s="20" t="str">
        <f>VLOOKUP(D3091,[2]Reference!Q:V,3,FALSE)</f>
        <v>IC225</v>
      </c>
    </row>
    <row r="3092" spans="1:53" ht="13.5" x14ac:dyDescent="0.25">
      <c r="A3092" s="43" t="s">
        <v>10940</v>
      </c>
      <c r="B3092" s="44">
        <v>45781</v>
      </c>
      <c r="C3092" s="43" t="s">
        <v>54</v>
      </c>
      <c r="D3092" s="43" t="s">
        <v>55</v>
      </c>
      <c r="E3092" s="43" t="s">
        <v>56</v>
      </c>
      <c r="F3092" s="43" t="s">
        <v>55</v>
      </c>
      <c r="G3092" s="43" t="s">
        <v>146</v>
      </c>
      <c r="H3092" s="43" t="s">
        <v>73</v>
      </c>
      <c r="I3092" s="43" t="s">
        <v>122</v>
      </c>
      <c r="J3092" s="43" t="s">
        <v>123</v>
      </c>
      <c r="K3092" s="43" t="s">
        <v>201</v>
      </c>
      <c r="L3092" s="43" t="s">
        <v>10941</v>
      </c>
      <c r="M3092" s="43" t="s">
        <v>267</v>
      </c>
      <c r="N3092" s="45">
        <v>3</v>
      </c>
      <c r="O3092" s="45">
        <v>3</v>
      </c>
      <c r="P3092" s="45">
        <v>0</v>
      </c>
      <c r="Q3092" s="45">
        <v>0</v>
      </c>
      <c r="R3092" s="45">
        <v>0</v>
      </c>
      <c r="S3092" s="45">
        <v>0</v>
      </c>
      <c r="T3092" s="45">
        <v>0</v>
      </c>
      <c r="U3092" s="45">
        <v>1</v>
      </c>
      <c r="V3092" s="45">
        <v>3</v>
      </c>
      <c r="W3092" s="43" t="s">
        <v>10942</v>
      </c>
      <c r="X3092" s="43" t="s">
        <v>80</v>
      </c>
      <c r="Y3092" s="43" t="s">
        <v>66</v>
      </c>
      <c r="Z3092" s="43" t="s">
        <v>10137</v>
      </c>
      <c r="AA3092" s="43" t="s">
        <v>10136</v>
      </c>
      <c r="AB3092" s="46">
        <v>0</v>
      </c>
      <c r="AC3092" s="46">
        <v>0</v>
      </c>
      <c r="AD3092" s="47">
        <v>0</v>
      </c>
      <c r="AE3092" s="47">
        <v>0</v>
      </c>
      <c r="AF3092" s="12" t="str">
        <f t="shared" si="576"/>
        <v>435899</v>
      </c>
      <c r="AG3092" s="13" t="str">
        <f>VLOOKUP(D3092,[2]Reference!$Q:$U,4,FALSE)</f>
        <v>Fleet</v>
      </c>
      <c r="AH3092" s="13" t="str">
        <f>VLOOKUP(D3092,[2]Reference!$Q:$U,5,FALSE)</f>
        <v>LNER</v>
      </c>
      <c r="AI3092" s="14">
        <f t="shared" si="577"/>
        <v>0</v>
      </c>
      <c r="AJ3092" s="14">
        <f t="shared" si="578"/>
        <v>0</v>
      </c>
      <c r="AK3092" s="14">
        <f t="shared" si="579"/>
        <v>0</v>
      </c>
      <c r="AL3092" s="15">
        <f t="shared" si="580"/>
        <v>0</v>
      </c>
      <c r="AM3092" s="14">
        <f t="shared" si="581"/>
        <v>3</v>
      </c>
      <c r="AN3092" s="16">
        <f t="shared" si="582"/>
        <v>45787</v>
      </c>
      <c r="AO3092" s="17">
        <f>VLOOKUP(B3092,[2]Reference!D:E,2,1)</f>
        <v>202602</v>
      </c>
      <c r="AP3092" s="12" t="str">
        <f t="shared" si="583"/>
        <v>7</v>
      </c>
      <c r="AQ3092" s="18">
        <f t="shared" si="584"/>
        <v>0</v>
      </c>
      <c r="AR3092" s="18">
        <f t="shared" si="585"/>
        <v>0</v>
      </c>
      <c r="AS3092" s="13" t="str">
        <f>VLOOKUP(D3092,[2]Reference!$Q:$U,3,FALSE)</f>
        <v>Azuma</v>
      </c>
      <c r="AT3092" s="13" t="str">
        <f>VLOOKUP(D3092,[2]Reference!Q:V,6,FALSE)</f>
        <v>Azuma</v>
      </c>
      <c r="AU3092" s="13" t="str">
        <f>VLOOKUP(D3092,[2]Reference!$Q:$U,2,FALSE)</f>
        <v>Hitachi - Class 800</v>
      </c>
      <c r="AV3092" s="19">
        <f t="shared" si="586"/>
        <v>45788</v>
      </c>
      <c r="AW3092" s="12" t="str">
        <f>+VLOOKUP(X3092,[2]Reference!BN:BO,2,FALSE)</f>
        <v>Fleet</v>
      </c>
      <c r="AX3092" s="20" t="str">
        <f t="shared" si="587"/>
        <v>HB</v>
      </c>
      <c r="AY3092" s="20" t="str">
        <f>VLOOKUP(AX3092,[2]Reference!AH:AI,2,FALSE)</f>
        <v>LNER</v>
      </c>
      <c r="AZ3092" s="20" t="str">
        <f>VLOOKUP(D3092,[2]Reference!Q:V,6,FALSE)</f>
        <v>Azuma</v>
      </c>
      <c r="BA3092" s="20" t="str">
        <f>VLOOKUP(D3092,[2]Reference!Q:V,3,FALSE)</f>
        <v>Azuma</v>
      </c>
    </row>
    <row r="3093" spans="1:53" ht="13.5" x14ac:dyDescent="0.25">
      <c r="A3093" s="43" t="s">
        <v>10943</v>
      </c>
      <c r="B3093" s="44">
        <v>45781</v>
      </c>
      <c r="C3093" s="43" t="s">
        <v>54</v>
      </c>
      <c r="D3093" s="43" t="s">
        <v>578</v>
      </c>
      <c r="E3093" s="43" t="s">
        <v>579</v>
      </c>
      <c r="F3093" s="43" t="s">
        <v>578</v>
      </c>
      <c r="G3093" s="43" t="s">
        <v>146</v>
      </c>
      <c r="H3093" s="43" t="s">
        <v>112</v>
      </c>
      <c r="I3093" s="43" t="s">
        <v>285</v>
      </c>
      <c r="J3093" s="43" t="s">
        <v>286</v>
      </c>
      <c r="K3093" s="43" t="s">
        <v>1062</v>
      </c>
      <c r="L3093" s="43" t="s">
        <v>10944</v>
      </c>
      <c r="M3093" s="43" t="s">
        <v>272</v>
      </c>
      <c r="N3093" s="45">
        <v>10</v>
      </c>
      <c r="O3093" s="45">
        <v>10</v>
      </c>
      <c r="P3093" s="45">
        <v>0</v>
      </c>
      <c r="Q3093" s="45">
        <v>0</v>
      </c>
      <c r="R3093" s="45">
        <v>0</v>
      </c>
      <c r="S3093" s="45">
        <v>0</v>
      </c>
      <c r="T3093" s="45">
        <v>0</v>
      </c>
      <c r="U3093" s="45">
        <v>1</v>
      </c>
      <c r="V3093" s="45">
        <v>10</v>
      </c>
      <c r="W3093" s="43" t="s">
        <v>10945</v>
      </c>
      <c r="X3093" s="43" t="s">
        <v>119</v>
      </c>
      <c r="Y3093" s="43" t="s">
        <v>66</v>
      </c>
      <c r="Z3093" s="43" t="s">
        <v>10137</v>
      </c>
      <c r="AA3093" s="43" t="s">
        <v>10136</v>
      </c>
      <c r="AB3093" s="46">
        <v>0</v>
      </c>
      <c r="AC3093" s="46">
        <v>0</v>
      </c>
      <c r="AD3093" s="47">
        <v>0</v>
      </c>
      <c r="AE3093" s="47">
        <v>0</v>
      </c>
      <c r="AF3093" s="12" t="str">
        <f t="shared" si="576"/>
        <v>435926</v>
      </c>
      <c r="AG3093" s="13" t="str">
        <f>VLOOKUP(D3093,[2]Reference!$Q:$U,4,FALSE)</f>
        <v>Fleet</v>
      </c>
      <c r="AH3093" s="13" t="str">
        <f>VLOOKUP(D3093,[2]Reference!$Q:$U,5,FALSE)</f>
        <v>LNER</v>
      </c>
      <c r="AI3093" s="14">
        <f t="shared" si="577"/>
        <v>0</v>
      </c>
      <c r="AJ3093" s="14">
        <f t="shared" si="578"/>
        <v>0</v>
      </c>
      <c r="AK3093" s="14">
        <f t="shared" si="579"/>
        <v>0</v>
      </c>
      <c r="AL3093" s="15">
        <f t="shared" si="580"/>
        <v>0</v>
      </c>
      <c r="AM3093" s="14">
        <f t="shared" si="581"/>
        <v>10</v>
      </c>
      <c r="AN3093" s="16">
        <f t="shared" si="582"/>
        <v>45787</v>
      </c>
      <c r="AO3093" s="17">
        <f>VLOOKUP(B3093,[2]Reference!D:E,2,1)</f>
        <v>202602</v>
      </c>
      <c r="AP3093" s="12" t="str">
        <f t="shared" si="583"/>
        <v>7</v>
      </c>
      <c r="AQ3093" s="18">
        <f t="shared" si="584"/>
        <v>0</v>
      </c>
      <c r="AR3093" s="18">
        <f t="shared" si="585"/>
        <v>0</v>
      </c>
      <c r="AS3093" s="13" t="str">
        <f>VLOOKUP(D3093,[2]Reference!$Q:$U,3,FALSE)</f>
        <v>Azuma</v>
      </c>
      <c r="AT3093" s="13" t="str">
        <f>VLOOKUP(D3093,[2]Reference!Q:V,6,FALSE)</f>
        <v>Depot</v>
      </c>
      <c r="AU3093" s="13" t="str">
        <f>VLOOKUP(D3093,[2]Reference!$Q:$U,2,FALSE)</f>
        <v>Bounds Green</v>
      </c>
      <c r="AV3093" s="19">
        <f t="shared" si="586"/>
        <v>45788</v>
      </c>
      <c r="AW3093" s="12" t="str">
        <f>+VLOOKUP(X3093,[2]Reference!BN:BO,2,FALSE)</f>
        <v>Depot</v>
      </c>
      <c r="AX3093" s="20" t="str">
        <f t="shared" si="587"/>
        <v>HB</v>
      </c>
      <c r="AY3093" s="20" t="str">
        <f>VLOOKUP(AX3093,[2]Reference!AH:AI,2,FALSE)</f>
        <v>LNER</v>
      </c>
      <c r="AZ3093" s="20" t="str">
        <f>VLOOKUP(D3093,[2]Reference!Q:V,6,FALSE)</f>
        <v>Depot</v>
      </c>
      <c r="BA3093" s="20" t="str">
        <f>VLOOKUP(D3093,[2]Reference!Q:V,3,FALSE)</f>
        <v>Azuma</v>
      </c>
    </row>
    <row r="3094" spans="1:53" ht="13.5" x14ac:dyDescent="0.25">
      <c r="A3094" s="43" t="s">
        <v>10946</v>
      </c>
      <c r="B3094" s="44">
        <v>45781</v>
      </c>
      <c r="C3094" s="43" t="s">
        <v>54</v>
      </c>
      <c r="D3094" s="43" t="s">
        <v>70</v>
      </c>
      <c r="E3094" s="43" t="s">
        <v>71</v>
      </c>
      <c r="F3094" s="43" t="s">
        <v>70</v>
      </c>
      <c r="G3094" s="43" t="s">
        <v>72</v>
      </c>
      <c r="H3094" s="43" t="s">
        <v>237</v>
      </c>
      <c r="I3094" s="43" t="s">
        <v>1024</v>
      </c>
      <c r="J3094" s="43" t="s">
        <v>1025</v>
      </c>
      <c r="K3094" s="43" t="s">
        <v>261</v>
      </c>
      <c r="L3094" s="43" t="s">
        <v>10947</v>
      </c>
      <c r="M3094" s="43" t="s">
        <v>664</v>
      </c>
      <c r="N3094" s="45">
        <v>88</v>
      </c>
      <c r="O3094" s="45">
        <v>25</v>
      </c>
      <c r="P3094" s="45">
        <v>63</v>
      </c>
      <c r="Q3094" s="45">
        <v>0</v>
      </c>
      <c r="R3094" s="45">
        <v>0</v>
      </c>
      <c r="S3094" s="45">
        <v>0</v>
      </c>
      <c r="T3094" s="45">
        <v>0</v>
      </c>
      <c r="U3094" s="45">
        <v>10</v>
      </c>
      <c r="V3094" s="45">
        <v>88</v>
      </c>
      <c r="W3094" s="43" t="s">
        <v>10948</v>
      </c>
      <c r="X3094" s="43" t="s">
        <v>80</v>
      </c>
      <c r="Y3094" s="43" t="s">
        <v>66</v>
      </c>
      <c r="Z3094" s="43" t="s">
        <v>10137</v>
      </c>
      <c r="AA3094" s="43" t="s">
        <v>10136</v>
      </c>
      <c r="AB3094" s="46">
        <v>0</v>
      </c>
      <c r="AC3094" s="46">
        <v>0</v>
      </c>
      <c r="AD3094" s="47">
        <v>0</v>
      </c>
      <c r="AE3094" s="47">
        <v>2.0699999999999998</v>
      </c>
      <c r="AF3094" s="12" t="str">
        <f t="shared" si="576"/>
        <v>436087</v>
      </c>
      <c r="AG3094" s="13" t="str">
        <f>VLOOKUP(D3094,[2]Reference!$Q:$U,4,FALSE)</f>
        <v>Fleet</v>
      </c>
      <c r="AH3094" s="13" t="str">
        <f>VLOOKUP(D3094,[2]Reference!$Q:$U,5,FALSE)</f>
        <v>LNER</v>
      </c>
      <c r="AI3094" s="14">
        <f t="shared" si="577"/>
        <v>0</v>
      </c>
      <c r="AJ3094" s="14">
        <f t="shared" si="578"/>
        <v>0</v>
      </c>
      <c r="AK3094" s="14">
        <f t="shared" si="579"/>
        <v>0</v>
      </c>
      <c r="AL3094" s="15">
        <f t="shared" si="580"/>
        <v>0</v>
      </c>
      <c r="AM3094" s="14">
        <f t="shared" si="581"/>
        <v>88</v>
      </c>
      <c r="AN3094" s="16">
        <f t="shared" si="582"/>
        <v>45787</v>
      </c>
      <c r="AO3094" s="17">
        <f>VLOOKUP(B3094,[2]Reference!D:E,2,1)</f>
        <v>202602</v>
      </c>
      <c r="AP3094" s="12" t="str">
        <f t="shared" si="583"/>
        <v>7</v>
      </c>
      <c r="AQ3094" s="18">
        <f t="shared" si="584"/>
        <v>0</v>
      </c>
      <c r="AR3094" s="18">
        <f t="shared" si="585"/>
        <v>2.0699999999999998</v>
      </c>
      <c r="AS3094" s="13" t="str">
        <f>VLOOKUP(D3094,[2]Reference!$Q:$U,3,FALSE)</f>
        <v>IC225</v>
      </c>
      <c r="AT3094" s="13" t="str">
        <f>VLOOKUP(D3094,[2]Reference!Q:V,6,FALSE)</f>
        <v>IC225</v>
      </c>
      <c r="AU3094" s="13" t="str">
        <f>VLOOKUP(D3094,[2]Reference!$Q:$U,2,FALSE)</f>
        <v>Cl 91 Loco</v>
      </c>
      <c r="AV3094" s="19">
        <f t="shared" si="586"/>
        <v>45788</v>
      </c>
      <c r="AW3094" s="12" t="str">
        <f>+VLOOKUP(X3094,[2]Reference!BN:BO,2,FALSE)</f>
        <v>Fleet</v>
      </c>
      <c r="AX3094" s="20" t="str">
        <f t="shared" si="587"/>
        <v>HB</v>
      </c>
      <c r="AY3094" s="20" t="str">
        <f>VLOOKUP(AX3094,[2]Reference!AH:AI,2,FALSE)</f>
        <v>LNER</v>
      </c>
      <c r="AZ3094" s="20" t="str">
        <f>VLOOKUP(D3094,[2]Reference!Q:V,6,FALSE)</f>
        <v>IC225</v>
      </c>
      <c r="BA3094" s="20" t="str">
        <f>VLOOKUP(D3094,[2]Reference!Q:V,3,FALSE)</f>
        <v>IC225</v>
      </c>
    </row>
    <row r="3095" spans="1:53" ht="13.5" x14ac:dyDescent="0.25">
      <c r="A3095" s="43" t="s">
        <v>10949</v>
      </c>
      <c r="B3095" s="44">
        <v>45782</v>
      </c>
      <c r="C3095" s="43" t="s">
        <v>54</v>
      </c>
      <c r="D3095" s="43" t="s">
        <v>215</v>
      </c>
      <c r="E3095" s="43" t="s">
        <v>216</v>
      </c>
      <c r="F3095" s="43" t="s">
        <v>215</v>
      </c>
      <c r="G3095" s="43" t="s">
        <v>146</v>
      </c>
      <c r="H3095" s="43" t="s">
        <v>217</v>
      </c>
      <c r="I3095" s="43" t="s">
        <v>218</v>
      </c>
      <c r="J3095" s="43" t="s">
        <v>219</v>
      </c>
      <c r="K3095" s="43" t="s">
        <v>201</v>
      </c>
      <c r="L3095" s="43" t="s">
        <v>6260</v>
      </c>
      <c r="M3095" s="43" t="s">
        <v>332</v>
      </c>
      <c r="N3095" s="45">
        <v>28</v>
      </c>
      <c r="O3095" s="45">
        <v>13</v>
      </c>
      <c r="P3095" s="45">
        <v>15</v>
      </c>
      <c r="Q3095" s="45">
        <v>0</v>
      </c>
      <c r="R3095" s="45">
        <v>0</v>
      </c>
      <c r="S3095" s="45">
        <v>0</v>
      </c>
      <c r="T3095" s="45">
        <v>0</v>
      </c>
      <c r="U3095" s="45">
        <v>3</v>
      </c>
      <c r="V3095" s="45">
        <v>28</v>
      </c>
      <c r="W3095" s="43" t="s">
        <v>10950</v>
      </c>
      <c r="X3095" s="43" t="s">
        <v>119</v>
      </c>
      <c r="Y3095" s="43" t="s">
        <v>66</v>
      </c>
      <c r="Z3095" s="43" t="s">
        <v>10137</v>
      </c>
      <c r="AA3095" s="43" t="s">
        <v>10136</v>
      </c>
      <c r="AB3095" s="46">
        <v>0</v>
      </c>
      <c r="AC3095" s="46">
        <v>0</v>
      </c>
      <c r="AD3095" s="47">
        <v>0</v>
      </c>
      <c r="AE3095" s="47">
        <v>0</v>
      </c>
      <c r="AF3095" s="12" t="str">
        <f t="shared" si="576"/>
        <v>437593</v>
      </c>
      <c r="AG3095" s="13" t="str">
        <f>VLOOKUP(D3095,[2]Reference!$Q:$U,4,FALSE)</f>
        <v>Fleet</v>
      </c>
      <c r="AH3095" s="13" t="str">
        <f>VLOOKUP(D3095,[2]Reference!$Q:$U,5,FALSE)</f>
        <v>LNER</v>
      </c>
      <c r="AI3095" s="14">
        <f t="shared" si="577"/>
        <v>0</v>
      </c>
      <c r="AJ3095" s="14">
        <f t="shared" si="578"/>
        <v>0</v>
      </c>
      <c r="AK3095" s="14">
        <f t="shared" si="579"/>
        <v>0</v>
      </c>
      <c r="AL3095" s="15">
        <f t="shared" si="580"/>
        <v>0</v>
      </c>
      <c r="AM3095" s="14">
        <f t="shared" si="581"/>
        <v>28</v>
      </c>
      <c r="AN3095" s="16">
        <f t="shared" si="582"/>
        <v>45787</v>
      </c>
      <c r="AO3095" s="17">
        <f>VLOOKUP(B3095,[2]Reference!D:E,2,1)</f>
        <v>202602</v>
      </c>
      <c r="AP3095" s="12" t="str">
        <f t="shared" si="583"/>
        <v>7</v>
      </c>
      <c r="AQ3095" s="18">
        <f t="shared" si="584"/>
        <v>0</v>
      </c>
      <c r="AR3095" s="18">
        <f t="shared" si="585"/>
        <v>0</v>
      </c>
      <c r="AS3095" s="13" t="str">
        <f>VLOOKUP(D3095,[2]Reference!$Q:$U,3,FALSE)</f>
        <v>Other</v>
      </c>
      <c r="AT3095" s="13" t="str">
        <f>VLOOKUP(D3095,[2]Reference!Q:V,6,FALSE)</f>
        <v>Other</v>
      </c>
      <c r="AU3095" s="13" t="str">
        <f>VLOOKUP(D3095,[2]Reference!$Q:$U,2,FALSE)</f>
        <v>ISS - Contractors</v>
      </c>
      <c r="AV3095" s="19">
        <f t="shared" si="586"/>
        <v>45789</v>
      </c>
      <c r="AW3095" s="12" t="str">
        <f>+VLOOKUP(X3095,[2]Reference!BN:BO,2,FALSE)</f>
        <v>Depot</v>
      </c>
      <c r="AX3095" s="20" t="str">
        <f t="shared" si="587"/>
        <v>HB</v>
      </c>
      <c r="AY3095" s="20" t="str">
        <f>VLOOKUP(AX3095,[2]Reference!AH:AI,2,FALSE)</f>
        <v>LNER</v>
      </c>
      <c r="AZ3095" s="20" t="str">
        <f>VLOOKUP(D3095,[2]Reference!Q:V,6,FALSE)</f>
        <v>Other</v>
      </c>
      <c r="BA3095" s="20" t="str">
        <f>VLOOKUP(D3095,[2]Reference!Q:V,3,FALSE)</f>
        <v>Other</v>
      </c>
    </row>
    <row r="3096" spans="1:53" ht="13.5" x14ac:dyDescent="0.25">
      <c r="A3096" s="43" t="s">
        <v>10951</v>
      </c>
      <c r="B3096" s="44">
        <v>45782</v>
      </c>
      <c r="C3096" s="43" t="s">
        <v>54</v>
      </c>
      <c r="D3096" s="43" t="s">
        <v>161</v>
      </c>
      <c r="E3096" s="43" t="s">
        <v>162</v>
      </c>
      <c r="F3096" s="43" t="s">
        <v>161</v>
      </c>
      <c r="G3096" s="43" t="s">
        <v>146</v>
      </c>
      <c r="H3096" s="43" t="s">
        <v>73</v>
      </c>
      <c r="I3096" s="43" t="s">
        <v>1569</v>
      </c>
      <c r="J3096" s="43" t="s">
        <v>1570</v>
      </c>
      <c r="K3096" s="43" t="s">
        <v>201</v>
      </c>
      <c r="L3096" s="43" t="s">
        <v>6377</v>
      </c>
      <c r="M3096" s="43" t="s">
        <v>185</v>
      </c>
      <c r="N3096" s="45">
        <v>3</v>
      </c>
      <c r="O3096" s="45">
        <v>3</v>
      </c>
      <c r="P3096" s="45">
        <v>0</v>
      </c>
      <c r="Q3096" s="45">
        <v>0</v>
      </c>
      <c r="R3096" s="45">
        <v>0</v>
      </c>
      <c r="S3096" s="45">
        <v>0</v>
      </c>
      <c r="T3096" s="45">
        <v>0</v>
      </c>
      <c r="U3096" s="45">
        <v>1</v>
      </c>
      <c r="V3096" s="45">
        <v>3</v>
      </c>
      <c r="W3096" s="43" t="s">
        <v>10952</v>
      </c>
      <c r="X3096" s="43" t="s">
        <v>80</v>
      </c>
      <c r="Y3096" s="43" t="s">
        <v>66</v>
      </c>
      <c r="Z3096" s="43" t="s">
        <v>10137</v>
      </c>
      <c r="AA3096" s="43" t="s">
        <v>10136</v>
      </c>
      <c r="AB3096" s="46">
        <v>0</v>
      </c>
      <c r="AC3096" s="46">
        <v>0</v>
      </c>
      <c r="AD3096" s="47">
        <v>0</v>
      </c>
      <c r="AE3096" s="47">
        <v>0</v>
      </c>
      <c r="AF3096" s="12" t="str">
        <f t="shared" si="576"/>
        <v>437652</v>
      </c>
      <c r="AG3096" s="13" t="str">
        <f>VLOOKUP(D3096,[2]Reference!$Q:$U,4,FALSE)</f>
        <v>Fleet</v>
      </c>
      <c r="AH3096" s="13" t="str">
        <f>VLOOKUP(D3096,[2]Reference!$Q:$U,5,FALSE)</f>
        <v>LNER</v>
      </c>
      <c r="AI3096" s="14">
        <f t="shared" si="577"/>
        <v>0</v>
      </c>
      <c r="AJ3096" s="14">
        <f t="shared" si="578"/>
        <v>0</v>
      </c>
      <c r="AK3096" s="14">
        <f t="shared" si="579"/>
        <v>0</v>
      </c>
      <c r="AL3096" s="15">
        <f t="shared" si="580"/>
        <v>0</v>
      </c>
      <c r="AM3096" s="14">
        <f t="shared" si="581"/>
        <v>3</v>
      </c>
      <c r="AN3096" s="16">
        <f t="shared" si="582"/>
        <v>45787</v>
      </c>
      <c r="AO3096" s="17">
        <f>VLOOKUP(B3096,[2]Reference!D:E,2,1)</f>
        <v>202602</v>
      </c>
      <c r="AP3096" s="12" t="str">
        <f t="shared" si="583"/>
        <v>7</v>
      </c>
      <c r="AQ3096" s="18">
        <f t="shared" si="584"/>
        <v>0</v>
      </c>
      <c r="AR3096" s="18">
        <f t="shared" si="585"/>
        <v>0</v>
      </c>
      <c r="AS3096" s="13" t="str">
        <f>VLOOKUP(D3096,[2]Reference!$Q:$U,3,FALSE)</f>
        <v>IC225</v>
      </c>
      <c r="AT3096" s="13" t="str">
        <f>VLOOKUP(D3096,[2]Reference!Q:V,6,FALSE)</f>
        <v>IC225</v>
      </c>
      <c r="AU3096" s="13" t="str">
        <f>VLOOKUP(D3096,[2]Reference!$Q:$U,2,FALSE)</f>
        <v>MK4 Coach</v>
      </c>
      <c r="AV3096" s="19">
        <f t="shared" si="586"/>
        <v>45789</v>
      </c>
      <c r="AW3096" s="12" t="str">
        <f>+VLOOKUP(X3096,[2]Reference!BN:BO,2,FALSE)</f>
        <v>Fleet</v>
      </c>
      <c r="AX3096" s="20" t="str">
        <f t="shared" si="587"/>
        <v>HB</v>
      </c>
      <c r="AY3096" s="20" t="str">
        <f>VLOOKUP(AX3096,[2]Reference!AH:AI,2,FALSE)</f>
        <v>LNER</v>
      </c>
      <c r="AZ3096" s="20" t="str">
        <f>VLOOKUP(D3096,[2]Reference!Q:V,6,FALSE)</f>
        <v>IC225</v>
      </c>
      <c r="BA3096" s="20" t="str">
        <f>VLOOKUP(D3096,[2]Reference!Q:V,3,FALSE)</f>
        <v>IC225</v>
      </c>
    </row>
    <row r="3097" spans="1:53" ht="13.5" x14ac:dyDescent="0.25">
      <c r="A3097" s="43" t="s">
        <v>10953</v>
      </c>
      <c r="B3097" s="44">
        <v>45782</v>
      </c>
      <c r="C3097" s="43" t="s">
        <v>54</v>
      </c>
      <c r="D3097" s="43" t="s">
        <v>161</v>
      </c>
      <c r="E3097" s="43" t="s">
        <v>162</v>
      </c>
      <c r="F3097" s="43" t="s">
        <v>161</v>
      </c>
      <c r="G3097" s="43" t="s">
        <v>129</v>
      </c>
      <c r="H3097" s="43" t="s">
        <v>138</v>
      </c>
      <c r="I3097" s="43" t="s">
        <v>139</v>
      </c>
      <c r="J3097" s="43" t="s">
        <v>140</v>
      </c>
      <c r="K3097" s="43" t="s">
        <v>969</v>
      </c>
      <c r="L3097" s="43" t="s">
        <v>10954</v>
      </c>
      <c r="M3097" s="43" t="s">
        <v>185</v>
      </c>
      <c r="N3097" s="45">
        <v>36</v>
      </c>
      <c r="O3097" s="45">
        <v>9</v>
      </c>
      <c r="P3097" s="45">
        <v>27</v>
      </c>
      <c r="Q3097" s="45">
        <v>0</v>
      </c>
      <c r="R3097" s="45">
        <v>0</v>
      </c>
      <c r="S3097" s="45">
        <v>0</v>
      </c>
      <c r="T3097" s="45">
        <v>0</v>
      </c>
      <c r="U3097" s="45">
        <v>4</v>
      </c>
      <c r="V3097" s="45">
        <v>36</v>
      </c>
      <c r="W3097" s="43" t="s">
        <v>10955</v>
      </c>
      <c r="X3097" s="43" t="s">
        <v>80</v>
      </c>
      <c r="Y3097" s="43" t="s">
        <v>66</v>
      </c>
      <c r="Z3097" s="43" t="s">
        <v>10137</v>
      </c>
      <c r="AA3097" s="43" t="s">
        <v>10136</v>
      </c>
      <c r="AB3097" s="46">
        <v>0</v>
      </c>
      <c r="AC3097" s="46">
        <v>0</v>
      </c>
      <c r="AD3097" s="47">
        <v>0</v>
      </c>
      <c r="AE3097" s="47">
        <v>2.11</v>
      </c>
      <c r="AF3097" s="12" t="str">
        <f t="shared" si="576"/>
        <v>438014</v>
      </c>
      <c r="AG3097" s="13" t="str">
        <f>VLOOKUP(D3097,[2]Reference!$Q:$U,4,FALSE)</f>
        <v>Fleet</v>
      </c>
      <c r="AH3097" s="13" t="str">
        <f>VLOOKUP(D3097,[2]Reference!$Q:$U,5,FALSE)</f>
        <v>LNER</v>
      </c>
      <c r="AI3097" s="14">
        <f t="shared" si="577"/>
        <v>0</v>
      </c>
      <c r="AJ3097" s="14">
        <f t="shared" si="578"/>
        <v>0</v>
      </c>
      <c r="AK3097" s="14">
        <f t="shared" si="579"/>
        <v>0</v>
      </c>
      <c r="AL3097" s="15">
        <f t="shared" si="580"/>
        <v>0</v>
      </c>
      <c r="AM3097" s="14">
        <f t="shared" si="581"/>
        <v>36</v>
      </c>
      <c r="AN3097" s="16">
        <f t="shared" si="582"/>
        <v>45787</v>
      </c>
      <c r="AO3097" s="17">
        <f>VLOOKUP(B3097,[2]Reference!D:E,2,1)</f>
        <v>202602</v>
      </c>
      <c r="AP3097" s="12" t="str">
        <f t="shared" si="583"/>
        <v>7</v>
      </c>
      <c r="AQ3097" s="18">
        <f t="shared" si="584"/>
        <v>0</v>
      </c>
      <c r="AR3097" s="18">
        <f t="shared" si="585"/>
        <v>2.11</v>
      </c>
      <c r="AS3097" s="13" t="str">
        <f>VLOOKUP(D3097,[2]Reference!$Q:$U,3,FALSE)</f>
        <v>IC225</v>
      </c>
      <c r="AT3097" s="13" t="str">
        <f>VLOOKUP(D3097,[2]Reference!Q:V,6,FALSE)</f>
        <v>IC225</v>
      </c>
      <c r="AU3097" s="13" t="str">
        <f>VLOOKUP(D3097,[2]Reference!$Q:$U,2,FALSE)</f>
        <v>MK4 Coach</v>
      </c>
      <c r="AV3097" s="19">
        <f t="shared" si="586"/>
        <v>45789</v>
      </c>
      <c r="AW3097" s="12" t="str">
        <f>+VLOOKUP(X3097,[2]Reference!BN:BO,2,FALSE)</f>
        <v>Fleet</v>
      </c>
      <c r="AX3097" s="20" t="str">
        <f t="shared" si="587"/>
        <v>HB</v>
      </c>
      <c r="AY3097" s="20" t="str">
        <f>VLOOKUP(AX3097,[2]Reference!AH:AI,2,FALSE)</f>
        <v>LNER</v>
      </c>
      <c r="AZ3097" s="20" t="str">
        <f>VLOOKUP(D3097,[2]Reference!Q:V,6,FALSE)</f>
        <v>IC225</v>
      </c>
      <c r="BA3097" s="20" t="str">
        <f>VLOOKUP(D3097,[2]Reference!Q:V,3,FALSE)</f>
        <v>IC225</v>
      </c>
    </row>
    <row r="3098" spans="1:53" ht="13.5" x14ac:dyDescent="0.25">
      <c r="A3098" s="43" t="s">
        <v>10957</v>
      </c>
      <c r="B3098" s="44">
        <v>45782</v>
      </c>
      <c r="C3098" s="43" t="s">
        <v>54</v>
      </c>
      <c r="D3098" s="43" t="s">
        <v>92</v>
      </c>
      <c r="E3098" s="43" t="s">
        <v>93</v>
      </c>
      <c r="F3098" s="43" t="s">
        <v>92</v>
      </c>
      <c r="G3098" s="43" t="s">
        <v>129</v>
      </c>
      <c r="H3098" s="43" t="s">
        <v>95</v>
      </c>
      <c r="I3098" s="43" t="s">
        <v>147</v>
      </c>
      <c r="J3098" s="43" t="s">
        <v>148</v>
      </c>
      <c r="K3098" s="43" t="s">
        <v>172</v>
      </c>
      <c r="L3098" s="43" t="s">
        <v>10958</v>
      </c>
      <c r="M3098" s="43" t="s">
        <v>1029</v>
      </c>
      <c r="N3098" s="45">
        <v>20</v>
      </c>
      <c r="O3098" s="45">
        <v>20</v>
      </c>
      <c r="P3098" s="45">
        <v>0</v>
      </c>
      <c r="Q3098" s="45">
        <v>0</v>
      </c>
      <c r="R3098" s="45">
        <v>0</v>
      </c>
      <c r="S3098" s="45">
        <v>0</v>
      </c>
      <c r="T3098" s="45">
        <v>0</v>
      </c>
      <c r="U3098" s="45">
        <v>1</v>
      </c>
      <c r="V3098" s="45">
        <v>20</v>
      </c>
      <c r="W3098" s="43" t="s">
        <v>10959</v>
      </c>
      <c r="X3098" s="43" t="s">
        <v>80</v>
      </c>
      <c r="Y3098" s="43" t="s">
        <v>66</v>
      </c>
      <c r="Z3098" s="43" t="s">
        <v>10137</v>
      </c>
      <c r="AA3098" s="43" t="s">
        <v>10136</v>
      </c>
      <c r="AB3098" s="46">
        <v>0</v>
      </c>
      <c r="AC3098" s="46">
        <v>0</v>
      </c>
      <c r="AD3098" s="47">
        <v>0</v>
      </c>
      <c r="AE3098" s="47">
        <v>0.95</v>
      </c>
      <c r="AF3098" s="12" t="str">
        <f t="shared" si="576"/>
        <v>438411</v>
      </c>
      <c r="AG3098" s="13" t="str">
        <f>VLOOKUP(D3098,[2]Reference!$Q:$U,4,FALSE)</f>
        <v>Fleet</v>
      </c>
      <c r="AH3098" s="13" t="str">
        <f>VLOOKUP(D3098,[2]Reference!$Q:$U,5,FALSE)</f>
        <v>LNER</v>
      </c>
      <c r="AI3098" s="14">
        <f t="shared" si="577"/>
        <v>0</v>
      </c>
      <c r="AJ3098" s="14">
        <f t="shared" si="578"/>
        <v>0</v>
      </c>
      <c r="AK3098" s="14">
        <f t="shared" si="579"/>
        <v>0</v>
      </c>
      <c r="AL3098" s="15">
        <f t="shared" si="580"/>
        <v>0</v>
      </c>
      <c r="AM3098" s="14">
        <f t="shared" si="581"/>
        <v>20</v>
      </c>
      <c r="AN3098" s="16">
        <f t="shared" si="582"/>
        <v>45787</v>
      </c>
      <c r="AO3098" s="17">
        <f>VLOOKUP(B3098,[2]Reference!D:E,2,1)</f>
        <v>202602</v>
      </c>
      <c r="AP3098" s="12" t="str">
        <f t="shared" si="583"/>
        <v>7</v>
      </c>
      <c r="AQ3098" s="18">
        <f t="shared" si="584"/>
        <v>0</v>
      </c>
      <c r="AR3098" s="18">
        <f t="shared" si="585"/>
        <v>0.95</v>
      </c>
      <c r="AS3098" s="13" t="str">
        <f>VLOOKUP(D3098,[2]Reference!$Q:$U,3,FALSE)</f>
        <v>Azuma</v>
      </c>
      <c r="AT3098" s="13" t="str">
        <f>VLOOKUP(D3098,[2]Reference!Q:V,6,FALSE)</f>
        <v>Azuma</v>
      </c>
      <c r="AU3098" s="13" t="str">
        <f>VLOOKUP(D3098,[2]Reference!$Q:$U,2,FALSE)</f>
        <v>Hitachi - Class 801</v>
      </c>
      <c r="AV3098" s="19">
        <f t="shared" si="586"/>
        <v>45789</v>
      </c>
      <c r="AW3098" s="12" t="str">
        <f>+VLOOKUP(X3098,[2]Reference!BN:BO,2,FALSE)</f>
        <v>Fleet</v>
      </c>
      <c r="AX3098" s="20" t="str">
        <f t="shared" si="587"/>
        <v>HB</v>
      </c>
      <c r="AY3098" s="20" t="str">
        <f>VLOOKUP(AX3098,[2]Reference!AH:AI,2,FALSE)</f>
        <v>LNER</v>
      </c>
      <c r="AZ3098" s="20" t="str">
        <f>VLOOKUP(D3098,[2]Reference!Q:V,6,FALSE)</f>
        <v>Azuma</v>
      </c>
      <c r="BA3098" s="20" t="str">
        <f>VLOOKUP(D3098,[2]Reference!Q:V,3,FALSE)</f>
        <v>Azuma</v>
      </c>
    </row>
    <row r="3099" spans="1:53" ht="13.5" x14ac:dyDescent="0.25">
      <c r="A3099" s="43" t="s">
        <v>10960</v>
      </c>
      <c r="B3099" s="44">
        <v>45782</v>
      </c>
      <c r="C3099" s="43" t="s">
        <v>54</v>
      </c>
      <c r="D3099" s="43" t="s">
        <v>92</v>
      </c>
      <c r="E3099" s="43" t="s">
        <v>93</v>
      </c>
      <c r="F3099" s="43" t="s">
        <v>92</v>
      </c>
      <c r="G3099" s="43" t="s">
        <v>146</v>
      </c>
      <c r="H3099" s="43" t="s">
        <v>95</v>
      </c>
      <c r="I3099" s="43" t="s">
        <v>147</v>
      </c>
      <c r="J3099" s="43" t="s">
        <v>148</v>
      </c>
      <c r="K3099" s="43" t="s">
        <v>149</v>
      </c>
      <c r="L3099" s="43" t="s">
        <v>8957</v>
      </c>
      <c r="M3099" s="43" t="s">
        <v>478</v>
      </c>
      <c r="N3099" s="45">
        <v>7</v>
      </c>
      <c r="O3099" s="45">
        <v>7</v>
      </c>
      <c r="P3099" s="45">
        <v>0</v>
      </c>
      <c r="Q3099" s="45">
        <v>0</v>
      </c>
      <c r="R3099" s="45">
        <v>0</v>
      </c>
      <c r="S3099" s="45">
        <v>0</v>
      </c>
      <c r="T3099" s="45">
        <v>0</v>
      </c>
      <c r="U3099" s="45">
        <v>1</v>
      </c>
      <c r="V3099" s="45">
        <v>7</v>
      </c>
      <c r="W3099" s="43" t="s">
        <v>10961</v>
      </c>
      <c r="X3099" s="43" t="s">
        <v>80</v>
      </c>
      <c r="Y3099" s="43" t="s">
        <v>66</v>
      </c>
      <c r="Z3099" s="43" t="s">
        <v>10137</v>
      </c>
      <c r="AA3099" s="43" t="s">
        <v>10136</v>
      </c>
      <c r="AB3099" s="46">
        <v>0</v>
      </c>
      <c r="AC3099" s="46">
        <v>0</v>
      </c>
      <c r="AD3099" s="47">
        <v>0</v>
      </c>
      <c r="AE3099" s="47">
        <v>0</v>
      </c>
      <c r="AF3099" s="12" t="str">
        <f t="shared" si="576"/>
        <v>438741</v>
      </c>
      <c r="AG3099" s="13" t="str">
        <f>VLOOKUP(D3099,[2]Reference!$Q:$U,4,FALSE)</f>
        <v>Fleet</v>
      </c>
      <c r="AH3099" s="13" t="str">
        <f>VLOOKUP(D3099,[2]Reference!$Q:$U,5,FALSE)</f>
        <v>LNER</v>
      </c>
      <c r="AI3099" s="14">
        <f t="shared" si="577"/>
        <v>0</v>
      </c>
      <c r="AJ3099" s="14">
        <f t="shared" si="578"/>
        <v>0</v>
      </c>
      <c r="AK3099" s="14">
        <f t="shared" si="579"/>
        <v>0</v>
      </c>
      <c r="AL3099" s="15">
        <f t="shared" si="580"/>
        <v>0</v>
      </c>
      <c r="AM3099" s="14">
        <f t="shared" si="581"/>
        <v>7</v>
      </c>
      <c r="AN3099" s="16">
        <f t="shared" si="582"/>
        <v>45787</v>
      </c>
      <c r="AO3099" s="17">
        <f>VLOOKUP(B3099,[2]Reference!D:E,2,1)</f>
        <v>202602</v>
      </c>
      <c r="AP3099" s="12" t="str">
        <f t="shared" si="583"/>
        <v>7</v>
      </c>
      <c r="AQ3099" s="18">
        <f t="shared" si="584"/>
        <v>0</v>
      </c>
      <c r="AR3099" s="18">
        <f t="shared" si="585"/>
        <v>0</v>
      </c>
      <c r="AS3099" s="13" t="str">
        <f>VLOOKUP(D3099,[2]Reference!$Q:$U,3,FALSE)</f>
        <v>Azuma</v>
      </c>
      <c r="AT3099" s="13" t="str">
        <f>VLOOKUP(D3099,[2]Reference!Q:V,6,FALSE)</f>
        <v>Azuma</v>
      </c>
      <c r="AU3099" s="13" t="str">
        <f>VLOOKUP(D3099,[2]Reference!$Q:$U,2,FALSE)</f>
        <v>Hitachi - Class 801</v>
      </c>
      <c r="AV3099" s="19">
        <f t="shared" si="586"/>
        <v>45789</v>
      </c>
      <c r="AW3099" s="12" t="str">
        <f>+VLOOKUP(X3099,[2]Reference!BN:BO,2,FALSE)</f>
        <v>Fleet</v>
      </c>
      <c r="AX3099" s="20" t="str">
        <f t="shared" si="587"/>
        <v>HB</v>
      </c>
      <c r="AY3099" s="20" t="str">
        <f>VLOOKUP(AX3099,[2]Reference!AH:AI,2,FALSE)</f>
        <v>LNER</v>
      </c>
      <c r="AZ3099" s="20" t="str">
        <f>VLOOKUP(D3099,[2]Reference!Q:V,6,FALSE)</f>
        <v>Azuma</v>
      </c>
      <c r="BA3099" s="20" t="str">
        <f>VLOOKUP(D3099,[2]Reference!Q:V,3,FALSE)</f>
        <v>Azuma</v>
      </c>
    </row>
    <row r="3100" spans="1:53" ht="13.5" x14ac:dyDescent="0.25">
      <c r="A3100" s="43" t="s">
        <v>10962</v>
      </c>
      <c r="B3100" s="44">
        <v>45782</v>
      </c>
      <c r="C3100" s="43" t="s">
        <v>54</v>
      </c>
      <c r="D3100" s="43" t="s">
        <v>70</v>
      </c>
      <c r="E3100" s="43" t="s">
        <v>71</v>
      </c>
      <c r="F3100" s="43" t="s">
        <v>70</v>
      </c>
      <c r="G3100" s="43" t="s">
        <v>146</v>
      </c>
      <c r="H3100" s="43" t="s">
        <v>95</v>
      </c>
      <c r="I3100" s="43" t="s">
        <v>481</v>
      </c>
      <c r="J3100" s="43" t="s">
        <v>482</v>
      </c>
      <c r="K3100" s="43" t="s">
        <v>201</v>
      </c>
      <c r="L3100" s="43" t="s">
        <v>10023</v>
      </c>
      <c r="M3100" s="43" t="s">
        <v>185</v>
      </c>
      <c r="N3100" s="45">
        <v>11</v>
      </c>
      <c r="O3100" s="45">
        <v>11</v>
      </c>
      <c r="P3100" s="45">
        <v>0</v>
      </c>
      <c r="Q3100" s="45">
        <v>0</v>
      </c>
      <c r="R3100" s="45">
        <v>0</v>
      </c>
      <c r="S3100" s="45">
        <v>0</v>
      </c>
      <c r="T3100" s="45">
        <v>0</v>
      </c>
      <c r="U3100" s="45">
        <v>1</v>
      </c>
      <c r="V3100" s="45">
        <v>11</v>
      </c>
      <c r="W3100" s="43" t="s">
        <v>10963</v>
      </c>
      <c r="X3100" s="43" t="s">
        <v>80</v>
      </c>
      <c r="Y3100" s="43" t="s">
        <v>66</v>
      </c>
      <c r="Z3100" s="43" t="s">
        <v>10137</v>
      </c>
      <c r="AA3100" s="43" t="s">
        <v>10136</v>
      </c>
      <c r="AB3100" s="46">
        <v>0</v>
      </c>
      <c r="AC3100" s="46">
        <v>0</v>
      </c>
      <c r="AD3100" s="47">
        <v>0</v>
      </c>
      <c r="AE3100" s="47">
        <v>0</v>
      </c>
      <c r="AF3100" s="12" t="str">
        <f t="shared" si="576"/>
        <v>438778</v>
      </c>
      <c r="AG3100" s="13" t="str">
        <f>VLOOKUP(D3100,[2]Reference!$Q:$U,4,FALSE)</f>
        <v>Fleet</v>
      </c>
      <c r="AH3100" s="13" t="str">
        <f>VLOOKUP(D3100,[2]Reference!$Q:$U,5,FALSE)</f>
        <v>LNER</v>
      </c>
      <c r="AI3100" s="14">
        <f t="shared" si="577"/>
        <v>0</v>
      </c>
      <c r="AJ3100" s="14">
        <f t="shared" si="578"/>
        <v>0</v>
      </c>
      <c r="AK3100" s="14">
        <f t="shared" si="579"/>
        <v>0</v>
      </c>
      <c r="AL3100" s="15">
        <f t="shared" si="580"/>
        <v>0</v>
      </c>
      <c r="AM3100" s="14">
        <f t="shared" si="581"/>
        <v>11</v>
      </c>
      <c r="AN3100" s="16">
        <f t="shared" si="582"/>
        <v>45787</v>
      </c>
      <c r="AO3100" s="17">
        <f>VLOOKUP(B3100,[2]Reference!D:E,2,1)</f>
        <v>202602</v>
      </c>
      <c r="AP3100" s="12" t="str">
        <f t="shared" si="583"/>
        <v>7</v>
      </c>
      <c r="AQ3100" s="18">
        <f t="shared" si="584"/>
        <v>0</v>
      </c>
      <c r="AR3100" s="18">
        <f t="shared" si="585"/>
        <v>0</v>
      </c>
      <c r="AS3100" s="13" t="str">
        <f>VLOOKUP(D3100,[2]Reference!$Q:$U,3,FALSE)</f>
        <v>IC225</v>
      </c>
      <c r="AT3100" s="13" t="str">
        <f>VLOOKUP(D3100,[2]Reference!Q:V,6,FALSE)</f>
        <v>IC225</v>
      </c>
      <c r="AU3100" s="13" t="str">
        <f>VLOOKUP(D3100,[2]Reference!$Q:$U,2,FALSE)</f>
        <v>Cl 91 Loco</v>
      </c>
      <c r="AV3100" s="19">
        <f t="shared" si="586"/>
        <v>45789</v>
      </c>
      <c r="AW3100" s="12" t="str">
        <f>+VLOOKUP(X3100,[2]Reference!BN:BO,2,FALSE)</f>
        <v>Fleet</v>
      </c>
      <c r="AX3100" s="20" t="str">
        <f t="shared" si="587"/>
        <v>HB</v>
      </c>
      <c r="AY3100" s="20" t="str">
        <f>VLOOKUP(AX3100,[2]Reference!AH:AI,2,FALSE)</f>
        <v>LNER</v>
      </c>
      <c r="AZ3100" s="20" t="str">
        <f>VLOOKUP(D3100,[2]Reference!Q:V,6,FALSE)</f>
        <v>IC225</v>
      </c>
      <c r="BA3100" s="20" t="str">
        <f>VLOOKUP(D3100,[2]Reference!Q:V,3,FALSE)</f>
        <v>IC225</v>
      </c>
    </row>
    <row r="3101" spans="1:53" ht="13.5" x14ac:dyDescent="0.25">
      <c r="A3101" s="43" t="s">
        <v>10964</v>
      </c>
      <c r="B3101" s="44">
        <v>45783</v>
      </c>
      <c r="C3101" s="43" t="s">
        <v>54</v>
      </c>
      <c r="D3101" s="43" t="s">
        <v>70</v>
      </c>
      <c r="E3101" s="43" t="s">
        <v>71</v>
      </c>
      <c r="F3101" s="43" t="s">
        <v>70</v>
      </c>
      <c r="G3101" s="43" t="s">
        <v>129</v>
      </c>
      <c r="H3101" s="43" t="s">
        <v>73</v>
      </c>
      <c r="I3101" s="43" t="s">
        <v>8246</v>
      </c>
      <c r="J3101" s="43" t="s">
        <v>8247</v>
      </c>
      <c r="K3101" s="43" t="s">
        <v>969</v>
      </c>
      <c r="L3101" s="43" t="s">
        <v>8443</v>
      </c>
      <c r="M3101" s="43" t="s">
        <v>324</v>
      </c>
      <c r="N3101" s="45">
        <v>7</v>
      </c>
      <c r="O3101" s="45">
        <v>4</v>
      </c>
      <c r="P3101" s="45">
        <v>3</v>
      </c>
      <c r="Q3101" s="45">
        <v>0</v>
      </c>
      <c r="R3101" s="45">
        <v>0</v>
      </c>
      <c r="S3101" s="45">
        <v>0</v>
      </c>
      <c r="T3101" s="45">
        <v>0</v>
      </c>
      <c r="U3101" s="45">
        <v>2</v>
      </c>
      <c r="V3101" s="45">
        <v>7</v>
      </c>
      <c r="W3101" s="43" t="s">
        <v>10965</v>
      </c>
      <c r="X3101" s="43" t="s">
        <v>80</v>
      </c>
      <c r="Y3101" s="43" t="s">
        <v>66</v>
      </c>
      <c r="Z3101" s="43" t="s">
        <v>10137</v>
      </c>
      <c r="AA3101" s="43" t="s">
        <v>10136</v>
      </c>
      <c r="AB3101" s="46">
        <v>0</v>
      </c>
      <c r="AC3101" s="46">
        <v>0</v>
      </c>
      <c r="AD3101" s="47">
        <v>0</v>
      </c>
      <c r="AE3101" s="47">
        <v>0</v>
      </c>
      <c r="AF3101" s="12" t="str">
        <f t="shared" si="576"/>
        <v>440350</v>
      </c>
      <c r="AG3101" s="13" t="str">
        <f>VLOOKUP(D3101,[2]Reference!$Q:$U,4,FALSE)</f>
        <v>Fleet</v>
      </c>
      <c r="AH3101" s="13" t="str">
        <f>VLOOKUP(D3101,[2]Reference!$Q:$U,5,FALSE)</f>
        <v>LNER</v>
      </c>
      <c r="AI3101" s="14">
        <f t="shared" si="577"/>
        <v>0</v>
      </c>
      <c r="AJ3101" s="14">
        <f t="shared" si="578"/>
        <v>0</v>
      </c>
      <c r="AK3101" s="14">
        <f t="shared" si="579"/>
        <v>0</v>
      </c>
      <c r="AL3101" s="15">
        <f t="shared" si="580"/>
        <v>0</v>
      </c>
      <c r="AM3101" s="14">
        <f t="shared" si="581"/>
        <v>7</v>
      </c>
      <c r="AN3101" s="16">
        <f t="shared" si="582"/>
        <v>45787</v>
      </c>
      <c r="AO3101" s="17">
        <f>VLOOKUP(B3101,[2]Reference!D:E,2,1)</f>
        <v>202602</v>
      </c>
      <c r="AP3101" s="12" t="str">
        <f t="shared" si="583"/>
        <v>7</v>
      </c>
      <c r="AQ3101" s="18">
        <f t="shared" si="584"/>
        <v>0</v>
      </c>
      <c r="AR3101" s="18">
        <f t="shared" si="585"/>
        <v>0</v>
      </c>
      <c r="AS3101" s="13" t="str">
        <f>VLOOKUP(D3101,[2]Reference!$Q:$U,3,FALSE)</f>
        <v>IC225</v>
      </c>
      <c r="AT3101" s="13" t="str">
        <f>VLOOKUP(D3101,[2]Reference!Q:V,6,FALSE)</f>
        <v>IC225</v>
      </c>
      <c r="AU3101" s="13" t="str">
        <f>VLOOKUP(D3101,[2]Reference!$Q:$U,2,FALSE)</f>
        <v>Cl 91 Loco</v>
      </c>
      <c r="AV3101" s="19">
        <f t="shared" si="586"/>
        <v>45790</v>
      </c>
      <c r="AW3101" s="12" t="str">
        <f>+VLOOKUP(X3101,[2]Reference!BN:BO,2,FALSE)</f>
        <v>Fleet</v>
      </c>
      <c r="AX3101" s="20" t="str">
        <f t="shared" si="587"/>
        <v>HB</v>
      </c>
      <c r="AY3101" s="20" t="str">
        <f>VLOOKUP(AX3101,[2]Reference!AH:AI,2,FALSE)</f>
        <v>LNER</v>
      </c>
      <c r="AZ3101" s="20" t="str">
        <f>VLOOKUP(D3101,[2]Reference!Q:V,6,FALSE)</f>
        <v>IC225</v>
      </c>
      <c r="BA3101" s="20" t="str">
        <f>VLOOKUP(D3101,[2]Reference!Q:V,3,FALSE)</f>
        <v>IC225</v>
      </c>
    </row>
    <row r="3102" spans="1:53" ht="13.5" x14ac:dyDescent="0.25">
      <c r="A3102" s="43" t="s">
        <v>10966</v>
      </c>
      <c r="B3102" s="44">
        <v>45783</v>
      </c>
      <c r="C3102" s="43" t="s">
        <v>54</v>
      </c>
      <c r="D3102" s="43" t="s">
        <v>70</v>
      </c>
      <c r="E3102" s="43" t="s">
        <v>71</v>
      </c>
      <c r="F3102" s="43" t="s">
        <v>70</v>
      </c>
      <c r="G3102" s="43" t="s">
        <v>72</v>
      </c>
      <c r="H3102" s="43" t="s">
        <v>73</v>
      </c>
      <c r="I3102" s="43" t="s">
        <v>1569</v>
      </c>
      <c r="J3102" s="43" t="s">
        <v>1570</v>
      </c>
      <c r="K3102" s="43" t="s">
        <v>261</v>
      </c>
      <c r="L3102" s="43" t="s">
        <v>9316</v>
      </c>
      <c r="M3102" s="43" t="s">
        <v>165</v>
      </c>
      <c r="N3102" s="45">
        <v>4</v>
      </c>
      <c r="O3102" s="45">
        <v>4</v>
      </c>
      <c r="P3102" s="45">
        <v>0</v>
      </c>
      <c r="Q3102" s="45">
        <v>0</v>
      </c>
      <c r="R3102" s="45">
        <v>0</v>
      </c>
      <c r="S3102" s="45">
        <v>0</v>
      </c>
      <c r="T3102" s="45">
        <v>0</v>
      </c>
      <c r="U3102" s="45">
        <v>1</v>
      </c>
      <c r="V3102" s="45">
        <v>4</v>
      </c>
      <c r="W3102" s="43" t="s">
        <v>10967</v>
      </c>
      <c r="X3102" s="43" t="s">
        <v>80</v>
      </c>
      <c r="Y3102" s="43" t="s">
        <v>66</v>
      </c>
      <c r="Z3102" s="43" t="s">
        <v>10137</v>
      </c>
      <c r="AA3102" s="43" t="s">
        <v>10136</v>
      </c>
      <c r="AB3102" s="46">
        <v>0</v>
      </c>
      <c r="AC3102" s="46">
        <v>0</v>
      </c>
      <c r="AD3102" s="47">
        <v>0</v>
      </c>
      <c r="AE3102" s="47">
        <v>0</v>
      </c>
      <c r="AF3102" s="12" t="str">
        <f t="shared" si="576"/>
        <v>440402</v>
      </c>
      <c r="AG3102" s="13" t="str">
        <f>VLOOKUP(D3102,[2]Reference!$Q:$U,4,FALSE)</f>
        <v>Fleet</v>
      </c>
      <c r="AH3102" s="13" t="str">
        <f>VLOOKUP(D3102,[2]Reference!$Q:$U,5,FALSE)</f>
        <v>LNER</v>
      </c>
      <c r="AI3102" s="14">
        <f t="shared" si="577"/>
        <v>0</v>
      </c>
      <c r="AJ3102" s="14">
        <f t="shared" si="578"/>
        <v>0</v>
      </c>
      <c r="AK3102" s="14">
        <f t="shared" si="579"/>
        <v>0</v>
      </c>
      <c r="AL3102" s="15">
        <f t="shared" si="580"/>
        <v>0</v>
      </c>
      <c r="AM3102" s="14">
        <f t="shared" si="581"/>
        <v>4</v>
      </c>
      <c r="AN3102" s="16">
        <f t="shared" si="582"/>
        <v>45787</v>
      </c>
      <c r="AO3102" s="17">
        <f>VLOOKUP(B3102,[2]Reference!D:E,2,1)</f>
        <v>202602</v>
      </c>
      <c r="AP3102" s="12" t="str">
        <f t="shared" si="583"/>
        <v>7</v>
      </c>
      <c r="AQ3102" s="18">
        <f t="shared" si="584"/>
        <v>0</v>
      </c>
      <c r="AR3102" s="18">
        <f t="shared" si="585"/>
        <v>0</v>
      </c>
      <c r="AS3102" s="13" t="str">
        <f>VLOOKUP(D3102,[2]Reference!$Q:$U,3,FALSE)</f>
        <v>IC225</v>
      </c>
      <c r="AT3102" s="13" t="str">
        <f>VLOOKUP(D3102,[2]Reference!Q:V,6,FALSE)</f>
        <v>IC225</v>
      </c>
      <c r="AU3102" s="13" t="str">
        <f>VLOOKUP(D3102,[2]Reference!$Q:$U,2,FALSE)</f>
        <v>Cl 91 Loco</v>
      </c>
      <c r="AV3102" s="19">
        <f t="shared" si="586"/>
        <v>45790</v>
      </c>
      <c r="AW3102" s="12" t="str">
        <f>+VLOOKUP(X3102,[2]Reference!BN:BO,2,FALSE)</f>
        <v>Fleet</v>
      </c>
      <c r="AX3102" s="20" t="str">
        <f t="shared" si="587"/>
        <v>HB</v>
      </c>
      <c r="AY3102" s="20" t="str">
        <f>VLOOKUP(AX3102,[2]Reference!AH:AI,2,FALSE)</f>
        <v>LNER</v>
      </c>
      <c r="AZ3102" s="20" t="str">
        <f>VLOOKUP(D3102,[2]Reference!Q:V,6,FALSE)</f>
        <v>IC225</v>
      </c>
      <c r="BA3102" s="20" t="str">
        <f>VLOOKUP(D3102,[2]Reference!Q:V,3,FALSE)</f>
        <v>IC225</v>
      </c>
    </row>
    <row r="3103" spans="1:53" ht="13.5" x14ac:dyDescent="0.25">
      <c r="A3103" s="43" t="s">
        <v>10968</v>
      </c>
      <c r="B3103" s="44">
        <v>45783</v>
      </c>
      <c r="C3103" s="43" t="s">
        <v>54</v>
      </c>
      <c r="D3103" s="43" t="s">
        <v>536</v>
      </c>
      <c r="E3103" s="43" t="s">
        <v>537</v>
      </c>
      <c r="F3103" s="43" t="s">
        <v>536</v>
      </c>
      <c r="G3103" s="43" t="s">
        <v>129</v>
      </c>
      <c r="H3103" s="43" t="s">
        <v>84</v>
      </c>
      <c r="I3103" s="43" t="s">
        <v>5649</v>
      </c>
      <c r="J3103" s="43" t="s">
        <v>5650</v>
      </c>
      <c r="K3103" s="43" t="s">
        <v>179</v>
      </c>
      <c r="L3103" s="43" t="s">
        <v>8871</v>
      </c>
      <c r="M3103" s="43" t="s">
        <v>419</v>
      </c>
      <c r="N3103" s="45">
        <v>15</v>
      </c>
      <c r="O3103" s="45">
        <v>0</v>
      </c>
      <c r="P3103" s="45">
        <v>15</v>
      </c>
      <c r="Q3103" s="45">
        <v>0</v>
      </c>
      <c r="R3103" s="45">
        <v>1</v>
      </c>
      <c r="S3103" s="45">
        <v>0</v>
      </c>
      <c r="T3103" s="45">
        <v>0</v>
      </c>
      <c r="U3103" s="45">
        <v>2</v>
      </c>
      <c r="V3103" s="45">
        <v>75</v>
      </c>
      <c r="W3103" s="43" t="s">
        <v>10969</v>
      </c>
      <c r="X3103" s="43" t="s">
        <v>80</v>
      </c>
      <c r="Y3103" s="43" t="s">
        <v>66</v>
      </c>
      <c r="Z3103" s="43" t="s">
        <v>10137</v>
      </c>
      <c r="AA3103" s="43" t="s">
        <v>10136</v>
      </c>
      <c r="AB3103" s="46">
        <v>1</v>
      </c>
      <c r="AC3103" s="46">
        <v>0</v>
      </c>
      <c r="AD3103" s="47">
        <v>1</v>
      </c>
      <c r="AE3103" s="47">
        <v>1.94</v>
      </c>
      <c r="AF3103" s="12" t="str">
        <f t="shared" si="576"/>
        <v>441308</v>
      </c>
      <c r="AG3103" s="13" t="str">
        <f>VLOOKUP(D3103,[2]Reference!$Q:$U,4,FALSE)</f>
        <v>Fleet</v>
      </c>
      <c r="AH3103" s="13" t="str">
        <f>VLOOKUP(D3103,[2]Reference!$Q:$U,5,FALSE)</f>
        <v>LNER</v>
      </c>
      <c r="AI3103" s="14">
        <f t="shared" si="577"/>
        <v>1</v>
      </c>
      <c r="AJ3103" s="14">
        <f t="shared" si="578"/>
        <v>0</v>
      </c>
      <c r="AK3103" s="14">
        <f t="shared" si="579"/>
        <v>1</v>
      </c>
      <c r="AL3103" s="15">
        <f t="shared" si="580"/>
        <v>0</v>
      </c>
      <c r="AM3103" s="14">
        <f t="shared" si="581"/>
        <v>15</v>
      </c>
      <c r="AN3103" s="16">
        <f t="shared" si="582"/>
        <v>45787</v>
      </c>
      <c r="AO3103" s="17">
        <f>VLOOKUP(B3103,[2]Reference!D:E,2,1)</f>
        <v>202602</v>
      </c>
      <c r="AP3103" s="12" t="str">
        <f t="shared" si="583"/>
        <v>7</v>
      </c>
      <c r="AQ3103" s="18">
        <f t="shared" si="584"/>
        <v>1</v>
      </c>
      <c r="AR3103" s="18">
        <f t="shared" si="585"/>
        <v>1.94</v>
      </c>
      <c r="AS3103" s="13" t="str">
        <f>VLOOKUP(D3103,[2]Reference!$Q:$U,3,FALSE)</f>
        <v>IC225</v>
      </c>
      <c r="AT3103" s="13" t="str">
        <f>VLOOKUP(D3103,[2]Reference!Q:V,6,FALSE)</f>
        <v>IC225</v>
      </c>
      <c r="AU3103" s="13" t="str">
        <f>VLOOKUP(D3103,[2]Reference!$Q:$U,2,FALSE)</f>
        <v>MK4 DVT</v>
      </c>
      <c r="AV3103" s="19">
        <f t="shared" si="586"/>
        <v>45790</v>
      </c>
      <c r="AW3103" s="12" t="str">
        <f>+VLOOKUP(X3103,[2]Reference!BN:BO,2,FALSE)</f>
        <v>Fleet</v>
      </c>
      <c r="AX3103" s="20" t="str">
        <f t="shared" si="587"/>
        <v>HB</v>
      </c>
      <c r="AY3103" s="20" t="str">
        <f>VLOOKUP(AX3103,[2]Reference!AH:AI,2,FALSE)</f>
        <v>LNER</v>
      </c>
      <c r="AZ3103" s="20" t="str">
        <f>VLOOKUP(D3103,[2]Reference!Q:V,6,FALSE)</f>
        <v>IC225</v>
      </c>
      <c r="BA3103" s="20" t="str">
        <f>VLOOKUP(D3103,[2]Reference!Q:V,3,FALSE)</f>
        <v>IC225</v>
      </c>
    </row>
    <row r="3104" spans="1:53" ht="13.5" x14ac:dyDescent="0.25">
      <c r="A3104" s="43" t="s">
        <v>10970</v>
      </c>
      <c r="B3104" s="44">
        <v>45785</v>
      </c>
      <c r="C3104" s="43" t="s">
        <v>54</v>
      </c>
      <c r="D3104" s="43" t="s">
        <v>161</v>
      </c>
      <c r="E3104" s="43" t="s">
        <v>162</v>
      </c>
      <c r="F3104" s="43" t="s">
        <v>161</v>
      </c>
      <c r="G3104" s="43" t="s">
        <v>72</v>
      </c>
      <c r="H3104" s="43" t="s">
        <v>73</v>
      </c>
      <c r="I3104" s="43" t="s">
        <v>2299</v>
      </c>
      <c r="J3104" s="43" t="s">
        <v>2300</v>
      </c>
      <c r="K3104" s="43" t="s">
        <v>1879</v>
      </c>
      <c r="L3104" s="43" t="s">
        <v>7151</v>
      </c>
      <c r="M3104" s="43" t="s">
        <v>324</v>
      </c>
      <c r="N3104" s="45">
        <v>3</v>
      </c>
      <c r="O3104" s="45">
        <v>3</v>
      </c>
      <c r="P3104" s="45">
        <v>0</v>
      </c>
      <c r="Q3104" s="45">
        <v>0</v>
      </c>
      <c r="R3104" s="45">
        <v>0</v>
      </c>
      <c r="S3104" s="45">
        <v>0</v>
      </c>
      <c r="T3104" s="45">
        <v>0</v>
      </c>
      <c r="U3104" s="45">
        <v>1</v>
      </c>
      <c r="V3104" s="45">
        <v>3</v>
      </c>
      <c r="W3104" s="43" t="s">
        <v>10971</v>
      </c>
      <c r="X3104" s="43" t="s">
        <v>80</v>
      </c>
      <c r="Y3104" s="43" t="s">
        <v>66</v>
      </c>
      <c r="Z3104" s="43" t="s">
        <v>10137</v>
      </c>
      <c r="AA3104" s="43" t="s">
        <v>10136</v>
      </c>
      <c r="AB3104" s="46">
        <v>0</v>
      </c>
      <c r="AC3104" s="46">
        <v>0</v>
      </c>
      <c r="AD3104" s="47">
        <v>0</v>
      </c>
      <c r="AE3104" s="47">
        <v>0</v>
      </c>
      <c r="AF3104" s="12" t="str">
        <f t="shared" si="576"/>
        <v>444923</v>
      </c>
      <c r="AG3104" s="13" t="str">
        <f>VLOOKUP(D3104,[2]Reference!$Q:$U,4,FALSE)</f>
        <v>Fleet</v>
      </c>
      <c r="AH3104" s="13" t="str">
        <f>VLOOKUP(D3104,[2]Reference!$Q:$U,5,FALSE)</f>
        <v>LNER</v>
      </c>
      <c r="AI3104" s="14">
        <f t="shared" si="577"/>
        <v>0</v>
      </c>
      <c r="AJ3104" s="14">
        <f t="shared" si="578"/>
        <v>0</v>
      </c>
      <c r="AK3104" s="14">
        <f t="shared" si="579"/>
        <v>0</v>
      </c>
      <c r="AL3104" s="15">
        <f t="shared" si="580"/>
        <v>0</v>
      </c>
      <c r="AM3104" s="14">
        <f t="shared" si="581"/>
        <v>3</v>
      </c>
      <c r="AN3104" s="16">
        <f t="shared" si="582"/>
        <v>45787</v>
      </c>
      <c r="AO3104" s="17">
        <f>VLOOKUP(B3104,[2]Reference!D:E,2,1)</f>
        <v>202602</v>
      </c>
      <c r="AP3104" s="12" t="str">
        <f t="shared" si="583"/>
        <v>7</v>
      </c>
      <c r="AQ3104" s="18">
        <f t="shared" si="584"/>
        <v>0</v>
      </c>
      <c r="AR3104" s="18">
        <f t="shared" si="585"/>
        <v>0</v>
      </c>
      <c r="AS3104" s="13" t="str">
        <f>VLOOKUP(D3104,[2]Reference!$Q:$U,3,FALSE)</f>
        <v>IC225</v>
      </c>
      <c r="AT3104" s="13" t="str">
        <f>VLOOKUP(D3104,[2]Reference!Q:V,6,FALSE)</f>
        <v>IC225</v>
      </c>
      <c r="AU3104" s="13" t="str">
        <f>VLOOKUP(D3104,[2]Reference!$Q:$U,2,FALSE)</f>
        <v>MK4 Coach</v>
      </c>
      <c r="AV3104" s="19">
        <f t="shared" si="586"/>
        <v>45792</v>
      </c>
      <c r="AW3104" s="12" t="str">
        <f>+VLOOKUP(X3104,[2]Reference!BN:BO,2,FALSE)</f>
        <v>Fleet</v>
      </c>
      <c r="AX3104" s="20" t="str">
        <f t="shared" si="587"/>
        <v>HB</v>
      </c>
      <c r="AY3104" s="20" t="str">
        <f>VLOOKUP(AX3104,[2]Reference!AH:AI,2,FALSE)</f>
        <v>LNER</v>
      </c>
      <c r="AZ3104" s="20" t="str">
        <f>VLOOKUP(D3104,[2]Reference!Q:V,6,FALSE)</f>
        <v>IC225</v>
      </c>
      <c r="BA3104" s="20" t="str">
        <f>VLOOKUP(D3104,[2]Reference!Q:V,3,FALSE)</f>
        <v>IC225</v>
      </c>
    </row>
    <row r="3105" spans="1:53" ht="13.5" x14ac:dyDescent="0.25">
      <c r="A3105" s="43" t="s">
        <v>10972</v>
      </c>
      <c r="B3105" s="44">
        <v>45785</v>
      </c>
      <c r="C3105" s="43" t="s">
        <v>54</v>
      </c>
      <c r="D3105" s="43" t="s">
        <v>92</v>
      </c>
      <c r="E3105" s="43" t="s">
        <v>93</v>
      </c>
      <c r="F3105" s="43" t="s">
        <v>92</v>
      </c>
      <c r="G3105" s="43" t="s">
        <v>72</v>
      </c>
      <c r="H3105" s="43" t="s">
        <v>84</v>
      </c>
      <c r="I3105" s="43" t="s">
        <v>2130</v>
      </c>
      <c r="J3105" s="43" t="s">
        <v>2131</v>
      </c>
      <c r="K3105" s="43" t="s">
        <v>1561</v>
      </c>
      <c r="L3105" s="43" t="s">
        <v>10973</v>
      </c>
      <c r="M3105" s="43" t="s">
        <v>786</v>
      </c>
      <c r="N3105" s="45">
        <v>65</v>
      </c>
      <c r="O3105" s="45">
        <v>27</v>
      </c>
      <c r="P3105" s="45">
        <v>38</v>
      </c>
      <c r="Q3105" s="45">
        <v>0</v>
      </c>
      <c r="R3105" s="45">
        <v>0</v>
      </c>
      <c r="S3105" s="45">
        <v>0</v>
      </c>
      <c r="T3105" s="45">
        <v>0</v>
      </c>
      <c r="U3105" s="45">
        <v>3</v>
      </c>
      <c r="V3105" s="45">
        <v>65</v>
      </c>
      <c r="W3105" s="43" t="s">
        <v>10974</v>
      </c>
      <c r="X3105" s="43" t="s">
        <v>80</v>
      </c>
      <c r="Y3105" s="43" t="s">
        <v>66</v>
      </c>
      <c r="Z3105" s="43" t="s">
        <v>10137</v>
      </c>
      <c r="AA3105" s="43" t="s">
        <v>10136</v>
      </c>
      <c r="AB3105" s="46">
        <v>0</v>
      </c>
      <c r="AC3105" s="46">
        <v>0</v>
      </c>
      <c r="AD3105" s="47">
        <v>0</v>
      </c>
      <c r="AE3105" s="47">
        <v>2.86</v>
      </c>
      <c r="AF3105" s="12" t="str">
        <f t="shared" si="576"/>
        <v>445038</v>
      </c>
      <c r="AG3105" s="13" t="str">
        <f>VLOOKUP(D3105,[2]Reference!$Q:$U,4,FALSE)</f>
        <v>Fleet</v>
      </c>
      <c r="AH3105" s="13" t="str">
        <f>VLOOKUP(D3105,[2]Reference!$Q:$U,5,FALSE)</f>
        <v>LNER</v>
      </c>
      <c r="AI3105" s="14">
        <f t="shared" si="577"/>
        <v>0</v>
      </c>
      <c r="AJ3105" s="14">
        <f t="shared" si="578"/>
        <v>0</v>
      </c>
      <c r="AK3105" s="14">
        <f t="shared" si="579"/>
        <v>0</v>
      </c>
      <c r="AL3105" s="15">
        <f t="shared" si="580"/>
        <v>0</v>
      </c>
      <c r="AM3105" s="14">
        <f t="shared" si="581"/>
        <v>65</v>
      </c>
      <c r="AN3105" s="16">
        <f t="shared" si="582"/>
        <v>45787</v>
      </c>
      <c r="AO3105" s="17">
        <f>VLOOKUP(B3105,[2]Reference!D:E,2,1)</f>
        <v>202602</v>
      </c>
      <c r="AP3105" s="12" t="str">
        <f t="shared" si="583"/>
        <v>7</v>
      </c>
      <c r="AQ3105" s="18">
        <f t="shared" si="584"/>
        <v>0</v>
      </c>
      <c r="AR3105" s="18">
        <f t="shared" si="585"/>
        <v>2.86</v>
      </c>
      <c r="AS3105" s="13" t="str">
        <f>VLOOKUP(D3105,[2]Reference!$Q:$U,3,FALSE)</f>
        <v>Azuma</v>
      </c>
      <c r="AT3105" s="13" t="str">
        <f>VLOOKUP(D3105,[2]Reference!Q:V,6,FALSE)</f>
        <v>Azuma</v>
      </c>
      <c r="AU3105" s="13" t="str">
        <f>VLOOKUP(D3105,[2]Reference!$Q:$U,2,FALSE)</f>
        <v>Hitachi - Class 801</v>
      </c>
      <c r="AV3105" s="19">
        <f t="shared" si="586"/>
        <v>45792</v>
      </c>
      <c r="AW3105" s="12" t="str">
        <f>+VLOOKUP(X3105,[2]Reference!BN:BO,2,FALSE)</f>
        <v>Fleet</v>
      </c>
      <c r="AX3105" s="20" t="str">
        <f t="shared" si="587"/>
        <v>HB</v>
      </c>
      <c r="AY3105" s="20" t="str">
        <f>VLOOKUP(AX3105,[2]Reference!AH:AI,2,FALSE)</f>
        <v>LNER</v>
      </c>
      <c r="AZ3105" s="20" t="str">
        <f>VLOOKUP(D3105,[2]Reference!Q:V,6,FALSE)</f>
        <v>Azuma</v>
      </c>
      <c r="BA3105" s="20" t="str">
        <f>VLOOKUP(D3105,[2]Reference!Q:V,3,FALSE)</f>
        <v>Azuma</v>
      </c>
    </row>
    <row r="3106" spans="1:53" ht="13.5" x14ac:dyDescent="0.25">
      <c r="A3106" s="43" t="s">
        <v>10977</v>
      </c>
      <c r="B3106" s="44">
        <v>45785</v>
      </c>
      <c r="C3106" s="43" t="s">
        <v>54</v>
      </c>
      <c r="D3106" s="43" t="s">
        <v>161</v>
      </c>
      <c r="E3106" s="43" t="s">
        <v>162</v>
      </c>
      <c r="F3106" s="43" t="s">
        <v>161</v>
      </c>
      <c r="G3106" s="43" t="s">
        <v>94</v>
      </c>
      <c r="H3106" s="43" t="s">
        <v>84</v>
      </c>
      <c r="I3106" s="43" t="s">
        <v>649</v>
      </c>
      <c r="J3106" s="43" t="s">
        <v>650</v>
      </c>
      <c r="K3106" s="43" t="s">
        <v>98</v>
      </c>
      <c r="L3106" s="43" t="s">
        <v>10978</v>
      </c>
      <c r="M3106" s="43" t="s">
        <v>107</v>
      </c>
      <c r="N3106" s="45">
        <v>54</v>
      </c>
      <c r="O3106" s="45">
        <v>18</v>
      </c>
      <c r="P3106" s="45">
        <v>36</v>
      </c>
      <c r="Q3106" s="45">
        <v>0</v>
      </c>
      <c r="R3106" s="45">
        <v>0</v>
      </c>
      <c r="S3106" s="45">
        <v>0</v>
      </c>
      <c r="T3106" s="45">
        <v>0</v>
      </c>
      <c r="U3106" s="45">
        <v>5</v>
      </c>
      <c r="V3106" s="45">
        <v>54</v>
      </c>
      <c r="W3106" s="43" t="s">
        <v>10979</v>
      </c>
      <c r="X3106" s="43" t="s">
        <v>80</v>
      </c>
      <c r="Y3106" s="43" t="s">
        <v>66</v>
      </c>
      <c r="Z3106" s="43" t="s">
        <v>10137</v>
      </c>
      <c r="AA3106" s="43" t="s">
        <v>10136</v>
      </c>
      <c r="AB3106" s="46">
        <v>0</v>
      </c>
      <c r="AC3106" s="46">
        <v>0</v>
      </c>
      <c r="AD3106" s="47">
        <v>0.85</v>
      </c>
      <c r="AE3106" s="47">
        <v>1.85</v>
      </c>
      <c r="AF3106" s="12" t="str">
        <f t="shared" si="576"/>
        <v>445548</v>
      </c>
      <c r="AG3106" s="13" t="str">
        <f>VLOOKUP(D3106,[2]Reference!$Q:$U,4,FALSE)</f>
        <v>Fleet</v>
      </c>
      <c r="AH3106" s="13" t="str">
        <f>VLOOKUP(D3106,[2]Reference!$Q:$U,5,FALSE)</f>
        <v>LNER</v>
      </c>
      <c r="AI3106" s="14">
        <f t="shared" si="577"/>
        <v>0</v>
      </c>
      <c r="AJ3106" s="14">
        <f t="shared" si="578"/>
        <v>0</v>
      </c>
      <c r="AK3106" s="14">
        <f t="shared" si="579"/>
        <v>0</v>
      </c>
      <c r="AL3106" s="15">
        <f t="shared" si="580"/>
        <v>0.85</v>
      </c>
      <c r="AM3106" s="14">
        <f t="shared" si="581"/>
        <v>54</v>
      </c>
      <c r="AN3106" s="16">
        <f t="shared" si="582"/>
        <v>45787</v>
      </c>
      <c r="AO3106" s="17">
        <f>VLOOKUP(B3106,[2]Reference!D:E,2,1)</f>
        <v>202602</v>
      </c>
      <c r="AP3106" s="12" t="str">
        <f t="shared" si="583"/>
        <v>7</v>
      </c>
      <c r="AQ3106" s="18">
        <f t="shared" si="584"/>
        <v>0.85</v>
      </c>
      <c r="AR3106" s="18">
        <f t="shared" si="585"/>
        <v>1.85</v>
      </c>
      <c r="AS3106" s="13" t="str">
        <f>VLOOKUP(D3106,[2]Reference!$Q:$U,3,FALSE)</f>
        <v>IC225</v>
      </c>
      <c r="AT3106" s="13" t="str">
        <f>VLOOKUP(D3106,[2]Reference!Q:V,6,FALSE)</f>
        <v>IC225</v>
      </c>
      <c r="AU3106" s="13" t="str">
        <f>VLOOKUP(D3106,[2]Reference!$Q:$U,2,FALSE)</f>
        <v>MK4 Coach</v>
      </c>
      <c r="AV3106" s="19">
        <f t="shared" si="586"/>
        <v>45792</v>
      </c>
      <c r="AW3106" s="12" t="str">
        <f>+VLOOKUP(X3106,[2]Reference!BN:BO,2,FALSE)</f>
        <v>Fleet</v>
      </c>
      <c r="AX3106" s="20" t="str">
        <f t="shared" si="587"/>
        <v>HB</v>
      </c>
      <c r="AY3106" s="20" t="str">
        <f>VLOOKUP(AX3106,[2]Reference!AH:AI,2,FALSE)</f>
        <v>LNER</v>
      </c>
      <c r="AZ3106" s="20" t="str">
        <f>VLOOKUP(D3106,[2]Reference!Q:V,6,FALSE)</f>
        <v>IC225</v>
      </c>
      <c r="BA3106" s="20" t="str">
        <f>VLOOKUP(D3106,[2]Reference!Q:V,3,FALSE)</f>
        <v>IC225</v>
      </c>
    </row>
    <row r="3107" spans="1:53" ht="13.5" x14ac:dyDescent="0.25">
      <c r="A3107" s="43" t="s">
        <v>10980</v>
      </c>
      <c r="B3107" s="44">
        <v>45785</v>
      </c>
      <c r="C3107" s="43" t="s">
        <v>54</v>
      </c>
      <c r="D3107" s="43" t="s">
        <v>70</v>
      </c>
      <c r="E3107" s="43" t="s">
        <v>71</v>
      </c>
      <c r="F3107" s="43" t="s">
        <v>70</v>
      </c>
      <c r="G3107" s="43" t="s">
        <v>146</v>
      </c>
      <c r="H3107" s="43" t="s">
        <v>237</v>
      </c>
      <c r="I3107" s="43" t="s">
        <v>238</v>
      </c>
      <c r="J3107" s="43" t="s">
        <v>239</v>
      </c>
      <c r="K3107" s="43" t="s">
        <v>1293</v>
      </c>
      <c r="L3107" s="43" t="s">
        <v>10981</v>
      </c>
      <c r="M3107" s="43" t="s">
        <v>107</v>
      </c>
      <c r="N3107" s="45">
        <v>13</v>
      </c>
      <c r="O3107" s="45">
        <v>2</v>
      </c>
      <c r="P3107" s="45">
        <v>11</v>
      </c>
      <c r="Q3107" s="45">
        <v>0</v>
      </c>
      <c r="R3107" s="45">
        <v>0</v>
      </c>
      <c r="S3107" s="45">
        <v>0</v>
      </c>
      <c r="T3107" s="45">
        <v>0</v>
      </c>
      <c r="U3107" s="45">
        <v>1</v>
      </c>
      <c r="V3107" s="45">
        <v>13</v>
      </c>
      <c r="W3107" s="43" t="s">
        <v>10982</v>
      </c>
      <c r="X3107" s="43" t="s">
        <v>80</v>
      </c>
      <c r="Y3107" s="43" t="s">
        <v>66</v>
      </c>
      <c r="Z3107" s="43" t="s">
        <v>10137</v>
      </c>
      <c r="AA3107" s="43" t="s">
        <v>10136</v>
      </c>
      <c r="AB3107" s="46">
        <v>0</v>
      </c>
      <c r="AC3107" s="46">
        <v>0</v>
      </c>
      <c r="AD3107" s="47">
        <v>0</v>
      </c>
      <c r="AE3107" s="47">
        <v>0.5</v>
      </c>
      <c r="AF3107" s="12" t="str">
        <f t="shared" si="576"/>
        <v>446741</v>
      </c>
      <c r="AG3107" s="13" t="str">
        <f>VLOOKUP(D3107,[2]Reference!$Q:$U,4,FALSE)</f>
        <v>Fleet</v>
      </c>
      <c r="AH3107" s="13" t="str">
        <f>VLOOKUP(D3107,[2]Reference!$Q:$U,5,FALSE)</f>
        <v>LNER</v>
      </c>
      <c r="AI3107" s="14">
        <f t="shared" si="577"/>
        <v>0</v>
      </c>
      <c r="AJ3107" s="14">
        <f t="shared" si="578"/>
        <v>0</v>
      </c>
      <c r="AK3107" s="14">
        <f t="shared" si="579"/>
        <v>0</v>
      </c>
      <c r="AL3107" s="15">
        <f t="shared" si="580"/>
        <v>0</v>
      </c>
      <c r="AM3107" s="14">
        <f t="shared" si="581"/>
        <v>13</v>
      </c>
      <c r="AN3107" s="16">
        <f t="shared" si="582"/>
        <v>45787</v>
      </c>
      <c r="AO3107" s="17">
        <f>VLOOKUP(B3107,[2]Reference!D:E,2,1)</f>
        <v>202602</v>
      </c>
      <c r="AP3107" s="12" t="str">
        <f t="shared" si="583"/>
        <v>7</v>
      </c>
      <c r="AQ3107" s="18">
        <f t="shared" si="584"/>
        <v>0</v>
      </c>
      <c r="AR3107" s="18">
        <f t="shared" si="585"/>
        <v>0.5</v>
      </c>
      <c r="AS3107" s="13" t="str">
        <f>VLOOKUP(D3107,[2]Reference!$Q:$U,3,FALSE)</f>
        <v>IC225</v>
      </c>
      <c r="AT3107" s="13" t="str">
        <f>VLOOKUP(D3107,[2]Reference!Q:V,6,FALSE)</f>
        <v>IC225</v>
      </c>
      <c r="AU3107" s="13" t="str">
        <f>VLOOKUP(D3107,[2]Reference!$Q:$U,2,FALSE)</f>
        <v>Cl 91 Loco</v>
      </c>
      <c r="AV3107" s="19">
        <f t="shared" si="586"/>
        <v>45792</v>
      </c>
      <c r="AW3107" s="12" t="str">
        <f>+VLOOKUP(X3107,[2]Reference!BN:BO,2,FALSE)</f>
        <v>Fleet</v>
      </c>
      <c r="AX3107" s="20" t="str">
        <f t="shared" si="587"/>
        <v>HB</v>
      </c>
      <c r="AY3107" s="20" t="str">
        <f>VLOOKUP(AX3107,[2]Reference!AH:AI,2,FALSE)</f>
        <v>LNER</v>
      </c>
      <c r="AZ3107" s="20" t="str">
        <f>VLOOKUP(D3107,[2]Reference!Q:V,6,FALSE)</f>
        <v>IC225</v>
      </c>
      <c r="BA3107" s="20" t="str">
        <f>VLOOKUP(D3107,[2]Reference!Q:V,3,FALSE)</f>
        <v>IC225</v>
      </c>
    </row>
    <row r="3108" spans="1:53" ht="13.5" x14ac:dyDescent="0.25">
      <c r="A3108" s="43" t="s">
        <v>10983</v>
      </c>
      <c r="B3108" s="44">
        <v>45786</v>
      </c>
      <c r="C3108" s="43" t="s">
        <v>54</v>
      </c>
      <c r="D3108" s="43" t="s">
        <v>70</v>
      </c>
      <c r="E3108" s="43" t="s">
        <v>71</v>
      </c>
      <c r="F3108" s="43" t="s">
        <v>70</v>
      </c>
      <c r="G3108" s="43" t="s">
        <v>72</v>
      </c>
      <c r="H3108" s="43" t="s">
        <v>327</v>
      </c>
      <c r="I3108" s="43" t="s">
        <v>2666</v>
      </c>
      <c r="J3108" s="43" t="s">
        <v>2667</v>
      </c>
      <c r="K3108" s="43" t="s">
        <v>163</v>
      </c>
      <c r="L3108" s="43" t="s">
        <v>10984</v>
      </c>
      <c r="M3108" s="43" t="s">
        <v>664</v>
      </c>
      <c r="N3108" s="45">
        <v>42</v>
      </c>
      <c r="O3108" s="45">
        <v>10</v>
      </c>
      <c r="P3108" s="45">
        <v>32</v>
      </c>
      <c r="Q3108" s="45">
        <v>0</v>
      </c>
      <c r="R3108" s="45">
        <v>0</v>
      </c>
      <c r="S3108" s="45">
        <v>0</v>
      </c>
      <c r="T3108" s="45">
        <v>0</v>
      </c>
      <c r="U3108" s="45">
        <v>5</v>
      </c>
      <c r="V3108" s="45">
        <v>42</v>
      </c>
      <c r="W3108" s="43" t="s">
        <v>10985</v>
      </c>
      <c r="X3108" s="43" t="s">
        <v>80</v>
      </c>
      <c r="Y3108" s="43" t="s">
        <v>66</v>
      </c>
      <c r="Z3108" s="43" t="s">
        <v>10137</v>
      </c>
      <c r="AA3108" s="43" t="s">
        <v>10136</v>
      </c>
      <c r="AB3108" s="46">
        <v>0</v>
      </c>
      <c r="AC3108" s="46">
        <v>0</v>
      </c>
      <c r="AD3108" s="47">
        <v>0</v>
      </c>
      <c r="AE3108" s="47">
        <v>1.02</v>
      </c>
      <c r="AF3108" s="12" t="str">
        <f t="shared" si="576"/>
        <v>447480</v>
      </c>
      <c r="AG3108" s="13" t="str">
        <f>VLOOKUP(D3108,[2]Reference!$Q:$U,4,FALSE)</f>
        <v>Fleet</v>
      </c>
      <c r="AH3108" s="13" t="str">
        <f>VLOOKUP(D3108,[2]Reference!$Q:$U,5,FALSE)</f>
        <v>LNER</v>
      </c>
      <c r="AI3108" s="14">
        <f t="shared" si="577"/>
        <v>0</v>
      </c>
      <c r="AJ3108" s="14">
        <f t="shared" si="578"/>
        <v>0</v>
      </c>
      <c r="AK3108" s="14">
        <f t="shared" si="579"/>
        <v>0</v>
      </c>
      <c r="AL3108" s="15">
        <f t="shared" si="580"/>
        <v>0</v>
      </c>
      <c r="AM3108" s="14">
        <f t="shared" si="581"/>
        <v>42</v>
      </c>
      <c r="AN3108" s="16">
        <f t="shared" si="582"/>
        <v>45787</v>
      </c>
      <c r="AO3108" s="17">
        <f>VLOOKUP(B3108,[2]Reference!D:E,2,1)</f>
        <v>202602</v>
      </c>
      <c r="AP3108" s="12" t="str">
        <f t="shared" si="583"/>
        <v>7</v>
      </c>
      <c r="AQ3108" s="18">
        <f t="shared" si="584"/>
        <v>0</v>
      </c>
      <c r="AR3108" s="18">
        <f t="shared" si="585"/>
        <v>1.02</v>
      </c>
      <c r="AS3108" s="13" t="str">
        <f>VLOOKUP(D3108,[2]Reference!$Q:$U,3,FALSE)</f>
        <v>IC225</v>
      </c>
      <c r="AT3108" s="13" t="str">
        <f>VLOOKUP(D3108,[2]Reference!Q:V,6,FALSE)</f>
        <v>IC225</v>
      </c>
      <c r="AU3108" s="13" t="str">
        <f>VLOOKUP(D3108,[2]Reference!$Q:$U,2,FALSE)</f>
        <v>Cl 91 Loco</v>
      </c>
      <c r="AV3108" s="19">
        <f t="shared" si="586"/>
        <v>45793</v>
      </c>
      <c r="AW3108" s="12" t="str">
        <f>+VLOOKUP(X3108,[2]Reference!BN:BO,2,FALSE)</f>
        <v>Fleet</v>
      </c>
      <c r="AX3108" s="20" t="str">
        <f t="shared" si="587"/>
        <v>HB</v>
      </c>
      <c r="AY3108" s="20" t="str">
        <f>VLOOKUP(AX3108,[2]Reference!AH:AI,2,FALSE)</f>
        <v>LNER</v>
      </c>
      <c r="AZ3108" s="20" t="str">
        <f>VLOOKUP(D3108,[2]Reference!Q:V,6,FALSE)</f>
        <v>IC225</v>
      </c>
      <c r="BA3108" s="20" t="str">
        <f>VLOOKUP(D3108,[2]Reference!Q:V,3,FALSE)</f>
        <v>IC225</v>
      </c>
    </row>
    <row r="3109" spans="1:53" ht="13.5" x14ac:dyDescent="0.25">
      <c r="A3109" s="43" t="s">
        <v>10986</v>
      </c>
      <c r="B3109" s="44">
        <v>45787</v>
      </c>
      <c r="C3109" s="43" t="s">
        <v>54</v>
      </c>
      <c r="D3109" s="43" t="s">
        <v>92</v>
      </c>
      <c r="E3109" s="43" t="s">
        <v>93</v>
      </c>
      <c r="F3109" s="43" t="s">
        <v>92</v>
      </c>
      <c r="G3109" s="43" t="s">
        <v>83</v>
      </c>
      <c r="H3109" s="43" t="s">
        <v>198</v>
      </c>
      <c r="I3109" s="43" t="s">
        <v>209</v>
      </c>
      <c r="J3109" s="43" t="s">
        <v>210</v>
      </c>
      <c r="K3109" s="43" t="s">
        <v>977</v>
      </c>
      <c r="L3109" s="43" t="s">
        <v>10987</v>
      </c>
      <c r="M3109" s="43" t="s">
        <v>347</v>
      </c>
      <c r="N3109" s="45">
        <v>0</v>
      </c>
      <c r="O3109" s="45">
        <v>0</v>
      </c>
      <c r="P3109" s="45">
        <v>0</v>
      </c>
      <c r="Q3109" s="45">
        <v>0</v>
      </c>
      <c r="R3109" s="45">
        <v>1</v>
      </c>
      <c r="S3109" s="45">
        <v>0</v>
      </c>
      <c r="T3109" s="45">
        <v>0</v>
      </c>
      <c r="U3109" s="45">
        <v>1</v>
      </c>
      <c r="V3109" s="45">
        <v>8</v>
      </c>
      <c r="W3109" s="43" t="s">
        <v>10988</v>
      </c>
      <c r="X3109" s="43" t="s">
        <v>119</v>
      </c>
      <c r="Y3109" s="43" t="s">
        <v>66</v>
      </c>
      <c r="Z3109" s="43" t="s">
        <v>10137</v>
      </c>
      <c r="AA3109" s="43" t="s">
        <v>10136</v>
      </c>
      <c r="AB3109" s="46">
        <v>0</v>
      </c>
      <c r="AC3109" s="46">
        <v>1</v>
      </c>
      <c r="AD3109" s="47">
        <v>1</v>
      </c>
      <c r="AE3109" s="47">
        <v>1</v>
      </c>
      <c r="AF3109" s="12" t="str">
        <f t="shared" si="576"/>
        <v>449965</v>
      </c>
      <c r="AG3109" s="13" t="str">
        <f>VLOOKUP(D3109,[2]Reference!$Q:$U,4,FALSE)</f>
        <v>Fleet</v>
      </c>
      <c r="AH3109" s="13" t="str">
        <f>VLOOKUP(D3109,[2]Reference!$Q:$U,5,FALSE)</f>
        <v>LNER</v>
      </c>
      <c r="AI3109" s="14">
        <f t="shared" si="577"/>
        <v>0</v>
      </c>
      <c r="AJ3109" s="14">
        <f t="shared" si="578"/>
        <v>0.5</v>
      </c>
      <c r="AK3109" s="14">
        <f t="shared" si="579"/>
        <v>0.5</v>
      </c>
      <c r="AL3109" s="15">
        <f t="shared" si="580"/>
        <v>0.5</v>
      </c>
      <c r="AM3109" s="14">
        <f t="shared" si="581"/>
        <v>0</v>
      </c>
      <c r="AN3109" s="16">
        <f t="shared" si="582"/>
        <v>45787</v>
      </c>
      <c r="AO3109" s="17">
        <f>VLOOKUP(B3109,[2]Reference!D:E,2,1)</f>
        <v>202602</v>
      </c>
      <c r="AP3109" s="12" t="str">
        <f t="shared" si="583"/>
        <v>7</v>
      </c>
      <c r="AQ3109" s="18">
        <f t="shared" si="584"/>
        <v>1</v>
      </c>
      <c r="AR3109" s="18">
        <f t="shared" si="585"/>
        <v>1</v>
      </c>
      <c r="AS3109" s="13" t="str">
        <f>VLOOKUP(D3109,[2]Reference!$Q:$U,3,FALSE)</f>
        <v>Azuma</v>
      </c>
      <c r="AT3109" s="13" t="str">
        <f>VLOOKUP(D3109,[2]Reference!Q:V,6,FALSE)</f>
        <v>Azuma</v>
      </c>
      <c r="AU3109" s="13" t="str">
        <f>VLOOKUP(D3109,[2]Reference!$Q:$U,2,FALSE)</f>
        <v>Hitachi - Class 801</v>
      </c>
      <c r="AV3109" s="19">
        <f t="shared" si="586"/>
        <v>45794</v>
      </c>
      <c r="AW3109" s="12" t="str">
        <f>+VLOOKUP(X3109,[2]Reference!BN:BO,2,FALSE)</f>
        <v>Depot</v>
      </c>
      <c r="AX3109" s="20" t="str">
        <f t="shared" si="587"/>
        <v>HB</v>
      </c>
      <c r="AY3109" s="20" t="str">
        <f>VLOOKUP(AX3109,[2]Reference!AH:AI,2,FALSE)</f>
        <v>LNER</v>
      </c>
      <c r="AZ3109" s="20" t="str">
        <f>VLOOKUP(D3109,[2]Reference!Q:V,6,FALSE)</f>
        <v>Azuma</v>
      </c>
      <c r="BA3109" s="20" t="str">
        <f>VLOOKUP(D3109,[2]Reference!Q:V,3,FALSE)</f>
        <v>Azuma</v>
      </c>
    </row>
    <row r="3110" spans="1:53" ht="13.5" x14ac:dyDescent="0.25">
      <c r="A3110" s="43" t="s">
        <v>10989</v>
      </c>
      <c r="B3110" s="44">
        <v>45787</v>
      </c>
      <c r="C3110" s="43" t="s">
        <v>54</v>
      </c>
      <c r="D3110" s="43" t="s">
        <v>70</v>
      </c>
      <c r="E3110" s="43" t="s">
        <v>71</v>
      </c>
      <c r="F3110" s="43" t="s">
        <v>70</v>
      </c>
      <c r="G3110" s="43" t="s">
        <v>72</v>
      </c>
      <c r="H3110" s="43" t="s">
        <v>327</v>
      </c>
      <c r="I3110" s="43" t="s">
        <v>2666</v>
      </c>
      <c r="J3110" s="43" t="s">
        <v>2667</v>
      </c>
      <c r="K3110" s="43" t="s">
        <v>1646</v>
      </c>
      <c r="L3110" s="43" t="s">
        <v>10990</v>
      </c>
      <c r="M3110" s="43" t="s">
        <v>664</v>
      </c>
      <c r="N3110" s="45">
        <v>22</v>
      </c>
      <c r="O3110" s="45">
        <v>9</v>
      </c>
      <c r="P3110" s="45">
        <v>13</v>
      </c>
      <c r="Q3110" s="45">
        <v>0</v>
      </c>
      <c r="R3110" s="45">
        <v>0</v>
      </c>
      <c r="S3110" s="45">
        <v>0</v>
      </c>
      <c r="T3110" s="45">
        <v>0</v>
      </c>
      <c r="U3110" s="45">
        <v>2</v>
      </c>
      <c r="V3110" s="45">
        <v>22</v>
      </c>
      <c r="W3110" s="43" t="s">
        <v>10991</v>
      </c>
      <c r="X3110" s="43" t="s">
        <v>80</v>
      </c>
      <c r="Y3110" s="43" t="s">
        <v>66</v>
      </c>
      <c r="Z3110" s="43" t="s">
        <v>10137</v>
      </c>
      <c r="AA3110" s="43" t="s">
        <v>10136</v>
      </c>
      <c r="AB3110" s="46">
        <v>0</v>
      </c>
      <c r="AC3110" s="46">
        <v>0</v>
      </c>
      <c r="AD3110" s="47">
        <v>0</v>
      </c>
      <c r="AE3110" s="47">
        <v>0</v>
      </c>
      <c r="AF3110" s="12" t="str">
        <f t="shared" si="576"/>
        <v>449978</v>
      </c>
      <c r="AG3110" s="13" t="str">
        <f>VLOOKUP(D3110,[2]Reference!$Q:$U,4,FALSE)</f>
        <v>Fleet</v>
      </c>
      <c r="AH3110" s="13" t="str">
        <f>VLOOKUP(D3110,[2]Reference!$Q:$U,5,FALSE)</f>
        <v>LNER</v>
      </c>
      <c r="AI3110" s="14">
        <f t="shared" si="577"/>
        <v>0</v>
      </c>
      <c r="AJ3110" s="14">
        <f t="shared" si="578"/>
        <v>0</v>
      </c>
      <c r="AK3110" s="14">
        <f t="shared" si="579"/>
        <v>0</v>
      </c>
      <c r="AL3110" s="15">
        <f t="shared" si="580"/>
        <v>0</v>
      </c>
      <c r="AM3110" s="14">
        <f t="shared" si="581"/>
        <v>22</v>
      </c>
      <c r="AN3110" s="16">
        <f t="shared" si="582"/>
        <v>45787</v>
      </c>
      <c r="AO3110" s="17">
        <f>VLOOKUP(B3110,[2]Reference!D:E,2,1)</f>
        <v>202602</v>
      </c>
      <c r="AP3110" s="12" t="str">
        <f t="shared" si="583"/>
        <v>7</v>
      </c>
      <c r="AQ3110" s="18">
        <f t="shared" si="584"/>
        <v>0</v>
      </c>
      <c r="AR3110" s="18">
        <f t="shared" si="585"/>
        <v>0</v>
      </c>
      <c r="AS3110" s="13" t="str">
        <f>VLOOKUP(D3110,[2]Reference!$Q:$U,3,FALSE)</f>
        <v>IC225</v>
      </c>
      <c r="AT3110" s="13" t="str">
        <f>VLOOKUP(D3110,[2]Reference!Q:V,6,FALSE)</f>
        <v>IC225</v>
      </c>
      <c r="AU3110" s="13" t="str">
        <f>VLOOKUP(D3110,[2]Reference!$Q:$U,2,FALSE)</f>
        <v>Cl 91 Loco</v>
      </c>
      <c r="AV3110" s="19">
        <f t="shared" si="586"/>
        <v>45794</v>
      </c>
      <c r="AW3110" s="12" t="str">
        <f>+VLOOKUP(X3110,[2]Reference!BN:BO,2,FALSE)</f>
        <v>Fleet</v>
      </c>
      <c r="AX3110" s="20" t="str">
        <f t="shared" si="587"/>
        <v>HB</v>
      </c>
      <c r="AY3110" s="20" t="str">
        <f>VLOOKUP(AX3110,[2]Reference!AH:AI,2,FALSE)</f>
        <v>LNER</v>
      </c>
      <c r="AZ3110" s="20" t="str">
        <f>VLOOKUP(D3110,[2]Reference!Q:V,6,FALSE)</f>
        <v>IC225</v>
      </c>
      <c r="BA3110" s="20" t="str">
        <f>VLOOKUP(D3110,[2]Reference!Q:V,3,FALSE)</f>
        <v>IC225</v>
      </c>
    </row>
    <row r="3111" spans="1:53" ht="13.5" x14ac:dyDescent="0.25">
      <c r="A3111" s="43" t="s">
        <v>10992</v>
      </c>
      <c r="B3111" s="44">
        <v>45787</v>
      </c>
      <c r="C3111" s="43" t="s">
        <v>54</v>
      </c>
      <c r="D3111" s="43" t="s">
        <v>92</v>
      </c>
      <c r="E3111" s="43" t="s">
        <v>93</v>
      </c>
      <c r="F3111" s="43" t="s">
        <v>92</v>
      </c>
      <c r="G3111" s="43" t="s">
        <v>121</v>
      </c>
      <c r="H3111" s="43" t="s">
        <v>138</v>
      </c>
      <c r="I3111" s="43" t="s">
        <v>2509</v>
      </c>
      <c r="J3111" s="43" t="s">
        <v>2510</v>
      </c>
      <c r="K3111" s="43" t="s">
        <v>124</v>
      </c>
      <c r="L3111" s="43" t="s">
        <v>7394</v>
      </c>
      <c r="M3111" s="43" t="s">
        <v>589</v>
      </c>
      <c r="N3111" s="45">
        <v>4</v>
      </c>
      <c r="O3111" s="45">
        <v>4</v>
      </c>
      <c r="P3111" s="45">
        <v>0</v>
      </c>
      <c r="Q3111" s="45">
        <v>0</v>
      </c>
      <c r="R3111" s="45">
        <v>0</v>
      </c>
      <c r="S3111" s="45">
        <v>0</v>
      </c>
      <c r="T3111" s="45">
        <v>0</v>
      </c>
      <c r="U3111" s="45">
        <v>1</v>
      </c>
      <c r="V3111" s="45">
        <v>4</v>
      </c>
      <c r="W3111" s="43" t="s">
        <v>10993</v>
      </c>
      <c r="X3111" s="43" t="s">
        <v>80</v>
      </c>
      <c r="Y3111" s="43" t="s">
        <v>66</v>
      </c>
      <c r="Z3111" s="43" t="s">
        <v>10137</v>
      </c>
      <c r="AA3111" s="43" t="s">
        <v>10136</v>
      </c>
      <c r="AB3111" s="46">
        <v>0</v>
      </c>
      <c r="AC3111" s="46">
        <v>0</v>
      </c>
      <c r="AD3111" s="47">
        <v>0</v>
      </c>
      <c r="AE3111" s="47">
        <v>0</v>
      </c>
      <c r="AF3111" s="12" t="str">
        <f t="shared" si="576"/>
        <v>450800</v>
      </c>
      <c r="AG3111" s="13" t="str">
        <f>VLOOKUP(D3111,[2]Reference!$Q:$U,4,FALSE)</f>
        <v>Fleet</v>
      </c>
      <c r="AH3111" s="13" t="str">
        <f>VLOOKUP(D3111,[2]Reference!$Q:$U,5,FALSE)</f>
        <v>LNER</v>
      </c>
      <c r="AI3111" s="14">
        <f t="shared" si="577"/>
        <v>0</v>
      </c>
      <c r="AJ3111" s="14">
        <f t="shared" si="578"/>
        <v>0</v>
      </c>
      <c r="AK3111" s="14">
        <f t="shared" si="579"/>
        <v>0</v>
      </c>
      <c r="AL3111" s="15">
        <f t="shared" si="580"/>
        <v>0</v>
      </c>
      <c r="AM3111" s="14">
        <f t="shared" si="581"/>
        <v>4</v>
      </c>
      <c r="AN3111" s="16">
        <f t="shared" si="582"/>
        <v>45787</v>
      </c>
      <c r="AO3111" s="17">
        <f>VLOOKUP(B3111,[2]Reference!D:E,2,1)</f>
        <v>202602</v>
      </c>
      <c r="AP3111" s="12" t="str">
        <f t="shared" si="583"/>
        <v>7</v>
      </c>
      <c r="AQ3111" s="18">
        <f t="shared" si="584"/>
        <v>0</v>
      </c>
      <c r="AR3111" s="18">
        <f t="shared" si="585"/>
        <v>0</v>
      </c>
      <c r="AS3111" s="13" t="str">
        <f>VLOOKUP(D3111,[2]Reference!$Q:$U,3,FALSE)</f>
        <v>Azuma</v>
      </c>
      <c r="AT3111" s="13" t="str">
        <f>VLOOKUP(D3111,[2]Reference!Q:V,6,FALSE)</f>
        <v>Azuma</v>
      </c>
      <c r="AU3111" s="13" t="str">
        <f>VLOOKUP(D3111,[2]Reference!$Q:$U,2,FALSE)</f>
        <v>Hitachi - Class 801</v>
      </c>
      <c r="AV3111" s="19">
        <f t="shared" si="586"/>
        <v>45794</v>
      </c>
      <c r="AW3111" s="12" t="str">
        <f>+VLOOKUP(X3111,[2]Reference!BN:BO,2,FALSE)</f>
        <v>Fleet</v>
      </c>
      <c r="AX3111" s="20" t="str">
        <f t="shared" si="587"/>
        <v>HB</v>
      </c>
      <c r="AY3111" s="20" t="str">
        <f>VLOOKUP(AX3111,[2]Reference!AH:AI,2,FALSE)</f>
        <v>LNER</v>
      </c>
      <c r="AZ3111" s="20" t="str">
        <f>VLOOKUP(D3111,[2]Reference!Q:V,6,FALSE)</f>
        <v>Azuma</v>
      </c>
      <c r="BA3111" s="20" t="str">
        <f>VLOOKUP(D3111,[2]Reference!Q:V,3,FALSE)</f>
        <v>Azuma</v>
      </c>
    </row>
    <row r="3112" spans="1:53" ht="13.5" x14ac:dyDescent="0.25">
      <c r="A3112" s="43" t="s">
        <v>10998</v>
      </c>
      <c r="B3112" s="44">
        <v>45788</v>
      </c>
      <c r="C3112" s="43" t="s">
        <v>54</v>
      </c>
      <c r="D3112" s="43" t="s">
        <v>55</v>
      </c>
      <c r="E3112" s="43" t="s">
        <v>56</v>
      </c>
      <c r="F3112" s="43" t="s">
        <v>55</v>
      </c>
      <c r="G3112" s="43" t="s">
        <v>154</v>
      </c>
      <c r="H3112" s="43" t="s">
        <v>327</v>
      </c>
      <c r="I3112" s="43" t="s">
        <v>883</v>
      </c>
      <c r="J3112" s="43" t="s">
        <v>884</v>
      </c>
      <c r="K3112" s="43" t="s">
        <v>920</v>
      </c>
      <c r="L3112" s="43" t="s">
        <v>10999</v>
      </c>
      <c r="M3112" s="43" t="s">
        <v>11000</v>
      </c>
      <c r="N3112" s="45">
        <v>121</v>
      </c>
      <c r="O3112" s="45">
        <v>14</v>
      </c>
      <c r="P3112" s="45">
        <v>107</v>
      </c>
      <c r="Q3112" s="45">
        <v>0</v>
      </c>
      <c r="R3112" s="45">
        <v>0</v>
      </c>
      <c r="S3112" s="45">
        <v>0</v>
      </c>
      <c r="T3112" s="45">
        <v>0</v>
      </c>
      <c r="U3112" s="45">
        <v>14</v>
      </c>
      <c r="V3112" s="45">
        <v>121</v>
      </c>
      <c r="W3112" s="43" t="s">
        <v>11001</v>
      </c>
      <c r="X3112" s="43" t="s">
        <v>80</v>
      </c>
      <c r="Y3112" s="43" t="s">
        <v>66</v>
      </c>
      <c r="Z3112" s="43" t="s">
        <v>10419</v>
      </c>
      <c r="AA3112" s="43" t="s">
        <v>10136</v>
      </c>
      <c r="AB3112" s="46">
        <v>0</v>
      </c>
      <c r="AC3112" s="46">
        <v>0</v>
      </c>
      <c r="AD3112" s="47">
        <v>0</v>
      </c>
      <c r="AE3112" s="47">
        <v>4.47</v>
      </c>
      <c r="AF3112" s="12" t="str">
        <f t="shared" si="576"/>
        <v>452401</v>
      </c>
      <c r="AG3112" s="13" t="str">
        <f>VLOOKUP(D3112,[2]Reference!$Q:$U,4,FALSE)</f>
        <v>Fleet</v>
      </c>
      <c r="AH3112" s="13" t="str">
        <f>VLOOKUP(D3112,[2]Reference!$Q:$U,5,FALSE)</f>
        <v>LNER</v>
      </c>
      <c r="AI3112" s="14">
        <f t="shared" si="577"/>
        <v>0</v>
      </c>
      <c r="AJ3112" s="14">
        <f t="shared" si="578"/>
        <v>0</v>
      </c>
      <c r="AK3112" s="14">
        <f t="shared" si="579"/>
        <v>0</v>
      </c>
      <c r="AL3112" s="15">
        <f t="shared" si="580"/>
        <v>0</v>
      </c>
      <c r="AM3112" s="14">
        <f t="shared" si="581"/>
        <v>121</v>
      </c>
      <c r="AN3112" s="16">
        <f t="shared" si="582"/>
        <v>45794</v>
      </c>
      <c r="AO3112" s="17">
        <f>VLOOKUP(B3112,[2]Reference!D:E,2,1)</f>
        <v>202602</v>
      </c>
      <c r="AP3112" s="12" t="str">
        <f t="shared" si="583"/>
        <v>7</v>
      </c>
      <c r="AQ3112" s="18">
        <f t="shared" si="584"/>
        <v>0</v>
      </c>
      <c r="AR3112" s="18">
        <f t="shared" si="585"/>
        <v>4.47</v>
      </c>
      <c r="AS3112" s="13" t="str">
        <f>VLOOKUP(D3112,[2]Reference!$Q:$U,3,FALSE)</f>
        <v>Azuma</v>
      </c>
      <c r="AT3112" s="13" t="str">
        <f>VLOOKUP(D3112,[2]Reference!Q:V,6,FALSE)</f>
        <v>Azuma</v>
      </c>
      <c r="AU3112" s="13" t="str">
        <f>VLOOKUP(D3112,[2]Reference!$Q:$U,2,FALSE)</f>
        <v>Hitachi - Class 800</v>
      </c>
      <c r="AV3112" s="19">
        <f t="shared" si="586"/>
        <v>45795</v>
      </c>
      <c r="AW3112" s="12" t="str">
        <f>+VLOOKUP(X3112,[2]Reference!BN:BO,2,FALSE)</f>
        <v>Fleet</v>
      </c>
      <c r="AX3112" s="20" t="str">
        <f t="shared" si="587"/>
        <v>HB</v>
      </c>
      <c r="AY3112" s="20" t="str">
        <f>VLOOKUP(AX3112,[2]Reference!AH:AI,2,FALSE)</f>
        <v>LNER</v>
      </c>
      <c r="AZ3112" s="20" t="str">
        <f>VLOOKUP(D3112,[2]Reference!Q:V,6,FALSE)</f>
        <v>Azuma</v>
      </c>
      <c r="BA3112" s="20" t="str">
        <f>VLOOKUP(D3112,[2]Reference!Q:V,3,FALSE)</f>
        <v>Azuma</v>
      </c>
    </row>
    <row r="3113" spans="1:53" ht="13.5" x14ac:dyDescent="0.25">
      <c r="A3113" s="43" t="s">
        <v>11002</v>
      </c>
      <c r="B3113" s="44">
        <v>45788</v>
      </c>
      <c r="C3113" s="43" t="s">
        <v>54</v>
      </c>
      <c r="D3113" s="43" t="s">
        <v>70</v>
      </c>
      <c r="E3113" s="43" t="s">
        <v>71</v>
      </c>
      <c r="F3113" s="43" t="s">
        <v>70</v>
      </c>
      <c r="G3113" s="43" t="s">
        <v>146</v>
      </c>
      <c r="H3113" s="43" t="s">
        <v>73</v>
      </c>
      <c r="I3113" s="43" t="s">
        <v>654</v>
      </c>
      <c r="J3113" s="43" t="s">
        <v>655</v>
      </c>
      <c r="K3113" s="43" t="s">
        <v>201</v>
      </c>
      <c r="L3113" s="43" t="s">
        <v>7726</v>
      </c>
      <c r="M3113" s="43" t="s">
        <v>324</v>
      </c>
      <c r="N3113" s="45">
        <v>5</v>
      </c>
      <c r="O3113" s="45">
        <v>5</v>
      </c>
      <c r="P3113" s="45">
        <v>0</v>
      </c>
      <c r="Q3113" s="45">
        <v>0</v>
      </c>
      <c r="R3113" s="45">
        <v>0</v>
      </c>
      <c r="S3113" s="45">
        <v>0</v>
      </c>
      <c r="T3113" s="45">
        <v>0</v>
      </c>
      <c r="U3113" s="45">
        <v>1</v>
      </c>
      <c r="V3113" s="45">
        <v>5</v>
      </c>
      <c r="W3113" s="43" t="s">
        <v>11003</v>
      </c>
      <c r="X3113" s="43" t="s">
        <v>80</v>
      </c>
      <c r="Y3113" s="43" t="s">
        <v>66</v>
      </c>
      <c r="Z3113" s="43" t="s">
        <v>10419</v>
      </c>
      <c r="AA3113" s="43" t="s">
        <v>10136</v>
      </c>
      <c r="AB3113" s="46">
        <v>0</v>
      </c>
      <c r="AC3113" s="46">
        <v>0</v>
      </c>
      <c r="AD3113" s="47">
        <v>0.16</v>
      </c>
      <c r="AE3113" s="47">
        <v>0.16</v>
      </c>
      <c r="AF3113" s="12" t="str">
        <f t="shared" si="576"/>
        <v>452475</v>
      </c>
      <c r="AG3113" s="13" t="str">
        <f>VLOOKUP(D3113,[2]Reference!$Q:$U,4,FALSE)</f>
        <v>Fleet</v>
      </c>
      <c r="AH3113" s="13" t="str">
        <f>VLOOKUP(D3113,[2]Reference!$Q:$U,5,FALSE)</f>
        <v>LNER</v>
      </c>
      <c r="AI3113" s="14">
        <f t="shared" si="577"/>
        <v>0</v>
      </c>
      <c r="AJ3113" s="14">
        <f t="shared" si="578"/>
        <v>0</v>
      </c>
      <c r="AK3113" s="14">
        <f t="shared" si="579"/>
        <v>0</v>
      </c>
      <c r="AL3113" s="15">
        <f t="shared" si="580"/>
        <v>0.16</v>
      </c>
      <c r="AM3113" s="14">
        <f t="shared" si="581"/>
        <v>5</v>
      </c>
      <c r="AN3113" s="16">
        <f t="shared" si="582"/>
        <v>45794</v>
      </c>
      <c r="AO3113" s="17">
        <f>VLOOKUP(B3113,[2]Reference!D:E,2,1)</f>
        <v>202602</v>
      </c>
      <c r="AP3113" s="12" t="str">
        <f t="shared" si="583"/>
        <v>7</v>
      </c>
      <c r="AQ3113" s="18">
        <f t="shared" si="584"/>
        <v>0.16</v>
      </c>
      <c r="AR3113" s="18">
        <f t="shared" si="585"/>
        <v>0.16</v>
      </c>
      <c r="AS3113" s="13" t="str">
        <f>VLOOKUP(D3113,[2]Reference!$Q:$U,3,FALSE)</f>
        <v>IC225</v>
      </c>
      <c r="AT3113" s="13" t="str">
        <f>VLOOKUP(D3113,[2]Reference!Q:V,6,FALSE)</f>
        <v>IC225</v>
      </c>
      <c r="AU3113" s="13" t="str">
        <f>VLOOKUP(D3113,[2]Reference!$Q:$U,2,FALSE)</f>
        <v>Cl 91 Loco</v>
      </c>
      <c r="AV3113" s="19">
        <f t="shared" si="586"/>
        <v>45795</v>
      </c>
      <c r="AW3113" s="12" t="str">
        <f>+VLOOKUP(X3113,[2]Reference!BN:BO,2,FALSE)</f>
        <v>Fleet</v>
      </c>
      <c r="AX3113" s="20" t="str">
        <f t="shared" si="587"/>
        <v>HB</v>
      </c>
      <c r="AY3113" s="20" t="str">
        <f>VLOOKUP(AX3113,[2]Reference!AH:AI,2,FALSE)</f>
        <v>LNER</v>
      </c>
      <c r="AZ3113" s="20" t="str">
        <f>VLOOKUP(D3113,[2]Reference!Q:V,6,FALSE)</f>
        <v>IC225</v>
      </c>
      <c r="BA3113" s="20" t="str">
        <f>VLOOKUP(D3113,[2]Reference!Q:V,3,FALSE)</f>
        <v>IC225</v>
      </c>
    </row>
    <row r="3114" spans="1:53" ht="13.5" x14ac:dyDescent="0.25">
      <c r="A3114" s="43" t="s">
        <v>11004</v>
      </c>
      <c r="B3114" s="44">
        <v>45788</v>
      </c>
      <c r="C3114" s="43" t="s">
        <v>54</v>
      </c>
      <c r="D3114" s="43" t="s">
        <v>92</v>
      </c>
      <c r="E3114" s="43" t="s">
        <v>93</v>
      </c>
      <c r="F3114" s="43" t="s">
        <v>92</v>
      </c>
      <c r="G3114" s="43" t="s">
        <v>94</v>
      </c>
      <c r="H3114" s="43" t="s">
        <v>339</v>
      </c>
      <c r="I3114" s="43" t="s">
        <v>2867</v>
      </c>
      <c r="J3114" s="43" t="s">
        <v>2868</v>
      </c>
      <c r="K3114" s="43" t="s">
        <v>1246</v>
      </c>
      <c r="L3114" s="43" t="s">
        <v>11005</v>
      </c>
      <c r="M3114" s="43" t="s">
        <v>894</v>
      </c>
      <c r="N3114" s="45">
        <v>14</v>
      </c>
      <c r="O3114" s="45">
        <v>9</v>
      </c>
      <c r="P3114" s="45">
        <v>5</v>
      </c>
      <c r="Q3114" s="45">
        <v>0</v>
      </c>
      <c r="R3114" s="45">
        <v>0</v>
      </c>
      <c r="S3114" s="45">
        <v>0</v>
      </c>
      <c r="T3114" s="45">
        <v>0</v>
      </c>
      <c r="U3114" s="45">
        <v>2</v>
      </c>
      <c r="V3114" s="45">
        <v>14</v>
      </c>
      <c r="W3114" s="43" t="s">
        <v>11006</v>
      </c>
      <c r="X3114" s="43" t="s">
        <v>80</v>
      </c>
      <c r="Y3114" s="43" t="s">
        <v>66</v>
      </c>
      <c r="Z3114" s="43" t="s">
        <v>10419</v>
      </c>
      <c r="AA3114" s="43" t="s">
        <v>10136</v>
      </c>
      <c r="AB3114" s="46">
        <v>0</v>
      </c>
      <c r="AC3114" s="46">
        <v>0</v>
      </c>
      <c r="AD3114" s="47">
        <v>0</v>
      </c>
      <c r="AE3114" s="47">
        <v>0</v>
      </c>
      <c r="AF3114" s="12" t="str">
        <f t="shared" si="576"/>
        <v>453084</v>
      </c>
      <c r="AG3114" s="13" t="str">
        <f>VLOOKUP(D3114,[2]Reference!$Q:$U,4,FALSE)</f>
        <v>Fleet</v>
      </c>
      <c r="AH3114" s="13" t="str">
        <f>VLOOKUP(D3114,[2]Reference!$Q:$U,5,FALSE)</f>
        <v>LNER</v>
      </c>
      <c r="AI3114" s="14">
        <f t="shared" si="577"/>
        <v>0</v>
      </c>
      <c r="AJ3114" s="14">
        <f t="shared" si="578"/>
        <v>0</v>
      </c>
      <c r="AK3114" s="14">
        <f t="shared" si="579"/>
        <v>0</v>
      </c>
      <c r="AL3114" s="15">
        <f t="shared" si="580"/>
        <v>0</v>
      </c>
      <c r="AM3114" s="14">
        <f t="shared" si="581"/>
        <v>14</v>
      </c>
      <c r="AN3114" s="16">
        <f t="shared" si="582"/>
        <v>45794</v>
      </c>
      <c r="AO3114" s="17">
        <f>VLOOKUP(B3114,[2]Reference!D:E,2,1)</f>
        <v>202602</v>
      </c>
      <c r="AP3114" s="12" t="str">
        <f t="shared" si="583"/>
        <v>7</v>
      </c>
      <c r="AQ3114" s="18">
        <f t="shared" si="584"/>
        <v>0</v>
      </c>
      <c r="AR3114" s="18">
        <f t="shared" si="585"/>
        <v>0</v>
      </c>
      <c r="AS3114" s="13" t="str">
        <f>VLOOKUP(D3114,[2]Reference!$Q:$U,3,FALSE)</f>
        <v>Azuma</v>
      </c>
      <c r="AT3114" s="13" t="str">
        <f>VLOOKUP(D3114,[2]Reference!Q:V,6,FALSE)</f>
        <v>Azuma</v>
      </c>
      <c r="AU3114" s="13" t="str">
        <f>VLOOKUP(D3114,[2]Reference!$Q:$U,2,FALSE)</f>
        <v>Hitachi - Class 801</v>
      </c>
      <c r="AV3114" s="19">
        <f t="shared" si="586"/>
        <v>45795</v>
      </c>
      <c r="AW3114" s="12" t="str">
        <f>+VLOOKUP(X3114,[2]Reference!BN:BO,2,FALSE)</f>
        <v>Fleet</v>
      </c>
      <c r="AX3114" s="20" t="str">
        <f t="shared" si="587"/>
        <v>HB</v>
      </c>
      <c r="AY3114" s="20" t="str">
        <f>VLOOKUP(AX3114,[2]Reference!AH:AI,2,FALSE)</f>
        <v>LNER</v>
      </c>
      <c r="AZ3114" s="20" t="str">
        <f>VLOOKUP(D3114,[2]Reference!Q:V,6,FALSE)</f>
        <v>Azuma</v>
      </c>
      <c r="BA3114" s="20" t="str">
        <f>VLOOKUP(D3114,[2]Reference!Q:V,3,FALSE)</f>
        <v>Azuma</v>
      </c>
    </row>
    <row r="3115" spans="1:53" ht="13.5" x14ac:dyDescent="0.25">
      <c r="A3115" s="43" t="s">
        <v>11007</v>
      </c>
      <c r="B3115" s="44">
        <v>45788</v>
      </c>
      <c r="C3115" s="43" t="s">
        <v>54</v>
      </c>
      <c r="D3115" s="43" t="s">
        <v>161</v>
      </c>
      <c r="E3115" s="43" t="s">
        <v>162</v>
      </c>
      <c r="F3115" s="43" t="s">
        <v>161</v>
      </c>
      <c r="G3115" s="43" t="s">
        <v>129</v>
      </c>
      <c r="H3115" s="43" t="s">
        <v>95</v>
      </c>
      <c r="I3115" s="43" t="s">
        <v>147</v>
      </c>
      <c r="J3115" s="43" t="s">
        <v>148</v>
      </c>
      <c r="K3115" s="43" t="s">
        <v>179</v>
      </c>
      <c r="L3115" s="43" t="s">
        <v>2015</v>
      </c>
      <c r="M3115" s="43" t="s">
        <v>324</v>
      </c>
      <c r="N3115" s="45">
        <v>3</v>
      </c>
      <c r="O3115" s="45">
        <v>3</v>
      </c>
      <c r="P3115" s="45">
        <v>0</v>
      </c>
      <c r="Q3115" s="45">
        <v>0</v>
      </c>
      <c r="R3115" s="45">
        <v>0</v>
      </c>
      <c r="S3115" s="45">
        <v>0</v>
      </c>
      <c r="T3115" s="45">
        <v>0</v>
      </c>
      <c r="U3115" s="45">
        <v>1</v>
      </c>
      <c r="V3115" s="45">
        <v>3</v>
      </c>
      <c r="W3115" s="43" t="s">
        <v>11008</v>
      </c>
      <c r="X3115" s="43" t="s">
        <v>80</v>
      </c>
      <c r="Y3115" s="43" t="s">
        <v>66</v>
      </c>
      <c r="Z3115" s="43" t="s">
        <v>10419</v>
      </c>
      <c r="AA3115" s="43" t="s">
        <v>10136</v>
      </c>
      <c r="AB3115" s="46">
        <v>0</v>
      </c>
      <c r="AC3115" s="46">
        <v>0</v>
      </c>
      <c r="AD3115" s="47">
        <v>0</v>
      </c>
      <c r="AE3115" s="47">
        <v>0</v>
      </c>
      <c r="AF3115" s="12" t="str">
        <f t="shared" si="576"/>
        <v>453525</v>
      </c>
      <c r="AG3115" s="13" t="str">
        <f>VLOOKUP(D3115,[2]Reference!$Q:$U,4,FALSE)</f>
        <v>Fleet</v>
      </c>
      <c r="AH3115" s="13" t="str">
        <f>VLOOKUP(D3115,[2]Reference!$Q:$U,5,FALSE)</f>
        <v>LNER</v>
      </c>
      <c r="AI3115" s="14">
        <f t="shared" si="577"/>
        <v>0</v>
      </c>
      <c r="AJ3115" s="14">
        <f t="shared" si="578"/>
        <v>0</v>
      </c>
      <c r="AK3115" s="14">
        <f t="shared" si="579"/>
        <v>0</v>
      </c>
      <c r="AL3115" s="15">
        <f t="shared" si="580"/>
        <v>0</v>
      </c>
      <c r="AM3115" s="14">
        <f t="shared" si="581"/>
        <v>3</v>
      </c>
      <c r="AN3115" s="16">
        <f t="shared" si="582"/>
        <v>45794</v>
      </c>
      <c r="AO3115" s="17">
        <f>VLOOKUP(B3115,[2]Reference!D:E,2,1)</f>
        <v>202602</v>
      </c>
      <c r="AP3115" s="12" t="str">
        <f t="shared" si="583"/>
        <v>7</v>
      </c>
      <c r="AQ3115" s="18">
        <f t="shared" si="584"/>
        <v>0</v>
      </c>
      <c r="AR3115" s="18">
        <f t="shared" si="585"/>
        <v>0</v>
      </c>
      <c r="AS3115" s="13" t="str">
        <f>VLOOKUP(D3115,[2]Reference!$Q:$U,3,FALSE)</f>
        <v>IC225</v>
      </c>
      <c r="AT3115" s="13" t="str">
        <f>VLOOKUP(D3115,[2]Reference!Q:V,6,FALSE)</f>
        <v>IC225</v>
      </c>
      <c r="AU3115" s="13" t="str">
        <f>VLOOKUP(D3115,[2]Reference!$Q:$U,2,FALSE)</f>
        <v>MK4 Coach</v>
      </c>
      <c r="AV3115" s="19">
        <f t="shared" si="586"/>
        <v>45795</v>
      </c>
      <c r="AW3115" s="12" t="str">
        <f>+VLOOKUP(X3115,[2]Reference!BN:BO,2,FALSE)</f>
        <v>Fleet</v>
      </c>
      <c r="AX3115" s="20" t="str">
        <f t="shared" si="587"/>
        <v>HB</v>
      </c>
      <c r="AY3115" s="20" t="str">
        <f>VLOOKUP(AX3115,[2]Reference!AH:AI,2,FALSE)</f>
        <v>LNER</v>
      </c>
      <c r="AZ3115" s="20" t="str">
        <f>VLOOKUP(D3115,[2]Reference!Q:V,6,FALSE)</f>
        <v>IC225</v>
      </c>
      <c r="BA3115" s="20" t="str">
        <f>VLOOKUP(D3115,[2]Reference!Q:V,3,FALSE)</f>
        <v>IC225</v>
      </c>
    </row>
    <row r="3116" spans="1:53" ht="13.5" x14ac:dyDescent="0.25">
      <c r="A3116" s="43" t="s">
        <v>11009</v>
      </c>
      <c r="B3116" s="44">
        <v>45789</v>
      </c>
      <c r="C3116" s="43" t="s">
        <v>54</v>
      </c>
      <c r="D3116" s="43" t="s">
        <v>536</v>
      </c>
      <c r="E3116" s="43" t="s">
        <v>537</v>
      </c>
      <c r="F3116" s="43" t="s">
        <v>536</v>
      </c>
      <c r="G3116" s="43" t="s">
        <v>94</v>
      </c>
      <c r="H3116" s="43" t="s">
        <v>95</v>
      </c>
      <c r="I3116" s="43" t="s">
        <v>555</v>
      </c>
      <c r="J3116" s="43" t="s">
        <v>556</v>
      </c>
      <c r="K3116" s="43" t="s">
        <v>98</v>
      </c>
      <c r="L3116" s="43" t="s">
        <v>11010</v>
      </c>
      <c r="M3116" s="43" t="s">
        <v>185</v>
      </c>
      <c r="N3116" s="45">
        <v>8</v>
      </c>
      <c r="O3116" s="45">
        <v>8</v>
      </c>
      <c r="P3116" s="45">
        <v>0</v>
      </c>
      <c r="Q3116" s="45">
        <v>0</v>
      </c>
      <c r="R3116" s="45">
        <v>0</v>
      </c>
      <c r="S3116" s="45">
        <v>0</v>
      </c>
      <c r="T3116" s="45">
        <v>0</v>
      </c>
      <c r="U3116" s="45">
        <v>1</v>
      </c>
      <c r="V3116" s="45">
        <v>8</v>
      </c>
      <c r="W3116" s="43" t="s">
        <v>11011</v>
      </c>
      <c r="X3116" s="43" t="s">
        <v>80</v>
      </c>
      <c r="Y3116" s="43" t="s">
        <v>66</v>
      </c>
      <c r="Z3116" s="43" t="s">
        <v>10419</v>
      </c>
      <c r="AA3116" s="43" t="s">
        <v>10136</v>
      </c>
      <c r="AB3116" s="46">
        <v>0</v>
      </c>
      <c r="AC3116" s="46">
        <v>0</v>
      </c>
      <c r="AD3116" s="47">
        <v>0</v>
      </c>
      <c r="AE3116" s="47">
        <v>0</v>
      </c>
      <c r="AF3116" s="12" t="str">
        <f t="shared" si="576"/>
        <v>453832</v>
      </c>
      <c r="AG3116" s="13" t="str">
        <f>VLOOKUP(D3116,[2]Reference!$Q:$U,4,FALSE)</f>
        <v>Fleet</v>
      </c>
      <c r="AH3116" s="13" t="str">
        <f>VLOOKUP(D3116,[2]Reference!$Q:$U,5,FALSE)</f>
        <v>LNER</v>
      </c>
      <c r="AI3116" s="14">
        <f t="shared" si="577"/>
        <v>0</v>
      </c>
      <c r="AJ3116" s="14">
        <f t="shared" si="578"/>
        <v>0</v>
      </c>
      <c r="AK3116" s="14">
        <f t="shared" si="579"/>
        <v>0</v>
      </c>
      <c r="AL3116" s="15">
        <f t="shared" si="580"/>
        <v>0</v>
      </c>
      <c r="AM3116" s="14">
        <f t="shared" si="581"/>
        <v>8</v>
      </c>
      <c r="AN3116" s="16">
        <f t="shared" si="582"/>
        <v>45794</v>
      </c>
      <c r="AO3116" s="17">
        <f>VLOOKUP(B3116,[2]Reference!D:E,2,1)</f>
        <v>202602</v>
      </c>
      <c r="AP3116" s="12" t="str">
        <f t="shared" si="583"/>
        <v>7</v>
      </c>
      <c r="AQ3116" s="18">
        <f t="shared" si="584"/>
        <v>0</v>
      </c>
      <c r="AR3116" s="18">
        <f t="shared" si="585"/>
        <v>0</v>
      </c>
      <c r="AS3116" s="13" t="str">
        <f>VLOOKUP(D3116,[2]Reference!$Q:$U,3,FALSE)</f>
        <v>IC225</v>
      </c>
      <c r="AT3116" s="13" t="str">
        <f>VLOOKUP(D3116,[2]Reference!Q:V,6,FALSE)</f>
        <v>IC225</v>
      </c>
      <c r="AU3116" s="13" t="str">
        <f>VLOOKUP(D3116,[2]Reference!$Q:$U,2,FALSE)</f>
        <v>MK4 DVT</v>
      </c>
      <c r="AV3116" s="19">
        <f t="shared" si="586"/>
        <v>45796</v>
      </c>
      <c r="AW3116" s="12" t="str">
        <f>+VLOOKUP(X3116,[2]Reference!BN:BO,2,FALSE)</f>
        <v>Fleet</v>
      </c>
      <c r="AX3116" s="20" t="str">
        <f t="shared" si="587"/>
        <v>HB</v>
      </c>
      <c r="AY3116" s="20" t="str">
        <f>VLOOKUP(AX3116,[2]Reference!AH:AI,2,FALSE)</f>
        <v>LNER</v>
      </c>
      <c r="AZ3116" s="20" t="str">
        <f>VLOOKUP(D3116,[2]Reference!Q:V,6,FALSE)</f>
        <v>IC225</v>
      </c>
      <c r="BA3116" s="20" t="str">
        <f>VLOOKUP(D3116,[2]Reference!Q:V,3,FALSE)</f>
        <v>IC225</v>
      </c>
    </row>
    <row r="3117" spans="1:53" ht="13.5" x14ac:dyDescent="0.25">
      <c r="A3117" s="43" t="s">
        <v>11012</v>
      </c>
      <c r="B3117" s="44">
        <v>45789</v>
      </c>
      <c r="C3117" s="43" t="s">
        <v>54</v>
      </c>
      <c r="D3117" s="43" t="s">
        <v>364</v>
      </c>
      <c r="E3117" s="43" t="s">
        <v>365</v>
      </c>
      <c r="F3117" s="43" t="s">
        <v>364</v>
      </c>
      <c r="G3117" s="43" t="s">
        <v>121</v>
      </c>
      <c r="H3117" s="43" t="s">
        <v>112</v>
      </c>
      <c r="I3117" s="43" t="s">
        <v>285</v>
      </c>
      <c r="J3117" s="43" t="s">
        <v>286</v>
      </c>
      <c r="K3117" s="43" t="s">
        <v>366</v>
      </c>
      <c r="L3117" s="43" t="s">
        <v>11013</v>
      </c>
      <c r="M3117" s="43" t="s">
        <v>610</v>
      </c>
      <c r="N3117" s="45">
        <v>45</v>
      </c>
      <c r="O3117" s="45">
        <v>0</v>
      </c>
      <c r="P3117" s="45">
        <v>45</v>
      </c>
      <c r="Q3117" s="45">
        <v>0</v>
      </c>
      <c r="R3117" s="45">
        <v>0</v>
      </c>
      <c r="S3117" s="45">
        <v>0</v>
      </c>
      <c r="T3117" s="45">
        <v>0</v>
      </c>
      <c r="U3117" s="45">
        <v>5</v>
      </c>
      <c r="V3117" s="45">
        <v>45</v>
      </c>
      <c r="W3117" s="43" t="s">
        <v>11014</v>
      </c>
      <c r="X3117" s="43" t="s">
        <v>119</v>
      </c>
      <c r="Y3117" s="43" t="s">
        <v>66</v>
      </c>
      <c r="Z3117" s="43" t="s">
        <v>10419</v>
      </c>
      <c r="AA3117" s="43" t="s">
        <v>10136</v>
      </c>
      <c r="AB3117" s="46">
        <v>0</v>
      </c>
      <c r="AC3117" s="46">
        <v>0</v>
      </c>
      <c r="AD3117" s="47">
        <v>0</v>
      </c>
      <c r="AE3117" s="47">
        <v>1</v>
      </c>
      <c r="AF3117" s="12" t="str">
        <f t="shared" si="576"/>
        <v>453980</v>
      </c>
      <c r="AG3117" s="13" t="str">
        <f>VLOOKUP(D3117,[2]Reference!$Q:$U,4,FALSE)</f>
        <v>Fleet</v>
      </c>
      <c r="AH3117" s="13" t="str">
        <f>VLOOKUP(D3117,[2]Reference!$Q:$U,5,FALSE)</f>
        <v>LNER</v>
      </c>
      <c r="AI3117" s="14">
        <f t="shared" si="577"/>
        <v>0</v>
      </c>
      <c r="AJ3117" s="14">
        <f t="shared" si="578"/>
        <v>0</v>
      </c>
      <c r="AK3117" s="14">
        <f t="shared" si="579"/>
        <v>0</v>
      </c>
      <c r="AL3117" s="15">
        <f t="shared" si="580"/>
        <v>0</v>
      </c>
      <c r="AM3117" s="14">
        <f t="shared" si="581"/>
        <v>45</v>
      </c>
      <c r="AN3117" s="16">
        <f t="shared" si="582"/>
        <v>45794</v>
      </c>
      <c r="AO3117" s="17">
        <f>VLOOKUP(B3117,[2]Reference!D:E,2,1)</f>
        <v>202602</v>
      </c>
      <c r="AP3117" s="12" t="str">
        <f t="shared" si="583"/>
        <v>7</v>
      </c>
      <c r="AQ3117" s="18">
        <f t="shared" si="584"/>
        <v>0</v>
      </c>
      <c r="AR3117" s="18">
        <f t="shared" si="585"/>
        <v>1</v>
      </c>
      <c r="AS3117" s="13" t="str">
        <f>VLOOKUP(D3117,[2]Reference!$Q:$U,3,FALSE)</f>
        <v>Azuma</v>
      </c>
      <c r="AT3117" s="13" t="str">
        <f>VLOOKUP(D3117,[2]Reference!Q:V,6,FALSE)</f>
        <v>Depot</v>
      </c>
      <c r="AU3117" s="13" t="str">
        <f>VLOOKUP(D3117,[2]Reference!$Q:$U,2,FALSE)</f>
        <v>Heaton</v>
      </c>
      <c r="AV3117" s="19">
        <f t="shared" si="586"/>
        <v>45796</v>
      </c>
      <c r="AW3117" s="12" t="str">
        <f>+VLOOKUP(X3117,[2]Reference!BN:BO,2,FALSE)</f>
        <v>Depot</v>
      </c>
      <c r="AX3117" s="20" t="str">
        <f t="shared" si="587"/>
        <v>HB</v>
      </c>
      <c r="AY3117" s="20" t="str">
        <f>VLOOKUP(AX3117,[2]Reference!AH:AI,2,FALSE)</f>
        <v>LNER</v>
      </c>
      <c r="AZ3117" s="20" t="str">
        <f>VLOOKUP(D3117,[2]Reference!Q:V,6,FALSE)</f>
        <v>Depot</v>
      </c>
      <c r="BA3117" s="20" t="str">
        <f>VLOOKUP(D3117,[2]Reference!Q:V,3,FALSE)</f>
        <v>Azuma</v>
      </c>
    </row>
    <row r="3118" spans="1:53" ht="13.5" x14ac:dyDescent="0.25">
      <c r="A3118" s="43" t="s">
        <v>11015</v>
      </c>
      <c r="B3118" s="44">
        <v>45789</v>
      </c>
      <c r="C3118" s="43" t="s">
        <v>54</v>
      </c>
      <c r="D3118" s="43" t="s">
        <v>215</v>
      </c>
      <c r="E3118" s="43" t="s">
        <v>216</v>
      </c>
      <c r="F3118" s="43" t="s">
        <v>215</v>
      </c>
      <c r="G3118" s="43" t="s">
        <v>129</v>
      </c>
      <c r="H3118" s="43" t="s">
        <v>217</v>
      </c>
      <c r="I3118" s="43" t="s">
        <v>218</v>
      </c>
      <c r="J3118" s="43" t="s">
        <v>219</v>
      </c>
      <c r="K3118" s="43" t="s">
        <v>220</v>
      </c>
      <c r="L3118" s="43" t="s">
        <v>11016</v>
      </c>
      <c r="M3118" s="43" t="s">
        <v>296</v>
      </c>
      <c r="N3118" s="45">
        <v>3</v>
      </c>
      <c r="O3118" s="45">
        <v>3</v>
      </c>
      <c r="P3118" s="45">
        <v>0</v>
      </c>
      <c r="Q3118" s="45">
        <v>0</v>
      </c>
      <c r="R3118" s="45">
        <v>0</v>
      </c>
      <c r="S3118" s="45">
        <v>0</v>
      </c>
      <c r="T3118" s="45">
        <v>0</v>
      </c>
      <c r="U3118" s="45">
        <v>1</v>
      </c>
      <c r="V3118" s="45">
        <v>3</v>
      </c>
      <c r="W3118" s="43" t="s">
        <v>11017</v>
      </c>
      <c r="X3118" s="43" t="s">
        <v>119</v>
      </c>
      <c r="Y3118" s="43" t="s">
        <v>66</v>
      </c>
      <c r="Z3118" s="43" t="s">
        <v>10419</v>
      </c>
      <c r="AA3118" s="43" t="s">
        <v>10136</v>
      </c>
      <c r="AB3118" s="46">
        <v>0</v>
      </c>
      <c r="AC3118" s="46">
        <v>0</v>
      </c>
      <c r="AD3118" s="47">
        <v>0</v>
      </c>
      <c r="AE3118" s="47">
        <v>0</v>
      </c>
      <c r="AF3118" s="12" t="str">
        <f t="shared" si="576"/>
        <v>454588</v>
      </c>
      <c r="AG3118" s="13" t="str">
        <f>VLOOKUP(D3118,[2]Reference!$Q:$U,4,FALSE)</f>
        <v>Fleet</v>
      </c>
      <c r="AH3118" s="13" t="str">
        <f>VLOOKUP(D3118,[2]Reference!$Q:$U,5,FALSE)</f>
        <v>LNER</v>
      </c>
      <c r="AI3118" s="14">
        <f t="shared" si="577"/>
        <v>0</v>
      </c>
      <c r="AJ3118" s="14">
        <f t="shared" si="578"/>
        <v>0</v>
      </c>
      <c r="AK3118" s="14">
        <f t="shared" si="579"/>
        <v>0</v>
      </c>
      <c r="AL3118" s="15">
        <f t="shared" si="580"/>
        <v>0</v>
      </c>
      <c r="AM3118" s="14">
        <f t="shared" si="581"/>
        <v>3</v>
      </c>
      <c r="AN3118" s="16">
        <f t="shared" si="582"/>
        <v>45794</v>
      </c>
      <c r="AO3118" s="17">
        <f>VLOOKUP(B3118,[2]Reference!D:E,2,1)</f>
        <v>202602</v>
      </c>
      <c r="AP3118" s="12" t="str">
        <f t="shared" si="583"/>
        <v>7</v>
      </c>
      <c r="AQ3118" s="18">
        <f t="shared" si="584"/>
        <v>0</v>
      </c>
      <c r="AR3118" s="18">
        <f t="shared" si="585"/>
        <v>0</v>
      </c>
      <c r="AS3118" s="13" t="str">
        <f>VLOOKUP(D3118,[2]Reference!$Q:$U,3,FALSE)</f>
        <v>Other</v>
      </c>
      <c r="AT3118" s="13" t="str">
        <f>VLOOKUP(D3118,[2]Reference!Q:V,6,FALSE)</f>
        <v>Other</v>
      </c>
      <c r="AU3118" s="13" t="str">
        <f>VLOOKUP(D3118,[2]Reference!$Q:$U,2,FALSE)</f>
        <v>ISS - Contractors</v>
      </c>
      <c r="AV3118" s="19">
        <f t="shared" si="586"/>
        <v>45796</v>
      </c>
      <c r="AW3118" s="12" t="str">
        <f>+VLOOKUP(X3118,[2]Reference!BN:BO,2,FALSE)</f>
        <v>Depot</v>
      </c>
      <c r="AX3118" s="20" t="str">
        <f t="shared" si="587"/>
        <v>HB</v>
      </c>
      <c r="AY3118" s="20" t="str">
        <f>VLOOKUP(AX3118,[2]Reference!AH:AI,2,FALSE)</f>
        <v>LNER</v>
      </c>
      <c r="AZ3118" s="20" t="str">
        <f>VLOOKUP(D3118,[2]Reference!Q:V,6,FALSE)</f>
        <v>Other</v>
      </c>
      <c r="BA3118" s="20" t="str">
        <f>VLOOKUP(D3118,[2]Reference!Q:V,3,FALSE)</f>
        <v>Other</v>
      </c>
    </row>
    <row r="3119" spans="1:53" ht="13.5" x14ac:dyDescent="0.25">
      <c r="A3119" s="43" t="s">
        <v>11018</v>
      </c>
      <c r="B3119" s="44">
        <v>45789</v>
      </c>
      <c r="C3119" s="43" t="s">
        <v>54</v>
      </c>
      <c r="D3119" s="43" t="s">
        <v>55</v>
      </c>
      <c r="E3119" s="43" t="s">
        <v>56</v>
      </c>
      <c r="F3119" s="43" t="s">
        <v>55</v>
      </c>
      <c r="G3119" s="43" t="s">
        <v>154</v>
      </c>
      <c r="H3119" s="43" t="s">
        <v>730</v>
      </c>
      <c r="I3119" s="43" t="s">
        <v>4572</v>
      </c>
      <c r="J3119" s="43" t="s">
        <v>4573</v>
      </c>
      <c r="K3119" s="43" t="s">
        <v>1469</v>
      </c>
      <c r="L3119" s="43" t="s">
        <v>11019</v>
      </c>
      <c r="M3119" s="43" t="s">
        <v>459</v>
      </c>
      <c r="N3119" s="45">
        <v>5</v>
      </c>
      <c r="O3119" s="45">
        <v>5</v>
      </c>
      <c r="P3119" s="45">
        <v>0</v>
      </c>
      <c r="Q3119" s="45">
        <v>0</v>
      </c>
      <c r="R3119" s="45">
        <v>0</v>
      </c>
      <c r="S3119" s="45">
        <v>0</v>
      </c>
      <c r="T3119" s="45">
        <v>0</v>
      </c>
      <c r="U3119" s="45">
        <v>1</v>
      </c>
      <c r="V3119" s="45">
        <v>5</v>
      </c>
      <c r="W3119" s="43" t="s">
        <v>11020</v>
      </c>
      <c r="X3119" s="43" t="s">
        <v>80</v>
      </c>
      <c r="Y3119" s="43" t="s">
        <v>66</v>
      </c>
      <c r="Z3119" s="43" t="s">
        <v>10419</v>
      </c>
      <c r="AA3119" s="43" t="s">
        <v>10136</v>
      </c>
      <c r="AB3119" s="46">
        <v>0</v>
      </c>
      <c r="AC3119" s="46">
        <v>0</v>
      </c>
      <c r="AD3119" s="47">
        <v>0</v>
      </c>
      <c r="AE3119" s="47">
        <v>0.2</v>
      </c>
      <c r="AF3119" s="12" t="str">
        <f t="shared" si="576"/>
        <v>455393</v>
      </c>
      <c r="AG3119" s="13" t="str">
        <f>VLOOKUP(D3119,[2]Reference!$Q:$U,4,FALSE)</f>
        <v>Fleet</v>
      </c>
      <c r="AH3119" s="13" t="str">
        <f>VLOOKUP(D3119,[2]Reference!$Q:$U,5,FALSE)</f>
        <v>LNER</v>
      </c>
      <c r="AI3119" s="14">
        <f t="shared" si="577"/>
        <v>0</v>
      </c>
      <c r="AJ3119" s="14">
        <f t="shared" si="578"/>
        <v>0</v>
      </c>
      <c r="AK3119" s="14">
        <f t="shared" si="579"/>
        <v>0</v>
      </c>
      <c r="AL3119" s="15">
        <f t="shared" si="580"/>
        <v>0</v>
      </c>
      <c r="AM3119" s="14">
        <f t="shared" si="581"/>
        <v>5</v>
      </c>
      <c r="AN3119" s="16">
        <f t="shared" si="582"/>
        <v>45794</v>
      </c>
      <c r="AO3119" s="17">
        <f>VLOOKUP(B3119,[2]Reference!D:E,2,1)</f>
        <v>202602</v>
      </c>
      <c r="AP3119" s="12" t="str">
        <f t="shared" si="583"/>
        <v>7</v>
      </c>
      <c r="AQ3119" s="18">
        <f t="shared" si="584"/>
        <v>0</v>
      </c>
      <c r="AR3119" s="18">
        <f t="shared" si="585"/>
        <v>0.2</v>
      </c>
      <c r="AS3119" s="13" t="str">
        <f>VLOOKUP(D3119,[2]Reference!$Q:$U,3,FALSE)</f>
        <v>Azuma</v>
      </c>
      <c r="AT3119" s="13" t="str">
        <f>VLOOKUP(D3119,[2]Reference!Q:V,6,FALSE)</f>
        <v>Azuma</v>
      </c>
      <c r="AU3119" s="13" t="str">
        <f>VLOOKUP(D3119,[2]Reference!$Q:$U,2,FALSE)</f>
        <v>Hitachi - Class 800</v>
      </c>
      <c r="AV3119" s="19">
        <f t="shared" si="586"/>
        <v>45796</v>
      </c>
      <c r="AW3119" s="12" t="str">
        <f>+VLOOKUP(X3119,[2]Reference!BN:BO,2,FALSE)</f>
        <v>Fleet</v>
      </c>
      <c r="AX3119" s="20" t="str">
        <f t="shared" si="587"/>
        <v>HB</v>
      </c>
      <c r="AY3119" s="20" t="str">
        <f>VLOOKUP(AX3119,[2]Reference!AH:AI,2,FALSE)</f>
        <v>LNER</v>
      </c>
      <c r="AZ3119" s="20" t="str">
        <f>VLOOKUP(D3119,[2]Reference!Q:V,6,FALSE)</f>
        <v>Azuma</v>
      </c>
      <c r="BA3119" s="20" t="str">
        <f>VLOOKUP(D3119,[2]Reference!Q:V,3,FALSE)</f>
        <v>Azuma</v>
      </c>
    </row>
    <row r="3120" spans="1:53" ht="13.5" x14ac:dyDescent="0.25">
      <c r="A3120" s="43" t="s">
        <v>11021</v>
      </c>
      <c r="B3120" s="44">
        <v>45790</v>
      </c>
      <c r="C3120" s="43" t="s">
        <v>54</v>
      </c>
      <c r="D3120" s="43" t="s">
        <v>161</v>
      </c>
      <c r="E3120" s="43" t="s">
        <v>162</v>
      </c>
      <c r="F3120" s="43" t="s">
        <v>161</v>
      </c>
      <c r="G3120" s="43" t="s">
        <v>146</v>
      </c>
      <c r="H3120" s="43" t="s">
        <v>95</v>
      </c>
      <c r="I3120" s="43" t="s">
        <v>147</v>
      </c>
      <c r="J3120" s="43" t="s">
        <v>148</v>
      </c>
      <c r="K3120" s="43" t="s">
        <v>201</v>
      </c>
      <c r="L3120" s="43" t="s">
        <v>1913</v>
      </c>
      <c r="M3120" s="43" t="s">
        <v>185</v>
      </c>
      <c r="N3120" s="45">
        <v>3</v>
      </c>
      <c r="O3120" s="45">
        <v>3</v>
      </c>
      <c r="P3120" s="45">
        <v>0</v>
      </c>
      <c r="Q3120" s="45">
        <v>0</v>
      </c>
      <c r="R3120" s="45">
        <v>0</v>
      </c>
      <c r="S3120" s="45">
        <v>0</v>
      </c>
      <c r="T3120" s="45">
        <v>0</v>
      </c>
      <c r="U3120" s="45">
        <v>1</v>
      </c>
      <c r="V3120" s="45">
        <v>3</v>
      </c>
      <c r="W3120" s="43" t="s">
        <v>11022</v>
      </c>
      <c r="X3120" s="43" t="s">
        <v>80</v>
      </c>
      <c r="Y3120" s="43" t="s">
        <v>66</v>
      </c>
      <c r="Z3120" s="43" t="s">
        <v>10419</v>
      </c>
      <c r="AA3120" s="43" t="s">
        <v>10136</v>
      </c>
      <c r="AB3120" s="46">
        <v>0</v>
      </c>
      <c r="AC3120" s="46">
        <v>0</v>
      </c>
      <c r="AD3120" s="47">
        <v>0.09</v>
      </c>
      <c r="AE3120" s="47">
        <v>0.09</v>
      </c>
      <c r="AF3120" s="12" t="str">
        <f t="shared" si="576"/>
        <v>458585</v>
      </c>
      <c r="AG3120" s="13" t="str">
        <f>VLOOKUP(D3120,[2]Reference!$Q:$U,4,FALSE)</f>
        <v>Fleet</v>
      </c>
      <c r="AH3120" s="13" t="str">
        <f>VLOOKUP(D3120,[2]Reference!$Q:$U,5,FALSE)</f>
        <v>LNER</v>
      </c>
      <c r="AI3120" s="14">
        <f t="shared" si="577"/>
        <v>0</v>
      </c>
      <c r="AJ3120" s="14">
        <f t="shared" si="578"/>
        <v>0</v>
      </c>
      <c r="AK3120" s="14">
        <f t="shared" si="579"/>
        <v>0</v>
      </c>
      <c r="AL3120" s="15">
        <f t="shared" si="580"/>
        <v>0.09</v>
      </c>
      <c r="AM3120" s="14">
        <f t="shared" si="581"/>
        <v>3</v>
      </c>
      <c r="AN3120" s="16">
        <f t="shared" si="582"/>
        <v>45794</v>
      </c>
      <c r="AO3120" s="17">
        <f>VLOOKUP(B3120,[2]Reference!D:E,2,1)</f>
        <v>202602</v>
      </c>
      <c r="AP3120" s="12" t="str">
        <f t="shared" si="583"/>
        <v>7</v>
      </c>
      <c r="AQ3120" s="18">
        <f t="shared" si="584"/>
        <v>0.09</v>
      </c>
      <c r="AR3120" s="18">
        <f t="shared" si="585"/>
        <v>0.09</v>
      </c>
      <c r="AS3120" s="13" t="str">
        <f>VLOOKUP(D3120,[2]Reference!$Q:$U,3,FALSE)</f>
        <v>IC225</v>
      </c>
      <c r="AT3120" s="13" t="str">
        <f>VLOOKUP(D3120,[2]Reference!Q:V,6,FALSE)</f>
        <v>IC225</v>
      </c>
      <c r="AU3120" s="13" t="str">
        <f>VLOOKUP(D3120,[2]Reference!$Q:$U,2,FALSE)</f>
        <v>MK4 Coach</v>
      </c>
      <c r="AV3120" s="19">
        <f t="shared" si="586"/>
        <v>45797</v>
      </c>
      <c r="AW3120" s="12" t="str">
        <f>+VLOOKUP(X3120,[2]Reference!BN:BO,2,FALSE)</f>
        <v>Fleet</v>
      </c>
      <c r="AX3120" s="20" t="str">
        <f t="shared" si="587"/>
        <v>HB</v>
      </c>
      <c r="AY3120" s="20" t="str">
        <f>VLOOKUP(AX3120,[2]Reference!AH:AI,2,FALSE)</f>
        <v>LNER</v>
      </c>
      <c r="AZ3120" s="20" t="str">
        <f>VLOOKUP(D3120,[2]Reference!Q:V,6,FALSE)</f>
        <v>IC225</v>
      </c>
      <c r="BA3120" s="20" t="str">
        <f>VLOOKUP(D3120,[2]Reference!Q:V,3,FALSE)</f>
        <v>IC225</v>
      </c>
    </row>
    <row r="3121" spans="1:53" ht="13.5" x14ac:dyDescent="0.25">
      <c r="A3121" s="43" t="s">
        <v>11023</v>
      </c>
      <c r="B3121" s="44">
        <v>45791</v>
      </c>
      <c r="C3121" s="43" t="s">
        <v>54</v>
      </c>
      <c r="D3121" s="43" t="s">
        <v>70</v>
      </c>
      <c r="E3121" s="43" t="s">
        <v>71</v>
      </c>
      <c r="F3121" s="43" t="s">
        <v>70</v>
      </c>
      <c r="G3121" s="43" t="s">
        <v>72</v>
      </c>
      <c r="H3121" s="43" t="s">
        <v>327</v>
      </c>
      <c r="I3121" s="43" t="s">
        <v>2666</v>
      </c>
      <c r="J3121" s="43" t="s">
        <v>2667</v>
      </c>
      <c r="K3121" s="43" t="s">
        <v>993</v>
      </c>
      <c r="L3121" s="43" t="s">
        <v>11024</v>
      </c>
      <c r="M3121" s="43" t="s">
        <v>165</v>
      </c>
      <c r="N3121" s="45">
        <v>4</v>
      </c>
      <c r="O3121" s="45">
        <v>4</v>
      </c>
      <c r="P3121" s="45">
        <v>0</v>
      </c>
      <c r="Q3121" s="45">
        <v>0</v>
      </c>
      <c r="R3121" s="45">
        <v>0</v>
      </c>
      <c r="S3121" s="45">
        <v>0</v>
      </c>
      <c r="T3121" s="45">
        <v>0</v>
      </c>
      <c r="U3121" s="45">
        <v>1</v>
      </c>
      <c r="V3121" s="45">
        <v>4</v>
      </c>
      <c r="W3121" s="43" t="s">
        <v>11025</v>
      </c>
      <c r="X3121" s="43" t="s">
        <v>80</v>
      </c>
      <c r="Y3121" s="43" t="s">
        <v>66</v>
      </c>
      <c r="Z3121" s="43" t="s">
        <v>10419</v>
      </c>
      <c r="AA3121" s="43" t="s">
        <v>10136</v>
      </c>
      <c r="AB3121" s="46">
        <v>0</v>
      </c>
      <c r="AC3121" s="46">
        <v>0</v>
      </c>
      <c r="AD3121" s="47">
        <v>0</v>
      </c>
      <c r="AE3121" s="47">
        <v>0</v>
      </c>
      <c r="AF3121" s="12" t="str">
        <f t="shared" si="576"/>
        <v>459381</v>
      </c>
      <c r="AG3121" s="13" t="str">
        <f>VLOOKUP(D3121,[2]Reference!$Q:$U,4,FALSE)</f>
        <v>Fleet</v>
      </c>
      <c r="AH3121" s="13" t="str">
        <f>VLOOKUP(D3121,[2]Reference!$Q:$U,5,FALSE)</f>
        <v>LNER</v>
      </c>
      <c r="AI3121" s="14">
        <f t="shared" si="577"/>
        <v>0</v>
      </c>
      <c r="AJ3121" s="14">
        <f t="shared" si="578"/>
        <v>0</v>
      </c>
      <c r="AK3121" s="14">
        <f t="shared" si="579"/>
        <v>0</v>
      </c>
      <c r="AL3121" s="15">
        <f t="shared" si="580"/>
        <v>0</v>
      </c>
      <c r="AM3121" s="14">
        <f t="shared" si="581"/>
        <v>4</v>
      </c>
      <c r="AN3121" s="16">
        <f t="shared" si="582"/>
        <v>45794</v>
      </c>
      <c r="AO3121" s="17">
        <f>VLOOKUP(B3121,[2]Reference!D:E,2,1)</f>
        <v>202602</v>
      </c>
      <c r="AP3121" s="12" t="str">
        <f t="shared" si="583"/>
        <v>7</v>
      </c>
      <c r="AQ3121" s="18">
        <f t="shared" si="584"/>
        <v>0</v>
      </c>
      <c r="AR3121" s="18">
        <f t="shared" si="585"/>
        <v>0</v>
      </c>
      <c r="AS3121" s="13" t="str">
        <f>VLOOKUP(D3121,[2]Reference!$Q:$U,3,FALSE)</f>
        <v>IC225</v>
      </c>
      <c r="AT3121" s="13" t="str">
        <f>VLOOKUP(D3121,[2]Reference!Q:V,6,FALSE)</f>
        <v>IC225</v>
      </c>
      <c r="AU3121" s="13" t="str">
        <f>VLOOKUP(D3121,[2]Reference!$Q:$U,2,FALSE)</f>
        <v>Cl 91 Loco</v>
      </c>
      <c r="AV3121" s="19">
        <f t="shared" si="586"/>
        <v>45798</v>
      </c>
      <c r="AW3121" s="12" t="str">
        <f>+VLOOKUP(X3121,[2]Reference!BN:BO,2,FALSE)</f>
        <v>Fleet</v>
      </c>
      <c r="AX3121" s="20" t="str">
        <f t="shared" si="587"/>
        <v>HB</v>
      </c>
      <c r="AY3121" s="20" t="str">
        <f>VLOOKUP(AX3121,[2]Reference!AH:AI,2,FALSE)</f>
        <v>LNER</v>
      </c>
      <c r="AZ3121" s="20" t="str">
        <f>VLOOKUP(D3121,[2]Reference!Q:V,6,FALSE)</f>
        <v>IC225</v>
      </c>
      <c r="BA3121" s="20" t="str">
        <f>VLOOKUP(D3121,[2]Reference!Q:V,3,FALSE)</f>
        <v>IC225</v>
      </c>
    </row>
    <row r="3122" spans="1:53" ht="13.5" x14ac:dyDescent="0.25">
      <c r="A3122" s="43" t="s">
        <v>11026</v>
      </c>
      <c r="B3122" s="44">
        <v>45791</v>
      </c>
      <c r="C3122" s="43" t="s">
        <v>54</v>
      </c>
      <c r="D3122" s="43" t="s">
        <v>92</v>
      </c>
      <c r="E3122" s="43" t="s">
        <v>93</v>
      </c>
      <c r="F3122" s="43" t="s">
        <v>92</v>
      </c>
      <c r="G3122" s="43" t="s">
        <v>121</v>
      </c>
      <c r="H3122" s="43" t="s">
        <v>95</v>
      </c>
      <c r="I3122" s="43" t="s">
        <v>147</v>
      </c>
      <c r="J3122" s="43" t="s">
        <v>148</v>
      </c>
      <c r="K3122" s="43" t="s">
        <v>294</v>
      </c>
      <c r="L3122" s="43" t="s">
        <v>11027</v>
      </c>
      <c r="M3122" s="43" t="s">
        <v>234</v>
      </c>
      <c r="N3122" s="45">
        <v>3</v>
      </c>
      <c r="O3122" s="45">
        <v>3</v>
      </c>
      <c r="P3122" s="45">
        <v>0</v>
      </c>
      <c r="Q3122" s="45">
        <v>0</v>
      </c>
      <c r="R3122" s="45">
        <v>0</v>
      </c>
      <c r="S3122" s="45">
        <v>0</v>
      </c>
      <c r="T3122" s="45">
        <v>0</v>
      </c>
      <c r="U3122" s="45">
        <v>1</v>
      </c>
      <c r="V3122" s="45">
        <v>3</v>
      </c>
      <c r="W3122" s="43" t="s">
        <v>11028</v>
      </c>
      <c r="X3122" s="43" t="s">
        <v>80</v>
      </c>
      <c r="Y3122" s="43" t="s">
        <v>66</v>
      </c>
      <c r="Z3122" s="43" t="s">
        <v>10419</v>
      </c>
      <c r="AA3122" s="43" t="s">
        <v>10136</v>
      </c>
      <c r="AB3122" s="46">
        <v>0</v>
      </c>
      <c r="AC3122" s="46">
        <v>0</v>
      </c>
      <c r="AD3122" s="47">
        <v>0</v>
      </c>
      <c r="AE3122" s="47">
        <v>0</v>
      </c>
      <c r="AF3122" s="12" t="str">
        <f t="shared" si="576"/>
        <v>461635</v>
      </c>
      <c r="AG3122" s="13" t="str">
        <f>VLOOKUP(D3122,[2]Reference!$Q:$U,4,FALSE)</f>
        <v>Fleet</v>
      </c>
      <c r="AH3122" s="13" t="str">
        <f>VLOOKUP(D3122,[2]Reference!$Q:$U,5,FALSE)</f>
        <v>LNER</v>
      </c>
      <c r="AI3122" s="14">
        <f t="shared" si="577"/>
        <v>0</v>
      </c>
      <c r="AJ3122" s="14">
        <f t="shared" si="578"/>
        <v>0</v>
      </c>
      <c r="AK3122" s="14">
        <f t="shared" si="579"/>
        <v>0</v>
      </c>
      <c r="AL3122" s="15">
        <f t="shared" si="580"/>
        <v>0</v>
      </c>
      <c r="AM3122" s="14">
        <f t="shared" si="581"/>
        <v>3</v>
      </c>
      <c r="AN3122" s="16">
        <f t="shared" si="582"/>
        <v>45794</v>
      </c>
      <c r="AO3122" s="17">
        <f>VLOOKUP(B3122,[2]Reference!D:E,2,1)</f>
        <v>202602</v>
      </c>
      <c r="AP3122" s="12" t="str">
        <f t="shared" si="583"/>
        <v>7</v>
      </c>
      <c r="AQ3122" s="18">
        <f t="shared" si="584"/>
        <v>0</v>
      </c>
      <c r="AR3122" s="18">
        <f t="shared" si="585"/>
        <v>0</v>
      </c>
      <c r="AS3122" s="13" t="str">
        <f>VLOOKUP(D3122,[2]Reference!$Q:$U,3,FALSE)</f>
        <v>Azuma</v>
      </c>
      <c r="AT3122" s="13" t="str">
        <f>VLOOKUP(D3122,[2]Reference!Q:V,6,FALSE)</f>
        <v>Azuma</v>
      </c>
      <c r="AU3122" s="13" t="str">
        <f>VLOOKUP(D3122,[2]Reference!$Q:$U,2,FALSE)</f>
        <v>Hitachi - Class 801</v>
      </c>
      <c r="AV3122" s="19">
        <f t="shared" si="586"/>
        <v>45798</v>
      </c>
      <c r="AW3122" s="12" t="str">
        <f>+VLOOKUP(X3122,[2]Reference!BN:BO,2,FALSE)</f>
        <v>Fleet</v>
      </c>
      <c r="AX3122" s="20" t="str">
        <f t="shared" si="587"/>
        <v>HB</v>
      </c>
      <c r="AY3122" s="20" t="str">
        <f>VLOOKUP(AX3122,[2]Reference!AH:AI,2,FALSE)</f>
        <v>LNER</v>
      </c>
      <c r="AZ3122" s="20" t="str">
        <f>VLOOKUP(D3122,[2]Reference!Q:V,6,FALSE)</f>
        <v>Azuma</v>
      </c>
      <c r="BA3122" s="20" t="str">
        <f>VLOOKUP(D3122,[2]Reference!Q:V,3,FALSE)</f>
        <v>Azuma</v>
      </c>
    </row>
    <row r="3123" spans="1:53" ht="13.5" x14ac:dyDescent="0.25">
      <c r="A3123" s="43" t="s">
        <v>11029</v>
      </c>
      <c r="B3123" s="44">
        <v>45792</v>
      </c>
      <c r="C3123" s="43" t="s">
        <v>54</v>
      </c>
      <c r="D3123" s="43" t="s">
        <v>92</v>
      </c>
      <c r="E3123" s="43" t="s">
        <v>93</v>
      </c>
      <c r="F3123" s="43" t="s">
        <v>92</v>
      </c>
      <c r="G3123" s="43" t="s">
        <v>94</v>
      </c>
      <c r="H3123" s="43" t="s">
        <v>95</v>
      </c>
      <c r="I3123" s="43" t="s">
        <v>147</v>
      </c>
      <c r="J3123" s="43" t="s">
        <v>148</v>
      </c>
      <c r="K3123" s="43" t="s">
        <v>1189</v>
      </c>
      <c r="L3123" s="43" t="s">
        <v>11030</v>
      </c>
      <c r="M3123" s="43" t="s">
        <v>169</v>
      </c>
      <c r="N3123" s="45">
        <v>55</v>
      </c>
      <c r="O3123" s="45">
        <v>10</v>
      </c>
      <c r="P3123" s="45">
        <v>45</v>
      </c>
      <c r="Q3123" s="45">
        <v>0</v>
      </c>
      <c r="R3123" s="45">
        <v>0</v>
      </c>
      <c r="S3123" s="45">
        <v>0</v>
      </c>
      <c r="T3123" s="45">
        <v>0</v>
      </c>
      <c r="U3123" s="45">
        <v>4</v>
      </c>
      <c r="V3123" s="45">
        <v>55</v>
      </c>
      <c r="W3123" s="43" t="s">
        <v>11031</v>
      </c>
      <c r="X3123" s="43" t="s">
        <v>80</v>
      </c>
      <c r="Y3123" s="43" t="s">
        <v>66</v>
      </c>
      <c r="Z3123" s="43" t="s">
        <v>10419</v>
      </c>
      <c r="AA3123" s="43" t="s">
        <v>10136</v>
      </c>
      <c r="AB3123" s="46">
        <v>0</v>
      </c>
      <c r="AC3123" s="46">
        <v>0</v>
      </c>
      <c r="AD3123" s="47">
        <v>0</v>
      </c>
      <c r="AE3123" s="47">
        <v>1.91</v>
      </c>
      <c r="AF3123" s="12" t="str">
        <f t="shared" si="576"/>
        <v>462555</v>
      </c>
      <c r="AG3123" s="13" t="str">
        <f>VLOOKUP(D3123,[2]Reference!$Q:$U,4,FALSE)</f>
        <v>Fleet</v>
      </c>
      <c r="AH3123" s="13" t="str">
        <f>VLOOKUP(D3123,[2]Reference!$Q:$U,5,FALSE)</f>
        <v>LNER</v>
      </c>
      <c r="AI3123" s="14">
        <f t="shared" si="577"/>
        <v>0</v>
      </c>
      <c r="AJ3123" s="14">
        <f t="shared" si="578"/>
        <v>0</v>
      </c>
      <c r="AK3123" s="14">
        <f t="shared" si="579"/>
        <v>0</v>
      </c>
      <c r="AL3123" s="15">
        <f t="shared" si="580"/>
        <v>0</v>
      </c>
      <c r="AM3123" s="14">
        <f t="shared" si="581"/>
        <v>55</v>
      </c>
      <c r="AN3123" s="16">
        <f t="shared" si="582"/>
        <v>45794</v>
      </c>
      <c r="AO3123" s="17">
        <f>VLOOKUP(B3123,[2]Reference!D:E,2,1)</f>
        <v>202602</v>
      </c>
      <c r="AP3123" s="12" t="str">
        <f t="shared" si="583"/>
        <v>7</v>
      </c>
      <c r="AQ3123" s="18">
        <f t="shared" si="584"/>
        <v>0</v>
      </c>
      <c r="AR3123" s="18">
        <f t="shared" si="585"/>
        <v>1.91</v>
      </c>
      <c r="AS3123" s="13" t="str">
        <f>VLOOKUP(D3123,[2]Reference!$Q:$U,3,FALSE)</f>
        <v>Azuma</v>
      </c>
      <c r="AT3123" s="13" t="str">
        <f>VLOOKUP(D3123,[2]Reference!Q:V,6,FALSE)</f>
        <v>Azuma</v>
      </c>
      <c r="AU3123" s="13" t="str">
        <f>VLOOKUP(D3123,[2]Reference!$Q:$U,2,FALSE)</f>
        <v>Hitachi - Class 801</v>
      </c>
      <c r="AV3123" s="19">
        <f t="shared" si="586"/>
        <v>45799</v>
      </c>
      <c r="AW3123" s="12" t="str">
        <f>+VLOOKUP(X3123,[2]Reference!BN:BO,2,FALSE)</f>
        <v>Fleet</v>
      </c>
      <c r="AX3123" s="20" t="str">
        <f t="shared" si="587"/>
        <v>HB</v>
      </c>
      <c r="AY3123" s="20" t="str">
        <f>VLOOKUP(AX3123,[2]Reference!AH:AI,2,FALSE)</f>
        <v>LNER</v>
      </c>
      <c r="AZ3123" s="20" t="str">
        <f>VLOOKUP(D3123,[2]Reference!Q:V,6,FALSE)</f>
        <v>Azuma</v>
      </c>
      <c r="BA3123" s="20" t="str">
        <f>VLOOKUP(D3123,[2]Reference!Q:V,3,FALSE)</f>
        <v>Azuma</v>
      </c>
    </row>
    <row r="3124" spans="1:53" ht="13.5" x14ac:dyDescent="0.25">
      <c r="A3124" s="43" t="s">
        <v>11032</v>
      </c>
      <c r="B3124" s="44">
        <v>45792</v>
      </c>
      <c r="C3124" s="43" t="s">
        <v>54</v>
      </c>
      <c r="D3124" s="43" t="s">
        <v>55</v>
      </c>
      <c r="E3124" s="43" t="s">
        <v>56</v>
      </c>
      <c r="F3124" s="43" t="s">
        <v>55</v>
      </c>
      <c r="G3124" s="43" t="s">
        <v>154</v>
      </c>
      <c r="H3124" s="43" t="s">
        <v>327</v>
      </c>
      <c r="I3124" s="43" t="s">
        <v>883</v>
      </c>
      <c r="J3124" s="43" t="s">
        <v>884</v>
      </c>
      <c r="K3124" s="43" t="s">
        <v>1817</v>
      </c>
      <c r="L3124" s="43" t="s">
        <v>11033</v>
      </c>
      <c r="M3124" s="43" t="s">
        <v>904</v>
      </c>
      <c r="N3124" s="45">
        <v>8</v>
      </c>
      <c r="O3124" s="45">
        <v>8</v>
      </c>
      <c r="P3124" s="45">
        <v>0</v>
      </c>
      <c r="Q3124" s="45">
        <v>0</v>
      </c>
      <c r="R3124" s="45">
        <v>0</v>
      </c>
      <c r="S3124" s="45">
        <v>0</v>
      </c>
      <c r="T3124" s="45">
        <v>0</v>
      </c>
      <c r="U3124" s="45">
        <v>1</v>
      </c>
      <c r="V3124" s="45">
        <v>8</v>
      </c>
      <c r="W3124" s="43" t="s">
        <v>11034</v>
      </c>
      <c r="X3124" s="43" t="s">
        <v>80</v>
      </c>
      <c r="Y3124" s="43" t="s">
        <v>66</v>
      </c>
      <c r="Z3124" s="43" t="s">
        <v>10419</v>
      </c>
      <c r="AA3124" s="43" t="s">
        <v>10136</v>
      </c>
      <c r="AB3124" s="46">
        <v>0</v>
      </c>
      <c r="AC3124" s="46">
        <v>0</v>
      </c>
      <c r="AD3124" s="47">
        <v>0</v>
      </c>
      <c r="AE3124" s="47">
        <v>0</v>
      </c>
      <c r="AF3124" s="12" t="str">
        <f t="shared" si="576"/>
        <v>463019</v>
      </c>
      <c r="AG3124" s="13" t="str">
        <f>VLOOKUP(D3124,[2]Reference!$Q:$U,4,FALSE)</f>
        <v>Fleet</v>
      </c>
      <c r="AH3124" s="13" t="str">
        <f>VLOOKUP(D3124,[2]Reference!$Q:$U,5,FALSE)</f>
        <v>LNER</v>
      </c>
      <c r="AI3124" s="14">
        <f t="shared" si="577"/>
        <v>0</v>
      </c>
      <c r="AJ3124" s="14">
        <f t="shared" si="578"/>
        <v>0</v>
      </c>
      <c r="AK3124" s="14">
        <f t="shared" si="579"/>
        <v>0</v>
      </c>
      <c r="AL3124" s="15">
        <f t="shared" si="580"/>
        <v>0</v>
      </c>
      <c r="AM3124" s="14">
        <f t="shared" si="581"/>
        <v>8</v>
      </c>
      <c r="AN3124" s="16">
        <f t="shared" si="582"/>
        <v>45794</v>
      </c>
      <c r="AO3124" s="17">
        <f>VLOOKUP(B3124,[2]Reference!D:E,2,1)</f>
        <v>202602</v>
      </c>
      <c r="AP3124" s="12" t="str">
        <f t="shared" si="583"/>
        <v>7</v>
      </c>
      <c r="AQ3124" s="18">
        <f t="shared" si="584"/>
        <v>0</v>
      </c>
      <c r="AR3124" s="18">
        <f t="shared" si="585"/>
        <v>0</v>
      </c>
      <c r="AS3124" s="13" t="str">
        <f>VLOOKUP(D3124,[2]Reference!$Q:$U,3,FALSE)</f>
        <v>Azuma</v>
      </c>
      <c r="AT3124" s="13" t="str">
        <f>VLOOKUP(D3124,[2]Reference!Q:V,6,FALSE)</f>
        <v>Azuma</v>
      </c>
      <c r="AU3124" s="13" t="str">
        <f>VLOOKUP(D3124,[2]Reference!$Q:$U,2,FALSE)</f>
        <v>Hitachi - Class 800</v>
      </c>
      <c r="AV3124" s="19">
        <f t="shared" si="586"/>
        <v>45799</v>
      </c>
      <c r="AW3124" s="12" t="str">
        <f>+VLOOKUP(X3124,[2]Reference!BN:BO,2,FALSE)</f>
        <v>Fleet</v>
      </c>
      <c r="AX3124" s="20" t="str">
        <f t="shared" si="587"/>
        <v>HB</v>
      </c>
      <c r="AY3124" s="20" t="str">
        <f>VLOOKUP(AX3124,[2]Reference!AH:AI,2,FALSE)</f>
        <v>LNER</v>
      </c>
      <c r="AZ3124" s="20" t="str">
        <f>VLOOKUP(D3124,[2]Reference!Q:V,6,FALSE)</f>
        <v>Azuma</v>
      </c>
      <c r="BA3124" s="20" t="str">
        <f>VLOOKUP(D3124,[2]Reference!Q:V,3,FALSE)</f>
        <v>Azuma</v>
      </c>
    </row>
    <row r="3125" spans="1:53" ht="13.5" x14ac:dyDescent="0.25">
      <c r="A3125" s="43" t="s">
        <v>11035</v>
      </c>
      <c r="B3125" s="44">
        <v>45792</v>
      </c>
      <c r="C3125" s="43" t="s">
        <v>54</v>
      </c>
      <c r="D3125" s="43" t="s">
        <v>55</v>
      </c>
      <c r="E3125" s="43" t="s">
        <v>56</v>
      </c>
      <c r="F3125" s="43" t="s">
        <v>55</v>
      </c>
      <c r="G3125" s="43" t="s">
        <v>129</v>
      </c>
      <c r="H3125" s="43" t="s">
        <v>327</v>
      </c>
      <c r="I3125" s="43" t="s">
        <v>883</v>
      </c>
      <c r="J3125" s="43" t="s">
        <v>884</v>
      </c>
      <c r="K3125" s="43" t="s">
        <v>1387</v>
      </c>
      <c r="L3125" s="43" t="s">
        <v>11036</v>
      </c>
      <c r="M3125" s="43" t="s">
        <v>10848</v>
      </c>
      <c r="N3125" s="45">
        <v>39</v>
      </c>
      <c r="O3125" s="45">
        <v>8</v>
      </c>
      <c r="P3125" s="45">
        <v>31</v>
      </c>
      <c r="Q3125" s="45">
        <v>0</v>
      </c>
      <c r="R3125" s="45">
        <v>0</v>
      </c>
      <c r="S3125" s="45">
        <v>0</v>
      </c>
      <c r="T3125" s="45">
        <v>0</v>
      </c>
      <c r="U3125" s="45">
        <v>3</v>
      </c>
      <c r="V3125" s="45">
        <v>39</v>
      </c>
      <c r="W3125" s="43" t="s">
        <v>11001</v>
      </c>
      <c r="X3125" s="43" t="s">
        <v>80</v>
      </c>
      <c r="Y3125" s="43" t="s">
        <v>66</v>
      </c>
      <c r="Z3125" s="43" t="s">
        <v>10419</v>
      </c>
      <c r="AA3125" s="43" t="s">
        <v>10136</v>
      </c>
      <c r="AB3125" s="46">
        <v>0</v>
      </c>
      <c r="AC3125" s="46">
        <v>0</v>
      </c>
      <c r="AD3125" s="47">
        <v>0</v>
      </c>
      <c r="AE3125" s="47">
        <v>1.49</v>
      </c>
      <c r="AF3125" s="12" t="str">
        <f t="shared" si="576"/>
        <v>463226</v>
      </c>
      <c r="AG3125" s="13" t="str">
        <f>VLOOKUP(D3125,[2]Reference!$Q:$U,4,FALSE)</f>
        <v>Fleet</v>
      </c>
      <c r="AH3125" s="13" t="str">
        <f>VLOOKUP(D3125,[2]Reference!$Q:$U,5,FALSE)</f>
        <v>LNER</v>
      </c>
      <c r="AI3125" s="14">
        <f t="shared" si="577"/>
        <v>0</v>
      </c>
      <c r="AJ3125" s="14">
        <f t="shared" si="578"/>
        <v>0</v>
      </c>
      <c r="AK3125" s="14">
        <f t="shared" si="579"/>
        <v>0</v>
      </c>
      <c r="AL3125" s="15">
        <f t="shared" si="580"/>
        <v>0</v>
      </c>
      <c r="AM3125" s="14">
        <f t="shared" si="581"/>
        <v>39</v>
      </c>
      <c r="AN3125" s="16">
        <f t="shared" si="582"/>
        <v>45794</v>
      </c>
      <c r="AO3125" s="17">
        <f>VLOOKUP(B3125,[2]Reference!D:E,2,1)</f>
        <v>202602</v>
      </c>
      <c r="AP3125" s="12" t="str">
        <f t="shared" si="583"/>
        <v>7</v>
      </c>
      <c r="AQ3125" s="18">
        <f t="shared" si="584"/>
        <v>0</v>
      </c>
      <c r="AR3125" s="18">
        <f t="shared" si="585"/>
        <v>1.49</v>
      </c>
      <c r="AS3125" s="13" t="str">
        <f>VLOOKUP(D3125,[2]Reference!$Q:$U,3,FALSE)</f>
        <v>Azuma</v>
      </c>
      <c r="AT3125" s="13" t="str">
        <f>VLOOKUP(D3125,[2]Reference!Q:V,6,FALSE)</f>
        <v>Azuma</v>
      </c>
      <c r="AU3125" s="13" t="str">
        <f>VLOOKUP(D3125,[2]Reference!$Q:$U,2,FALSE)</f>
        <v>Hitachi - Class 800</v>
      </c>
      <c r="AV3125" s="19">
        <f t="shared" si="586"/>
        <v>45799</v>
      </c>
      <c r="AW3125" s="12" t="str">
        <f>+VLOOKUP(X3125,[2]Reference!BN:BO,2,FALSE)</f>
        <v>Fleet</v>
      </c>
      <c r="AX3125" s="20" t="str">
        <f t="shared" si="587"/>
        <v>HB</v>
      </c>
      <c r="AY3125" s="20" t="str">
        <f>VLOOKUP(AX3125,[2]Reference!AH:AI,2,FALSE)</f>
        <v>LNER</v>
      </c>
      <c r="AZ3125" s="20" t="str">
        <f>VLOOKUP(D3125,[2]Reference!Q:V,6,FALSE)</f>
        <v>Azuma</v>
      </c>
      <c r="BA3125" s="20" t="str">
        <f>VLOOKUP(D3125,[2]Reference!Q:V,3,FALSE)</f>
        <v>Azuma</v>
      </c>
    </row>
    <row r="3126" spans="1:53" ht="13.5" x14ac:dyDescent="0.25">
      <c r="A3126" s="43" t="s">
        <v>11037</v>
      </c>
      <c r="B3126" s="44">
        <v>45793</v>
      </c>
      <c r="C3126" s="43" t="s">
        <v>54</v>
      </c>
      <c r="D3126" s="43" t="s">
        <v>92</v>
      </c>
      <c r="E3126" s="43" t="s">
        <v>93</v>
      </c>
      <c r="F3126" s="43" t="s">
        <v>92</v>
      </c>
      <c r="G3126" s="43" t="s">
        <v>121</v>
      </c>
      <c r="H3126" s="43" t="s">
        <v>84</v>
      </c>
      <c r="I3126" s="43" t="s">
        <v>1016</v>
      </c>
      <c r="J3126" s="43" t="s">
        <v>1017</v>
      </c>
      <c r="K3126" s="43" t="s">
        <v>294</v>
      </c>
      <c r="L3126" s="43" t="s">
        <v>11038</v>
      </c>
      <c r="M3126" s="43" t="s">
        <v>347</v>
      </c>
      <c r="N3126" s="45">
        <v>25</v>
      </c>
      <c r="O3126" s="45">
        <v>25</v>
      </c>
      <c r="P3126" s="45">
        <v>0</v>
      </c>
      <c r="Q3126" s="45">
        <v>0</v>
      </c>
      <c r="R3126" s="45">
        <v>0</v>
      </c>
      <c r="S3126" s="45">
        <v>0</v>
      </c>
      <c r="T3126" s="45">
        <v>0</v>
      </c>
      <c r="U3126" s="45">
        <v>1</v>
      </c>
      <c r="V3126" s="45">
        <v>25</v>
      </c>
      <c r="W3126" s="43" t="s">
        <v>11039</v>
      </c>
      <c r="X3126" s="43" t="s">
        <v>80</v>
      </c>
      <c r="Y3126" s="43" t="s">
        <v>66</v>
      </c>
      <c r="Z3126" s="43" t="s">
        <v>10419</v>
      </c>
      <c r="AA3126" s="43" t="s">
        <v>10136</v>
      </c>
      <c r="AB3126" s="46">
        <v>0</v>
      </c>
      <c r="AC3126" s="46">
        <v>0</v>
      </c>
      <c r="AD3126" s="47">
        <v>0</v>
      </c>
      <c r="AE3126" s="47">
        <v>1</v>
      </c>
      <c r="AF3126" s="12" t="str">
        <f t="shared" si="576"/>
        <v>464884</v>
      </c>
      <c r="AG3126" s="13" t="str">
        <f>VLOOKUP(D3126,[2]Reference!$Q:$U,4,FALSE)</f>
        <v>Fleet</v>
      </c>
      <c r="AH3126" s="13" t="str">
        <f>VLOOKUP(D3126,[2]Reference!$Q:$U,5,FALSE)</f>
        <v>LNER</v>
      </c>
      <c r="AI3126" s="14">
        <f t="shared" si="577"/>
        <v>0</v>
      </c>
      <c r="AJ3126" s="14">
        <f t="shared" si="578"/>
        <v>0</v>
      </c>
      <c r="AK3126" s="14">
        <f t="shared" si="579"/>
        <v>0</v>
      </c>
      <c r="AL3126" s="15">
        <f t="shared" si="580"/>
        <v>0</v>
      </c>
      <c r="AM3126" s="14">
        <f t="shared" si="581"/>
        <v>25</v>
      </c>
      <c r="AN3126" s="16">
        <f t="shared" si="582"/>
        <v>45794</v>
      </c>
      <c r="AO3126" s="17">
        <f>VLOOKUP(B3126,[2]Reference!D:E,2,1)</f>
        <v>202602</v>
      </c>
      <c r="AP3126" s="12" t="str">
        <f t="shared" si="583"/>
        <v>7</v>
      </c>
      <c r="AQ3126" s="18">
        <f t="shared" si="584"/>
        <v>0</v>
      </c>
      <c r="AR3126" s="18">
        <f t="shared" si="585"/>
        <v>1</v>
      </c>
      <c r="AS3126" s="13" t="str">
        <f>VLOOKUP(D3126,[2]Reference!$Q:$U,3,FALSE)</f>
        <v>Azuma</v>
      </c>
      <c r="AT3126" s="13" t="str">
        <f>VLOOKUP(D3126,[2]Reference!Q:V,6,FALSE)</f>
        <v>Azuma</v>
      </c>
      <c r="AU3126" s="13" t="str">
        <f>VLOOKUP(D3126,[2]Reference!$Q:$U,2,FALSE)</f>
        <v>Hitachi - Class 801</v>
      </c>
      <c r="AV3126" s="19">
        <f t="shared" si="586"/>
        <v>45800</v>
      </c>
      <c r="AW3126" s="12" t="str">
        <f>+VLOOKUP(X3126,[2]Reference!BN:BO,2,FALSE)</f>
        <v>Fleet</v>
      </c>
      <c r="AX3126" s="20" t="str">
        <f t="shared" si="587"/>
        <v>HB</v>
      </c>
      <c r="AY3126" s="20" t="str">
        <f>VLOOKUP(AX3126,[2]Reference!AH:AI,2,FALSE)</f>
        <v>LNER</v>
      </c>
      <c r="AZ3126" s="20" t="str">
        <f>VLOOKUP(D3126,[2]Reference!Q:V,6,FALSE)</f>
        <v>Azuma</v>
      </c>
      <c r="BA3126" s="20" t="str">
        <f>VLOOKUP(D3126,[2]Reference!Q:V,3,FALSE)</f>
        <v>Azuma</v>
      </c>
    </row>
    <row r="3127" spans="1:53" ht="13.5" x14ac:dyDescent="0.25">
      <c r="A3127" s="43" t="s">
        <v>11040</v>
      </c>
      <c r="B3127" s="44">
        <v>45793</v>
      </c>
      <c r="C3127" s="43" t="s">
        <v>54</v>
      </c>
      <c r="D3127" s="43" t="s">
        <v>55</v>
      </c>
      <c r="E3127" s="43" t="s">
        <v>56</v>
      </c>
      <c r="F3127" s="43" t="s">
        <v>55</v>
      </c>
      <c r="G3127" s="43" t="s">
        <v>231</v>
      </c>
      <c r="H3127" s="43" t="s">
        <v>84</v>
      </c>
      <c r="I3127" s="43" t="s">
        <v>251</v>
      </c>
      <c r="J3127" s="43" t="s">
        <v>252</v>
      </c>
      <c r="K3127" s="43" t="s">
        <v>919</v>
      </c>
      <c r="L3127" s="43" t="s">
        <v>3999</v>
      </c>
      <c r="M3127" s="43" t="s">
        <v>234</v>
      </c>
      <c r="N3127" s="45">
        <v>8</v>
      </c>
      <c r="O3127" s="45">
        <v>8</v>
      </c>
      <c r="P3127" s="45">
        <v>0</v>
      </c>
      <c r="Q3127" s="45">
        <v>0</v>
      </c>
      <c r="R3127" s="45">
        <v>0</v>
      </c>
      <c r="S3127" s="45">
        <v>0</v>
      </c>
      <c r="T3127" s="45">
        <v>0</v>
      </c>
      <c r="U3127" s="45">
        <v>1</v>
      </c>
      <c r="V3127" s="45">
        <v>8</v>
      </c>
      <c r="W3127" s="43" t="s">
        <v>11041</v>
      </c>
      <c r="X3127" s="43" t="s">
        <v>80</v>
      </c>
      <c r="Y3127" s="43" t="s">
        <v>66</v>
      </c>
      <c r="Z3127" s="43" t="s">
        <v>10419</v>
      </c>
      <c r="AA3127" s="43" t="s">
        <v>10136</v>
      </c>
      <c r="AB3127" s="46">
        <v>0</v>
      </c>
      <c r="AC3127" s="46">
        <v>0</v>
      </c>
      <c r="AD3127" s="47">
        <v>0.19</v>
      </c>
      <c r="AE3127" s="47">
        <v>0.19</v>
      </c>
      <c r="AF3127" s="12" t="str">
        <f t="shared" si="576"/>
        <v>464989</v>
      </c>
      <c r="AG3127" s="13" t="str">
        <f>VLOOKUP(D3127,[2]Reference!$Q:$U,4,FALSE)</f>
        <v>Fleet</v>
      </c>
      <c r="AH3127" s="13" t="str">
        <f>VLOOKUP(D3127,[2]Reference!$Q:$U,5,FALSE)</f>
        <v>LNER</v>
      </c>
      <c r="AI3127" s="14">
        <f t="shared" si="577"/>
        <v>0</v>
      </c>
      <c r="AJ3127" s="14">
        <f t="shared" si="578"/>
        <v>0</v>
      </c>
      <c r="AK3127" s="14">
        <f t="shared" si="579"/>
        <v>0</v>
      </c>
      <c r="AL3127" s="15">
        <f t="shared" si="580"/>
        <v>0.19</v>
      </c>
      <c r="AM3127" s="14">
        <f t="shared" si="581"/>
        <v>8</v>
      </c>
      <c r="AN3127" s="16">
        <f t="shared" si="582"/>
        <v>45794</v>
      </c>
      <c r="AO3127" s="17">
        <f>VLOOKUP(B3127,[2]Reference!D:E,2,1)</f>
        <v>202602</v>
      </c>
      <c r="AP3127" s="12" t="str">
        <f t="shared" si="583"/>
        <v>7</v>
      </c>
      <c r="AQ3127" s="18">
        <f t="shared" si="584"/>
        <v>0.19</v>
      </c>
      <c r="AR3127" s="18">
        <f t="shared" si="585"/>
        <v>0.19</v>
      </c>
      <c r="AS3127" s="13" t="str">
        <f>VLOOKUP(D3127,[2]Reference!$Q:$U,3,FALSE)</f>
        <v>Azuma</v>
      </c>
      <c r="AT3127" s="13" t="str">
        <f>VLOOKUP(D3127,[2]Reference!Q:V,6,FALSE)</f>
        <v>Azuma</v>
      </c>
      <c r="AU3127" s="13" t="str">
        <f>VLOOKUP(D3127,[2]Reference!$Q:$U,2,FALSE)</f>
        <v>Hitachi - Class 800</v>
      </c>
      <c r="AV3127" s="19">
        <f t="shared" si="586"/>
        <v>45800</v>
      </c>
      <c r="AW3127" s="12" t="str">
        <f>+VLOOKUP(X3127,[2]Reference!BN:BO,2,FALSE)</f>
        <v>Fleet</v>
      </c>
      <c r="AX3127" s="20" t="str">
        <f t="shared" si="587"/>
        <v>HB</v>
      </c>
      <c r="AY3127" s="20" t="str">
        <f>VLOOKUP(AX3127,[2]Reference!AH:AI,2,FALSE)</f>
        <v>LNER</v>
      </c>
      <c r="AZ3127" s="20" t="str">
        <f>VLOOKUP(D3127,[2]Reference!Q:V,6,FALSE)</f>
        <v>Azuma</v>
      </c>
      <c r="BA3127" s="20" t="str">
        <f>VLOOKUP(D3127,[2]Reference!Q:V,3,FALSE)</f>
        <v>Azuma</v>
      </c>
    </row>
    <row r="3128" spans="1:53" ht="13.5" x14ac:dyDescent="0.25">
      <c r="A3128" s="43" t="s">
        <v>11042</v>
      </c>
      <c r="B3128" s="44">
        <v>45793</v>
      </c>
      <c r="C3128" s="43" t="s">
        <v>54</v>
      </c>
      <c r="D3128" s="43" t="s">
        <v>92</v>
      </c>
      <c r="E3128" s="43" t="s">
        <v>93</v>
      </c>
      <c r="F3128" s="43" t="s">
        <v>92</v>
      </c>
      <c r="G3128" s="43" t="s">
        <v>154</v>
      </c>
      <c r="H3128" s="43" t="s">
        <v>84</v>
      </c>
      <c r="I3128" s="43" t="s">
        <v>1016</v>
      </c>
      <c r="J3128" s="43" t="s">
        <v>1017</v>
      </c>
      <c r="K3128" s="43" t="s">
        <v>2092</v>
      </c>
      <c r="L3128" s="43" t="s">
        <v>11043</v>
      </c>
      <c r="M3128" s="43" t="s">
        <v>347</v>
      </c>
      <c r="N3128" s="45">
        <v>15</v>
      </c>
      <c r="O3128" s="45">
        <v>11</v>
      </c>
      <c r="P3128" s="45">
        <v>4</v>
      </c>
      <c r="Q3128" s="45">
        <v>0</v>
      </c>
      <c r="R3128" s="45">
        <v>0</v>
      </c>
      <c r="S3128" s="45">
        <v>0</v>
      </c>
      <c r="T3128" s="45">
        <v>0</v>
      </c>
      <c r="U3128" s="45">
        <v>2</v>
      </c>
      <c r="V3128" s="45">
        <v>15</v>
      </c>
      <c r="W3128" s="43" t="s">
        <v>11044</v>
      </c>
      <c r="X3128" s="43" t="s">
        <v>80</v>
      </c>
      <c r="Y3128" s="43" t="s">
        <v>66</v>
      </c>
      <c r="Z3128" s="43" t="s">
        <v>10419</v>
      </c>
      <c r="AA3128" s="43" t="s">
        <v>10136</v>
      </c>
      <c r="AB3128" s="46">
        <v>0</v>
      </c>
      <c r="AC3128" s="46">
        <v>0</v>
      </c>
      <c r="AD3128" s="47">
        <v>0</v>
      </c>
      <c r="AE3128" s="47">
        <v>0</v>
      </c>
      <c r="AF3128" s="12" t="str">
        <f t="shared" si="576"/>
        <v>465680</v>
      </c>
      <c r="AG3128" s="13" t="str">
        <f>VLOOKUP(D3128,[2]Reference!$Q:$U,4,FALSE)</f>
        <v>Fleet</v>
      </c>
      <c r="AH3128" s="13" t="str">
        <f>VLOOKUP(D3128,[2]Reference!$Q:$U,5,FALSE)</f>
        <v>LNER</v>
      </c>
      <c r="AI3128" s="14">
        <f t="shared" si="577"/>
        <v>0</v>
      </c>
      <c r="AJ3128" s="14">
        <f t="shared" si="578"/>
        <v>0</v>
      </c>
      <c r="AK3128" s="14">
        <f t="shared" si="579"/>
        <v>0</v>
      </c>
      <c r="AL3128" s="15">
        <f t="shared" si="580"/>
        <v>0</v>
      </c>
      <c r="AM3128" s="14">
        <f t="shared" si="581"/>
        <v>15</v>
      </c>
      <c r="AN3128" s="16">
        <f t="shared" si="582"/>
        <v>45794</v>
      </c>
      <c r="AO3128" s="17">
        <f>VLOOKUP(B3128,[2]Reference!D:E,2,1)</f>
        <v>202602</v>
      </c>
      <c r="AP3128" s="12" t="str">
        <f t="shared" si="583"/>
        <v>7</v>
      </c>
      <c r="AQ3128" s="18">
        <f t="shared" si="584"/>
        <v>0</v>
      </c>
      <c r="AR3128" s="18">
        <f t="shared" si="585"/>
        <v>0</v>
      </c>
      <c r="AS3128" s="13" t="str">
        <f>VLOOKUP(D3128,[2]Reference!$Q:$U,3,FALSE)</f>
        <v>Azuma</v>
      </c>
      <c r="AT3128" s="13" t="str">
        <f>VLOOKUP(D3128,[2]Reference!Q:V,6,FALSE)</f>
        <v>Azuma</v>
      </c>
      <c r="AU3128" s="13" t="str">
        <f>VLOOKUP(D3128,[2]Reference!$Q:$U,2,FALSE)</f>
        <v>Hitachi - Class 801</v>
      </c>
      <c r="AV3128" s="19">
        <f t="shared" si="586"/>
        <v>45800</v>
      </c>
      <c r="AW3128" s="12" t="str">
        <f>+VLOOKUP(X3128,[2]Reference!BN:BO,2,FALSE)</f>
        <v>Fleet</v>
      </c>
      <c r="AX3128" s="20" t="str">
        <f t="shared" si="587"/>
        <v>HB</v>
      </c>
      <c r="AY3128" s="20" t="str">
        <f>VLOOKUP(AX3128,[2]Reference!AH:AI,2,FALSE)</f>
        <v>LNER</v>
      </c>
      <c r="AZ3128" s="20" t="str">
        <f>VLOOKUP(D3128,[2]Reference!Q:V,6,FALSE)</f>
        <v>Azuma</v>
      </c>
      <c r="BA3128" s="20" t="str">
        <f>VLOOKUP(D3128,[2]Reference!Q:V,3,FALSE)</f>
        <v>Azuma</v>
      </c>
    </row>
    <row r="3129" spans="1:53" ht="13.5" x14ac:dyDescent="0.25">
      <c r="A3129" s="43" t="s">
        <v>11045</v>
      </c>
      <c r="B3129" s="44">
        <v>45794</v>
      </c>
      <c r="C3129" s="43" t="s">
        <v>54</v>
      </c>
      <c r="D3129" s="43" t="s">
        <v>92</v>
      </c>
      <c r="E3129" s="43" t="s">
        <v>93</v>
      </c>
      <c r="F3129" s="43" t="s">
        <v>92</v>
      </c>
      <c r="G3129" s="43" t="s">
        <v>83</v>
      </c>
      <c r="H3129" s="43" t="s">
        <v>198</v>
      </c>
      <c r="I3129" s="43" t="s">
        <v>209</v>
      </c>
      <c r="J3129" s="43" t="s">
        <v>210</v>
      </c>
      <c r="K3129" s="43" t="s">
        <v>977</v>
      </c>
      <c r="L3129" s="43" t="s">
        <v>11046</v>
      </c>
      <c r="M3129" s="43" t="s">
        <v>347</v>
      </c>
      <c r="N3129" s="45">
        <v>0</v>
      </c>
      <c r="O3129" s="45">
        <v>0</v>
      </c>
      <c r="P3129" s="45">
        <v>0</v>
      </c>
      <c r="Q3129" s="45">
        <v>0</v>
      </c>
      <c r="R3129" s="45">
        <v>0</v>
      </c>
      <c r="S3129" s="45">
        <v>1</v>
      </c>
      <c r="T3129" s="45">
        <v>0</v>
      </c>
      <c r="U3129" s="45">
        <v>1</v>
      </c>
      <c r="V3129" s="45">
        <v>8</v>
      </c>
      <c r="W3129" s="43" t="s">
        <v>11047</v>
      </c>
      <c r="X3129" s="43" t="s">
        <v>119</v>
      </c>
      <c r="Y3129" s="43" t="s">
        <v>66</v>
      </c>
      <c r="Z3129" s="43" t="s">
        <v>10419</v>
      </c>
      <c r="AA3129" s="43" t="s">
        <v>10136</v>
      </c>
      <c r="AB3129" s="46">
        <v>0</v>
      </c>
      <c r="AC3129" s="46">
        <v>1</v>
      </c>
      <c r="AD3129" s="47">
        <v>1</v>
      </c>
      <c r="AE3129" s="47">
        <v>1</v>
      </c>
      <c r="AF3129" s="12" t="str">
        <f t="shared" si="576"/>
        <v>467468</v>
      </c>
      <c r="AG3129" s="13" t="str">
        <f>VLOOKUP(D3129,[2]Reference!$Q:$U,4,FALSE)</f>
        <v>Fleet</v>
      </c>
      <c r="AH3129" s="13" t="str">
        <f>VLOOKUP(D3129,[2]Reference!$Q:$U,5,FALSE)</f>
        <v>LNER</v>
      </c>
      <c r="AI3129" s="14">
        <f t="shared" si="577"/>
        <v>0</v>
      </c>
      <c r="AJ3129" s="14">
        <f t="shared" si="578"/>
        <v>0.5</v>
      </c>
      <c r="AK3129" s="14">
        <f t="shared" si="579"/>
        <v>0.5</v>
      </c>
      <c r="AL3129" s="15">
        <f t="shared" si="580"/>
        <v>0.5</v>
      </c>
      <c r="AM3129" s="14">
        <f t="shared" si="581"/>
        <v>0</v>
      </c>
      <c r="AN3129" s="16">
        <f t="shared" si="582"/>
        <v>45794</v>
      </c>
      <c r="AO3129" s="17">
        <f>VLOOKUP(B3129,[2]Reference!D:E,2,1)</f>
        <v>202602</v>
      </c>
      <c r="AP3129" s="12" t="str">
        <f t="shared" si="583"/>
        <v>7</v>
      </c>
      <c r="AQ3129" s="18">
        <f t="shared" si="584"/>
        <v>1</v>
      </c>
      <c r="AR3129" s="18">
        <f t="shared" si="585"/>
        <v>1</v>
      </c>
      <c r="AS3129" s="13" t="str">
        <f>VLOOKUP(D3129,[2]Reference!$Q:$U,3,FALSE)</f>
        <v>Azuma</v>
      </c>
      <c r="AT3129" s="13" t="str">
        <f>VLOOKUP(D3129,[2]Reference!Q:V,6,FALSE)</f>
        <v>Azuma</v>
      </c>
      <c r="AU3129" s="13" t="str">
        <f>VLOOKUP(D3129,[2]Reference!$Q:$U,2,FALSE)</f>
        <v>Hitachi - Class 801</v>
      </c>
      <c r="AV3129" s="19">
        <f t="shared" si="586"/>
        <v>45801</v>
      </c>
      <c r="AW3129" s="12" t="str">
        <f>+VLOOKUP(X3129,[2]Reference!BN:BO,2,FALSE)</f>
        <v>Depot</v>
      </c>
      <c r="AX3129" s="20" t="str">
        <f t="shared" si="587"/>
        <v>HB</v>
      </c>
      <c r="AY3129" s="20" t="str">
        <f>VLOOKUP(AX3129,[2]Reference!AH:AI,2,FALSE)</f>
        <v>LNER</v>
      </c>
      <c r="AZ3129" s="20" t="str">
        <f>VLOOKUP(D3129,[2]Reference!Q:V,6,FALSE)</f>
        <v>Azuma</v>
      </c>
      <c r="BA3129" s="20" t="str">
        <f>VLOOKUP(D3129,[2]Reference!Q:V,3,FALSE)</f>
        <v>Azuma</v>
      </c>
    </row>
    <row r="3130" spans="1:53" ht="13.5" x14ac:dyDescent="0.25">
      <c r="A3130" s="43" t="s">
        <v>11045</v>
      </c>
      <c r="B3130" s="44">
        <v>45794</v>
      </c>
      <c r="C3130" s="43" t="s">
        <v>54</v>
      </c>
      <c r="D3130" s="43" t="s">
        <v>92</v>
      </c>
      <c r="E3130" s="43" t="s">
        <v>93</v>
      </c>
      <c r="F3130" s="43" t="s">
        <v>92</v>
      </c>
      <c r="G3130" s="43" t="s">
        <v>83</v>
      </c>
      <c r="H3130" s="43" t="s">
        <v>198</v>
      </c>
      <c r="I3130" s="43" t="s">
        <v>209</v>
      </c>
      <c r="J3130" s="43" t="s">
        <v>210</v>
      </c>
      <c r="K3130" s="43" t="s">
        <v>977</v>
      </c>
      <c r="L3130" s="43" t="s">
        <v>11046</v>
      </c>
      <c r="M3130" s="43" t="s">
        <v>347</v>
      </c>
      <c r="N3130" s="45">
        <v>0</v>
      </c>
      <c r="O3130" s="45">
        <v>0</v>
      </c>
      <c r="P3130" s="45">
        <v>0</v>
      </c>
      <c r="Q3130" s="45">
        <v>0</v>
      </c>
      <c r="R3130" s="45">
        <v>1</v>
      </c>
      <c r="S3130" s="45">
        <v>0</v>
      </c>
      <c r="T3130" s="45">
        <v>0</v>
      </c>
      <c r="U3130" s="45">
        <v>1</v>
      </c>
      <c r="V3130" s="45">
        <v>8</v>
      </c>
      <c r="W3130" s="43" t="s">
        <v>11047</v>
      </c>
      <c r="X3130" s="43" t="s">
        <v>119</v>
      </c>
      <c r="Y3130" s="43" t="s">
        <v>66</v>
      </c>
      <c r="Z3130" s="43" t="s">
        <v>10176</v>
      </c>
      <c r="AA3130" s="43" t="s">
        <v>10136</v>
      </c>
      <c r="AB3130" s="46">
        <v>0</v>
      </c>
      <c r="AC3130" s="46">
        <v>1</v>
      </c>
      <c r="AD3130" s="47">
        <v>1</v>
      </c>
      <c r="AE3130" s="47">
        <v>1</v>
      </c>
      <c r="AF3130" s="12" t="str">
        <f t="shared" si="576"/>
        <v>467468</v>
      </c>
      <c r="AG3130" s="13" t="str">
        <f>VLOOKUP(D3130,[2]Reference!$Q:$U,4,FALSE)</f>
        <v>Fleet</v>
      </c>
      <c r="AH3130" s="13" t="str">
        <f>VLOOKUP(D3130,[2]Reference!$Q:$U,5,FALSE)</f>
        <v>LNER</v>
      </c>
      <c r="AI3130" s="14">
        <f t="shared" si="577"/>
        <v>0</v>
      </c>
      <c r="AJ3130" s="14">
        <f t="shared" si="578"/>
        <v>0.5</v>
      </c>
      <c r="AK3130" s="14">
        <f t="shared" si="579"/>
        <v>0.5</v>
      </c>
      <c r="AL3130" s="15">
        <f t="shared" si="580"/>
        <v>0.5</v>
      </c>
      <c r="AM3130" s="14">
        <f t="shared" si="581"/>
        <v>0</v>
      </c>
      <c r="AN3130" s="16">
        <f t="shared" si="582"/>
        <v>45794</v>
      </c>
      <c r="AO3130" s="17">
        <f>VLOOKUP(B3130,[2]Reference!D:E,2,1)</f>
        <v>202602</v>
      </c>
      <c r="AP3130" s="12" t="str">
        <f t="shared" si="583"/>
        <v>7</v>
      </c>
      <c r="AQ3130" s="18">
        <f t="shared" si="584"/>
        <v>1</v>
      </c>
      <c r="AR3130" s="18">
        <f t="shared" si="585"/>
        <v>1</v>
      </c>
      <c r="AS3130" s="13" t="str">
        <f>VLOOKUP(D3130,[2]Reference!$Q:$U,3,FALSE)</f>
        <v>Azuma</v>
      </c>
      <c r="AT3130" s="13" t="str">
        <f>VLOOKUP(D3130,[2]Reference!Q:V,6,FALSE)</f>
        <v>Azuma</v>
      </c>
      <c r="AU3130" s="13" t="str">
        <f>VLOOKUP(D3130,[2]Reference!$Q:$U,2,FALSE)</f>
        <v>Hitachi - Class 801</v>
      </c>
      <c r="AV3130" s="19">
        <f t="shared" si="586"/>
        <v>45801</v>
      </c>
      <c r="AW3130" s="12" t="str">
        <f>+VLOOKUP(X3130,[2]Reference!BN:BO,2,FALSE)</f>
        <v>Depot</v>
      </c>
      <c r="AX3130" s="20" t="str">
        <f t="shared" si="587"/>
        <v>HB</v>
      </c>
      <c r="AY3130" s="20" t="str">
        <f>VLOOKUP(AX3130,[2]Reference!AH:AI,2,FALSE)</f>
        <v>LNER</v>
      </c>
      <c r="AZ3130" s="20" t="str">
        <f>VLOOKUP(D3130,[2]Reference!Q:V,6,FALSE)</f>
        <v>Azuma</v>
      </c>
      <c r="BA3130" s="20" t="str">
        <f>VLOOKUP(D3130,[2]Reference!Q:V,3,FALSE)</f>
        <v>Azuma</v>
      </c>
    </row>
    <row r="3131" spans="1:53" ht="13.5" x14ac:dyDescent="0.25">
      <c r="A3131" s="43" t="s">
        <v>11048</v>
      </c>
      <c r="B3131" s="44">
        <v>45796</v>
      </c>
      <c r="C3131" s="43" t="s">
        <v>54</v>
      </c>
      <c r="D3131" s="43" t="s">
        <v>92</v>
      </c>
      <c r="E3131" s="43" t="s">
        <v>93</v>
      </c>
      <c r="F3131" s="43" t="s">
        <v>92</v>
      </c>
      <c r="G3131" s="43" t="s">
        <v>121</v>
      </c>
      <c r="H3131" s="43" t="s">
        <v>58</v>
      </c>
      <c r="I3131" s="43" t="s">
        <v>1937</v>
      </c>
      <c r="J3131" s="43" t="s">
        <v>1938</v>
      </c>
      <c r="K3131" s="43" t="s">
        <v>940</v>
      </c>
      <c r="L3131" s="43" t="s">
        <v>11049</v>
      </c>
      <c r="M3131" s="43" t="s">
        <v>891</v>
      </c>
      <c r="N3131" s="45">
        <v>16</v>
      </c>
      <c r="O3131" s="45">
        <v>9</v>
      </c>
      <c r="P3131" s="45">
        <v>7</v>
      </c>
      <c r="Q3131" s="45">
        <v>0</v>
      </c>
      <c r="R3131" s="45">
        <v>0</v>
      </c>
      <c r="S3131" s="45">
        <v>0</v>
      </c>
      <c r="T3131" s="45">
        <v>0</v>
      </c>
      <c r="U3131" s="45">
        <v>2</v>
      </c>
      <c r="V3131" s="45">
        <v>16</v>
      </c>
      <c r="W3131" s="43" t="s">
        <v>11050</v>
      </c>
      <c r="X3131" s="43" t="s">
        <v>65</v>
      </c>
      <c r="Y3131" s="43" t="s">
        <v>66</v>
      </c>
      <c r="Z3131" s="43" t="s">
        <v>10176</v>
      </c>
      <c r="AA3131" s="43" t="s">
        <v>10136</v>
      </c>
      <c r="AB3131" s="46">
        <v>0</v>
      </c>
      <c r="AC3131" s="46">
        <v>0</v>
      </c>
      <c r="AD3131" s="47">
        <v>0</v>
      </c>
      <c r="AE3131" s="47">
        <v>0.65</v>
      </c>
      <c r="AF3131" s="12" t="str">
        <f t="shared" si="576"/>
        <v>471362</v>
      </c>
      <c r="AG3131" s="13" t="str">
        <f>VLOOKUP(D3131,[2]Reference!$Q:$U,4,FALSE)</f>
        <v>Fleet</v>
      </c>
      <c r="AH3131" s="13" t="str">
        <f>VLOOKUP(D3131,[2]Reference!$Q:$U,5,FALSE)</f>
        <v>LNER</v>
      </c>
      <c r="AI3131" s="14">
        <f t="shared" si="577"/>
        <v>0</v>
      </c>
      <c r="AJ3131" s="14">
        <f t="shared" si="578"/>
        <v>0</v>
      </c>
      <c r="AK3131" s="14">
        <f t="shared" si="579"/>
        <v>0</v>
      </c>
      <c r="AL3131" s="15">
        <f t="shared" si="580"/>
        <v>0</v>
      </c>
      <c r="AM3131" s="14">
        <f t="shared" si="581"/>
        <v>16</v>
      </c>
      <c r="AN3131" s="16">
        <f t="shared" si="582"/>
        <v>45801</v>
      </c>
      <c r="AO3131" s="17">
        <f>VLOOKUP(B3131,[2]Reference!D:E,2,1)</f>
        <v>202602</v>
      </c>
      <c r="AP3131" s="12" t="str">
        <f t="shared" si="583"/>
        <v>7</v>
      </c>
      <c r="AQ3131" s="18">
        <f t="shared" si="584"/>
        <v>0</v>
      </c>
      <c r="AR3131" s="18">
        <f t="shared" si="585"/>
        <v>0.65</v>
      </c>
      <c r="AS3131" s="13" t="str">
        <f>VLOOKUP(D3131,[2]Reference!$Q:$U,3,FALSE)</f>
        <v>Azuma</v>
      </c>
      <c r="AT3131" s="13" t="str">
        <f>VLOOKUP(D3131,[2]Reference!Q:V,6,FALSE)</f>
        <v>Azuma</v>
      </c>
      <c r="AU3131" s="13" t="str">
        <f>VLOOKUP(D3131,[2]Reference!$Q:$U,2,FALSE)</f>
        <v>Hitachi - Class 801</v>
      </c>
      <c r="AV3131" s="19">
        <f t="shared" si="586"/>
        <v>45803</v>
      </c>
      <c r="AW3131" s="12" t="str">
        <f>+VLOOKUP(X3131,[2]Reference!BN:BO,2,FALSE)</f>
        <v>Depot</v>
      </c>
      <c r="AX3131" s="20" t="str">
        <f t="shared" si="587"/>
        <v>HB</v>
      </c>
      <c r="AY3131" s="20" t="str">
        <f>VLOOKUP(AX3131,[2]Reference!AH:AI,2,FALSE)</f>
        <v>LNER</v>
      </c>
      <c r="AZ3131" s="20" t="str">
        <f>VLOOKUP(D3131,[2]Reference!Q:V,6,FALSE)</f>
        <v>Azuma</v>
      </c>
      <c r="BA3131" s="20" t="str">
        <f>VLOOKUP(D3131,[2]Reference!Q:V,3,FALSE)</f>
        <v>Azuma</v>
      </c>
    </row>
    <row r="3132" spans="1:53" ht="13.5" x14ac:dyDescent="0.25">
      <c r="A3132" s="43" t="s">
        <v>11051</v>
      </c>
      <c r="B3132" s="44">
        <v>45796</v>
      </c>
      <c r="C3132" s="43" t="s">
        <v>54</v>
      </c>
      <c r="D3132" s="43" t="s">
        <v>161</v>
      </c>
      <c r="E3132" s="43" t="s">
        <v>162</v>
      </c>
      <c r="F3132" s="43" t="s">
        <v>161</v>
      </c>
      <c r="G3132" s="43" t="s">
        <v>129</v>
      </c>
      <c r="H3132" s="43" t="s">
        <v>95</v>
      </c>
      <c r="I3132" s="43" t="s">
        <v>147</v>
      </c>
      <c r="J3132" s="43" t="s">
        <v>148</v>
      </c>
      <c r="K3132" s="43" t="s">
        <v>179</v>
      </c>
      <c r="L3132" s="43" t="s">
        <v>2314</v>
      </c>
      <c r="M3132" s="43" t="s">
        <v>165</v>
      </c>
      <c r="N3132" s="45">
        <v>2</v>
      </c>
      <c r="O3132" s="45">
        <v>2</v>
      </c>
      <c r="P3132" s="45">
        <v>0</v>
      </c>
      <c r="Q3132" s="45">
        <v>0</v>
      </c>
      <c r="R3132" s="45">
        <v>0</v>
      </c>
      <c r="S3132" s="45">
        <v>0</v>
      </c>
      <c r="T3132" s="45">
        <v>0</v>
      </c>
      <c r="U3132" s="45">
        <v>1</v>
      </c>
      <c r="V3132" s="45">
        <v>2</v>
      </c>
      <c r="W3132" s="43" t="s">
        <v>11052</v>
      </c>
      <c r="X3132" s="43" t="s">
        <v>80</v>
      </c>
      <c r="Y3132" s="43" t="s">
        <v>66</v>
      </c>
      <c r="Z3132" s="43" t="s">
        <v>10176</v>
      </c>
      <c r="AA3132" s="43" t="s">
        <v>10136</v>
      </c>
      <c r="AB3132" s="46">
        <v>0</v>
      </c>
      <c r="AC3132" s="46">
        <v>0</v>
      </c>
      <c r="AD3132" s="47">
        <v>0</v>
      </c>
      <c r="AE3132" s="47">
        <v>0</v>
      </c>
      <c r="AF3132" s="12" t="str">
        <f t="shared" si="576"/>
        <v>471499</v>
      </c>
      <c r="AG3132" s="13" t="str">
        <f>VLOOKUP(D3132,[2]Reference!$Q:$U,4,FALSE)</f>
        <v>Fleet</v>
      </c>
      <c r="AH3132" s="13" t="str">
        <f>VLOOKUP(D3132,[2]Reference!$Q:$U,5,FALSE)</f>
        <v>LNER</v>
      </c>
      <c r="AI3132" s="14">
        <f t="shared" si="577"/>
        <v>0</v>
      </c>
      <c r="AJ3132" s="14">
        <f t="shared" si="578"/>
        <v>0</v>
      </c>
      <c r="AK3132" s="14">
        <f t="shared" si="579"/>
        <v>0</v>
      </c>
      <c r="AL3132" s="15">
        <f t="shared" si="580"/>
        <v>0</v>
      </c>
      <c r="AM3132" s="14">
        <f t="shared" si="581"/>
        <v>2</v>
      </c>
      <c r="AN3132" s="16">
        <f t="shared" si="582"/>
        <v>45801</v>
      </c>
      <c r="AO3132" s="17">
        <f>VLOOKUP(B3132,[2]Reference!D:E,2,1)</f>
        <v>202602</v>
      </c>
      <c r="AP3132" s="12" t="str">
        <f t="shared" si="583"/>
        <v>7</v>
      </c>
      <c r="AQ3132" s="18">
        <f t="shared" si="584"/>
        <v>0</v>
      </c>
      <c r="AR3132" s="18">
        <f t="shared" si="585"/>
        <v>0</v>
      </c>
      <c r="AS3132" s="13" t="str">
        <f>VLOOKUP(D3132,[2]Reference!$Q:$U,3,FALSE)</f>
        <v>IC225</v>
      </c>
      <c r="AT3132" s="13" t="str">
        <f>VLOOKUP(D3132,[2]Reference!Q:V,6,FALSE)</f>
        <v>IC225</v>
      </c>
      <c r="AU3132" s="13" t="str">
        <f>VLOOKUP(D3132,[2]Reference!$Q:$U,2,FALSE)</f>
        <v>MK4 Coach</v>
      </c>
      <c r="AV3132" s="19">
        <f t="shared" si="586"/>
        <v>45803</v>
      </c>
      <c r="AW3132" s="12" t="str">
        <f>+VLOOKUP(X3132,[2]Reference!BN:BO,2,FALSE)</f>
        <v>Fleet</v>
      </c>
      <c r="AX3132" s="20" t="str">
        <f t="shared" si="587"/>
        <v>HB</v>
      </c>
      <c r="AY3132" s="20" t="str">
        <f>VLOOKUP(AX3132,[2]Reference!AH:AI,2,FALSE)</f>
        <v>LNER</v>
      </c>
      <c r="AZ3132" s="20" t="str">
        <f>VLOOKUP(D3132,[2]Reference!Q:V,6,FALSE)</f>
        <v>IC225</v>
      </c>
      <c r="BA3132" s="20" t="str">
        <f>VLOOKUP(D3132,[2]Reference!Q:V,3,FALSE)</f>
        <v>IC225</v>
      </c>
    </row>
    <row r="3133" spans="1:53" ht="13.5" x14ac:dyDescent="0.25">
      <c r="A3133" s="43" t="s">
        <v>11053</v>
      </c>
      <c r="B3133" s="44">
        <v>45796</v>
      </c>
      <c r="C3133" s="43" t="s">
        <v>54</v>
      </c>
      <c r="D3133" s="43" t="s">
        <v>70</v>
      </c>
      <c r="E3133" s="43" t="s">
        <v>71</v>
      </c>
      <c r="F3133" s="43" t="s">
        <v>70</v>
      </c>
      <c r="G3133" s="43" t="s">
        <v>154</v>
      </c>
      <c r="H3133" s="43" t="s">
        <v>237</v>
      </c>
      <c r="I3133" s="43" t="s">
        <v>1024</v>
      </c>
      <c r="J3133" s="43" t="s">
        <v>1025</v>
      </c>
      <c r="K3133" s="43" t="s">
        <v>982</v>
      </c>
      <c r="L3133" s="43" t="s">
        <v>11054</v>
      </c>
      <c r="M3133" s="43" t="s">
        <v>165</v>
      </c>
      <c r="N3133" s="45">
        <v>354</v>
      </c>
      <c r="O3133" s="45">
        <v>186</v>
      </c>
      <c r="P3133" s="45">
        <v>168</v>
      </c>
      <c r="Q3133" s="45">
        <v>1</v>
      </c>
      <c r="R3133" s="45">
        <v>2</v>
      </c>
      <c r="S3133" s="45">
        <v>1</v>
      </c>
      <c r="T3133" s="45">
        <v>0</v>
      </c>
      <c r="U3133" s="45">
        <v>38</v>
      </c>
      <c r="V3133" s="45">
        <v>504</v>
      </c>
      <c r="W3133" s="43" t="s">
        <v>11055</v>
      </c>
      <c r="X3133" s="43" t="s">
        <v>80</v>
      </c>
      <c r="Y3133" s="43" t="s">
        <v>66</v>
      </c>
      <c r="Z3133" s="43" t="s">
        <v>10176</v>
      </c>
      <c r="AA3133" s="43" t="s">
        <v>10136</v>
      </c>
      <c r="AB3133" s="46">
        <v>1</v>
      </c>
      <c r="AC3133" s="46">
        <v>3</v>
      </c>
      <c r="AD3133" s="47">
        <v>5.31</v>
      </c>
      <c r="AE3133" s="47">
        <v>14.16</v>
      </c>
      <c r="AF3133" s="12" t="str">
        <f t="shared" si="576"/>
        <v>471627</v>
      </c>
      <c r="AG3133" s="13" t="str">
        <f>VLOOKUP(D3133,[2]Reference!$Q:$U,4,FALSE)</f>
        <v>Fleet</v>
      </c>
      <c r="AH3133" s="13" t="str">
        <f>VLOOKUP(D3133,[2]Reference!$Q:$U,5,FALSE)</f>
        <v>LNER</v>
      </c>
      <c r="AI3133" s="14">
        <f t="shared" si="577"/>
        <v>1</v>
      </c>
      <c r="AJ3133" s="14">
        <f t="shared" si="578"/>
        <v>1.5</v>
      </c>
      <c r="AK3133" s="14">
        <f t="shared" si="579"/>
        <v>2.5</v>
      </c>
      <c r="AL3133" s="15">
        <f t="shared" si="580"/>
        <v>2.8099999999999996</v>
      </c>
      <c r="AM3133" s="14">
        <f t="shared" si="581"/>
        <v>354</v>
      </c>
      <c r="AN3133" s="16">
        <f t="shared" si="582"/>
        <v>45801</v>
      </c>
      <c r="AO3133" s="17">
        <f>VLOOKUP(B3133,[2]Reference!D:E,2,1)</f>
        <v>202602</v>
      </c>
      <c r="AP3133" s="12" t="str">
        <f t="shared" si="583"/>
        <v>7</v>
      </c>
      <c r="AQ3133" s="18">
        <f t="shared" si="584"/>
        <v>5.31</v>
      </c>
      <c r="AR3133" s="18">
        <f t="shared" si="585"/>
        <v>14.16</v>
      </c>
      <c r="AS3133" s="13" t="str">
        <f>VLOOKUP(D3133,[2]Reference!$Q:$U,3,FALSE)</f>
        <v>IC225</v>
      </c>
      <c r="AT3133" s="13" t="str">
        <f>VLOOKUP(D3133,[2]Reference!Q:V,6,FALSE)</f>
        <v>IC225</v>
      </c>
      <c r="AU3133" s="13" t="str">
        <f>VLOOKUP(D3133,[2]Reference!$Q:$U,2,FALSE)</f>
        <v>Cl 91 Loco</v>
      </c>
      <c r="AV3133" s="19">
        <f t="shared" si="586"/>
        <v>45803</v>
      </c>
      <c r="AW3133" s="12" t="str">
        <f>+VLOOKUP(X3133,[2]Reference!BN:BO,2,FALSE)</f>
        <v>Fleet</v>
      </c>
      <c r="AX3133" s="20" t="str">
        <f t="shared" si="587"/>
        <v>HB</v>
      </c>
      <c r="AY3133" s="20" t="str">
        <f>VLOOKUP(AX3133,[2]Reference!AH:AI,2,FALSE)</f>
        <v>LNER</v>
      </c>
      <c r="AZ3133" s="20" t="str">
        <f>VLOOKUP(D3133,[2]Reference!Q:V,6,FALSE)</f>
        <v>IC225</v>
      </c>
      <c r="BA3133" s="20" t="str">
        <f>VLOOKUP(D3133,[2]Reference!Q:V,3,FALSE)</f>
        <v>IC225</v>
      </c>
    </row>
    <row r="3134" spans="1:53" ht="13.5" x14ac:dyDescent="0.25">
      <c r="A3134" s="43" t="s">
        <v>11056</v>
      </c>
      <c r="B3134" s="44">
        <v>45796</v>
      </c>
      <c r="C3134" s="43" t="s">
        <v>54</v>
      </c>
      <c r="D3134" s="43" t="s">
        <v>161</v>
      </c>
      <c r="E3134" s="43" t="s">
        <v>162</v>
      </c>
      <c r="F3134" s="43" t="s">
        <v>161</v>
      </c>
      <c r="G3134" s="43" t="s">
        <v>94</v>
      </c>
      <c r="H3134" s="43" t="s">
        <v>95</v>
      </c>
      <c r="I3134" s="43" t="s">
        <v>147</v>
      </c>
      <c r="J3134" s="43" t="s">
        <v>148</v>
      </c>
      <c r="K3134" s="43" t="s">
        <v>98</v>
      </c>
      <c r="L3134" s="43" t="s">
        <v>1206</v>
      </c>
      <c r="M3134" s="43" t="s">
        <v>185</v>
      </c>
      <c r="N3134" s="45">
        <v>24</v>
      </c>
      <c r="O3134" s="45">
        <v>3</v>
      </c>
      <c r="P3134" s="45">
        <v>21</v>
      </c>
      <c r="Q3134" s="45">
        <v>0</v>
      </c>
      <c r="R3134" s="45">
        <v>0</v>
      </c>
      <c r="S3134" s="45">
        <v>0</v>
      </c>
      <c r="T3134" s="45">
        <v>0</v>
      </c>
      <c r="U3134" s="45">
        <v>3</v>
      </c>
      <c r="V3134" s="45">
        <v>24</v>
      </c>
      <c r="W3134" s="43" t="s">
        <v>11057</v>
      </c>
      <c r="X3134" s="43" t="s">
        <v>80</v>
      </c>
      <c r="Y3134" s="43" t="s">
        <v>66</v>
      </c>
      <c r="Z3134" s="43" t="s">
        <v>10176</v>
      </c>
      <c r="AA3134" s="43" t="s">
        <v>10136</v>
      </c>
      <c r="AB3134" s="46">
        <v>0</v>
      </c>
      <c r="AC3134" s="46">
        <v>0</v>
      </c>
      <c r="AD3134" s="47">
        <v>0</v>
      </c>
      <c r="AE3134" s="47">
        <v>2</v>
      </c>
      <c r="AF3134" s="12" t="str">
        <f t="shared" si="576"/>
        <v>471986</v>
      </c>
      <c r="AG3134" s="13" t="str">
        <f>VLOOKUP(D3134,[2]Reference!$Q:$U,4,FALSE)</f>
        <v>Fleet</v>
      </c>
      <c r="AH3134" s="13" t="str">
        <f>VLOOKUP(D3134,[2]Reference!$Q:$U,5,FALSE)</f>
        <v>LNER</v>
      </c>
      <c r="AI3134" s="14">
        <f t="shared" si="577"/>
        <v>0</v>
      </c>
      <c r="AJ3134" s="14">
        <f t="shared" si="578"/>
        <v>0</v>
      </c>
      <c r="AK3134" s="14">
        <f t="shared" si="579"/>
        <v>0</v>
      </c>
      <c r="AL3134" s="15">
        <f t="shared" si="580"/>
        <v>0</v>
      </c>
      <c r="AM3134" s="14">
        <f t="shared" si="581"/>
        <v>24</v>
      </c>
      <c r="AN3134" s="16">
        <f t="shared" si="582"/>
        <v>45801</v>
      </c>
      <c r="AO3134" s="17">
        <f>VLOOKUP(B3134,[2]Reference!D:E,2,1)</f>
        <v>202602</v>
      </c>
      <c r="AP3134" s="12" t="str">
        <f t="shared" si="583"/>
        <v>7</v>
      </c>
      <c r="AQ3134" s="18">
        <f t="shared" si="584"/>
        <v>0</v>
      </c>
      <c r="AR3134" s="18">
        <f t="shared" si="585"/>
        <v>2</v>
      </c>
      <c r="AS3134" s="13" t="str">
        <f>VLOOKUP(D3134,[2]Reference!$Q:$U,3,FALSE)</f>
        <v>IC225</v>
      </c>
      <c r="AT3134" s="13" t="str">
        <f>VLOOKUP(D3134,[2]Reference!Q:V,6,FALSE)</f>
        <v>IC225</v>
      </c>
      <c r="AU3134" s="13" t="str">
        <f>VLOOKUP(D3134,[2]Reference!$Q:$U,2,FALSE)</f>
        <v>MK4 Coach</v>
      </c>
      <c r="AV3134" s="19">
        <f t="shared" si="586"/>
        <v>45803</v>
      </c>
      <c r="AW3134" s="12" t="str">
        <f>+VLOOKUP(X3134,[2]Reference!BN:BO,2,FALSE)</f>
        <v>Fleet</v>
      </c>
      <c r="AX3134" s="20" t="str">
        <f t="shared" si="587"/>
        <v>HB</v>
      </c>
      <c r="AY3134" s="20" t="str">
        <f>VLOOKUP(AX3134,[2]Reference!AH:AI,2,FALSE)</f>
        <v>LNER</v>
      </c>
      <c r="AZ3134" s="20" t="str">
        <f>VLOOKUP(D3134,[2]Reference!Q:V,6,FALSE)</f>
        <v>IC225</v>
      </c>
      <c r="BA3134" s="20" t="str">
        <f>VLOOKUP(D3134,[2]Reference!Q:V,3,FALSE)</f>
        <v>IC225</v>
      </c>
    </row>
    <row r="3135" spans="1:53" ht="13.5" x14ac:dyDescent="0.25">
      <c r="A3135" s="43" t="s">
        <v>11058</v>
      </c>
      <c r="B3135" s="44">
        <v>45797</v>
      </c>
      <c r="C3135" s="43" t="s">
        <v>54</v>
      </c>
      <c r="D3135" s="43" t="s">
        <v>161</v>
      </c>
      <c r="E3135" s="43" t="s">
        <v>162</v>
      </c>
      <c r="F3135" s="43" t="s">
        <v>161</v>
      </c>
      <c r="G3135" s="43" t="s">
        <v>146</v>
      </c>
      <c r="H3135" s="43" t="s">
        <v>73</v>
      </c>
      <c r="I3135" s="43" t="s">
        <v>843</v>
      </c>
      <c r="J3135" s="43" t="s">
        <v>844</v>
      </c>
      <c r="K3135" s="43" t="s">
        <v>1149</v>
      </c>
      <c r="L3135" s="43" t="s">
        <v>11059</v>
      </c>
      <c r="M3135" s="43" t="s">
        <v>185</v>
      </c>
      <c r="N3135" s="45">
        <v>14</v>
      </c>
      <c r="O3135" s="45">
        <v>10</v>
      </c>
      <c r="P3135" s="45">
        <v>4</v>
      </c>
      <c r="Q3135" s="45">
        <v>0</v>
      </c>
      <c r="R3135" s="45">
        <v>0</v>
      </c>
      <c r="S3135" s="45">
        <v>0</v>
      </c>
      <c r="T3135" s="45">
        <v>0</v>
      </c>
      <c r="U3135" s="45">
        <v>3</v>
      </c>
      <c r="V3135" s="45">
        <v>14</v>
      </c>
      <c r="W3135" s="43" t="s">
        <v>11060</v>
      </c>
      <c r="X3135" s="43" t="s">
        <v>80</v>
      </c>
      <c r="Y3135" s="43" t="s">
        <v>66</v>
      </c>
      <c r="Z3135" s="43" t="s">
        <v>10176</v>
      </c>
      <c r="AA3135" s="43" t="s">
        <v>10136</v>
      </c>
      <c r="AB3135" s="46">
        <v>0</v>
      </c>
      <c r="AC3135" s="46">
        <v>0</v>
      </c>
      <c r="AD3135" s="47">
        <v>0</v>
      </c>
      <c r="AE3135" s="47">
        <v>0.17</v>
      </c>
      <c r="AF3135" s="12" t="str">
        <f t="shared" si="576"/>
        <v>474191</v>
      </c>
      <c r="AG3135" s="13" t="str">
        <f>VLOOKUP(D3135,[2]Reference!$Q:$U,4,FALSE)</f>
        <v>Fleet</v>
      </c>
      <c r="AH3135" s="13" t="str">
        <f>VLOOKUP(D3135,[2]Reference!$Q:$U,5,FALSE)</f>
        <v>LNER</v>
      </c>
      <c r="AI3135" s="14">
        <f t="shared" si="577"/>
        <v>0</v>
      </c>
      <c r="AJ3135" s="14">
        <f t="shared" si="578"/>
        <v>0</v>
      </c>
      <c r="AK3135" s="14">
        <f t="shared" si="579"/>
        <v>0</v>
      </c>
      <c r="AL3135" s="15">
        <f t="shared" si="580"/>
        <v>0</v>
      </c>
      <c r="AM3135" s="14">
        <f t="shared" si="581"/>
        <v>14</v>
      </c>
      <c r="AN3135" s="16">
        <f t="shared" si="582"/>
        <v>45801</v>
      </c>
      <c r="AO3135" s="17">
        <f>VLOOKUP(B3135,[2]Reference!D:E,2,1)</f>
        <v>202602</v>
      </c>
      <c r="AP3135" s="12" t="str">
        <f t="shared" si="583"/>
        <v>7</v>
      </c>
      <c r="AQ3135" s="18">
        <f t="shared" si="584"/>
        <v>0</v>
      </c>
      <c r="AR3135" s="18">
        <f t="shared" si="585"/>
        <v>0.17</v>
      </c>
      <c r="AS3135" s="13" t="str">
        <f>VLOOKUP(D3135,[2]Reference!$Q:$U,3,FALSE)</f>
        <v>IC225</v>
      </c>
      <c r="AT3135" s="13" t="str">
        <f>VLOOKUP(D3135,[2]Reference!Q:V,6,FALSE)</f>
        <v>IC225</v>
      </c>
      <c r="AU3135" s="13" t="str">
        <f>VLOOKUP(D3135,[2]Reference!$Q:$U,2,FALSE)</f>
        <v>MK4 Coach</v>
      </c>
      <c r="AV3135" s="19">
        <f t="shared" si="586"/>
        <v>45804</v>
      </c>
      <c r="AW3135" s="12" t="str">
        <f>+VLOOKUP(X3135,[2]Reference!BN:BO,2,FALSE)</f>
        <v>Fleet</v>
      </c>
      <c r="AX3135" s="20" t="str">
        <f t="shared" si="587"/>
        <v>HB</v>
      </c>
      <c r="AY3135" s="20" t="str">
        <f>VLOOKUP(AX3135,[2]Reference!AH:AI,2,FALSE)</f>
        <v>LNER</v>
      </c>
      <c r="AZ3135" s="20" t="str">
        <f>VLOOKUP(D3135,[2]Reference!Q:V,6,FALSE)</f>
        <v>IC225</v>
      </c>
      <c r="BA3135" s="20" t="str">
        <f>VLOOKUP(D3135,[2]Reference!Q:V,3,FALSE)</f>
        <v>IC225</v>
      </c>
    </row>
    <row r="3136" spans="1:53" ht="13.5" x14ac:dyDescent="0.25">
      <c r="A3136" s="43" t="s">
        <v>11061</v>
      </c>
      <c r="B3136" s="44">
        <v>45797</v>
      </c>
      <c r="C3136" s="43" t="s">
        <v>54</v>
      </c>
      <c r="D3136" s="43" t="s">
        <v>55</v>
      </c>
      <c r="E3136" s="43" t="s">
        <v>56</v>
      </c>
      <c r="F3136" s="43" t="s">
        <v>55</v>
      </c>
      <c r="G3136" s="43" t="s">
        <v>129</v>
      </c>
      <c r="H3136" s="43" t="s">
        <v>84</v>
      </c>
      <c r="I3136" s="43" t="s">
        <v>1016</v>
      </c>
      <c r="J3136" s="43" t="s">
        <v>1017</v>
      </c>
      <c r="K3136" s="43" t="s">
        <v>172</v>
      </c>
      <c r="L3136" s="43" t="s">
        <v>11062</v>
      </c>
      <c r="M3136" s="43" t="s">
        <v>565</v>
      </c>
      <c r="N3136" s="45">
        <v>13</v>
      </c>
      <c r="O3136" s="45">
        <v>13</v>
      </c>
      <c r="P3136" s="45">
        <v>0</v>
      </c>
      <c r="Q3136" s="45">
        <v>0</v>
      </c>
      <c r="R3136" s="45">
        <v>0</v>
      </c>
      <c r="S3136" s="45">
        <v>0</v>
      </c>
      <c r="T3136" s="45">
        <v>0</v>
      </c>
      <c r="U3136" s="45">
        <v>1</v>
      </c>
      <c r="V3136" s="45">
        <v>13</v>
      </c>
      <c r="W3136" s="43" t="s">
        <v>11063</v>
      </c>
      <c r="X3136" s="43" t="s">
        <v>80</v>
      </c>
      <c r="Y3136" s="43" t="s">
        <v>66</v>
      </c>
      <c r="Z3136" s="43" t="s">
        <v>10176</v>
      </c>
      <c r="AA3136" s="43" t="s">
        <v>10136</v>
      </c>
      <c r="AB3136" s="46">
        <v>0</v>
      </c>
      <c r="AC3136" s="46">
        <v>0</v>
      </c>
      <c r="AD3136" s="47">
        <v>0</v>
      </c>
      <c r="AE3136" s="47">
        <v>0.56999999999999995</v>
      </c>
      <c r="AF3136" s="12" t="str">
        <f t="shared" si="576"/>
        <v>474408</v>
      </c>
      <c r="AG3136" s="13" t="str">
        <f>VLOOKUP(D3136,[2]Reference!$Q:$U,4,FALSE)</f>
        <v>Fleet</v>
      </c>
      <c r="AH3136" s="13" t="str">
        <f>VLOOKUP(D3136,[2]Reference!$Q:$U,5,FALSE)</f>
        <v>LNER</v>
      </c>
      <c r="AI3136" s="14">
        <f t="shared" si="577"/>
        <v>0</v>
      </c>
      <c r="AJ3136" s="14">
        <f t="shared" si="578"/>
        <v>0</v>
      </c>
      <c r="AK3136" s="14">
        <f t="shared" si="579"/>
        <v>0</v>
      </c>
      <c r="AL3136" s="15">
        <f t="shared" si="580"/>
        <v>0</v>
      </c>
      <c r="AM3136" s="14">
        <f t="shared" si="581"/>
        <v>13</v>
      </c>
      <c r="AN3136" s="16">
        <f t="shared" si="582"/>
        <v>45801</v>
      </c>
      <c r="AO3136" s="17">
        <f>VLOOKUP(B3136,[2]Reference!D:E,2,1)</f>
        <v>202602</v>
      </c>
      <c r="AP3136" s="12" t="str">
        <f t="shared" si="583"/>
        <v>7</v>
      </c>
      <c r="AQ3136" s="18">
        <f t="shared" si="584"/>
        <v>0</v>
      </c>
      <c r="AR3136" s="18">
        <f t="shared" si="585"/>
        <v>0.56999999999999995</v>
      </c>
      <c r="AS3136" s="13" t="str">
        <f>VLOOKUP(D3136,[2]Reference!$Q:$U,3,FALSE)</f>
        <v>Azuma</v>
      </c>
      <c r="AT3136" s="13" t="str">
        <f>VLOOKUP(D3136,[2]Reference!Q:V,6,FALSE)</f>
        <v>Azuma</v>
      </c>
      <c r="AU3136" s="13" t="str">
        <f>VLOOKUP(D3136,[2]Reference!$Q:$U,2,FALSE)</f>
        <v>Hitachi - Class 800</v>
      </c>
      <c r="AV3136" s="19">
        <f t="shared" si="586"/>
        <v>45804</v>
      </c>
      <c r="AW3136" s="12" t="str">
        <f>+VLOOKUP(X3136,[2]Reference!BN:BO,2,FALSE)</f>
        <v>Fleet</v>
      </c>
      <c r="AX3136" s="20" t="str">
        <f t="shared" si="587"/>
        <v>HB</v>
      </c>
      <c r="AY3136" s="20" t="str">
        <f>VLOOKUP(AX3136,[2]Reference!AH:AI,2,FALSE)</f>
        <v>LNER</v>
      </c>
      <c r="AZ3136" s="20" t="str">
        <f>VLOOKUP(D3136,[2]Reference!Q:V,6,FALSE)</f>
        <v>Azuma</v>
      </c>
      <c r="BA3136" s="20" t="str">
        <f>VLOOKUP(D3136,[2]Reference!Q:V,3,FALSE)</f>
        <v>Azuma</v>
      </c>
    </row>
    <row r="3137" spans="1:53" ht="13.5" x14ac:dyDescent="0.25">
      <c r="A3137" s="43" t="s">
        <v>11064</v>
      </c>
      <c r="B3137" s="44">
        <v>45797</v>
      </c>
      <c r="C3137" s="43" t="s">
        <v>54</v>
      </c>
      <c r="D3137" s="43" t="s">
        <v>110</v>
      </c>
      <c r="E3137" s="43" t="s">
        <v>111</v>
      </c>
      <c r="F3137" s="43" t="s">
        <v>110</v>
      </c>
      <c r="G3137" s="43" t="s">
        <v>83</v>
      </c>
      <c r="H3137" s="43" t="s">
        <v>112</v>
      </c>
      <c r="I3137" s="43" t="s">
        <v>3577</v>
      </c>
      <c r="J3137" s="43" t="s">
        <v>3578</v>
      </c>
      <c r="K3137" s="43" t="s">
        <v>713</v>
      </c>
      <c r="L3137" s="43" t="s">
        <v>6021</v>
      </c>
      <c r="M3137" s="43" t="s">
        <v>381</v>
      </c>
      <c r="N3137" s="45">
        <v>3</v>
      </c>
      <c r="O3137" s="45">
        <v>0</v>
      </c>
      <c r="P3137" s="45">
        <v>3</v>
      </c>
      <c r="Q3137" s="45">
        <v>0</v>
      </c>
      <c r="R3137" s="45">
        <v>0</v>
      </c>
      <c r="S3137" s="45">
        <v>0</v>
      </c>
      <c r="T3137" s="45">
        <v>0</v>
      </c>
      <c r="U3137" s="45">
        <v>1</v>
      </c>
      <c r="V3137" s="45">
        <v>3</v>
      </c>
      <c r="W3137" s="43" t="s">
        <v>11065</v>
      </c>
      <c r="X3137" s="43" t="s">
        <v>119</v>
      </c>
      <c r="Y3137" s="43" t="s">
        <v>66</v>
      </c>
      <c r="Z3137" s="43" t="s">
        <v>10176</v>
      </c>
      <c r="AA3137" s="43" t="s">
        <v>10136</v>
      </c>
      <c r="AB3137" s="46">
        <v>0</v>
      </c>
      <c r="AC3137" s="46">
        <v>0</v>
      </c>
      <c r="AD3137" s="47">
        <v>0</v>
      </c>
      <c r="AE3137" s="47">
        <v>0</v>
      </c>
      <c r="AF3137" s="12" t="str">
        <f t="shared" si="576"/>
        <v>474410</v>
      </c>
      <c r="AG3137" s="13" t="str">
        <f>VLOOKUP(D3137,[2]Reference!$Q:$U,4,FALSE)</f>
        <v>Fleet</v>
      </c>
      <c r="AH3137" s="13" t="str">
        <f>VLOOKUP(D3137,[2]Reference!$Q:$U,5,FALSE)</f>
        <v>LNER</v>
      </c>
      <c r="AI3137" s="14">
        <f t="shared" si="577"/>
        <v>0</v>
      </c>
      <c r="AJ3137" s="14">
        <f t="shared" si="578"/>
        <v>0</v>
      </c>
      <c r="AK3137" s="14">
        <f t="shared" si="579"/>
        <v>0</v>
      </c>
      <c r="AL3137" s="15">
        <f t="shared" si="580"/>
        <v>0</v>
      </c>
      <c r="AM3137" s="14">
        <f t="shared" si="581"/>
        <v>3</v>
      </c>
      <c r="AN3137" s="16">
        <f t="shared" si="582"/>
        <v>45801</v>
      </c>
      <c r="AO3137" s="17">
        <f>VLOOKUP(B3137,[2]Reference!D:E,2,1)</f>
        <v>202602</v>
      </c>
      <c r="AP3137" s="12" t="str">
        <f t="shared" si="583"/>
        <v>7</v>
      </c>
      <c r="AQ3137" s="18">
        <f t="shared" si="584"/>
        <v>0</v>
      </c>
      <c r="AR3137" s="18">
        <f t="shared" si="585"/>
        <v>0</v>
      </c>
      <c r="AS3137" s="13" t="str">
        <f>VLOOKUP(D3137,[2]Reference!$Q:$U,3,FALSE)</f>
        <v>Azuma</v>
      </c>
      <c r="AT3137" s="13" t="str">
        <f>VLOOKUP(D3137,[2]Reference!Q:V,6,FALSE)</f>
        <v>Depot</v>
      </c>
      <c r="AU3137" s="13" t="str">
        <f>VLOOKUP(D3137,[2]Reference!$Q:$U,2,FALSE)</f>
        <v>Craigentinny</v>
      </c>
      <c r="AV3137" s="19">
        <f t="shared" si="586"/>
        <v>45804</v>
      </c>
      <c r="AW3137" s="12" t="str">
        <f>+VLOOKUP(X3137,[2]Reference!BN:BO,2,FALSE)</f>
        <v>Depot</v>
      </c>
      <c r="AX3137" s="20" t="str">
        <f t="shared" si="587"/>
        <v>HB</v>
      </c>
      <c r="AY3137" s="20" t="str">
        <f>VLOOKUP(AX3137,[2]Reference!AH:AI,2,FALSE)</f>
        <v>LNER</v>
      </c>
      <c r="AZ3137" s="20" t="str">
        <f>VLOOKUP(D3137,[2]Reference!Q:V,6,FALSE)</f>
        <v>Depot</v>
      </c>
      <c r="BA3137" s="20" t="str">
        <f>VLOOKUP(D3137,[2]Reference!Q:V,3,FALSE)</f>
        <v>Azuma</v>
      </c>
    </row>
    <row r="3138" spans="1:53" ht="13.5" x14ac:dyDescent="0.25">
      <c r="A3138" s="43" t="s">
        <v>11066</v>
      </c>
      <c r="B3138" s="44">
        <v>45797</v>
      </c>
      <c r="C3138" s="43" t="s">
        <v>54</v>
      </c>
      <c r="D3138" s="43" t="s">
        <v>92</v>
      </c>
      <c r="E3138" s="43" t="s">
        <v>93</v>
      </c>
      <c r="F3138" s="43" t="s">
        <v>92</v>
      </c>
      <c r="G3138" s="43" t="s">
        <v>129</v>
      </c>
      <c r="H3138" s="43" t="s">
        <v>327</v>
      </c>
      <c r="I3138" s="43" t="s">
        <v>328</v>
      </c>
      <c r="J3138" s="43" t="s">
        <v>329</v>
      </c>
      <c r="K3138" s="43" t="s">
        <v>1411</v>
      </c>
      <c r="L3138" s="43" t="s">
        <v>11067</v>
      </c>
      <c r="M3138" s="43" t="s">
        <v>1099</v>
      </c>
      <c r="N3138" s="45">
        <v>23</v>
      </c>
      <c r="O3138" s="45">
        <v>20</v>
      </c>
      <c r="P3138" s="45">
        <v>3</v>
      </c>
      <c r="Q3138" s="45">
        <v>0</v>
      </c>
      <c r="R3138" s="45">
        <v>0</v>
      </c>
      <c r="S3138" s="45">
        <v>0</v>
      </c>
      <c r="T3138" s="45">
        <v>0</v>
      </c>
      <c r="U3138" s="45">
        <v>2</v>
      </c>
      <c r="V3138" s="45">
        <v>23</v>
      </c>
      <c r="W3138" s="43" t="s">
        <v>11068</v>
      </c>
      <c r="X3138" s="43" t="s">
        <v>80</v>
      </c>
      <c r="Y3138" s="43" t="s">
        <v>66</v>
      </c>
      <c r="Z3138" s="43" t="s">
        <v>10176</v>
      </c>
      <c r="AA3138" s="43" t="s">
        <v>10136</v>
      </c>
      <c r="AB3138" s="46">
        <v>0</v>
      </c>
      <c r="AC3138" s="46">
        <v>0</v>
      </c>
      <c r="AD3138" s="47">
        <v>0</v>
      </c>
      <c r="AE3138" s="47">
        <v>0.92</v>
      </c>
      <c r="AF3138" s="12" t="str">
        <f t="shared" ref="AF3138:AF3201" si="588">LEFT(A3138,6)</f>
        <v>475141</v>
      </c>
      <c r="AG3138" s="13" t="str">
        <f>VLOOKUP(D3138,[2]Reference!$Q:$U,4,FALSE)</f>
        <v>Fleet</v>
      </c>
      <c r="AH3138" s="13" t="str">
        <f>VLOOKUP(D3138,[2]Reference!$Q:$U,5,FALSE)</f>
        <v>LNER</v>
      </c>
      <c r="AI3138" s="14">
        <f t="shared" ref="AI3138:AI3201" si="589">+AB3138</f>
        <v>0</v>
      </c>
      <c r="AJ3138" s="14">
        <f t="shared" ref="AJ3138:AJ3201" si="590">+AC3138/2</f>
        <v>0</v>
      </c>
      <c r="AK3138" s="14">
        <f t="shared" ref="AK3138:AK3201" si="591">SUM(AI3138:AJ3138)</f>
        <v>0</v>
      </c>
      <c r="AL3138" s="15">
        <f t="shared" ref="AL3138:AL3201" si="592">+AD3138-AK3138</f>
        <v>0</v>
      </c>
      <c r="AM3138" s="14">
        <f t="shared" ref="AM3138:AM3201" si="593">+N3138</f>
        <v>23</v>
      </c>
      <c r="AN3138" s="16">
        <f t="shared" ref="AN3138:AN3201" si="594">B3138+(7-WEEKDAY(B3138))</f>
        <v>45801</v>
      </c>
      <c r="AO3138" s="17">
        <f>VLOOKUP(B3138,[2]Reference!D:E,2,1)</f>
        <v>202602</v>
      </c>
      <c r="AP3138" s="12" t="str">
        <f t="shared" ref="AP3138:AP3201" si="595">LEFT(X3138,1)</f>
        <v>7</v>
      </c>
      <c r="AQ3138" s="18">
        <f t="shared" ref="AQ3138:AQ3201" si="596">+AD3138</f>
        <v>0</v>
      </c>
      <c r="AR3138" s="18">
        <f t="shared" ref="AR3138:AR3201" si="597">+AE3138</f>
        <v>0.92</v>
      </c>
      <c r="AS3138" s="13" t="str">
        <f>VLOOKUP(D3138,[2]Reference!$Q:$U,3,FALSE)</f>
        <v>Azuma</v>
      </c>
      <c r="AT3138" s="13" t="str">
        <f>VLOOKUP(D3138,[2]Reference!Q:V,6,FALSE)</f>
        <v>Azuma</v>
      </c>
      <c r="AU3138" s="13" t="str">
        <f>VLOOKUP(D3138,[2]Reference!$Q:$U,2,FALSE)</f>
        <v>Hitachi - Class 801</v>
      </c>
      <c r="AV3138" s="19">
        <f t="shared" ref="AV3138:AV3201" si="598">+B3138+7</f>
        <v>45804</v>
      </c>
      <c r="AW3138" s="12" t="str">
        <f>+VLOOKUP(X3138,[2]Reference!BN:BO,2,FALSE)</f>
        <v>Fleet</v>
      </c>
      <c r="AX3138" s="20" t="str">
        <f t="shared" ref="AX3138:AX3201" si="599">MID(F3138,2,2)</f>
        <v>HB</v>
      </c>
      <c r="AY3138" s="20" t="str">
        <f>VLOOKUP(AX3138,[2]Reference!AH:AI,2,FALSE)</f>
        <v>LNER</v>
      </c>
      <c r="AZ3138" s="20" t="str">
        <f>VLOOKUP(D3138,[2]Reference!Q:V,6,FALSE)</f>
        <v>Azuma</v>
      </c>
      <c r="BA3138" s="20" t="str">
        <f>VLOOKUP(D3138,[2]Reference!Q:V,3,FALSE)</f>
        <v>Azuma</v>
      </c>
    </row>
    <row r="3139" spans="1:53" ht="13.5" x14ac:dyDescent="0.25">
      <c r="A3139" s="43" t="s">
        <v>11069</v>
      </c>
      <c r="B3139" s="44">
        <v>45798</v>
      </c>
      <c r="C3139" s="43" t="s">
        <v>54</v>
      </c>
      <c r="D3139" s="43" t="s">
        <v>215</v>
      </c>
      <c r="E3139" s="43" t="s">
        <v>216</v>
      </c>
      <c r="F3139" s="43" t="s">
        <v>215</v>
      </c>
      <c r="G3139" s="43" t="s">
        <v>129</v>
      </c>
      <c r="H3139" s="43" t="s">
        <v>217</v>
      </c>
      <c r="I3139" s="43" t="s">
        <v>218</v>
      </c>
      <c r="J3139" s="43" t="s">
        <v>219</v>
      </c>
      <c r="K3139" s="43" t="s">
        <v>172</v>
      </c>
      <c r="L3139" s="43" t="s">
        <v>11070</v>
      </c>
      <c r="M3139" s="43" t="s">
        <v>793</v>
      </c>
      <c r="N3139" s="45">
        <v>9</v>
      </c>
      <c r="O3139" s="45">
        <v>6</v>
      </c>
      <c r="P3139" s="45">
        <v>3</v>
      </c>
      <c r="Q3139" s="45">
        <v>0</v>
      </c>
      <c r="R3139" s="45">
        <v>0</v>
      </c>
      <c r="S3139" s="45">
        <v>0</v>
      </c>
      <c r="T3139" s="45">
        <v>0</v>
      </c>
      <c r="U3139" s="45">
        <v>2</v>
      </c>
      <c r="V3139" s="45">
        <v>9</v>
      </c>
      <c r="W3139" s="43" t="s">
        <v>11071</v>
      </c>
      <c r="X3139" s="43" t="s">
        <v>119</v>
      </c>
      <c r="Y3139" s="43" t="s">
        <v>66</v>
      </c>
      <c r="Z3139" s="43" t="s">
        <v>10176</v>
      </c>
      <c r="AA3139" s="43" t="s">
        <v>10136</v>
      </c>
      <c r="AB3139" s="46">
        <v>0</v>
      </c>
      <c r="AC3139" s="46">
        <v>0</v>
      </c>
      <c r="AD3139" s="47">
        <v>0</v>
      </c>
      <c r="AE3139" s="47">
        <v>0</v>
      </c>
      <c r="AF3139" s="12" t="str">
        <f t="shared" si="588"/>
        <v>478631</v>
      </c>
      <c r="AG3139" s="13" t="str">
        <f>VLOOKUP(D3139,[2]Reference!$Q:$U,4,FALSE)</f>
        <v>Fleet</v>
      </c>
      <c r="AH3139" s="13" t="str">
        <f>VLOOKUP(D3139,[2]Reference!$Q:$U,5,FALSE)</f>
        <v>LNER</v>
      </c>
      <c r="AI3139" s="14">
        <f t="shared" si="589"/>
        <v>0</v>
      </c>
      <c r="AJ3139" s="14">
        <f t="shared" si="590"/>
        <v>0</v>
      </c>
      <c r="AK3139" s="14">
        <f t="shared" si="591"/>
        <v>0</v>
      </c>
      <c r="AL3139" s="15">
        <f t="shared" si="592"/>
        <v>0</v>
      </c>
      <c r="AM3139" s="14">
        <f t="shared" si="593"/>
        <v>9</v>
      </c>
      <c r="AN3139" s="16">
        <f t="shared" si="594"/>
        <v>45801</v>
      </c>
      <c r="AO3139" s="17">
        <f>VLOOKUP(B3139,[2]Reference!D:E,2,1)</f>
        <v>202602</v>
      </c>
      <c r="AP3139" s="12" t="str">
        <f t="shared" si="595"/>
        <v>7</v>
      </c>
      <c r="AQ3139" s="18">
        <f t="shared" si="596"/>
        <v>0</v>
      </c>
      <c r="AR3139" s="18">
        <f t="shared" si="597"/>
        <v>0</v>
      </c>
      <c r="AS3139" s="13" t="str">
        <f>VLOOKUP(D3139,[2]Reference!$Q:$U,3,FALSE)</f>
        <v>Other</v>
      </c>
      <c r="AT3139" s="13" t="str">
        <f>VLOOKUP(D3139,[2]Reference!Q:V,6,FALSE)</f>
        <v>Other</v>
      </c>
      <c r="AU3139" s="13" t="str">
        <f>VLOOKUP(D3139,[2]Reference!$Q:$U,2,FALSE)</f>
        <v>ISS - Contractors</v>
      </c>
      <c r="AV3139" s="19">
        <f t="shared" si="598"/>
        <v>45805</v>
      </c>
      <c r="AW3139" s="12" t="str">
        <f>+VLOOKUP(X3139,[2]Reference!BN:BO,2,FALSE)</f>
        <v>Depot</v>
      </c>
      <c r="AX3139" s="20" t="str">
        <f t="shared" si="599"/>
        <v>HB</v>
      </c>
      <c r="AY3139" s="20" t="str">
        <f>VLOOKUP(AX3139,[2]Reference!AH:AI,2,FALSE)</f>
        <v>LNER</v>
      </c>
      <c r="AZ3139" s="20" t="str">
        <f>VLOOKUP(D3139,[2]Reference!Q:V,6,FALSE)</f>
        <v>Other</v>
      </c>
      <c r="BA3139" s="20" t="str">
        <f>VLOOKUP(D3139,[2]Reference!Q:V,3,FALSE)</f>
        <v>Other</v>
      </c>
    </row>
    <row r="3140" spans="1:53" ht="13.5" x14ac:dyDescent="0.25">
      <c r="A3140" s="43" t="s">
        <v>11072</v>
      </c>
      <c r="B3140" s="44">
        <v>45799</v>
      </c>
      <c r="C3140" s="43" t="s">
        <v>54</v>
      </c>
      <c r="D3140" s="43" t="s">
        <v>92</v>
      </c>
      <c r="E3140" s="43" t="s">
        <v>93</v>
      </c>
      <c r="F3140" s="43" t="s">
        <v>92</v>
      </c>
      <c r="G3140" s="43" t="s">
        <v>146</v>
      </c>
      <c r="H3140" s="43" t="s">
        <v>95</v>
      </c>
      <c r="I3140" s="43" t="s">
        <v>147</v>
      </c>
      <c r="J3140" s="43" t="s">
        <v>148</v>
      </c>
      <c r="K3140" s="43" t="s">
        <v>149</v>
      </c>
      <c r="L3140" s="43" t="s">
        <v>9331</v>
      </c>
      <c r="M3140" s="43" t="s">
        <v>126</v>
      </c>
      <c r="N3140" s="45">
        <v>3</v>
      </c>
      <c r="O3140" s="45">
        <v>3</v>
      </c>
      <c r="P3140" s="45">
        <v>0</v>
      </c>
      <c r="Q3140" s="45">
        <v>0</v>
      </c>
      <c r="R3140" s="45">
        <v>0</v>
      </c>
      <c r="S3140" s="45">
        <v>0</v>
      </c>
      <c r="T3140" s="45">
        <v>0</v>
      </c>
      <c r="U3140" s="45">
        <v>1</v>
      </c>
      <c r="V3140" s="45">
        <v>3</v>
      </c>
      <c r="W3140" s="43" t="s">
        <v>11073</v>
      </c>
      <c r="X3140" s="43" t="s">
        <v>80</v>
      </c>
      <c r="Y3140" s="43" t="s">
        <v>66</v>
      </c>
      <c r="Z3140" s="43" t="s">
        <v>10176</v>
      </c>
      <c r="AA3140" s="43" t="s">
        <v>10136</v>
      </c>
      <c r="AB3140" s="46">
        <v>0</v>
      </c>
      <c r="AC3140" s="46">
        <v>0</v>
      </c>
      <c r="AD3140" s="47">
        <v>0</v>
      </c>
      <c r="AE3140" s="47">
        <v>0</v>
      </c>
      <c r="AF3140" s="12" t="str">
        <f t="shared" si="588"/>
        <v>480209</v>
      </c>
      <c r="AG3140" s="13" t="str">
        <f>VLOOKUP(D3140,[2]Reference!$Q:$U,4,FALSE)</f>
        <v>Fleet</v>
      </c>
      <c r="AH3140" s="13" t="str">
        <f>VLOOKUP(D3140,[2]Reference!$Q:$U,5,FALSE)</f>
        <v>LNER</v>
      </c>
      <c r="AI3140" s="14">
        <f t="shared" si="589"/>
        <v>0</v>
      </c>
      <c r="AJ3140" s="14">
        <f t="shared" si="590"/>
        <v>0</v>
      </c>
      <c r="AK3140" s="14">
        <f t="shared" si="591"/>
        <v>0</v>
      </c>
      <c r="AL3140" s="15">
        <f t="shared" si="592"/>
        <v>0</v>
      </c>
      <c r="AM3140" s="14">
        <f t="shared" si="593"/>
        <v>3</v>
      </c>
      <c r="AN3140" s="16">
        <f t="shared" si="594"/>
        <v>45801</v>
      </c>
      <c r="AO3140" s="17">
        <f>VLOOKUP(B3140,[2]Reference!D:E,2,1)</f>
        <v>202602</v>
      </c>
      <c r="AP3140" s="12" t="str">
        <f t="shared" si="595"/>
        <v>7</v>
      </c>
      <c r="AQ3140" s="18">
        <f t="shared" si="596"/>
        <v>0</v>
      </c>
      <c r="AR3140" s="18">
        <f t="shared" si="597"/>
        <v>0</v>
      </c>
      <c r="AS3140" s="13" t="str">
        <f>VLOOKUP(D3140,[2]Reference!$Q:$U,3,FALSE)</f>
        <v>Azuma</v>
      </c>
      <c r="AT3140" s="13" t="str">
        <f>VLOOKUP(D3140,[2]Reference!Q:V,6,FALSE)</f>
        <v>Azuma</v>
      </c>
      <c r="AU3140" s="13" t="str">
        <f>VLOOKUP(D3140,[2]Reference!$Q:$U,2,FALSE)</f>
        <v>Hitachi - Class 801</v>
      </c>
      <c r="AV3140" s="19">
        <f t="shared" si="598"/>
        <v>45806</v>
      </c>
      <c r="AW3140" s="12" t="str">
        <f>+VLOOKUP(X3140,[2]Reference!BN:BO,2,FALSE)</f>
        <v>Fleet</v>
      </c>
      <c r="AX3140" s="20" t="str">
        <f t="shared" si="599"/>
        <v>HB</v>
      </c>
      <c r="AY3140" s="20" t="str">
        <f>VLOOKUP(AX3140,[2]Reference!AH:AI,2,FALSE)</f>
        <v>LNER</v>
      </c>
      <c r="AZ3140" s="20" t="str">
        <f>VLOOKUP(D3140,[2]Reference!Q:V,6,FALSE)</f>
        <v>Azuma</v>
      </c>
      <c r="BA3140" s="20" t="str">
        <f>VLOOKUP(D3140,[2]Reference!Q:V,3,FALSE)</f>
        <v>Azuma</v>
      </c>
    </row>
    <row r="3141" spans="1:53" ht="13.5" x14ac:dyDescent="0.25">
      <c r="A3141" s="43" t="s">
        <v>11074</v>
      </c>
      <c r="B3141" s="44">
        <v>45799</v>
      </c>
      <c r="C3141" s="43" t="s">
        <v>54</v>
      </c>
      <c r="D3141" s="43" t="s">
        <v>300</v>
      </c>
      <c r="E3141" s="43" t="s">
        <v>301</v>
      </c>
      <c r="F3141" s="43" t="s">
        <v>300</v>
      </c>
      <c r="G3141" s="43" t="s">
        <v>121</v>
      </c>
      <c r="H3141" s="43" t="s">
        <v>217</v>
      </c>
      <c r="I3141" s="43" t="s">
        <v>11075</v>
      </c>
      <c r="J3141" s="43" t="s">
        <v>11076</v>
      </c>
      <c r="K3141" s="43" t="s">
        <v>1274</v>
      </c>
      <c r="L3141" s="43" t="s">
        <v>11077</v>
      </c>
      <c r="M3141" s="43" t="s">
        <v>523</v>
      </c>
      <c r="N3141" s="45">
        <v>2</v>
      </c>
      <c r="O3141" s="45">
        <v>2</v>
      </c>
      <c r="P3141" s="45">
        <v>0</v>
      </c>
      <c r="Q3141" s="45">
        <v>0</v>
      </c>
      <c r="R3141" s="45">
        <v>0</v>
      </c>
      <c r="S3141" s="45">
        <v>0</v>
      </c>
      <c r="T3141" s="45">
        <v>0</v>
      </c>
      <c r="U3141" s="45">
        <v>1</v>
      </c>
      <c r="V3141" s="45">
        <v>2</v>
      </c>
      <c r="W3141" s="43" t="s">
        <v>11078</v>
      </c>
      <c r="X3141" s="43" t="s">
        <v>119</v>
      </c>
      <c r="Y3141" s="43" t="s">
        <v>66</v>
      </c>
      <c r="Z3141" s="43" t="s">
        <v>10176</v>
      </c>
      <c r="AA3141" s="43" t="s">
        <v>10136</v>
      </c>
      <c r="AB3141" s="46">
        <v>0</v>
      </c>
      <c r="AC3141" s="46">
        <v>0</v>
      </c>
      <c r="AD3141" s="47">
        <v>0</v>
      </c>
      <c r="AE3141" s="47">
        <v>0</v>
      </c>
      <c r="AF3141" s="12" t="str">
        <f t="shared" si="588"/>
        <v>480396</v>
      </c>
      <c r="AG3141" s="13" t="str">
        <f>VLOOKUP(D3141,[2]Reference!$Q:$U,4,FALSE)</f>
        <v>Fleet</v>
      </c>
      <c r="AH3141" s="13" t="str">
        <f>VLOOKUP(D3141,[2]Reference!$Q:$U,5,FALSE)</f>
        <v>LNER</v>
      </c>
      <c r="AI3141" s="14">
        <f t="shared" si="589"/>
        <v>0</v>
      </c>
      <c r="AJ3141" s="14">
        <f t="shared" si="590"/>
        <v>0</v>
      </c>
      <c r="AK3141" s="14">
        <f t="shared" si="591"/>
        <v>0</v>
      </c>
      <c r="AL3141" s="15">
        <f t="shared" si="592"/>
        <v>0</v>
      </c>
      <c r="AM3141" s="14">
        <f t="shared" si="593"/>
        <v>2</v>
      </c>
      <c r="AN3141" s="16">
        <f t="shared" si="594"/>
        <v>45801</v>
      </c>
      <c r="AO3141" s="17">
        <f>VLOOKUP(B3141,[2]Reference!D:E,2,1)</f>
        <v>202602</v>
      </c>
      <c r="AP3141" s="12" t="str">
        <f t="shared" si="595"/>
        <v>7</v>
      </c>
      <c r="AQ3141" s="18">
        <f t="shared" si="596"/>
        <v>0</v>
      </c>
      <c r="AR3141" s="18">
        <f t="shared" si="597"/>
        <v>0</v>
      </c>
      <c r="AS3141" s="13" t="str">
        <f>VLOOKUP(D3141,[2]Reference!$Q:$U,3,FALSE)</f>
        <v>Other</v>
      </c>
      <c r="AT3141" s="13" t="str">
        <f>VLOOKUP(D3141,[2]Reference!Q:V,6,FALSE)</f>
        <v>Other</v>
      </c>
      <c r="AU3141" s="13" t="str">
        <f>VLOOKUP(D3141,[2]Reference!$Q:$U,2,FALSE)</f>
        <v>Hitachi - Control</v>
      </c>
      <c r="AV3141" s="19">
        <f t="shared" si="598"/>
        <v>45806</v>
      </c>
      <c r="AW3141" s="12" t="str">
        <f>+VLOOKUP(X3141,[2]Reference!BN:BO,2,FALSE)</f>
        <v>Depot</v>
      </c>
      <c r="AX3141" s="20" t="str">
        <f t="shared" si="599"/>
        <v>HB</v>
      </c>
      <c r="AY3141" s="20" t="str">
        <f>VLOOKUP(AX3141,[2]Reference!AH:AI,2,FALSE)</f>
        <v>LNER</v>
      </c>
      <c r="AZ3141" s="20" t="str">
        <f>VLOOKUP(D3141,[2]Reference!Q:V,6,FALSE)</f>
        <v>Other</v>
      </c>
      <c r="BA3141" s="20" t="str">
        <f>VLOOKUP(D3141,[2]Reference!Q:V,3,FALSE)</f>
        <v>Other</v>
      </c>
    </row>
    <row r="3142" spans="1:53" ht="13.5" x14ac:dyDescent="0.25">
      <c r="A3142" s="43" t="s">
        <v>11079</v>
      </c>
      <c r="B3142" s="44">
        <v>45800</v>
      </c>
      <c r="C3142" s="43" t="s">
        <v>54</v>
      </c>
      <c r="D3142" s="43" t="s">
        <v>215</v>
      </c>
      <c r="E3142" s="43" t="s">
        <v>216</v>
      </c>
      <c r="F3142" s="43" t="s">
        <v>215</v>
      </c>
      <c r="G3142" s="43" t="s">
        <v>129</v>
      </c>
      <c r="H3142" s="43" t="s">
        <v>217</v>
      </c>
      <c r="I3142" s="43" t="s">
        <v>218</v>
      </c>
      <c r="J3142" s="43" t="s">
        <v>219</v>
      </c>
      <c r="K3142" s="43" t="s">
        <v>220</v>
      </c>
      <c r="L3142" s="43" t="s">
        <v>11080</v>
      </c>
      <c r="M3142" s="43" t="s">
        <v>174</v>
      </c>
      <c r="N3142" s="45">
        <v>6</v>
      </c>
      <c r="O3142" s="45">
        <v>6</v>
      </c>
      <c r="P3142" s="45">
        <v>0</v>
      </c>
      <c r="Q3142" s="45">
        <v>0</v>
      </c>
      <c r="R3142" s="45">
        <v>0</v>
      </c>
      <c r="S3142" s="45">
        <v>0</v>
      </c>
      <c r="T3142" s="45">
        <v>0</v>
      </c>
      <c r="U3142" s="45">
        <v>1</v>
      </c>
      <c r="V3142" s="45">
        <v>6</v>
      </c>
      <c r="W3142" s="43" t="s">
        <v>11081</v>
      </c>
      <c r="X3142" s="43" t="s">
        <v>119</v>
      </c>
      <c r="Y3142" s="43" t="s">
        <v>66</v>
      </c>
      <c r="Z3142" s="43" t="s">
        <v>10176</v>
      </c>
      <c r="AA3142" s="43" t="s">
        <v>10136</v>
      </c>
      <c r="AB3142" s="46">
        <v>0</v>
      </c>
      <c r="AC3142" s="46">
        <v>0</v>
      </c>
      <c r="AD3142" s="47">
        <v>0</v>
      </c>
      <c r="AE3142" s="47">
        <v>0.09</v>
      </c>
      <c r="AF3142" s="12" t="str">
        <f t="shared" si="588"/>
        <v>481697</v>
      </c>
      <c r="AG3142" s="13" t="str">
        <f>VLOOKUP(D3142,[2]Reference!$Q:$U,4,FALSE)</f>
        <v>Fleet</v>
      </c>
      <c r="AH3142" s="13" t="str">
        <f>VLOOKUP(D3142,[2]Reference!$Q:$U,5,FALSE)</f>
        <v>LNER</v>
      </c>
      <c r="AI3142" s="14">
        <f t="shared" si="589"/>
        <v>0</v>
      </c>
      <c r="AJ3142" s="14">
        <f t="shared" si="590"/>
        <v>0</v>
      </c>
      <c r="AK3142" s="14">
        <f t="shared" si="591"/>
        <v>0</v>
      </c>
      <c r="AL3142" s="15">
        <f t="shared" si="592"/>
        <v>0</v>
      </c>
      <c r="AM3142" s="14">
        <f t="shared" si="593"/>
        <v>6</v>
      </c>
      <c r="AN3142" s="16">
        <f t="shared" si="594"/>
        <v>45801</v>
      </c>
      <c r="AO3142" s="17">
        <f>VLOOKUP(B3142,[2]Reference!D:E,2,1)</f>
        <v>202602</v>
      </c>
      <c r="AP3142" s="12" t="str">
        <f t="shared" si="595"/>
        <v>7</v>
      </c>
      <c r="AQ3142" s="18">
        <f t="shared" si="596"/>
        <v>0</v>
      </c>
      <c r="AR3142" s="18">
        <f t="shared" si="597"/>
        <v>0.09</v>
      </c>
      <c r="AS3142" s="13" t="str">
        <f>VLOOKUP(D3142,[2]Reference!$Q:$U,3,FALSE)</f>
        <v>Other</v>
      </c>
      <c r="AT3142" s="13" t="str">
        <f>VLOOKUP(D3142,[2]Reference!Q:V,6,FALSE)</f>
        <v>Other</v>
      </c>
      <c r="AU3142" s="13" t="str">
        <f>VLOOKUP(D3142,[2]Reference!$Q:$U,2,FALSE)</f>
        <v>ISS - Contractors</v>
      </c>
      <c r="AV3142" s="19">
        <f t="shared" si="598"/>
        <v>45807</v>
      </c>
      <c r="AW3142" s="12" t="str">
        <f>+VLOOKUP(X3142,[2]Reference!BN:BO,2,FALSE)</f>
        <v>Depot</v>
      </c>
      <c r="AX3142" s="20" t="str">
        <f t="shared" si="599"/>
        <v>HB</v>
      </c>
      <c r="AY3142" s="20" t="str">
        <f>VLOOKUP(AX3142,[2]Reference!AH:AI,2,FALSE)</f>
        <v>LNER</v>
      </c>
      <c r="AZ3142" s="20" t="str">
        <f>VLOOKUP(D3142,[2]Reference!Q:V,6,FALSE)</f>
        <v>Other</v>
      </c>
      <c r="BA3142" s="20" t="str">
        <f>VLOOKUP(D3142,[2]Reference!Q:V,3,FALSE)</f>
        <v>Other</v>
      </c>
    </row>
    <row r="3143" spans="1:53" ht="13.5" x14ac:dyDescent="0.25">
      <c r="A3143" s="43" t="s">
        <v>11082</v>
      </c>
      <c r="B3143" s="44">
        <v>45800</v>
      </c>
      <c r="C3143" s="43" t="s">
        <v>54</v>
      </c>
      <c r="D3143" s="43" t="s">
        <v>55</v>
      </c>
      <c r="E3143" s="43" t="s">
        <v>56</v>
      </c>
      <c r="F3143" s="43" t="s">
        <v>55</v>
      </c>
      <c r="G3143" s="43" t="s">
        <v>231</v>
      </c>
      <c r="H3143" s="43" t="s">
        <v>84</v>
      </c>
      <c r="I3143" s="43" t="s">
        <v>251</v>
      </c>
      <c r="J3143" s="43" t="s">
        <v>252</v>
      </c>
      <c r="K3143" s="43" t="s">
        <v>919</v>
      </c>
      <c r="L3143" s="43" t="s">
        <v>4846</v>
      </c>
      <c r="M3143" s="43" t="s">
        <v>255</v>
      </c>
      <c r="N3143" s="45">
        <v>13</v>
      </c>
      <c r="O3143" s="45">
        <v>13</v>
      </c>
      <c r="P3143" s="45">
        <v>0</v>
      </c>
      <c r="Q3143" s="45">
        <v>0</v>
      </c>
      <c r="R3143" s="45">
        <v>0</v>
      </c>
      <c r="S3143" s="45">
        <v>0</v>
      </c>
      <c r="T3143" s="45">
        <v>0</v>
      </c>
      <c r="U3143" s="45">
        <v>1</v>
      </c>
      <c r="V3143" s="45">
        <v>13</v>
      </c>
      <c r="W3143" s="43" t="s">
        <v>11083</v>
      </c>
      <c r="X3143" s="43" t="s">
        <v>80</v>
      </c>
      <c r="Y3143" s="43" t="s">
        <v>66</v>
      </c>
      <c r="Z3143" s="43" t="s">
        <v>10176</v>
      </c>
      <c r="AA3143" s="43" t="s">
        <v>10136</v>
      </c>
      <c r="AB3143" s="46">
        <v>0</v>
      </c>
      <c r="AC3143" s="46">
        <v>0</v>
      </c>
      <c r="AD3143" s="47">
        <v>0</v>
      </c>
      <c r="AE3143" s="47">
        <v>0</v>
      </c>
      <c r="AF3143" s="12" t="str">
        <f t="shared" si="588"/>
        <v>482391</v>
      </c>
      <c r="AG3143" s="13" t="str">
        <f>VLOOKUP(D3143,[2]Reference!$Q:$U,4,FALSE)</f>
        <v>Fleet</v>
      </c>
      <c r="AH3143" s="13" t="str">
        <f>VLOOKUP(D3143,[2]Reference!$Q:$U,5,FALSE)</f>
        <v>LNER</v>
      </c>
      <c r="AI3143" s="14">
        <f t="shared" si="589"/>
        <v>0</v>
      </c>
      <c r="AJ3143" s="14">
        <f t="shared" si="590"/>
        <v>0</v>
      </c>
      <c r="AK3143" s="14">
        <f t="shared" si="591"/>
        <v>0</v>
      </c>
      <c r="AL3143" s="15">
        <f t="shared" si="592"/>
        <v>0</v>
      </c>
      <c r="AM3143" s="14">
        <f t="shared" si="593"/>
        <v>13</v>
      </c>
      <c r="AN3143" s="16">
        <f t="shared" si="594"/>
        <v>45801</v>
      </c>
      <c r="AO3143" s="17">
        <f>VLOOKUP(B3143,[2]Reference!D:E,2,1)</f>
        <v>202602</v>
      </c>
      <c r="AP3143" s="12" t="str">
        <f t="shared" si="595"/>
        <v>7</v>
      </c>
      <c r="AQ3143" s="18">
        <f t="shared" si="596"/>
        <v>0</v>
      </c>
      <c r="AR3143" s="18">
        <f t="shared" si="597"/>
        <v>0</v>
      </c>
      <c r="AS3143" s="13" t="str">
        <f>VLOOKUP(D3143,[2]Reference!$Q:$U,3,FALSE)</f>
        <v>Azuma</v>
      </c>
      <c r="AT3143" s="13" t="str">
        <f>VLOOKUP(D3143,[2]Reference!Q:V,6,FALSE)</f>
        <v>Azuma</v>
      </c>
      <c r="AU3143" s="13" t="str">
        <f>VLOOKUP(D3143,[2]Reference!$Q:$U,2,FALSE)</f>
        <v>Hitachi - Class 800</v>
      </c>
      <c r="AV3143" s="19">
        <f t="shared" si="598"/>
        <v>45807</v>
      </c>
      <c r="AW3143" s="12" t="str">
        <f>+VLOOKUP(X3143,[2]Reference!BN:BO,2,FALSE)</f>
        <v>Fleet</v>
      </c>
      <c r="AX3143" s="20" t="str">
        <f t="shared" si="599"/>
        <v>HB</v>
      </c>
      <c r="AY3143" s="20" t="str">
        <f>VLOOKUP(AX3143,[2]Reference!AH:AI,2,FALSE)</f>
        <v>LNER</v>
      </c>
      <c r="AZ3143" s="20" t="str">
        <f>VLOOKUP(D3143,[2]Reference!Q:V,6,FALSE)</f>
        <v>Azuma</v>
      </c>
      <c r="BA3143" s="20" t="str">
        <f>VLOOKUP(D3143,[2]Reference!Q:V,3,FALSE)</f>
        <v>Azuma</v>
      </c>
    </row>
    <row r="3144" spans="1:53" ht="13.5" x14ac:dyDescent="0.25">
      <c r="A3144" s="43" t="s">
        <v>11084</v>
      </c>
      <c r="B3144" s="44">
        <v>45800</v>
      </c>
      <c r="C3144" s="43" t="s">
        <v>54</v>
      </c>
      <c r="D3144" s="43" t="s">
        <v>55</v>
      </c>
      <c r="E3144" s="43" t="s">
        <v>56</v>
      </c>
      <c r="F3144" s="43" t="s">
        <v>55</v>
      </c>
      <c r="G3144" s="43" t="s">
        <v>129</v>
      </c>
      <c r="H3144" s="43" t="s">
        <v>73</v>
      </c>
      <c r="I3144" s="43" t="s">
        <v>1569</v>
      </c>
      <c r="J3144" s="43" t="s">
        <v>1570</v>
      </c>
      <c r="K3144" s="43" t="s">
        <v>179</v>
      </c>
      <c r="L3144" s="43" t="s">
        <v>9947</v>
      </c>
      <c r="M3144" s="43" t="s">
        <v>181</v>
      </c>
      <c r="N3144" s="45">
        <v>6</v>
      </c>
      <c r="O3144" s="45">
        <v>6</v>
      </c>
      <c r="P3144" s="45">
        <v>0</v>
      </c>
      <c r="Q3144" s="45">
        <v>0</v>
      </c>
      <c r="R3144" s="45">
        <v>0</v>
      </c>
      <c r="S3144" s="45">
        <v>0</v>
      </c>
      <c r="T3144" s="45">
        <v>0</v>
      </c>
      <c r="U3144" s="45">
        <v>1</v>
      </c>
      <c r="V3144" s="45">
        <v>6</v>
      </c>
      <c r="W3144" s="43" t="s">
        <v>11085</v>
      </c>
      <c r="X3144" s="43" t="s">
        <v>80</v>
      </c>
      <c r="Y3144" s="43" t="s">
        <v>66</v>
      </c>
      <c r="Z3144" s="43" t="s">
        <v>10176</v>
      </c>
      <c r="AA3144" s="43" t="s">
        <v>10136</v>
      </c>
      <c r="AB3144" s="46">
        <v>0</v>
      </c>
      <c r="AC3144" s="46">
        <v>0</v>
      </c>
      <c r="AD3144" s="47">
        <v>0</v>
      </c>
      <c r="AE3144" s="47">
        <v>0.28999999999999998</v>
      </c>
      <c r="AF3144" s="12" t="str">
        <f t="shared" si="588"/>
        <v>482922</v>
      </c>
      <c r="AG3144" s="13" t="str">
        <f>VLOOKUP(D3144,[2]Reference!$Q:$U,4,FALSE)</f>
        <v>Fleet</v>
      </c>
      <c r="AH3144" s="13" t="str">
        <f>VLOOKUP(D3144,[2]Reference!$Q:$U,5,FALSE)</f>
        <v>LNER</v>
      </c>
      <c r="AI3144" s="14">
        <f t="shared" si="589"/>
        <v>0</v>
      </c>
      <c r="AJ3144" s="14">
        <f t="shared" si="590"/>
        <v>0</v>
      </c>
      <c r="AK3144" s="14">
        <f t="shared" si="591"/>
        <v>0</v>
      </c>
      <c r="AL3144" s="15">
        <f t="shared" si="592"/>
        <v>0</v>
      </c>
      <c r="AM3144" s="14">
        <f t="shared" si="593"/>
        <v>6</v>
      </c>
      <c r="AN3144" s="16">
        <f t="shared" si="594"/>
        <v>45801</v>
      </c>
      <c r="AO3144" s="17">
        <f>VLOOKUP(B3144,[2]Reference!D:E,2,1)</f>
        <v>202602</v>
      </c>
      <c r="AP3144" s="12" t="str">
        <f t="shared" si="595"/>
        <v>7</v>
      </c>
      <c r="AQ3144" s="18">
        <f t="shared" si="596"/>
        <v>0</v>
      </c>
      <c r="AR3144" s="18">
        <f t="shared" si="597"/>
        <v>0.28999999999999998</v>
      </c>
      <c r="AS3144" s="13" t="str">
        <f>VLOOKUP(D3144,[2]Reference!$Q:$U,3,FALSE)</f>
        <v>Azuma</v>
      </c>
      <c r="AT3144" s="13" t="str">
        <f>VLOOKUP(D3144,[2]Reference!Q:V,6,FALSE)</f>
        <v>Azuma</v>
      </c>
      <c r="AU3144" s="13" t="str">
        <f>VLOOKUP(D3144,[2]Reference!$Q:$U,2,FALSE)</f>
        <v>Hitachi - Class 800</v>
      </c>
      <c r="AV3144" s="19">
        <f t="shared" si="598"/>
        <v>45807</v>
      </c>
      <c r="AW3144" s="12" t="str">
        <f>+VLOOKUP(X3144,[2]Reference!BN:BO,2,FALSE)</f>
        <v>Fleet</v>
      </c>
      <c r="AX3144" s="20" t="str">
        <f t="shared" si="599"/>
        <v>HB</v>
      </c>
      <c r="AY3144" s="20" t="str">
        <f>VLOOKUP(AX3144,[2]Reference!AH:AI,2,FALSE)</f>
        <v>LNER</v>
      </c>
      <c r="AZ3144" s="20" t="str">
        <f>VLOOKUP(D3144,[2]Reference!Q:V,6,FALSE)</f>
        <v>Azuma</v>
      </c>
      <c r="BA3144" s="20" t="str">
        <f>VLOOKUP(D3144,[2]Reference!Q:V,3,FALSE)</f>
        <v>Azuma</v>
      </c>
    </row>
    <row r="3145" spans="1:53" ht="13.5" x14ac:dyDescent="0.25">
      <c r="A3145" s="43" t="s">
        <v>11086</v>
      </c>
      <c r="B3145" s="44">
        <v>45800</v>
      </c>
      <c r="C3145" s="43" t="s">
        <v>54</v>
      </c>
      <c r="D3145" s="43" t="s">
        <v>161</v>
      </c>
      <c r="E3145" s="43" t="s">
        <v>162</v>
      </c>
      <c r="F3145" s="43" t="s">
        <v>161</v>
      </c>
      <c r="G3145" s="43" t="s">
        <v>129</v>
      </c>
      <c r="H3145" s="43" t="s">
        <v>95</v>
      </c>
      <c r="I3145" s="43" t="s">
        <v>147</v>
      </c>
      <c r="J3145" s="43" t="s">
        <v>148</v>
      </c>
      <c r="K3145" s="43" t="s">
        <v>220</v>
      </c>
      <c r="L3145" s="43" t="s">
        <v>5477</v>
      </c>
      <c r="M3145" s="43" t="s">
        <v>165</v>
      </c>
      <c r="N3145" s="45">
        <v>2</v>
      </c>
      <c r="O3145" s="45">
        <v>2</v>
      </c>
      <c r="P3145" s="45">
        <v>0</v>
      </c>
      <c r="Q3145" s="45">
        <v>0</v>
      </c>
      <c r="R3145" s="45">
        <v>0</v>
      </c>
      <c r="S3145" s="45">
        <v>0</v>
      </c>
      <c r="T3145" s="45">
        <v>0</v>
      </c>
      <c r="U3145" s="45">
        <v>1</v>
      </c>
      <c r="V3145" s="45">
        <v>2</v>
      </c>
      <c r="W3145" s="43" t="s">
        <v>11087</v>
      </c>
      <c r="X3145" s="43" t="s">
        <v>80</v>
      </c>
      <c r="Y3145" s="43" t="s">
        <v>66</v>
      </c>
      <c r="Z3145" s="43" t="s">
        <v>10176</v>
      </c>
      <c r="AA3145" s="43" t="s">
        <v>10136</v>
      </c>
      <c r="AB3145" s="46">
        <v>0</v>
      </c>
      <c r="AC3145" s="46">
        <v>0</v>
      </c>
      <c r="AD3145" s="47">
        <v>0</v>
      </c>
      <c r="AE3145" s="47">
        <v>0</v>
      </c>
      <c r="AF3145" s="12" t="str">
        <f t="shared" si="588"/>
        <v>483215</v>
      </c>
      <c r="AG3145" s="13" t="str">
        <f>VLOOKUP(D3145,[2]Reference!$Q:$U,4,FALSE)</f>
        <v>Fleet</v>
      </c>
      <c r="AH3145" s="13" t="str">
        <f>VLOOKUP(D3145,[2]Reference!$Q:$U,5,FALSE)</f>
        <v>LNER</v>
      </c>
      <c r="AI3145" s="14">
        <f t="shared" si="589"/>
        <v>0</v>
      </c>
      <c r="AJ3145" s="14">
        <f t="shared" si="590"/>
        <v>0</v>
      </c>
      <c r="AK3145" s="14">
        <f t="shared" si="591"/>
        <v>0</v>
      </c>
      <c r="AL3145" s="15">
        <f t="shared" si="592"/>
        <v>0</v>
      </c>
      <c r="AM3145" s="14">
        <f t="shared" si="593"/>
        <v>2</v>
      </c>
      <c r="AN3145" s="16">
        <f t="shared" si="594"/>
        <v>45801</v>
      </c>
      <c r="AO3145" s="17">
        <f>VLOOKUP(B3145,[2]Reference!D:E,2,1)</f>
        <v>202602</v>
      </c>
      <c r="AP3145" s="12" t="str">
        <f t="shared" si="595"/>
        <v>7</v>
      </c>
      <c r="AQ3145" s="18">
        <f t="shared" si="596"/>
        <v>0</v>
      </c>
      <c r="AR3145" s="18">
        <f t="shared" si="597"/>
        <v>0</v>
      </c>
      <c r="AS3145" s="13" t="str">
        <f>VLOOKUP(D3145,[2]Reference!$Q:$U,3,FALSE)</f>
        <v>IC225</v>
      </c>
      <c r="AT3145" s="13" t="str">
        <f>VLOOKUP(D3145,[2]Reference!Q:V,6,FALSE)</f>
        <v>IC225</v>
      </c>
      <c r="AU3145" s="13" t="str">
        <f>VLOOKUP(D3145,[2]Reference!$Q:$U,2,FALSE)</f>
        <v>MK4 Coach</v>
      </c>
      <c r="AV3145" s="19">
        <f t="shared" si="598"/>
        <v>45807</v>
      </c>
      <c r="AW3145" s="12" t="str">
        <f>+VLOOKUP(X3145,[2]Reference!BN:BO,2,FALSE)</f>
        <v>Fleet</v>
      </c>
      <c r="AX3145" s="20" t="str">
        <f t="shared" si="599"/>
        <v>HB</v>
      </c>
      <c r="AY3145" s="20" t="str">
        <f>VLOOKUP(AX3145,[2]Reference!AH:AI,2,FALSE)</f>
        <v>LNER</v>
      </c>
      <c r="AZ3145" s="20" t="str">
        <f>VLOOKUP(D3145,[2]Reference!Q:V,6,FALSE)</f>
        <v>IC225</v>
      </c>
      <c r="BA3145" s="20" t="str">
        <f>VLOOKUP(D3145,[2]Reference!Q:V,3,FALSE)</f>
        <v>IC225</v>
      </c>
    </row>
    <row r="3146" spans="1:53" ht="13.5" x14ac:dyDescent="0.25">
      <c r="A3146" s="43" t="s">
        <v>11088</v>
      </c>
      <c r="B3146" s="44">
        <v>45801</v>
      </c>
      <c r="C3146" s="43" t="s">
        <v>54</v>
      </c>
      <c r="D3146" s="43" t="s">
        <v>92</v>
      </c>
      <c r="E3146" s="43" t="s">
        <v>93</v>
      </c>
      <c r="F3146" s="43" t="s">
        <v>92</v>
      </c>
      <c r="G3146" s="43" t="s">
        <v>121</v>
      </c>
      <c r="H3146" s="43" t="s">
        <v>327</v>
      </c>
      <c r="I3146" s="43" t="s">
        <v>328</v>
      </c>
      <c r="J3146" s="43" t="s">
        <v>329</v>
      </c>
      <c r="K3146" s="43" t="s">
        <v>366</v>
      </c>
      <c r="L3146" s="43" t="s">
        <v>4965</v>
      </c>
      <c r="M3146" s="43" t="s">
        <v>289</v>
      </c>
      <c r="N3146" s="45">
        <v>9</v>
      </c>
      <c r="O3146" s="45">
        <v>0</v>
      </c>
      <c r="P3146" s="45">
        <v>9</v>
      </c>
      <c r="Q3146" s="45">
        <v>1</v>
      </c>
      <c r="R3146" s="45">
        <v>0</v>
      </c>
      <c r="S3146" s="45">
        <v>0</v>
      </c>
      <c r="T3146" s="45">
        <v>0</v>
      </c>
      <c r="U3146" s="45">
        <v>2</v>
      </c>
      <c r="V3146" s="45">
        <v>84</v>
      </c>
      <c r="W3146" s="43" t="s">
        <v>11089</v>
      </c>
      <c r="X3146" s="43" t="s">
        <v>80</v>
      </c>
      <c r="Y3146" s="43" t="s">
        <v>66</v>
      </c>
      <c r="Z3146" s="43" t="s">
        <v>10176</v>
      </c>
      <c r="AA3146" s="43" t="s">
        <v>10136</v>
      </c>
      <c r="AB3146" s="46">
        <v>1</v>
      </c>
      <c r="AC3146" s="46">
        <v>0</v>
      </c>
      <c r="AD3146" s="47">
        <v>1</v>
      </c>
      <c r="AE3146" s="47">
        <v>1</v>
      </c>
      <c r="AF3146" s="12" t="str">
        <f t="shared" si="588"/>
        <v>484523</v>
      </c>
      <c r="AG3146" s="13" t="str">
        <f>VLOOKUP(D3146,[2]Reference!$Q:$U,4,FALSE)</f>
        <v>Fleet</v>
      </c>
      <c r="AH3146" s="13" t="str">
        <f>VLOOKUP(D3146,[2]Reference!$Q:$U,5,FALSE)</f>
        <v>LNER</v>
      </c>
      <c r="AI3146" s="14">
        <f t="shared" si="589"/>
        <v>1</v>
      </c>
      <c r="AJ3146" s="14">
        <f t="shared" si="590"/>
        <v>0</v>
      </c>
      <c r="AK3146" s="14">
        <f t="shared" si="591"/>
        <v>1</v>
      </c>
      <c r="AL3146" s="15">
        <f t="shared" si="592"/>
        <v>0</v>
      </c>
      <c r="AM3146" s="14">
        <f t="shared" si="593"/>
        <v>9</v>
      </c>
      <c r="AN3146" s="16">
        <f t="shared" si="594"/>
        <v>45801</v>
      </c>
      <c r="AO3146" s="17">
        <f>VLOOKUP(B3146,[2]Reference!D:E,2,1)</f>
        <v>202602</v>
      </c>
      <c r="AP3146" s="12" t="str">
        <f t="shared" si="595"/>
        <v>7</v>
      </c>
      <c r="AQ3146" s="18">
        <f t="shared" si="596"/>
        <v>1</v>
      </c>
      <c r="AR3146" s="18">
        <f t="shared" si="597"/>
        <v>1</v>
      </c>
      <c r="AS3146" s="13" t="str">
        <f>VLOOKUP(D3146,[2]Reference!$Q:$U,3,FALSE)</f>
        <v>Azuma</v>
      </c>
      <c r="AT3146" s="13" t="str">
        <f>VLOOKUP(D3146,[2]Reference!Q:V,6,FALSE)</f>
        <v>Azuma</v>
      </c>
      <c r="AU3146" s="13" t="str">
        <f>VLOOKUP(D3146,[2]Reference!$Q:$U,2,FALSE)</f>
        <v>Hitachi - Class 801</v>
      </c>
      <c r="AV3146" s="19">
        <f t="shared" si="598"/>
        <v>45808</v>
      </c>
      <c r="AW3146" s="12" t="str">
        <f>+VLOOKUP(X3146,[2]Reference!BN:BO,2,FALSE)</f>
        <v>Fleet</v>
      </c>
      <c r="AX3146" s="20" t="str">
        <f t="shared" si="599"/>
        <v>HB</v>
      </c>
      <c r="AY3146" s="20" t="str">
        <f>VLOOKUP(AX3146,[2]Reference!AH:AI,2,FALSE)</f>
        <v>LNER</v>
      </c>
      <c r="AZ3146" s="20" t="str">
        <f>VLOOKUP(D3146,[2]Reference!Q:V,6,FALSE)</f>
        <v>Azuma</v>
      </c>
      <c r="BA3146" s="20" t="str">
        <f>VLOOKUP(D3146,[2]Reference!Q:V,3,FALSE)</f>
        <v>Azuma</v>
      </c>
    </row>
    <row r="3147" spans="1:53" ht="13.5" x14ac:dyDescent="0.25">
      <c r="A3147" s="43" t="s">
        <v>11090</v>
      </c>
      <c r="B3147" s="44">
        <v>45801</v>
      </c>
      <c r="C3147" s="43" t="s">
        <v>54</v>
      </c>
      <c r="D3147" s="43" t="s">
        <v>92</v>
      </c>
      <c r="E3147" s="43" t="s">
        <v>93</v>
      </c>
      <c r="F3147" s="43" t="s">
        <v>92</v>
      </c>
      <c r="G3147" s="43" t="s">
        <v>83</v>
      </c>
      <c r="H3147" s="43" t="s">
        <v>198</v>
      </c>
      <c r="I3147" s="43" t="s">
        <v>209</v>
      </c>
      <c r="J3147" s="43" t="s">
        <v>210</v>
      </c>
      <c r="K3147" s="43" t="s">
        <v>503</v>
      </c>
      <c r="L3147" s="43" t="s">
        <v>10821</v>
      </c>
      <c r="M3147" s="43" t="s">
        <v>11091</v>
      </c>
      <c r="N3147" s="45">
        <v>6</v>
      </c>
      <c r="O3147" s="45">
        <v>0</v>
      </c>
      <c r="P3147" s="45">
        <v>6</v>
      </c>
      <c r="Q3147" s="45">
        <v>2</v>
      </c>
      <c r="R3147" s="45">
        <v>0</v>
      </c>
      <c r="S3147" s="45">
        <v>0</v>
      </c>
      <c r="T3147" s="45">
        <v>0</v>
      </c>
      <c r="U3147" s="45">
        <v>4</v>
      </c>
      <c r="V3147" s="45">
        <v>156</v>
      </c>
      <c r="W3147" s="43" t="s">
        <v>11092</v>
      </c>
      <c r="X3147" s="43" t="s">
        <v>119</v>
      </c>
      <c r="Y3147" s="43" t="s">
        <v>66</v>
      </c>
      <c r="Z3147" s="43" t="s">
        <v>10176</v>
      </c>
      <c r="AA3147" s="43" t="s">
        <v>10136</v>
      </c>
      <c r="AB3147" s="46">
        <v>2</v>
      </c>
      <c r="AC3147" s="46">
        <v>0</v>
      </c>
      <c r="AD3147" s="47">
        <v>2</v>
      </c>
      <c r="AE3147" s="47">
        <v>2</v>
      </c>
      <c r="AF3147" s="12" t="str">
        <f t="shared" si="588"/>
        <v>484547</v>
      </c>
      <c r="AG3147" s="13" t="str">
        <f>VLOOKUP(D3147,[2]Reference!$Q:$U,4,FALSE)</f>
        <v>Fleet</v>
      </c>
      <c r="AH3147" s="13" t="str">
        <f>VLOOKUP(D3147,[2]Reference!$Q:$U,5,FALSE)</f>
        <v>LNER</v>
      </c>
      <c r="AI3147" s="14">
        <f t="shared" si="589"/>
        <v>2</v>
      </c>
      <c r="AJ3147" s="14">
        <f t="shared" si="590"/>
        <v>0</v>
      </c>
      <c r="AK3147" s="14">
        <f t="shared" si="591"/>
        <v>2</v>
      </c>
      <c r="AL3147" s="15">
        <f t="shared" si="592"/>
        <v>0</v>
      </c>
      <c r="AM3147" s="14">
        <f t="shared" si="593"/>
        <v>6</v>
      </c>
      <c r="AN3147" s="16">
        <f t="shared" si="594"/>
        <v>45801</v>
      </c>
      <c r="AO3147" s="17">
        <f>VLOOKUP(B3147,[2]Reference!D:E,2,1)</f>
        <v>202602</v>
      </c>
      <c r="AP3147" s="12" t="str">
        <f t="shared" si="595"/>
        <v>7</v>
      </c>
      <c r="AQ3147" s="18">
        <f t="shared" si="596"/>
        <v>2</v>
      </c>
      <c r="AR3147" s="18">
        <f t="shared" si="597"/>
        <v>2</v>
      </c>
      <c r="AS3147" s="13" t="str">
        <f>VLOOKUP(D3147,[2]Reference!$Q:$U,3,FALSE)</f>
        <v>Azuma</v>
      </c>
      <c r="AT3147" s="13" t="str">
        <f>VLOOKUP(D3147,[2]Reference!Q:V,6,FALSE)</f>
        <v>Azuma</v>
      </c>
      <c r="AU3147" s="13" t="str">
        <f>VLOOKUP(D3147,[2]Reference!$Q:$U,2,FALSE)</f>
        <v>Hitachi - Class 801</v>
      </c>
      <c r="AV3147" s="19">
        <f t="shared" si="598"/>
        <v>45808</v>
      </c>
      <c r="AW3147" s="12" t="str">
        <f>+VLOOKUP(X3147,[2]Reference!BN:BO,2,FALSE)</f>
        <v>Depot</v>
      </c>
      <c r="AX3147" s="20" t="str">
        <f t="shared" si="599"/>
        <v>HB</v>
      </c>
      <c r="AY3147" s="20" t="str">
        <f>VLOOKUP(AX3147,[2]Reference!AH:AI,2,FALSE)</f>
        <v>LNER</v>
      </c>
      <c r="AZ3147" s="20" t="str">
        <f>VLOOKUP(D3147,[2]Reference!Q:V,6,FALSE)</f>
        <v>Azuma</v>
      </c>
      <c r="BA3147" s="20" t="str">
        <f>VLOOKUP(D3147,[2]Reference!Q:V,3,FALSE)</f>
        <v>Azuma</v>
      </c>
    </row>
    <row r="3148" spans="1:53" ht="13.5" x14ac:dyDescent="0.25">
      <c r="A3148" s="43" t="s">
        <v>11093</v>
      </c>
      <c r="B3148" s="44">
        <v>45801</v>
      </c>
      <c r="C3148" s="43" t="s">
        <v>54</v>
      </c>
      <c r="D3148" s="43" t="s">
        <v>92</v>
      </c>
      <c r="E3148" s="43" t="s">
        <v>93</v>
      </c>
      <c r="F3148" s="43" t="s">
        <v>92</v>
      </c>
      <c r="G3148" s="43" t="s">
        <v>146</v>
      </c>
      <c r="H3148" s="43" t="s">
        <v>327</v>
      </c>
      <c r="I3148" s="43" t="s">
        <v>328</v>
      </c>
      <c r="J3148" s="43" t="s">
        <v>329</v>
      </c>
      <c r="K3148" s="43" t="s">
        <v>1149</v>
      </c>
      <c r="L3148" s="43" t="s">
        <v>11094</v>
      </c>
      <c r="M3148" s="43" t="s">
        <v>100</v>
      </c>
      <c r="N3148" s="45">
        <v>27</v>
      </c>
      <c r="O3148" s="45">
        <v>0</v>
      </c>
      <c r="P3148" s="45">
        <v>27</v>
      </c>
      <c r="Q3148" s="45">
        <v>1</v>
      </c>
      <c r="R3148" s="45">
        <v>0</v>
      </c>
      <c r="S3148" s="45">
        <v>0</v>
      </c>
      <c r="T3148" s="45">
        <v>0</v>
      </c>
      <c r="U3148" s="45">
        <v>3</v>
      </c>
      <c r="V3148" s="45">
        <v>102</v>
      </c>
      <c r="W3148" s="43" t="s">
        <v>11095</v>
      </c>
      <c r="X3148" s="43" t="s">
        <v>80</v>
      </c>
      <c r="Y3148" s="43" t="s">
        <v>66</v>
      </c>
      <c r="Z3148" s="43" t="s">
        <v>10176</v>
      </c>
      <c r="AA3148" s="43" t="s">
        <v>10136</v>
      </c>
      <c r="AB3148" s="46">
        <v>1</v>
      </c>
      <c r="AC3148" s="46">
        <v>0</v>
      </c>
      <c r="AD3148" s="47">
        <v>1</v>
      </c>
      <c r="AE3148" s="47">
        <v>1.5</v>
      </c>
      <c r="AF3148" s="12" t="str">
        <f t="shared" si="588"/>
        <v>484643</v>
      </c>
      <c r="AG3148" s="13" t="str">
        <f>VLOOKUP(D3148,[2]Reference!$Q:$U,4,FALSE)</f>
        <v>Fleet</v>
      </c>
      <c r="AH3148" s="13" t="str">
        <f>VLOOKUP(D3148,[2]Reference!$Q:$U,5,FALSE)</f>
        <v>LNER</v>
      </c>
      <c r="AI3148" s="14">
        <f t="shared" si="589"/>
        <v>1</v>
      </c>
      <c r="AJ3148" s="14">
        <f t="shared" si="590"/>
        <v>0</v>
      </c>
      <c r="AK3148" s="14">
        <f t="shared" si="591"/>
        <v>1</v>
      </c>
      <c r="AL3148" s="15">
        <f t="shared" si="592"/>
        <v>0</v>
      </c>
      <c r="AM3148" s="14">
        <f t="shared" si="593"/>
        <v>27</v>
      </c>
      <c r="AN3148" s="16">
        <f t="shared" si="594"/>
        <v>45801</v>
      </c>
      <c r="AO3148" s="17">
        <f>VLOOKUP(B3148,[2]Reference!D:E,2,1)</f>
        <v>202602</v>
      </c>
      <c r="AP3148" s="12" t="str">
        <f t="shared" si="595"/>
        <v>7</v>
      </c>
      <c r="AQ3148" s="18">
        <f t="shared" si="596"/>
        <v>1</v>
      </c>
      <c r="AR3148" s="18">
        <f t="shared" si="597"/>
        <v>1.5</v>
      </c>
      <c r="AS3148" s="13" t="str">
        <f>VLOOKUP(D3148,[2]Reference!$Q:$U,3,FALSE)</f>
        <v>Azuma</v>
      </c>
      <c r="AT3148" s="13" t="str">
        <f>VLOOKUP(D3148,[2]Reference!Q:V,6,FALSE)</f>
        <v>Azuma</v>
      </c>
      <c r="AU3148" s="13" t="str">
        <f>VLOOKUP(D3148,[2]Reference!$Q:$U,2,FALSE)</f>
        <v>Hitachi - Class 801</v>
      </c>
      <c r="AV3148" s="19">
        <f t="shared" si="598"/>
        <v>45808</v>
      </c>
      <c r="AW3148" s="12" t="str">
        <f>+VLOOKUP(X3148,[2]Reference!BN:BO,2,FALSE)</f>
        <v>Fleet</v>
      </c>
      <c r="AX3148" s="20" t="str">
        <f t="shared" si="599"/>
        <v>HB</v>
      </c>
      <c r="AY3148" s="20" t="str">
        <f>VLOOKUP(AX3148,[2]Reference!AH:AI,2,FALSE)</f>
        <v>LNER</v>
      </c>
      <c r="AZ3148" s="20" t="str">
        <f>VLOOKUP(D3148,[2]Reference!Q:V,6,FALSE)</f>
        <v>Azuma</v>
      </c>
      <c r="BA3148" s="20" t="str">
        <f>VLOOKUP(D3148,[2]Reference!Q:V,3,FALSE)</f>
        <v>Azuma</v>
      </c>
    </row>
    <row r="3149" spans="1:53" ht="13.5" x14ac:dyDescent="0.25">
      <c r="A3149" s="43" t="s">
        <v>11096</v>
      </c>
      <c r="B3149" s="44">
        <v>45801</v>
      </c>
      <c r="C3149" s="43" t="s">
        <v>54</v>
      </c>
      <c r="D3149" s="43" t="s">
        <v>92</v>
      </c>
      <c r="E3149" s="43" t="s">
        <v>93</v>
      </c>
      <c r="F3149" s="43" t="s">
        <v>92</v>
      </c>
      <c r="G3149" s="43" t="s">
        <v>94</v>
      </c>
      <c r="H3149" s="43" t="s">
        <v>84</v>
      </c>
      <c r="I3149" s="43" t="s">
        <v>1016</v>
      </c>
      <c r="J3149" s="43" t="s">
        <v>1017</v>
      </c>
      <c r="K3149" s="43" t="s">
        <v>167</v>
      </c>
      <c r="L3149" s="43" t="s">
        <v>11097</v>
      </c>
      <c r="M3149" s="43" t="s">
        <v>929</v>
      </c>
      <c r="N3149" s="45">
        <v>18</v>
      </c>
      <c r="O3149" s="45">
        <v>11</v>
      </c>
      <c r="P3149" s="45">
        <v>7</v>
      </c>
      <c r="Q3149" s="45">
        <v>0</v>
      </c>
      <c r="R3149" s="45">
        <v>0</v>
      </c>
      <c r="S3149" s="45">
        <v>0</v>
      </c>
      <c r="T3149" s="45">
        <v>0</v>
      </c>
      <c r="U3149" s="45">
        <v>2</v>
      </c>
      <c r="V3149" s="45">
        <v>18</v>
      </c>
      <c r="W3149" s="43" t="s">
        <v>11098</v>
      </c>
      <c r="X3149" s="43" t="s">
        <v>80</v>
      </c>
      <c r="Y3149" s="43" t="s">
        <v>66</v>
      </c>
      <c r="Z3149" s="43" t="s">
        <v>10176</v>
      </c>
      <c r="AA3149" s="43" t="s">
        <v>10136</v>
      </c>
      <c r="AB3149" s="46">
        <v>0</v>
      </c>
      <c r="AC3149" s="46">
        <v>0</v>
      </c>
      <c r="AD3149" s="47">
        <v>0</v>
      </c>
      <c r="AE3149" s="47">
        <v>0</v>
      </c>
      <c r="AF3149" s="12" t="str">
        <f t="shared" si="588"/>
        <v>484708</v>
      </c>
      <c r="AG3149" s="13" t="str">
        <f>VLOOKUP(D3149,[2]Reference!$Q:$U,4,FALSE)</f>
        <v>Fleet</v>
      </c>
      <c r="AH3149" s="13" t="str">
        <f>VLOOKUP(D3149,[2]Reference!$Q:$U,5,FALSE)</f>
        <v>LNER</v>
      </c>
      <c r="AI3149" s="14">
        <f t="shared" si="589"/>
        <v>0</v>
      </c>
      <c r="AJ3149" s="14">
        <f t="shared" si="590"/>
        <v>0</v>
      </c>
      <c r="AK3149" s="14">
        <f t="shared" si="591"/>
        <v>0</v>
      </c>
      <c r="AL3149" s="15">
        <f t="shared" si="592"/>
        <v>0</v>
      </c>
      <c r="AM3149" s="14">
        <f t="shared" si="593"/>
        <v>18</v>
      </c>
      <c r="AN3149" s="16">
        <f t="shared" si="594"/>
        <v>45801</v>
      </c>
      <c r="AO3149" s="17">
        <f>VLOOKUP(B3149,[2]Reference!D:E,2,1)</f>
        <v>202602</v>
      </c>
      <c r="AP3149" s="12" t="str">
        <f t="shared" si="595"/>
        <v>7</v>
      </c>
      <c r="AQ3149" s="18">
        <f t="shared" si="596"/>
        <v>0</v>
      </c>
      <c r="AR3149" s="18">
        <f t="shared" si="597"/>
        <v>0</v>
      </c>
      <c r="AS3149" s="13" t="str">
        <f>VLOOKUP(D3149,[2]Reference!$Q:$U,3,FALSE)</f>
        <v>Azuma</v>
      </c>
      <c r="AT3149" s="13" t="str">
        <f>VLOOKUP(D3149,[2]Reference!Q:V,6,FALSE)</f>
        <v>Azuma</v>
      </c>
      <c r="AU3149" s="13" t="str">
        <f>VLOOKUP(D3149,[2]Reference!$Q:$U,2,FALSE)</f>
        <v>Hitachi - Class 801</v>
      </c>
      <c r="AV3149" s="19">
        <f t="shared" si="598"/>
        <v>45808</v>
      </c>
      <c r="AW3149" s="12" t="str">
        <f>+VLOOKUP(X3149,[2]Reference!BN:BO,2,FALSE)</f>
        <v>Fleet</v>
      </c>
      <c r="AX3149" s="20" t="str">
        <f t="shared" si="599"/>
        <v>HB</v>
      </c>
      <c r="AY3149" s="20" t="str">
        <f>VLOOKUP(AX3149,[2]Reference!AH:AI,2,FALSE)</f>
        <v>LNER</v>
      </c>
      <c r="AZ3149" s="20" t="str">
        <f>VLOOKUP(D3149,[2]Reference!Q:V,6,FALSE)</f>
        <v>Azuma</v>
      </c>
      <c r="BA3149" s="20" t="str">
        <f>VLOOKUP(D3149,[2]Reference!Q:V,3,FALSE)</f>
        <v>Azuma</v>
      </c>
    </row>
    <row r="3150" spans="1:53" ht="13.5" x14ac:dyDescent="0.25">
      <c r="A3150" s="43" t="s">
        <v>11099</v>
      </c>
      <c r="B3150" s="44">
        <v>45801</v>
      </c>
      <c r="C3150" s="43" t="s">
        <v>54</v>
      </c>
      <c r="D3150" s="43" t="s">
        <v>92</v>
      </c>
      <c r="E3150" s="43" t="s">
        <v>93</v>
      </c>
      <c r="F3150" s="43" t="s">
        <v>92</v>
      </c>
      <c r="G3150" s="43" t="s">
        <v>83</v>
      </c>
      <c r="H3150" s="43" t="s">
        <v>198</v>
      </c>
      <c r="I3150" s="43" t="s">
        <v>209</v>
      </c>
      <c r="J3150" s="43" t="s">
        <v>210</v>
      </c>
      <c r="K3150" s="43" t="s">
        <v>503</v>
      </c>
      <c r="L3150" s="43" t="s">
        <v>11100</v>
      </c>
      <c r="M3150" s="43" t="s">
        <v>891</v>
      </c>
      <c r="N3150" s="45">
        <v>13</v>
      </c>
      <c r="O3150" s="45">
        <v>0</v>
      </c>
      <c r="P3150" s="45">
        <v>13</v>
      </c>
      <c r="Q3150" s="45">
        <v>1</v>
      </c>
      <c r="R3150" s="45">
        <v>0</v>
      </c>
      <c r="S3150" s="45">
        <v>0</v>
      </c>
      <c r="T3150" s="45">
        <v>0</v>
      </c>
      <c r="U3150" s="45">
        <v>3</v>
      </c>
      <c r="V3150" s="45">
        <v>88</v>
      </c>
      <c r="W3150" s="43" t="s">
        <v>11101</v>
      </c>
      <c r="X3150" s="43" t="s">
        <v>119</v>
      </c>
      <c r="Y3150" s="43" t="s">
        <v>66</v>
      </c>
      <c r="Z3150" s="43" t="s">
        <v>10176</v>
      </c>
      <c r="AA3150" s="43" t="s">
        <v>10136</v>
      </c>
      <c r="AB3150" s="46">
        <v>1</v>
      </c>
      <c r="AC3150" s="46">
        <v>0</v>
      </c>
      <c r="AD3150" s="47">
        <v>1</v>
      </c>
      <c r="AE3150" s="47">
        <v>1.97</v>
      </c>
      <c r="AF3150" s="12" t="str">
        <f t="shared" si="588"/>
        <v>484867</v>
      </c>
      <c r="AG3150" s="13" t="str">
        <f>VLOOKUP(D3150,[2]Reference!$Q:$U,4,FALSE)</f>
        <v>Fleet</v>
      </c>
      <c r="AH3150" s="13" t="str">
        <f>VLOOKUP(D3150,[2]Reference!$Q:$U,5,FALSE)</f>
        <v>LNER</v>
      </c>
      <c r="AI3150" s="14">
        <f t="shared" si="589"/>
        <v>1</v>
      </c>
      <c r="AJ3150" s="14">
        <f t="shared" si="590"/>
        <v>0</v>
      </c>
      <c r="AK3150" s="14">
        <f t="shared" si="591"/>
        <v>1</v>
      </c>
      <c r="AL3150" s="15">
        <f t="shared" si="592"/>
        <v>0</v>
      </c>
      <c r="AM3150" s="14">
        <f t="shared" si="593"/>
        <v>13</v>
      </c>
      <c r="AN3150" s="16">
        <f t="shared" si="594"/>
        <v>45801</v>
      </c>
      <c r="AO3150" s="17">
        <f>VLOOKUP(B3150,[2]Reference!D:E,2,1)</f>
        <v>202602</v>
      </c>
      <c r="AP3150" s="12" t="str">
        <f t="shared" si="595"/>
        <v>7</v>
      </c>
      <c r="AQ3150" s="18">
        <f t="shared" si="596"/>
        <v>1</v>
      </c>
      <c r="AR3150" s="18">
        <f t="shared" si="597"/>
        <v>1.97</v>
      </c>
      <c r="AS3150" s="13" t="str">
        <f>VLOOKUP(D3150,[2]Reference!$Q:$U,3,FALSE)</f>
        <v>Azuma</v>
      </c>
      <c r="AT3150" s="13" t="str">
        <f>VLOOKUP(D3150,[2]Reference!Q:V,6,FALSE)</f>
        <v>Azuma</v>
      </c>
      <c r="AU3150" s="13" t="str">
        <f>VLOOKUP(D3150,[2]Reference!$Q:$U,2,FALSE)</f>
        <v>Hitachi - Class 801</v>
      </c>
      <c r="AV3150" s="19">
        <f t="shared" si="598"/>
        <v>45808</v>
      </c>
      <c r="AW3150" s="12" t="str">
        <f>+VLOOKUP(X3150,[2]Reference!BN:BO,2,FALSE)</f>
        <v>Depot</v>
      </c>
      <c r="AX3150" s="20" t="str">
        <f t="shared" si="599"/>
        <v>HB</v>
      </c>
      <c r="AY3150" s="20" t="str">
        <f>VLOOKUP(AX3150,[2]Reference!AH:AI,2,FALSE)</f>
        <v>LNER</v>
      </c>
      <c r="AZ3150" s="20" t="str">
        <f>VLOOKUP(D3150,[2]Reference!Q:V,6,FALSE)</f>
        <v>Azuma</v>
      </c>
      <c r="BA3150" s="20" t="str">
        <f>VLOOKUP(D3150,[2]Reference!Q:V,3,FALSE)</f>
        <v>Azuma</v>
      </c>
    </row>
    <row r="3151" spans="1:53" ht="13.5" x14ac:dyDescent="0.25">
      <c r="A3151" s="43" t="s">
        <v>11102</v>
      </c>
      <c r="B3151" s="44">
        <v>45801</v>
      </c>
      <c r="C3151" s="43" t="s">
        <v>54</v>
      </c>
      <c r="D3151" s="43" t="s">
        <v>55</v>
      </c>
      <c r="E3151" s="43" t="s">
        <v>56</v>
      </c>
      <c r="F3151" s="43" t="s">
        <v>55</v>
      </c>
      <c r="G3151" s="43" t="s">
        <v>72</v>
      </c>
      <c r="H3151" s="43" t="s">
        <v>327</v>
      </c>
      <c r="I3151" s="43" t="s">
        <v>328</v>
      </c>
      <c r="J3151" s="43" t="s">
        <v>329</v>
      </c>
      <c r="K3151" s="43" t="s">
        <v>76</v>
      </c>
      <c r="L3151" s="43" t="s">
        <v>5163</v>
      </c>
      <c r="M3151" s="43" t="s">
        <v>533</v>
      </c>
      <c r="N3151" s="45">
        <v>0</v>
      </c>
      <c r="O3151" s="45">
        <v>0</v>
      </c>
      <c r="P3151" s="45">
        <v>0</v>
      </c>
      <c r="Q3151" s="45">
        <v>0</v>
      </c>
      <c r="R3151" s="45">
        <v>1</v>
      </c>
      <c r="S3151" s="45">
        <v>1</v>
      </c>
      <c r="T3151" s="45">
        <v>0</v>
      </c>
      <c r="U3151" s="45">
        <v>2</v>
      </c>
      <c r="V3151" s="45">
        <v>12</v>
      </c>
      <c r="W3151" s="43" t="s">
        <v>11103</v>
      </c>
      <c r="X3151" s="43" t="s">
        <v>80</v>
      </c>
      <c r="Y3151" s="43" t="s">
        <v>66</v>
      </c>
      <c r="Z3151" s="43" t="s">
        <v>10176</v>
      </c>
      <c r="AA3151" s="43" t="s">
        <v>10136</v>
      </c>
      <c r="AB3151" s="46">
        <v>0</v>
      </c>
      <c r="AC3151" s="46">
        <v>2</v>
      </c>
      <c r="AD3151" s="47">
        <v>2</v>
      </c>
      <c r="AE3151" s="47">
        <v>2</v>
      </c>
      <c r="AF3151" s="12" t="str">
        <f t="shared" si="588"/>
        <v>484962</v>
      </c>
      <c r="AG3151" s="13" t="str">
        <f>VLOOKUP(D3151,[2]Reference!$Q:$U,4,FALSE)</f>
        <v>Fleet</v>
      </c>
      <c r="AH3151" s="13" t="str">
        <f>VLOOKUP(D3151,[2]Reference!$Q:$U,5,FALSE)</f>
        <v>LNER</v>
      </c>
      <c r="AI3151" s="14">
        <f t="shared" si="589"/>
        <v>0</v>
      </c>
      <c r="AJ3151" s="14">
        <f t="shared" si="590"/>
        <v>1</v>
      </c>
      <c r="AK3151" s="14">
        <f t="shared" si="591"/>
        <v>1</v>
      </c>
      <c r="AL3151" s="15">
        <f t="shared" si="592"/>
        <v>1</v>
      </c>
      <c r="AM3151" s="14">
        <f t="shared" si="593"/>
        <v>0</v>
      </c>
      <c r="AN3151" s="16">
        <f t="shared" si="594"/>
        <v>45801</v>
      </c>
      <c r="AO3151" s="17">
        <f>VLOOKUP(B3151,[2]Reference!D:E,2,1)</f>
        <v>202602</v>
      </c>
      <c r="AP3151" s="12" t="str">
        <f t="shared" si="595"/>
        <v>7</v>
      </c>
      <c r="AQ3151" s="18">
        <f t="shared" si="596"/>
        <v>2</v>
      </c>
      <c r="AR3151" s="18">
        <f t="shared" si="597"/>
        <v>2</v>
      </c>
      <c r="AS3151" s="13" t="str">
        <f>VLOOKUP(D3151,[2]Reference!$Q:$U,3,FALSE)</f>
        <v>Azuma</v>
      </c>
      <c r="AT3151" s="13" t="str">
        <f>VLOOKUP(D3151,[2]Reference!Q:V,6,FALSE)</f>
        <v>Azuma</v>
      </c>
      <c r="AU3151" s="13" t="str">
        <f>VLOOKUP(D3151,[2]Reference!$Q:$U,2,FALSE)</f>
        <v>Hitachi - Class 800</v>
      </c>
      <c r="AV3151" s="19">
        <f t="shared" si="598"/>
        <v>45808</v>
      </c>
      <c r="AW3151" s="12" t="str">
        <f>+VLOOKUP(X3151,[2]Reference!BN:BO,2,FALSE)</f>
        <v>Fleet</v>
      </c>
      <c r="AX3151" s="20" t="str">
        <f t="shared" si="599"/>
        <v>HB</v>
      </c>
      <c r="AY3151" s="20" t="str">
        <f>VLOOKUP(AX3151,[2]Reference!AH:AI,2,FALSE)</f>
        <v>LNER</v>
      </c>
      <c r="AZ3151" s="20" t="str">
        <f>VLOOKUP(D3151,[2]Reference!Q:V,6,FALSE)</f>
        <v>Azuma</v>
      </c>
      <c r="BA3151" s="20" t="str">
        <f>VLOOKUP(D3151,[2]Reference!Q:V,3,FALSE)</f>
        <v>Azuma</v>
      </c>
    </row>
    <row r="3152" spans="1:53" ht="13.5" x14ac:dyDescent="0.25">
      <c r="A3152" s="43" t="s">
        <v>11104</v>
      </c>
      <c r="B3152" s="44">
        <v>45801</v>
      </c>
      <c r="C3152" s="43" t="s">
        <v>54</v>
      </c>
      <c r="D3152" s="43" t="s">
        <v>92</v>
      </c>
      <c r="E3152" s="43" t="s">
        <v>93</v>
      </c>
      <c r="F3152" s="43" t="s">
        <v>92</v>
      </c>
      <c r="G3152" s="43" t="s">
        <v>146</v>
      </c>
      <c r="H3152" s="43" t="s">
        <v>327</v>
      </c>
      <c r="I3152" s="43" t="s">
        <v>328</v>
      </c>
      <c r="J3152" s="43" t="s">
        <v>329</v>
      </c>
      <c r="K3152" s="43" t="s">
        <v>1213</v>
      </c>
      <c r="L3152" s="43" t="s">
        <v>11105</v>
      </c>
      <c r="M3152" s="43" t="s">
        <v>1099</v>
      </c>
      <c r="N3152" s="45">
        <v>5</v>
      </c>
      <c r="O3152" s="45">
        <v>5</v>
      </c>
      <c r="P3152" s="45">
        <v>0</v>
      </c>
      <c r="Q3152" s="45">
        <v>0</v>
      </c>
      <c r="R3152" s="45">
        <v>0</v>
      </c>
      <c r="S3152" s="45">
        <v>0</v>
      </c>
      <c r="T3152" s="45">
        <v>0</v>
      </c>
      <c r="U3152" s="45">
        <v>1</v>
      </c>
      <c r="V3152" s="45">
        <v>5</v>
      </c>
      <c r="W3152" s="43" t="s">
        <v>11068</v>
      </c>
      <c r="X3152" s="43" t="s">
        <v>80</v>
      </c>
      <c r="Y3152" s="43" t="s">
        <v>66</v>
      </c>
      <c r="Z3152" s="43" t="s">
        <v>10176</v>
      </c>
      <c r="AA3152" s="43" t="s">
        <v>10136</v>
      </c>
      <c r="AB3152" s="46">
        <v>0</v>
      </c>
      <c r="AC3152" s="46">
        <v>0</v>
      </c>
      <c r="AD3152" s="47">
        <v>0</v>
      </c>
      <c r="AE3152" s="47">
        <v>0</v>
      </c>
      <c r="AF3152" s="12" t="str">
        <f t="shared" si="588"/>
        <v>485205</v>
      </c>
      <c r="AG3152" s="13" t="str">
        <f>VLOOKUP(D3152,[2]Reference!$Q:$U,4,FALSE)</f>
        <v>Fleet</v>
      </c>
      <c r="AH3152" s="13" t="str">
        <f>VLOOKUP(D3152,[2]Reference!$Q:$U,5,FALSE)</f>
        <v>LNER</v>
      </c>
      <c r="AI3152" s="14">
        <f t="shared" si="589"/>
        <v>0</v>
      </c>
      <c r="AJ3152" s="14">
        <f t="shared" si="590"/>
        <v>0</v>
      </c>
      <c r="AK3152" s="14">
        <f t="shared" si="591"/>
        <v>0</v>
      </c>
      <c r="AL3152" s="15">
        <f t="shared" si="592"/>
        <v>0</v>
      </c>
      <c r="AM3152" s="14">
        <f t="shared" si="593"/>
        <v>5</v>
      </c>
      <c r="AN3152" s="16">
        <f t="shared" si="594"/>
        <v>45801</v>
      </c>
      <c r="AO3152" s="17">
        <f>VLOOKUP(B3152,[2]Reference!D:E,2,1)</f>
        <v>202602</v>
      </c>
      <c r="AP3152" s="12" t="str">
        <f t="shared" si="595"/>
        <v>7</v>
      </c>
      <c r="AQ3152" s="18">
        <f t="shared" si="596"/>
        <v>0</v>
      </c>
      <c r="AR3152" s="18">
        <f t="shared" si="597"/>
        <v>0</v>
      </c>
      <c r="AS3152" s="13" t="str">
        <f>VLOOKUP(D3152,[2]Reference!$Q:$U,3,FALSE)</f>
        <v>Azuma</v>
      </c>
      <c r="AT3152" s="13" t="str">
        <f>VLOOKUP(D3152,[2]Reference!Q:V,6,FALSE)</f>
        <v>Azuma</v>
      </c>
      <c r="AU3152" s="13" t="str">
        <f>VLOOKUP(D3152,[2]Reference!$Q:$U,2,FALSE)</f>
        <v>Hitachi - Class 801</v>
      </c>
      <c r="AV3152" s="19">
        <f t="shared" si="598"/>
        <v>45808</v>
      </c>
      <c r="AW3152" s="12" t="str">
        <f>+VLOOKUP(X3152,[2]Reference!BN:BO,2,FALSE)</f>
        <v>Fleet</v>
      </c>
      <c r="AX3152" s="20" t="str">
        <f t="shared" si="599"/>
        <v>HB</v>
      </c>
      <c r="AY3152" s="20" t="str">
        <f>VLOOKUP(AX3152,[2]Reference!AH:AI,2,FALSE)</f>
        <v>LNER</v>
      </c>
      <c r="AZ3152" s="20" t="str">
        <f>VLOOKUP(D3152,[2]Reference!Q:V,6,FALSE)</f>
        <v>Azuma</v>
      </c>
      <c r="BA3152" s="20" t="str">
        <f>VLOOKUP(D3152,[2]Reference!Q:V,3,FALSE)</f>
        <v>Azuma</v>
      </c>
    </row>
    <row r="3153" spans="1:53" ht="13.5" x14ac:dyDescent="0.25">
      <c r="A3153" s="43" t="s">
        <v>11106</v>
      </c>
      <c r="B3153" s="44">
        <v>45801</v>
      </c>
      <c r="C3153" s="43" t="s">
        <v>54</v>
      </c>
      <c r="D3153" s="43" t="s">
        <v>92</v>
      </c>
      <c r="E3153" s="43" t="s">
        <v>93</v>
      </c>
      <c r="F3153" s="43" t="s">
        <v>92</v>
      </c>
      <c r="G3153" s="43" t="s">
        <v>94</v>
      </c>
      <c r="H3153" s="43" t="s">
        <v>95</v>
      </c>
      <c r="I3153" s="43" t="s">
        <v>147</v>
      </c>
      <c r="J3153" s="43" t="s">
        <v>148</v>
      </c>
      <c r="K3153" s="43" t="s">
        <v>98</v>
      </c>
      <c r="L3153" s="43" t="s">
        <v>5958</v>
      </c>
      <c r="M3153" s="43" t="s">
        <v>193</v>
      </c>
      <c r="N3153" s="45">
        <v>8</v>
      </c>
      <c r="O3153" s="45">
        <v>8</v>
      </c>
      <c r="P3153" s="45">
        <v>0</v>
      </c>
      <c r="Q3153" s="45">
        <v>0</v>
      </c>
      <c r="R3153" s="45">
        <v>0</v>
      </c>
      <c r="S3153" s="45">
        <v>0</v>
      </c>
      <c r="T3153" s="45">
        <v>0</v>
      </c>
      <c r="U3153" s="45">
        <v>1</v>
      </c>
      <c r="V3153" s="45">
        <v>8</v>
      </c>
      <c r="W3153" s="43" t="s">
        <v>11107</v>
      </c>
      <c r="X3153" s="43" t="s">
        <v>80</v>
      </c>
      <c r="Y3153" s="43" t="s">
        <v>66</v>
      </c>
      <c r="Z3153" s="43" t="s">
        <v>10176</v>
      </c>
      <c r="AA3153" s="43" t="s">
        <v>10136</v>
      </c>
      <c r="AB3153" s="46">
        <v>0</v>
      </c>
      <c r="AC3153" s="46">
        <v>0</v>
      </c>
      <c r="AD3153" s="47">
        <v>0</v>
      </c>
      <c r="AE3153" s="47">
        <v>0</v>
      </c>
      <c r="AF3153" s="12" t="str">
        <f t="shared" si="588"/>
        <v>485402</v>
      </c>
      <c r="AG3153" s="13" t="str">
        <f>VLOOKUP(D3153,[2]Reference!$Q:$U,4,FALSE)</f>
        <v>Fleet</v>
      </c>
      <c r="AH3153" s="13" t="str">
        <f>VLOOKUP(D3153,[2]Reference!$Q:$U,5,FALSE)</f>
        <v>LNER</v>
      </c>
      <c r="AI3153" s="14">
        <f t="shared" si="589"/>
        <v>0</v>
      </c>
      <c r="AJ3153" s="14">
        <f t="shared" si="590"/>
        <v>0</v>
      </c>
      <c r="AK3153" s="14">
        <f t="shared" si="591"/>
        <v>0</v>
      </c>
      <c r="AL3153" s="15">
        <f t="shared" si="592"/>
        <v>0</v>
      </c>
      <c r="AM3153" s="14">
        <f t="shared" si="593"/>
        <v>8</v>
      </c>
      <c r="AN3153" s="16">
        <f t="shared" si="594"/>
        <v>45801</v>
      </c>
      <c r="AO3153" s="17">
        <f>VLOOKUP(B3153,[2]Reference!D:E,2,1)</f>
        <v>202602</v>
      </c>
      <c r="AP3153" s="12" t="str">
        <f t="shared" si="595"/>
        <v>7</v>
      </c>
      <c r="AQ3153" s="18">
        <f t="shared" si="596"/>
        <v>0</v>
      </c>
      <c r="AR3153" s="18">
        <f t="shared" si="597"/>
        <v>0</v>
      </c>
      <c r="AS3153" s="13" t="str">
        <f>VLOOKUP(D3153,[2]Reference!$Q:$U,3,FALSE)</f>
        <v>Azuma</v>
      </c>
      <c r="AT3153" s="13" t="str">
        <f>VLOOKUP(D3153,[2]Reference!Q:V,6,FALSE)</f>
        <v>Azuma</v>
      </c>
      <c r="AU3153" s="13" t="str">
        <f>VLOOKUP(D3153,[2]Reference!$Q:$U,2,FALSE)</f>
        <v>Hitachi - Class 801</v>
      </c>
      <c r="AV3153" s="19">
        <f t="shared" si="598"/>
        <v>45808</v>
      </c>
      <c r="AW3153" s="12" t="str">
        <f>+VLOOKUP(X3153,[2]Reference!BN:BO,2,FALSE)</f>
        <v>Fleet</v>
      </c>
      <c r="AX3153" s="20" t="str">
        <f t="shared" si="599"/>
        <v>HB</v>
      </c>
      <c r="AY3153" s="20" t="str">
        <f>VLOOKUP(AX3153,[2]Reference!AH:AI,2,FALSE)</f>
        <v>LNER</v>
      </c>
      <c r="AZ3153" s="20" t="str">
        <f>VLOOKUP(D3153,[2]Reference!Q:V,6,FALSE)</f>
        <v>Azuma</v>
      </c>
      <c r="BA3153" s="20" t="str">
        <f>VLOOKUP(D3153,[2]Reference!Q:V,3,FALSE)</f>
        <v>Azuma</v>
      </c>
    </row>
    <row r="3154" spans="1:53" ht="13.5" x14ac:dyDescent="0.25">
      <c r="A3154" s="43" t="s">
        <v>11108</v>
      </c>
      <c r="B3154" s="44">
        <v>45801</v>
      </c>
      <c r="C3154" s="43" t="s">
        <v>54</v>
      </c>
      <c r="D3154" s="43" t="s">
        <v>92</v>
      </c>
      <c r="E3154" s="43" t="s">
        <v>93</v>
      </c>
      <c r="F3154" s="43" t="s">
        <v>92</v>
      </c>
      <c r="G3154" s="43" t="s">
        <v>129</v>
      </c>
      <c r="H3154" s="43" t="s">
        <v>95</v>
      </c>
      <c r="I3154" s="43" t="s">
        <v>147</v>
      </c>
      <c r="J3154" s="43" t="s">
        <v>148</v>
      </c>
      <c r="K3154" s="43" t="s">
        <v>1599</v>
      </c>
      <c r="L3154" s="43" t="s">
        <v>11109</v>
      </c>
      <c r="M3154" s="43" t="s">
        <v>1424</v>
      </c>
      <c r="N3154" s="45">
        <v>43</v>
      </c>
      <c r="O3154" s="45">
        <v>29</v>
      </c>
      <c r="P3154" s="45">
        <v>14</v>
      </c>
      <c r="Q3154" s="45">
        <v>0</v>
      </c>
      <c r="R3154" s="45">
        <v>0</v>
      </c>
      <c r="S3154" s="45">
        <v>0</v>
      </c>
      <c r="T3154" s="45">
        <v>0</v>
      </c>
      <c r="U3154" s="45">
        <v>4</v>
      </c>
      <c r="V3154" s="45">
        <v>43</v>
      </c>
      <c r="W3154" s="43" t="s">
        <v>11110</v>
      </c>
      <c r="X3154" s="43" t="s">
        <v>80</v>
      </c>
      <c r="Y3154" s="43" t="s">
        <v>66</v>
      </c>
      <c r="Z3154" s="43" t="s">
        <v>10176</v>
      </c>
      <c r="AA3154" s="43" t="s">
        <v>10136</v>
      </c>
      <c r="AB3154" s="46">
        <v>0</v>
      </c>
      <c r="AC3154" s="46">
        <v>0</v>
      </c>
      <c r="AD3154" s="47">
        <v>0</v>
      </c>
      <c r="AE3154" s="47">
        <v>0.94</v>
      </c>
      <c r="AF3154" s="12" t="str">
        <f t="shared" si="588"/>
        <v>485518</v>
      </c>
      <c r="AG3154" s="13" t="str">
        <f>VLOOKUP(D3154,[2]Reference!$Q:$U,4,FALSE)</f>
        <v>Fleet</v>
      </c>
      <c r="AH3154" s="13" t="str">
        <f>VLOOKUP(D3154,[2]Reference!$Q:$U,5,FALSE)</f>
        <v>LNER</v>
      </c>
      <c r="AI3154" s="14">
        <f t="shared" si="589"/>
        <v>0</v>
      </c>
      <c r="AJ3154" s="14">
        <f t="shared" si="590"/>
        <v>0</v>
      </c>
      <c r="AK3154" s="14">
        <f t="shared" si="591"/>
        <v>0</v>
      </c>
      <c r="AL3154" s="15">
        <f t="shared" si="592"/>
        <v>0</v>
      </c>
      <c r="AM3154" s="14">
        <f t="shared" si="593"/>
        <v>43</v>
      </c>
      <c r="AN3154" s="16">
        <f t="shared" si="594"/>
        <v>45801</v>
      </c>
      <c r="AO3154" s="17">
        <f>VLOOKUP(B3154,[2]Reference!D:E,2,1)</f>
        <v>202602</v>
      </c>
      <c r="AP3154" s="12" t="str">
        <f t="shared" si="595"/>
        <v>7</v>
      </c>
      <c r="AQ3154" s="18">
        <f t="shared" si="596"/>
        <v>0</v>
      </c>
      <c r="AR3154" s="18">
        <f t="shared" si="597"/>
        <v>0.94</v>
      </c>
      <c r="AS3154" s="13" t="str">
        <f>VLOOKUP(D3154,[2]Reference!$Q:$U,3,FALSE)</f>
        <v>Azuma</v>
      </c>
      <c r="AT3154" s="13" t="str">
        <f>VLOOKUP(D3154,[2]Reference!Q:V,6,FALSE)</f>
        <v>Azuma</v>
      </c>
      <c r="AU3154" s="13" t="str">
        <f>VLOOKUP(D3154,[2]Reference!$Q:$U,2,FALSE)</f>
        <v>Hitachi - Class 801</v>
      </c>
      <c r="AV3154" s="19">
        <f t="shared" si="598"/>
        <v>45808</v>
      </c>
      <c r="AW3154" s="12" t="str">
        <f>+VLOOKUP(X3154,[2]Reference!BN:BO,2,FALSE)</f>
        <v>Fleet</v>
      </c>
      <c r="AX3154" s="20" t="str">
        <f t="shared" si="599"/>
        <v>HB</v>
      </c>
      <c r="AY3154" s="20" t="str">
        <f>VLOOKUP(AX3154,[2]Reference!AH:AI,2,FALSE)</f>
        <v>LNER</v>
      </c>
      <c r="AZ3154" s="20" t="str">
        <f>VLOOKUP(D3154,[2]Reference!Q:V,6,FALSE)</f>
        <v>Azuma</v>
      </c>
      <c r="BA3154" s="20" t="str">
        <f>VLOOKUP(D3154,[2]Reference!Q:V,3,FALSE)</f>
        <v>Azuma</v>
      </c>
    </row>
    <row r="3155" spans="1:53" ht="13.5" x14ac:dyDescent="0.25">
      <c r="A3155" s="43" t="s">
        <v>11111</v>
      </c>
      <c r="B3155" s="44">
        <v>45801</v>
      </c>
      <c r="C3155" s="43" t="s">
        <v>54</v>
      </c>
      <c r="D3155" s="43" t="s">
        <v>161</v>
      </c>
      <c r="E3155" s="43" t="s">
        <v>162</v>
      </c>
      <c r="F3155" s="43" t="s">
        <v>161</v>
      </c>
      <c r="G3155" s="43" t="s">
        <v>72</v>
      </c>
      <c r="H3155" s="43" t="s">
        <v>95</v>
      </c>
      <c r="I3155" s="43" t="s">
        <v>147</v>
      </c>
      <c r="J3155" s="43" t="s">
        <v>148</v>
      </c>
      <c r="K3155" s="43" t="s">
        <v>163</v>
      </c>
      <c r="L3155" s="43" t="s">
        <v>2831</v>
      </c>
      <c r="M3155" s="43" t="s">
        <v>324</v>
      </c>
      <c r="N3155" s="45">
        <v>3</v>
      </c>
      <c r="O3155" s="45">
        <v>3</v>
      </c>
      <c r="P3155" s="45">
        <v>0</v>
      </c>
      <c r="Q3155" s="45">
        <v>0</v>
      </c>
      <c r="R3155" s="45">
        <v>0</v>
      </c>
      <c r="S3155" s="45">
        <v>0</v>
      </c>
      <c r="T3155" s="45">
        <v>0</v>
      </c>
      <c r="U3155" s="45">
        <v>1</v>
      </c>
      <c r="V3155" s="45">
        <v>3</v>
      </c>
      <c r="W3155" s="43" t="s">
        <v>11112</v>
      </c>
      <c r="X3155" s="43" t="s">
        <v>80</v>
      </c>
      <c r="Y3155" s="43" t="s">
        <v>66</v>
      </c>
      <c r="Z3155" s="43" t="s">
        <v>10176</v>
      </c>
      <c r="AA3155" s="43" t="s">
        <v>10136</v>
      </c>
      <c r="AB3155" s="46">
        <v>0</v>
      </c>
      <c r="AC3155" s="46">
        <v>0</v>
      </c>
      <c r="AD3155" s="47">
        <v>0</v>
      </c>
      <c r="AE3155" s="47">
        <v>0</v>
      </c>
      <c r="AF3155" s="12" t="str">
        <f t="shared" si="588"/>
        <v>485812</v>
      </c>
      <c r="AG3155" s="13" t="str">
        <f>VLOOKUP(D3155,[2]Reference!$Q:$U,4,FALSE)</f>
        <v>Fleet</v>
      </c>
      <c r="AH3155" s="13" t="str">
        <f>VLOOKUP(D3155,[2]Reference!$Q:$U,5,FALSE)</f>
        <v>LNER</v>
      </c>
      <c r="AI3155" s="14">
        <f t="shared" si="589"/>
        <v>0</v>
      </c>
      <c r="AJ3155" s="14">
        <f t="shared" si="590"/>
        <v>0</v>
      </c>
      <c r="AK3155" s="14">
        <f t="shared" si="591"/>
        <v>0</v>
      </c>
      <c r="AL3155" s="15">
        <f t="shared" si="592"/>
        <v>0</v>
      </c>
      <c r="AM3155" s="14">
        <f t="shared" si="593"/>
        <v>3</v>
      </c>
      <c r="AN3155" s="16">
        <f t="shared" si="594"/>
        <v>45801</v>
      </c>
      <c r="AO3155" s="17">
        <f>VLOOKUP(B3155,[2]Reference!D:E,2,1)</f>
        <v>202602</v>
      </c>
      <c r="AP3155" s="12" t="str">
        <f t="shared" si="595"/>
        <v>7</v>
      </c>
      <c r="AQ3155" s="18">
        <f t="shared" si="596"/>
        <v>0</v>
      </c>
      <c r="AR3155" s="18">
        <f t="shared" si="597"/>
        <v>0</v>
      </c>
      <c r="AS3155" s="13" t="str">
        <f>VLOOKUP(D3155,[2]Reference!$Q:$U,3,FALSE)</f>
        <v>IC225</v>
      </c>
      <c r="AT3155" s="13" t="str">
        <f>VLOOKUP(D3155,[2]Reference!Q:V,6,FALSE)</f>
        <v>IC225</v>
      </c>
      <c r="AU3155" s="13" t="str">
        <f>VLOOKUP(D3155,[2]Reference!$Q:$U,2,FALSE)</f>
        <v>MK4 Coach</v>
      </c>
      <c r="AV3155" s="19">
        <f t="shared" si="598"/>
        <v>45808</v>
      </c>
      <c r="AW3155" s="12" t="str">
        <f>+VLOOKUP(X3155,[2]Reference!BN:BO,2,FALSE)</f>
        <v>Fleet</v>
      </c>
      <c r="AX3155" s="20" t="str">
        <f t="shared" si="599"/>
        <v>HB</v>
      </c>
      <c r="AY3155" s="20" t="str">
        <f>VLOOKUP(AX3155,[2]Reference!AH:AI,2,FALSE)</f>
        <v>LNER</v>
      </c>
      <c r="AZ3155" s="20" t="str">
        <f>VLOOKUP(D3155,[2]Reference!Q:V,6,FALSE)</f>
        <v>IC225</v>
      </c>
      <c r="BA3155" s="20" t="str">
        <f>VLOOKUP(D3155,[2]Reference!Q:V,3,FALSE)</f>
        <v>IC225</v>
      </c>
    </row>
    <row r="3156" spans="1:53" ht="13.5" x14ac:dyDescent="0.25">
      <c r="A3156" s="43" t="s">
        <v>11113</v>
      </c>
      <c r="B3156" s="44">
        <v>45802</v>
      </c>
      <c r="C3156" s="43" t="s">
        <v>54</v>
      </c>
      <c r="D3156" s="43" t="s">
        <v>161</v>
      </c>
      <c r="E3156" s="43" t="s">
        <v>162</v>
      </c>
      <c r="F3156" s="43" t="s">
        <v>161</v>
      </c>
      <c r="G3156" s="43" t="s">
        <v>94</v>
      </c>
      <c r="H3156" s="43" t="s">
        <v>95</v>
      </c>
      <c r="I3156" s="43" t="s">
        <v>147</v>
      </c>
      <c r="J3156" s="43" t="s">
        <v>148</v>
      </c>
      <c r="K3156" s="43" t="s">
        <v>98</v>
      </c>
      <c r="L3156" s="43" t="s">
        <v>6492</v>
      </c>
      <c r="M3156" s="43" t="s">
        <v>419</v>
      </c>
      <c r="N3156" s="45">
        <v>3</v>
      </c>
      <c r="O3156" s="45">
        <v>3</v>
      </c>
      <c r="P3156" s="45">
        <v>0</v>
      </c>
      <c r="Q3156" s="45">
        <v>0</v>
      </c>
      <c r="R3156" s="45">
        <v>0</v>
      </c>
      <c r="S3156" s="45">
        <v>0</v>
      </c>
      <c r="T3156" s="45">
        <v>0</v>
      </c>
      <c r="U3156" s="45">
        <v>1</v>
      </c>
      <c r="V3156" s="45">
        <v>3</v>
      </c>
      <c r="W3156" s="43" t="s">
        <v>11114</v>
      </c>
      <c r="X3156" s="43" t="s">
        <v>80</v>
      </c>
      <c r="Y3156" s="43" t="s">
        <v>66</v>
      </c>
      <c r="Z3156" s="43" t="s">
        <v>10420</v>
      </c>
      <c r="AA3156" s="43" t="s">
        <v>10421</v>
      </c>
      <c r="AB3156" s="46">
        <v>0</v>
      </c>
      <c r="AC3156" s="46">
        <v>0</v>
      </c>
      <c r="AD3156" s="47">
        <v>0</v>
      </c>
      <c r="AE3156" s="47">
        <v>0.16</v>
      </c>
      <c r="AF3156" s="12" t="str">
        <f t="shared" si="588"/>
        <v>486918</v>
      </c>
      <c r="AG3156" s="13" t="str">
        <f>VLOOKUP(D3156,[2]Reference!$Q:$U,4,FALSE)</f>
        <v>Fleet</v>
      </c>
      <c r="AH3156" s="13" t="str">
        <f>VLOOKUP(D3156,[2]Reference!$Q:$U,5,FALSE)</f>
        <v>LNER</v>
      </c>
      <c r="AI3156" s="14">
        <f t="shared" si="589"/>
        <v>0</v>
      </c>
      <c r="AJ3156" s="14">
        <f t="shared" si="590"/>
        <v>0</v>
      </c>
      <c r="AK3156" s="14">
        <f t="shared" si="591"/>
        <v>0</v>
      </c>
      <c r="AL3156" s="15">
        <f t="shared" si="592"/>
        <v>0</v>
      </c>
      <c r="AM3156" s="14">
        <f t="shared" si="593"/>
        <v>3</v>
      </c>
      <c r="AN3156" s="16">
        <f t="shared" si="594"/>
        <v>45808</v>
      </c>
      <c r="AO3156" s="17">
        <f>VLOOKUP(B3156,[2]Reference!D:E,2,1)</f>
        <v>202603</v>
      </c>
      <c r="AP3156" s="12" t="str">
        <f t="shared" si="595"/>
        <v>7</v>
      </c>
      <c r="AQ3156" s="18">
        <f t="shared" si="596"/>
        <v>0</v>
      </c>
      <c r="AR3156" s="18">
        <f t="shared" si="597"/>
        <v>0.16</v>
      </c>
      <c r="AS3156" s="13" t="str">
        <f>VLOOKUP(D3156,[2]Reference!$Q:$U,3,FALSE)</f>
        <v>IC225</v>
      </c>
      <c r="AT3156" s="13" t="str">
        <f>VLOOKUP(D3156,[2]Reference!Q:V,6,FALSE)</f>
        <v>IC225</v>
      </c>
      <c r="AU3156" s="13" t="str">
        <f>VLOOKUP(D3156,[2]Reference!$Q:$U,2,FALSE)</f>
        <v>MK4 Coach</v>
      </c>
      <c r="AV3156" s="19">
        <f t="shared" si="598"/>
        <v>45809</v>
      </c>
      <c r="AW3156" s="12" t="str">
        <f>+VLOOKUP(X3156,[2]Reference!BN:BO,2,FALSE)</f>
        <v>Fleet</v>
      </c>
      <c r="AX3156" s="20" t="str">
        <f t="shared" si="599"/>
        <v>HB</v>
      </c>
      <c r="AY3156" s="20" t="str">
        <f>VLOOKUP(AX3156,[2]Reference!AH:AI,2,FALSE)</f>
        <v>LNER</v>
      </c>
      <c r="AZ3156" s="20" t="str">
        <f>VLOOKUP(D3156,[2]Reference!Q:V,6,FALSE)</f>
        <v>IC225</v>
      </c>
      <c r="BA3156" s="20" t="str">
        <f>VLOOKUP(D3156,[2]Reference!Q:V,3,FALSE)</f>
        <v>IC225</v>
      </c>
    </row>
    <row r="3157" spans="1:53" ht="13.5" x14ac:dyDescent="0.25">
      <c r="A3157" s="43" t="s">
        <v>11115</v>
      </c>
      <c r="B3157" s="44">
        <v>45802</v>
      </c>
      <c r="C3157" s="43" t="s">
        <v>54</v>
      </c>
      <c r="D3157" s="43" t="s">
        <v>92</v>
      </c>
      <c r="E3157" s="43" t="s">
        <v>93</v>
      </c>
      <c r="F3157" s="43" t="s">
        <v>92</v>
      </c>
      <c r="G3157" s="43" t="s">
        <v>146</v>
      </c>
      <c r="H3157" s="43" t="s">
        <v>198</v>
      </c>
      <c r="I3157" s="43" t="s">
        <v>209</v>
      </c>
      <c r="J3157" s="43" t="s">
        <v>210</v>
      </c>
      <c r="K3157" s="43" t="s">
        <v>201</v>
      </c>
      <c r="L3157" s="43" t="s">
        <v>11116</v>
      </c>
      <c r="M3157" s="43" t="s">
        <v>431</v>
      </c>
      <c r="N3157" s="45">
        <v>37</v>
      </c>
      <c r="O3157" s="45">
        <v>0</v>
      </c>
      <c r="P3157" s="45">
        <v>37</v>
      </c>
      <c r="Q3157" s="45">
        <v>2</v>
      </c>
      <c r="R3157" s="45">
        <v>0</v>
      </c>
      <c r="S3157" s="45">
        <v>0</v>
      </c>
      <c r="T3157" s="45">
        <v>0</v>
      </c>
      <c r="U3157" s="45">
        <v>6</v>
      </c>
      <c r="V3157" s="45">
        <v>187</v>
      </c>
      <c r="W3157" s="43" t="s">
        <v>11117</v>
      </c>
      <c r="X3157" s="43" t="s">
        <v>119</v>
      </c>
      <c r="Y3157" s="43" t="s">
        <v>66</v>
      </c>
      <c r="Z3157" s="43" t="s">
        <v>10420</v>
      </c>
      <c r="AA3157" s="43" t="s">
        <v>10421</v>
      </c>
      <c r="AB3157" s="46">
        <v>2</v>
      </c>
      <c r="AC3157" s="46">
        <v>0</v>
      </c>
      <c r="AD3157" s="47">
        <v>2</v>
      </c>
      <c r="AE3157" s="47">
        <v>4.09</v>
      </c>
      <c r="AF3157" s="12" t="str">
        <f t="shared" si="588"/>
        <v>487173</v>
      </c>
      <c r="AG3157" s="13" t="str">
        <f>VLOOKUP(D3157,[2]Reference!$Q:$U,4,FALSE)</f>
        <v>Fleet</v>
      </c>
      <c r="AH3157" s="13" t="str">
        <f>VLOOKUP(D3157,[2]Reference!$Q:$U,5,FALSE)</f>
        <v>LNER</v>
      </c>
      <c r="AI3157" s="14">
        <f t="shared" si="589"/>
        <v>2</v>
      </c>
      <c r="AJ3157" s="14">
        <f t="shared" si="590"/>
        <v>0</v>
      </c>
      <c r="AK3157" s="14">
        <f t="shared" si="591"/>
        <v>2</v>
      </c>
      <c r="AL3157" s="15">
        <f t="shared" si="592"/>
        <v>0</v>
      </c>
      <c r="AM3157" s="14">
        <f t="shared" si="593"/>
        <v>37</v>
      </c>
      <c r="AN3157" s="16">
        <f t="shared" si="594"/>
        <v>45808</v>
      </c>
      <c r="AO3157" s="17">
        <f>VLOOKUP(B3157,[2]Reference!D:E,2,1)</f>
        <v>202603</v>
      </c>
      <c r="AP3157" s="12" t="str">
        <f t="shared" si="595"/>
        <v>7</v>
      </c>
      <c r="AQ3157" s="18">
        <f t="shared" si="596"/>
        <v>2</v>
      </c>
      <c r="AR3157" s="18">
        <f t="shared" si="597"/>
        <v>4.09</v>
      </c>
      <c r="AS3157" s="13" t="str">
        <f>VLOOKUP(D3157,[2]Reference!$Q:$U,3,FALSE)</f>
        <v>Azuma</v>
      </c>
      <c r="AT3157" s="13" t="str">
        <f>VLOOKUP(D3157,[2]Reference!Q:V,6,FALSE)</f>
        <v>Azuma</v>
      </c>
      <c r="AU3157" s="13" t="str">
        <f>VLOOKUP(D3157,[2]Reference!$Q:$U,2,FALSE)</f>
        <v>Hitachi - Class 801</v>
      </c>
      <c r="AV3157" s="19">
        <f t="shared" si="598"/>
        <v>45809</v>
      </c>
      <c r="AW3157" s="12" t="str">
        <f>+VLOOKUP(X3157,[2]Reference!BN:BO,2,FALSE)</f>
        <v>Depot</v>
      </c>
      <c r="AX3157" s="20" t="str">
        <f t="shared" si="599"/>
        <v>HB</v>
      </c>
      <c r="AY3157" s="20" t="str">
        <f>VLOOKUP(AX3157,[2]Reference!AH:AI,2,FALSE)</f>
        <v>LNER</v>
      </c>
      <c r="AZ3157" s="20" t="str">
        <f>VLOOKUP(D3157,[2]Reference!Q:V,6,FALSE)</f>
        <v>Azuma</v>
      </c>
      <c r="BA3157" s="20" t="str">
        <f>VLOOKUP(D3157,[2]Reference!Q:V,3,FALSE)</f>
        <v>Azuma</v>
      </c>
    </row>
    <row r="3158" spans="1:53" ht="13.5" x14ac:dyDescent="0.25">
      <c r="A3158" s="43" t="s">
        <v>11118</v>
      </c>
      <c r="B3158" s="44">
        <v>45802</v>
      </c>
      <c r="C3158" s="43" t="s">
        <v>54</v>
      </c>
      <c r="D3158" s="43" t="s">
        <v>55</v>
      </c>
      <c r="E3158" s="43" t="s">
        <v>56</v>
      </c>
      <c r="F3158" s="43" t="s">
        <v>55</v>
      </c>
      <c r="G3158" s="43" t="s">
        <v>146</v>
      </c>
      <c r="H3158" s="43" t="s">
        <v>198</v>
      </c>
      <c r="I3158" s="43" t="s">
        <v>209</v>
      </c>
      <c r="J3158" s="43" t="s">
        <v>210</v>
      </c>
      <c r="K3158" s="43" t="s">
        <v>201</v>
      </c>
      <c r="L3158" s="43" t="s">
        <v>11119</v>
      </c>
      <c r="M3158" s="43" t="s">
        <v>459</v>
      </c>
      <c r="N3158" s="45">
        <v>39</v>
      </c>
      <c r="O3158" s="45">
        <v>31</v>
      </c>
      <c r="P3158" s="45">
        <v>8</v>
      </c>
      <c r="Q3158" s="45">
        <v>0</v>
      </c>
      <c r="R3158" s="45">
        <v>1</v>
      </c>
      <c r="S3158" s="45">
        <v>1</v>
      </c>
      <c r="T3158" s="45">
        <v>0</v>
      </c>
      <c r="U3158" s="45">
        <v>3</v>
      </c>
      <c r="V3158" s="45">
        <v>99</v>
      </c>
      <c r="W3158" s="43" t="s">
        <v>11120</v>
      </c>
      <c r="X3158" s="43" t="s">
        <v>119</v>
      </c>
      <c r="Y3158" s="43" t="s">
        <v>66</v>
      </c>
      <c r="Z3158" s="43" t="s">
        <v>10420</v>
      </c>
      <c r="AA3158" s="43" t="s">
        <v>10421</v>
      </c>
      <c r="AB3158" s="46">
        <v>0</v>
      </c>
      <c r="AC3158" s="46">
        <v>2</v>
      </c>
      <c r="AD3158" s="47">
        <v>2</v>
      </c>
      <c r="AE3158" s="47">
        <v>2</v>
      </c>
      <c r="AF3158" s="12" t="str">
        <f t="shared" si="588"/>
        <v>487243</v>
      </c>
      <c r="AG3158" s="13" t="str">
        <f>VLOOKUP(D3158,[2]Reference!$Q:$U,4,FALSE)</f>
        <v>Fleet</v>
      </c>
      <c r="AH3158" s="13" t="str">
        <f>VLOOKUP(D3158,[2]Reference!$Q:$U,5,FALSE)</f>
        <v>LNER</v>
      </c>
      <c r="AI3158" s="14">
        <f t="shared" si="589"/>
        <v>0</v>
      </c>
      <c r="AJ3158" s="14">
        <f t="shared" si="590"/>
        <v>1</v>
      </c>
      <c r="AK3158" s="14">
        <f t="shared" si="591"/>
        <v>1</v>
      </c>
      <c r="AL3158" s="15">
        <f t="shared" si="592"/>
        <v>1</v>
      </c>
      <c r="AM3158" s="14">
        <f t="shared" si="593"/>
        <v>39</v>
      </c>
      <c r="AN3158" s="16">
        <f t="shared" si="594"/>
        <v>45808</v>
      </c>
      <c r="AO3158" s="17">
        <f>VLOOKUP(B3158,[2]Reference!D:E,2,1)</f>
        <v>202603</v>
      </c>
      <c r="AP3158" s="12" t="str">
        <f t="shared" si="595"/>
        <v>7</v>
      </c>
      <c r="AQ3158" s="18">
        <f t="shared" si="596"/>
        <v>2</v>
      </c>
      <c r="AR3158" s="18">
        <f t="shared" si="597"/>
        <v>2</v>
      </c>
      <c r="AS3158" s="13" t="str">
        <f>VLOOKUP(D3158,[2]Reference!$Q:$U,3,FALSE)</f>
        <v>Azuma</v>
      </c>
      <c r="AT3158" s="13" t="str">
        <f>VLOOKUP(D3158,[2]Reference!Q:V,6,FALSE)</f>
        <v>Azuma</v>
      </c>
      <c r="AU3158" s="13" t="str">
        <f>VLOOKUP(D3158,[2]Reference!$Q:$U,2,FALSE)</f>
        <v>Hitachi - Class 800</v>
      </c>
      <c r="AV3158" s="19">
        <f t="shared" si="598"/>
        <v>45809</v>
      </c>
      <c r="AW3158" s="12" t="str">
        <f>+VLOOKUP(X3158,[2]Reference!BN:BO,2,FALSE)</f>
        <v>Depot</v>
      </c>
      <c r="AX3158" s="20" t="str">
        <f t="shared" si="599"/>
        <v>HB</v>
      </c>
      <c r="AY3158" s="20" t="str">
        <f>VLOOKUP(AX3158,[2]Reference!AH:AI,2,FALSE)</f>
        <v>LNER</v>
      </c>
      <c r="AZ3158" s="20" t="str">
        <f>VLOOKUP(D3158,[2]Reference!Q:V,6,FALSE)</f>
        <v>Azuma</v>
      </c>
      <c r="BA3158" s="20" t="str">
        <f>VLOOKUP(D3158,[2]Reference!Q:V,3,FALSE)</f>
        <v>Azuma</v>
      </c>
    </row>
    <row r="3159" spans="1:53" ht="13.5" x14ac:dyDescent="0.25">
      <c r="A3159" s="43" t="s">
        <v>11121</v>
      </c>
      <c r="B3159" s="44">
        <v>45802</v>
      </c>
      <c r="C3159" s="43" t="s">
        <v>54</v>
      </c>
      <c r="D3159" s="43" t="s">
        <v>55</v>
      </c>
      <c r="E3159" s="43" t="s">
        <v>56</v>
      </c>
      <c r="F3159" s="43" t="s">
        <v>55</v>
      </c>
      <c r="G3159" s="43" t="s">
        <v>231</v>
      </c>
      <c r="H3159" s="43" t="s">
        <v>84</v>
      </c>
      <c r="I3159" s="43" t="s">
        <v>251</v>
      </c>
      <c r="J3159" s="43" t="s">
        <v>252</v>
      </c>
      <c r="K3159" s="43" t="s">
        <v>6521</v>
      </c>
      <c r="L3159" s="43" t="s">
        <v>11122</v>
      </c>
      <c r="M3159" s="43" t="s">
        <v>234</v>
      </c>
      <c r="N3159" s="45">
        <v>10</v>
      </c>
      <c r="O3159" s="45">
        <v>2</v>
      </c>
      <c r="P3159" s="45">
        <v>8</v>
      </c>
      <c r="Q3159" s="45">
        <v>0</v>
      </c>
      <c r="R3159" s="45">
        <v>0</v>
      </c>
      <c r="S3159" s="45">
        <v>0</v>
      </c>
      <c r="T3159" s="45">
        <v>0</v>
      </c>
      <c r="U3159" s="45">
        <v>1</v>
      </c>
      <c r="V3159" s="45">
        <v>10</v>
      </c>
      <c r="W3159" s="43" t="s">
        <v>11123</v>
      </c>
      <c r="X3159" s="43" t="s">
        <v>80</v>
      </c>
      <c r="Y3159" s="43" t="s">
        <v>66</v>
      </c>
      <c r="Z3159" s="43" t="s">
        <v>10420</v>
      </c>
      <c r="AA3159" s="43" t="s">
        <v>10421</v>
      </c>
      <c r="AB3159" s="46">
        <v>0</v>
      </c>
      <c r="AC3159" s="46">
        <v>0</v>
      </c>
      <c r="AD3159" s="47">
        <v>0</v>
      </c>
      <c r="AE3159" s="47">
        <v>0</v>
      </c>
      <c r="AF3159" s="12" t="str">
        <f t="shared" si="588"/>
        <v>487390</v>
      </c>
      <c r="AG3159" s="13" t="str">
        <f>VLOOKUP(D3159,[2]Reference!$Q:$U,4,FALSE)</f>
        <v>Fleet</v>
      </c>
      <c r="AH3159" s="13" t="str">
        <f>VLOOKUP(D3159,[2]Reference!$Q:$U,5,FALSE)</f>
        <v>LNER</v>
      </c>
      <c r="AI3159" s="14">
        <f t="shared" si="589"/>
        <v>0</v>
      </c>
      <c r="AJ3159" s="14">
        <f t="shared" si="590"/>
        <v>0</v>
      </c>
      <c r="AK3159" s="14">
        <f t="shared" si="591"/>
        <v>0</v>
      </c>
      <c r="AL3159" s="15">
        <f t="shared" si="592"/>
        <v>0</v>
      </c>
      <c r="AM3159" s="14">
        <f t="shared" si="593"/>
        <v>10</v>
      </c>
      <c r="AN3159" s="16">
        <f t="shared" si="594"/>
        <v>45808</v>
      </c>
      <c r="AO3159" s="17">
        <f>VLOOKUP(B3159,[2]Reference!D:E,2,1)</f>
        <v>202603</v>
      </c>
      <c r="AP3159" s="12" t="str">
        <f t="shared" si="595"/>
        <v>7</v>
      </c>
      <c r="AQ3159" s="18">
        <f t="shared" si="596"/>
        <v>0</v>
      </c>
      <c r="AR3159" s="18">
        <f t="shared" si="597"/>
        <v>0</v>
      </c>
      <c r="AS3159" s="13" t="str">
        <f>VLOOKUP(D3159,[2]Reference!$Q:$U,3,FALSE)</f>
        <v>Azuma</v>
      </c>
      <c r="AT3159" s="13" t="str">
        <f>VLOOKUP(D3159,[2]Reference!Q:V,6,FALSE)</f>
        <v>Azuma</v>
      </c>
      <c r="AU3159" s="13" t="str">
        <f>VLOOKUP(D3159,[2]Reference!$Q:$U,2,FALSE)</f>
        <v>Hitachi - Class 800</v>
      </c>
      <c r="AV3159" s="19">
        <f t="shared" si="598"/>
        <v>45809</v>
      </c>
      <c r="AW3159" s="12" t="str">
        <f>+VLOOKUP(X3159,[2]Reference!BN:BO,2,FALSE)</f>
        <v>Fleet</v>
      </c>
      <c r="AX3159" s="20" t="str">
        <f t="shared" si="599"/>
        <v>HB</v>
      </c>
      <c r="AY3159" s="20" t="str">
        <f>VLOOKUP(AX3159,[2]Reference!AH:AI,2,FALSE)</f>
        <v>LNER</v>
      </c>
      <c r="AZ3159" s="20" t="str">
        <f>VLOOKUP(D3159,[2]Reference!Q:V,6,FALSE)</f>
        <v>Azuma</v>
      </c>
      <c r="BA3159" s="20" t="str">
        <f>VLOOKUP(D3159,[2]Reference!Q:V,3,FALSE)</f>
        <v>Azuma</v>
      </c>
    </row>
    <row r="3160" spans="1:53" ht="13.5" x14ac:dyDescent="0.25">
      <c r="A3160" s="43" t="s">
        <v>11124</v>
      </c>
      <c r="B3160" s="44">
        <v>45802</v>
      </c>
      <c r="C3160" s="43" t="s">
        <v>54</v>
      </c>
      <c r="D3160" s="43" t="s">
        <v>55</v>
      </c>
      <c r="E3160" s="43" t="s">
        <v>56</v>
      </c>
      <c r="F3160" s="43" t="s">
        <v>55</v>
      </c>
      <c r="G3160" s="43" t="s">
        <v>121</v>
      </c>
      <c r="H3160" s="43" t="s">
        <v>73</v>
      </c>
      <c r="I3160" s="43" t="s">
        <v>122</v>
      </c>
      <c r="J3160" s="43" t="s">
        <v>123</v>
      </c>
      <c r="K3160" s="43" t="s">
        <v>124</v>
      </c>
      <c r="L3160" s="43" t="s">
        <v>6114</v>
      </c>
      <c r="M3160" s="43" t="s">
        <v>234</v>
      </c>
      <c r="N3160" s="45">
        <v>3</v>
      </c>
      <c r="O3160" s="45">
        <v>3</v>
      </c>
      <c r="P3160" s="45">
        <v>0</v>
      </c>
      <c r="Q3160" s="45">
        <v>0</v>
      </c>
      <c r="R3160" s="45">
        <v>0</v>
      </c>
      <c r="S3160" s="45">
        <v>0</v>
      </c>
      <c r="T3160" s="45">
        <v>0</v>
      </c>
      <c r="U3160" s="45">
        <v>1</v>
      </c>
      <c r="V3160" s="45">
        <v>3</v>
      </c>
      <c r="W3160" s="43" t="s">
        <v>11125</v>
      </c>
      <c r="X3160" s="43" t="s">
        <v>80</v>
      </c>
      <c r="Y3160" s="43" t="s">
        <v>66</v>
      </c>
      <c r="Z3160" s="43" t="s">
        <v>10420</v>
      </c>
      <c r="AA3160" s="43" t="s">
        <v>10421</v>
      </c>
      <c r="AB3160" s="46">
        <v>0</v>
      </c>
      <c r="AC3160" s="46">
        <v>0</v>
      </c>
      <c r="AD3160" s="47">
        <v>0</v>
      </c>
      <c r="AE3160" s="47">
        <v>0</v>
      </c>
      <c r="AF3160" s="12" t="str">
        <f t="shared" si="588"/>
        <v>487612</v>
      </c>
      <c r="AG3160" s="13" t="str">
        <f>VLOOKUP(D3160,[2]Reference!$Q:$U,4,FALSE)</f>
        <v>Fleet</v>
      </c>
      <c r="AH3160" s="13" t="str">
        <f>VLOOKUP(D3160,[2]Reference!$Q:$U,5,FALSE)</f>
        <v>LNER</v>
      </c>
      <c r="AI3160" s="14">
        <f t="shared" si="589"/>
        <v>0</v>
      </c>
      <c r="AJ3160" s="14">
        <f t="shared" si="590"/>
        <v>0</v>
      </c>
      <c r="AK3160" s="14">
        <f t="shared" si="591"/>
        <v>0</v>
      </c>
      <c r="AL3160" s="15">
        <f t="shared" si="592"/>
        <v>0</v>
      </c>
      <c r="AM3160" s="14">
        <f t="shared" si="593"/>
        <v>3</v>
      </c>
      <c r="AN3160" s="16">
        <f t="shared" si="594"/>
        <v>45808</v>
      </c>
      <c r="AO3160" s="17">
        <f>VLOOKUP(B3160,[2]Reference!D:E,2,1)</f>
        <v>202603</v>
      </c>
      <c r="AP3160" s="12" t="str">
        <f t="shared" si="595"/>
        <v>7</v>
      </c>
      <c r="AQ3160" s="18">
        <f t="shared" si="596"/>
        <v>0</v>
      </c>
      <c r="AR3160" s="18">
        <f t="shared" si="597"/>
        <v>0</v>
      </c>
      <c r="AS3160" s="13" t="str">
        <f>VLOOKUP(D3160,[2]Reference!$Q:$U,3,FALSE)</f>
        <v>Azuma</v>
      </c>
      <c r="AT3160" s="13" t="str">
        <f>VLOOKUP(D3160,[2]Reference!Q:V,6,FALSE)</f>
        <v>Azuma</v>
      </c>
      <c r="AU3160" s="13" t="str">
        <f>VLOOKUP(D3160,[2]Reference!$Q:$U,2,FALSE)</f>
        <v>Hitachi - Class 800</v>
      </c>
      <c r="AV3160" s="19">
        <f t="shared" si="598"/>
        <v>45809</v>
      </c>
      <c r="AW3160" s="12" t="str">
        <f>+VLOOKUP(X3160,[2]Reference!BN:BO,2,FALSE)</f>
        <v>Fleet</v>
      </c>
      <c r="AX3160" s="20" t="str">
        <f t="shared" si="599"/>
        <v>HB</v>
      </c>
      <c r="AY3160" s="20" t="str">
        <f>VLOOKUP(AX3160,[2]Reference!AH:AI,2,FALSE)</f>
        <v>LNER</v>
      </c>
      <c r="AZ3160" s="20" t="str">
        <f>VLOOKUP(D3160,[2]Reference!Q:V,6,FALSE)</f>
        <v>Azuma</v>
      </c>
      <c r="BA3160" s="20" t="str">
        <f>VLOOKUP(D3160,[2]Reference!Q:V,3,FALSE)</f>
        <v>Azuma</v>
      </c>
    </row>
    <row r="3161" spans="1:53" ht="13.5" x14ac:dyDescent="0.25">
      <c r="A3161" s="43" t="s">
        <v>11126</v>
      </c>
      <c r="B3161" s="44">
        <v>45802</v>
      </c>
      <c r="C3161" s="43" t="s">
        <v>54</v>
      </c>
      <c r="D3161" s="43" t="s">
        <v>55</v>
      </c>
      <c r="E3161" s="43" t="s">
        <v>56</v>
      </c>
      <c r="F3161" s="43" t="s">
        <v>55</v>
      </c>
      <c r="G3161" s="43" t="s">
        <v>83</v>
      </c>
      <c r="H3161" s="43" t="s">
        <v>95</v>
      </c>
      <c r="I3161" s="43" t="s">
        <v>147</v>
      </c>
      <c r="J3161" s="43" t="s">
        <v>148</v>
      </c>
      <c r="K3161" s="43" t="s">
        <v>1556</v>
      </c>
      <c r="L3161" s="43" t="s">
        <v>8338</v>
      </c>
      <c r="M3161" s="43" t="s">
        <v>11127</v>
      </c>
      <c r="N3161" s="45">
        <v>7</v>
      </c>
      <c r="O3161" s="45">
        <v>7</v>
      </c>
      <c r="P3161" s="45">
        <v>0</v>
      </c>
      <c r="Q3161" s="45">
        <v>0</v>
      </c>
      <c r="R3161" s="45">
        <v>0</v>
      </c>
      <c r="S3161" s="45">
        <v>0</v>
      </c>
      <c r="T3161" s="45">
        <v>0</v>
      </c>
      <c r="U3161" s="45">
        <v>1</v>
      </c>
      <c r="V3161" s="45">
        <v>7</v>
      </c>
      <c r="W3161" s="43" t="s">
        <v>11128</v>
      </c>
      <c r="X3161" s="43" t="s">
        <v>80</v>
      </c>
      <c r="Y3161" s="43" t="s">
        <v>66</v>
      </c>
      <c r="Z3161" s="43" t="s">
        <v>10420</v>
      </c>
      <c r="AA3161" s="43" t="s">
        <v>10421</v>
      </c>
      <c r="AB3161" s="46">
        <v>0</v>
      </c>
      <c r="AC3161" s="46">
        <v>0</v>
      </c>
      <c r="AD3161" s="47">
        <v>0.1</v>
      </c>
      <c r="AE3161" s="47">
        <v>0.1</v>
      </c>
      <c r="AF3161" s="12" t="str">
        <f t="shared" si="588"/>
        <v>487762</v>
      </c>
      <c r="AG3161" s="13" t="str">
        <f>VLOOKUP(D3161,[2]Reference!$Q:$U,4,FALSE)</f>
        <v>Fleet</v>
      </c>
      <c r="AH3161" s="13" t="str">
        <f>VLOOKUP(D3161,[2]Reference!$Q:$U,5,FALSE)</f>
        <v>LNER</v>
      </c>
      <c r="AI3161" s="14">
        <f t="shared" si="589"/>
        <v>0</v>
      </c>
      <c r="AJ3161" s="14">
        <f t="shared" si="590"/>
        <v>0</v>
      </c>
      <c r="AK3161" s="14">
        <f t="shared" si="591"/>
        <v>0</v>
      </c>
      <c r="AL3161" s="15">
        <f t="shared" si="592"/>
        <v>0.1</v>
      </c>
      <c r="AM3161" s="14">
        <f t="shared" si="593"/>
        <v>7</v>
      </c>
      <c r="AN3161" s="16">
        <f t="shared" si="594"/>
        <v>45808</v>
      </c>
      <c r="AO3161" s="17">
        <f>VLOOKUP(B3161,[2]Reference!D:E,2,1)</f>
        <v>202603</v>
      </c>
      <c r="AP3161" s="12" t="str">
        <f t="shared" si="595"/>
        <v>7</v>
      </c>
      <c r="AQ3161" s="18">
        <f t="shared" si="596"/>
        <v>0.1</v>
      </c>
      <c r="AR3161" s="18">
        <f t="shared" si="597"/>
        <v>0.1</v>
      </c>
      <c r="AS3161" s="13" t="str">
        <f>VLOOKUP(D3161,[2]Reference!$Q:$U,3,FALSE)</f>
        <v>Azuma</v>
      </c>
      <c r="AT3161" s="13" t="str">
        <f>VLOOKUP(D3161,[2]Reference!Q:V,6,FALSE)</f>
        <v>Azuma</v>
      </c>
      <c r="AU3161" s="13" t="str">
        <f>VLOOKUP(D3161,[2]Reference!$Q:$U,2,FALSE)</f>
        <v>Hitachi - Class 800</v>
      </c>
      <c r="AV3161" s="19">
        <f t="shared" si="598"/>
        <v>45809</v>
      </c>
      <c r="AW3161" s="12" t="str">
        <f>+VLOOKUP(X3161,[2]Reference!BN:BO,2,FALSE)</f>
        <v>Fleet</v>
      </c>
      <c r="AX3161" s="20" t="str">
        <f t="shared" si="599"/>
        <v>HB</v>
      </c>
      <c r="AY3161" s="20" t="str">
        <f>VLOOKUP(AX3161,[2]Reference!AH:AI,2,FALSE)</f>
        <v>LNER</v>
      </c>
      <c r="AZ3161" s="20" t="str">
        <f>VLOOKUP(D3161,[2]Reference!Q:V,6,FALSE)</f>
        <v>Azuma</v>
      </c>
      <c r="BA3161" s="20" t="str">
        <f>VLOOKUP(D3161,[2]Reference!Q:V,3,FALSE)</f>
        <v>Azuma</v>
      </c>
    </row>
    <row r="3162" spans="1:53" ht="13.5" x14ac:dyDescent="0.25">
      <c r="A3162" s="43" t="s">
        <v>11129</v>
      </c>
      <c r="B3162" s="44">
        <v>45802</v>
      </c>
      <c r="C3162" s="43" t="s">
        <v>54</v>
      </c>
      <c r="D3162" s="43" t="s">
        <v>215</v>
      </c>
      <c r="E3162" s="43" t="s">
        <v>216</v>
      </c>
      <c r="F3162" s="43" t="s">
        <v>215</v>
      </c>
      <c r="G3162" s="43" t="s">
        <v>146</v>
      </c>
      <c r="H3162" s="43" t="s">
        <v>217</v>
      </c>
      <c r="I3162" s="43" t="s">
        <v>218</v>
      </c>
      <c r="J3162" s="43" t="s">
        <v>219</v>
      </c>
      <c r="K3162" s="43" t="s">
        <v>201</v>
      </c>
      <c r="L3162" s="43" t="s">
        <v>11130</v>
      </c>
      <c r="M3162" s="43" t="s">
        <v>100</v>
      </c>
      <c r="N3162" s="45">
        <v>4</v>
      </c>
      <c r="O3162" s="45">
        <v>4</v>
      </c>
      <c r="P3162" s="45">
        <v>0</v>
      </c>
      <c r="Q3162" s="45">
        <v>0</v>
      </c>
      <c r="R3162" s="45">
        <v>0</v>
      </c>
      <c r="S3162" s="45">
        <v>0</v>
      </c>
      <c r="T3162" s="45">
        <v>0</v>
      </c>
      <c r="U3162" s="45">
        <v>1</v>
      </c>
      <c r="V3162" s="45">
        <v>4</v>
      </c>
      <c r="W3162" s="43" t="s">
        <v>11131</v>
      </c>
      <c r="X3162" s="43" t="s">
        <v>119</v>
      </c>
      <c r="Y3162" s="43" t="s">
        <v>66</v>
      </c>
      <c r="Z3162" s="43" t="s">
        <v>10420</v>
      </c>
      <c r="AA3162" s="43" t="s">
        <v>10421</v>
      </c>
      <c r="AB3162" s="46">
        <v>0</v>
      </c>
      <c r="AC3162" s="46">
        <v>0</v>
      </c>
      <c r="AD3162" s="47">
        <v>0</v>
      </c>
      <c r="AE3162" s="47">
        <v>0</v>
      </c>
      <c r="AF3162" s="12" t="str">
        <f t="shared" si="588"/>
        <v>488064</v>
      </c>
      <c r="AG3162" s="13" t="str">
        <f>VLOOKUP(D3162,[2]Reference!$Q:$U,4,FALSE)</f>
        <v>Fleet</v>
      </c>
      <c r="AH3162" s="13" t="str">
        <f>VLOOKUP(D3162,[2]Reference!$Q:$U,5,FALSE)</f>
        <v>LNER</v>
      </c>
      <c r="AI3162" s="14">
        <f t="shared" si="589"/>
        <v>0</v>
      </c>
      <c r="AJ3162" s="14">
        <f t="shared" si="590"/>
        <v>0</v>
      </c>
      <c r="AK3162" s="14">
        <f t="shared" si="591"/>
        <v>0</v>
      </c>
      <c r="AL3162" s="15">
        <f t="shared" si="592"/>
        <v>0</v>
      </c>
      <c r="AM3162" s="14">
        <f t="shared" si="593"/>
        <v>4</v>
      </c>
      <c r="AN3162" s="16">
        <f t="shared" si="594"/>
        <v>45808</v>
      </c>
      <c r="AO3162" s="17">
        <f>VLOOKUP(B3162,[2]Reference!D:E,2,1)</f>
        <v>202603</v>
      </c>
      <c r="AP3162" s="12" t="str">
        <f t="shared" si="595"/>
        <v>7</v>
      </c>
      <c r="AQ3162" s="18">
        <f t="shared" si="596"/>
        <v>0</v>
      </c>
      <c r="AR3162" s="18">
        <f t="shared" si="597"/>
        <v>0</v>
      </c>
      <c r="AS3162" s="13" t="str">
        <f>VLOOKUP(D3162,[2]Reference!$Q:$U,3,FALSE)</f>
        <v>Other</v>
      </c>
      <c r="AT3162" s="13" t="str">
        <f>VLOOKUP(D3162,[2]Reference!Q:V,6,FALSE)</f>
        <v>Other</v>
      </c>
      <c r="AU3162" s="13" t="str">
        <f>VLOOKUP(D3162,[2]Reference!$Q:$U,2,FALSE)</f>
        <v>ISS - Contractors</v>
      </c>
      <c r="AV3162" s="19">
        <f t="shared" si="598"/>
        <v>45809</v>
      </c>
      <c r="AW3162" s="12" t="str">
        <f>+VLOOKUP(X3162,[2]Reference!BN:BO,2,FALSE)</f>
        <v>Depot</v>
      </c>
      <c r="AX3162" s="20" t="str">
        <f t="shared" si="599"/>
        <v>HB</v>
      </c>
      <c r="AY3162" s="20" t="str">
        <f>VLOOKUP(AX3162,[2]Reference!AH:AI,2,FALSE)</f>
        <v>LNER</v>
      </c>
      <c r="AZ3162" s="20" t="str">
        <f>VLOOKUP(D3162,[2]Reference!Q:V,6,FALSE)</f>
        <v>Other</v>
      </c>
      <c r="BA3162" s="20" t="str">
        <f>VLOOKUP(D3162,[2]Reference!Q:V,3,FALSE)</f>
        <v>Other</v>
      </c>
    </row>
    <row r="3163" spans="1:53" ht="13.5" x14ac:dyDescent="0.25">
      <c r="A3163" s="43" t="s">
        <v>11132</v>
      </c>
      <c r="B3163" s="44">
        <v>45803</v>
      </c>
      <c r="C3163" s="43" t="s">
        <v>54</v>
      </c>
      <c r="D3163" s="43" t="s">
        <v>364</v>
      </c>
      <c r="E3163" s="43" t="s">
        <v>365</v>
      </c>
      <c r="F3163" s="43" t="s">
        <v>364</v>
      </c>
      <c r="G3163" s="43" t="s">
        <v>121</v>
      </c>
      <c r="H3163" s="43" t="s">
        <v>112</v>
      </c>
      <c r="I3163" s="43" t="s">
        <v>518</v>
      </c>
      <c r="J3163" s="43" t="s">
        <v>519</v>
      </c>
      <c r="K3163" s="43" t="s">
        <v>366</v>
      </c>
      <c r="L3163" s="43" t="s">
        <v>11133</v>
      </c>
      <c r="M3163" s="43" t="s">
        <v>169</v>
      </c>
      <c r="N3163" s="45">
        <v>6</v>
      </c>
      <c r="O3163" s="45">
        <v>0</v>
      </c>
      <c r="P3163" s="45">
        <v>6</v>
      </c>
      <c r="Q3163" s="45">
        <v>0</v>
      </c>
      <c r="R3163" s="45">
        <v>0</v>
      </c>
      <c r="S3163" s="45">
        <v>0</v>
      </c>
      <c r="T3163" s="45">
        <v>0</v>
      </c>
      <c r="U3163" s="45">
        <v>1</v>
      </c>
      <c r="V3163" s="45">
        <v>6</v>
      </c>
      <c r="W3163" s="43" t="s">
        <v>11134</v>
      </c>
      <c r="X3163" s="43" t="s">
        <v>119</v>
      </c>
      <c r="Y3163" s="43" t="s">
        <v>66</v>
      </c>
      <c r="Z3163" s="43" t="s">
        <v>10420</v>
      </c>
      <c r="AA3163" s="43" t="s">
        <v>10421</v>
      </c>
      <c r="AB3163" s="46">
        <v>0</v>
      </c>
      <c r="AC3163" s="46">
        <v>0</v>
      </c>
      <c r="AD3163" s="47">
        <v>0</v>
      </c>
      <c r="AE3163" s="47">
        <v>0</v>
      </c>
      <c r="AF3163" s="12" t="str">
        <f t="shared" si="588"/>
        <v>488712</v>
      </c>
      <c r="AG3163" s="13" t="str">
        <f>VLOOKUP(D3163,[2]Reference!$Q:$U,4,FALSE)</f>
        <v>Fleet</v>
      </c>
      <c r="AH3163" s="13" t="str">
        <f>VLOOKUP(D3163,[2]Reference!$Q:$U,5,FALSE)</f>
        <v>LNER</v>
      </c>
      <c r="AI3163" s="14">
        <f t="shared" si="589"/>
        <v>0</v>
      </c>
      <c r="AJ3163" s="14">
        <f t="shared" si="590"/>
        <v>0</v>
      </c>
      <c r="AK3163" s="14">
        <f t="shared" si="591"/>
        <v>0</v>
      </c>
      <c r="AL3163" s="15">
        <f t="shared" si="592"/>
        <v>0</v>
      </c>
      <c r="AM3163" s="14">
        <f t="shared" si="593"/>
        <v>6</v>
      </c>
      <c r="AN3163" s="16">
        <f t="shared" si="594"/>
        <v>45808</v>
      </c>
      <c r="AO3163" s="17">
        <f>VLOOKUP(B3163,[2]Reference!D:E,2,1)</f>
        <v>202603</v>
      </c>
      <c r="AP3163" s="12" t="str">
        <f t="shared" si="595"/>
        <v>7</v>
      </c>
      <c r="AQ3163" s="18">
        <f t="shared" si="596"/>
        <v>0</v>
      </c>
      <c r="AR3163" s="18">
        <f t="shared" si="597"/>
        <v>0</v>
      </c>
      <c r="AS3163" s="13" t="str">
        <f>VLOOKUP(D3163,[2]Reference!$Q:$U,3,FALSE)</f>
        <v>Azuma</v>
      </c>
      <c r="AT3163" s="13" t="str">
        <f>VLOOKUP(D3163,[2]Reference!Q:V,6,FALSE)</f>
        <v>Depot</v>
      </c>
      <c r="AU3163" s="13" t="str">
        <f>VLOOKUP(D3163,[2]Reference!$Q:$U,2,FALSE)</f>
        <v>Heaton</v>
      </c>
      <c r="AV3163" s="19">
        <f t="shared" si="598"/>
        <v>45810</v>
      </c>
      <c r="AW3163" s="12" t="str">
        <f>+VLOOKUP(X3163,[2]Reference!BN:BO,2,FALSE)</f>
        <v>Depot</v>
      </c>
      <c r="AX3163" s="20" t="str">
        <f t="shared" si="599"/>
        <v>HB</v>
      </c>
      <c r="AY3163" s="20" t="str">
        <f>VLOOKUP(AX3163,[2]Reference!AH:AI,2,FALSE)</f>
        <v>LNER</v>
      </c>
      <c r="AZ3163" s="20" t="str">
        <f>VLOOKUP(D3163,[2]Reference!Q:V,6,FALSE)</f>
        <v>Depot</v>
      </c>
      <c r="BA3163" s="20" t="str">
        <f>VLOOKUP(D3163,[2]Reference!Q:V,3,FALSE)</f>
        <v>Azuma</v>
      </c>
    </row>
    <row r="3164" spans="1:53" ht="13.5" x14ac:dyDescent="0.25">
      <c r="A3164" s="43" t="s">
        <v>11135</v>
      </c>
      <c r="B3164" s="44">
        <v>45803</v>
      </c>
      <c r="C3164" s="43" t="s">
        <v>54</v>
      </c>
      <c r="D3164" s="43" t="s">
        <v>92</v>
      </c>
      <c r="E3164" s="43" t="s">
        <v>93</v>
      </c>
      <c r="F3164" s="43" t="s">
        <v>92</v>
      </c>
      <c r="G3164" s="43" t="s">
        <v>121</v>
      </c>
      <c r="H3164" s="43" t="s">
        <v>95</v>
      </c>
      <c r="I3164" s="43" t="s">
        <v>147</v>
      </c>
      <c r="J3164" s="43" t="s">
        <v>148</v>
      </c>
      <c r="K3164" s="43" t="s">
        <v>613</v>
      </c>
      <c r="L3164" s="43" t="s">
        <v>6750</v>
      </c>
      <c r="M3164" s="43" t="s">
        <v>935</v>
      </c>
      <c r="N3164" s="45">
        <v>3</v>
      </c>
      <c r="O3164" s="45">
        <v>3</v>
      </c>
      <c r="P3164" s="45">
        <v>0</v>
      </c>
      <c r="Q3164" s="45">
        <v>0</v>
      </c>
      <c r="R3164" s="45">
        <v>0</v>
      </c>
      <c r="S3164" s="45">
        <v>0</v>
      </c>
      <c r="T3164" s="45">
        <v>0</v>
      </c>
      <c r="U3164" s="45">
        <v>1</v>
      </c>
      <c r="V3164" s="45">
        <v>3</v>
      </c>
      <c r="W3164" s="43" t="s">
        <v>11136</v>
      </c>
      <c r="X3164" s="43" t="s">
        <v>80</v>
      </c>
      <c r="Y3164" s="43" t="s">
        <v>66</v>
      </c>
      <c r="Z3164" s="43" t="s">
        <v>10420</v>
      </c>
      <c r="AA3164" s="43" t="s">
        <v>10421</v>
      </c>
      <c r="AB3164" s="46">
        <v>0</v>
      </c>
      <c r="AC3164" s="46">
        <v>0</v>
      </c>
      <c r="AD3164" s="47">
        <v>0</v>
      </c>
      <c r="AE3164" s="47">
        <v>0</v>
      </c>
      <c r="AF3164" s="12" t="str">
        <f t="shared" si="588"/>
        <v>488905</v>
      </c>
      <c r="AG3164" s="13" t="str">
        <f>VLOOKUP(D3164,[2]Reference!$Q:$U,4,FALSE)</f>
        <v>Fleet</v>
      </c>
      <c r="AH3164" s="13" t="str">
        <f>VLOOKUP(D3164,[2]Reference!$Q:$U,5,FALSE)</f>
        <v>LNER</v>
      </c>
      <c r="AI3164" s="14">
        <f t="shared" si="589"/>
        <v>0</v>
      </c>
      <c r="AJ3164" s="14">
        <f t="shared" si="590"/>
        <v>0</v>
      </c>
      <c r="AK3164" s="14">
        <f t="shared" si="591"/>
        <v>0</v>
      </c>
      <c r="AL3164" s="15">
        <f t="shared" si="592"/>
        <v>0</v>
      </c>
      <c r="AM3164" s="14">
        <f t="shared" si="593"/>
        <v>3</v>
      </c>
      <c r="AN3164" s="16">
        <f t="shared" si="594"/>
        <v>45808</v>
      </c>
      <c r="AO3164" s="17">
        <f>VLOOKUP(B3164,[2]Reference!D:E,2,1)</f>
        <v>202603</v>
      </c>
      <c r="AP3164" s="12" t="str">
        <f t="shared" si="595"/>
        <v>7</v>
      </c>
      <c r="AQ3164" s="18">
        <f t="shared" si="596"/>
        <v>0</v>
      </c>
      <c r="AR3164" s="18">
        <f t="shared" si="597"/>
        <v>0</v>
      </c>
      <c r="AS3164" s="13" t="str">
        <f>VLOOKUP(D3164,[2]Reference!$Q:$U,3,FALSE)</f>
        <v>Azuma</v>
      </c>
      <c r="AT3164" s="13" t="str">
        <f>VLOOKUP(D3164,[2]Reference!Q:V,6,FALSE)</f>
        <v>Azuma</v>
      </c>
      <c r="AU3164" s="13" t="str">
        <f>VLOOKUP(D3164,[2]Reference!$Q:$U,2,FALSE)</f>
        <v>Hitachi - Class 801</v>
      </c>
      <c r="AV3164" s="19">
        <f t="shared" si="598"/>
        <v>45810</v>
      </c>
      <c r="AW3164" s="12" t="str">
        <f>+VLOOKUP(X3164,[2]Reference!BN:BO,2,FALSE)</f>
        <v>Fleet</v>
      </c>
      <c r="AX3164" s="20" t="str">
        <f t="shared" si="599"/>
        <v>HB</v>
      </c>
      <c r="AY3164" s="20" t="str">
        <f>VLOOKUP(AX3164,[2]Reference!AH:AI,2,FALSE)</f>
        <v>LNER</v>
      </c>
      <c r="AZ3164" s="20" t="str">
        <f>VLOOKUP(D3164,[2]Reference!Q:V,6,FALSE)</f>
        <v>Azuma</v>
      </c>
      <c r="BA3164" s="20" t="str">
        <f>VLOOKUP(D3164,[2]Reference!Q:V,3,FALSE)</f>
        <v>Azuma</v>
      </c>
    </row>
    <row r="3165" spans="1:53" ht="13.5" x14ac:dyDescent="0.25">
      <c r="A3165" s="43" t="s">
        <v>11137</v>
      </c>
      <c r="B3165" s="44">
        <v>45803</v>
      </c>
      <c r="C3165" s="43" t="s">
        <v>54</v>
      </c>
      <c r="D3165" s="43" t="s">
        <v>92</v>
      </c>
      <c r="E3165" s="43" t="s">
        <v>93</v>
      </c>
      <c r="F3165" s="43" t="s">
        <v>92</v>
      </c>
      <c r="G3165" s="43" t="s">
        <v>121</v>
      </c>
      <c r="H3165" s="43" t="s">
        <v>138</v>
      </c>
      <c r="I3165" s="43" t="s">
        <v>139</v>
      </c>
      <c r="J3165" s="43" t="s">
        <v>140</v>
      </c>
      <c r="K3165" s="43" t="s">
        <v>1377</v>
      </c>
      <c r="L3165" s="43" t="s">
        <v>11138</v>
      </c>
      <c r="M3165" s="43" t="s">
        <v>869</v>
      </c>
      <c r="N3165" s="45">
        <v>173</v>
      </c>
      <c r="O3165" s="45">
        <v>98</v>
      </c>
      <c r="P3165" s="45">
        <v>75</v>
      </c>
      <c r="Q3165" s="45">
        <v>0</v>
      </c>
      <c r="R3165" s="45">
        <v>0</v>
      </c>
      <c r="S3165" s="45">
        <v>0</v>
      </c>
      <c r="T3165" s="45">
        <v>0</v>
      </c>
      <c r="U3165" s="45">
        <v>12</v>
      </c>
      <c r="V3165" s="45">
        <v>173</v>
      </c>
      <c r="W3165" s="43" t="s">
        <v>11139</v>
      </c>
      <c r="X3165" s="43" t="s">
        <v>80</v>
      </c>
      <c r="Y3165" s="43" t="s">
        <v>66</v>
      </c>
      <c r="Z3165" s="43" t="s">
        <v>10420</v>
      </c>
      <c r="AA3165" s="43" t="s">
        <v>10421</v>
      </c>
      <c r="AB3165" s="46">
        <v>0</v>
      </c>
      <c r="AC3165" s="46">
        <v>0</v>
      </c>
      <c r="AD3165" s="47">
        <v>1</v>
      </c>
      <c r="AE3165" s="47">
        <v>3.85</v>
      </c>
      <c r="AF3165" s="12" t="str">
        <f t="shared" si="588"/>
        <v>489445</v>
      </c>
      <c r="AG3165" s="13" t="str">
        <f>VLOOKUP(D3165,[2]Reference!$Q:$U,4,FALSE)</f>
        <v>Fleet</v>
      </c>
      <c r="AH3165" s="13" t="str">
        <f>VLOOKUP(D3165,[2]Reference!$Q:$U,5,FALSE)</f>
        <v>LNER</v>
      </c>
      <c r="AI3165" s="14">
        <f t="shared" si="589"/>
        <v>0</v>
      </c>
      <c r="AJ3165" s="14">
        <f t="shared" si="590"/>
        <v>0</v>
      </c>
      <c r="AK3165" s="14">
        <f t="shared" si="591"/>
        <v>0</v>
      </c>
      <c r="AL3165" s="15">
        <f t="shared" si="592"/>
        <v>1</v>
      </c>
      <c r="AM3165" s="14">
        <f t="shared" si="593"/>
        <v>173</v>
      </c>
      <c r="AN3165" s="16">
        <f t="shared" si="594"/>
        <v>45808</v>
      </c>
      <c r="AO3165" s="17">
        <f>VLOOKUP(B3165,[2]Reference!D:E,2,1)</f>
        <v>202603</v>
      </c>
      <c r="AP3165" s="12" t="str">
        <f t="shared" si="595"/>
        <v>7</v>
      </c>
      <c r="AQ3165" s="18">
        <f t="shared" si="596"/>
        <v>1</v>
      </c>
      <c r="AR3165" s="18">
        <f t="shared" si="597"/>
        <v>3.85</v>
      </c>
      <c r="AS3165" s="13" t="str">
        <f>VLOOKUP(D3165,[2]Reference!$Q:$U,3,FALSE)</f>
        <v>Azuma</v>
      </c>
      <c r="AT3165" s="13" t="str">
        <f>VLOOKUP(D3165,[2]Reference!Q:V,6,FALSE)</f>
        <v>Azuma</v>
      </c>
      <c r="AU3165" s="13" t="str">
        <f>VLOOKUP(D3165,[2]Reference!$Q:$U,2,FALSE)</f>
        <v>Hitachi - Class 801</v>
      </c>
      <c r="AV3165" s="19">
        <f t="shared" si="598"/>
        <v>45810</v>
      </c>
      <c r="AW3165" s="12" t="str">
        <f>+VLOOKUP(X3165,[2]Reference!BN:BO,2,FALSE)</f>
        <v>Fleet</v>
      </c>
      <c r="AX3165" s="20" t="str">
        <f t="shared" si="599"/>
        <v>HB</v>
      </c>
      <c r="AY3165" s="20" t="str">
        <f>VLOOKUP(AX3165,[2]Reference!AH:AI,2,FALSE)</f>
        <v>LNER</v>
      </c>
      <c r="AZ3165" s="20" t="str">
        <f>VLOOKUP(D3165,[2]Reference!Q:V,6,FALSE)</f>
        <v>Azuma</v>
      </c>
      <c r="BA3165" s="20" t="str">
        <f>VLOOKUP(D3165,[2]Reference!Q:V,3,FALSE)</f>
        <v>Azuma</v>
      </c>
    </row>
    <row r="3166" spans="1:53" ht="13.5" x14ac:dyDescent="0.25">
      <c r="A3166" s="43" t="s">
        <v>11140</v>
      </c>
      <c r="B3166" s="44">
        <v>45803</v>
      </c>
      <c r="C3166" s="43" t="s">
        <v>54</v>
      </c>
      <c r="D3166" s="43" t="s">
        <v>161</v>
      </c>
      <c r="E3166" s="43" t="s">
        <v>162</v>
      </c>
      <c r="F3166" s="43" t="s">
        <v>161</v>
      </c>
      <c r="G3166" s="43" t="s">
        <v>129</v>
      </c>
      <c r="H3166" s="43" t="s">
        <v>95</v>
      </c>
      <c r="I3166" s="43" t="s">
        <v>147</v>
      </c>
      <c r="J3166" s="43" t="s">
        <v>148</v>
      </c>
      <c r="K3166" s="43" t="s">
        <v>179</v>
      </c>
      <c r="L3166" s="43" t="s">
        <v>11141</v>
      </c>
      <c r="M3166" s="43" t="s">
        <v>165</v>
      </c>
      <c r="N3166" s="45">
        <v>5</v>
      </c>
      <c r="O3166" s="45">
        <v>5</v>
      </c>
      <c r="P3166" s="45">
        <v>0</v>
      </c>
      <c r="Q3166" s="45">
        <v>0</v>
      </c>
      <c r="R3166" s="45">
        <v>0</v>
      </c>
      <c r="S3166" s="45">
        <v>0</v>
      </c>
      <c r="T3166" s="45">
        <v>0</v>
      </c>
      <c r="U3166" s="45">
        <v>1</v>
      </c>
      <c r="V3166" s="45">
        <v>5</v>
      </c>
      <c r="W3166" s="43" t="s">
        <v>11142</v>
      </c>
      <c r="X3166" s="43" t="s">
        <v>80</v>
      </c>
      <c r="Y3166" s="43" t="s">
        <v>66</v>
      </c>
      <c r="Z3166" s="43" t="s">
        <v>10420</v>
      </c>
      <c r="AA3166" s="43" t="s">
        <v>10421</v>
      </c>
      <c r="AB3166" s="46">
        <v>0</v>
      </c>
      <c r="AC3166" s="46">
        <v>0</v>
      </c>
      <c r="AD3166" s="47">
        <v>0</v>
      </c>
      <c r="AE3166" s="47">
        <v>0.63</v>
      </c>
      <c r="AF3166" s="12" t="str">
        <f t="shared" si="588"/>
        <v>489543</v>
      </c>
      <c r="AG3166" s="13" t="str">
        <f>VLOOKUP(D3166,[2]Reference!$Q:$U,4,FALSE)</f>
        <v>Fleet</v>
      </c>
      <c r="AH3166" s="13" t="str">
        <f>VLOOKUP(D3166,[2]Reference!$Q:$U,5,FALSE)</f>
        <v>LNER</v>
      </c>
      <c r="AI3166" s="14">
        <f t="shared" si="589"/>
        <v>0</v>
      </c>
      <c r="AJ3166" s="14">
        <f t="shared" si="590"/>
        <v>0</v>
      </c>
      <c r="AK3166" s="14">
        <f t="shared" si="591"/>
        <v>0</v>
      </c>
      <c r="AL3166" s="15">
        <f t="shared" si="592"/>
        <v>0</v>
      </c>
      <c r="AM3166" s="14">
        <f t="shared" si="593"/>
        <v>5</v>
      </c>
      <c r="AN3166" s="16">
        <f t="shared" si="594"/>
        <v>45808</v>
      </c>
      <c r="AO3166" s="17">
        <f>VLOOKUP(B3166,[2]Reference!D:E,2,1)</f>
        <v>202603</v>
      </c>
      <c r="AP3166" s="12" t="str">
        <f t="shared" si="595"/>
        <v>7</v>
      </c>
      <c r="AQ3166" s="18">
        <f t="shared" si="596"/>
        <v>0</v>
      </c>
      <c r="AR3166" s="18">
        <f t="shared" si="597"/>
        <v>0.63</v>
      </c>
      <c r="AS3166" s="13" t="str">
        <f>VLOOKUP(D3166,[2]Reference!$Q:$U,3,FALSE)</f>
        <v>IC225</v>
      </c>
      <c r="AT3166" s="13" t="str">
        <f>VLOOKUP(D3166,[2]Reference!Q:V,6,FALSE)</f>
        <v>IC225</v>
      </c>
      <c r="AU3166" s="13" t="str">
        <f>VLOOKUP(D3166,[2]Reference!$Q:$U,2,FALSE)</f>
        <v>MK4 Coach</v>
      </c>
      <c r="AV3166" s="19">
        <f t="shared" si="598"/>
        <v>45810</v>
      </c>
      <c r="AW3166" s="12" t="str">
        <f>+VLOOKUP(X3166,[2]Reference!BN:BO,2,FALSE)</f>
        <v>Fleet</v>
      </c>
      <c r="AX3166" s="20" t="str">
        <f t="shared" si="599"/>
        <v>HB</v>
      </c>
      <c r="AY3166" s="20" t="str">
        <f>VLOOKUP(AX3166,[2]Reference!AH:AI,2,FALSE)</f>
        <v>LNER</v>
      </c>
      <c r="AZ3166" s="20" t="str">
        <f>VLOOKUP(D3166,[2]Reference!Q:V,6,FALSE)</f>
        <v>IC225</v>
      </c>
      <c r="BA3166" s="20" t="str">
        <f>VLOOKUP(D3166,[2]Reference!Q:V,3,FALSE)</f>
        <v>IC225</v>
      </c>
    </row>
    <row r="3167" spans="1:53" ht="13.5" x14ac:dyDescent="0.25">
      <c r="A3167" s="43" t="s">
        <v>11143</v>
      </c>
      <c r="B3167" s="44">
        <v>45804</v>
      </c>
      <c r="C3167" s="43" t="s">
        <v>54</v>
      </c>
      <c r="D3167" s="43" t="s">
        <v>161</v>
      </c>
      <c r="E3167" s="43" t="s">
        <v>162</v>
      </c>
      <c r="F3167" s="43" t="s">
        <v>161</v>
      </c>
      <c r="G3167" s="43" t="s">
        <v>146</v>
      </c>
      <c r="H3167" s="43" t="s">
        <v>73</v>
      </c>
      <c r="I3167" s="43" t="s">
        <v>2299</v>
      </c>
      <c r="J3167" s="43" t="s">
        <v>2300</v>
      </c>
      <c r="K3167" s="43" t="s">
        <v>149</v>
      </c>
      <c r="L3167" s="43" t="s">
        <v>11144</v>
      </c>
      <c r="M3167" s="43" t="s">
        <v>165</v>
      </c>
      <c r="N3167" s="45">
        <v>8</v>
      </c>
      <c r="O3167" s="45">
        <v>8</v>
      </c>
      <c r="P3167" s="45">
        <v>0</v>
      </c>
      <c r="Q3167" s="45">
        <v>0</v>
      </c>
      <c r="R3167" s="45">
        <v>0</v>
      </c>
      <c r="S3167" s="45">
        <v>0</v>
      </c>
      <c r="T3167" s="45">
        <v>0</v>
      </c>
      <c r="U3167" s="45">
        <v>1</v>
      </c>
      <c r="V3167" s="45">
        <v>8</v>
      </c>
      <c r="W3167" s="43" t="s">
        <v>11145</v>
      </c>
      <c r="X3167" s="43" t="s">
        <v>80</v>
      </c>
      <c r="Y3167" s="43" t="s">
        <v>66</v>
      </c>
      <c r="Z3167" s="43" t="s">
        <v>10420</v>
      </c>
      <c r="AA3167" s="43" t="s">
        <v>10421</v>
      </c>
      <c r="AB3167" s="46">
        <v>0</v>
      </c>
      <c r="AC3167" s="46">
        <v>0</v>
      </c>
      <c r="AD3167" s="47">
        <v>0</v>
      </c>
      <c r="AE3167" s="47">
        <v>0.44</v>
      </c>
      <c r="AF3167" s="12" t="str">
        <f t="shared" si="588"/>
        <v>490745</v>
      </c>
      <c r="AG3167" s="13" t="str">
        <f>VLOOKUP(D3167,[2]Reference!$Q:$U,4,FALSE)</f>
        <v>Fleet</v>
      </c>
      <c r="AH3167" s="13" t="str">
        <f>VLOOKUP(D3167,[2]Reference!$Q:$U,5,FALSE)</f>
        <v>LNER</v>
      </c>
      <c r="AI3167" s="14">
        <f t="shared" si="589"/>
        <v>0</v>
      </c>
      <c r="AJ3167" s="14">
        <f t="shared" si="590"/>
        <v>0</v>
      </c>
      <c r="AK3167" s="14">
        <f t="shared" si="591"/>
        <v>0</v>
      </c>
      <c r="AL3167" s="15">
        <f t="shared" si="592"/>
        <v>0</v>
      </c>
      <c r="AM3167" s="14">
        <f t="shared" si="593"/>
        <v>8</v>
      </c>
      <c r="AN3167" s="16">
        <f t="shared" si="594"/>
        <v>45808</v>
      </c>
      <c r="AO3167" s="17">
        <f>VLOOKUP(B3167,[2]Reference!D:E,2,1)</f>
        <v>202603</v>
      </c>
      <c r="AP3167" s="12" t="str">
        <f t="shared" si="595"/>
        <v>7</v>
      </c>
      <c r="AQ3167" s="18">
        <f t="shared" si="596"/>
        <v>0</v>
      </c>
      <c r="AR3167" s="18">
        <f t="shared" si="597"/>
        <v>0.44</v>
      </c>
      <c r="AS3167" s="13" t="str">
        <f>VLOOKUP(D3167,[2]Reference!$Q:$U,3,FALSE)</f>
        <v>IC225</v>
      </c>
      <c r="AT3167" s="13" t="str">
        <f>VLOOKUP(D3167,[2]Reference!Q:V,6,FALSE)</f>
        <v>IC225</v>
      </c>
      <c r="AU3167" s="13" t="str">
        <f>VLOOKUP(D3167,[2]Reference!$Q:$U,2,FALSE)</f>
        <v>MK4 Coach</v>
      </c>
      <c r="AV3167" s="19">
        <f t="shared" si="598"/>
        <v>45811</v>
      </c>
      <c r="AW3167" s="12" t="str">
        <f>+VLOOKUP(X3167,[2]Reference!BN:BO,2,FALSE)</f>
        <v>Fleet</v>
      </c>
      <c r="AX3167" s="20" t="str">
        <f t="shared" si="599"/>
        <v>HB</v>
      </c>
      <c r="AY3167" s="20" t="str">
        <f>VLOOKUP(AX3167,[2]Reference!AH:AI,2,FALSE)</f>
        <v>LNER</v>
      </c>
      <c r="AZ3167" s="20" t="str">
        <f>VLOOKUP(D3167,[2]Reference!Q:V,6,FALSE)</f>
        <v>IC225</v>
      </c>
      <c r="BA3167" s="20" t="str">
        <f>VLOOKUP(D3167,[2]Reference!Q:V,3,FALSE)</f>
        <v>IC225</v>
      </c>
    </row>
    <row r="3168" spans="1:53" ht="13.5" x14ac:dyDescent="0.25">
      <c r="A3168" s="43" t="s">
        <v>11146</v>
      </c>
      <c r="B3168" s="44">
        <v>45804</v>
      </c>
      <c r="C3168" s="43" t="s">
        <v>54</v>
      </c>
      <c r="D3168" s="43" t="s">
        <v>55</v>
      </c>
      <c r="E3168" s="43" t="s">
        <v>56</v>
      </c>
      <c r="F3168" s="43" t="s">
        <v>55</v>
      </c>
      <c r="G3168" s="43" t="s">
        <v>72</v>
      </c>
      <c r="H3168" s="43" t="s">
        <v>138</v>
      </c>
      <c r="I3168" s="43" t="s">
        <v>139</v>
      </c>
      <c r="J3168" s="43" t="s">
        <v>140</v>
      </c>
      <c r="K3168" s="43" t="s">
        <v>261</v>
      </c>
      <c r="L3168" s="43" t="s">
        <v>11147</v>
      </c>
      <c r="M3168" s="43" t="s">
        <v>255</v>
      </c>
      <c r="N3168" s="45">
        <v>45</v>
      </c>
      <c r="O3168" s="45">
        <v>13</v>
      </c>
      <c r="P3168" s="45">
        <v>32</v>
      </c>
      <c r="Q3168" s="45">
        <v>0</v>
      </c>
      <c r="R3168" s="45">
        <v>0</v>
      </c>
      <c r="S3168" s="45">
        <v>0</v>
      </c>
      <c r="T3168" s="45">
        <v>0</v>
      </c>
      <c r="U3168" s="45">
        <v>1</v>
      </c>
      <c r="V3168" s="45">
        <v>45</v>
      </c>
      <c r="W3168" s="43" t="s">
        <v>11148</v>
      </c>
      <c r="X3168" s="43" t="s">
        <v>80</v>
      </c>
      <c r="Y3168" s="43" t="s">
        <v>66</v>
      </c>
      <c r="Z3168" s="43" t="s">
        <v>10420</v>
      </c>
      <c r="AA3168" s="43" t="s">
        <v>10421</v>
      </c>
      <c r="AB3168" s="46">
        <v>0</v>
      </c>
      <c r="AC3168" s="46">
        <v>0</v>
      </c>
      <c r="AD3168" s="47">
        <v>1</v>
      </c>
      <c r="AE3168" s="47">
        <v>1</v>
      </c>
      <c r="AF3168" s="12" t="str">
        <f t="shared" si="588"/>
        <v>491125</v>
      </c>
      <c r="AG3168" s="13" t="str">
        <f>VLOOKUP(D3168,[2]Reference!$Q:$U,4,FALSE)</f>
        <v>Fleet</v>
      </c>
      <c r="AH3168" s="13" t="str">
        <f>VLOOKUP(D3168,[2]Reference!$Q:$U,5,FALSE)</f>
        <v>LNER</v>
      </c>
      <c r="AI3168" s="14">
        <f t="shared" si="589"/>
        <v>0</v>
      </c>
      <c r="AJ3168" s="14">
        <f t="shared" si="590"/>
        <v>0</v>
      </c>
      <c r="AK3168" s="14">
        <f t="shared" si="591"/>
        <v>0</v>
      </c>
      <c r="AL3168" s="15">
        <f t="shared" si="592"/>
        <v>1</v>
      </c>
      <c r="AM3168" s="14">
        <f t="shared" si="593"/>
        <v>45</v>
      </c>
      <c r="AN3168" s="16">
        <f t="shared" si="594"/>
        <v>45808</v>
      </c>
      <c r="AO3168" s="17">
        <f>VLOOKUP(B3168,[2]Reference!D:E,2,1)</f>
        <v>202603</v>
      </c>
      <c r="AP3168" s="12" t="str">
        <f t="shared" si="595"/>
        <v>7</v>
      </c>
      <c r="AQ3168" s="18">
        <f t="shared" si="596"/>
        <v>1</v>
      </c>
      <c r="AR3168" s="18">
        <f t="shared" si="597"/>
        <v>1</v>
      </c>
      <c r="AS3168" s="13" t="str">
        <f>VLOOKUP(D3168,[2]Reference!$Q:$U,3,FALSE)</f>
        <v>Azuma</v>
      </c>
      <c r="AT3168" s="13" t="str">
        <f>VLOOKUP(D3168,[2]Reference!Q:V,6,FALSE)</f>
        <v>Azuma</v>
      </c>
      <c r="AU3168" s="13" t="str">
        <f>VLOOKUP(D3168,[2]Reference!$Q:$U,2,FALSE)</f>
        <v>Hitachi - Class 800</v>
      </c>
      <c r="AV3168" s="19">
        <f t="shared" si="598"/>
        <v>45811</v>
      </c>
      <c r="AW3168" s="12" t="str">
        <f>+VLOOKUP(X3168,[2]Reference!BN:BO,2,FALSE)</f>
        <v>Fleet</v>
      </c>
      <c r="AX3168" s="20" t="str">
        <f t="shared" si="599"/>
        <v>HB</v>
      </c>
      <c r="AY3168" s="20" t="str">
        <f>VLOOKUP(AX3168,[2]Reference!AH:AI,2,FALSE)</f>
        <v>LNER</v>
      </c>
      <c r="AZ3168" s="20" t="str">
        <f>VLOOKUP(D3168,[2]Reference!Q:V,6,FALSE)</f>
        <v>Azuma</v>
      </c>
      <c r="BA3168" s="20" t="str">
        <f>VLOOKUP(D3168,[2]Reference!Q:V,3,FALSE)</f>
        <v>Azuma</v>
      </c>
    </row>
    <row r="3169" spans="1:53" ht="13.5" x14ac:dyDescent="0.25">
      <c r="A3169" s="43" t="s">
        <v>11149</v>
      </c>
      <c r="B3169" s="44">
        <v>45804</v>
      </c>
      <c r="C3169" s="43" t="s">
        <v>54</v>
      </c>
      <c r="D3169" s="43" t="s">
        <v>92</v>
      </c>
      <c r="E3169" s="43" t="s">
        <v>93</v>
      </c>
      <c r="F3169" s="43" t="s">
        <v>92</v>
      </c>
      <c r="G3169" s="43" t="s">
        <v>72</v>
      </c>
      <c r="H3169" s="43" t="s">
        <v>73</v>
      </c>
      <c r="I3169" s="43" t="s">
        <v>122</v>
      </c>
      <c r="J3169" s="43" t="s">
        <v>123</v>
      </c>
      <c r="K3169" s="43" t="s">
        <v>261</v>
      </c>
      <c r="L3169" s="43" t="s">
        <v>11150</v>
      </c>
      <c r="M3169" s="43" t="s">
        <v>1424</v>
      </c>
      <c r="N3169" s="45">
        <v>13</v>
      </c>
      <c r="O3169" s="45">
        <v>11</v>
      </c>
      <c r="P3169" s="45">
        <v>2</v>
      </c>
      <c r="Q3169" s="45">
        <v>0</v>
      </c>
      <c r="R3169" s="45">
        <v>0</v>
      </c>
      <c r="S3169" s="45">
        <v>0</v>
      </c>
      <c r="T3169" s="45">
        <v>0</v>
      </c>
      <c r="U3169" s="45">
        <v>2</v>
      </c>
      <c r="V3169" s="45">
        <v>13</v>
      </c>
      <c r="W3169" s="43" t="s">
        <v>11151</v>
      </c>
      <c r="X3169" s="43" t="s">
        <v>80</v>
      </c>
      <c r="Y3169" s="43" t="s">
        <v>66</v>
      </c>
      <c r="Z3169" s="43" t="s">
        <v>10420</v>
      </c>
      <c r="AA3169" s="43" t="s">
        <v>10421</v>
      </c>
      <c r="AB3169" s="46">
        <v>0</v>
      </c>
      <c r="AC3169" s="46">
        <v>0</v>
      </c>
      <c r="AD3169" s="47">
        <v>0</v>
      </c>
      <c r="AE3169" s="47">
        <v>0.59</v>
      </c>
      <c r="AF3169" s="12" t="str">
        <f t="shared" si="588"/>
        <v>492104</v>
      </c>
      <c r="AG3169" s="13" t="str">
        <f>VLOOKUP(D3169,[2]Reference!$Q:$U,4,FALSE)</f>
        <v>Fleet</v>
      </c>
      <c r="AH3169" s="13" t="str">
        <f>VLOOKUP(D3169,[2]Reference!$Q:$U,5,FALSE)</f>
        <v>LNER</v>
      </c>
      <c r="AI3169" s="14">
        <f t="shared" si="589"/>
        <v>0</v>
      </c>
      <c r="AJ3169" s="14">
        <f t="shared" si="590"/>
        <v>0</v>
      </c>
      <c r="AK3169" s="14">
        <f t="shared" si="591"/>
        <v>0</v>
      </c>
      <c r="AL3169" s="15">
        <f t="shared" si="592"/>
        <v>0</v>
      </c>
      <c r="AM3169" s="14">
        <f t="shared" si="593"/>
        <v>13</v>
      </c>
      <c r="AN3169" s="16">
        <f t="shared" si="594"/>
        <v>45808</v>
      </c>
      <c r="AO3169" s="17">
        <f>VLOOKUP(B3169,[2]Reference!D:E,2,1)</f>
        <v>202603</v>
      </c>
      <c r="AP3169" s="12" t="str">
        <f t="shared" si="595"/>
        <v>7</v>
      </c>
      <c r="AQ3169" s="18">
        <f t="shared" si="596"/>
        <v>0</v>
      </c>
      <c r="AR3169" s="18">
        <f t="shared" si="597"/>
        <v>0.59</v>
      </c>
      <c r="AS3169" s="13" t="str">
        <f>VLOOKUP(D3169,[2]Reference!$Q:$U,3,FALSE)</f>
        <v>Azuma</v>
      </c>
      <c r="AT3169" s="13" t="str">
        <f>VLOOKUP(D3169,[2]Reference!Q:V,6,FALSE)</f>
        <v>Azuma</v>
      </c>
      <c r="AU3169" s="13" t="str">
        <f>VLOOKUP(D3169,[2]Reference!$Q:$U,2,FALSE)</f>
        <v>Hitachi - Class 801</v>
      </c>
      <c r="AV3169" s="19">
        <f t="shared" si="598"/>
        <v>45811</v>
      </c>
      <c r="AW3169" s="12" t="str">
        <f>+VLOOKUP(X3169,[2]Reference!BN:BO,2,FALSE)</f>
        <v>Fleet</v>
      </c>
      <c r="AX3169" s="20" t="str">
        <f t="shared" si="599"/>
        <v>HB</v>
      </c>
      <c r="AY3169" s="20" t="str">
        <f>VLOOKUP(AX3169,[2]Reference!AH:AI,2,FALSE)</f>
        <v>LNER</v>
      </c>
      <c r="AZ3169" s="20" t="str">
        <f>VLOOKUP(D3169,[2]Reference!Q:V,6,FALSE)</f>
        <v>Azuma</v>
      </c>
      <c r="BA3169" s="20" t="str">
        <f>VLOOKUP(D3169,[2]Reference!Q:V,3,FALSE)</f>
        <v>Azuma</v>
      </c>
    </row>
    <row r="3170" spans="1:53" ht="13.5" x14ac:dyDescent="0.25">
      <c r="A3170" s="43" t="s">
        <v>11152</v>
      </c>
      <c r="B3170" s="44">
        <v>45804</v>
      </c>
      <c r="C3170" s="43" t="s">
        <v>54</v>
      </c>
      <c r="D3170" s="43" t="s">
        <v>92</v>
      </c>
      <c r="E3170" s="43" t="s">
        <v>93</v>
      </c>
      <c r="F3170" s="43" t="s">
        <v>92</v>
      </c>
      <c r="G3170" s="43" t="s">
        <v>94</v>
      </c>
      <c r="H3170" s="43" t="s">
        <v>84</v>
      </c>
      <c r="I3170" s="43" t="s">
        <v>1016</v>
      </c>
      <c r="J3170" s="43" t="s">
        <v>1017</v>
      </c>
      <c r="K3170" s="43" t="s">
        <v>1963</v>
      </c>
      <c r="L3170" s="43" t="s">
        <v>11153</v>
      </c>
      <c r="M3170" s="43" t="s">
        <v>929</v>
      </c>
      <c r="N3170" s="45">
        <v>59</v>
      </c>
      <c r="O3170" s="45">
        <v>28</v>
      </c>
      <c r="P3170" s="45">
        <v>31</v>
      </c>
      <c r="Q3170" s="45">
        <v>0</v>
      </c>
      <c r="R3170" s="45">
        <v>0</v>
      </c>
      <c r="S3170" s="45">
        <v>0</v>
      </c>
      <c r="T3170" s="45">
        <v>0</v>
      </c>
      <c r="U3170" s="45">
        <v>4</v>
      </c>
      <c r="V3170" s="45">
        <v>59</v>
      </c>
      <c r="W3170" s="43" t="s">
        <v>11154</v>
      </c>
      <c r="X3170" s="43" t="s">
        <v>80</v>
      </c>
      <c r="Y3170" s="43" t="s">
        <v>66</v>
      </c>
      <c r="Z3170" s="43" t="s">
        <v>10420</v>
      </c>
      <c r="AA3170" s="43" t="s">
        <v>10421</v>
      </c>
      <c r="AB3170" s="46">
        <v>0</v>
      </c>
      <c r="AC3170" s="46">
        <v>0</v>
      </c>
      <c r="AD3170" s="47">
        <v>0.95</v>
      </c>
      <c r="AE3170" s="47">
        <v>1.95</v>
      </c>
      <c r="AF3170" s="12" t="str">
        <f t="shared" si="588"/>
        <v>492696</v>
      </c>
      <c r="AG3170" s="13" t="str">
        <f>VLOOKUP(D3170,[2]Reference!$Q:$U,4,FALSE)</f>
        <v>Fleet</v>
      </c>
      <c r="AH3170" s="13" t="str">
        <f>VLOOKUP(D3170,[2]Reference!$Q:$U,5,FALSE)</f>
        <v>LNER</v>
      </c>
      <c r="AI3170" s="14">
        <f t="shared" si="589"/>
        <v>0</v>
      </c>
      <c r="AJ3170" s="14">
        <f t="shared" si="590"/>
        <v>0</v>
      </c>
      <c r="AK3170" s="14">
        <f t="shared" si="591"/>
        <v>0</v>
      </c>
      <c r="AL3170" s="15">
        <f t="shared" si="592"/>
        <v>0.95</v>
      </c>
      <c r="AM3170" s="14">
        <f t="shared" si="593"/>
        <v>59</v>
      </c>
      <c r="AN3170" s="16">
        <f t="shared" si="594"/>
        <v>45808</v>
      </c>
      <c r="AO3170" s="17">
        <f>VLOOKUP(B3170,[2]Reference!D:E,2,1)</f>
        <v>202603</v>
      </c>
      <c r="AP3170" s="12" t="str">
        <f t="shared" si="595"/>
        <v>7</v>
      </c>
      <c r="AQ3170" s="18">
        <f t="shared" si="596"/>
        <v>0.95</v>
      </c>
      <c r="AR3170" s="18">
        <f t="shared" si="597"/>
        <v>1.95</v>
      </c>
      <c r="AS3170" s="13" t="str">
        <f>VLOOKUP(D3170,[2]Reference!$Q:$U,3,FALSE)</f>
        <v>Azuma</v>
      </c>
      <c r="AT3170" s="13" t="str">
        <f>VLOOKUP(D3170,[2]Reference!Q:V,6,FALSE)</f>
        <v>Azuma</v>
      </c>
      <c r="AU3170" s="13" t="str">
        <f>VLOOKUP(D3170,[2]Reference!$Q:$U,2,FALSE)</f>
        <v>Hitachi - Class 801</v>
      </c>
      <c r="AV3170" s="19">
        <f t="shared" si="598"/>
        <v>45811</v>
      </c>
      <c r="AW3170" s="12" t="str">
        <f>+VLOOKUP(X3170,[2]Reference!BN:BO,2,FALSE)</f>
        <v>Fleet</v>
      </c>
      <c r="AX3170" s="20" t="str">
        <f t="shared" si="599"/>
        <v>HB</v>
      </c>
      <c r="AY3170" s="20" t="str">
        <f>VLOOKUP(AX3170,[2]Reference!AH:AI,2,FALSE)</f>
        <v>LNER</v>
      </c>
      <c r="AZ3170" s="20" t="str">
        <f>VLOOKUP(D3170,[2]Reference!Q:V,6,FALSE)</f>
        <v>Azuma</v>
      </c>
      <c r="BA3170" s="20" t="str">
        <f>VLOOKUP(D3170,[2]Reference!Q:V,3,FALSE)</f>
        <v>Azuma</v>
      </c>
    </row>
    <row r="3171" spans="1:53" ht="13.5" x14ac:dyDescent="0.25">
      <c r="A3171" s="43" t="s">
        <v>11155</v>
      </c>
      <c r="B3171" s="44">
        <v>45805</v>
      </c>
      <c r="C3171" s="43" t="s">
        <v>54</v>
      </c>
      <c r="D3171" s="43" t="s">
        <v>92</v>
      </c>
      <c r="E3171" s="43" t="s">
        <v>93</v>
      </c>
      <c r="F3171" s="43" t="s">
        <v>92</v>
      </c>
      <c r="G3171" s="43" t="s">
        <v>146</v>
      </c>
      <c r="H3171" s="43" t="s">
        <v>84</v>
      </c>
      <c r="I3171" s="43" t="s">
        <v>1016</v>
      </c>
      <c r="J3171" s="43" t="s">
        <v>1017</v>
      </c>
      <c r="K3171" s="43" t="s">
        <v>1650</v>
      </c>
      <c r="L3171" s="43" t="s">
        <v>11156</v>
      </c>
      <c r="M3171" s="43" t="s">
        <v>347</v>
      </c>
      <c r="N3171" s="45">
        <v>33</v>
      </c>
      <c r="O3171" s="45">
        <v>13</v>
      </c>
      <c r="P3171" s="45">
        <v>20</v>
      </c>
      <c r="Q3171" s="45">
        <v>0</v>
      </c>
      <c r="R3171" s="45">
        <v>0</v>
      </c>
      <c r="S3171" s="45">
        <v>0</v>
      </c>
      <c r="T3171" s="45">
        <v>0</v>
      </c>
      <c r="U3171" s="45">
        <v>5</v>
      </c>
      <c r="V3171" s="45">
        <v>33</v>
      </c>
      <c r="W3171" s="43" t="s">
        <v>11157</v>
      </c>
      <c r="X3171" s="43" t="s">
        <v>80</v>
      </c>
      <c r="Y3171" s="43" t="s">
        <v>66</v>
      </c>
      <c r="Z3171" s="43" t="s">
        <v>10420</v>
      </c>
      <c r="AA3171" s="43" t="s">
        <v>10421</v>
      </c>
      <c r="AB3171" s="46">
        <v>0</v>
      </c>
      <c r="AC3171" s="46">
        <v>0</v>
      </c>
      <c r="AD3171" s="47">
        <v>0.73</v>
      </c>
      <c r="AE3171" s="47">
        <v>0.73</v>
      </c>
      <c r="AF3171" s="12" t="str">
        <f t="shared" si="588"/>
        <v>493909</v>
      </c>
      <c r="AG3171" s="13" t="str">
        <f>VLOOKUP(D3171,[2]Reference!$Q:$U,4,FALSE)</f>
        <v>Fleet</v>
      </c>
      <c r="AH3171" s="13" t="str">
        <f>VLOOKUP(D3171,[2]Reference!$Q:$U,5,FALSE)</f>
        <v>LNER</v>
      </c>
      <c r="AI3171" s="14">
        <f t="shared" si="589"/>
        <v>0</v>
      </c>
      <c r="AJ3171" s="14">
        <f t="shared" si="590"/>
        <v>0</v>
      </c>
      <c r="AK3171" s="14">
        <f t="shared" si="591"/>
        <v>0</v>
      </c>
      <c r="AL3171" s="15">
        <f t="shared" si="592"/>
        <v>0.73</v>
      </c>
      <c r="AM3171" s="14">
        <f t="shared" si="593"/>
        <v>33</v>
      </c>
      <c r="AN3171" s="16">
        <f t="shared" si="594"/>
        <v>45808</v>
      </c>
      <c r="AO3171" s="17">
        <f>VLOOKUP(B3171,[2]Reference!D:E,2,1)</f>
        <v>202603</v>
      </c>
      <c r="AP3171" s="12" t="str">
        <f t="shared" si="595"/>
        <v>7</v>
      </c>
      <c r="AQ3171" s="18">
        <f t="shared" si="596"/>
        <v>0.73</v>
      </c>
      <c r="AR3171" s="18">
        <f t="shared" si="597"/>
        <v>0.73</v>
      </c>
      <c r="AS3171" s="13" t="str">
        <f>VLOOKUP(D3171,[2]Reference!$Q:$U,3,FALSE)</f>
        <v>Azuma</v>
      </c>
      <c r="AT3171" s="13" t="str">
        <f>VLOOKUP(D3171,[2]Reference!Q:V,6,FALSE)</f>
        <v>Azuma</v>
      </c>
      <c r="AU3171" s="13" t="str">
        <f>VLOOKUP(D3171,[2]Reference!$Q:$U,2,FALSE)</f>
        <v>Hitachi - Class 801</v>
      </c>
      <c r="AV3171" s="19">
        <f t="shared" si="598"/>
        <v>45812</v>
      </c>
      <c r="AW3171" s="12" t="str">
        <f>+VLOOKUP(X3171,[2]Reference!BN:BO,2,FALSE)</f>
        <v>Fleet</v>
      </c>
      <c r="AX3171" s="20" t="str">
        <f t="shared" si="599"/>
        <v>HB</v>
      </c>
      <c r="AY3171" s="20" t="str">
        <f>VLOOKUP(AX3171,[2]Reference!AH:AI,2,FALSE)</f>
        <v>LNER</v>
      </c>
      <c r="AZ3171" s="20" t="str">
        <f>VLOOKUP(D3171,[2]Reference!Q:V,6,FALSE)</f>
        <v>Azuma</v>
      </c>
      <c r="BA3171" s="20" t="str">
        <f>VLOOKUP(D3171,[2]Reference!Q:V,3,FALSE)</f>
        <v>Azuma</v>
      </c>
    </row>
    <row r="3172" spans="1:53" ht="13.5" x14ac:dyDescent="0.25">
      <c r="A3172" s="43" t="s">
        <v>11158</v>
      </c>
      <c r="B3172" s="44">
        <v>45805</v>
      </c>
      <c r="C3172" s="43" t="s">
        <v>54</v>
      </c>
      <c r="D3172" s="43" t="s">
        <v>92</v>
      </c>
      <c r="E3172" s="43" t="s">
        <v>93</v>
      </c>
      <c r="F3172" s="43" t="s">
        <v>92</v>
      </c>
      <c r="G3172" s="43" t="s">
        <v>83</v>
      </c>
      <c r="H3172" s="43" t="s">
        <v>95</v>
      </c>
      <c r="I3172" s="43" t="s">
        <v>147</v>
      </c>
      <c r="J3172" s="43" t="s">
        <v>148</v>
      </c>
      <c r="K3172" s="43" t="s">
        <v>503</v>
      </c>
      <c r="L3172" s="43" t="s">
        <v>11159</v>
      </c>
      <c r="M3172" s="43" t="s">
        <v>305</v>
      </c>
      <c r="N3172" s="45">
        <v>54</v>
      </c>
      <c r="O3172" s="45">
        <v>31</v>
      </c>
      <c r="P3172" s="45">
        <v>23</v>
      </c>
      <c r="Q3172" s="45">
        <v>0</v>
      </c>
      <c r="R3172" s="45">
        <v>0</v>
      </c>
      <c r="S3172" s="45">
        <v>0</v>
      </c>
      <c r="T3172" s="45">
        <v>0</v>
      </c>
      <c r="U3172" s="45">
        <v>3</v>
      </c>
      <c r="V3172" s="45">
        <v>54</v>
      </c>
      <c r="W3172" s="43" t="s">
        <v>11160</v>
      </c>
      <c r="X3172" s="43" t="s">
        <v>80</v>
      </c>
      <c r="Y3172" s="43" t="s">
        <v>66</v>
      </c>
      <c r="Z3172" s="43" t="s">
        <v>10420</v>
      </c>
      <c r="AA3172" s="43" t="s">
        <v>10421</v>
      </c>
      <c r="AB3172" s="46">
        <v>0</v>
      </c>
      <c r="AC3172" s="46">
        <v>0</v>
      </c>
      <c r="AD3172" s="47">
        <v>0</v>
      </c>
      <c r="AE3172" s="47">
        <v>1.84</v>
      </c>
      <c r="AF3172" s="12" t="str">
        <f t="shared" si="588"/>
        <v>494027</v>
      </c>
      <c r="AG3172" s="13" t="str">
        <f>VLOOKUP(D3172,[2]Reference!$Q:$U,4,FALSE)</f>
        <v>Fleet</v>
      </c>
      <c r="AH3172" s="13" t="str">
        <f>VLOOKUP(D3172,[2]Reference!$Q:$U,5,FALSE)</f>
        <v>LNER</v>
      </c>
      <c r="AI3172" s="14">
        <f t="shared" si="589"/>
        <v>0</v>
      </c>
      <c r="AJ3172" s="14">
        <f t="shared" si="590"/>
        <v>0</v>
      </c>
      <c r="AK3172" s="14">
        <f t="shared" si="591"/>
        <v>0</v>
      </c>
      <c r="AL3172" s="15">
        <f t="shared" si="592"/>
        <v>0</v>
      </c>
      <c r="AM3172" s="14">
        <f t="shared" si="593"/>
        <v>54</v>
      </c>
      <c r="AN3172" s="16">
        <f t="shared" si="594"/>
        <v>45808</v>
      </c>
      <c r="AO3172" s="17">
        <f>VLOOKUP(B3172,[2]Reference!D:E,2,1)</f>
        <v>202603</v>
      </c>
      <c r="AP3172" s="12" t="str">
        <f t="shared" si="595"/>
        <v>7</v>
      </c>
      <c r="AQ3172" s="18">
        <f t="shared" si="596"/>
        <v>0</v>
      </c>
      <c r="AR3172" s="18">
        <f t="shared" si="597"/>
        <v>1.84</v>
      </c>
      <c r="AS3172" s="13" t="str">
        <f>VLOOKUP(D3172,[2]Reference!$Q:$U,3,FALSE)</f>
        <v>Azuma</v>
      </c>
      <c r="AT3172" s="13" t="str">
        <f>VLOOKUP(D3172,[2]Reference!Q:V,6,FALSE)</f>
        <v>Azuma</v>
      </c>
      <c r="AU3172" s="13" t="str">
        <f>VLOOKUP(D3172,[2]Reference!$Q:$U,2,FALSE)</f>
        <v>Hitachi - Class 801</v>
      </c>
      <c r="AV3172" s="19">
        <f t="shared" si="598"/>
        <v>45812</v>
      </c>
      <c r="AW3172" s="12" t="str">
        <f>+VLOOKUP(X3172,[2]Reference!BN:BO,2,FALSE)</f>
        <v>Fleet</v>
      </c>
      <c r="AX3172" s="20" t="str">
        <f t="shared" si="599"/>
        <v>HB</v>
      </c>
      <c r="AY3172" s="20" t="str">
        <f>VLOOKUP(AX3172,[2]Reference!AH:AI,2,FALSE)</f>
        <v>LNER</v>
      </c>
      <c r="AZ3172" s="20" t="str">
        <f>VLOOKUP(D3172,[2]Reference!Q:V,6,FALSE)</f>
        <v>Azuma</v>
      </c>
      <c r="BA3172" s="20" t="str">
        <f>VLOOKUP(D3172,[2]Reference!Q:V,3,FALSE)</f>
        <v>Azuma</v>
      </c>
    </row>
    <row r="3173" spans="1:53" ht="13.5" x14ac:dyDescent="0.25">
      <c r="A3173" s="43" t="s">
        <v>11161</v>
      </c>
      <c r="B3173" s="44">
        <v>45805</v>
      </c>
      <c r="C3173" s="43" t="s">
        <v>54</v>
      </c>
      <c r="D3173" s="43" t="s">
        <v>55</v>
      </c>
      <c r="E3173" s="43" t="s">
        <v>56</v>
      </c>
      <c r="F3173" s="43" t="s">
        <v>55</v>
      </c>
      <c r="G3173" s="43" t="s">
        <v>231</v>
      </c>
      <c r="H3173" s="43" t="s">
        <v>84</v>
      </c>
      <c r="I3173" s="43" t="s">
        <v>251</v>
      </c>
      <c r="J3173" s="43" t="s">
        <v>252</v>
      </c>
      <c r="K3173" s="43" t="s">
        <v>919</v>
      </c>
      <c r="L3173" s="43" t="s">
        <v>988</v>
      </c>
      <c r="M3173" s="43" t="s">
        <v>234</v>
      </c>
      <c r="N3173" s="45">
        <v>6</v>
      </c>
      <c r="O3173" s="45">
        <v>6</v>
      </c>
      <c r="P3173" s="45">
        <v>0</v>
      </c>
      <c r="Q3173" s="45">
        <v>0</v>
      </c>
      <c r="R3173" s="45">
        <v>0</v>
      </c>
      <c r="S3173" s="45">
        <v>0</v>
      </c>
      <c r="T3173" s="45">
        <v>0</v>
      </c>
      <c r="U3173" s="45">
        <v>1</v>
      </c>
      <c r="V3173" s="45">
        <v>6</v>
      </c>
      <c r="W3173" s="43" t="s">
        <v>11162</v>
      </c>
      <c r="X3173" s="43" t="s">
        <v>80</v>
      </c>
      <c r="Y3173" s="43" t="s">
        <v>66</v>
      </c>
      <c r="Z3173" s="43" t="s">
        <v>10420</v>
      </c>
      <c r="AA3173" s="43" t="s">
        <v>10421</v>
      </c>
      <c r="AB3173" s="46">
        <v>0</v>
      </c>
      <c r="AC3173" s="46">
        <v>0</v>
      </c>
      <c r="AD3173" s="47">
        <v>0</v>
      </c>
      <c r="AE3173" s="47">
        <v>0</v>
      </c>
      <c r="AF3173" s="12" t="str">
        <f t="shared" si="588"/>
        <v>494030</v>
      </c>
      <c r="AG3173" s="13" t="str">
        <f>VLOOKUP(D3173,[2]Reference!$Q:$U,4,FALSE)</f>
        <v>Fleet</v>
      </c>
      <c r="AH3173" s="13" t="str">
        <f>VLOOKUP(D3173,[2]Reference!$Q:$U,5,FALSE)</f>
        <v>LNER</v>
      </c>
      <c r="AI3173" s="14">
        <f t="shared" si="589"/>
        <v>0</v>
      </c>
      <c r="AJ3173" s="14">
        <f t="shared" si="590"/>
        <v>0</v>
      </c>
      <c r="AK3173" s="14">
        <f t="shared" si="591"/>
        <v>0</v>
      </c>
      <c r="AL3173" s="15">
        <f t="shared" si="592"/>
        <v>0</v>
      </c>
      <c r="AM3173" s="14">
        <f t="shared" si="593"/>
        <v>6</v>
      </c>
      <c r="AN3173" s="16">
        <f t="shared" si="594"/>
        <v>45808</v>
      </c>
      <c r="AO3173" s="17">
        <f>VLOOKUP(B3173,[2]Reference!D:E,2,1)</f>
        <v>202603</v>
      </c>
      <c r="AP3173" s="12" t="str">
        <f t="shared" si="595"/>
        <v>7</v>
      </c>
      <c r="AQ3173" s="18">
        <f t="shared" si="596"/>
        <v>0</v>
      </c>
      <c r="AR3173" s="18">
        <f t="shared" si="597"/>
        <v>0</v>
      </c>
      <c r="AS3173" s="13" t="str">
        <f>VLOOKUP(D3173,[2]Reference!$Q:$U,3,FALSE)</f>
        <v>Azuma</v>
      </c>
      <c r="AT3173" s="13" t="str">
        <f>VLOOKUP(D3173,[2]Reference!Q:V,6,FALSE)</f>
        <v>Azuma</v>
      </c>
      <c r="AU3173" s="13" t="str">
        <f>VLOOKUP(D3173,[2]Reference!$Q:$U,2,FALSE)</f>
        <v>Hitachi - Class 800</v>
      </c>
      <c r="AV3173" s="19">
        <f t="shared" si="598"/>
        <v>45812</v>
      </c>
      <c r="AW3173" s="12" t="str">
        <f>+VLOOKUP(X3173,[2]Reference!BN:BO,2,FALSE)</f>
        <v>Fleet</v>
      </c>
      <c r="AX3173" s="20" t="str">
        <f t="shared" si="599"/>
        <v>HB</v>
      </c>
      <c r="AY3173" s="20" t="str">
        <f>VLOOKUP(AX3173,[2]Reference!AH:AI,2,FALSE)</f>
        <v>LNER</v>
      </c>
      <c r="AZ3173" s="20" t="str">
        <f>VLOOKUP(D3173,[2]Reference!Q:V,6,FALSE)</f>
        <v>Azuma</v>
      </c>
      <c r="BA3173" s="20" t="str">
        <f>VLOOKUP(D3173,[2]Reference!Q:V,3,FALSE)</f>
        <v>Azuma</v>
      </c>
    </row>
    <row r="3174" spans="1:53" ht="13.5" x14ac:dyDescent="0.25">
      <c r="A3174" s="43" t="s">
        <v>11163</v>
      </c>
      <c r="B3174" s="44">
        <v>45806</v>
      </c>
      <c r="C3174" s="43" t="s">
        <v>54</v>
      </c>
      <c r="D3174" s="43" t="s">
        <v>92</v>
      </c>
      <c r="E3174" s="43" t="s">
        <v>93</v>
      </c>
      <c r="F3174" s="43" t="s">
        <v>92</v>
      </c>
      <c r="G3174" s="43" t="s">
        <v>146</v>
      </c>
      <c r="H3174" s="43" t="s">
        <v>327</v>
      </c>
      <c r="I3174" s="43" t="s">
        <v>328</v>
      </c>
      <c r="J3174" s="43" t="s">
        <v>329</v>
      </c>
      <c r="K3174" s="43" t="s">
        <v>201</v>
      </c>
      <c r="L3174" s="43" t="s">
        <v>11164</v>
      </c>
      <c r="M3174" s="43" t="s">
        <v>402</v>
      </c>
      <c r="N3174" s="45">
        <v>3</v>
      </c>
      <c r="O3174" s="45">
        <v>0</v>
      </c>
      <c r="P3174" s="45">
        <v>3</v>
      </c>
      <c r="Q3174" s="45">
        <v>2</v>
      </c>
      <c r="R3174" s="45">
        <v>0</v>
      </c>
      <c r="S3174" s="45">
        <v>0</v>
      </c>
      <c r="T3174" s="45">
        <v>0</v>
      </c>
      <c r="U3174" s="45">
        <v>3</v>
      </c>
      <c r="V3174" s="45">
        <v>153</v>
      </c>
      <c r="W3174" s="43" t="s">
        <v>11165</v>
      </c>
      <c r="X3174" s="43" t="s">
        <v>80</v>
      </c>
      <c r="Y3174" s="43" t="s">
        <v>66</v>
      </c>
      <c r="Z3174" s="43" t="s">
        <v>10176</v>
      </c>
      <c r="AA3174" s="43" t="s">
        <v>10136</v>
      </c>
      <c r="AB3174" s="46">
        <v>2</v>
      </c>
      <c r="AC3174" s="46">
        <v>0</v>
      </c>
      <c r="AD3174" s="47">
        <v>2</v>
      </c>
      <c r="AE3174" s="47">
        <v>2.13</v>
      </c>
      <c r="AF3174" s="12" t="str">
        <f t="shared" si="588"/>
        <v>497255</v>
      </c>
      <c r="AG3174" s="13" t="str">
        <f>VLOOKUP(D3174,[2]Reference!$Q:$U,4,FALSE)</f>
        <v>Fleet</v>
      </c>
      <c r="AH3174" s="13" t="str">
        <f>VLOOKUP(D3174,[2]Reference!$Q:$U,5,FALSE)</f>
        <v>LNER</v>
      </c>
      <c r="AI3174" s="14">
        <f t="shared" si="589"/>
        <v>2</v>
      </c>
      <c r="AJ3174" s="14">
        <f t="shared" si="590"/>
        <v>0</v>
      </c>
      <c r="AK3174" s="14">
        <f t="shared" si="591"/>
        <v>2</v>
      </c>
      <c r="AL3174" s="15">
        <f t="shared" si="592"/>
        <v>0</v>
      </c>
      <c r="AM3174" s="14">
        <f t="shared" si="593"/>
        <v>3</v>
      </c>
      <c r="AN3174" s="16">
        <f t="shared" si="594"/>
        <v>45808</v>
      </c>
      <c r="AO3174" s="17">
        <f>VLOOKUP(B3174,[2]Reference!D:E,2,1)</f>
        <v>202603</v>
      </c>
      <c r="AP3174" s="12" t="str">
        <f t="shared" si="595"/>
        <v>7</v>
      </c>
      <c r="AQ3174" s="18">
        <f t="shared" si="596"/>
        <v>2</v>
      </c>
      <c r="AR3174" s="18">
        <f t="shared" si="597"/>
        <v>2.13</v>
      </c>
      <c r="AS3174" s="13" t="str">
        <f>VLOOKUP(D3174,[2]Reference!$Q:$U,3,FALSE)</f>
        <v>Azuma</v>
      </c>
      <c r="AT3174" s="13" t="str">
        <f>VLOOKUP(D3174,[2]Reference!Q:V,6,FALSE)</f>
        <v>Azuma</v>
      </c>
      <c r="AU3174" s="13" t="str">
        <f>VLOOKUP(D3174,[2]Reference!$Q:$U,2,FALSE)</f>
        <v>Hitachi - Class 801</v>
      </c>
      <c r="AV3174" s="19">
        <f t="shared" si="598"/>
        <v>45813</v>
      </c>
      <c r="AW3174" s="12" t="str">
        <f>+VLOOKUP(X3174,[2]Reference!BN:BO,2,FALSE)</f>
        <v>Fleet</v>
      </c>
      <c r="AX3174" s="20" t="str">
        <f t="shared" si="599"/>
        <v>HB</v>
      </c>
      <c r="AY3174" s="20" t="str">
        <f>VLOOKUP(AX3174,[2]Reference!AH:AI,2,FALSE)</f>
        <v>LNER</v>
      </c>
      <c r="AZ3174" s="20" t="str">
        <f>VLOOKUP(D3174,[2]Reference!Q:V,6,FALSE)</f>
        <v>Azuma</v>
      </c>
      <c r="BA3174" s="20" t="str">
        <f>VLOOKUP(D3174,[2]Reference!Q:V,3,FALSE)</f>
        <v>Azuma</v>
      </c>
    </row>
    <row r="3175" spans="1:53" ht="13.5" x14ac:dyDescent="0.25">
      <c r="A3175" s="43" t="s">
        <v>11166</v>
      </c>
      <c r="B3175" s="44">
        <v>45806</v>
      </c>
      <c r="C3175" s="43" t="s">
        <v>54</v>
      </c>
      <c r="D3175" s="43" t="s">
        <v>161</v>
      </c>
      <c r="E3175" s="43" t="s">
        <v>162</v>
      </c>
      <c r="F3175" s="43" t="s">
        <v>161</v>
      </c>
      <c r="G3175" s="43" t="s">
        <v>146</v>
      </c>
      <c r="H3175" s="43" t="s">
        <v>258</v>
      </c>
      <c r="I3175" s="43" t="s">
        <v>601</v>
      </c>
      <c r="J3175" s="43" t="s">
        <v>602</v>
      </c>
      <c r="K3175" s="43" t="s">
        <v>201</v>
      </c>
      <c r="L3175" s="43" t="s">
        <v>6446</v>
      </c>
      <c r="M3175" s="43" t="s">
        <v>324</v>
      </c>
      <c r="N3175" s="45">
        <v>20</v>
      </c>
      <c r="O3175" s="45">
        <v>6</v>
      </c>
      <c r="P3175" s="45">
        <v>14</v>
      </c>
      <c r="Q3175" s="45">
        <v>0</v>
      </c>
      <c r="R3175" s="45">
        <v>0</v>
      </c>
      <c r="S3175" s="45">
        <v>0</v>
      </c>
      <c r="T3175" s="45">
        <v>0</v>
      </c>
      <c r="U3175" s="45">
        <v>3</v>
      </c>
      <c r="V3175" s="45">
        <v>20</v>
      </c>
      <c r="W3175" s="43" t="s">
        <v>11167</v>
      </c>
      <c r="X3175" s="43" t="s">
        <v>80</v>
      </c>
      <c r="Y3175" s="43" t="s">
        <v>66</v>
      </c>
      <c r="Z3175" s="43" t="s">
        <v>10420</v>
      </c>
      <c r="AA3175" s="43" t="s">
        <v>10421</v>
      </c>
      <c r="AB3175" s="46">
        <v>0</v>
      </c>
      <c r="AC3175" s="46">
        <v>0</v>
      </c>
      <c r="AD3175" s="47">
        <v>0</v>
      </c>
      <c r="AE3175" s="47">
        <v>0</v>
      </c>
      <c r="AF3175" s="12" t="str">
        <f t="shared" si="588"/>
        <v>498064</v>
      </c>
      <c r="AG3175" s="13" t="str">
        <f>VLOOKUP(D3175,[2]Reference!$Q:$U,4,FALSE)</f>
        <v>Fleet</v>
      </c>
      <c r="AH3175" s="13" t="str">
        <f>VLOOKUP(D3175,[2]Reference!$Q:$U,5,FALSE)</f>
        <v>LNER</v>
      </c>
      <c r="AI3175" s="14">
        <f t="shared" si="589"/>
        <v>0</v>
      </c>
      <c r="AJ3175" s="14">
        <f t="shared" si="590"/>
        <v>0</v>
      </c>
      <c r="AK3175" s="14">
        <f t="shared" si="591"/>
        <v>0</v>
      </c>
      <c r="AL3175" s="15">
        <f t="shared" si="592"/>
        <v>0</v>
      </c>
      <c r="AM3175" s="14">
        <f t="shared" si="593"/>
        <v>20</v>
      </c>
      <c r="AN3175" s="16">
        <f t="shared" si="594"/>
        <v>45808</v>
      </c>
      <c r="AO3175" s="17">
        <f>VLOOKUP(B3175,[2]Reference!D:E,2,1)</f>
        <v>202603</v>
      </c>
      <c r="AP3175" s="12" t="str">
        <f t="shared" si="595"/>
        <v>7</v>
      </c>
      <c r="AQ3175" s="18">
        <f t="shared" si="596"/>
        <v>0</v>
      </c>
      <c r="AR3175" s="18">
        <f t="shared" si="597"/>
        <v>0</v>
      </c>
      <c r="AS3175" s="13" t="str">
        <f>VLOOKUP(D3175,[2]Reference!$Q:$U,3,FALSE)</f>
        <v>IC225</v>
      </c>
      <c r="AT3175" s="13" t="str">
        <f>VLOOKUP(D3175,[2]Reference!Q:V,6,FALSE)</f>
        <v>IC225</v>
      </c>
      <c r="AU3175" s="13" t="str">
        <f>VLOOKUP(D3175,[2]Reference!$Q:$U,2,FALSE)</f>
        <v>MK4 Coach</v>
      </c>
      <c r="AV3175" s="19">
        <f t="shared" si="598"/>
        <v>45813</v>
      </c>
      <c r="AW3175" s="12" t="str">
        <f>+VLOOKUP(X3175,[2]Reference!BN:BO,2,FALSE)</f>
        <v>Fleet</v>
      </c>
      <c r="AX3175" s="20" t="str">
        <f t="shared" si="599"/>
        <v>HB</v>
      </c>
      <c r="AY3175" s="20" t="str">
        <f>VLOOKUP(AX3175,[2]Reference!AH:AI,2,FALSE)</f>
        <v>LNER</v>
      </c>
      <c r="AZ3175" s="20" t="str">
        <f>VLOOKUP(D3175,[2]Reference!Q:V,6,FALSE)</f>
        <v>IC225</v>
      </c>
      <c r="BA3175" s="20" t="str">
        <f>VLOOKUP(D3175,[2]Reference!Q:V,3,FALSE)</f>
        <v>IC225</v>
      </c>
    </row>
    <row r="3176" spans="1:53" ht="13.5" x14ac:dyDescent="0.25">
      <c r="A3176" s="43" t="s">
        <v>11168</v>
      </c>
      <c r="B3176" s="44">
        <v>45806</v>
      </c>
      <c r="C3176" s="43" t="s">
        <v>54</v>
      </c>
      <c r="D3176" s="43" t="s">
        <v>92</v>
      </c>
      <c r="E3176" s="43" t="s">
        <v>93</v>
      </c>
      <c r="F3176" s="43" t="s">
        <v>92</v>
      </c>
      <c r="G3176" s="43" t="s">
        <v>129</v>
      </c>
      <c r="H3176" s="43" t="s">
        <v>73</v>
      </c>
      <c r="I3176" s="43" t="s">
        <v>122</v>
      </c>
      <c r="J3176" s="43" t="s">
        <v>123</v>
      </c>
      <c r="K3176" s="43" t="s">
        <v>220</v>
      </c>
      <c r="L3176" s="43" t="s">
        <v>11169</v>
      </c>
      <c r="M3176" s="43" t="s">
        <v>193</v>
      </c>
      <c r="N3176" s="45">
        <v>5</v>
      </c>
      <c r="O3176" s="45">
        <v>5</v>
      </c>
      <c r="P3176" s="45">
        <v>0</v>
      </c>
      <c r="Q3176" s="45">
        <v>1</v>
      </c>
      <c r="R3176" s="45">
        <v>2</v>
      </c>
      <c r="S3176" s="45">
        <v>0</v>
      </c>
      <c r="T3176" s="45">
        <v>0</v>
      </c>
      <c r="U3176" s="45">
        <v>3</v>
      </c>
      <c r="V3176" s="45">
        <v>175</v>
      </c>
      <c r="W3176" s="43" t="s">
        <v>11170</v>
      </c>
      <c r="X3176" s="43" t="s">
        <v>80</v>
      </c>
      <c r="Y3176" s="43" t="s">
        <v>66</v>
      </c>
      <c r="Z3176" s="43" t="s">
        <v>10420</v>
      </c>
      <c r="AA3176" s="43" t="s">
        <v>10421</v>
      </c>
      <c r="AB3176" s="46">
        <v>2</v>
      </c>
      <c r="AC3176" s="46">
        <v>1</v>
      </c>
      <c r="AD3176" s="47">
        <v>3</v>
      </c>
      <c r="AE3176" s="47">
        <v>3</v>
      </c>
      <c r="AF3176" s="12" t="str">
        <f t="shared" si="588"/>
        <v>498376</v>
      </c>
      <c r="AG3176" s="13" t="str">
        <f>VLOOKUP(D3176,[2]Reference!$Q:$U,4,FALSE)</f>
        <v>Fleet</v>
      </c>
      <c r="AH3176" s="13" t="str">
        <f>VLOOKUP(D3176,[2]Reference!$Q:$U,5,FALSE)</f>
        <v>LNER</v>
      </c>
      <c r="AI3176" s="14">
        <f t="shared" si="589"/>
        <v>2</v>
      </c>
      <c r="AJ3176" s="14">
        <f t="shared" si="590"/>
        <v>0.5</v>
      </c>
      <c r="AK3176" s="14">
        <f t="shared" si="591"/>
        <v>2.5</v>
      </c>
      <c r="AL3176" s="15">
        <f t="shared" si="592"/>
        <v>0.5</v>
      </c>
      <c r="AM3176" s="14">
        <f t="shared" si="593"/>
        <v>5</v>
      </c>
      <c r="AN3176" s="16">
        <f t="shared" si="594"/>
        <v>45808</v>
      </c>
      <c r="AO3176" s="17">
        <f>VLOOKUP(B3176,[2]Reference!D:E,2,1)</f>
        <v>202603</v>
      </c>
      <c r="AP3176" s="12" t="str">
        <f t="shared" si="595"/>
        <v>7</v>
      </c>
      <c r="AQ3176" s="18">
        <f t="shared" si="596"/>
        <v>3</v>
      </c>
      <c r="AR3176" s="18">
        <f t="shared" si="597"/>
        <v>3</v>
      </c>
      <c r="AS3176" s="13" t="str">
        <f>VLOOKUP(D3176,[2]Reference!$Q:$U,3,FALSE)</f>
        <v>Azuma</v>
      </c>
      <c r="AT3176" s="13" t="str">
        <f>VLOOKUP(D3176,[2]Reference!Q:V,6,FALSE)</f>
        <v>Azuma</v>
      </c>
      <c r="AU3176" s="13" t="str">
        <f>VLOOKUP(D3176,[2]Reference!$Q:$U,2,FALSE)</f>
        <v>Hitachi - Class 801</v>
      </c>
      <c r="AV3176" s="19">
        <f t="shared" si="598"/>
        <v>45813</v>
      </c>
      <c r="AW3176" s="12" t="str">
        <f>+VLOOKUP(X3176,[2]Reference!BN:BO,2,FALSE)</f>
        <v>Fleet</v>
      </c>
      <c r="AX3176" s="20" t="str">
        <f t="shared" si="599"/>
        <v>HB</v>
      </c>
      <c r="AY3176" s="20" t="str">
        <f>VLOOKUP(AX3176,[2]Reference!AH:AI,2,FALSE)</f>
        <v>LNER</v>
      </c>
      <c r="AZ3176" s="20" t="str">
        <f>VLOOKUP(D3176,[2]Reference!Q:V,6,FALSE)</f>
        <v>Azuma</v>
      </c>
      <c r="BA3176" s="20" t="str">
        <f>VLOOKUP(D3176,[2]Reference!Q:V,3,FALSE)</f>
        <v>Azuma</v>
      </c>
    </row>
    <row r="3177" spans="1:53" ht="13.5" x14ac:dyDescent="0.25">
      <c r="A3177" s="43" t="s">
        <v>11171</v>
      </c>
      <c r="B3177" s="44">
        <v>45807</v>
      </c>
      <c r="C3177" s="43" t="s">
        <v>54</v>
      </c>
      <c r="D3177" s="43" t="s">
        <v>161</v>
      </c>
      <c r="E3177" s="43" t="s">
        <v>162</v>
      </c>
      <c r="F3177" s="43" t="s">
        <v>161</v>
      </c>
      <c r="G3177" s="43" t="s">
        <v>72</v>
      </c>
      <c r="H3177" s="43" t="s">
        <v>730</v>
      </c>
      <c r="I3177" s="43" t="s">
        <v>11172</v>
      </c>
      <c r="J3177" s="43" t="s">
        <v>11173</v>
      </c>
      <c r="K3177" s="43" t="s">
        <v>261</v>
      </c>
      <c r="L3177" s="43" t="s">
        <v>4100</v>
      </c>
      <c r="M3177" s="43" t="s">
        <v>185</v>
      </c>
      <c r="N3177" s="45">
        <v>31</v>
      </c>
      <c r="O3177" s="45">
        <v>6</v>
      </c>
      <c r="P3177" s="45">
        <v>25</v>
      </c>
      <c r="Q3177" s="45">
        <v>0</v>
      </c>
      <c r="R3177" s="45">
        <v>0</v>
      </c>
      <c r="S3177" s="45">
        <v>0</v>
      </c>
      <c r="T3177" s="45">
        <v>0</v>
      </c>
      <c r="U3177" s="45">
        <v>4</v>
      </c>
      <c r="V3177" s="45">
        <v>31</v>
      </c>
      <c r="W3177" s="43" t="s">
        <v>11174</v>
      </c>
      <c r="X3177" s="43" t="s">
        <v>80</v>
      </c>
      <c r="Y3177" s="43" t="s">
        <v>66</v>
      </c>
      <c r="Z3177" s="43" t="s">
        <v>10420</v>
      </c>
      <c r="AA3177" s="43" t="s">
        <v>10421</v>
      </c>
      <c r="AB3177" s="46">
        <v>0</v>
      </c>
      <c r="AC3177" s="46">
        <v>0</v>
      </c>
      <c r="AD3177" s="47">
        <v>0</v>
      </c>
      <c r="AE3177" s="47">
        <v>0.85</v>
      </c>
      <c r="AF3177" s="12" t="str">
        <f t="shared" si="588"/>
        <v>499631</v>
      </c>
      <c r="AG3177" s="13" t="str">
        <f>VLOOKUP(D3177,[2]Reference!$Q:$U,4,FALSE)</f>
        <v>Fleet</v>
      </c>
      <c r="AH3177" s="13" t="str">
        <f>VLOOKUP(D3177,[2]Reference!$Q:$U,5,FALSE)</f>
        <v>LNER</v>
      </c>
      <c r="AI3177" s="14">
        <f t="shared" si="589"/>
        <v>0</v>
      </c>
      <c r="AJ3177" s="14">
        <f t="shared" si="590"/>
        <v>0</v>
      </c>
      <c r="AK3177" s="14">
        <f t="shared" si="591"/>
        <v>0</v>
      </c>
      <c r="AL3177" s="15">
        <f t="shared" si="592"/>
        <v>0</v>
      </c>
      <c r="AM3177" s="14">
        <f t="shared" si="593"/>
        <v>31</v>
      </c>
      <c r="AN3177" s="16">
        <f t="shared" si="594"/>
        <v>45808</v>
      </c>
      <c r="AO3177" s="17">
        <f>VLOOKUP(B3177,[2]Reference!D:E,2,1)</f>
        <v>202603</v>
      </c>
      <c r="AP3177" s="12" t="str">
        <f t="shared" si="595"/>
        <v>7</v>
      </c>
      <c r="AQ3177" s="18">
        <f t="shared" si="596"/>
        <v>0</v>
      </c>
      <c r="AR3177" s="18">
        <f t="shared" si="597"/>
        <v>0.85</v>
      </c>
      <c r="AS3177" s="13" t="str">
        <f>VLOOKUP(D3177,[2]Reference!$Q:$U,3,FALSE)</f>
        <v>IC225</v>
      </c>
      <c r="AT3177" s="13" t="str">
        <f>VLOOKUP(D3177,[2]Reference!Q:V,6,FALSE)</f>
        <v>IC225</v>
      </c>
      <c r="AU3177" s="13" t="str">
        <f>VLOOKUP(D3177,[2]Reference!$Q:$U,2,FALSE)</f>
        <v>MK4 Coach</v>
      </c>
      <c r="AV3177" s="19">
        <f t="shared" si="598"/>
        <v>45814</v>
      </c>
      <c r="AW3177" s="12" t="str">
        <f>+VLOOKUP(X3177,[2]Reference!BN:BO,2,FALSE)</f>
        <v>Fleet</v>
      </c>
      <c r="AX3177" s="20" t="str">
        <f t="shared" si="599"/>
        <v>HB</v>
      </c>
      <c r="AY3177" s="20" t="str">
        <f>VLOOKUP(AX3177,[2]Reference!AH:AI,2,FALSE)</f>
        <v>LNER</v>
      </c>
      <c r="AZ3177" s="20" t="str">
        <f>VLOOKUP(D3177,[2]Reference!Q:V,6,FALSE)</f>
        <v>IC225</v>
      </c>
      <c r="BA3177" s="20" t="str">
        <f>VLOOKUP(D3177,[2]Reference!Q:V,3,FALSE)</f>
        <v>IC225</v>
      </c>
    </row>
    <row r="3178" spans="1:53" ht="13.5" x14ac:dyDescent="0.25">
      <c r="A3178" s="43" t="s">
        <v>11175</v>
      </c>
      <c r="B3178" s="44">
        <v>45807</v>
      </c>
      <c r="C3178" s="43" t="s">
        <v>54</v>
      </c>
      <c r="D3178" s="43" t="s">
        <v>70</v>
      </c>
      <c r="E3178" s="43" t="s">
        <v>71</v>
      </c>
      <c r="F3178" s="43" t="s">
        <v>70</v>
      </c>
      <c r="G3178" s="43" t="s">
        <v>72</v>
      </c>
      <c r="H3178" s="43" t="s">
        <v>237</v>
      </c>
      <c r="I3178" s="43" t="s">
        <v>238</v>
      </c>
      <c r="J3178" s="43" t="s">
        <v>239</v>
      </c>
      <c r="K3178" s="43" t="s">
        <v>1646</v>
      </c>
      <c r="L3178" s="43" t="s">
        <v>6352</v>
      </c>
      <c r="M3178" s="43" t="s">
        <v>107</v>
      </c>
      <c r="N3178" s="45">
        <v>19</v>
      </c>
      <c r="O3178" s="45">
        <v>7</v>
      </c>
      <c r="P3178" s="45">
        <v>12</v>
      </c>
      <c r="Q3178" s="45">
        <v>0</v>
      </c>
      <c r="R3178" s="45">
        <v>0</v>
      </c>
      <c r="S3178" s="45">
        <v>0</v>
      </c>
      <c r="T3178" s="45">
        <v>0</v>
      </c>
      <c r="U3178" s="45">
        <v>2</v>
      </c>
      <c r="V3178" s="45">
        <v>19</v>
      </c>
      <c r="W3178" s="43" t="s">
        <v>11176</v>
      </c>
      <c r="X3178" s="43" t="s">
        <v>80</v>
      </c>
      <c r="Y3178" s="43" t="s">
        <v>66</v>
      </c>
      <c r="Z3178" s="43" t="s">
        <v>10420</v>
      </c>
      <c r="AA3178" s="43" t="s">
        <v>10421</v>
      </c>
      <c r="AB3178" s="46">
        <v>0</v>
      </c>
      <c r="AC3178" s="46">
        <v>0</v>
      </c>
      <c r="AD3178" s="47">
        <v>0</v>
      </c>
      <c r="AE3178" s="47">
        <v>1</v>
      </c>
      <c r="AF3178" s="12" t="str">
        <f t="shared" si="588"/>
        <v>499698</v>
      </c>
      <c r="AG3178" s="13" t="str">
        <f>VLOOKUP(D3178,[2]Reference!$Q:$U,4,FALSE)</f>
        <v>Fleet</v>
      </c>
      <c r="AH3178" s="13" t="str">
        <f>VLOOKUP(D3178,[2]Reference!$Q:$U,5,FALSE)</f>
        <v>LNER</v>
      </c>
      <c r="AI3178" s="14">
        <f t="shared" si="589"/>
        <v>0</v>
      </c>
      <c r="AJ3178" s="14">
        <f t="shared" si="590"/>
        <v>0</v>
      </c>
      <c r="AK3178" s="14">
        <f t="shared" si="591"/>
        <v>0</v>
      </c>
      <c r="AL3178" s="15">
        <f t="shared" si="592"/>
        <v>0</v>
      </c>
      <c r="AM3178" s="14">
        <f t="shared" si="593"/>
        <v>19</v>
      </c>
      <c r="AN3178" s="16">
        <f t="shared" si="594"/>
        <v>45808</v>
      </c>
      <c r="AO3178" s="17">
        <f>VLOOKUP(B3178,[2]Reference!D:E,2,1)</f>
        <v>202603</v>
      </c>
      <c r="AP3178" s="12" t="str">
        <f t="shared" si="595"/>
        <v>7</v>
      </c>
      <c r="AQ3178" s="18">
        <f t="shared" si="596"/>
        <v>0</v>
      </c>
      <c r="AR3178" s="18">
        <f t="shared" si="597"/>
        <v>1</v>
      </c>
      <c r="AS3178" s="13" t="str">
        <f>VLOOKUP(D3178,[2]Reference!$Q:$U,3,FALSE)</f>
        <v>IC225</v>
      </c>
      <c r="AT3178" s="13" t="str">
        <f>VLOOKUP(D3178,[2]Reference!Q:V,6,FALSE)</f>
        <v>IC225</v>
      </c>
      <c r="AU3178" s="13" t="str">
        <f>VLOOKUP(D3178,[2]Reference!$Q:$U,2,FALSE)</f>
        <v>Cl 91 Loco</v>
      </c>
      <c r="AV3178" s="19">
        <f t="shared" si="598"/>
        <v>45814</v>
      </c>
      <c r="AW3178" s="12" t="str">
        <f>+VLOOKUP(X3178,[2]Reference!BN:BO,2,FALSE)</f>
        <v>Fleet</v>
      </c>
      <c r="AX3178" s="20" t="str">
        <f t="shared" si="599"/>
        <v>HB</v>
      </c>
      <c r="AY3178" s="20" t="str">
        <f>VLOOKUP(AX3178,[2]Reference!AH:AI,2,FALSE)</f>
        <v>LNER</v>
      </c>
      <c r="AZ3178" s="20" t="str">
        <f>VLOOKUP(D3178,[2]Reference!Q:V,6,FALSE)</f>
        <v>IC225</v>
      </c>
      <c r="BA3178" s="20" t="str">
        <f>VLOOKUP(D3178,[2]Reference!Q:V,3,FALSE)</f>
        <v>IC225</v>
      </c>
    </row>
    <row r="3179" spans="1:53" ht="13.5" x14ac:dyDescent="0.25">
      <c r="A3179" s="43" t="s">
        <v>11177</v>
      </c>
      <c r="B3179" s="44">
        <v>45807</v>
      </c>
      <c r="C3179" s="43" t="s">
        <v>54</v>
      </c>
      <c r="D3179" s="43" t="s">
        <v>92</v>
      </c>
      <c r="E3179" s="43" t="s">
        <v>93</v>
      </c>
      <c r="F3179" s="43" t="s">
        <v>92</v>
      </c>
      <c r="G3179" s="43" t="s">
        <v>129</v>
      </c>
      <c r="H3179" s="43" t="s">
        <v>327</v>
      </c>
      <c r="I3179" s="43" t="s">
        <v>328</v>
      </c>
      <c r="J3179" s="43" t="s">
        <v>329</v>
      </c>
      <c r="K3179" s="43" t="s">
        <v>179</v>
      </c>
      <c r="L3179" s="43" t="s">
        <v>11178</v>
      </c>
      <c r="M3179" s="43" t="s">
        <v>3400</v>
      </c>
      <c r="N3179" s="45">
        <v>11</v>
      </c>
      <c r="O3179" s="45">
        <v>8</v>
      </c>
      <c r="P3179" s="45">
        <v>3</v>
      </c>
      <c r="Q3179" s="45">
        <v>0</v>
      </c>
      <c r="R3179" s="45">
        <v>0</v>
      </c>
      <c r="S3179" s="45">
        <v>0</v>
      </c>
      <c r="T3179" s="45">
        <v>0</v>
      </c>
      <c r="U3179" s="45">
        <v>2</v>
      </c>
      <c r="V3179" s="45">
        <v>11</v>
      </c>
      <c r="W3179" s="43" t="s">
        <v>11179</v>
      </c>
      <c r="X3179" s="43" t="s">
        <v>80</v>
      </c>
      <c r="Y3179" s="43" t="s">
        <v>66</v>
      </c>
      <c r="Z3179" s="43" t="s">
        <v>10420</v>
      </c>
      <c r="AA3179" s="43" t="s">
        <v>10421</v>
      </c>
      <c r="AB3179" s="46">
        <v>0</v>
      </c>
      <c r="AC3179" s="46">
        <v>0</v>
      </c>
      <c r="AD3179" s="47">
        <v>0</v>
      </c>
      <c r="AE3179" s="47">
        <v>0</v>
      </c>
      <c r="AF3179" s="12" t="str">
        <f t="shared" si="588"/>
        <v>501228</v>
      </c>
      <c r="AG3179" s="13" t="str">
        <f>VLOOKUP(D3179,[2]Reference!$Q:$U,4,FALSE)</f>
        <v>Fleet</v>
      </c>
      <c r="AH3179" s="13" t="str">
        <f>VLOOKUP(D3179,[2]Reference!$Q:$U,5,FALSE)</f>
        <v>LNER</v>
      </c>
      <c r="AI3179" s="14">
        <f t="shared" si="589"/>
        <v>0</v>
      </c>
      <c r="AJ3179" s="14">
        <f t="shared" si="590"/>
        <v>0</v>
      </c>
      <c r="AK3179" s="14">
        <f t="shared" si="591"/>
        <v>0</v>
      </c>
      <c r="AL3179" s="15">
        <f t="shared" si="592"/>
        <v>0</v>
      </c>
      <c r="AM3179" s="14">
        <f t="shared" si="593"/>
        <v>11</v>
      </c>
      <c r="AN3179" s="16">
        <f t="shared" si="594"/>
        <v>45808</v>
      </c>
      <c r="AO3179" s="17">
        <f>VLOOKUP(B3179,[2]Reference!D:E,2,1)</f>
        <v>202603</v>
      </c>
      <c r="AP3179" s="12" t="str">
        <f t="shared" si="595"/>
        <v>7</v>
      </c>
      <c r="AQ3179" s="18">
        <f t="shared" si="596"/>
        <v>0</v>
      </c>
      <c r="AR3179" s="18">
        <f t="shared" si="597"/>
        <v>0</v>
      </c>
      <c r="AS3179" s="13" t="str">
        <f>VLOOKUP(D3179,[2]Reference!$Q:$U,3,FALSE)</f>
        <v>Azuma</v>
      </c>
      <c r="AT3179" s="13" t="str">
        <f>VLOOKUP(D3179,[2]Reference!Q:V,6,FALSE)</f>
        <v>Azuma</v>
      </c>
      <c r="AU3179" s="13" t="str">
        <f>VLOOKUP(D3179,[2]Reference!$Q:$U,2,FALSE)</f>
        <v>Hitachi - Class 801</v>
      </c>
      <c r="AV3179" s="19">
        <f t="shared" si="598"/>
        <v>45814</v>
      </c>
      <c r="AW3179" s="12" t="str">
        <f>+VLOOKUP(X3179,[2]Reference!BN:BO,2,FALSE)</f>
        <v>Fleet</v>
      </c>
      <c r="AX3179" s="20" t="str">
        <f t="shared" si="599"/>
        <v>HB</v>
      </c>
      <c r="AY3179" s="20" t="str">
        <f>VLOOKUP(AX3179,[2]Reference!AH:AI,2,FALSE)</f>
        <v>LNER</v>
      </c>
      <c r="AZ3179" s="20" t="str">
        <f>VLOOKUP(D3179,[2]Reference!Q:V,6,FALSE)</f>
        <v>Azuma</v>
      </c>
      <c r="BA3179" s="20" t="str">
        <f>VLOOKUP(D3179,[2]Reference!Q:V,3,FALSE)</f>
        <v>Azuma</v>
      </c>
    </row>
    <row r="3180" spans="1:53" ht="13.5" x14ac:dyDescent="0.25">
      <c r="A3180" s="43" t="s">
        <v>11180</v>
      </c>
      <c r="B3180" s="44">
        <v>45807</v>
      </c>
      <c r="C3180" s="43" t="s">
        <v>54</v>
      </c>
      <c r="D3180" s="43" t="s">
        <v>70</v>
      </c>
      <c r="E3180" s="43" t="s">
        <v>71</v>
      </c>
      <c r="F3180" s="43" t="s">
        <v>70</v>
      </c>
      <c r="G3180" s="43" t="s">
        <v>146</v>
      </c>
      <c r="H3180" s="43" t="s">
        <v>138</v>
      </c>
      <c r="I3180" s="43" t="s">
        <v>139</v>
      </c>
      <c r="J3180" s="43" t="s">
        <v>140</v>
      </c>
      <c r="K3180" s="43" t="s">
        <v>1149</v>
      </c>
      <c r="L3180" s="43" t="s">
        <v>11181</v>
      </c>
      <c r="M3180" s="43" t="s">
        <v>324</v>
      </c>
      <c r="N3180" s="45">
        <v>6</v>
      </c>
      <c r="O3180" s="45">
        <v>6</v>
      </c>
      <c r="P3180" s="45">
        <v>0</v>
      </c>
      <c r="Q3180" s="45">
        <v>0</v>
      </c>
      <c r="R3180" s="45">
        <v>0</v>
      </c>
      <c r="S3180" s="45">
        <v>0</v>
      </c>
      <c r="T3180" s="45">
        <v>0</v>
      </c>
      <c r="U3180" s="45">
        <v>1</v>
      </c>
      <c r="V3180" s="45">
        <v>6</v>
      </c>
      <c r="W3180" s="43" t="s">
        <v>11182</v>
      </c>
      <c r="X3180" s="43" t="s">
        <v>80</v>
      </c>
      <c r="Y3180" s="43" t="s">
        <v>66</v>
      </c>
      <c r="Z3180" s="43" t="s">
        <v>10420</v>
      </c>
      <c r="AA3180" s="43" t="s">
        <v>10421</v>
      </c>
      <c r="AB3180" s="46">
        <v>0</v>
      </c>
      <c r="AC3180" s="46">
        <v>0</v>
      </c>
      <c r="AD3180" s="47">
        <v>0</v>
      </c>
      <c r="AE3180" s="47">
        <v>0</v>
      </c>
      <c r="AF3180" s="12" t="str">
        <f t="shared" si="588"/>
        <v>501392</v>
      </c>
      <c r="AG3180" s="13" t="str">
        <f>VLOOKUP(D3180,[2]Reference!$Q:$U,4,FALSE)</f>
        <v>Fleet</v>
      </c>
      <c r="AH3180" s="13" t="str">
        <f>VLOOKUP(D3180,[2]Reference!$Q:$U,5,FALSE)</f>
        <v>LNER</v>
      </c>
      <c r="AI3180" s="14">
        <f t="shared" si="589"/>
        <v>0</v>
      </c>
      <c r="AJ3180" s="14">
        <f t="shared" si="590"/>
        <v>0</v>
      </c>
      <c r="AK3180" s="14">
        <f t="shared" si="591"/>
        <v>0</v>
      </c>
      <c r="AL3180" s="15">
        <f t="shared" si="592"/>
        <v>0</v>
      </c>
      <c r="AM3180" s="14">
        <f t="shared" si="593"/>
        <v>6</v>
      </c>
      <c r="AN3180" s="16">
        <f t="shared" si="594"/>
        <v>45808</v>
      </c>
      <c r="AO3180" s="17">
        <f>VLOOKUP(B3180,[2]Reference!D:E,2,1)</f>
        <v>202603</v>
      </c>
      <c r="AP3180" s="12" t="str">
        <f t="shared" si="595"/>
        <v>7</v>
      </c>
      <c r="AQ3180" s="18">
        <f t="shared" si="596"/>
        <v>0</v>
      </c>
      <c r="AR3180" s="18">
        <f t="shared" si="597"/>
        <v>0</v>
      </c>
      <c r="AS3180" s="13" t="str">
        <f>VLOOKUP(D3180,[2]Reference!$Q:$U,3,FALSE)</f>
        <v>IC225</v>
      </c>
      <c r="AT3180" s="13" t="str">
        <f>VLOOKUP(D3180,[2]Reference!Q:V,6,FALSE)</f>
        <v>IC225</v>
      </c>
      <c r="AU3180" s="13" t="str">
        <f>VLOOKUP(D3180,[2]Reference!$Q:$U,2,FALSE)</f>
        <v>Cl 91 Loco</v>
      </c>
      <c r="AV3180" s="19">
        <f t="shared" si="598"/>
        <v>45814</v>
      </c>
      <c r="AW3180" s="12" t="str">
        <f>+VLOOKUP(X3180,[2]Reference!BN:BO,2,FALSE)</f>
        <v>Fleet</v>
      </c>
      <c r="AX3180" s="20" t="str">
        <f t="shared" si="599"/>
        <v>HB</v>
      </c>
      <c r="AY3180" s="20" t="str">
        <f>VLOOKUP(AX3180,[2]Reference!AH:AI,2,FALSE)</f>
        <v>LNER</v>
      </c>
      <c r="AZ3180" s="20" t="str">
        <f>VLOOKUP(D3180,[2]Reference!Q:V,6,FALSE)</f>
        <v>IC225</v>
      </c>
      <c r="BA3180" s="20" t="str">
        <f>VLOOKUP(D3180,[2]Reference!Q:V,3,FALSE)</f>
        <v>IC225</v>
      </c>
    </row>
    <row r="3181" spans="1:53" ht="13.5" x14ac:dyDescent="0.25">
      <c r="A3181" s="43" t="s">
        <v>11183</v>
      </c>
      <c r="B3181" s="44">
        <v>45807</v>
      </c>
      <c r="C3181" s="43" t="s">
        <v>54</v>
      </c>
      <c r="D3181" s="43" t="s">
        <v>283</v>
      </c>
      <c r="E3181" s="43" t="s">
        <v>284</v>
      </c>
      <c r="F3181" s="43" t="s">
        <v>283</v>
      </c>
      <c r="G3181" s="43" t="s">
        <v>129</v>
      </c>
      <c r="H3181" s="43" t="s">
        <v>112</v>
      </c>
      <c r="I3181" s="43" t="s">
        <v>5249</v>
      </c>
      <c r="J3181" s="43" t="s">
        <v>5250</v>
      </c>
      <c r="K3181" s="43" t="s">
        <v>287</v>
      </c>
      <c r="L3181" s="43" t="s">
        <v>11184</v>
      </c>
      <c r="M3181" s="43" t="s">
        <v>523</v>
      </c>
      <c r="N3181" s="45">
        <v>5</v>
      </c>
      <c r="O3181" s="45">
        <v>0</v>
      </c>
      <c r="P3181" s="45">
        <v>5</v>
      </c>
      <c r="Q3181" s="45">
        <v>0</v>
      </c>
      <c r="R3181" s="45">
        <v>0</v>
      </c>
      <c r="S3181" s="45">
        <v>0</v>
      </c>
      <c r="T3181" s="45">
        <v>0</v>
      </c>
      <c r="U3181" s="45">
        <v>1</v>
      </c>
      <c r="V3181" s="45">
        <v>5</v>
      </c>
      <c r="W3181" s="43" t="s">
        <v>11185</v>
      </c>
      <c r="X3181" s="43" t="s">
        <v>119</v>
      </c>
      <c r="Y3181" s="43" t="s">
        <v>66</v>
      </c>
      <c r="Z3181" s="43" t="s">
        <v>10420</v>
      </c>
      <c r="AA3181" s="43" t="s">
        <v>10421</v>
      </c>
      <c r="AB3181" s="46">
        <v>0</v>
      </c>
      <c r="AC3181" s="46">
        <v>0</v>
      </c>
      <c r="AD3181" s="47">
        <v>0</v>
      </c>
      <c r="AE3181" s="47">
        <v>0</v>
      </c>
      <c r="AF3181" s="12" t="str">
        <f t="shared" si="588"/>
        <v>501590</v>
      </c>
      <c r="AG3181" s="13" t="str">
        <f>VLOOKUP(D3181,[2]Reference!$Q:$U,4,FALSE)</f>
        <v>Fleet</v>
      </c>
      <c r="AH3181" s="13" t="str">
        <f>VLOOKUP(D3181,[2]Reference!$Q:$U,5,FALSE)</f>
        <v>LNER</v>
      </c>
      <c r="AI3181" s="14">
        <f t="shared" si="589"/>
        <v>0</v>
      </c>
      <c r="AJ3181" s="14">
        <f t="shared" si="590"/>
        <v>0</v>
      </c>
      <c r="AK3181" s="14">
        <f t="shared" si="591"/>
        <v>0</v>
      </c>
      <c r="AL3181" s="15">
        <f t="shared" si="592"/>
        <v>0</v>
      </c>
      <c r="AM3181" s="14">
        <f t="shared" si="593"/>
        <v>5</v>
      </c>
      <c r="AN3181" s="16">
        <f t="shared" si="594"/>
        <v>45808</v>
      </c>
      <c r="AO3181" s="17">
        <f>VLOOKUP(B3181,[2]Reference!D:E,2,1)</f>
        <v>202603</v>
      </c>
      <c r="AP3181" s="12" t="str">
        <f t="shared" si="595"/>
        <v>7</v>
      </c>
      <c r="AQ3181" s="18">
        <f t="shared" si="596"/>
        <v>0</v>
      </c>
      <c r="AR3181" s="18">
        <f t="shared" si="597"/>
        <v>0</v>
      </c>
      <c r="AS3181" s="13" t="str">
        <f>VLOOKUP(D3181,[2]Reference!$Q:$U,3,FALSE)</f>
        <v>Azuma</v>
      </c>
      <c r="AT3181" s="13" t="str">
        <f>VLOOKUP(D3181,[2]Reference!Q:V,6,FALSE)</f>
        <v>Depot</v>
      </c>
      <c r="AU3181" s="13" t="str">
        <f>VLOOKUP(D3181,[2]Reference!$Q:$U,2,FALSE)</f>
        <v>Hitachi - Doncaster Carr</v>
      </c>
      <c r="AV3181" s="19">
        <f t="shared" si="598"/>
        <v>45814</v>
      </c>
      <c r="AW3181" s="12" t="str">
        <f>+VLOOKUP(X3181,[2]Reference!BN:BO,2,FALSE)</f>
        <v>Depot</v>
      </c>
      <c r="AX3181" s="20" t="str">
        <f t="shared" si="599"/>
        <v>HB</v>
      </c>
      <c r="AY3181" s="20" t="str">
        <f>VLOOKUP(AX3181,[2]Reference!AH:AI,2,FALSE)</f>
        <v>LNER</v>
      </c>
      <c r="AZ3181" s="20" t="str">
        <f>VLOOKUP(D3181,[2]Reference!Q:V,6,FALSE)</f>
        <v>Depot</v>
      </c>
      <c r="BA3181" s="20" t="str">
        <f>VLOOKUP(D3181,[2]Reference!Q:V,3,FALSE)</f>
        <v>Azuma</v>
      </c>
    </row>
    <row r="3182" spans="1:53" ht="13.5" x14ac:dyDescent="0.25">
      <c r="A3182" s="43" t="s">
        <v>11186</v>
      </c>
      <c r="B3182" s="44">
        <v>45808</v>
      </c>
      <c r="C3182" s="43" t="s">
        <v>54</v>
      </c>
      <c r="D3182" s="43" t="s">
        <v>161</v>
      </c>
      <c r="E3182" s="43" t="s">
        <v>162</v>
      </c>
      <c r="F3182" s="43" t="s">
        <v>161</v>
      </c>
      <c r="G3182" s="43" t="s">
        <v>146</v>
      </c>
      <c r="H3182" s="43" t="s">
        <v>95</v>
      </c>
      <c r="I3182" s="43" t="s">
        <v>147</v>
      </c>
      <c r="J3182" s="43" t="s">
        <v>148</v>
      </c>
      <c r="K3182" s="43" t="s">
        <v>149</v>
      </c>
      <c r="L3182" s="43" t="s">
        <v>11187</v>
      </c>
      <c r="M3182" s="43" t="s">
        <v>419</v>
      </c>
      <c r="N3182" s="45">
        <v>10</v>
      </c>
      <c r="O3182" s="45">
        <v>7</v>
      </c>
      <c r="P3182" s="45">
        <v>3</v>
      </c>
      <c r="Q3182" s="45">
        <v>0</v>
      </c>
      <c r="R3182" s="45">
        <v>0</v>
      </c>
      <c r="S3182" s="45">
        <v>0</v>
      </c>
      <c r="T3182" s="45">
        <v>0</v>
      </c>
      <c r="U3182" s="45">
        <v>2</v>
      </c>
      <c r="V3182" s="45">
        <v>10</v>
      </c>
      <c r="W3182" s="43" t="s">
        <v>11188</v>
      </c>
      <c r="X3182" s="43" t="s">
        <v>80</v>
      </c>
      <c r="Y3182" s="43" t="s">
        <v>66</v>
      </c>
      <c r="Z3182" s="43" t="s">
        <v>10420</v>
      </c>
      <c r="AA3182" s="43" t="s">
        <v>10421</v>
      </c>
      <c r="AB3182" s="46">
        <v>0</v>
      </c>
      <c r="AC3182" s="46">
        <v>0</v>
      </c>
      <c r="AD3182" s="47">
        <v>0</v>
      </c>
      <c r="AE3182" s="47">
        <v>0</v>
      </c>
      <c r="AF3182" s="12" t="str">
        <f t="shared" si="588"/>
        <v>502562</v>
      </c>
      <c r="AG3182" s="13" t="str">
        <f>VLOOKUP(D3182,[2]Reference!$Q:$U,4,FALSE)</f>
        <v>Fleet</v>
      </c>
      <c r="AH3182" s="13" t="str">
        <f>VLOOKUP(D3182,[2]Reference!$Q:$U,5,FALSE)</f>
        <v>LNER</v>
      </c>
      <c r="AI3182" s="14">
        <f t="shared" si="589"/>
        <v>0</v>
      </c>
      <c r="AJ3182" s="14">
        <f t="shared" si="590"/>
        <v>0</v>
      </c>
      <c r="AK3182" s="14">
        <f t="shared" si="591"/>
        <v>0</v>
      </c>
      <c r="AL3182" s="15">
        <f t="shared" si="592"/>
        <v>0</v>
      </c>
      <c r="AM3182" s="14">
        <f t="shared" si="593"/>
        <v>10</v>
      </c>
      <c r="AN3182" s="16">
        <f t="shared" si="594"/>
        <v>45808</v>
      </c>
      <c r="AO3182" s="17">
        <f>VLOOKUP(B3182,[2]Reference!D:E,2,1)</f>
        <v>202603</v>
      </c>
      <c r="AP3182" s="12" t="str">
        <f t="shared" si="595"/>
        <v>7</v>
      </c>
      <c r="AQ3182" s="18">
        <f t="shared" si="596"/>
        <v>0</v>
      </c>
      <c r="AR3182" s="18">
        <f t="shared" si="597"/>
        <v>0</v>
      </c>
      <c r="AS3182" s="13" t="str">
        <f>VLOOKUP(D3182,[2]Reference!$Q:$U,3,FALSE)</f>
        <v>IC225</v>
      </c>
      <c r="AT3182" s="13" t="str">
        <f>VLOOKUP(D3182,[2]Reference!Q:V,6,FALSE)</f>
        <v>IC225</v>
      </c>
      <c r="AU3182" s="13" t="str">
        <f>VLOOKUP(D3182,[2]Reference!$Q:$U,2,FALSE)</f>
        <v>MK4 Coach</v>
      </c>
      <c r="AV3182" s="19">
        <f t="shared" si="598"/>
        <v>45815</v>
      </c>
      <c r="AW3182" s="12" t="str">
        <f>+VLOOKUP(X3182,[2]Reference!BN:BO,2,FALSE)</f>
        <v>Fleet</v>
      </c>
      <c r="AX3182" s="20" t="str">
        <f t="shared" si="599"/>
        <v>HB</v>
      </c>
      <c r="AY3182" s="20" t="str">
        <f>VLOOKUP(AX3182,[2]Reference!AH:AI,2,FALSE)</f>
        <v>LNER</v>
      </c>
      <c r="AZ3182" s="20" t="str">
        <f>VLOOKUP(D3182,[2]Reference!Q:V,6,FALSE)</f>
        <v>IC225</v>
      </c>
      <c r="BA3182" s="20" t="str">
        <f>VLOOKUP(D3182,[2]Reference!Q:V,3,FALSE)</f>
        <v>IC225</v>
      </c>
    </row>
    <row r="3183" spans="1:53" ht="13.5" x14ac:dyDescent="0.25">
      <c r="A3183" s="43" t="s">
        <v>11189</v>
      </c>
      <c r="B3183" s="44">
        <v>45808</v>
      </c>
      <c r="C3183" s="43" t="s">
        <v>54</v>
      </c>
      <c r="D3183" s="43" t="s">
        <v>161</v>
      </c>
      <c r="E3183" s="43" t="s">
        <v>162</v>
      </c>
      <c r="F3183" s="43" t="s">
        <v>161</v>
      </c>
      <c r="G3183" s="43" t="s">
        <v>146</v>
      </c>
      <c r="H3183" s="43" t="s">
        <v>95</v>
      </c>
      <c r="I3183" s="43" t="s">
        <v>147</v>
      </c>
      <c r="J3183" s="43" t="s">
        <v>148</v>
      </c>
      <c r="K3183" s="43" t="s">
        <v>201</v>
      </c>
      <c r="L3183" s="43" t="s">
        <v>5299</v>
      </c>
      <c r="M3183" s="43" t="s">
        <v>107</v>
      </c>
      <c r="N3183" s="45">
        <v>0</v>
      </c>
      <c r="O3183" s="45">
        <v>0</v>
      </c>
      <c r="P3183" s="45">
        <v>0</v>
      </c>
      <c r="Q3183" s="45">
        <v>1</v>
      </c>
      <c r="R3183" s="45">
        <v>0</v>
      </c>
      <c r="S3183" s="45">
        <v>0</v>
      </c>
      <c r="T3183" s="45">
        <v>0</v>
      </c>
      <c r="U3183" s="45">
        <v>1</v>
      </c>
      <c r="V3183" s="45">
        <v>60</v>
      </c>
      <c r="W3183" s="43" t="s">
        <v>11190</v>
      </c>
      <c r="X3183" s="43" t="s">
        <v>80</v>
      </c>
      <c r="Y3183" s="43" t="s">
        <v>66</v>
      </c>
      <c r="Z3183" s="43" t="s">
        <v>10420</v>
      </c>
      <c r="AA3183" s="43" t="s">
        <v>10421</v>
      </c>
      <c r="AB3183" s="46">
        <v>1</v>
      </c>
      <c r="AC3183" s="46">
        <v>0</v>
      </c>
      <c r="AD3183" s="47">
        <v>1</v>
      </c>
      <c r="AE3183" s="47">
        <v>1</v>
      </c>
      <c r="AF3183" s="12" t="str">
        <f t="shared" si="588"/>
        <v>503855</v>
      </c>
      <c r="AG3183" s="13" t="str">
        <f>VLOOKUP(D3183,[2]Reference!$Q:$U,4,FALSE)</f>
        <v>Fleet</v>
      </c>
      <c r="AH3183" s="13" t="str">
        <f>VLOOKUP(D3183,[2]Reference!$Q:$U,5,FALSE)</f>
        <v>LNER</v>
      </c>
      <c r="AI3183" s="14">
        <f t="shared" si="589"/>
        <v>1</v>
      </c>
      <c r="AJ3183" s="14">
        <f t="shared" si="590"/>
        <v>0</v>
      </c>
      <c r="AK3183" s="14">
        <f t="shared" si="591"/>
        <v>1</v>
      </c>
      <c r="AL3183" s="15">
        <f t="shared" si="592"/>
        <v>0</v>
      </c>
      <c r="AM3183" s="14">
        <f t="shared" si="593"/>
        <v>0</v>
      </c>
      <c r="AN3183" s="16">
        <f t="shared" si="594"/>
        <v>45808</v>
      </c>
      <c r="AO3183" s="17">
        <f>VLOOKUP(B3183,[2]Reference!D:E,2,1)</f>
        <v>202603</v>
      </c>
      <c r="AP3183" s="12" t="str">
        <f t="shared" si="595"/>
        <v>7</v>
      </c>
      <c r="AQ3183" s="18">
        <f t="shared" si="596"/>
        <v>1</v>
      </c>
      <c r="AR3183" s="18">
        <f t="shared" si="597"/>
        <v>1</v>
      </c>
      <c r="AS3183" s="13" t="str">
        <f>VLOOKUP(D3183,[2]Reference!$Q:$U,3,FALSE)</f>
        <v>IC225</v>
      </c>
      <c r="AT3183" s="13" t="str">
        <f>VLOOKUP(D3183,[2]Reference!Q:V,6,FALSE)</f>
        <v>IC225</v>
      </c>
      <c r="AU3183" s="13" t="str">
        <f>VLOOKUP(D3183,[2]Reference!$Q:$U,2,FALSE)</f>
        <v>MK4 Coach</v>
      </c>
      <c r="AV3183" s="19">
        <f t="shared" si="598"/>
        <v>45815</v>
      </c>
      <c r="AW3183" s="12" t="str">
        <f>+VLOOKUP(X3183,[2]Reference!BN:BO,2,FALSE)</f>
        <v>Fleet</v>
      </c>
      <c r="AX3183" s="20" t="str">
        <f t="shared" si="599"/>
        <v>HB</v>
      </c>
      <c r="AY3183" s="20" t="str">
        <f>VLOOKUP(AX3183,[2]Reference!AH:AI,2,FALSE)</f>
        <v>LNER</v>
      </c>
      <c r="AZ3183" s="20" t="str">
        <f>VLOOKUP(D3183,[2]Reference!Q:V,6,FALSE)</f>
        <v>IC225</v>
      </c>
      <c r="BA3183" s="20" t="str">
        <f>VLOOKUP(D3183,[2]Reference!Q:V,3,FALSE)</f>
        <v>IC225</v>
      </c>
    </row>
    <row r="3184" spans="1:53" ht="13.5" x14ac:dyDescent="0.25">
      <c r="A3184" s="43" t="s">
        <v>11191</v>
      </c>
      <c r="B3184" s="44">
        <v>45809</v>
      </c>
      <c r="C3184" s="43" t="s">
        <v>54</v>
      </c>
      <c r="D3184" s="43" t="s">
        <v>536</v>
      </c>
      <c r="E3184" s="43" t="s">
        <v>537</v>
      </c>
      <c r="F3184" s="43" t="s">
        <v>536</v>
      </c>
      <c r="G3184" s="43" t="s">
        <v>72</v>
      </c>
      <c r="H3184" s="43" t="s">
        <v>95</v>
      </c>
      <c r="I3184" s="43" t="s">
        <v>555</v>
      </c>
      <c r="J3184" s="43" t="s">
        <v>556</v>
      </c>
      <c r="K3184" s="43" t="s">
        <v>163</v>
      </c>
      <c r="L3184" s="43" t="s">
        <v>5193</v>
      </c>
      <c r="M3184" s="43" t="s">
        <v>165</v>
      </c>
      <c r="N3184" s="45">
        <v>3.5</v>
      </c>
      <c r="O3184" s="45">
        <v>1.5</v>
      </c>
      <c r="P3184" s="45">
        <v>2</v>
      </c>
      <c r="Q3184" s="45">
        <v>0</v>
      </c>
      <c r="R3184" s="45">
        <v>0</v>
      </c>
      <c r="S3184" s="45">
        <v>0</v>
      </c>
      <c r="T3184" s="45">
        <v>0</v>
      </c>
      <c r="U3184" s="45">
        <v>1</v>
      </c>
      <c r="V3184" s="45">
        <v>3.5</v>
      </c>
      <c r="W3184" s="43" t="s">
        <v>11192</v>
      </c>
      <c r="X3184" s="43" t="s">
        <v>80</v>
      </c>
      <c r="Y3184" s="43" t="s">
        <v>66</v>
      </c>
      <c r="Z3184" s="43" t="s">
        <v>10422</v>
      </c>
      <c r="AA3184" s="43" t="s">
        <v>10421</v>
      </c>
      <c r="AB3184" s="46">
        <v>0</v>
      </c>
      <c r="AC3184" s="46">
        <v>0</v>
      </c>
      <c r="AD3184" s="47">
        <v>0</v>
      </c>
      <c r="AE3184" s="47">
        <v>0.18</v>
      </c>
      <c r="AF3184" s="12" t="str">
        <f t="shared" si="588"/>
        <v>504582</v>
      </c>
      <c r="AG3184" s="13" t="str">
        <f>VLOOKUP(D3184,[2]Reference!$Q:$U,4,FALSE)</f>
        <v>Fleet</v>
      </c>
      <c r="AH3184" s="13" t="str">
        <f>VLOOKUP(D3184,[2]Reference!$Q:$U,5,FALSE)</f>
        <v>LNER</v>
      </c>
      <c r="AI3184" s="14">
        <f t="shared" si="589"/>
        <v>0</v>
      </c>
      <c r="AJ3184" s="14">
        <f t="shared" si="590"/>
        <v>0</v>
      </c>
      <c r="AK3184" s="14">
        <f t="shared" si="591"/>
        <v>0</v>
      </c>
      <c r="AL3184" s="15">
        <f t="shared" si="592"/>
        <v>0</v>
      </c>
      <c r="AM3184" s="14">
        <f t="shared" si="593"/>
        <v>3.5</v>
      </c>
      <c r="AN3184" s="16">
        <f t="shared" si="594"/>
        <v>45815</v>
      </c>
      <c r="AO3184" s="17">
        <f>VLOOKUP(B3184,[2]Reference!D:E,2,1)</f>
        <v>202603</v>
      </c>
      <c r="AP3184" s="12" t="str">
        <f t="shared" si="595"/>
        <v>7</v>
      </c>
      <c r="AQ3184" s="18">
        <f t="shared" si="596"/>
        <v>0</v>
      </c>
      <c r="AR3184" s="18">
        <f t="shared" si="597"/>
        <v>0.18</v>
      </c>
      <c r="AS3184" s="13" t="str">
        <f>VLOOKUP(D3184,[2]Reference!$Q:$U,3,FALSE)</f>
        <v>IC225</v>
      </c>
      <c r="AT3184" s="13" t="str">
        <f>VLOOKUP(D3184,[2]Reference!Q:V,6,FALSE)</f>
        <v>IC225</v>
      </c>
      <c r="AU3184" s="13" t="str">
        <f>VLOOKUP(D3184,[2]Reference!$Q:$U,2,FALSE)</f>
        <v>MK4 DVT</v>
      </c>
      <c r="AV3184" s="19">
        <f t="shared" si="598"/>
        <v>45816</v>
      </c>
      <c r="AW3184" s="12" t="str">
        <f>+VLOOKUP(X3184,[2]Reference!BN:BO,2,FALSE)</f>
        <v>Fleet</v>
      </c>
      <c r="AX3184" s="20" t="str">
        <f t="shared" si="599"/>
        <v>HB</v>
      </c>
      <c r="AY3184" s="20" t="str">
        <f>VLOOKUP(AX3184,[2]Reference!AH:AI,2,FALSE)</f>
        <v>LNER</v>
      </c>
      <c r="AZ3184" s="20" t="str">
        <f>VLOOKUP(D3184,[2]Reference!Q:V,6,FALSE)</f>
        <v>IC225</v>
      </c>
      <c r="BA3184" s="20" t="str">
        <f>VLOOKUP(D3184,[2]Reference!Q:V,3,FALSE)</f>
        <v>IC225</v>
      </c>
    </row>
    <row r="3185" spans="1:53" ht="13.5" x14ac:dyDescent="0.25">
      <c r="A3185" s="43" t="s">
        <v>11193</v>
      </c>
      <c r="B3185" s="44">
        <v>45809</v>
      </c>
      <c r="C3185" s="43" t="s">
        <v>54</v>
      </c>
      <c r="D3185" s="43" t="s">
        <v>70</v>
      </c>
      <c r="E3185" s="43" t="s">
        <v>71</v>
      </c>
      <c r="F3185" s="43" t="s">
        <v>70</v>
      </c>
      <c r="G3185" s="43" t="s">
        <v>129</v>
      </c>
      <c r="H3185" s="43" t="s">
        <v>138</v>
      </c>
      <c r="I3185" s="43" t="s">
        <v>139</v>
      </c>
      <c r="J3185" s="43" t="s">
        <v>140</v>
      </c>
      <c r="K3185" s="43" t="s">
        <v>220</v>
      </c>
      <c r="L3185" s="43" t="s">
        <v>9964</v>
      </c>
      <c r="M3185" s="43" t="s">
        <v>165</v>
      </c>
      <c r="N3185" s="45">
        <v>43</v>
      </c>
      <c r="O3185" s="45">
        <v>9</v>
      </c>
      <c r="P3185" s="45">
        <v>34</v>
      </c>
      <c r="Q3185" s="45">
        <v>0</v>
      </c>
      <c r="R3185" s="45">
        <v>0</v>
      </c>
      <c r="S3185" s="45">
        <v>0</v>
      </c>
      <c r="T3185" s="45">
        <v>0</v>
      </c>
      <c r="U3185" s="45">
        <v>6</v>
      </c>
      <c r="V3185" s="45">
        <v>43</v>
      </c>
      <c r="W3185" s="43" t="s">
        <v>11194</v>
      </c>
      <c r="X3185" s="43" t="s">
        <v>80</v>
      </c>
      <c r="Y3185" s="43" t="s">
        <v>66</v>
      </c>
      <c r="Z3185" s="43" t="s">
        <v>10422</v>
      </c>
      <c r="AA3185" s="43" t="s">
        <v>10421</v>
      </c>
      <c r="AB3185" s="46">
        <v>0</v>
      </c>
      <c r="AC3185" s="46">
        <v>0</v>
      </c>
      <c r="AD3185" s="47">
        <v>0</v>
      </c>
      <c r="AE3185" s="47">
        <v>1.46</v>
      </c>
      <c r="AF3185" s="12" t="str">
        <f t="shared" si="588"/>
        <v>504679</v>
      </c>
      <c r="AG3185" s="13" t="str">
        <f>VLOOKUP(D3185,[2]Reference!$Q:$U,4,FALSE)</f>
        <v>Fleet</v>
      </c>
      <c r="AH3185" s="13" t="str">
        <f>VLOOKUP(D3185,[2]Reference!$Q:$U,5,FALSE)</f>
        <v>LNER</v>
      </c>
      <c r="AI3185" s="14">
        <f t="shared" si="589"/>
        <v>0</v>
      </c>
      <c r="AJ3185" s="14">
        <f t="shared" si="590"/>
        <v>0</v>
      </c>
      <c r="AK3185" s="14">
        <f t="shared" si="591"/>
        <v>0</v>
      </c>
      <c r="AL3185" s="15">
        <f t="shared" si="592"/>
        <v>0</v>
      </c>
      <c r="AM3185" s="14">
        <f t="shared" si="593"/>
        <v>43</v>
      </c>
      <c r="AN3185" s="16">
        <f t="shared" si="594"/>
        <v>45815</v>
      </c>
      <c r="AO3185" s="17">
        <f>VLOOKUP(B3185,[2]Reference!D:E,2,1)</f>
        <v>202603</v>
      </c>
      <c r="AP3185" s="12" t="str">
        <f t="shared" si="595"/>
        <v>7</v>
      </c>
      <c r="AQ3185" s="18">
        <f t="shared" si="596"/>
        <v>0</v>
      </c>
      <c r="AR3185" s="18">
        <f t="shared" si="597"/>
        <v>1.46</v>
      </c>
      <c r="AS3185" s="13" t="str">
        <f>VLOOKUP(D3185,[2]Reference!$Q:$U,3,FALSE)</f>
        <v>IC225</v>
      </c>
      <c r="AT3185" s="13" t="str">
        <f>VLOOKUP(D3185,[2]Reference!Q:V,6,FALSE)</f>
        <v>IC225</v>
      </c>
      <c r="AU3185" s="13" t="str">
        <f>VLOOKUP(D3185,[2]Reference!$Q:$U,2,FALSE)</f>
        <v>Cl 91 Loco</v>
      </c>
      <c r="AV3185" s="19">
        <f t="shared" si="598"/>
        <v>45816</v>
      </c>
      <c r="AW3185" s="12" t="str">
        <f>+VLOOKUP(X3185,[2]Reference!BN:BO,2,FALSE)</f>
        <v>Fleet</v>
      </c>
      <c r="AX3185" s="20" t="str">
        <f t="shared" si="599"/>
        <v>HB</v>
      </c>
      <c r="AY3185" s="20" t="str">
        <f>VLOOKUP(AX3185,[2]Reference!AH:AI,2,FALSE)</f>
        <v>LNER</v>
      </c>
      <c r="AZ3185" s="20" t="str">
        <f>VLOOKUP(D3185,[2]Reference!Q:V,6,FALSE)</f>
        <v>IC225</v>
      </c>
      <c r="BA3185" s="20" t="str">
        <f>VLOOKUP(D3185,[2]Reference!Q:V,3,FALSE)</f>
        <v>IC225</v>
      </c>
    </row>
    <row r="3186" spans="1:53" ht="13.5" x14ac:dyDescent="0.25">
      <c r="A3186" s="43" t="s">
        <v>11195</v>
      </c>
      <c r="B3186" s="44">
        <v>45809</v>
      </c>
      <c r="C3186" s="43" t="s">
        <v>54</v>
      </c>
      <c r="D3186" s="43" t="s">
        <v>55</v>
      </c>
      <c r="E3186" s="43" t="s">
        <v>56</v>
      </c>
      <c r="F3186" s="43" t="s">
        <v>55</v>
      </c>
      <c r="G3186" s="43" t="s">
        <v>121</v>
      </c>
      <c r="H3186" s="43" t="s">
        <v>73</v>
      </c>
      <c r="I3186" s="43" t="s">
        <v>592</v>
      </c>
      <c r="J3186" s="43" t="s">
        <v>593</v>
      </c>
      <c r="K3186" s="43" t="s">
        <v>124</v>
      </c>
      <c r="L3186" s="43" t="s">
        <v>11196</v>
      </c>
      <c r="M3186" s="43" t="s">
        <v>523</v>
      </c>
      <c r="N3186" s="45">
        <v>20</v>
      </c>
      <c r="O3186" s="45">
        <v>9</v>
      </c>
      <c r="P3186" s="45">
        <v>11</v>
      </c>
      <c r="Q3186" s="45">
        <v>0</v>
      </c>
      <c r="R3186" s="45">
        <v>0</v>
      </c>
      <c r="S3186" s="45">
        <v>0</v>
      </c>
      <c r="T3186" s="45">
        <v>0</v>
      </c>
      <c r="U3186" s="45">
        <v>5</v>
      </c>
      <c r="V3186" s="45">
        <v>20</v>
      </c>
      <c r="W3186" s="43" t="s">
        <v>11197</v>
      </c>
      <c r="X3186" s="43" t="s">
        <v>80</v>
      </c>
      <c r="Y3186" s="43" t="s">
        <v>66</v>
      </c>
      <c r="Z3186" s="43" t="s">
        <v>10422</v>
      </c>
      <c r="AA3186" s="43" t="s">
        <v>10421</v>
      </c>
      <c r="AB3186" s="46">
        <v>0</v>
      </c>
      <c r="AC3186" s="46">
        <v>0</v>
      </c>
      <c r="AD3186" s="47">
        <v>0</v>
      </c>
      <c r="AE3186" s="47">
        <v>0</v>
      </c>
      <c r="AF3186" s="12" t="str">
        <f t="shared" si="588"/>
        <v>504965</v>
      </c>
      <c r="AG3186" s="13" t="str">
        <f>VLOOKUP(D3186,[2]Reference!$Q:$U,4,FALSE)</f>
        <v>Fleet</v>
      </c>
      <c r="AH3186" s="13" t="str">
        <f>VLOOKUP(D3186,[2]Reference!$Q:$U,5,FALSE)</f>
        <v>LNER</v>
      </c>
      <c r="AI3186" s="14">
        <f t="shared" si="589"/>
        <v>0</v>
      </c>
      <c r="AJ3186" s="14">
        <f t="shared" si="590"/>
        <v>0</v>
      </c>
      <c r="AK3186" s="14">
        <f t="shared" si="591"/>
        <v>0</v>
      </c>
      <c r="AL3186" s="15">
        <f t="shared" si="592"/>
        <v>0</v>
      </c>
      <c r="AM3186" s="14">
        <f t="shared" si="593"/>
        <v>20</v>
      </c>
      <c r="AN3186" s="16">
        <f t="shared" si="594"/>
        <v>45815</v>
      </c>
      <c r="AO3186" s="17">
        <f>VLOOKUP(B3186,[2]Reference!D:E,2,1)</f>
        <v>202603</v>
      </c>
      <c r="AP3186" s="12" t="str">
        <f t="shared" si="595"/>
        <v>7</v>
      </c>
      <c r="AQ3186" s="18">
        <f t="shared" si="596"/>
        <v>0</v>
      </c>
      <c r="AR3186" s="18">
        <f t="shared" si="597"/>
        <v>0</v>
      </c>
      <c r="AS3186" s="13" t="str">
        <f>VLOOKUP(D3186,[2]Reference!$Q:$U,3,FALSE)</f>
        <v>Azuma</v>
      </c>
      <c r="AT3186" s="13" t="str">
        <f>VLOOKUP(D3186,[2]Reference!Q:V,6,FALSE)</f>
        <v>Azuma</v>
      </c>
      <c r="AU3186" s="13" t="str">
        <f>VLOOKUP(D3186,[2]Reference!$Q:$U,2,FALSE)</f>
        <v>Hitachi - Class 800</v>
      </c>
      <c r="AV3186" s="19">
        <f t="shared" si="598"/>
        <v>45816</v>
      </c>
      <c r="AW3186" s="12" t="str">
        <f>+VLOOKUP(X3186,[2]Reference!BN:BO,2,FALSE)</f>
        <v>Fleet</v>
      </c>
      <c r="AX3186" s="20" t="str">
        <f t="shared" si="599"/>
        <v>HB</v>
      </c>
      <c r="AY3186" s="20" t="str">
        <f>VLOOKUP(AX3186,[2]Reference!AH:AI,2,FALSE)</f>
        <v>LNER</v>
      </c>
      <c r="AZ3186" s="20" t="str">
        <f>VLOOKUP(D3186,[2]Reference!Q:V,6,FALSE)</f>
        <v>Azuma</v>
      </c>
      <c r="BA3186" s="20" t="str">
        <f>VLOOKUP(D3186,[2]Reference!Q:V,3,FALSE)</f>
        <v>Azuma</v>
      </c>
    </row>
    <row r="3187" spans="1:53" ht="13.5" x14ac:dyDescent="0.25">
      <c r="A3187" s="43" t="s">
        <v>11198</v>
      </c>
      <c r="B3187" s="44">
        <v>45809</v>
      </c>
      <c r="C3187" s="43" t="s">
        <v>54</v>
      </c>
      <c r="D3187" s="43" t="s">
        <v>161</v>
      </c>
      <c r="E3187" s="43" t="s">
        <v>162</v>
      </c>
      <c r="F3187" s="43" t="s">
        <v>161</v>
      </c>
      <c r="G3187" s="43" t="s">
        <v>129</v>
      </c>
      <c r="H3187" s="43" t="s">
        <v>95</v>
      </c>
      <c r="I3187" s="43" t="s">
        <v>147</v>
      </c>
      <c r="J3187" s="43" t="s">
        <v>148</v>
      </c>
      <c r="K3187" s="43" t="s">
        <v>220</v>
      </c>
      <c r="L3187" s="43" t="s">
        <v>11199</v>
      </c>
      <c r="M3187" s="43" t="s">
        <v>165</v>
      </c>
      <c r="N3187" s="45">
        <v>15</v>
      </c>
      <c r="O3187" s="45">
        <v>4</v>
      </c>
      <c r="P3187" s="45">
        <v>11</v>
      </c>
      <c r="Q3187" s="45">
        <v>0</v>
      </c>
      <c r="R3187" s="45">
        <v>0</v>
      </c>
      <c r="S3187" s="45">
        <v>0</v>
      </c>
      <c r="T3187" s="45">
        <v>0</v>
      </c>
      <c r="U3187" s="45">
        <v>4</v>
      </c>
      <c r="V3187" s="45">
        <v>15</v>
      </c>
      <c r="W3187" s="43" t="s">
        <v>11200</v>
      </c>
      <c r="X3187" s="43" t="s">
        <v>80</v>
      </c>
      <c r="Y3187" s="43" t="s">
        <v>66</v>
      </c>
      <c r="Z3187" s="43" t="s">
        <v>10422</v>
      </c>
      <c r="AA3187" s="43" t="s">
        <v>10421</v>
      </c>
      <c r="AB3187" s="46">
        <v>0</v>
      </c>
      <c r="AC3187" s="46">
        <v>0</v>
      </c>
      <c r="AD3187" s="47">
        <v>0</v>
      </c>
      <c r="AE3187" s="47">
        <v>0</v>
      </c>
      <c r="AF3187" s="12" t="str">
        <f t="shared" si="588"/>
        <v>505151</v>
      </c>
      <c r="AG3187" s="13" t="str">
        <f>VLOOKUP(D3187,[2]Reference!$Q:$U,4,FALSE)</f>
        <v>Fleet</v>
      </c>
      <c r="AH3187" s="13" t="str">
        <f>VLOOKUP(D3187,[2]Reference!$Q:$U,5,FALSE)</f>
        <v>LNER</v>
      </c>
      <c r="AI3187" s="14">
        <f t="shared" si="589"/>
        <v>0</v>
      </c>
      <c r="AJ3187" s="14">
        <f t="shared" si="590"/>
        <v>0</v>
      </c>
      <c r="AK3187" s="14">
        <f t="shared" si="591"/>
        <v>0</v>
      </c>
      <c r="AL3187" s="15">
        <f t="shared" si="592"/>
        <v>0</v>
      </c>
      <c r="AM3187" s="14">
        <f t="shared" si="593"/>
        <v>15</v>
      </c>
      <c r="AN3187" s="16">
        <f t="shared" si="594"/>
        <v>45815</v>
      </c>
      <c r="AO3187" s="17">
        <f>VLOOKUP(B3187,[2]Reference!D:E,2,1)</f>
        <v>202603</v>
      </c>
      <c r="AP3187" s="12" t="str">
        <f t="shared" si="595"/>
        <v>7</v>
      </c>
      <c r="AQ3187" s="18">
        <f t="shared" si="596"/>
        <v>0</v>
      </c>
      <c r="AR3187" s="18">
        <f t="shared" si="597"/>
        <v>0</v>
      </c>
      <c r="AS3187" s="13" t="str">
        <f>VLOOKUP(D3187,[2]Reference!$Q:$U,3,FALSE)</f>
        <v>IC225</v>
      </c>
      <c r="AT3187" s="13" t="str">
        <f>VLOOKUP(D3187,[2]Reference!Q:V,6,FALSE)</f>
        <v>IC225</v>
      </c>
      <c r="AU3187" s="13" t="str">
        <f>VLOOKUP(D3187,[2]Reference!$Q:$U,2,FALSE)</f>
        <v>MK4 Coach</v>
      </c>
      <c r="AV3187" s="19">
        <f t="shared" si="598"/>
        <v>45816</v>
      </c>
      <c r="AW3187" s="12" t="str">
        <f>+VLOOKUP(X3187,[2]Reference!BN:BO,2,FALSE)</f>
        <v>Fleet</v>
      </c>
      <c r="AX3187" s="20" t="str">
        <f t="shared" si="599"/>
        <v>HB</v>
      </c>
      <c r="AY3187" s="20" t="str">
        <f>VLOOKUP(AX3187,[2]Reference!AH:AI,2,FALSE)</f>
        <v>LNER</v>
      </c>
      <c r="AZ3187" s="20" t="str">
        <f>VLOOKUP(D3187,[2]Reference!Q:V,6,FALSE)</f>
        <v>IC225</v>
      </c>
      <c r="BA3187" s="20" t="str">
        <f>VLOOKUP(D3187,[2]Reference!Q:V,3,FALSE)</f>
        <v>IC225</v>
      </c>
    </row>
    <row r="3188" spans="1:53" ht="13.5" x14ac:dyDescent="0.25">
      <c r="A3188" s="43" t="s">
        <v>11201</v>
      </c>
      <c r="B3188" s="44">
        <v>45810</v>
      </c>
      <c r="C3188" s="43" t="s">
        <v>54</v>
      </c>
      <c r="D3188" s="43" t="s">
        <v>92</v>
      </c>
      <c r="E3188" s="43" t="s">
        <v>93</v>
      </c>
      <c r="F3188" s="43" t="s">
        <v>92</v>
      </c>
      <c r="G3188" s="43" t="s">
        <v>72</v>
      </c>
      <c r="H3188" s="43" t="s">
        <v>73</v>
      </c>
      <c r="I3188" s="43" t="s">
        <v>1569</v>
      </c>
      <c r="J3188" s="43" t="s">
        <v>1570</v>
      </c>
      <c r="K3188" s="43" t="s">
        <v>261</v>
      </c>
      <c r="L3188" s="43" t="s">
        <v>11202</v>
      </c>
      <c r="M3188" s="43" t="s">
        <v>1751</v>
      </c>
      <c r="N3188" s="45">
        <v>20</v>
      </c>
      <c r="O3188" s="45">
        <v>12</v>
      </c>
      <c r="P3188" s="45">
        <v>8</v>
      </c>
      <c r="Q3188" s="45">
        <v>0</v>
      </c>
      <c r="R3188" s="45">
        <v>0</v>
      </c>
      <c r="S3188" s="45">
        <v>0</v>
      </c>
      <c r="T3188" s="45">
        <v>0</v>
      </c>
      <c r="U3188" s="45">
        <v>1</v>
      </c>
      <c r="V3188" s="45">
        <v>20</v>
      </c>
      <c r="W3188" s="43" t="s">
        <v>11203</v>
      </c>
      <c r="X3188" s="43" t="s">
        <v>80</v>
      </c>
      <c r="Y3188" s="43" t="s">
        <v>66</v>
      </c>
      <c r="Z3188" s="43" t="s">
        <v>10422</v>
      </c>
      <c r="AA3188" s="43" t="s">
        <v>10421</v>
      </c>
      <c r="AB3188" s="46">
        <v>0</v>
      </c>
      <c r="AC3188" s="46">
        <v>0</v>
      </c>
      <c r="AD3188" s="47">
        <v>0</v>
      </c>
      <c r="AE3188" s="47">
        <v>1</v>
      </c>
      <c r="AF3188" s="12" t="str">
        <f t="shared" si="588"/>
        <v>507692</v>
      </c>
      <c r="AG3188" s="13" t="str">
        <f>VLOOKUP(D3188,[2]Reference!$Q:$U,4,FALSE)</f>
        <v>Fleet</v>
      </c>
      <c r="AH3188" s="13" t="str">
        <f>VLOOKUP(D3188,[2]Reference!$Q:$U,5,FALSE)</f>
        <v>LNER</v>
      </c>
      <c r="AI3188" s="14">
        <f t="shared" si="589"/>
        <v>0</v>
      </c>
      <c r="AJ3188" s="14">
        <f t="shared" si="590"/>
        <v>0</v>
      </c>
      <c r="AK3188" s="14">
        <f t="shared" si="591"/>
        <v>0</v>
      </c>
      <c r="AL3188" s="15">
        <f t="shared" si="592"/>
        <v>0</v>
      </c>
      <c r="AM3188" s="14">
        <f t="shared" si="593"/>
        <v>20</v>
      </c>
      <c r="AN3188" s="16">
        <f t="shared" si="594"/>
        <v>45815</v>
      </c>
      <c r="AO3188" s="17">
        <f>VLOOKUP(B3188,[2]Reference!D:E,2,1)</f>
        <v>202603</v>
      </c>
      <c r="AP3188" s="12" t="str">
        <f t="shared" si="595"/>
        <v>7</v>
      </c>
      <c r="AQ3188" s="18">
        <f t="shared" si="596"/>
        <v>0</v>
      </c>
      <c r="AR3188" s="18">
        <f t="shared" si="597"/>
        <v>1</v>
      </c>
      <c r="AS3188" s="13" t="str">
        <f>VLOOKUP(D3188,[2]Reference!$Q:$U,3,FALSE)</f>
        <v>Azuma</v>
      </c>
      <c r="AT3188" s="13" t="str">
        <f>VLOOKUP(D3188,[2]Reference!Q:V,6,FALSE)</f>
        <v>Azuma</v>
      </c>
      <c r="AU3188" s="13" t="str">
        <f>VLOOKUP(D3188,[2]Reference!$Q:$U,2,FALSE)</f>
        <v>Hitachi - Class 801</v>
      </c>
      <c r="AV3188" s="19">
        <f t="shared" si="598"/>
        <v>45817</v>
      </c>
      <c r="AW3188" s="12" t="str">
        <f>+VLOOKUP(X3188,[2]Reference!BN:BO,2,FALSE)</f>
        <v>Fleet</v>
      </c>
      <c r="AX3188" s="20" t="str">
        <f t="shared" si="599"/>
        <v>HB</v>
      </c>
      <c r="AY3188" s="20" t="str">
        <f>VLOOKUP(AX3188,[2]Reference!AH:AI,2,FALSE)</f>
        <v>LNER</v>
      </c>
      <c r="AZ3188" s="20" t="str">
        <f>VLOOKUP(D3188,[2]Reference!Q:V,6,FALSE)</f>
        <v>Azuma</v>
      </c>
      <c r="BA3188" s="20" t="str">
        <f>VLOOKUP(D3188,[2]Reference!Q:V,3,FALSE)</f>
        <v>Azuma</v>
      </c>
    </row>
    <row r="3189" spans="1:53" ht="13.5" x14ac:dyDescent="0.25">
      <c r="A3189" s="43" t="s">
        <v>11204</v>
      </c>
      <c r="B3189" s="44">
        <v>45811</v>
      </c>
      <c r="C3189" s="43" t="s">
        <v>54</v>
      </c>
      <c r="D3189" s="43" t="s">
        <v>55</v>
      </c>
      <c r="E3189" s="43" t="s">
        <v>56</v>
      </c>
      <c r="F3189" s="43" t="s">
        <v>55</v>
      </c>
      <c r="G3189" s="43" t="s">
        <v>146</v>
      </c>
      <c r="H3189" s="43" t="s">
        <v>258</v>
      </c>
      <c r="I3189" s="43" t="s">
        <v>1077</v>
      </c>
      <c r="J3189" s="43" t="s">
        <v>1078</v>
      </c>
      <c r="K3189" s="43" t="s">
        <v>201</v>
      </c>
      <c r="L3189" s="43" t="s">
        <v>2037</v>
      </c>
      <c r="M3189" s="43" t="s">
        <v>947</v>
      </c>
      <c r="N3189" s="45">
        <v>0</v>
      </c>
      <c r="O3189" s="45">
        <v>0</v>
      </c>
      <c r="P3189" s="45">
        <v>0</v>
      </c>
      <c r="Q3189" s="45">
        <v>1</v>
      </c>
      <c r="R3189" s="45">
        <v>0</v>
      </c>
      <c r="S3189" s="45">
        <v>0</v>
      </c>
      <c r="T3189" s="45">
        <v>0</v>
      </c>
      <c r="U3189" s="45">
        <v>1</v>
      </c>
      <c r="V3189" s="45">
        <v>75</v>
      </c>
      <c r="W3189" s="43" t="s">
        <v>11205</v>
      </c>
      <c r="X3189" s="43" t="s">
        <v>80</v>
      </c>
      <c r="Y3189" s="43" t="s">
        <v>66</v>
      </c>
      <c r="Z3189" s="43" t="s">
        <v>10422</v>
      </c>
      <c r="AA3189" s="43" t="s">
        <v>10421</v>
      </c>
      <c r="AB3189" s="46">
        <v>1</v>
      </c>
      <c r="AC3189" s="46">
        <v>0</v>
      </c>
      <c r="AD3189" s="47">
        <v>1</v>
      </c>
      <c r="AE3189" s="47">
        <v>1</v>
      </c>
      <c r="AF3189" s="12" t="str">
        <f t="shared" si="588"/>
        <v>509307</v>
      </c>
      <c r="AG3189" s="13" t="str">
        <f>VLOOKUP(D3189,[2]Reference!$Q:$U,4,FALSE)</f>
        <v>Fleet</v>
      </c>
      <c r="AH3189" s="13" t="str">
        <f>VLOOKUP(D3189,[2]Reference!$Q:$U,5,FALSE)</f>
        <v>LNER</v>
      </c>
      <c r="AI3189" s="14">
        <f t="shared" si="589"/>
        <v>1</v>
      </c>
      <c r="AJ3189" s="14">
        <f t="shared" si="590"/>
        <v>0</v>
      </c>
      <c r="AK3189" s="14">
        <f t="shared" si="591"/>
        <v>1</v>
      </c>
      <c r="AL3189" s="15">
        <f t="shared" si="592"/>
        <v>0</v>
      </c>
      <c r="AM3189" s="14">
        <f t="shared" si="593"/>
        <v>0</v>
      </c>
      <c r="AN3189" s="16">
        <f t="shared" si="594"/>
        <v>45815</v>
      </c>
      <c r="AO3189" s="17">
        <f>VLOOKUP(B3189,[2]Reference!D:E,2,1)</f>
        <v>202603</v>
      </c>
      <c r="AP3189" s="12" t="str">
        <f t="shared" si="595"/>
        <v>7</v>
      </c>
      <c r="AQ3189" s="18">
        <f t="shared" si="596"/>
        <v>1</v>
      </c>
      <c r="AR3189" s="18">
        <f t="shared" si="597"/>
        <v>1</v>
      </c>
      <c r="AS3189" s="13" t="str">
        <f>VLOOKUP(D3189,[2]Reference!$Q:$U,3,FALSE)</f>
        <v>Azuma</v>
      </c>
      <c r="AT3189" s="13" t="str">
        <f>VLOOKUP(D3189,[2]Reference!Q:V,6,FALSE)</f>
        <v>Azuma</v>
      </c>
      <c r="AU3189" s="13" t="str">
        <f>VLOOKUP(D3189,[2]Reference!$Q:$U,2,FALSE)</f>
        <v>Hitachi - Class 800</v>
      </c>
      <c r="AV3189" s="19">
        <f t="shared" si="598"/>
        <v>45818</v>
      </c>
      <c r="AW3189" s="12" t="str">
        <f>+VLOOKUP(X3189,[2]Reference!BN:BO,2,FALSE)</f>
        <v>Fleet</v>
      </c>
      <c r="AX3189" s="20" t="str">
        <f t="shared" si="599"/>
        <v>HB</v>
      </c>
      <c r="AY3189" s="20" t="str">
        <f>VLOOKUP(AX3189,[2]Reference!AH:AI,2,FALSE)</f>
        <v>LNER</v>
      </c>
      <c r="AZ3189" s="20" t="str">
        <f>VLOOKUP(D3189,[2]Reference!Q:V,6,FALSE)</f>
        <v>Azuma</v>
      </c>
      <c r="BA3189" s="20" t="str">
        <f>VLOOKUP(D3189,[2]Reference!Q:V,3,FALSE)</f>
        <v>Azuma</v>
      </c>
    </row>
    <row r="3190" spans="1:53" ht="13.5" x14ac:dyDescent="0.25">
      <c r="A3190" s="43" t="s">
        <v>11206</v>
      </c>
      <c r="B3190" s="44">
        <v>45811</v>
      </c>
      <c r="C3190" s="43" t="s">
        <v>54</v>
      </c>
      <c r="D3190" s="43" t="s">
        <v>92</v>
      </c>
      <c r="E3190" s="43" t="s">
        <v>93</v>
      </c>
      <c r="F3190" s="43" t="s">
        <v>92</v>
      </c>
      <c r="G3190" s="43" t="s">
        <v>83</v>
      </c>
      <c r="H3190" s="43" t="s">
        <v>95</v>
      </c>
      <c r="I3190" s="43" t="s">
        <v>147</v>
      </c>
      <c r="J3190" s="43" t="s">
        <v>148</v>
      </c>
      <c r="K3190" s="43" t="s">
        <v>503</v>
      </c>
      <c r="L3190" s="43" t="s">
        <v>11207</v>
      </c>
      <c r="M3190" s="43" t="s">
        <v>174</v>
      </c>
      <c r="N3190" s="45">
        <v>4</v>
      </c>
      <c r="O3190" s="45">
        <v>4</v>
      </c>
      <c r="P3190" s="45">
        <v>0</v>
      </c>
      <c r="Q3190" s="45">
        <v>0</v>
      </c>
      <c r="R3190" s="45">
        <v>0</v>
      </c>
      <c r="S3190" s="45">
        <v>0</v>
      </c>
      <c r="T3190" s="45">
        <v>0</v>
      </c>
      <c r="U3190" s="45">
        <v>1</v>
      </c>
      <c r="V3190" s="45">
        <v>4</v>
      </c>
      <c r="W3190" s="43" t="s">
        <v>11208</v>
      </c>
      <c r="X3190" s="43" t="s">
        <v>80</v>
      </c>
      <c r="Y3190" s="43" t="s">
        <v>66</v>
      </c>
      <c r="Z3190" s="43" t="s">
        <v>10422</v>
      </c>
      <c r="AA3190" s="43" t="s">
        <v>10421</v>
      </c>
      <c r="AB3190" s="46">
        <v>0</v>
      </c>
      <c r="AC3190" s="46">
        <v>0</v>
      </c>
      <c r="AD3190" s="47">
        <v>0</v>
      </c>
      <c r="AE3190" s="47">
        <v>0</v>
      </c>
      <c r="AF3190" s="12" t="str">
        <f t="shared" si="588"/>
        <v>509462</v>
      </c>
      <c r="AG3190" s="13" t="str">
        <f>VLOOKUP(D3190,[2]Reference!$Q:$U,4,FALSE)</f>
        <v>Fleet</v>
      </c>
      <c r="AH3190" s="13" t="str">
        <f>VLOOKUP(D3190,[2]Reference!$Q:$U,5,FALSE)</f>
        <v>LNER</v>
      </c>
      <c r="AI3190" s="14">
        <f t="shared" si="589"/>
        <v>0</v>
      </c>
      <c r="AJ3190" s="14">
        <f t="shared" si="590"/>
        <v>0</v>
      </c>
      <c r="AK3190" s="14">
        <f t="shared" si="591"/>
        <v>0</v>
      </c>
      <c r="AL3190" s="15">
        <f t="shared" si="592"/>
        <v>0</v>
      </c>
      <c r="AM3190" s="14">
        <f t="shared" si="593"/>
        <v>4</v>
      </c>
      <c r="AN3190" s="16">
        <f t="shared" si="594"/>
        <v>45815</v>
      </c>
      <c r="AO3190" s="17">
        <f>VLOOKUP(B3190,[2]Reference!D:E,2,1)</f>
        <v>202603</v>
      </c>
      <c r="AP3190" s="12" t="str">
        <f t="shared" si="595"/>
        <v>7</v>
      </c>
      <c r="AQ3190" s="18">
        <f t="shared" si="596"/>
        <v>0</v>
      </c>
      <c r="AR3190" s="18">
        <f t="shared" si="597"/>
        <v>0</v>
      </c>
      <c r="AS3190" s="13" t="str">
        <f>VLOOKUP(D3190,[2]Reference!$Q:$U,3,FALSE)</f>
        <v>Azuma</v>
      </c>
      <c r="AT3190" s="13" t="str">
        <f>VLOOKUP(D3190,[2]Reference!Q:V,6,FALSE)</f>
        <v>Azuma</v>
      </c>
      <c r="AU3190" s="13" t="str">
        <f>VLOOKUP(D3190,[2]Reference!$Q:$U,2,FALSE)</f>
        <v>Hitachi - Class 801</v>
      </c>
      <c r="AV3190" s="19">
        <f t="shared" si="598"/>
        <v>45818</v>
      </c>
      <c r="AW3190" s="12" t="str">
        <f>+VLOOKUP(X3190,[2]Reference!BN:BO,2,FALSE)</f>
        <v>Fleet</v>
      </c>
      <c r="AX3190" s="20" t="str">
        <f t="shared" si="599"/>
        <v>HB</v>
      </c>
      <c r="AY3190" s="20" t="str">
        <f>VLOOKUP(AX3190,[2]Reference!AH:AI,2,FALSE)</f>
        <v>LNER</v>
      </c>
      <c r="AZ3190" s="20" t="str">
        <f>VLOOKUP(D3190,[2]Reference!Q:V,6,FALSE)</f>
        <v>Azuma</v>
      </c>
      <c r="BA3190" s="20" t="str">
        <f>VLOOKUP(D3190,[2]Reference!Q:V,3,FALSE)</f>
        <v>Azuma</v>
      </c>
    </row>
    <row r="3191" spans="1:53" ht="13.5" x14ac:dyDescent="0.25">
      <c r="A3191" s="43" t="s">
        <v>11209</v>
      </c>
      <c r="B3191" s="44">
        <v>45811</v>
      </c>
      <c r="C3191" s="43" t="s">
        <v>54</v>
      </c>
      <c r="D3191" s="43" t="s">
        <v>55</v>
      </c>
      <c r="E3191" s="43" t="s">
        <v>56</v>
      </c>
      <c r="F3191" s="43" t="s">
        <v>55</v>
      </c>
      <c r="G3191" s="43" t="s">
        <v>146</v>
      </c>
      <c r="H3191" s="43" t="s">
        <v>198</v>
      </c>
      <c r="I3191" s="43" t="s">
        <v>199</v>
      </c>
      <c r="J3191" s="43" t="s">
        <v>200</v>
      </c>
      <c r="K3191" s="43" t="s">
        <v>201</v>
      </c>
      <c r="L3191" s="43" t="s">
        <v>4349</v>
      </c>
      <c r="M3191" s="43" t="s">
        <v>533</v>
      </c>
      <c r="N3191" s="45">
        <v>3</v>
      </c>
      <c r="O3191" s="45">
        <v>3</v>
      </c>
      <c r="P3191" s="45">
        <v>0</v>
      </c>
      <c r="Q3191" s="45">
        <v>0</v>
      </c>
      <c r="R3191" s="45">
        <v>0</v>
      </c>
      <c r="S3191" s="45">
        <v>0</v>
      </c>
      <c r="T3191" s="45">
        <v>0</v>
      </c>
      <c r="U3191" s="45">
        <v>1</v>
      </c>
      <c r="V3191" s="45">
        <v>3</v>
      </c>
      <c r="W3191" s="43" t="s">
        <v>11210</v>
      </c>
      <c r="X3191" s="43" t="s">
        <v>119</v>
      </c>
      <c r="Y3191" s="43" t="s">
        <v>66</v>
      </c>
      <c r="Z3191" s="43" t="s">
        <v>10422</v>
      </c>
      <c r="AA3191" s="43" t="s">
        <v>10421</v>
      </c>
      <c r="AB3191" s="46">
        <v>0</v>
      </c>
      <c r="AC3191" s="46">
        <v>0</v>
      </c>
      <c r="AD3191" s="47">
        <v>0</v>
      </c>
      <c r="AE3191" s="47">
        <v>0</v>
      </c>
      <c r="AF3191" s="12" t="str">
        <f t="shared" si="588"/>
        <v>510274</v>
      </c>
      <c r="AG3191" s="13" t="str">
        <f>VLOOKUP(D3191,[2]Reference!$Q:$U,4,FALSE)</f>
        <v>Fleet</v>
      </c>
      <c r="AH3191" s="13" t="str">
        <f>VLOOKUP(D3191,[2]Reference!$Q:$U,5,FALSE)</f>
        <v>LNER</v>
      </c>
      <c r="AI3191" s="14">
        <f t="shared" si="589"/>
        <v>0</v>
      </c>
      <c r="AJ3191" s="14">
        <f t="shared" si="590"/>
        <v>0</v>
      </c>
      <c r="AK3191" s="14">
        <f t="shared" si="591"/>
        <v>0</v>
      </c>
      <c r="AL3191" s="15">
        <f t="shared" si="592"/>
        <v>0</v>
      </c>
      <c r="AM3191" s="14">
        <f t="shared" si="593"/>
        <v>3</v>
      </c>
      <c r="AN3191" s="16">
        <f t="shared" si="594"/>
        <v>45815</v>
      </c>
      <c r="AO3191" s="17">
        <f>VLOOKUP(B3191,[2]Reference!D:E,2,1)</f>
        <v>202603</v>
      </c>
      <c r="AP3191" s="12" t="str">
        <f t="shared" si="595"/>
        <v>7</v>
      </c>
      <c r="AQ3191" s="18">
        <f t="shared" si="596"/>
        <v>0</v>
      </c>
      <c r="AR3191" s="18">
        <f t="shared" si="597"/>
        <v>0</v>
      </c>
      <c r="AS3191" s="13" t="str">
        <f>VLOOKUP(D3191,[2]Reference!$Q:$U,3,FALSE)</f>
        <v>Azuma</v>
      </c>
      <c r="AT3191" s="13" t="str">
        <f>VLOOKUP(D3191,[2]Reference!Q:V,6,FALSE)</f>
        <v>Azuma</v>
      </c>
      <c r="AU3191" s="13" t="str">
        <f>VLOOKUP(D3191,[2]Reference!$Q:$U,2,FALSE)</f>
        <v>Hitachi - Class 800</v>
      </c>
      <c r="AV3191" s="19">
        <f t="shared" si="598"/>
        <v>45818</v>
      </c>
      <c r="AW3191" s="12" t="str">
        <f>+VLOOKUP(X3191,[2]Reference!BN:BO,2,FALSE)</f>
        <v>Depot</v>
      </c>
      <c r="AX3191" s="20" t="str">
        <f t="shared" si="599"/>
        <v>HB</v>
      </c>
      <c r="AY3191" s="20" t="str">
        <f>VLOOKUP(AX3191,[2]Reference!AH:AI,2,FALSE)</f>
        <v>LNER</v>
      </c>
      <c r="AZ3191" s="20" t="str">
        <f>VLOOKUP(D3191,[2]Reference!Q:V,6,FALSE)</f>
        <v>Azuma</v>
      </c>
      <c r="BA3191" s="20" t="str">
        <f>VLOOKUP(D3191,[2]Reference!Q:V,3,FALSE)</f>
        <v>Azuma</v>
      </c>
    </row>
    <row r="3192" spans="1:53" ht="13.5" x14ac:dyDescent="0.25">
      <c r="A3192" s="43" t="s">
        <v>11211</v>
      </c>
      <c r="B3192" s="44">
        <v>45812</v>
      </c>
      <c r="C3192" s="43" t="s">
        <v>54</v>
      </c>
      <c r="D3192" s="43" t="s">
        <v>55</v>
      </c>
      <c r="E3192" s="43" t="s">
        <v>56</v>
      </c>
      <c r="F3192" s="43" t="s">
        <v>55</v>
      </c>
      <c r="G3192" s="43" t="s">
        <v>231</v>
      </c>
      <c r="H3192" s="43" t="s">
        <v>84</v>
      </c>
      <c r="I3192" s="43" t="s">
        <v>251</v>
      </c>
      <c r="J3192" s="43" t="s">
        <v>252</v>
      </c>
      <c r="K3192" s="43" t="s">
        <v>919</v>
      </c>
      <c r="L3192" s="43" t="s">
        <v>4846</v>
      </c>
      <c r="M3192" s="43" t="s">
        <v>1045</v>
      </c>
      <c r="N3192" s="45">
        <v>8</v>
      </c>
      <c r="O3192" s="45">
        <v>8</v>
      </c>
      <c r="P3192" s="45">
        <v>0</v>
      </c>
      <c r="Q3192" s="45">
        <v>0</v>
      </c>
      <c r="R3192" s="45">
        <v>0</v>
      </c>
      <c r="S3192" s="45">
        <v>0</v>
      </c>
      <c r="T3192" s="45">
        <v>0</v>
      </c>
      <c r="U3192" s="45">
        <v>1</v>
      </c>
      <c r="V3192" s="45">
        <v>8</v>
      </c>
      <c r="W3192" s="43" t="s">
        <v>11212</v>
      </c>
      <c r="X3192" s="43" t="s">
        <v>80</v>
      </c>
      <c r="Y3192" s="43" t="s">
        <v>66</v>
      </c>
      <c r="Z3192" s="43" t="s">
        <v>10422</v>
      </c>
      <c r="AA3192" s="43" t="s">
        <v>10421</v>
      </c>
      <c r="AB3192" s="46">
        <v>0</v>
      </c>
      <c r="AC3192" s="46">
        <v>0</v>
      </c>
      <c r="AD3192" s="47">
        <v>0</v>
      </c>
      <c r="AE3192" s="47">
        <v>0</v>
      </c>
      <c r="AF3192" s="12" t="str">
        <f t="shared" si="588"/>
        <v>511657</v>
      </c>
      <c r="AG3192" s="13" t="str">
        <f>VLOOKUP(D3192,[2]Reference!$Q:$U,4,FALSE)</f>
        <v>Fleet</v>
      </c>
      <c r="AH3192" s="13" t="str">
        <f>VLOOKUP(D3192,[2]Reference!$Q:$U,5,FALSE)</f>
        <v>LNER</v>
      </c>
      <c r="AI3192" s="14">
        <f t="shared" si="589"/>
        <v>0</v>
      </c>
      <c r="AJ3192" s="14">
        <f t="shared" si="590"/>
        <v>0</v>
      </c>
      <c r="AK3192" s="14">
        <f t="shared" si="591"/>
        <v>0</v>
      </c>
      <c r="AL3192" s="15">
        <f t="shared" si="592"/>
        <v>0</v>
      </c>
      <c r="AM3192" s="14">
        <f t="shared" si="593"/>
        <v>8</v>
      </c>
      <c r="AN3192" s="16">
        <f t="shared" si="594"/>
        <v>45815</v>
      </c>
      <c r="AO3192" s="17">
        <f>VLOOKUP(B3192,[2]Reference!D:E,2,1)</f>
        <v>202603</v>
      </c>
      <c r="AP3192" s="12" t="str">
        <f t="shared" si="595"/>
        <v>7</v>
      </c>
      <c r="AQ3192" s="18">
        <f t="shared" si="596"/>
        <v>0</v>
      </c>
      <c r="AR3192" s="18">
        <f t="shared" si="597"/>
        <v>0</v>
      </c>
      <c r="AS3192" s="13" t="str">
        <f>VLOOKUP(D3192,[2]Reference!$Q:$U,3,FALSE)</f>
        <v>Azuma</v>
      </c>
      <c r="AT3192" s="13" t="str">
        <f>VLOOKUP(D3192,[2]Reference!Q:V,6,FALSE)</f>
        <v>Azuma</v>
      </c>
      <c r="AU3192" s="13" t="str">
        <f>VLOOKUP(D3192,[2]Reference!$Q:$U,2,FALSE)</f>
        <v>Hitachi - Class 800</v>
      </c>
      <c r="AV3192" s="19">
        <f t="shared" si="598"/>
        <v>45819</v>
      </c>
      <c r="AW3192" s="12" t="str">
        <f>+VLOOKUP(X3192,[2]Reference!BN:BO,2,FALSE)</f>
        <v>Fleet</v>
      </c>
      <c r="AX3192" s="20" t="str">
        <f t="shared" si="599"/>
        <v>HB</v>
      </c>
      <c r="AY3192" s="20" t="str">
        <f>VLOOKUP(AX3192,[2]Reference!AH:AI,2,FALSE)</f>
        <v>LNER</v>
      </c>
      <c r="AZ3192" s="20" t="str">
        <f>VLOOKUP(D3192,[2]Reference!Q:V,6,FALSE)</f>
        <v>Azuma</v>
      </c>
      <c r="BA3192" s="20" t="str">
        <f>VLOOKUP(D3192,[2]Reference!Q:V,3,FALSE)</f>
        <v>Azuma</v>
      </c>
    </row>
    <row r="3193" spans="1:53" ht="13.5" x14ac:dyDescent="0.25">
      <c r="A3193" s="43" t="s">
        <v>11213</v>
      </c>
      <c r="B3193" s="44">
        <v>45812</v>
      </c>
      <c r="C3193" s="43" t="s">
        <v>54</v>
      </c>
      <c r="D3193" s="43" t="s">
        <v>70</v>
      </c>
      <c r="E3193" s="43" t="s">
        <v>71</v>
      </c>
      <c r="F3193" s="43" t="s">
        <v>70</v>
      </c>
      <c r="G3193" s="43" t="s">
        <v>146</v>
      </c>
      <c r="H3193" s="43" t="s">
        <v>237</v>
      </c>
      <c r="I3193" s="43" t="s">
        <v>238</v>
      </c>
      <c r="J3193" s="43" t="s">
        <v>239</v>
      </c>
      <c r="K3193" s="43" t="s">
        <v>1452</v>
      </c>
      <c r="L3193" s="43" t="s">
        <v>11214</v>
      </c>
      <c r="M3193" s="43" t="s">
        <v>78</v>
      </c>
      <c r="N3193" s="45">
        <v>9</v>
      </c>
      <c r="O3193" s="45">
        <v>6</v>
      </c>
      <c r="P3193" s="45">
        <v>3</v>
      </c>
      <c r="Q3193" s="45">
        <v>0</v>
      </c>
      <c r="R3193" s="45">
        <v>0</v>
      </c>
      <c r="S3193" s="45">
        <v>0</v>
      </c>
      <c r="T3193" s="45">
        <v>0</v>
      </c>
      <c r="U3193" s="45">
        <v>2</v>
      </c>
      <c r="V3193" s="45">
        <v>9</v>
      </c>
      <c r="W3193" s="43" t="s">
        <v>11215</v>
      </c>
      <c r="X3193" s="43" t="s">
        <v>80</v>
      </c>
      <c r="Y3193" s="43" t="s">
        <v>66</v>
      </c>
      <c r="Z3193" s="43" t="s">
        <v>10422</v>
      </c>
      <c r="AA3193" s="43" t="s">
        <v>10421</v>
      </c>
      <c r="AB3193" s="46">
        <v>0</v>
      </c>
      <c r="AC3193" s="46">
        <v>0</v>
      </c>
      <c r="AD3193" s="47">
        <v>0</v>
      </c>
      <c r="AE3193" s="47">
        <v>0</v>
      </c>
      <c r="AF3193" s="12" t="str">
        <f t="shared" si="588"/>
        <v>512683</v>
      </c>
      <c r="AG3193" s="13" t="str">
        <f>VLOOKUP(D3193,[2]Reference!$Q:$U,4,FALSE)</f>
        <v>Fleet</v>
      </c>
      <c r="AH3193" s="13" t="str">
        <f>VLOOKUP(D3193,[2]Reference!$Q:$U,5,FALSE)</f>
        <v>LNER</v>
      </c>
      <c r="AI3193" s="14">
        <f t="shared" si="589"/>
        <v>0</v>
      </c>
      <c r="AJ3193" s="14">
        <f t="shared" si="590"/>
        <v>0</v>
      </c>
      <c r="AK3193" s="14">
        <f t="shared" si="591"/>
        <v>0</v>
      </c>
      <c r="AL3193" s="15">
        <f t="shared" si="592"/>
        <v>0</v>
      </c>
      <c r="AM3193" s="14">
        <f t="shared" si="593"/>
        <v>9</v>
      </c>
      <c r="AN3193" s="16">
        <f t="shared" si="594"/>
        <v>45815</v>
      </c>
      <c r="AO3193" s="17">
        <f>VLOOKUP(B3193,[2]Reference!D:E,2,1)</f>
        <v>202603</v>
      </c>
      <c r="AP3193" s="12" t="str">
        <f t="shared" si="595"/>
        <v>7</v>
      </c>
      <c r="AQ3193" s="18">
        <f t="shared" si="596"/>
        <v>0</v>
      </c>
      <c r="AR3193" s="18">
        <f t="shared" si="597"/>
        <v>0</v>
      </c>
      <c r="AS3193" s="13" t="str">
        <f>VLOOKUP(D3193,[2]Reference!$Q:$U,3,FALSE)</f>
        <v>IC225</v>
      </c>
      <c r="AT3193" s="13" t="str">
        <f>VLOOKUP(D3193,[2]Reference!Q:V,6,FALSE)</f>
        <v>IC225</v>
      </c>
      <c r="AU3193" s="13" t="str">
        <f>VLOOKUP(D3193,[2]Reference!$Q:$U,2,FALSE)</f>
        <v>Cl 91 Loco</v>
      </c>
      <c r="AV3193" s="19">
        <f t="shared" si="598"/>
        <v>45819</v>
      </c>
      <c r="AW3193" s="12" t="str">
        <f>+VLOOKUP(X3193,[2]Reference!BN:BO,2,FALSE)</f>
        <v>Fleet</v>
      </c>
      <c r="AX3193" s="20" t="str">
        <f t="shared" si="599"/>
        <v>HB</v>
      </c>
      <c r="AY3193" s="20" t="str">
        <f>VLOOKUP(AX3193,[2]Reference!AH:AI,2,FALSE)</f>
        <v>LNER</v>
      </c>
      <c r="AZ3193" s="20" t="str">
        <f>VLOOKUP(D3193,[2]Reference!Q:V,6,FALSE)</f>
        <v>IC225</v>
      </c>
      <c r="BA3193" s="20" t="str">
        <f>VLOOKUP(D3193,[2]Reference!Q:V,3,FALSE)</f>
        <v>IC225</v>
      </c>
    </row>
    <row r="3194" spans="1:53" ht="13.5" x14ac:dyDescent="0.25">
      <c r="A3194" s="43" t="s">
        <v>11216</v>
      </c>
      <c r="B3194" s="44">
        <v>45814</v>
      </c>
      <c r="C3194" s="43" t="s">
        <v>54</v>
      </c>
      <c r="D3194" s="43" t="s">
        <v>55</v>
      </c>
      <c r="E3194" s="43" t="s">
        <v>56</v>
      </c>
      <c r="F3194" s="43" t="s">
        <v>55</v>
      </c>
      <c r="G3194" s="43" t="s">
        <v>57</v>
      </c>
      <c r="H3194" s="43" t="s">
        <v>84</v>
      </c>
      <c r="I3194" s="43" t="s">
        <v>251</v>
      </c>
      <c r="J3194" s="43" t="s">
        <v>252</v>
      </c>
      <c r="K3194" s="43" t="s">
        <v>1552</v>
      </c>
      <c r="L3194" s="43" t="s">
        <v>1997</v>
      </c>
      <c r="M3194" s="43" t="s">
        <v>440</v>
      </c>
      <c r="N3194" s="45">
        <v>7</v>
      </c>
      <c r="O3194" s="45">
        <v>7</v>
      </c>
      <c r="P3194" s="45">
        <v>0</v>
      </c>
      <c r="Q3194" s="45">
        <v>0</v>
      </c>
      <c r="R3194" s="45">
        <v>0</v>
      </c>
      <c r="S3194" s="45">
        <v>0</v>
      </c>
      <c r="T3194" s="45">
        <v>0</v>
      </c>
      <c r="U3194" s="45">
        <v>1</v>
      </c>
      <c r="V3194" s="45">
        <v>7</v>
      </c>
      <c r="W3194" s="43" t="s">
        <v>11217</v>
      </c>
      <c r="X3194" s="43" t="s">
        <v>80</v>
      </c>
      <c r="Y3194" s="43" t="s">
        <v>66</v>
      </c>
      <c r="Z3194" s="43" t="s">
        <v>10422</v>
      </c>
      <c r="AA3194" s="43" t="s">
        <v>10421</v>
      </c>
      <c r="AB3194" s="46">
        <v>0</v>
      </c>
      <c r="AC3194" s="46">
        <v>0</v>
      </c>
      <c r="AD3194" s="47">
        <v>0</v>
      </c>
      <c r="AE3194" s="47">
        <v>0</v>
      </c>
      <c r="AF3194" s="12" t="str">
        <f t="shared" si="588"/>
        <v>516733</v>
      </c>
      <c r="AG3194" s="13" t="str">
        <f>VLOOKUP(D3194,[2]Reference!$Q:$U,4,FALSE)</f>
        <v>Fleet</v>
      </c>
      <c r="AH3194" s="13" t="str">
        <f>VLOOKUP(D3194,[2]Reference!$Q:$U,5,FALSE)</f>
        <v>LNER</v>
      </c>
      <c r="AI3194" s="14">
        <f t="shared" si="589"/>
        <v>0</v>
      </c>
      <c r="AJ3194" s="14">
        <f t="shared" si="590"/>
        <v>0</v>
      </c>
      <c r="AK3194" s="14">
        <f t="shared" si="591"/>
        <v>0</v>
      </c>
      <c r="AL3194" s="15">
        <f t="shared" si="592"/>
        <v>0</v>
      </c>
      <c r="AM3194" s="14">
        <f t="shared" si="593"/>
        <v>7</v>
      </c>
      <c r="AN3194" s="16">
        <f t="shared" si="594"/>
        <v>45815</v>
      </c>
      <c r="AO3194" s="17">
        <f>VLOOKUP(B3194,[2]Reference!D:E,2,1)</f>
        <v>202603</v>
      </c>
      <c r="AP3194" s="12" t="str">
        <f t="shared" si="595"/>
        <v>7</v>
      </c>
      <c r="AQ3194" s="18">
        <f t="shared" si="596"/>
        <v>0</v>
      </c>
      <c r="AR3194" s="18">
        <f t="shared" si="597"/>
        <v>0</v>
      </c>
      <c r="AS3194" s="13" t="str">
        <f>VLOOKUP(D3194,[2]Reference!$Q:$U,3,FALSE)</f>
        <v>Azuma</v>
      </c>
      <c r="AT3194" s="13" t="str">
        <f>VLOOKUP(D3194,[2]Reference!Q:V,6,FALSE)</f>
        <v>Azuma</v>
      </c>
      <c r="AU3194" s="13" t="str">
        <f>VLOOKUP(D3194,[2]Reference!$Q:$U,2,FALSE)</f>
        <v>Hitachi - Class 800</v>
      </c>
      <c r="AV3194" s="19">
        <f t="shared" si="598"/>
        <v>45821</v>
      </c>
      <c r="AW3194" s="12" t="str">
        <f>+VLOOKUP(X3194,[2]Reference!BN:BO,2,FALSE)</f>
        <v>Fleet</v>
      </c>
      <c r="AX3194" s="20" t="str">
        <f t="shared" si="599"/>
        <v>HB</v>
      </c>
      <c r="AY3194" s="20" t="str">
        <f>VLOOKUP(AX3194,[2]Reference!AH:AI,2,FALSE)</f>
        <v>LNER</v>
      </c>
      <c r="AZ3194" s="20" t="str">
        <f>VLOOKUP(D3194,[2]Reference!Q:V,6,FALSE)</f>
        <v>Azuma</v>
      </c>
      <c r="BA3194" s="20" t="str">
        <f>VLOOKUP(D3194,[2]Reference!Q:V,3,FALSE)</f>
        <v>Azuma</v>
      </c>
    </row>
    <row r="3195" spans="1:53" ht="13.5" x14ac:dyDescent="0.25">
      <c r="A3195" s="43" t="s">
        <v>11218</v>
      </c>
      <c r="B3195" s="44">
        <v>45814</v>
      </c>
      <c r="C3195" s="43" t="s">
        <v>54</v>
      </c>
      <c r="D3195" s="43" t="s">
        <v>110</v>
      </c>
      <c r="E3195" s="43" t="s">
        <v>111</v>
      </c>
      <c r="F3195" s="43" t="s">
        <v>110</v>
      </c>
      <c r="G3195" s="43" t="s">
        <v>83</v>
      </c>
      <c r="H3195" s="43" t="s">
        <v>112</v>
      </c>
      <c r="I3195" s="43" t="s">
        <v>3470</v>
      </c>
      <c r="J3195" s="43" t="s">
        <v>3471</v>
      </c>
      <c r="K3195" s="43" t="s">
        <v>713</v>
      </c>
      <c r="L3195" s="43" t="s">
        <v>11219</v>
      </c>
      <c r="M3195" s="43" t="s">
        <v>929</v>
      </c>
      <c r="N3195" s="45">
        <v>1</v>
      </c>
      <c r="O3195" s="45">
        <v>0</v>
      </c>
      <c r="P3195" s="45">
        <v>1</v>
      </c>
      <c r="Q3195" s="45">
        <v>0</v>
      </c>
      <c r="R3195" s="45">
        <v>0</v>
      </c>
      <c r="S3195" s="45">
        <v>0</v>
      </c>
      <c r="T3195" s="45">
        <v>0</v>
      </c>
      <c r="U3195" s="45">
        <v>1</v>
      </c>
      <c r="V3195" s="45">
        <v>1</v>
      </c>
      <c r="W3195" s="43" t="s">
        <v>11220</v>
      </c>
      <c r="X3195" s="43" t="s">
        <v>119</v>
      </c>
      <c r="Y3195" s="43" t="s">
        <v>66</v>
      </c>
      <c r="Z3195" s="43" t="s">
        <v>10422</v>
      </c>
      <c r="AA3195" s="43" t="s">
        <v>10421</v>
      </c>
      <c r="AB3195" s="46">
        <v>0</v>
      </c>
      <c r="AC3195" s="46">
        <v>0</v>
      </c>
      <c r="AD3195" s="47">
        <v>0</v>
      </c>
      <c r="AE3195" s="47">
        <v>0</v>
      </c>
      <c r="AF3195" s="12" t="str">
        <f t="shared" si="588"/>
        <v>516753</v>
      </c>
      <c r="AG3195" s="13" t="str">
        <f>VLOOKUP(D3195,[2]Reference!$Q:$U,4,FALSE)</f>
        <v>Fleet</v>
      </c>
      <c r="AH3195" s="13" t="str">
        <f>VLOOKUP(D3195,[2]Reference!$Q:$U,5,FALSE)</f>
        <v>LNER</v>
      </c>
      <c r="AI3195" s="14">
        <f t="shared" si="589"/>
        <v>0</v>
      </c>
      <c r="AJ3195" s="14">
        <f t="shared" si="590"/>
        <v>0</v>
      </c>
      <c r="AK3195" s="14">
        <f t="shared" si="591"/>
        <v>0</v>
      </c>
      <c r="AL3195" s="15">
        <f t="shared" si="592"/>
        <v>0</v>
      </c>
      <c r="AM3195" s="14">
        <f t="shared" si="593"/>
        <v>1</v>
      </c>
      <c r="AN3195" s="16">
        <f t="shared" si="594"/>
        <v>45815</v>
      </c>
      <c r="AO3195" s="17">
        <f>VLOOKUP(B3195,[2]Reference!D:E,2,1)</f>
        <v>202603</v>
      </c>
      <c r="AP3195" s="12" t="str">
        <f t="shared" si="595"/>
        <v>7</v>
      </c>
      <c r="AQ3195" s="18">
        <f t="shared" si="596"/>
        <v>0</v>
      </c>
      <c r="AR3195" s="18">
        <f t="shared" si="597"/>
        <v>0</v>
      </c>
      <c r="AS3195" s="13" t="str">
        <f>VLOOKUP(D3195,[2]Reference!$Q:$U,3,FALSE)</f>
        <v>Azuma</v>
      </c>
      <c r="AT3195" s="13" t="str">
        <f>VLOOKUP(D3195,[2]Reference!Q:V,6,FALSE)</f>
        <v>Depot</v>
      </c>
      <c r="AU3195" s="13" t="str">
        <f>VLOOKUP(D3195,[2]Reference!$Q:$U,2,FALSE)</f>
        <v>Craigentinny</v>
      </c>
      <c r="AV3195" s="19">
        <f t="shared" si="598"/>
        <v>45821</v>
      </c>
      <c r="AW3195" s="12" t="str">
        <f>+VLOOKUP(X3195,[2]Reference!BN:BO,2,FALSE)</f>
        <v>Depot</v>
      </c>
      <c r="AX3195" s="20" t="str">
        <f t="shared" si="599"/>
        <v>HB</v>
      </c>
      <c r="AY3195" s="20" t="str">
        <f>VLOOKUP(AX3195,[2]Reference!AH:AI,2,FALSE)</f>
        <v>LNER</v>
      </c>
      <c r="AZ3195" s="20" t="str">
        <f>VLOOKUP(D3195,[2]Reference!Q:V,6,FALSE)</f>
        <v>Depot</v>
      </c>
      <c r="BA3195" s="20" t="str">
        <f>VLOOKUP(D3195,[2]Reference!Q:V,3,FALSE)</f>
        <v>Azuma</v>
      </c>
    </row>
    <row r="3196" spans="1:53" ht="13.5" x14ac:dyDescent="0.25">
      <c r="A3196" s="43" t="s">
        <v>11221</v>
      </c>
      <c r="B3196" s="44">
        <v>45815</v>
      </c>
      <c r="C3196" s="43" t="s">
        <v>54</v>
      </c>
      <c r="D3196" s="43" t="s">
        <v>161</v>
      </c>
      <c r="E3196" s="43" t="s">
        <v>162</v>
      </c>
      <c r="F3196" s="43" t="s">
        <v>161</v>
      </c>
      <c r="G3196" s="43" t="s">
        <v>146</v>
      </c>
      <c r="H3196" s="43" t="s">
        <v>258</v>
      </c>
      <c r="I3196" s="43" t="s">
        <v>5406</v>
      </c>
      <c r="J3196" s="43" t="s">
        <v>5407</v>
      </c>
      <c r="K3196" s="43" t="s">
        <v>201</v>
      </c>
      <c r="L3196" s="43" t="s">
        <v>11222</v>
      </c>
      <c r="M3196" s="43" t="s">
        <v>107</v>
      </c>
      <c r="N3196" s="45">
        <v>4</v>
      </c>
      <c r="O3196" s="45">
        <v>4</v>
      </c>
      <c r="P3196" s="45">
        <v>0</v>
      </c>
      <c r="Q3196" s="45">
        <v>0</v>
      </c>
      <c r="R3196" s="45">
        <v>0</v>
      </c>
      <c r="S3196" s="45">
        <v>0</v>
      </c>
      <c r="T3196" s="45">
        <v>0</v>
      </c>
      <c r="U3196" s="45">
        <v>1</v>
      </c>
      <c r="V3196" s="45">
        <v>4</v>
      </c>
      <c r="W3196" s="43" t="s">
        <v>11223</v>
      </c>
      <c r="X3196" s="43" t="s">
        <v>80</v>
      </c>
      <c r="Y3196" s="43" t="s">
        <v>66</v>
      </c>
      <c r="Z3196" s="43" t="s">
        <v>10422</v>
      </c>
      <c r="AA3196" s="43" t="s">
        <v>10421</v>
      </c>
      <c r="AB3196" s="46">
        <v>0</v>
      </c>
      <c r="AC3196" s="46">
        <v>0</v>
      </c>
      <c r="AD3196" s="47">
        <v>0</v>
      </c>
      <c r="AE3196" s="47">
        <v>0.17</v>
      </c>
      <c r="AF3196" s="12" t="str">
        <f t="shared" si="588"/>
        <v>519249</v>
      </c>
      <c r="AG3196" s="13" t="str">
        <f>VLOOKUP(D3196,[2]Reference!$Q:$U,4,FALSE)</f>
        <v>Fleet</v>
      </c>
      <c r="AH3196" s="13" t="str">
        <f>VLOOKUP(D3196,[2]Reference!$Q:$U,5,FALSE)</f>
        <v>LNER</v>
      </c>
      <c r="AI3196" s="14">
        <f t="shared" si="589"/>
        <v>0</v>
      </c>
      <c r="AJ3196" s="14">
        <f t="shared" si="590"/>
        <v>0</v>
      </c>
      <c r="AK3196" s="14">
        <f t="shared" si="591"/>
        <v>0</v>
      </c>
      <c r="AL3196" s="15">
        <f t="shared" si="592"/>
        <v>0</v>
      </c>
      <c r="AM3196" s="14">
        <f t="shared" si="593"/>
        <v>4</v>
      </c>
      <c r="AN3196" s="16">
        <f t="shared" si="594"/>
        <v>45815</v>
      </c>
      <c r="AO3196" s="17">
        <f>VLOOKUP(B3196,[2]Reference!D:E,2,1)</f>
        <v>202603</v>
      </c>
      <c r="AP3196" s="12" t="str">
        <f t="shared" si="595"/>
        <v>7</v>
      </c>
      <c r="AQ3196" s="18">
        <f t="shared" si="596"/>
        <v>0</v>
      </c>
      <c r="AR3196" s="18">
        <f t="shared" si="597"/>
        <v>0.17</v>
      </c>
      <c r="AS3196" s="13" t="str">
        <f>VLOOKUP(D3196,[2]Reference!$Q:$U,3,FALSE)</f>
        <v>IC225</v>
      </c>
      <c r="AT3196" s="13" t="str">
        <f>VLOOKUP(D3196,[2]Reference!Q:V,6,FALSE)</f>
        <v>IC225</v>
      </c>
      <c r="AU3196" s="13" t="str">
        <f>VLOOKUP(D3196,[2]Reference!$Q:$U,2,FALSE)</f>
        <v>MK4 Coach</v>
      </c>
      <c r="AV3196" s="19">
        <f t="shared" si="598"/>
        <v>45822</v>
      </c>
      <c r="AW3196" s="12" t="str">
        <f>+VLOOKUP(X3196,[2]Reference!BN:BO,2,FALSE)</f>
        <v>Fleet</v>
      </c>
      <c r="AX3196" s="20" t="str">
        <f t="shared" si="599"/>
        <v>HB</v>
      </c>
      <c r="AY3196" s="20" t="str">
        <f>VLOOKUP(AX3196,[2]Reference!AH:AI,2,FALSE)</f>
        <v>LNER</v>
      </c>
      <c r="AZ3196" s="20" t="str">
        <f>VLOOKUP(D3196,[2]Reference!Q:V,6,FALSE)</f>
        <v>IC225</v>
      </c>
      <c r="BA3196" s="20" t="str">
        <f>VLOOKUP(D3196,[2]Reference!Q:V,3,FALSE)</f>
        <v>IC225</v>
      </c>
    </row>
    <row r="3197" spans="1:53" ht="13.5" x14ac:dyDescent="0.25">
      <c r="A3197" s="43" t="s">
        <v>11224</v>
      </c>
      <c r="B3197" s="44">
        <v>45815</v>
      </c>
      <c r="C3197" s="43" t="s">
        <v>54</v>
      </c>
      <c r="D3197" s="43" t="s">
        <v>92</v>
      </c>
      <c r="E3197" s="43" t="s">
        <v>93</v>
      </c>
      <c r="F3197" s="43" t="s">
        <v>92</v>
      </c>
      <c r="G3197" s="43" t="s">
        <v>129</v>
      </c>
      <c r="H3197" s="43" t="s">
        <v>198</v>
      </c>
      <c r="I3197" s="43" t="s">
        <v>209</v>
      </c>
      <c r="J3197" s="43" t="s">
        <v>210</v>
      </c>
      <c r="K3197" s="43" t="s">
        <v>270</v>
      </c>
      <c r="L3197" s="43" t="s">
        <v>6822</v>
      </c>
      <c r="M3197" s="43" t="s">
        <v>222</v>
      </c>
      <c r="N3197" s="45">
        <v>0</v>
      </c>
      <c r="O3197" s="45">
        <v>0</v>
      </c>
      <c r="P3197" s="45">
        <v>0</v>
      </c>
      <c r="Q3197" s="45">
        <v>0</v>
      </c>
      <c r="R3197" s="45">
        <v>1</v>
      </c>
      <c r="S3197" s="45">
        <v>1</v>
      </c>
      <c r="T3197" s="45">
        <v>0</v>
      </c>
      <c r="U3197" s="45">
        <v>2</v>
      </c>
      <c r="V3197" s="45">
        <v>12</v>
      </c>
      <c r="W3197" s="43" t="s">
        <v>11225</v>
      </c>
      <c r="X3197" s="43" t="s">
        <v>119</v>
      </c>
      <c r="Y3197" s="43" t="s">
        <v>66</v>
      </c>
      <c r="Z3197" s="43" t="s">
        <v>10422</v>
      </c>
      <c r="AA3197" s="43" t="s">
        <v>10421</v>
      </c>
      <c r="AB3197" s="46">
        <v>0</v>
      </c>
      <c r="AC3197" s="46">
        <v>2</v>
      </c>
      <c r="AD3197" s="47">
        <v>2</v>
      </c>
      <c r="AE3197" s="47">
        <v>2</v>
      </c>
      <c r="AF3197" s="12" t="str">
        <f t="shared" si="588"/>
        <v>519865</v>
      </c>
      <c r="AG3197" s="13" t="str">
        <f>VLOOKUP(D3197,[2]Reference!$Q:$U,4,FALSE)</f>
        <v>Fleet</v>
      </c>
      <c r="AH3197" s="13" t="str">
        <f>VLOOKUP(D3197,[2]Reference!$Q:$U,5,FALSE)</f>
        <v>LNER</v>
      </c>
      <c r="AI3197" s="14">
        <f t="shared" si="589"/>
        <v>0</v>
      </c>
      <c r="AJ3197" s="14">
        <f t="shared" si="590"/>
        <v>1</v>
      </c>
      <c r="AK3197" s="14">
        <f t="shared" si="591"/>
        <v>1</v>
      </c>
      <c r="AL3197" s="15">
        <f t="shared" si="592"/>
        <v>1</v>
      </c>
      <c r="AM3197" s="14">
        <f t="shared" si="593"/>
        <v>0</v>
      </c>
      <c r="AN3197" s="16">
        <f t="shared" si="594"/>
        <v>45815</v>
      </c>
      <c r="AO3197" s="17">
        <f>VLOOKUP(B3197,[2]Reference!D:E,2,1)</f>
        <v>202603</v>
      </c>
      <c r="AP3197" s="12" t="str">
        <f t="shared" si="595"/>
        <v>7</v>
      </c>
      <c r="AQ3197" s="18">
        <f t="shared" si="596"/>
        <v>2</v>
      </c>
      <c r="AR3197" s="18">
        <f t="shared" si="597"/>
        <v>2</v>
      </c>
      <c r="AS3197" s="13" t="str">
        <f>VLOOKUP(D3197,[2]Reference!$Q:$U,3,FALSE)</f>
        <v>Azuma</v>
      </c>
      <c r="AT3197" s="13" t="str">
        <f>VLOOKUP(D3197,[2]Reference!Q:V,6,FALSE)</f>
        <v>Azuma</v>
      </c>
      <c r="AU3197" s="13" t="str">
        <f>VLOOKUP(D3197,[2]Reference!$Q:$U,2,FALSE)</f>
        <v>Hitachi - Class 801</v>
      </c>
      <c r="AV3197" s="19">
        <f t="shared" si="598"/>
        <v>45822</v>
      </c>
      <c r="AW3197" s="12" t="str">
        <f>+VLOOKUP(X3197,[2]Reference!BN:BO,2,FALSE)</f>
        <v>Depot</v>
      </c>
      <c r="AX3197" s="20" t="str">
        <f t="shared" si="599"/>
        <v>HB</v>
      </c>
      <c r="AY3197" s="20" t="str">
        <f>VLOOKUP(AX3197,[2]Reference!AH:AI,2,FALSE)</f>
        <v>LNER</v>
      </c>
      <c r="AZ3197" s="20" t="str">
        <f>VLOOKUP(D3197,[2]Reference!Q:V,6,FALSE)</f>
        <v>Azuma</v>
      </c>
      <c r="BA3197" s="20" t="str">
        <f>VLOOKUP(D3197,[2]Reference!Q:V,3,FALSE)</f>
        <v>Azuma</v>
      </c>
    </row>
    <row r="3198" spans="1:53" ht="13.5" x14ac:dyDescent="0.25">
      <c r="A3198" s="43" t="s">
        <v>11226</v>
      </c>
      <c r="B3198" s="44">
        <v>45815</v>
      </c>
      <c r="C3198" s="43" t="s">
        <v>54</v>
      </c>
      <c r="D3198" s="43" t="s">
        <v>70</v>
      </c>
      <c r="E3198" s="43" t="s">
        <v>71</v>
      </c>
      <c r="F3198" s="43" t="s">
        <v>70</v>
      </c>
      <c r="G3198" s="43" t="s">
        <v>146</v>
      </c>
      <c r="H3198" s="43" t="s">
        <v>73</v>
      </c>
      <c r="I3198" s="43" t="s">
        <v>6413</v>
      </c>
      <c r="J3198" s="43" t="s">
        <v>6414</v>
      </c>
      <c r="K3198" s="43" t="s">
        <v>2091</v>
      </c>
      <c r="L3198" s="43" t="s">
        <v>11227</v>
      </c>
      <c r="M3198" s="43" t="s">
        <v>324</v>
      </c>
      <c r="N3198" s="45">
        <v>9</v>
      </c>
      <c r="O3198" s="45">
        <v>5</v>
      </c>
      <c r="P3198" s="45">
        <v>4</v>
      </c>
      <c r="Q3198" s="45">
        <v>0</v>
      </c>
      <c r="R3198" s="45">
        <v>0</v>
      </c>
      <c r="S3198" s="45">
        <v>0</v>
      </c>
      <c r="T3198" s="45">
        <v>0</v>
      </c>
      <c r="U3198" s="45">
        <v>2</v>
      </c>
      <c r="V3198" s="45">
        <v>9</v>
      </c>
      <c r="W3198" s="43" t="s">
        <v>11228</v>
      </c>
      <c r="X3198" s="43" t="s">
        <v>80</v>
      </c>
      <c r="Y3198" s="43" t="s">
        <v>66</v>
      </c>
      <c r="Z3198" s="43" t="s">
        <v>10422</v>
      </c>
      <c r="AA3198" s="43" t="s">
        <v>10421</v>
      </c>
      <c r="AB3198" s="46">
        <v>0</v>
      </c>
      <c r="AC3198" s="46">
        <v>0</v>
      </c>
      <c r="AD3198" s="47">
        <v>0</v>
      </c>
      <c r="AE3198" s="47">
        <v>0</v>
      </c>
      <c r="AF3198" s="12" t="str">
        <f t="shared" si="588"/>
        <v>520046</v>
      </c>
      <c r="AG3198" s="13" t="str">
        <f>VLOOKUP(D3198,[2]Reference!$Q:$U,4,FALSE)</f>
        <v>Fleet</v>
      </c>
      <c r="AH3198" s="13" t="str">
        <f>VLOOKUP(D3198,[2]Reference!$Q:$U,5,FALSE)</f>
        <v>LNER</v>
      </c>
      <c r="AI3198" s="14">
        <f t="shared" si="589"/>
        <v>0</v>
      </c>
      <c r="AJ3198" s="14">
        <f t="shared" si="590"/>
        <v>0</v>
      </c>
      <c r="AK3198" s="14">
        <f t="shared" si="591"/>
        <v>0</v>
      </c>
      <c r="AL3198" s="15">
        <f t="shared" si="592"/>
        <v>0</v>
      </c>
      <c r="AM3198" s="14">
        <f t="shared" si="593"/>
        <v>9</v>
      </c>
      <c r="AN3198" s="16">
        <f t="shared" si="594"/>
        <v>45815</v>
      </c>
      <c r="AO3198" s="17">
        <f>VLOOKUP(B3198,[2]Reference!D:E,2,1)</f>
        <v>202603</v>
      </c>
      <c r="AP3198" s="12" t="str">
        <f t="shared" si="595"/>
        <v>7</v>
      </c>
      <c r="AQ3198" s="18">
        <f t="shared" si="596"/>
        <v>0</v>
      </c>
      <c r="AR3198" s="18">
        <f t="shared" si="597"/>
        <v>0</v>
      </c>
      <c r="AS3198" s="13" t="str">
        <f>VLOOKUP(D3198,[2]Reference!$Q:$U,3,FALSE)</f>
        <v>IC225</v>
      </c>
      <c r="AT3198" s="13" t="str">
        <f>VLOOKUP(D3198,[2]Reference!Q:V,6,FALSE)</f>
        <v>IC225</v>
      </c>
      <c r="AU3198" s="13" t="str">
        <f>VLOOKUP(D3198,[2]Reference!$Q:$U,2,FALSE)</f>
        <v>Cl 91 Loco</v>
      </c>
      <c r="AV3198" s="19">
        <f t="shared" si="598"/>
        <v>45822</v>
      </c>
      <c r="AW3198" s="12" t="str">
        <f>+VLOOKUP(X3198,[2]Reference!BN:BO,2,FALSE)</f>
        <v>Fleet</v>
      </c>
      <c r="AX3198" s="20" t="str">
        <f t="shared" si="599"/>
        <v>HB</v>
      </c>
      <c r="AY3198" s="20" t="str">
        <f>VLOOKUP(AX3198,[2]Reference!AH:AI,2,FALSE)</f>
        <v>LNER</v>
      </c>
      <c r="AZ3198" s="20" t="str">
        <f>VLOOKUP(D3198,[2]Reference!Q:V,6,FALSE)</f>
        <v>IC225</v>
      </c>
      <c r="BA3198" s="20" t="str">
        <f>VLOOKUP(D3198,[2]Reference!Q:V,3,FALSE)</f>
        <v>IC225</v>
      </c>
    </row>
    <row r="3199" spans="1:53" ht="13.5" x14ac:dyDescent="0.25">
      <c r="A3199" s="43" t="s">
        <v>11229</v>
      </c>
      <c r="B3199" s="44">
        <v>45815</v>
      </c>
      <c r="C3199" s="43" t="s">
        <v>54</v>
      </c>
      <c r="D3199" s="43" t="s">
        <v>300</v>
      </c>
      <c r="E3199" s="43" t="s">
        <v>301</v>
      </c>
      <c r="F3199" s="43" t="s">
        <v>300</v>
      </c>
      <c r="G3199" s="43" t="s">
        <v>121</v>
      </c>
      <c r="H3199" s="43" t="s">
        <v>198</v>
      </c>
      <c r="I3199" s="43" t="s">
        <v>199</v>
      </c>
      <c r="J3199" s="43" t="s">
        <v>200</v>
      </c>
      <c r="K3199" s="43" t="s">
        <v>124</v>
      </c>
      <c r="L3199" s="43" t="s">
        <v>11230</v>
      </c>
      <c r="M3199" s="43" t="s">
        <v>478</v>
      </c>
      <c r="N3199" s="45">
        <v>2</v>
      </c>
      <c r="O3199" s="45">
        <v>2</v>
      </c>
      <c r="P3199" s="45">
        <v>0</v>
      </c>
      <c r="Q3199" s="45">
        <v>0</v>
      </c>
      <c r="R3199" s="45">
        <v>0</v>
      </c>
      <c r="S3199" s="45">
        <v>0</v>
      </c>
      <c r="T3199" s="45">
        <v>0</v>
      </c>
      <c r="U3199" s="45">
        <v>1</v>
      </c>
      <c r="V3199" s="45">
        <v>2</v>
      </c>
      <c r="W3199" s="43" t="s">
        <v>11231</v>
      </c>
      <c r="X3199" s="43" t="s">
        <v>119</v>
      </c>
      <c r="Y3199" s="43" t="s">
        <v>66</v>
      </c>
      <c r="Z3199" s="43" t="s">
        <v>10422</v>
      </c>
      <c r="AA3199" s="43" t="s">
        <v>10421</v>
      </c>
      <c r="AB3199" s="46">
        <v>0</v>
      </c>
      <c r="AC3199" s="46">
        <v>0</v>
      </c>
      <c r="AD3199" s="47">
        <v>0</v>
      </c>
      <c r="AE3199" s="47">
        <v>0</v>
      </c>
      <c r="AF3199" s="12" t="str">
        <f t="shared" si="588"/>
        <v>520460</v>
      </c>
      <c r="AG3199" s="13" t="str">
        <f>VLOOKUP(D3199,[2]Reference!$Q:$U,4,FALSE)</f>
        <v>Fleet</v>
      </c>
      <c r="AH3199" s="13" t="str">
        <f>VLOOKUP(D3199,[2]Reference!$Q:$U,5,FALSE)</f>
        <v>LNER</v>
      </c>
      <c r="AI3199" s="14">
        <f t="shared" si="589"/>
        <v>0</v>
      </c>
      <c r="AJ3199" s="14">
        <f t="shared" si="590"/>
        <v>0</v>
      </c>
      <c r="AK3199" s="14">
        <f t="shared" si="591"/>
        <v>0</v>
      </c>
      <c r="AL3199" s="15">
        <f t="shared" si="592"/>
        <v>0</v>
      </c>
      <c r="AM3199" s="14">
        <f t="shared" si="593"/>
        <v>2</v>
      </c>
      <c r="AN3199" s="16">
        <f t="shared" si="594"/>
        <v>45815</v>
      </c>
      <c r="AO3199" s="17">
        <f>VLOOKUP(B3199,[2]Reference!D:E,2,1)</f>
        <v>202603</v>
      </c>
      <c r="AP3199" s="12" t="str">
        <f t="shared" si="595"/>
        <v>7</v>
      </c>
      <c r="AQ3199" s="18">
        <f t="shared" si="596"/>
        <v>0</v>
      </c>
      <c r="AR3199" s="18">
        <f t="shared" si="597"/>
        <v>0</v>
      </c>
      <c r="AS3199" s="13" t="str">
        <f>VLOOKUP(D3199,[2]Reference!$Q:$U,3,FALSE)</f>
        <v>Other</v>
      </c>
      <c r="AT3199" s="13" t="str">
        <f>VLOOKUP(D3199,[2]Reference!Q:V,6,FALSE)</f>
        <v>Other</v>
      </c>
      <c r="AU3199" s="13" t="str">
        <f>VLOOKUP(D3199,[2]Reference!$Q:$U,2,FALSE)</f>
        <v>Hitachi - Control</v>
      </c>
      <c r="AV3199" s="19">
        <f t="shared" si="598"/>
        <v>45822</v>
      </c>
      <c r="AW3199" s="12" t="str">
        <f>+VLOOKUP(X3199,[2]Reference!BN:BO,2,FALSE)</f>
        <v>Depot</v>
      </c>
      <c r="AX3199" s="20" t="str">
        <f t="shared" si="599"/>
        <v>HB</v>
      </c>
      <c r="AY3199" s="20" t="str">
        <f>VLOOKUP(AX3199,[2]Reference!AH:AI,2,FALSE)</f>
        <v>LNER</v>
      </c>
      <c r="AZ3199" s="20" t="str">
        <f>VLOOKUP(D3199,[2]Reference!Q:V,6,FALSE)</f>
        <v>Other</v>
      </c>
      <c r="BA3199" s="20" t="str">
        <f>VLOOKUP(D3199,[2]Reference!Q:V,3,FALSE)</f>
        <v>Other</v>
      </c>
    </row>
    <row r="3200" spans="1:53" ht="13.5" x14ac:dyDescent="0.25">
      <c r="A3200" s="43" t="s">
        <v>11232</v>
      </c>
      <c r="B3200" s="44">
        <v>45816</v>
      </c>
      <c r="C3200" s="43" t="s">
        <v>54</v>
      </c>
      <c r="D3200" s="43" t="s">
        <v>161</v>
      </c>
      <c r="E3200" s="43" t="s">
        <v>162</v>
      </c>
      <c r="F3200" s="43" t="s">
        <v>161</v>
      </c>
      <c r="G3200" s="43" t="s">
        <v>94</v>
      </c>
      <c r="H3200" s="43" t="s">
        <v>258</v>
      </c>
      <c r="I3200" s="43" t="s">
        <v>11233</v>
      </c>
      <c r="J3200" s="43" t="s">
        <v>11234</v>
      </c>
      <c r="K3200" s="43" t="s">
        <v>98</v>
      </c>
      <c r="L3200" s="43" t="s">
        <v>6492</v>
      </c>
      <c r="M3200" s="43" t="s">
        <v>664</v>
      </c>
      <c r="N3200" s="45">
        <v>3</v>
      </c>
      <c r="O3200" s="45">
        <v>3</v>
      </c>
      <c r="P3200" s="45">
        <v>0</v>
      </c>
      <c r="Q3200" s="45">
        <v>0</v>
      </c>
      <c r="R3200" s="45">
        <v>0</v>
      </c>
      <c r="S3200" s="45">
        <v>0</v>
      </c>
      <c r="T3200" s="45">
        <v>0</v>
      </c>
      <c r="U3200" s="45">
        <v>1</v>
      </c>
      <c r="V3200" s="45">
        <v>3</v>
      </c>
      <c r="W3200" s="43" t="s">
        <v>11235</v>
      </c>
      <c r="X3200" s="43" t="s">
        <v>80</v>
      </c>
      <c r="Y3200" s="43" t="s">
        <v>66</v>
      </c>
      <c r="Z3200" s="43" t="s">
        <v>10662</v>
      </c>
      <c r="AA3200" s="43" t="s">
        <v>10421</v>
      </c>
      <c r="AB3200" s="46">
        <v>0</v>
      </c>
      <c r="AC3200" s="46">
        <v>0</v>
      </c>
      <c r="AD3200" s="47">
        <v>0</v>
      </c>
      <c r="AE3200" s="47">
        <v>0</v>
      </c>
      <c r="AF3200" s="12" t="str">
        <f t="shared" si="588"/>
        <v>521257</v>
      </c>
      <c r="AG3200" s="13" t="str">
        <f>VLOOKUP(D3200,[2]Reference!$Q:$U,4,FALSE)</f>
        <v>Fleet</v>
      </c>
      <c r="AH3200" s="13" t="str">
        <f>VLOOKUP(D3200,[2]Reference!$Q:$U,5,FALSE)</f>
        <v>LNER</v>
      </c>
      <c r="AI3200" s="14">
        <f t="shared" si="589"/>
        <v>0</v>
      </c>
      <c r="AJ3200" s="14">
        <f t="shared" si="590"/>
        <v>0</v>
      </c>
      <c r="AK3200" s="14">
        <f t="shared" si="591"/>
        <v>0</v>
      </c>
      <c r="AL3200" s="15">
        <f t="shared" si="592"/>
        <v>0</v>
      </c>
      <c r="AM3200" s="14">
        <f t="shared" si="593"/>
        <v>3</v>
      </c>
      <c r="AN3200" s="16">
        <f t="shared" si="594"/>
        <v>45822</v>
      </c>
      <c r="AO3200" s="17">
        <f>VLOOKUP(B3200,[2]Reference!D:E,2,1)</f>
        <v>202603</v>
      </c>
      <c r="AP3200" s="12" t="str">
        <f t="shared" si="595"/>
        <v>7</v>
      </c>
      <c r="AQ3200" s="18">
        <f t="shared" si="596"/>
        <v>0</v>
      </c>
      <c r="AR3200" s="18">
        <f t="shared" si="597"/>
        <v>0</v>
      </c>
      <c r="AS3200" s="13" t="str">
        <f>VLOOKUP(D3200,[2]Reference!$Q:$U,3,FALSE)</f>
        <v>IC225</v>
      </c>
      <c r="AT3200" s="13" t="str">
        <f>VLOOKUP(D3200,[2]Reference!Q:V,6,FALSE)</f>
        <v>IC225</v>
      </c>
      <c r="AU3200" s="13" t="str">
        <f>VLOOKUP(D3200,[2]Reference!$Q:$U,2,FALSE)</f>
        <v>MK4 Coach</v>
      </c>
      <c r="AV3200" s="19">
        <f t="shared" si="598"/>
        <v>45823</v>
      </c>
      <c r="AW3200" s="12" t="str">
        <f>+VLOOKUP(X3200,[2]Reference!BN:BO,2,FALSE)</f>
        <v>Fleet</v>
      </c>
      <c r="AX3200" s="20" t="str">
        <f t="shared" si="599"/>
        <v>HB</v>
      </c>
      <c r="AY3200" s="20" t="str">
        <f>VLOOKUP(AX3200,[2]Reference!AH:AI,2,FALSE)</f>
        <v>LNER</v>
      </c>
      <c r="AZ3200" s="20" t="str">
        <f>VLOOKUP(D3200,[2]Reference!Q:V,6,FALSE)</f>
        <v>IC225</v>
      </c>
      <c r="BA3200" s="20" t="str">
        <f>VLOOKUP(D3200,[2]Reference!Q:V,3,FALSE)</f>
        <v>IC225</v>
      </c>
    </row>
    <row r="3201" spans="1:53" ht="13.5" x14ac:dyDescent="0.25">
      <c r="A3201" s="43" t="s">
        <v>11236</v>
      </c>
      <c r="B3201" s="44">
        <v>45816</v>
      </c>
      <c r="C3201" s="43" t="s">
        <v>54</v>
      </c>
      <c r="D3201" s="43" t="s">
        <v>55</v>
      </c>
      <c r="E3201" s="43" t="s">
        <v>56</v>
      </c>
      <c r="F3201" s="43" t="s">
        <v>55</v>
      </c>
      <c r="G3201" s="43" t="s">
        <v>146</v>
      </c>
      <c r="H3201" s="43" t="s">
        <v>138</v>
      </c>
      <c r="I3201" s="43" t="s">
        <v>139</v>
      </c>
      <c r="J3201" s="43" t="s">
        <v>140</v>
      </c>
      <c r="K3201" s="43" t="s">
        <v>201</v>
      </c>
      <c r="L3201" s="43" t="s">
        <v>11237</v>
      </c>
      <c r="M3201" s="43" t="s">
        <v>669</v>
      </c>
      <c r="N3201" s="45">
        <v>3</v>
      </c>
      <c r="O3201" s="45">
        <v>3</v>
      </c>
      <c r="P3201" s="45">
        <v>0</v>
      </c>
      <c r="Q3201" s="45">
        <v>0</v>
      </c>
      <c r="R3201" s="45">
        <v>0</v>
      </c>
      <c r="S3201" s="45">
        <v>0</v>
      </c>
      <c r="T3201" s="45">
        <v>0</v>
      </c>
      <c r="U3201" s="45">
        <v>1</v>
      </c>
      <c r="V3201" s="45">
        <v>3</v>
      </c>
      <c r="W3201" s="43" t="s">
        <v>11238</v>
      </c>
      <c r="X3201" s="43" t="s">
        <v>80</v>
      </c>
      <c r="Y3201" s="43" t="s">
        <v>66</v>
      </c>
      <c r="Z3201" s="43" t="s">
        <v>10662</v>
      </c>
      <c r="AA3201" s="43" t="s">
        <v>10421</v>
      </c>
      <c r="AB3201" s="46">
        <v>0</v>
      </c>
      <c r="AC3201" s="46">
        <v>0</v>
      </c>
      <c r="AD3201" s="47">
        <v>0</v>
      </c>
      <c r="AE3201" s="47">
        <v>0</v>
      </c>
      <c r="AF3201" s="12" t="str">
        <f t="shared" si="588"/>
        <v>521360</v>
      </c>
      <c r="AG3201" s="13" t="str">
        <f>VLOOKUP(D3201,[2]Reference!$Q:$U,4,FALSE)</f>
        <v>Fleet</v>
      </c>
      <c r="AH3201" s="13" t="str">
        <f>VLOOKUP(D3201,[2]Reference!$Q:$U,5,FALSE)</f>
        <v>LNER</v>
      </c>
      <c r="AI3201" s="14">
        <f t="shared" si="589"/>
        <v>0</v>
      </c>
      <c r="AJ3201" s="14">
        <f t="shared" si="590"/>
        <v>0</v>
      </c>
      <c r="AK3201" s="14">
        <f t="shared" si="591"/>
        <v>0</v>
      </c>
      <c r="AL3201" s="15">
        <f t="shared" si="592"/>
        <v>0</v>
      </c>
      <c r="AM3201" s="14">
        <f t="shared" si="593"/>
        <v>3</v>
      </c>
      <c r="AN3201" s="16">
        <f t="shared" si="594"/>
        <v>45822</v>
      </c>
      <c r="AO3201" s="17">
        <f>VLOOKUP(B3201,[2]Reference!D:E,2,1)</f>
        <v>202603</v>
      </c>
      <c r="AP3201" s="12" t="str">
        <f t="shared" si="595"/>
        <v>7</v>
      </c>
      <c r="AQ3201" s="18">
        <f t="shared" si="596"/>
        <v>0</v>
      </c>
      <c r="AR3201" s="18">
        <f t="shared" si="597"/>
        <v>0</v>
      </c>
      <c r="AS3201" s="13" t="str">
        <f>VLOOKUP(D3201,[2]Reference!$Q:$U,3,FALSE)</f>
        <v>Azuma</v>
      </c>
      <c r="AT3201" s="13" t="str">
        <f>VLOOKUP(D3201,[2]Reference!Q:V,6,FALSE)</f>
        <v>Azuma</v>
      </c>
      <c r="AU3201" s="13" t="str">
        <f>VLOOKUP(D3201,[2]Reference!$Q:$U,2,FALSE)</f>
        <v>Hitachi - Class 800</v>
      </c>
      <c r="AV3201" s="19">
        <f t="shared" si="598"/>
        <v>45823</v>
      </c>
      <c r="AW3201" s="12" t="str">
        <f>+VLOOKUP(X3201,[2]Reference!BN:BO,2,FALSE)</f>
        <v>Fleet</v>
      </c>
      <c r="AX3201" s="20" t="str">
        <f t="shared" si="599"/>
        <v>HB</v>
      </c>
      <c r="AY3201" s="20" t="str">
        <f>VLOOKUP(AX3201,[2]Reference!AH:AI,2,FALSE)</f>
        <v>LNER</v>
      </c>
      <c r="AZ3201" s="20" t="str">
        <f>VLOOKUP(D3201,[2]Reference!Q:V,6,FALSE)</f>
        <v>Azuma</v>
      </c>
      <c r="BA3201" s="20" t="str">
        <f>VLOOKUP(D3201,[2]Reference!Q:V,3,FALSE)</f>
        <v>Azuma</v>
      </c>
    </row>
    <row r="3202" spans="1:53" ht="13.5" x14ac:dyDescent="0.25">
      <c r="A3202" s="43" t="s">
        <v>11239</v>
      </c>
      <c r="B3202" s="44">
        <v>45816</v>
      </c>
      <c r="C3202" s="43" t="s">
        <v>54</v>
      </c>
      <c r="D3202" s="43" t="s">
        <v>92</v>
      </c>
      <c r="E3202" s="43" t="s">
        <v>93</v>
      </c>
      <c r="F3202" s="43" t="s">
        <v>92</v>
      </c>
      <c r="G3202" s="43" t="s">
        <v>146</v>
      </c>
      <c r="H3202" s="43" t="s">
        <v>198</v>
      </c>
      <c r="I3202" s="43" t="s">
        <v>199</v>
      </c>
      <c r="J3202" s="43" t="s">
        <v>200</v>
      </c>
      <c r="K3202" s="43" t="s">
        <v>757</v>
      </c>
      <c r="L3202" s="43" t="s">
        <v>11240</v>
      </c>
      <c r="M3202" s="43" t="s">
        <v>571</v>
      </c>
      <c r="N3202" s="45">
        <v>72</v>
      </c>
      <c r="O3202" s="45">
        <v>0</v>
      </c>
      <c r="P3202" s="45">
        <v>72</v>
      </c>
      <c r="Q3202" s="45">
        <v>0</v>
      </c>
      <c r="R3202" s="45">
        <v>0</v>
      </c>
      <c r="S3202" s="45">
        <v>0</v>
      </c>
      <c r="T3202" s="45">
        <v>0</v>
      </c>
      <c r="U3202" s="45">
        <v>9</v>
      </c>
      <c r="V3202" s="45">
        <v>72</v>
      </c>
      <c r="W3202" s="43" t="s">
        <v>11241</v>
      </c>
      <c r="X3202" s="43" t="s">
        <v>119</v>
      </c>
      <c r="Y3202" s="43" t="s">
        <v>66</v>
      </c>
      <c r="Z3202" s="43" t="s">
        <v>10662</v>
      </c>
      <c r="AA3202" s="43" t="s">
        <v>10421</v>
      </c>
      <c r="AB3202" s="46">
        <v>0</v>
      </c>
      <c r="AC3202" s="46">
        <v>0</v>
      </c>
      <c r="AD3202" s="47">
        <v>0</v>
      </c>
      <c r="AE3202" s="47">
        <v>1</v>
      </c>
      <c r="AF3202" s="12" t="str">
        <f t="shared" ref="AF3202:AF3265" si="600">LEFT(A3202,6)</f>
        <v>521432</v>
      </c>
      <c r="AG3202" s="13" t="str">
        <f>VLOOKUP(D3202,[2]Reference!$Q:$U,4,FALSE)</f>
        <v>Fleet</v>
      </c>
      <c r="AH3202" s="13" t="str">
        <f>VLOOKUP(D3202,[2]Reference!$Q:$U,5,FALSE)</f>
        <v>LNER</v>
      </c>
      <c r="AI3202" s="14">
        <f t="shared" ref="AI3202:AI3265" si="601">+AB3202</f>
        <v>0</v>
      </c>
      <c r="AJ3202" s="14">
        <f t="shared" ref="AJ3202:AJ3265" si="602">+AC3202/2</f>
        <v>0</v>
      </c>
      <c r="AK3202" s="14">
        <f t="shared" ref="AK3202:AK3265" si="603">SUM(AI3202:AJ3202)</f>
        <v>0</v>
      </c>
      <c r="AL3202" s="15">
        <f t="shared" ref="AL3202:AL3265" si="604">+AD3202-AK3202</f>
        <v>0</v>
      </c>
      <c r="AM3202" s="14">
        <f t="shared" ref="AM3202:AM3265" si="605">+N3202</f>
        <v>72</v>
      </c>
      <c r="AN3202" s="16">
        <f t="shared" ref="AN3202:AN3265" si="606">B3202+(7-WEEKDAY(B3202))</f>
        <v>45822</v>
      </c>
      <c r="AO3202" s="17">
        <f>VLOOKUP(B3202,[2]Reference!D:E,2,1)</f>
        <v>202603</v>
      </c>
      <c r="AP3202" s="12" t="str">
        <f t="shared" ref="AP3202:AP3265" si="607">LEFT(X3202,1)</f>
        <v>7</v>
      </c>
      <c r="AQ3202" s="18">
        <f t="shared" ref="AQ3202:AQ3265" si="608">+AD3202</f>
        <v>0</v>
      </c>
      <c r="AR3202" s="18">
        <f t="shared" ref="AR3202:AR3265" si="609">+AE3202</f>
        <v>1</v>
      </c>
      <c r="AS3202" s="13" t="str">
        <f>VLOOKUP(D3202,[2]Reference!$Q:$U,3,FALSE)</f>
        <v>Azuma</v>
      </c>
      <c r="AT3202" s="13" t="str">
        <f>VLOOKUP(D3202,[2]Reference!Q:V,6,FALSE)</f>
        <v>Azuma</v>
      </c>
      <c r="AU3202" s="13" t="str">
        <f>VLOOKUP(D3202,[2]Reference!$Q:$U,2,FALSE)</f>
        <v>Hitachi - Class 801</v>
      </c>
      <c r="AV3202" s="19">
        <f t="shared" ref="AV3202:AV3265" si="610">+B3202+7</f>
        <v>45823</v>
      </c>
      <c r="AW3202" s="12" t="str">
        <f>+VLOOKUP(X3202,[2]Reference!BN:BO,2,FALSE)</f>
        <v>Depot</v>
      </c>
      <c r="AX3202" s="20" t="str">
        <f t="shared" ref="AX3202:AX3265" si="611">MID(F3202,2,2)</f>
        <v>HB</v>
      </c>
      <c r="AY3202" s="20" t="str">
        <f>VLOOKUP(AX3202,[2]Reference!AH:AI,2,FALSE)</f>
        <v>LNER</v>
      </c>
      <c r="AZ3202" s="20" t="str">
        <f>VLOOKUP(D3202,[2]Reference!Q:V,6,FALSE)</f>
        <v>Azuma</v>
      </c>
      <c r="BA3202" s="20" t="str">
        <f>VLOOKUP(D3202,[2]Reference!Q:V,3,FALSE)</f>
        <v>Azuma</v>
      </c>
    </row>
    <row r="3203" spans="1:53" ht="13.5" x14ac:dyDescent="0.25">
      <c r="A3203" s="43" t="s">
        <v>11242</v>
      </c>
      <c r="B3203" s="44">
        <v>45816</v>
      </c>
      <c r="C3203" s="43" t="s">
        <v>54</v>
      </c>
      <c r="D3203" s="43" t="s">
        <v>92</v>
      </c>
      <c r="E3203" s="43" t="s">
        <v>93</v>
      </c>
      <c r="F3203" s="43" t="s">
        <v>92</v>
      </c>
      <c r="G3203" s="43" t="s">
        <v>83</v>
      </c>
      <c r="H3203" s="43" t="s">
        <v>258</v>
      </c>
      <c r="I3203" s="43" t="s">
        <v>601</v>
      </c>
      <c r="J3203" s="43" t="s">
        <v>602</v>
      </c>
      <c r="K3203" s="43" t="s">
        <v>503</v>
      </c>
      <c r="L3203" s="43" t="s">
        <v>11243</v>
      </c>
      <c r="M3203" s="43" t="s">
        <v>375</v>
      </c>
      <c r="N3203" s="45">
        <v>6</v>
      </c>
      <c r="O3203" s="45">
        <v>6</v>
      </c>
      <c r="P3203" s="45">
        <v>0</v>
      </c>
      <c r="Q3203" s="45">
        <v>0</v>
      </c>
      <c r="R3203" s="45">
        <v>0</v>
      </c>
      <c r="S3203" s="45">
        <v>0</v>
      </c>
      <c r="T3203" s="45">
        <v>0</v>
      </c>
      <c r="U3203" s="45">
        <v>1</v>
      </c>
      <c r="V3203" s="45">
        <v>6</v>
      </c>
      <c r="W3203" s="43" t="s">
        <v>11244</v>
      </c>
      <c r="X3203" s="43" t="s">
        <v>80</v>
      </c>
      <c r="Y3203" s="43" t="s">
        <v>66</v>
      </c>
      <c r="Z3203" s="43" t="s">
        <v>10662</v>
      </c>
      <c r="AA3203" s="43" t="s">
        <v>10421</v>
      </c>
      <c r="AB3203" s="46">
        <v>0</v>
      </c>
      <c r="AC3203" s="46">
        <v>0</v>
      </c>
      <c r="AD3203" s="47">
        <v>0</v>
      </c>
      <c r="AE3203" s="47">
        <v>0</v>
      </c>
      <c r="AF3203" s="12" t="str">
        <f t="shared" si="600"/>
        <v>521534</v>
      </c>
      <c r="AG3203" s="13" t="str">
        <f>VLOOKUP(D3203,[2]Reference!$Q:$U,4,FALSE)</f>
        <v>Fleet</v>
      </c>
      <c r="AH3203" s="13" t="str">
        <f>VLOOKUP(D3203,[2]Reference!$Q:$U,5,FALSE)</f>
        <v>LNER</v>
      </c>
      <c r="AI3203" s="14">
        <f t="shared" si="601"/>
        <v>0</v>
      </c>
      <c r="AJ3203" s="14">
        <f t="shared" si="602"/>
        <v>0</v>
      </c>
      <c r="AK3203" s="14">
        <f t="shared" si="603"/>
        <v>0</v>
      </c>
      <c r="AL3203" s="15">
        <f t="shared" si="604"/>
        <v>0</v>
      </c>
      <c r="AM3203" s="14">
        <f t="shared" si="605"/>
        <v>6</v>
      </c>
      <c r="AN3203" s="16">
        <f t="shared" si="606"/>
        <v>45822</v>
      </c>
      <c r="AO3203" s="17">
        <f>VLOOKUP(B3203,[2]Reference!D:E,2,1)</f>
        <v>202603</v>
      </c>
      <c r="AP3203" s="12" t="str">
        <f t="shared" si="607"/>
        <v>7</v>
      </c>
      <c r="AQ3203" s="18">
        <f t="shared" si="608"/>
        <v>0</v>
      </c>
      <c r="AR3203" s="18">
        <f t="shared" si="609"/>
        <v>0</v>
      </c>
      <c r="AS3203" s="13" t="str">
        <f>VLOOKUP(D3203,[2]Reference!$Q:$U,3,FALSE)</f>
        <v>Azuma</v>
      </c>
      <c r="AT3203" s="13" t="str">
        <f>VLOOKUP(D3203,[2]Reference!Q:V,6,FALSE)</f>
        <v>Azuma</v>
      </c>
      <c r="AU3203" s="13" t="str">
        <f>VLOOKUP(D3203,[2]Reference!$Q:$U,2,FALSE)</f>
        <v>Hitachi - Class 801</v>
      </c>
      <c r="AV3203" s="19">
        <f t="shared" si="610"/>
        <v>45823</v>
      </c>
      <c r="AW3203" s="12" t="str">
        <f>+VLOOKUP(X3203,[2]Reference!BN:BO,2,FALSE)</f>
        <v>Fleet</v>
      </c>
      <c r="AX3203" s="20" t="str">
        <f t="shared" si="611"/>
        <v>HB</v>
      </c>
      <c r="AY3203" s="20" t="str">
        <f>VLOOKUP(AX3203,[2]Reference!AH:AI,2,FALSE)</f>
        <v>LNER</v>
      </c>
      <c r="AZ3203" s="20" t="str">
        <f>VLOOKUP(D3203,[2]Reference!Q:V,6,FALSE)</f>
        <v>Azuma</v>
      </c>
      <c r="BA3203" s="20" t="str">
        <f>VLOOKUP(D3203,[2]Reference!Q:V,3,FALSE)</f>
        <v>Azuma</v>
      </c>
    </row>
    <row r="3204" spans="1:53" ht="13.5" x14ac:dyDescent="0.25">
      <c r="A3204" s="43" t="s">
        <v>11245</v>
      </c>
      <c r="B3204" s="44">
        <v>45816</v>
      </c>
      <c r="C3204" s="43" t="s">
        <v>54</v>
      </c>
      <c r="D3204" s="43" t="s">
        <v>92</v>
      </c>
      <c r="E3204" s="43" t="s">
        <v>93</v>
      </c>
      <c r="F3204" s="43" t="s">
        <v>92</v>
      </c>
      <c r="G3204" s="43" t="s">
        <v>146</v>
      </c>
      <c r="H3204" s="43" t="s">
        <v>95</v>
      </c>
      <c r="I3204" s="43" t="s">
        <v>147</v>
      </c>
      <c r="J3204" s="43" t="s">
        <v>148</v>
      </c>
      <c r="K3204" s="43" t="s">
        <v>201</v>
      </c>
      <c r="L3204" s="43" t="s">
        <v>11246</v>
      </c>
      <c r="M3204" s="43" t="s">
        <v>402</v>
      </c>
      <c r="N3204" s="45">
        <v>7</v>
      </c>
      <c r="O3204" s="45">
        <v>5</v>
      </c>
      <c r="P3204" s="45">
        <v>2</v>
      </c>
      <c r="Q3204" s="45">
        <v>0</v>
      </c>
      <c r="R3204" s="45">
        <v>0</v>
      </c>
      <c r="S3204" s="45">
        <v>0</v>
      </c>
      <c r="T3204" s="45">
        <v>0</v>
      </c>
      <c r="U3204" s="45">
        <v>2</v>
      </c>
      <c r="V3204" s="45">
        <v>7</v>
      </c>
      <c r="W3204" s="43" t="s">
        <v>11247</v>
      </c>
      <c r="X3204" s="43" t="s">
        <v>80</v>
      </c>
      <c r="Y3204" s="43" t="s">
        <v>66</v>
      </c>
      <c r="Z3204" s="43" t="s">
        <v>10662</v>
      </c>
      <c r="AA3204" s="43" t="s">
        <v>10421</v>
      </c>
      <c r="AB3204" s="46">
        <v>0</v>
      </c>
      <c r="AC3204" s="46">
        <v>0</v>
      </c>
      <c r="AD3204" s="47">
        <v>0</v>
      </c>
      <c r="AE3204" s="47">
        <v>0</v>
      </c>
      <c r="AF3204" s="12" t="str">
        <f t="shared" si="600"/>
        <v>521932</v>
      </c>
      <c r="AG3204" s="13" t="str">
        <f>VLOOKUP(D3204,[2]Reference!$Q:$U,4,FALSE)</f>
        <v>Fleet</v>
      </c>
      <c r="AH3204" s="13" t="str">
        <f>VLOOKUP(D3204,[2]Reference!$Q:$U,5,FALSE)</f>
        <v>LNER</v>
      </c>
      <c r="AI3204" s="14">
        <f t="shared" si="601"/>
        <v>0</v>
      </c>
      <c r="AJ3204" s="14">
        <f t="shared" si="602"/>
        <v>0</v>
      </c>
      <c r="AK3204" s="14">
        <f t="shared" si="603"/>
        <v>0</v>
      </c>
      <c r="AL3204" s="15">
        <f t="shared" si="604"/>
        <v>0</v>
      </c>
      <c r="AM3204" s="14">
        <f t="shared" si="605"/>
        <v>7</v>
      </c>
      <c r="AN3204" s="16">
        <f t="shared" si="606"/>
        <v>45822</v>
      </c>
      <c r="AO3204" s="17">
        <f>VLOOKUP(B3204,[2]Reference!D:E,2,1)</f>
        <v>202603</v>
      </c>
      <c r="AP3204" s="12" t="str">
        <f t="shared" si="607"/>
        <v>7</v>
      </c>
      <c r="AQ3204" s="18">
        <f t="shared" si="608"/>
        <v>0</v>
      </c>
      <c r="AR3204" s="18">
        <f t="shared" si="609"/>
        <v>0</v>
      </c>
      <c r="AS3204" s="13" t="str">
        <f>VLOOKUP(D3204,[2]Reference!$Q:$U,3,FALSE)</f>
        <v>Azuma</v>
      </c>
      <c r="AT3204" s="13" t="str">
        <f>VLOOKUP(D3204,[2]Reference!Q:V,6,FALSE)</f>
        <v>Azuma</v>
      </c>
      <c r="AU3204" s="13" t="str">
        <f>VLOOKUP(D3204,[2]Reference!$Q:$U,2,FALSE)</f>
        <v>Hitachi - Class 801</v>
      </c>
      <c r="AV3204" s="19">
        <f t="shared" si="610"/>
        <v>45823</v>
      </c>
      <c r="AW3204" s="12" t="str">
        <f>+VLOOKUP(X3204,[2]Reference!BN:BO,2,FALSE)</f>
        <v>Fleet</v>
      </c>
      <c r="AX3204" s="20" t="str">
        <f t="shared" si="611"/>
        <v>HB</v>
      </c>
      <c r="AY3204" s="20" t="str">
        <f>VLOOKUP(AX3204,[2]Reference!AH:AI,2,FALSE)</f>
        <v>LNER</v>
      </c>
      <c r="AZ3204" s="20" t="str">
        <f>VLOOKUP(D3204,[2]Reference!Q:V,6,FALSE)</f>
        <v>Azuma</v>
      </c>
      <c r="BA3204" s="20" t="str">
        <f>VLOOKUP(D3204,[2]Reference!Q:V,3,FALSE)</f>
        <v>Azuma</v>
      </c>
    </row>
    <row r="3205" spans="1:53" ht="13.5" x14ac:dyDescent="0.25">
      <c r="A3205" s="43" t="s">
        <v>11248</v>
      </c>
      <c r="B3205" s="44">
        <v>45817</v>
      </c>
      <c r="C3205" s="43" t="s">
        <v>54</v>
      </c>
      <c r="D3205" s="43" t="s">
        <v>92</v>
      </c>
      <c r="E3205" s="43" t="s">
        <v>93</v>
      </c>
      <c r="F3205" s="43" t="s">
        <v>92</v>
      </c>
      <c r="G3205" s="43" t="s">
        <v>94</v>
      </c>
      <c r="H3205" s="43" t="s">
        <v>95</v>
      </c>
      <c r="I3205" s="43" t="s">
        <v>147</v>
      </c>
      <c r="J3205" s="43" t="s">
        <v>148</v>
      </c>
      <c r="K3205" s="43" t="s">
        <v>98</v>
      </c>
      <c r="L3205" s="43" t="s">
        <v>11249</v>
      </c>
      <c r="M3205" s="43" t="s">
        <v>174</v>
      </c>
      <c r="N3205" s="45">
        <v>17</v>
      </c>
      <c r="O3205" s="45">
        <v>14</v>
      </c>
      <c r="P3205" s="45">
        <v>3</v>
      </c>
      <c r="Q3205" s="45">
        <v>0</v>
      </c>
      <c r="R3205" s="45">
        <v>0</v>
      </c>
      <c r="S3205" s="45">
        <v>0</v>
      </c>
      <c r="T3205" s="45">
        <v>0</v>
      </c>
      <c r="U3205" s="45">
        <v>3</v>
      </c>
      <c r="V3205" s="45">
        <v>17</v>
      </c>
      <c r="W3205" s="43" t="s">
        <v>11250</v>
      </c>
      <c r="X3205" s="43" t="s">
        <v>80</v>
      </c>
      <c r="Y3205" s="43" t="s">
        <v>66</v>
      </c>
      <c r="Z3205" s="43" t="s">
        <v>10662</v>
      </c>
      <c r="AA3205" s="43" t="s">
        <v>10421</v>
      </c>
      <c r="AB3205" s="46">
        <v>0</v>
      </c>
      <c r="AC3205" s="46">
        <v>0</v>
      </c>
      <c r="AD3205" s="47">
        <v>0</v>
      </c>
      <c r="AE3205" s="47">
        <v>0</v>
      </c>
      <c r="AF3205" s="12" t="str">
        <f t="shared" si="600"/>
        <v>524396</v>
      </c>
      <c r="AG3205" s="13" t="str">
        <f>VLOOKUP(D3205,[2]Reference!$Q:$U,4,FALSE)</f>
        <v>Fleet</v>
      </c>
      <c r="AH3205" s="13" t="str">
        <f>VLOOKUP(D3205,[2]Reference!$Q:$U,5,FALSE)</f>
        <v>LNER</v>
      </c>
      <c r="AI3205" s="14">
        <f t="shared" si="601"/>
        <v>0</v>
      </c>
      <c r="AJ3205" s="14">
        <f t="shared" si="602"/>
        <v>0</v>
      </c>
      <c r="AK3205" s="14">
        <f t="shared" si="603"/>
        <v>0</v>
      </c>
      <c r="AL3205" s="15">
        <f t="shared" si="604"/>
        <v>0</v>
      </c>
      <c r="AM3205" s="14">
        <f t="shared" si="605"/>
        <v>17</v>
      </c>
      <c r="AN3205" s="16">
        <f t="shared" si="606"/>
        <v>45822</v>
      </c>
      <c r="AO3205" s="17">
        <f>VLOOKUP(B3205,[2]Reference!D:E,2,1)</f>
        <v>202603</v>
      </c>
      <c r="AP3205" s="12" t="str">
        <f t="shared" si="607"/>
        <v>7</v>
      </c>
      <c r="AQ3205" s="18">
        <f t="shared" si="608"/>
        <v>0</v>
      </c>
      <c r="AR3205" s="18">
        <f t="shared" si="609"/>
        <v>0</v>
      </c>
      <c r="AS3205" s="13" t="str">
        <f>VLOOKUP(D3205,[2]Reference!$Q:$U,3,FALSE)</f>
        <v>Azuma</v>
      </c>
      <c r="AT3205" s="13" t="str">
        <f>VLOOKUP(D3205,[2]Reference!Q:V,6,FALSE)</f>
        <v>Azuma</v>
      </c>
      <c r="AU3205" s="13" t="str">
        <f>VLOOKUP(D3205,[2]Reference!$Q:$U,2,FALSE)</f>
        <v>Hitachi - Class 801</v>
      </c>
      <c r="AV3205" s="19">
        <f t="shared" si="610"/>
        <v>45824</v>
      </c>
      <c r="AW3205" s="12" t="str">
        <f>+VLOOKUP(X3205,[2]Reference!BN:BO,2,FALSE)</f>
        <v>Fleet</v>
      </c>
      <c r="AX3205" s="20" t="str">
        <f t="shared" si="611"/>
        <v>HB</v>
      </c>
      <c r="AY3205" s="20" t="str">
        <f>VLOOKUP(AX3205,[2]Reference!AH:AI,2,FALSE)</f>
        <v>LNER</v>
      </c>
      <c r="AZ3205" s="20" t="str">
        <f>VLOOKUP(D3205,[2]Reference!Q:V,6,FALSE)</f>
        <v>Azuma</v>
      </c>
      <c r="BA3205" s="20" t="str">
        <f>VLOOKUP(D3205,[2]Reference!Q:V,3,FALSE)</f>
        <v>Azuma</v>
      </c>
    </row>
    <row r="3206" spans="1:53" ht="13.5" x14ac:dyDescent="0.25">
      <c r="A3206" s="43" t="s">
        <v>11251</v>
      </c>
      <c r="B3206" s="44">
        <v>45819</v>
      </c>
      <c r="C3206" s="43" t="s">
        <v>54</v>
      </c>
      <c r="D3206" s="43" t="s">
        <v>92</v>
      </c>
      <c r="E3206" s="43" t="s">
        <v>93</v>
      </c>
      <c r="F3206" s="43" t="s">
        <v>92</v>
      </c>
      <c r="G3206" s="43" t="s">
        <v>94</v>
      </c>
      <c r="H3206" s="43" t="s">
        <v>339</v>
      </c>
      <c r="I3206" s="43" t="s">
        <v>340</v>
      </c>
      <c r="J3206" s="43" t="s">
        <v>341</v>
      </c>
      <c r="K3206" s="43" t="s">
        <v>98</v>
      </c>
      <c r="L3206" s="43" t="s">
        <v>5478</v>
      </c>
      <c r="M3206" s="43" t="s">
        <v>894</v>
      </c>
      <c r="N3206" s="45">
        <v>59</v>
      </c>
      <c r="O3206" s="45">
        <v>35</v>
      </c>
      <c r="P3206" s="45">
        <v>24</v>
      </c>
      <c r="Q3206" s="45">
        <v>0</v>
      </c>
      <c r="R3206" s="45">
        <v>0</v>
      </c>
      <c r="S3206" s="45">
        <v>0</v>
      </c>
      <c r="T3206" s="45">
        <v>0</v>
      </c>
      <c r="U3206" s="45">
        <v>3</v>
      </c>
      <c r="V3206" s="45">
        <v>59</v>
      </c>
      <c r="W3206" s="43" t="s">
        <v>11252</v>
      </c>
      <c r="X3206" s="43" t="s">
        <v>80</v>
      </c>
      <c r="Y3206" s="43" t="s">
        <v>66</v>
      </c>
      <c r="Z3206" s="43" t="s">
        <v>10662</v>
      </c>
      <c r="AA3206" s="43" t="s">
        <v>10421</v>
      </c>
      <c r="AB3206" s="46">
        <v>0</v>
      </c>
      <c r="AC3206" s="46">
        <v>0</v>
      </c>
      <c r="AD3206" s="47">
        <v>0.86</v>
      </c>
      <c r="AE3206" s="47">
        <v>0.86</v>
      </c>
      <c r="AF3206" s="12" t="str">
        <f t="shared" si="600"/>
        <v>528981</v>
      </c>
      <c r="AG3206" s="13" t="str">
        <f>VLOOKUP(D3206,[2]Reference!$Q:$U,4,FALSE)</f>
        <v>Fleet</v>
      </c>
      <c r="AH3206" s="13" t="str">
        <f>VLOOKUP(D3206,[2]Reference!$Q:$U,5,FALSE)</f>
        <v>LNER</v>
      </c>
      <c r="AI3206" s="14">
        <f t="shared" si="601"/>
        <v>0</v>
      </c>
      <c r="AJ3206" s="14">
        <f t="shared" si="602"/>
        <v>0</v>
      </c>
      <c r="AK3206" s="14">
        <f t="shared" si="603"/>
        <v>0</v>
      </c>
      <c r="AL3206" s="15">
        <f t="shared" si="604"/>
        <v>0.86</v>
      </c>
      <c r="AM3206" s="14">
        <f t="shared" si="605"/>
        <v>59</v>
      </c>
      <c r="AN3206" s="16">
        <f t="shared" si="606"/>
        <v>45822</v>
      </c>
      <c r="AO3206" s="17">
        <f>VLOOKUP(B3206,[2]Reference!D:E,2,1)</f>
        <v>202603</v>
      </c>
      <c r="AP3206" s="12" t="str">
        <f t="shared" si="607"/>
        <v>7</v>
      </c>
      <c r="AQ3206" s="18">
        <f t="shared" si="608"/>
        <v>0.86</v>
      </c>
      <c r="AR3206" s="18">
        <f t="shared" si="609"/>
        <v>0.86</v>
      </c>
      <c r="AS3206" s="13" t="str">
        <f>VLOOKUP(D3206,[2]Reference!$Q:$U,3,FALSE)</f>
        <v>Azuma</v>
      </c>
      <c r="AT3206" s="13" t="str">
        <f>VLOOKUP(D3206,[2]Reference!Q:V,6,FALSE)</f>
        <v>Azuma</v>
      </c>
      <c r="AU3206" s="13" t="str">
        <f>VLOOKUP(D3206,[2]Reference!$Q:$U,2,FALSE)</f>
        <v>Hitachi - Class 801</v>
      </c>
      <c r="AV3206" s="19">
        <f t="shared" si="610"/>
        <v>45826</v>
      </c>
      <c r="AW3206" s="12" t="str">
        <f>+VLOOKUP(X3206,[2]Reference!BN:BO,2,FALSE)</f>
        <v>Fleet</v>
      </c>
      <c r="AX3206" s="20" t="str">
        <f t="shared" si="611"/>
        <v>HB</v>
      </c>
      <c r="AY3206" s="20" t="str">
        <f>VLOOKUP(AX3206,[2]Reference!AH:AI,2,FALSE)</f>
        <v>LNER</v>
      </c>
      <c r="AZ3206" s="20" t="str">
        <f>VLOOKUP(D3206,[2]Reference!Q:V,6,FALSE)</f>
        <v>Azuma</v>
      </c>
      <c r="BA3206" s="20" t="str">
        <f>VLOOKUP(D3206,[2]Reference!Q:V,3,FALSE)</f>
        <v>Azuma</v>
      </c>
    </row>
    <row r="3207" spans="1:53" ht="13.5" x14ac:dyDescent="0.25">
      <c r="A3207" s="43" t="s">
        <v>11253</v>
      </c>
      <c r="B3207" s="44">
        <v>45819</v>
      </c>
      <c r="C3207" s="43" t="s">
        <v>54</v>
      </c>
      <c r="D3207" s="43" t="s">
        <v>55</v>
      </c>
      <c r="E3207" s="43" t="s">
        <v>56</v>
      </c>
      <c r="F3207" s="43" t="s">
        <v>55</v>
      </c>
      <c r="G3207" s="43" t="s">
        <v>154</v>
      </c>
      <c r="H3207" s="43" t="s">
        <v>73</v>
      </c>
      <c r="I3207" s="43" t="s">
        <v>1569</v>
      </c>
      <c r="J3207" s="43" t="s">
        <v>1570</v>
      </c>
      <c r="K3207" s="43" t="s">
        <v>1469</v>
      </c>
      <c r="L3207" s="43" t="s">
        <v>11254</v>
      </c>
      <c r="M3207" s="43" t="s">
        <v>89</v>
      </c>
      <c r="N3207" s="45">
        <v>20</v>
      </c>
      <c r="O3207" s="45">
        <v>20</v>
      </c>
      <c r="P3207" s="45">
        <v>0</v>
      </c>
      <c r="Q3207" s="45">
        <v>0</v>
      </c>
      <c r="R3207" s="45">
        <v>0</v>
      </c>
      <c r="S3207" s="45">
        <v>0</v>
      </c>
      <c r="T3207" s="45">
        <v>0</v>
      </c>
      <c r="U3207" s="45">
        <v>2</v>
      </c>
      <c r="V3207" s="45">
        <v>20</v>
      </c>
      <c r="W3207" s="43" t="s">
        <v>11255</v>
      </c>
      <c r="X3207" s="43" t="s">
        <v>80</v>
      </c>
      <c r="Y3207" s="43" t="s">
        <v>66</v>
      </c>
      <c r="Z3207" s="43" t="s">
        <v>10662</v>
      </c>
      <c r="AA3207" s="43" t="s">
        <v>10421</v>
      </c>
      <c r="AB3207" s="46">
        <v>0</v>
      </c>
      <c r="AC3207" s="46">
        <v>0</v>
      </c>
      <c r="AD3207" s="47">
        <v>0</v>
      </c>
      <c r="AE3207" s="47">
        <v>0.48</v>
      </c>
      <c r="AF3207" s="12" t="str">
        <f t="shared" si="600"/>
        <v>528985</v>
      </c>
      <c r="AG3207" s="13" t="str">
        <f>VLOOKUP(D3207,[2]Reference!$Q:$U,4,FALSE)</f>
        <v>Fleet</v>
      </c>
      <c r="AH3207" s="13" t="str">
        <f>VLOOKUP(D3207,[2]Reference!$Q:$U,5,FALSE)</f>
        <v>LNER</v>
      </c>
      <c r="AI3207" s="14">
        <f t="shared" si="601"/>
        <v>0</v>
      </c>
      <c r="AJ3207" s="14">
        <f t="shared" si="602"/>
        <v>0</v>
      </c>
      <c r="AK3207" s="14">
        <f t="shared" si="603"/>
        <v>0</v>
      </c>
      <c r="AL3207" s="15">
        <f t="shared" si="604"/>
        <v>0</v>
      </c>
      <c r="AM3207" s="14">
        <f t="shared" si="605"/>
        <v>20</v>
      </c>
      <c r="AN3207" s="16">
        <f t="shared" si="606"/>
        <v>45822</v>
      </c>
      <c r="AO3207" s="17">
        <f>VLOOKUP(B3207,[2]Reference!D:E,2,1)</f>
        <v>202603</v>
      </c>
      <c r="AP3207" s="12" t="str">
        <f t="shared" si="607"/>
        <v>7</v>
      </c>
      <c r="AQ3207" s="18">
        <f t="shared" si="608"/>
        <v>0</v>
      </c>
      <c r="AR3207" s="18">
        <f t="shared" si="609"/>
        <v>0.48</v>
      </c>
      <c r="AS3207" s="13" t="str">
        <f>VLOOKUP(D3207,[2]Reference!$Q:$U,3,FALSE)</f>
        <v>Azuma</v>
      </c>
      <c r="AT3207" s="13" t="str">
        <f>VLOOKUP(D3207,[2]Reference!Q:V,6,FALSE)</f>
        <v>Azuma</v>
      </c>
      <c r="AU3207" s="13" t="str">
        <f>VLOOKUP(D3207,[2]Reference!$Q:$U,2,FALSE)</f>
        <v>Hitachi - Class 800</v>
      </c>
      <c r="AV3207" s="19">
        <f t="shared" si="610"/>
        <v>45826</v>
      </c>
      <c r="AW3207" s="12" t="str">
        <f>+VLOOKUP(X3207,[2]Reference!BN:BO,2,FALSE)</f>
        <v>Fleet</v>
      </c>
      <c r="AX3207" s="20" t="str">
        <f t="shared" si="611"/>
        <v>HB</v>
      </c>
      <c r="AY3207" s="20" t="str">
        <f>VLOOKUP(AX3207,[2]Reference!AH:AI,2,FALSE)</f>
        <v>LNER</v>
      </c>
      <c r="AZ3207" s="20" t="str">
        <f>VLOOKUP(D3207,[2]Reference!Q:V,6,FALSE)</f>
        <v>Azuma</v>
      </c>
      <c r="BA3207" s="20" t="str">
        <f>VLOOKUP(D3207,[2]Reference!Q:V,3,FALSE)</f>
        <v>Azuma</v>
      </c>
    </row>
    <row r="3208" spans="1:53" ht="13.5" x14ac:dyDescent="0.25">
      <c r="A3208" s="43" t="s">
        <v>11256</v>
      </c>
      <c r="B3208" s="44">
        <v>45819</v>
      </c>
      <c r="C3208" s="43" t="s">
        <v>54</v>
      </c>
      <c r="D3208" s="43" t="s">
        <v>92</v>
      </c>
      <c r="E3208" s="43" t="s">
        <v>93</v>
      </c>
      <c r="F3208" s="43" t="s">
        <v>92</v>
      </c>
      <c r="G3208" s="43" t="s">
        <v>154</v>
      </c>
      <c r="H3208" s="43" t="s">
        <v>327</v>
      </c>
      <c r="I3208" s="43" t="s">
        <v>883</v>
      </c>
      <c r="J3208" s="43" t="s">
        <v>884</v>
      </c>
      <c r="K3208" s="43" t="s">
        <v>1817</v>
      </c>
      <c r="L3208" s="43" t="s">
        <v>11257</v>
      </c>
      <c r="M3208" s="43" t="s">
        <v>974</v>
      </c>
      <c r="N3208" s="45">
        <v>27</v>
      </c>
      <c r="O3208" s="45">
        <v>23</v>
      </c>
      <c r="P3208" s="45">
        <v>4</v>
      </c>
      <c r="Q3208" s="45">
        <v>0</v>
      </c>
      <c r="R3208" s="45">
        <v>0</v>
      </c>
      <c r="S3208" s="45">
        <v>0</v>
      </c>
      <c r="T3208" s="45">
        <v>0</v>
      </c>
      <c r="U3208" s="45">
        <v>3</v>
      </c>
      <c r="V3208" s="45">
        <v>27</v>
      </c>
      <c r="W3208" s="43" t="s">
        <v>11258</v>
      </c>
      <c r="X3208" s="43" t="s">
        <v>80</v>
      </c>
      <c r="Y3208" s="43" t="s">
        <v>66</v>
      </c>
      <c r="Z3208" s="43" t="s">
        <v>10662</v>
      </c>
      <c r="AA3208" s="43" t="s">
        <v>10421</v>
      </c>
      <c r="AB3208" s="46">
        <v>0</v>
      </c>
      <c r="AC3208" s="46">
        <v>0</v>
      </c>
      <c r="AD3208" s="47">
        <v>0</v>
      </c>
      <c r="AE3208" s="47">
        <v>1.29</v>
      </c>
      <c r="AF3208" s="12" t="str">
        <f t="shared" si="600"/>
        <v>529171</v>
      </c>
      <c r="AG3208" s="13" t="str">
        <f>VLOOKUP(D3208,[2]Reference!$Q:$U,4,FALSE)</f>
        <v>Fleet</v>
      </c>
      <c r="AH3208" s="13" t="str">
        <f>VLOOKUP(D3208,[2]Reference!$Q:$U,5,FALSE)</f>
        <v>LNER</v>
      </c>
      <c r="AI3208" s="14">
        <f t="shared" si="601"/>
        <v>0</v>
      </c>
      <c r="AJ3208" s="14">
        <f t="shared" si="602"/>
        <v>0</v>
      </c>
      <c r="AK3208" s="14">
        <f t="shared" si="603"/>
        <v>0</v>
      </c>
      <c r="AL3208" s="15">
        <f t="shared" si="604"/>
        <v>0</v>
      </c>
      <c r="AM3208" s="14">
        <f t="shared" si="605"/>
        <v>27</v>
      </c>
      <c r="AN3208" s="16">
        <f t="shared" si="606"/>
        <v>45822</v>
      </c>
      <c r="AO3208" s="17">
        <f>VLOOKUP(B3208,[2]Reference!D:E,2,1)</f>
        <v>202603</v>
      </c>
      <c r="AP3208" s="12" t="str">
        <f t="shared" si="607"/>
        <v>7</v>
      </c>
      <c r="AQ3208" s="18">
        <f t="shared" si="608"/>
        <v>0</v>
      </c>
      <c r="AR3208" s="18">
        <f t="shared" si="609"/>
        <v>1.29</v>
      </c>
      <c r="AS3208" s="13" t="str">
        <f>VLOOKUP(D3208,[2]Reference!$Q:$U,3,FALSE)</f>
        <v>Azuma</v>
      </c>
      <c r="AT3208" s="13" t="str">
        <f>VLOOKUP(D3208,[2]Reference!Q:V,6,FALSE)</f>
        <v>Azuma</v>
      </c>
      <c r="AU3208" s="13" t="str">
        <f>VLOOKUP(D3208,[2]Reference!$Q:$U,2,FALSE)</f>
        <v>Hitachi - Class 801</v>
      </c>
      <c r="AV3208" s="19">
        <f t="shared" si="610"/>
        <v>45826</v>
      </c>
      <c r="AW3208" s="12" t="str">
        <f>+VLOOKUP(X3208,[2]Reference!BN:BO,2,FALSE)</f>
        <v>Fleet</v>
      </c>
      <c r="AX3208" s="20" t="str">
        <f t="shared" si="611"/>
        <v>HB</v>
      </c>
      <c r="AY3208" s="20" t="str">
        <f>VLOOKUP(AX3208,[2]Reference!AH:AI,2,FALSE)</f>
        <v>LNER</v>
      </c>
      <c r="AZ3208" s="20" t="str">
        <f>VLOOKUP(D3208,[2]Reference!Q:V,6,FALSE)</f>
        <v>Azuma</v>
      </c>
      <c r="BA3208" s="20" t="str">
        <f>VLOOKUP(D3208,[2]Reference!Q:V,3,FALSE)</f>
        <v>Azuma</v>
      </c>
    </row>
    <row r="3209" spans="1:53" ht="13.5" x14ac:dyDescent="0.25">
      <c r="A3209" s="43" t="s">
        <v>11259</v>
      </c>
      <c r="B3209" s="44">
        <v>45819</v>
      </c>
      <c r="C3209" s="43" t="s">
        <v>54</v>
      </c>
      <c r="D3209" s="43" t="s">
        <v>92</v>
      </c>
      <c r="E3209" s="43" t="s">
        <v>93</v>
      </c>
      <c r="F3209" s="43" t="s">
        <v>92</v>
      </c>
      <c r="G3209" s="43" t="s">
        <v>146</v>
      </c>
      <c r="H3209" s="43" t="s">
        <v>95</v>
      </c>
      <c r="I3209" s="43" t="s">
        <v>147</v>
      </c>
      <c r="J3209" s="43" t="s">
        <v>148</v>
      </c>
      <c r="K3209" s="43" t="s">
        <v>201</v>
      </c>
      <c r="L3209" s="43" t="s">
        <v>11260</v>
      </c>
      <c r="M3209" s="43" t="s">
        <v>375</v>
      </c>
      <c r="N3209" s="45">
        <v>8</v>
      </c>
      <c r="O3209" s="45">
        <v>5</v>
      </c>
      <c r="P3209" s="45">
        <v>3</v>
      </c>
      <c r="Q3209" s="45">
        <v>0</v>
      </c>
      <c r="R3209" s="45">
        <v>0</v>
      </c>
      <c r="S3209" s="45">
        <v>0</v>
      </c>
      <c r="T3209" s="45">
        <v>0</v>
      </c>
      <c r="U3209" s="45">
        <v>2</v>
      </c>
      <c r="V3209" s="45">
        <v>8</v>
      </c>
      <c r="W3209" s="43" t="s">
        <v>11261</v>
      </c>
      <c r="X3209" s="43" t="s">
        <v>80</v>
      </c>
      <c r="Y3209" s="43" t="s">
        <v>66</v>
      </c>
      <c r="Z3209" s="43" t="s">
        <v>10662</v>
      </c>
      <c r="AA3209" s="43" t="s">
        <v>10421</v>
      </c>
      <c r="AB3209" s="46">
        <v>0</v>
      </c>
      <c r="AC3209" s="46">
        <v>0</v>
      </c>
      <c r="AD3209" s="47">
        <v>0</v>
      </c>
      <c r="AE3209" s="47">
        <v>0</v>
      </c>
      <c r="AF3209" s="12" t="str">
        <f t="shared" si="600"/>
        <v>529412</v>
      </c>
      <c r="AG3209" s="13" t="str">
        <f>VLOOKUP(D3209,[2]Reference!$Q:$U,4,FALSE)</f>
        <v>Fleet</v>
      </c>
      <c r="AH3209" s="13" t="str">
        <f>VLOOKUP(D3209,[2]Reference!$Q:$U,5,FALSE)</f>
        <v>LNER</v>
      </c>
      <c r="AI3209" s="14">
        <f t="shared" si="601"/>
        <v>0</v>
      </c>
      <c r="AJ3209" s="14">
        <f t="shared" si="602"/>
        <v>0</v>
      </c>
      <c r="AK3209" s="14">
        <f t="shared" si="603"/>
        <v>0</v>
      </c>
      <c r="AL3209" s="15">
        <f t="shared" si="604"/>
        <v>0</v>
      </c>
      <c r="AM3209" s="14">
        <f t="shared" si="605"/>
        <v>8</v>
      </c>
      <c r="AN3209" s="16">
        <f t="shared" si="606"/>
        <v>45822</v>
      </c>
      <c r="AO3209" s="17">
        <f>VLOOKUP(B3209,[2]Reference!D:E,2,1)</f>
        <v>202603</v>
      </c>
      <c r="AP3209" s="12" t="str">
        <f t="shared" si="607"/>
        <v>7</v>
      </c>
      <c r="AQ3209" s="18">
        <f t="shared" si="608"/>
        <v>0</v>
      </c>
      <c r="AR3209" s="18">
        <f t="shared" si="609"/>
        <v>0</v>
      </c>
      <c r="AS3209" s="13" t="str">
        <f>VLOOKUP(D3209,[2]Reference!$Q:$U,3,FALSE)</f>
        <v>Azuma</v>
      </c>
      <c r="AT3209" s="13" t="str">
        <f>VLOOKUP(D3209,[2]Reference!Q:V,6,FALSE)</f>
        <v>Azuma</v>
      </c>
      <c r="AU3209" s="13" t="str">
        <f>VLOOKUP(D3209,[2]Reference!$Q:$U,2,FALSE)</f>
        <v>Hitachi - Class 801</v>
      </c>
      <c r="AV3209" s="19">
        <f t="shared" si="610"/>
        <v>45826</v>
      </c>
      <c r="AW3209" s="12" t="str">
        <f>+VLOOKUP(X3209,[2]Reference!BN:BO,2,FALSE)</f>
        <v>Fleet</v>
      </c>
      <c r="AX3209" s="20" t="str">
        <f t="shared" si="611"/>
        <v>HB</v>
      </c>
      <c r="AY3209" s="20" t="str">
        <f>VLOOKUP(AX3209,[2]Reference!AH:AI,2,FALSE)</f>
        <v>LNER</v>
      </c>
      <c r="AZ3209" s="20" t="str">
        <f>VLOOKUP(D3209,[2]Reference!Q:V,6,FALSE)</f>
        <v>Azuma</v>
      </c>
      <c r="BA3209" s="20" t="str">
        <f>VLOOKUP(D3209,[2]Reference!Q:V,3,FALSE)</f>
        <v>Azuma</v>
      </c>
    </row>
    <row r="3210" spans="1:53" ht="13.5" x14ac:dyDescent="0.25">
      <c r="A3210" s="43" t="s">
        <v>11263</v>
      </c>
      <c r="B3210" s="44">
        <v>45820</v>
      </c>
      <c r="C3210" s="43" t="s">
        <v>54</v>
      </c>
      <c r="D3210" s="43" t="s">
        <v>92</v>
      </c>
      <c r="E3210" s="43" t="s">
        <v>93</v>
      </c>
      <c r="F3210" s="43" t="s">
        <v>92</v>
      </c>
      <c r="G3210" s="43" t="s">
        <v>129</v>
      </c>
      <c r="H3210" s="43" t="s">
        <v>327</v>
      </c>
      <c r="I3210" s="43" t="s">
        <v>883</v>
      </c>
      <c r="J3210" s="43" t="s">
        <v>884</v>
      </c>
      <c r="K3210" s="43" t="s">
        <v>969</v>
      </c>
      <c r="L3210" s="43" t="s">
        <v>11264</v>
      </c>
      <c r="M3210" s="43" t="s">
        <v>8776</v>
      </c>
      <c r="N3210" s="45">
        <v>3</v>
      </c>
      <c r="O3210" s="45">
        <v>3</v>
      </c>
      <c r="P3210" s="45">
        <v>0</v>
      </c>
      <c r="Q3210" s="45">
        <v>0</v>
      </c>
      <c r="R3210" s="45">
        <v>0</v>
      </c>
      <c r="S3210" s="45">
        <v>0</v>
      </c>
      <c r="T3210" s="45">
        <v>0</v>
      </c>
      <c r="U3210" s="45">
        <v>1</v>
      </c>
      <c r="V3210" s="45">
        <v>3</v>
      </c>
      <c r="W3210" s="43" t="s">
        <v>11265</v>
      </c>
      <c r="X3210" s="43" t="s">
        <v>80</v>
      </c>
      <c r="Y3210" s="43" t="s">
        <v>66</v>
      </c>
      <c r="Z3210" s="43" t="s">
        <v>10662</v>
      </c>
      <c r="AA3210" s="43" t="s">
        <v>10421</v>
      </c>
      <c r="AB3210" s="46">
        <v>0</v>
      </c>
      <c r="AC3210" s="46">
        <v>0</v>
      </c>
      <c r="AD3210" s="47">
        <v>0</v>
      </c>
      <c r="AE3210" s="47">
        <v>0</v>
      </c>
      <c r="AF3210" s="12" t="str">
        <f t="shared" si="600"/>
        <v>532407</v>
      </c>
      <c r="AG3210" s="13" t="str">
        <f>VLOOKUP(D3210,[2]Reference!$Q:$U,4,FALSE)</f>
        <v>Fleet</v>
      </c>
      <c r="AH3210" s="13" t="str">
        <f>VLOOKUP(D3210,[2]Reference!$Q:$U,5,FALSE)</f>
        <v>LNER</v>
      </c>
      <c r="AI3210" s="14">
        <f t="shared" si="601"/>
        <v>0</v>
      </c>
      <c r="AJ3210" s="14">
        <f t="shared" si="602"/>
        <v>0</v>
      </c>
      <c r="AK3210" s="14">
        <f t="shared" si="603"/>
        <v>0</v>
      </c>
      <c r="AL3210" s="15">
        <f t="shared" si="604"/>
        <v>0</v>
      </c>
      <c r="AM3210" s="14">
        <f t="shared" si="605"/>
        <v>3</v>
      </c>
      <c r="AN3210" s="16">
        <f t="shared" si="606"/>
        <v>45822</v>
      </c>
      <c r="AO3210" s="17">
        <f>VLOOKUP(B3210,[2]Reference!D:E,2,1)</f>
        <v>202603</v>
      </c>
      <c r="AP3210" s="12" t="str">
        <f t="shared" si="607"/>
        <v>7</v>
      </c>
      <c r="AQ3210" s="18">
        <f t="shared" si="608"/>
        <v>0</v>
      </c>
      <c r="AR3210" s="18">
        <f t="shared" si="609"/>
        <v>0</v>
      </c>
      <c r="AS3210" s="13" t="str">
        <f>VLOOKUP(D3210,[2]Reference!$Q:$U,3,FALSE)</f>
        <v>Azuma</v>
      </c>
      <c r="AT3210" s="13" t="str">
        <f>VLOOKUP(D3210,[2]Reference!Q:V,6,FALSE)</f>
        <v>Azuma</v>
      </c>
      <c r="AU3210" s="13" t="str">
        <f>VLOOKUP(D3210,[2]Reference!$Q:$U,2,FALSE)</f>
        <v>Hitachi - Class 801</v>
      </c>
      <c r="AV3210" s="19">
        <f t="shared" si="610"/>
        <v>45827</v>
      </c>
      <c r="AW3210" s="12" t="str">
        <f>+VLOOKUP(X3210,[2]Reference!BN:BO,2,FALSE)</f>
        <v>Fleet</v>
      </c>
      <c r="AX3210" s="20" t="str">
        <f t="shared" si="611"/>
        <v>HB</v>
      </c>
      <c r="AY3210" s="20" t="str">
        <f>VLOOKUP(AX3210,[2]Reference!AH:AI,2,FALSE)</f>
        <v>LNER</v>
      </c>
      <c r="AZ3210" s="20" t="str">
        <f>VLOOKUP(D3210,[2]Reference!Q:V,6,FALSE)</f>
        <v>Azuma</v>
      </c>
      <c r="BA3210" s="20" t="str">
        <f>VLOOKUP(D3210,[2]Reference!Q:V,3,FALSE)</f>
        <v>Azuma</v>
      </c>
    </row>
    <row r="3211" spans="1:53" ht="13.5" x14ac:dyDescent="0.25">
      <c r="A3211" s="43" t="s">
        <v>11266</v>
      </c>
      <c r="B3211" s="44">
        <v>45823</v>
      </c>
      <c r="C3211" s="43" t="s">
        <v>54</v>
      </c>
      <c r="D3211" s="43" t="s">
        <v>92</v>
      </c>
      <c r="E3211" s="43" t="s">
        <v>93</v>
      </c>
      <c r="F3211" s="43" t="s">
        <v>92</v>
      </c>
      <c r="G3211" s="43" t="s">
        <v>121</v>
      </c>
      <c r="H3211" s="43" t="s">
        <v>327</v>
      </c>
      <c r="I3211" s="43" t="s">
        <v>883</v>
      </c>
      <c r="J3211" s="43" t="s">
        <v>884</v>
      </c>
      <c r="K3211" s="43" t="s">
        <v>613</v>
      </c>
      <c r="L3211" s="43" t="s">
        <v>11267</v>
      </c>
      <c r="M3211" s="43" t="s">
        <v>4122</v>
      </c>
      <c r="N3211" s="45">
        <v>22</v>
      </c>
      <c r="O3211" s="45">
        <v>22</v>
      </c>
      <c r="P3211" s="45">
        <v>0</v>
      </c>
      <c r="Q3211" s="45">
        <v>0</v>
      </c>
      <c r="R3211" s="45">
        <v>0</v>
      </c>
      <c r="S3211" s="45">
        <v>0</v>
      </c>
      <c r="T3211" s="45">
        <v>0</v>
      </c>
      <c r="U3211" s="45">
        <v>2</v>
      </c>
      <c r="V3211" s="45">
        <v>22</v>
      </c>
      <c r="W3211" s="43" t="s">
        <v>11268</v>
      </c>
      <c r="X3211" s="43" t="s">
        <v>80</v>
      </c>
      <c r="Y3211" s="43" t="s">
        <v>66</v>
      </c>
      <c r="Z3211" s="43" t="s">
        <v>10994</v>
      </c>
      <c r="AA3211" s="43" t="s">
        <v>10421</v>
      </c>
      <c r="AB3211" s="46">
        <v>0</v>
      </c>
      <c r="AC3211" s="46">
        <v>0</v>
      </c>
      <c r="AD3211" s="47">
        <v>0</v>
      </c>
      <c r="AE3211" s="47">
        <v>0.78</v>
      </c>
      <c r="AF3211" s="12" t="str">
        <f t="shared" si="600"/>
        <v>538400</v>
      </c>
      <c r="AG3211" s="13" t="str">
        <f>VLOOKUP(D3211,[2]Reference!$Q:$U,4,FALSE)</f>
        <v>Fleet</v>
      </c>
      <c r="AH3211" s="13" t="str">
        <f>VLOOKUP(D3211,[2]Reference!$Q:$U,5,FALSE)</f>
        <v>LNER</v>
      </c>
      <c r="AI3211" s="14">
        <f t="shared" si="601"/>
        <v>0</v>
      </c>
      <c r="AJ3211" s="14">
        <f t="shared" si="602"/>
        <v>0</v>
      </c>
      <c r="AK3211" s="14">
        <f t="shared" si="603"/>
        <v>0</v>
      </c>
      <c r="AL3211" s="15">
        <f t="shared" si="604"/>
        <v>0</v>
      </c>
      <c r="AM3211" s="14">
        <f t="shared" si="605"/>
        <v>22</v>
      </c>
      <c r="AN3211" s="16">
        <f t="shared" si="606"/>
        <v>45829</v>
      </c>
      <c r="AO3211" s="17">
        <f>VLOOKUP(B3211,[2]Reference!D:E,2,1)</f>
        <v>202603</v>
      </c>
      <c r="AP3211" s="12" t="str">
        <f t="shared" si="607"/>
        <v>7</v>
      </c>
      <c r="AQ3211" s="18">
        <f t="shared" si="608"/>
        <v>0</v>
      </c>
      <c r="AR3211" s="18">
        <f t="shared" si="609"/>
        <v>0.78</v>
      </c>
      <c r="AS3211" s="13" t="str">
        <f>VLOOKUP(D3211,[2]Reference!$Q:$U,3,FALSE)</f>
        <v>Azuma</v>
      </c>
      <c r="AT3211" s="13" t="str">
        <f>VLOOKUP(D3211,[2]Reference!Q:V,6,FALSE)</f>
        <v>Azuma</v>
      </c>
      <c r="AU3211" s="13" t="str">
        <f>VLOOKUP(D3211,[2]Reference!$Q:$U,2,FALSE)</f>
        <v>Hitachi - Class 801</v>
      </c>
      <c r="AV3211" s="19">
        <f t="shared" si="610"/>
        <v>45830</v>
      </c>
      <c r="AW3211" s="12" t="str">
        <f>+VLOOKUP(X3211,[2]Reference!BN:BO,2,FALSE)</f>
        <v>Fleet</v>
      </c>
      <c r="AX3211" s="20" t="str">
        <f t="shared" si="611"/>
        <v>HB</v>
      </c>
      <c r="AY3211" s="20" t="str">
        <f>VLOOKUP(AX3211,[2]Reference!AH:AI,2,FALSE)</f>
        <v>LNER</v>
      </c>
      <c r="AZ3211" s="20" t="str">
        <f>VLOOKUP(D3211,[2]Reference!Q:V,6,FALSE)</f>
        <v>Azuma</v>
      </c>
      <c r="BA3211" s="20" t="str">
        <f>VLOOKUP(D3211,[2]Reference!Q:V,3,FALSE)</f>
        <v>Azuma</v>
      </c>
    </row>
    <row r="3212" spans="1:53" ht="13.5" x14ac:dyDescent="0.25">
      <c r="A3212" s="43" t="s">
        <v>11269</v>
      </c>
      <c r="B3212" s="44">
        <v>45823</v>
      </c>
      <c r="C3212" s="43" t="s">
        <v>54</v>
      </c>
      <c r="D3212" s="43" t="s">
        <v>215</v>
      </c>
      <c r="E3212" s="43" t="s">
        <v>216</v>
      </c>
      <c r="F3212" s="43" t="s">
        <v>215</v>
      </c>
      <c r="G3212" s="43" t="s">
        <v>121</v>
      </c>
      <c r="H3212" s="43" t="s">
        <v>217</v>
      </c>
      <c r="I3212" s="43" t="s">
        <v>218</v>
      </c>
      <c r="J3212" s="43" t="s">
        <v>219</v>
      </c>
      <c r="K3212" s="43" t="s">
        <v>613</v>
      </c>
      <c r="L3212" s="43" t="s">
        <v>6346</v>
      </c>
      <c r="M3212" s="43" t="s">
        <v>206</v>
      </c>
      <c r="N3212" s="45">
        <v>3</v>
      </c>
      <c r="O3212" s="45">
        <v>3</v>
      </c>
      <c r="P3212" s="45">
        <v>0</v>
      </c>
      <c r="Q3212" s="45">
        <v>0</v>
      </c>
      <c r="R3212" s="45">
        <v>0</v>
      </c>
      <c r="S3212" s="45">
        <v>0</v>
      </c>
      <c r="T3212" s="45">
        <v>0</v>
      </c>
      <c r="U3212" s="45">
        <v>1</v>
      </c>
      <c r="V3212" s="45">
        <v>3</v>
      </c>
      <c r="W3212" s="43" t="s">
        <v>11270</v>
      </c>
      <c r="X3212" s="43" t="s">
        <v>119</v>
      </c>
      <c r="Y3212" s="43" t="s">
        <v>66</v>
      </c>
      <c r="Z3212" s="43" t="s">
        <v>10994</v>
      </c>
      <c r="AA3212" s="43" t="s">
        <v>10421</v>
      </c>
      <c r="AB3212" s="46">
        <v>0</v>
      </c>
      <c r="AC3212" s="46">
        <v>0</v>
      </c>
      <c r="AD3212" s="47">
        <v>0</v>
      </c>
      <c r="AE3212" s="47">
        <v>0</v>
      </c>
      <c r="AF3212" s="12" t="str">
        <f t="shared" si="600"/>
        <v>538814</v>
      </c>
      <c r="AG3212" s="13" t="str">
        <f>VLOOKUP(D3212,[2]Reference!$Q:$U,4,FALSE)</f>
        <v>Fleet</v>
      </c>
      <c r="AH3212" s="13" t="str">
        <f>VLOOKUP(D3212,[2]Reference!$Q:$U,5,FALSE)</f>
        <v>LNER</v>
      </c>
      <c r="AI3212" s="14">
        <f t="shared" si="601"/>
        <v>0</v>
      </c>
      <c r="AJ3212" s="14">
        <f t="shared" si="602"/>
        <v>0</v>
      </c>
      <c r="AK3212" s="14">
        <f t="shared" si="603"/>
        <v>0</v>
      </c>
      <c r="AL3212" s="15">
        <f t="shared" si="604"/>
        <v>0</v>
      </c>
      <c r="AM3212" s="14">
        <f t="shared" si="605"/>
        <v>3</v>
      </c>
      <c r="AN3212" s="16">
        <f t="shared" si="606"/>
        <v>45829</v>
      </c>
      <c r="AO3212" s="17">
        <f>VLOOKUP(B3212,[2]Reference!D:E,2,1)</f>
        <v>202603</v>
      </c>
      <c r="AP3212" s="12" t="str">
        <f t="shared" si="607"/>
        <v>7</v>
      </c>
      <c r="AQ3212" s="18">
        <f t="shared" si="608"/>
        <v>0</v>
      </c>
      <c r="AR3212" s="18">
        <f t="shared" si="609"/>
        <v>0</v>
      </c>
      <c r="AS3212" s="13" t="str">
        <f>VLOOKUP(D3212,[2]Reference!$Q:$U,3,FALSE)</f>
        <v>Other</v>
      </c>
      <c r="AT3212" s="13" t="str">
        <f>VLOOKUP(D3212,[2]Reference!Q:V,6,FALSE)</f>
        <v>Other</v>
      </c>
      <c r="AU3212" s="13" t="str">
        <f>VLOOKUP(D3212,[2]Reference!$Q:$U,2,FALSE)</f>
        <v>ISS - Contractors</v>
      </c>
      <c r="AV3212" s="19">
        <f t="shared" si="610"/>
        <v>45830</v>
      </c>
      <c r="AW3212" s="12" t="str">
        <f>+VLOOKUP(X3212,[2]Reference!BN:BO,2,FALSE)</f>
        <v>Depot</v>
      </c>
      <c r="AX3212" s="20" t="str">
        <f t="shared" si="611"/>
        <v>HB</v>
      </c>
      <c r="AY3212" s="20" t="str">
        <f>VLOOKUP(AX3212,[2]Reference!AH:AI,2,FALSE)</f>
        <v>LNER</v>
      </c>
      <c r="AZ3212" s="20" t="str">
        <f>VLOOKUP(D3212,[2]Reference!Q:V,6,FALSE)</f>
        <v>Other</v>
      </c>
      <c r="BA3212" s="20" t="str">
        <f>VLOOKUP(D3212,[2]Reference!Q:V,3,FALSE)</f>
        <v>Other</v>
      </c>
    </row>
    <row r="3213" spans="1:53" ht="13.5" x14ac:dyDescent="0.25">
      <c r="A3213" s="43" t="s">
        <v>11271</v>
      </c>
      <c r="B3213" s="44">
        <v>45824</v>
      </c>
      <c r="C3213" s="43" t="s">
        <v>54</v>
      </c>
      <c r="D3213" s="43" t="s">
        <v>92</v>
      </c>
      <c r="E3213" s="43" t="s">
        <v>93</v>
      </c>
      <c r="F3213" s="43" t="s">
        <v>92</v>
      </c>
      <c r="G3213" s="43" t="s">
        <v>129</v>
      </c>
      <c r="H3213" s="43" t="s">
        <v>84</v>
      </c>
      <c r="I3213" s="43" t="s">
        <v>11272</v>
      </c>
      <c r="J3213" s="43" t="s">
        <v>1032</v>
      </c>
      <c r="K3213" s="43" t="s">
        <v>179</v>
      </c>
      <c r="L3213" s="43" t="s">
        <v>11273</v>
      </c>
      <c r="M3213" s="43" t="s">
        <v>206</v>
      </c>
      <c r="N3213" s="45">
        <v>6</v>
      </c>
      <c r="O3213" s="45">
        <v>6</v>
      </c>
      <c r="P3213" s="45">
        <v>0</v>
      </c>
      <c r="Q3213" s="45">
        <v>0</v>
      </c>
      <c r="R3213" s="45">
        <v>0</v>
      </c>
      <c r="S3213" s="45">
        <v>0</v>
      </c>
      <c r="T3213" s="45">
        <v>0</v>
      </c>
      <c r="U3213" s="45">
        <v>1</v>
      </c>
      <c r="V3213" s="45">
        <v>6</v>
      </c>
      <c r="W3213" s="43" t="s">
        <v>11274</v>
      </c>
      <c r="X3213" s="43" t="s">
        <v>80</v>
      </c>
      <c r="Y3213" s="43" t="s">
        <v>66</v>
      </c>
      <c r="Z3213" s="43" t="s">
        <v>10994</v>
      </c>
      <c r="AA3213" s="43" t="s">
        <v>10421</v>
      </c>
      <c r="AB3213" s="46">
        <v>0</v>
      </c>
      <c r="AC3213" s="46">
        <v>0</v>
      </c>
      <c r="AD3213" s="47">
        <v>0</v>
      </c>
      <c r="AE3213" s="47">
        <v>0</v>
      </c>
      <c r="AF3213" s="12" t="str">
        <f t="shared" si="600"/>
        <v>539916</v>
      </c>
      <c r="AG3213" s="13" t="str">
        <f>VLOOKUP(D3213,[2]Reference!$Q:$U,4,FALSE)</f>
        <v>Fleet</v>
      </c>
      <c r="AH3213" s="13" t="str">
        <f>VLOOKUP(D3213,[2]Reference!$Q:$U,5,FALSE)</f>
        <v>LNER</v>
      </c>
      <c r="AI3213" s="14">
        <f t="shared" si="601"/>
        <v>0</v>
      </c>
      <c r="AJ3213" s="14">
        <f t="shared" si="602"/>
        <v>0</v>
      </c>
      <c r="AK3213" s="14">
        <f t="shared" si="603"/>
        <v>0</v>
      </c>
      <c r="AL3213" s="15">
        <f t="shared" si="604"/>
        <v>0</v>
      </c>
      <c r="AM3213" s="14">
        <f t="shared" si="605"/>
        <v>6</v>
      </c>
      <c r="AN3213" s="16">
        <f t="shared" si="606"/>
        <v>45829</v>
      </c>
      <c r="AO3213" s="17">
        <f>VLOOKUP(B3213,[2]Reference!D:E,2,1)</f>
        <v>202603</v>
      </c>
      <c r="AP3213" s="12" t="str">
        <f t="shared" si="607"/>
        <v>7</v>
      </c>
      <c r="AQ3213" s="18">
        <f t="shared" si="608"/>
        <v>0</v>
      </c>
      <c r="AR3213" s="18">
        <f t="shared" si="609"/>
        <v>0</v>
      </c>
      <c r="AS3213" s="13" t="str">
        <f>VLOOKUP(D3213,[2]Reference!$Q:$U,3,FALSE)</f>
        <v>Azuma</v>
      </c>
      <c r="AT3213" s="13" t="str">
        <f>VLOOKUP(D3213,[2]Reference!Q:V,6,FALSE)</f>
        <v>Azuma</v>
      </c>
      <c r="AU3213" s="13" t="str">
        <f>VLOOKUP(D3213,[2]Reference!$Q:$U,2,FALSE)</f>
        <v>Hitachi - Class 801</v>
      </c>
      <c r="AV3213" s="19">
        <f t="shared" si="610"/>
        <v>45831</v>
      </c>
      <c r="AW3213" s="12" t="str">
        <f>+VLOOKUP(X3213,[2]Reference!BN:BO,2,FALSE)</f>
        <v>Fleet</v>
      </c>
      <c r="AX3213" s="20" t="str">
        <f t="shared" si="611"/>
        <v>HB</v>
      </c>
      <c r="AY3213" s="20" t="str">
        <f>VLOOKUP(AX3213,[2]Reference!AH:AI,2,FALSE)</f>
        <v>LNER</v>
      </c>
      <c r="AZ3213" s="20" t="str">
        <f>VLOOKUP(D3213,[2]Reference!Q:V,6,FALSE)</f>
        <v>Azuma</v>
      </c>
      <c r="BA3213" s="20" t="str">
        <f>VLOOKUP(D3213,[2]Reference!Q:V,3,FALSE)</f>
        <v>Azuma</v>
      </c>
    </row>
    <row r="3214" spans="1:53" ht="13.5" x14ac:dyDescent="0.25">
      <c r="A3214" s="43" t="s">
        <v>11275</v>
      </c>
      <c r="B3214" s="44">
        <v>45824</v>
      </c>
      <c r="C3214" s="43" t="s">
        <v>54</v>
      </c>
      <c r="D3214" s="43" t="s">
        <v>161</v>
      </c>
      <c r="E3214" s="43" t="s">
        <v>162</v>
      </c>
      <c r="F3214" s="43" t="s">
        <v>161</v>
      </c>
      <c r="G3214" s="43" t="s">
        <v>129</v>
      </c>
      <c r="H3214" s="43" t="s">
        <v>95</v>
      </c>
      <c r="I3214" s="43" t="s">
        <v>147</v>
      </c>
      <c r="J3214" s="43" t="s">
        <v>148</v>
      </c>
      <c r="K3214" s="43" t="s">
        <v>220</v>
      </c>
      <c r="L3214" s="43" t="s">
        <v>3143</v>
      </c>
      <c r="M3214" s="43" t="s">
        <v>165</v>
      </c>
      <c r="N3214" s="45">
        <v>7</v>
      </c>
      <c r="O3214" s="45">
        <v>7</v>
      </c>
      <c r="P3214" s="45">
        <v>0</v>
      </c>
      <c r="Q3214" s="45">
        <v>0</v>
      </c>
      <c r="R3214" s="45">
        <v>0</v>
      </c>
      <c r="S3214" s="45">
        <v>0</v>
      </c>
      <c r="T3214" s="45">
        <v>0</v>
      </c>
      <c r="U3214" s="45">
        <v>1</v>
      </c>
      <c r="V3214" s="45">
        <v>7</v>
      </c>
      <c r="W3214" s="43" t="s">
        <v>11276</v>
      </c>
      <c r="X3214" s="43" t="s">
        <v>80</v>
      </c>
      <c r="Y3214" s="43" t="s">
        <v>66</v>
      </c>
      <c r="Z3214" s="43" t="s">
        <v>10994</v>
      </c>
      <c r="AA3214" s="43" t="s">
        <v>10421</v>
      </c>
      <c r="AB3214" s="46">
        <v>0</v>
      </c>
      <c r="AC3214" s="46">
        <v>0</v>
      </c>
      <c r="AD3214" s="47">
        <v>0</v>
      </c>
      <c r="AE3214" s="47">
        <v>1</v>
      </c>
      <c r="AF3214" s="12" t="str">
        <f t="shared" si="600"/>
        <v>541076</v>
      </c>
      <c r="AG3214" s="13" t="str">
        <f>VLOOKUP(D3214,[2]Reference!$Q:$U,4,FALSE)</f>
        <v>Fleet</v>
      </c>
      <c r="AH3214" s="13" t="str">
        <f>VLOOKUP(D3214,[2]Reference!$Q:$U,5,FALSE)</f>
        <v>LNER</v>
      </c>
      <c r="AI3214" s="14">
        <f t="shared" si="601"/>
        <v>0</v>
      </c>
      <c r="AJ3214" s="14">
        <f t="shared" si="602"/>
        <v>0</v>
      </c>
      <c r="AK3214" s="14">
        <f t="shared" si="603"/>
        <v>0</v>
      </c>
      <c r="AL3214" s="15">
        <f t="shared" si="604"/>
        <v>0</v>
      </c>
      <c r="AM3214" s="14">
        <f t="shared" si="605"/>
        <v>7</v>
      </c>
      <c r="AN3214" s="16">
        <f t="shared" si="606"/>
        <v>45829</v>
      </c>
      <c r="AO3214" s="17">
        <f>VLOOKUP(B3214,[2]Reference!D:E,2,1)</f>
        <v>202603</v>
      </c>
      <c r="AP3214" s="12" t="str">
        <f t="shared" si="607"/>
        <v>7</v>
      </c>
      <c r="AQ3214" s="18">
        <f t="shared" si="608"/>
        <v>0</v>
      </c>
      <c r="AR3214" s="18">
        <f t="shared" si="609"/>
        <v>1</v>
      </c>
      <c r="AS3214" s="13" t="str">
        <f>VLOOKUP(D3214,[2]Reference!$Q:$U,3,FALSE)</f>
        <v>IC225</v>
      </c>
      <c r="AT3214" s="13" t="str">
        <f>VLOOKUP(D3214,[2]Reference!Q:V,6,FALSE)</f>
        <v>IC225</v>
      </c>
      <c r="AU3214" s="13" t="str">
        <f>VLOOKUP(D3214,[2]Reference!$Q:$U,2,FALSE)</f>
        <v>MK4 Coach</v>
      </c>
      <c r="AV3214" s="19">
        <f t="shared" si="610"/>
        <v>45831</v>
      </c>
      <c r="AW3214" s="12" t="str">
        <f>+VLOOKUP(X3214,[2]Reference!BN:BO,2,FALSE)</f>
        <v>Fleet</v>
      </c>
      <c r="AX3214" s="20" t="str">
        <f t="shared" si="611"/>
        <v>HB</v>
      </c>
      <c r="AY3214" s="20" t="str">
        <f>VLOOKUP(AX3214,[2]Reference!AH:AI,2,FALSE)</f>
        <v>LNER</v>
      </c>
      <c r="AZ3214" s="20" t="str">
        <f>VLOOKUP(D3214,[2]Reference!Q:V,6,FALSE)</f>
        <v>IC225</v>
      </c>
      <c r="BA3214" s="20" t="str">
        <f>VLOOKUP(D3214,[2]Reference!Q:V,3,FALSE)</f>
        <v>IC225</v>
      </c>
    </row>
    <row r="3215" spans="1:53" ht="13.5" x14ac:dyDescent="0.25">
      <c r="A3215" s="43" t="s">
        <v>11277</v>
      </c>
      <c r="B3215" s="44">
        <v>45824</v>
      </c>
      <c r="C3215" s="43" t="s">
        <v>54</v>
      </c>
      <c r="D3215" s="43" t="s">
        <v>92</v>
      </c>
      <c r="E3215" s="43" t="s">
        <v>93</v>
      </c>
      <c r="F3215" s="43" t="s">
        <v>92</v>
      </c>
      <c r="G3215" s="43" t="s">
        <v>129</v>
      </c>
      <c r="H3215" s="43" t="s">
        <v>84</v>
      </c>
      <c r="I3215" s="43" t="s">
        <v>9200</v>
      </c>
      <c r="J3215" s="43" t="s">
        <v>9201</v>
      </c>
      <c r="K3215" s="43" t="s">
        <v>220</v>
      </c>
      <c r="L3215" s="43" t="s">
        <v>4384</v>
      </c>
      <c r="M3215" s="43" t="s">
        <v>310</v>
      </c>
      <c r="N3215" s="45">
        <v>4</v>
      </c>
      <c r="O3215" s="45">
        <v>4</v>
      </c>
      <c r="P3215" s="45">
        <v>0</v>
      </c>
      <c r="Q3215" s="45">
        <v>0</v>
      </c>
      <c r="R3215" s="45">
        <v>0</v>
      </c>
      <c r="S3215" s="45">
        <v>0</v>
      </c>
      <c r="T3215" s="45">
        <v>0</v>
      </c>
      <c r="U3215" s="45">
        <v>1</v>
      </c>
      <c r="V3215" s="45">
        <v>4</v>
      </c>
      <c r="W3215" s="43" t="s">
        <v>11278</v>
      </c>
      <c r="X3215" s="43" t="s">
        <v>80</v>
      </c>
      <c r="Y3215" s="43" t="s">
        <v>66</v>
      </c>
      <c r="Z3215" s="43" t="s">
        <v>10994</v>
      </c>
      <c r="AA3215" s="43" t="s">
        <v>10421</v>
      </c>
      <c r="AB3215" s="46">
        <v>0</v>
      </c>
      <c r="AC3215" s="46">
        <v>0</v>
      </c>
      <c r="AD3215" s="47">
        <v>0</v>
      </c>
      <c r="AE3215" s="47">
        <v>0</v>
      </c>
      <c r="AF3215" s="12" t="str">
        <f t="shared" si="600"/>
        <v>541280</v>
      </c>
      <c r="AG3215" s="13" t="str">
        <f>VLOOKUP(D3215,[2]Reference!$Q:$U,4,FALSE)</f>
        <v>Fleet</v>
      </c>
      <c r="AH3215" s="13" t="str">
        <f>VLOOKUP(D3215,[2]Reference!$Q:$U,5,FALSE)</f>
        <v>LNER</v>
      </c>
      <c r="AI3215" s="14">
        <f t="shared" si="601"/>
        <v>0</v>
      </c>
      <c r="AJ3215" s="14">
        <f t="shared" si="602"/>
        <v>0</v>
      </c>
      <c r="AK3215" s="14">
        <f t="shared" si="603"/>
        <v>0</v>
      </c>
      <c r="AL3215" s="15">
        <f t="shared" si="604"/>
        <v>0</v>
      </c>
      <c r="AM3215" s="14">
        <f t="shared" si="605"/>
        <v>4</v>
      </c>
      <c r="AN3215" s="16">
        <f t="shared" si="606"/>
        <v>45829</v>
      </c>
      <c r="AO3215" s="17">
        <f>VLOOKUP(B3215,[2]Reference!D:E,2,1)</f>
        <v>202603</v>
      </c>
      <c r="AP3215" s="12" t="str">
        <f t="shared" si="607"/>
        <v>7</v>
      </c>
      <c r="AQ3215" s="18">
        <f t="shared" si="608"/>
        <v>0</v>
      </c>
      <c r="AR3215" s="18">
        <f t="shared" si="609"/>
        <v>0</v>
      </c>
      <c r="AS3215" s="13" t="str">
        <f>VLOOKUP(D3215,[2]Reference!$Q:$U,3,FALSE)</f>
        <v>Azuma</v>
      </c>
      <c r="AT3215" s="13" t="str">
        <f>VLOOKUP(D3215,[2]Reference!Q:V,6,FALSE)</f>
        <v>Azuma</v>
      </c>
      <c r="AU3215" s="13" t="str">
        <f>VLOOKUP(D3215,[2]Reference!$Q:$U,2,FALSE)</f>
        <v>Hitachi - Class 801</v>
      </c>
      <c r="AV3215" s="19">
        <f t="shared" si="610"/>
        <v>45831</v>
      </c>
      <c r="AW3215" s="12" t="str">
        <f>+VLOOKUP(X3215,[2]Reference!BN:BO,2,FALSE)</f>
        <v>Fleet</v>
      </c>
      <c r="AX3215" s="20" t="str">
        <f t="shared" si="611"/>
        <v>HB</v>
      </c>
      <c r="AY3215" s="20" t="str">
        <f>VLOOKUP(AX3215,[2]Reference!AH:AI,2,FALSE)</f>
        <v>LNER</v>
      </c>
      <c r="AZ3215" s="20" t="str">
        <f>VLOOKUP(D3215,[2]Reference!Q:V,6,FALSE)</f>
        <v>Azuma</v>
      </c>
      <c r="BA3215" s="20" t="str">
        <f>VLOOKUP(D3215,[2]Reference!Q:V,3,FALSE)</f>
        <v>Azuma</v>
      </c>
    </row>
    <row r="3216" spans="1:53" ht="13.5" x14ac:dyDescent="0.25">
      <c r="A3216" s="43" t="s">
        <v>11279</v>
      </c>
      <c r="B3216" s="44">
        <v>45824</v>
      </c>
      <c r="C3216" s="43" t="s">
        <v>54</v>
      </c>
      <c r="D3216" s="43" t="s">
        <v>536</v>
      </c>
      <c r="E3216" s="43" t="s">
        <v>537</v>
      </c>
      <c r="F3216" s="43" t="s">
        <v>536</v>
      </c>
      <c r="G3216" s="43" t="s">
        <v>72</v>
      </c>
      <c r="H3216" s="43" t="s">
        <v>73</v>
      </c>
      <c r="I3216" s="43" t="s">
        <v>9918</v>
      </c>
      <c r="J3216" s="43" t="s">
        <v>9919</v>
      </c>
      <c r="K3216" s="43" t="s">
        <v>261</v>
      </c>
      <c r="L3216" s="43" t="s">
        <v>11280</v>
      </c>
      <c r="M3216" s="43" t="s">
        <v>324</v>
      </c>
      <c r="N3216" s="45">
        <v>19</v>
      </c>
      <c r="O3216" s="45">
        <v>15</v>
      </c>
      <c r="P3216" s="45">
        <v>4</v>
      </c>
      <c r="Q3216" s="45">
        <v>0</v>
      </c>
      <c r="R3216" s="45">
        <v>0</v>
      </c>
      <c r="S3216" s="45">
        <v>0</v>
      </c>
      <c r="T3216" s="45">
        <v>0</v>
      </c>
      <c r="U3216" s="45">
        <v>2</v>
      </c>
      <c r="V3216" s="45">
        <v>19</v>
      </c>
      <c r="W3216" s="43" t="s">
        <v>11281</v>
      </c>
      <c r="X3216" s="43" t="s">
        <v>80</v>
      </c>
      <c r="Y3216" s="43" t="s">
        <v>66</v>
      </c>
      <c r="Z3216" s="43" t="s">
        <v>10994</v>
      </c>
      <c r="AA3216" s="43" t="s">
        <v>10421</v>
      </c>
      <c r="AB3216" s="46">
        <v>0</v>
      </c>
      <c r="AC3216" s="46">
        <v>0</v>
      </c>
      <c r="AD3216" s="47">
        <v>0</v>
      </c>
      <c r="AE3216" s="47">
        <v>0</v>
      </c>
      <c r="AF3216" s="12" t="str">
        <f t="shared" si="600"/>
        <v>541828</v>
      </c>
      <c r="AG3216" s="13" t="str">
        <f>VLOOKUP(D3216,[2]Reference!$Q:$U,4,FALSE)</f>
        <v>Fleet</v>
      </c>
      <c r="AH3216" s="13" t="str">
        <f>VLOOKUP(D3216,[2]Reference!$Q:$U,5,FALSE)</f>
        <v>LNER</v>
      </c>
      <c r="AI3216" s="14">
        <f t="shared" si="601"/>
        <v>0</v>
      </c>
      <c r="AJ3216" s="14">
        <f t="shared" si="602"/>
        <v>0</v>
      </c>
      <c r="AK3216" s="14">
        <f t="shared" si="603"/>
        <v>0</v>
      </c>
      <c r="AL3216" s="15">
        <f t="shared" si="604"/>
        <v>0</v>
      </c>
      <c r="AM3216" s="14">
        <f t="shared" si="605"/>
        <v>19</v>
      </c>
      <c r="AN3216" s="16">
        <f t="shared" si="606"/>
        <v>45829</v>
      </c>
      <c r="AO3216" s="17">
        <f>VLOOKUP(B3216,[2]Reference!D:E,2,1)</f>
        <v>202603</v>
      </c>
      <c r="AP3216" s="12" t="str">
        <f t="shared" si="607"/>
        <v>7</v>
      </c>
      <c r="AQ3216" s="18">
        <f t="shared" si="608"/>
        <v>0</v>
      </c>
      <c r="AR3216" s="18">
        <f t="shared" si="609"/>
        <v>0</v>
      </c>
      <c r="AS3216" s="13" t="str">
        <f>VLOOKUP(D3216,[2]Reference!$Q:$U,3,FALSE)</f>
        <v>IC225</v>
      </c>
      <c r="AT3216" s="13" t="str">
        <f>VLOOKUP(D3216,[2]Reference!Q:V,6,FALSE)</f>
        <v>IC225</v>
      </c>
      <c r="AU3216" s="13" t="str">
        <f>VLOOKUP(D3216,[2]Reference!$Q:$U,2,FALSE)</f>
        <v>MK4 DVT</v>
      </c>
      <c r="AV3216" s="19">
        <f t="shared" si="610"/>
        <v>45831</v>
      </c>
      <c r="AW3216" s="12" t="str">
        <f>+VLOOKUP(X3216,[2]Reference!BN:BO,2,FALSE)</f>
        <v>Fleet</v>
      </c>
      <c r="AX3216" s="20" t="str">
        <f t="shared" si="611"/>
        <v>HB</v>
      </c>
      <c r="AY3216" s="20" t="str">
        <f>VLOOKUP(AX3216,[2]Reference!AH:AI,2,FALSE)</f>
        <v>LNER</v>
      </c>
      <c r="AZ3216" s="20" t="str">
        <f>VLOOKUP(D3216,[2]Reference!Q:V,6,FALSE)</f>
        <v>IC225</v>
      </c>
      <c r="BA3216" s="20" t="str">
        <f>VLOOKUP(D3216,[2]Reference!Q:V,3,FALSE)</f>
        <v>IC225</v>
      </c>
    </row>
    <row r="3217" spans="1:53" ht="13.5" x14ac:dyDescent="0.25">
      <c r="A3217" s="43" t="s">
        <v>11282</v>
      </c>
      <c r="B3217" s="44">
        <v>45825</v>
      </c>
      <c r="C3217" s="43" t="s">
        <v>54</v>
      </c>
      <c r="D3217" s="43" t="s">
        <v>92</v>
      </c>
      <c r="E3217" s="43" t="s">
        <v>93</v>
      </c>
      <c r="F3217" s="43" t="s">
        <v>92</v>
      </c>
      <c r="G3217" s="43" t="s">
        <v>121</v>
      </c>
      <c r="H3217" s="43" t="s">
        <v>84</v>
      </c>
      <c r="I3217" s="43" t="s">
        <v>1016</v>
      </c>
      <c r="J3217" s="43" t="s">
        <v>1017</v>
      </c>
      <c r="K3217" s="43" t="s">
        <v>981</v>
      </c>
      <c r="L3217" s="43" t="s">
        <v>11283</v>
      </c>
      <c r="M3217" s="43" t="s">
        <v>310</v>
      </c>
      <c r="N3217" s="45">
        <v>2</v>
      </c>
      <c r="O3217" s="45">
        <v>2</v>
      </c>
      <c r="P3217" s="45">
        <v>0</v>
      </c>
      <c r="Q3217" s="45">
        <v>0</v>
      </c>
      <c r="R3217" s="45">
        <v>0</v>
      </c>
      <c r="S3217" s="45">
        <v>0</v>
      </c>
      <c r="T3217" s="45">
        <v>0</v>
      </c>
      <c r="U3217" s="45">
        <v>1</v>
      </c>
      <c r="V3217" s="45">
        <v>2</v>
      </c>
      <c r="W3217" s="43" t="s">
        <v>11284</v>
      </c>
      <c r="X3217" s="43" t="s">
        <v>80</v>
      </c>
      <c r="Y3217" s="43" t="s">
        <v>66</v>
      </c>
      <c r="Z3217" s="43" t="s">
        <v>10994</v>
      </c>
      <c r="AA3217" s="43" t="s">
        <v>10421</v>
      </c>
      <c r="AB3217" s="46">
        <v>0</v>
      </c>
      <c r="AC3217" s="46">
        <v>0</v>
      </c>
      <c r="AD3217" s="47">
        <v>0</v>
      </c>
      <c r="AE3217" s="47">
        <v>0</v>
      </c>
      <c r="AF3217" s="12" t="str">
        <f t="shared" si="600"/>
        <v>543469</v>
      </c>
      <c r="AG3217" s="13" t="str">
        <f>VLOOKUP(D3217,[2]Reference!$Q:$U,4,FALSE)</f>
        <v>Fleet</v>
      </c>
      <c r="AH3217" s="13" t="str">
        <f>VLOOKUP(D3217,[2]Reference!$Q:$U,5,FALSE)</f>
        <v>LNER</v>
      </c>
      <c r="AI3217" s="14">
        <f t="shared" si="601"/>
        <v>0</v>
      </c>
      <c r="AJ3217" s="14">
        <f t="shared" si="602"/>
        <v>0</v>
      </c>
      <c r="AK3217" s="14">
        <f t="shared" si="603"/>
        <v>0</v>
      </c>
      <c r="AL3217" s="15">
        <f t="shared" si="604"/>
        <v>0</v>
      </c>
      <c r="AM3217" s="14">
        <f t="shared" si="605"/>
        <v>2</v>
      </c>
      <c r="AN3217" s="16">
        <f t="shared" si="606"/>
        <v>45829</v>
      </c>
      <c r="AO3217" s="17">
        <f>VLOOKUP(B3217,[2]Reference!D:E,2,1)</f>
        <v>202603</v>
      </c>
      <c r="AP3217" s="12" t="str">
        <f t="shared" si="607"/>
        <v>7</v>
      </c>
      <c r="AQ3217" s="18">
        <f t="shared" si="608"/>
        <v>0</v>
      </c>
      <c r="AR3217" s="18">
        <f t="shared" si="609"/>
        <v>0</v>
      </c>
      <c r="AS3217" s="13" t="str">
        <f>VLOOKUP(D3217,[2]Reference!$Q:$U,3,FALSE)</f>
        <v>Azuma</v>
      </c>
      <c r="AT3217" s="13" t="str">
        <f>VLOOKUP(D3217,[2]Reference!Q:V,6,FALSE)</f>
        <v>Azuma</v>
      </c>
      <c r="AU3217" s="13" t="str">
        <f>VLOOKUP(D3217,[2]Reference!$Q:$U,2,FALSE)</f>
        <v>Hitachi - Class 801</v>
      </c>
      <c r="AV3217" s="19">
        <f t="shared" si="610"/>
        <v>45832</v>
      </c>
      <c r="AW3217" s="12" t="str">
        <f>+VLOOKUP(X3217,[2]Reference!BN:BO,2,FALSE)</f>
        <v>Fleet</v>
      </c>
      <c r="AX3217" s="20" t="str">
        <f t="shared" si="611"/>
        <v>HB</v>
      </c>
      <c r="AY3217" s="20" t="str">
        <f>VLOOKUP(AX3217,[2]Reference!AH:AI,2,FALSE)</f>
        <v>LNER</v>
      </c>
      <c r="AZ3217" s="20" t="str">
        <f>VLOOKUP(D3217,[2]Reference!Q:V,6,FALSE)</f>
        <v>Azuma</v>
      </c>
      <c r="BA3217" s="20" t="str">
        <f>VLOOKUP(D3217,[2]Reference!Q:V,3,FALSE)</f>
        <v>Azuma</v>
      </c>
    </row>
    <row r="3218" spans="1:53" ht="13.5" x14ac:dyDescent="0.25">
      <c r="A3218" s="43" t="s">
        <v>11285</v>
      </c>
      <c r="B3218" s="44">
        <v>45825</v>
      </c>
      <c r="C3218" s="43" t="s">
        <v>54</v>
      </c>
      <c r="D3218" s="43" t="s">
        <v>55</v>
      </c>
      <c r="E3218" s="43" t="s">
        <v>56</v>
      </c>
      <c r="F3218" s="43" t="s">
        <v>55</v>
      </c>
      <c r="G3218" s="43" t="s">
        <v>94</v>
      </c>
      <c r="H3218" s="43" t="s">
        <v>84</v>
      </c>
      <c r="I3218" s="43" t="s">
        <v>4601</v>
      </c>
      <c r="J3218" s="43" t="s">
        <v>1735</v>
      </c>
      <c r="K3218" s="43" t="s">
        <v>2278</v>
      </c>
      <c r="L3218" s="43" t="s">
        <v>11286</v>
      </c>
      <c r="M3218" s="43" t="s">
        <v>296</v>
      </c>
      <c r="N3218" s="45">
        <v>2</v>
      </c>
      <c r="O3218" s="45">
        <v>2</v>
      </c>
      <c r="P3218" s="45">
        <v>0</v>
      </c>
      <c r="Q3218" s="45">
        <v>0</v>
      </c>
      <c r="R3218" s="45">
        <v>0</v>
      </c>
      <c r="S3218" s="45">
        <v>0</v>
      </c>
      <c r="T3218" s="45">
        <v>0</v>
      </c>
      <c r="U3218" s="45">
        <v>1</v>
      </c>
      <c r="V3218" s="45">
        <v>2</v>
      </c>
      <c r="W3218" s="43" t="s">
        <v>11287</v>
      </c>
      <c r="X3218" s="43" t="s">
        <v>80</v>
      </c>
      <c r="Y3218" s="43" t="s">
        <v>66</v>
      </c>
      <c r="Z3218" s="43" t="s">
        <v>10994</v>
      </c>
      <c r="AA3218" s="43" t="s">
        <v>10421</v>
      </c>
      <c r="AB3218" s="46">
        <v>0</v>
      </c>
      <c r="AC3218" s="46">
        <v>0</v>
      </c>
      <c r="AD3218" s="47">
        <v>0</v>
      </c>
      <c r="AE3218" s="47">
        <v>0</v>
      </c>
      <c r="AF3218" s="12" t="str">
        <f t="shared" si="600"/>
        <v>543559</v>
      </c>
      <c r="AG3218" s="13" t="str">
        <f>VLOOKUP(D3218,[2]Reference!$Q:$U,4,FALSE)</f>
        <v>Fleet</v>
      </c>
      <c r="AH3218" s="13" t="str">
        <f>VLOOKUP(D3218,[2]Reference!$Q:$U,5,FALSE)</f>
        <v>LNER</v>
      </c>
      <c r="AI3218" s="14">
        <f t="shared" si="601"/>
        <v>0</v>
      </c>
      <c r="AJ3218" s="14">
        <f t="shared" si="602"/>
        <v>0</v>
      </c>
      <c r="AK3218" s="14">
        <f t="shared" si="603"/>
        <v>0</v>
      </c>
      <c r="AL3218" s="15">
        <f t="shared" si="604"/>
        <v>0</v>
      </c>
      <c r="AM3218" s="14">
        <f t="shared" si="605"/>
        <v>2</v>
      </c>
      <c r="AN3218" s="16">
        <f t="shared" si="606"/>
        <v>45829</v>
      </c>
      <c r="AO3218" s="17">
        <f>VLOOKUP(B3218,[2]Reference!D:E,2,1)</f>
        <v>202603</v>
      </c>
      <c r="AP3218" s="12" t="str">
        <f t="shared" si="607"/>
        <v>7</v>
      </c>
      <c r="AQ3218" s="18">
        <f t="shared" si="608"/>
        <v>0</v>
      </c>
      <c r="AR3218" s="18">
        <f t="shared" si="609"/>
        <v>0</v>
      </c>
      <c r="AS3218" s="13" t="str">
        <f>VLOOKUP(D3218,[2]Reference!$Q:$U,3,FALSE)</f>
        <v>Azuma</v>
      </c>
      <c r="AT3218" s="13" t="str">
        <f>VLOOKUP(D3218,[2]Reference!Q:V,6,FALSE)</f>
        <v>Azuma</v>
      </c>
      <c r="AU3218" s="13" t="str">
        <f>VLOOKUP(D3218,[2]Reference!$Q:$U,2,FALSE)</f>
        <v>Hitachi - Class 800</v>
      </c>
      <c r="AV3218" s="19">
        <f t="shared" si="610"/>
        <v>45832</v>
      </c>
      <c r="AW3218" s="12" t="str">
        <f>+VLOOKUP(X3218,[2]Reference!BN:BO,2,FALSE)</f>
        <v>Fleet</v>
      </c>
      <c r="AX3218" s="20" t="str">
        <f t="shared" si="611"/>
        <v>HB</v>
      </c>
      <c r="AY3218" s="20" t="str">
        <f>VLOOKUP(AX3218,[2]Reference!AH:AI,2,FALSE)</f>
        <v>LNER</v>
      </c>
      <c r="AZ3218" s="20" t="str">
        <f>VLOOKUP(D3218,[2]Reference!Q:V,6,FALSE)</f>
        <v>Azuma</v>
      </c>
      <c r="BA3218" s="20" t="str">
        <f>VLOOKUP(D3218,[2]Reference!Q:V,3,FALSE)</f>
        <v>Azuma</v>
      </c>
    </row>
    <row r="3219" spans="1:53" ht="13.5" x14ac:dyDescent="0.25">
      <c r="A3219" s="43" t="s">
        <v>11288</v>
      </c>
      <c r="B3219" s="44">
        <v>45825</v>
      </c>
      <c r="C3219" s="43" t="s">
        <v>54</v>
      </c>
      <c r="D3219" s="43" t="s">
        <v>92</v>
      </c>
      <c r="E3219" s="43" t="s">
        <v>93</v>
      </c>
      <c r="F3219" s="43" t="s">
        <v>92</v>
      </c>
      <c r="G3219" s="43" t="s">
        <v>94</v>
      </c>
      <c r="H3219" s="43" t="s">
        <v>84</v>
      </c>
      <c r="I3219" s="43" t="s">
        <v>1016</v>
      </c>
      <c r="J3219" s="43" t="s">
        <v>1017</v>
      </c>
      <c r="K3219" s="43" t="s">
        <v>1182</v>
      </c>
      <c r="L3219" s="43" t="s">
        <v>11289</v>
      </c>
      <c r="M3219" s="43" t="s">
        <v>891</v>
      </c>
      <c r="N3219" s="45">
        <v>2</v>
      </c>
      <c r="O3219" s="45">
        <v>2</v>
      </c>
      <c r="P3219" s="45">
        <v>0</v>
      </c>
      <c r="Q3219" s="45">
        <v>0</v>
      </c>
      <c r="R3219" s="45">
        <v>0</v>
      </c>
      <c r="S3219" s="45">
        <v>0</v>
      </c>
      <c r="T3219" s="45">
        <v>0</v>
      </c>
      <c r="U3219" s="45">
        <v>1</v>
      </c>
      <c r="V3219" s="45">
        <v>2</v>
      </c>
      <c r="W3219" s="43" t="s">
        <v>11290</v>
      </c>
      <c r="X3219" s="43" t="s">
        <v>80</v>
      </c>
      <c r="Y3219" s="43" t="s">
        <v>66</v>
      </c>
      <c r="Z3219" s="43" t="s">
        <v>10994</v>
      </c>
      <c r="AA3219" s="43" t="s">
        <v>10421</v>
      </c>
      <c r="AB3219" s="46">
        <v>0</v>
      </c>
      <c r="AC3219" s="46">
        <v>0</v>
      </c>
      <c r="AD3219" s="47">
        <v>0</v>
      </c>
      <c r="AE3219" s="47">
        <v>0</v>
      </c>
      <c r="AF3219" s="12" t="str">
        <f t="shared" si="600"/>
        <v>543831</v>
      </c>
      <c r="AG3219" s="13" t="str">
        <f>VLOOKUP(D3219,[2]Reference!$Q:$U,4,FALSE)</f>
        <v>Fleet</v>
      </c>
      <c r="AH3219" s="13" t="str">
        <f>VLOOKUP(D3219,[2]Reference!$Q:$U,5,FALSE)</f>
        <v>LNER</v>
      </c>
      <c r="AI3219" s="14">
        <f t="shared" si="601"/>
        <v>0</v>
      </c>
      <c r="AJ3219" s="14">
        <f t="shared" si="602"/>
        <v>0</v>
      </c>
      <c r="AK3219" s="14">
        <f t="shared" si="603"/>
        <v>0</v>
      </c>
      <c r="AL3219" s="15">
        <f t="shared" si="604"/>
        <v>0</v>
      </c>
      <c r="AM3219" s="14">
        <f t="shared" si="605"/>
        <v>2</v>
      </c>
      <c r="AN3219" s="16">
        <f t="shared" si="606"/>
        <v>45829</v>
      </c>
      <c r="AO3219" s="17">
        <f>VLOOKUP(B3219,[2]Reference!D:E,2,1)</f>
        <v>202603</v>
      </c>
      <c r="AP3219" s="12" t="str">
        <f t="shared" si="607"/>
        <v>7</v>
      </c>
      <c r="AQ3219" s="18">
        <f t="shared" si="608"/>
        <v>0</v>
      </c>
      <c r="AR3219" s="18">
        <f t="shared" si="609"/>
        <v>0</v>
      </c>
      <c r="AS3219" s="13" t="str">
        <f>VLOOKUP(D3219,[2]Reference!$Q:$U,3,FALSE)</f>
        <v>Azuma</v>
      </c>
      <c r="AT3219" s="13" t="str">
        <f>VLOOKUP(D3219,[2]Reference!Q:V,6,FALSE)</f>
        <v>Azuma</v>
      </c>
      <c r="AU3219" s="13" t="str">
        <f>VLOOKUP(D3219,[2]Reference!$Q:$U,2,FALSE)</f>
        <v>Hitachi - Class 801</v>
      </c>
      <c r="AV3219" s="19">
        <f t="shared" si="610"/>
        <v>45832</v>
      </c>
      <c r="AW3219" s="12" t="str">
        <f>+VLOOKUP(X3219,[2]Reference!BN:BO,2,FALSE)</f>
        <v>Fleet</v>
      </c>
      <c r="AX3219" s="20" t="str">
        <f t="shared" si="611"/>
        <v>HB</v>
      </c>
      <c r="AY3219" s="20" t="str">
        <f>VLOOKUP(AX3219,[2]Reference!AH:AI,2,FALSE)</f>
        <v>LNER</v>
      </c>
      <c r="AZ3219" s="20" t="str">
        <f>VLOOKUP(D3219,[2]Reference!Q:V,6,FALSE)</f>
        <v>Azuma</v>
      </c>
      <c r="BA3219" s="20" t="str">
        <f>VLOOKUP(D3219,[2]Reference!Q:V,3,FALSE)</f>
        <v>Azuma</v>
      </c>
    </row>
    <row r="3220" spans="1:53" ht="13.5" x14ac:dyDescent="0.25">
      <c r="A3220" s="43" t="s">
        <v>11291</v>
      </c>
      <c r="B3220" s="44">
        <v>45825</v>
      </c>
      <c r="C3220" s="43" t="s">
        <v>54</v>
      </c>
      <c r="D3220" s="43" t="s">
        <v>70</v>
      </c>
      <c r="E3220" s="43" t="s">
        <v>71</v>
      </c>
      <c r="F3220" s="43" t="s">
        <v>70</v>
      </c>
      <c r="G3220" s="43" t="s">
        <v>146</v>
      </c>
      <c r="H3220" s="43" t="s">
        <v>237</v>
      </c>
      <c r="I3220" s="43" t="s">
        <v>1024</v>
      </c>
      <c r="J3220" s="43" t="s">
        <v>1025</v>
      </c>
      <c r="K3220" s="43" t="s">
        <v>201</v>
      </c>
      <c r="L3220" s="43" t="s">
        <v>11292</v>
      </c>
      <c r="M3220" s="43" t="s">
        <v>419</v>
      </c>
      <c r="N3220" s="45">
        <v>18</v>
      </c>
      <c r="O3220" s="45">
        <v>11</v>
      </c>
      <c r="P3220" s="45">
        <v>7</v>
      </c>
      <c r="Q3220" s="45">
        <v>0</v>
      </c>
      <c r="R3220" s="45">
        <v>0</v>
      </c>
      <c r="S3220" s="45">
        <v>0</v>
      </c>
      <c r="T3220" s="45">
        <v>0</v>
      </c>
      <c r="U3220" s="45">
        <v>1</v>
      </c>
      <c r="V3220" s="45">
        <v>18</v>
      </c>
      <c r="W3220" s="43" t="s">
        <v>11293</v>
      </c>
      <c r="X3220" s="43" t="s">
        <v>80</v>
      </c>
      <c r="Y3220" s="43" t="s">
        <v>66</v>
      </c>
      <c r="Z3220" s="43" t="s">
        <v>10994</v>
      </c>
      <c r="AA3220" s="43" t="s">
        <v>10421</v>
      </c>
      <c r="AB3220" s="46">
        <v>0</v>
      </c>
      <c r="AC3220" s="46">
        <v>0</v>
      </c>
      <c r="AD3220" s="47">
        <v>0</v>
      </c>
      <c r="AE3220" s="47">
        <v>1</v>
      </c>
      <c r="AF3220" s="12" t="str">
        <f t="shared" si="600"/>
        <v>544198</v>
      </c>
      <c r="AG3220" s="13" t="str">
        <f>VLOOKUP(D3220,[2]Reference!$Q:$U,4,FALSE)</f>
        <v>Fleet</v>
      </c>
      <c r="AH3220" s="13" t="str">
        <f>VLOOKUP(D3220,[2]Reference!$Q:$U,5,FALSE)</f>
        <v>LNER</v>
      </c>
      <c r="AI3220" s="14">
        <f t="shared" si="601"/>
        <v>0</v>
      </c>
      <c r="AJ3220" s="14">
        <f t="shared" si="602"/>
        <v>0</v>
      </c>
      <c r="AK3220" s="14">
        <f t="shared" si="603"/>
        <v>0</v>
      </c>
      <c r="AL3220" s="15">
        <f t="shared" si="604"/>
        <v>0</v>
      </c>
      <c r="AM3220" s="14">
        <f t="shared" si="605"/>
        <v>18</v>
      </c>
      <c r="AN3220" s="16">
        <f t="shared" si="606"/>
        <v>45829</v>
      </c>
      <c r="AO3220" s="17">
        <f>VLOOKUP(B3220,[2]Reference!D:E,2,1)</f>
        <v>202603</v>
      </c>
      <c r="AP3220" s="12" t="str">
        <f t="shared" si="607"/>
        <v>7</v>
      </c>
      <c r="AQ3220" s="18">
        <f t="shared" si="608"/>
        <v>0</v>
      </c>
      <c r="AR3220" s="18">
        <f t="shared" si="609"/>
        <v>1</v>
      </c>
      <c r="AS3220" s="13" t="str">
        <f>VLOOKUP(D3220,[2]Reference!$Q:$U,3,FALSE)</f>
        <v>IC225</v>
      </c>
      <c r="AT3220" s="13" t="str">
        <f>VLOOKUP(D3220,[2]Reference!Q:V,6,FALSE)</f>
        <v>IC225</v>
      </c>
      <c r="AU3220" s="13" t="str">
        <f>VLOOKUP(D3220,[2]Reference!$Q:$U,2,FALSE)</f>
        <v>Cl 91 Loco</v>
      </c>
      <c r="AV3220" s="19">
        <f t="shared" si="610"/>
        <v>45832</v>
      </c>
      <c r="AW3220" s="12" t="str">
        <f>+VLOOKUP(X3220,[2]Reference!BN:BO,2,FALSE)</f>
        <v>Fleet</v>
      </c>
      <c r="AX3220" s="20" t="str">
        <f t="shared" si="611"/>
        <v>HB</v>
      </c>
      <c r="AY3220" s="20" t="str">
        <f>VLOOKUP(AX3220,[2]Reference!AH:AI,2,FALSE)</f>
        <v>LNER</v>
      </c>
      <c r="AZ3220" s="20" t="str">
        <f>VLOOKUP(D3220,[2]Reference!Q:V,6,FALSE)</f>
        <v>IC225</v>
      </c>
      <c r="BA3220" s="20" t="str">
        <f>VLOOKUP(D3220,[2]Reference!Q:V,3,FALSE)</f>
        <v>IC225</v>
      </c>
    </row>
    <row r="3221" spans="1:53" ht="13.5" x14ac:dyDescent="0.25">
      <c r="A3221" s="43" t="s">
        <v>11298</v>
      </c>
      <c r="B3221" s="44">
        <v>45826</v>
      </c>
      <c r="C3221" s="43" t="s">
        <v>54</v>
      </c>
      <c r="D3221" s="43" t="s">
        <v>92</v>
      </c>
      <c r="E3221" s="43" t="s">
        <v>93</v>
      </c>
      <c r="F3221" s="43" t="s">
        <v>92</v>
      </c>
      <c r="G3221" s="43" t="s">
        <v>129</v>
      </c>
      <c r="H3221" s="43" t="s">
        <v>138</v>
      </c>
      <c r="I3221" s="43" t="s">
        <v>1338</v>
      </c>
      <c r="J3221" s="43" t="s">
        <v>1339</v>
      </c>
      <c r="K3221" s="43" t="s">
        <v>969</v>
      </c>
      <c r="L3221" s="43" t="s">
        <v>11299</v>
      </c>
      <c r="M3221" s="43" t="s">
        <v>4591</v>
      </c>
      <c r="N3221" s="45">
        <v>6</v>
      </c>
      <c r="O3221" s="45">
        <v>6</v>
      </c>
      <c r="P3221" s="45">
        <v>0</v>
      </c>
      <c r="Q3221" s="45">
        <v>0</v>
      </c>
      <c r="R3221" s="45">
        <v>0</v>
      </c>
      <c r="S3221" s="45">
        <v>0</v>
      </c>
      <c r="T3221" s="45">
        <v>0</v>
      </c>
      <c r="U3221" s="45">
        <v>1</v>
      </c>
      <c r="V3221" s="45">
        <v>6</v>
      </c>
      <c r="W3221" s="43" t="s">
        <v>11300</v>
      </c>
      <c r="X3221" s="43" t="s">
        <v>80</v>
      </c>
      <c r="Y3221" s="43" t="s">
        <v>66</v>
      </c>
      <c r="Z3221" s="43" t="s">
        <v>10994</v>
      </c>
      <c r="AA3221" s="43" t="s">
        <v>10421</v>
      </c>
      <c r="AB3221" s="46">
        <v>0</v>
      </c>
      <c r="AC3221" s="46">
        <v>0</v>
      </c>
      <c r="AD3221" s="47">
        <v>0</v>
      </c>
      <c r="AE3221" s="47">
        <v>0</v>
      </c>
      <c r="AF3221" s="12" t="str">
        <f t="shared" si="600"/>
        <v>546206</v>
      </c>
      <c r="AG3221" s="13" t="str">
        <f>VLOOKUP(D3221,[2]Reference!$Q:$U,4,FALSE)</f>
        <v>Fleet</v>
      </c>
      <c r="AH3221" s="13" t="str">
        <f>VLOOKUP(D3221,[2]Reference!$Q:$U,5,FALSE)</f>
        <v>LNER</v>
      </c>
      <c r="AI3221" s="14">
        <f t="shared" si="601"/>
        <v>0</v>
      </c>
      <c r="AJ3221" s="14">
        <f t="shared" si="602"/>
        <v>0</v>
      </c>
      <c r="AK3221" s="14">
        <f t="shared" si="603"/>
        <v>0</v>
      </c>
      <c r="AL3221" s="15">
        <f t="shared" si="604"/>
        <v>0</v>
      </c>
      <c r="AM3221" s="14">
        <f t="shared" si="605"/>
        <v>6</v>
      </c>
      <c r="AN3221" s="16">
        <f t="shared" si="606"/>
        <v>45829</v>
      </c>
      <c r="AO3221" s="17">
        <f>VLOOKUP(B3221,[2]Reference!D:E,2,1)</f>
        <v>202603</v>
      </c>
      <c r="AP3221" s="12" t="str">
        <f t="shared" si="607"/>
        <v>7</v>
      </c>
      <c r="AQ3221" s="18">
        <f t="shared" si="608"/>
        <v>0</v>
      </c>
      <c r="AR3221" s="18">
        <f t="shared" si="609"/>
        <v>0</v>
      </c>
      <c r="AS3221" s="13" t="str">
        <f>VLOOKUP(D3221,[2]Reference!$Q:$U,3,FALSE)</f>
        <v>Azuma</v>
      </c>
      <c r="AT3221" s="13" t="str">
        <f>VLOOKUP(D3221,[2]Reference!Q:V,6,FALSE)</f>
        <v>Azuma</v>
      </c>
      <c r="AU3221" s="13" t="str">
        <f>VLOOKUP(D3221,[2]Reference!$Q:$U,2,FALSE)</f>
        <v>Hitachi - Class 801</v>
      </c>
      <c r="AV3221" s="19">
        <f t="shared" si="610"/>
        <v>45833</v>
      </c>
      <c r="AW3221" s="12" t="str">
        <f>+VLOOKUP(X3221,[2]Reference!BN:BO,2,FALSE)</f>
        <v>Fleet</v>
      </c>
      <c r="AX3221" s="20" t="str">
        <f t="shared" si="611"/>
        <v>HB</v>
      </c>
      <c r="AY3221" s="20" t="str">
        <f>VLOOKUP(AX3221,[2]Reference!AH:AI,2,FALSE)</f>
        <v>LNER</v>
      </c>
      <c r="AZ3221" s="20" t="str">
        <f>VLOOKUP(D3221,[2]Reference!Q:V,6,FALSE)</f>
        <v>Azuma</v>
      </c>
      <c r="BA3221" s="20" t="str">
        <f>VLOOKUP(D3221,[2]Reference!Q:V,3,FALSE)</f>
        <v>Azuma</v>
      </c>
    </row>
    <row r="3222" spans="1:53" ht="13.5" x14ac:dyDescent="0.25">
      <c r="A3222" s="43" t="s">
        <v>11301</v>
      </c>
      <c r="B3222" s="44">
        <v>45826</v>
      </c>
      <c r="C3222" s="43" t="s">
        <v>54</v>
      </c>
      <c r="D3222" s="43" t="s">
        <v>92</v>
      </c>
      <c r="E3222" s="43" t="s">
        <v>93</v>
      </c>
      <c r="F3222" s="43" t="s">
        <v>92</v>
      </c>
      <c r="G3222" s="43" t="s">
        <v>154</v>
      </c>
      <c r="H3222" s="43" t="s">
        <v>138</v>
      </c>
      <c r="I3222" s="43" t="s">
        <v>1338</v>
      </c>
      <c r="J3222" s="43" t="s">
        <v>1339</v>
      </c>
      <c r="K3222" s="43" t="s">
        <v>1269</v>
      </c>
      <c r="L3222" s="43" t="s">
        <v>11302</v>
      </c>
      <c r="M3222" s="43" t="s">
        <v>1551</v>
      </c>
      <c r="N3222" s="45">
        <v>17</v>
      </c>
      <c r="O3222" s="45">
        <v>5</v>
      </c>
      <c r="P3222" s="45">
        <v>12</v>
      </c>
      <c r="Q3222" s="45">
        <v>0</v>
      </c>
      <c r="R3222" s="45">
        <v>0</v>
      </c>
      <c r="S3222" s="45">
        <v>0</v>
      </c>
      <c r="T3222" s="45">
        <v>0</v>
      </c>
      <c r="U3222" s="45">
        <v>2</v>
      </c>
      <c r="V3222" s="45">
        <v>17</v>
      </c>
      <c r="W3222" s="43" t="s">
        <v>11303</v>
      </c>
      <c r="X3222" s="43" t="s">
        <v>80</v>
      </c>
      <c r="Y3222" s="43" t="s">
        <v>66</v>
      </c>
      <c r="Z3222" s="43" t="s">
        <v>10994</v>
      </c>
      <c r="AA3222" s="43" t="s">
        <v>10421</v>
      </c>
      <c r="AB3222" s="46">
        <v>0</v>
      </c>
      <c r="AC3222" s="46">
        <v>0</v>
      </c>
      <c r="AD3222" s="47">
        <v>0</v>
      </c>
      <c r="AE3222" s="47">
        <v>1</v>
      </c>
      <c r="AF3222" s="12" t="str">
        <f t="shared" si="600"/>
        <v>546537</v>
      </c>
      <c r="AG3222" s="13" t="str">
        <f>VLOOKUP(D3222,[2]Reference!$Q:$U,4,FALSE)</f>
        <v>Fleet</v>
      </c>
      <c r="AH3222" s="13" t="str">
        <f>VLOOKUP(D3222,[2]Reference!$Q:$U,5,FALSE)</f>
        <v>LNER</v>
      </c>
      <c r="AI3222" s="14">
        <f t="shared" si="601"/>
        <v>0</v>
      </c>
      <c r="AJ3222" s="14">
        <f t="shared" si="602"/>
        <v>0</v>
      </c>
      <c r="AK3222" s="14">
        <f t="shared" si="603"/>
        <v>0</v>
      </c>
      <c r="AL3222" s="15">
        <f t="shared" si="604"/>
        <v>0</v>
      </c>
      <c r="AM3222" s="14">
        <f t="shared" si="605"/>
        <v>17</v>
      </c>
      <c r="AN3222" s="16">
        <f t="shared" si="606"/>
        <v>45829</v>
      </c>
      <c r="AO3222" s="17">
        <f>VLOOKUP(B3222,[2]Reference!D:E,2,1)</f>
        <v>202603</v>
      </c>
      <c r="AP3222" s="12" t="str">
        <f t="shared" si="607"/>
        <v>7</v>
      </c>
      <c r="AQ3222" s="18">
        <f t="shared" si="608"/>
        <v>0</v>
      </c>
      <c r="AR3222" s="18">
        <f t="shared" si="609"/>
        <v>1</v>
      </c>
      <c r="AS3222" s="13" t="str">
        <f>VLOOKUP(D3222,[2]Reference!$Q:$U,3,FALSE)</f>
        <v>Azuma</v>
      </c>
      <c r="AT3222" s="13" t="str">
        <f>VLOOKUP(D3222,[2]Reference!Q:V,6,FALSE)</f>
        <v>Azuma</v>
      </c>
      <c r="AU3222" s="13" t="str">
        <f>VLOOKUP(D3222,[2]Reference!$Q:$U,2,FALSE)</f>
        <v>Hitachi - Class 801</v>
      </c>
      <c r="AV3222" s="19">
        <f t="shared" si="610"/>
        <v>45833</v>
      </c>
      <c r="AW3222" s="12" t="str">
        <f>+VLOOKUP(X3222,[2]Reference!BN:BO,2,FALSE)</f>
        <v>Fleet</v>
      </c>
      <c r="AX3222" s="20" t="str">
        <f t="shared" si="611"/>
        <v>HB</v>
      </c>
      <c r="AY3222" s="20" t="str">
        <f>VLOOKUP(AX3222,[2]Reference!AH:AI,2,FALSE)</f>
        <v>LNER</v>
      </c>
      <c r="AZ3222" s="20" t="str">
        <f>VLOOKUP(D3222,[2]Reference!Q:V,6,FALSE)</f>
        <v>Azuma</v>
      </c>
      <c r="BA3222" s="20" t="str">
        <f>VLOOKUP(D3222,[2]Reference!Q:V,3,FALSE)</f>
        <v>Azuma</v>
      </c>
    </row>
    <row r="3223" spans="1:53" ht="13.5" x14ac:dyDescent="0.25">
      <c r="A3223" s="43" t="s">
        <v>11304</v>
      </c>
      <c r="B3223" s="44">
        <v>45826</v>
      </c>
      <c r="C3223" s="43" t="s">
        <v>54</v>
      </c>
      <c r="D3223" s="43" t="s">
        <v>55</v>
      </c>
      <c r="E3223" s="43" t="s">
        <v>56</v>
      </c>
      <c r="F3223" s="43" t="s">
        <v>55</v>
      </c>
      <c r="G3223" s="43" t="s">
        <v>72</v>
      </c>
      <c r="H3223" s="43" t="s">
        <v>198</v>
      </c>
      <c r="I3223" s="43" t="s">
        <v>209</v>
      </c>
      <c r="J3223" s="43" t="s">
        <v>210</v>
      </c>
      <c r="K3223" s="43" t="s">
        <v>261</v>
      </c>
      <c r="L3223" s="43" t="s">
        <v>4648</v>
      </c>
      <c r="M3223" s="43" t="s">
        <v>484</v>
      </c>
      <c r="N3223" s="45">
        <v>44</v>
      </c>
      <c r="O3223" s="45">
        <v>29</v>
      </c>
      <c r="P3223" s="45">
        <v>15</v>
      </c>
      <c r="Q3223" s="45">
        <v>0</v>
      </c>
      <c r="R3223" s="45">
        <v>1</v>
      </c>
      <c r="S3223" s="45">
        <v>1</v>
      </c>
      <c r="T3223" s="45">
        <v>0</v>
      </c>
      <c r="U3223" s="45">
        <v>4</v>
      </c>
      <c r="V3223" s="45">
        <v>104</v>
      </c>
      <c r="W3223" s="43" t="s">
        <v>11305</v>
      </c>
      <c r="X3223" s="43" t="s">
        <v>119</v>
      </c>
      <c r="Y3223" s="43" t="s">
        <v>66</v>
      </c>
      <c r="Z3223" s="43" t="s">
        <v>10994</v>
      </c>
      <c r="AA3223" s="43" t="s">
        <v>10421</v>
      </c>
      <c r="AB3223" s="46">
        <v>0</v>
      </c>
      <c r="AC3223" s="46">
        <v>2</v>
      </c>
      <c r="AD3223" s="47">
        <v>3</v>
      </c>
      <c r="AE3223" s="47">
        <v>3</v>
      </c>
      <c r="AF3223" s="12" t="str">
        <f t="shared" si="600"/>
        <v>546745</v>
      </c>
      <c r="AG3223" s="13" t="str">
        <f>VLOOKUP(D3223,[2]Reference!$Q:$U,4,FALSE)</f>
        <v>Fleet</v>
      </c>
      <c r="AH3223" s="13" t="str">
        <f>VLOOKUP(D3223,[2]Reference!$Q:$U,5,FALSE)</f>
        <v>LNER</v>
      </c>
      <c r="AI3223" s="14">
        <f t="shared" si="601"/>
        <v>0</v>
      </c>
      <c r="AJ3223" s="14">
        <f t="shared" si="602"/>
        <v>1</v>
      </c>
      <c r="AK3223" s="14">
        <f t="shared" si="603"/>
        <v>1</v>
      </c>
      <c r="AL3223" s="15">
        <f t="shared" si="604"/>
        <v>2</v>
      </c>
      <c r="AM3223" s="14">
        <f t="shared" si="605"/>
        <v>44</v>
      </c>
      <c r="AN3223" s="16">
        <f t="shared" si="606"/>
        <v>45829</v>
      </c>
      <c r="AO3223" s="17">
        <f>VLOOKUP(B3223,[2]Reference!D:E,2,1)</f>
        <v>202603</v>
      </c>
      <c r="AP3223" s="12" t="str">
        <f t="shared" si="607"/>
        <v>7</v>
      </c>
      <c r="AQ3223" s="18">
        <f t="shared" si="608"/>
        <v>3</v>
      </c>
      <c r="AR3223" s="18">
        <f t="shared" si="609"/>
        <v>3</v>
      </c>
      <c r="AS3223" s="13" t="str">
        <f>VLOOKUP(D3223,[2]Reference!$Q:$U,3,FALSE)</f>
        <v>Azuma</v>
      </c>
      <c r="AT3223" s="13" t="str">
        <f>VLOOKUP(D3223,[2]Reference!Q:V,6,FALSE)</f>
        <v>Azuma</v>
      </c>
      <c r="AU3223" s="13" t="str">
        <f>VLOOKUP(D3223,[2]Reference!$Q:$U,2,FALSE)</f>
        <v>Hitachi - Class 800</v>
      </c>
      <c r="AV3223" s="19">
        <f t="shared" si="610"/>
        <v>45833</v>
      </c>
      <c r="AW3223" s="12" t="str">
        <f>+VLOOKUP(X3223,[2]Reference!BN:BO,2,FALSE)</f>
        <v>Depot</v>
      </c>
      <c r="AX3223" s="20" t="str">
        <f t="shared" si="611"/>
        <v>HB</v>
      </c>
      <c r="AY3223" s="20" t="str">
        <f>VLOOKUP(AX3223,[2]Reference!AH:AI,2,FALSE)</f>
        <v>LNER</v>
      </c>
      <c r="AZ3223" s="20" t="str">
        <f>VLOOKUP(D3223,[2]Reference!Q:V,6,FALSE)</f>
        <v>Azuma</v>
      </c>
      <c r="BA3223" s="20" t="str">
        <f>VLOOKUP(D3223,[2]Reference!Q:V,3,FALSE)</f>
        <v>Azuma</v>
      </c>
    </row>
    <row r="3224" spans="1:53" ht="13.5" x14ac:dyDescent="0.25">
      <c r="A3224" s="43" t="s">
        <v>11306</v>
      </c>
      <c r="B3224" s="44">
        <v>45826</v>
      </c>
      <c r="C3224" s="43" t="s">
        <v>54</v>
      </c>
      <c r="D3224" s="43" t="s">
        <v>92</v>
      </c>
      <c r="E3224" s="43" t="s">
        <v>93</v>
      </c>
      <c r="F3224" s="43" t="s">
        <v>92</v>
      </c>
      <c r="G3224" s="43" t="s">
        <v>129</v>
      </c>
      <c r="H3224" s="43" t="s">
        <v>138</v>
      </c>
      <c r="I3224" s="43" t="s">
        <v>1338</v>
      </c>
      <c r="J3224" s="43" t="s">
        <v>1339</v>
      </c>
      <c r="K3224" s="43" t="s">
        <v>901</v>
      </c>
      <c r="L3224" s="43" t="s">
        <v>11307</v>
      </c>
      <c r="M3224" s="43" t="s">
        <v>4591</v>
      </c>
      <c r="N3224" s="45">
        <v>9</v>
      </c>
      <c r="O3224" s="45">
        <v>9</v>
      </c>
      <c r="P3224" s="45">
        <v>0</v>
      </c>
      <c r="Q3224" s="45">
        <v>0</v>
      </c>
      <c r="R3224" s="45">
        <v>0</v>
      </c>
      <c r="S3224" s="45">
        <v>0</v>
      </c>
      <c r="T3224" s="45">
        <v>0</v>
      </c>
      <c r="U3224" s="45">
        <v>1</v>
      </c>
      <c r="V3224" s="45">
        <v>9</v>
      </c>
      <c r="W3224" s="43" t="s">
        <v>11308</v>
      </c>
      <c r="X3224" s="43" t="s">
        <v>80</v>
      </c>
      <c r="Y3224" s="43" t="s">
        <v>66</v>
      </c>
      <c r="Z3224" s="43" t="s">
        <v>10994</v>
      </c>
      <c r="AA3224" s="43" t="s">
        <v>10421</v>
      </c>
      <c r="AB3224" s="46">
        <v>0</v>
      </c>
      <c r="AC3224" s="46">
        <v>0</v>
      </c>
      <c r="AD3224" s="47">
        <v>0</v>
      </c>
      <c r="AE3224" s="47">
        <v>0.56000000000000005</v>
      </c>
      <c r="AF3224" s="12" t="str">
        <f t="shared" si="600"/>
        <v>547003</v>
      </c>
      <c r="AG3224" s="13" t="str">
        <f>VLOOKUP(D3224,[2]Reference!$Q:$U,4,FALSE)</f>
        <v>Fleet</v>
      </c>
      <c r="AH3224" s="13" t="str">
        <f>VLOOKUP(D3224,[2]Reference!$Q:$U,5,FALSE)</f>
        <v>LNER</v>
      </c>
      <c r="AI3224" s="14">
        <f t="shared" si="601"/>
        <v>0</v>
      </c>
      <c r="AJ3224" s="14">
        <f t="shared" si="602"/>
        <v>0</v>
      </c>
      <c r="AK3224" s="14">
        <f t="shared" si="603"/>
        <v>0</v>
      </c>
      <c r="AL3224" s="15">
        <f t="shared" si="604"/>
        <v>0</v>
      </c>
      <c r="AM3224" s="14">
        <f t="shared" si="605"/>
        <v>9</v>
      </c>
      <c r="AN3224" s="16">
        <f t="shared" si="606"/>
        <v>45829</v>
      </c>
      <c r="AO3224" s="17">
        <f>VLOOKUP(B3224,[2]Reference!D:E,2,1)</f>
        <v>202603</v>
      </c>
      <c r="AP3224" s="12" t="str">
        <f t="shared" si="607"/>
        <v>7</v>
      </c>
      <c r="AQ3224" s="18">
        <f t="shared" si="608"/>
        <v>0</v>
      </c>
      <c r="AR3224" s="18">
        <f t="shared" si="609"/>
        <v>0.56000000000000005</v>
      </c>
      <c r="AS3224" s="13" t="str">
        <f>VLOOKUP(D3224,[2]Reference!$Q:$U,3,FALSE)</f>
        <v>Azuma</v>
      </c>
      <c r="AT3224" s="13" t="str">
        <f>VLOOKUP(D3224,[2]Reference!Q:V,6,FALSE)</f>
        <v>Azuma</v>
      </c>
      <c r="AU3224" s="13" t="str">
        <f>VLOOKUP(D3224,[2]Reference!$Q:$U,2,FALSE)</f>
        <v>Hitachi - Class 801</v>
      </c>
      <c r="AV3224" s="19">
        <f t="shared" si="610"/>
        <v>45833</v>
      </c>
      <c r="AW3224" s="12" t="str">
        <f>+VLOOKUP(X3224,[2]Reference!BN:BO,2,FALSE)</f>
        <v>Fleet</v>
      </c>
      <c r="AX3224" s="20" t="str">
        <f t="shared" si="611"/>
        <v>HB</v>
      </c>
      <c r="AY3224" s="20" t="str">
        <f>VLOOKUP(AX3224,[2]Reference!AH:AI,2,FALSE)</f>
        <v>LNER</v>
      </c>
      <c r="AZ3224" s="20" t="str">
        <f>VLOOKUP(D3224,[2]Reference!Q:V,6,FALSE)</f>
        <v>Azuma</v>
      </c>
      <c r="BA3224" s="20" t="str">
        <f>VLOOKUP(D3224,[2]Reference!Q:V,3,FALSE)</f>
        <v>Azuma</v>
      </c>
    </row>
    <row r="3225" spans="1:53" ht="13.5" x14ac:dyDescent="0.25">
      <c r="A3225" s="43" t="s">
        <v>11309</v>
      </c>
      <c r="B3225" s="44">
        <v>45826</v>
      </c>
      <c r="C3225" s="43" t="s">
        <v>54</v>
      </c>
      <c r="D3225" s="43" t="s">
        <v>92</v>
      </c>
      <c r="E3225" s="43" t="s">
        <v>93</v>
      </c>
      <c r="F3225" s="43" t="s">
        <v>92</v>
      </c>
      <c r="G3225" s="43" t="s">
        <v>129</v>
      </c>
      <c r="H3225" s="43" t="s">
        <v>84</v>
      </c>
      <c r="I3225" s="43" t="s">
        <v>1016</v>
      </c>
      <c r="J3225" s="43" t="s">
        <v>1017</v>
      </c>
      <c r="K3225" s="43" t="s">
        <v>179</v>
      </c>
      <c r="L3225" s="43" t="s">
        <v>5488</v>
      </c>
      <c r="M3225" s="43" t="s">
        <v>891</v>
      </c>
      <c r="N3225" s="45">
        <v>3</v>
      </c>
      <c r="O3225" s="45">
        <v>3</v>
      </c>
      <c r="P3225" s="45">
        <v>0</v>
      </c>
      <c r="Q3225" s="45">
        <v>0</v>
      </c>
      <c r="R3225" s="45">
        <v>0</v>
      </c>
      <c r="S3225" s="45">
        <v>0</v>
      </c>
      <c r="T3225" s="45">
        <v>0</v>
      </c>
      <c r="U3225" s="45">
        <v>1</v>
      </c>
      <c r="V3225" s="45">
        <v>3</v>
      </c>
      <c r="W3225" s="43" t="s">
        <v>11310</v>
      </c>
      <c r="X3225" s="43" t="s">
        <v>80</v>
      </c>
      <c r="Y3225" s="43" t="s">
        <v>66</v>
      </c>
      <c r="Z3225" s="43" t="s">
        <v>10994</v>
      </c>
      <c r="AA3225" s="43" t="s">
        <v>10421</v>
      </c>
      <c r="AB3225" s="46">
        <v>0</v>
      </c>
      <c r="AC3225" s="46">
        <v>0</v>
      </c>
      <c r="AD3225" s="47">
        <v>0</v>
      </c>
      <c r="AE3225" s="47">
        <v>0.27</v>
      </c>
      <c r="AF3225" s="12" t="str">
        <f t="shared" si="600"/>
        <v>547341</v>
      </c>
      <c r="AG3225" s="13" t="str">
        <f>VLOOKUP(D3225,[2]Reference!$Q:$U,4,FALSE)</f>
        <v>Fleet</v>
      </c>
      <c r="AH3225" s="13" t="str">
        <f>VLOOKUP(D3225,[2]Reference!$Q:$U,5,FALSE)</f>
        <v>LNER</v>
      </c>
      <c r="AI3225" s="14">
        <f t="shared" si="601"/>
        <v>0</v>
      </c>
      <c r="AJ3225" s="14">
        <f t="shared" si="602"/>
        <v>0</v>
      </c>
      <c r="AK3225" s="14">
        <f t="shared" si="603"/>
        <v>0</v>
      </c>
      <c r="AL3225" s="15">
        <f t="shared" si="604"/>
        <v>0</v>
      </c>
      <c r="AM3225" s="14">
        <f t="shared" si="605"/>
        <v>3</v>
      </c>
      <c r="AN3225" s="16">
        <f t="shared" si="606"/>
        <v>45829</v>
      </c>
      <c r="AO3225" s="17">
        <f>VLOOKUP(B3225,[2]Reference!D:E,2,1)</f>
        <v>202603</v>
      </c>
      <c r="AP3225" s="12" t="str">
        <f t="shared" si="607"/>
        <v>7</v>
      </c>
      <c r="AQ3225" s="18">
        <f t="shared" si="608"/>
        <v>0</v>
      </c>
      <c r="AR3225" s="18">
        <f t="shared" si="609"/>
        <v>0.27</v>
      </c>
      <c r="AS3225" s="13" t="str">
        <f>VLOOKUP(D3225,[2]Reference!$Q:$U,3,FALSE)</f>
        <v>Azuma</v>
      </c>
      <c r="AT3225" s="13" t="str">
        <f>VLOOKUP(D3225,[2]Reference!Q:V,6,FALSE)</f>
        <v>Azuma</v>
      </c>
      <c r="AU3225" s="13" t="str">
        <f>VLOOKUP(D3225,[2]Reference!$Q:$U,2,FALSE)</f>
        <v>Hitachi - Class 801</v>
      </c>
      <c r="AV3225" s="19">
        <f t="shared" si="610"/>
        <v>45833</v>
      </c>
      <c r="AW3225" s="12" t="str">
        <f>+VLOOKUP(X3225,[2]Reference!BN:BO,2,FALSE)</f>
        <v>Fleet</v>
      </c>
      <c r="AX3225" s="20" t="str">
        <f t="shared" si="611"/>
        <v>HB</v>
      </c>
      <c r="AY3225" s="20" t="str">
        <f>VLOOKUP(AX3225,[2]Reference!AH:AI,2,FALSE)</f>
        <v>LNER</v>
      </c>
      <c r="AZ3225" s="20" t="str">
        <f>VLOOKUP(D3225,[2]Reference!Q:V,6,FALSE)</f>
        <v>Azuma</v>
      </c>
      <c r="BA3225" s="20" t="str">
        <f>VLOOKUP(D3225,[2]Reference!Q:V,3,FALSE)</f>
        <v>Azuma</v>
      </c>
    </row>
    <row r="3226" spans="1:53" ht="13.5" x14ac:dyDescent="0.25">
      <c r="A3226" s="43" t="s">
        <v>11311</v>
      </c>
      <c r="B3226" s="44">
        <v>45826</v>
      </c>
      <c r="C3226" s="43" t="s">
        <v>54</v>
      </c>
      <c r="D3226" s="43" t="s">
        <v>92</v>
      </c>
      <c r="E3226" s="43" t="s">
        <v>93</v>
      </c>
      <c r="F3226" s="43" t="s">
        <v>92</v>
      </c>
      <c r="G3226" s="43" t="s">
        <v>154</v>
      </c>
      <c r="H3226" s="43" t="s">
        <v>138</v>
      </c>
      <c r="I3226" s="43" t="s">
        <v>7315</v>
      </c>
      <c r="J3226" s="43" t="s">
        <v>7316</v>
      </c>
      <c r="K3226" s="43" t="s">
        <v>920</v>
      </c>
      <c r="L3226" s="43" t="s">
        <v>11312</v>
      </c>
      <c r="M3226" s="43" t="s">
        <v>1351</v>
      </c>
      <c r="N3226" s="45">
        <v>6</v>
      </c>
      <c r="O3226" s="45">
        <v>6</v>
      </c>
      <c r="P3226" s="45">
        <v>0</v>
      </c>
      <c r="Q3226" s="45">
        <v>0</v>
      </c>
      <c r="R3226" s="45">
        <v>0</v>
      </c>
      <c r="S3226" s="45">
        <v>0</v>
      </c>
      <c r="T3226" s="45">
        <v>0</v>
      </c>
      <c r="U3226" s="45">
        <v>1</v>
      </c>
      <c r="V3226" s="45">
        <v>6</v>
      </c>
      <c r="W3226" s="43" t="s">
        <v>11313</v>
      </c>
      <c r="X3226" s="43" t="s">
        <v>80</v>
      </c>
      <c r="Y3226" s="43" t="s">
        <v>66</v>
      </c>
      <c r="Z3226" s="43" t="s">
        <v>10994</v>
      </c>
      <c r="AA3226" s="43" t="s">
        <v>10421</v>
      </c>
      <c r="AB3226" s="46">
        <v>0</v>
      </c>
      <c r="AC3226" s="46">
        <v>0</v>
      </c>
      <c r="AD3226" s="47">
        <v>0</v>
      </c>
      <c r="AE3226" s="47">
        <v>0</v>
      </c>
      <c r="AF3226" s="12" t="str">
        <f t="shared" si="600"/>
        <v>547598</v>
      </c>
      <c r="AG3226" s="13" t="str">
        <f>VLOOKUP(D3226,[2]Reference!$Q:$U,4,FALSE)</f>
        <v>Fleet</v>
      </c>
      <c r="AH3226" s="13" t="str">
        <f>VLOOKUP(D3226,[2]Reference!$Q:$U,5,FALSE)</f>
        <v>LNER</v>
      </c>
      <c r="AI3226" s="14">
        <f t="shared" si="601"/>
        <v>0</v>
      </c>
      <c r="AJ3226" s="14">
        <f t="shared" si="602"/>
        <v>0</v>
      </c>
      <c r="AK3226" s="14">
        <f t="shared" si="603"/>
        <v>0</v>
      </c>
      <c r="AL3226" s="15">
        <f t="shared" si="604"/>
        <v>0</v>
      </c>
      <c r="AM3226" s="14">
        <f t="shared" si="605"/>
        <v>6</v>
      </c>
      <c r="AN3226" s="16">
        <f t="shared" si="606"/>
        <v>45829</v>
      </c>
      <c r="AO3226" s="17">
        <f>VLOOKUP(B3226,[2]Reference!D:E,2,1)</f>
        <v>202603</v>
      </c>
      <c r="AP3226" s="12" t="str">
        <f t="shared" si="607"/>
        <v>7</v>
      </c>
      <c r="AQ3226" s="18">
        <f t="shared" si="608"/>
        <v>0</v>
      </c>
      <c r="AR3226" s="18">
        <f t="shared" si="609"/>
        <v>0</v>
      </c>
      <c r="AS3226" s="13" t="str">
        <f>VLOOKUP(D3226,[2]Reference!$Q:$U,3,FALSE)</f>
        <v>Azuma</v>
      </c>
      <c r="AT3226" s="13" t="str">
        <f>VLOOKUP(D3226,[2]Reference!Q:V,6,FALSE)</f>
        <v>Azuma</v>
      </c>
      <c r="AU3226" s="13" t="str">
        <f>VLOOKUP(D3226,[2]Reference!$Q:$U,2,FALSE)</f>
        <v>Hitachi - Class 801</v>
      </c>
      <c r="AV3226" s="19">
        <f t="shared" si="610"/>
        <v>45833</v>
      </c>
      <c r="AW3226" s="12" t="str">
        <f>+VLOOKUP(X3226,[2]Reference!BN:BO,2,FALSE)</f>
        <v>Fleet</v>
      </c>
      <c r="AX3226" s="20" t="str">
        <f t="shared" si="611"/>
        <v>HB</v>
      </c>
      <c r="AY3226" s="20" t="str">
        <f>VLOOKUP(AX3226,[2]Reference!AH:AI,2,FALSE)</f>
        <v>LNER</v>
      </c>
      <c r="AZ3226" s="20" t="str">
        <f>VLOOKUP(D3226,[2]Reference!Q:V,6,FALSE)</f>
        <v>Azuma</v>
      </c>
      <c r="BA3226" s="20" t="str">
        <f>VLOOKUP(D3226,[2]Reference!Q:V,3,FALSE)</f>
        <v>Azuma</v>
      </c>
    </row>
    <row r="3227" spans="1:53" ht="13.5" x14ac:dyDescent="0.25">
      <c r="A3227" s="43" t="s">
        <v>11314</v>
      </c>
      <c r="B3227" s="44">
        <v>45827</v>
      </c>
      <c r="C3227" s="43" t="s">
        <v>54</v>
      </c>
      <c r="D3227" s="43" t="s">
        <v>92</v>
      </c>
      <c r="E3227" s="43" t="s">
        <v>93</v>
      </c>
      <c r="F3227" s="43" t="s">
        <v>92</v>
      </c>
      <c r="G3227" s="43" t="s">
        <v>83</v>
      </c>
      <c r="H3227" s="43" t="s">
        <v>84</v>
      </c>
      <c r="I3227" s="43" t="s">
        <v>4601</v>
      </c>
      <c r="J3227" s="43" t="s">
        <v>1735</v>
      </c>
      <c r="K3227" s="43" t="s">
        <v>87</v>
      </c>
      <c r="L3227" s="43" t="s">
        <v>3888</v>
      </c>
      <c r="M3227" s="43" t="s">
        <v>206</v>
      </c>
      <c r="N3227" s="45">
        <v>0</v>
      </c>
      <c r="O3227" s="45">
        <v>0</v>
      </c>
      <c r="P3227" s="45">
        <v>0</v>
      </c>
      <c r="Q3227" s="45">
        <v>1</v>
      </c>
      <c r="R3227" s="45">
        <v>0</v>
      </c>
      <c r="S3227" s="45">
        <v>0</v>
      </c>
      <c r="T3227" s="45">
        <v>0</v>
      </c>
      <c r="U3227" s="45">
        <v>1</v>
      </c>
      <c r="V3227" s="45">
        <v>75</v>
      </c>
      <c r="W3227" s="43" t="s">
        <v>11315</v>
      </c>
      <c r="X3227" s="43" t="s">
        <v>80</v>
      </c>
      <c r="Y3227" s="43" t="s">
        <v>66</v>
      </c>
      <c r="Z3227" s="43" t="s">
        <v>10994</v>
      </c>
      <c r="AA3227" s="43" t="s">
        <v>10421</v>
      </c>
      <c r="AB3227" s="46">
        <v>1</v>
      </c>
      <c r="AC3227" s="46">
        <v>0</v>
      </c>
      <c r="AD3227" s="47">
        <v>1</v>
      </c>
      <c r="AE3227" s="47">
        <v>1</v>
      </c>
      <c r="AF3227" s="12" t="str">
        <f t="shared" si="600"/>
        <v>548307</v>
      </c>
      <c r="AG3227" s="13" t="str">
        <f>VLOOKUP(D3227,[2]Reference!$Q:$U,4,FALSE)</f>
        <v>Fleet</v>
      </c>
      <c r="AH3227" s="13" t="str">
        <f>VLOOKUP(D3227,[2]Reference!$Q:$U,5,FALSE)</f>
        <v>LNER</v>
      </c>
      <c r="AI3227" s="14">
        <f t="shared" si="601"/>
        <v>1</v>
      </c>
      <c r="AJ3227" s="14">
        <f t="shared" si="602"/>
        <v>0</v>
      </c>
      <c r="AK3227" s="14">
        <f t="shared" si="603"/>
        <v>1</v>
      </c>
      <c r="AL3227" s="15">
        <f t="shared" si="604"/>
        <v>0</v>
      </c>
      <c r="AM3227" s="14">
        <f t="shared" si="605"/>
        <v>0</v>
      </c>
      <c r="AN3227" s="16">
        <f t="shared" si="606"/>
        <v>45829</v>
      </c>
      <c r="AO3227" s="17">
        <f>VLOOKUP(B3227,[2]Reference!D:E,2,1)</f>
        <v>202603</v>
      </c>
      <c r="AP3227" s="12" t="str">
        <f t="shared" si="607"/>
        <v>7</v>
      </c>
      <c r="AQ3227" s="18">
        <f t="shared" si="608"/>
        <v>1</v>
      </c>
      <c r="AR3227" s="18">
        <f t="shared" si="609"/>
        <v>1</v>
      </c>
      <c r="AS3227" s="13" t="str">
        <f>VLOOKUP(D3227,[2]Reference!$Q:$U,3,FALSE)</f>
        <v>Azuma</v>
      </c>
      <c r="AT3227" s="13" t="str">
        <f>VLOOKUP(D3227,[2]Reference!Q:V,6,FALSE)</f>
        <v>Azuma</v>
      </c>
      <c r="AU3227" s="13" t="str">
        <f>VLOOKUP(D3227,[2]Reference!$Q:$U,2,FALSE)</f>
        <v>Hitachi - Class 801</v>
      </c>
      <c r="AV3227" s="19">
        <f t="shared" si="610"/>
        <v>45834</v>
      </c>
      <c r="AW3227" s="12" t="str">
        <f>+VLOOKUP(X3227,[2]Reference!BN:BO,2,FALSE)</f>
        <v>Fleet</v>
      </c>
      <c r="AX3227" s="20" t="str">
        <f t="shared" si="611"/>
        <v>HB</v>
      </c>
      <c r="AY3227" s="20" t="str">
        <f>VLOOKUP(AX3227,[2]Reference!AH:AI,2,FALSE)</f>
        <v>LNER</v>
      </c>
      <c r="AZ3227" s="20" t="str">
        <f>VLOOKUP(D3227,[2]Reference!Q:V,6,FALSE)</f>
        <v>Azuma</v>
      </c>
      <c r="BA3227" s="20" t="str">
        <f>VLOOKUP(D3227,[2]Reference!Q:V,3,FALSE)</f>
        <v>Azuma</v>
      </c>
    </row>
    <row r="3228" spans="1:53" ht="13.5" x14ac:dyDescent="0.25">
      <c r="A3228" s="43" t="s">
        <v>11316</v>
      </c>
      <c r="B3228" s="44">
        <v>45827</v>
      </c>
      <c r="C3228" s="43" t="s">
        <v>54</v>
      </c>
      <c r="D3228" s="43" t="s">
        <v>814</v>
      </c>
      <c r="E3228" s="43" t="s">
        <v>815</v>
      </c>
      <c r="F3228" s="43" t="s">
        <v>814</v>
      </c>
      <c r="G3228" s="43" t="s">
        <v>57</v>
      </c>
      <c r="H3228" s="43" t="s">
        <v>198</v>
      </c>
      <c r="I3228" s="43" t="s">
        <v>209</v>
      </c>
      <c r="J3228" s="43" t="s">
        <v>210</v>
      </c>
      <c r="K3228" s="43" t="s">
        <v>1140</v>
      </c>
      <c r="L3228" s="43" t="s">
        <v>1514</v>
      </c>
      <c r="M3228" s="43" t="s">
        <v>1055</v>
      </c>
      <c r="N3228" s="45">
        <v>0</v>
      </c>
      <c r="O3228" s="45">
        <v>0</v>
      </c>
      <c r="P3228" s="45">
        <v>0</v>
      </c>
      <c r="Q3228" s="45">
        <v>0</v>
      </c>
      <c r="R3228" s="45">
        <v>0</v>
      </c>
      <c r="S3228" s="45">
        <v>1</v>
      </c>
      <c r="T3228" s="45">
        <v>0</v>
      </c>
      <c r="U3228" s="45">
        <v>1</v>
      </c>
      <c r="V3228" s="45">
        <v>6</v>
      </c>
      <c r="W3228" s="43" t="s">
        <v>11317</v>
      </c>
      <c r="X3228" s="43" t="s">
        <v>119</v>
      </c>
      <c r="Y3228" s="43" t="s">
        <v>66</v>
      </c>
      <c r="Z3228" s="43" t="s">
        <v>10994</v>
      </c>
      <c r="AA3228" s="43" t="s">
        <v>10421</v>
      </c>
      <c r="AB3228" s="46">
        <v>0</v>
      </c>
      <c r="AC3228" s="46">
        <v>1</v>
      </c>
      <c r="AD3228" s="47">
        <v>1</v>
      </c>
      <c r="AE3228" s="47">
        <v>1</v>
      </c>
      <c r="AF3228" s="12" t="str">
        <f t="shared" si="600"/>
        <v>548321</v>
      </c>
      <c r="AG3228" s="13" t="str">
        <f>VLOOKUP(D3228,[2]Reference!$Q:$U,4,FALSE)</f>
        <v>Fleet</v>
      </c>
      <c r="AH3228" s="13" t="str">
        <f>VLOOKUP(D3228,[2]Reference!$Q:$U,5,FALSE)</f>
        <v>LNER</v>
      </c>
      <c r="AI3228" s="14">
        <f t="shared" si="601"/>
        <v>0</v>
      </c>
      <c r="AJ3228" s="14">
        <f t="shared" si="602"/>
        <v>0.5</v>
      </c>
      <c r="AK3228" s="14">
        <f t="shared" si="603"/>
        <v>0.5</v>
      </c>
      <c r="AL3228" s="15">
        <f t="shared" si="604"/>
        <v>0.5</v>
      </c>
      <c r="AM3228" s="14">
        <f t="shared" si="605"/>
        <v>0</v>
      </c>
      <c r="AN3228" s="16">
        <f t="shared" si="606"/>
        <v>45829</v>
      </c>
      <c r="AO3228" s="17">
        <f>VLOOKUP(B3228,[2]Reference!D:E,2,1)</f>
        <v>202603</v>
      </c>
      <c r="AP3228" s="12" t="str">
        <f t="shared" si="607"/>
        <v>7</v>
      </c>
      <c r="AQ3228" s="18">
        <f t="shared" si="608"/>
        <v>1</v>
      </c>
      <c r="AR3228" s="18">
        <f t="shared" si="609"/>
        <v>1</v>
      </c>
      <c r="AS3228" s="13" t="str">
        <f>VLOOKUP(D3228,[2]Reference!$Q:$U,3,FALSE)</f>
        <v>Azuma</v>
      </c>
      <c r="AT3228" s="13" t="str">
        <f>VLOOKUP(D3228,[2]Reference!Q:V,6,FALSE)</f>
        <v>Depot</v>
      </c>
      <c r="AU3228" s="13" t="str">
        <f>VLOOKUP(D3228,[2]Reference!$Q:$U,2,FALSE)</f>
        <v>Neville Hill</v>
      </c>
      <c r="AV3228" s="19">
        <f t="shared" si="610"/>
        <v>45834</v>
      </c>
      <c r="AW3228" s="12" t="str">
        <f>+VLOOKUP(X3228,[2]Reference!BN:BO,2,FALSE)</f>
        <v>Depot</v>
      </c>
      <c r="AX3228" s="20" t="str">
        <f t="shared" si="611"/>
        <v>HB</v>
      </c>
      <c r="AY3228" s="20" t="str">
        <f>VLOOKUP(AX3228,[2]Reference!AH:AI,2,FALSE)</f>
        <v>LNER</v>
      </c>
      <c r="AZ3228" s="20" t="str">
        <f>VLOOKUP(D3228,[2]Reference!Q:V,6,FALSE)</f>
        <v>Depot</v>
      </c>
      <c r="BA3228" s="20" t="str">
        <f>VLOOKUP(D3228,[2]Reference!Q:V,3,FALSE)</f>
        <v>Azuma</v>
      </c>
    </row>
    <row r="3229" spans="1:53" ht="13.5" x14ac:dyDescent="0.25">
      <c r="A3229" s="43" t="s">
        <v>11318</v>
      </c>
      <c r="B3229" s="44">
        <v>45827</v>
      </c>
      <c r="C3229" s="43" t="s">
        <v>54</v>
      </c>
      <c r="D3229" s="43" t="s">
        <v>70</v>
      </c>
      <c r="E3229" s="43" t="s">
        <v>71</v>
      </c>
      <c r="F3229" s="43" t="s">
        <v>70</v>
      </c>
      <c r="G3229" s="43" t="s">
        <v>146</v>
      </c>
      <c r="H3229" s="43" t="s">
        <v>237</v>
      </c>
      <c r="I3229" s="43" t="s">
        <v>1024</v>
      </c>
      <c r="J3229" s="43" t="s">
        <v>1025</v>
      </c>
      <c r="K3229" s="43" t="s">
        <v>201</v>
      </c>
      <c r="L3229" s="43" t="s">
        <v>5131</v>
      </c>
      <c r="M3229" s="43" t="s">
        <v>324</v>
      </c>
      <c r="N3229" s="45">
        <v>29</v>
      </c>
      <c r="O3229" s="45">
        <v>14</v>
      </c>
      <c r="P3229" s="45">
        <v>15</v>
      </c>
      <c r="Q3229" s="45">
        <v>0</v>
      </c>
      <c r="R3229" s="45">
        <v>0</v>
      </c>
      <c r="S3229" s="45">
        <v>0</v>
      </c>
      <c r="T3229" s="45">
        <v>0</v>
      </c>
      <c r="U3229" s="45">
        <v>2</v>
      </c>
      <c r="V3229" s="45">
        <v>29</v>
      </c>
      <c r="W3229" s="43" t="s">
        <v>11319</v>
      </c>
      <c r="X3229" s="43" t="s">
        <v>80</v>
      </c>
      <c r="Y3229" s="43" t="s">
        <v>66</v>
      </c>
      <c r="Z3229" s="43" t="s">
        <v>10994</v>
      </c>
      <c r="AA3229" s="43" t="s">
        <v>10421</v>
      </c>
      <c r="AB3229" s="46">
        <v>0</v>
      </c>
      <c r="AC3229" s="46">
        <v>0</v>
      </c>
      <c r="AD3229" s="47">
        <v>0</v>
      </c>
      <c r="AE3229" s="47">
        <v>0.89</v>
      </c>
      <c r="AF3229" s="12" t="str">
        <f t="shared" si="600"/>
        <v>549746</v>
      </c>
      <c r="AG3229" s="13" t="str">
        <f>VLOOKUP(D3229,[2]Reference!$Q:$U,4,FALSE)</f>
        <v>Fleet</v>
      </c>
      <c r="AH3229" s="13" t="str">
        <f>VLOOKUP(D3229,[2]Reference!$Q:$U,5,FALSE)</f>
        <v>LNER</v>
      </c>
      <c r="AI3229" s="14">
        <f t="shared" si="601"/>
        <v>0</v>
      </c>
      <c r="AJ3229" s="14">
        <f t="shared" si="602"/>
        <v>0</v>
      </c>
      <c r="AK3229" s="14">
        <f t="shared" si="603"/>
        <v>0</v>
      </c>
      <c r="AL3229" s="15">
        <f t="shared" si="604"/>
        <v>0</v>
      </c>
      <c r="AM3229" s="14">
        <f t="shared" si="605"/>
        <v>29</v>
      </c>
      <c r="AN3229" s="16">
        <f t="shared" si="606"/>
        <v>45829</v>
      </c>
      <c r="AO3229" s="17">
        <f>VLOOKUP(B3229,[2]Reference!D:E,2,1)</f>
        <v>202603</v>
      </c>
      <c r="AP3229" s="12" t="str">
        <f t="shared" si="607"/>
        <v>7</v>
      </c>
      <c r="AQ3229" s="18">
        <f t="shared" si="608"/>
        <v>0</v>
      </c>
      <c r="AR3229" s="18">
        <f t="shared" si="609"/>
        <v>0.89</v>
      </c>
      <c r="AS3229" s="13" t="str">
        <f>VLOOKUP(D3229,[2]Reference!$Q:$U,3,FALSE)</f>
        <v>IC225</v>
      </c>
      <c r="AT3229" s="13" t="str">
        <f>VLOOKUP(D3229,[2]Reference!Q:V,6,FALSE)</f>
        <v>IC225</v>
      </c>
      <c r="AU3229" s="13" t="str">
        <f>VLOOKUP(D3229,[2]Reference!$Q:$U,2,FALSE)</f>
        <v>Cl 91 Loco</v>
      </c>
      <c r="AV3229" s="19">
        <f t="shared" si="610"/>
        <v>45834</v>
      </c>
      <c r="AW3229" s="12" t="str">
        <f>+VLOOKUP(X3229,[2]Reference!BN:BO,2,FALSE)</f>
        <v>Fleet</v>
      </c>
      <c r="AX3229" s="20" t="str">
        <f t="shared" si="611"/>
        <v>HB</v>
      </c>
      <c r="AY3229" s="20" t="str">
        <f>VLOOKUP(AX3229,[2]Reference!AH:AI,2,FALSE)</f>
        <v>LNER</v>
      </c>
      <c r="AZ3229" s="20" t="str">
        <f>VLOOKUP(D3229,[2]Reference!Q:V,6,FALSE)</f>
        <v>IC225</v>
      </c>
      <c r="BA3229" s="20" t="str">
        <f>VLOOKUP(D3229,[2]Reference!Q:V,3,FALSE)</f>
        <v>IC225</v>
      </c>
    </row>
    <row r="3230" spans="1:53" ht="13.5" x14ac:dyDescent="0.25">
      <c r="A3230" s="43" t="s">
        <v>11320</v>
      </c>
      <c r="B3230" s="44">
        <v>45827</v>
      </c>
      <c r="C3230" s="43" t="s">
        <v>54</v>
      </c>
      <c r="D3230" s="43" t="s">
        <v>92</v>
      </c>
      <c r="E3230" s="43" t="s">
        <v>93</v>
      </c>
      <c r="F3230" s="43" t="s">
        <v>92</v>
      </c>
      <c r="G3230" s="43" t="s">
        <v>94</v>
      </c>
      <c r="H3230" s="43" t="s">
        <v>84</v>
      </c>
      <c r="I3230" s="43" t="s">
        <v>1016</v>
      </c>
      <c r="J3230" s="43" t="s">
        <v>1017</v>
      </c>
      <c r="K3230" s="43" t="s">
        <v>1131</v>
      </c>
      <c r="L3230" s="43" t="s">
        <v>11321</v>
      </c>
      <c r="M3230" s="43" t="s">
        <v>151</v>
      </c>
      <c r="N3230" s="45">
        <v>9</v>
      </c>
      <c r="O3230" s="45">
        <v>9</v>
      </c>
      <c r="P3230" s="45">
        <v>0</v>
      </c>
      <c r="Q3230" s="45">
        <v>0</v>
      </c>
      <c r="R3230" s="45">
        <v>0</v>
      </c>
      <c r="S3230" s="45">
        <v>0</v>
      </c>
      <c r="T3230" s="45">
        <v>0</v>
      </c>
      <c r="U3230" s="45">
        <v>1</v>
      </c>
      <c r="V3230" s="45">
        <v>9</v>
      </c>
      <c r="W3230" s="43" t="s">
        <v>11322</v>
      </c>
      <c r="X3230" s="43" t="s">
        <v>80</v>
      </c>
      <c r="Y3230" s="43" t="s">
        <v>66</v>
      </c>
      <c r="Z3230" s="43" t="s">
        <v>10994</v>
      </c>
      <c r="AA3230" s="43" t="s">
        <v>10421</v>
      </c>
      <c r="AB3230" s="46">
        <v>0</v>
      </c>
      <c r="AC3230" s="46">
        <v>0</v>
      </c>
      <c r="AD3230" s="47">
        <v>0</v>
      </c>
      <c r="AE3230" s="47">
        <v>0.33</v>
      </c>
      <c r="AF3230" s="12" t="str">
        <f t="shared" si="600"/>
        <v>550651</v>
      </c>
      <c r="AG3230" s="13" t="str">
        <f>VLOOKUP(D3230,[2]Reference!$Q:$U,4,FALSE)</f>
        <v>Fleet</v>
      </c>
      <c r="AH3230" s="13" t="str">
        <f>VLOOKUP(D3230,[2]Reference!$Q:$U,5,FALSE)</f>
        <v>LNER</v>
      </c>
      <c r="AI3230" s="14">
        <f t="shared" si="601"/>
        <v>0</v>
      </c>
      <c r="AJ3230" s="14">
        <f t="shared" si="602"/>
        <v>0</v>
      </c>
      <c r="AK3230" s="14">
        <f t="shared" si="603"/>
        <v>0</v>
      </c>
      <c r="AL3230" s="15">
        <f t="shared" si="604"/>
        <v>0</v>
      </c>
      <c r="AM3230" s="14">
        <f t="shared" si="605"/>
        <v>9</v>
      </c>
      <c r="AN3230" s="16">
        <f t="shared" si="606"/>
        <v>45829</v>
      </c>
      <c r="AO3230" s="17">
        <f>VLOOKUP(B3230,[2]Reference!D:E,2,1)</f>
        <v>202603</v>
      </c>
      <c r="AP3230" s="12" t="str">
        <f t="shared" si="607"/>
        <v>7</v>
      </c>
      <c r="AQ3230" s="18">
        <f t="shared" si="608"/>
        <v>0</v>
      </c>
      <c r="AR3230" s="18">
        <f t="shared" si="609"/>
        <v>0.33</v>
      </c>
      <c r="AS3230" s="13" t="str">
        <f>VLOOKUP(D3230,[2]Reference!$Q:$U,3,FALSE)</f>
        <v>Azuma</v>
      </c>
      <c r="AT3230" s="13" t="str">
        <f>VLOOKUP(D3230,[2]Reference!Q:V,6,FALSE)</f>
        <v>Azuma</v>
      </c>
      <c r="AU3230" s="13" t="str">
        <f>VLOOKUP(D3230,[2]Reference!$Q:$U,2,FALSE)</f>
        <v>Hitachi - Class 801</v>
      </c>
      <c r="AV3230" s="19">
        <f t="shared" si="610"/>
        <v>45834</v>
      </c>
      <c r="AW3230" s="12" t="str">
        <f>+VLOOKUP(X3230,[2]Reference!BN:BO,2,FALSE)</f>
        <v>Fleet</v>
      </c>
      <c r="AX3230" s="20" t="str">
        <f t="shared" si="611"/>
        <v>HB</v>
      </c>
      <c r="AY3230" s="20" t="str">
        <f>VLOOKUP(AX3230,[2]Reference!AH:AI,2,FALSE)</f>
        <v>LNER</v>
      </c>
      <c r="AZ3230" s="20" t="str">
        <f>VLOOKUP(D3230,[2]Reference!Q:V,6,FALSE)</f>
        <v>Azuma</v>
      </c>
      <c r="BA3230" s="20" t="str">
        <f>VLOOKUP(D3230,[2]Reference!Q:V,3,FALSE)</f>
        <v>Azuma</v>
      </c>
    </row>
    <row r="3231" spans="1:53" ht="13.5" x14ac:dyDescent="0.25">
      <c r="A3231" s="43" t="s">
        <v>11323</v>
      </c>
      <c r="B3231" s="44">
        <v>45827</v>
      </c>
      <c r="C3231" s="43" t="s">
        <v>54</v>
      </c>
      <c r="D3231" s="43" t="s">
        <v>92</v>
      </c>
      <c r="E3231" s="43" t="s">
        <v>93</v>
      </c>
      <c r="F3231" s="43" t="s">
        <v>92</v>
      </c>
      <c r="G3231" s="43" t="s">
        <v>94</v>
      </c>
      <c r="H3231" s="43" t="s">
        <v>73</v>
      </c>
      <c r="I3231" s="43" t="s">
        <v>122</v>
      </c>
      <c r="J3231" s="43" t="s">
        <v>123</v>
      </c>
      <c r="K3231" s="43" t="s">
        <v>167</v>
      </c>
      <c r="L3231" s="43" t="s">
        <v>11324</v>
      </c>
      <c r="M3231" s="43" t="s">
        <v>402</v>
      </c>
      <c r="N3231" s="45">
        <v>16</v>
      </c>
      <c r="O3231" s="45">
        <v>13</v>
      </c>
      <c r="P3231" s="45">
        <v>3</v>
      </c>
      <c r="Q3231" s="45">
        <v>0</v>
      </c>
      <c r="R3231" s="45">
        <v>0</v>
      </c>
      <c r="S3231" s="45">
        <v>0</v>
      </c>
      <c r="T3231" s="45">
        <v>0</v>
      </c>
      <c r="U3231" s="45">
        <v>1</v>
      </c>
      <c r="V3231" s="45">
        <v>16</v>
      </c>
      <c r="W3231" s="43" t="s">
        <v>11325</v>
      </c>
      <c r="X3231" s="43" t="s">
        <v>80</v>
      </c>
      <c r="Y3231" s="43" t="s">
        <v>66</v>
      </c>
      <c r="Z3231" s="43" t="s">
        <v>10994</v>
      </c>
      <c r="AA3231" s="43" t="s">
        <v>10421</v>
      </c>
      <c r="AB3231" s="46">
        <v>0</v>
      </c>
      <c r="AC3231" s="46">
        <v>0</v>
      </c>
      <c r="AD3231" s="47">
        <v>0</v>
      </c>
      <c r="AE3231" s="47">
        <v>0</v>
      </c>
      <c r="AF3231" s="12" t="str">
        <f t="shared" si="600"/>
        <v>550706</v>
      </c>
      <c r="AG3231" s="13" t="str">
        <f>VLOOKUP(D3231,[2]Reference!$Q:$U,4,FALSE)</f>
        <v>Fleet</v>
      </c>
      <c r="AH3231" s="13" t="str">
        <f>VLOOKUP(D3231,[2]Reference!$Q:$U,5,FALSE)</f>
        <v>LNER</v>
      </c>
      <c r="AI3231" s="14">
        <f t="shared" si="601"/>
        <v>0</v>
      </c>
      <c r="AJ3231" s="14">
        <f t="shared" si="602"/>
        <v>0</v>
      </c>
      <c r="AK3231" s="14">
        <f t="shared" si="603"/>
        <v>0</v>
      </c>
      <c r="AL3231" s="15">
        <f t="shared" si="604"/>
        <v>0</v>
      </c>
      <c r="AM3231" s="14">
        <f t="shared" si="605"/>
        <v>16</v>
      </c>
      <c r="AN3231" s="16">
        <f t="shared" si="606"/>
        <v>45829</v>
      </c>
      <c r="AO3231" s="17">
        <f>VLOOKUP(B3231,[2]Reference!D:E,2,1)</f>
        <v>202603</v>
      </c>
      <c r="AP3231" s="12" t="str">
        <f t="shared" si="607"/>
        <v>7</v>
      </c>
      <c r="AQ3231" s="18">
        <f t="shared" si="608"/>
        <v>0</v>
      </c>
      <c r="AR3231" s="18">
        <f t="shared" si="609"/>
        <v>0</v>
      </c>
      <c r="AS3231" s="13" t="str">
        <f>VLOOKUP(D3231,[2]Reference!$Q:$U,3,FALSE)</f>
        <v>Azuma</v>
      </c>
      <c r="AT3231" s="13" t="str">
        <f>VLOOKUP(D3231,[2]Reference!Q:V,6,FALSE)</f>
        <v>Azuma</v>
      </c>
      <c r="AU3231" s="13" t="str">
        <f>VLOOKUP(D3231,[2]Reference!$Q:$U,2,FALSE)</f>
        <v>Hitachi - Class 801</v>
      </c>
      <c r="AV3231" s="19">
        <f t="shared" si="610"/>
        <v>45834</v>
      </c>
      <c r="AW3231" s="12" t="str">
        <f>+VLOOKUP(X3231,[2]Reference!BN:BO,2,FALSE)</f>
        <v>Fleet</v>
      </c>
      <c r="AX3231" s="20" t="str">
        <f t="shared" si="611"/>
        <v>HB</v>
      </c>
      <c r="AY3231" s="20" t="str">
        <f>VLOOKUP(AX3231,[2]Reference!AH:AI,2,FALSE)</f>
        <v>LNER</v>
      </c>
      <c r="AZ3231" s="20" t="str">
        <f>VLOOKUP(D3231,[2]Reference!Q:V,6,FALSE)</f>
        <v>Azuma</v>
      </c>
      <c r="BA3231" s="20" t="str">
        <f>VLOOKUP(D3231,[2]Reference!Q:V,3,FALSE)</f>
        <v>Azuma</v>
      </c>
    </row>
    <row r="3232" spans="1:53" ht="13.5" x14ac:dyDescent="0.25">
      <c r="A3232" s="43" t="s">
        <v>11326</v>
      </c>
      <c r="B3232" s="44">
        <v>45828</v>
      </c>
      <c r="C3232" s="43" t="s">
        <v>54</v>
      </c>
      <c r="D3232" s="43" t="s">
        <v>55</v>
      </c>
      <c r="E3232" s="43" t="s">
        <v>56</v>
      </c>
      <c r="F3232" s="43" t="s">
        <v>55</v>
      </c>
      <c r="G3232" s="43" t="s">
        <v>72</v>
      </c>
      <c r="H3232" s="43" t="s">
        <v>5197</v>
      </c>
      <c r="I3232" s="43" t="s">
        <v>7623</v>
      </c>
      <c r="J3232" s="43" t="s">
        <v>7624</v>
      </c>
      <c r="K3232" s="43" t="s">
        <v>261</v>
      </c>
      <c r="L3232" s="43" t="s">
        <v>4648</v>
      </c>
      <c r="M3232" s="43" t="s">
        <v>565</v>
      </c>
      <c r="N3232" s="45">
        <v>14</v>
      </c>
      <c r="O3232" s="45">
        <v>4</v>
      </c>
      <c r="P3232" s="45">
        <v>10</v>
      </c>
      <c r="Q3232" s="45">
        <v>1</v>
      </c>
      <c r="R3232" s="45">
        <v>2</v>
      </c>
      <c r="S3232" s="45">
        <v>0</v>
      </c>
      <c r="T3232" s="45">
        <v>0</v>
      </c>
      <c r="U3232" s="45">
        <v>5</v>
      </c>
      <c r="V3232" s="45">
        <v>164</v>
      </c>
      <c r="W3232" s="43" t="s">
        <v>10624</v>
      </c>
      <c r="X3232" s="43" t="s">
        <v>80</v>
      </c>
      <c r="Y3232" s="43" t="s">
        <v>66</v>
      </c>
      <c r="Z3232" s="43" t="s">
        <v>10994</v>
      </c>
      <c r="AA3232" s="43" t="s">
        <v>10421</v>
      </c>
      <c r="AB3232" s="46">
        <v>2</v>
      </c>
      <c r="AC3232" s="46">
        <v>1</v>
      </c>
      <c r="AD3232" s="47">
        <v>3</v>
      </c>
      <c r="AE3232" s="47">
        <v>4</v>
      </c>
      <c r="AF3232" s="12" t="str">
        <f t="shared" si="600"/>
        <v>552642</v>
      </c>
      <c r="AG3232" s="13" t="str">
        <f>VLOOKUP(D3232,[2]Reference!$Q:$U,4,FALSE)</f>
        <v>Fleet</v>
      </c>
      <c r="AH3232" s="13" t="str">
        <f>VLOOKUP(D3232,[2]Reference!$Q:$U,5,FALSE)</f>
        <v>LNER</v>
      </c>
      <c r="AI3232" s="14">
        <f t="shared" si="601"/>
        <v>2</v>
      </c>
      <c r="AJ3232" s="14">
        <f t="shared" si="602"/>
        <v>0.5</v>
      </c>
      <c r="AK3232" s="14">
        <f t="shared" si="603"/>
        <v>2.5</v>
      </c>
      <c r="AL3232" s="15">
        <f t="shared" si="604"/>
        <v>0.5</v>
      </c>
      <c r="AM3232" s="14">
        <f t="shared" si="605"/>
        <v>14</v>
      </c>
      <c r="AN3232" s="16">
        <f t="shared" si="606"/>
        <v>45829</v>
      </c>
      <c r="AO3232" s="17">
        <f>VLOOKUP(B3232,[2]Reference!D:E,2,1)</f>
        <v>202603</v>
      </c>
      <c r="AP3232" s="12" t="str">
        <f t="shared" si="607"/>
        <v>7</v>
      </c>
      <c r="AQ3232" s="18">
        <f t="shared" si="608"/>
        <v>3</v>
      </c>
      <c r="AR3232" s="18">
        <f t="shared" si="609"/>
        <v>4</v>
      </c>
      <c r="AS3232" s="13" t="str">
        <f>VLOOKUP(D3232,[2]Reference!$Q:$U,3,FALSE)</f>
        <v>Azuma</v>
      </c>
      <c r="AT3232" s="13" t="str">
        <f>VLOOKUP(D3232,[2]Reference!Q:V,6,FALSE)</f>
        <v>Azuma</v>
      </c>
      <c r="AU3232" s="13" t="str">
        <f>VLOOKUP(D3232,[2]Reference!$Q:$U,2,FALSE)</f>
        <v>Hitachi - Class 800</v>
      </c>
      <c r="AV3232" s="19">
        <f t="shared" si="610"/>
        <v>45835</v>
      </c>
      <c r="AW3232" s="12" t="str">
        <f>+VLOOKUP(X3232,[2]Reference!BN:BO,2,FALSE)</f>
        <v>Fleet</v>
      </c>
      <c r="AX3232" s="20" t="str">
        <f t="shared" si="611"/>
        <v>HB</v>
      </c>
      <c r="AY3232" s="20" t="str">
        <f>VLOOKUP(AX3232,[2]Reference!AH:AI,2,FALSE)</f>
        <v>LNER</v>
      </c>
      <c r="AZ3232" s="20" t="str">
        <f>VLOOKUP(D3232,[2]Reference!Q:V,6,FALSE)</f>
        <v>Azuma</v>
      </c>
      <c r="BA3232" s="20" t="str">
        <f>VLOOKUP(D3232,[2]Reference!Q:V,3,FALSE)</f>
        <v>Azuma</v>
      </c>
    </row>
    <row r="3233" spans="1:53" ht="13.5" x14ac:dyDescent="0.25">
      <c r="A3233" s="43" t="s">
        <v>11327</v>
      </c>
      <c r="B3233" s="44">
        <v>45830</v>
      </c>
      <c r="C3233" s="43" t="s">
        <v>54</v>
      </c>
      <c r="D3233" s="43" t="s">
        <v>578</v>
      </c>
      <c r="E3233" s="43" t="s">
        <v>579</v>
      </c>
      <c r="F3233" s="43" t="s">
        <v>578</v>
      </c>
      <c r="G3233" s="43" t="s">
        <v>146</v>
      </c>
      <c r="H3233" s="43" t="s">
        <v>112</v>
      </c>
      <c r="I3233" s="43" t="s">
        <v>3577</v>
      </c>
      <c r="J3233" s="43" t="s">
        <v>3578</v>
      </c>
      <c r="K3233" s="43" t="s">
        <v>201</v>
      </c>
      <c r="L3233" s="43" t="s">
        <v>11328</v>
      </c>
      <c r="M3233" s="43" t="s">
        <v>2053</v>
      </c>
      <c r="N3233" s="45">
        <v>3</v>
      </c>
      <c r="O3233" s="45">
        <v>0</v>
      </c>
      <c r="P3233" s="45">
        <v>3</v>
      </c>
      <c r="Q3233" s="45">
        <v>0</v>
      </c>
      <c r="R3233" s="45">
        <v>0</v>
      </c>
      <c r="S3233" s="45">
        <v>0</v>
      </c>
      <c r="T3233" s="45">
        <v>0</v>
      </c>
      <c r="U3233" s="45">
        <v>1</v>
      </c>
      <c r="V3233" s="45">
        <v>3</v>
      </c>
      <c r="W3233" s="43" t="s">
        <v>11329</v>
      </c>
      <c r="X3233" s="43" t="s">
        <v>119</v>
      </c>
      <c r="Y3233" s="43" t="s">
        <v>66</v>
      </c>
      <c r="Z3233" s="43" t="s">
        <v>10672</v>
      </c>
      <c r="AA3233" s="43" t="s">
        <v>10664</v>
      </c>
      <c r="AB3233" s="46">
        <v>0</v>
      </c>
      <c r="AC3233" s="46">
        <v>0</v>
      </c>
      <c r="AD3233" s="47">
        <v>0</v>
      </c>
      <c r="AE3233" s="47">
        <v>0</v>
      </c>
      <c r="AF3233" s="12" t="str">
        <f t="shared" si="600"/>
        <v>557086</v>
      </c>
      <c r="AG3233" s="13" t="str">
        <f>VLOOKUP(D3233,[2]Reference!$Q:$U,4,FALSE)</f>
        <v>Fleet</v>
      </c>
      <c r="AH3233" s="13" t="str">
        <f>VLOOKUP(D3233,[2]Reference!$Q:$U,5,FALSE)</f>
        <v>LNER</v>
      </c>
      <c r="AI3233" s="14">
        <f t="shared" si="601"/>
        <v>0</v>
      </c>
      <c r="AJ3233" s="14">
        <f t="shared" si="602"/>
        <v>0</v>
      </c>
      <c r="AK3233" s="14">
        <f t="shared" si="603"/>
        <v>0</v>
      </c>
      <c r="AL3233" s="15">
        <f t="shared" si="604"/>
        <v>0</v>
      </c>
      <c r="AM3233" s="14">
        <f t="shared" si="605"/>
        <v>3</v>
      </c>
      <c r="AN3233" s="16">
        <f t="shared" si="606"/>
        <v>45836</v>
      </c>
      <c r="AO3233" s="17">
        <f>VLOOKUP(B3233,[2]Reference!D:E,2,1)</f>
        <v>202604</v>
      </c>
      <c r="AP3233" s="12" t="str">
        <f t="shared" si="607"/>
        <v>7</v>
      </c>
      <c r="AQ3233" s="18">
        <f t="shared" si="608"/>
        <v>0</v>
      </c>
      <c r="AR3233" s="18">
        <f t="shared" si="609"/>
        <v>0</v>
      </c>
      <c r="AS3233" s="13" t="str">
        <f>VLOOKUP(D3233,[2]Reference!$Q:$U,3,FALSE)</f>
        <v>Azuma</v>
      </c>
      <c r="AT3233" s="13" t="str">
        <f>VLOOKUP(D3233,[2]Reference!Q:V,6,FALSE)</f>
        <v>Depot</v>
      </c>
      <c r="AU3233" s="13" t="str">
        <f>VLOOKUP(D3233,[2]Reference!$Q:$U,2,FALSE)</f>
        <v>Bounds Green</v>
      </c>
      <c r="AV3233" s="19">
        <f t="shared" si="610"/>
        <v>45837</v>
      </c>
      <c r="AW3233" s="12" t="str">
        <f>+VLOOKUP(X3233,[2]Reference!BN:BO,2,FALSE)</f>
        <v>Depot</v>
      </c>
      <c r="AX3233" s="20" t="str">
        <f t="shared" si="611"/>
        <v>HB</v>
      </c>
      <c r="AY3233" s="20" t="str">
        <f>VLOOKUP(AX3233,[2]Reference!AH:AI,2,FALSE)</f>
        <v>LNER</v>
      </c>
      <c r="AZ3233" s="20" t="str">
        <f>VLOOKUP(D3233,[2]Reference!Q:V,6,FALSE)</f>
        <v>Depot</v>
      </c>
      <c r="BA3233" s="20" t="str">
        <f>VLOOKUP(D3233,[2]Reference!Q:V,3,FALSE)</f>
        <v>Azuma</v>
      </c>
    </row>
    <row r="3234" spans="1:53" ht="13.5" x14ac:dyDescent="0.25">
      <c r="A3234" s="43" t="s">
        <v>11330</v>
      </c>
      <c r="B3234" s="44">
        <v>45831</v>
      </c>
      <c r="C3234" s="43" t="s">
        <v>54</v>
      </c>
      <c r="D3234" s="43" t="s">
        <v>92</v>
      </c>
      <c r="E3234" s="43" t="s">
        <v>93</v>
      </c>
      <c r="F3234" s="43" t="s">
        <v>92</v>
      </c>
      <c r="G3234" s="43" t="s">
        <v>146</v>
      </c>
      <c r="H3234" s="43" t="s">
        <v>73</v>
      </c>
      <c r="I3234" s="43" t="s">
        <v>592</v>
      </c>
      <c r="J3234" s="43" t="s">
        <v>593</v>
      </c>
      <c r="K3234" s="43" t="s">
        <v>201</v>
      </c>
      <c r="L3234" s="43" t="s">
        <v>4201</v>
      </c>
      <c r="M3234" s="43" t="s">
        <v>174</v>
      </c>
      <c r="N3234" s="45">
        <v>3</v>
      </c>
      <c r="O3234" s="45">
        <v>3</v>
      </c>
      <c r="P3234" s="45">
        <v>0</v>
      </c>
      <c r="Q3234" s="45">
        <v>0</v>
      </c>
      <c r="R3234" s="45">
        <v>0</v>
      </c>
      <c r="S3234" s="45">
        <v>0</v>
      </c>
      <c r="T3234" s="45">
        <v>0</v>
      </c>
      <c r="U3234" s="45">
        <v>1</v>
      </c>
      <c r="V3234" s="45">
        <v>3</v>
      </c>
      <c r="W3234" s="43" t="s">
        <v>11331</v>
      </c>
      <c r="X3234" s="43" t="s">
        <v>80</v>
      </c>
      <c r="Y3234" s="43" t="s">
        <v>66</v>
      </c>
      <c r="Z3234" s="43" t="s">
        <v>10672</v>
      </c>
      <c r="AA3234" s="43" t="s">
        <v>10664</v>
      </c>
      <c r="AB3234" s="46">
        <v>0</v>
      </c>
      <c r="AC3234" s="46">
        <v>0</v>
      </c>
      <c r="AD3234" s="47">
        <v>0</v>
      </c>
      <c r="AE3234" s="47">
        <v>0</v>
      </c>
      <c r="AF3234" s="12" t="str">
        <f t="shared" si="600"/>
        <v>558843</v>
      </c>
      <c r="AG3234" s="13" t="str">
        <f>VLOOKUP(D3234,[2]Reference!$Q:$U,4,FALSE)</f>
        <v>Fleet</v>
      </c>
      <c r="AH3234" s="13" t="str">
        <f>VLOOKUP(D3234,[2]Reference!$Q:$U,5,FALSE)</f>
        <v>LNER</v>
      </c>
      <c r="AI3234" s="14">
        <f t="shared" si="601"/>
        <v>0</v>
      </c>
      <c r="AJ3234" s="14">
        <f t="shared" si="602"/>
        <v>0</v>
      </c>
      <c r="AK3234" s="14">
        <f t="shared" si="603"/>
        <v>0</v>
      </c>
      <c r="AL3234" s="15">
        <f t="shared" si="604"/>
        <v>0</v>
      </c>
      <c r="AM3234" s="14">
        <f t="shared" si="605"/>
        <v>3</v>
      </c>
      <c r="AN3234" s="16">
        <f t="shared" si="606"/>
        <v>45836</v>
      </c>
      <c r="AO3234" s="17">
        <f>VLOOKUP(B3234,[2]Reference!D:E,2,1)</f>
        <v>202604</v>
      </c>
      <c r="AP3234" s="12" t="str">
        <f t="shared" si="607"/>
        <v>7</v>
      </c>
      <c r="AQ3234" s="18">
        <f t="shared" si="608"/>
        <v>0</v>
      </c>
      <c r="AR3234" s="18">
        <f t="shared" si="609"/>
        <v>0</v>
      </c>
      <c r="AS3234" s="13" t="str">
        <f>VLOOKUP(D3234,[2]Reference!$Q:$U,3,FALSE)</f>
        <v>Azuma</v>
      </c>
      <c r="AT3234" s="13" t="str">
        <f>VLOOKUP(D3234,[2]Reference!Q:V,6,FALSE)</f>
        <v>Azuma</v>
      </c>
      <c r="AU3234" s="13" t="str">
        <f>VLOOKUP(D3234,[2]Reference!$Q:$U,2,FALSE)</f>
        <v>Hitachi - Class 801</v>
      </c>
      <c r="AV3234" s="19">
        <f t="shared" si="610"/>
        <v>45838</v>
      </c>
      <c r="AW3234" s="12" t="str">
        <f>+VLOOKUP(X3234,[2]Reference!BN:BO,2,FALSE)</f>
        <v>Fleet</v>
      </c>
      <c r="AX3234" s="20" t="str">
        <f t="shared" si="611"/>
        <v>HB</v>
      </c>
      <c r="AY3234" s="20" t="str">
        <f>VLOOKUP(AX3234,[2]Reference!AH:AI,2,FALSE)</f>
        <v>LNER</v>
      </c>
      <c r="AZ3234" s="20" t="str">
        <f>VLOOKUP(D3234,[2]Reference!Q:V,6,FALSE)</f>
        <v>Azuma</v>
      </c>
      <c r="BA3234" s="20" t="str">
        <f>VLOOKUP(D3234,[2]Reference!Q:V,3,FALSE)</f>
        <v>Azuma</v>
      </c>
    </row>
    <row r="3235" spans="1:53" ht="13.5" x14ac:dyDescent="0.25">
      <c r="A3235" s="43" t="s">
        <v>11332</v>
      </c>
      <c r="B3235" s="44">
        <v>45831</v>
      </c>
      <c r="C3235" s="43" t="s">
        <v>54</v>
      </c>
      <c r="D3235" s="43" t="s">
        <v>814</v>
      </c>
      <c r="E3235" s="43" t="s">
        <v>815</v>
      </c>
      <c r="F3235" s="43" t="s">
        <v>814</v>
      </c>
      <c r="G3235" s="43" t="s">
        <v>72</v>
      </c>
      <c r="H3235" s="43" t="s">
        <v>112</v>
      </c>
      <c r="I3235" s="43" t="s">
        <v>5249</v>
      </c>
      <c r="J3235" s="43" t="s">
        <v>5250</v>
      </c>
      <c r="K3235" s="43" t="s">
        <v>359</v>
      </c>
      <c r="L3235" s="43" t="s">
        <v>9041</v>
      </c>
      <c r="M3235" s="43" t="s">
        <v>354</v>
      </c>
      <c r="N3235" s="45">
        <v>3</v>
      </c>
      <c r="O3235" s="45">
        <v>0</v>
      </c>
      <c r="P3235" s="45">
        <v>3</v>
      </c>
      <c r="Q3235" s="45">
        <v>0</v>
      </c>
      <c r="R3235" s="45">
        <v>0</v>
      </c>
      <c r="S3235" s="45">
        <v>0</v>
      </c>
      <c r="T3235" s="45">
        <v>0</v>
      </c>
      <c r="U3235" s="45">
        <v>1</v>
      </c>
      <c r="V3235" s="45">
        <v>3</v>
      </c>
      <c r="W3235" s="43" t="s">
        <v>11333</v>
      </c>
      <c r="X3235" s="43" t="s">
        <v>119</v>
      </c>
      <c r="Y3235" s="43" t="s">
        <v>66</v>
      </c>
      <c r="Z3235" s="43" t="s">
        <v>10672</v>
      </c>
      <c r="AA3235" s="43" t="s">
        <v>10664</v>
      </c>
      <c r="AB3235" s="46">
        <v>0</v>
      </c>
      <c r="AC3235" s="46">
        <v>0</v>
      </c>
      <c r="AD3235" s="47">
        <v>0</v>
      </c>
      <c r="AE3235" s="47">
        <v>0</v>
      </c>
      <c r="AF3235" s="12" t="str">
        <f t="shared" si="600"/>
        <v>559028</v>
      </c>
      <c r="AG3235" s="13" t="str">
        <f>VLOOKUP(D3235,[2]Reference!$Q:$U,4,FALSE)</f>
        <v>Fleet</v>
      </c>
      <c r="AH3235" s="13" t="str">
        <f>VLOOKUP(D3235,[2]Reference!$Q:$U,5,FALSE)</f>
        <v>LNER</v>
      </c>
      <c r="AI3235" s="14">
        <f t="shared" si="601"/>
        <v>0</v>
      </c>
      <c r="AJ3235" s="14">
        <f t="shared" si="602"/>
        <v>0</v>
      </c>
      <c r="AK3235" s="14">
        <f t="shared" si="603"/>
        <v>0</v>
      </c>
      <c r="AL3235" s="15">
        <f t="shared" si="604"/>
        <v>0</v>
      </c>
      <c r="AM3235" s="14">
        <f t="shared" si="605"/>
        <v>3</v>
      </c>
      <c r="AN3235" s="16">
        <f t="shared" si="606"/>
        <v>45836</v>
      </c>
      <c r="AO3235" s="17">
        <f>VLOOKUP(B3235,[2]Reference!D:E,2,1)</f>
        <v>202604</v>
      </c>
      <c r="AP3235" s="12" t="str">
        <f t="shared" si="607"/>
        <v>7</v>
      </c>
      <c r="AQ3235" s="18">
        <f t="shared" si="608"/>
        <v>0</v>
      </c>
      <c r="AR3235" s="18">
        <f t="shared" si="609"/>
        <v>0</v>
      </c>
      <c r="AS3235" s="13" t="str">
        <f>VLOOKUP(D3235,[2]Reference!$Q:$U,3,FALSE)</f>
        <v>Azuma</v>
      </c>
      <c r="AT3235" s="13" t="str">
        <f>VLOOKUP(D3235,[2]Reference!Q:V,6,FALSE)</f>
        <v>Depot</v>
      </c>
      <c r="AU3235" s="13" t="str">
        <f>VLOOKUP(D3235,[2]Reference!$Q:$U,2,FALSE)</f>
        <v>Neville Hill</v>
      </c>
      <c r="AV3235" s="19">
        <f t="shared" si="610"/>
        <v>45838</v>
      </c>
      <c r="AW3235" s="12" t="str">
        <f>+VLOOKUP(X3235,[2]Reference!BN:BO,2,FALSE)</f>
        <v>Depot</v>
      </c>
      <c r="AX3235" s="20" t="str">
        <f t="shared" si="611"/>
        <v>HB</v>
      </c>
      <c r="AY3235" s="20" t="str">
        <f>VLOOKUP(AX3235,[2]Reference!AH:AI,2,FALSE)</f>
        <v>LNER</v>
      </c>
      <c r="AZ3235" s="20" t="str">
        <f>VLOOKUP(D3235,[2]Reference!Q:V,6,FALSE)</f>
        <v>Depot</v>
      </c>
      <c r="BA3235" s="20" t="str">
        <f>VLOOKUP(D3235,[2]Reference!Q:V,3,FALSE)</f>
        <v>Azuma</v>
      </c>
    </row>
    <row r="3236" spans="1:53" ht="13.5" x14ac:dyDescent="0.25">
      <c r="A3236" s="43" t="s">
        <v>11334</v>
      </c>
      <c r="B3236" s="44">
        <v>45831</v>
      </c>
      <c r="C3236" s="43" t="s">
        <v>54</v>
      </c>
      <c r="D3236" s="43" t="s">
        <v>70</v>
      </c>
      <c r="E3236" s="43" t="s">
        <v>71</v>
      </c>
      <c r="F3236" s="43" t="s">
        <v>70</v>
      </c>
      <c r="G3236" s="43" t="s">
        <v>72</v>
      </c>
      <c r="H3236" s="43" t="s">
        <v>237</v>
      </c>
      <c r="I3236" s="43" t="s">
        <v>1024</v>
      </c>
      <c r="J3236" s="43" t="s">
        <v>1025</v>
      </c>
      <c r="K3236" s="43" t="s">
        <v>993</v>
      </c>
      <c r="L3236" s="43" t="s">
        <v>11335</v>
      </c>
      <c r="M3236" s="43" t="s">
        <v>324</v>
      </c>
      <c r="N3236" s="45">
        <v>16</v>
      </c>
      <c r="O3236" s="45">
        <v>16</v>
      </c>
      <c r="P3236" s="45">
        <v>0</v>
      </c>
      <c r="Q3236" s="45">
        <v>0</v>
      </c>
      <c r="R3236" s="45">
        <v>0</v>
      </c>
      <c r="S3236" s="45">
        <v>0</v>
      </c>
      <c r="T3236" s="45">
        <v>0</v>
      </c>
      <c r="U3236" s="45">
        <v>1</v>
      </c>
      <c r="V3236" s="45">
        <v>16</v>
      </c>
      <c r="W3236" s="43" t="s">
        <v>11336</v>
      </c>
      <c r="X3236" s="43" t="s">
        <v>80</v>
      </c>
      <c r="Y3236" s="43" t="s">
        <v>66</v>
      </c>
      <c r="Z3236" s="43" t="s">
        <v>10994</v>
      </c>
      <c r="AA3236" s="43" t="s">
        <v>10421</v>
      </c>
      <c r="AB3236" s="46">
        <v>0</v>
      </c>
      <c r="AC3236" s="46">
        <v>0</v>
      </c>
      <c r="AD3236" s="47">
        <v>0.39</v>
      </c>
      <c r="AE3236" s="47">
        <v>0.39</v>
      </c>
      <c r="AF3236" s="12" t="str">
        <f t="shared" si="600"/>
        <v>559069</v>
      </c>
      <c r="AG3236" s="13" t="str">
        <f>VLOOKUP(D3236,[2]Reference!$Q:$U,4,FALSE)</f>
        <v>Fleet</v>
      </c>
      <c r="AH3236" s="13" t="str">
        <f>VLOOKUP(D3236,[2]Reference!$Q:$U,5,FALSE)</f>
        <v>LNER</v>
      </c>
      <c r="AI3236" s="14">
        <f t="shared" si="601"/>
        <v>0</v>
      </c>
      <c r="AJ3236" s="14">
        <f t="shared" si="602"/>
        <v>0</v>
      </c>
      <c r="AK3236" s="14">
        <f t="shared" si="603"/>
        <v>0</v>
      </c>
      <c r="AL3236" s="15">
        <f t="shared" si="604"/>
        <v>0.39</v>
      </c>
      <c r="AM3236" s="14">
        <f t="shared" si="605"/>
        <v>16</v>
      </c>
      <c r="AN3236" s="16">
        <f t="shared" si="606"/>
        <v>45836</v>
      </c>
      <c r="AO3236" s="17">
        <f>VLOOKUP(B3236,[2]Reference!D:E,2,1)</f>
        <v>202604</v>
      </c>
      <c r="AP3236" s="12" t="str">
        <f t="shared" si="607"/>
        <v>7</v>
      </c>
      <c r="AQ3236" s="18">
        <f t="shared" si="608"/>
        <v>0.39</v>
      </c>
      <c r="AR3236" s="18">
        <f t="shared" si="609"/>
        <v>0.39</v>
      </c>
      <c r="AS3236" s="13" t="str">
        <f>VLOOKUP(D3236,[2]Reference!$Q:$U,3,FALSE)</f>
        <v>IC225</v>
      </c>
      <c r="AT3236" s="13" t="str">
        <f>VLOOKUP(D3236,[2]Reference!Q:V,6,FALSE)</f>
        <v>IC225</v>
      </c>
      <c r="AU3236" s="13" t="str">
        <f>VLOOKUP(D3236,[2]Reference!$Q:$U,2,FALSE)</f>
        <v>Cl 91 Loco</v>
      </c>
      <c r="AV3236" s="19">
        <f t="shared" si="610"/>
        <v>45838</v>
      </c>
      <c r="AW3236" s="12" t="str">
        <f>+VLOOKUP(X3236,[2]Reference!BN:BO,2,FALSE)</f>
        <v>Fleet</v>
      </c>
      <c r="AX3236" s="20" t="str">
        <f t="shared" si="611"/>
        <v>HB</v>
      </c>
      <c r="AY3236" s="20" t="str">
        <f>VLOOKUP(AX3236,[2]Reference!AH:AI,2,FALSE)</f>
        <v>LNER</v>
      </c>
      <c r="AZ3236" s="20" t="str">
        <f>VLOOKUP(D3236,[2]Reference!Q:V,6,FALSE)</f>
        <v>IC225</v>
      </c>
      <c r="BA3236" s="20" t="str">
        <f>VLOOKUP(D3236,[2]Reference!Q:V,3,FALSE)</f>
        <v>IC225</v>
      </c>
    </row>
    <row r="3237" spans="1:53" ht="13.5" x14ac:dyDescent="0.25">
      <c r="A3237" s="43" t="s">
        <v>11337</v>
      </c>
      <c r="B3237" s="44">
        <v>45831</v>
      </c>
      <c r="C3237" s="43" t="s">
        <v>54</v>
      </c>
      <c r="D3237" s="43" t="s">
        <v>55</v>
      </c>
      <c r="E3237" s="43" t="s">
        <v>56</v>
      </c>
      <c r="F3237" s="43" t="s">
        <v>55</v>
      </c>
      <c r="G3237" s="43" t="s">
        <v>94</v>
      </c>
      <c r="H3237" s="43" t="s">
        <v>138</v>
      </c>
      <c r="I3237" s="43" t="s">
        <v>1338</v>
      </c>
      <c r="J3237" s="43" t="s">
        <v>1339</v>
      </c>
      <c r="K3237" s="43" t="s">
        <v>2278</v>
      </c>
      <c r="L3237" s="43" t="s">
        <v>11338</v>
      </c>
      <c r="M3237" s="43" t="s">
        <v>296</v>
      </c>
      <c r="N3237" s="45">
        <v>30</v>
      </c>
      <c r="O3237" s="45">
        <v>20</v>
      </c>
      <c r="P3237" s="45">
        <v>10</v>
      </c>
      <c r="Q3237" s="45">
        <v>0</v>
      </c>
      <c r="R3237" s="45">
        <v>0</v>
      </c>
      <c r="S3237" s="45">
        <v>0</v>
      </c>
      <c r="T3237" s="45">
        <v>0</v>
      </c>
      <c r="U3237" s="45">
        <v>3</v>
      </c>
      <c r="V3237" s="45">
        <v>30</v>
      </c>
      <c r="W3237" s="43" t="s">
        <v>11339</v>
      </c>
      <c r="X3237" s="43" t="s">
        <v>80</v>
      </c>
      <c r="Y3237" s="43" t="s">
        <v>66</v>
      </c>
      <c r="Z3237" s="43" t="s">
        <v>10672</v>
      </c>
      <c r="AA3237" s="43" t="s">
        <v>10664</v>
      </c>
      <c r="AB3237" s="46">
        <v>0</v>
      </c>
      <c r="AC3237" s="46">
        <v>0</v>
      </c>
      <c r="AD3237" s="47">
        <v>0</v>
      </c>
      <c r="AE3237" s="47">
        <v>0.5</v>
      </c>
      <c r="AF3237" s="12" t="str">
        <f t="shared" si="600"/>
        <v>559854</v>
      </c>
      <c r="AG3237" s="13" t="str">
        <f>VLOOKUP(D3237,[2]Reference!$Q:$U,4,FALSE)</f>
        <v>Fleet</v>
      </c>
      <c r="AH3237" s="13" t="str">
        <f>VLOOKUP(D3237,[2]Reference!$Q:$U,5,FALSE)</f>
        <v>LNER</v>
      </c>
      <c r="AI3237" s="14">
        <f t="shared" si="601"/>
        <v>0</v>
      </c>
      <c r="AJ3237" s="14">
        <f t="shared" si="602"/>
        <v>0</v>
      </c>
      <c r="AK3237" s="14">
        <f t="shared" si="603"/>
        <v>0</v>
      </c>
      <c r="AL3237" s="15">
        <f t="shared" si="604"/>
        <v>0</v>
      </c>
      <c r="AM3237" s="14">
        <f t="shared" si="605"/>
        <v>30</v>
      </c>
      <c r="AN3237" s="16">
        <f t="shared" si="606"/>
        <v>45836</v>
      </c>
      <c r="AO3237" s="17">
        <f>VLOOKUP(B3237,[2]Reference!D:E,2,1)</f>
        <v>202604</v>
      </c>
      <c r="AP3237" s="12" t="str">
        <f t="shared" si="607"/>
        <v>7</v>
      </c>
      <c r="AQ3237" s="18">
        <f t="shared" si="608"/>
        <v>0</v>
      </c>
      <c r="AR3237" s="18">
        <f t="shared" si="609"/>
        <v>0.5</v>
      </c>
      <c r="AS3237" s="13" t="str">
        <f>VLOOKUP(D3237,[2]Reference!$Q:$U,3,FALSE)</f>
        <v>Azuma</v>
      </c>
      <c r="AT3237" s="13" t="str">
        <f>VLOOKUP(D3237,[2]Reference!Q:V,6,FALSE)</f>
        <v>Azuma</v>
      </c>
      <c r="AU3237" s="13" t="str">
        <f>VLOOKUP(D3237,[2]Reference!$Q:$U,2,FALSE)</f>
        <v>Hitachi - Class 800</v>
      </c>
      <c r="AV3237" s="19">
        <f t="shared" si="610"/>
        <v>45838</v>
      </c>
      <c r="AW3237" s="12" t="str">
        <f>+VLOOKUP(X3237,[2]Reference!BN:BO,2,FALSE)</f>
        <v>Fleet</v>
      </c>
      <c r="AX3237" s="20" t="str">
        <f t="shared" si="611"/>
        <v>HB</v>
      </c>
      <c r="AY3237" s="20" t="str">
        <f>VLOOKUP(AX3237,[2]Reference!AH:AI,2,FALSE)</f>
        <v>LNER</v>
      </c>
      <c r="AZ3237" s="20" t="str">
        <f>VLOOKUP(D3237,[2]Reference!Q:V,6,FALSE)</f>
        <v>Azuma</v>
      </c>
      <c r="BA3237" s="20" t="str">
        <f>VLOOKUP(D3237,[2]Reference!Q:V,3,FALSE)</f>
        <v>Azuma</v>
      </c>
    </row>
    <row r="3238" spans="1:53" ht="13.5" x14ac:dyDescent="0.25">
      <c r="A3238" s="43" t="s">
        <v>11340</v>
      </c>
      <c r="B3238" s="44">
        <v>45831</v>
      </c>
      <c r="C3238" s="43" t="s">
        <v>54</v>
      </c>
      <c r="D3238" s="43" t="s">
        <v>55</v>
      </c>
      <c r="E3238" s="43" t="s">
        <v>56</v>
      </c>
      <c r="F3238" s="43" t="s">
        <v>55</v>
      </c>
      <c r="G3238" s="43" t="s">
        <v>129</v>
      </c>
      <c r="H3238" s="43" t="s">
        <v>73</v>
      </c>
      <c r="I3238" s="43" t="s">
        <v>122</v>
      </c>
      <c r="J3238" s="43" t="s">
        <v>123</v>
      </c>
      <c r="K3238" s="43" t="s">
        <v>287</v>
      </c>
      <c r="L3238" s="43" t="s">
        <v>11341</v>
      </c>
      <c r="M3238" s="43" t="s">
        <v>533</v>
      </c>
      <c r="N3238" s="45">
        <v>46</v>
      </c>
      <c r="O3238" s="45">
        <v>0</v>
      </c>
      <c r="P3238" s="45">
        <v>46</v>
      </c>
      <c r="Q3238" s="45">
        <v>0</v>
      </c>
      <c r="R3238" s="45">
        <v>0</v>
      </c>
      <c r="S3238" s="45">
        <v>0</v>
      </c>
      <c r="T3238" s="45">
        <v>0</v>
      </c>
      <c r="U3238" s="45">
        <v>1</v>
      </c>
      <c r="V3238" s="45">
        <v>46</v>
      </c>
      <c r="W3238" s="43" t="s">
        <v>11342</v>
      </c>
      <c r="X3238" s="43" t="s">
        <v>80</v>
      </c>
      <c r="Y3238" s="43" t="s">
        <v>66</v>
      </c>
      <c r="Z3238" s="43" t="s">
        <v>10672</v>
      </c>
      <c r="AA3238" s="43" t="s">
        <v>10664</v>
      </c>
      <c r="AB3238" s="46">
        <v>0</v>
      </c>
      <c r="AC3238" s="46">
        <v>0</v>
      </c>
      <c r="AD3238" s="47">
        <v>1</v>
      </c>
      <c r="AE3238" s="47">
        <v>1</v>
      </c>
      <c r="AF3238" s="12" t="str">
        <f t="shared" si="600"/>
        <v>560030</v>
      </c>
      <c r="AG3238" s="13" t="str">
        <f>VLOOKUP(D3238,[2]Reference!$Q:$U,4,FALSE)</f>
        <v>Fleet</v>
      </c>
      <c r="AH3238" s="13" t="str">
        <f>VLOOKUP(D3238,[2]Reference!$Q:$U,5,FALSE)</f>
        <v>LNER</v>
      </c>
      <c r="AI3238" s="14">
        <f t="shared" si="601"/>
        <v>0</v>
      </c>
      <c r="AJ3238" s="14">
        <f t="shared" si="602"/>
        <v>0</v>
      </c>
      <c r="AK3238" s="14">
        <f t="shared" si="603"/>
        <v>0</v>
      </c>
      <c r="AL3238" s="15">
        <f t="shared" si="604"/>
        <v>1</v>
      </c>
      <c r="AM3238" s="14">
        <f t="shared" si="605"/>
        <v>46</v>
      </c>
      <c r="AN3238" s="16">
        <f t="shared" si="606"/>
        <v>45836</v>
      </c>
      <c r="AO3238" s="17">
        <f>VLOOKUP(B3238,[2]Reference!D:E,2,1)</f>
        <v>202604</v>
      </c>
      <c r="AP3238" s="12" t="str">
        <f t="shared" si="607"/>
        <v>7</v>
      </c>
      <c r="AQ3238" s="18">
        <f t="shared" si="608"/>
        <v>1</v>
      </c>
      <c r="AR3238" s="18">
        <f t="shared" si="609"/>
        <v>1</v>
      </c>
      <c r="AS3238" s="13" t="str">
        <f>VLOOKUP(D3238,[2]Reference!$Q:$U,3,FALSE)</f>
        <v>Azuma</v>
      </c>
      <c r="AT3238" s="13" t="str">
        <f>VLOOKUP(D3238,[2]Reference!Q:V,6,FALSE)</f>
        <v>Azuma</v>
      </c>
      <c r="AU3238" s="13" t="str">
        <f>VLOOKUP(D3238,[2]Reference!$Q:$U,2,FALSE)</f>
        <v>Hitachi - Class 800</v>
      </c>
      <c r="AV3238" s="19">
        <f t="shared" si="610"/>
        <v>45838</v>
      </c>
      <c r="AW3238" s="12" t="str">
        <f>+VLOOKUP(X3238,[2]Reference!BN:BO,2,FALSE)</f>
        <v>Fleet</v>
      </c>
      <c r="AX3238" s="20" t="str">
        <f t="shared" si="611"/>
        <v>HB</v>
      </c>
      <c r="AY3238" s="20" t="str">
        <f>VLOOKUP(AX3238,[2]Reference!AH:AI,2,FALSE)</f>
        <v>LNER</v>
      </c>
      <c r="AZ3238" s="20" t="str">
        <f>VLOOKUP(D3238,[2]Reference!Q:V,6,FALSE)</f>
        <v>Azuma</v>
      </c>
      <c r="BA3238" s="20" t="str">
        <f>VLOOKUP(D3238,[2]Reference!Q:V,3,FALSE)</f>
        <v>Azuma</v>
      </c>
    </row>
    <row r="3239" spans="1:53" ht="13.5" x14ac:dyDescent="0.25">
      <c r="A3239" s="43" t="s">
        <v>11343</v>
      </c>
      <c r="B3239" s="44">
        <v>45832</v>
      </c>
      <c r="C3239" s="43" t="s">
        <v>54</v>
      </c>
      <c r="D3239" s="43" t="s">
        <v>55</v>
      </c>
      <c r="E3239" s="43" t="s">
        <v>56</v>
      </c>
      <c r="F3239" s="43" t="s">
        <v>55</v>
      </c>
      <c r="G3239" s="43" t="s">
        <v>231</v>
      </c>
      <c r="H3239" s="43" t="s">
        <v>84</v>
      </c>
      <c r="I3239" s="43" t="s">
        <v>251</v>
      </c>
      <c r="J3239" s="43" t="s">
        <v>252</v>
      </c>
      <c r="K3239" s="43" t="s">
        <v>1113</v>
      </c>
      <c r="L3239" s="43" t="s">
        <v>3310</v>
      </c>
      <c r="M3239" s="43" t="s">
        <v>533</v>
      </c>
      <c r="N3239" s="45">
        <v>5</v>
      </c>
      <c r="O3239" s="45">
        <v>5</v>
      </c>
      <c r="P3239" s="45">
        <v>0</v>
      </c>
      <c r="Q3239" s="45">
        <v>0</v>
      </c>
      <c r="R3239" s="45">
        <v>0</v>
      </c>
      <c r="S3239" s="45">
        <v>0</v>
      </c>
      <c r="T3239" s="45">
        <v>0</v>
      </c>
      <c r="U3239" s="45">
        <v>1</v>
      </c>
      <c r="V3239" s="45">
        <v>5</v>
      </c>
      <c r="W3239" s="43" t="s">
        <v>11344</v>
      </c>
      <c r="X3239" s="43" t="s">
        <v>80</v>
      </c>
      <c r="Y3239" s="43" t="s">
        <v>66</v>
      </c>
      <c r="Z3239" s="43" t="s">
        <v>10672</v>
      </c>
      <c r="AA3239" s="43" t="s">
        <v>10664</v>
      </c>
      <c r="AB3239" s="46">
        <v>0</v>
      </c>
      <c r="AC3239" s="46">
        <v>0</v>
      </c>
      <c r="AD3239" s="47">
        <v>0</v>
      </c>
      <c r="AE3239" s="47">
        <v>0</v>
      </c>
      <c r="AF3239" s="12" t="str">
        <f t="shared" si="600"/>
        <v>561897</v>
      </c>
      <c r="AG3239" s="13" t="str">
        <f>VLOOKUP(D3239,[2]Reference!$Q:$U,4,FALSE)</f>
        <v>Fleet</v>
      </c>
      <c r="AH3239" s="13" t="str">
        <f>VLOOKUP(D3239,[2]Reference!$Q:$U,5,FALSE)</f>
        <v>LNER</v>
      </c>
      <c r="AI3239" s="14">
        <f t="shared" si="601"/>
        <v>0</v>
      </c>
      <c r="AJ3239" s="14">
        <f t="shared" si="602"/>
        <v>0</v>
      </c>
      <c r="AK3239" s="14">
        <f t="shared" si="603"/>
        <v>0</v>
      </c>
      <c r="AL3239" s="15">
        <f t="shared" si="604"/>
        <v>0</v>
      </c>
      <c r="AM3239" s="14">
        <f t="shared" si="605"/>
        <v>5</v>
      </c>
      <c r="AN3239" s="16">
        <f t="shared" si="606"/>
        <v>45836</v>
      </c>
      <c r="AO3239" s="17">
        <f>VLOOKUP(B3239,[2]Reference!D:E,2,1)</f>
        <v>202604</v>
      </c>
      <c r="AP3239" s="12" t="str">
        <f t="shared" si="607"/>
        <v>7</v>
      </c>
      <c r="AQ3239" s="18">
        <f t="shared" si="608"/>
        <v>0</v>
      </c>
      <c r="AR3239" s="18">
        <f t="shared" si="609"/>
        <v>0</v>
      </c>
      <c r="AS3239" s="13" t="str">
        <f>VLOOKUP(D3239,[2]Reference!$Q:$U,3,FALSE)</f>
        <v>Azuma</v>
      </c>
      <c r="AT3239" s="13" t="str">
        <f>VLOOKUP(D3239,[2]Reference!Q:V,6,FALSE)</f>
        <v>Azuma</v>
      </c>
      <c r="AU3239" s="13" t="str">
        <f>VLOOKUP(D3239,[2]Reference!$Q:$U,2,FALSE)</f>
        <v>Hitachi - Class 800</v>
      </c>
      <c r="AV3239" s="19">
        <f t="shared" si="610"/>
        <v>45839</v>
      </c>
      <c r="AW3239" s="12" t="str">
        <f>+VLOOKUP(X3239,[2]Reference!BN:BO,2,FALSE)</f>
        <v>Fleet</v>
      </c>
      <c r="AX3239" s="20" t="str">
        <f t="shared" si="611"/>
        <v>HB</v>
      </c>
      <c r="AY3239" s="20" t="str">
        <f>VLOOKUP(AX3239,[2]Reference!AH:AI,2,FALSE)</f>
        <v>LNER</v>
      </c>
      <c r="AZ3239" s="20" t="str">
        <f>VLOOKUP(D3239,[2]Reference!Q:V,6,FALSE)</f>
        <v>Azuma</v>
      </c>
      <c r="BA3239" s="20" t="str">
        <f>VLOOKUP(D3239,[2]Reference!Q:V,3,FALSE)</f>
        <v>Azuma</v>
      </c>
    </row>
    <row r="3240" spans="1:53" ht="13.5" x14ac:dyDescent="0.25">
      <c r="A3240" s="43" t="s">
        <v>11345</v>
      </c>
      <c r="B3240" s="44">
        <v>45832</v>
      </c>
      <c r="C3240" s="43" t="s">
        <v>54</v>
      </c>
      <c r="D3240" s="43" t="s">
        <v>55</v>
      </c>
      <c r="E3240" s="43" t="s">
        <v>56</v>
      </c>
      <c r="F3240" s="43" t="s">
        <v>55</v>
      </c>
      <c r="G3240" s="43" t="s">
        <v>146</v>
      </c>
      <c r="H3240" s="43" t="s">
        <v>138</v>
      </c>
      <c r="I3240" s="43" t="s">
        <v>357</v>
      </c>
      <c r="J3240" s="43" t="s">
        <v>358</v>
      </c>
      <c r="K3240" s="43" t="s">
        <v>149</v>
      </c>
      <c r="L3240" s="43" t="s">
        <v>11346</v>
      </c>
      <c r="M3240" s="43" t="s">
        <v>255</v>
      </c>
      <c r="N3240" s="45">
        <v>37</v>
      </c>
      <c r="O3240" s="45">
        <v>0</v>
      </c>
      <c r="P3240" s="45">
        <v>37</v>
      </c>
      <c r="Q3240" s="45">
        <v>0</v>
      </c>
      <c r="R3240" s="45">
        <v>1</v>
      </c>
      <c r="S3240" s="45">
        <v>0</v>
      </c>
      <c r="T3240" s="45">
        <v>0</v>
      </c>
      <c r="U3240" s="45">
        <v>7</v>
      </c>
      <c r="V3240" s="45">
        <v>67</v>
      </c>
      <c r="W3240" s="43" t="s">
        <v>11347</v>
      </c>
      <c r="X3240" s="43" t="s">
        <v>80</v>
      </c>
      <c r="Y3240" s="43" t="s">
        <v>66</v>
      </c>
      <c r="Z3240" s="43" t="s">
        <v>10672</v>
      </c>
      <c r="AA3240" s="43" t="s">
        <v>10664</v>
      </c>
      <c r="AB3240" s="46">
        <v>0</v>
      </c>
      <c r="AC3240" s="46">
        <v>1</v>
      </c>
      <c r="AD3240" s="47">
        <v>1</v>
      </c>
      <c r="AE3240" s="47">
        <v>2.0299999999999998</v>
      </c>
      <c r="AF3240" s="12" t="str">
        <f t="shared" si="600"/>
        <v>562065</v>
      </c>
      <c r="AG3240" s="13" t="str">
        <f>VLOOKUP(D3240,[2]Reference!$Q:$U,4,FALSE)</f>
        <v>Fleet</v>
      </c>
      <c r="AH3240" s="13" t="str">
        <f>VLOOKUP(D3240,[2]Reference!$Q:$U,5,FALSE)</f>
        <v>LNER</v>
      </c>
      <c r="AI3240" s="14">
        <f t="shared" si="601"/>
        <v>0</v>
      </c>
      <c r="AJ3240" s="14">
        <f t="shared" si="602"/>
        <v>0.5</v>
      </c>
      <c r="AK3240" s="14">
        <f t="shared" si="603"/>
        <v>0.5</v>
      </c>
      <c r="AL3240" s="15">
        <f t="shared" si="604"/>
        <v>0.5</v>
      </c>
      <c r="AM3240" s="14">
        <f t="shared" si="605"/>
        <v>37</v>
      </c>
      <c r="AN3240" s="16">
        <f t="shared" si="606"/>
        <v>45836</v>
      </c>
      <c r="AO3240" s="17">
        <f>VLOOKUP(B3240,[2]Reference!D:E,2,1)</f>
        <v>202604</v>
      </c>
      <c r="AP3240" s="12" t="str">
        <f t="shared" si="607"/>
        <v>7</v>
      </c>
      <c r="AQ3240" s="18">
        <f t="shared" si="608"/>
        <v>1</v>
      </c>
      <c r="AR3240" s="18">
        <f t="shared" si="609"/>
        <v>2.0299999999999998</v>
      </c>
      <c r="AS3240" s="13" t="str">
        <f>VLOOKUP(D3240,[2]Reference!$Q:$U,3,FALSE)</f>
        <v>Azuma</v>
      </c>
      <c r="AT3240" s="13" t="str">
        <f>VLOOKUP(D3240,[2]Reference!Q:V,6,FALSE)</f>
        <v>Azuma</v>
      </c>
      <c r="AU3240" s="13" t="str">
        <f>VLOOKUP(D3240,[2]Reference!$Q:$U,2,FALSE)</f>
        <v>Hitachi - Class 800</v>
      </c>
      <c r="AV3240" s="19">
        <f t="shared" si="610"/>
        <v>45839</v>
      </c>
      <c r="AW3240" s="12" t="str">
        <f>+VLOOKUP(X3240,[2]Reference!BN:BO,2,FALSE)</f>
        <v>Fleet</v>
      </c>
      <c r="AX3240" s="20" t="str">
        <f t="shared" si="611"/>
        <v>HB</v>
      </c>
      <c r="AY3240" s="20" t="str">
        <f>VLOOKUP(AX3240,[2]Reference!AH:AI,2,FALSE)</f>
        <v>LNER</v>
      </c>
      <c r="AZ3240" s="20" t="str">
        <f>VLOOKUP(D3240,[2]Reference!Q:V,6,FALSE)</f>
        <v>Azuma</v>
      </c>
      <c r="BA3240" s="20" t="str">
        <f>VLOOKUP(D3240,[2]Reference!Q:V,3,FALSE)</f>
        <v>Azuma</v>
      </c>
    </row>
    <row r="3241" spans="1:53" ht="13.5" x14ac:dyDescent="0.25">
      <c r="A3241" s="43" t="s">
        <v>11348</v>
      </c>
      <c r="B3241" s="44">
        <v>45832</v>
      </c>
      <c r="C3241" s="43" t="s">
        <v>54</v>
      </c>
      <c r="D3241" s="43" t="s">
        <v>92</v>
      </c>
      <c r="E3241" s="43" t="s">
        <v>93</v>
      </c>
      <c r="F3241" s="43" t="s">
        <v>92</v>
      </c>
      <c r="G3241" s="43" t="s">
        <v>121</v>
      </c>
      <c r="H3241" s="43" t="s">
        <v>95</v>
      </c>
      <c r="I3241" s="43" t="s">
        <v>147</v>
      </c>
      <c r="J3241" s="43" t="s">
        <v>148</v>
      </c>
      <c r="K3241" s="43" t="s">
        <v>294</v>
      </c>
      <c r="L3241" s="43" t="s">
        <v>11349</v>
      </c>
      <c r="M3241" s="43" t="s">
        <v>1551</v>
      </c>
      <c r="N3241" s="45">
        <v>3</v>
      </c>
      <c r="O3241" s="45">
        <v>3</v>
      </c>
      <c r="P3241" s="45">
        <v>0</v>
      </c>
      <c r="Q3241" s="45">
        <v>0</v>
      </c>
      <c r="R3241" s="45">
        <v>0</v>
      </c>
      <c r="S3241" s="45">
        <v>0</v>
      </c>
      <c r="T3241" s="45">
        <v>0</v>
      </c>
      <c r="U3241" s="45">
        <v>1</v>
      </c>
      <c r="V3241" s="45">
        <v>3</v>
      </c>
      <c r="W3241" s="43" t="s">
        <v>11350</v>
      </c>
      <c r="X3241" s="43" t="s">
        <v>80</v>
      </c>
      <c r="Y3241" s="43" t="s">
        <v>66</v>
      </c>
      <c r="Z3241" s="43" t="s">
        <v>10672</v>
      </c>
      <c r="AA3241" s="43" t="s">
        <v>10664</v>
      </c>
      <c r="AB3241" s="46">
        <v>0</v>
      </c>
      <c r="AC3241" s="46">
        <v>0</v>
      </c>
      <c r="AD3241" s="47">
        <v>0</v>
      </c>
      <c r="AE3241" s="47">
        <v>0</v>
      </c>
      <c r="AF3241" s="12" t="str">
        <f t="shared" si="600"/>
        <v>562766</v>
      </c>
      <c r="AG3241" s="13" t="str">
        <f>VLOOKUP(D3241,[2]Reference!$Q:$U,4,FALSE)</f>
        <v>Fleet</v>
      </c>
      <c r="AH3241" s="13" t="str">
        <f>VLOOKUP(D3241,[2]Reference!$Q:$U,5,FALSE)</f>
        <v>LNER</v>
      </c>
      <c r="AI3241" s="14">
        <f t="shared" si="601"/>
        <v>0</v>
      </c>
      <c r="AJ3241" s="14">
        <f t="shared" si="602"/>
        <v>0</v>
      </c>
      <c r="AK3241" s="14">
        <f t="shared" si="603"/>
        <v>0</v>
      </c>
      <c r="AL3241" s="15">
        <f t="shared" si="604"/>
        <v>0</v>
      </c>
      <c r="AM3241" s="14">
        <f t="shared" si="605"/>
        <v>3</v>
      </c>
      <c r="AN3241" s="16">
        <f t="shared" si="606"/>
        <v>45836</v>
      </c>
      <c r="AO3241" s="17">
        <f>VLOOKUP(B3241,[2]Reference!D:E,2,1)</f>
        <v>202604</v>
      </c>
      <c r="AP3241" s="12" t="str">
        <f t="shared" si="607"/>
        <v>7</v>
      </c>
      <c r="AQ3241" s="18">
        <f t="shared" si="608"/>
        <v>0</v>
      </c>
      <c r="AR3241" s="18">
        <f t="shared" si="609"/>
        <v>0</v>
      </c>
      <c r="AS3241" s="13" t="str">
        <f>VLOOKUP(D3241,[2]Reference!$Q:$U,3,FALSE)</f>
        <v>Azuma</v>
      </c>
      <c r="AT3241" s="13" t="str">
        <f>VLOOKUP(D3241,[2]Reference!Q:V,6,FALSE)</f>
        <v>Azuma</v>
      </c>
      <c r="AU3241" s="13" t="str">
        <f>VLOOKUP(D3241,[2]Reference!$Q:$U,2,FALSE)</f>
        <v>Hitachi - Class 801</v>
      </c>
      <c r="AV3241" s="19">
        <f t="shared" si="610"/>
        <v>45839</v>
      </c>
      <c r="AW3241" s="12" t="str">
        <f>+VLOOKUP(X3241,[2]Reference!BN:BO,2,FALSE)</f>
        <v>Fleet</v>
      </c>
      <c r="AX3241" s="20" t="str">
        <f t="shared" si="611"/>
        <v>HB</v>
      </c>
      <c r="AY3241" s="20" t="str">
        <f>VLOOKUP(AX3241,[2]Reference!AH:AI,2,FALSE)</f>
        <v>LNER</v>
      </c>
      <c r="AZ3241" s="20" t="str">
        <f>VLOOKUP(D3241,[2]Reference!Q:V,6,FALSE)</f>
        <v>Azuma</v>
      </c>
      <c r="BA3241" s="20" t="str">
        <f>VLOOKUP(D3241,[2]Reference!Q:V,3,FALSE)</f>
        <v>Azuma</v>
      </c>
    </row>
    <row r="3242" spans="1:53" ht="13.5" x14ac:dyDescent="0.25">
      <c r="A3242" s="43" t="s">
        <v>11351</v>
      </c>
      <c r="B3242" s="44">
        <v>45833</v>
      </c>
      <c r="C3242" s="43" t="s">
        <v>54</v>
      </c>
      <c r="D3242" s="43" t="s">
        <v>92</v>
      </c>
      <c r="E3242" s="43" t="s">
        <v>93</v>
      </c>
      <c r="F3242" s="43" t="s">
        <v>92</v>
      </c>
      <c r="G3242" s="43" t="s">
        <v>129</v>
      </c>
      <c r="H3242" s="43" t="s">
        <v>138</v>
      </c>
      <c r="I3242" s="43" t="s">
        <v>1338</v>
      </c>
      <c r="J3242" s="43" t="s">
        <v>1339</v>
      </c>
      <c r="K3242" s="43" t="s">
        <v>179</v>
      </c>
      <c r="L3242" s="43" t="s">
        <v>4820</v>
      </c>
      <c r="M3242" s="43" t="s">
        <v>431</v>
      </c>
      <c r="N3242" s="45">
        <v>7</v>
      </c>
      <c r="O3242" s="45">
        <v>7</v>
      </c>
      <c r="P3242" s="45">
        <v>0</v>
      </c>
      <c r="Q3242" s="45">
        <v>0</v>
      </c>
      <c r="R3242" s="45">
        <v>0</v>
      </c>
      <c r="S3242" s="45">
        <v>0</v>
      </c>
      <c r="T3242" s="45">
        <v>0</v>
      </c>
      <c r="U3242" s="45">
        <v>1</v>
      </c>
      <c r="V3242" s="45">
        <v>7</v>
      </c>
      <c r="W3242" s="43" t="s">
        <v>11352</v>
      </c>
      <c r="X3242" s="43" t="s">
        <v>80</v>
      </c>
      <c r="Y3242" s="43" t="s">
        <v>66</v>
      </c>
      <c r="Z3242" s="43" t="s">
        <v>10672</v>
      </c>
      <c r="AA3242" s="43" t="s">
        <v>10664</v>
      </c>
      <c r="AB3242" s="46">
        <v>0</v>
      </c>
      <c r="AC3242" s="46">
        <v>0</v>
      </c>
      <c r="AD3242" s="47">
        <v>0</v>
      </c>
      <c r="AE3242" s="47">
        <v>0</v>
      </c>
      <c r="AF3242" s="12" t="str">
        <f t="shared" si="600"/>
        <v>565268</v>
      </c>
      <c r="AG3242" s="13" t="str">
        <f>VLOOKUP(D3242,[2]Reference!$Q:$U,4,FALSE)</f>
        <v>Fleet</v>
      </c>
      <c r="AH3242" s="13" t="str">
        <f>VLOOKUP(D3242,[2]Reference!$Q:$U,5,FALSE)</f>
        <v>LNER</v>
      </c>
      <c r="AI3242" s="14">
        <f t="shared" si="601"/>
        <v>0</v>
      </c>
      <c r="AJ3242" s="14">
        <f t="shared" si="602"/>
        <v>0</v>
      </c>
      <c r="AK3242" s="14">
        <f t="shared" si="603"/>
        <v>0</v>
      </c>
      <c r="AL3242" s="15">
        <f t="shared" si="604"/>
        <v>0</v>
      </c>
      <c r="AM3242" s="14">
        <f t="shared" si="605"/>
        <v>7</v>
      </c>
      <c r="AN3242" s="16">
        <f t="shared" si="606"/>
        <v>45836</v>
      </c>
      <c r="AO3242" s="17">
        <f>VLOOKUP(B3242,[2]Reference!D:E,2,1)</f>
        <v>202604</v>
      </c>
      <c r="AP3242" s="12" t="str">
        <f t="shared" si="607"/>
        <v>7</v>
      </c>
      <c r="AQ3242" s="18">
        <f t="shared" si="608"/>
        <v>0</v>
      </c>
      <c r="AR3242" s="18">
        <f t="shared" si="609"/>
        <v>0</v>
      </c>
      <c r="AS3242" s="13" t="str">
        <f>VLOOKUP(D3242,[2]Reference!$Q:$U,3,FALSE)</f>
        <v>Azuma</v>
      </c>
      <c r="AT3242" s="13" t="str">
        <f>VLOOKUP(D3242,[2]Reference!Q:V,6,FALSE)</f>
        <v>Azuma</v>
      </c>
      <c r="AU3242" s="13" t="str">
        <f>VLOOKUP(D3242,[2]Reference!$Q:$U,2,FALSE)</f>
        <v>Hitachi - Class 801</v>
      </c>
      <c r="AV3242" s="19">
        <f t="shared" si="610"/>
        <v>45840</v>
      </c>
      <c r="AW3242" s="12" t="str">
        <f>+VLOOKUP(X3242,[2]Reference!BN:BO,2,FALSE)</f>
        <v>Fleet</v>
      </c>
      <c r="AX3242" s="20" t="str">
        <f t="shared" si="611"/>
        <v>HB</v>
      </c>
      <c r="AY3242" s="20" t="str">
        <f>VLOOKUP(AX3242,[2]Reference!AH:AI,2,FALSE)</f>
        <v>LNER</v>
      </c>
      <c r="AZ3242" s="20" t="str">
        <f>VLOOKUP(D3242,[2]Reference!Q:V,6,FALSE)</f>
        <v>Azuma</v>
      </c>
      <c r="BA3242" s="20" t="str">
        <f>VLOOKUP(D3242,[2]Reference!Q:V,3,FALSE)</f>
        <v>Azuma</v>
      </c>
    </row>
    <row r="3243" spans="1:53" ht="13.5" x14ac:dyDescent="0.25">
      <c r="A3243" s="43" t="s">
        <v>11353</v>
      </c>
      <c r="B3243" s="44">
        <v>45833</v>
      </c>
      <c r="C3243" s="43" t="s">
        <v>54</v>
      </c>
      <c r="D3243" s="43" t="s">
        <v>92</v>
      </c>
      <c r="E3243" s="43" t="s">
        <v>93</v>
      </c>
      <c r="F3243" s="43" t="s">
        <v>92</v>
      </c>
      <c r="G3243" s="43" t="s">
        <v>154</v>
      </c>
      <c r="H3243" s="43" t="s">
        <v>73</v>
      </c>
      <c r="I3243" s="43" t="s">
        <v>122</v>
      </c>
      <c r="J3243" s="43" t="s">
        <v>123</v>
      </c>
      <c r="K3243" s="43" t="s">
        <v>438</v>
      </c>
      <c r="L3243" s="43" t="s">
        <v>11354</v>
      </c>
      <c r="M3243" s="43" t="s">
        <v>169</v>
      </c>
      <c r="N3243" s="45">
        <v>9</v>
      </c>
      <c r="O3243" s="45">
        <v>6</v>
      </c>
      <c r="P3243" s="45">
        <v>3</v>
      </c>
      <c r="Q3243" s="45">
        <v>0</v>
      </c>
      <c r="R3243" s="45">
        <v>0</v>
      </c>
      <c r="S3243" s="45">
        <v>0</v>
      </c>
      <c r="T3243" s="45">
        <v>0</v>
      </c>
      <c r="U3243" s="45">
        <v>2</v>
      </c>
      <c r="V3243" s="45">
        <v>9</v>
      </c>
      <c r="W3243" s="43" t="s">
        <v>11355</v>
      </c>
      <c r="X3243" s="43" t="s">
        <v>80</v>
      </c>
      <c r="Y3243" s="43" t="s">
        <v>66</v>
      </c>
      <c r="Z3243" s="43" t="s">
        <v>10672</v>
      </c>
      <c r="AA3243" s="43" t="s">
        <v>10664</v>
      </c>
      <c r="AB3243" s="46">
        <v>0</v>
      </c>
      <c r="AC3243" s="46">
        <v>0</v>
      </c>
      <c r="AD3243" s="47">
        <v>0</v>
      </c>
      <c r="AE3243" s="47">
        <v>0.46</v>
      </c>
      <c r="AF3243" s="12" t="str">
        <f t="shared" si="600"/>
        <v>566055</v>
      </c>
      <c r="AG3243" s="13" t="str">
        <f>VLOOKUP(D3243,[2]Reference!$Q:$U,4,FALSE)</f>
        <v>Fleet</v>
      </c>
      <c r="AH3243" s="13" t="str">
        <f>VLOOKUP(D3243,[2]Reference!$Q:$U,5,FALSE)</f>
        <v>LNER</v>
      </c>
      <c r="AI3243" s="14">
        <f t="shared" si="601"/>
        <v>0</v>
      </c>
      <c r="AJ3243" s="14">
        <f t="shared" si="602"/>
        <v>0</v>
      </c>
      <c r="AK3243" s="14">
        <f t="shared" si="603"/>
        <v>0</v>
      </c>
      <c r="AL3243" s="15">
        <f t="shared" si="604"/>
        <v>0</v>
      </c>
      <c r="AM3243" s="14">
        <f t="shared" si="605"/>
        <v>9</v>
      </c>
      <c r="AN3243" s="16">
        <f t="shared" si="606"/>
        <v>45836</v>
      </c>
      <c r="AO3243" s="17">
        <f>VLOOKUP(B3243,[2]Reference!D:E,2,1)</f>
        <v>202604</v>
      </c>
      <c r="AP3243" s="12" t="str">
        <f t="shared" si="607"/>
        <v>7</v>
      </c>
      <c r="AQ3243" s="18">
        <f t="shared" si="608"/>
        <v>0</v>
      </c>
      <c r="AR3243" s="18">
        <f t="shared" si="609"/>
        <v>0.46</v>
      </c>
      <c r="AS3243" s="13" t="str">
        <f>VLOOKUP(D3243,[2]Reference!$Q:$U,3,FALSE)</f>
        <v>Azuma</v>
      </c>
      <c r="AT3243" s="13" t="str">
        <f>VLOOKUP(D3243,[2]Reference!Q:V,6,FALSE)</f>
        <v>Azuma</v>
      </c>
      <c r="AU3243" s="13" t="str">
        <f>VLOOKUP(D3243,[2]Reference!$Q:$U,2,FALSE)</f>
        <v>Hitachi - Class 801</v>
      </c>
      <c r="AV3243" s="19">
        <f t="shared" si="610"/>
        <v>45840</v>
      </c>
      <c r="AW3243" s="12" t="str">
        <f>+VLOOKUP(X3243,[2]Reference!BN:BO,2,FALSE)</f>
        <v>Fleet</v>
      </c>
      <c r="AX3243" s="20" t="str">
        <f t="shared" si="611"/>
        <v>HB</v>
      </c>
      <c r="AY3243" s="20" t="str">
        <f>VLOOKUP(AX3243,[2]Reference!AH:AI,2,FALSE)</f>
        <v>LNER</v>
      </c>
      <c r="AZ3243" s="20" t="str">
        <f>VLOOKUP(D3243,[2]Reference!Q:V,6,FALSE)</f>
        <v>Azuma</v>
      </c>
      <c r="BA3243" s="20" t="str">
        <f>VLOOKUP(D3243,[2]Reference!Q:V,3,FALSE)</f>
        <v>Azuma</v>
      </c>
    </row>
    <row r="3244" spans="1:53" ht="13.5" x14ac:dyDescent="0.25">
      <c r="A3244" s="43" t="s">
        <v>11356</v>
      </c>
      <c r="B3244" s="44">
        <v>45834</v>
      </c>
      <c r="C3244" s="43" t="s">
        <v>54</v>
      </c>
      <c r="D3244" s="43" t="s">
        <v>536</v>
      </c>
      <c r="E3244" s="43" t="s">
        <v>537</v>
      </c>
      <c r="F3244" s="43" t="s">
        <v>536</v>
      </c>
      <c r="G3244" s="43" t="s">
        <v>72</v>
      </c>
      <c r="H3244" s="43" t="s">
        <v>339</v>
      </c>
      <c r="I3244" s="43" t="s">
        <v>340</v>
      </c>
      <c r="J3244" s="43" t="s">
        <v>341</v>
      </c>
      <c r="K3244" s="43" t="s">
        <v>261</v>
      </c>
      <c r="L3244" s="43" t="s">
        <v>11357</v>
      </c>
      <c r="M3244" s="43" t="s">
        <v>78</v>
      </c>
      <c r="N3244" s="45">
        <v>44</v>
      </c>
      <c r="O3244" s="45">
        <v>12</v>
      </c>
      <c r="P3244" s="45">
        <v>32</v>
      </c>
      <c r="Q3244" s="45">
        <v>0</v>
      </c>
      <c r="R3244" s="45">
        <v>0</v>
      </c>
      <c r="S3244" s="45">
        <v>0</v>
      </c>
      <c r="T3244" s="45">
        <v>0</v>
      </c>
      <c r="U3244" s="45">
        <v>4</v>
      </c>
      <c r="V3244" s="45">
        <v>44</v>
      </c>
      <c r="W3244" s="43" t="s">
        <v>11358</v>
      </c>
      <c r="X3244" s="43" t="s">
        <v>80</v>
      </c>
      <c r="Y3244" s="43" t="s">
        <v>66</v>
      </c>
      <c r="Z3244" s="43" t="s">
        <v>10672</v>
      </c>
      <c r="AA3244" s="43" t="s">
        <v>10664</v>
      </c>
      <c r="AB3244" s="46">
        <v>0</v>
      </c>
      <c r="AC3244" s="46">
        <v>0</v>
      </c>
      <c r="AD3244" s="47">
        <v>0</v>
      </c>
      <c r="AE3244" s="47">
        <v>2</v>
      </c>
      <c r="AF3244" s="12" t="str">
        <f t="shared" si="600"/>
        <v>567284</v>
      </c>
      <c r="AG3244" s="13" t="str">
        <f>VLOOKUP(D3244,[2]Reference!$Q:$U,4,FALSE)</f>
        <v>Fleet</v>
      </c>
      <c r="AH3244" s="13" t="str">
        <f>VLOOKUP(D3244,[2]Reference!$Q:$U,5,FALSE)</f>
        <v>LNER</v>
      </c>
      <c r="AI3244" s="14">
        <f t="shared" si="601"/>
        <v>0</v>
      </c>
      <c r="AJ3244" s="14">
        <f t="shared" si="602"/>
        <v>0</v>
      </c>
      <c r="AK3244" s="14">
        <f t="shared" si="603"/>
        <v>0</v>
      </c>
      <c r="AL3244" s="15">
        <f t="shared" si="604"/>
        <v>0</v>
      </c>
      <c r="AM3244" s="14">
        <f t="shared" si="605"/>
        <v>44</v>
      </c>
      <c r="AN3244" s="16">
        <f t="shared" si="606"/>
        <v>45836</v>
      </c>
      <c r="AO3244" s="17">
        <f>VLOOKUP(B3244,[2]Reference!D:E,2,1)</f>
        <v>202604</v>
      </c>
      <c r="AP3244" s="12" t="str">
        <f t="shared" si="607"/>
        <v>7</v>
      </c>
      <c r="AQ3244" s="18">
        <f t="shared" si="608"/>
        <v>0</v>
      </c>
      <c r="AR3244" s="18">
        <f t="shared" si="609"/>
        <v>2</v>
      </c>
      <c r="AS3244" s="13" t="str">
        <f>VLOOKUP(D3244,[2]Reference!$Q:$U,3,FALSE)</f>
        <v>IC225</v>
      </c>
      <c r="AT3244" s="13" t="str">
        <f>VLOOKUP(D3244,[2]Reference!Q:V,6,FALSE)</f>
        <v>IC225</v>
      </c>
      <c r="AU3244" s="13" t="str">
        <f>VLOOKUP(D3244,[2]Reference!$Q:$U,2,FALSE)</f>
        <v>MK4 DVT</v>
      </c>
      <c r="AV3244" s="19">
        <f t="shared" si="610"/>
        <v>45841</v>
      </c>
      <c r="AW3244" s="12" t="str">
        <f>+VLOOKUP(X3244,[2]Reference!BN:BO,2,FALSE)</f>
        <v>Fleet</v>
      </c>
      <c r="AX3244" s="20" t="str">
        <f t="shared" si="611"/>
        <v>HB</v>
      </c>
      <c r="AY3244" s="20" t="str">
        <f>VLOOKUP(AX3244,[2]Reference!AH:AI,2,FALSE)</f>
        <v>LNER</v>
      </c>
      <c r="AZ3244" s="20" t="str">
        <f>VLOOKUP(D3244,[2]Reference!Q:V,6,FALSE)</f>
        <v>IC225</v>
      </c>
      <c r="BA3244" s="20" t="str">
        <f>VLOOKUP(D3244,[2]Reference!Q:V,3,FALSE)</f>
        <v>IC225</v>
      </c>
    </row>
    <row r="3245" spans="1:53" ht="13.5" x14ac:dyDescent="0.25">
      <c r="A3245" s="43" t="s">
        <v>11359</v>
      </c>
      <c r="B3245" s="44">
        <v>45835</v>
      </c>
      <c r="C3245" s="43" t="s">
        <v>54</v>
      </c>
      <c r="D3245" s="43" t="s">
        <v>92</v>
      </c>
      <c r="E3245" s="43" t="s">
        <v>93</v>
      </c>
      <c r="F3245" s="43" t="s">
        <v>92</v>
      </c>
      <c r="G3245" s="43" t="s">
        <v>94</v>
      </c>
      <c r="H3245" s="43" t="s">
        <v>95</v>
      </c>
      <c r="I3245" s="43" t="s">
        <v>147</v>
      </c>
      <c r="J3245" s="43" t="s">
        <v>148</v>
      </c>
      <c r="K3245" s="43" t="s">
        <v>167</v>
      </c>
      <c r="L3245" s="43" t="s">
        <v>10266</v>
      </c>
      <c r="M3245" s="43" t="s">
        <v>793</v>
      </c>
      <c r="N3245" s="45">
        <v>2</v>
      </c>
      <c r="O3245" s="45">
        <v>2</v>
      </c>
      <c r="P3245" s="45">
        <v>0</v>
      </c>
      <c r="Q3245" s="45">
        <v>0</v>
      </c>
      <c r="R3245" s="45">
        <v>0</v>
      </c>
      <c r="S3245" s="45">
        <v>0</v>
      </c>
      <c r="T3245" s="45">
        <v>0</v>
      </c>
      <c r="U3245" s="45">
        <v>1</v>
      </c>
      <c r="V3245" s="45">
        <v>2</v>
      </c>
      <c r="W3245" s="43" t="s">
        <v>11360</v>
      </c>
      <c r="X3245" s="43" t="s">
        <v>80</v>
      </c>
      <c r="Y3245" s="43" t="s">
        <v>66</v>
      </c>
      <c r="Z3245" s="43" t="s">
        <v>10672</v>
      </c>
      <c r="AA3245" s="43" t="s">
        <v>10664</v>
      </c>
      <c r="AB3245" s="46">
        <v>0</v>
      </c>
      <c r="AC3245" s="46">
        <v>0</v>
      </c>
      <c r="AD3245" s="47">
        <v>0</v>
      </c>
      <c r="AE3245" s="47">
        <v>0</v>
      </c>
      <c r="AF3245" s="12" t="str">
        <f t="shared" si="600"/>
        <v>570330</v>
      </c>
      <c r="AG3245" s="13" t="str">
        <f>VLOOKUP(D3245,[2]Reference!$Q:$U,4,FALSE)</f>
        <v>Fleet</v>
      </c>
      <c r="AH3245" s="13" t="str">
        <f>VLOOKUP(D3245,[2]Reference!$Q:$U,5,FALSE)</f>
        <v>LNER</v>
      </c>
      <c r="AI3245" s="14">
        <f t="shared" si="601"/>
        <v>0</v>
      </c>
      <c r="AJ3245" s="14">
        <f t="shared" si="602"/>
        <v>0</v>
      </c>
      <c r="AK3245" s="14">
        <f t="shared" si="603"/>
        <v>0</v>
      </c>
      <c r="AL3245" s="15">
        <f t="shared" si="604"/>
        <v>0</v>
      </c>
      <c r="AM3245" s="14">
        <f t="shared" si="605"/>
        <v>2</v>
      </c>
      <c r="AN3245" s="16">
        <f t="shared" si="606"/>
        <v>45836</v>
      </c>
      <c r="AO3245" s="17">
        <f>VLOOKUP(B3245,[2]Reference!D:E,2,1)</f>
        <v>202604</v>
      </c>
      <c r="AP3245" s="12" t="str">
        <f t="shared" si="607"/>
        <v>7</v>
      </c>
      <c r="AQ3245" s="18">
        <f t="shared" si="608"/>
        <v>0</v>
      </c>
      <c r="AR3245" s="18">
        <f t="shared" si="609"/>
        <v>0</v>
      </c>
      <c r="AS3245" s="13" t="str">
        <f>VLOOKUP(D3245,[2]Reference!$Q:$U,3,FALSE)</f>
        <v>Azuma</v>
      </c>
      <c r="AT3245" s="13" t="str">
        <f>VLOOKUP(D3245,[2]Reference!Q:V,6,FALSE)</f>
        <v>Azuma</v>
      </c>
      <c r="AU3245" s="13" t="str">
        <f>VLOOKUP(D3245,[2]Reference!$Q:$U,2,FALSE)</f>
        <v>Hitachi - Class 801</v>
      </c>
      <c r="AV3245" s="19">
        <f t="shared" si="610"/>
        <v>45842</v>
      </c>
      <c r="AW3245" s="12" t="str">
        <f>+VLOOKUP(X3245,[2]Reference!BN:BO,2,FALSE)</f>
        <v>Fleet</v>
      </c>
      <c r="AX3245" s="20" t="str">
        <f t="shared" si="611"/>
        <v>HB</v>
      </c>
      <c r="AY3245" s="20" t="str">
        <f>VLOOKUP(AX3245,[2]Reference!AH:AI,2,FALSE)</f>
        <v>LNER</v>
      </c>
      <c r="AZ3245" s="20" t="str">
        <f>VLOOKUP(D3245,[2]Reference!Q:V,6,FALSE)</f>
        <v>Azuma</v>
      </c>
      <c r="BA3245" s="20" t="str">
        <f>VLOOKUP(D3245,[2]Reference!Q:V,3,FALSE)</f>
        <v>Azuma</v>
      </c>
    </row>
    <row r="3246" spans="1:53" ht="13.5" x14ac:dyDescent="0.25">
      <c r="A3246" s="43" t="s">
        <v>11361</v>
      </c>
      <c r="B3246" s="44">
        <v>45835</v>
      </c>
      <c r="C3246" s="43" t="s">
        <v>54</v>
      </c>
      <c r="D3246" s="43" t="s">
        <v>92</v>
      </c>
      <c r="E3246" s="43" t="s">
        <v>93</v>
      </c>
      <c r="F3246" s="43" t="s">
        <v>92</v>
      </c>
      <c r="G3246" s="43" t="s">
        <v>146</v>
      </c>
      <c r="H3246" s="43" t="s">
        <v>138</v>
      </c>
      <c r="I3246" s="43" t="s">
        <v>2945</v>
      </c>
      <c r="J3246" s="43" t="s">
        <v>2946</v>
      </c>
      <c r="K3246" s="43" t="s">
        <v>3962</v>
      </c>
      <c r="L3246" s="43" t="s">
        <v>11362</v>
      </c>
      <c r="M3246" s="43" t="s">
        <v>793</v>
      </c>
      <c r="N3246" s="45">
        <v>24</v>
      </c>
      <c r="O3246" s="45">
        <v>16</v>
      </c>
      <c r="P3246" s="45">
        <v>8</v>
      </c>
      <c r="Q3246" s="45">
        <v>0</v>
      </c>
      <c r="R3246" s="45">
        <v>0</v>
      </c>
      <c r="S3246" s="45">
        <v>0</v>
      </c>
      <c r="T3246" s="45">
        <v>0</v>
      </c>
      <c r="U3246" s="45">
        <v>2</v>
      </c>
      <c r="V3246" s="45">
        <v>24</v>
      </c>
      <c r="W3246" s="43" t="s">
        <v>11363</v>
      </c>
      <c r="X3246" s="43" t="s">
        <v>80</v>
      </c>
      <c r="Y3246" s="43" t="s">
        <v>66</v>
      </c>
      <c r="Z3246" s="43" t="s">
        <v>10672</v>
      </c>
      <c r="AA3246" s="43" t="s">
        <v>10664</v>
      </c>
      <c r="AB3246" s="46">
        <v>0</v>
      </c>
      <c r="AC3246" s="46">
        <v>0</v>
      </c>
      <c r="AD3246" s="47">
        <v>0</v>
      </c>
      <c r="AE3246" s="47">
        <v>1</v>
      </c>
      <c r="AF3246" s="12" t="str">
        <f t="shared" si="600"/>
        <v>571591</v>
      </c>
      <c r="AG3246" s="13" t="str">
        <f>VLOOKUP(D3246,[2]Reference!$Q:$U,4,FALSE)</f>
        <v>Fleet</v>
      </c>
      <c r="AH3246" s="13" t="str">
        <f>VLOOKUP(D3246,[2]Reference!$Q:$U,5,FALSE)</f>
        <v>LNER</v>
      </c>
      <c r="AI3246" s="14">
        <f t="shared" si="601"/>
        <v>0</v>
      </c>
      <c r="AJ3246" s="14">
        <f t="shared" si="602"/>
        <v>0</v>
      </c>
      <c r="AK3246" s="14">
        <f t="shared" si="603"/>
        <v>0</v>
      </c>
      <c r="AL3246" s="15">
        <f t="shared" si="604"/>
        <v>0</v>
      </c>
      <c r="AM3246" s="14">
        <f t="shared" si="605"/>
        <v>24</v>
      </c>
      <c r="AN3246" s="16">
        <f t="shared" si="606"/>
        <v>45836</v>
      </c>
      <c r="AO3246" s="17">
        <f>VLOOKUP(B3246,[2]Reference!D:E,2,1)</f>
        <v>202604</v>
      </c>
      <c r="AP3246" s="12" t="str">
        <f t="shared" si="607"/>
        <v>7</v>
      </c>
      <c r="AQ3246" s="18">
        <f t="shared" si="608"/>
        <v>0</v>
      </c>
      <c r="AR3246" s="18">
        <f t="shared" si="609"/>
        <v>1</v>
      </c>
      <c r="AS3246" s="13" t="str">
        <f>VLOOKUP(D3246,[2]Reference!$Q:$U,3,FALSE)</f>
        <v>Azuma</v>
      </c>
      <c r="AT3246" s="13" t="str">
        <f>VLOOKUP(D3246,[2]Reference!Q:V,6,FALSE)</f>
        <v>Azuma</v>
      </c>
      <c r="AU3246" s="13" t="str">
        <f>VLOOKUP(D3246,[2]Reference!$Q:$U,2,FALSE)</f>
        <v>Hitachi - Class 801</v>
      </c>
      <c r="AV3246" s="19">
        <f t="shared" si="610"/>
        <v>45842</v>
      </c>
      <c r="AW3246" s="12" t="str">
        <f>+VLOOKUP(X3246,[2]Reference!BN:BO,2,FALSE)</f>
        <v>Fleet</v>
      </c>
      <c r="AX3246" s="20" t="str">
        <f t="shared" si="611"/>
        <v>HB</v>
      </c>
      <c r="AY3246" s="20" t="str">
        <f>VLOOKUP(AX3246,[2]Reference!AH:AI,2,FALSE)</f>
        <v>LNER</v>
      </c>
      <c r="AZ3246" s="20" t="str">
        <f>VLOOKUP(D3246,[2]Reference!Q:V,6,FALSE)</f>
        <v>Azuma</v>
      </c>
      <c r="BA3246" s="20" t="str">
        <f>VLOOKUP(D3246,[2]Reference!Q:V,3,FALSE)</f>
        <v>Azuma</v>
      </c>
    </row>
    <row r="3247" spans="1:53" ht="13.5" x14ac:dyDescent="0.25">
      <c r="A3247" s="43" t="s">
        <v>11364</v>
      </c>
      <c r="B3247" s="44">
        <v>45836</v>
      </c>
      <c r="C3247" s="43" t="s">
        <v>54</v>
      </c>
      <c r="D3247" s="43" t="s">
        <v>92</v>
      </c>
      <c r="E3247" s="43" t="s">
        <v>93</v>
      </c>
      <c r="F3247" s="43" t="s">
        <v>92</v>
      </c>
      <c r="G3247" s="43" t="s">
        <v>146</v>
      </c>
      <c r="H3247" s="43" t="s">
        <v>138</v>
      </c>
      <c r="I3247" s="43" t="s">
        <v>139</v>
      </c>
      <c r="J3247" s="43" t="s">
        <v>140</v>
      </c>
      <c r="K3247" s="43" t="s">
        <v>149</v>
      </c>
      <c r="L3247" s="43" t="s">
        <v>11365</v>
      </c>
      <c r="M3247" s="43" t="s">
        <v>151</v>
      </c>
      <c r="N3247" s="45">
        <v>37</v>
      </c>
      <c r="O3247" s="45">
        <v>20</v>
      </c>
      <c r="P3247" s="45">
        <v>17</v>
      </c>
      <c r="Q3247" s="45">
        <v>0</v>
      </c>
      <c r="R3247" s="45">
        <v>0</v>
      </c>
      <c r="S3247" s="45">
        <v>0</v>
      </c>
      <c r="T3247" s="45">
        <v>0</v>
      </c>
      <c r="U3247" s="45">
        <v>1</v>
      </c>
      <c r="V3247" s="45">
        <v>37</v>
      </c>
      <c r="W3247" s="43" t="s">
        <v>11366</v>
      </c>
      <c r="X3247" s="43" t="s">
        <v>80</v>
      </c>
      <c r="Y3247" s="43" t="s">
        <v>66</v>
      </c>
      <c r="Z3247" s="43" t="s">
        <v>10672</v>
      </c>
      <c r="AA3247" s="43" t="s">
        <v>10664</v>
      </c>
      <c r="AB3247" s="46">
        <v>0</v>
      </c>
      <c r="AC3247" s="46">
        <v>0</v>
      </c>
      <c r="AD3247" s="47">
        <v>0</v>
      </c>
      <c r="AE3247" s="47">
        <v>1</v>
      </c>
      <c r="AF3247" s="12" t="str">
        <f t="shared" si="600"/>
        <v>572560</v>
      </c>
      <c r="AG3247" s="13" t="str">
        <f>VLOOKUP(D3247,[2]Reference!$Q:$U,4,FALSE)</f>
        <v>Fleet</v>
      </c>
      <c r="AH3247" s="13" t="str">
        <f>VLOOKUP(D3247,[2]Reference!$Q:$U,5,FALSE)</f>
        <v>LNER</v>
      </c>
      <c r="AI3247" s="14">
        <f t="shared" si="601"/>
        <v>0</v>
      </c>
      <c r="AJ3247" s="14">
        <f t="shared" si="602"/>
        <v>0</v>
      </c>
      <c r="AK3247" s="14">
        <f t="shared" si="603"/>
        <v>0</v>
      </c>
      <c r="AL3247" s="15">
        <f t="shared" si="604"/>
        <v>0</v>
      </c>
      <c r="AM3247" s="14">
        <f t="shared" si="605"/>
        <v>37</v>
      </c>
      <c r="AN3247" s="16">
        <f t="shared" si="606"/>
        <v>45836</v>
      </c>
      <c r="AO3247" s="17">
        <f>VLOOKUP(B3247,[2]Reference!D:E,2,1)</f>
        <v>202604</v>
      </c>
      <c r="AP3247" s="12" t="str">
        <f t="shared" si="607"/>
        <v>7</v>
      </c>
      <c r="AQ3247" s="18">
        <f t="shared" si="608"/>
        <v>0</v>
      </c>
      <c r="AR3247" s="18">
        <f t="shared" si="609"/>
        <v>1</v>
      </c>
      <c r="AS3247" s="13" t="str">
        <f>VLOOKUP(D3247,[2]Reference!$Q:$U,3,FALSE)</f>
        <v>Azuma</v>
      </c>
      <c r="AT3247" s="13" t="str">
        <f>VLOOKUP(D3247,[2]Reference!Q:V,6,FALSE)</f>
        <v>Azuma</v>
      </c>
      <c r="AU3247" s="13" t="str">
        <f>VLOOKUP(D3247,[2]Reference!$Q:$U,2,FALSE)</f>
        <v>Hitachi - Class 801</v>
      </c>
      <c r="AV3247" s="19">
        <f t="shared" si="610"/>
        <v>45843</v>
      </c>
      <c r="AW3247" s="12" t="str">
        <f>+VLOOKUP(X3247,[2]Reference!BN:BO,2,FALSE)</f>
        <v>Fleet</v>
      </c>
      <c r="AX3247" s="20" t="str">
        <f t="shared" si="611"/>
        <v>HB</v>
      </c>
      <c r="AY3247" s="20" t="str">
        <f>VLOOKUP(AX3247,[2]Reference!AH:AI,2,FALSE)</f>
        <v>LNER</v>
      </c>
      <c r="AZ3247" s="20" t="str">
        <f>VLOOKUP(D3247,[2]Reference!Q:V,6,FALSE)</f>
        <v>Azuma</v>
      </c>
      <c r="BA3247" s="20" t="str">
        <f>VLOOKUP(D3247,[2]Reference!Q:V,3,FALSE)</f>
        <v>Azuma</v>
      </c>
    </row>
    <row r="3248" spans="1:53" ht="13.5" x14ac:dyDescent="0.25">
      <c r="A3248" s="43" t="s">
        <v>11367</v>
      </c>
      <c r="B3248" s="44">
        <v>45836</v>
      </c>
      <c r="C3248" s="43" t="s">
        <v>54</v>
      </c>
      <c r="D3248" s="43" t="s">
        <v>55</v>
      </c>
      <c r="E3248" s="43" t="s">
        <v>56</v>
      </c>
      <c r="F3248" s="43" t="s">
        <v>55</v>
      </c>
      <c r="G3248" s="43" t="s">
        <v>83</v>
      </c>
      <c r="H3248" s="43" t="s">
        <v>258</v>
      </c>
      <c r="I3248" s="43" t="s">
        <v>568</v>
      </c>
      <c r="J3248" s="43" t="s">
        <v>569</v>
      </c>
      <c r="K3248" s="43" t="s">
        <v>503</v>
      </c>
      <c r="L3248" s="43" t="s">
        <v>2582</v>
      </c>
      <c r="M3248" s="43" t="s">
        <v>998</v>
      </c>
      <c r="N3248" s="45">
        <v>3</v>
      </c>
      <c r="O3248" s="45">
        <v>3</v>
      </c>
      <c r="P3248" s="45">
        <v>0</v>
      </c>
      <c r="Q3248" s="45">
        <v>0</v>
      </c>
      <c r="R3248" s="45">
        <v>0</v>
      </c>
      <c r="S3248" s="45">
        <v>0</v>
      </c>
      <c r="T3248" s="45">
        <v>0</v>
      </c>
      <c r="U3248" s="45">
        <v>1</v>
      </c>
      <c r="V3248" s="45">
        <v>3</v>
      </c>
      <c r="W3248" s="43" t="s">
        <v>11368</v>
      </c>
      <c r="X3248" s="43" t="s">
        <v>80</v>
      </c>
      <c r="Y3248" s="43" t="s">
        <v>66</v>
      </c>
      <c r="Z3248" s="43" t="s">
        <v>10672</v>
      </c>
      <c r="AA3248" s="43" t="s">
        <v>10664</v>
      </c>
      <c r="AB3248" s="46">
        <v>0</v>
      </c>
      <c r="AC3248" s="46">
        <v>0</v>
      </c>
      <c r="AD3248" s="47">
        <v>0</v>
      </c>
      <c r="AE3248" s="47">
        <v>0</v>
      </c>
      <c r="AF3248" s="12" t="str">
        <f t="shared" si="600"/>
        <v>572911</v>
      </c>
      <c r="AG3248" s="13" t="str">
        <f>VLOOKUP(D3248,[2]Reference!$Q:$U,4,FALSE)</f>
        <v>Fleet</v>
      </c>
      <c r="AH3248" s="13" t="str">
        <f>VLOOKUP(D3248,[2]Reference!$Q:$U,5,FALSE)</f>
        <v>LNER</v>
      </c>
      <c r="AI3248" s="14">
        <f t="shared" si="601"/>
        <v>0</v>
      </c>
      <c r="AJ3248" s="14">
        <f t="shared" si="602"/>
        <v>0</v>
      </c>
      <c r="AK3248" s="14">
        <f t="shared" si="603"/>
        <v>0</v>
      </c>
      <c r="AL3248" s="15">
        <f t="shared" si="604"/>
        <v>0</v>
      </c>
      <c r="AM3248" s="14">
        <f t="shared" si="605"/>
        <v>3</v>
      </c>
      <c r="AN3248" s="16">
        <f t="shared" si="606"/>
        <v>45836</v>
      </c>
      <c r="AO3248" s="17">
        <f>VLOOKUP(B3248,[2]Reference!D:E,2,1)</f>
        <v>202604</v>
      </c>
      <c r="AP3248" s="12" t="str">
        <f t="shared" si="607"/>
        <v>7</v>
      </c>
      <c r="AQ3248" s="18">
        <f t="shared" si="608"/>
        <v>0</v>
      </c>
      <c r="AR3248" s="18">
        <f t="shared" si="609"/>
        <v>0</v>
      </c>
      <c r="AS3248" s="13" t="str">
        <f>VLOOKUP(D3248,[2]Reference!$Q:$U,3,FALSE)</f>
        <v>Azuma</v>
      </c>
      <c r="AT3248" s="13" t="str">
        <f>VLOOKUP(D3248,[2]Reference!Q:V,6,FALSE)</f>
        <v>Azuma</v>
      </c>
      <c r="AU3248" s="13" t="str">
        <f>VLOOKUP(D3248,[2]Reference!$Q:$U,2,FALSE)</f>
        <v>Hitachi - Class 800</v>
      </c>
      <c r="AV3248" s="19">
        <f t="shared" si="610"/>
        <v>45843</v>
      </c>
      <c r="AW3248" s="12" t="str">
        <f>+VLOOKUP(X3248,[2]Reference!BN:BO,2,FALSE)</f>
        <v>Fleet</v>
      </c>
      <c r="AX3248" s="20" t="str">
        <f t="shared" si="611"/>
        <v>HB</v>
      </c>
      <c r="AY3248" s="20" t="str">
        <f>VLOOKUP(AX3248,[2]Reference!AH:AI,2,FALSE)</f>
        <v>LNER</v>
      </c>
      <c r="AZ3248" s="20" t="str">
        <f>VLOOKUP(D3248,[2]Reference!Q:V,6,FALSE)</f>
        <v>Azuma</v>
      </c>
      <c r="BA3248" s="20" t="str">
        <f>VLOOKUP(D3248,[2]Reference!Q:V,3,FALSE)</f>
        <v>Azuma</v>
      </c>
    </row>
    <row r="3249" spans="1:53" ht="13.5" x14ac:dyDescent="0.25">
      <c r="A3249" s="43" t="s">
        <v>11369</v>
      </c>
      <c r="B3249" s="44">
        <v>45837</v>
      </c>
      <c r="C3249" s="43" t="s">
        <v>54</v>
      </c>
      <c r="D3249" s="43" t="s">
        <v>161</v>
      </c>
      <c r="E3249" s="43" t="s">
        <v>162</v>
      </c>
      <c r="F3249" s="43" t="s">
        <v>161</v>
      </c>
      <c r="G3249" s="43" t="s">
        <v>72</v>
      </c>
      <c r="H3249" s="43" t="s">
        <v>258</v>
      </c>
      <c r="I3249" s="43" t="s">
        <v>601</v>
      </c>
      <c r="J3249" s="43" t="s">
        <v>602</v>
      </c>
      <c r="K3249" s="43" t="s">
        <v>261</v>
      </c>
      <c r="L3249" s="43" t="s">
        <v>11370</v>
      </c>
      <c r="M3249" s="43" t="s">
        <v>419</v>
      </c>
      <c r="N3249" s="45">
        <v>13</v>
      </c>
      <c r="O3249" s="45">
        <v>13</v>
      </c>
      <c r="P3249" s="45">
        <v>0</v>
      </c>
      <c r="Q3249" s="45">
        <v>0</v>
      </c>
      <c r="R3249" s="45">
        <v>0</v>
      </c>
      <c r="S3249" s="45">
        <v>0</v>
      </c>
      <c r="T3249" s="45">
        <v>0</v>
      </c>
      <c r="U3249" s="45">
        <v>1</v>
      </c>
      <c r="V3249" s="45">
        <v>13</v>
      </c>
      <c r="W3249" s="43" t="s">
        <v>11371</v>
      </c>
      <c r="X3249" s="43" t="s">
        <v>80</v>
      </c>
      <c r="Y3249" s="43" t="s">
        <v>66</v>
      </c>
      <c r="Z3249" s="43" t="s">
        <v>10663</v>
      </c>
      <c r="AA3249" s="43" t="s">
        <v>10664</v>
      </c>
      <c r="AB3249" s="46">
        <v>0</v>
      </c>
      <c r="AC3249" s="46">
        <v>0</v>
      </c>
      <c r="AD3249" s="47">
        <v>0</v>
      </c>
      <c r="AE3249" s="47">
        <v>0.81</v>
      </c>
      <c r="AF3249" s="12" t="str">
        <f t="shared" si="600"/>
        <v>575698</v>
      </c>
      <c r="AG3249" s="13" t="str">
        <f>VLOOKUP(D3249,[2]Reference!$Q:$U,4,FALSE)</f>
        <v>Fleet</v>
      </c>
      <c r="AH3249" s="13" t="str">
        <f>VLOOKUP(D3249,[2]Reference!$Q:$U,5,FALSE)</f>
        <v>LNER</v>
      </c>
      <c r="AI3249" s="14">
        <f t="shared" si="601"/>
        <v>0</v>
      </c>
      <c r="AJ3249" s="14">
        <f t="shared" si="602"/>
        <v>0</v>
      </c>
      <c r="AK3249" s="14">
        <f t="shared" si="603"/>
        <v>0</v>
      </c>
      <c r="AL3249" s="15">
        <f t="shared" si="604"/>
        <v>0</v>
      </c>
      <c r="AM3249" s="14">
        <f t="shared" si="605"/>
        <v>13</v>
      </c>
      <c r="AN3249" s="16">
        <f t="shared" si="606"/>
        <v>45843</v>
      </c>
      <c r="AO3249" s="17">
        <f>VLOOKUP(B3249,[2]Reference!D:E,2,1)</f>
        <v>202604</v>
      </c>
      <c r="AP3249" s="12" t="str">
        <f t="shared" si="607"/>
        <v>7</v>
      </c>
      <c r="AQ3249" s="18">
        <f t="shared" si="608"/>
        <v>0</v>
      </c>
      <c r="AR3249" s="18">
        <f t="shared" si="609"/>
        <v>0.81</v>
      </c>
      <c r="AS3249" s="13" t="str">
        <f>VLOOKUP(D3249,[2]Reference!$Q:$U,3,FALSE)</f>
        <v>IC225</v>
      </c>
      <c r="AT3249" s="13" t="str">
        <f>VLOOKUP(D3249,[2]Reference!Q:V,6,FALSE)</f>
        <v>IC225</v>
      </c>
      <c r="AU3249" s="13" t="str">
        <f>VLOOKUP(D3249,[2]Reference!$Q:$U,2,FALSE)</f>
        <v>MK4 Coach</v>
      </c>
      <c r="AV3249" s="19">
        <f t="shared" si="610"/>
        <v>45844</v>
      </c>
      <c r="AW3249" s="12" t="str">
        <f>+VLOOKUP(X3249,[2]Reference!BN:BO,2,FALSE)</f>
        <v>Fleet</v>
      </c>
      <c r="AX3249" s="20" t="str">
        <f t="shared" si="611"/>
        <v>HB</v>
      </c>
      <c r="AY3249" s="20" t="str">
        <f>VLOOKUP(AX3249,[2]Reference!AH:AI,2,FALSE)</f>
        <v>LNER</v>
      </c>
      <c r="AZ3249" s="20" t="str">
        <f>VLOOKUP(D3249,[2]Reference!Q:V,6,FALSE)</f>
        <v>IC225</v>
      </c>
      <c r="BA3249" s="20" t="str">
        <f>VLOOKUP(D3249,[2]Reference!Q:V,3,FALSE)</f>
        <v>IC225</v>
      </c>
    </row>
    <row r="3250" spans="1:53" ht="13.5" x14ac:dyDescent="0.25">
      <c r="A3250" s="43" t="s">
        <v>11372</v>
      </c>
      <c r="B3250" s="44">
        <v>45837</v>
      </c>
      <c r="C3250" s="43" t="s">
        <v>54</v>
      </c>
      <c r="D3250" s="43" t="s">
        <v>55</v>
      </c>
      <c r="E3250" s="43" t="s">
        <v>56</v>
      </c>
      <c r="F3250" s="43" t="s">
        <v>55</v>
      </c>
      <c r="G3250" s="43" t="s">
        <v>231</v>
      </c>
      <c r="H3250" s="43" t="s">
        <v>84</v>
      </c>
      <c r="I3250" s="43" t="s">
        <v>1016</v>
      </c>
      <c r="J3250" s="43" t="s">
        <v>1017</v>
      </c>
      <c r="K3250" s="43" t="s">
        <v>1549</v>
      </c>
      <c r="L3250" s="43" t="s">
        <v>2644</v>
      </c>
      <c r="M3250" s="43" t="s">
        <v>998</v>
      </c>
      <c r="N3250" s="45">
        <v>3</v>
      </c>
      <c r="O3250" s="45">
        <v>3</v>
      </c>
      <c r="P3250" s="45">
        <v>0</v>
      </c>
      <c r="Q3250" s="45">
        <v>0</v>
      </c>
      <c r="R3250" s="45">
        <v>0</v>
      </c>
      <c r="S3250" s="45">
        <v>0</v>
      </c>
      <c r="T3250" s="45">
        <v>0</v>
      </c>
      <c r="U3250" s="45">
        <v>1</v>
      </c>
      <c r="V3250" s="45">
        <v>3</v>
      </c>
      <c r="W3250" s="43" t="s">
        <v>11373</v>
      </c>
      <c r="X3250" s="43" t="s">
        <v>80</v>
      </c>
      <c r="Y3250" s="43" t="s">
        <v>66</v>
      </c>
      <c r="Z3250" s="43" t="s">
        <v>10663</v>
      </c>
      <c r="AA3250" s="43" t="s">
        <v>10664</v>
      </c>
      <c r="AB3250" s="46">
        <v>0</v>
      </c>
      <c r="AC3250" s="46">
        <v>0</v>
      </c>
      <c r="AD3250" s="47">
        <v>0</v>
      </c>
      <c r="AE3250" s="47">
        <v>0</v>
      </c>
      <c r="AF3250" s="12" t="str">
        <f t="shared" si="600"/>
        <v>575772</v>
      </c>
      <c r="AG3250" s="13" t="str">
        <f>VLOOKUP(D3250,[2]Reference!$Q:$U,4,FALSE)</f>
        <v>Fleet</v>
      </c>
      <c r="AH3250" s="13" t="str">
        <f>VLOOKUP(D3250,[2]Reference!$Q:$U,5,FALSE)</f>
        <v>LNER</v>
      </c>
      <c r="AI3250" s="14">
        <f t="shared" si="601"/>
        <v>0</v>
      </c>
      <c r="AJ3250" s="14">
        <f t="shared" si="602"/>
        <v>0</v>
      </c>
      <c r="AK3250" s="14">
        <f t="shared" si="603"/>
        <v>0</v>
      </c>
      <c r="AL3250" s="15">
        <f t="shared" si="604"/>
        <v>0</v>
      </c>
      <c r="AM3250" s="14">
        <f t="shared" si="605"/>
        <v>3</v>
      </c>
      <c r="AN3250" s="16">
        <f t="shared" si="606"/>
        <v>45843</v>
      </c>
      <c r="AO3250" s="17">
        <f>VLOOKUP(B3250,[2]Reference!D:E,2,1)</f>
        <v>202604</v>
      </c>
      <c r="AP3250" s="12" t="str">
        <f t="shared" si="607"/>
        <v>7</v>
      </c>
      <c r="AQ3250" s="18">
        <f t="shared" si="608"/>
        <v>0</v>
      </c>
      <c r="AR3250" s="18">
        <f t="shared" si="609"/>
        <v>0</v>
      </c>
      <c r="AS3250" s="13" t="str">
        <f>VLOOKUP(D3250,[2]Reference!$Q:$U,3,FALSE)</f>
        <v>Azuma</v>
      </c>
      <c r="AT3250" s="13" t="str">
        <f>VLOOKUP(D3250,[2]Reference!Q:V,6,FALSE)</f>
        <v>Azuma</v>
      </c>
      <c r="AU3250" s="13" t="str">
        <f>VLOOKUP(D3250,[2]Reference!$Q:$U,2,FALSE)</f>
        <v>Hitachi - Class 800</v>
      </c>
      <c r="AV3250" s="19">
        <f t="shared" si="610"/>
        <v>45844</v>
      </c>
      <c r="AW3250" s="12" t="str">
        <f>+VLOOKUP(X3250,[2]Reference!BN:BO,2,FALSE)</f>
        <v>Fleet</v>
      </c>
      <c r="AX3250" s="20" t="str">
        <f t="shared" si="611"/>
        <v>HB</v>
      </c>
      <c r="AY3250" s="20" t="str">
        <f>VLOOKUP(AX3250,[2]Reference!AH:AI,2,FALSE)</f>
        <v>LNER</v>
      </c>
      <c r="AZ3250" s="20" t="str">
        <f>VLOOKUP(D3250,[2]Reference!Q:V,6,FALSE)</f>
        <v>Azuma</v>
      </c>
      <c r="BA3250" s="20" t="str">
        <f>VLOOKUP(D3250,[2]Reference!Q:V,3,FALSE)</f>
        <v>Azuma</v>
      </c>
    </row>
    <row r="3251" spans="1:53" ht="13.5" x14ac:dyDescent="0.25">
      <c r="A3251" s="43" t="s">
        <v>11374</v>
      </c>
      <c r="B3251" s="44">
        <v>45838</v>
      </c>
      <c r="C3251" s="43" t="s">
        <v>54</v>
      </c>
      <c r="D3251" s="43" t="s">
        <v>55</v>
      </c>
      <c r="E3251" s="43" t="s">
        <v>56</v>
      </c>
      <c r="F3251" s="43" t="s">
        <v>55</v>
      </c>
      <c r="G3251" s="43" t="s">
        <v>231</v>
      </c>
      <c r="H3251" s="43" t="s">
        <v>84</v>
      </c>
      <c r="I3251" s="43" t="s">
        <v>251</v>
      </c>
      <c r="J3251" s="43" t="s">
        <v>252</v>
      </c>
      <c r="K3251" s="43" t="s">
        <v>919</v>
      </c>
      <c r="L3251" s="43" t="s">
        <v>988</v>
      </c>
      <c r="M3251" s="43" t="s">
        <v>533</v>
      </c>
      <c r="N3251" s="45">
        <v>3</v>
      </c>
      <c r="O3251" s="45">
        <v>3</v>
      </c>
      <c r="P3251" s="45">
        <v>0</v>
      </c>
      <c r="Q3251" s="45">
        <v>0</v>
      </c>
      <c r="R3251" s="45">
        <v>0</v>
      </c>
      <c r="S3251" s="45">
        <v>0</v>
      </c>
      <c r="T3251" s="45">
        <v>0</v>
      </c>
      <c r="U3251" s="45">
        <v>1</v>
      </c>
      <c r="V3251" s="45">
        <v>3</v>
      </c>
      <c r="W3251" s="43" t="s">
        <v>11375</v>
      </c>
      <c r="X3251" s="43" t="s">
        <v>80</v>
      </c>
      <c r="Y3251" s="43" t="s">
        <v>66</v>
      </c>
      <c r="Z3251" s="43" t="s">
        <v>10663</v>
      </c>
      <c r="AA3251" s="43" t="s">
        <v>10664</v>
      </c>
      <c r="AB3251" s="46">
        <v>0</v>
      </c>
      <c r="AC3251" s="46">
        <v>0</v>
      </c>
      <c r="AD3251" s="47">
        <v>0</v>
      </c>
      <c r="AE3251" s="47">
        <v>0</v>
      </c>
      <c r="AF3251" s="12" t="str">
        <f t="shared" si="600"/>
        <v>576880</v>
      </c>
      <c r="AG3251" s="13" t="str">
        <f>VLOOKUP(D3251,[2]Reference!$Q:$U,4,FALSE)</f>
        <v>Fleet</v>
      </c>
      <c r="AH3251" s="13" t="str">
        <f>VLOOKUP(D3251,[2]Reference!$Q:$U,5,FALSE)</f>
        <v>LNER</v>
      </c>
      <c r="AI3251" s="14">
        <f t="shared" si="601"/>
        <v>0</v>
      </c>
      <c r="AJ3251" s="14">
        <f t="shared" si="602"/>
        <v>0</v>
      </c>
      <c r="AK3251" s="14">
        <f t="shared" si="603"/>
        <v>0</v>
      </c>
      <c r="AL3251" s="15">
        <f t="shared" si="604"/>
        <v>0</v>
      </c>
      <c r="AM3251" s="14">
        <f t="shared" si="605"/>
        <v>3</v>
      </c>
      <c r="AN3251" s="16">
        <f t="shared" si="606"/>
        <v>45843</v>
      </c>
      <c r="AO3251" s="17">
        <f>VLOOKUP(B3251,[2]Reference!D:E,2,1)</f>
        <v>202604</v>
      </c>
      <c r="AP3251" s="12" t="str">
        <f t="shared" si="607"/>
        <v>7</v>
      </c>
      <c r="AQ3251" s="18">
        <f t="shared" si="608"/>
        <v>0</v>
      </c>
      <c r="AR3251" s="18">
        <f t="shared" si="609"/>
        <v>0</v>
      </c>
      <c r="AS3251" s="13" t="str">
        <f>VLOOKUP(D3251,[2]Reference!$Q:$U,3,FALSE)</f>
        <v>Azuma</v>
      </c>
      <c r="AT3251" s="13" t="str">
        <f>VLOOKUP(D3251,[2]Reference!Q:V,6,FALSE)</f>
        <v>Azuma</v>
      </c>
      <c r="AU3251" s="13" t="str">
        <f>VLOOKUP(D3251,[2]Reference!$Q:$U,2,FALSE)</f>
        <v>Hitachi - Class 800</v>
      </c>
      <c r="AV3251" s="19">
        <f t="shared" si="610"/>
        <v>45845</v>
      </c>
      <c r="AW3251" s="12" t="str">
        <f>+VLOOKUP(X3251,[2]Reference!BN:BO,2,FALSE)</f>
        <v>Fleet</v>
      </c>
      <c r="AX3251" s="20" t="str">
        <f t="shared" si="611"/>
        <v>HB</v>
      </c>
      <c r="AY3251" s="20" t="str">
        <f>VLOOKUP(AX3251,[2]Reference!AH:AI,2,FALSE)</f>
        <v>LNER</v>
      </c>
      <c r="AZ3251" s="20" t="str">
        <f>VLOOKUP(D3251,[2]Reference!Q:V,6,FALSE)</f>
        <v>Azuma</v>
      </c>
      <c r="BA3251" s="20" t="str">
        <f>VLOOKUP(D3251,[2]Reference!Q:V,3,FALSE)</f>
        <v>Azuma</v>
      </c>
    </row>
    <row r="3252" spans="1:53" ht="13.5" x14ac:dyDescent="0.25">
      <c r="A3252" s="43" t="s">
        <v>11376</v>
      </c>
      <c r="B3252" s="44">
        <v>45838</v>
      </c>
      <c r="C3252" s="43" t="s">
        <v>54</v>
      </c>
      <c r="D3252" s="43" t="s">
        <v>70</v>
      </c>
      <c r="E3252" s="43" t="s">
        <v>71</v>
      </c>
      <c r="F3252" s="43" t="s">
        <v>70</v>
      </c>
      <c r="G3252" s="43" t="s">
        <v>146</v>
      </c>
      <c r="H3252" s="43" t="s">
        <v>237</v>
      </c>
      <c r="I3252" s="43" t="s">
        <v>6609</v>
      </c>
      <c r="J3252" s="43" t="s">
        <v>6610</v>
      </c>
      <c r="K3252" s="43" t="s">
        <v>201</v>
      </c>
      <c r="L3252" s="43" t="s">
        <v>6742</v>
      </c>
      <c r="M3252" s="43" t="s">
        <v>419</v>
      </c>
      <c r="N3252" s="45">
        <v>102</v>
      </c>
      <c r="O3252" s="45">
        <v>18</v>
      </c>
      <c r="P3252" s="45">
        <v>84</v>
      </c>
      <c r="Q3252" s="45">
        <v>0</v>
      </c>
      <c r="R3252" s="45">
        <v>0</v>
      </c>
      <c r="S3252" s="45">
        <v>0</v>
      </c>
      <c r="T3252" s="45">
        <v>0</v>
      </c>
      <c r="U3252" s="45">
        <v>5</v>
      </c>
      <c r="V3252" s="45">
        <v>102</v>
      </c>
      <c r="W3252" s="43" t="s">
        <v>11377</v>
      </c>
      <c r="X3252" s="43" t="s">
        <v>80</v>
      </c>
      <c r="Y3252" s="43" t="s">
        <v>66</v>
      </c>
      <c r="Z3252" s="43" t="s">
        <v>10663</v>
      </c>
      <c r="AA3252" s="43" t="s">
        <v>10664</v>
      </c>
      <c r="AB3252" s="46">
        <v>0</v>
      </c>
      <c r="AC3252" s="46">
        <v>0</v>
      </c>
      <c r="AD3252" s="47">
        <v>0.59</v>
      </c>
      <c r="AE3252" s="47">
        <v>3.48</v>
      </c>
      <c r="AF3252" s="12" t="str">
        <f t="shared" si="600"/>
        <v>577717</v>
      </c>
      <c r="AG3252" s="13" t="str">
        <f>VLOOKUP(D3252,[2]Reference!$Q:$U,4,FALSE)</f>
        <v>Fleet</v>
      </c>
      <c r="AH3252" s="13" t="str">
        <f>VLOOKUP(D3252,[2]Reference!$Q:$U,5,FALSE)</f>
        <v>LNER</v>
      </c>
      <c r="AI3252" s="14">
        <f t="shared" si="601"/>
        <v>0</v>
      </c>
      <c r="AJ3252" s="14">
        <f t="shared" si="602"/>
        <v>0</v>
      </c>
      <c r="AK3252" s="14">
        <f t="shared" si="603"/>
        <v>0</v>
      </c>
      <c r="AL3252" s="15">
        <f t="shared" si="604"/>
        <v>0.59</v>
      </c>
      <c r="AM3252" s="14">
        <f t="shared" si="605"/>
        <v>102</v>
      </c>
      <c r="AN3252" s="16">
        <f t="shared" si="606"/>
        <v>45843</v>
      </c>
      <c r="AO3252" s="17">
        <f>VLOOKUP(B3252,[2]Reference!D:E,2,1)</f>
        <v>202604</v>
      </c>
      <c r="AP3252" s="12" t="str">
        <f t="shared" si="607"/>
        <v>7</v>
      </c>
      <c r="AQ3252" s="18">
        <f t="shared" si="608"/>
        <v>0.59</v>
      </c>
      <c r="AR3252" s="18">
        <f t="shared" si="609"/>
        <v>3.48</v>
      </c>
      <c r="AS3252" s="13" t="str">
        <f>VLOOKUP(D3252,[2]Reference!$Q:$U,3,FALSE)</f>
        <v>IC225</v>
      </c>
      <c r="AT3252" s="13" t="str">
        <f>VLOOKUP(D3252,[2]Reference!Q:V,6,FALSE)</f>
        <v>IC225</v>
      </c>
      <c r="AU3252" s="13" t="str">
        <f>VLOOKUP(D3252,[2]Reference!$Q:$U,2,FALSE)</f>
        <v>Cl 91 Loco</v>
      </c>
      <c r="AV3252" s="19">
        <f t="shared" si="610"/>
        <v>45845</v>
      </c>
      <c r="AW3252" s="12" t="str">
        <f>+VLOOKUP(X3252,[2]Reference!BN:BO,2,FALSE)</f>
        <v>Fleet</v>
      </c>
      <c r="AX3252" s="20" t="str">
        <f t="shared" si="611"/>
        <v>HB</v>
      </c>
      <c r="AY3252" s="20" t="str">
        <f>VLOOKUP(AX3252,[2]Reference!AH:AI,2,FALSE)</f>
        <v>LNER</v>
      </c>
      <c r="AZ3252" s="20" t="str">
        <f>VLOOKUP(D3252,[2]Reference!Q:V,6,FALSE)</f>
        <v>IC225</v>
      </c>
      <c r="BA3252" s="20" t="str">
        <f>VLOOKUP(D3252,[2]Reference!Q:V,3,FALSE)</f>
        <v>IC225</v>
      </c>
    </row>
    <row r="3253" spans="1:53" ht="13.5" x14ac:dyDescent="0.25">
      <c r="A3253" s="43" t="s">
        <v>11378</v>
      </c>
      <c r="B3253" s="44">
        <v>45838</v>
      </c>
      <c r="C3253" s="43" t="s">
        <v>54</v>
      </c>
      <c r="D3253" s="43" t="s">
        <v>55</v>
      </c>
      <c r="E3253" s="43" t="s">
        <v>56</v>
      </c>
      <c r="F3253" s="43" t="s">
        <v>55</v>
      </c>
      <c r="G3253" s="43" t="s">
        <v>146</v>
      </c>
      <c r="H3253" s="43" t="s">
        <v>73</v>
      </c>
      <c r="I3253" s="43" t="s">
        <v>122</v>
      </c>
      <c r="J3253" s="43" t="s">
        <v>123</v>
      </c>
      <c r="K3253" s="43" t="s">
        <v>201</v>
      </c>
      <c r="L3253" s="43" t="s">
        <v>7399</v>
      </c>
      <c r="M3253" s="43" t="s">
        <v>533</v>
      </c>
      <c r="N3253" s="45">
        <v>17</v>
      </c>
      <c r="O3253" s="45">
        <v>17</v>
      </c>
      <c r="P3253" s="45">
        <v>0</v>
      </c>
      <c r="Q3253" s="45">
        <v>0</v>
      </c>
      <c r="R3253" s="45">
        <v>0</v>
      </c>
      <c r="S3253" s="45">
        <v>0</v>
      </c>
      <c r="T3253" s="45">
        <v>0</v>
      </c>
      <c r="U3253" s="45">
        <v>1</v>
      </c>
      <c r="V3253" s="45">
        <v>17</v>
      </c>
      <c r="W3253" s="43" t="s">
        <v>11379</v>
      </c>
      <c r="X3253" s="43" t="s">
        <v>80</v>
      </c>
      <c r="Y3253" s="43" t="s">
        <v>66</v>
      </c>
      <c r="Z3253" s="43" t="s">
        <v>10663</v>
      </c>
      <c r="AA3253" s="43" t="s">
        <v>10664</v>
      </c>
      <c r="AB3253" s="46">
        <v>0</v>
      </c>
      <c r="AC3253" s="46">
        <v>0</v>
      </c>
      <c r="AD3253" s="47">
        <v>0.33</v>
      </c>
      <c r="AE3253" s="47">
        <v>0.33</v>
      </c>
      <c r="AF3253" s="12" t="str">
        <f t="shared" si="600"/>
        <v>578349</v>
      </c>
      <c r="AG3253" s="13" t="str">
        <f>VLOOKUP(D3253,[2]Reference!$Q:$U,4,FALSE)</f>
        <v>Fleet</v>
      </c>
      <c r="AH3253" s="13" t="str">
        <f>VLOOKUP(D3253,[2]Reference!$Q:$U,5,FALSE)</f>
        <v>LNER</v>
      </c>
      <c r="AI3253" s="14">
        <f t="shared" si="601"/>
        <v>0</v>
      </c>
      <c r="AJ3253" s="14">
        <f t="shared" si="602"/>
        <v>0</v>
      </c>
      <c r="AK3253" s="14">
        <f t="shared" si="603"/>
        <v>0</v>
      </c>
      <c r="AL3253" s="15">
        <f t="shared" si="604"/>
        <v>0.33</v>
      </c>
      <c r="AM3253" s="14">
        <f t="shared" si="605"/>
        <v>17</v>
      </c>
      <c r="AN3253" s="16">
        <f t="shared" si="606"/>
        <v>45843</v>
      </c>
      <c r="AO3253" s="17">
        <f>VLOOKUP(B3253,[2]Reference!D:E,2,1)</f>
        <v>202604</v>
      </c>
      <c r="AP3253" s="12" t="str">
        <f t="shared" si="607"/>
        <v>7</v>
      </c>
      <c r="AQ3253" s="18">
        <f t="shared" si="608"/>
        <v>0.33</v>
      </c>
      <c r="AR3253" s="18">
        <f t="shared" si="609"/>
        <v>0.33</v>
      </c>
      <c r="AS3253" s="13" t="str">
        <f>VLOOKUP(D3253,[2]Reference!$Q:$U,3,FALSE)</f>
        <v>Azuma</v>
      </c>
      <c r="AT3253" s="13" t="str">
        <f>VLOOKUP(D3253,[2]Reference!Q:V,6,FALSE)</f>
        <v>Azuma</v>
      </c>
      <c r="AU3253" s="13" t="str">
        <f>VLOOKUP(D3253,[2]Reference!$Q:$U,2,FALSE)</f>
        <v>Hitachi - Class 800</v>
      </c>
      <c r="AV3253" s="19">
        <f t="shared" si="610"/>
        <v>45845</v>
      </c>
      <c r="AW3253" s="12" t="str">
        <f>+VLOOKUP(X3253,[2]Reference!BN:BO,2,FALSE)</f>
        <v>Fleet</v>
      </c>
      <c r="AX3253" s="20" t="str">
        <f t="shared" si="611"/>
        <v>HB</v>
      </c>
      <c r="AY3253" s="20" t="str">
        <f>VLOOKUP(AX3253,[2]Reference!AH:AI,2,FALSE)</f>
        <v>LNER</v>
      </c>
      <c r="AZ3253" s="20" t="str">
        <f>VLOOKUP(D3253,[2]Reference!Q:V,6,FALSE)</f>
        <v>Azuma</v>
      </c>
      <c r="BA3253" s="20" t="str">
        <f>VLOOKUP(D3253,[2]Reference!Q:V,3,FALSE)</f>
        <v>Azuma</v>
      </c>
    </row>
    <row r="3254" spans="1:53" ht="13.5" x14ac:dyDescent="0.25">
      <c r="A3254" s="43" t="s">
        <v>11380</v>
      </c>
      <c r="B3254" s="44">
        <v>45838</v>
      </c>
      <c r="C3254" s="43" t="s">
        <v>54</v>
      </c>
      <c r="D3254" s="43" t="s">
        <v>161</v>
      </c>
      <c r="E3254" s="43" t="s">
        <v>162</v>
      </c>
      <c r="F3254" s="43" t="s">
        <v>161</v>
      </c>
      <c r="G3254" s="43" t="s">
        <v>154</v>
      </c>
      <c r="H3254" s="43" t="s">
        <v>258</v>
      </c>
      <c r="I3254" s="43" t="s">
        <v>601</v>
      </c>
      <c r="J3254" s="43" t="s">
        <v>602</v>
      </c>
      <c r="K3254" s="43" t="s">
        <v>155</v>
      </c>
      <c r="L3254" s="43" t="s">
        <v>11381</v>
      </c>
      <c r="M3254" s="43" t="s">
        <v>419</v>
      </c>
      <c r="N3254" s="45">
        <v>8</v>
      </c>
      <c r="O3254" s="45">
        <v>8</v>
      </c>
      <c r="P3254" s="45">
        <v>0</v>
      </c>
      <c r="Q3254" s="45">
        <v>0</v>
      </c>
      <c r="R3254" s="45">
        <v>0</v>
      </c>
      <c r="S3254" s="45">
        <v>0</v>
      </c>
      <c r="T3254" s="45">
        <v>0</v>
      </c>
      <c r="U3254" s="45">
        <v>1</v>
      </c>
      <c r="V3254" s="45">
        <v>8</v>
      </c>
      <c r="W3254" s="43" t="s">
        <v>11382</v>
      </c>
      <c r="X3254" s="43" t="s">
        <v>80</v>
      </c>
      <c r="Y3254" s="43" t="s">
        <v>66</v>
      </c>
      <c r="Z3254" s="43" t="s">
        <v>10663</v>
      </c>
      <c r="AA3254" s="43" t="s">
        <v>10664</v>
      </c>
      <c r="AB3254" s="46">
        <v>0</v>
      </c>
      <c r="AC3254" s="46">
        <v>0</v>
      </c>
      <c r="AD3254" s="47">
        <v>0</v>
      </c>
      <c r="AE3254" s="47">
        <v>0.28999999999999998</v>
      </c>
      <c r="AF3254" s="12" t="str">
        <f t="shared" si="600"/>
        <v>578520</v>
      </c>
      <c r="AG3254" s="13" t="str">
        <f>VLOOKUP(D3254,[2]Reference!$Q:$U,4,FALSE)</f>
        <v>Fleet</v>
      </c>
      <c r="AH3254" s="13" t="str">
        <f>VLOOKUP(D3254,[2]Reference!$Q:$U,5,FALSE)</f>
        <v>LNER</v>
      </c>
      <c r="AI3254" s="14">
        <f t="shared" si="601"/>
        <v>0</v>
      </c>
      <c r="AJ3254" s="14">
        <f t="shared" si="602"/>
        <v>0</v>
      </c>
      <c r="AK3254" s="14">
        <f t="shared" si="603"/>
        <v>0</v>
      </c>
      <c r="AL3254" s="15">
        <f t="shared" si="604"/>
        <v>0</v>
      </c>
      <c r="AM3254" s="14">
        <f t="shared" si="605"/>
        <v>8</v>
      </c>
      <c r="AN3254" s="16">
        <f t="shared" si="606"/>
        <v>45843</v>
      </c>
      <c r="AO3254" s="17">
        <f>VLOOKUP(B3254,[2]Reference!D:E,2,1)</f>
        <v>202604</v>
      </c>
      <c r="AP3254" s="12" t="str">
        <f t="shared" si="607"/>
        <v>7</v>
      </c>
      <c r="AQ3254" s="18">
        <f t="shared" si="608"/>
        <v>0</v>
      </c>
      <c r="AR3254" s="18">
        <f t="shared" si="609"/>
        <v>0.28999999999999998</v>
      </c>
      <c r="AS3254" s="13" t="str">
        <f>VLOOKUP(D3254,[2]Reference!$Q:$U,3,FALSE)</f>
        <v>IC225</v>
      </c>
      <c r="AT3254" s="13" t="str">
        <f>VLOOKUP(D3254,[2]Reference!Q:V,6,FALSE)</f>
        <v>IC225</v>
      </c>
      <c r="AU3254" s="13" t="str">
        <f>VLOOKUP(D3254,[2]Reference!$Q:$U,2,FALSE)</f>
        <v>MK4 Coach</v>
      </c>
      <c r="AV3254" s="19">
        <f t="shared" si="610"/>
        <v>45845</v>
      </c>
      <c r="AW3254" s="12" t="str">
        <f>+VLOOKUP(X3254,[2]Reference!BN:BO,2,FALSE)</f>
        <v>Fleet</v>
      </c>
      <c r="AX3254" s="20" t="str">
        <f t="shared" si="611"/>
        <v>HB</v>
      </c>
      <c r="AY3254" s="20" t="str">
        <f>VLOOKUP(AX3254,[2]Reference!AH:AI,2,FALSE)</f>
        <v>LNER</v>
      </c>
      <c r="AZ3254" s="20" t="str">
        <f>VLOOKUP(D3254,[2]Reference!Q:V,6,FALSE)</f>
        <v>IC225</v>
      </c>
      <c r="BA3254" s="20" t="str">
        <f>VLOOKUP(D3254,[2]Reference!Q:V,3,FALSE)</f>
        <v>IC225</v>
      </c>
    </row>
    <row r="3255" spans="1:53" ht="13.5" x14ac:dyDescent="0.25">
      <c r="A3255" s="43" t="s">
        <v>11383</v>
      </c>
      <c r="B3255" s="44">
        <v>45839</v>
      </c>
      <c r="C3255" s="43" t="s">
        <v>54</v>
      </c>
      <c r="D3255" s="43" t="s">
        <v>55</v>
      </c>
      <c r="E3255" s="43" t="s">
        <v>56</v>
      </c>
      <c r="F3255" s="43" t="s">
        <v>55</v>
      </c>
      <c r="G3255" s="43" t="s">
        <v>231</v>
      </c>
      <c r="H3255" s="43" t="s">
        <v>84</v>
      </c>
      <c r="I3255" s="43" t="s">
        <v>251</v>
      </c>
      <c r="J3255" s="43" t="s">
        <v>252</v>
      </c>
      <c r="K3255" s="43" t="s">
        <v>919</v>
      </c>
      <c r="L3255" s="43" t="s">
        <v>3999</v>
      </c>
      <c r="M3255" s="43" t="s">
        <v>459</v>
      </c>
      <c r="N3255" s="45">
        <v>12</v>
      </c>
      <c r="O3255" s="45">
        <v>12</v>
      </c>
      <c r="P3255" s="45">
        <v>0</v>
      </c>
      <c r="Q3255" s="45">
        <v>0</v>
      </c>
      <c r="R3255" s="45">
        <v>0</v>
      </c>
      <c r="S3255" s="45">
        <v>0</v>
      </c>
      <c r="T3255" s="45">
        <v>0</v>
      </c>
      <c r="U3255" s="45">
        <v>1</v>
      </c>
      <c r="V3255" s="45">
        <v>12</v>
      </c>
      <c r="W3255" s="43" t="s">
        <v>11384</v>
      </c>
      <c r="X3255" s="43" t="s">
        <v>80</v>
      </c>
      <c r="Y3255" s="43" t="s">
        <v>66</v>
      </c>
      <c r="Z3255" s="43" t="s">
        <v>10663</v>
      </c>
      <c r="AA3255" s="43" t="s">
        <v>10664</v>
      </c>
      <c r="AB3255" s="46">
        <v>0</v>
      </c>
      <c r="AC3255" s="46">
        <v>0</v>
      </c>
      <c r="AD3255" s="47">
        <v>0.11</v>
      </c>
      <c r="AE3255" s="47">
        <v>0.11</v>
      </c>
      <c r="AF3255" s="12" t="str">
        <f t="shared" si="600"/>
        <v>579967</v>
      </c>
      <c r="AG3255" s="13" t="str">
        <f>VLOOKUP(D3255,[2]Reference!$Q:$U,4,FALSE)</f>
        <v>Fleet</v>
      </c>
      <c r="AH3255" s="13" t="str">
        <f>VLOOKUP(D3255,[2]Reference!$Q:$U,5,FALSE)</f>
        <v>LNER</v>
      </c>
      <c r="AI3255" s="14">
        <f t="shared" si="601"/>
        <v>0</v>
      </c>
      <c r="AJ3255" s="14">
        <f t="shared" si="602"/>
        <v>0</v>
      </c>
      <c r="AK3255" s="14">
        <f t="shared" si="603"/>
        <v>0</v>
      </c>
      <c r="AL3255" s="15">
        <f t="shared" si="604"/>
        <v>0.11</v>
      </c>
      <c r="AM3255" s="14">
        <f t="shared" si="605"/>
        <v>12</v>
      </c>
      <c r="AN3255" s="16">
        <f t="shared" si="606"/>
        <v>45843</v>
      </c>
      <c r="AO3255" s="17">
        <f>VLOOKUP(B3255,[2]Reference!D:E,2,1)</f>
        <v>202604</v>
      </c>
      <c r="AP3255" s="12" t="str">
        <f t="shared" si="607"/>
        <v>7</v>
      </c>
      <c r="AQ3255" s="18">
        <f t="shared" si="608"/>
        <v>0.11</v>
      </c>
      <c r="AR3255" s="18">
        <f t="shared" si="609"/>
        <v>0.11</v>
      </c>
      <c r="AS3255" s="13" t="str">
        <f>VLOOKUP(D3255,[2]Reference!$Q:$U,3,FALSE)</f>
        <v>Azuma</v>
      </c>
      <c r="AT3255" s="13" t="str">
        <f>VLOOKUP(D3255,[2]Reference!Q:V,6,FALSE)</f>
        <v>Azuma</v>
      </c>
      <c r="AU3255" s="13" t="str">
        <f>VLOOKUP(D3255,[2]Reference!$Q:$U,2,FALSE)</f>
        <v>Hitachi - Class 800</v>
      </c>
      <c r="AV3255" s="19">
        <f t="shared" si="610"/>
        <v>45846</v>
      </c>
      <c r="AW3255" s="12" t="str">
        <f>+VLOOKUP(X3255,[2]Reference!BN:BO,2,FALSE)</f>
        <v>Fleet</v>
      </c>
      <c r="AX3255" s="20" t="str">
        <f t="shared" si="611"/>
        <v>HB</v>
      </c>
      <c r="AY3255" s="20" t="str">
        <f>VLOOKUP(AX3255,[2]Reference!AH:AI,2,FALSE)</f>
        <v>LNER</v>
      </c>
      <c r="AZ3255" s="20" t="str">
        <f>VLOOKUP(D3255,[2]Reference!Q:V,6,FALSE)</f>
        <v>Azuma</v>
      </c>
      <c r="BA3255" s="20" t="str">
        <f>VLOOKUP(D3255,[2]Reference!Q:V,3,FALSE)</f>
        <v>Azuma</v>
      </c>
    </row>
    <row r="3256" spans="1:53" ht="13.5" x14ac:dyDescent="0.25">
      <c r="A3256" s="43" t="s">
        <v>11385</v>
      </c>
      <c r="B3256" s="44">
        <v>45839</v>
      </c>
      <c r="C3256" s="43" t="s">
        <v>54</v>
      </c>
      <c r="D3256" s="43" t="s">
        <v>70</v>
      </c>
      <c r="E3256" s="43" t="s">
        <v>71</v>
      </c>
      <c r="F3256" s="43" t="s">
        <v>70</v>
      </c>
      <c r="G3256" s="43" t="s">
        <v>72</v>
      </c>
      <c r="H3256" s="43" t="s">
        <v>258</v>
      </c>
      <c r="I3256" s="43" t="s">
        <v>601</v>
      </c>
      <c r="J3256" s="43" t="s">
        <v>602</v>
      </c>
      <c r="K3256" s="43" t="s">
        <v>261</v>
      </c>
      <c r="L3256" s="43" t="s">
        <v>4347</v>
      </c>
      <c r="M3256" s="43" t="s">
        <v>78</v>
      </c>
      <c r="N3256" s="45">
        <v>6</v>
      </c>
      <c r="O3256" s="45">
        <v>6</v>
      </c>
      <c r="P3256" s="45">
        <v>0</v>
      </c>
      <c r="Q3256" s="45">
        <v>0</v>
      </c>
      <c r="R3256" s="45">
        <v>0</v>
      </c>
      <c r="S3256" s="45">
        <v>0</v>
      </c>
      <c r="T3256" s="45">
        <v>0</v>
      </c>
      <c r="U3256" s="45">
        <v>1</v>
      </c>
      <c r="V3256" s="45">
        <v>6</v>
      </c>
      <c r="W3256" s="43" t="s">
        <v>11386</v>
      </c>
      <c r="X3256" s="43" t="s">
        <v>80</v>
      </c>
      <c r="Y3256" s="43" t="s">
        <v>66</v>
      </c>
      <c r="Z3256" s="43" t="s">
        <v>10663</v>
      </c>
      <c r="AA3256" s="43" t="s">
        <v>10664</v>
      </c>
      <c r="AB3256" s="46">
        <v>0</v>
      </c>
      <c r="AC3256" s="46">
        <v>0</v>
      </c>
      <c r="AD3256" s="47">
        <v>0</v>
      </c>
      <c r="AE3256" s="47">
        <v>0.6</v>
      </c>
      <c r="AF3256" s="12" t="str">
        <f t="shared" si="600"/>
        <v>580436</v>
      </c>
      <c r="AG3256" s="13" t="str">
        <f>VLOOKUP(D3256,[2]Reference!$Q:$U,4,FALSE)</f>
        <v>Fleet</v>
      </c>
      <c r="AH3256" s="13" t="str">
        <f>VLOOKUP(D3256,[2]Reference!$Q:$U,5,FALSE)</f>
        <v>LNER</v>
      </c>
      <c r="AI3256" s="14">
        <f t="shared" si="601"/>
        <v>0</v>
      </c>
      <c r="AJ3256" s="14">
        <f t="shared" si="602"/>
        <v>0</v>
      </c>
      <c r="AK3256" s="14">
        <f t="shared" si="603"/>
        <v>0</v>
      </c>
      <c r="AL3256" s="15">
        <f t="shared" si="604"/>
        <v>0</v>
      </c>
      <c r="AM3256" s="14">
        <f t="shared" si="605"/>
        <v>6</v>
      </c>
      <c r="AN3256" s="16">
        <f t="shared" si="606"/>
        <v>45843</v>
      </c>
      <c r="AO3256" s="17">
        <f>VLOOKUP(B3256,[2]Reference!D:E,2,1)</f>
        <v>202604</v>
      </c>
      <c r="AP3256" s="12" t="str">
        <f t="shared" si="607"/>
        <v>7</v>
      </c>
      <c r="AQ3256" s="18">
        <f t="shared" si="608"/>
        <v>0</v>
      </c>
      <c r="AR3256" s="18">
        <f t="shared" si="609"/>
        <v>0.6</v>
      </c>
      <c r="AS3256" s="13" t="str">
        <f>VLOOKUP(D3256,[2]Reference!$Q:$U,3,FALSE)</f>
        <v>IC225</v>
      </c>
      <c r="AT3256" s="13" t="str">
        <f>VLOOKUP(D3256,[2]Reference!Q:V,6,FALSE)</f>
        <v>IC225</v>
      </c>
      <c r="AU3256" s="13" t="str">
        <f>VLOOKUP(D3256,[2]Reference!$Q:$U,2,FALSE)</f>
        <v>Cl 91 Loco</v>
      </c>
      <c r="AV3256" s="19">
        <f t="shared" si="610"/>
        <v>45846</v>
      </c>
      <c r="AW3256" s="12" t="str">
        <f>+VLOOKUP(X3256,[2]Reference!BN:BO,2,FALSE)</f>
        <v>Fleet</v>
      </c>
      <c r="AX3256" s="20" t="str">
        <f t="shared" si="611"/>
        <v>HB</v>
      </c>
      <c r="AY3256" s="20" t="str">
        <f>VLOOKUP(AX3256,[2]Reference!AH:AI,2,FALSE)</f>
        <v>LNER</v>
      </c>
      <c r="AZ3256" s="20" t="str">
        <f>VLOOKUP(D3256,[2]Reference!Q:V,6,FALSE)</f>
        <v>IC225</v>
      </c>
      <c r="BA3256" s="20" t="str">
        <f>VLOOKUP(D3256,[2]Reference!Q:V,3,FALSE)</f>
        <v>IC225</v>
      </c>
    </row>
    <row r="3257" spans="1:53" ht="13.5" x14ac:dyDescent="0.25">
      <c r="A3257" s="43" t="s">
        <v>11387</v>
      </c>
      <c r="B3257" s="44">
        <v>45839</v>
      </c>
      <c r="C3257" s="43" t="s">
        <v>54</v>
      </c>
      <c r="D3257" s="43" t="s">
        <v>161</v>
      </c>
      <c r="E3257" s="43" t="s">
        <v>162</v>
      </c>
      <c r="F3257" s="43" t="s">
        <v>161</v>
      </c>
      <c r="G3257" s="43" t="s">
        <v>129</v>
      </c>
      <c r="H3257" s="43" t="s">
        <v>95</v>
      </c>
      <c r="I3257" s="43" t="s">
        <v>147</v>
      </c>
      <c r="J3257" s="43" t="s">
        <v>148</v>
      </c>
      <c r="K3257" s="43" t="s">
        <v>220</v>
      </c>
      <c r="L3257" s="43" t="s">
        <v>11388</v>
      </c>
      <c r="M3257" s="43" t="s">
        <v>324</v>
      </c>
      <c r="N3257" s="45">
        <v>9</v>
      </c>
      <c r="O3257" s="45">
        <v>4.5</v>
      </c>
      <c r="P3257" s="45">
        <v>4.5</v>
      </c>
      <c r="Q3257" s="45">
        <v>0</v>
      </c>
      <c r="R3257" s="45">
        <v>0</v>
      </c>
      <c r="S3257" s="45">
        <v>0</v>
      </c>
      <c r="T3257" s="45">
        <v>0</v>
      </c>
      <c r="U3257" s="45">
        <v>2</v>
      </c>
      <c r="V3257" s="45">
        <v>9</v>
      </c>
      <c r="W3257" s="43" t="s">
        <v>11389</v>
      </c>
      <c r="X3257" s="43" t="s">
        <v>80</v>
      </c>
      <c r="Y3257" s="43" t="s">
        <v>66</v>
      </c>
      <c r="Z3257" s="43" t="s">
        <v>10663</v>
      </c>
      <c r="AA3257" s="43" t="s">
        <v>10664</v>
      </c>
      <c r="AB3257" s="46">
        <v>0</v>
      </c>
      <c r="AC3257" s="46">
        <v>0</v>
      </c>
      <c r="AD3257" s="47">
        <v>0</v>
      </c>
      <c r="AE3257" s="47">
        <v>0.88</v>
      </c>
      <c r="AF3257" s="12" t="str">
        <f t="shared" si="600"/>
        <v>580875</v>
      </c>
      <c r="AG3257" s="13" t="str">
        <f>VLOOKUP(D3257,[2]Reference!$Q:$U,4,FALSE)</f>
        <v>Fleet</v>
      </c>
      <c r="AH3257" s="13" t="str">
        <f>VLOOKUP(D3257,[2]Reference!$Q:$U,5,FALSE)</f>
        <v>LNER</v>
      </c>
      <c r="AI3257" s="14">
        <f t="shared" si="601"/>
        <v>0</v>
      </c>
      <c r="AJ3257" s="14">
        <f t="shared" si="602"/>
        <v>0</v>
      </c>
      <c r="AK3257" s="14">
        <f t="shared" si="603"/>
        <v>0</v>
      </c>
      <c r="AL3257" s="15">
        <f t="shared" si="604"/>
        <v>0</v>
      </c>
      <c r="AM3257" s="14">
        <f t="shared" si="605"/>
        <v>9</v>
      </c>
      <c r="AN3257" s="16">
        <f t="shared" si="606"/>
        <v>45843</v>
      </c>
      <c r="AO3257" s="17">
        <f>VLOOKUP(B3257,[2]Reference!D:E,2,1)</f>
        <v>202604</v>
      </c>
      <c r="AP3257" s="12" t="str">
        <f t="shared" si="607"/>
        <v>7</v>
      </c>
      <c r="AQ3257" s="18">
        <f t="shared" si="608"/>
        <v>0</v>
      </c>
      <c r="AR3257" s="18">
        <f t="shared" si="609"/>
        <v>0.88</v>
      </c>
      <c r="AS3257" s="13" t="str">
        <f>VLOOKUP(D3257,[2]Reference!$Q:$U,3,FALSE)</f>
        <v>IC225</v>
      </c>
      <c r="AT3257" s="13" t="str">
        <f>VLOOKUP(D3257,[2]Reference!Q:V,6,FALSE)</f>
        <v>IC225</v>
      </c>
      <c r="AU3257" s="13" t="str">
        <f>VLOOKUP(D3257,[2]Reference!$Q:$U,2,FALSE)</f>
        <v>MK4 Coach</v>
      </c>
      <c r="AV3257" s="19">
        <f t="shared" si="610"/>
        <v>45846</v>
      </c>
      <c r="AW3257" s="12" t="str">
        <f>+VLOOKUP(X3257,[2]Reference!BN:BO,2,FALSE)</f>
        <v>Fleet</v>
      </c>
      <c r="AX3257" s="20" t="str">
        <f t="shared" si="611"/>
        <v>HB</v>
      </c>
      <c r="AY3257" s="20" t="str">
        <f>VLOOKUP(AX3257,[2]Reference!AH:AI,2,FALSE)</f>
        <v>LNER</v>
      </c>
      <c r="AZ3257" s="20" t="str">
        <f>VLOOKUP(D3257,[2]Reference!Q:V,6,FALSE)</f>
        <v>IC225</v>
      </c>
      <c r="BA3257" s="20" t="str">
        <f>VLOOKUP(D3257,[2]Reference!Q:V,3,FALSE)</f>
        <v>IC225</v>
      </c>
    </row>
    <row r="3258" spans="1:53" ht="13.5" x14ac:dyDescent="0.25">
      <c r="A3258" s="43" t="s">
        <v>11390</v>
      </c>
      <c r="B3258" s="44">
        <v>45839</v>
      </c>
      <c r="C3258" s="43" t="s">
        <v>54</v>
      </c>
      <c r="D3258" s="43" t="s">
        <v>92</v>
      </c>
      <c r="E3258" s="43" t="s">
        <v>93</v>
      </c>
      <c r="F3258" s="43" t="s">
        <v>92</v>
      </c>
      <c r="G3258" s="43" t="s">
        <v>121</v>
      </c>
      <c r="H3258" s="43" t="s">
        <v>73</v>
      </c>
      <c r="I3258" s="43" t="s">
        <v>122</v>
      </c>
      <c r="J3258" s="43" t="s">
        <v>123</v>
      </c>
      <c r="K3258" s="43" t="s">
        <v>124</v>
      </c>
      <c r="L3258" s="43" t="s">
        <v>11391</v>
      </c>
      <c r="M3258" s="43" t="s">
        <v>402</v>
      </c>
      <c r="N3258" s="45">
        <v>4</v>
      </c>
      <c r="O3258" s="45">
        <v>4</v>
      </c>
      <c r="P3258" s="45">
        <v>0</v>
      </c>
      <c r="Q3258" s="45">
        <v>0</v>
      </c>
      <c r="R3258" s="45">
        <v>0</v>
      </c>
      <c r="S3258" s="45">
        <v>0</v>
      </c>
      <c r="T3258" s="45">
        <v>0</v>
      </c>
      <c r="U3258" s="45">
        <v>1</v>
      </c>
      <c r="V3258" s="45">
        <v>4</v>
      </c>
      <c r="W3258" s="43" t="s">
        <v>11392</v>
      </c>
      <c r="X3258" s="43" t="s">
        <v>80</v>
      </c>
      <c r="Y3258" s="43" t="s">
        <v>66</v>
      </c>
      <c r="Z3258" s="43" t="s">
        <v>10663</v>
      </c>
      <c r="AA3258" s="43" t="s">
        <v>10664</v>
      </c>
      <c r="AB3258" s="46">
        <v>0</v>
      </c>
      <c r="AC3258" s="46">
        <v>0</v>
      </c>
      <c r="AD3258" s="47">
        <v>0</v>
      </c>
      <c r="AE3258" s="47">
        <v>0</v>
      </c>
      <c r="AF3258" s="12" t="str">
        <f t="shared" si="600"/>
        <v>581163</v>
      </c>
      <c r="AG3258" s="13" t="str">
        <f>VLOOKUP(D3258,[2]Reference!$Q:$U,4,FALSE)</f>
        <v>Fleet</v>
      </c>
      <c r="AH3258" s="13" t="str">
        <f>VLOOKUP(D3258,[2]Reference!$Q:$U,5,FALSE)</f>
        <v>LNER</v>
      </c>
      <c r="AI3258" s="14">
        <f t="shared" si="601"/>
        <v>0</v>
      </c>
      <c r="AJ3258" s="14">
        <f t="shared" si="602"/>
        <v>0</v>
      </c>
      <c r="AK3258" s="14">
        <f t="shared" si="603"/>
        <v>0</v>
      </c>
      <c r="AL3258" s="15">
        <f t="shared" si="604"/>
        <v>0</v>
      </c>
      <c r="AM3258" s="14">
        <f t="shared" si="605"/>
        <v>4</v>
      </c>
      <c r="AN3258" s="16">
        <f t="shared" si="606"/>
        <v>45843</v>
      </c>
      <c r="AO3258" s="17">
        <f>VLOOKUP(B3258,[2]Reference!D:E,2,1)</f>
        <v>202604</v>
      </c>
      <c r="AP3258" s="12" t="str">
        <f t="shared" si="607"/>
        <v>7</v>
      </c>
      <c r="AQ3258" s="18">
        <f t="shared" si="608"/>
        <v>0</v>
      </c>
      <c r="AR3258" s="18">
        <f t="shared" si="609"/>
        <v>0</v>
      </c>
      <c r="AS3258" s="13" t="str">
        <f>VLOOKUP(D3258,[2]Reference!$Q:$U,3,FALSE)</f>
        <v>Azuma</v>
      </c>
      <c r="AT3258" s="13" t="str">
        <f>VLOOKUP(D3258,[2]Reference!Q:V,6,FALSE)</f>
        <v>Azuma</v>
      </c>
      <c r="AU3258" s="13" t="str">
        <f>VLOOKUP(D3258,[2]Reference!$Q:$U,2,FALSE)</f>
        <v>Hitachi - Class 801</v>
      </c>
      <c r="AV3258" s="19">
        <f t="shared" si="610"/>
        <v>45846</v>
      </c>
      <c r="AW3258" s="12" t="str">
        <f>+VLOOKUP(X3258,[2]Reference!BN:BO,2,FALSE)</f>
        <v>Fleet</v>
      </c>
      <c r="AX3258" s="20" t="str">
        <f t="shared" si="611"/>
        <v>HB</v>
      </c>
      <c r="AY3258" s="20" t="str">
        <f>VLOOKUP(AX3258,[2]Reference!AH:AI,2,FALSE)</f>
        <v>LNER</v>
      </c>
      <c r="AZ3258" s="20" t="str">
        <f>VLOOKUP(D3258,[2]Reference!Q:V,6,FALSE)</f>
        <v>Azuma</v>
      </c>
      <c r="BA3258" s="20" t="str">
        <f>VLOOKUP(D3258,[2]Reference!Q:V,3,FALSE)</f>
        <v>Azuma</v>
      </c>
    </row>
    <row r="3259" spans="1:53" ht="13.5" x14ac:dyDescent="0.25">
      <c r="A3259" s="43" t="s">
        <v>11393</v>
      </c>
      <c r="B3259" s="44">
        <v>45840</v>
      </c>
      <c r="C3259" s="43" t="s">
        <v>54</v>
      </c>
      <c r="D3259" s="43" t="s">
        <v>161</v>
      </c>
      <c r="E3259" s="43" t="s">
        <v>162</v>
      </c>
      <c r="F3259" s="43" t="s">
        <v>161</v>
      </c>
      <c r="G3259" s="43" t="s">
        <v>72</v>
      </c>
      <c r="H3259" s="43" t="s">
        <v>95</v>
      </c>
      <c r="I3259" s="43" t="s">
        <v>147</v>
      </c>
      <c r="J3259" s="43" t="s">
        <v>148</v>
      </c>
      <c r="K3259" s="43" t="s">
        <v>141</v>
      </c>
      <c r="L3259" s="43" t="s">
        <v>4954</v>
      </c>
      <c r="M3259" s="43" t="s">
        <v>165</v>
      </c>
      <c r="N3259" s="45">
        <v>12</v>
      </c>
      <c r="O3259" s="45">
        <v>2</v>
      </c>
      <c r="P3259" s="45">
        <v>10</v>
      </c>
      <c r="Q3259" s="45">
        <v>0</v>
      </c>
      <c r="R3259" s="45">
        <v>0</v>
      </c>
      <c r="S3259" s="45">
        <v>0</v>
      </c>
      <c r="T3259" s="45">
        <v>0</v>
      </c>
      <c r="U3259" s="45">
        <v>2</v>
      </c>
      <c r="V3259" s="45">
        <v>12</v>
      </c>
      <c r="W3259" s="43" t="s">
        <v>11394</v>
      </c>
      <c r="X3259" s="43" t="s">
        <v>80</v>
      </c>
      <c r="Y3259" s="43" t="s">
        <v>66</v>
      </c>
      <c r="Z3259" s="43" t="s">
        <v>10663</v>
      </c>
      <c r="AA3259" s="43" t="s">
        <v>10664</v>
      </c>
      <c r="AB3259" s="46">
        <v>0</v>
      </c>
      <c r="AC3259" s="46">
        <v>0</v>
      </c>
      <c r="AD3259" s="47">
        <v>0</v>
      </c>
      <c r="AE3259" s="47">
        <v>0.27</v>
      </c>
      <c r="AF3259" s="12" t="str">
        <f t="shared" si="600"/>
        <v>582788</v>
      </c>
      <c r="AG3259" s="13" t="str">
        <f>VLOOKUP(D3259,[2]Reference!$Q:$U,4,FALSE)</f>
        <v>Fleet</v>
      </c>
      <c r="AH3259" s="13" t="str">
        <f>VLOOKUP(D3259,[2]Reference!$Q:$U,5,FALSE)</f>
        <v>LNER</v>
      </c>
      <c r="AI3259" s="14">
        <f t="shared" si="601"/>
        <v>0</v>
      </c>
      <c r="AJ3259" s="14">
        <f t="shared" si="602"/>
        <v>0</v>
      </c>
      <c r="AK3259" s="14">
        <f t="shared" si="603"/>
        <v>0</v>
      </c>
      <c r="AL3259" s="15">
        <f t="shared" si="604"/>
        <v>0</v>
      </c>
      <c r="AM3259" s="14">
        <f t="shared" si="605"/>
        <v>12</v>
      </c>
      <c r="AN3259" s="16">
        <f t="shared" si="606"/>
        <v>45843</v>
      </c>
      <c r="AO3259" s="17">
        <f>VLOOKUP(B3259,[2]Reference!D:E,2,1)</f>
        <v>202604</v>
      </c>
      <c r="AP3259" s="12" t="str">
        <f t="shared" si="607"/>
        <v>7</v>
      </c>
      <c r="AQ3259" s="18">
        <f t="shared" si="608"/>
        <v>0</v>
      </c>
      <c r="AR3259" s="18">
        <f t="shared" si="609"/>
        <v>0.27</v>
      </c>
      <c r="AS3259" s="13" t="str">
        <f>VLOOKUP(D3259,[2]Reference!$Q:$U,3,FALSE)</f>
        <v>IC225</v>
      </c>
      <c r="AT3259" s="13" t="str">
        <f>VLOOKUP(D3259,[2]Reference!Q:V,6,FALSE)</f>
        <v>IC225</v>
      </c>
      <c r="AU3259" s="13" t="str">
        <f>VLOOKUP(D3259,[2]Reference!$Q:$U,2,FALSE)</f>
        <v>MK4 Coach</v>
      </c>
      <c r="AV3259" s="19">
        <f t="shared" si="610"/>
        <v>45847</v>
      </c>
      <c r="AW3259" s="12" t="str">
        <f>+VLOOKUP(X3259,[2]Reference!BN:BO,2,FALSE)</f>
        <v>Fleet</v>
      </c>
      <c r="AX3259" s="20" t="str">
        <f t="shared" si="611"/>
        <v>HB</v>
      </c>
      <c r="AY3259" s="20" t="str">
        <f>VLOOKUP(AX3259,[2]Reference!AH:AI,2,FALSE)</f>
        <v>LNER</v>
      </c>
      <c r="AZ3259" s="20" t="str">
        <f>VLOOKUP(D3259,[2]Reference!Q:V,6,FALSE)</f>
        <v>IC225</v>
      </c>
      <c r="BA3259" s="20" t="str">
        <f>VLOOKUP(D3259,[2]Reference!Q:V,3,FALSE)</f>
        <v>IC225</v>
      </c>
    </row>
    <row r="3260" spans="1:53" ht="13.5" x14ac:dyDescent="0.25">
      <c r="A3260" s="43" t="s">
        <v>11395</v>
      </c>
      <c r="B3260" s="44">
        <v>45840</v>
      </c>
      <c r="C3260" s="43" t="s">
        <v>54</v>
      </c>
      <c r="D3260" s="43" t="s">
        <v>300</v>
      </c>
      <c r="E3260" s="43" t="s">
        <v>301</v>
      </c>
      <c r="F3260" s="43" t="s">
        <v>300</v>
      </c>
      <c r="G3260" s="43" t="s">
        <v>121</v>
      </c>
      <c r="H3260" s="43" t="s">
        <v>198</v>
      </c>
      <c r="I3260" s="43" t="s">
        <v>199</v>
      </c>
      <c r="J3260" s="43" t="s">
        <v>200</v>
      </c>
      <c r="K3260" s="43" t="s">
        <v>1138</v>
      </c>
      <c r="L3260" s="43" t="s">
        <v>11396</v>
      </c>
      <c r="M3260" s="43" t="s">
        <v>1551</v>
      </c>
      <c r="N3260" s="45">
        <v>6</v>
      </c>
      <c r="O3260" s="45">
        <v>6</v>
      </c>
      <c r="P3260" s="45">
        <v>0</v>
      </c>
      <c r="Q3260" s="45">
        <v>0</v>
      </c>
      <c r="R3260" s="45">
        <v>0</v>
      </c>
      <c r="S3260" s="45">
        <v>0</v>
      </c>
      <c r="T3260" s="45">
        <v>0</v>
      </c>
      <c r="U3260" s="45">
        <v>1</v>
      </c>
      <c r="V3260" s="45">
        <v>6</v>
      </c>
      <c r="W3260" s="43" t="s">
        <v>11397</v>
      </c>
      <c r="X3260" s="43" t="s">
        <v>119</v>
      </c>
      <c r="Y3260" s="43" t="s">
        <v>66</v>
      </c>
      <c r="Z3260" s="43" t="s">
        <v>10663</v>
      </c>
      <c r="AA3260" s="43" t="s">
        <v>10664</v>
      </c>
      <c r="AB3260" s="46">
        <v>0</v>
      </c>
      <c r="AC3260" s="46">
        <v>0</v>
      </c>
      <c r="AD3260" s="47">
        <v>0</v>
      </c>
      <c r="AE3260" s="47">
        <v>0</v>
      </c>
      <c r="AF3260" s="12" t="str">
        <f t="shared" si="600"/>
        <v>582946</v>
      </c>
      <c r="AG3260" s="13" t="str">
        <f>VLOOKUP(D3260,[2]Reference!$Q:$U,4,FALSE)</f>
        <v>Fleet</v>
      </c>
      <c r="AH3260" s="13" t="str">
        <f>VLOOKUP(D3260,[2]Reference!$Q:$U,5,FALSE)</f>
        <v>LNER</v>
      </c>
      <c r="AI3260" s="14">
        <f t="shared" si="601"/>
        <v>0</v>
      </c>
      <c r="AJ3260" s="14">
        <f t="shared" si="602"/>
        <v>0</v>
      </c>
      <c r="AK3260" s="14">
        <f t="shared" si="603"/>
        <v>0</v>
      </c>
      <c r="AL3260" s="15">
        <f t="shared" si="604"/>
        <v>0</v>
      </c>
      <c r="AM3260" s="14">
        <f t="shared" si="605"/>
        <v>6</v>
      </c>
      <c r="AN3260" s="16">
        <f t="shared" si="606"/>
        <v>45843</v>
      </c>
      <c r="AO3260" s="17">
        <f>VLOOKUP(B3260,[2]Reference!D:E,2,1)</f>
        <v>202604</v>
      </c>
      <c r="AP3260" s="12" t="str">
        <f t="shared" si="607"/>
        <v>7</v>
      </c>
      <c r="AQ3260" s="18">
        <f t="shared" si="608"/>
        <v>0</v>
      </c>
      <c r="AR3260" s="18">
        <f t="shared" si="609"/>
        <v>0</v>
      </c>
      <c r="AS3260" s="13" t="str">
        <f>VLOOKUP(D3260,[2]Reference!$Q:$U,3,FALSE)</f>
        <v>Other</v>
      </c>
      <c r="AT3260" s="13" t="str">
        <f>VLOOKUP(D3260,[2]Reference!Q:V,6,FALSE)</f>
        <v>Other</v>
      </c>
      <c r="AU3260" s="13" t="str">
        <f>VLOOKUP(D3260,[2]Reference!$Q:$U,2,FALSE)</f>
        <v>Hitachi - Control</v>
      </c>
      <c r="AV3260" s="19">
        <f t="shared" si="610"/>
        <v>45847</v>
      </c>
      <c r="AW3260" s="12" t="str">
        <f>+VLOOKUP(X3260,[2]Reference!BN:BO,2,FALSE)</f>
        <v>Depot</v>
      </c>
      <c r="AX3260" s="20" t="str">
        <f t="shared" si="611"/>
        <v>HB</v>
      </c>
      <c r="AY3260" s="20" t="str">
        <f>VLOOKUP(AX3260,[2]Reference!AH:AI,2,FALSE)</f>
        <v>LNER</v>
      </c>
      <c r="AZ3260" s="20" t="str">
        <f>VLOOKUP(D3260,[2]Reference!Q:V,6,FALSE)</f>
        <v>Other</v>
      </c>
      <c r="BA3260" s="20" t="str">
        <f>VLOOKUP(D3260,[2]Reference!Q:V,3,FALSE)</f>
        <v>Other</v>
      </c>
    </row>
    <row r="3261" spans="1:53" ht="13.5" x14ac:dyDescent="0.25">
      <c r="A3261" s="43" t="s">
        <v>11398</v>
      </c>
      <c r="B3261" s="44">
        <v>45840</v>
      </c>
      <c r="C3261" s="43" t="s">
        <v>54</v>
      </c>
      <c r="D3261" s="43" t="s">
        <v>215</v>
      </c>
      <c r="E3261" s="43" t="s">
        <v>216</v>
      </c>
      <c r="F3261" s="43" t="s">
        <v>215</v>
      </c>
      <c r="G3261" s="43" t="s">
        <v>94</v>
      </c>
      <c r="H3261" s="43" t="s">
        <v>217</v>
      </c>
      <c r="I3261" s="43" t="s">
        <v>218</v>
      </c>
      <c r="J3261" s="43" t="s">
        <v>219</v>
      </c>
      <c r="K3261" s="43" t="s">
        <v>167</v>
      </c>
      <c r="L3261" s="43" t="s">
        <v>11399</v>
      </c>
      <c r="M3261" s="43" t="s">
        <v>929</v>
      </c>
      <c r="N3261" s="45">
        <v>2</v>
      </c>
      <c r="O3261" s="45">
        <v>2</v>
      </c>
      <c r="P3261" s="45">
        <v>0</v>
      </c>
      <c r="Q3261" s="45">
        <v>0</v>
      </c>
      <c r="R3261" s="45">
        <v>0</v>
      </c>
      <c r="S3261" s="45">
        <v>0</v>
      </c>
      <c r="T3261" s="45">
        <v>0</v>
      </c>
      <c r="U3261" s="45">
        <v>1</v>
      </c>
      <c r="V3261" s="45">
        <v>2</v>
      </c>
      <c r="W3261" s="43" t="s">
        <v>11400</v>
      </c>
      <c r="X3261" s="43" t="s">
        <v>119</v>
      </c>
      <c r="Y3261" s="43" t="s">
        <v>66</v>
      </c>
      <c r="Z3261" s="43" t="s">
        <v>10663</v>
      </c>
      <c r="AA3261" s="43" t="s">
        <v>10664</v>
      </c>
      <c r="AB3261" s="46">
        <v>0</v>
      </c>
      <c r="AC3261" s="46">
        <v>0</v>
      </c>
      <c r="AD3261" s="47">
        <v>0</v>
      </c>
      <c r="AE3261" s="47">
        <v>0.14000000000000001</v>
      </c>
      <c r="AF3261" s="12" t="str">
        <f t="shared" si="600"/>
        <v>583548</v>
      </c>
      <c r="AG3261" s="13" t="str">
        <f>VLOOKUP(D3261,[2]Reference!$Q:$U,4,FALSE)</f>
        <v>Fleet</v>
      </c>
      <c r="AH3261" s="13" t="str">
        <f>VLOOKUP(D3261,[2]Reference!$Q:$U,5,FALSE)</f>
        <v>LNER</v>
      </c>
      <c r="AI3261" s="14">
        <f t="shared" si="601"/>
        <v>0</v>
      </c>
      <c r="AJ3261" s="14">
        <f t="shared" si="602"/>
        <v>0</v>
      </c>
      <c r="AK3261" s="14">
        <f t="shared" si="603"/>
        <v>0</v>
      </c>
      <c r="AL3261" s="15">
        <f t="shared" si="604"/>
        <v>0</v>
      </c>
      <c r="AM3261" s="14">
        <f t="shared" si="605"/>
        <v>2</v>
      </c>
      <c r="AN3261" s="16">
        <f t="shared" si="606"/>
        <v>45843</v>
      </c>
      <c r="AO3261" s="17">
        <f>VLOOKUP(B3261,[2]Reference!D:E,2,1)</f>
        <v>202604</v>
      </c>
      <c r="AP3261" s="12" t="str">
        <f t="shared" si="607"/>
        <v>7</v>
      </c>
      <c r="AQ3261" s="18">
        <f t="shared" si="608"/>
        <v>0</v>
      </c>
      <c r="AR3261" s="18">
        <f t="shared" si="609"/>
        <v>0.14000000000000001</v>
      </c>
      <c r="AS3261" s="13" t="str">
        <f>VLOOKUP(D3261,[2]Reference!$Q:$U,3,FALSE)</f>
        <v>Other</v>
      </c>
      <c r="AT3261" s="13" t="str">
        <f>VLOOKUP(D3261,[2]Reference!Q:V,6,FALSE)</f>
        <v>Other</v>
      </c>
      <c r="AU3261" s="13" t="str">
        <f>VLOOKUP(D3261,[2]Reference!$Q:$U,2,FALSE)</f>
        <v>ISS - Contractors</v>
      </c>
      <c r="AV3261" s="19">
        <f t="shared" si="610"/>
        <v>45847</v>
      </c>
      <c r="AW3261" s="12" t="str">
        <f>+VLOOKUP(X3261,[2]Reference!BN:BO,2,FALSE)</f>
        <v>Depot</v>
      </c>
      <c r="AX3261" s="20" t="str">
        <f t="shared" si="611"/>
        <v>HB</v>
      </c>
      <c r="AY3261" s="20" t="str">
        <f>VLOOKUP(AX3261,[2]Reference!AH:AI,2,FALSE)</f>
        <v>LNER</v>
      </c>
      <c r="AZ3261" s="20" t="str">
        <f>VLOOKUP(D3261,[2]Reference!Q:V,6,FALSE)</f>
        <v>Other</v>
      </c>
      <c r="BA3261" s="20" t="str">
        <f>VLOOKUP(D3261,[2]Reference!Q:V,3,FALSE)</f>
        <v>Other</v>
      </c>
    </row>
    <row r="3262" spans="1:53" ht="13.5" x14ac:dyDescent="0.25">
      <c r="A3262" s="43" t="s">
        <v>11401</v>
      </c>
      <c r="B3262" s="44">
        <v>45840</v>
      </c>
      <c r="C3262" s="43" t="s">
        <v>54</v>
      </c>
      <c r="D3262" s="43" t="s">
        <v>92</v>
      </c>
      <c r="E3262" s="43" t="s">
        <v>93</v>
      </c>
      <c r="F3262" s="43" t="s">
        <v>92</v>
      </c>
      <c r="G3262" s="43" t="s">
        <v>121</v>
      </c>
      <c r="H3262" s="43" t="s">
        <v>339</v>
      </c>
      <c r="I3262" s="43" t="s">
        <v>694</v>
      </c>
      <c r="J3262" s="43" t="s">
        <v>695</v>
      </c>
      <c r="K3262" s="43" t="s">
        <v>1543</v>
      </c>
      <c r="L3262" s="43" t="s">
        <v>11402</v>
      </c>
      <c r="M3262" s="43" t="s">
        <v>305</v>
      </c>
      <c r="N3262" s="45">
        <v>82</v>
      </c>
      <c r="O3262" s="45">
        <v>30</v>
      </c>
      <c r="P3262" s="45">
        <v>52</v>
      </c>
      <c r="Q3262" s="45">
        <v>0</v>
      </c>
      <c r="R3262" s="45">
        <v>0</v>
      </c>
      <c r="S3262" s="45">
        <v>0</v>
      </c>
      <c r="T3262" s="45">
        <v>0</v>
      </c>
      <c r="U3262" s="45">
        <v>3</v>
      </c>
      <c r="V3262" s="45">
        <v>82</v>
      </c>
      <c r="W3262" s="43" t="s">
        <v>11403</v>
      </c>
      <c r="X3262" s="43" t="s">
        <v>80</v>
      </c>
      <c r="Y3262" s="43" t="s">
        <v>66</v>
      </c>
      <c r="Z3262" s="43" t="s">
        <v>10663</v>
      </c>
      <c r="AA3262" s="43" t="s">
        <v>10664</v>
      </c>
      <c r="AB3262" s="46">
        <v>0</v>
      </c>
      <c r="AC3262" s="46">
        <v>0</v>
      </c>
      <c r="AD3262" s="47">
        <v>2</v>
      </c>
      <c r="AE3262" s="47">
        <v>2</v>
      </c>
      <c r="AF3262" s="12" t="str">
        <f t="shared" si="600"/>
        <v>583968</v>
      </c>
      <c r="AG3262" s="13" t="str">
        <f>VLOOKUP(D3262,[2]Reference!$Q:$U,4,FALSE)</f>
        <v>Fleet</v>
      </c>
      <c r="AH3262" s="13" t="str">
        <f>VLOOKUP(D3262,[2]Reference!$Q:$U,5,FALSE)</f>
        <v>LNER</v>
      </c>
      <c r="AI3262" s="14">
        <f t="shared" si="601"/>
        <v>0</v>
      </c>
      <c r="AJ3262" s="14">
        <f t="shared" si="602"/>
        <v>0</v>
      </c>
      <c r="AK3262" s="14">
        <f t="shared" si="603"/>
        <v>0</v>
      </c>
      <c r="AL3262" s="15">
        <f t="shared" si="604"/>
        <v>2</v>
      </c>
      <c r="AM3262" s="14">
        <f t="shared" si="605"/>
        <v>82</v>
      </c>
      <c r="AN3262" s="16">
        <f t="shared" si="606"/>
        <v>45843</v>
      </c>
      <c r="AO3262" s="17">
        <f>VLOOKUP(B3262,[2]Reference!D:E,2,1)</f>
        <v>202604</v>
      </c>
      <c r="AP3262" s="12" t="str">
        <f t="shared" si="607"/>
        <v>7</v>
      </c>
      <c r="AQ3262" s="18">
        <f t="shared" si="608"/>
        <v>2</v>
      </c>
      <c r="AR3262" s="18">
        <f t="shared" si="609"/>
        <v>2</v>
      </c>
      <c r="AS3262" s="13" t="str">
        <f>VLOOKUP(D3262,[2]Reference!$Q:$U,3,FALSE)</f>
        <v>Azuma</v>
      </c>
      <c r="AT3262" s="13" t="str">
        <f>VLOOKUP(D3262,[2]Reference!Q:V,6,FALSE)</f>
        <v>Azuma</v>
      </c>
      <c r="AU3262" s="13" t="str">
        <f>VLOOKUP(D3262,[2]Reference!$Q:$U,2,FALSE)</f>
        <v>Hitachi - Class 801</v>
      </c>
      <c r="AV3262" s="19">
        <f t="shared" si="610"/>
        <v>45847</v>
      </c>
      <c r="AW3262" s="12" t="str">
        <f>+VLOOKUP(X3262,[2]Reference!BN:BO,2,FALSE)</f>
        <v>Fleet</v>
      </c>
      <c r="AX3262" s="20" t="str">
        <f t="shared" si="611"/>
        <v>HB</v>
      </c>
      <c r="AY3262" s="20" t="str">
        <f>VLOOKUP(AX3262,[2]Reference!AH:AI,2,FALSE)</f>
        <v>LNER</v>
      </c>
      <c r="AZ3262" s="20" t="str">
        <f>VLOOKUP(D3262,[2]Reference!Q:V,6,FALSE)</f>
        <v>Azuma</v>
      </c>
      <c r="BA3262" s="20" t="str">
        <f>VLOOKUP(D3262,[2]Reference!Q:V,3,FALSE)</f>
        <v>Azuma</v>
      </c>
    </row>
    <row r="3263" spans="1:53" ht="13.5" x14ac:dyDescent="0.25">
      <c r="A3263" s="43" t="s">
        <v>11404</v>
      </c>
      <c r="B3263" s="44">
        <v>45840</v>
      </c>
      <c r="C3263" s="43" t="s">
        <v>54</v>
      </c>
      <c r="D3263" s="43" t="s">
        <v>215</v>
      </c>
      <c r="E3263" s="43" t="s">
        <v>216</v>
      </c>
      <c r="F3263" s="43" t="s">
        <v>215</v>
      </c>
      <c r="G3263" s="43" t="s">
        <v>94</v>
      </c>
      <c r="H3263" s="43" t="s">
        <v>217</v>
      </c>
      <c r="I3263" s="43" t="s">
        <v>218</v>
      </c>
      <c r="J3263" s="43" t="s">
        <v>219</v>
      </c>
      <c r="K3263" s="43" t="s">
        <v>167</v>
      </c>
      <c r="L3263" s="43" t="s">
        <v>11405</v>
      </c>
      <c r="M3263" s="43" t="s">
        <v>347</v>
      </c>
      <c r="N3263" s="45">
        <v>3</v>
      </c>
      <c r="O3263" s="45">
        <v>3</v>
      </c>
      <c r="P3263" s="45">
        <v>0</v>
      </c>
      <c r="Q3263" s="45">
        <v>0</v>
      </c>
      <c r="R3263" s="45">
        <v>0</v>
      </c>
      <c r="S3263" s="45">
        <v>0</v>
      </c>
      <c r="T3263" s="45">
        <v>0</v>
      </c>
      <c r="U3263" s="45">
        <v>1</v>
      </c>
      <c r="V3263" s="45">
        <v>3</v>
      </c>
      <c r="W3263" s="43" t="s">
        <v>11406</v>
      </c>
      <c r="X3263" s="43" t="s">
        <v>119</v>
      </c>
      <c r="Y3263" s="43" t="s">
        <v>66</v>
      </c>
      <c r="Z3263" s="43" t="s">
        <v>10663</v>
      </c>
      <c r="AA3263" s="43" t="s">
        <v>10664</v>
      </c>
      <c r="AB3263" s="46">
        <v>0</v>
      </c>
      <c r="AC3263" s="46">
        <v>0</v>
      </c>
      <c r="AD3263" s="47">
        <v>0</v>
      </c>
      <c r="AE3263" s="47">
        <v>0</v>
      </c>
      <c r="AF3263" s="12" t="str">
        <f t="shared" si="600"/>
        <v>583988</v>
      </c>
      <c r="AG3263" s="13" t="str">
        <f>VLOOKUP(D3263,[2]Reference!$Q:$U,4,FALSE)</f>
        <v>Fleet</v>
      </c>
      <c r="AH3263" s="13" t="str">
        <f>VLOOKUP(D3263,[2]Reference!$Q:$U,5,FALSE)</f>
        <v>LNER</v>
      </c>
      <c r="AI3263" s="14">
        <f t="shared" si="601"/>
        <v>0</v>
      </c>
      <c r="AJ3263" s="14">
        <f t="shared" si="602"/>
        <v>0</v>
      </c>
      <c r="AK3263" s="14">
        <f t="shared" si="603"/>
        <v>0</v>
      </c>
      <c r="AL3263" s="15">
        <f t="shared" si="604"/>
        <v>0</v>
      </c>
      <c r="AM3263" s="14">
        <f t="shared" si="605"/>
        <v>3</v>
      </c>
      <c r="AN3263" s="16">
        <f t="shared" si="606"/>
        <v>45843</v>
      </c>
      <c r="AO3263" s="17">
        <f>VLOOKUP(B3263,[2]Reference!D:E,2,1)</f>
        <v>202604</v>
      </c>
      <c r="AP3263" s="12" t="str">
        <f t="shared" si="607"/>
        <v>7</v>
      </c>
      <c r="AQ3263" s="18">
        <f t="shared" si="608"/>
        <v>0</v>
      </c>
      <c r="AR3263" s="18">
        <f t="shared" si="609"/>
        <v>0</v>
      </c>
      <c r="AS3263" s="13" t="str">
        <f>VLOOKUP(D3263,[2]Reference!$Q:$U,3,FALSE)</f>
        <v>Other</v>
      </c>
      <c r="AT3263" s="13" t="str">
        <f>VLOOKUP(D3263,[2]Reference!Q:V,6,FALSE)</f>
        <v>Other</v>
      </c>
      <c r="AU3263" s="13" t="str">
        <f>VLOOKUP(D3263,[2]Reference!$Q:$U,2,FALSE)</f>
        <v>ISS - Contractors</v>
      </c>
      <c r="AV3263" s="19">
        <f t="shared" si="610"/>
        <v>45847</v>
      </c>
      <c r="AW3263" s="12" t="str">
        <f>+VLOOKUP(X3263,[2]Reference!BN:BO,2,FALSE)</f>
        <v>Depot</v>
      </c>
      <c r="AX3263" s="20" t="str">
        <f t="shared" si="611"/>
        <v>HB</v>
      </c>
      <c r="AY3263" s="20" t="str">
        <f>VLOOKUP(AX3263,[2]Reference!AH:AI,2,FALSE)</f>
        <v>LNER</v>
      </c>
      <c r="AZ3263" s="20" t="str">
        <f>VLOOKUP(D3263,[2]Reference!Q:V,6,FALSE)</f>
        <v>Other</v>
      </c>
      <c r="BA3263" s="20" t="str">
        <f>VLOOKUP(D3263,[2]Reference!Q:V,3,FALSE)</f>
        <v>Other</v>
      </c>
    </row>
    <row r="3264" spans="1:53" ht="13.5" x14ac:dyDescent="0.25">
      <c r="A3264" s="43" t="s">
        <v>11407</v>
      </c>
      <c r="B3264" s="44">
        <v>45841</v>
      </c>
      <c r="C3264" s="43" t="s">
        <v>54</v>
      </c>
      <c r="D3264" s="43" t="s">
        <v>92</v>
      </c>
      <c r="E3264" s="43" t="s">
        <v>93</v>
      </c>
      <c r="F3264" s="43" t="s">
        <v>92</v>
      </c>
      <c r="G3264" s="43" t="s">
        <v>146</v>
      </c>
      <c r="H3264" s="43" t="s">
        <v>198</v>
      </c>
      <c r="I3264" s="43" t="s">
        <v>209</v>
      </c>
      <c r="J3264" s="43" t="s">
        <v>210</v>
      </c>
      <c r="K3264" s="43" t="s">
        <v>1062</v>
      </c>
      <c r="L3264" s="43" t="s">
        <v>11408</v>
      </c>
      <c r="M3264" s="43" t="s">
        <v>4420</v>
      </c>
      <c r="N3264" s="45">
        <v>50</v>
      </c>
      <c r="O3264" s="45">
        <v>5</v>
      </c>
      <c r="P3264" s="45">
        <v>45</v>
      </c>
      <c r="Q3264" s="45">
        <v>1</v>
      </c>
      <c r="R3264" s="45">
        <v>0</v>
      </c>
      <c r="S3264" s="45">
        <v>0</v>
      </c>
      <c r="T3264" s="45">
        <v>0</v>
      </c>
      <c r="U3264" s="45">
        <v>9</v>
      </c>
      <c r="V3264" s="45">
        <v>110</v>
      </c>
      <c r="W3264" s="43" t="s">
        <v>11409</v>
      </c>
      <c r="X3264" s="43" t="s">
        <v>119</v>
      </c>
      <c r="Y3264" s="43" t="s">
        <v>66</v>
      </c>
      <c r="Z3264" s="43" t="s">
        <v>10663</v>
      </c>
      <c r="AA3264" s="43" t="s">
        <v>10664</v>
      </c>
      <c r="AB3264" s="46">
        <v>1</v>
      </c>
      <c r="AC3264" s="46">
        <v>0</v>
      </c>
      <c r="AD3264" s="47">
        <v>1</v>
      </c>
      <c r="AE3264" s="47">
        <v>2.31</v>
      </c>
      <c r="AF3264" s="12" t="str">
        <f t="shared" si="600"/>
        <v>585276</v>
      </c>
      <c r="AG3264" s="13" t="str">
        <f>VLOOKUP(D3264,[2]Reference!$Q:$U,4,FALSE)</f>
        <v>Fleet</v>
      </c>
      <c r="AH3264" s="13" t="str">
        <f>VLOOKUP(D3264,[2]Reference!$Q:$U,5,FALSE)</f>
        <v>LNER</v>
      </c>
      <c r="AI3264" s="14">
        <f t="shared" si="601"/>
        <v>1</v>
      </c>
      <c r="AJ3264" s="14">
        <f t="shared" si="602"/>
        <v>0</v>
      </c>
      <c r="AK3264" s="14">
        <f t="shared" si="603"/>
        <v>1</v>
      </c>
      <c r="AL3264" s="15">
        <f t="shared" si="604"/>
        <v>0</v>
      </c>
      <c r="AM3264" s="14">
        <f t="shared" si="605"/>
        <v>50</v>
      </c>
      <c r="AN3264" s="16">
        <f t="shared" si="606"/>
        <v>45843</v>
      </c>
      <c r="AO3264" s="17">
        <f>VLOOKUP(B3264,[2]Reference!D:E,2,1)</f>
        <v>202604</v>
      </c>
      <c r="AP3264" s="12" t="str">
        <f t="shared" si="607"/>
        <v>7</v>
      </c>
      <c r="AQ3264" s="18">
        <f t="shared" si="608"/>
        <v>1</v>
      </c>
      <c r="AR3264" s="18">
        <f t="shared" si="609"/>
        <v>2.31</v>
      </c>
      <c r="AS3264" s="13" t="str">
        <f>VLOOKUP(D3264,[2]Reference!$Q:$U,3,FALSE)</f>
        <v>Azuma</v>
      </c>
      <c r="AT3264" s="13" t="str">
        <f>VLOOKUP(D3264,[2]Reference!Q:V,6,FALSE)</f>
        <v>Azuma</v>
      </c>
      <c r="AU3264" s="13" t="str">
        <f>VLOOKUP(D3264,[2]Reference!$Q:$U,2,FALSE)</f>
        <v>Hitachi - Class 801</v>
      </c>
      <c r="AV3264" s="19">
        <f t="shared" si="610"/>
        <v>45848</v>
      </c>
      <c r="AW3264" s="12" t="str">
        <f>+VLOOKUP(X3264,[2]Reference!BN:BO,2,FALSE)</f>
        <v>Depot</v>
      </c>
      <c r="AX3264" s="20" t="str">
        <f t="shared" si="611"/>
        <v>HB</v>
      </c>
      <c r="AY3264" s="20" t="str">
        <f>VLOOKUP(AX3264,[2]Reference!AH:AI,2,FALSE)</f>
        <v>LNER</v>
      </c>
      <c r="AZ3264" s="20" t="str">
        <f>VLOOKUP(D3264,[2]Reference!Q:V,6,FALSE)</f>
        <v>Azuma</v>
      </c>
      <c r="BA3264" s="20" t="str">
        <f>VLOOKUP(D3264,[2]Reference!Q:V,3,FALSE)</f>
        <v>Azuma</v>
      </c>
    </row>
    <row r="3265" spans="1:53" ht="13.5" x14ac:dyDescent="0.25">
      <c r="A3265" s="43" t="s">
        <v>11410</v>
      </c>
      <c r="B3265" s="44">
        <v>45841</v>
      </c>
      <c r="C3265" s="43" t="s">
        <v>54</v>
      </c>
      <c r="D3265" s="43" t="s">
        <v>55</v>
      </c>
      <c r="E3265" s="43" t="s">
        <v>56</v>
      </c>
      <c r="F3265" s="43" t="s">
        <v>55</v>
      </c>
      <c r="G3265" s="43" t="s">
        <v>146</v>
      </c>
      <c r="H3265" s="43" t="s">
        <v>198</v>
      </c>
      <c r="I3265" s="43" t="s">
        <v>209</v>
      </c>
      <c r="J3265" s="43" t="s">
        <v>210</v>
      </c>
      <c r="K3265" s="43" t="s">
        <v>2209</v>
      </c>
      <c r="L3265" s="43" t="s">
        <v>11411</v>
      </c>
      <c r="M3265" s="43" t="s">
        <v>212</v>
      </c>
      <c r="N3265" s="45">
        <v>0</v>
      </c>
      <c r="O3265" s="45">
        <v>0</v>
      </c>
      <c r="P3265" s="45">
        <v>0</v>
      </c>
      <c r="Q3265" s="45">
        <v>0</v>
      </c>
      <c r="R3265" s="45">
        <v>1</v>
      </c>
      <c r="S3265" s="45">
        <v>1</v>
      </c>
      <c r="T3265" s="45">
        <v>0</v>
      </c>
      <c r="U3265" s="45">
        <v>2</v>
      </c>
      <c r="V3265" s="45">
        <v>12</v>
      </c>
      <c r="W3265" s="43" t="s">
        <v>11412</v>
      </c>
      <c r="X3265" s="43" t="s">
        <v>119</v>
      </c>
      <c r="Y3265" s="43" t="s">
        <v>66</v>
      </c>
      <c r="Z3265" s="43" t="s">
        <v>10663</v>
      </c>
      <c r="AA3265" s="43" t="s">
        <v>10664</v>
      </c>
      <c r="AB3265" s="46">
        <v>0</v>
      </c>
      <c r="AC3265" s="46">
        <v>2</v>
      </c>
      <c r="AD3265" s="47">
        <v>2</v>
      </c>
      <c r="AE3265" s="47">
        <v>2</v>
      </c>
      <c r="AF3265" s="12" t="str">
        <f t="shared" si="600"/>
        <v>585955</v>
      </c>
      <c r="AG3265" s="13" t="str">
        <f>VLOOKUP(D3265,[2]Reference!$Q:$U,4,FALSE)</f>
        <v>Fleet</v>
      </c>
      <c r="AH3265" s="13" t="str">
        <f>VLOOKUP(D3265,[2]Reference!$Q:$U,5,FALSE)</f>
        <v>LNER</v>
      </c>
      <c r="AI3265" s="14">
        <f t="shared" si="601"/>
        <v>0</v>
      </c>
      <c r="AJ3265" s="14">
        <f t="shared" si="602"/>
        <v>1</v>
      </c>
      <c r="AK3265" s="14">
        <f t="shared" si="603"/>
        <v>1</v>
      </c>
      <c r="AL3265" s="15">
        <f t="shared" si="604"/>
        <v>1</v>
      </c>
      <c r="AM3265" s="14">
        <f t="shared" si="605"/>
        <v>0</v>
      </c>
      <c r="AN3265" s="16">
        <f t="shared" si="606"/>
        <v>45843</v>
      </c>
      <c r="AO3265" s="17">
        <f>VLOOKUP(B3265,[2]Reference!D:E,2,1)</f>
        <v>202604</v>
      </c>
      <c r="AP3265" s="12" t="str">
        <f t="shared" si="607"/>
        <v>7</v>
      </c>
      <c r="AQ3265" s="18">
        <f t="shared" si="608"/>
        <v>2</v>
      </c>
      <c r="AR3265" s="18">
        <f t="shared" si="609"/>
        <v>2</v>
      </c>
      <c r="AS3265" s="13" t="str">
        <f>VLOOKUP(D3265,[2]Reference!$Q:$U,3,FALSE)</f>
        <v>Azuma</v>
      </c>
      <c r="AT3265" s="13" t="str">
        <f>VLOOKUP(D3265,[2]Reference!Q:V,6,FALSE)</f>
        <v>Azuma</v>
      </c>
      <c r="AU3265" s="13" t="str">
        <f>VLOOKUP(D3265,[2]Reference!$Q:$U,2,FALSE)</f>
        <v>Hitachi - Class 800</v>
      </c>
      <c r="AV3265" s="19">
        <f t="shared" si="610"/>
        <v>45848</v>
      </c>
      <c r="AW3265" s="12" t="str">
        <f>+VLOOKUP(X3265,[2]Reference!BN:BO,2,FALSE)</f>
        <v>Depot</v>
      </c>
      <c r="AX3265" s="20" t="str">
        <f t="shared" si="611"/>
        <v>HB</v>
      </c>
      <c r="AY3265" s="20" t="str">
        <f>VLOOKUP(AX3265,[2]Reference!AH:AI,2,FALSE)</f>
        <v>LNER</v>
      </c>
      <c r="AZ3265" s="20" t="str">
        <f>VLOOKUP(D3265,[2]Reference!Q:V,6,FALSE)</f>
        <v>Azuma</v>
      </c>
      <c r="BA3265" s="20" t="str">
        <f>VLOOKUP(D3265,[2]Reference!Q:V,3,FALSE)</f>
        <v>Azuma</v>
      </c>
    </row>
    <row r="3266" spans="1:53" ht="13.5" x14ac:dyDescent="0.25">
      <c r="A3266" s="43" t="s">
        <v>11413</v>
      </c>
      <c r="B3266" s="44">
        <v>45841</v>
      </c>
      <c r="C3266" s="43" t="s">
        <v>54</v>
      </c>
      <c r="D3266" s="43" t="s">
        <v>536</v>
      </c>
      <c r="E3266" s="43" t="s">
        <v>537</v>
      </c>
      <c r="F3266" s="43" t="s">
        <v>536</v>
      </c>
      <c r="G3266" s="43" t="s">
        <v>154</v>
      </c>
      <c r="H3266" s="43" t="s">
        <v>73</v>
      </c>
      <c r="I3266" s="43" t="s">
        <v>2299</v>
      </c>
      <c r="J3266" s="43" t="s">
        <v>2300</v>
      </c>
      <c r="K3266" s="43" t="s">
        <v>155</v>
      </c>
      <c r="L3266" s="43" t="s">
        <v>10939</v>
      </c>
      <c r="M3266" s="43" t="s">
        <v>324</v>
      </c>
      <c r="N3266" s="45">
        <v>6</v>
      </c>
      <c r="O3266" s="45">
        <v>4</v>
      </c>
      <c r="P3266" s="45">
        <v>2</v>
      </c>
      <c r="Q3266" s="45">
        <v>0</v>
      </c>
      <c r="R3266" s="45">
        <v>0</v>
      </c>
      <c r="S3266" s="45">
        <v>0</v>
      </c>
      <c r="T3266" s="45">
        <v>0</v>
      </c>
      <c r="U3266" s="45">
        <v>2</v>
      </c>
      <c r="V3266" s="45">
        <v>6</v>
      </c>
      <c r="W3266" s="43" t="s">
        <v>11414</v>
      </c>
      <c r="X3266" s="43" t="s">
        <v>80</v>
      </c>
      <c r="Y3266" s="43" t="s">
        <v>66</v>
      </c>
      <c r="Z3266" s="43" t="s">
        <v>10663</v>
      </c>
      <c r="AA3266" s="43" t="s">
        <v>10664</v>
      </c>
      <c r="AB3266" s="46">
        <v>0</v>
      </c>
      <c r="AC3266" s="46">
        <v>0</v>
      </c>
      <c r="AD3266" s="47">
        <v>0</v>
      </c>
      <c r="AE3266" s="47">
        <v>0</v>
      </c>
      <c r="AF3266" s="12" t="str">
        <f t="shared" ref="AF3266:AF3329" si="612">LEFT(A3266,6)</f>
        <v>586174</v>
      </c>
      <c r="AG3266" s="13" t="str">
        <f>VLOOKUP(D3266,[2]Reference!$Q:$U,4,FALSE)</f>
        <v>Fleet</v>
      </c>
      <c r="AH3266" s="13" t="str">
        <f>VLOOKUP(D3266,[2]Reference!$Q:$U,5,FALSE)</f>
        <v>LNER</v>
      </c>
      <c r="AI3266" s="14">
        <f t="shared" ref="AI3266:AI3329" si="613">+AB3266</f>
        <v>0</v>
      </c>
      <c r="AJ3266" s="14">
        <f t="shared" ref="AJ3266:AJ3329" si="614">+AC3266/2</f>
        <v>0</v>
      </c>
      <c r="AK3266" s="14">
        <f t="shared" ref="AK3266:AK3329" si="615">SUM(AI3266:AJ3266)</f>
        <v>0</v>
      </c>
      <c r="AL3266" s="15">
        <f t="shared" ref="AL3266:AL3329" si="616">+AD3266-AK3266</f>
        <v>0</v>
      </c>
      <c r="AM3266" s="14">
        <f t="shared" ref="AM3266:AM3329" si="617">+N3266</f>
        <v>6</v>
      </c>
      <c r="AN3266" s="16">
        <f t="shared" ref="AN3266:AN3329" si="618">B3266+(7-WEEKDAY(B3266))</f>
        <v>45843</v>
      </c>
      <c r="AO3266" s="17">
        <f>VLOOKUP(B3266,[2]Reference!D:E,2,1)</f>
        <v>202604</v>
      </c>
      <c r="AP3266" s="12" t="str">
        <f t="shared" ref="AP3266:AP3329" si="619">LEFT(X3266,1)</f>
        <v>7</v>
      </c>
      <c r="AQ3266" s="18">
        <f t="shared" ref="AQ3266:AQ3329" si="620">+AD3266</f>
        <v>0</v>
      </c>
      <c r="AR3266" s="18">
        <f t="shared" ref="AR3266:AR3329" si="621">+AE3266</f>
        <v>0</v>
      </c>
      <c r="AS3266" s="13" t="str">
        <f>VLOOKUP(D3266,[2]Reference!$Q:$U,3,FALSE)</f>
        <v>IC225</v>
      </c>
      <c r="AT3266" s="13" t="str">
        <f>VLOOKUP(D3266,[2]Reference!Q:V,6,FALSE)</f>
        <v>IC225</v>
      </c>
      <c r="AU3266" s="13" t="str">
        <f>VLOOKUP(D3266,[2]Reference!$Q:$U,2,FALSE)</f>
        <v>MK4 DVT</v>
      </c>
      <c r="AV3266" s="19">
        <f t="shared" ref="AV3266:AV3329" si="622">+B3266+7</f>
        <v>45848</v>
      </c>
      <c r="AW3266" s="12" t="str">
        <f>+VLOOKUP(X3266,[2]Reference!BN:BO,2,FALSE)</f>
        <v>Fleet</v>
      </c>
      <c r="AX3266" s="20" t="str">
        <f t="shared" ref="AX3266:AX3329" si="623">MID(F3266,2,2)</f>
        <v>HB</v>
      </c>
      <c r="AY3266" s="20" t="str">
        <f>VLOOKUP(AX3266,[2]Reference!AH:AI,2,FALSE)</f>
        <v>LNER</v>
      </c>
      <c r="AZ3266" s="20" t="str">
        <f>VLOOKUP(D3266,[2]Reference!Q:V,6,FALSE)</f>
        <v>IC225</v>
      </c>
      <c r="BA3266" s="20" t="str">
        <f>VLOOKUP(D3266,[2]Reference!Q:V,3,FALSE)</f>
        <v>IC225</v>
      </c>
    </row>
    <row r="3267" spans="1:53" ht="13.5" x14ac:dyDescent="0.25">
      <c r="A3267" s="43" t="s">
        <v>11415</v>
      </c>
      <c r="B3267" s="44">
        <v>45842</v>
      </c>
      <c r="C3267" s="43" t="s">
        <v>54</v>
      </c>
      <c r="D3267" s="43" t="s">
        <v>92</v>
      </c>
      <c r="E3267" s="43" t="s">
        <v>93</v>
      </c>
      <c r="F3267" s="43" t="s">
        <v>92</v>
      </c>
      <c r="G3267" s="43" t="s">
        <v>121</v>
      </c>
      <c r="H3267" s="43" t="s">
        <v>73</v>
      </c>
      <c r="I3267" s="43" t="s">
        <v>1242</v>
      </c>
      <c r="J3267" s="43" t="s">
        <v>1243</v>
      </c>
      <c r="K3267" s="43" t="s">
        <v>124</v>
      </c>
      <c r="L3267" s="43" t="s">
        <v>11416</v>
      </c>
      <c r="M3267" s="43" t="s">
        <v>126</v>
      </c>
      <c r="N3267" s="45">
        <v>16</v>
      </c>
      <c r="O3267" s="45">
        <v>7</v>
      </c>
      <c r="P3267" s="45">
        <v>9</v>
      </c>
      <c r="Q3267" s="45">
        <v>0</v>
      </c>
      <c r="R3267" s="45">
        <v>0</v>
      </c>
      <c r="S3267" s="45">
        <v>0</v>
      </c>
      <c r="T3267" s="45">
        <v>0</v>
      </c>
      <c r="U3267" s="45">
        <v>1</v>
      </c>
      <c r="V3267" s="45">
        <v>16</v>
      </c>
      <c r="W3267" s="43" t="s">
        <v>11417</v>
      </c>
      <c r="X3267" s="43" t="s">
        <v>80</v>
      </c>
      <c r="Y3267" s="43" t="s">
        <v>66</v>
      </c>
      <c r="Z3267" s="43" t="s">
        <v>10663</v>
      </c>
      <c r="AA3267" s="43" t="s">
        <v>10664</v>
      </c>
      <c r="AB3267" s="46">
        <v>0</v>
      </c>
      <c r="AC3267" s="46">
        <v>0</v>
      </c>
      <c r="AD3267" s="47">
        <v>0</v>
      </c>
      <c r="AE3267" s="47">
        <v>0</v>
      </c>
      <c r="AF3267" s="12" t="str">
        <f t="shared" si="612"/>
        <v>588615</v>
      </c>
      <c r="AG3267" s="13" t="str">
        <f>VLOOKUP(D3267,[2]Reference!$Q:$U,4,FALSE)</f>
        <v>Fleet</v>
      </c>
      <c r="AH3267" s="13" t="str">
        <f>VLOOKUP(D3267,[2]Reference!$Q:$U,5,FALSE)</f>
        <v>LNER</v>
      </c>
      <c r="AI3267" s="14">
        <f t="shared" si="613"/>
        <v>0</v>
      </c>
      <c r="AJ3267" s="14">
        <f t="shared" si="614"/>
        <v>0</v>
      </c>
      <c r="AK3267" s="14">
        <f t="shared" si="615"/>
        <v>0</v>
      </c>
      <c r="AL3267" s="15">
        <f t="shared" si="616"/>
        <v>0</v>
      </c>
      <c r="AM3267" s="14">
        <f t="shared" si="617"/>
        <v>16</v>
      </c>
      <c r="AN3267" s="16">
        <f t="shared" si="618"/>
        <v>45843</v>
      </c>
      <c r="AO3267" s="17">
        <f>VLOOKUP(B3267,[2]Reference!D:E,2,1)</f>
        <v>202604</v>
      </c>
      <c r="AP3267" s="12" t="str">
        <f t="shared" si="619"/>
        <v>7</v>
      </c>
      <c r="AQ3267" s="18">
        <f t="shared" si="620"/>
        <v>0</v>
      </c>
      <c r="AR3267" s="18">
        <f t="shared" si="621"/>
        <v>0</v>
      </c>
      <c r="AS3267" s="13" t="str">
        <f>VLOOKUP(D3267,[2]Reference!$Q:$U,3,FALSE)</f>
        <v>Azuma</v>
      </c>
      <c r="AT3267" s="13" t="str">
        <f>VLOOKUP(D3267,[2]Reference!Q:V,6,FALSE)</f>
        <v>Azuma</v>
      </c>
      <c r="AU3267" s="13" t="str">
        <f>VLOOKUP(D3267,[2]Reference!$Q:$U,2,FALSE)</f>
        <v>Hitachi - Class 801</v>
      </c>
      <c r="AV3267" s="19">
        <f t="shared" si="622"/>
        <v>45849</v>
      </c>
      <c r="AW3267" s="12" t="str">
        <f>+VLOOKUP(X3267,[2]Reference!BN:BO,2,FALSE)</f>
        <v>Fleet</v>
      </c>
      <c r="AX3267" s="20" t="str">
        <f t="shared" si="623"/>
        <v>HB</v>
      </c>
      <c r="AY3267" s="20" t="str">
        <f>VLOOKUP(AX3267,[2]Reference!AH:AI,2,FALSE)</f>
        <v>LNER</v>
      </c>
      <c r="AZ3267" s="20" t="str">
        <f>VLOOKUP(D3267,[2]Reference!Q:V,6,FALSE)</f>
        <v>Azuma</v>
      </c>
      <c r="BA3267" s="20" t="str">
        <f>VLOOKUP(D3267,[2]Reference!Q:V,3,FALSE)</f>
        <v>Azuma</v>
      </c>
    </row>
    <row r="3268" spans="1:53" ht="13.5" x14ac:dyDescent="0.25">
      <c r="A3268" s="43" t="s">
        <v>11418</v>
      </c>
      <c r="B3268" s="44">
        <v>45842</v>
      </c>
      <c r="C3268" s="43" t="s">
        <v>54</v>
      </c>
      <c r="D3268" s="43" t="s">
        <v>70</v>
      </c>
      <c r="E3268" s="43" t="s">
        <v>71</v>
      </c>
      <c r="F3268" s="43" t="s">
        <v>70</v>
      </c>
      <c r="G3268" s="43" t="s">
        <v>129</v>
      </c>
      <c r="H3268" s="43" t="s">
        <v>237</v>
      </c>
      <c r="I3268" s="43" t="s">
        <v>1024</v>
      </c>
      <c r="J3268" s="43" t="s">
        <v>1025</v>
      </c>
      <c r="K3268" s="43" t="s">
        <v>893</v>
      </c>
      <c r="L3268" s="43" t="s">
        <v>11419</v>
      </c>
      <c r="M3268" s="43" t="s">
        <v>324</v>
      </c>
      <c r="N3268" s="45">
        <v>5</v>
      </c>
      <c r="O3268" s="45">
        <v>5</v>
      </c>
      <c r="P3268" s="45">
        <v>0</v>
      </c>
      <c r="Q3268" s="45">
        <v>0</v>
      </c>
      <c r="R3268" s="45">
        <v>0</v>
      </c>
      <c r="S3268" s="45">
        <v>0</v>
      </c>
      <c r="T3268" s="45">
        <v>0</v>
      </c>
      <c r="U3268" s="45">
        <v>1</v>
      </c>
      <c r="V3268" s="45">
        <v>5</v>
      </c>
      <c r="W3268" s="43" t="s">
        <v>11420</v>
      </c>
      <c r="X3268" s="43" t="s">
        <v>80</v>
      </c>
      <c r="Y3268" s="43" t="s">
        <v>66</v>
      </c>
      <c r="Z3268" s="43" t="s">
        <v>10663</v>
      </c>
      <c r="AA3268" s="43" t="s">
        <v>10664</v>
      </c>
      <c r="AB3268" s="46">
        <v>0</v>
      </c>
      <c r="AC3268" s="46">
        <v>0</v>
      </c>
      <c r="AD3268" s="47">
        <v>0</v>
      </c>
      <c r="AE3268" s="47">
        <v>0</v>
      </c>
      <c r="AF3268" s="12" t="str">
        <f t="shared" si="612"/>
        <v>588914</v>
      </c>
      <c r="AG3268" s="13" t="str">
        <f>VLOOKUP(D3268,[2]Reference!$Q:$U,4,FALSE)</f>
        <v>Fleet</v>
      </c>
      <c r="AH3268" s="13" t="str">
        <f>VLOOKUP(D3268,[2]Reference!$Q:$U,5,FALSE)</f>
        <v>LNER</v>
      </c>
      <c r="AI3268" s="14">
        <f t="shared" si="613"/>
        <v>0</v>
      </c>
      <c r="AJ3268" s="14">
        <f t="shared" si="614"/>
        <v>0</v>
      </c>
      <c r="AK3268" s="14">
        <f t="shared" si="615"/>
        <v>0</v>
      </c>
      <c r="AL3268" s="15">
        <f t="shared" si="616"/>
        <v>0</v>
      </c>
      <c r="AM3268" s="14">
        <f t="shared" si="617"/>
        <v>5</v>
      </c>
      <c r="AN3268" s="16">
        <f t="shared" si="618"/>
        <v>45843</v>
      </c>
      <c r="AO3268" s="17">
        <f>VLOOKUP(B3268,[2]Reference!D:E,2,1)</f>
        <v>202604</v>
      </c>
      <c r="AP3268" s="12" t="str">
        <f t="shared" si="619"/>
        <v>7</v>
      </c>
      <c r="AQ3268" s="18">
        <f t="shared" si="620"/>
        <v>0</v>
      </c>
      <c r="AR3268" s="18">
        <f t="shared" si="621"/>
        <v>0</v>
      </c>
      <c r="AS3268" s="13" t="str">
        <f>VLOOKUP(D3268,[2]Reference!$Q:$U,3,FALSE)</f>
        <v>IC225</v>
      </c>
      <c r="AT3268" s="13" t="str">
        <f>VLOOKUP(D3268,[2]Reference!Q:V,6,FALSE)</f>
        <v>IC225</v>
      </c>
      <c r="AU3268" s="13" t="str">
        <f>VLOOKUP(D3268,[2]Reference!$Q:$U,2,FALSE)</f>
        <v>Cl 91 Loco</v>
      </c>
      <c r="AV3268" s="19">
        <f t="shared" si="622"/>
        <v>45849</v>
      </c>
      <c r="AW3268" s="12" t="str">
        <f>+VLOOKUP(X3268,[2]Reference!BN:BO,2,FALSE)</f>
        <v>Fleet</v>
      </c>
      <c r="AX3268" s="20" t="str">
        <f t="shared" si="623"/>
        <v>HB</v>
      </c>
      <c r="AY3268" s="20" t="str">
        <f>VLOOKUP(AX3268,[2]Reference!AH:AI,2,FALSE)</f>
        <v>LNER</v>
      </c>
      <c r="AZ3268" s="20" t="str">
        <f>VLOOKUP(D3268,[2]Reference!Q:V,6,FALSE)</f>
        <v>IC225</v>
      </c>
      <c r="BA3268" s="20" t="str">
        <f>VLOOKUP(D3268,[2]Reference!Q:V,3,FALSE)</f>
        <v>IC225</v>
      </c>
    </row>
    <row r="3269" spans="1:53" ht="13.5" x14ac:dyDescent="0.25">
      <c r="A3269" s="43" t="s">
        <v>11421</v>
      </c>
      <c r="B3269" s="44">
        <v>45842</v>
      </c>
      <c r="C3269" s="43" t="s">
        <v>54</v>
      </c>
      <c r="D3269" s="43" t="s">
        <v>161</v>
      </c>
      <c r="E3269" s="43" t="s">
        <v>162</v>
      </c>
      <c r="F3269" s="43" t="s">
        <v>161</v>
      </c>
      <c r="G3269" s="43" t="s">
        <v>146</v>
      </c>
      <c r="H3269" s="43" t="s">
        <v>95</v>
      </c>
      <c r="I3269" s="43" t="s">
        <v>147</v>
      </c>
      <c r="J3269" s="43" t="s">
        <v>148</v>
      </c>
      <c r="K3269" s="43" t="s">
        <v>201</v>
      </c>
      <c r="L3269" s="43" t="s">
        <v>11422</v>
      </c>
      <c r="M3269" s="43" t="s">
        <v>324</v>
      </c>
      <c r="N3269" s="45">
        <v>23</v>
      </c>
      <c r="O3269" s="45">
        <v>9</v>
      </c>
      <c r="P3269" s="45">
        <v>14</v>
      </c>
      <c r="Q3269" s="45">
        <v>0</v>
      </c>
      <c r="R3269" s="45">
        <v>0</v>
      </c>
      <c r="S3269" s="45">
        <v>0</v>
      </c>
      <c r="T3269" s="45">
        <v>0</v>
      </c>
      <c r="U3269" s="45">
        <v>6</v>
      </c>
      <c r="V3269" s="45">
        <v>23</v>
      </c>
      <c r="W3269" s="43" t="s">
        <v>11423</v>
      </c>
      <c r="X3269" s="43" t="s">
        <v>80</v>
      </c>
      <c r="Y3269" s="43" t="s">
        <v>66</v>
      </c>
      <c r="Z3269" s="43" t="s">
        <v>10663</v>
      </c>
      <c r="AA3269" s="43" t="s">
        <v>10664</v>
      </c>
      <c r="AB3269" s="46">
        <v>0</v>
      </c>
      <c r="AC3269" s="46">
        <v>0</v>
      </c>
      <c r="AD3269" s="47">
        <v>0</v>
      </c>
      <c r="AE3269" s="47">
        <v>0.5</v>
      </c>
      <c r="AF3269" s="12" t="str">
        <f t="shared" si="612"/>
        <v>589547</v>
      </c>
      <c r="AG3269" s="13" t="str">
        <f>VLOOKUP(D3269,[2]Reference!$Q:$U,4,FALSE)</f>
        <v>Fleet</v>
      </c>
      <c r="AH3269" s="13" t="str">
        <f>VLOOKUP(D3269,[2]Reference!$Q:$U,5,FALSE)</f>
        <v>LNER</v>
      </c>
      <c r="AI3269" s="14">
        <f t="shared" si="613"/>
        <v>0</v>
      </c>
      <c r="AJ3269" s="14">
        <f t="shared" si="614"/>
        <v>0</v>
      </c>
      <c r="AK3269" s="14">
        <f t="shared" si="615"/>
        <v>0</v>
      </c>
      <c r="AL3269" s="15">
        <f t="shared" si="616"/>
        <v>0</v>
      </c>
      <c r="AM3269" s="14">
        <f t="shared" si="617"/>
        <v>23</v>
      </c>
      <c r="AN3269" s="16">
        <f t="shared" si="618"/>
        <v>45843</v>
      </c>
      <c r="AO3269" s="17">
        <f>VLOOKUP(B3269,[2]Reference!D:E,2,1)</f>
        <v>202604</v>
      </c>
      <c r="AP3269" s="12" t="str">
        <f t="shared" si="619"/>
        <v>7</v>
      </c>
      <c r="AQ3269" s="18">
        <f t="shared" si="620"/>
        <v>0</v>
      </c>
      <c r="AR3269" s="18">
        <f t="shared" si="621"/>
        <v>0.5</v>
      </c>
      <c r="AS3269" s="13" t="str">
        <f>VLOOKUP(D3269,[2]Reference!$Q:$U,3,FALSE)</f>
        <v>IC225</v>
      </c>
      <c r="AT3269" s="13" t="str">
        <f>VLOOKUP(D3269,[2]Reference!Q:V,6,FALSE)</f>
        <v>IC225</v>
      </c>
      <c r="AU3269" s="13" t="str">
        <f>VLOOKUP(D3269,[2]Reference!$Q:$U,2,FALSE)</f>
        <v>MK4 Coach</v>
      </c>
      <c r="AV3269" s="19">
        <f t="shared" si="622"/>
        <v>45849</v>
      </c>
      <c r="AW3269" s="12" t="str">
        <f>+VLOOKUP(X3269,[2]Reference!BN:BO,2,FALSE)</f>
        <v>Fleet</v>
      </c>
      <c r="AX3269" s="20" t="str">
        <f t="shared" si="623"/>
        <v>HB</v>
      </c>
      <c r="AY3269" s="20" t="str">
        <f>VLOOKUP(AX3269,[2]Reference!AH:AI,2,FALSE)</f>
        <v>LNER</v>
      </c>
      <c r="AZ3269" s="20" t="str">
        <f>VLOOKUP(D3269,[2]Reference!Q:V,6,FALSE)</f>
        <v>IC225</v>
      </c>
      <c r="BA3269" s="20" t="str">
        <f>VLOOKUP(D3269,[2]Reference!Q:V,3,FALSE)</f>
        <v>IC225</v>
      </c>
    </row>
    <row r="3270" spans="1:53" ht="13.5" x14ac:dyDescent="0.25">
      <c r="A3270" s="43" t="s">
        <v>11424</v>
      </c>
      <c r="B3270" s="44">
        <v>45842</v>
      </c>
      <c r="C3270" s="43" t="s">
        <v>54</v>
      </c>
      <c r="D3270" s="43" t="s">
        <v>70</v>
      </c>
      <c r="E3270" s="43" t="s">
        <v>71</v>
      </c>
      <c r="F3270" s="43" t="s">
        <v>70</v>
      </c>
      <c r="G3270" s="43" t="s">
        <v>72</v>
      </c>
      <c r="H3270" s="43" t="s">
        <v>339</v>
      </c>
      <c r="I3270" s="43" t="s">
        <v>340</v>
      </c>
      <c r="J3270" s="43" t="s">
        <v>341</v>
      </c>
      <c r="K3270" s="43" t="s">
        <v>261</v>
      </c>
      <c r="L3270" s="43" t="s">
        <v>9004</v>
      </c>
      <c r="M3270" s="43" t="s">
        <v>107</v>
      </c>
      <c r="N3270" s="45">
        <v>23</v>
      </c>
      <c r="O3270" s="45">
        <v>0</v>
      </c>
      <c r="P3270" s="45">
        <v>23</v>
      </c>
      <c r="Q3270" s="45">
        <v>2</v>
      </c>
      <c r="R3270" s="45">
        <v>0</v>
      </c>
      <c r="S3270" s="45">
        <v>0</v>
      </c>
      <c r="T3270" s="45">
        <v>0</v>
      </c>
      <c r="U3270" s="45">
        <v>5</v>
      </c>
      <c r="V3270" s="45">
        <v>143</v>
      </c>
      <c r="W3270" s="43" t="s">
        <v>11425</v>
      </c>
      <c r="X3270" s="43" t="s">
        <v>80</v>
      </c>
      <c r="Y3270" s="43" t="s">
        <v>66</v>
      </c>
      <c r="Z3270" s="43" t="s">
        <v>10663</v>
      </c>
      <c r="AA3270" s="43" t="s">
        <v>10664</v>
      </c>
      <c r="AB3270" s="46">
        <v>2</v>
      </c>
      <c r="AC3270" s="46">
        <v>0</v>
      </c>
      <c r="AD3270" s="47">
        <v>2</v>
      </c>
      <c r="AE3270" s="47">
        <v>4.5</v>
      </c>
      <c r="AF3270" s="12" t="str">
        <f t="shared" si="612"/>
        <v>589828</v>
      </c>
      <c r="AG3270" s="13" t="str">
        <f>VLOOKUP(D3270,[2]Reference!$Q:$U,4,FALSE)</f>
        <v>Fleet</v>
      </c>
      <c r="AH3270" s="13" t="str">
        <f>VLOOKUP(D3270,[2]Reference!$Q:$U,5,FALSE)</f>
        <v>LNER</v>
      </c>
      <c r="AI3270" s="14">
        <f t="shared" si="613"/>
        <v>2</v>
      </c>
      <c r="AJ3270" s="14">
        <f t="shared" si="614"/>
        <v>0</v>
      </c>
      <c r="AK3270" s="14">
        <f t="shared" si="615"/>
        <v>2</v>
      </c>
      <c r="AL3270" s="15">
        <f t="shared" si="616"/>
        <v>0</v>
      </c>
      <c r="AM3270" s="14">
        <f t="shared" si="617"/>
        <v>23</v>
      </c>
      <c r="AN3270" s="16">
        <f t="shared" si="618"/>
        <v>45843</v>
      </c>
      <c r="AO3270" s="17">
        <f>VLOOKUP(B3270,[2]Reference!D:E,2,1)</f>
        <v>202604</v>
      </c>
      <c r="AP3270" s="12" t="str">
        <f t="shared" si="619"/>
        <v>7</v>
      </c>
      <c r="AQ3270" s="18">
        <f t="shared" si="620"/>
        <v>2</v>
      </c>
      <c r="AR3270" s="18">
        <f t="shared" si="621"/>
        <v>4.5</v>
      </c>
      <c r="AS3270" s="13" t="str">
        <f>VLOOKUP(D3270,[2]Reference!$Q:$U,3,FALSE)</f>
        <v>IC225</v>
      </c>
      <c r="AT3270" s="13" t="str">
        <f>VLOOKUP(D3270,[2]Reference!Q:V,6,FALSE)</f>
        <v>IC225</v>
      </c>
      <c r="AU3270" s="13" t="str">
        <f>VLOOKUP(D3270,[2]Reference!$Q:$U,2,FALSE)</f>
        <v>Cl 91 Loco</v>
      </c>
      <c r="AV3270" s="19">
        <f t="shared" si="622"/>
        <v>45849</v>
      </c>
      <c r="AW3270" s="12" t="str">
        <f>+VLOOKUP(X3270,[2]Reference!BN:BO,2,FALSE)</f>
        <v>Fleet</v>
      </c>
      <c r="AX3270" s="20" t="str">
        <f t="shared" si="623"/>
        <v>HB</v>
      </c>
      <c r="AY3270" s="20" t="str">
        <f>VLOOKUP(AX3270,[2]Reference!AH:AI,2,FALSE)</f>
        <v>LNER</v>
      </c>
      <c r="AZ3270" s="20" t="str">
        <f>VLOOKUP(D3270,[2]Reference!Q:V,6,FALSE)</f>
        <v>IC225</v>
      </c>
      <c r="BA3270" s="20" t="str">
        <f>VLOOKUP(D3270,[2]Reference!Q:V,3,FALSE)</f>
        <v>IC225</v>
      </c>
    </row>
    <row r="3271" spans="1:53" ht="13.5" x14ac:dyDescent="0.25">
      <c r="A3271" s="43" t="s">
        <v>11426</v>
      </c>
      <c r="B3271" s="44">
        <v>45843</v>
      </c>
      <c r="C3271" s="43" t="s">
        <v>54</v>
      </c>
      <c r="D3271" s="43" t="s">
        <v>55</v>
      </c>
      <c r="E3271" s="43" t="s">
        <v>56</v>
      </c>
      <c r="F3271" s="43" t="s">
        <v>55</v>
      </c>
      <c r="G3271" s="43" t="s">
        <v>231</v>
      </c>
      <c r="H3271" s="43" t="s">
        <v>84</v>
      </c>
      <c r="I3271" s="43" t="s">
        <v>1016</v>
      </c>
      <c r="J3271" s="43" t="s">
        <v>1017</v>
      </c>
      <c r="K3271" s="43" t="s">
        <v>919</v>
      </c>
      <c r="L3271" s="43" t="s">
        <v>988</v>
      </c>
      <c r="M3271" s="43" t="s">
        <v>1045</v>
      </c>
      <c r="N3271" s="45">
        <v>6</v>
      </c>
      <c r="O3271" s="45">
        <v>6</v>
      </c>
      <c r="P3271" s="45">
        <v>0</v>
      </c>
      <c r="Q3271" s="45">
        <v>0</v>
      </c>
      <c r="R3271" s="45">
        <v>0</v>
      </c>
      <c r="S3271" s="45">
        <v>0</v>
      </c>
      <c r="T3271" s="45">
        <v>0</v>
      </c>
      <c r="U3271" s="45">
        <v>1</v>
      </c>
      <c r="V3271" s="45">
        <v>6</v>
      </c>
      <c r="W3271" s="43" t="s">
        <v>11427</v>
      </c>
      <c r="X3271" s="43" t="s">
        <v>80</v>
      </c>
      <c r="Y3271" s="43" t="s">
        <v>66</v>
      </c>
      <c r="Z3271" s="43" t="s">
        <v>10663</v>
      </c>
      <c r="AA3271" s="43" t="s">
        <v>10664</v>
      </c>
      <c r="AB3271" s="46">
        <v>0</v>
      </c>
      <c r="AC3271" s="46">
        <v>0</v>
      </c>
      <c r="AD3271" s="47">
        <v>0</v>
      </c>
      <c r="AE3271" s="47">
        <v>0</v>
      </c>
      <c r="AF3271" s="12" t="str">
        <f t="shared" si="612"/>
        <v>591363</v>
      </c>
      <c r="AG3271" s="13" t="str">
        <f>VLOOKUP(D3271,[2]Reference!$Q:$U,4,FALSE)</f>
        <v>Fleet</v>
      </c>
      <c r="AH3271" s="13" t="str">
        <f>VLOOKUP(D3271,[2]Reference!$Q:$U,5,FALSE)</f>
        <v>LNER</v>
      </c>
      <c r="AI3271" s="14">
        <f t="shared" si="613"/>
        <v>0</v>
      </c>
      <c r="AJ3271" s="14">
        <f t="shared" si="614"/>
        <v>0</v>
      </c>
      <c r="AK3271" s="14">
        <f t="shared" si="615"/>
        <v>0</v>
      </c>
      <c r="AL3271" s="15">
        <f t="shared" si="616"/>
        <v>0</v>
      </c>
      <c r="AM3271" s="14">
        <f t="shared" si="617"/>
        <v>6</v>
      </c>
      <c r="AN3271" s="16">
        <f t="shared" si="618"/>
        <v>45843</v>
      </c>
      <c r="AO3271" s="17">
        <f>VLOOKUP(B3271,[2]Reference!D:E,2,1)</f>
        <v>202604</v>
      </c>
      <c r="AP3271" s="12" t="str">
        <f t="shared" si="619"/>
        <v>7</v>
      </c>
      <c r="AQ3271" s="18">
        <f t="shared" si="620"/>
        <v>0</v>
      </c>
      <c r="AR3271" s="18">
        <f t="shared" si="621"/>
        <v>0</v>
      </c>
      <c r="AS3271" s="13" t="str">
        <f>VLOOKUP(D3271,[2]Reference!$Q:$U,3,FALSE)</f>
        <v>Azuma</v>
      </c>
      <c r="AT3271" s="13" t="str">
        <f>VLOOKUP(D3271,[2]Reference!Q:V,6,FALSE)</f>
        <v>Azuma</v>
      </c>
      <c r="AU3271" s="13" t="str">
        <f>VLOOKUP(D3271,[2]Reference!$Q:$U,2,FALSE)</f>
        <v>Hitachi - Class 800</v>
      </c>
      <c r="AV3271" s="19">
        <f t="shared" si="622"/>
        <v>45850</v>
      </c>
      <c r="AW3271" s="12" t="str">
        <f>+VLOOKUP(X3271,[2]Reference!BN:BO,2,FALSE)</f>
        <v>Fleet</v>
      </c>
      <c r="AX3271" s="20" t="str">
        <f t="shared" si="623"/>
        <v>HB</v>
      </c>
      <c r="AY3271" s="20" t="str">
        <f>VLOOKUP(AX3271,[2]Reference!AH:AI,2,FALSE)</f>
        <v>LNER</v>
      </c>
      <c r="AZ3271" s="20" t="str">
        <f>VLOOKUP(D3271,[2]Reference!Q:V,6,FALSE)</f>
        <v>Azuma</v>
      </c>
      <c r="BA3271" s="20" t="str">
        <f>VLOOKUP(D3271,[2]Reference!Q:V,3,FALSE)</f>
        <v>Azuma</v>
      </c>
    </row>
    <row r="3272" spans="1:53" ht="13.5" x14ac:dyDescent="0.25">
      <c r="A3272" s="43" t="s">
        <v>11428</v>
      </c>
      <c r="B3272" s="44">
        <v>45844</v>
      </c>
      <c r="C3272" s="43" t="s">
        <v>54</v>
      </c>
      <c r="D3272" s="43" t="s">
        <v>55</v>
      </c>
      <c r="E3272" s="43" t="s">
        <v>56</v>
      </c>
      <c r="F3272" s="43" t="s">
        <v>55</v>
      </c>
      <c r="G3272" s="43" t="s">
        <v>231</v>
      </c>
      <c r="H3272" s="43" t="s">
        <v>84</v>
      </c>
      <c r="I3272" s="43" t="s">
        <v>1016</v>
      </c>
      <c r="J3272" s="43" t="s">
        <v>1017</v>
      </c>
      <c r="K3272" s="43" t="s">
        <v>391</v>
      </c>
      <c r="L3272" s="43" t="s">
        <v>392</v>
      </c>
      <c r="M3272" s="43" t="s">
        <v>181</v>
      </c>
      <c r="N3272" s="45">
        <v>3</v>
      </c>
      <c r="O3272" s="45">
        <v>3</v>
      </c>
      <c r="P3272" s="45">
        <v>0</v>
      </c>
      <c r="Q3272" s="45">
        <v>0</v>
      </c>
      <c r="R3272" s="45">
        <v>0</v>
      </c>
      <c r="S3272" s="45">
        <v>0</v>
      </c>
      <c r="T3272" s="45">
        <v>0</v>
      </c>
      <c r="U3272" s="45">
        <v>1</v>
      </c>
      <c r="V3272" s="45">
        <v>3</v>
      </c>
      <c r="W3272" s="43" t="s">
        <v>11429</v>
      </c>
      <c r="X3272" s="43" t="s">
        <v>80</v>
      </c>
      <c r="Y3272" s="43" t="s">
        <v>66</v>
      </c>
      <c r="Z3272" s="43" t="s">
        <v>10860</v>
      </c>
      <c r="AA3272" s="43" t="s">
        <v>10664</v>
      </c>
      <c r="AB3272" s="46">
        <v>0</v>
      </c>
      <c r="AC3272" s="46">
        <v>0</v>
      </c>
      <c r="AD3272" s="47">
        <v>0</v>
      </c>
      <c r="AE3272" s="47">
        <v>0</v>
      </c>
      <c r="AF3272" s="12" t="str">
        <f t="shared" si="612"/>
        <v>593636</v>
      </c>
      <c r="AG3272" s="13" t="str">
        <f>VLOOKUP(D3272,[2]Reference!$Q:$U,4,FALSE)</f>
        <v>Fleet</v>
      </c>
      <c r="AH3272" s="13" t="str">
        <f>VLOOKUP(D3272,[2]Reference!$Q:$U,5,FALSE)</f>
        <v>LNER</v>
      </c>
      <c r="AI3272" s="14">
        <f t="shared" si="613"/>
        <v>0</v>
      </c>
      <c r="AJ3272" s="14">
        <f t="shared" si="614"/>
        <v>0</v>
      </c>
      <c r="AK3272" s="14">
        <f t="shared" si="615"/>
        <v>0</v>
      </c>
      <c r="AL3272" s="15">
        <f t="shared" si="616"/>
        <v>0</v>
      </c>
      <c r="AM3272" s="14">
        <f t="shared" si="617"/>
        <v>3</v>
      </c>
      <c r="AN3272" s="16">
        <f t="shared" si="618"/>
        <v>45850</v>
      </c>
      <c r="AO3272" s="17">
        <f>VLOOKUP(B3272,[2]Reference!D:E,2,1)</f>
        <v>202604</v>
      </c>
      <c r="AP3272" s="12" t="str">
        <f t="shared" si="619"/>
        <v>7</v>
      </c>
      <c r="AQ3272" s="18">
        <f t="shared" si="620"/>
        <v>0</v>
      </c>
      <c r="AR3272" s="18">
        <f t="shared" si="621"/>
        <v>0</v>
      </c>
      <c r="AS3272" s="13" t="str">
        <f>VLOOKUP(D3272,[2]Reference!$Q:$U,3,FALSE)</f>
        <v>Azuma</v>
      </c>
      <c r="AT3272" s="13" t="str">
        <f>VLOOKUP(D3272,[2]Reference!Q:V,6,FALSE)</f>
        <v>Azuma</v>
      </c>
      <c r="AU3272" s="13" t="str">
        <f>VLOOKUP(D3272,[2]Reference!$Q:$U,2,FALSE)</f>
        <v>Hitachi - Class 800</v>
      </c>
      <c r="AV3272" s="19">
        <f t="shared" si="622"/>
        <v>45851</v>
      </c>
      <c r="AW3272" s="12" t="str">
        <f>+VLOOKUP(X3272,[2]Reference!BN:BO,2,FALSE)</f>
        <v>Fleet</v>
      </c>
      <c r="AX3272" s="20" t="str">
        <f t="shared" si="623"/>
        <v>HB</v>
      </c>
      <c r="AY3272" s="20" t="str">
        <f>VLOOKUP(AX3272,[2]Reference!AH:AI,2,FALSE)</f>
        <v>LNER</v>
      </c>
      <c r="AZ3272" s="20" t="str">
        <f>VLOOKUP(D3272,[2]Reference!Q:V,6,FALSE)</f>
        <v>Azuma</v>
      </c>
      <c r="BA3272" s="20" t="str">
        <f>VLOOKUP(D3272,[2]Reference!Q:V,3,FALSE)</f>
        <v>Azuma</v>
      </c>
    </row>
    <row r="3273" spans="1:53" ht="13.5" x14ac:dyDescent="0.25">
      <c r="A3273" s="43" t="s">
        <v>11430</v>
      </c>
      <c r="B3273" s="44">
        <v>45844</v>
      </c>
      <c r="C3273" s="43" t="s">
        <v>54</v>
      </c>
      <c r="D3273" s="43" t="s">
        <v>55</v>
      </c>
      <c r="E3273" s="43" t="s">
        <v>56</v>
      </c>
      <c r="F3273" s="43" t="s">
        <v>55</v>
      </c>
      <c r="G3273" s="43" t="s">
        <v>121</v>
      </c>
      <c r="H3273" s="43" t="s">
        <v>138</v>
      </c>
      <c r="I3273" s="43" t="s">
        <v>1338</v>
      </c>
      <c r="J3273" s="43" t="s">
        <v>1339</v>
      </c>
      <c r="K3273" s="43" t="s">
        <v>613</v>
      </c>
      <c r="L3273" s="43" t="s">
        <v>11431</v>
      </c>
      <c r="M3273" s="43" t="s">
        <v>11432</v>
      </c>
      <c r="N3273" s="45">
        <v>4</v>
      </c>
      <c r="O3273" s="45">
        <v>4</v>
      </c>
      <c r="P3273" s="45">
        <v>0</v>
      </c>
      <c r="Q3273" s="45">
        <v>0</v>
      </c>
      <c r="R3273" s="45">
        <v>0</v>
      </c>
      <c r="S3273" s="45">
        <v>0</v>
      </c>
      <c r="T3273" s="45">
        <v>0</v>
      </c>
      <c r="U3273" s="45">
        <v>1</v>
      </c>
      <c r="V3273" s="45">
        <v>4</v>
      </c>
      <c r="W3273" s="43" t="s">
        <v>11433</v>
      </c>
      <c r="X3273" s="43" t="s">
        <v>80</v>
      </c>
      <c r="Y3273" s="43" t="s">
        <v>66</v>
      </c>
      <c r="Z3273" s="43" t="s">
        <v>10860</v>
      </c>
      <c r="AA3273" s="43" t="s">
        <v>10664</v>
      </c>
      <c r="AB3273" s="46">
        <v>0</v>
      </c>
      <c r="AC3273" s="46">
        <v>0</v>
      </c>
      <c r="AD3273" s="47">
        <v>0</v>
      </c>
      <c r="AE3273" s="47">
        <v>0</v>
      </c>
      <c r="AF3273" s="12" t="str">
        <f t="shared" si="612"/>
        <v>593638</v>
      </c>
      <c r="AG3273" s="13" t="str">
        <f>VLOOKUP(D3273,[2]Reference!$Q:$U,4,FALSE)</f>
        <v>Fleet</v>
      </c>
      <c r="AH3273" s="13" t="str">
        <f>VLOOKUP(D3273,[2]Reference!$Q:$U,5,FALSE)</f>
        <v>LNER</v>
      </c>
      <c r="AI3273" s="14">
        <f t="shared" si="613"/>
        <v>0</v>
      </c>
      <c r="AJ3273" s="14">
        <f t="shared" si="614"/>
        <v>0</v>
      </c>
      <c r="AK3273" s="14">
        <f t="shared" si="615"/>
        <v>0</v>
      </c>
      <c r="AL3273" s="15">
        <f t="shared" si="616"/>
        <v>0</v>
      </c>
      <c r="AM3273" s="14">
        <f t="shared" si="617"/>
        <v>4</v>
      </c>
      <c r="AN3273" s="16">
        <f t="shared" si="618"/>
        <v>45850</v>
      </c>
      <c r="AO3273" s="17">
        <f>VLOOKUP(B3273,[2]Reference!D:E,2,1)</f>
        <v>202604</v>
      </c>
      <c r="AP3273" s="12" t="str">
        <f t="shared" si="619"/>
        <v>7</v>
      </c>
      <c r="AQ3273" s="18">
        <f t="shared" si="620"/>
        <v>0</v>
      </c>
      <c r="AR3273" s="18">
        <f t="shared" si="621"/>
        <v>0</v>
      </c>
      <c r="AS3273" s="13" t="str">
        <f>VLOOKUP(D3273,[2]Reference!$Q:$U,3,FALSE)</f>
        <v>Azuma</v>
      </c>
      <c r="AT3273" s="13" t="str">
        <f>VLOOKUP(D3273,[2]Reference!Q:V,6,FALSE)</f>
        <v>Azuma</v>
      </c>
      <c r="AU3273" s="13" t="str">
        <f>VLOOKUP(D3273,[2]Reference!$Q:$U,2,FALSE)</f>
        <v>Hitachi - Class 800</v>
      </c>
      <c r="AV3273" s="19">
        <f t="shared" si="622"/>
        <v>45851</v>
      </c>
      <c r="AW3273" s="12" t="str">
        <f>+VLOOKUP(X3273,[2]Reference!BN:BO,2,FALSE)</f>
        <v>Fleet</v>
      </c>
      <c r="AX3273" s="20" t="str">
        <f t="shared" si="623"/>
        <v>HB</v>
      </c>
      <c r="AY3273" s="20" t="str">
        <f>VLOOKUP(AX3273,[2]Reference!AH:AI,2,FALSE)</f>
        <v>LNER</v>
      </c>
      <c r="AZ3273" s="20" t="str">
        <f>VLOOKUP(D3273,[2]Reference!Q:V,6,FALSE)</f>
        <v>Azuma</v>
      </c>
      <c r="BA3273" s="20" t="str">
        <f>VLOOKUP(D3273,[2]Reference!Q:V,3,FALSE)</f>
        <v>Azuma</v>
      </c>
    </row>
    <row r="3274" spans="1:53" ht="13.5" x14ac:dyDescent="0.25">
      <c r="A3274" s="43" t="s">
        <v>11434</v>
      </c>
      <c r="B3274" s="44">
        <v>45844</v>
      </c>
      <c r="C3274" s="43" t="s">
        <v>54</v>
      </c>
      <c r="D3274" s="43" t="s">
        <v>55</v>
      </c>
      <c r="E3274" s="43" t="s">
        <v>56</v>
      </c>
      <c r="F3274" s="43" t="s">
        <v>55</v>
      </c>
      <c r="G3274" s="43" t="s">
        <v>83</v>
      </c>
      <c r="H3274" s="43" t="s">
        <v>198</v>
      </c>
      <c r="I3274" s="43" t="s">
        <v>4727</v>
      </c>
      <c r="J3274" s="43" t="s">
        <v>4728</v>
      </c>
      <c r="K3274" s="43" t="s">
        <v>503</v>
      </c>
      <c r="L3274" s="43" t="s">
        <v>11435</v>
      </c>
      <c r="M3274" s="43" t="s">
        <v>248</v>
      </c>
      <c r="N3274" s="45">
        <v>34</v>
      </c>
      <c r="O3274" s="45">
        <v>13</v>
      </c>
      <c r="P3274" s="45">
        <v>21</v>
      </c>
      <c r="Q3274" s="45">
        <v>0</v>
      </c>
      <c r="R3274" s="45">
        <v>0</v>
      </c>
      <c r="S3274" s="45">
        <v>0</v>
      </c>
      <c r="T3274" s="45">
        <v>0</v>
      </c>
      <c r="U3274" s="45">
        <v>2</v>
      </c>
      <c r="V3274" s="45">
        <v>34</v>
      </c>
      <c r="W3274" s="43" t="s">
        <v>11436</v>
      </c>
      <c r="X3274" s="43" t="s">
        <v>119</v>
      </c>
      <c r="Y3274" s="43" t="s">
        <v>66</v>
      </c>
      <c r="Z3274" s="43" t="s">
        <v>10860</v>
      </c>
      <c r="AA3274" s="43" t="s">
        <v>10664</v>
      </c>
      <c r="AB3274" s="46">
        <v>0</v>
      </c>
      <c r="AC3274" s="46">
        <v>0</v>
      </c>
      <c r="AD3274" s="47">
        <v>0</v>
      </c>
      <c r="AE3274" s="47">
        <v>1.33</v>
      </c>
      <c r="AF3274" s="12" t="str">
        <f t="shared" si="612"/>
        <v>594255</v>
      </c>
      <c r="AG3274" s="13" t="str">
        <f>VLOOKUP(D3274,[2]Reference!$Q:$U,4,FALSE)</f>
        <v>Fleet</v>
      </c>
      <c r="AH3274" s="13" t="str">
        <f>VLOOKUP(D3274,[2]Reference!$Q:$U,5,FALSE)</f>
        <v>LNER</v>
      </c>
      <c r="AI3274" s="14">
        <f t="shared" si="613"/>
        <v>0</v>
      </c>
      <c r="AJ3274" s="14">
        <f t="shared" si="614"/>
        <v>0</v>
      </c>
      <c r="AK3274" s="14">
        <f t="shared" si="615"/>
        <v>0</v>
      </c>
      <c r="AL3274" s="15">
        <f t="shared" si="616"/>
        <v>0</v>
      </c>
      <c r="AM3274" s="14">
        <f t="shared" si="617"/>
        <v>34</v>
      </c>
      <c r="AN3274" s="16">
        <f t="shared" si="618"/>
        <v>45850</v>
      </c>
      <c r="AO3274" s="17">
        <f>VLOOKUP(B3274,[2]Reference!D:E,2,1)</f>
        <v>202604</v>
      </c>
      <c r="AP3274" s="12" t="str">
        <f t="shared" si="619"/>
        <v>7</v>
      </c>
      <c r="AQ3274" s="18">
        <f t="shared" si="620"/>
        <v>0</v>
      </c>
      <c r="AR3274" s="18">
        <f t="shared" si="621"/>
        <v>1.33</v>
      </c>
      <c r="AS3274" s="13" t="str">
        <f>VLOOKUP(D3274,[2]Reference!$Q:$U,3,FALSE)</f>
        <v>Azuma</v>
      </c>
      <c r="AT3274" s="13" t="str">
        <f>VLOOKUP(D3274,[2]Reference!Q:V,6,FALSE)</f>
        <v>Azuma</v>
      </c>
      <c r="AU3274" s="13" t="str">
        <f>VLOOKUP(D3274,[2]Reference!$Q:$U,2,FALSE)</f>
        <v>Hitachi - Class 800</v>
      </c>
      <c r="AV3274" s="19">
        <f t="shared" si="622"/>
        <v>45851</v>
      </c>
      <c r="AW3274" s="12" t="str">
        <f>+VLOOKUP(X3274,[2]Reference!BN:BO,2,FALSE)</f>
        <v>Depot</v>
      </c>
      <c r="AX3274" s="20" t="str">
        <f t="shared" si="623"/>
        <v>HB</v>
      </c>
      <c r="AY3274" s="20" t="str">
        <f>VLOOKUP(AX3274,[2]Reference!AH:AI,2,FALSE)</f>
        <v>LNER</v>
      </c>
      <c r="AZ3274" s="20" t="str">
        <f>VLOOKUP(D3274,[2]Reference!Q:V,6,FALSE)</f>
        <v>Azuma</v>
      </c>
      <c r="BA3274" s="20" t="str">
        <f>VLOOKUP(D3274,[2]Reference!Q:V,3,FALSE)</f>
        <v>Azuma</v>
      </c>
    </row>
    <row r="3275" spans="1:53" ht="13.5" x14ac:dyDescent="0.25">
      <c r="A3275" s="43" t="s">
        <v>11437</v>
      </c>
      <c r="B3275" s="44">
        <v>45845</v>
      </c>
      <c r="C3275" s="43" t="s">
        <v>54</v>
      </c>
      <c r="D3275" s="43" t="s">
        <v>814</v>
      </c>
      <c r="E3275" s="43" t="s">
        <v>815</v>
      </c>
      <c r="F3275" s="43" t="s">
        <v>814</v>
      </c>
      <c r="G3275" s="43" t="s">
        <v>72</v>
      </c>
      <c r="H3275" s="43" t="s">
        <v>112</v>
      </c>
      <c r="I3275" s="43" t="s">
        <v>285</v>
      </c>
      <c r="J3275" s="43" t="s">
        <v>286</v>
      </c>
      <c r="K3275" s="43" t="s">
        <v>359</v>
      </c>
      <c r="L3275" s="43" t="s">
        <v>10028</v>
      </c>
      <c r="M3275" s="43" t="s">
        <v>248</v>
      </c>
      <c r="N3275" s="45">
        <v>11</v>
      </c>
      <c r="O3275" s="45">
        <v>0</v>
      </c>
      <c r="P3275" s="45">
        <v>11</v>
      </c>
      <c r="Q3275" s="45">
        <v>0</v>
      </c>
      <c r="R3275" s="45">
        <v>0</v>
      </c>
      <c r="S3275" s="45">
        <v>0</v>
      </c>
      <c r="T3275" s="45">
        <v>0</v>
      </c>
      <c r="U3275" s="45">
        <v>1</v>
      </c>
      <c r="V3275" s="45">
        <v>11</v>
      </c>
      <c r="W3275" s="43" t="s">
        <v>11438</v>
      </c>
      <c r="X3275" s="43" t="s">
        <v>119</v>
      </c>
      <c r="Y3275" s="43" t="s">
        <v>66</v>
      </c>
      <c r="Z3275" s="43" t="s">
        <v>10860</v>
      </c>
      <c r="AA3275" s="43" t="s">
        <v>10664</v>
      </c>
      <c r="AB3275" s="46">
        <v>0</v>
      </c>
      <c r="AC3275" s="46">
        <v>0</v>
      </c>
      <c r="AD3275" s="47">
        <v>0</v>
      </c>
      <c r="AE3275" s="47">
        <v>1</v>
      </c>
      <c r="AF3275" s="12" t="str">
        <f t="shared" si="612"/>
        <v>595090</v>
      </c>
      <c r="AG3275" s="13" t="str">
        <f>VLOOKUP(D3275,[2]Reference!$Q:$U,4,FALSE)</f>
        <v>Fleet</v>
      </c>
      <c r="AH3275" s="13" t="str">
        <f>VLOOKUP(D3275,[2]Reference!$Q:$U,5,FALSE)</f>
        <v>LNER</v>
      </c>
      <c r="AI3275" s="14">
        <f t="shared" si="613"/>
        <v>0</v>
      </c>
      <c r="AJ3275" s="14">
        <f t="shared" si="614"/>
        <v>0</v>
      </c>
      <c r="AK3275" s="14">
        <f t="shared" si="615"/>
        <v>0</v>
      </c>
      <c r="AL3275" s="15">
        <f t="shared" si="616"/>
        <v>0</v>
      </c>
      <c r="AM3275" s="14">
        <f t="shared" si="617"/>
        <v>11</v>
      </c>
      <c r="AN3275" s="16">
        <f t="shared" si="618"/>
        <v>45850</v>
      </c>
      <c r="AO3275" s="17">
        <f>VLOOKUP(B3275,[2]Reference!D:E,2,1)</f>
        <v>202604</v>
      </c>
      <c r="AP3275" s="12" t="str">
        <f t="shared" si="619"/>
        <v>7</v>
      </c>
      <c r="AQ3275" s="18">
        <f t="shared" si="620"/>
        <v>0</v>
      </c>
      <c r="AR3275" s="18">
        <f t="shared" si="621"/>
        <v>1</v>
      </c>
      <c r="AS3275" s="13" t="str">
        <f>VLOOKUP(D3275,[2]Reference!$Q:$U,3,FALSE)</f>
        <v>Azuma</v>
      </c>
      <c r="AT3275" s="13" t="str">
        <f>VLOOKUP(D3275,[2]Reference!Q:V,6,FALSE)</f>
        <v>Depot</v>
      </c>
      <c r="AU3275" s="13" t="str">
        <f>VLOOKUP(D3275,[2]Reference!$Q:$U,2,FALSE)</f>
        <v>Neville Hill</v>
      </c>
      <c r="AV3275" s="19">
        <f t="shared" si="622"/>
        <v>45852</v>
      </c>
      <c r="AW3275" s="12" t="str">
        <f>+VLOOKUP(X3275,[2]Reference!BN:BO,2,FALSE)</f>
        <v>Depot</v>
      </c>
      <c r="AX3275" s="20" t="str">
        <f t="shared" si="623"/>
        <v>HB</v>
      </c>
      <c r="AY3275" s="20" t="str">
        <f>VLOOKUP(AX3275,[2]Reference!AH:AI,2,FALSE)</f>
        <v>LNER</v>
      </c>
      <c r="AZ3275" s="20" t="str">
        <f>VLOOKUP(D3275,[2]Reference!Q:V,6,FALSE)</f>
        <v>Depot</v>
      </c>
      <c r="BA3275" s="20" t="str">
        <f>VLOOKUP(D3275,[2]Reference!Q:V,3,FALSE)</f>
        <v>Azuma</v>
      </c>
    </row>
    <row r="3276" spans="1:53" ht="13.5" x14ac:dyDescent="0.25">
      <c r="A3276" s="43" t="s">
        <v>11439</v>
      </c>
      <c r="B3276" s="44">
        <v>45845</v>
      </c>
      <c r="C3276" s="43" t="s">
        <v>54</v>
      </c>
      <c r="D3276" s="43" t="s">
        <v>196</v>
      </c>
      <c r="E3276" s="43" t="s">
        <v>197</v>
      </c>
      <c r="F3276" s="43" t="s">
        <v>196</v>
      </c>
      <c r="G3276" s="43" t="s">
        <v>72</v>
      </c>
      <c r="H3276" s="43" t="s">
        <v>198</v>
      </c>
      <c r="I3276" s="43" t="s">
        <v>1823</v>
      </c>
      <c r="J3276" s="43" t="s">
        <v>1824</v>
      </c>
      <c r="K3276" s="43" t="s">
        <v>261</v>
      </c>
      <c r="L3276" s="43" t="s">
        <v>1171</v>
      </c>
      <c r="M3276" s="43" t="s">
        <v>664</v>
      </c>
      <c r="N3276" s="45">
        <v>7</v>
      </c>
      <c r="O3276" s="45">
        <v>0</v>
      </c>
      <c r="P3276" s="45">
        <v>7</v>
      </c>
      <c r="Q3276" s="45">
        <v>2</v>
      </c>
      <c r="R3276" s="45">
        <v>0</v>
      </c>
      <c r="S3276" s="45">
        <v>0</v>
      </c>
      <c r="T3276" s="45">
        <v>0</v>
      </c>
      <c r="U3276" s="45">
        <v>3</v>
      </c>
      <c r="V3276" s="45">
        <v>127</v>
      </c>
      <c r="W3276" s="43" t="s">
        <v>11440</v>
      </c>
      <c r="X3276" s="43" t="s">
        <v>119</v>
      </c>
      <c r="Y3276" s="43" t="s">
        <v>66</v>
      </c>
      <c r="Z3276" s="43" t="s">
        <v>10860</v>
      </c>
      <c r="AA3276" s="43" t="s">
        <v>10664</v>
      </c>
      <c r="AB3276" s="46">
        <v>2</v>
      </c>
      <c r="AC3276" s="46">
        <v>0</v>
      </c>
      <c r="AD3276" s="47">
        <v>2</v>
      </c>
      <c r="AE3276" s="47">
        <v>2</v>
      </c>
      <c r="AF3276" s="12" t="str">
        <f t="shared" si="612"/>
        <v>595100</v>
      </c>
      <c r="AG3276" s="13" t="str">
        <f>VLOOKUP(D3276,[2]Reference!$Q:$U,4,FALSE)</f>
        <v>Fleet</v>
      </c>
      <c r="AH3276" s="13" t="str">
        <f>VLOOKUP(D3276,[2]Reference!$Q:$U,5,FALSE)</f>
        <v>LNER</v>
      </c>
      <c r="AI3276" s="14">
        <f t="shared" si="613"/>
        <v>2</v>
      </c>
      <c r="AJ3276" s="14">
        <f t="shared" si="614"/>
        <v>0</v>
      </c>
      <c r="AK3276" s="14">
        <f t="shared" si="615"/>
        <v>2</v>
      </c>
      <c r="AL3276" s="15">
        <f t="shared" si="616"/>
        <v>0</v>
      </c>
      <c r="AM3276" s="14">
        <f t="shared" si="617"/>
        <v>7</v>
      </c>
      <c r="AN3276" s="16">
        <f t="shared" si="618"/>
        <v>45850</v>
      </c>
      <c r="AO3276" s="17">
        <f>VLOOKUP(B3276,[2]Reference!D:E,2,1)</f>
        <v>202604</v>
      </c>
      <c r="AP3276" s="12" t="str">
        <f t="shared" si="619"/>
        <v>7</v>
      </c>
      <c r="AQ3276" s="18">
        <f t="shared" si="620"/>
        <v>2</v>
      </c>
      <c r="AR3276" s="18">
        <f t="shared" si="621"/>
        <v>2</v>
      </c>
      <c r="AS3276" s="13" t="str">
        <f>VLOOKUP(D3276,[2]Reference!$Q:$U,3,FALSE)</f>
        <v>IC225</v>
      </c>
      <c r="AT3276" s="13" t="str">
        <f>VLOOKUP(D3276,[2]Reference!Q:V,6,FALSE)</f>
        <v>IC225</v>
      </c>
      <c r="AU3276" s="13" t="str">
        <f>VLOOKUP(D3276,[2]Reference!$Q:$U,2,FALSE)</f>
        <v>225 Fleet</v>
      </c>
      <c r="AV3276" s="19">
        <f t="shared" si="622"/>
        <v>45852</v>
      </c>
      <c r="AW3276" s="12" t="str">
        <f>+VLOOKUP(X3276,[2]Reference!BN:BO,2,FALSE)</f>
        <v>Depot</v>
      </c>
      <c r="AX3276" s="20" t="str">
        <f t="shared" si="623"/>
        <v>HB</v>
      </c>
      <c r="AY3276" s="20" t="str">
        <f>VLOOKUP(AX3276,[2]Reference!AH:AI,2,FALSE)</f>
        <v>LNER</v>
      </c>
      <c r="AZ3276" s="20" t="str">
        <f>VLOOKUP(D3276,[2]Reference!Q:V,6,FALSE)</f>
        <v>IC225</v>
      </c>
      <c r="BA3276" s="20" t="str">
        <f>VLOOKUP(D3276,[2]Reference!Q:V,3,FALSE)</f>
        <v>IC225</v>
      </c>
    </row>
    <row r="3277" spans="1:53" ht="13.5" x14ac:dyDescent="0.25">
      <c r="A3277" s="43" t="s">
        <v>11441</v>
      </c>
      <c r="B3277" s="44">
        <v>45845</v>
      </c>
      <c r="C3277" s="43" t="s">
        <v>54</v>
      </c>
      <c r="D3277" s="43" t="s">
        <v>55</v>
      </c>
      <c r="E3277" s="43" t="s">
        <v>56</v>
      </c>
      <c r="F3277" s="43" t="s">
        <v>55</v>
      </c>
      <c r="G3277" s="43" t="s">
        <v>146</v>
      </c>
      <c r="H3277" s="43" t="s">
        <v>95</v>
      </c>
      <c r="I3277" s="43" t="s">
        <v>147</v>
      </c>
      <c r="J3277" s="43" t="s">
        <v>148</v>
      </c>
      <c r="K3277" s="43" t="s">
        <v>149</v>
      </c>
      <c r="L3277" s="43" t="s">
        <v>8723</v>
      </c>
      <c r="M3277" s="43" t="s">
        <v>255</v>
      </c>
      <c r="N3277" s="45">
        <v>11</v>
      </c>
      <c r="O3277" s="45">
        <v>7</v>
      </c>
      <c r="P3277" s="45">
        <v>4</v>
      </c>
      <c r="Q3277" s="45">
        <v>0</v>
      </c>
      <c r="R3277" s="45">
        <v>0</v>
      </c>
      <c r="S3277" s="45">
        <v>0</v>
      </c>
      <c r="T3277" s="45">
        <v>0</v>
      </c>
      <c r="U3277" s="45">
        <v>2</v>
      </c>
      <c r="V3277" s="45">
        <v>11</v>
      </c>
      <c r="W3277" s="43" t="s">
        <v>11442</v>
      </c>
      <c r="X3277" s="43" t="s">
        <v>80</v>
      </c>
      <c r="Y3277" s="43" t="s">
        <v>66</v>
      </c>
      <c r="Z3277" s="43" t="s">
        <v>10860</v>
      </c>
      <c r="AA3277" s="43" t="s">
        <v>10664</v>
      </c>
      <c r="AB3277" s="46">
        <v>0</v>
      </c>
      <c r="AC3277" s="46">
        <v>0</v>
      </c>
      <c r="AD3277" s="47">
        <v>0</v>
      </c>
      <c r="AE3277" s="47">
        <v>0.39</v>
      </c>
      <c r="AF3277" s="12" t="str">
        <f t="shared" si="612"/>
        <v>596288</v>
      </c>
      <c r="AG3277" s="13" t="str">
        <f>VLOOKUP(D3277,[2]Reference!$Q:$U,4,FALSE)</f>
        <v>Fleet</v>
      </c>
      <c r="AH3277" s="13" t="str">
        <f>VLOOKUP(D3277,[2]Reference!$Q:$U,5,FALSE)</f>
        <v>LNER</v>
      </c>
      <c r="AI3277" s="14">
        <f t="shared" si="613"/>
        <v>0</v>
      </c>
      <c r="AJ3277" s="14">
        <f t="shared" si="614"/>
        <v>0</v>
      </c>
      <c r="AK3277" s="14">
        <f t="shared" si="615"/>
        <v>0</v>
      </c>
      <c r="AL3277" s="15">
        <f t="shared" si="616"/>
        <v>0</v>
      </c>
      <c r="AM3277" s="14">
        <f t="shared" si="617"/>
        <v>11</v>
      </c>
      <c r="AN3277" s="16">
        <f t="shared" si="618"/>
        <v>45850</v>
      </c>
      <c r="AO3277" s="17">
        <f>VLOOKUP(B3277,[2]Reference!D:E,2,1)</f>
        <v>202604</v>
      </c>
      <c r="AP3277" s="12" t="str">
        <f t="shared" si="619"/>
        <v>7</v>
      </c>
      <c r="AQ3277" s="18">
        <f t="shared" si="620"/>
        <v>0</v>
      </c>
      <c r="AR3277" s="18">
        <f t="shared" si="621"/>
        <v>0.39</v>
      </c>
      <c r="AS3277" s="13" t="str">
        <f>VLOOKUP(D3277,[2]Reference!$Q:$U,3,FALSE)</f>
        <v>Azuma</v>
      </c>
      <c r="AT3277" s="13" t="str">
        <f>VLOOKUP(D3277,[2]Reference!Q:V,6,FALSE)</f>
        <v>Azuma</v>
      </c>
      <c r="AU3277" s="13" t="str">
        <f>VLOOKUP(D3277,[2]Reference!$Q:$U,2,FALSE)</f>
        <v>Hitachi - Class 800</v>
      </c>
      <c r="AV3277" s="19">
        <f t="shared" si="622"/>
        <v>45852</v>
      </c>
      <c r="AW3277" s="12" t="str">
        <f>+VLOOKUP(X3277,[2]Reference!BN:BO,2,FALSE)</f>
        <v>Fleet</v>
      </c>
      <c r="AX3277" s="20" t="str">
        <f t="shared" si="623"/>
        <v>HB</v>
      </c>
      <c r="AY3277" s="20" t="str">
        <f>VLOOKUP(AX3277,[2]Reference!AH:AI,2,FALSE)</f>
        <v>LNER</v>
      </c>
      <c r="AZ3277" s="20" t="str">
        <f>VLOOKUP(D3277,[2]Reference!Q:V,6,FALSE)</f>
        <v>Azuma</v>
      </c>
      <c r="BA3277" s="20" t="str">
        <f>VLOOKUP(D3277,[2]Reference!Q:V,3,FALSE)</f>
        <v>Azuma</v>
      </c>
    </row>
    <row r="3278" spans="1:53" ht="13.5" x14ac:dyDescent="0.25">
      <c r="A3278" s="43" t="s">
        <v>11443</v>
      </c>
      <c r="B3278" s="44">
        <v>45845</v>
      </c>
      <c r="C3278" s="43" t="s">
        <v>54</v>
      </c>
      <c r="D3278" s="43" t="s">
        <v>300</v>
      </c>
      <c r="E3278" s="43" t="s">
        <v>301</v>
      </c>
      <c r="F3278" s="43" t="s">
        <v>300</v>
      </c>
      <c r="G3278" s="43" t="s">
        <v>94</v>
      </c>
      <c r="H3278" s="43" t="s">
        <v>217</v>
      </c>
      <c r="I3278" s="43" t="s">
        <v>11444</v>
      </c>
      <c r="J3278" s="43" t="s">
        <v>11445</v>
      </c>
      <c r="K3278" s="43" t="s">
        <v>98</v>
      </c>
      <c r="L3278" s="43" t="s">
        <v>11446</v>
      </c>
      <c r="M3278" s="43" t="s">
        <v>589</v>
      </c>
      <c r="N3278" s="45">
        <v>0</v>
      </c>
      <c r="O3278" s="45">
        <v>0</v>
      </c>
      <c r="P3278" s="45">
        <v>0</v>
      </c>
      <c r="Q3278" s="45">
        <v>0</v>
      </c>
      <c r="R3278" s="45">
        <v>1</v>
      </c>
      <c r="S3278" s="45">
        <v>0</v>
      </c>
      <c r="T3278" s="45">
        <v>0</v>
      </c>
      <c r="U3278" s="45">
        <v>1</v>
      </c>
      <c r="V3278" s="45">
        <v>8</v>
      </c>
      <c r="W3278" s="43" t="s">
        <v>11447</v>
      </c>
      <c r="X3278" s="43" t="s">
        <v>119</v>
      </c>
      <c r="Y3278" s="43" t="s">
        <v>66</v>
      </c>
      <c r="Z3278" s="43" t="s">
        <v>10860</v>
      </c>
      <c r="AA3278" s="43" t="s">
        <v>10664</v>
      </c>
      <c r="AB3278" s="46">
        <v>0</v>
      </c>
      <c r="AC3278" s="46">
        <v>1</v>
      </c>
      <c r="AD3278" s="47">
        <v>1</v>
      </c>
      <c r="AE3278" s="47">
        <v>1</v>
      </c>
      <c r="AF3278" s="12" t="str">
        <f t="shared" si="612"/>
        <v>596666</v>
      </c>
      <c r="AG3278" s="13" t="str">
        <f>VLOOKUP(D3278,[2]Reference!$Q:$U,4,FALSE)</f>
        <v>Fleet</v>
      </c>
      <c r="AH3278" s="13" t="str">
        <f>VLOOKUP(D3278,[2]Reference!$Q:$U,5,FALSE)</f>
        <v>LNER</v>
      </c>
      <c r="AI3278" s="14">
        <f t="shared" si="613"/>
        <v>0</v>
      </c>
      <c r="AJ3278" s="14">
        <f t="shared" si="614"/>
        <v>0.5</v>
      </c>
      <c r="AK3278" s="14">
        <f t="shared" si="615"/>
        <v>0.5</v>
      </c>
      <c r="AL3278" s="15">
        <f t="shared" si="616"/>
        <v>0.5</v>
      </c>
      <c r="AM3278" s="14">
        <f t="shared" si="617"/>
        <v>0</v>
      </c>
      <c r="AN3278" s="16">
        <f t="shared" si="618"/>
        <v>45850</v>
      </c>
      <c r="AO3278" s="17">
        <f>VLOOKUP(B3278,[2]Reference!D:E,2,1)</f>
        <v>202604</v>
      </c>
      <c r="AP3278" s="12" t="str">
        <f t="shared" si="619"/>
        <v>7</v>
      </c>
      <c r="AQ3278" s="18">
        <f t="shared" si="620"/>
        <v>1</v>
      </c>
      <c r="AR3278" s="18">
        <f t="shared" si="621"/>
        <v>1</v>
      </c>
      <c r="AS3278" s="13" t="str">
        <f>VLOOKUP(D3278,[2]Reference!$Q:$U,3,FALSE)</f>
        <v>Other</v>
      </c>
      <c r="AT3278" s="13" t="str">
        <f>VLOOKUP(D3278,[2]Reference!Q:V,6,FALSE)</f>
        <v>Other</v>
      </c>
      <c r="AU3278" s="13" t="str">
        <f>VLOOKUP(D3278,[2]Reference!$Q:$U,2,FALSE)</f>
        <v>Hitachi - Control</v>
      </c>
      <c r="AV3278" s="19">
        <f t="shared" si="622"/>
        <v>45852</v>
      </c>
      <c r="AW3278" s="12" t="str">
        <f>+VLOOKUP(X3278,[2]Reference!BN:BO,2,FALSE)</f>
        <v>Depot</v>
      </c>
      <c r="AX3278" s="20" t="str">
        <f t="shared" si="623"/>
        <v>HB</v>
      </c>
      <c r="AY3278" s="20" t="str">
        <f>VLOOKUP(AX3278,[2]Reference!AH:AI,2,FALSE)</f>
        <v>LNER</v>
      </c>
      <c r="AZ3278" s="20" t="str">
        <f>VLOOKUP(D3278,[2]Reference!Q:V,6,FALSE)</f>
        <v>Other</v>
      </c>
      <c r="BA3278" s="20" t="str">
        <f>VLOOKUP(D3278,[2]Reference!Q:V,3,FALSE)</f>
        <v>Other</v>
      </c>
    </row>
    <row r="3279" spans="1:53" ht="13.5" x14ac:dyDescent="0.25">
      <c r="A3279" s="43" t="s">
        <v>11448</v>
      </c>
      <c r="B3279" s="44">
        <v>45846</v>
      </c>
      <c r="C3279" s="43" t="s">
        <v>54</v>
      </c>
      <c r="D3279" s="43" t="s">
        <v>161</v>
      </c>
      <c r="E3279" s="43" t="s">
        <v>162</v>
      </c>
      <c r="F3279" s="43" t="s">
        <v>161</v>
      </c>
      <c r="G3279" s="43" t="s">
        <v>129</v>
      </c>
      <c r="H3279" s="43" t="s">
        <v>95</v>
      </c>
      <c r="I3279" s="43" t="s">
        <v>147</v>
      </c>
      <c r="J3279" s="43" t="s">
        <v>148</v>
      </c>
      <c r="K3279" s="43" t="s">
        <v>220</v>
      </c>
      <c r="L3279" s="43" t="s">
        <v>11449</v>
      </c>
      <c r="M3279" s="43" t="s">
        <v>324</v>
      </c>
      <c r="N3279" s="45">
        <v>7</v>
      </c>
      <c r="O3279" s="45">
        <v>4</v>
      </c>
      <c r="P3279" s="45">
        <v>3</v>
      </c>
      <c r="Q3279" s="45">
        <v>0</v>
      </c>
      <c r="R3279" s="45">
        <v>0</v>
      </c>
      <c r="S3279" s="45">
        <v>0</v>
      </c>
      <c r="T3279" s="45">
        <v>0</v>
      </c>
      <c r="U3279" s="45">
        <v>1</v>
      </c>
      <c r="V3279" s="45">
        <v>7</v>
      </c>
      <c r="W3279" s="43" t="s">
        <v>11450</v>
      </c>
      <c r="X3279" s="43" t="s">
        <v>80</v>
      </c>
      <c r="Y3279" s="43" t="s">
        <v>66</v>
      </c>
      <c r="Z3279" s="43" t="s">
        <v>10860</v>
      </c>
      <c r="AA3279" s="43" t="s">
        <v>10664</v>
      </c>
      <c r="AB3279" s="46">
        <v>0</v>
      </c>
      <c r="AC3279" s="46">
        <v>0</v>
      </c>
      <c r="AD3279" s="47">
        <v>0</v>
      </c>
      <c r="AE3279" s="47">
        <v>1</v>
      </c>
      <c r="AF3279" s="12" t="str">
        <f t="shared" si="612"/>
        <v>597707</v>
      </c>
      <c r="AG3279" s="13" t="str">
        <f>VLOOKUP(D3279,[2]Reference!$Q:$U,4,FALSE)</f>
        <v>Fleet</v>
      </c>
      <c r="AH3279" s="13" t="str">
        <f>VLOOKUP(D3279,[2]Reference!$Q:$U,5,FALSE)</f>
        <v>LNER</v>
      </c>
      <c r="AI3279" s="14">
        <f t="shared" si="613"/>
        <v>0</v>
      </c>
      <c r="AJ3279" s="14">
        <f t="shared" si="614"/>
        <v>0</v>
      </c>
      <c r="AK3279" s="14">
        <f t="shared" si="615"/>
        <v>0</v>
      </c>
      <c r="AL3279" s="15">
        <f t="shared" si="616"/>
        <v>0</v>
      </c>
      <c r="AM3279" s="14">
        <f t="shared" si="617"/>
        <v>7</v>
      </c>
      <c r="AN3279" s="16">
        <f t="shared" si="618"/>
        <v>45850</v>
      </c>
      <c r="AO3279" s="17">
        <f>VLOOKUP(B3279,[2]Reference!D:E,2,1)</f>
        <v>202604</v>
      </c>
      <c r="AP3279" s="12" t="str">
        <f t="shared" si="619"/>
        <v>7</v>
      </c>
      <c r="AQ3279" s="18">
        <f t="shared" si="620"/>
        <v>0</v>
      </c>
      <c r="AR3279" s="18">
        <f t="shared" si="621"/>
        <v>1</v>
      </c>
      <c r="AS3279" s="13" t="str">
        <f>VLOOKUP(D3279,[2]Reference!$Q:$U,3,FALSE)</f>
        <v>IC225</v>
      </c>
      <c r="AT3279" s="13" t="str">
        <f>VLOOKUP(D3279,[2]Reference!Q:V,6,FALSE)</f>
        <v>IC225</v>
      </c>
      <c r="AU3279" s="13" t="str">
        <f>VLOOKUP(D3279,[2]Reference!$Q:$U,2,FALSE)</f>
        <v>MK4 Coach</v>
      </c>
      <c r="AV3279" s="19">
        <f t="shared" si="622"/>
        <v>45853</v>
      </c>
      <c r="AW3279" s="12" t="str">
        <f>+VLOOKUP(X3279,[2]Reference!BN:BO,2,FALSE)</f>
        <v>Fleet</v>
      </c>
      <c r="AX3279" s="20" t="str">
        <f t="shared" si="623"/>
        <v>HB</v>
      </c>
      <c r="AY3279" s="20" t="str">
        <f>VLOOKUP(AX3279,[2]Reference!AH:AI,2,FALSE)</f>
        <v>LNER</v>
      </c>
      <c r="AZ3279" s="20" t="str">
        <f>VLOOKUP(D3279,[2]Reference!Q:V,6,FALSE)</f>
        <v>IC225</v>
      </c>
      <c r="BA3279" s="20" t="str">
        <f>VLOOKUP(D3279,[2]Reference!Q:V,3,FALSE)</f>
        <v>IC225</v>
      </c>
    </row>
    <row r="3280" spans="1:53" ht="13.5" x14ac:dyDescent="0.25">
      <c r="A3280" s="43" t="s">
        <v>11451</v>
      </c>
      <c r="B3280" s="44">
        <v>45846</v>
      </c>
      <c r="C3280" s="43" t="s">
        <v>54</v>
      </c>
      <c r="D3280" s="43" t="s">
        <v>814</v>
      </c>
      <c r="E3280" s="43" t="s">
        <v>815</v>
      </c>
      <c r="F3280" s="43" t="s">
        <v>814</v>
      </c>
      <c r="G3280" s="43" t="s">
        <v>146</v>
      </c>
      <c r="H3280" s="43" t="s">
        <v>112</v>
      </c>
      <c r="I3280" s="43" t="s">
        <v>621</v>
      </c>
      <c r="J3280" s="43" t="s">
        <v>622</v>
      </c>
      <c r="K3280" s="43" t="s">
        <v>201</v>
      </c>
      <c r="L3280" s="43" t="s">
        <v>11452</v>
      </c>
      <c r="M3280" s="43" t="s">
        <v>78</v>
      </c>
      <c r="N3280" s="45">
        <v>43</v>
      </c>
      <c r="O3280" s="45">
        <v>26</v>
      </c>
      <c r="P3280" s="45">
        <v>17</v>
      </c>
      <c r="Q3280" s="45">
        <v>0</v>
      </c>
      <c r="R3280" s="45">
        <v>0</v>
      </c>
      <c r="S3280" s="45">
        <v>0</v>
      </c>
      <c r="T3280" s="45">
        <v>0</v>
      </c>
      <c r="U3280" s="45">
        <v>4</v>
      </c>
      <c r="V3280" s="45">
        <v>43</v>
      </c>
      <c r="W3280" s="43" t="s">
        <v>11453</v>
      </c>
      <c r="X3280" s="43" t="s">
        <v>119</v>
      </c>
      <c r="Y3280" s="43" t="s">
        <v>66</v>
      </c>
      <c r="Z3280" s="43" t="s">
        <v>10860</v>
      </c>
      <c r="AA3280" s="43" t="s">
        <v>10664</v>
      </c>
      <c r="AB3280" s="46">
        <v>0</v>
      </c>
      <c r="AC3280" s="46">
        <v>0</v>
      </c>
      <c r="AD3280" s="47">
        <v>0</v>
      </c>
      <c r="AE3280" s="47">
        <v>0.81</v>
      </c>
      <c r="AF3280" s="12" t="str">
        <f t="shared" si="612"/>
        <v>598253</v>
      </c>
      <c r="AG3280" s="13" t="str">
        <f>VLOOKUP(D3280,[2]Reference!$Q:$U,4,FALSE)</f>
        <v>Fleet</v>
      </c>
      <c r="AH3280" s="13" t="str">
        <f>VLOOKUP(D3280,[2]Reference!$Q:$U,5,FALSE)</f>
        <v>LNER</v>
      </c>
      <c r="AI3280" s="14">
        <f t="shared" si="613"/>
        <v>0</v>
      </c>
      <c r="AJ3280" s="14">
        <f t="shared" si="614"/>
        <v>0</v>
      </c>
      <c r="AK3280" s="14">
        <f t="shared" si="615"/>
        <v>0</v>
      </c>
      <c r="AL3280" s="15">
        <f t="shared" si="616"/>
        <v>0</v>
      </c>
      <c r="AM3280" s="14">
        <f t="shared" si="617"/>
        <v>43</v>
      </c>
      <c r="AN3280" s="16">
        <f t="shared" si="618"/>
        <v>45850</v>
      </c>
      <c r="AO3280" s="17">
        <f>VLOOKUP(B3280,[2]Reference!D:E,2,1)</f>
        <v>202604</v>
      </c>
      <c r="AP3280" s="12" t="str">
        <f t="shared" si="619"/>
        <v>7</v>
      </c>
      <c r="AQ3280" s="18">
        <f t="shared" si="620"/>
        <v>0</v>
      </c>
      <c r="AR3280" s="18">
        <f t="shared" si="621"/>
        <v>0.81</v>
      </c>
      <c r="AS3280" s="13" t="str">
        <f>VLOOKUP(D3280,[2]Reference!$Q:$U,3,FALSE)</f>
        <v>Azuma</v>
      </c>
      <c r="AT3280" s="13" t="str">
        <f>VLOOKUP(D3280,[2]Reference!Q:V,6,FALSE)</f>
        <v>Depot</v>
      </c>
      <c r="AU3280" s="13" t="str">
        <f>VLOOKUP(D3280,[2]Reference!$Q:$U,2,FALSE)</f>
        <v>Neville Hill</v>
      </c>
      <c r="AV3280" s="19">
        <f t="shared" si="622"/>
        <v>45853</v>
      </c>
      <c r="AW3280" s="12" t="str">
        <f>+VLOOKUP(X3280,[2]Reference!BN:BO,2,FALSE)</f>
        <v>Depot</v>
      </c>
      <c r="AX3280" s="20" t="str">
        <f t="shared" si="623"/>
        <v>HB</v>
      </c>
      <c r="AY3280" s="20" t="str">
        <f>VLOOKUP(AX3280,[2]Reference!AH:AI,2,FALSE)</f>
        <v>LNER</v>
      </c>
      <c r="AZ3280" s="20" t="str">
        <f>VLOOKUP(D3280,[2]Reference!Q:V,6,FALSE)</f>
        <v>Depot</v>
      </c>
      <c r="BA3280" s="20" t="str">
        <f>VLOOKUP(D3280,[2]Reference!Q:V,3,FALSE)</f>
        <v>Azuma</v>
      </c>
    </row>
    <row r="3281" spans="1:53" ht="13.5" x14ac:dyDescent="0.25">
      <c r="A3281" s="43" t="s">
        <v>11454</v>
      </c>
      <c r="B3281" s="44">
        <v>45846</v>
      </c>
      <c r="C3281" s="43" t="s">
        <v>54</v>
      </c>
      <c r="D3281" s="43" t="s">
        <v>92</v>
      </c>
      <c r="E3281" s="43" t="s">
        <v>93</v>
      </c>
      <c r="F3281" s="43" t="s">
        <v>92</v>
      </c>
      <c r="G3281" s="43" t="s">
        <v>146</v>
      </c>
      <c r="H3281" s="43" t="s">
        <v>95</v>
      </c>
      <c r="I3281" s="43" t="s">
        <v>147</v>
      </c>
      <c r="J3281" s="43" t="s">
        <v>148</v>
      </c>
      <c r="K3281" s="43" t="s">
        <v>149</v>
      </c>
      <c r="L3281" s="43" t="s">
        <v>11455</v>
      </c>
      <c r="M3281" s="43" t="s">
        <v>1424</v>
      </c>
      <c r="N3281" s="45">
        <v>6</v>
      </c>
      <c r="O3281" s="45">
        <v>6</v>
      </c>
      <c r="P3281" s="45">
        <v>0</v>
      </c>
      <c r="Q3281" s="45">
        <v>0</v>
      </c>
      <c r="R3281" s="45">
        <v>0</v>
      </c>
      <c r="S3281" s="45">
        <v>0</v>
      </c>
      <c r="T3281" s="45">
        <v>0</v>
      </c>
      <c r="U3281" s="45">
        <v>1</v>
      </c>
      <c r="V3281" s="45">
        <v>6</v>
      </c>
      <c r="W3281" s="43" t="s">
        <v>11456</v>
      </c>
      <c r="X3281" s="43" t="s">
        <v>80</v>
      </c>
      <c r="Y3281" s="43" t="s">
        <v>66</v>
      </c>
      <c r="Z3281" s="43" t="s">
        <v>10860</v>
      </c>
      <c r="AA3281" s="43" t="s">
        <v>10664</v>
      </c>
      <c r="AB3281" s="46">
        <v>0</v>
      </c>
      <c r="AC3281" s="46">
        <v>0</v>
      </c>
      <c r="AD3281" s="47">
        <v>0</v>
      </c>
      <c r="AE3281" s="47">
        <v>0</v>
      </c>
      <c r="AF3281" s="12" t="str">
        <f t="shared" si="612"/>
        <v>598368</v>
      </c>
      <c r="AG3281" s="13" t="str">
        <f>VLOOKUP(D3281,[2]Reference!$Q:$U,4,FALSE)</f>
        <v>Fleet</v>
      </c>
      <c r="AH3281" s="13" t="str">
        <f>VLOOKUP(D3281,[2]Reference!$Q:$U,5,FALSE)</f>
        <v>LNER</v>
      </c>
      <c r="AI3281" s="14">
        <f t="shared" si="613"/>
        <v>0</v>
      </c>
      <c r="AJ3281" s="14">
        <f t="shared" si="614"/>
        <v>0</v>
      </c>
      <c r="AK3281" s="14">
        <f t="shared" si="615"/>
        <v>0</v>
      </c>
      <c r="AL3281" s="15">
        <f t="shared" si="616"/>
        <v>0</v>
      </c>
      <c r="AM3281" s="14">
        <f t="shared" si="617"/>
        <v>6</v>
      </c>
      <c r="AN3281" s="16">
        <f t="shared" si="618"/>
        <v>45850</v>
      </c>
      <c r="AO3281" s="17">
        <f>VLOOKUP(B3281,[2]Reference!D:E,2,1)</f>
        <v>202604</v>
      </c>
      <c r="AP3281" s="12" t="str">
        <f t="shared" si="619"/>
        <v>7</v>
      </c>
      <c r="AQ3281" s="18">
        <f t="shared" si="620"/>
        <v>0</v>
      </c>
      <c r="AR3281" s="18">
        <f t="shared" si="621"/>
        <v>0</v>
      </c>
      <c r="AS3281" s="13" t="str">
        <f>VLOOKUP(D3281,[2]Reference!$Q:$U,3,FALSE)</f>
        <v>Azuma</v>
      </c>
      <c r="AT3281" s="13" t="str">
        <f>VLOOKUP(D3281,[2]Reference!Q:V,6,FALSE)</f>
        <v>Azuma</v>
      </c>
      <c r="AU3281" s="13" t="str">
        <f>VLOOKUP(D3281,[2]Reference!$Q:$U,2,FALSE)</f>
        <v>Hitachi - Class 801</v>
      </c>
      <c r="AV3281" s="19">
        <f t="shared" si="622"/>
        <v>45853</v>
      </c>
      <c r="AW3281" s="12" t="str">
        <f>+VLOOKUP(X3281,[2]Reference!BN:BO,2,FALSE)</f>
        <v>Fleet</v>
      </c>
      <c r="AX3281" s="20" t="str">
        <f t="shared" si="623"/>
        <v>HB</v>
      </c>
      <c r="AY3281" s="20" t="str">
        <f>VLOOKUP(AX3281,[2]Reference!AH:AI,2,FALSE)</f>
        <v>LNER</v>
      </c>
      <c r="AZ3281" s="20" t="str">
        <f>VLOOKUP(D3281,[2]Reference!Q:V,6,FALSE)</f>
        <v>Azuma</v>
      </c>
      <c r="BA3281" s="20" t="str">
        <f>VLOOKUP(D3281,[2]Reference!Q:V,3,FALSE)</f>
        <v>Azuma</v>
      </c>
    </row>
    <row r="3282" spans="1:53" ht="13.5" x14ac:dyDescent="0.25">
      <c r="A3282" s="43" t="s">
        <v>11457</v>
      </c>
      <c r="B3282" s="44">
        <v>45846</v>
      </c>
      <c r="C3282" s="43" t="s">
        <v>54</v>
      </c>
      <c r="D3282" s="43" t="s">
        <v>196</v>
      </c>
      <c r="E3282" s="43" t="s">
        <v>197</v>
      </c>
      <c r="F3282" s="43" t="s">
        <v>196</v>
      </c>
      <c r="G3282" s="43" t="s">
        <v>146</v>
      </c>
      <c r="H3282" s="43" t="s">
        <v>198</v>
      </c>
      <c r="I3282" s="43" t="s">
        <v>199</v>
      </c>
      <c r="J3282" s="43" t="s">
        <v>200</v>
      </c>
      <c r="K3282" s="43" t="s">
        <v>201</v>
      </c>
      <c r="L3282" s="43" t="s">
        <v>11458</v>
      </c>
      <c r="M3282" s="43" t="s">
        <v>78</v>
      </c>
      <c r="N3282" s="45">
        <v>19</v>
      </c>
      <c r="O3282" s="45">
        <v>16</v>
      </c>
      <c r="P3282" s="45">
        <v>3</v>
      </c>
      <c r="Q3282" s="45">
        <v>0</v>
      </c>
      <c r="R3282" s="45">
        <v>0</v>
      </c>
      <c r="S3282" s="45">
        <v>1</v>
      </c>
      <c r="T3282" s="45">
        <v>0</v>
      </c>
      <c r="U3282" s="45">
        <v>3</v>
      </c>
      <c r="V3282" s="45">
        <v>49</v>
      </c>
      <c r="W3282" s="43" t="s">
        <v>11459</v>
      </c>
      <c r="X3282" s="43" t="s">
        <v>119</v>
      </c>
      <c r="Y3282" s="43" t="s">
        <v>66</v>
      </c>
      <c r="Z3282" s="43" t="s">
        <v>10860</v>
      </c>
      <c r="AA3282" s="43" t="s">
        <v>10664</v>
      </c>
      <c r="AB3282" s="46">
        <v>0</v>
      </c>
      <c r="AC3282" s="46">
        <v>1</v>
      </c>
      <c r="AD3282" s="47">
        <v>1</v>
      </c>
      <c r="AE3282" s="47">
        <v>1.48</v>
      </c>
      <c r="AF3282" s="12" t="str">
        <f t="shared" si="612"/>
        <v>599250</v>
      </c>
      <c r="AG3282" s="13" t="str">
        <f>VLOOKUP(D3282,[2]Reference!$Q:$U,4,FALSE)</f>
        <v>Fleet</v>
      </c>
      <c r="AH3282" s="13" t="str">
        <f>VLOOKUP(D3282,[2]Reference!$Q:$U,5,FALSE)</f>
        <v>LNER</v>
      </c>
      <c r="AI3282" s="14">
        <f t="shared" si="613"/>
        <v>0</v>
      </c>
      <c r="AJ3282" s="14">
        <f t="shared" si="614"/>
        <v>0.5</v>
      </c>
      <c r="AK3282" s="14">
        <f t="shared" si="615"/>
        <v>0.5</v>
      </c>
      <c r="AL3282" s="15">
        <f t="shared" si="616"/>
        <v>0.5</v>
      </c>
      <c r="AM3282" s="14">
        <f t="shared" si="617"/>
        <v>19</v>
      </c>
      <c r="AN3282" s="16">
        <f t="shared" si="618"/>
        <v>45850</v>
      </c>
      <c r="AO3282" s="17">
        <f>VLOOKUP(B3282,[2]Reference!D:E,2,1)</f>
        <v>202604</v>
      </c>
      <c r="AP3282" s="12" t="str">
        <f t="shared" si="619"/>
        <v>7</v>
      </c>
      <c r="AQ3282" s="18">
        <f t="shared" si="620"/>
        <v>1</v>
      </c>
      <c r="AR3282" s="18">
        <f t="shared" si="621"/>
        <v>1.48</v>
      </c>
      <c r="AS3282" s="13" t="str">
        <f>VLOOKUP(D3282,[2]Reference!$Q:$U,3,FALSE)</f>
        <v>IC225</v>
      </c>
      <c r="AT3282" s="13" t="str">
        <f>VLOOKUP(D3282,[2]Reference!Q:V,6,FALSE)</f>
        <v>IC225</v>
      </c>
      <c r="AU3282" s="13" t="str">
        <f>VLOOKUP(D3282,[2]Reference!$Q:$U,2,FALSE)</f>
        <v>225 Fleet</v>
      </c>
      <c r="AV3282" s="19">
        <f t="shared" si="622"/>
        <v>45853</v>
      </c>
      <c r="AW3282" s="12" t="str">
        <f>+VLOOKUP(X3282,[2]Reference!BN:BO,2,FALSE)</f>
        <v>Depot</v>
      </c>
      <c r="AX3282" s="20" t="str">
        <f t="shared" si="623"/>
        <v>HB</v>
      </c>
      <c r="AY3282" s="20" t="str">
        <f>VLOOKUP(AX3282,[2]Reference!AH:AI,2,FALSE)</f>
        <v>LNER</v>
      </c>
      <c r="AZ3282" s="20" t="str">
        <f>VLOOKUP(D3282,[2]Reference!Q:V,6,FALSE)</f>
        <v>IC225</v>
      </c>
      <c r="BA3282" s="20" t="str">
        <f>VLOOKUP(D3282,[2]Reference!Q:V,3,FALSE)</f>
        <v>IC225</v>
      </c>
    </row>
    <row r="3283" spans="1:53" ht="13.5" x14ac:dyDescent="0.25">
      <c r="A3283" s="43" t="s">
        <v>11460</v>
      </c>
      <c r="B3283" s="44">
        <v>45846</v>
      </c>
      <c r="C3283" s="43" t="s">
        <v>54</v>
      </c>
      <c r="D3283" s="43" t="s">
        <v>70</v>
      </c>
      <c r="E3283" s="43" t="s">
        <v>71</v>
      </c>
      <c r="F3283" s="43" t="s">
        <v>70</v>
      </c>
      <c r="G3283" s="43" t="s">
        <v>146</v>
      </c>
      <c r="H3283" s="43" t="s">
        <v>237</v>
      </c>
      <c r="I3283" s="43" t="s">
        <v>11461</v>
      </c>
      <c r="J3283" s="43" t="s">
        <v>2131</v>
      </c>
      <c r="K3283" s="43" t="s">
        <v>1134</v>
      </c>
      <c r="L3283" s="43" t="s">
        <v>11462</v>
      </c>
      <c r="M3283" s="43" t="s">
        <v>78</v>
      </c>
      <c r="N3283" s="45">
        <v>16.5</v>
      </c>
      <c r="O3283" s="45">
        <v>9</v>
      </c>
      <c r="P3283" s="45">
        <v>7.5</v>
      </c>
      <c r="Q3283" s="45">
        <v>0</v>
      </c>
      <c r="R3283" s="45">
        <v>0</v>
      </c>
      <c r="S3283" s="45">
        <v>0</v>
      </c>
      <c r="T3283" s="45">
        <v>0</v>
      </c>
      <c r="U3283" s="45">
        <v>4</v>
      </c>
      <c r="V3283" s="45">
        <v>16.5</v>
      </c>
      <c r="W3283" s="43" t="s">
        <v>11463</v>
      </c>
      <c r="X3283" s="43" t="s">
        <v>80</v>
      </c>
      <c r="Y3283" s="43" t="s">
        <v>66</v>
      </c>
      <c r="Z3283" s="43" t="s">
        <v>10860</v>
      </c>
      <c r="AA3283" s="43" t="s">
        <v>10664</v>
      </c>
      <c r="AB3283" s="46">
        <v>0</v>
      </c>
      <c r="AC3283" s="46">
        <v>0</v>
      </c>
      <c r="AD3283" s="47">
        <v>0</v>
      </c>
      <c r="AE3283" s="47">
        <v>0.26</v>
      </c>
      <c r="AF3283" s="12" t="str">
        <f t="shared" si="612"/>
        <v>599306</v>
      </c>
      <c r="AG3283" s="13" t="str">
        <f>VLOOKUP(D3283,[2]Reference!$Q:$U,4,FALSE)</f>
        <v>Fleet</v>
      </c>
      <c r="AH3283" s="13" t="str">
        <f>VLOOKUP(D3283,[2]Reference!$Q:$U,5,FALSE)</f>
        <v>LNER</v>
      </c>
      <c r="AI3283" s="14">
        <f t="shared" si="613"/>
        <v>0</v>
      </c>
      <c r="AJ3283" s="14">
        <f t="shared" si="614"/>
        <v>0</v>
      </c>
      <c r="AK3283" s="14">
        <f t="shared" si="615"/>
        <v>0</v>
      </c>
      <c r="AL3283" s="15">
        <f t="shared" si="616"/>
        <v>0</v>
      </c>
      <c r="AM3283" s="14">
        <f t="shared" si="617"/>
        <v>16.5</v>
      </c>
      <c r="AN3283" s="16">
        <f t="shared" si="618"/>
        <v>45850</v>
      </c>
      <c r="AO3283" s="17">
        <f>VLOOKUP(B3283,[2]Reference!D:E,2,1)</f>
        <v>202604</v>
      </c>
      <c r="AP3283" s="12" t="str">
        <f t="shared" si="619"/>
        <v>7</v>
      </c>
      <c r="AQ3283" s="18">
        <f t="shared" si="620"/>
        <v>0</v>
      </c>
      <c r="AR3283" s="18">
        <f t="shared" si="621"/>
        <v>0.26</v>
      </c>
      <c r="AS3283" s="13" t="str">
        <f>VLOOKUP(D3283,[2]Reference!$Q:$U,3,FALSE)</f>
        <v>IC225</v>
      </c>
      <c r="AT3283" s="13" t="str">
        <f>VLOOKUP(D3283,[2]Reference!Q:V,6,FALSE)</f>
        <v>IC225</v>
      </c>
      <c r="AU3283" s="13" t="str">
        <f>VLOOKUP(D3283,[2]Reference!$Q:$U,2,FALSE)</f>
        <v>Cl 91 Loco</v>
      </c>
      <c r="AV3283" s="19">
        <f t="shared" si="622"/>
        <v>45853</v>
      </c>
      <c r="AW3283" s="12" t="str">
        <f>+VLOOKUP(X3283,[2]Reference!BN:BO,2,FALSE)</f>
        <v>Fleet</v>
      </c>
      <c r="AX3283" s="20" t="str">
        <f t="shared" si="623"/>
        <v>HB</v>
      </c>
      <c r="AY3283" s="20" t="str">
        <f>VLOOKUP(AX3283,[2]Reference!AH:AI,2,FALSE)</f>
        <v>LNER</v>
      </c>
      <c r="AZ3283" s="20" t="str">
        <f>VLOOKUP(D3283,[2]Reference!Q:V,6,FALSE)</f>
        <v>IC225</v>
      </c>
      <c r="BA3283" s="20" t="str">
        <f>VLOOKUP(D3283,[2]Reference!Q:V,3,FALSE)</f>
        <v>IC225</v>
      </c>
    </row>
    <row r="3284" spans="1:53" ht="13.5" x14ac:dyDescent="0.25">
      <c r="A3284" s="43" t="s">
        <v>11464</v>
      </c>
      <c r="B3284" s="44">
        <v>45847</v>
      </c>
      <c r="C3284" s="43" t="s">
        <v>54</v>
      </c>
      <c r="D3284" s="43" t="s">
        <v>578</v>
      </c>
      <c r="E3284" s="43" t="s">
        <v>579</v>
      </c>
      <c r="F3284" s="43" t="s">
        <v>578</v>
      </c>
      <c r="G3284" s="43" t="s">
        <v>146</v>
      </c>
      <c r="H3284" s="43" t="s">
        <v>112</v>
      </c>
      <c r="I3284" s="43" t="s">
        <v>621</v>
      </c>
      <c r="J3284" s="43" t="s">
        <v>622</v>
      </c>
      <c r="K3284" s="43" t="s">
        <v>201</v>
      </c>
      <c r="L3284" s="43" t="s">
        <v>11465</v>
      </c>
      <c r="M3284" s="43" t="s">
        <v>1099</v>
      </c>
      <c r="N3284" s="45">
        <v>10</v>
      </c>
      <c r="O3284" s="45">
        <v>6</v>
      </c>
      <c r="P3284" s="45">
        <v>4</v>
      </c>
      <c r="Q3284" s="45">
        <v>0</v>
      </c>
      <c r="R3284" s="45">
        <v>0</v>
      </c>
      <c r="S3284" s="45">
        <v>0</v>
      </c>
      <c r="T3284" s="45">
        <v>0</v>
      </c>
      <c r="U3284" s="45">
        <v>2</v>
      </c>
      <c r="V3284" s="45">
        <v>10</v>
      </c>
      <c r="W3284" s="43" t="s">
        <v>11466</v>
      </c>
      <c r="X3284" s="43" t="s">
        <v>119</v>
      </c>
      <c r="Y3284" s="43" t="s">
        <v>66</v>
      </c>
      <c r="Z3284" s="43" t="s">
        <v>10860</v>
      </c>
      <c r="AA3284" s="43" t="s">
        <v>10664</v>
      </c>
      <c r="AB3284" s="46">
        <v>0</v>
      </c>
      <c r="AC3284" s="46">
        <v>0</v>
      </c>
      <c r="AD3284" s="47">
        <v>0</v>
      </c>
      <c r="AE3284" s="47">
        <v>0</v>
      </c>
      <c r="AF3284" s="12" t="str">
        <f t="shared" si="612"/>
        <v>600466</v>
      </c>
      <c r="AG3284" s="13" t="str">
        <f>VLOOKUP(D3284,[2]Reference!$Q:$U,4,FALSE)</f>
        <v>Fleet</v>
      </c>
      <c r="AH3284" s="13" t="str">
        <f>VLOOKUP(D3284,[2]Reference!$Q:$U,5,FALSE)</f>
        <v>LNER</v>
      </c>
      <c r="AI3284" s="14">
        <f t="shared" si="613"/>
        <v>0</v>
      </c>
      <c r="AJ3284" s="14">
        <f t="shared" si="614"/>
        <v>0</v>
      </c>
      <c r="AK3284" s="14">
        <f t="shared" si="615"/>
        <v>0</v>
      </c>
      <c r="AL3284" s="15">
        <f t="shared" si="616"/>
        <v>0</v>
      </c>
      <c r="AM3284" s="14">
        <f t="shared" si="617"/>
        <v>10</v>
      </c>
      <c r="AN3284" s="16">
        <f t="shared" si="618"/>
        <v>45850</v>
      </c>
      <c r="AO3284" s="17">
        <f>VLOOKUP(B3284,[2]Reference!D:E,2,1)</f>
        <v>202604</v>
      </c>
      <c r="AP3284" s="12" t="str">
        <f t="shared" si="619"/>
        <v>7</v>
      </c>
      <c r="AQ3284" s="18">
        <f t="shared" si="620"/>
        <v>0</v>
      </c>
      <c r="AR3284" s="18">
        <f t="shared" si="621"/>
        <v>0</v>
      </c>
      <c r="AS3284" s="13" t="str">
        <f>VLOOKUP(D3284,[2]Reference!$Q:$U,3,FALSE)</f>
        <v>Azuma</v>
      </c>
      <c r="AT3284" s="13" t="str">
        <f>VLOOKUP(D3284,[2]Reference!Q:V,6,FALSE)</f>
        <v>Depot</v>
      </c>
      <c r="AU3284" s="13" t="str">
        <f>VLOOKUP(D3284,[2]Reference!$Q:$U,2,FALSE)</f>
        <v>Bounds Green</v>
      </c>
      <c r="AV3284" s="19">
        <f t="shared" si="622"/>
        <v>45854</v>
      </c>
      <c r="AW3284" s="12" t="str">
        <f>+VLOOKUP(X3284,[2]Reference!BN:BO,2,FALSE)</f>
        <v>Depot</v>
      </c>
      <c r="AX3284" s="20" t="str">
        <f t="shared" si="623"/>
        <v>HB</v>
      </c>
      <c r="AY3284" s="20" t="str">
        <f>VLOOKUP(AX3284,[2]Reference!AH:AI,2,FALSE)</f>
        <v>LNER</v>
      </c>
      <c r="AZ3284" s="20" t="str">
        <f>VLOOKUP(D3284,[2]Reference!Q:V,6,FALSE)</f>
        <v>Depot</v>
      </c>
      <c r="BA3284" s="20" t="str">
        <f>VLOOKUP(D3284,[2]Reference!Q:V,3,FALSE)</f>
        <v>Azuma</v>
      </c>
    </row>
    <row r="3285" spans="1:53" ht="13.5" x14ac:dyDescent="0.25">
      <c r="A3285" s="43" t="s">
        <v>11467</v>
      </c>
      <c r="B3285" s="44">
        <v>45847</v>
      </c>
      <c r="C3285" s="43" t="s">
        <v>54</v>
      </c>
      <c r="D3285" s="43" t="s">
        <v>92</v>
      </c>
      <c r="E3285" s="43" t="s">
        <v>93</v>
      </c>
      <c r="F3285" s="43" t="s">
        <v>92</v>
      </c>
      <c r="G3285" s="43" t="s">
        <v>129</v>
      </c>
      <c r="H3285" s="43" t="s">
        <v>138</v>
      </c>
      <c r="I3285" s="43" t="s">
        <v>139</v>
      </c>
      <c r="J3285" s="43" t="s">
        <v>140</v>
      </c>
      <c r="K3285" s="43" t="s">
        <v>901</v>
      </c>
      <c r="L3285" s="43" t="s">
        <v>11468</v>
      </c>
      <c r="M3285" s="43" t="s">
        <v>3218</v>
      </c>
      <c r="N3285" s="45">
        <v>22</v>
      </c>
      <c r="O3285" s="45">
        <v>17</v>
      </c>
      <c r="P3285" s="45">
        <v>5</v>
      </c>
      <c r="Q3285" s="45">
        <v>0</v>
      </c>
      <c r="R3285" s="45">
        <v>0</v>
      </c>
      <c r="S3285" s="45">
        <v>0</v>
      </c>
      <c r="T3285" s="45">
        <v>0</v>
      </c>
      <c r="U3285" s="45">
        <v>2</v>
      </c>
      <c r="V3285" s="45">
        <v>22</v>
      </c>
      <c r="W3285" s="43" t="s">
        <v>11469</v>
      </c>
      <c r="X3285" s="43" t="s">
        <v>80</v>
      </c>
      <c r="Y3285" s="43" t="s">
        <v>66</v>
      </c>
      <c r="Z3285" s="43" t="s">
        <v>10860</v>
      </c>
      <c r="AA3285" s="43" t="s">
        <v>10664</v>
      </c>
      <c r="AB3285" s="46">
        <v>0</v>
      </c>
      <c r="AC3285" s="46">
        <v>0</v>
      </c>
      <c r="AD3285" s="47">
        <v>0</v>
      </c>
      <c r="AE3285" s="47">
        <v>1</v>
      </c>
      <c r="AF3285" s="12" t="str">
        <f t="shared" si="612"/>
        <v>601789</v>
      </c>
      <c r="AG3285" s="13" t="str">
        <f>VLOOKUP(D3285,[2]Reference!$Q:$U,4,FALSE)</f>
        <v>Fleet</v>
      </c>
      <c r="AH3285" s="13" t="str">
        <f>VLOOKUP(D3285,[2]Reference!$Q:$U,5,FALSE)</f>
        <v>LNER</v>
      </c>
      <c r="AI3285" s="14">
        <f t="shared" si="613"/>
        <v>0</v>
      </c>
      <c r="AJ3285" s="14">
        <f t="shared" si="614"/>
        <v>0</v>
      </c>
      <c r="AK3285" s="14">
        <f t="shared" si="615"/>
        <v>0</v>
      </c>
      <c r="AL3285" s="15">
        <f t="shared" si="616"/>
        <v>0</v>
      </c>
      <c r="AM3285" s="14">
        <f t="shared" si="617"/>
        <v>22</v>
      </c>
      <c r="AN3285" s="16">
        <f t="shared" si="618"/>
        <v>45850</v>
      </c>
      <c r="AO3285" s="17">
        <f>VLOOKUP(B3285,[2]Reference!D:E,2,1)</f>
        <v>202604</v>
      </c>
      <c r="AP3285" s="12" t="str">
        <f t="shared" si="619"/>
        <v>7</v>
      </c>
      <c r="AQ3285" s="18">
        <f t="shared" si="620"/>
        <v>0</v>
      </c>
      <c r="AR3285" s="18">
        <f t="shared" si="621"/>
        <v>1</v>
      </c>
      <c r="AS3285" s="13" t="str">
        <f>VLOOKUP(D3285,[2]Reference!$Q:$U,3,FALSE)</f>
        <v>Azuma</v>
      </c>
      <c r="AT3285" s="13" t="str">
        <f>VLOOKUP(D3285,[2]Reference!Q:V,6,FALSE)</f>
        <v>Azuma</v>
      </c>
      <c r="AU3285" s="13" t="str">
        <f>VLOOKUP(D3285,[2]Reference!$Q:$U,2,FALSE)</f>
        <v>Hitachi - Class 801</v>
      </c>
      <c r="AV3285" s="19">
        <f t="shared" si="622"/>
        <v>45854</v>
      </c>
      <c r="AW3285" s="12" t="str">
        <f>+VLOOKUP(X3285,[2]Reference!BN:BO,2,FALSE)</f>
        <v>Fleet</v>
      </c>
      <c r="AX3285" s="20" t="str">
        <f t="shared" si="623"/>
        <v>HB</v>
      </c>
      <c r="AY3285" s="20" t="str">
        <f>VLOOKUP(AX3285,[2]Reference!AH:AI,2,FALSE)</f>
        <v>LNER</v>
      </c>
      <c r="AZ3285" s="20" t="str">
        <f>VLOOKUP(D3285,[2]Reference!Q:V,6,FALSE)</f>
        <v>Azuma</v>
      </c>
      <c r="BA3285" s="20" t="str">
        <f>VLOOKUP(D3285,[2]Reference!Q:V,3,FALSE)</f>
        <v>Azuma</v>
      </c>
    </row>
    <row r="3286" spans="1:53" ht="13.5" x14ac:dyDescent="0.25">
      <c r="A3286" s="43" t="s">
        <v>11470</v>
      </c>
      <c r="B3286" s="44">
        <v>45847</v>
      </c>
      <c r="C3286" s="43" t="s">
        <v>54</v>
      </c>
      <c r="D3286" s="43" t="s">
        <v>92</v>
      </c>
      <c r="E3286" s="43" t="s">
        <v>93</v>
      </c>
      <c r="F3286" s="43" t="s">
        <v>92</v>
      </c>
      <c r="G3286" s="43" t="s">
        <v>94</v>
      </c>
      <c r="H3286" s="43" t="s">
        <v>95</v>
      </c>
      <c r="I3286" s="43" t="s">
        <v>147</v>
      </c>
      <c r="J3286" s="43" t="s">
        <v>148</v>
      </c>
      <c r="K3286" s="43" t="s">
        <v>98</v>
      </c>
      <c r="L3286" s="43" t="s">
        <v>11471</v>
      </c>
      <c r="M3286" s="43" t="s">
        <v>1424</v>
      </c>
      <c r="N3286" s="45">
        <v>40</v>
      </c>
      <c r="O3286" s="45">
        <v>7</v>
      </c>
      <c r="P3286" s="45">
        <v>33</v>
      </c>
      <c r="Q3286" s="45">
        <v>0</v>
      </c>
      <c r="R3286" s="45">
        <v>0</v>
      </c>
      <c r="S3286" s="45">
        <v>0</v>
      </c>
      <c r="T3286" s="45">
        <v>0</v>
      </c>
      <c r="U3286" s="45">
        <v>5</v>
      </c>
      <c r="V3286" s="45">
        <v>40</v>
      </c>
      <c r="W3286" s="43" t="s">
        <v>11472</v>
      </c>
      <c r="X3286" s="43" t="s">
        <v>80</v>
      </c>
      <c r="Y3286" s="43" t="s">
        <v>66</v>
      </c>
      <c r="Z3286" s="43" t="s">
        <v>10860</v>
      </c>
      <c r="AA3286" s="43" t="s">
        <v>10664</v>
      </c>
      <c r="AB3286" s="46">
        <v>0</v>
      </c>
      <c r="AC3286" s="46">
        <v>0</v>
      </c>
      <c r="AD3286" s="47">
        <v>0</v>
      </c>
      <c r="AE3286" s="47">
        <v>1.46</v>
      </c>
      <c r="AF3286" s="12" t="str">
        <f t="shared" si="612"/>
        <v>601818</v>
      </c>
      <c r="AG3286" s="13" t="str">
        <f>VLOOKUP(D3286,[2]Reference!$Q:$U,4,FALSE)</f>
        <v>Fleet</v>
      </c>
      <c r="AH3286" s="13" t="str">
        <f>VLOOKUP(D3286,[2]Reference!$Q:$U,5,FALSE)</f>
        <v>LNER</v>
      </c>
      <c r="AI3286" s="14">
        <f t="shared" si="613"/>
        <v>0</v>
      </c>
      <c r="AJ3286" s="14">
        <f t="shared" si="614"/>
        <v>0</v>
      </c>
      <c r="AK3286" s="14">
        <f t="shared" si="615"/>
        <v>0</v>
      </c>
      <c r="AL3286" s="15">
        <f t="shared" si="616"/>
        <v>0</v>
      </c>
      <c r="AM3286" s="14">
        <f t="shared" si="617"/>
        <v>40</v>
      </c>
      <c r="AN3286" s="16">
        <f t="shared" si="618"/>
        <v>45850</v>
      </c>
      <c r="AO3286" s="17">
        <f>VLOOKUP(B3286,[2]Reference!D:E,2,1)</f>
        <v>202604</v>
      </c>
      <c r="AP3286" s="12" t="str">
        <f t="shared" si="619"/>
        <v>7</v>
      </c>
      <c r="AQ3286" s="18">
        <f t="shared" si="620"/>
        <v>0</v>
      </c>
      <c r="AR3286" s="18">
        <f t="shared" si="621"/>
        <v>1.46</v>
      </c>
      <c r="AS3286" s="13" t="str">
        <f>VLOOKUP(D3286,[2]Reference!$Q:$U,3,FALSE)</f>
        <v>Azuma</v>
      </c>
      <c r="AT3286" s="13" t="str">
        <f>VLOOKUP(D3286,[2]Reference!Q:V,6,FALSE)</f>
        <v>Azuma</v>
      </c>
      <c r="AU3286" s="13" t="str">
        <f>VLOOKUP(D3286,[2]Reference!$Q:$U,2,FALSE)</f>
        <v>Hitachi - Class 801</v>
      </c>
      <c r="AV3286" s="19">
        <f t="shared" si="622"/>
        <v>45854</v>
      </c>
      <c r="AW3286" s="12" t="str">
        <f>+VLOOKUP(X3286,[2]Reference!BN:BO,2,FALSE)</f>
        <v>Fleet</v>
      </c>
      <c r="AX3286" s="20" t="str">
        <f t="shared" si="623"/>
        <v>HB</v>
      </c>
      <c r="AY3286" s="20" t="str">
        <f>VLOOKUP(AX3286,[2]Reference!AH:AI,2,FALSE)</f>
        <v>LNER</v>
      </c>
      <c r="AZ3286" s="20" t="str">
        <f>VLOOKUP(D3286,[2]Reference!Q:V,6,FALSE)</f>
        <v>Azuma</v>
      </c>
      <c r="BA3286" s="20" t="str">
        <f>VLOOKUP(D3286,[2]Reference!Q:V,3,FALSE)</f>
        <v>Azuma</v>
      </c>
    </row>
    <row r="3287" spans="1:53" ht="13.5" x14ac:dyDescent="0.25">
      <c r="A3287" s="43" t="s">
        <v>11474</v>
      </c>
      <c r="B3287" s="44">
        <v>45847</v>
      </c>
      <c r="C3287" s="43" t="s">
        <v>54</v>
      </c>
      <c r="D3287" s="43" t="s">
        <v>161</v>
      </c>
      <c r="E3287" s="43" t="s">
        <v>162</v>
      </c>
      <c r="F3287" s="43" t="s">
        <v>161</v>
      </c>
      <c r="G3287" s="43" t="s">
        <v>146</v>
      </c>
      <c r="H3287" s="43" t="s">
        <v>339</v>
      </c>
      <c r="I3287" s="43" t="s">
        <v>487</v>
      </c>
      <c r="J3287" s="43" t="s">
        <v>488</v>
      </c>
      <c r="K3287" s="43" t="s">
        <v>717</v>
      </c>
      <c r="L3287" s="43" t="s">
        <v>8358</v>
      </c>
      <c r="M3287" s="43" t="s">
        <v>132</v>
      </c>
      <c r="N3287" s="45">
        <v>0</v>
      </c>
      <c r="O3287" s="45">
        <v>0</v>
      </c>
      <c r="P3287" s="45">
        <v>0</v>
      </c>
      <c r="Q3287" s="45">
        <v>1</v>
      </c>
      <c r="R3287" s="45">
        <v>0</v>
      </c>
      <c r="S3287" s="45">
        <v>0</v>
      </c>
      <c r="T3287" s="45">
        <v>0</v>
      </c>
      <c r="U3287" s="45">
        <v>1</v>
      </c>
      <c r="V3287" s="45">
        <v>60</v>
      </c>
      <c r="W3287" s="43" t="s">
        <v>11475</v>
      </c>
      <c r="X3287" s="43" t="s">
        <v>80</v>
      </c>
      <c r="Y3287" s="43" t="s">
        <v>66</v>
      </c>
      <c r="Z3287" s="43" t="s">
        <v>10860</v>
      </c>
      <c r="AA3287" s="43" t="s">
        <v>10664</v>
      </c>
      <c r="AB3287" s="46">
        <v>1</v>
      </c>
      <c r="AC3287" s="46">
        <v>0</v>
      </c>
      <c r="AD3287" s="47">
        <v>1</v>
      </c>
      <c r="AE3287" s="47">
        <v>1</v>
      </c>
      <c r="AF3287" s="12" t="str">
        <f t="shared" si="612"/>
        <v>601940</v>
      </c>
      <c r="AG3287" s="13" t="str">
        <f>VLOOKUP(D3287,[2]Reference!$Q:$U,4,FALSE)</f>
        <v>Fleet</v>
      </c>
      <c r="AH3287" s="13" t="str">
        <f>VLOOKUP(D3287,[2]Reference!$Q:$U,5,FALSE)</f>
        <v>LNER</v>
      </c>
      <c r="AI3287" s="14">
        <f t="shared" si="613"/>
        <v>1</v>
      </c>
      <c r="AJ3287" s="14">
        <f t="shared" si="614"/>
        <v>0</v>
      </c>
      <c r="AK3287" s="14">
        <f t="shared" si="615"/>
        <v>1</v>
      </c>
      <c r="AL3287" s="15">
        <f t="shared" si="616"/>
        <v>0</v>
      </c>
      <c r="AM3287" s="14">
        <f t="shared" si="617"/>
        <v>0</v>
      </c>
      <c r="AN3287" s="16">
        <f t="shared" si="618"/>
        <v>45850</v>
      </c>
      <c r="AO3287" s="17">
        <f>VLOOKUP(B3287,[2]Reference!D:E,2,1)</f>
        <v>202604</v>
      </c>
      <c r="AP3287" s="12" t="str">
        <f t="shared" si="619"/>
        <v>7</v>
      </c>
      <c r="AQ3287" s="18">
        <f t="shared" si="620"/>
        <v>1</v>
      </c>
      <c r="AR3287" s="18">
        <f t="shared" si="621"/>
        <v>1</v>
      </c>
      <c r="AS3287" s="13" t="str">
        <f>VLOOKUP(D3287,[2]Reference!$Q:$U,3,FALSE)</f>
        <v>IC225</v>
      </c>
      <c r="AT3287" s="13" t="str">
        <f>VLOOKUP(D3287,[2]Reference!Q:V,6,FALSE)</f>
        <v>IC225</v>
      </c>
      <c r="AU3287" s="13" t="str">
        <f>VLOOKUP(D3287,[2]Reference!$Q:$U,2,FALSE)</f>
        <v>MK4 Coach</v>
      </c>
      <c r="AV3287" s="19">
        <f t="shared" si="622"/>
        <v>45854</v>
      </c>
      <c r="AW3287" s="12" t="str">
        <f>+VLOOKUP(X3287,[2]Reference!BN:BO,2,FALSE)</f>
        <v>Fleet</v>
      </c>
      <c r="AX3287" s="20" t="str">
        <f t="shared" si="623"/>
        <v>HB</v>
      </c>
      <c r="AY3287" s="20" t="str">
        <f>VLOOKUP(AX3287,[2]Reference!AH:AI,2,FALSE)</f>
        <v>LNER</v>
      </c>
      <c r="AZ3287" s="20" t="str">
        <f>VLOOKUP(D3287,[2]Reference!Q:V,6,FALSE)</f>
        <v>IC225</v>
      </c>
      <c r="BA3287" s="20" t="str">
        <f>VLOOKUP(D3287,[2]Reference!Q:V,3,FALSE)</f>
        <v>IC225</v>
      </c>
    </row>
    <row r="3288" spans="1:53" ht="13.5" x14ac:dyDescent="0.25">
      <c r="A3288" s="43" t="s">
        <v>11476</v>
      </c>
      <c r="B3288" s="44">
        <v>45847</v>
      </c>
      <c r="C3288" s="43" t="s">
        <v>54</v>
      </c>
      <c r="D3288" s="43" t="s">
        <v>55</v>
      </c>
      <c r="E3288" s="43" t="s">
        <v>56</v>
      </c>
      <c r="F3288" s="43" t="s">
        <v>55</v>
      </c>
      <c r="G3288" s="43" t="s">
        <v>231</v>
      </c>
      <c r="H3288" s="43" t="s">
        <v>84</v>
      </c>
      <c r="I3288" s="43" t="s">
        <v>251</v>
      </c>
      <c r="J3288" s="43" t="s">
        <v>252</v>
      </c>
      <c r="K3288" s="43" t="s">
        <v>1163</v>
      </c>
      <c r="L3288" s="43" t="s">
        <v>7099</v>
      </c>
      <c r="M3288" s="43" t="s">
        <v>533</v>
      </c>
      <c r="N3288" s="45">
        <v>2</v>
      </c>
      <c r="O3288" s="45">
        <v>2</v>
      </c>
      <c r="P3288" s="45">
        <v>0</v>
      </c>
      <c r="Q3288" s="45">
        <v>0</v>
      </c>
      <c r="R3288" s="45">
        <v>0</v>
      </c>
      <c r="S3288" s="45">
        <v>0</v>
      </c>
      <c r="T3288" s="45">
        <v>0</v>
      </c>
      <c r="U3288" s="45">
        <v>1</v>
      </c>
      <c r="V3288" s="45">
        <v>2</v>
      </c>
      <c r="W3288" s="43" t="s">
        <v>11477</v>
      </c>
      <c r="X3288" s="43" t="s">
        <v>80</v>
      </c>
      <c r="Y3288" s="43" t="s">
        <v>66</v>
      </c>
      <c r="Z3288" s="43" t="s">
        <v>10860</v>
      </c>
      <c r="AA3288" s="43" t="s">
        <v>10664</v>
      </c>
      <c r="AB3288" s="46">
        <v>0</v>
      </c>
      <c r="AC3288" s="46">
        <v>0</v>
      </c>
      <c r="AD3288" s="47">
        <v>0</v>
      </c>
      <c r="AE3288" s="47">
        <v>0</v>
      </c>
      <c r="AF3288" s="12" t="str">
        <f t="shared" si="612"/>
        <v>602288</v>
      </c>
      <c r="AG3288" s="13" t="str">
        <f>VLOOKUP(D3288,[2]Reference!$Q:$U,4,FALSE)</f>
        <v>Fleet</v>
      </c>
      <c r="AH3288" s="13" t="str">
        <f>VLOOKUP(D3288,[2]Reference!$Q:$U,5,FALSE)</f>
        <v>LNER</v>
      </c>
      <c r="AI3288" s="14">
        <f t="shared" si="613"/>
        <v>0</v>
      </c>
      <c r="AJ3288" s="14">
        <f t="shared" si="614"/>
        <v>0</v>
      </c>
      <c r="AK3288" s="14">
        <f t="shared" si="615"/>
        <v>0</v>
      </c>
      <c r="AL3288" s="15">
        <f t="shared" si="616"/>
        <v>0</v>
      </c>
      <c r="AM3288" s="14">
        <f t="shared" si="617"/>
        <v>2</v>
      </c>
      <c r="AN3288" s="16">
        <f t="shared" si="618"/>
        <v>45850</v>
      </c>
      <c r="AO3288" s="17">
        <f>VLOOKUP(B3288,[2]Reference!D:E,2,1)</f>
        <v>202604</v>
      </c>
      <c r="AP3288" s="12" t="str">
        <f t="shared" si="619"/>
        <v>7</v>
      </c>
      <c r="AQ3288" s="18">
        <f t="shared" si="620"/>
        <v>0</v>
      </c>
      <c r="AR3288" s="18">
        <f t="shared" si="621"/>
        <v>0</v>
      </c>
      <c r="AS3288" s="13" t="str">
        <f>VLOOKUP(D3288,[2]Reference!$Q:$U,3,FALSE)</f>
        <v>Azuma</v>
      </c>
      <c r="AT3288" s="13" t="str">
        <f>VLOOKUP(D3288,[2]Reference!Q:V,6,FALSE)</f>
        <v>Azuma</v>
      </c>
      <c r="AU3288" s="13" t="str">
        <f>VLOOKUP(D3288,[2]Reference!$Q:$U,2,FALSE)</f>
        <v>Hitachi - Class 800</v>
      </c>
      <c r="AV3288" s="19">
        <f t="shared" si="622"/>
        <v>45854</v>
      </c>
      <c r="AW3288" s="12" t="str">
        <f>+VLOOKUP(X3288,[2]Reference!BN:BO,2,FALSE)</f>
        <v>Fleet</v>
      </c>
      <c r="AX3288" s="20" t="str">
        <f t="shared" si="623"/>
        <v>HB</v>
      </c>
      <c r="AY3288" s="20" t="str">
        <f>VLOOKUP(AX3288,[2]Reference!AH:AI,2,FALSE)</f>
        <v>LNER</v>
      </c>
      <c r="AZ3288" s="20" t="str">
        <f>VLOOKUP(D3288,[2]Reference!Q:V,6,FALSE)</f>
        <v>Azuma</v>
      </c>
      <c r="BA3288" s="20" t="str">
        <f>VLOOKUP(D3288,[2]Reference!Q:V,3,FALSE)</f>
        <v>Azuma</v>
      </c>
    </row>
    <row r="3289" spans="1:53" ht="13.5" x14ac:dyDescent="0.25">
      <c r="A3289" s="43" t="s">
        <v>11478</v>
      </c>
      <c r="B3289" s="44">
        <v>45848</v>
      </c>
      <c r="C3289" s="43" t="s">
        <v>54</v>
      </c>
      <c r="D3289" s="43" t="s">
        <v>92</v>
      </c>
      <c r="E3289" s="43" t="s">
        <v>93</v>
      </c>
      <c r="F3289" s="43" t="s">
        <v>92</v>
      </c>
      <c r="G3289" s="43" t="s">
        <v>94</v>
      </c>
      <c r="H3289" s="43" t="s">
        <v>73</v>
      </c>
      <c r="I3289" s="43" t="s">
        <v>1005</v>
      </c>
      <c r="J3289" s="43" t="s">
        <v>1006</v>
      </c>
      <c r="K3289" s="43" t="s">
        <v>167</v>
      </c>
      <c r="L3289" s="43" t="s">
        <v>11479</v>
      </c>
      <c r="M3289" s="43" t="s">
        <v>589</v>
      </c>
      <c r="N3289" s="45">
        <v>11</v>
      </c>
      <c r="O3289" s="45">
        <v>11</v>
      </c>
      <c r="P3289" s="45">
        <v>0</v>
      </c>
      <c r="Q3289" s="45">
        <v>0</v>
      </c>
      <c r="R3289" s="45">
        <v>0</v>
      </c>
      <c r="S3289" s="45">
        <v>0</v>
      </c>
      <c r="T3289" s="45">
        <v>0</v>
      </c>
      <c r="U3289" s="45">
        <v>1</v>
      </c>
      <c r="V3289" s="45">
        <v>11</v>
      </c>
      <c r="W3289" s="43" t="s">
        <v>11480</v>
      </c>
      <c r="X3289" s="43" t="s">
        <v>80</v>
      </c>
      <c r="Y3289" s="43" t="s">
        <v>66</v>
      </c>
      <c r="Z3289" s="43" t="s">
        <v>10860</v>
      </c>
      <c r="AA3289" s="43" t="s">
        <v>10664</v>
      </c>
      <c r="AB3289" s="46">
        <v>0</v>
      </c>
      <c r="AC3289" s="46">
        <v>0</v>
      </c>
      <c r="AD3289" s="47">
        <v>0</v>
      </c>
      <c r="AE3289" s="47">
        <v>0</v>
      </c>
      <c r="AF3289" s="12" t="str">
        <f t="shared" si="612"/>
        <v>602969</v>
      </c>
      <c r="AG3289" s="13" t="str">
        <f>VLOOKUP(D3289,[2]Reference!$Q:$U,4,FALSE)</f>
        <v>Fleet</v>
      </c>
      <c r="AH3289" s="13" t="str">
        <f>VLOOKUP(D3289,[2]Reference!$Q:$U,5,FALSE)</f>
        <v>LNER</v>
      </c>
      <c r="AI3289" s="14">
        <f t="shared" si="613"/>
        <v>0</v>
      </c>
      <c r="AJ3289" s="14">
        <f t="shared" si="614"/>
        <v>0</v>
      </c>
      <c r="AK3289" s="14">
        <f t="shared" si="615"/>
        <v>0</v>
      </c>
      <c r="AL3289" s="15">
        <f t="shared" si="616"/>
        <v>0</v>
      </c>
      <c r="AM3289" s="14">
        <f t="shared" si="617"/>
        <v>11</v>
      </c>
      <c r="AN3289" s="16">
        <f t="shared" si="618"/>
        <v>45850</v>
      </c>
      <c r="AO3289" s="17">
        <f>VLOOKUP(B3289,[2]Reference!D:E,2,1)</f>
        <v>202604</v>
      </c>
      <c r="AP3289" s="12" t="str">
        <f t="shared" si="619"/>
        <v>7</v>
      </c>
      <c r="AQ3289" s="18">
        <f t="shared" si="620"/>
        <v>0</v>
      </c>
      <c r="AR3289" s="18">
        <f t="shared" si="621"/>
        <v>0</v>
      </c>
      <c r="AS3289" s="13" t="str">
        <f>VLOOKUP(D3289,[2]Reference!$Q:$U,3,FALSE)</f>
        <v>Azuma</v>
      </c>
      <c r="AT3289" s="13" t="str">
        <f>VLOOKUP(D3289,[2]Reference!Q:V,6,FALSE)</f>
        <v>Azuma</v>
      </c>
      <c r="AU3289" s="13" t="str">
        <f>VLOOKUP(D3289,[2]Reference!$Q:$U,2,FALSE)</f>
        <v>Hitachi - Class 801</v>
      </c>
      <c r="AV3289" s="19">
        <f t="shared" si="622"/>
        <v>45855</v>
      </c>
      <c r="AW3289" s="12" t="str">
        <f>+VLOOKUP(X3289,[2]Reference!BN:BO,2,FALSE)</f>
        <v>Fleet</v>
      </c>
      <c r="AX3289" s="20" t="str">
        <f t="shared" si="623"/>
        <v>HB</v>
      </c>
      <c r="AY3289" s="20" t="str">
        <f>VLOOKUP(AX3289,[2]Reference!AH:AI,2,FALSE)</f>
        <v>LNER</v>
      </c>
      <c r="AZ3289" s="20" t="str">
        <f>VLOOKUP(D3289,[2]Reference!Q:V,6,FALSE)</f>
        <v>Azuma</v>
      </c>
      <c r="BA3289" s="20" t="str">
        <f>VLOOKUP(D3289,[2]Reference!Q:V,3,FALSE)</f>
        <v>Azuma</v>
      </c>
    </row>
    <row r="3290" spans="1:53" ht="13.5" x14ac:dyDescent="0.25">
      <c r="A3290" s="43" t="s">
        <v>11481</v>
      </c>
      <c r="B3290" s="44">
        <v>45848</v>
      </c>
      <c r="C3290" s="43" t="s">
        <v>54</v>
      </c>
      <c r="D3290" s="43" t="s">
        <v>92</v>
      </c>
      <c r="E3290" s="43" t="s">
        <v>93</v>
      </c>
      <c r="F3290" s="43" t="s">
        <v>92</v>
      </c>
      <c r="G3290" s="43" t="s">
        <v>72</v>
      </c>
      <c r="H3290" s="43" t="s">
        <v>198</v>
      </c>
      <c r="I3290" s="43" t="s">
        <v>4998</v>
      </c>
      <c r="J3290" s="43" t="s">
        <v>4999</v>
      </c>
      <c r="K3290" s="43" t="s">
        <v>261</v>
      </c>
      <c r="L3290" s="43" t="s">
        <v>11482</v>
      </c>
      <c r="M3290" s="43" t="s">
        <v>1056</v>
      </c>
      <c r="N3290" s="45">
        <v>6</v>
      </c>
      <c r="O3290" s="45">
        <v>3</v>
      </c>
      <c r="P3290" s="45">
        <v>3</v>
      </c>
      <c r="Q3290" s="45">
        <v>0</v>
      </c>
      <c r="R3290" s="45">
        <v>0</v>
      </c>
      <c r="S3290" s="45">
        <v>0</v>
      </c>
      <c r="T3290" s="45">
        <v>0</v>
      </c>
      <c r="U3290" s="45">
        <v>2</v>
      </c>
      <c r="V3290" s="45">
        <v>6</v>
      </c>
      <c r="W3290" s="43" t="s">
        <v>11483</v>
      </c>
      <c r="X3290" s="43" t="s">
        <v>119</v>
      </c>
      <c r="Y3290" s="43" t="s">
        <v>66</v>
      </c>
      <c r="Z3290" s="43" t="s">
        <v>10860</v>
      </c>
      <c r="AA3290" s="43" t="s">
        <v>10664</v>
      </c>
      <c r="AB3290" s="46">
        <v>0</v>
      </c>
      <c r="AC3290" s="46">
        <v>0</v>
      </c>
      <c r="AD3290" s="47">
        <v>0</v>
      </c>
      <c r="AE3290" s="47">
        <v>0</v>
      </c>
      <c r="AF3290" s="12" t="str">
        <f t="shared" si="612"/>
        <v>603993</v>
      </c>
      <c r="AG3290" s="13" t="str">
        <f>VLOOKUP(D3290,[2]Reference!$Q:$U,4,FALSE)</f>
        <v>Fleet</v>
      </c>
      <c r="AH3290" s="13" t="str">
        <f>VLOOKUP(D3290,[2]Reference!$Q:$U,5,FALSE)</f>
        <v>LNER</v>
      </c>
      <c r="AI3290" s="14">
        <f t="shared" si="613"/>
        <v>0</v>
      </c>
      <c r="AJ3290" s="14">
        <f t="shared" si="614"/>
        <v>0</v>
      </c>
      <c r="AK3290" s="14">
        <f t="shared" si="615"/>
        <v>0</v>
      </c>
      <c r="AL3290" s="15">
        <f t="shared" si="616"/>
        <v>0</v>
      </c>
      <c r="AM3290" s="14">
        <f t="shared" si="617"/>
        <v>6</v>
      </c>
      <c r="AN3290" s="16">
        <f t="shared" si="618"/>
        <v>45850</v>
      </c>
      <c r="AO3290" s="17">
        <f>VLOOKUP(B3290,[2]Reference!D:E,2,1)</f>
        <v>202604</v>
      </c>
      <c r="AP3290" s="12" t="str">
        <f t="shared" si="619"/>
        <v>7</v>
      </c>
      <c r="AQ3290" s="18">
        <f t="shared" si="620"/>
        <v>0</v>
      </c>
      <c r="AR3290" s="18">
        <f t="shared" si="621"/>
        <v>0</v>
      </c>
      <c r="AS3290" s="13" t="str">
        <f>VLOOKUP(D3290,[2]Reference!$Q:$U,3,FALSE)</f>
        <v>Azuma</v>
      </c>
      <c r="AT3290" s="13" t="str">
        <f>VLOOKUP(D3290,[2]Reference!Q:V,6,FALSE)</f>
        <v>Azuma</v>
      </c>
      <c r="AU3290" s="13" t="str">
        <f>VLOOKUP(D3290,[2]Reference!$Q:$U,2,FALSE)</f>
        <v>Hitachi - Class 801</v>
      </c>
      <c r="AV3290" s="19">
        <f t="shared" si="622"/>
        <v>45855</v>
      </c>
      <c r="AW3290" s="12" t="str">
        <f>+VLOOKUP(X3290,[2]Reference!BN:BO,2,FALSE)</f>
        <v>Depot</v>
      </c>
      <c r="AX3290" s="20" t="str">
        <f t="shared" si="623"/>
        <v>HB</v>
      </c>
      <c r="AY3290" s="20" t="str">
        <f>VLOOKUP(AX3290,[2]Reference!AH:AI,2,FALSE)</f>
        <v>LNER</v>
      </c>
      <c r="AZ3290" s="20" t="str">
        <f>VLOOKUP(D3290,[2]Reference!Q:V,6,FALSE)</f>
        <v>Azuma</v>
      </c>
      <c r="BA3290" s="20" t="str">
        <f>VLOOKUP(D3290,[2]Reference!Q:V,3,FALSE)</f>
        <v>Azuma</v>
      </c>
    </row>
    <row r="3291" spans="1:53" ht="13.5" x14ac:dyDescent="0.25">
      <c r="A3291" s="43" t="s">
        <v>11484</v>
      </c>
      <c r="B3291" s="44">
        <v>45848</v>
      </c>
      <c r="C3291" s="43" t="s">
        <v>54</v>
      </c>
      <c r="D3291" s="43" t="s">
        <v>55</v>
      </c>
      <c r="E3291" s="43" t="s">
        <v>56</v>
      </c>
      <c r="F3291" s="43" t="s">
        <v>55</v>
      </c>
      <c r="G3291" s="43" t="s">
        <v>146</v>
      </c>
      <c r="H3291" s="43" t="s">
        <v>84</v>
      </c>
      <c r="I3291" s="43" t="s">
        <v>1016</v>
      </c>
      <c r="J3291" s="43" t="s">
        <v>1017</v>
      </c>
      <c r="K3291" s="43" t="s">
        <v>149</v>
      </c>
      <c r="L3291" s="43" t="s">
        <v>11485</v>
      </c>
      <c r="M3291" s="43" t="s">
        <v>1055</v>
      </c>
      <c r="N3291" s="45">
        <v>3</v>
      </c>
      <c r="O3291" s="45">
        <v>3</v>
      </c>
      <c r="P3291" s="45">
        <v>0</v>
      </c>
      <c r="Q3291" s="45">
        <v>0</v>
      </c>
      <c r="R3291" s="45">
        <v>0</v>
      </c>
      <c r="S3291" s="45">
        <v>0</v>
      </c>
      <c r="T3291" s="45">
        <v>0</v>
      </c>
      <c r="U3291" s="45">
        <v>1</v>
      </c>
      <c r="V3291" s="45">
        <v>3</v>
      </c>
      <c r="W3291" s="43" t="s">
        <v>11486</v>
      </c>
      <c r="X3291" s="43" t="s">
        <v>80</v>
      </c>
      <c r="Y3291" s="43" t="s">
        <v>66</v>
      </c>
      <c r="Z3291" s="43" t="s">
        <v>10860</v>
      </c>
      <c r="AA3291" s="43" t="s">
        <v>10664</v>
      </c>
      <c r="AB3291" s="46">
        <v>0</v>
      </c>
      <c r="AC3291" s="46">
        <v>0</v>
      </c>
      <c r="AD3291" s="47">
        <v>0</v>
      </c>
      <c r="AE3291" s="47">
        <v>0</v>
      </c>
      <c r="AF3291" s="12" t="str">
        <f t="shared" si="612"/>
        <v>604432</v>
      </c>
      <c r="AG3291" s="13" t="str">
        <f>VLOOKUP(D3291,[2]Reference!$Q:$U,4,FALSE)</f>
        <v>Fleet</v>
      </c>
      <c r="AH3291" s="13" t="str">
        <f>VLOOKUP(D3291,[2]Reference!$Q:$U,5,FALSE)</f>
        <v>LNER</v>
      </c>
      <c r="AI3291" s="14">
        <f t="shared" si="613"/>
        <v>0</v>
      </c>
      <c r="AJ3291" s="14">
        <f t="shared" si="614"/>
        <v>0</v>
      </c>
      <c r="AK3291" s="14">
        <f t="shared" si="615"/>
        <v>0</v>
      </c>
      <c r="AL3291" s="15">
        <f t="shared" si="616"/>
        <v>0</v>
      </c>
      <c r="AM3291" s="14">
        <f t="shared" si="617"/>
        <v>3</v>
      </c>
      <c r="AN3291" s="16">
        <f t="shared" si="618"/>
        <v>45850</v>
      </c>
      <c r="AO3291" s="17">
        <f>VLOOKUP(B3291,[2]Reference!D:E,2,1)</f>
        <v>202604</v>
      </c>
      <c r="AP3291" s="12" t="str">
        <f t="shared" si="619"/>
        <v>7</v>
      </c>
      <c r="AQ3291" s="18">
        <f t="shared" si="620"/>
        <v>0</v>
      </c>
      <c r="AR3291" s="18">
        <f t="shared" si="621"/>
        <v>0</v>
      </c>
      <c r="AS3291" s="13" t="str">
        <f>VLOOKUP(D3291,[2]Reference!$Q:$U,3,FALSE)</f>
        <v>Azuma</v>
      </c>
      <c r="AT3291" s="13" t="str">
        <f>VLOOKUP(D3291,[2]Reference!Q:V,6,FALSE)</f>
        <v>Azuma</v>
      </c>
      <c r="AU3291" s="13" t="str">
        <f>VLOOKUP(D3291,[2]Reference!$Q:$U,2,FALSE)</f>
        <v>Hitachi - Class 800</v>
      </c>
      <c r="AV3291" s="19">
        <f t="shared" si="622"/>
        <v>45855</v>
      </c>
      <c r="AW3291" s="12" t="str">
        <f>+VLOOKUP(X3291,[2]Reference!BN:BO,2,FALSE)</f>
        <v>Fleet</v>
      </c>
      <c r="AX3291" s="20" t="str">
        <f t="shared" si="623"/>
        <v>HB</v>
      </c>
      <c r="AY3291" s="20" t="str">
        <f>VLOOKUP(AX3291,[2]Reference!AH:AI,2,FALSE)</f>
        <v>LNER</v>
      </c>
      <c r="AZ3291" s="20" t="str">
        <f>VLOOKUP(D3291,[2]Reference!Q:V,6,FALSE)</f>
        <v>Azuma</v>
      </c>
      <c r="BA3291" s="20" t="str">
        <f>VLOOKUP(D3291,[2]Reference!Q:V,3,FALSE)</f>
        <v>Azuma</v>
      </c>
    </row>
    <row r="3292" spans="1:53" ht="13.5" x14ac:dyDescent="0.25">
      <c r="A3292" s="43" t="s">
        <v>11487</v>
      </c>
      <c r="B3292" s="44">
        <v>45848</v>
      </c>
      <c r="C3292" s="43" t="s">
        <v>54</v>
      </c>
      <c r="D3292" s="43" t="s">
        <v>161</v>
      </c>
      <c r="E3292" s="43" t="s">
        <v>162</v>
      </c>
      <c r="F3292" s="43" t="s">
        <v>161</v>
      </c>
      <c r="G3292" s="43" t="s">
        <v>146</v>
      </c>
      <c r="H3292" s="43" t="s">
        <v>138</v>
      </c>
      <c r="I3292" s="43" t="s">
        <v>139</v>
      </c>
      <c r="J3292" s="43" t="s">
        <v>140</v>
      </c>
      <c r="K3292" s="43" t="s">
        <v>874</v>
      </c>
      <c r="L3292" s="43" t="s">
        <v>11488</v>
      </c>
      <c r="M3292" s="43" t="s">
        <v>165</v>
      </c>
      <c r="N3292" s="45">
        <v>112</v>
      </c>
      <c r="O3292" s="45">
        <v>67</v>
      </c>
      <c r="P3292" s="45">
        <v>45</v>
      </c>
      <c r="Q3292" s="45">
        <v>0</v>
      </c>
      <c r="R3292" s="45">
        <v>0</v>
      </c>
      <c r="S3292" s="45">
        <v>0</v>
      </c>
      <c r="T3292" s="45">
        <v>0</v>
      </c>
      <c r="U3292" s="45">
        <v>8</v>
      </c>
      <c r="V3292" s="45">
        <v>112</v>
      </c>
      <c r="W3292" s="43" t="s">
        <v>11489</v>
      </c>
      <c r="X3292" s="43" t="s">
        <v>80</v>
      </c>
      <c r="Y3292" s="43" t="s">
        <v>66</v>
      </c>
      <c r="Z3292" s="43" t="s">
        <v>10860</v>
      </c>
      <c r="AA3292" s="43" t="s">
        <v>10664</v>
      </c>
      <c r="AB3292" s="46">
        <v>0</v>
      </c>
      <c r="AC3292" s="46">
        <v>0</v>
      </c>
      <c r="AD3292" s="47">
        <v>1</v>
      </c>
      <c r="AE3292" s="47">
        <v>2</v>
      </c>
      <c r="AF3292" s="12" t="str">
        <f t="shared" si="612"/>
        <v>604682</v>
      </c>
      <c r="AG3292" s="13" t="str">
        <f>VLOOKUP(D3292,[2]Reference!$Q:$U,4,FALSE)</f>
        <v>Fleet</v>
      </c>
      <c r="AH3292" s="13" t="str">
        <f>VLOOKUP(D3292,[2]Reference!$Q:$U,5,FALSE)</f>
        <v>LNER</v>
      </c>
      <c r="AI3292" s="14">
        <f t="shared" si="613"/>
        <v>0</v>
      </c>
      <c r="AJ3292" s="14">
        <f t="shared" si="614"/>
        <v>0</v>
      </c>
      <c r="AK3292" s="14">
        <f t="shared" si="615"/>
        <v>0</v>
      </c>
      <c r="AL3292" s="15">
        <f t="shared" si="616"/>
        <v>1</v>
      </c>
      <c r="AM3292" s="14">
        <f t="shared" si="617"/>
        <v>112</v>
      </c>
      <c r="AN3292" s="16">
        <f t="shared" si="618"/>
        <v>45850</v>
      </c>
      <c r="AO3292" s="17">
        <f>VLOOKUP(B3292,[2]Reference!D:E,2,1)</f>
        <v>202604</v>
      </c>
      <c r="AP3292" s="12" t="str">
        <f t="shared" si="619"/>
        <v>7</v>
      </c>
      <c r="AQ3292" s="18">
        <f t="shared" si="620"/>
        <v>1</v>
      </c>
      <c r="AR3292" s="18">
        <f t="shared" si="621"/>
        <v>2</v>
      </c>
      <c r="AS3292" s="13" t="str">
        <f>VLOOKUP(D3292,[2]Reference!$Q:$U,3,FALSE)</f>
        <v>IC225</v>
      </c>
      <c r="AT3292" s="13" t="str">
        <f>VLOOKUP(D3292,[2]Reference!Q:V,6,FALSE)</f>
        <v>IC225</v>
      </c>
      <c r="AU3292" s="13" t="str">
        <f>VLOOKUP(D3292,[2]Reference!$Q:$U,2,FALSE)</f>
        <v>MK4 Coach</v>
      </c>
      <c r="AV3292" s="19">
        <f t="shared" si="622"/>
        <v>45855</v>
      </c>
      <c r="AW3292" s="12" t="str">
        <f>+VLOOKUP(X3292,[2]Reference!BN:BO,2,FALSE)</f>
        <v>Fleet</v>
      </c>
      <c r="AX3292" s="20" t="str">
        <f t="shared" si="623"/>
        <v>HB</v>
      </c>
      <c r="AY3292" s="20" t="str">
        <f>VLOOKUP(AX3292,[2]Reference!AH:AI,2,FALSE)</f>
        <v>LNER</v>
      </c>
      <c r="AZ3292" s="20" t="str">
        <f>VLOOKUP(D3292,[2]Reference!Q:V,6,FALSE)</f>
        <v>IC225</v>
      </c>
      <c r="BA3292" s="20" t="str">
        <f>VLOOKUP(D3292,[2]Reference!Q:V,3,FALSE)</f>
        <v>IC225</v>
      </c>
    </row>
    <row r="3293" spans="1:53" ht="13.5" x14ac:dyDescent="0.25">
      <c r="A3293" s="43" t="s">
        <v>11490</v>
      </c>
      <c r="B3293" s="44">
        <v>45848</v>
      </c>
      <c r="C3293" s="43" t="s">
        <v>54</v>
      </c>
      <c r="D3293" s="43" t="s">
        <v>536</v>
      </c>
      <c r="E3293" s="43" t="s">
        <v>537</v>
      </c>
      <c r="F3293" s="43" t="s">
        <v>536</v>
      </c>
      <c r="G3293" s="43" t="s">
        <v>146</v>
      </c>
      <c r="H3293" s="43" t="s">
        <v>84</v>
      </c>
      <c r="I3293" s="43" t="s">
        <v>2536</v>
      </c>
      <c r="J3293" s="43" t="s">
        <v>1592</v>
      </c>
      <c r="K3293" s="43" t="s">
        <v>201</v>
      </c>
      <c r="L3293" s="43" t="s">
        <v>6712</v>
      </c>
      <c r="M3293" s="43" t="s">
        <v>419</v>
      </c>
      <c r="N3293" s="45">
        <v>38</v>
      </c>
      <c r="O3293" s="45">
        <v>26</v>
      </c>
      <c r="P3293" s="45">
        <v>12</v>
      </c>
      <c r="Q3293" s="45">
        <v>0</v>
      </c>
      <c r="R3293" s="45">
        <v>0</v>
      </c>
      <c r="S3293" s="45">
        <v>0</v>
      </c>
      <c r="T3293" s="45">
        <v>0</v>
      </c>
      <c r="U3293" s="45">
        <v>3</v>
      </c>
      <c r="V3293" s="45">
        <v>38</v>
      </c>
      <c r="W3293" s="43" t="s">
        <v>11491</v>
      </c>
      <c r="X3293" s="43" t="s">
        <v>80</v>
      </c>
      <c r="Y3293" s="43" t="s">
        <v>66</v>
      </c>
      <c r="Z3293" s="43" t="s">
        <v>10860</v>
      </c>
      <c r="AA3293" s="43" t="s">
        <v>10664</v>
      </c>
      <c r="AB3293" s="46">
        <v>0</v>
      </c>
      <c r="AC3293" s="46">
        <v>0</v>
      </c>
      <c r="AD3293" s="47">
        <v>0</v>
      </c>
      <c r="AE3293" s="47">
        <v>1</v>
      </c>
      <c r="AF3293" s="12" t="str">
        <f t="shared" si="612"/>
        <v>604795</v>
      </c>
      <c r="AG3293" s="13" t="str">
        <f>VLOOKUP(D3293,[2]Reference!$Q:$U,4,FALSE)</f>
        <v>Fleet</v>
      </c>
      <c r="AH3293" s="13" t="str">
        <f>VLOOKUP(D3293,[2]Reference!$Q:$U,5,FALSE)</f>
        <v>LNER</v>
      </c>
      <c r="AI3293" s="14">
        <f t="shared" si="613"/>
        <v>0</v>
      </c>
      <c r="AJ3293" s="14">
        <f t="shared" si="614"/>
        <v>0</v>
      </c>
      <c r="AK3293" s="14">
        <f t="shared" si="615"/>
        <v>0</v>
      </c>
      <c r="AL3293" s="15">
        <f t="shared" si="616"/>
        <v>0</v>
      </c>
      <c r="AM3293" s="14">
        <f t="shared" si="617"/>
        <v>38</v>
      </c>
      <c r="AN3293" s="16">
        <f t="shared" si="618"/>
        <v>45850</v>
      </c>
      <c r="AO3293" s="17">
        <f>VLOOKUP(B3293,[2]Reference!D:E,2,1)</f>
        <v>202604</v>
      </c>
      <c r="AP3293" s="12" t="str">
        <f t="shared" si="619"/>
        <v>7</v>
      </c>
      <c r="AQ3293" s="18">
        <f t="shared" si="620"/>
        <v>0</v>
      </c>
      <c r="AR3293" s="18">
        <f t="shared" si="621"/>
        <v>1</v>
      </c>
      <c r="AS3293" s="13" t="str">
        <f>VLOOKUP(D3293,[2]Reference!$Q:$U,3,FALSE)</f>
        <v>IC225</v>
      </c>
      <c r="AT3293" s="13" t="str">
        <f>VLOOKUP(D3293,[2]Reference!Q:V,6,FALSE)</f>
        <v>IC225</v>
      </c>
      <c r="AU3293" s="13" t="str">
        <f>VLOOKUP(D3293,[2]Reference!$Q:$U,2,FALSE)</f>
        <v>MK4 DVT</v>
      </c>
      <c r="AV3293" s="19">
        <f t="shared" si="622"/>
        <v>45855</v>
      </c>
      <c r="AW3293" s="12" t="str">
        <f>+VLOOKUP(X3293,[2]Reference!BN:BO,2,FALSE)</f>
        <v>Fleet</v>
      </c>
      <c r="AX3293" s="20" t="str">
        <f t="shared" si="623"/>
        <v>HB</v>
      </c>
      <c r="AY3293" s="20" t="str">
        <f>VLOOKUP(AX3293,[2]Reference!AH:AI,2,FALSE)</f>
        <v>LNER</v>
      </c>
      <c r="AZ3293" s="20" t="str">
        <f>VLOOKUP(D3293,[2]Reference!Q:V,6,FALSE)</f>
        <v>IC225</v>
      </c>
      <c r="BA3293" s="20" t="str">
        <f>VLOOKUP(D3293,[2]Reference!Q:V,3,FALSE)</f>
        <v>IC225</v>
      </c>
    </row>
    <row r="3294" spans="1:53" ht="13.5" x14ac:dyDescent="0.25">
      <c r="A3294" s="43" t="s">
        <v>11492</v>
      </c>
      <c r="B3294" s="44">
        <v>45848</v>
      </c>
      <c r="C3294" s="43" t="s">
        <v>54</v>
      </c>
      <c r="D3294" s="43" t="s">
        <v>70</v>
      </c>
      <c r="E3294" s="43" t="s">
        <v>71</v>
      </c>
      <c r="F3294" s="43" t="s">
        <v>70</v>
      </c>
      <c r="G3294" s="43" t="s">
        <v>72</v>
      </c>
      <c r="H3294" s="43" t="s">
        <v>339</v>
      </c>
      <c r="I3294" s="43" t="s">
        <v>340</v>
      </c>
      <c r="J3294" s="43" t="s">
        <v>341</v>
      </c>
      <c r="K3294" s="43" t="s">
        <v>261</v>
      </c>
      <c r="L3294" s="43" t="s">
        <v>8177</v>
      </c>
      <c r="M3294" s="43" t="s">
        <v>185</v>
      </c>
      <c r="N3294" s="45">
        <v>66</v>
      </c>
      <c r="O3294" s="45">
        <v>17</v>
      </c>
      <c r="P3294" s="45">
        <v>49</v>
      </c>
      <c r="Q3294" s="45">
        <v>0</v>
      </c>
      <c r="R3294" s="45">
        <v>0</v>
      </c>
      <c r="S3294" s="45">
        <v>0</v>
      </c>
      <c r="T3294" s="45">
        <v>0</v>
      </c>
      <c r="U3294" s="45">
        <v>4</v>
      </c>
      <c r="V3294" s="45">
        <v>66</v>
      </c>
      <c r="W3294" s="43" t="s">
        <v>11493</v>
      </c>
      <c r="X3294" s="43" t="s">
        <v>80</v>
      </c>
      <c r="Y3294" s="43" t="s">
        <v>66</v>
      </c>
      <c r="Z3294" s="43" t="s">
        <v>10860</v>
      </c>
      <c r="AA3294" s="43" t="s">
        <v>10664</v>
      </c>
      <c r="AB3294" s="46">
        <v>0</v>
      </c>
      <c r="AC3294" s="46">
        <v>0</v>
      </c>
      <c r="AD3294" s="47">
        <v>0</v>
      </c>
      <c r="AE3294" s="47">
        <v>2.87</v>
      </c>
      <c r="AF3294" s="12" t="str">
        <f t="shared" si="612"/>
        <v>604899</v>
      </c>
      <c r="AG3294" s="13" t="str">
        <f>VLOOKUP(D3294,[2]Reference!$Q:$U,4,FALSE)</f>
        <v>Fleet</v>
      </c>
      <c r="AH3294" s="13" t="str">
        <f>VLOOKUP(D3294,[2]Reference!$Q:$U,5,FALSE)</f>
        <v>LNER</v>
      </c>
      <c r="AI3294" s="14">
        <f t="shared" si="613"/>
        <v>0</v>
      </c>
      <c r="AJ3294" s="14">
        <f t="shared" si="614"/>
        <v>0</v>
      </c>
      <c r="AK3294" s="14">
        <f t="shared" si="615"/>
        <v>0</v>
      </c>
      <c r="AL3294" s="15">
        <f t="shared" si="616"/>
        <v>0</v>
      </c>
      <c r="AM3294" s="14">
        <f t="shared" si="617"/>
        <v>66</v>
      </c>
      <c r="AN3294" s="16">
        <f t="shared" si="618"/>
        <v>45850</v>
      </c>
      <c r="AO3294" s="17">
        <f>VLOOKUP(B3294,[2]Reference!D:E,2,1)</f>
        <v>202604</v>
      </c>
      <c r="AP3294" s="12" t="str">
        <f t="shared" si="619"/>
        <v>7</v>
      </c>
      <c r="AQ3294" s="18">
        <f t="shared" si="620"/>
        <v>0</v>
      </c>
      <c r="AR3294" s="18">
        <f t="shared" si="621"/>
        <v>2.87</v>
      </c>
      <c r="AS3294" s="13" t="str">
        <f>VLOOKUP(D3294,[2]Reference!$Q:$U,3,FALSE)</f>
        <v>IC225</v>
      </c>
      <c r="AT3294" s="13" t="str">
        <f>VLOOKUP(D3294,[2]Reference!Q:V,6,FALSE)</f>
        <v>IC225</v>
      </c>
      <c r="AU3294" s="13" t="str">
        <f>VLOOKUP(D3294,[2]Reference!$Q:$U,2,FALSE)</f>
        <v>Cl 91 Loco</v>
      </c>
      <c r="AV3294" s="19">
        <f t="shared" si="622"/>
        <v>45855</v>
      </c>
      <c r="AW3294" s="12" t="str">
        <f>+VLOOKUP(X3294,[2]Reference!BN:BO,2,FALSE)</f>
        <v>Fleet</v>
      </c>
      <c r="AX3294" s="20" t="str">
        <f t="shared" si="623"/>
        <v>HB</v>
      </c>
      <c r="AY3294" s="20" t="str">
        <f>VLOOKUP(AX3294,[2]Reference!AH:AI,2,FALSE)</f>
        <v>LNER</v>
      </c>
      <c r="AZ3294" s="20" t="str">
        <f>VLOOKUP(D3294,[2]Reference!Q:V,6,FALSE)</f>
        <v>IC225</v>
      </c>
      <c r="BA3294" s="20" t="str">
        <f>VLOOKUP(D3294,[2]Reference!Q:V,3,FALSE)</f>
        <v>IC225</v>
      </c>
    </row>
    <row r="3295" spans="1:53" ht="13.5" x14ac:dyDescent="0.25">
      <c r="A3295" s="43" t="s">
        <v>11494</v>
      </c>
      <c r="B3295" s="44">
        <v>45848</v>
      </c>
      <c r="C3295" s="43" t="s">
        <v>54</v>
      </c>
      <c r="D3295" s="43" t="s">
        <v>55</v>
      </c>
      <c r="E3295" s="43" t="s">
        <v>56</v>
      </c>
      <c r="F3295" s="43" t="s">
        <v>55</v>
      </c>
      <c r="G3295" s="43" t="s">
        <v>57</v>
      </c>
      <c r="H3295" s="43" t="s">
        <v>84</v>
      </c>
      <c r="I3295" s="43" t="s">
        <v>11495</v>
      </c>
      <c r="J3295" s="43" t="s">
        <v>11496</v>
      </c>
      <c r="K3295" s="43" t="s">
        <v>1813</v>
      </c>
      <c r="L3295" s="43" t="s">
        <v>11497</v>
      </c>
      <c r="M3295" s="43" t="s">
        <v>181</v>
      </c>
      <c r="N3295" s="45">
        <v>5</v>
      </c>
      <c r="O3295" s="45">
        <v>5</v>
      </c>
      <c r="P3295" s="45">
        <v>0</v>
      </c>
      <c r="Q3295" s="45">
        <v>0</v>
      </c>
      <c r="R3295" s="45">
        <v>0</v>
      </c>
      <c r="S3295" s="45">
        <v>0</v>
      </c>
      <c r="T3295" s="45">
        <v>0</v>
      </c>
      <c r="U3295" s="45">
        <v>1</v>
      </c>
      <c r="V3295" s="45">
        <v>5</v>
      </c>
      <c r="W3295" s="43" t="s">
        <v>11498</v>
      </c>
      <c r="X3295" s="43" t="s">
        <v>80</v>
      </c>
      <c r="Y3295" s="43" t="s">
        <v>66</v>
      </c>
      <c r="Z3295" s="43" t="s">
        <v>10860</v>
      </c>
      <c r="AA3295" s="43" t="s">
        <v>10664</v>
      </c>
      <c r="AB3295" s="46">
        <v>0</v>
      </c>
      <c r="AC3295" s="46">
        <v>0</v>
      </c>
      <c r="AD3295" s="47">
        <v>0</v>
      </c>
      <c r="AE3295" s="47">
        <v>0</v>
      </c>
      <c r="AF3295" s="12" t="str">
        <f t="shared" si="612"/>
        <v>605248</v>
      </c>
      <c r="AG3295" s="13" t="str">
        <f>VLOOKUP(D3295,[2]Reference!$Q:$U,4,FALSE)</f>
        <v>Fleet</v>
      </c>
      <c r="AH3295" s="13" t="str">
        <f>VLOOKUP(D3295,[2]Reference!$Q:$U,5,FALSE)</f>
        <v>LNER</v>
      </c>
      <c r="AI3295" s="14">
        <f t="shared" si="613"/>
        <v>0</v>
      </c>
      <c r="AJ3295" s="14">
        <f t="shared" si="614"/>
        <v>0</v>
      </c>
      <c r="AK3295" s="14">
        <f t="shared" si="615"/>
        <v>0</v>
      </c>
      <c r="AL3295" s="15">
        <f t="shared" si="616"/>
        <v>0</v>
      </c>
      <c r="AM3295" s="14">
        <f t="shared" si="617"/>
        <v>5</v>
      </c>
      <c r="AN3295" s="16">
        <f t="shared" si="618"/>
        <v>45850</v>
      </c>
      <c r="AO3295" s="17">
        <f>VLOOKUP(B3295,[2]Reference!D:E,2,1)</f>
        <v>202604</v>
      </c>
      <c r="AP3295" s="12" t="str">
        <f t="shared" si="619"/>
        <v>7</v>
      </c>
      <c r="AQ3295" s="18">
        <f t="shared" si="620"/>
        <v>0</v>
      </c>
      <c r="AR3295" s="18">
        <f t="shared" si="621"/>
        <v>0</v>
      </c>
      <c r="AS3295" s="13" t="str">
        <f>VLOOKUP(D3295,[2]Reference!$Q:$U,3,FALSE)</f>
        <v>Azuma</v>
      </c>
      <c r="AT3295" s="13" t="str">
        <f>VLOOKUP(D3295,[2]Reference!Q:V,6,FALSE)</f>
        <v>Azuma</v>
      </c>
      <c r="AU3295" s="13" t="str">
        <f>VLOOKUP(D3295,[2]Reference!$Q:$U,2,FALSE)</f>
        <v>Hitachi - Class 800</v>
      </c>
      <c r="AV3295" s="19">
        <f t="shared" si="622"/>
        <v>45855</v>
      </c>
      <c r="AW3295" s="12" t="str">
        <f>+VLOOKUP(X3295,[2]Reference!BN:BO,2,FALSE)</f>
        <v>Fleet</v>
      </c>
      <c r="AX3295" s="20" t="str">
        <f t="shared" si="623"/>
        <v>HB</v>
      </c>
      <c r="AY3295" s="20" t="str">
        <f>VLOOKUP(AX3295,[2]Reference!AH:AI,2,FALSE)</f>
        <v>LNER</v>
      </c>
      <c r="AZ3295" s="20" t="str">
        <f>VLOOKUP(D3295,[2]Reference!Q:V,6,FALSE)</f>
        <v>Azuma</v>
      </c>
      <c r="BA3295" s="20" t="str">
        <f>VLOOKUP(D3295,[2]Reference!Q:V,3,FALSE)</f>
        <v>Azuma</v>
      </c>
    </row>
    <row r="3296" spans="1:53" ht="13.5" x14ac:dyDescent="0.25">
      <c r="A3296" s="43" t="s">
        <v>11499</v>
      </c>
      <c r="B3296" s="44">
        <v>45848</v>
      </c>
      <c r="C3296" s="43" t="s">
        <v>54</v>
      </c>
      <c r="D3296" s="43" t="s">
        <v>55</v>
      </c>
      <c r="E3296" s="43" t="s">
        <v>56</v>
      </c>
      <c r="F3296" s="43" t="s">
        <v>55</v>
      </c>
      <c r="G3296" s="43" t="s">
        <v>231</v>
      </c>
      <c r="H3296" s="43" t="s">
        <v>84</v>
      </c>
      <c r="I3296" s="43" t="s">
        <v>251</v>
      </c>
      <c r="J3296" s="43" t="s">
        <v>252</v>
      </c>
      <c r="K3296" s="43" t="s">
        <v>1113</v>
      </c>
      <c r="L3296" s="43" t="s">
        <v>4822</v>
      </c>
      <c r="M3296" s="43" t="s">
        <v>523</v>
      </c>
      <c r="N3296" s="45">
        <v>5</v>
      </c>
      <c r="O3296" s="45">
        <v>5</v>
      </c>
      <c r="P3296" s="45">
        <v>0</v>
      </c>
      <c r="Q3296" s="45">
        <v>0</v>
      </c>
      <c r="R3296" s="45">
        <v>0</v>
      </c>
      <c r="S3296" s="45">
        <v>0</v>
      </c>
      <c r="T3296" s="45">
        <v>0</v>
      </c>
      <c r="U3296" s="45">
        <v>1</v>
      </c>
      <c r="V3296" s="45">
        <v>5</v>
      </c>
      <c r="W3296" s="43" t="s">
        <v>11500</v>
      </c>
      <c r="X3296" s="43" t="s">
        <v>80</v>
      </c>
      <c r="Y3296" s="43" t="s">
        <v>66</v>
      </c>
      <c r="Z3296" s="43" t="s">
        <v>10860</v>
      </c>
      <c r="AA3296" s="43" t="s">
        <v>10664</v>
      </c>
      <c r="AB3296" s="46">
        <v>0</v>
      </c>
      <c r="AC3296" s="46">
        <v>0</v>
      </c>
      <c r="AD3296" s="47">
        <v>0</v>
      </c>
      <c r="AE3296" s="47">
        <v>0</v>
      </c>
      <c r="AF3296" s="12" t="str">
        <f t="shared" si="612"/>
        <v>605335</v>
      </c>
      <c r="AG3296" s="13" t="str">
        <f>VLOOKUP(D3296,[2]Reference!$Q:$U,4,FALSE)</f>
        <v>Fleet</v>
      </c>
      <c r="AH3296" s="13" t="str">
        <f>VLOOKUP(D3296,[2]Reference!$Q:$U,5,FALSE)</f>
        <v>LNER</v>
      </c>
      <c r="AI3296" s="14">
        <f t="shared" si="613"/>
        <v>0</v>
      </c>
      <c r="AJ3296" s="14">
        <f t="shared" si="614"/>
        <v>0</v>
      </c>
      <c r="AK3296" s="14">
        <f t="shared" si="615"/>
        <v>0</v>
      </c>
      <c r="AL3296" s="15">
        <f t="shared" si="616"/>
        <v>0</v>
      </c>
      <c r="AM3296" s="14">
        <f t="shared" si="617"/>
        <v>5</v>
      </c>
      <c r="AN3296" s="16">
        <f t="shared" si="618"/>
        <v>45850</v>
      </c>
      <c r="AO3296" s="17">
        <f>VLOOKUP(B3296,[2]Reference!D:E,2,1)</f>
        <v>202604</v>
      </c>
      <c r="AP3296" s="12" t="str">
        <f t="shared" si="619"/>
        <v>7</v>
      </c>
      <c r="AQ3296" s="18">
        <f t="shared" si="620"/>
        <v>0</v>
      </c>
      <c r="AR3296" s="18">
        <f t="shared" si="621"/>
        <v>0</v>
      </c>
      <c r="AS3296" s="13" t="str">
        <f>VLOOKUP(D3296,[2]Reference!$Q:$U,3,FALSE)</f>
        <v>Azuma</v>
      </c>
      <c r="AT3296" s="13" t="str">
        <f>VLOOKUP(D3296,[2]Reference!Q:V,6,FALSE)</f>
        <v>Azuma</v>
      </c>
      <c r="AU3296" s="13" t="str">
        <f>VLOOKUP(D3296,[2]Reference!$Q:$U,2,FALSE)</f>
        <v>Hitachi - Class 800</v>
      </c>
      <c r="AV3296" s="19">
        <f t="shared" si="622"/>
        <v>45855</v>
      </c>
      <c r="AW3296" s="12" t="str">
        <f>+VLOOKUP(X3296,[2]Reference!BN:BO,2,FALSE)</f>
        <v>Fleet</v>
      </c>
      <c r="AX3296" s="20" t="str">
        <f t="shared" si="623"/>
        <v>HB</v>
      </c>
      <c r="AY3296" s="20" t="str">
        <f>VLOOKUP(AX3296,[2]Reference!AH:AI,2,FALSE)</f>
        <v>LNER</v>
      </c>
      <c r="AZ3296" s="20" t="str">
        <f>VLOOKUP(D3296,[2]Reference!Q:V,6,FALSE)</f>
        <v>Azuma</v>
      </c>
      <c r="BA3296" s="20" t="str">
        <f>VLOOKUP(D3296,[2]Reference!Q:V,3,FALSE)</f>
        <v>Azuma</v>
      </c>
    </row>
    <row r="3297" spans="1:53" ht="13.5" x14ac:dyDescent="0.25">
      <c r="A3297" s="43" t="s">
        <v>11501</v>
      </c>
      <c r="B3297" s="44">
        <v>45848</v>
      </c>
      <c r="C3297" s="43" t="s">
        <v>54</v>
      </c>
      <c r="D3297" s="43" t="s">
        <v>92</v>
      </c>
      <c r="E3297" s="43" t="s">
        <v>93</v>
      </c>
      <c r="F3297" s="43" t="s">
        <v>92</v>
      </c>
      <c r="G3297" s="43" t="s">
        <v>129</v>
      </c>
      <c r="H3297" s="43" t="s">
        <v>73</v>
      </c>
      <c r="I3297" s="43" t="s">
        <v>9918</v>
      </c>
      <c r="J3297" s="43" t="s">
        <v>9919</v>
      </c>
      <c r="K3297" s="43" t="s">
        <v>179</v>
      </c>
      <c r="L3297" s="43" t="s">
        <v>11502</v>
      </c>
      <c r="M3297" s="43" t="s">
        <v>899</v>
      </c>
      <c r="N3297" s="45">
        <v>35</v>
      </c>
      <c r="O3297" s="45">
        <v>25</v>
      </c>
      <c r="P3297" s="45">
        <v>10</v>
      </c>
      <c r="Q3297" s="45">
        <v>0</v>
      </c>
      <c r="R3297" s="45">
        <v>0</v>
      </c>
      <c r="S3297" s="45">
        <v>0</v>
      </c>
      <c r="T3297" s="45">
        <v>0</v>
      </c>
      <c r="U3297" s="45">
        <v>3</v>
      </c>
      <c r="V3297" s="45">
        <v>35</v>
      </c>
      <c r="W3297" s="43" t="s">
        <v>11503</v>
      </c>
      <c r="X3297" s="43" t="s">
        <v>80</v>
      </c>
      <c r="Y3297" s="43" t="s">
        <v>66</v>
      </c>
      <c r="Z3297" s="43" t="s">
        <v>10860</v>
      </c>
      <c r="AA3297" s="43" t="s">
        <v>10664</v>
      </c>
      <c r="AB3297" s="46">
        <v>0</v>
      </c>
      <c r="AC3297" s="46">
        <v>0</v>
      </c>
      <c r="AD3297" s="47">
        <v>0</v>
      </c>
      <c r="AE3297" s="47">
        <v>0.7</v>
      </c>
      <c r="AF3297" s="12" t="str">
        <f t="shared" si="612"/>
        <v>605577</v>
      </c>
      <c r="AG3297" s="13" t="str">
        <f>VLOOKUP(D3297,[2]Reference!$Q:$U,4,FALSE)</f>
        <v>Fleet</v>
      </c>
      <c r="AH3297" s="13" t="str">
        <f>VLOOKUP(D3297,[2]Reference!$Q:$U,5,FALSE)</f>
        <v>LNER</v>
      </c>
      <c r="AI3297" s="14">
        <f t="shared" si="613"/>
        <v>0</v>
      </c>
      <c r="AJ3297" s="14">
        <f t="shared" si="614"/>
        <v>0</v>
      </c>
      <c r="AK3297" s="14">
        <f t="shared" si="615"/>
        <v>0</v>
      </c>
      <c r="AL3297" s="15">
        <f t="shared" si="616"/>
        <v>0</v>
      </c>
      <c r="AM3297" s="14">
        <f t="shared" si="617"/>
        <v>35</v>
      </c>
      <c r="AN3297" s="16">
        <f t="shared" si="618"/>
        <v>45850</v>
      </c>
      <c r="AO3297" s="17">
        <f>VLOOKUP(B3297,[2]Reference!D:E,2,1)</f>
        <v>202604</v>
      </c>
      <c r="AP3297" s="12" t="str">
        <f t="shared" si="619"/>
        <v>7</v>
      </c>
      <c r="AQ3297" s="18">
        <f t="shared" si="620"/>
        <v>0</v>
      </c>
      <c r="AR3297" s="18">
        <f t="shared" si="621"/>
        <v>0.7</v>
      </c>
      <c r="AS3297" s="13" t="str">
        <f>VLOOKUP(D3297,[2]Reference!$Q:$U,3,FALSE)</f>
        <v>Azuma</v>
      </c>
      <c r="AT3297" s="13" t="str">
        <f>VLOOKUP(D3297,[2]Reference!Q:V,6,FALSE)</f>
        <v>Azuma</v>
      </c>
      <c r="AU3297" s="13" t="str">
        <f>VLOOKUP(D3297,[2]Reference!$Q:$U,2,FALSE)</f>
        <v>Hitachi - Class 801</v>
      </c>
      <c r="AV3297" s="19">
        <f t="shared" si="622"/>
        <v>45855</v>
      </c>
      <c r="AW3297" s="12" t="str">
        <f>+VLOOKUP(X3297,[2]Reference!BN:BO,2,FALSE)</f>
        <v>Fleet</v>
      </c>
      <c r="AX3297" s="20" t="str">
        <f t="shared" si="623"/>
        <v>HB</v>
      </c>
      <c r="AY3297" s="20" t="str">
        <f>VLOOKUP(AX3297,[2]Reference!AH:AI,2,FALSE)</f>
        <v>LNER</v>
      </c>
      <c r="AZ3297" s="20" t="str">
        <f>VLOOKUP(D3297,[2]Reference!Q:V,6,FALSE)</f>
        <v>Azuma</v>
      </c>
      <c r="BA3297" s="20" t="str">
        <f>VLOOKUP(D3297,[2]Reference!Q:V,3,FALSE)</f>
        <v>Azuma</v>
      </c>
    </row>
    <row r="3298" spans="1:53" ht="13.5" x14ac:dyDescent="0.25">
      <c r="A3298" s="43" t="s">
        <v>11504</v>
      </c>
      <c r="B3298" s="44">
        <v>45849</v>
      </c>
      <c r="C3298" s="43" t="s">
        <v>54</v>
      </c>
      <c r="D3298" s="43" t="s">
        <v>92</v>
      </c>
      <c r="E3298" s="43" t="s">
        <v>93</v>
      </c>
      <c r="F3298" s="43" t="s">
        <v>92</v>
      </c>
      <c r="G3298" s="43" t="s">
        <v>94</v>
      </c>
      <c r="H3298" s="43" t="s">
        <v>73</v>
      </c>
      <c r="I3298" s="43" t="s">
        <v>9918</v>
      </c>
      <c r="J3298" s="43" t="s">
        <v>9919</v>
      </c>
      <c r="K3298" s="43" t="s">
        <v>98</v>
      </c>
      <c r="L3298" s="43" t="s">
        <v>11505</v>
      </c>
      <c r="M3298" s="43" t="s">
        <v>869</v>
      </c>
      <c r="N3298" s="45">
        <v>162</v>
      </c>
      <c r="O3298" s="45">
        <v>63</v>
      </c>
      <c r="P3298" s="45">
        <v>99</v>
      </c>
      <c r="Q3298" s="45">
        <v>0</v>
      </c>
      <c r="R3298" s="45">
        <v>0</v>
      </c>
      <c r="S3298" s="45">
        <v>0</v>
      </c>
      <c r="T3298" s="45">
        <v>0</v>
      </c>
      <c r="U3298" s="45">
        <v>8</v>
      </c>
      <c r="V3298" s="45">
        <v>162</v>
      </c>
      <c r="W3298" s="43" t="s">
        <v>11506</v>
      </c>
      <c r="X3298" s="43" t="s">
        <v>80</v>
      </c>
      <c r="Y3298" s="43" t="s">
        <v>66</v>
      </c>
      <c r="Z3298" s="43" t="s">
        <v>10860</v>
      </c>
      <c r="AA3298" s="43" t="s">
        <v>10664</v>
      </c>
      <c r="AB3298" s="46">
        <v>0</v>
      </c>
      <c r="AC3298" s="46">
        <v>0</v>
      </c>
      <c r="AD3298" s="47">
        <v>2.17</v>
      </c>
      <c r="AE3298" s="47">
        <v>3.69</v>
      </c>
      <c r="AF3298" s="12" t="str">
        <f t="shared" si="612"/>
        <v>607981</v>
      </c>
      <c r="AG3298" s="13" t="str">
        <f>VLOOKUP(D3298,[2]Reference!$Q:$U,4,FALSE)</f>
        <v>Fleet</v>
      </c>
      <c r="AH3298" s="13" t="str">
        <f>VLOOKUP(D3298,[2]Reference!$Q:$U,5,FALSE)</f>
        <v>LNER</v>
      </c>
      <c r="AI3298" s="14">
        <f t="shared" si="613"/>
        <v>0</v>
      </c>
      <c r="AJ3298" s="14">
        <f t="shared" si="614"/>
        <v>0</v>
      </c>
      <c r="AK3298" s="14">
        <f t="shared" si="615"/>
        <v>0</v>
      </c>
      <c r="AL3298" s="15">
        <f t="shared" si="616"/>
        <v>2.17</v>
      </c>
      <c r="AM3298" s="14">
        <f t="shared" si="617"/>
        <v>162</v>
      </c>
      <c r="AN3298" s="16">
        <f t="shared" si="618"/>
        <v>45850</v>
      </c>
      <c r="AO3298" s="17">
        <f>VLOOKUP(B3298,[2]Reference!D:E,2,1)</f>
        <v>202604</v>
      </c>
      <c r="AP3298" s="12" t="str">
        <f t="shared" si="619"/>
        <v>7</v>
      </c>
      <c r="AQ3298" s="18">
        <f t="shared" si="620"/>
        <v>2.17</v>
      </c>
      <c r="AR3298" s="18">
        <f t="shared" si="621"/>
        <v>3.69</v>
      </c>
      <c r="AS3298" s="13" t="str">
        <f>VLOOKUP(D3298,[2]Reference!$Q:$U,3,FALSE)</f>
        <v>Azuma</v>
      </c>
      <c r="AT3298" s="13" t="str">
        <f>VLOOKUP(D3298,[2]Reference!Q:V,6,FALSE)</f>
        <v>Azuma</v>
      </c>
      <c r="AU3298" s="13" t="str">
        <f>VLOOKUP(D3298,[2]Reference!$Q:$U,2,FALSE)</f>
        <v>Hitachi - Class 801</v>
      </c>
      <c r="AV3298" s="19">
        <f t="shared" si="622"/>
        <v>45856</v>
      </c>
      <c r="AW3298" s="12" t="str">
        <f>+VLOOKUP(X3298,[2]Reference!BN:BO,2,FALSE)</f>
        <v>Fleet</v>
      </c>
      <c r="AX3298" s="20" t="str">
        <f t="shared" si="623"/>
        <v>HB</v>
      </c>
      <c r="AY3298" s="20" t="str">
        <f>VLOOKUP(AX3298,[2]Reference!AH:AI,2,FALSE)</f>
        <v>LNER</v>
      </c>
      <c r="AZ3298" s="20" t="str">
        <f>VLOOKUP(D3298,[2]Reference!Q:V,6,FALSE)</f>
        <v>Azuma</v>
      </c>
      <c r="BA3298" s="20" t="str">
        <f>VLOOKUP(D3298,[2]Reference!Q:V,3,FALSE)</f>
        <v>Azuma</v>
      </c>
    </row>
    <row r="3299" spans="1:53" ht="13.5" x14ac:dyDescent="0.25">
      <c r="A3299" s="43" t="s">
        <v>11507</v>
      </c>
      <c r="B3299" s="44">
        <v>45849</v>
      </c>
      <c r="C3299" s="43" t="s">
        <v>54</v>
      </c>
      <c r="D3299" s="43" t="s">
        <v>92</v>
      </c>
      <c r="E3299" s="43" t="s">
        <v>93</v>
      </c>
      <c r="F3299" s="43" t="s">
        <v>92</v>
      </c>
      <c r="G3299" s="43" t="s">
        <v>154</v>
      </c>
      <c r="H3299" s="43" t="s">
        <v>84</v>
      </c>
      <c r="I3299" s="43" t="s">
        <v>1016</v>
      </c>
      <c r="J3299" s="43" t="s">
        <v>1017</v>
      </c>
      <c r="K3299" s="43" t="s">
        <v>1107</v>
      </c>
      <c r="L3299" s="43" t="s">
        <v>11508</v>
      </c>
      <c r="M3299" s="43" t="s">
        <v>894</v>
      </c>
      <c r="N3299" s="45">
        <v>3</v>
      </c>
      <c r="O3299" s="45">
        <v>3</v>
      </c>
      <c r="P3299" s="45">
        <v>0</v>
      </c>
      <c r="Q3299" s="45">
        <v>0</v>
      </c>
      <c r="R3299" s="45">
        <v>0</v>
      </c>
      <c r="S3299" s="45">
        <v>0</v>
      </c>
      <c r="T3299" s="45">
        <v>0</v>
      </c>
      <c r="U3299" s="45">
        <v>1</v>
      </c>
      <c r="V3299" s="45">
        <v>3</v>
      </c>
      <c r="W3299" s="43" t="s">
        <v>11509</v>
      </c>
      <c r="X3299" s="43" t="s">
        <v>80</v>
      </c>
      <c r="Y3299" s="43" t="s">
        <v>66</v>
      </c>
      <c r="Z3299" s="43" t="s">
        <v>10860</v>
      </c>
      <c r="AA3299" s="43" t="s">
        <v>10664</v>
      </c>
      <c r="AB3299" s="46">
        <v>0</v>
      </c>
      <c r="AC3299" s="46">
        <v>0</v>
      </c>
      <c r="AD3299" s="47">
        <v>0.03</v>
      </c>
      <c r="AE3299" s="47">
        <v>0.03</v>
      </c>
      <c r="AF3299" s="12" t="str">
        <f t="shared" si="612"/>
        <v>608151</v>
      </c>
      <c r="AG3299" s="13" t="str">
        <f>VLOOKUP(D3299,[2]Reference!$Q:$U,4,FALSE)</f>
        <v>Fleet</v>
      </c>
      <c r="AH3299" s="13" t="str">
        <f>VLOOKUP(D3299,[2]Reference!$Q:$U,5,FALSE)</f>
        <v>LNER</v>
      </c>
      <c r="AI3299" s="14">
        <f t="shared" si="613"/>
        <v>0</v>
      </c>
      <c r="AJ3299" s="14">
        <f t="shared" si="614"/>
        <v>0</v>
      </c>
      <c r="AK3299" s="14">
        <f t="shared" si="615"/>
        <v>0</v>
      </c>
      <c r="AL3299" s="15">
        <f t="shared" si="616"/>
        <v>0.03</v>
      </c>
      <c r="AM3299" s="14">
        <f t="shared" si="617"/>
        <v>3</v>
      </c>
      <c r="AN3299" s="16">
        <f t="shared" si="618"/>
        <v>45850</v>
      </c>
      <c r="AO3299" s="17">
        <f>VLOOKUP(B3299,[2]Reference!D:E,2,1)</f>
        <v>202604</v>
      </c>
      <c r="AP3299" s="12" t="str">
        <f t="shared" si="619"/>
        <v>7</v>
      </c>
      <c r="AQ3299" s="18">
        <f t="shared" si="620"/>
        <v>0.03</v>
      </c>
      <c r="AR3299" s="18">
        <f t="shared" si="621"/>
        <v>0.03</v>
      </c>
      <c r="AS3299" s="13" t="str">
        <f>VLOOKUP(D3299,[2]Reference!$Q:$U,3,FALSE)</f>
        <v>Azuma</v>
      </c>
      <c r="AT3299" s="13" t="str">
        <f>VLOOKUP(D3299,[2]Reference!Q:V,6,FALSE)</f>
        <v>Azuma</v>
      </c>
      <c r="AU3299" s="13" t="str">
        <f>VLOOKUP(D3299,[2]Reference!$Q:$U,2,FALSE)</f>
        <v>Hitachi - Class 801</v>
      </c>
      <c r="AV3299" s="19">
        <f t="shared" si="622"/>
        <v>45856</v>
      </c>
      <c r="AW3299" s="12" t="str">
        <f>+VLOOKUP(X3299,[2]Reference!BN:BO,2,FALSE)</f>
        <v>Fleet</v>
      </c>
      <c r="AX3299" s="20" t="str">
        <f t="shared" si="623"/>
        <v>HB</v>
      </c>
      <c r="AY3299" s="20" t="str">
        <f>VLOOKUP(AX3299,[2]Reference!AH:AI,2,FALSE)</f>
        <v>LNER</v>
      </c>
      <c r="AZ3299" s="20" t="str">
        <f>VLOOKUP(D3299,[2]Reference!Q:V,6,FALSE)</f>
        <v>Azuma</v>
      </c>
      <c r="BA3299" s="20" t="str">
        <f>VLOOKUP(D3299,[2]Reference!Q:V,3,FALSE)</f>
        <v>Azuma</v>
      </c>
    </row>
    <row r="3300" spans="1:53" ht="13.5" x14ac:dyDescent="0.25">
      <c r="A3300" s="43" t="s">
        <v>11510</v>
      </c>
      <c r="B3300" s="44">
        <v>45850</v>
      </c>
      <c r="C3300" s="43" t="s">
        <v>54</v>
      </c>
      <c r="D3300" s="43" t="s">
        <v>55</v>
      </c>
      <c r="E3300" s="43" t="s">
        <v>56</v>
      </c>
      <c r="F3300" s="43" t="s">
        <v>55</v>
      </c>
      <c r="G3300" s="43" t="s">
        <v>231</v>
      </c>
      <c r="H3300" s="43" t="s">
        <v>84</v>
      </c>
      <c r="I3300" s="43" t="s">
        <v>251</v>
      </c>
      <c r="J3300" s="43" t="s">
        <v>252</v>
      </c>
      <c r="K3300" s="43" t="s">
        <v>919</v>
      </c>
      <c r="L3300" s="43" t="s">
        <v>988</v>
      </c>
      <c r="M3300" s="43" t="s">
        <v>523</v>
      </c>
      <c r="N3300" s="45">
        <v>13</v>
      </c>
      <c r="O3300" s="45">
        <v>3</v>
      </c>
      <c r="P3300" s="45">
        <v>10</v>
      </c>
      <c r="Q3300" s="45">
        <v>0</v>
      </c>
      <c r="R3300" s="45">
        <v>0</v>
      </c>
      <c r="S3300" s="45">
        <v>0</v>
      </c>
      <c r="T3300" s="45">
        <v>0</v>
      </c>
      <c r="U3300" s="45">
        <v>2</v>
      </c>
      <c r="V3300" s="45">
        <v>13</v>
      </c>
      <c r="W3300" s="43" t="s">
        <v>11511</v>
      </c>
      <c r="X3300" s="43" t="s">
        <v>80</v>
      </c>
      <c r="Y3300" s="43" t="s">
        <v>66</v>
      </c>
      <c r="Z3300" s="43" t="s">
        <v>10860</v>
      </c>
      <c r="AA3300" s="43" t="s">
        <v>10664</v>
      </c>
      <c r="AB3300" s="46">
        <v>0</v>
      </c>
      <c r="AC3300" s="46">
        <v>0</v>
      </c>
      <c r="AD3300" s="47">
        <v>0</v>
      </c>
      <c r="AE3300" s="47">
        <v>0</v>
      </c>
      <c r="AF3300" s="12" t="str">
        <f t="shared" si="612"/>
        <v>609987</v>
      </c>
      <c r="AG3300" s="13" t="str">
        <f>VLOOKUP(D3300,[2]Reference!$Q:$U,4,FALSE)</f>
        <v>Fleet</v>
      </c>
      <c r="AH3300" s="13" t="str">
        <f>VLOOKUP(D3300,[2]Reference!$Q:$U,5,FALSE)</f>
        <v>LNER</v>
      </c>
      <c r="AI3300" s="14">
        <f t="shared" si="613"/>
        <v>0</v>
      </c>
      <c r="AJ3300" s="14">
        <f t="shared" si="614"/>
        <v>0</v>
      </c>
      <c r="AK3300" s="14">
        <f t="shared" si="615"/>
        <v>0</v>
      </c>
      <c r="AL3300" s="15">
        <f t="shared" si="616"/>
        <v>0</v>
      </c>
      <c r="AM3300" s="14">
        <f t="shared" si="617"/>
        <v>13</v>
      </c>
      <c r="AN3300" s="16">
        <f t="shared" si="618"/>
        <v>45850</v>
      </c>
      <c r="AO3300" s="17">
        <f>VLOOKUP(B3300,[2]Reference!D:E,2,1)</f>
        <v>202604</v>
      </c>
      <c r="AP3300" s="12" t="str">
        <f t="shared" si="619"/>
        <v>7</v>
      </c>
      <c r="AQ3300" s="18">
        <f t="shared" si="620"/>
        <v>0</v>
      </c>
      <c r="AR3300" s="18">
        <f t="shared" si="621"/>
        <v>0</v>
      </c>
      <c r="AS3300" s="13" t="str">
        <f>VLOOKUP(D3300,[2]Reference!$Q:$U,3,FALSE)</f>
        <v>Azuma</v>
      </c>
      <c r="AT3300" s="13" t="str">
        <f>VLOOKUP(D3300,[2]Reference!Q:V,6,FALSE)</f>
        <v>Azuma</v>
      </c>
      <c r="AU3300" s="13" t="str">
        <f>VLOOKUP(D3300,[2]Reference!$Q:$U,2,FALSE)</f>
        <v>Hitachi - Class 800</v>
      </c>
      <c r="AV3300" s="19">
        <f t="shared" si="622"/>
        <v>45857</v>
      </c>
      <c r="AW3300" s="12" t="str">
        <f>+VLOOKUP(X3300,[2]Reference!BN:BO,2,FALSE)</f>
        <v>Fleet</v>
      </c>
      <c r="AX3300" s="20" t="str">
        <f t="shared" si="623"/>
        <v>HB</v>
      </c>
      <c r="AY3300" s="20" t="str">
        <f>VLOOKUP(AX3300,[2]Reference!AH:AI,2,FALSE)</f>
        <v>LNER</v>
      </c>
      <c r="AZ3300" s="20" t="str">
        <f>VLOOKUP(D3300,[2]Reference!Q:V,6,FALSE)</f>
        <v>Azuma</v>
      </c>
      <c r="BA3300" s="20" t="str">
        <f>VLOOKUP(D3300,[2]Reference!Q:V,3,FALSE)</f>
        <v>Azuma</v>
      </c>
    </row>
    <row r="3301" spans="1:53" ht="13.5" x14ac:dyDescent="0.25">
      <c r="A3301" s="43" t="s">
        <v>11512</v>
      </c>
      <c r="B3301" s="44">
        <v>45850</v>
      </c>
      <c r="C3301" s="43" t="s">
        <v>54</v>
      </c>
      <c r="D3301" s="43" t="s">
        <v>55</v>
      </c>
      <c r="E3301" s="43" t="s">
        <v>56</v>
      </c>
      <c r="F3301" s="43" t="s">
        <v>55</v>
      </c>
      <c r="G3301" s="43" t="s">
        <v>146</v>
      </c>
      <c r="H3301" s="43" t="s">
        <v>198</v>
      </c>
      <c r="I3301" s="43" t="s">
        <v>4998</v>
      </c>
      <c r="J3301" s="43" t="s">
        <v>4999</v>
      </c>
      <c r="K3301" s="43" t="s">
        <v>201</v>
      </c>
      <c r="L3301" s="43" t="s">
        <v>11513</v>
      </c>
      <c r="M3301" s="43" t="s">
        <v>669</v>
      </c>
      <c r="N3301" s="45">
        <v>80</v>
      </c>
      <c r="O3301" s="45">
        <v>29</v>
      </c>
      <c r="P3301" s="45">
        <v>51</v>
      </c>
      <c r="Q3301" s="45">
        <v>0</v>
      </c>
      <c r="R3301" s="45">
        <v>0</v>
      </c>
      <c r="S3301" s="45">
        <v>0</v>
      </c>
      <c r="T3301" s="45">
        <v>0</v>
      </c>
      <c r="U3301" s="45">
        <v>4</v>
      </c>
      <c r="V3301" s="45">
        <v>80</v>
      </c>
      <c r="W3301" s="43" t="s">
        <v>11514</v>
      </c>
      <c r="X3301" s="43" t="s">
        <v>119</v>
      </c>
      <c r="Y3301" s="43" t="s">
        <v>66</v>
      </c>
      <c r="Z3301" s="43" t="s">
        <v>10860</v>
      </c>
      <c r="AA3301" s="43" t="s">
        <v>10664</v>
      </c>
      <c r="AB3301" s="46">
        <v>0</v>
      </c>
      <c r="AC3301" s="46">
        <v>0</v>
      </c>
      <c r="AD3301" s="47">
        <v>0.88</v>
      </c>
      <c r="AE3301" s="47">
        <v>2.5099999999999998</v>
      </c>
      <c r="AF3301" s="12" t="str">
        <f t="shared" si="612"/>
        <v>611479</v>
      </c>
      <c r="AG3301" s="13" t="str">
        <f>VLOOKUP(D3301,[2]Reference!$Q:$U,4,FALSE)</f>
        <v>Fleet</v>
      </c>
      <c r="AH3301" s="13" t="str">
        <f>VLOOKUP(D3301,[2]Reference!$Q:$U,5,FALSE)</f>
        <v>LNER</v>
      </c>
      <c r="AI3301" s="14">
        <f t="shared" si="613"/>
        <v>0</v>
      </c>
      <c r="AJ3301" s="14">
        <f t="shared" si="614"/>
        <v>0</v>
      </c>
      <c r="AK3301" s="14">
        <f t="shared" si="615"/>
        <v>0</v>
      </c>
      <c r="AL3301" s="15">
        <f t="shared" si="616"/>
        <v>0.88</v>
      </c>
      <c r="AM3301" s="14">
        <f t="shared" si="617"/>
        <v>80</v>
      </c>
      <c r="AN3301" s="16">
        <f t="shared" si="618"/>
        <v>45850</v>
      </c>
      <c r="AO3301" s="17">
        <f>VLOOKUP(B3301,[2]Reference!D:E,2,1)</f>
        <v>202604</v>
      </c>
      <c r="AP3301" s="12" t="str">
        <f t="shared" si="619"/>
        <v>7</v>
      </c>
      <c r="AQ3301" s="18">
        <f t="shared" si="620"/>
        <v>0.88</v>
      </c>
      <c r="AR3301" s="18">
        <f t="shared" si="621"/>
        <v>2.5099999999999998</v>
      </c>
      <c r="AS3301" s="13" t="str">
        <f>VLOOKUP(D3301,[2]Reference!$Q:$U,3,FALSE)</f>
        <v>Azuma</v>
      </c>
      <c r="AT3301" s="13" t="str">
        <f>VLOOKUP(D3301,[2]Reference!Q:V,6,FALSE)</f>
        <v>Azuma</v>
      </c>
      <c r="AU3301" s="13" t="str">
        <f>VLOOKUP(D3301,[2]Reference!$Q:$U,2,FALSE)</f>
        <v>Hitachi - Class 800</v>
      </c>
      <c r="AV3301" s="19">
        <f t="shared" si="622"/>
        <v>45857</v>
      </c>
      <c r="AW3301" s="12" t="str">
        <f>+VLOOKUP(X3301,[2]Reference!BN:BO,2,FALSE)</f>
        <v>Depot</v>
      </c>
      <c r="AX3301" s="20" t="str">
        <f t="shared" si="623"/>
        <v>HB</v>
      </c>
      <c r="AY3301" s="20" t="str">
        <f>VLOOKUP(AX3301,[2]Reference!AH:AI,2,FALSE)</f>
        <v>LNER</v>
      </c>
      <c r="AZ3301" s="20" t="str">
        <f>VLOOKUP(D3301,[2]Reference!Q:V,6,FALSE)</f>
        <v>Azuma</v>
      </c>
      <c r="BA3301" s="20" t="str">
        <f>VLOOKUP(D3301,[2]Reference!Q:V,3,FALSE)</f>
        <v>Azuma</v>
      </c>
    </row>
    <row r="3302" spans="1:53" ht="13.5" x14ac:dyDescent="0.25">
      <c r="A3302" s="43" t="s">
        <v>11515</v>
      </c>
      <c r="B3302" s="44">
        <v>45850</v>
      </c>
      <c r="C3302" s="43" t="s">
        <v>54</v>
      </c>
      <c r="D3302" s="43" t="s">
        <v>70</v>
      </c>
      <c r="E3302" s="43" t="s">
        <v>71</v>
      </c>
      <c r="F3302" s="43" t="s">
        <v>70</v>
      </c>
      <c r="G3302" s="43" t="s">
        <v>154</v>
      </c>
      <c r="H3302" s="43" t="s">
        <v>73</v>
      </c>
      <c r="I3302" s="43" t="s">
        <v>9918</v>
      </c>
      <c r="J3302" s="43" t="s">
        <v>9919</v>
      </c>
      <c r="K3302" s="43" t="s">
        <v>155</v>
      </c>
      <c r="L3302" s="43" t="s">
        <v>11516</v>
      </c>
      <c r="M3302" s="43" t="s">
        <v>419</v>
      </c>
      <c r="N3302" s="45">
        <v>8</v>
      </c>
      <c r="O3302" s="45">
        <v>8</v>
      </c>
      <c r="P3302" s="45">
        <v>0</v>
      </c>
      <c r="Q3302" s="45">
        <v>0</v>
      </c>
      <c r="R3302" s="45">
        <v>0</v>
      </c>
      <c r="S3302" s="45">
        <v>0</v>
      </c>
      <c r="T3302" s="45">
        <v>0</v>
      </c>
      <c r="U3302" s="45">
        <v>1</v>
      </c>
      <c r="V3302" s="45">
        <v>8</v>
      </c>
      <c r="W3302" s="43" t="s">
        <v>11517</v>
      </c>
      <c r="X3302" s="43" t="s">
        <v>80</v>
      </c>
      <c r="Y3302" s="43" t="s">
        <v>66</v>
      </c>
      <c r="Z3302" s="43" t="s">
        <v>10860</v>
      </c>
      <c r="AA3302" s="43" t="s">
        <v>10664</v>
      </c>
      <c r="AB3302" s="46">
        <v>0</v>
      </c>
      <c r="AC3302" s="46">
        <v>0</v>
      </c>
      <c r="AD3302" s="47">
        <v>0</v>
      </c>
      <c r="AE3302" s="47">
        <v>0.27</v>
      </c>
      <c r="AF3302" s="12" t="str">
        <f t="shared" si="612"/>
        <v>612022</v>
      </c>
      <c r="AG3302" s="13" t="str">
        <f>VLOOKUP(D3302,[2]Reference!$Q:$U,4,FALSE)</f>
        <v>Fleet</v>
      </c>
      <c r="AH3302" s="13" t="str">
        <f>VLOOKUP(D3302,[2]Reference!$Q:$U,5,FALSE)</f>
        <v>LNER</v>
      </c>
      <c r="AI3302" s="14">
        <f t="shared" si="613"/>
        <v>0</v>
      </c>
      <c r="AJ3302" s="14">
        <f t="shared" si="614"/>
        <v>0</v>
      </c>
      <c r="AK3302" s="14">
        <f t="shared" si="615"/>
        <v>0</v>
      </c>
      <c r="AL3302" s="15">
        <f t="shared" si="616"/>
        <v>0</v>
      </c>
      <c r="AM3302" s="14">
        <f t="shared" si="617"/>
        <v>8</v>
      </c>
      <c r="AN3302" s="16">
        <f t="shared" si="618"/>
        <v>45850</v>
      </c>
      <c r="AO3302" s="17">
        <f>VLOOKUP(B3302,[2]Reference!D:E,2,1)</f>
        <v>202604</v>
      </c>
      <c r="AP3302" s="12" t="str">
        <f t="shared" si="619"/>
        <v>7</v>
      </c>
      <c r="AQ3302" s="18">
        <f t="shared" si="620"/>
        <v>0</v>
      </c>
      <c r="AR3302" s="18">
        <f t="shared" si="621"/>
        <v>0.27</v>
      </c>
      <c r="AS3302" s="13" t="str">
        <f>VLOOKUP(D3302,[2]Reference!$Q:$U,3,FALSE)</f>
        <v>IC225</v>
      </c>
      <c r="AT3302" s="13" t="str">
        <f>VLOOKUP(D3302,[2]Reference!Q:V,6,FALSE)</f>
        <v>IC225</v>
      </c>
      <c r="AU3302" s="13" t="str">
        <f>VLOOKUP(D3302,[2]Reference!$Q:$U,2,FALSE)</f>
        <v>Cl 91 Loco</v>
      </c>
      <c r="AV3302" s="19">
        <f t="shared" si="622"/>
        <v>45857</v>
      </c>
      <c r="AW3302" s="12" t="str">
        <f>+VLOOKUP(X3302,[2]Reference!BN:BO,2,FALSE)</f>
        <v>Fleet</v>
      </c>
      <c r="AX3302" s="20" t="str">
        <f t="shared" si="623"/>
        <v>HB</v>
      </c>
      <c r="AY3302" s="20" t="str">
        <f>VLOOKUP(AX3302,[2]Reference!AH:AI,2,FALSE)</f>
        <v>LNER</v>
      </c>
      <c r="AZ3302" s="20" t="str">
        <f>VLOOKUP(D3302,[2]Reference!Q:V,6,FALSE)</f>
        <v>IC225</v>
      </c>
      <c r="BA3302" s="20" t="str">
        <f>VLOOKUP(D3302,[2]Reference!Q:V,3,FALSE)</f>
        <v>IC225</v>
      </c>
    </row>
    <row r="3303" spans="1:53" ht="13.5" x14ac:dyDescent="0.25">
      <c r="A3303" s="43" t="s">
        <v>11518</v>
      </c>
      <c r="B3303" s="44">
        <v>45851</v>
      </c>
      <c r="C3303" s="43" t="s">
        <v>54</v>
      </c>
      <c r="D3303" s="43" t="s">
        <v>55</v>
      </c>
      <c r="E3303" s="43" t="s">
        <v>56</v>
      </c>
      <c r="F3303" s="43" t="s">
        <v>55</v>
      </c>
      <c r="G3303" s="43" t="s">
        <v>121</v>
      </c>
      <c r="H3303" s="43" t="s">
        <v>84</v>
      </c>
      <c r="I3303" s="43" t="s">
        <v>251</v>
      </c>
      <c r="J3303" s="43" t="s">
        <v>252</v>
      </c>
      <c r="K3303" s="43" t="s">
        <v>940</v>
      </c>
      <c r="L3303" s="43" t="s">
        <v>11519</v>
      </c>
      <c r="M3303" s="43" t="s">
        <v>998</v>
      </c>
      <c r="N3303" s="45">
        <v>129</v>
      </c>
      <c r="O3303" s="45">
        <v>23</v>
      </c>
      <c r="P3303" s="45">
        <v>106</v>
      </c>
      <c r="Q3303" s="45">
        <v>0</v>
      </c>
      <c r="R3303" s="45">
        <v>0</v>
      </c>
      <c r="S3303" s="45">
        <v>0</v>
      </c>
      <c r="T3303" s="45">
        <v>0</v>
      </c>
      <c r="U3303" s="45">
        <v>7</v>
      </c>
      <c r="V3303" s="45">
        <v>129</v>
      </c>
      <c r="W3303" s="43" t="s">
        <v>11520</v>
      </c>
      <c r="X3303" s="43" t="s">
        <v>80</v>
      </c>
      <c r="Y3303" s="43" t="s">
        <v>66</v>
      </c>
      <c r="Z3303" s="43" t="s">
        <v>10976</v>
      </c>
      <c r="AA3303" s="43" t="s">
        <v>10664</v>
      </c>
      <c r="AB3303" s="46">
        <v>0</v>
      </c>
      <c r="AC3303" s="46">
        <v>0</v>
      </c>
      <c r="AD3303" s="47">
        <v>1.53</v>
      </c>
      <c r="AE3303" s="47">
        <v>3.97</v>
      </c>
      <c r="AF3303" s="12" t="str">
        <f t="shared" si="612"/>
        <v>613614</v>
      </c>
      <c r="AG3303" s="13" t="str">
        <f>VLOOKUP(D3303,[2]Reference!$Q:$U,4,FALSE)</f>
        <v>Fleet</v>
      </c>
      <c r="AH3303" s="13" t="str">
        <f>VLOOKUP(D3303,[2]Reference!$Q:$U,5,FALSE)</f>
        <v>LNER</v>
      </c>
      <c r="AI3303" s="14">
        <f t="shared" si="613"/>
        <v>0</v>
      </c>
      <c r="AJ3303" s="14">
        <f t="shared" si="614"/>
        <v>0</v>
      </c>
      <c r="AK3303" s="14">
        <f t="shared" si="615"/>
        <v>0</v>
      </c>
      <c r="AL3303" s="15">
        <f t="shared" si="616"/>
        <v>1.53</v>
      </c>
      <c r="AM3303" s="14">
        <f t="shared" si="617"/>
        <v>129</v>
      </c>
      <c r="AN3303" s="16">
        <f t="shared" si="618"/>
        <v>45857</v>
      </c>
      <c r="AO3303" s="17">
        <f>VLOOKUP(B3303,[2]Reference!D:E,2,1)</f>
        <v>202604</v>
      </c>
      <c r="AP3303" s="12" t="str">
        <f t="shared" si="619"/>
        <v>7</v>
      </c>
      <c r="AQ3303" s="18">
        <f t="shared" si="620"/>
        <v>1.53</v>
      </c>
      <c r="AR3303" s="18">
        <f t="shared" si="621"/>
        <v>3.97</v>
      </c>
      <c r="AS3303" s="13" t="str">
        <f>VLOOKUP(D3303,[2]Reference!$Q:$U,3,FALSE)</f>
        <v>Azuma</v>
      </c>
      <c r="AT3303" s="13" t="str">
        <f>VLOOKUP(D3303,[2]Reference!Q:V,6,FALSE)</f>
        <v>Azuma</v>
      </c>
      <c r="AU3303" s="13" t="str">
        <f>VLOOKUP(D3303,[2]Reference!$Q:$U,2,FALSE)</f>
        <v>Hitachi - Class 800</v>
      </c>
      <c r="AV3303" s="19">
        <f t="shared" si="622"/>
        <v>45858</v>
      </c>
      <c r="AW3303" s="12" t="str">
        <f>+VLOOKUP(X3303,[2]Reference!BN:BO,2,FALSE)</f>
        <v>Fleet</v>
      </c>
      <c r="AX3303" s="20" t="str">
        <f t="shared" si="623"/>
        <v>HB</v>
      </c>
      <c r="AY3303" s="20" t="str">
        <f>VLOOKUP(AX3303,[2]Reference!AH:AI,2,FALSE)</f>
        <v>LNER</v>
      </c>
      <c r="AZ3303" s="20" t="str">
        <f>VLOOKUP(D3303,[2]Reference!Q:V,6,FALSE)</f>
        <v>Azuma</v>
      </c>
      <c r="BA3303" s="20" t="str">
        <f>VLOOKUP(D3303,[2]Reference!Q:V,3,FALSE)</f>
        <v>Azuma</v>
      </c>
    </row>
    <row r="3304" spans="1:53" ht="13.5" x14ac:dyDescent="0.25">
      <c r="A3304" s="43" t="s">
        <v>11521</v>
      </c>
      <c r="B3304" s="44">
        <v>45852</v>
      </c>
      <c r="C3304" s="43" t="s">
        <v>54</v>
      </c>
      <c r="D3304" s="43" t="s">
        <v>215</v>
      </c>
      <c r="E3304" s="43" t="s">
        <v>216</v>
      </c>
      <c r="F3304" s="43" t="s">
        <v>215</v>
      </c>
      <c r="G3304" s="43" t="s">
        <v>94</v>
      </c>
      <c r="H3304" s="43" t="s">
        <v>217</v>
      </c>
      <c r="I3304" s="43" t="s">
        <v>218</v>
      </c>
      <c r="J3304" s="43" t="s">
        <v>219</v>
      </c>
      <c r="K3304" s="43" t="s">
        <v>98</v>
      </c>
      <c r="L3304" s="43" t="s">
        <v>4973</v>
      </c>
      <c r="M3304" s="43" t="s">
        <v>935</v>
      </c>
      <c r="N3304" s="45">
        <v>4</v>
      </c>
      <c r="O3304" s="45">
        <v>4</v>
      </c>
      <c r="P3304" s="45">
        <v>0</v>
      </c>
      <c r="Q3304" s="45">
        <v>0</v>
      </c>
      <c r="R3304" s="45">
        <v>0</v>
      </c>
      <c r="S3304" s="45">
        <v>0</v>
      </c>
      <c r="T3304" s="45">
        <v>0</v>
      </c>
      <c r="U3304" s="45">
        <v>1</v>
      </c>
      <c r="V3304" s="45">
        <v>4</v>
      </c>
      <c r="W3304" s="43" t="s">
        <v>11522</v>
      </c>
      <c r="X3304" s="43" t="s">
        <v>119</v>
      </c>
      <c r="Y3304" s="43" t="s">
        <v>66</v>
      </c>
      <c r="Z3304" s="43" t="s">
        <v>10976</v>
      </c>
      <c r="AA3304" s="43" t="s">
        <v>10664</v>
      </c>
      <c r="AB3304" s="46">
        <v>0</v>
      </c>
      <c r="AC3304" s="46">
        <v>0</v>
      </c>
      <c r="AD3304" s="47">
        <v>0</v>
      </c>
      <c r="AE3304" s="47">
        <v>0</v>
      </c>
      <c r="AF3304" s="12" t="str">
        <f t="shared" si="612"/>
        <v>615463</v>
      </c>
      <c r="AG3304" s="13" t="str">
        <f>VLOOKUP(D3304,[2]Reference!$Q:$U,4,FALSE)</f>
        <v>Fleet</v>
      </c>
      <c r="AH3304" s="13" t="str">
        <f>VLOOKUP(D3304,[2]Reference!$Q:$U,5,FALSE)</f>
        <v>LNER</v>
      </c>
      <c r="AI3304" s="14">
        <f t="shared" si="613"/>
        <v>0</v>
      </c>
      <c r="AJ3304" s="14">
        <f t="shared" si="614"/>
        <v>0</v>
      </c>
      <c r="AK3304" s="14">
        <f t="shared" si="615"/>
        <v>0</v>
      </c>
      <c r="AL3304" s="15">
        <f t="shared" si="616"/>
        <v>0</v>
      </c>
      <c r="AM3304" s="14">
        <f t="shared" si="617"/>
        <v>4</v>
      </c>
      <c r="AN3304" s="16">
        <f t="shared" si="618"/>
        <v>45857</v>
      </c>
      <c r="AO3304" s="17">
        <f>VLOOKUP(B3304,[2]Reference!D:E,2,1)</f>
        <v>202604</v>
      </c>
      <c r="AP3304" s="12" t="str">
        <f t="shared" si="619"/>
        <v>7</v>
      </c>
      <c r="AQ3304" s="18">
        <f t="shared" si="620"/>
        <v>0</v>
      </c>
      <c r="AR3304" s="18">
        <f t="shared" si="621"/>
        <v>0</v>
      </c>
      <c r="AS3304" s="13" t="str">
        <f>VLOOKUP(D3304,[2]Reference!$Q:$U,3,FALSE)</f>
        <v>Other</v>
      </c>
      <c r="AT3304" s="13" t="str">
        <f>VLOOKUP(D3304,[2]Reference!Q:V,6,FALSE)</f>
        <v>Other</v>
      </c>
      <c r="AU3304" s="13" t="str">
        <f>VLOOKUP(D3304,[2]Reference!$Q:$U,2,FALSE)</f>
        <v>ISS - Contractors</v>
      </c>
      <c r="AV3304" s="19">
        <f t="shared" si="622"/>
        <v>45859</v>
      </c>
      <c r="AW3304" s="12" t="str">
        <f>+VLOOKUP(X3304,[2]Reference!BN:BO,2,FALSE)</f>
        <v>Depot</v>
      </c>
      <c r="AX3304" s="20" t="str">
        <f t="shared" si="623"/>
        <v>HB</v>
      </c>
      <c r="AY3304" s="20" t="str">
        <f>VLOOKUP(AX3304,[2]Reference!AH:AI,2,FALSE)</f>
        <v>LNER</v>
      </c>
      <c r="AZ3304" s="20" t="str">
        <f>VLOOKUP(D3304,[2]Reference!Q:V,6,FALSE)</f>
        <v>Other</v>
      </c>
      <c r="BA3304" s="20" t="str">
        <f>VLOOKUP(D3304,[2]Reference!Q:V,3,FALSE)</f>
        <v>Other</v>
      </c>
    </row>
    <row r="3305" spans="1:53" ht="13.5" x14ac:dyDescent="0.25">
      <c r="A3305" s="43" t="s">
        <v>11523</v>
      </c>
      <c r="B3305" s="44">
        <v>45852</v>
      </c>
      <c r="C3305" s="43" t="s">
        <v>54</v>
      </c>
      <c r="D3305" s="43" t="s">
        <v>70</v>
      </c>
      <c r="E3305" s="43" t="s">
        <v>71</v>
      </c>
      <c r="F3305" s="43" t="s">
        <v>70</v>
      </c>
      <c r="G3305" s="43" t="s">
        <v>129</v>
      </c>
      <c r="H3305" s="43" t="s">
        <v>339</v>
      </c>
      <c r="I3305" s="43" t="s">
        <v>6034</v>
      </c>
      <c r="J3305" s="43" t="s">
        <v>6706</v>
      </c>
      <c r="K3305" s="43" t="s">
        <v>275</v>
      </c>
      <c r="L3305" s="43" t="s">
        <v>11524</v>
      </c>
      <c r="M3305" s="43" t="s">
        <v>132</v>
      </c>
      <c r="N3305" s="45">
        <v>646</v>
      </c>
      <c r="O3305" s="45">
        <v>46</v>
      </c>
      <c r="P3305" s="45">
        <v>600</v>
      </c>
      <c r="Q3305" s="45">
        <v>2</v>
      </c>
      <c r="R3305" s="45">
        <v>3</v>
      </c>
      <c r="S3305" s="45">
        <v>1</v>
      </c>
      <c r="T3305" s="45">
        <v>0</v>
      </c>
      <c r="U3305" s="45">
        <v>31</v>
      </c>
      <c r="V3305" s="45">
        <v>936</v>
      </c>
      <c r="W3305" s="43" t="s">
        <v>11525</v>
      </c>
      <c r="X3305" s="43" t="s">
        <v>80</v>
      </c>
      <c r="Y3305" s="43" t="s">
        <v>66</v>
      </c>
      <c r="Z3305" s="43" t="s">
        <v>10976</v>
      </c>
      <c r="AA3305" s="43" t="s">
        <v>10664</v>
      </c>
      <c r="AB3305" s="46">
        <v>3</v>
      </c>
      <c r="AC3305" s="46">
        <v>3</v>
      </c>
      <c r="AD3305" s="47">
        <v>13.71</v>
      </c>
      <c r="AE3305" s="47">
        <v>17.48</v>
      </c>
      <c r="AF3305" s="12" t="str">
        <f t="shared" si="612"/>
        <v>615974</v>
      </c>
      <c r="AG3305" s="13" t="str">
        <f>VLOOKUP(D3305,[2]Reference!$Q:$U,4,FALSE)</f>
        <v>Fleet</v>
      </c>
      <c r="AH3305" s="13" t="str">
        <f>VLOOKUP(D3305,[2]Reference!$Q:$U,5,FALSE)</f>
        <v>LNER</v>
      </c>
      <c r="AI3305" s="14">
        <f t="shared" si="613"/>
        <v>3</v>
      </c>
      <c r="AJ3305" s="14">
        <f t="shared" si="614"/>
        <v>1.5</v>
      </c>
      <c r="AK3305" s="14">
        <f t="shared" si="615"/>
        <v>4.5</v>
      </c>
      <c r="AL3305" s="15">
        <f t="shared" si="616"/>
        <v>9.2100000000000009</v>
      </c>
      <c r="AM3305" s="14">
        <f t="shared" si="617"/>
        <v>646</v>
      </c>
      <c r="AN3305" s="16">
        <f t="shared" si="618"/>
        <v>45857</v>
      </c>
      <c r="AO3305" s="17">
        <f>VLOOKUP(B3305,[2]Reference!D:E,2,1)</f>
        <v>202604</v>
      </c>
      <c r="AP3305" s="12" t="str">
        <f t="shared" si="619"/>
        <v>7</v>
      </c>
      <c r="AQ3305" s="18">
        <f t="shared" si="620"/>
        <v>13.71</v>
      </c>
      <c r="AR3305" s="18">
        <f t="shared" si="621"/>
        <v>17.48</v>
      </c>
      <c r="AS3305" s="13" t="str">
        <f>VLOOKUP(D3305,[2]Reference!$Q:$U,3,FALSE)</f>
        <v>IC225</v>
      </c>
      <c r="AT3305" s="13" t="str">
        <f>VLOOKUP(D3305,[2]Reference!Q:V,6,FALSE)</f>
        <v>IC225</v>
      </c>
      <c r="AU3305" s="13" t="str">
        <f>VLOOKUP(D3305,[2]Reference!$Q:$U,2,FALSE)</f>
        <v>Cl 91 Loco</v>
      </c>
      <c r="AV3305" s="19">
        <f t="shared" si="622"/>
        <v>45859</v>
      </c>
      <c r="AW3305" s="12" t="str">
        <f>+VLOOKUP(X3305,[2]Reference!BN:BO,2,FALSE)</f>
        <v>Fleet</v>
      </c>
      <c r="AX3305" s="20" t="str">
        <f t="shared" si="623"/>
        <v>HB</v>
      </c>
      <c r="AY3305" s="20" t="str">
        <f>VLOOKUP(AX3305,[2]Reference!AH:AI,2,FALSE)</f>
        <v>LNER</v>
      </c>
      <c r="AZ3305" s="20" t="str">
        <f>VLOOKUP(D3305,[2]Reference!Q:V,6,FALSE)</f>
        <v>IC225</v>
      </c>
      <c r="BA3305" s="20" t="str">
        <f>VLOOKUP(D3305,[2]Reference!Q:V,3,FALSE)</f>
        <v>IC225</v>
      </c>
    </row>
    <row r="3306" spans="1:53" ht="13.5" x14ac:dyDescent="0.25">
      <c r="A3306" s="43" t="s">
        <v>11527</v>
      </c>
      <c r="B3306" s="44">
        <v>45853</v>
      </c>
      <c r="C3306" s="43" t="s">
        <v>54</v>
      </c>
      <c r="D3306" s="43" t="s">
        <v>92</v>
      </c>
      <c r="E3306" s="43" t="s">
        <v>93</v>
      </c>
      <c r="F3306" s="43" t="s">
        <v>92</v>
      </c>
      <c r="G3306" s="43" t="s">
        <v>154</v>
      </c>
      <c r="H3306" s="43" t="s">
        <v>198</v>
      </c>
      <c r="I3306" s="43" t="s">
        <v>11528</v>
      </c>
      <c r="J3306" s="43" t="s">
        <v>11529</v>
      </c>
      <c r="K3306" s="43" t="s">
        <v>1255</v>
      </c>
      <c r="L3306" s="43" t="s">
        <v>11530</v>
      </c>
      <c r="M3306" s="43" t="s">
        <v>6777</v>
      </c>
      <c r="N3306" s="45">
        <v>20</v>
      </c>
      <c r="O3306" s="45">
        <v>13</v>
      </c>
      <c r="P3306" s="45">
        <v>7</v>
      </c>
      <c r="Q3306" s="45">
        <v>0</v>
      </c>
      <c r="R3306" s="45">
        <v>0</v>
      </c>
      <c r="S3306" s="45">
        <v>0</v>
      </c>
      <c r="T3306" s="45">
        <v>0</v>
      </c>
      <c r="U3306" s="45">
        <v>1</v>
      </c>
      <c r="V3306" s="45">
        <v>20</v>
      </c>
      <c r="W3306" s="43" t="s">
        <v>11531</v>
      </c>
      <c r="X3306" s="43" t="s">
        <v>119</v>
      </c>
      <c r="Y3306" s="43" t="s">
        <v>66</v>
      </c>
      <c r="Z3306" s="43" t="s">
        <v>10976</v>
      </c>
      <c r="AA3306" s="43" t="s">
        <v>10664</v>
      </c>
      <c r="AB3306" s="46">
        <v>0</v>
      </c>
      <c r="AC3306" s="46">
        <v>0</v>
      </c>
      <c r="AD3306" s="47">
        <v>0</v>
      </c>
      <c r="AE3306" s="47">
        <v>0.87</v>
      </c>
      <c r="AF3306" s="12" t="str">
        <f t="shared" si="612"/>
        <v>617496</v>
      </c>
      <c r="AG3306" s="13" t="str">
        <f>VLOOKUP(D3306,[2]Reference!$Q:$U,4,FALSE)</f>
        <v>Fleet</v>
      </c>
      <c r="AH3306" s="13" t="str">
        <f>VLOOKUP(D3306,[2]Reference!$Q:$U,5,FALSE)</f>
        <v>LNER</v>
      </c>
      <c r="AI3306" s="14">
        <f t="shared" si="613"/>
        <v>0</v>
      </c>
      <c r="AJ3306" s="14">
        <f t="shared" si="614"/>
        <v>0</v>
      </c>
      <c r="AK3306" s="14">
        <f t="shared" si="615"/>
        <v>0</v>
      </c>
      <c r="AL3306" s="15">
        <f t="shared" si="616"/>
        <v>0</v>
      </c>
      <c r="AM3306" s="14">
        <f t="shared" si="617"/>
        <v>20</v>
      </c>
      <c r="AN3306" s="16">
        <f t="shared" si="618"/>
        <v>45857</v>
      </c>
      <c r="AO3306" s="17">
        <f>VLOOKUP(B3306,[2]Reference!D:E,2,1)</f>
        <v>202604</v>
      </c>
      <c r="AP3306" s="12" t="str">
        <f t="shared" si="619"/>
        <v>7</v>
      </c>
      <c r="AQ3306" s="18">
        <f t="shared" si="620"/>
        <v>0</v>
      </c>
      <c r="AR3306" s="18">
        <f t="shared" si="621"/>
        <v>0.87</v>
      </c>
      <c r="AS3306" s="13" t="str">
        <f>VLOOKUP(D3306,[2]Reference!$Q:$U,3,FALSE)</f>
        <v>Azuma</v>
      </c>
      <c r="AT3306" s="13" t="str">
        <f>VLOOKUP(D3306,[2]Reference!Q:V,6,FALSE)</f>
        <v>Azuma</v>
      </c>
      <c r="AU3306" s="13" t="str">
        <f>VLOOKUP(D3306,[2]Reference!$Q:$U,2,FALSE)</f>
        <v>Hitachi - Class 801</v>
      </c>
      <c r="AV3306" s="19">
        <f t="shared" si="622"/>
        <v>45860</v>
      </c>
      <c r="AW3306" s="12" t="str">
        <f>+VLOOKUP(X3306,[2]Reference!BN:BO,2,FALSE)</f>
        <v>Depot</v>
      </c>
      <c r="AX3306" s="20" t="str">
        <f t="shared" si="623"/>
        <v>HB</v>
      </c>
      <c r="AY3306" s="20" t="str">
        <f>VLOOKUP(AX3306,[2]Reference!AH:AI,2,FALSE)</f>
        <v>LNER</v>
      </c>
      <c r="AZ3306" s="20" t="str">
        <f>VLOOKUP(D3306,[2]Reference!Q:V,6,FALSE)</f>
        <v>Azuma</v>
      </c>
      <c r="BA3306" s="20" t="str">
        <f>VLOOKUP(D3306,[2]Reference!Q:V,3,FALSE)</f>
        <v>Azuma</v>
      </c>
    </row>
    <row r="3307" spans="1:53" ht="13.5" x14ac:dyDescent="0.25">
      <c r="A3307" s="43" t="s">
        <v>11532</v>
      </c>
      <c r="B3307" s="44">
        <v>45853</v>
      </c>
      <c r="C3307" s="43" t="s">
        <v>54</v>
      </c>
      <c r="D3307" s="43" t="s">
        <v>215</v>
      </c>
      <c r="E3307" s="43" t="s">
        <v>216</v>
      </c>
      <c r="F3307" s="43" t="s">
        <v>215</v>
      </c>
      <c r="G3307" s="43" t="s">
        <v>121</v>
      </c>
      <c r="H3307" s="43" t="s">
        <v>217</v>
      </c>
      <c r="I3307" s="43" t="s">
        <v>218</v>
      </c>
      <c r="J3307" s="43" t="s">
        <v>219</v>
      </c>
      <c r="K3307" s="43" t="s">
        <v>613</v>
      </c>
      <c r="L3307" s="43" t="s">
        <v>11533</v>
      </c>
      <c r="M3307" s="43" t="s">
        <v>660</v>
      </c>
      <c r="N3307" s="45">
        <v>39</v>
      </c>
      <c r="O3307" s="45">
        <v>14</v>
      </c>
      <c r="P3307" s="45">
        <v>25</v>
      </c>
      <c r="Q3307" s="45">
        <v>0</v>
      </c>
      <c r="R3307" s="45">
        <v>0</v>
      </c>
      <c r="S3307" s="45">
        <v>0</v>
      </c>
      <c r="T3307" s="45">
        <v>0</v>
      </c>
      <c r="U3307" s="45">
        <v>3</v>
      </c>
      <c r="V3307" s="45">
        <v>39</v>
      </c>
      <c r="W3307" s="43" t="s">
        <v>11534</v>
      </c>
      <c r="X3307" s="43" t="s">
        <v>119</v>
      </c>
      <c r="Y3307" s="43" t="s">
        <v>66</v>
      </c>
      <c r="Z3307" s="43" t="s">
        <v>10976</v>
      </c>
      <c r="AA3307" s="43" t="s">
        <v>10664</v>
      </c>
      <c r="AB3307" s="46">
        <v>0</v>
      </c>
      <c r="AC3307" s="46">
        <v>0</v>
      </c>
      <c r="AD3307" s="47">
        <v>0</v>
      </c>
      <c r="AE3307" s="47">
        <v>0.91</v>
      </c>
      <c r="AF3307" s="12" t="str">
        <f t="shared" si="612"/>
        <v>617562</v>
      </c>
      <c r="AG3307" s="13" t="str">
        <f>VLOOKUP(D3307,[2]Reference!$Q:$U,4,FALSE)</f>
        <v>Fleet</v>
      </c>
      <c r="AH3307" s="13" t="str">
        <f>VLOOKUP(D3307,[2]Reference!$Q:$U,5,FALSE)</f>
        <v>LNER</v>
      </c>
      <c r="AI3307" s="14">
        <f t="shared" si="613"/>
        <v>0</v>
      </c>
      <c r="AJ3307" s="14">
        <f t="shared" si="614"/>
        <v>0</v>
      </c>
      <c r="AK3307" s="14">
        <f t="shared" si="615"/>
        <v>0</v>
      </c>
      <c r="AL3307" s="15">
        <f t="shared" si="616"/>
        <v>0</v>
      </c>
      <c r="AM3307" s="14">
        <f t="shared" si="617"/>
        <v>39</v>
      </c>
      <c r="AN3307" s="16">
        <f t="shared" si="618"/>
        <v>45857</v>
      </c>
      <c r="AO3307" s="17">
        <f>VLOOKUP(B3307,[2]Reference!D:E,2,1)</f>
        <v>202604</v>
      </c>
      <c r="AP3307" s="12" t="str">
        <f t="shared" si="619"/>
        <v>7</v>
      </c>
      <c r="AQ3307" s="18">
        <f t="shared" si="620"/>
        <v>0</v>
      </c>
      <c r="AR3307" s="18">
        <f t="shared" si="621"/>
        <v>0.91</v>
      </c>
      <c r="AS3307" s="13" t="str">
        <f>VLOOKUP(D3307,[2]Reference!$Q:$U,3,FALSE)</f>
        <v>Other</v>
      </c>
      <c r="AT3307" s="13" t="str">
        <f>VLOOKUP(D3307,[2]Reference!Q:V,6,FALSE)</f>
        <v>Other</v>
      </c>
      <c r="AU3307" s="13" t="str">
        <f>VLOOKUP(D3307,[2]Reference!$Q:$U,2,FALSE)</f>
        <v>ISS - Contractors</v>
      </c>
      <c r="AV3307" s="19">
        <f t="shared" si="622"/>
        <v>45860</v>
      </c>
      <c r="AW3307" s="12" t="str">
        <f>+VLOOKUP(X3307,[2]Reference!BN:BO,2,FALSE)</f>
        <v>Depot</v>
      </c>
      <c r="AX3307" s="20" t="str">
        <f t="shared" si="623"/>
        <v>HB</v>
      </c>
      <c r="AY3307" s="20" t="str">
        <f>VLOOKUP(AX3307,[2]Reference!AH:AI,2,FALSE)</f>
        <v>LNER</v>
      </c>
      <c r="AZ3307" s="20" t="str">
        <f>VLOOKUP(D3307,[2]Reference!Q:V,6,FALSE)</f>
        <v>Other</v>
      </c>
      <c r="BA3307" s="20" t="str">
        <f>VLOOKUP(D3307,[2]Reference!Q:V,3,FALSE)</f>
        <v>Other</v>
      </c>
    </row>
    <row r="3308" spans="1:53" ht="13.5" x14ac:dyDescent="0.25">
      <c r="A3308" s="43" t="s">
        <v>11535</v>
      </c>
      <c r="B3308" s="44">
        <v>45853</v>
      </c>
      <c r="C3308" s="43" t="s">
        <v>54</v>
      </c>
      <c r="D3308" s="43" t="s">
        <v>92</v>
      </c>
      <c r="E3308" s="43" t="s">
        <v>93</v>
      </c>
      <c r="F3308" s="43" t="s">
        <v>92</v>
      </c>
      <c r="G3308" s="43" t="s">
        <v>129</v>
      </c>
      <c r="H3308" s="43" t="s">
        <v>198</v>
      </c>
      <c r="I3308" s="43" t="s">
        <v>11528</v>
      </c>
      <c r="J3308" s="43" t="s">
        <v>11529</v>
      </c>
      <c r="K3308" s="43" t="s">
        <v>172</v>
      </c>
      <c r="L3308" s="43" t="s">
        <v>11536</v>
      </c>
      <c r="M3308" s="43" t="s">
        <v>2444</v>
      </c>
      <c r="N3308" s="45">
        <v>19</v>
      </c>
      <c r="O3308" s="45">
        <v>16</v>
      </c>
      <c r="P3308" s="45">
        <v>3</v>
      </c>
      <c r="Q3308" s="45">
        <v>0</v>
      </c>
      <c r="R3308" s="45">
        <v>0</v>
      </c>
      <c r="S3308" s="45">
        <v>0</v>
      </c>
      <c r="T3308" s="45">
        <v>0</v>
      </c>
      <c r="U3308" s="45">
        <v>2</v>
      </c>
      <c r="V3308" s="45">
        <v>19</v>
      </c>
      <c r="W3308" s="43" t="s">
        <v>11537</v>
      </c>
      <c r="X3308" s="43" t="s">
        <v>119</v>
      </c>
      <c r="Y3308" s="43" t="s">
        <v>66</v>
      </c>
      <c r="Z3308" s="43" t="s">
        <v>10976</v>
      </c>
      <c r="AA3308" s="43" t="s">
        <v>10664</v>
      </c>
      <c r="AB3308" s="46">
        <v>0</v>
      </c>
      <c r="AC3308" s="46">
        <v>0</v>
      </c>
      <c r="AD3308" s="47">
        <v>0</v>
      </c>
      <c r="AE3308" s="47">
        <v>1</v>
      </c>
      <c r="AF3308" s="12" t="str">
        <f t="shared" si="612"/>
        <v>617997</v>
      </c>
      <c r="AG3308" s="13" t="str">
        <f>VLOOKUP(D3308,[2]Reference!$Q:$U,4,FALSE)</f>
        <v>Fleet</v>
      </c>
      <c r="AH3308" s="13" t="str">
        <f>VLOOKUP(D3308,[2]Reference!$Q:$U,5,FALSE)</f>
        <v>LNER</v>
      </c>
      <c r="AI3308" s="14">
        <f t="shared" si="613"/>
        <v>0</v>
      </c>
      <c r="AJ3308" s="14">
        <f t="shared" si="614"/>
        <v>0</v>
      </c>
      <c r="AK3308" s="14">
        <f t="shared" si="615"/>
        <v>0</v>
      </c>
      <c r="AL3308" s="15">
        <f t="shared" si="616"/>
        <v>0</v>
      </c>
      <c r="AM3308" s="14">
        <f t="shared" si="617"/>
        <v>19</v>
      </c>
      <c r="AN3308" s="16">
        <f t="shared" si="618"/>
        <v>45857</v>
      </c>
      <c r="AO3308" s="17">
        <f>VLOOKUP(B3308,[2]Reference!D:E,2,1)</f>
        <v>202604</v>
      </c>
      <c r="AP3308" s="12" t="str">
        <f t="shared" si="619"/>
        <v>7</v>
      </c>
      <c r="AQ3308" s="18">
        <f t="shared" si="620"/>
        <v>0</v>
      </c>
      <c r="AR3308" s="18">
        <f t="shared" si="621"/>
        <v>1</v>
      </c>
      <c r="AS3308" s="13" t="str">
        <f>VLOOKUP(D3308,[2]Reference!$Q:$U,3,FALSE)</f>
        <v>Azuma</v>
      </c>
      <c r="AT3308" s="13" t="str">
        <f>VLOOKUP(D3308,[2]Reference!Q:V,6,FALSE)</f>
        <v>Azuma</v>
      </c>
      <c r="AU3308" s="13" t="str">
        <f>VLOOKUP(D3308,[2]Reference!$Q:$U,2,FALSE)</f>
        <v>Hitachi - Class 801</v>
      </c>
      <c r="AV3308" s="19">
        <f t="shared" si="622"/>
        <v>45860</v>
      </c>
      <c r="AW3308" s="12" t="str">
        <f>+VLOOKUP(X3308,[2]Reference!BN:BO,2,FALSE)</f>
        <v>Depot</v>
      </c>
      <c r="AX3308" s="20" t="str">
        <f t="shared" si="623"/>
        <v>HB</v>
      </c>
      <c r="AY3308" s="20" t="str">
        <f>VLOOKUP(AX3308,[2]Reference!AH:AI,2,FALSE)</f>
        <v>LNER</v>
      </c>
      <c r="AZ3308" s="20" t="str">
        <f>VLOOKUP(D3308,[2]Reference!Q:V,6,FALSE)</f>
        <v>Azuma</v>
      </c>
      <c r="BA3308" s="20" t="str">
        <f>VLOOKUP(D3308,[2]Reference!Q:V,3,FALSE)</f>
        <v>Azuma</v>
      </c>
    </row>
    <row r="3309" spans="1:53" ht="13.5" x14ac:dyDescent="0.25">
      <c r="A3309" s="43" t="s">
        <v>11538</v>
      </c>
      <c r="B3309" s="44">
        <v>45853</v>
      </c>
      <c r="C3309" s="43" t="s">
        <v>54</v>
      </c>
      <c r="D3309" s="43" t="s">
        <v>92</v>
      </c>
      <c r="E3309" s="43" t="s">
        <v>93</v>
      </c>
      <c r="F3309" s="43" t="s">
        <v>92</v>
      </c>
      <c r="G3309" s="43" t="s">
        <v>129</v>
      </c>
      <c r="H3309" s="43" t="s">
        <v>95</v>
      </c>
      <c r="I3309" s="43" t="s">
        <v>474</v>
      </c>
      <c r="J3309" s="43" t="s">
        <v>475</v>
      </c>
      <c r="K3309" s="43" t="s">
        <v>179</v>
      </c>
      <c r="L3309" s="43" t="s">
        <v>10975</v>
      </c>
      <c r="M3309" s="43" t="s">
        <v>151</v>
      </c>
      <c r="N3309" s="45">
        <v>3</v>
      </c>
      <c r="O3309" s="45">
        <v>3</v>
      </c>
      <c r="P3309" s="45">
        <v>0</v>
      </c>
      <c r="Q3309" s="45">
        <v>0</v>
      </c>
      <c r="R3309" s="45">
        <v>0</v>
      </c>
      <c r="S3309" s="45">
        <v>0</v>
      </c>
      <c r="T3309" s="45">
        <v>0</v>
      </c>
      <c r="U3309" s="45">
        <v>1</v>
      </c>
      <c r="V3309" s="45">
        <v>3</v>
      </c>
      <c r="W3309" s="43" t="s">
        <v>11539</v>
      </c>
      <c r="X3309" s="43" t="s">
        <v>80</v>
      </c>
      <c r="Y3309" s="43" t="s">
        <v>66</v>
      </c>
      <c r="Z3309" s="43" t="s">
        <v>10976</v>
      </c>
      <c r="AA3309" s="43" t="s">
        <v>10664</v>
      </c>
      <c r="AB3309" s="46">
        <v>0</v>
      </c>
      <c r="AC3309" s="46">
        <v>0</v>
      </c>
      <c r="AD3309" s="47">
        <v>0</v>
      </c>
      <c r="AE3309" s="47">
        <v>0</v>
      </c>
      <c r="AF3309" s="12" t="str">
        <f t="shared" si="612"/>
        <v>618105</v>
      </c>
      <c r="AG3309" s="13" t="str">
        <f>VLOOKUP(D3309,[2]Reference!$Q:$U,4,FALSE)</f>
        <v>Fleet</v>
      </c>
      <c r="AH3309" s="13" t="str">
        <f>VLOOKUP(D3309,[2]Reference!$Q:$U,5,FALSE)</f>
        <v>LNER</v>
      </c>
      <c r="AI3309" s="14">
        <f t="shared" si="613"/>
        <v>0</v>
      </c>
      <c r="AJ3309" s="14">
        <f t="shared" si="614"/>
        <v>0</v>
      </c>
      <c r="AK3309" s="14">
        <f t="shared" si="615"/>
        <v>0</v>
      </c>
      <c r="AL3309" s="15">
        <f t="shared" si="616"/>
        <v>0</v>
      </c>
      <c r="AM3309" s="14">
        <f t="shared" si="617"/>
        <v>3</v>
      </c>
      <c r="AN3309" s="16">
        <f t="shared" si="618"/>
        <v>45857</v>
      </c>
      <c r="AO3309" s="17">
        <f>VLOOKUP(B3309,[2]Reference!D:E,2,1)</f>
        <v>202604</v>
      </c>
      <c r="AP3309" s="12" t="str">
        <f t="shared" si="619"/>
        <v>7</v>
      </c>
      <c r="AQ3309" s="18">
        <f t="shared" si="620"/>
        <v>0</v>
      </c>
      <c r="AR3309" s="18">
        <f t="shared" si="621"/>
        <v>0</v>
      </c>
      <c r="AS3309" s="13" t="str">
        <f>VLOOKUP(D3309,[2]Reference!$Q:$U,3,FALSE)</f>
        <v>Azuma</v>
      </c>
      <c r="AT3309" s="13" t="str">
        <f>VLOOKUP(D3309,[2]Reference!Q:V,6,FALSE)</f>
        <v>Azuma</v>
      </c>
      <c r="AU3309" s="13" t="str">
        <f>VLOOKUP(D3309,[2]Reference!$Q:$U,2,FALSE)</f>
        <v>Hitachi - Class 801</v>
      </c>
      <c r="AV3309" s="19">
        <f t="shared" si="622"/>
        <v>45860</v>
      </c>
      <c r="AW3309" s="12" t="str">
        <f>+VLOOKUP(X3309,[2]Reference!BN:BO,2,FALSE)</f>
        <v>Fleet</v>
      </c>
      <c r="AX3309" s="20" t="str">
        <f t="shared" si="623"/>
        <v>HB</v>
      </c>
      <c r="AY3309" s="20" t="str">
        <f>VLOOKUP(AX3309,[2]Reference!AH:AI,2,FALSE)</f>
        <v>LNER</v>
      </c>
      <c r="AZ3309" s="20" t="str">
        <f>VLOOKUP(D3309,[2]Reference!Q:V,6,FALSE)</f>
        <v>Azuma</v>
      </c>
      <c r="BA3309" s="20" t="str">
        <f>VLOOKUP(D3309,[2]Reference!Q:V,3,FALSE)</f>
        <v>Azuma</v>
      </c>
    </row>
    <row r="3310" spans="1:53" ht="13.5" x14ac:dyDescent="0.25">
      <c r="A3310" s="43" t="s">
        <v>11540</v>
      </c>
      <c r="B3310" s="44">
        <v>45853</v>
      </c>
      <c r="C3310" s="43" t="s">
        <v>54</v>
      </c>
      <c r="D3310" s="43" t="s">
        <v>70</v>
      </c>
      <c r="E3310" s="43" t="s">
        <v>71</v>
      </c>
      <c r="F3310" s="43" t="s">
        <v>70</v>
      </c>
      <c r="G3310" s="43" t="s">
        <v>129</v>
      </c>
      <c r="H3310" s="43" t="s">
        <v>138</v>
      </c>
      <c r="I3310" s="43" t="s">
        <v>11541</v>
      </c>
      <c r="J3310" s="43" t="s">
        <v>11542</v>
      </c>
      <c r="K3310" s="43" t="s">
        <v>179</v>
      </c>
      <c r="L3310" s="43" t="s">
        <v>11543</v>
      </c>
      <c r="M3310" s="43" t="s">
        <v>664</v>
      </c>
      <c r="N3310" s="45">
        <v>21</v>
      </c>
      <c r="O3310" s="45">
        <v>14</v>
      </c>
      <c r="P3310" s="45">
        <v>7</v>
      </c>
      <c r="Q3310" s="45">
        <v>0</v>
      </c>
      <c r="R3310" s="45">
        <v>0</v>
      </c>
      <c r="S3310" s="45">
        <v>0</v>
      </c>
      <c r="T3310" s="45">
        <v>0</v>
      </c>
      <c r="U3310" s="45">
        <v>1</v>
      </c>
      <c r="V3310" s="45">
        <v>21</v>
      </c>
      <c r="W3310" s="43" t="s">
        <v>11544</v>
      </c>
      <c r="X3310" s="43" t="s">
        <v>80</v>
      </c>
      <c r="Y3310" s="43" t="s">
        <v>66</v>
      </c>
      <c r="Z3310" s="43" t="s">
        <v>10976</v>
      </c>
      <c r="AA3310" s="43" t="s">
        <v>10664</v>
      </c>
      <c r="AB3310" s="46">
        <v>0</v>
      </c>
      <c r="AC3310" s="46">
        <v>0</v>
      </c>
      <c r="AD3310" s="47">
        <v>0</v>
      </c>
      <c r="AE3310" s="47">
        <v>1</v>
      </c>
      <c r="AF3310" s="12" t="str">
        <f t="shared" si="612"/>
        <v>618283</v>
      </c>
      <c r="AG3310" s="13" t="str">
        <f>VLOOKUP(D3310,[2]Reference!$Q:$U,4,FALSE)</f>
        <v>Fleet</v>
      </c>
      <c r="AH3310" s="13" t="str">
        <f>VLOOKUP(D3310,[2]Reference!$Q:$U,5,FALSE)</f>
        <v>LNER</v>
      </c>
      <c r="AI3310" s="14">
        <f t="shared" si="613"/>
        <v>0</v>
      </c>
      <c r="AJ3310" s="14">
        <f t="shared" si="614"/>
        <v>0</v>
      </c>
      <c r="AK3310" s="14">
        <f t="shared" si="615"/>
        <v>0</v>
      </c>
      <c r="AL3310" s="15">
        <f t="shared" si="616"/>
        <v>0</v>
      </c>
      <c r="AM3310" s="14">
        <f t="shared" si="617"/>
        <v>21</v>
      </c>
      <c r="AN3310" s="16">
        <f t="shared" si="618"/>
        <v>45857</v>
      </c>
      <c r="AO3310" s="17">
        <f>VLOOKUP(B3310,[2]Reference!D:E,2,1)</f>
        <v>202604</v>
      </c>
      <c r="AP3310" s="12" t="str">
        <f t="shared" si="619"/>
        <v>7</v>
      </c>
      <c r="AQ3310" s="18">
        <f t="shared" si="620"/>
        <v>0</v>
      </c>
      <c r="AR3310" s="18">
        <f t="shared" si="621"/>
        <v>1</v>
      </c>
      <c r="AS3310" s="13" t="str">
        <f>VLOOKUP(D3310,[2]Reference!$Q:$U,3,FALSE)</f>
        <v>IC225</v>
      </c>
      <c r="AT3310" s="13" t="str">
        <f>VLOOKUP(D3310,[2]Reference!Q:V,6,FALSE)</f>
        <v>IC225</v>
      </c>
      <c r="AU3310" s="13" t="str">
        <f>VLOOKUP(D3310,[2]Reference!$Q:$U,2,FALSE)</f>
        <v>Cl 91 Loco</v>
      </c>
      <c r="AV3310" s="19">
        <f t="shared" si="622"/>
        <v>45860</v>
      </c>
      <c r="AW3310" s="12" t="str">
        <f>+VLOOKUP(X3310,[2]Reference!BN:BO,2,FALSE)</f>
        <v>Fleet</v>
      </c>
      <c r="AX3310" s="20" t="str">
        <f t="shared" si="623"/>
        <v>HB</v>
      </c>
      <c r="AY3310" s="20" t="str">
        <f>VLOOKUP(AX3310,[2]Reference!AH:AI,2,FALSE)</f>
        <v>LNER</v>
      </c>
      <c r="AZ3310" s="20" t="str">
        <f>VLOOKUP(D3310,[2]Reference!Q:V,6,FALSE)</f>
        <v>IC225</v>
      </c>
      <c r="BA3310" s="20" t="str">
        <f>VLOOKUP(D3310,[2]Reference!Q:V,3,FALSE)</f>
        <v>IC225</v>
      </c>
    </row>
    <row r="3311" spans="1:53" ht="13.5" x14ac:dyDescent="0.25">
      <c r="A3311" s="43" t="s">
        <v>11545</v>
      </c>
      <c r="B3311" s="44">
        <v>45853</v>
      </c>
      <c r="C3311" s="43" t="s">
        <v>54</v>
      </c>
      <c r="D3311" s="43" t="s">
        <v>55</v>
      </c>
      <c r="E3311" s="43" t="s">
        <v>56</v>
      </c>
      <c r="F3311" s="43" t="s">
        <v>55</v>
      </c>
      <c r="G3311" s="43" t="s">
        <v>146</v>
      </c>
      <c r="H3311" s="43" t="s">
        <v>730</v>
      </c>
      <c r="I3311" s="43" t="s">
        <v>11546</v>
      </c>
      <c r="J3311" s="43" t="s">
        <v>11547</v>
      </c>
      <c r="K3311" s="43" t="s">
        <v>874</v>
      </c>
      <c r="L3311" s="43" t="s">
        <v>11548</v>
      </c>
      <c r="M3311" s="43" t="s">
        <v>533</v>
      </c>
      <c r="N3311" s="45">
        <v>47</v>
      </c>
      <c r="O3311" s="45">
        <v>18</v>
      </c>
      <c r="P3311" s="45">
        <v>29</v>
      </c>
      <c r="Q3311" s="45">
        <v>0</v>
      </c>
      <c r="R3311" s="45">
        <v>0</v>
      </c>
      <c r="S3311" s="45">
        <v>0</v>
      </c>
      <c r="T3311" s="45">
        <v>0</v>
      </c>
      <c r="U3311" s="45">
        <v>3</v>
      </c>
      <c r="V3311" s="45">
        <v>47</v>
      </c>
      <c r="W3311" s="43" t="s">
        <v>11549</v>
      </c>
      <c r="X3311" s="43" t="s">
        <v>80</v>
      </c>
      <c r="Y3311" s="43" t="s">
        <v>66</v>
      </c>
      <c r="Z3311" s="43" t="s">
        <v>10976</v>
      </c>
      <c r="AA3311" s="43" t="s">
        <v>10664</v>
      </c>
      <c r="AB3311" s="46">
        <v>0</v>
      </c>
      <c r="AC3311" s="46">
        <v>0</v>
      </c>
      <c r="AD3311" s="47">
        <v>0</v>
      </c>
      <c r="AE3311" s="47">
        <v>1.53</v>
      </c>
      <c r="AF3311" s="12" t="str">
        <f t="shared" si="612"/>
        <v>618429</v>
      </c>
      <c r="AG3311" s="13" t="str">
        <f>VLOOKUP(D3311,[2]Reference!$Q:$U,4,FALSE)</f>
        <v>Fleet</v>
      </c>
      <c r="AH3311" s="13" t="str">
        <f>VLOOKUP(D3311,[2]Reference!$Q:$U,5,FALSE)</f>
        <v>LNER</v>
      </c>
      <c r="AI3311" s="14">
        <f t="shared" si="613"/>
        <v>0</v>
      </c>
      <c r="AJ3311" s="14">
        <f t="shared" si="614"/>
        <v>0</v>
      </c>
      <c r="AK3311" s="14">
        <f t="shared" si="615"/>
        <v>0</v>
      </c>
      <c r="AL3311" s="15">
        <f t="shared" si="616"/>
        <v>0</v>
      </c>
      <c r="AM3311" s="14">
        <f t="shared" si="617"/>
        <v>47</v>
      </c>
      <c r="AN3311" s="16">
        <f t="shared" si="618"/>
        <v>45857</v>
      </c>
      <c r="AO3311" s="17">
        <f>VLOOKUP(B3311,[2]Reference!D:E,2,1)</f>
        <v>202604</v>
      </c>
      <c r="AP3311" s="12" t="str">
        <f t="shared" si="619"/>
        <v>7</v>
      </c>
      <c r="AQ3311" s="18">
        <f t="shared" si="620"/>
        <v>0</v>
      </c>
      <c r="AR3311" s="18">
        <f t="shared" si="621"/>
        <v>1.53</v>
      </c>
      <c r="AS3311" s="13" t="str">
        <f>VLOOKUP(D3311,[2]Reference!$Q:$U,3,FALSE)</f>
        <v>Azuma</v>
      </c>
      <c r="AT3311" s="13" t="str">
        <f>VLOOKUP(D3311,[2]Reference!Q:V,6,FALSE)</f>
        <v>Azuma</v>
      </c>
      <c r="AU3311" s="13" t="str">
        <f>VLOOKUP(D3311,[2]Reference!$Q:$U,2,FALSE)</f>
        <v>Hitachi - Class 800</v>
      </c>
      <c r="AV3311" s="19">
        <f t="shared" si="622"/>
        <v>45860</v>
      </c>
      <c r="AW3311" s="12" t="str">
        <f>+VLOOKUP(X3311,[2]Reference!BN:BO,2,FALSE)</f>
        <v>Fleet</v>
      </c>
      <c r="AX3311" s="20" t="str">
        <f t="shared" si="623"/>
        <v>HB</v>
      </c>
      <c r="AY3311" s="20" t="str">
        <f>VLOOKUP(AX3311,[2]Reference!AH:AI,2,FALSE)</f>
        <v>LNER</v>
      </c>
      <c r="AZ3311" s="20" t="str">
        <f>VLOOKUP(D3311,[2]Reference!Q:V,6,FALSE)</f>
        <v>Azuma</v>
      </c>
      <c r="BA3311" s="20" t="str">
        <f>VLOOKUP(D3311,[2]Reference!Q:V,3,FALSE)</f>
        <v>Azuma</v>
      </c>
    </row>
    <row r="3312" spans="1:53" ht="13.5" x14ac:dyDescent="0.25">
      <c r="A3312" s="43" t="s">
        <v>11550</v>
      </c>
      <c r="B3312" s="44">
        <v>45853</v>
      </c>
      <c r="C3312" s="43" t="s">
        <v>54</v>
      </c>
      <c r="D3312" s="43" t="s">
        <v>92</v>
      </c>
      <c r="E3312" s="43" t="s">
        <v>93</v>
      </c>
      <c r="F3312" s="43" t="s">
        <v>92</v>
      </c>
      <c r="G3312" s="43" t="s">
        <v>154</v>
      </c>
      <c r="H3312" s="43" t="s">
        <v>198</v>
      </c>
      <c r="I3312" s="43" t="s">
        <v>11528</v>
      </c>
      <c r="J3312" s="43" t="s">
        <v>11529</v>
      </c>
      <c r="K3312" s="43" t="s">
        <v>155</v>
      </c>
      <c r="L3312" s="43" t="s">
        <v>11551</v>
      </c>
      <c r="M3312" s="43" t="s">
        <v>6777</v>
      </c>
      <c r="N3312" s="45">
        <v>7</v>
      </c>
      <c r="O3312" s="45">
        <v>7</v>
      </c>
      <c r="P3312" s="45">
        <v>0</v>
      </c>
      <c r="Q3312" s="45">
        <v>0</v>
      </c>
      <c r="R3312" s="45">
        <v>0</v>
      </c>
      <c r="S3312" s="45">
        <v>0</v>
      </c>
      <c r="T3312" s="45">
        <v>0</v>
      </c>
      <c r="U3312" s="45">
        <v>1</v>
      </c>
      <c r="V3312" s="45">
        <v>7</v>
      </c>
      <c r="W3312" s="43" t="s">
        <v>11552</v>
      </c>
      <c r="X3312" s="43" t="s">
        <v>119</v>
      </c>
      <c r="Y3312" s="43" t="s">
        <v>66</v>
      </c>
      <c r="Z3312" s="43" t="s">
        <v>10976</v>
      </c>
      <c r="AA3312" s="43" t="s">
        <v>10664</v>
      </c>
      <c r="AB3312" s="46">
        <v>0</v>
      </c>
      <c r="AC3312" s="46">
        <v>0</v>
      </c>
      <c r="AD3312" s="47">
        <v>0</v>
      </c>
      <c r="AE3312" s="47">
        <v>0.32</v>
      </c>
      <c r="AF3312" s="12" t="str">
        <f t="shared" si="612"/>
        <v>619494</v>
      </c>
      <c r="AG3312" s="13" t="str">
        <f>VLOOKUP(D3312,[2]Reference!$Q:$U,4,FALSE)</f>
        <v>Fleet</v>
      </c>
      <c r="AH3312" s="13" t="str">
        <f>VLOOKUP(D3312,[2]Reference!$Q:$U,5,FALSE)</f>
        <v>LNER</v>
      </c>
      <c r="AI3312" s="14">
        <f t="shared" si="613"/>
        <v>0</v>
      </c>
      <c r="AJ3312" s="14">
        <f t="shared" si="614"/>
        <v>0</v>
      </c>
      <c r="AK3312" s="14">
        <f t="shared" si="615"/>
        <v>0</v>
      </c>
      <c r="AL3312" s="15">
        <f t="shared" si="616"/>
        <v>0</v>
      </c>
      <c r="AM3312" s="14">
        <f t="shared" si="617"/>
        <v>7</v>
      </c>
      <c r="AN3312" s="16">
        <f t="shared" si="618"/>
        <v>45857</v>
      </c>
      <c r="AO3312" s="17">
        <f>VLOOKUP(B3312,[2]Reference!D:E,2,1)</f>
        <v>202604</v>
      </c>
      <c r="AP3312" s="12" t="str">
        <f t="shared" si="619"/>
        <v>7</v>
      </c>
      <c r="AQ3312" s="18">
        <f t="shared" si="620"/>
        <v>0</v>
      </c>
      <c r="AR3312" s="18">
        <f t="shared" si="621"/>
        <v>0.32</v>
      </c>
      <c r="AS3312" s="13" t="str">
        <f>VLOOKUP(D3312,[2]Reference!$Q:$U,3,FALSE)</f>
        <v>Azuma</v>
      </c>
      <c r="AT3312" s="13" t="str">
        <f>VLOOKUP(D3312,[2]Reference!Q:V,6,FALSE)</f>
        <v>Azuma</v>
      </c>
      <c r="AU3312" s="13" t="str">
        <f>VLOOKUP(D3312,[2]Reference!$Q:$U,2,FALSE)</f>
        <v>Hitachi - Class 801</v>
      </c>
      <c r="AV3312" s="19">
        <f t="shared" si="622"/>
        <v>45860</v>
      </c>
      <c r="AW3312" s="12" t="str">
        <f>+VLOOKUP(X3312,[2]Reference!BN:BO,2,FALSE)</f>
        <v>Depot</v>
      </c>
      <c r="AX3312" s="20" t="str">
        <f t="shared" si="623"/>
        <v>HB</v>
      </c>
      <c r="AY3312" s="20" t="str">
        <f>VLOOKUP(AX3312,[2]Reference!AH:AI,2,FALSE)</f>
        <v>LNER</v>
      </c>
      <c r="AZ3312" s="20" t="str">
        <f>VLOOKUP(D3312,[2]Reference!Q:V,6,FALSE)</f>
        <v>Azuma</v>
      </c>
      <c r="BA3312" s="20" t="str">
        <f>VLOOKUP(D3312,[2]Reference!Q:V,3,FALSE)</f>
        <v>Azuma</v>
      </c>
    </row>
    <row r="3313" spans="1:53" ht="13.5" x14ac:dyDescent="0.25">
      <c r="A3313" s="43" t="s">
        <v>11554</v>
      </c>
      <c r="B3313" s="44">
        <v>45854</v>
      </c>
      <c r="C3313" s="43" t="s">
        <v>54</v>
      </c>
      <c r="D3313" s="43" t="s">
        <v>92</v>
      </c>
      <c r="E3313" s="43" t="s">
        <v>93</v>
      </c>
      <c r="F3313" s="43" t="s">
        <v>92</v>
      </c>
      <c r="G3313" s="43" t="s">
        <v>129</v>
      </c>
      <c r="H3313" s="43" t="s">
        <v>198</v>
      </c>
      <c r="I3313" s="43" t="s">
        <v>11528</v>
      </c>
      <c r="J3313" s="43" t="s">
        <v>11529</v>
      </c>
      <c r="K3313" s="43" t="s">
        <v>220</v>
      </c>
      <c r="L3313" s="43" t="s">
        <v>8094</v>
      </c>
      <c r="M3313" s="43" t="s">
        <v>6777</v>
      </c>
      <c r="N3313" s="45">
        <v>3</v>
      </c>
      <c r="O3313" s="45">
        <v>3</v>
      </c>
      <c r="P3313" s="45">
        <v>0</v>
      </c>
      <c r="Q3313" s="45">
        <v>0</v>
      </c>
      <c r="R3313" s="45">
        <v>0</v>
      </c>
      <c r="S3313" s="45">
        <v>0</v>
      </c>
      <c r="T3313" s="45">
        <v>0</v>
      </c>
      <c r="U3313" s="45">
        <v>1</v>
      </c>
      <c r="V3313" s="45">
        <v>3</v>
      </c>
      <c r="W3313" s="43" t="s">
        <v>11555</v>
      </c>
      <c r="X3313" s="43" t="s">
        <v>119</v>
      </c>
      <c r="Y3313" s="43" t="s">
        <v>66</v>
      </c>
      <c r="Z3313" s="43" t="s">
        <v>10976</v>
      </c>
      <c r="AA3313" s="43" t="s">
        <v>10664</v>
      </c>
      <c r="AB3313" s="46">
        <v>0</v>
      </c>
      <c r="AC3313" s="46">
        <v>0</v>
      </c>
      <c r="AD3313" s="47">
        <v>0</v>
      </c>
      <c r="AE3313" s="47">
        <v>0</v>
      </c>
      <c r="AF3313" s="12" t="str">
        <f t="shared" si="612"/>
        <v>621675</v>
      </c>
      <c r="AG3313" s="13" t="str">
        <f>VLOOKUP(D3313,[2]Reference!$Q:$U,4,FALSE)</f>
        <v>Fleet</v>
      </c>
      <c r="AH3313" s="13" t="str">
        <f>VLOOKUP(D3313,[2]Reference!$Q:$U,5,FALSE)</f>
        <v>LNER</v>
      </c>
      <c r="AI3313" s="14">
        <f t="shared" si="613"/>
        <v>0</v>
      </c>
      <c r="AJ3313" s="14">
        <f t="shared" si="614"/>
        <v>0</v>
      </c>
      <c r="AK3313" s="14">
        <f t="shared" si="615"/>
        <v>0</v>
      </c>
      <c r="AL3313" s="15">
        <f t="shared" si="616"/>
        <v>0</v>
      </c>
      <c r="AM3313" s="14">
        <f t="shared" si="617"/>
        <v>3</v>
      </c>
      <c r="AN3313" s="16">
        <f t="shared" si="618"/>
        <v>45857</v>
      </c>
      <c r="AO3313" s="17">
        <f>VLOOKUP(B3313,[2]Reference!D:E,2,1)</f>
        <v>202604</v>
      </c>
      <c r="AP3313" s="12" t="str">
        <f t="shared" si="619"/>
        <v>7</v>
      </c>
      <c r="AQ3313" s="18">
        <f t="shared" si="620"/>
        <v>0</v>
      </c>
      <c r="AR3313" s="18">
        <f t="shared" si="621"/>
        <v>0</v>
      </c>
      <c r="AS3313" s="13" t="str">
        <f>VLOOKUP(D3313,[2]Reference!$Q:$U,3,FALSE)</f>
        <v>Azuma</v>
      </c>
      <c r="AT3313" s="13" t="str">
        <f>VLOOKUP(D3313,[2]Reference!Q:V,6,FALSE)</f>
        <v>Azuma</v>
      </c>
      <c r="AU3313" s="13" t="str">
        <f>VLOOKUP(D3313,[2]Reference!$Q:$U,2,FALSE)</f>
        <v>Hitachi - Class 801</v>
      </c>
      <c r="AV3313" s="19">
        <f t="shared" si="622"/>
        <v>45861</v>
      </c>
      <c r="AW3313" s="12" t="str">
        <f>+VLOOKUP(X3313,[2]Reference!BN:BO,2,FALSE)</f>
        <v>Depot</v>
      </c>
      <c r="AX3313" s="20" t="str">
        <f t="shared" si="623"/>
        <v>HB</v>
      </c>
      <c r="AY3313" s="20" t="str">
        <f>VLOOKUP(AX3313,[2]Reference!AH:AI,2,FALSE)</f>
        <v>LNER</v>
      </c>
      <c r="AZ3313" s="20" t="str">
        <f>VLOOKUP(D3313,[2]Reference!Q:V,6,FALSE)</f>
        <v>Azuma</v>
      </c>
      <c r="BA3313" s="20" t="str">
        <f>VLOOKUP(D3313,[2]Reference!Q:V,3,FALSE)</f>
        <v>Azuma</v>
      </c>
    </row>
    <row r="3314" spans="1:53" ht="13.5" x14ac:dyDescent="0.25">
      <c r="A3314" s="43" t="s">
        <v>11556</v>
      </c>
      <c r="B3314" s="44">
        <v>45855</v>
      </c>
      <c r="C3314" s="43" t="s">
        <v>54</v>
      </c>
      <c r="D3314" s="43" t="s">
        <v>92</v>
      </c>
      <c r="E3314" s="43" t="s">
        <v>93</v>
      </c>
      <c r="F3314" s="43" t="s">
        <v>92</v>
      </c>
      <c r="G3314" s="43" t="s">
        <v>154</v>
      </c>
      <c r="H3314" s="43" t="s">
        <v>198</v>
      </c>
      <c r="I3314" s="43" t="s">
        <v>11528</v>
      </c>
      <c r="J3314" s="43" t="s">
        <v>11529</v>
      </c>
      <c r="K3314" s="43" t="s">
        <v>1169</v>
      </c>
      <c r="L3314" s="43" t="s">
        <v>11557</v>
      </c>
      <c r="M3314" s="43" t="s">
        <v>2444</v>
      </c>
      <c r="N3314" s="45">
        <v>7</v>
      </c>
      <c r="O3314" s="45">
        <v>7</v>
      </c>
      <c r="P3314" s="45">
        <v>0</v>
      </c>
      <c r="Q3314" s="45">
        <v>0</v>
      </c>
      <c r="R3314" s="45">
        <v>0</v>
      </c>
      <c r="S3314" s="45">
        <v>0</v>
      </c>
      <c r="T3314" s="45">
        <v>0</v>
      </c>
      <c r="U3314" s="45">
        <v>1</v>
      </c>
      <c r="V3314" s="45">
        <v>7</v>
      </c>
      <c r="W3314" s="43" t="s">
        <v>11555</v>
      </c>
      <c r="X3314" s="43" t="s">
        <v>119</v>
      </c>
      <c r="Y3314" s="43" t="s">
        <v>66</v>
      </c>
      <c r="Z3314" s="43" t="s">
        <v>10976</v>
      </c>
      <c r="AA3314" s="43" t="s">
        <v>10664</v>
      </c>
      <c r="AB3314" s="46">
        <v>0</v>
      </c>
      <c r="AC3314" s="46">
        <v>0</v>
      </c>
      <c r="AD3314" s="47">
        <v>0</v>
      </c>
      <c r="AE3314" s="47">
        <v>0</v>
      </c>
      <c r="AF3314" s="12" t="str">
        <f t="shared" si="612"/>
        <v>624028</v>
      </c>
      <c r="AG3314" s="13" t="str">
        <f>VLOOKUP(D3314,[2]Reference!$Q:$U,4,FALSE)</f>
        <v>Fleet</v>
      </c>
      <c r="AH3314" s="13" t="str">
        <f>VLOOKUP(D3314,[2]Reference!$Q:$U,5,FALSE)</f>
        <v>LNER</v>
      </c>
      <c r="AI3314" s="14">
        <f t="shared" si="613"/>
        <v>0</v>
      </c>
      <c r="AJ3314" s="14">
        <f t="shared" si="614"/>
        <v>0</v>
      </c>
      <c r="AK3314" s="14">
        <f t="shared" si="615"/>
        <v>0</v>
      </c>
      <c r="AL3314" s="15">
        <f t="shared" si="616"/>
        <v>0</v>
      </c>
      <c r="AM3314" s="14">
        <f t="shared" si="617"/>
        <v>7</v>
      </c>
      <c r="AN3314" s="16">
        <f t="shared" si="618"/>
        <v>45857</v>
      </c>
      <c r="AO3314" s="17">
        <f>VLOOKUP(B3314,[2]Reference!D:E,2,1)</f>
        <v>202604</v>
      </c>
      <c r="AP3314" s="12" t="str">
        <f t="shared" si="619"/>
        <v>7</v>
      </c>
      <c r="AQ3314" s="18">
        <f t="shared" si="620"/>
        <v>0</v>
      </c>
      <c r="AR3314" s="18">
        <f t="shared" si="621"/>
        <v>0</v>
      </c>
      <c r="AS3314" s="13" t="str">
        <f>VLOOKUP(D3314,[2]Reference!$Q:$U,3,FALSE)</f>
        <v>Azuma</v>
      </c>
      <c r="AT3314" s="13" t="str">
        <f>VLOOKUP(D3314,[2]Reference!Q:V,6,FALSE)</f>
        <v>Azuma</v>
      </c>
      <c r="AU3314" s="13" t="str">
        <f>VLOOKUP(D3314,[2]Reference!$Q:$U,2,FALSE)</f>
        <v>Hitachi - Class 801</v>
      </c>
      <c r="AV3314" s="19">
        <f t="shared" si="622"/>
        <v>45862</v>
      </c>
      <c r="AW3314" s="12" t="str">
        <f>+VLOOKUP(X3314,[2]Reference!BN:BO,2,FALSE)</f>
        <v>Depot</v>
      </c>
      <c r="AX3314" s="20" t="str">
        <f t="shared" si="623"/>
        <v>HB</v>
      </c>
      <c r="AY3314" s="20" t="str">
        <f>VLOOKUP(AX3314,[2]Reference!AH:AI,2,FALSE)</f>
        <v>LNER</v>
      </c>
      <c r="AZ3314" s="20" t="str">
        <f>VLOOKUP(D3314,[2]Reference!Q:V,6,FALSE)</f>
        <v>Azuma</v>
      </c>
      <c r="BA3314" s="20" t="str">
        <f>VLOOKUP(D3314,[2]Reference!Q:V,3,FALSE)</f>
        <v>Azuma</v>
      </c>
    </row>
    <row r="3315" spans="1:53" ht="13.5" x14ac:dyDescent="0.25">
      <c r="A3315" s="43" t="s">
        <v>11558</v>
      </c>
      <c r="B3315" s="44">
        <v>45855</v>
      </c>
      <c r="C3315" s="43" t="s">
        <v>54</v>
      </c>
      <c r="D3315" s="43" t="s">
        <v>55</v>
      </c>
      <c r="E3315" s="43" t="s">
        <v>56</v>
      </c>
      <c r="F3315" s="43" t="s">
        <v>55</v>
      </c>
      <c r="G3315" s="43" t="s">
        <v>83</v>
      </c>
      <c r="H3315" s="43" t="s">
        <v>258</v>
      </c>
      <c r="I3315" s="43" t="s">
        <v>568</v>
      </c>
      <c r="J3315" s="43" t="s">
        <v>569</v>
      </c>
      <c r="K3315" s="43" t="s">
        <v>503</v>
      </c>
      <c r="L3315" s="43" t="s">
        <v>2528</v>
      </c>
      <c r="M3315" s="43" t="s">
        <v>998</v>
      </c>
      <c r="N3315" s="45">
        <v>75</v>
      </c>
      <c r="O3315" s="45">
        <v>14</v>
      </c>
      <c r="P3315" s="45">
        <v>61</v>
      </c>
      <c r="Q3315" s="45">
        <v>0</v>
      </c>
      <c r="R3315" s="45">
        <v>0</v>
      </c>
      <c r="S3315" s="45">
        <v>0</v>
      </c>
      <c r="T3315" s="45">
        <v>0</v>
      </c>
      <c r="U3315" s="45">
        <v>3</v>
      </c>
      <c r="V3315" s="45">
        <v>75</v>
      </c>
      <c r="W3315" s="43" t="s">
        <v>11559</v>
      </c>
      <c r="X3315" s="43" t="s">
        <v>80</v>
      </c>
      <c r="Y3315" s="43" t="s">
        <v>66</v>
      </c>
      <c r="Z3315" s="43" t="s">
        <v>10976</v>
      </c>
      <c r="AA3315" s="43" t="s">
        <v>10664</v>
      </c>
      <c r="AB3315" s="46">
        <v>0</v>
      </c>
      <c r="AC3315" s="46">
        <v>0</v>
      </c>
      <c r="AD3315" s="47">
        <v>0</v>
      </c>
      <c r="AE3315" s="47">
        <v>1.81</v>
      </c>
      <c r="AF3315" s="12" t="str">
        <f t="shared" si="612"/>
        <v>624380</v>
      </c>
      <c r="AG3315" s="13" t="str">
        <f>VLOOKUP(D3315,[2]Reference!$Q:$U,4,FALSE)</f>
        <v>Fleet</v>
      </c>
      <c r="AH3315" s="13" t="str">
        <f>VLOOKUP(D3315,[2]Reference!$Q:$U,5,FALSE)</f>
        <v>LNER</v>
      </c>
      <c r="AI3315" s="14">
        <f t="shared" si="613"/>
        <v>0</v>
      </c>
      <c r="AJ3315" s="14">
        <f t="shared" si="614"/>
        <v>0</v>
      </c>
      <c r="AK3315" s="14">
        <f t="shared" si="615"/>
        <v>0</v>
      </c>
      <c r="AL3315" s="15">
        <f t="shared" si="616"/>
        <v>0</v>
      </c>
      <c r="AM3315" s="14">
        <f t="shared" si="617"/>
        <v>75</v>
      </c>
      <c r="AN3315" s="16">
        <f t="shared" si="618"/>
        <v>45857</v>
      </c>
      <c r="AO3315" s="17">
        <f>VLOOKUP(B3315,[2]Reference!D:E,2,1)</f>
        <v>202604</v>
      </c>
      <c r="AP3315" s="12" t="str">
        <f t="shared" si="619"/>
        <v>7</v>
      </c>
      <c r="AQ3315" s="18">
        <f t="shared" si="620"/>
        <v>0</v>
      </c>
      <c r="AR3315" s="18">
        <f t="shared" si="621"/>
        <v>1.81</v>
      </c>
      <c r="AS3315" s="13" t="str">
        <f>VLOOKUP(D3315,[2]Reference!$Q:$U,3,FALSE)</f>
        <v>Azuma</v>
      </c>
      <c r="AT3315" s="13" t="str">
        <f>VLOOKUP(D3315,[2]Reference!Q:V,6,FALSE)</f>
        <v>Azuma</v>
      </c>
      <c r="AU3315" s="13" t="str">
        <f>VLOOKUP(D3315,[2]Reference!$Q:$U,2,FALSE)</f>
        <v>Hitachi - Class 800</v>
      </c>
      <c r="AV3315" s="19">
        <f t="shared" si="622"/>
        <v>45862</v>
      </c>
      <c r="AW3315" s="12" t="str">
        <f>+VLOOKUP(X3315,[2]Reference!BN:BO,2,FALSE)</f>
        <v>Fleet</v>
      </c>
      <c r="AX3315" s="20" t="str">
        <f t="shared" si="623"/>
        <v>HB</v>
      </c>
      <c r="AY3315" s="20" t="str">
        <f>VLOOKUP(AX3315,[2]Reference!AH:AI,2,FALSE)</f>
        <v>LNER</v>
      </c>
      <c r="AZ3315" s="20" t="str">
        <f>VLOOKUP(D3315,[2]Reference!Q:V,6,FALSE)</f>
        <v>Azuma</v>
      </c>
      <c r="BA3315" s="20" t="str">
        <f>VLOOKUP(D3315,[2]Reference!Q:V,3,FALSE)</f>
        <v>Azuma</v>
      </c>
    </row>
    <row r="3316" spans="1:53" ht="13.5" x14ac:dyDescent="0.25">
      <c r="A3316" s="43" t="s">
        <v>11560</v>
      </c>
      <c r="B3316" s="44">
        <v>45855</v>
      </c>
      <c r="C3316" s="43" t="s">
        <v>54</v>
      </c>
      <c r="D3316" s="43" t="s">
        <v>92</v>
      </c>
      <c r="E3316" s="43" t="s">
        <v>93</v>
      </c>
      <c r="F3316" s="43" t="s">
        <v>92</v>
      </c>
      <c r="G3316" s="43" t="s">
        <v>154</v>
      </c>
      <c r="H3316" s="43" t="s">
        <v>198</v>
      </c>
      <c r="I3316" s="43" t="s">
        <v>11528</v>
      </c>
      <c r="J3316" s="43" t="s">
        <v>11529</v>
      </c>
      <c r="K3316" s="43" t="s">
        <v>155</v>
      </c>
      <c r="L3316" s="43" t="s">
        <v>11561</v>
      </c>
      <c r="M3316" s="43" t="s">
        <v>2790</v>
      </c>
      <c r="N3316" s="45">
        <v>4</v>
      </c>
      <c r="O3316" s="45">
        <v>4</v>
      </c>
      <c r="P3316" s="45">
        <v>0</v>
      </c>
      <c r="Q3316" s="45">
        <v>0</v>
      </c>
      <c r="R3316" s="45">
        <v>0</v>
      </c>
      <c r="S3316" s="45">
        <v>0</v>
      </c>
      <c r="T3316" s="45">
        <v>0</v>
      </c>
      <c r="U3316" s="45">
        <v>1</v>
      </c>
      <c r="V3316" s="45">
        <v>4</v>
      </c>
      <c r="W3316" s="43" t="s">
        <v>11555</v>
      </c>
      <c r="X3316" s="43" t="s">
        <v>119</v>
      </c>
      <c r="Y3316" s="43" t="s">
        <v>66</v>
      </c>
      <c r="Z3316" s="43" t="s">
        <v>10976</v>
      </c>
      <c r="AA3316" s="43" t="s">
        <v>10664</v>
      </c>
      <c r="AB3316" s="46">
        <v>0</v>
      </c>
      <c r="AC3316" s="46">
        <v>0</v>
      </c>
      <c r="AD3316" s="47">
        <v>0</v>
      </c>
      <c r="AE3316" s="47">
        <v>0</v>
      </c>
      <c r="AF3316" s="12" t="str">
        <f t="shared" si="612"/>
        <v>624556</v>
      </c>
      <c r="AG3316" s="13" t="str">
        <f>VLOOKUP(D3316,[2]Reference!$Q:$U,4,FALSE)</f>
        <v>Fleet</v>
      </c>
      <c r="AH3316" s="13" t="str">
        <f>VLOOKUP(D3316,[2]Reference!$Q:$U,5,FALSE)</f>
        <v>LNER</v>
      </c>
      <c r="AI3316" s="14">
        <f t="shared" si="613"/>
        <v>0</v>
      </c>
      <c r="AJ3316" s="14">
        <f t="shared" si="614"/>
        <v>0</v>
      </c>
      <c r="AK3316" s="14">
        <f t="shared" si="615"/>
        <v>0</v>
      </c>
      <c r="AL3316" s="15">
        <f t="shared" si="616"/>
        <v>0</v>
      </c>
      <c r="AM3316" s="14">
        <f t="shared" si="617"/>
        <v>4</v>
      </c>
      <c r="AN3316" s="16">
        <f t="shared" si="618"/>
        <v>45857</v>
      </c>
      <c r="AO3316" s="17">
        <f>VLOOKUP(B3316,[2]Reference!D:E,2,1)</f>
        <v>202604</v>
      </c>
      <c r="AP3316" s="12" t="str">
        <f t="shared" si="619"/>
        <v>7</v>
      </c>
      <c r="AQ3316" s="18">
        <f t="shared" si="620"/>
        <v>0</v>
      </c>
      <c r="AR3316" s="18">
        <f t="shared" si="621"/>
        <v>0</v>
      </c>
      <c r="AS3316" s="13" t="str">
        <f>VLOOKUP(D3316,[2]Reference!$Q:$U,3,FALSE)</f>
        <v>Azuma</v>
      </c>
      <c r="AT3316" s="13" t="str">
        <f>VLOOKUP(D3316,[2]Reference!Q:V,6,FALSE)</f>
        <v>Azuma</v>
      </c>
      <c r="AU3316" s="13" t="str">
        <f>VLOOKUP(D3316,[2]Reference!$Q:$U,2,FALSE)</f>
        <v>Hitachi - Class 801</v>
      </c>
      <c r="AV3316" s="19">
        <f t="shared" si="622"/>
        <v>45862</v>
      </c>
      <c r="AW3316" s="12" t="str">
        <f>+VLOOKUP(X3316,[2]Reference!BN:BO,2,FALSE)</f>
        <v>Depot</v>
      </c>
      <c r="AX3316" s="20" t="str">
        <f t="shared" si="623"/>
        <v>HB</v>
      </c>
      <c r="AY3316" s="20" t="str">
        <f>VLOOKUP(AX3316,[2]Reference!AH:AI,2,FALSE)</f>
        <v>LNER</v>
      </c>
      <c r="AZ3316" s="20" t="str">
        <f>VLOOKUP(D3316,[2]Reference!Q:V,6,FALSE)</f>
        <v>Azuma</v>
      </c>
      <c r="BA3316" s="20" t="str">
        <f>VLOOKUP(D3316,[2]Reference!Q:V,3,FALSE)</f>
        <v>Azuma</v>
      </c>
    </row>
    <row r="3317" spans="1:53" ht="13.5" x14ac:dyDescent="0.25">
      <c r="A3317" s="43" t="s">
        <v>11562</v>
      </c>
      <c r="B3317" s="44">
        <v>45856</v>
      </c>
      <c r="C3317" s="43" t="s">
        <v>54</v>
      </c>
      <c r="D3317" s="43" t="s">
        <v>92</v>
      </c>
      <c r="E3317" s="43" t="s">
        <v>93</v>
      </c>
      <c r="F3317" s="43" t="s">
        <v>92</v>
      </c>
      <c r="G3317" s="43" t="s">
        <v>154</v>
      </c>
      <c r="H3317" s="43" t="s">
        <v>198</v>
      </c>
      <c r="I3317" s="43" t="s">
        <v>11528</v>
      </c>
      <c r="J3317" s="43" t="s">
        <v>11529</v>
      </c>
      <c r="K3317" s="43" t="s">
        <v>155</v>
      </c>
      <c r="L3317" s="43" t="s">
        <v>11563</v>
      </c>
      <c r="M3317" s="43" t="s">
        <v>1551</v>
      </c>
      <c r="N3317" s="45">
        <v>3</v>
      </c>
      <c r="O3317" s="45">
        <v>3</v>
      </c>
      <c r="P3317" s="45">
        <v>0</v>
      </c>
      <c r="Q3317" s="45">
        <v>0</v>
      </c>
      <c r="R3317" s="45">
        <v>0</v>
      </c>
      <c r="S3317" s="45">
        <v>0</v>
      </c>
      <c r="T3317" s="45">
        <v>0</v>
      </c>
      <c r="U3317" s="45">
        <v>1</v>
      </c>
      <c r="V3317" s="45">
        <v>3</v>
      </c>
      <c r="W3317" s="43" t="s">
        <v>11564</v>
      </c>
      <c r="X3317" s="43" t="s">
        <v>119</v>
      </c>
      <c r="Y3317" s="43" t="s">
        <v>66</v>
      </c>
      <c r="Z3317" s="43" t="s">
        <v>10976</v>
      </c>
      <c r="AA3317" s="43" t="s">
        <v>10664</v>
      </c>
      <c r="AB3317" s="46">
        <v>0</v>
      </c>
      <c r="AC3317" s="46">
        <v>0</v>
      </c>
      <c r="AD3317" s="47">
        <v>0</v>
      </c>
      <c r="AE3317" s="47">
        <v>0</v>
      </c>
      <c r="AF3317" s="12" t="str">
        <f t="shared" si="612"/>
        <v>625551</v>
      </c>
      <c r="AG3317" s="13" t="str">
        <f>VLOOKUP(D3317,[2]Reference!$Q:$U,4,FALSE)</f>
        <v>Fleet</v>
      </c>
      <c r="AH3317" s="13" t="str">
        <f>VLOOKUP(D3317,[2]Reference!$Q:$U,5,FALSE)</f>
        <v>LNER</v>
      </c>
      <c r="AI3317" s="14">
        <f t="shared" si="613"/>
        <v>0</v>
      </c>
      <c r="AJ3317" s="14">
        <f t="shared" si="614"/>
        <v>0</v>
      </c>
      <c r="AK3317" s="14">
        <f t="shared" si="615"/>
        <v>0</v>
      </c>
      <c r="AL3317" s="15">
        <f t="shared" si="616"/>
        <v>0</v>
      </c>
      <c r="AM3317" s="14">
        <f t="shared" si="617"/>
        <v>3</v>
      </c>
      <c r="AN3317" s="16">
        <f t="shared" si="618"/>
        <v>45857</v>
      </c>
      <c r="AO3317" s="17">
        <f>VLOOKUP(B3317,[2]Reference!D:E,2,1)</f>
        <v>202604</v>
      </c>
      <c r="AP3317" s="12" t="str">
        <f t="shared" si="619"/>
        <v>7</v>
      </c>
      <c r="AQ3317" s="18">
        <f t="shared" si="620"/>
        <v>0</v>
      </c>
      <c r="AR3317" s="18">
        <f t="shared" si="621"/>
        <v>0</v>
      </c>
      <c r="AS3317" s="13" t="str">
        <f>VLOOKUP(D3317,[2]Reference!$Q:$U,3,FALSE)</f>
        <v>Azuma</v>
      </c>
      <c r="AT3317" s="13" t="str">
        <f>VLOOKUP(D3317,[2]Reference!Q:V,6,FALSE)</f>
        <v>Azuma</v>
      </c>
      <c r="AU3317" s="13" t="str">
        <f>VLOOKUP(D3317,[2]Reference!$Q:$U,2,FALSE)</f>
        <v>Hitachi - Class 801</v>
      </c>
      <c r="AV3317" s="19">
        <f t="shared" si="622"/>
        <v>45863</v>
      </c>
      <c r="AW3317" s="12" t="str">
        <f>+VLOOKUP(X3317,[2]Reference!BN:BO,2,FALSE)</f>
        <v>Depot</v>
      </c>
      <c r="AX3317" s="20" t="str">
        <f t="shared" si="623"/>
        <v>HB</v>
      </c>
      <c r="AY3317" s="20" t="str">
        <f>VLOOKUP(AX3317,[2]Reference!AH:AI,2,FALSE)</f>
        <v>LNER</v>
      </c>
      <c r="AZ3317" s="20" t="str">
        <f>VLOOKUP(D3317,[2]Reference!Q:V,6,FALSE)</f>
        <v>Azuma</v>
      </c>
      <c r="BA3317" s="20" t="str">
        <f>VLOOKUP(D3317,[2]Reference!Q:V,3,FALSE)</f>
        <v>Azuma</v>
      </c>
    </row>
    <row r="3318" spans="1:53" ht="13.5" x14ac:dyDescent="0.25">
      <c r="A3318" s="43" t="s">
        <v>11565</v>
      </c>
      <c r="B3318" s="44">
        <v>45857</v>
      </c>
      <c r="C3318" s="43" t="s">
        <v>54</v>
      </c>
      <c r="D3318" s="43" t="s">
        <v>92</v>
      </c>
      <c r="E3318" s="43" t="s">
        <v>93</v>
      </c>
      <c r="F3318" s="43" t="s">
        <v>92</v>
      </c>
      <c r="G3318" s="43" t="s">
        <v>154</v>
      </c>
      <c r="H3318" s="43" t="s">
        <v>198</v>
      </c>
      <c r="I3318" s="43" t="s">
        <v>11528</v>
      </c>
      <c r="J3318" s="43" t="s">
        <v>11529</v>
      </c>
      <c r="K3318" s="43" t="s">
        <v>155</v>
      </c>
      <c r="L3318" s="43" t="s">
        <v>5173</v>
      </c>
      <c r="M3318" s="43" t="s">
        <v>8776</v>
      </c>
      <c r="N3318" s="45">
        <v>3</v>
      </c>
      <c r="O3318" s="45">
        <v>3</v>
      </c>
      <c r="P3318" s="45">
        <v>0</v>
      </c>
      <c r="Q3318" s="45">
        <v>0</v>
      </c>
      <c r="R3318" s="45">
        <v>0</v>
      </c>
      <c r="S3318" s="45">
        <v>0</v>
      </c>
      <c r="T3318" s="45">
        <v>0</v>
      </c>
      <c r="U3318" s="45">
        <v>1</v>
      </c>
      <c r="V3318" s="45">
        <v>3</v>
      </c>
      <c r="W3318" s="43" t="s">
        <v>11555</v>
      </c>
      <c r="X3318" s="43" t="s">
        <v>119</v>
      </c>
      <c r="Y3318" s="43" t="s">
        <v>66</v>
      </c>
      <c r="Z3318" s="43" t="s">
        <v>10976</v>
      </c>
      <c r="AA3318" s="43" t="s">
        <v>10664</v>
      </c>
      <c r="AB3318" s="46">
        <v>0</v>
      </c>
      <c r="AC3318" s="46">
        <v>0</v>
      </c>
      <c r="AD3318" s="47">
        <v>0</v>
      </c>
      <c r="AE3318" s="47">
        <v>0</v>
      </c>
      <c r="AF3318" s="12" t="str">
        <f t="shared" si="612"/>
        <v>628450</v>
      </c>
      <c r="AG3318" s="13" t="str">
        <f>VLOOKUP(D3318,[2]Reference!$Q:$U,4,FALSE)</f>
        <v>Fleet</v>
      </c>
      <c r="AH3318" s="13" t="str">
        <f>VLOOKUP(D3318,[2]Reference!$Q:$U,5,FALSE)</f>
        <v>LNER</v>
      </c>
      <c r="AI3318" s="14">
        <f t="shared" si="613"/>
        <v>0</v>
      </c>
      <c r="AJ3318" s="14">
        <f t="shared" si="614"/>
        <v>0</v>
      </c>
      <c r="AK3318" s="14">
        <f t="shared" si="615"/>
        <v>0</v>
      </c>
      <c r="AL3318" s="15">
        <f t="shared" si="616"/>
        <v>0</v>
      </c>
      <c r="AM3318" s="14">
        <f t="shared" si="617"/>
        <v>3</v>
      </c>
      <c r="AN3318" s="16">
        <f t="shared" si="618"/>
        <v>45857</v>
      </c>
      <c r="AO3318" s="17">
        <f>VLOOKUP(B3318,[2]Reference!D:E,2,1)</f>
        <v>202604</v>
      </c>
      <c r="AP3318" s="12" t="str">
        <f t="shared" si="619"/>
        <v>7</v>
      </c>
      <c r="AQ3318" s="18">
        <f t="shared" si="620"/>
        <v>0</v>
      </c>
      <c r="AR3318" s="18">
        <f t="shared" si="621"/>
        <v>0</v>
      </c>
      <c r="AS3318" s="13" t="str">
        <f>VLOOKUP(D3318,[2]Reference!$Q:$U,3,FALSE)</f>
        <v>Azuma</v>
      </c>
      <c r="AT3318" s="13" t="str">
        <f>VLOOKUP(D3318,[2]Reference!Q:V,6,FALSE)</f>
        <v>Azuma</v>
      </c>
      <c r="AU3318" s="13" t="str">
        <f>VLOOKUP(D3318,[2]Reference!$Q:$U,2,FALSE)</f>
        <v>Hitachi - Class 801</v>
      </c>
      <c r="AV3318" s="19">
        <f t="shared" si="622"/>
        <v>45864</v>
      </c>
      <c r="AW3318" s="12" t="str">
        <f>+VLOOKUP(X3318,[2]Reference!BN:BO,2,FALSE)</f>
        <v>Depot</v>
      </c>
      <c r="AX3318" s="20" t="str">
        <f t="shared" si="623"/>
        <v>HB</v>
      </c>
      <c r="AY3318" s="20" t="str">
        <f>VLOOKUP(AX3318,[2]Reference!AH:AI,2,FALSE)</f>
        <v>LNER</v>
      </c>
      <c r="AZ3318" s="20" t="str">
        <f>VLOOKUP(D3318,[2]Reference!Q:V,6,FALSE)</f>
        <v>Azuma</v>
      </c>
      <c r="BA3318" s="20" t="str">
        <f>VLOOKUP(D3318,[2]Reference!Q:V,3,FALSE)</f>
        <v>Azuma</v>
      </c>
    </row>
    <row r="3319" spans="1:53" ht="13.5" x14ac:dyDescent="0.25">
      <c r="A3319" s="43" t="s">
        <v>11566</v>
      </c>
      <c r="B3319" s="44">
        <v>45857</v>
      </c>
      <c r="C3319" s="43" t="s">
        <v>54</v>
      </c>
      <c r="D3319" s="43" t="s">
        <v>55</v>
      </c>
      <c r="E3319" s="43" t="s">
        <v>56</v>
      </c>
      <c r="F3319" s="43" t="s">
        <v>55</v>
      </c>
      <c r="G3319" s="43" t="s">
        <v>72</v>
      </c>
      <c r="H3319" s="43" t="s">
        <v>73</v>
      </c>
      <c r="I3319" s="43" t="s">
        <v>122</v>
      </c>
      <c r="J3319" s="43" t="s">
        <v>123</v>
      </c>
      <c r="K3319" s="43" t="s">
        <v>261</v>
      </c>
      <c r="L3319" s="43" t="s">
        <v>11567</v>
      </c>
      <c r="M3319" s="43" t="s">
        <v>143</v>
      </c>
      <c r="N3319" s="45">
        <v>7</v>
      </c>
      <c r="O3319" s="45">
        <v>0</v>
      </c>
      <c r="P3319" s="45">
        <v>7</v>
      </c>
      <c r="Q3319" s="45">
        <v>0</v>
      </c>
      <c r="R3319" s="45">
        <v>1</v>
      </c>
      <c r="S3319" s="45">
        <v>1</v>
      </c>
      <c r="T3319" s="45">
        <v>0</v>
      </c>
      <c r="U3319" s="45">
        <v>4</v>
      </c>
      <c r="V3319" s="45">
        <v>67</v>
      </c>
      <c r="W3319" s="43" t="s">
        <v>11568</v>
      </c>
      <c r="X3319" s="43" t="s">
        <v>80</v>
      </c>
      <c r="Y3319" s="43" t="s">
        <v>66</v>
      </c>
      <c r="Z3319" s="43" t="s">
        <v>10976</v>
      </c>
      <c r="AA3319" s="43" t="s">
        <v>10664</v>
      </c>
      <c r="AB3319" s="46">
        <v>0</v>
      </c>
      <c r="AC3319" s="46">
        <v>2</v>
      </c>
      <c r="AD3319" s="47">
        <v>2</v>
      </c>
      <c r="AE3319" s="47">
        <v>2</v>
      </c>
      <c r="AF3319" s="12" t="str">
        <f t="shared" si="612"/>
        <v>629095</v>
      </c>
      <c r="AG3319" s="13" t="str">
        <f>VLOOKUP(D3319,[2]Reference!$Q:$U,4,FALSE)</f>
        <v>Fleet</v>
      </c>
      <c r="AH3319" s="13" t="str">
        <f>VLOOKUP(D3319,[2]Reference!$Q:$U,5,FALSE)</f>
        <v>LNER</v>
      </c>
      <c r="AI3319" s="14">
        <f t="shared" si="613"/>
        <v>0</v>
      </c>
      <c r="AJ3319" s="14">
        <f t="shared" si="614"/>
        <v>1</v>
      </c>
      <c r="AK3319" s="14">
        <f t="shared" si="615"/>
        <v>1</v>
      </c>
      <c r="AL3319" s="15">
        <f t="shared" si="616"/>
        <v>1</v>
      </c>
      <c r="AM3319" s="14">
        <f t="shared" si="617"/>
        <v>7</v>
      </c>
      <c r="AN3319" s="16">
        <f t="shared" si="618"/>
        <v>45857</v>
      </c>
      <c r="AO3319" s="17">
        <f>VLOOKUP(B3319,[2]Reference!D:E,2,1)</f>
        <v>202604</v>
      </c>
      <c r="AP3319" s="12" t="str">
        <f t="shared" si="619"/>
        <v>7</v>
      </c>
      <c r="AQ3319" s="18">
        <f t="shared" si="620"/>
        <v>2</v>
      </c>
      <c r="AR3319" s="18">
        <f t="shared" si="621"/>
        <v>2</v>
      </c>
      <c r="AS3319" s="13" t="str">
        <f>VLOOKUP(D3319,[2]Reference!$Q:$U,3,FALSE)</f>
        <v>Azuma</v>
      </c>
      <c r="AT3319" s="13" t="str">
        <f>VLOOKUP(D3319,[2]Reference!Q:V,6,FALSE)</f>
        <v>Azuma</v>
      </c>
      <c r="AU3319" s="13" t="str">
        <f>VLOOKUP(D3319,[2]Reference!$Q:$U,2,FALSE)</f>
        <v>Hitachi - Class 800</v>
      </c>
      <c r="AV3319" s="19">
        <f t="shared" si="622"/>
        <v>45864</v>
      </c>
      <c r="AW3319" s="12" t="str">
        <f>+VLOOKUP(X3319,[2]Reference!BN:BO,2,FALSE)</f>
        <v>Fleet</v>
      </c>
      <c r="AX3319" s="20" t="str">
        <f t="shared" si="623"/>
        <v>HB</v>
      </c>
      <c r="AY3319" s="20" t="str">
        <f>VLOOKUP(AX3319,[2]Reference!AH:AI,2,FALSE)</f>
        <v>LNER</v>
      </c>
      <c r="AZ3319" s="20" t="str">
        <f>VLOOKUP(D3319,[2]Reference!Q:V,6,FALSE)</f>
        <v>Azuma</v>
      </c>
      <c r="BA3319" s="20" t="str">
        <f>VLOOKUP(D3319,[2]Reference!Q:V,3,FALSE)</f>
        <v>Azuma</v>
      </c>
    </row>
    <row r="3320" spans="1:53" ht="13.5" x14ac:dyDescent="0.25">
      <c r="A3320" s="43" t="s">
        <v>11569</v>
      </c>
      <c r="B3320" s="44">
        <v>45857</v>
      </c>
      <c r="C3320" s="43" t="s">
        <v>54</v>
      </c>
      <c r="D3320" s="43" t="s">
        <v>55</v>
      </c>
      <c r="E3320" s="43" t="s">
        <v>56</v>
      </c>
      <c r="F3320" s="43" t="s">
        <v>55</v>
      </c>
      <c r="G3320" s="43" t="s">
        <v>231</v>
      </c>
      <c r="H3320" s="43" t="s">
        <v>84</v>
      </c>
      <c r="I3320" s="43" t="s">
        <v>251</v>
      </c>
      <c r="J3320" s="43" t="s">
        <v>252</v>
      </c>
      <c r="K3320" s="43" t="s">
        <v>391</v>
      </c>
      <c r="L3320" s="43" t="s">
        <v>11570</v>
      </c>
      <c r="M3320" s="43" t="s">
        <v>523</v>
      </c>
      <c r="N3320" s="45">
        <v>3</v>
      </c>
      <c r="O3320" s="45">
        <v>3</v>
      </c>
      <c r="P3320" s="45">
        <v>0</v>
      </c>
      <c r="Q3320" s="45">
        <v>0</v>
      </c>
      <c r="R3320" s="45">
        <v>0</v>
      </c>
      <c r="S3320" s="45">
        <v>0</v>
      </c>
      <c r="T3320" s="45">
        <v>0</v>
      </c>
      <c r="U3320" s="45">
        <v>1</v>
      </c>
      <c r="V3320" s="45">
        <v>3</v>
      </c>
      <c r="W3320" s="43" t="s">
        <v>11571</v>
      </c>
      <c r="X3320" s="43" t="s">
        <v>80</v>
      </c>
      <c r="Y3320" s="43" t="s">
        <v>66</v>
      </c>
      <c r="Z3320" s="43" t="s">
        <v>10976</v>
      </c>
      <c r="AA3320" s="43" t="s">
        <v>10664</v>
      </c>
      <c r="AB3320" s="46">
        <v>0</v>
      </c>
      <c r="AC3320" s="46">
        <v>0</v>
      </c>
      <c r="AD3320" s="47">
        <v>0</v>
      </c>
      <c r="AE3320" s="47">
        <v>0</v>
      </c>
      <c r="AF3320" s="12" t="str">
        <f t="shared" si="612"/>
        <v>629448</v>
      </c>
      <c r="AG3320" s="13" t="str">
        <f>VLOOKUP(D3320,[2]Reference!$Q:$U,4,FALSE)</f>
        <v>Fleet</v>
      </c>
      <c r="AH3320" s="13" t="str">
        <f>VLOOKUP(D3320,[2]Reference!$Q:$U,5,FALSE)</f>
        <v>LNER</v>
      </c>
      <c r="AI3320" s="14">
        <f t="shared" si="613"/>
        <v>0</v>
      </c>
      <c r="AJ3320" s="14">
        <f t="shared" si="614"/>
        <v>0</v>
      </c>
      <c r="AK3320" s="14">
        <f t="shared" si="615"/>
        <v>0</v>
      </c>
      <c r="AL3320" s="15">
        <f t="shared" si="616"/>
        <v>0</v>
      </c>
      <c r="AM3320" s="14">
        <f t="shared" si="617"/>
        <v>3</v>
      </c>
      <c r="AN3320" s="16">
        <f t="shared" si="618"/>
        <v>45857</v>
      </c>
      <c r="AO3320" s="17">
        <f>VLOOKUP(B3320,[2]Reference!D:E,2,1)</f>
        <v>202604</v>
      </c>
      <c r="AP3320" s="12" t="str">
        <f t="shared" si="619"/>
        <v>7</v>
      </c>
      <c r="AQ3320" s="18">
        <f t="shared" si="620"/>
        <v>0</v>
      </c>
      <c r="AR3320" s="18">
        <f t="shared" si="621"/>
        <v>0</v>
      </c>
      <c r="AS3320" s="13" t="str">
        <f>VLOOKUP(D3320,[2]Reference!$Q:$U,3,FALSE)</f>
        <v>Azuma</v>
      </c>
      <c r="AT3320" s="13" t="str">
        <f>VLOOKUP(D3320,[2]Reference!Q:V,6,FALSE)</f>
        <v>Azuma</v>
      </c>
      <c r="AU3320" s="13" t="str">
        <f>VLOOKUP(D3320,[2]Reference!$Q:$U,2,FALSE)</f>
        <v>Hitachi - Class 800</v>
      </c>
      <c r="AV3320" s="19">
        <f t="shared" si="622"/>
        <v>45864</v>
      </c>
      <c r="AW3320" s="12" t="str">
        <f>+VLOOKUP(X3320,[2]Reference!BN:BO,2,FALSE)</f>
        <v>Fleet</v>
      </c>
      <c r="AX3320" s="20" t="str">
        <f t="shared" si="623"/>
        <v>HB</v>
      </c>
      <c r="AY3320" s="20" t="str">
        <f>VLOOKUP(AX3320,[2]Reference!AH:AI,2,FALSE)</f>
        <v>LNER</v>
      </c>
      <c r="AZ3320" s="20" t="str">
        <f>VLOOKUP(D3320,[2]Reference!Q:V,6,FALSE)</f>
        <v>Azuma</v>
      </c>
      <c r="BA3320" s="20" t="str">
        <f>VLOOKUP(D3320,[2]Reference!Q:V,3,FALSE)</f>
        <v>Azuma</v>
      </c>
    </row>
    <row r="3321" spans="1:53" ht="13.5" x14ac:dyDescent="0.25">
      <c r="A3321" s="43" t="s">
        <v>11572</v>
      </c>
      <c r="B3321" s="44">
        <v>45857</v>
      </c>
      <c r="C3321" s="43" t="s">
        <v>54</v>
      </c>
      <c r="D3321" s="43" t="s">
        <v>215</v>
      </c>
      <c r="E3321" s="43" t="s">
        <v>216</v>
      </c>
      <c r="F3321" s="43" t="s">
        <v>215</v>
      </c>
      <c r="G3321" s="43" t="s">
        <v>154</v>
      </c>
      <c r="H3321" s="43" t="s">
        <v>217</v>
      </c>
      <c r="I3321" s="43" t="s">
        <v>218</v>
      </c>
      <c r="J3321" s="43" t="s">
        <v>219</v>
      </c>
      <c r="K3321" s="43" t="s">
        <v>155</v>
      </c>
      <c r="L3321" s="43" t="s">
        <v>6272</v>
      </c>
      <c r="M3321" s="43" t="s">
        <v>354</v>
      </c>
      <c r="N3321" s="45">
        <v>3</v>
      </c>
      <c r="O3321" s="45">
        <v>3</v>
      </c>
      <c r="P3321" s="45">
        <v>0</v>
      </c>
      <c r="Q3321" s="45">
        <v>0</v>
      </c>
      <c r="R3321" s="45">
        <v>0</v>
      </c>
      <c r="S3321" s="45">
        <v>0</v>
      </c>
      <c r="T3321" s="45">
        <v>0</v>
      </c>
      <c r="U3321" s="45">
        <v>1</v>
      </c>
      <c r="V3321" s="45">
        <v>3</v>
      </c>
      <c r="W3321" s="43" t="s">
        <v>11573</v>
      </c>
      <c r="X3321" s="43" t="s">
        <v>119</v>
      </c>
      <c r="Y3321" s="43" t="s">
        <v>66</v>
      </c>
      <c r="Z3321" s="43" t="s">
        <v>10976</v>
      </c>
      <c r="AA3321" s="43" t="s">
        <v>10664</v>
      </c>
      <c r="AB3321" s="46">
        <v>0</v>
      </c>
      <c r="AC3321" s="46">
        <v>0</v>
      </c>
      <c r="AD3321" s="47">
        <v>0</v>
      </c>
      <c r="AE3321" s="47">
        <v>0</v>
      </c>
      <c r="AF3321" s="12" t="str">
        <f t="shared" si="612"/>
        <v>629674</v>
      </c>
      <c r="AG3321" s="13" t="str">
        <f>VLOOKUP(D3321,[2]Reference!$Q:$U,4,FALSE)</f>
        <v>Fleet</v>
      </c>
      <c r="AH3321" s="13" t="str">
        <f>VLOOKUP(D3321,[2]Reference!$Q:$U,5,FALSE)</f>
        <v>LNER</v>
      </c>
      <c r="AI3321" s="14">
        <f t="shared" si="613"/>
        <v>0</v>
      </c>
      <c r="AJ3321" s="14">
        <f t="shared" si="614"/>
        <v>0</v>
      </c>
      <c r="AK3321" s="14">
        <f t="shared" si="615"/>
        <v>0</v>
      </c>
      <c r="AL3321" s="15">
        <f t="shared" si="616"/>
        <v>0</v>
      </c>
      <c r="AM3321" s="14">
        <f t="shared" si="617"/>
        <v>3</v>
      </c>
      <c r="AN3321" s="16">
        <f t="shared" si="618"/>
        <v>45857</v>
      </c>
      <c r="AO3321" s="17">
        <f>VLOOKUP(B3321,[2]Reference!D:E,2,1)</f>
        <v>202604</v>
      </c>
      <c r="AP3321" s="12" t="str">
        <f t="shared" si="619"/>
        <v>7</v>
      </c>
      <c r="AQ3321" s="18">
        <f t="shared" si="620"/>
        <v>0</v>
      </c>
      <c r="AR3321" s="18">
        <f t="shared" si="621"/>
        <v>0</v>
      </c>
      <c r="AS3321" s="13" t="str">
        <f>VLOOKUP(D3321,[2]Reference!$Q:$U,3,FALSE)</f>
        <v>Other</v>
      </c>
      <c r="AT3321" s="13" t="str">
        <f>VLOOKUP(D3321,[2]Reference!Q:V,6,FALSE)</f>
        <v>Other</v>
      </c>
      <c r="AU3321" s="13" t="str">
        <f>VLOOKUP(D3321,[2]Reference!$Q:$U,2,FALSE)</f>
        <v>ISS - Contractors</v>
      </c>
      <c r="AV3321" s="19">
        <f t="shared" si="622"/>
        <v>45864</v>
      </c>
      <c r="AW3321" s="12" t="str">
        <f>+VLOOKUP(X3321,[2]Reference!BN:BO,2,FALSE)</f>
        <v>Depot</v>
      </c>
      <c r="AX3321" s="20" t="str">
        <f t="shared" si="623"/>
        <v>HB</v>
      </c>
      <c r="AY3321" s="20" t="str">
        <f>VLOOKUP(AX3321,[2]Reference!AH:AI,2,FALSE)</f>
        <v>LNER</v>
      </c>
      <c r="AZ3321" s="20" t="str">
        <f>VLOOKUP(D3321,[2]Reference!Q:V,6,FALSE)</f>
        <v>Other</v>
      </c>
      <c r="BA3321" s="20" t="str">
        <f>VLOOKUP(D3321,[2]Reference!Q:V,3,FALSE)</f>
        <v>Other</v>
      </c>
    </row>
    <row r="3322" spans="1:53" ht="13.5" x14ac:dyDescent="0.25">
      <c r="A3322" s="43" t="s">
        <v>11574</v>
      </c>
      <c r="B3322" s="44">
        <v>45858</v>
      </c>
      <c r="C3322" s="43" t="s">
        <v>54</v>
      </c>
      <c r="D3322" s="43" t="s">
        <v>55</v>
      </c>
      <c r="E3322" s="43" t="s">
        <v>56</v>
      </c>
      <c r="F3322" s="43" t="s">
        <v>55</v>
      </c>
      <c r="G3322" s="43" t="s">
        <v>154</v>
      </c>
      <c r="H3322" s="43" t="s">
        <v>198</v>
      </c>
      <c r="I3322" s="43" t="s">
        <v>11528</v>
      </c>
      <c r="J3322" s="43" t="s">
        <v>11529</v>
      </c>
      <c r="K3322" s="43" t="s">
        <v>155</v>
      </c>
      <c r="L3322" s="43" t="s">
        <v>11575</v>
      </c>
      <c r="M3322" s="43" t="s">
        <v>2847</v>
      </c>
      <c r="N3322" s="45">
        <v>8</v>
      </c>
      <c r="O3322" s="45">
        <v>8</v>
      </c>
      <c r="P3322" s="45">
        <v>0</v>
      </c>
      <c r="Q3322" s="45">
        <v>0</v>
      </c>
      <c r="R3322" s="45">
        <v>0</v>
      </c>
      <c r="S3322" s="45">
        <v>0</v>
      </c>
      <c r="T3322" s="45">
        <v>0</v>
      </c>
      <c r="U3322" s="45">
        <v>1</v>
      </c>
      <c r="V3322" s="45">
        <v>8</v>
      </c>
      <c r="W3322" s="43" t="s">
        <v>11564</v>
      </c>
      <c r="X3322" s="43" t="s">
        <v>119</v>
      </c>
      <c r="Y3322" s="43" t="s">
        <v>66</v>
      </c>
      <c r="Z3322" s="43" t="s">
        <v>10995</v>
      </c>
      <c r="AA3322" s="43" t="s">
        <v>10856</v>
      </c>
      <c r="AB3322" s="46">
        <v>0</v>
      </c>
      <c r="AC3322" s="46">
        <v>0</v>
      </c>
      <c r="AD3322" s="47">
        <v>0</v>
      </c>
      <c r="AE3322" s="47">
        <v>1</v>
      </c>
      <c r="AF3322" s="12" t="str">
        <f t="shared" si="612"/>
        <v>630871</v>
      </c>
      <c r="AG3322" s="13" t="str">
        <f>VLOOKUP(D3322,[2]Reference!$Q:$U,4,FALSE)</f>
        <v>Fleet</v>
      </c>
      <c r="AH3322" s="13" t="str">
        <f>VLOOKUP(D3322,[2]Reference!$Q:$U,5,FALSE)</f>
        <v>LNER</v>
      </c>
      <c r="AI3322" s="14">
        <f t="shared" si="613"/>
        <v>0</v>
      </c>
      <c r="AJ3322" s="14">
        <f t="shared" si="614"/>
        <v>0</v>
      </c>
      <c r="AK3322" s="14">
        <f t="shared" si="615"/>
        <v>0</v>
      </c>
      <c r="AL3322" s="15">
        <f t="shared" si="616"/>
        <v>0</v>
      </c>
      <c r="AM3322" s="14">
        <f t="shared" si="617"/>
        <v>8</v>
      </c>
      <c r="AN3322" s="16">
        <f t="shared" si="618"/>
        <v>45864</v>
      </c>
      <c r="AO3322" s="17">
        <f>VLOOKUP(B3322,[2]Reference!D:E,2,1)</f>
        <v>202605</v>
      </c>
      <c r="AP3322" s="12" t="str">
        <f t="shared" si="619"/>
        <v>7</v>
      </c>
      <c r="AQ3322" s="18">
        <f t="shared" si="620"/>
        <v>0</v>
      </c>
      <c r="AR3322" s="18">
        <f t="shared" si="621"/>
        <v>1</v>
      </c>
      <c r="AS3322" s="13" t="str">
        <f>VLOOKUP(D3322,[2]Reference!$Q:$U,3,FALSE)</f>
        <v>Azuma</v>
      </c>
      <c r="AT3322" s="13" t="str">
        <f>VLOOKUP(D3322,[2]Reference!Q:V,6,FALSE)</f>
        <v>Azuma</v>
      </c>
      <c r="AU3322" s="13" t="str">
        <f>VLOOKUP(D3322,[2]Reference!$Q:$U,2,FALSE)</f>
        <v>Hitachi - Class 800</v>
      </c>
      <c r="AV3322" s="19">
        <f t="shared" si="622"/>
        <v>45865</v>
      </c>
      <c r="AW3322" s="12" t="str">
        <f>+VLOOKUP(X3322,[2]Reference!BN:BO,2,FALSE)</f>
        <v>Depot</v>
      </c>
      <c r="AX3322" s="20" t="str">
        <f t="shared" si="623"/>
        <v>HB</v>
      </c>
      <c r="AY3322" s="20" t="str">
        <f>VLOOKUP(AX3322,[2]Reference!AH:AI,2,FALSE)</f>
        <v>LNER</v>
      </c>
      <c r="AZ3322" s="20" t="str">
        <f>VLOOKUP(D3322,[2]Reference!Q:V,6,FALSE)</f>
        <v>Azuma</v>
      </c>
      <c r="BA3322" s="20" t="str">
        <f>VLOOKUP(D3322,[2]Reference!Q:V,3,FALSE)</f>
        <v>Azuma</v>
      </c>
    </row>
    <row r="3323" spans="1:53" ht="13.5" x14ac:dyDescent="0.25">
      <c r="A3323" s="43" t="s">
        <v>11576</v>
      </c>
      <c r="B3323" s="44">
        <v>45858</v>
      </c>
      <c r="C3323" s="43" t="s">
        <v>54</v>
      </c>
      <c r="D3323" s="43" t="s">
        <v>92</v>
      </c>
      <c r="E3323" s="43" t="s">
        <v>93</v>
      </c>
      <c r="F3323" s="43" t="s">
        <v>92</v>
      </c>
      <c r="G3323" s="43" t="s">
        <v>154</v>
      </c>
      <c r="H3323" s="43" t="s">
        <v>258</v>
      </c>
      <c r="I3323" s="43" t="s">
        <v>6444</v>
      </c>
      <c r="J3323" s="43" t="s">
        <v>6445</v>
      </c>
      <c r="K3323" s="43" t="s">
        <v>155</v>
      </c>
      <c r="L3323" s="43" t="s">
        <v>4712</v>
      </c>
      <c r="M3323" s="43" t="s">
        <v>793</v>
      </c>
      <c r="N3323" s="45">
        <v>31</v>
      </c>
      <c r="O3323" s="45">
        <v>5</v>
      </c>
      <c r="P3323" s="45">
        <v>26</v>
      </c>
      <c r="Q3323" s="45">
        <v>2</v>
      </c>
      <c r="R3323" s="45">
        <v>0</v>
      </c>
      <c r="S3323" s="45">
        <v>0</v>
      </c>
      <c r="T3323" s="45">
        <v>0</v>
      </c>
      <c r="U3323" s="45">
        <v>6</v>
      </c>
      <c r="V3323" s="45">
        <v>151</v>
      </c>
      <c r="W3323" s="43" t="s">
        <v>11577</v>
      </c>
      <c r="X3323" s="43" t="s">
        <v>80</v>
      </c>
      <c r="Y3323" s="43" t="s">
        <v>66</v>
      </c>
      <c r="Z3323" s="43" t="s">
        <v>10995</v>
      </c>
      <c r="AA3323" s="43" t="s">
        <v>10856</v>
      </c>
      <c r="AB3323" s="46">
        <v>2</v>
      </c>
      <c r="AC3323" s="46">
        <v>0</v>
      </c>
      <c r="AD3323" s="47">
        <v>2.1800000000000002</v>
      </c>
      <c r="AE3323" s="47">
        <v>3.18</v>
      </c>
      <c r="AF3323" s="12" t="str">
        <f t="shared" si="612"/>
        <v>631004</v>
      </c>
      <c r="AG3323" s="13" t="str">
        <f>VLOOKUP(D3323,[2]Reference!$Q:$U,4,FALSE)</f>
        <v>Fleet</v>
      </c>
      <c r="AH3323" s="13" t="str">
        <f>VLOOKUP(D3323,[2]Reference!$Q:$U,5,FALSE)</f>
        <v>LNER</v>
      </c>
      <c r="AI3323" s="14">
        <f t="shared" si="613"/>
        <v>2</v>
      </c>
      <c r="AJ3323" s="14">
        <f t="shared" si="614"/>
        <v>0</v>
      </c>
      <c r="AK3323" s="14">
        <f t="shared" si="615"/>
        <v>2</v>
      </c>
      <c r="AL3323" s="15">
        <f t="shared" si="616"/>
        <v>0.18000000000000016</v>
      </c>
      <c r="AM3323" s="14">
        <f t="shared" si="617"/>
        <v>31</v>
      </c>
      <c r="AN3323" s="16">
        <f t="shared" si="618"/>
        <v>45864</v>
      </c>
      <c r="AO3323" s="17">
        <f>VLOOKUP(B3323,[2]Reference!D:E,2,1)</f>
        <v>202605</v>
      </c>
      <c r="AP3323" s="12" t="str">
        <f t="shared" si="619"/>
        <v>7</v>
      </c>
      <c r="AQ3323" s="18">
        <f t="shared" si="620"/>
        <v>2.1800000000000002</v>
      </c>
      <c r="AR3323" s="18">
        <f t="shared" si="621"/>
        <v>3.18</v>
      </c>
      <c r="AS3323" s="13" t="str">
        <f>VLOOKUP(D3323,[2]Reference!$Q:$U,3,FALSE)</f>
        <v>Azuma</v>
      </c>
      <c r="AT3323" s="13" t="str">
        <f>VLOOKUP(D3323,[2]Reference!Q:V,6,FALSE)</f>
        <v>Azuma</v>
      </c>
      <c r="AU3323" s="13" t="str">
        <f>VLOOKUP(D3323,[2]Reference!$Q:$U,2,FALSE)</f>
        <v>Hitachi - Class 801</v>
      </c>
      <c r="AV3323" s="19">
        <f t="shared" si="622"/>
        <v>45865</v>
      </c>
      <c r="AW3323" s="12" t="str">
        <f>+VLOOKUP(X3323,[2]Reference!BN:BO,2,FALSE)</f>
        <v>Fleet</v>
      </c>
      <c r="AX3323" s="20" t="str">
        <f t="shared" si="623"/>
        <v>HB</v>
      </c>
      <c r="AY3323" s="20" t="str">
        <f>VLOOKUP(AX3323,[2]Reference!AH:AI,2,FALSE)</f>
        <v>LNER</v>
      </c>
      <c r="AZ3323" s="20" t="str">
        <f>VLOOKUP(D3323,[2]Reference!Q:V,6,FALSE)</f>
        <v>Azuma</v>
      </c>
      <c r="BA3323" s="20" t="str">
        <f>VLOOKUP(D3323,[2]Reference!Q:V,3,FALSE)</f>
        <v>Azuma</v>
      </c>
    </row>
    <row r="3324" spans="1:53" ht="13.5" x14ac:dyDescent="0.25">
      <c r="A3324" s="43" t="s">
        <v>11578</v>
      </c>
      <c r="B3324" s="44">
        <v>45858</v>
      </c>
      <c r="C3324" s="43" t="s">
        <v>54</v>
      </c>
      <c r="D3324" s="43" t="s">
        <v>92</v>
      </c>
      <c r="E3324" s="43" t="s">
        <v>93</v>
      </c>
      <c r="F3324" s="43" t="s">
        <v>92</v>
      </c>
      <c r="G3324" s="43" t="s">
        <v>129</v>
      </c>
      <c r="H3324" s="43" t="s">
        <v>198</v>
      </c>
      <c r="I3324" s="43" t="s">
        <v>11528</v>
      </c>
      <c r="J3324" s="43" t="s">
        <v>11529</v>
      </c>
      <c r="K3324" s="43" t="s">
        <v>179</v>
      </c>
      <c r="L3324" s="43" t="s">
        <v>11579</v>
      </c>
      <c r="M3324" s="43" t="s">
        <v>4454</v>
      </c>
      <c r="N3324" s="45">
        <v>16</v>
      </c>
      <c r="O3324" s="45">
        <v>11</v>
      </c>
      <c r="P3324" s="45">
        <v>5</v>
      </c>
      <c r="Q3324" s="45">
        <v>0</v>
      </c>
      <c r="R3324" s="45">
        <v>0</v>
      </c>
      <c r="S3324" s="45">
        <v>0</v>
      </c>
      <c r="T3324" s="45">
        <v>0</v>
      </c>
      <c r="U3324" s="45">
        <v>2</v>
      </c>
      <c r="V3324" s="45">
        <v>16</v>
      </c>
      <c r="W3324" s="43" t="s">
        <v>11580</v>
      </c>
      <c r="X3324" s="43" t="s">
        <v>119</v>
      </c>
      <c r="Y3324" s="43" t="s">
        <v>66</v>
      </c>
      <c r="Z3324" s="43" t="s">
        <v>10995</v>
      </c>
      <c r="AA3324" s="43" t="s">
        <v>10856</v>
      </c>
      <c r="AB3324" s="46">
        <v>0</v>
      </c>
      <c r="AC3324" s="46">
        <v>0</v>
      </c>
      <c r="AD3324" s="47">
        <v>0</v>
      </c>
      <c r="AE3324" s="47">
        <v>0</v>
      </c>
      <c r="AF3324" s="12" t="str">
        <f t="shared" si="612"/>
        <v>631205</v>
      </c>
      <c r="AG3324" s="13" t="str">
        <f>VLOOKUP(D3324,[2]Reference!$Q:$U,4,FALSE)</f>
        <v>Fleet</v>
      </c>
      <c r="AH3324" s="13" t="str">
        <f>VLOOKUP(D3324,[2]Reference!$Q:$U,5,FALSE)</f>
        <v>LNER</v>
      </c>
      <c r="AI3324" s="14">
        <f t="shared" si="613"/>
        <v>0</v>
      </c>
      <c r="AJ3324" s="14">
        <f t="shared" si="614"/>
        <v>0</v>
      </c>
      <c r="AK3324" s="14">
        <f t="shared" si="615"/>
        <v>0</v>
      </c>
      <c r="AL3324" s="15">
        <f t="shared" si="616"/>
        <v>0</v>
      </c>
      <c r="AM3324" s="14">
        <f t="shared" si="617"/>
        <v>16</v>
      </c>
      <c r="AN3324" s="16">
        <f t="shared" si="618"/>
        <v>45864</v>
      </c>
      <c r="AO3324" s="17">
        <f>VLOOKUP(B3324,[2]Reference!D:E,2,1)</f>
        <v>202605</v>
      </c>
      <c r="AP3324" s="12" t="str">
        <f t="shared" si="619"/>
        <v>7</v>
      </c>
      <c r="AQ3324" s="18">
        <f t="shared" si="620"/>
        <v>0</v>
      </c>
      <c r="AR3324" s="18">
        <f t="shared" si="621"/>
        <v>0</v>
      </c>
      <c r="AS3324" s="13" t="str">
        <f>VLOOKUP(D3324,[2]Reference!$Q:$U,3,FALSE)</f>
        <v>Azuma</v>
      </c>
      <c r="AT3324" s="13" t="str">
        <f>VLOOKUP(D3324,[2]Reference!Q:V,6,FALSE)</f>
        <v>Azuma</v>
      </c>
      <c r="AU3324" s="13" t="str">
        <f>VLOOKUP(D3324,[2]Reference!$Q:$U,2,FALSE)</f>
        <v>Hitachi - Class 801</v>
      </c>
      <c r="AV3324" s="19">
        <f t="shared" si="622"/>
        <v>45865</v>
      </c>
      <c r="AW3324" s="12" t="str">
        <f>+VLOOKUP(X3324,[2]Reference!BN:BO,2,FALSE)</f>
        <v>Depot</v>
      </c>
      <c r="AX3324" s="20" t="str">
        <f t="shared" si="623"/>
        <v>HB</v>
      </c>
      <c r="AY3324" s="20" t="str">
        <f>VLOOKUP(AX3324,[2]Reference!AH:AI,2,FALSE)</f>
        <v>LNER</v>
      </c>
      <c r="AZ3324" s="20" t="str">
        <f>VLOOKUP(D3324,[2]Reference!Q:V,6,FALSE)</f>
        <v>Azuma</v>
      </c>
      <c r="BA3324" s="20" t="str">
        <f>VLOOKUP(D3324,[2]Reference!Q:V,3,FALSE)</f>
        <v>Azuma</v>
      </c>
    </row>
    <row r="3325" spans="1:53" ht="13.5" x14ac:dyDescent="0.25">
      <c r="A3325" s="43" t="s">
        <v>11581</v>
      </c>
      <c r="B3325" s="44">
        <v>45858</v>
      </c>
      <c r="C3325" s="43" t="s">
        <v>54</v>
      </c>
      <c r="D3325" s="43" t="s">
        <v>55</v>
      </c>
      <c r="E3325" s="43" t="s">
        <v>56</v>
      </c>
      <c r="F3325" s="43" t="s">
        <v>55</v>
      </c>
      <c r="G3325" s="43" t="s">
        <v>154</v>
      </c>
      <c r="H3325" s="43" t="s">
        <v>84</v>
      </c>
      <c r="I3325" s="43" t="s">
        <v>1016</v>
      </c>
      <c r="J3325" s="43" t="s">
        <v>1017</v>
      </c>
      <c r="K3325" s="43" t="s">
        <v>1438</v>
      </c>
      <c r="L3325" s="43" t="s">
        <v>1439</v>
      </c>
      <c r="M3325" s="43" t="s">
        <v>669</v>
      </c>
      <c r="N3325" s="45">
        <v>7</v>
      </c>
      <c r="O3325" s="45">
        <v>7</v>
      </c>
      <c r="P3325" s="45">
        <v>0</v>
      </c>
      <c r="Q3325" s="45">
        <v>0</v>
      </c>
      <c r="R3325" s="45">
        <v>0</v>
      </c>
      <c r="S3325" s="45">
        <v>0</v>
      </c>
      <c r="T3325" s="45">
        <v>0</v>
      </c>
      <c r="U3325" s="45">
        <v>1</v>
      </c>
      <c r="V3325" s="45">
        <v>7</v>
      </c>
      <c r="W3325" s="43" t="s">
        <v>11582</v>
      </c>
      <c r="X3325" s="43" t="s">
        <v>80</v>
      </c>
      <c r="Y3325" s="43" t="s">
        <v>66</v>
      </c>
      <c r="Z3325" s="43" t="s">
        <v>10995</v>
      </c>
      <c r="AA3325" s="43" t="s">
        <v>10856</v>
      </c>
      <c r="AB3325" s="46">
        <v>0</v>
      </c>
      <c r="AC3325" s="46">
        <v>0</v>
      </c>
      <c r="AD3325" s="47">
        <v>0</v>
      </c>
      <c r="AE3325" s="47">
        <v>0</v>
      </c>
      <c r="AF3325" s="12" t="str">
        <f t="shared" si="612"/>
        <v>631316</v>
      </c>
      <c r="AG3325" s="13" t="str">
        <f>VLOOKUP(D3325,[2]Reference!$Q:$U,4,FALSE)</f>
        <v>Fleet</v>
      </c>
      <c r="AH3325" s="13" t="str">
        <f>VLOOKUP(D3325,[2]Reference!$Q:$U,5,FALSE)</f>
        <v>LNER</v>
      </c>
      <c r="AI3325" s="14">
        <f t="shared" si="613"/>
        <v>0</v>
      </c>
      <c r="AJ3325" s="14">
        <f t="shared" si="614"/>
        <v>0</v>
      </c>
      <c r="AK3325" s="14">
        <f t="shared" si="615"/>
        <v>0</v>
      </c>
      <c r="AL3325" s="15">
        <f t="shared" si="616"/>
        <v>0</v>
      </c>
      <c r="AM3325" s="14">
        <f t="shared" si="617"/>
        <v>7</v>
      </c>
      <c r="AN3325" s="16">
        <f t="shared" si="618"/>
        <v>45864</v>
      </c>
      <c r="AO3325" s="17">
        <f>VLOOKUP(B3325,[2]Reference!D:E,2,1)</f>
        <v>202605</v>
      </c>
      <c r="AP3325" s="12" t="str">
        <f t="shared" si="619"/>
        <v>7</v>
      </c>
      <c r="AQ3325" s="18">
        <f t="shared" si="620"/>
        <v>0</v>
      </c>
      <c r="AR3325" s="18">
        <f t="shared" si="621"/>
        <v>0</v>
      </c>
      <c r="AS3325" s="13" t="str">
        <f>VLOOKUP(D3325,[2]Reference!$Q:$U,3,FALSE)</f>
        <v>Azuma</v>
      </c>
      <c r="AT3325" s="13" t="str">
        <f>VLOOKUP(D3325,[2]Reference!Q:V,6,FALSE)</f>
        <v>Azuma</v>
      </c>
      <c r="AU3325" s="13" t="str">
        <f>VLOOKUP(D3325,[2]Reference!$Q:$U,2,FALSE)</f>
        <v>Hitachi - Class 800</v>
      </c>
      <c r="AV3325" s="19">
        <f t="shared" si="622"/>
        <v>45865</v>
      </c>
      <c r="AW3325" s="12" t="str">
        <f>+VLOOKUP(X3325,[2]Reference!BN:BO,2,FALSE)</f>
        <v>Fleet</v>
      </c>
      <c r="AX3325" s="20" t="str">
        <f t="shared" si="623"/>
        <v>HB</v>
      </c>
      <c r="AY3325" s="20" t="str">
        <f>VLOOKUP(AX3325,[2]Reference!AH:AI,2,FALSE)</f>
        <v>LNER</v>
      </c>
      <c r="AZ3325" s="20" t="str">
        <f>VLOOKUP(D3325,[2]Reference!Q:V,6,FALSE)</f>
        <v>Azuma</v>
      </c>
      <c r="BA3325" s="20" t="str">
        <f>VLOOKUP(D3325,[2]Reference!Q:V,3,FALSE)</f>
        <v>Azuma</v>
      </c>
    </row>
    <row r="3326" spans="1:53" ht="13.5" x14ac:dyDescent="0.25">
      <c r="A3326" s="43" t="s">
        <v>11583</v>
      </c>
      <c r="B3326" s="44">
        <v>45859</v>
      </c>
      <c r="C3326" s="43" t="s">
        <v>54</v>
      </c>
      <c r="D3326" s="43" t="s">
        <v>92</v>
      </c>
      <c r="E3326" s="43" t="s">
        <v>93</v>
      </c>
      <c r="F3326" s="43" t="s">
        <v>92</v>
      </c>
      <c r="G3326" s="43" t="s">
        <v>146</v>
      </c>
      <c r="H3326" s="43" t="s">
        <v>73</v>
      </c>
      <c r="I3326" s="43" t="s">
        <v>1840</v>
      </c>
      <c r="J3326" s="43" t="s">
        <v>1841</v>
      </c>
      <c r="K3326" s="43" t="s">
        <v>201</v>
      </c>
      <c r="L3326" s="43" t="s">
        <v>9475</v>
      </c>
      <c r="M3326" s="43" t="s">
        <v>174</v>
      </c>
      <c r="N3326" s="45">
        <v>4</v>
      </c>
      <c r="O3326" s="45">
        <v>4</v>
      </c>
      <c r="P3326" s="45">
        <v>0</v>
      </c>
      <c r="Q3326" s="45">
        <v>0</v>
      </c>
      <c r="R3326" s="45">
        <v>0</v>
      </c>
      <c r="S3326" s="45">
        <v>0</v>
      </c>
      <c r="T3326" s="45">
        <v>0</v>
      </c>
      <c r="U3326" s="45">
        <v>1</v>
      </c>
      <c r="V3326" s="45">
        <v>4</v>
      </c>
      <c r="W3326" s="43" t="s">
        <v>11584</v>
      </c>
      <c r="X3326" s="43" t="s">
        <v>80</v>
      </c>
      <c r="Y3326" s="43" t="s">
        <v>66</v>
      </c>
      <c r="Z3326" s="43" t="s">
        <v>10995</v>
      </c>
      <c r="AA3326" s="43" t="s">
        <v>10856</v>
      </c>
      <c r="AB3326" s="46">
        <v>0</v>
      </c>
      <c r="AC3326" s="46">
        <v>0</v>
      </c>
      <c r="AD3326" s="47">
        <v>0</v>
      </c>
      <c r="AE3326" s="47">
        <v>0</v>
      </c>
      <c r="AF3326" s="12" t="str">
        <f t="shared" si="612"/>
        <v>632484</v>
      </c>
      <c r="AG3326" s="13" t="str">
        <f>VLOOKUP(D3326,[2]Reference!$Q:$U,4,FALSE)</f>
        <v>Fleet</v>
      </c>
      <c r="AH3326" s="13" t="str">
        <f>VLOOKUP(D3326,[2]Reference!$Q:$U,5,FALSE)</f>
        <v>LNER</v>
      </c>
      <c r="AI3326" s="14">
        <f t="shared" si="613"/>
        <v>0</v>
      </c>
      <c r="AJ3326" s="14">
        <f t="shared" si="614"/>
        <v>0</v>
      </c>
      <c r="AK3326" s="14">
        <f t="shared" si="615"/>
        <v>0</v>
      </c>
      <c r="AL3326" s="15">
        <f t="shared" si="616"/>
        <v>0</v>
      </c>
      <c r="AM3326" s="14">
        <f t="shared" si="617"/>
        <v>4</v>
      </c>
      <c r="AN3326" s="16">
        <f t="shared" si="618"/>
        <v>45864</v>
      </c>
      <c r="AO3326" s="17">
        <f>VLOOKUP(B3326,[2]Reference!D:E,2,1)</f>
        <v>202605</v>
      </c>
      <c r="AP3326" s="12" t="str">
        <f t="shared" si="619"/>
        <v>7</v>
      </c>
      <c r="AQ3326" s="18">
        <f t="shared" si="620"/>
        <v>0</v>
      </c>
      <c r="AR3326" s="18">
        <f t="shared" si="621"/>
        <v>0</v>
      </c>
      <c r="AS3326" s="13" t="str">
        <f>VLOOKUP(D3326,[2]Reference!$Q:$U,3,FALSE)</f>
        <v>Azuma</v>
      </c>
      <c r="AT3326" s="13" t="str">
        <f>VLOOKUP(D3326,[2]Reference!Q:V,6,FALSE)</f>
        <v>Azuma</v>
      </c>
      <c r="AU3326" s="13" t="str">
        <f>VLOOKUP(D3326,[2]Reference!$Q:$U,2,FALSE)</f>
        <v>Hitachi - Class 801</v>
      </c>
      <c r="AV3326" s="19">
        <f t="shared" si="622"/>
        <v>45866</v>
      </c>
      <c r="AW3326" s="12" t="str">
        <f>+VLOOKUP(X3326,[2]Reference!BN:BO,2,FALSE)</f>
        <v>Fleet</v>
      </c>
      <c r="AX3326" s="20" t="str">
        <f t="shared" si="623"/>
        <v>HB</v>
      </c>
      <c r="AY3326" s="20" t="str">
        <f>VLOOKUP(AX3326,[2]Reference!AH:AI,2,FALSE)</f>
        <v>LNER</v>
      </c>
      <c r="AZ3326" s="20" t="str">
        <f>VLOOKUP(D3326,[2]Reference!Q:V,6,FALSE)</f>
        <v>Azuma</v>
      </c>
      <c r="BA3326" s="20" t="str">
        <f>VLOOKUP(D3326,[2]Reference!Q:V,3,FALSE)</f>
        <v>Azuma</v>
      </c>
    </row>
    <row r="3327" spans="1:53" ht="13.5" x14ac:dyDescent="0.25">
      <c r="A3327" s="43" t="s">
        <v>11585</v>
      </c>
      <c r="B3327" s="44">
        <v>45859</v>
      </c>
      <c r="C3327" s="43" t="s">
        <v>54</v>
      </c>
      <c r="D3327" s="43" t="s">
        <v>161</v>
      </c>
      <c r="E3327" s="43" t="s">
        <v>162</v>
      </c>
      <c r="F3327" s="43" t="s">
        <v>161</v>
      </c>
      <c r="G3327" s="43" t="s">
        <v>72</v>
      </c>
      <c r="H3327" s="43" t="s">
        <v>95</v>
      </c>
      <c r="I3327" s="43" t="s">
        <v>147</v>
      </c>
      <c r="J3327" s="43" t="s">
        <v>148</v>
      </c>
      <c r="K3327" s="43" t="s">
        <v>141</v>
      </c>
      <c r="L3327" s="43" t="s">
        <v>11586</v>
      </c>
      <c r="M3327" s="43" t="s">
        <v>165</v>
      </c>
      <c r="N3327" s="45">
        <v>23</v>
      </c>
      <c r="O3327" s="45">
        <v>8</v>
      </c>
      <c r="P3327" s="45">
        <v>15</v>
      </c>
      <c r="Q3327" s="45">
        <v>0</v>
      </c>
      <c r="R3327" s="45">
        <v>0</v>
      </c>
      <c r="S3327" s="45">
        <v>0</v>
      </c>
      <c r="T3327" s="45">
        <v>0</v>
      </c>
      <c r="U3327" s="45">
        <v>3</v>
      </c>
      <c r="V3327" s="45">
        <v>23</v>
      </c>
      <c r="W3327" s="43" t="s">
        <v>11587</v>
      </c>
      <c r="X3327" s="43" t="s">
        <v>80</v>
      </c>
      <c r="Y3327" s="43" t="s">
        <v>66</v>
      </c>
      <c r="Z3327" s="43" t="s">
        <v>10995</v>
      </c>
      <c r="AA3327" s="43" t="s">
        <v>10856</v>
      </c>
      <c r="AB3327" s="46">
        <v>0</v>
      </c>
      <c r="AC3327" s="46">
        <v>0</v>
      </c>
      <c r="AD3327" s="47">
        <v>0</v>
      </c>
      <c r="AE3327" s="47">
        <v>1.89</v>
      </c>
      <c r="AF3327" s="12" t="str">
        <f t="shared" si="612"/>
        <v>632579</v>
      </c>
      <c r="AG3327" s="13" t="str">
        <f>VLOOKUP(D3327,[2]Reference!$Q:$U,4,FALSE)</f>
        <v>Fleet</v>
      </c>
      <c r="AH3327" s="13" t="str">
        <f>VLOOKUP(D3327,[2]Reference!$Q:$U,5,FALSE)</f>
        <v>LNER</v>
      </c>
      <c r="AI3327" s="14">
        <f t="shared" si="613"/>
        <v>0</v>
      </c>
      <c r="AJ3327" s="14">
        <f t="shared" si="614"/>
        <v>0</v>
      </c>
      <c r="AK3327" s="14">
        <f t="shared" si="615"/>
        <v>0</v>
      </c>
      <c r="AL3327" s="15">
        <f t="shared" si="616"/>
        <v>0</v>
      </c>
      <c r="AM3327" s="14">
        <f t="shared" si="617"/>
        <v>23</v>
      </c>
      <c r="AN3327" s="16">
        <f t="shared" si="618"/>
        <v>45864</v>
      </c>
      <c r="AO3327" s="17">
        <f>VLOOKUP(B3327,[2]Reference!D:E,2,1)</f>
        <v>202605</v>
      </c>
      <c r="AP3327" s="12" t="str">
        <f t="shared" si="619"/>
        <v>7</v>
      </c>
      <c r="AQ3327" s="18">
        <f t="shared" si="620"/>
        <v>0</v>
      </c>
      <c r="AR3327" s="18">
        <f t="shared" si="621"/>
        <v>1.89</v>
      </c>
      <c r="AS3327" s="13" t="str">
        <f>VLOOKUP(D3327,[2]Reference!$Q:$U,3,FALSE)</f>
        <v>IC225</v>
      </c>
      <c r="AT3327" s="13" t="str">
        <f>VLOOKUP(D3327,[2]Reference!Q:V,6,FALSE)</f>
        <v>IC225</v>
      </c>
      <c r="AU3327" s="13" t="str">
        <f>VLOOKUP(D3327,[2]Reference!$Q:$U,2,FALSE)</f>
        <v>MK4 Coach</v>
      </c>
      <c r="AV3327" s="19">
        <f t="shared" si="622"/>
        <v>45866</v>
      </c>
      <c r="AW3327" s="12" t="str">
        <f>+VLOOKUP(X3327,[2]Reference!BN:BO,2,FALSE)</f>
        <v>Fleet</v>
      </c>
      <c r="AX3327" s="20" t="str">
        <f t="shared" si="623"/>
        <v>HB</v>
      </c>
      <c r="AY3327" s="20" t="str">
        <f>VLOOKUP(AX3327,[2]Reference!AH:AI,2,FALSE)</f>
        <v>LNER</v>
      </c>
      <c r="AZ3327" s="20" t="str">
        <f>VLOOKUP(D3327,[2]Reference!Q:V,6,FALSE)</f>
        <v>IC225</v>
      </c>
      <c r="BA3327" s="20" t="str">
        <f>VLOOKUP(D3327,[2]Reference!Q:V,3,FALSE)</f>
        <v>IC225</v>
      </c>
    </row>
    <row r="3328" spans="1:53" ht="13.5" x14ac:dyDescent="0.25">
      <c r="A3328" s="43" t="s">
        <v>11588</v>
      </c>
      <c r="B3328" s="44">
        <v>45859</v>
      </c>
      <c r="C3328" s="43" t="s">
        <v>54</v>
      </c>
      <c r="D3328" s="43" t="s">
        <v>92</v>
      </c>
      <c r="E3328" s="43" t="s">
        <v>93</v>
      </c>
      <c r="F3328" s="43" t="s">
        <v>92</v>
      </c>
      <c r="G3328" s="43" t="s">
        <v>146</v>
      </c>
      <c r="H3328" s="43" t="s">
        <v>95</v>
      </c>
      <c r="I3328" s="43" t="s">
        <v>147</v>
      </c>
      <c r="J3328" s="43" t="s">
        <v>148</v>
      </c>
      <c r="K3328" s="43" t="s">
        <v>149</v>
      </c>
      <c r="L3328" s="43" t="s">
        <v>11589</v>
      </c>
      <c r="M3328" s="43" t="s">
        <v>126</v>
      </c>
      <c r="N3328" s="45">
        <v>4</v>
      </c>
      <c r="O3328" s="45">
        <v>4</v>
      </c>
      <c r="P3328" s="45">
        <v>0</v>
      </c>
      <c r="Q3328" s="45">
        <v>0</v>
      </c>
      <c r="R3328" s="45">
        <v>0</v>
      </c>
      <c r="S3328" s="45">
        <v>0</v>
      </c>
      <c r="T3328" s="45">
        <v>0</v>
      </c>
      <c r="U3328" s="45">
        <v>1</v>
      </c>
      <c r="V3328" s="45">
        <v>4</v>
      </c>
      <c r="W3328" s="43" t="s">
        <v>11590</v>
      </c>
      <c r="X3328" s="43" t="s">
        <v>80</v>
      </c>
      <c r="Y3328" s="43" t="s">
        <v>66</v>
      </c>
      <c r="Z3328" s="43" t="s">
        <v>10995</v>
      </c>
      <c r="AA3328" s="43" t="s">
        <v>10856</v>
      </c>
      <c r="AB3328" s="46">
        <v>0</v>
      </c>
      <c r="AC3328" s="46">
        <v>0</v>
      </c>
      <c r="AD3328" s="47">
        <v>0</v>
      </c>
      <c r="AE3328" s="47">
        <v>0</v>
      </c>
      <c r="AF3328" s="12" t="str">
        <f t="shared" si="612"/>
        <v>632594</v>
      </c>
      <c r="AG3328" s="13" t="str">
        <f>VLOOKUP(D3328,[2]Reference!$Q:$U,4,FALSE)</f>
        <v>Fleet</v>
      </c>
      <c r="AH3328" s="13" t="str">
        <f>VLOOKUP(D3328,[2]Reference!$Q:$U,5,FALSE)</f>
        <v>LNER</v>
      </c>
      <c r="AI3328" s="14">
        <f t="shared" si="613"/>
        <v>0</v>
      </c>
      <c r="AJ3328" s="14">
        <f t="shared" si="614"/>
        <v>0</v>
      </c>
      <c r="AK3328" s="14">
        <f t="shared" si="615"/>
        <v>0</v>
      </c>
      <c r="AL3328" s="15">
        <f t="shared" si="616"/>
        <v>0</v>
      </c>
      <c r="AM3328" s="14">
        <f t="shared" si="617"/>
        <v>4</v>
      </c>
      <c r="AN3328" s="16">
        <f t="shared" si="618"/>
        <v>45864</v>
      </c>
      <c r="AO3328" s="17">
        <f>VLOOKUP(B3328,[2]Reference!D:E,2,1)</f>
        <v>202605</v>
      </c>
      <c r="AP3328" s="12" t="str">
        <f t="shared" si="619"/>
        <v>7</v>
      </c>
      <c r="AQ3328" s="18">
        <f t="shared" si="620"/>
        <v>0</v>
      </c>
      <c r="AR3328" s="18">
        <f t="shared" si="621"/>
        <v>0</v>
      </c>
      <c r="AS3328" s="13" t="str">
        <f>VLOOKUP(D3328,[2]Reference!$Q:$U,3,FALSE)</f>
        <v>Azuma</v>
      </c>
      <c r="AT3328" s="13" t="str">
        <f>VLOOKUP(D3328,[2]Reference!Q:V,6,FALSE)</f>
        <v>Azuma</v>
      </c>
      <c r="AU3328" s="13" t="str">
        <f>VLOOKUP(D3328,[2]Reference!$Q:$U,2,FALSE)</f>
        <v>Hitachi - Class 801</v>
      </c>
      <c r="AV3328" s="19">
        <f t="shared" si="622"/>
        <v>45866</v>
      </c>
      <c r="AW3328" s="12" t="str">
        <f>+VLOOKUP(X3328,[2]Reference!BN:BO,2,FALSE)</f>
        <v>Fleet</v>
      </c>
      <c r="AX3328" s="20" t="str">
        <f t="shared" si="623"/>
        <v>HB</v>
      </c>
      <c r="AY3328" s="20" t="str">
        <f>VLOOKUP(AX3328,[2]Reference!AH:AI,2,FALSE)</f>
        <v>LNER</v>
      </c>
      <c r="AZ3328" s="20" t="str">
        <f>VLOOKUP(D3328,[2]Reference!Q:V,6,FALSE)</f>
        <v>Azuma</v>
      </c>
      <c r="BA3328" s="20" t="str">
        <f>VLOOKUP(D3328,[2]Reference!Q:V,3,FALSE)</f>
        <v>Azuma</v>
      </c>
    </row>
    <row r="3329" spans="1:53" ht="13.5" x14ac:dyDescent="0.25">
      <c r="A3329" s="43" t="s">
        <v>11591</v>
      </c>
      <c r="B3329" s="44">
        <v>45859</v>
      </c>
      <c r="C3329" s="43" t="s">
        <v>54</v>
      </c>
      <c r="D3329" s="43" t="s">
        <v>92</v>
      </c>
      <c r="E3329" s="43" t="s">
        <v>93</v>
      </c>
      <c r="F3329" s="43" t="s">
        <v>92</v>
      </c>
      <c r="G3329" s="43" t="s">
        <v>129</v>
      </c>
      <c r="H3329" s="43" t="s">
        <v>198</v>
      </c>
      <c r="I3329" s="43" t="s">
        <v>11528</v>
      </c>
      <c r="J3329" s="43" t="s">
        <v>11529</v>
      </c>
      <c r="K3329" s="43" t="s">
        <v>1387</v>
      </c>
      <c r="L3329" s="43" t="s">
        <v>11592</v>
      </c>
      <c r="M3329" s="43" t="s">
        <v>2847</v>
      </c>
      <c r="N3329" s="45">
        <v>10</v>
      </c>
      <c r="O3329" s="45">
        <v>7</v>
      </c>
      <c r="P3329" s="45">
        <v>3</v>
      </c>
      <c r="Q3329" s="45">
        <v>0</v>
      </c>
      <c r="R3329" s="45">
        <v>0</v>
      </c>
      <c r="S3329" s="45">
        <v>0</v>
      </c>
      <c r="T3329" s="45">
        <v>0</v>
      </c>
      <c r="U3329" s="45">
        <v>1</v>
      </c>
      <c r="V3329" s="45">
        <v>10</v>
      </c>
      <c r="W3329" s="43" t="s">
        <v>11555</v>
      </c>
      <c r="X3329" s="43" t="s">
        <v>119</v>
      </c>
      <c r="Y3329" s="43" t="s">
        <v>66</v>
      </c>
      <c r="Z3329" s="43" t="s">
        <v>10995</v>
      </c>
      <c r="AA3329" s="43" t="s">
        <v>10856</v>
      </c>
      <c r="AB3329" s="46">
        <v>0</v>
      </c>
      <c r="AC3329" s="46">
        <v>0</v>
      </c>
      <c r="AD3329" s="47">
        <v>0</v>
      </c>
      <c r="AE3329" s="47">
        <v>0</v>
      </c>
      <c r="AF3329" s="12" t="str">
        <f t="shared" si="612"/>
        <v>632845</v>
      </c>
      <c r="AG3329" s="13" t="str">
        <f>VLOOKUP(D3329,[2]Reference!$Q:$U,4,FALSE)</f>
        <v>Fleet</v>
      </c>
      <c r="AH3329" s="13" t="str">
        <f>VLOOKUP(D3329,[2]Reference!$Q:$U,5,FALSE)</f>
        <v>LNER</v>
      </c>
      <c r="AI3329" s="14">
        <f t="shared" si="613"/>
        <v>0</v>
      </c>
      <c r="AJ3329" s="14">
        <f t="shared" si="614"/>
        <v>0</v>
      </c>
      <c r="AK3329" s="14">
        <f t="shared" si="615"/>
        <v>0</v>
      </c>
      <c r="AL3329" s="15">
        <f t="shared" si="616"/>
        <v>0</v>
      </c>
      <c r="AM3329" s="14">
        <f t="shared" si="617"/>
        <v>10</v>
      </c>
      <c r="AN3329" s="16">
        <f t="shared" si="618"/>
        <v>45864</v>
      </c>
      <c r="AO3329" s="17">
        <f>VLOOKUP(B3329,[2]Reference!D:E,2,1)</f>
        <v>202605</v>
      </c>
      <c r="AP3329" s="12" t="str">
        <f t="shared" si="619"/>
        <v>7</v>
      </c>
      <c r="AQ3329" s="18">
        <f t="shared" si="620"/>
        <v>0</v>
      </c>
      <c r="AR3329" s="18">
        <f t="shared" si="621"/>
        <v>0</v>
      </c>
      <c r="AS3329" s="13" t="str">
        <f>VLOOKUP(D3329,[2]Reference!$Q:$U,3,FALSE)</f>
        <v>Azuma</v>
      </c>
      <c r="AT3329" s="13" t="str">
        <f>VLOOKUP(D3329,[2]Reference!Q:V,6,FALSE)</f>
        <v>Azuma</v>
      </c>
      <c r="AU3329" s="13" t="str">
        <f>VLOOKUP(D3329,[2]Reference!$Q:$U,2,FALSE)</f>
        <v>Hitachi - Class 801</v>
      </c>
      <c r="AV3329" s="19">
        <f t="shared" si="622"/>
        <v>45866</v>
      </c>
      <c r="AW3329" s="12" t="str">
        <f>+VLOOKUP(X3329,[2]Reference!BN:BO,2,FALSE)</f>
        <v>Depot</v>
      </c>
      <c r="AX3329" s="20" t="str">
        <f t="shared" si="623"/>
        <v>HB</v>
      </c>
      <c r="AY3329" s="20" t="str">
        <f>VLOOKUP(AX3329,[2]Reference!AH:AI,2,FALSE)</f>
        <v>LNER</v>
      </c>
      <c r="AZ3329" s="20" t="str">
        <f>VLOOKUP(D3329,[2]Reference!Q:V,6,FALSE)</f>
        <v>Azuma</v>
      </c>
      <c r="BA3329" s="20" t="str">
        <f>VLOOKUP(D3329,[2]Reference!Q:V,3,FALSE)</f>
        <v>Azuma</v>
      </c>
    </row>
    <row r="3330" spans="1:53" ht="13.5" x14ac:dyDescent="0.25">
      <c r="A3330" s="43" t="s">
        <v>11593</v>
      </c>
      <c r="B3330" s="44">
        <v>45860</v>
      </c>
      <c r="C3330" s="43" t="s">
        <v>54</v>
      </c>
      <c r="D3330" s="43" t="s">
        <v>92</v>
      </c>
      <c r="E3330" s="43" t="s">
        <v>93</v>
      </c>
      <c r="F3330" s="43" t="s">
        <v>92</v>
      </c>
      <c r="G3330" s="43" t="s">
        <v>154</v>
      </c>
      <c r="H3330" s="43" t="s">
        <v>198</v>
      </c>
      <c r="I3330" s="43" t="s">
        <v>11528</v>
      </c>
      <c r="J3330" s="43" t="s">
        <v>11529</v>
      </c>
      <c r="K3330" s="43" t="s">
        <v>155</v>
      </c>
      <c r="L3330" s="43" t="s">
        <v>11594</v>
      </c>
      <c r="M3330" s="43" t="s">
        <v>5983</v>
      </c>
      <c r="N3330" s="45">
        <v>4</v>
      </c>
      <c r="O3330" s="45">
        <v>4</v>
      </c>
      <c r="P3330" s="45">
        <v>0</v>
      </c>
      <c r="Q3330" s="45">
        <v>0</v>
      </c>
      <c r="R3330" s="45">
        <v>0</v>
      </c>
      <c r="S3330" s="45">
        <v>0</v>
      </c>
      <c r="T3330" s="45">
        <v>0</v>
      </c>
      <c r="U3330" s="45">
        <v>1</v>
      </c>
      <c r="V3330" s="45">
        <v>4</v>
      </c>
      <c r="W3330" s="43" t="s">
        <v>11595</v>
      </c>
      <c r="X3330" s="43" t="s">
        <v>119</v>
      </c>
      <c r="Y3330" s="43" t="s">
        <v>66</v>
      </c>
      <c r="Z3330" s="43" t="s">
        <v>10995</v>
      </c>
      <c r="AA3330" s="43" t="s">
        <v>10856</v>
      </c>
      <c r="AB3330" s="46">
        <v>0</v>
      </c>
      <c r="AC3330" s="46">
        <v>0</v>
      </c>
      <c r="AD3330" s="47">
        <v>0</v>
      </c>
      <c r="AE3330" s="47">
        <v>0</v>
      </c>
      <c r="AF3330" s="12" t="str">
        <f t="shared" ref="AF3330:AF3393" si="624">LEFT(A3330,6)</f>
        <v>635320</v>
      </c>
      <c r="AG3330" s="13" t="str">
        <f>VLOOKUP(D3330,[2]Reference!$Q:$U,4,FALSE)</f>
        <v>Fleet</v>
      </c>
      <c r="AH3330" s="13" t="str">
        <f>VLOOKUP(D3330,[2]Reference!$Q:$U,5,FALSE)</f>
        <v>LNER</v>
      </c>
      <c r="AI3330" s="14">
        <f t="shared" ref="AI3330:AI3393" si="625">+AB3330</f>
        <v>0</v>
      </c>
      <c r="AJ3330" s="14">
        <f t="shared" ref="AJ3330:AJ3393" si="626">+AC3330/2</f>
        <v>0</v>
      </c>
      <c r="AK3330" s="14">
        <f t="shared" ref="AK3330:AK3393" si="627">SUM(AI3330:AJ3330)</f>
        <v>0</v>
      </c>
      <c r="AL3330" s="15">
        <f t="shared" ref="AL3330:AL3393" si="628">+AD3330-AK3330</f>
        <v>0</v>
      </c>
      <c r="AM3330" s="14">
        <f t="shared" ref="AM3330:AM3393" si="629">+N3330</f>
        <v>4</v>
      </c>
      <c r="AN3330" s="16">
        <f t="shared" ref="AN3330:AN3393" si="630">B3330+(7-WEEKDAY(B3330))</f>
        <v>45864</v>
      </c>
      <c r="AO3330" s="17">
        <f>VLOOKUP(B3330,[2]Reference!D:E,2,1)</f>
        <v>202605</v>
      </c>
      <c r="AP3330" s="12" t="str">
        <f t="shared" ref="AP3330:AP3393" si="631">LEFT(X3330,1)</f>
        <v>7</v>
      </c>
      <c r="AQ3330" s="18">
        <f t="shared" ref="AQ3330:AQ3393" si="632">+AD3330</f>
        <v>0</v>
      </c>
      <c r="AR3330" s="18">
        <f t="shared" ref="AR3330:AR3393" si="633">+AE3330</f>
        <v>0</v>
      </c>
      <c r="AS3330" s="13" t="str">
        <f>VLOOKUP(D3330,[2]Reference!$Q:$U,3,FALSE)</f>
        <v>Azuma</v>
      </c>
      <c r="AT3330" s="13" t="str">
        <f>VLOOKUP(D3330,[2]Reference!Q:V,6,FALSE)</f>
        <v>Azuma</v>
      </c>
      <c r="AU3330" s="13" t="str">
        <f>VLOOKUP(D3330,[2]Reference!$Q:$U,2,FALSE)</f>
        <v>Hitachi - Class 801</v>
      </c>
      <c r="AV3330" s="19">
        <f t="shared" ref="AV3330:AV3393" si="634">+B3330+7</f>
        <v>45867</v>
      </c>
      <c r="AW3330" s="12" t="str">
        <f>+VLOOKUP(X3330,[2]Reference!BN:BO,2,FALSE)</f>
        <v>Depot</v>
      </c>
      <c r="AX3330" s="20" t="str">
        <f t="shared" ref="AX3330:AX3393" si="635">MID(F3330,2,2)</f>
        <v>HB</v>
      </c>
      <c r="AY3330" s="20" t="str">
        <f>VLOOKUP(AX3330,[2]Reference!AH:AI,2,FALSE)</f>
        <v>LNER</v>
      </c>
      <c r="AZ3330" s="20" t="str">
        <f>VLOOKUP(D3330,[2]Reference!Q:V,6,FALSE)</f>
        <v>Azuma</v>
      </c>
      <c r="BA3330" s="20" t="str">
        <f>VLOOKUP(D3330,[2]Reference!Q:V,3,FALSE)</f>
        <v>Azuma</v>
      </c>
    </row>
    <row r="3331" spans="1:53" ht="13.5" x14ac:dyDescent="0.25">
      <c r="A3331" s="43" t="s">
        <v>11596</v>
      </c>
      <c r="B3331" s="44">
        <v>45860</v>
      </c>
      <c r="C3331" s="43" t="s">
        <v>54</v>
      </c>
      <c r="D3331" s="43" t="s">
        <v>55</v>
      </c>
      <c r="E3331" s="43" t="s">
        <v>56</v>
      </c>
      <c r="F3331" s="43" t="s">
        <v>55</v>
      </c>
      <c r="G3331" s="43" t="s">
        <v>83</v>
      </c>
      <c r="H3331" s="43" t="s">
        <v>73</v>
      </c>
      <c r="I3331" s="43" t="s">
        <v>654</v>
      </c>
      <c r="J3331" s="43" t="s">
        <v>655</v>
      </c>
      <c r="K3331" s="43" t="s">
        <v>503</v>
      </c>
      <c r="L3331" s="43" t="s">
        <v>4202</v>
      </c>
      <c r="M3331" s="43" t="s">
        <v>255</v>
      </c>
      <c r="N3331" s="45">
        <v>14</v>
      </c>
      <c r="O3331" s="45">
        <v>3</v>
      </c>
      <c r="P3331" s="45">
        <v>11</v>
      </c>
      <c r="Q3331" s="45">
        <v>0</v>
      </c>
      <c r="R3331" s="45">
        <v>0</v>
      </c>
      <c r="S3331" s="45">
        <v>0</v>
      </c>
      <c r="T3331" s="45">
        <v>0</v>
      </c>
      <c r="U3331" s="45">
        <v>1</v>
      </c>
      <c r="V3331" s="45">
        <v>14</v>
      </c>
      <c r="W3331" s="43" t="s">
        <v>11597</v>
      </c>
      <c r="X3331" s="43" t="s">
        <v>80</v>
      </c>
      <c r="Y3331" s="43" t="s">
        <v>66</v>
      </c>
      <c r="Z3331" s="43" t="s">
        <v>10995</v>
      </c>
      <c r="AA3331" s="43" t="s">
        <v>10856</v>
      </c>
      <c r="AB3331" s="46">
        <v>0</v>
      </c>
      <c r="AC3331" s="46">
        <v>0</v>
      </c>
      <c r="AD3331" s="47">
        <v>0</v>
      </c>
      <c r="AE3331" s="47">
        <v>0.74</v>
      </c>
      <c r="AF3331" s="12" t="str">
        <f t="shared" si="624"/>
        <v>635736</v>
      </c>
      <c r="AG3331" s="13" t="str">
        <f>VLOOKUP(D3331,[2]Reference!$Q:$U,4,FALSE)</f>
        <v>Fleet</v>
      </c>
      <c r="AH3331" s="13" t="str">
        <f>VLOOKUP(D3331,[2]Reference!$Q:$U,5,FALSE)</f>
        <v>LNER</v>
      </c>
      <c r="AI3331" s="14">
        <f t="shared" si="625"/>
        <v>0</v>
      </c>
      <c r="AJ3331" s="14">
        <f t="shared" si="626"/>
        <v>0</v>
      </c>
      <c r="AK3331" s="14">
        <f t="shared" si="627"/>
        <v>0</v>
      </c>
      <c r="AL3331" s="15">
        <f t="shared" si="628"/>
        <v>0</v>
      </c>
      <c r="AM3331" s="14">
        <f t="shared" si="629"/>
        <v>14</v>
      </c>
      <c r="AN3331" s="16">
        <f t="shared" si="630"/>
        <v>45864</v>
      </c>
      <c r="AO3331" s="17">
        <f>VLOOKUP(B3331,[2]Reference!D:E,2,1)</f>
        <v>202605</v>
      </c>
      <c r="AP3331" s="12" t="str">
        <f t="shared" si="631"/>
        <v>7</v>
      </c>
      <c r="AQ3331" s="18">
        <f t="shared" si="632"/>
        <v>0</v>
      </c>
      <c r="AR3331" s="18">
        <f t="shared" si="633"/>
        <v>0.74</v>
      </c>
      <c r="AS3331" s="13" t="str">
        <f>VLOOKUP(D3331,[2]Reference!$Q:$U,3,FALSE)</f>
        <v>Azuma</v>
      </c>
      <c r="AT3331" s="13" t="str">
        <f>VLOOKUP(D3331,[2]Reference!Q:V,6,FALSE)</f>
        <v>Azuma</v>
      </c>
      <c r="AU3331" s="13" t="str">
        <f>VLOOKUP(D3331,[2]Reference!$Q:$U,2,FALSE)</f>
        <v>Hitachi - Class 800</v>
      </c>
      <c r="AV3331" s="19">
        <f t="shared" si="634"/>
        <v>45867</v>
      </c>
      <c r="AW3331" s="12" t="str">
        <f>+VLOOKUP(X3331,[2]Reference!BN:BO,2,FALSE)</f>
        <v>Fleet</v>
      </c>
      <c r="AX3331" s="20" t="str">
        <f t="shared" si="635"/>
        <v>HB</v>
      </c>
      <c r="AY3331" s="20" t="str">
        <f>VLOOKUP(AX3331,[2]Reference!AH:AI,2,FALSE)</f>
        <v>LNER</v>
      </c>
      <c r="AZ3331" s="20" t="str">
        <f>VLOOKUP(D3331,[2]Reference!Q:V,6,FALSE)</f>
        <v>Azuma</v>
      </c>
      <c r="BA3331" s="20" t="str">
        <f>VLOOKUP(D3331,[2]Reference!Q:V,3,FALSE)</f>
        <v>Azuma</v>
      </c>
    </row>
    <row r="3332" spans="1:53" ht="13.5" x14ac:dyDescent="0.25">
      <c r="A3332" s="43" t="s">
        <v>11598</v>
      </c>
      <c r="B3332" s="44">
        <v>45860</v>
      </c>
      <c r="C3332" s="43" t="s">
        <v>54</v>
      </c>
      <c r="D3332" s="43" t="s">
        <v>70</v>
      </c>
      <c r="E3332" s="43" t="s">
        <v>71</v>
      </c>
      <c r="F3332" s="43" t="s">
        <v>70</v>
      </c>
      <c r="G3332" s="43" t="s">
        <v>72</v>
      </c>
      <c r="H3332" s="43" t="s">
        <v>73</v>
      </c>
      <c r="I3332" s="43" t="s">
        <v>1242</v>
      </c>
      <c r="J3332" s="43" t="s">
        <v>1243</v>
      </c>
      <c r="K3332" s="43" t="s">
        <v>261</v>
      </c>
      <c r="L3332" s="43" t="s">
        <v>4774</v>
      </c>
      <c r="M3332" s="43" t="s">
        <v>324</v>
      </c>
      <c r="N3332" s="45">
        <v>3</v>
      </c>
      <c r="O3332" s="45">
        <v>0</v>
      </c>
      <c r="P3332" s="45">
        <v>3</v>
      </c>
      <c r="Q3332" s="45">
        <v>2</v>
      </c>
      <c r="R3332" s="45">
        <v>0</v>
      </c>
      <c r="S3332" s="45">
        <v>0</v>
      </c>
      <c r="T3332" s="45">
        <v>0</v>
      </c>
      <c r="U3332" s="45">
        <v>3</v>
      </c>
      <c r="V3332" s="45">
        <v>123</v>
      </c>
      <c r="W3332" s="43" t="s">
        <v>11599</v>
      </c>
      <c r="X3332" s="43" t="s">
        <v>80</v>
      </c>
      <c r="Y3332" s="43" t="s">
        <v>66</v>
      </c>
      <c r="Z3332" s="43" t="s">
        <v>10995</v>
      </c>
      <c r="AA3332" s="43" t="s">
        <v>10856</v>
      </c>
      <c r="AB3332" s="46">
        <v>2</v>
      </c>
      <c r="AC3332" s="46">
        <v>0</v>
      </c>
      <c r="AD3332" s="47">
        <v>2</v>
      </c>
      <c r="AE3332" s="47">
        <v>2</v>
      </c>
      <c r="AF3332" s="12" t="str">
        <f t="shared" si="624"/>
        <v>636135</v>
      </c>
      <c r="AG3332" s="13" t="str">
        <f>VLOOKUP(D3332,[2]Reference!$Q:$U,4,FALSE)</f>
        <v>Fleet</v>
      </c>
      <c r="AH3332" s="13" t="str">
        <f>VLOOKUP(D3332,[2]Reference!$Q:$U,5,FALSE)</f>
        <v>LNER</v>
      </c>
      <c r="AI3332" s="14">
        <f t="shared" si="625"/>
        <v>2</v>
      </c>
      <c r="AJ3332" s="14">
        <f t="shared" si="626"/>
        <v>0</v>
      </c>
      <c r="AK3332" s="14">
        <f t="shared" si="627"/>
        <v>2</v>
      </c>
      <c r="AL3332" s="15">
        <f t="shared" si="628"/>
        <v>0</v>
      </c>
      <c r="AM3332" s="14">
        <f t="shared" si="629"/>
        <v>3</v>
      </c>
      <c r="AN3332" s="16">
        <f t="shared" si="630"/>
        <v>45864</v>
      </c>
      <c r="AO3332" s="17">
        <f>VLOOKUP(B3332,[2]Reference!D:E,2,1)</f>
        <v>202605</v>
      </c>
      <c r="AP3332" s="12" t="str">
        <f t="shared" si="631"/>
        <v>7</v>
      </c>
      <c r="AQ3332" s="18">
        <f t="shared" si="632"/>
        <v>2</v>
      </c>
      <c r="AR3332" s="18">
        <f t="shared" si="633"/>
        <v>2</v>
      </c>
      <c r="AS3332" s="13" t="str">
        <f>VLOOKUP(D3332,[2]Reference!$Q:$U,3,FALSE)</f>
        <v>IC225</v>
      </c>
      <c r="AT3332" s="13" t="str">
        <f>VLOOKUP(D3332,[2]Reference!Q:V,6,FALSE)</f>
        <v>IC225</v>
      </c>
      <c r="AU3332" s="13" t="str">
        <f>VLOOKUP(D3332,[2]Reference!$Q:$U,2,FALSE)</f>
        <v>Cl 91 Loco</v>
      </c>
      <c r="AV3332" s="19">
        <f t="shared" si="634"/>
        <v>45867</v>
      </c>
      <c r="AW3332" s="12" t="str">
        <f>+VLOOKUP(X3332,[2]Reference!BN:BO,2,FALSE)</f>
        <v>Fleet</v>
      </c>
      <c r="AX3332" s="20" t="str">
        <f t="shared" si="635"/>
        <v>HB</v>
      </c>
      <c r="AY3332" s="20" t="str">
        <f>VLOOKUP(AX3332,[2]Reference!AH:AI,2,FALSE)</f>
        <v>LNER</v>
      </c>
      <c r="AZ3332" s="20" t="str">
        <f>VLOOKUP(D3332,[2]Reference!Q:V,6,FALSE)</f>
        <v>IC225</v>
      </c>
      <c r="BA3332" s="20" t="str">
        <f>VLOOKUP(D3332,[2]Reference!Q:V,3,FALSE)</f>
        <v>IC225</v>
      </c>
    </row>
    <row r="3333" spans="1:53" ht="13.5" x14ac:dyDescent="0.25">
      <c r="A3333" s="43" t="s">
        <v>11600</v>
      </c>
      <c r="B3333" s="44">
        <v>45861</v>
      </c>
      <c r="C3333" s="43" t="s">
        <v>54</v>
      </c>
      <c r="D3333" s="43" t="s">
        <v>92</v>
      </c>
      <c r="E3333" s="43" t="s">
        <v>93</v>
      </c>
      <c r="F3333" s="43" t="s">
        <v>92</v>
      </c>
      <c r="G3333" s="43" t="s">
        <v>129</v>
      </c>
      <c r="H3333" s="43" t="s">
        <v>198</v>
      </c>
      <c r="I3333" s="43" t="s">
        <v>11528</v>
      </c>
      <c r="J3333" s="43" t="s">
        <v>11529</v>
      </c>
      <c r="K3333" s="43" t="s">
        <v>220</v>
      </c>
      <c r="L3333" s="43" t="s">
        <v>11601</v>
      </c>
      <c r="M3333" s="43" t="s">
        <v>5983</v>
      </c>
      <c r="N3333" s="45">
        <v>6</v>
      </c>
      <c r="O3333" s="45">
        <v>6</v>
      </c>
      <c r="P3333" s="45">
        <v>0</v>
      </c>
      <c r="Q3333" s="45">
        <v>0</v>
      </c>
      <c r="R3333" s="45">
        <v>0</v>
      </c>
      <c r="S3333" s="45">
        <v>0</v>
      </c>
      <c r="T3333" s="45">
        <v>0</v>
      </c>
      <c r="U3333" s="45">
        <v>1</v>
      </c>
      <c r="V3333" s="45">
        <v>6</v>
      </c>
      <c r="W3333" s="43" t="s">
        <v>11555</v>
      </c>
      <c r="X3333" s="43" t="s">
        <v>119</v>
      </c>
      <c r="Y3333" s="43" t="s">
        <v>66</v>
      </c>
      <c r="Z3333" s="43" t="s">
        <v>10995</v>
      </c>
      <c r="AA3333" s="43" t="s">
        <v>10856</v>
      </c>
      <c r="AB3333" s="46">
        <v>0</v>
      </c>
      <c r="AC3333" s="46">
        <v>0</v>
      </c>
      <c r="AD3333" s="47">
        <v>0</v>
      </c>
      <c r="AE3333" s="47">
        <v>0</v>
      </c>
      <c r="AF3333" s="12" t="str">
        <f t="shared" si="624"/>
        <v>637638</v>
      </c>
      <c r="AG3333" s="13" t="str">
        <f>VLOOKUP(D3333,[2]Reference!$Q:$U,4,FALSE)</f>
        <v>Fleet</v>
      </c>
      <c r="AH3333" s="13" t="str">
        <f>VLOOKUP(D3333,[2]Reference!$Q:$U,5,FALSE)</f>
        <v>LNER</v>
      </c>
      <c r="AI3333" s="14">
        <f t="shared" si="625"/>
        <v>0</v>
      </c>
      <c r="AJ3333" s="14">
        <f t="shared" si="626"/>
        <v>0</v>
      </c>
      <c r="AK3333" s="14">
        <f t="shared" si="627"/>
        <v>0</v>
      </c>
      <c r="AL3333" s="15">
        <f t="shared" si="628"/>
        <v>0</v>
      </c>
      <c r="AM3333" s="14">
        <f t="shared" si="629"/>
        <v>6</v>
      </c>
      <c r="AN3333" s="16">
        <f t="shared" si="630"/>
        <v>45864</v>
      </c>
      <c r="AO3333" s="17">
        <f>VLOOKUP(B3333,[2]Reference!D:E,2,1)</f>
        <v>202605</v>
      </c>
      <c r="AP3333" s="12" t="str">
        <f t="shared" si="631"/>
        <v>7</v>
      </c>
      <c r="AQ3333" s="18">
        <f t="shared" si="632"/>
        <v>0</v>
      </c>
      <c r="AR3333" s="18">
        <f t="shared" si="633"/>
        <v>0</v>
      </c>
      <c r="AS3333" s="13" t="str">
        <f>VLOOKUP(D3333,[2]Reference!$Q:$U,3,FALSE)</f>
        <v>Azuma</v>
      </c>
      <c r="AT3333" s="13" t="str">
        <f>VLOOKUP(D3333,[2]Reference!Q:V,6,FALSE)</f>
        <v>Azuma</v>
      </c>
      <c r="AU3333" s="13" t="str">
        <f>VLOOKUP(D3333,[2]Reference!$Q:$U,2,FALSE)</f>
        <v>Hitachi - Class 801</v>
      </c>
      <c r="AV3333" s="19">
        <f t="shared" si="634"/>
        <v>45868</v>
      </c>
      <c r="AW3333" s="12" t="str">
        <f>+VLOOKUP(X3333,[2]Reference!BN:BO,2,FALSE)</f>
        <v>Depot</v>
      </c>
      <c r="AX3333" s="20" t="str">
        <f t="shared" si="635"/>
        <v>HB</v>
      </c>
      <c r="AY3333" s="20" t="str">
        <f>VLOOKUP(AX3333,[2]Reference!AH:AI,2,FALSE)</f>
        <v>LNER</v>
      </c>
      <c r="AZ3333" s="20" t="str">
        <f>VLOOKUP(D3333,[2]Reference!Q:V,6,FALSE)</f>
        <v>Azuma</v>
      </c>
      <c r="BA3333" s="20" t="str">
        <f>VLOOKUP(D3333,[2]Reference!Q:V,3,FALSE)</f>
        <v>Azuma</v>
      </c>
    </row>
    <row r="3334" spans="1:53" ht="13.5" x14ac:dyDescent="0.25">
      <c r="A3334" s="43" t="s">
        <v>11602</v>
      </c>
      <c r="B3334" s="44">
        <v>45861</v>
      </c>
      <c r="C3334" s="43" t="s">
        <v>54</v>
      </c>
      <c r="D3334" s="43" t="s">
        <v>70</v>
      </c>
      <c r="E3334" s="43" t="s">
        <v>71</v>
      </c>
      <c r="F3334" s="43" t="s">
        <v>70</v>
      </c>
      <c r="G3334" s="43" t="s">
        <v>72</v>
      </c>
      <c r="H3334" s="43" t="s">
        <v>237</v>
      </c>
      <c r="I3334" s="43" t="s">
        <v>1024</v>
      </c>
      <c r="J3334" s="43" t="s">
        <v>1025</v>
      </c>
      <c r="K3334" s="43" t="s">
        <v>163</v>
      </c>
      <c r="L3334" s="43" t="s">
        <v>7094</v>
      </c>
      <c r="M3334" s="43" t="s">
        <v>107</v>
      </c>
      <c r="N3334" s="45">
        <v>11</v>
      </c>
      <c r="O3334" s="45">
        <v>2</v>
      </c>
      <c r="P3334" s="45">
        <v>9</v>
      </c>
      <c r="Q3334" s="45">
        <v>0</v>
      </c>
      <c r="R3334" s="45">
        <v>0</v>
      </c>
      <c r="S3334" s="45">
        <v>0</v>
      </c>
      <c r="T3334" s="45">
        <v>0</v>
      </c>
      <c r="U3334" s="45">
        <v>3</v>
      </c>
      <c r="V3334" s="45">
        <v>11</v>
      </c>
      <c r="W3334" s="43" t="s">
        <v>11603</v>
      </c>
      <c r="X3334" s="43" t="s">
        <v>80</v>
      </c>
      <c r="Y3334" s="43" t="s">
        <v>66</v>
      </c>
      <c r="Z3334" s="43" t="s">
        <v>10995</v>
      </c>
      <c r="AA3334" s="43" t="s">
        <v>10856</v>
      </c>
      <c r="AB3334" s="46">
        <v>0</v>
      </c>
      <c r="AC3334" s="46">
        <v>0</v>
      </c>
      <c r="AD3334" s="47">
        <v>0</v>
      </c>
      <c r="AE3334" s="47">
        <v>0.67</v>
      </c>
      <c r="AF3334" s="12" t="str">
        <f t="shared" si="624"/>
        <v>638084</v>
      </c>
      <c r="AG3334" s="13" t="str">
        <f>VLOOKUP(D3334,[2]Reference!$Q:$U,4,FALSE)</f>
        <v>Fleet</v>
      </c>
      <c r="AH3334" s="13" t="str">
        <f>VLOOKUP(D3334,[2]Reference!$Q:$U,5,FALSE)</f>
        <v>LNER</v>
      </c>
      <c r="AI3334" s="14">
        <f t="shared" si="625"/>
        <v>0</v>
      </c>
      <c r="AJ3334" s="14">
        <f t="shared" si="626"/>
        <v>0</v>
      </c>
      <c r="AK3334" s="14">
        <f t="shared" si="627"/>
        <v>0</v>
      </c>
      <c r="AL3334" s="15">
        <f t="shared" si="628"/>
        <v>0</v>
      </c>
      <c r="AM3334" s="14">
        <f t="shared" si="629"/>
        <v>11</v>
      </c>
      <c r="AN3334" s="16">
        <f t="shared" si="630"/>
        <v>45864</v>
      </c>
      <c r="AO3334" s="17">
        <f>VLOOKUP(B3334,[2]Reference!D:E,2,1)</f>
        <v>202605</v>
      </c>
      <c r="AP3334" s="12" t="str">
        <f t="shared" si="631"/>
        <v>7</v>
      </c>
      <c r="AQ3334" s="18">
        <f t="shared" si="632"/>
        <v>0</v>
      </c>
      <c r="AR3334" s="18">
        <f t="shared" si="633"/>
        <v>0.67</v>
      </c>
      <c r="AS3334" s="13" t="str">
        <f>VLOOKUP(D3334,[2]Reference!$Q:$U,3,FALSE)</f>
        <v>IC225</v>
      </c>
      <c r="AT3334" s="13" t="str">
        <f>VLOOKUP(D3334,[2]Reference!Q:V,6,FALSE)</f>
        <v>IC225</v>
      </c>
      <c r="AU3334" s="13" t="str">
        <f>VLOOKUP(D3334,[2]Reference!$Q:$U,2,FALSE)</f>
        <v>Cl 91 Loco</v>
      </c>
      <c r="AV3334" s="19">
        <f t="shared" si="634"/>
        <v>45868</v>
      </c>
      <c r="AW3334" s="12" t="str">
        <f>+VLOOKUP(X3334,[2]Reference!BN:BO,2,FALSE)</f>
        <v>Fleet</v>
      </c>
      <c r="AX3334" s="20" t="str">
        <f t="shared" si="635"/>
        <v>HB</v>
      </c>
      <c r="AY3334" s="20" t="str">
        <f>VLOOKUP(AX3334,[2]Reference!AH:AI,2,FALSE)</f>
        <v>LNER</v>
      </c>
      <c r="AZ3334" s="20" t="str">
        <f>VLOOKUP(D3334,[2]Reference!Q:V,6,FALSE)</f>
        <v>IC225</v>
      </c>
      <c r="BA3334" s="20" t="str">
        <f>VLOOKUP(D3334,[2]Reference!Q:V,3,FALSE)</f>
        <v>IC225</v>
      </c>
    </row>
    <row r="3335" spans="1:53" ht="13.5" x14ac:dyDescent="0.25">
      <c r="A3335" s="43" t="s">
        <v>11604</v>
      </c>
      <c r="B3335" s="44">
        <v>45861</v>
      </c>
      <c r="C3335" s="43" t="s">
        <v>54</v>
      </c>
      <c r="D3335" s="43" t="s">
        <v>92</v>
      </c>
      <c r="E3335" s="43" t="s">
        <v>93</v>
      </c>
      <c r="F3335" s="43" t="s">
        <v>92</v>
      </c>
      <c r="G3335" s="43" t="s">
        <v>121</v>
      </c>
      <c r="H3335" s="43" t="s">
        <v>84</v>
      </c>
      <c r="I3335" s="43" t="s">
        <v>85</v>
      </c>
      <c r="J3335" s="43" t="s">
        <v>86</v>
      </c>
      <c r="K3335" s="43" t="s">
        <v>613</v>
      </c>
      <c r="L3335" s="43" t="s">
        <v>11605</v>
      </c>
      <c r="M3335" s="43" t="s">
        <v>310</v>
      </c>
      <c r="N3335" s="45">
        <v>11</v>
      </c>
      <c r="O3335" s="45">
        <v>11</v>
      </c>
      <c r="P3335" s="45">
        <v>0</v>
      </c>
      <c r="Q3335" s="45">
        <v>0</v>
      </c>
      <c r="R3335" s="45">
        <v>0</v>
      </c>
      <c r="S3335" s="45">
        <v>0</v>
      </c>
      <c r="T3335" s="45">
        <v>0</v>
      </c>
      <c r="U3335" s="45">
        <v>1</v>
      </c>
      <c r="V3335" s="45">
        <v>11</v>
      </c>
      <c r="W3335" s="43" t="s">
        <v>11606</v>
      </c>
      <c r="X3335" s="43" t="s">
        <v>80</v>
      </c>
      <c r="Y3335" s="43" t="s">
        <v>66</v>
      </c>
      <c r="Z3335" s="43" t="s">
        <v>10995</v>
      </c>
      <c r="AA3335" s="43" t="s">
        <v>10856</v>
      </c>
      <c r="AB3335" s="46">
        <v>0</v>
      </c>
      <c r="AC3335" s="46">
        <v>0</v>
      </c>
      <c r="AD3335" s="47">
        <v>0</v>
      </c>
      <c r="AE3335" s="47">
        <v>0</v>
      </c>
      <c r="AF3335" s="12" t="str">
        <f t="shared" si="624"/>
        <v>638526</v>
      </c>
      <c r="AG3335" s="13" t="str">
        <f>VLOOKUP(D3335,[2]Reference!$Q:$U,4,FALSE)</f>
        <v>Fleet</v>
      </c>
      <c r="AH3335" s="13" t="str">
        <f>VLOOKUP(D3335,[2]Reference!$Q:$U,5,FALSE)</f>
        <v>LNER</v>
      </c>
      <c r="AI3335" s="14">
        <f t="shared" si="625"/>
        <v>0</v>
      </c>
      <c r="AJ3335" s="14">
        <f t="shared" si="626"/>
        <v>0</v>
      </c>
      <c r="AK3335" s="14">
        <f t="shared" si="627"/>
        <v>0</v>
      </c>
      <c r="AL3335" s="15">
        <f t="shared" si="628"/>
        <v>0</v>
      </c>
      <c r="AM3335" s="14">
        <f t="shared" si="629"/>
        <v>11</v>
      </c>
      <c r="AN3335" s="16">
        <f t="shared" si="630"/>
        <v>45864</v>
      </c>
      <c r="AO3335" s="17">
        <f>VLOOKUP(B3335,[2]Reference!D:E,2,1)</f>
        <v>202605</v>
      </c>
      <c r="AP3335" s="12" t="str">
        <f t="shared" si="631"/>
        <v>7</v>
      </c>
      <c r="AQ3335" s="18">
        <f t="shared" si="632"/>
        <v>0</v>
      </c>
      <c r="AR3335" s="18">
        <f t="shared" si="633"/>
        <v>0</v>
      </c>
      <c r="AS3335" s="13" t="str">
        <f>VLOOKUP(D3335,[2]Reference!$Q:$U,3,FALSE)</f>
        <v>Azuma</v>
      </c>
      <c r="AT3335" s="13" t="str">
        <f>VLOOKUP(D3335,[2]Reference!Q:V,6,FALSE)</f>
        <v>Azuma</v>
      </c>
      <c r="AU3335" s="13" t="str">
        <f>VLOOKUP(D3335,[2]Reference!$Q:$U,2,FALSE)</f>
        <v>Hitachi - Class 801</v>
      </c>
      <c r="AV3335" s="19">
        <f t="shared" si="634"/>
        <v>45868</v>
      </c>
      <c r="AW3335" s="12" t="str">
        <f>+VLOOKUP(X3335,[2]Reference!BN:BO,2,FALSE)</f>
        <v>Fleet</v>
      </c>
      <c r="AX3335" s="20" t="str">
        <f t="shared" si="635"/>
        <v>HB</v>
      </c>
      <c r="AY3335" s="20" t="str">
        <f>VLOOKUP(AX3335,[2]Reference!AH:AI,2,FALSE)</f>
        <v>LNER</v>
      </c>
      <c r="AZ3335" s="20" t="str">
        <f>VLOOKUP(D3335,[2]Reference!Q:V,6,FALSE)</f>
        <v>Azuma</v>
      </c>
      <c r="BA3335" s="20" t="str">
        <f>VLOOKUP(D3335,[2]Reference!Q:V,3,FALSE)</f>
        <v>Azuma</v>
      </c>
    </row>
    <row r="3336" spans="1:53" ht="13.5" x14ac:dyDescent="0.25">
      <c r="A3336" s="43" t="s">
        <v>11607</v>
      </c>
      <c r="B3336" s="44">
        <v>45861</v>
      </c>
      <c r="C3336" s="43" t="s">
        <v>54</v>
      </c>
      <c r="D3336" s="43" t="s">
        <v>536</v>
      </c>
      <c r="E3336" s="43" t="s">
        <v>537</v>
      </c>
      <c r="F3336" s="43" t="s">
        <v>536</v>
      </c>
      <c r="G3336" s="43" t="s">
        <v>129</v>
      </c>
      <c r="H3336" s="43" t="s">
        <v>95</v>
      </c>
      <c r="I3336" s="43" t="s">
        <v>555</v>
      </c>
      <c r="J3336" s="43" t="s">
        <v>556</v>
      </c>
      <c r="K3336" s="43" t="s">
        <v>179</v>
      </c>
      <c r="L3336" s="43" t="s">
        <v>11608</v>
      </c>
      <c r="M3336" s="43" t="s">
        <v>185</v>
      </c>
      <c r="N3336" s="45">
        <v>5</v>
      </c>
      <c r="O3336" s="45">
        <v>5</v>
      </c>
      <c r="P3336" s="45">
        <v>0</v>
      </c>
      <c r="Q3336" s="45">
        <v>0</v>
      </c>
      <c r="R3336" s="45">
        <v>0</v>
      </c>
      <c r="S3336" s="45">
        <v>0</v>
      </c>
      <c r="T3336" s="45">
        <v>0</v>
      </c>
      <c r="U3336" s="45">
        <v>1</v>
      </c>
      <c r="V3336" s="45">
        <v>5</v>
      </c>
      <c r="W3336" s="43" t="s">
        <v>11609</v>
      </c>
      <c r="X3336" s="43" t="s">
        <v>80</v>
      </c>
      <c r="Y3336" s="43" t="s">
        <v>66</v>
      </c>
      <c r="Z3336" s="43" t="s">
        <v>10995</v>
      </c>
      <c r="AA3336" s="43" t="s">
        <v>10856</v>
      </c>
      <c r="AB3336" s="46">
        <v>0</v>
      </c>
      <c r="AC3336" s="46">
        <v>0</v>
      </c>
      <c r="AD3336" s="47">
        <v>0</v>
      </c>
      <c r="AE3336" s="47">
        <v>0</v>
      </c>
      <c r="AF3336" s="12" t="str">
        <f t="shared" si="624"/>
        <v>638598</v>
      </c>
      <c r="AG3336" s="13" t="str">
        <f>VLOOKUP(D3336,[2]Reference!$Q:$U,4,FALSE)</f>
        <v>Fleet</v>
      </c>
      <c r="AH3336" s="13" t="str">
        <f>VLOOKUP(D3336,[2]Reference!$Q:$U,5,FALSE)</f>
        <v>LNER</v>
      </c>
      <c r="AI3336" s="14">
        <f t="shared" si="625"/>
        <v>0</v>
      </c>
      <c r="AJ3336" s="14">
        <f t="shared" si="626"/>
        <v>0</v>
      </c>
      <c r="AK3336" s="14">
        <f t="shared" si="627"/>
        <v>0</v>
      </c>
      <c r="AL3336" s="15">
        <f t="shared" si="628"/>
        <v>0</v>
      </c>
      <c r="AM3336" s="14">
        <f t="shared" si="629"/>
        <v>5</v>
      </c>
      <c r="AN3336" s="16">
        <f t="shared" si="630"/>
        <v>45864</v>
      </c>
      <c r="AO3336" s="17">
        <f>VLOOKUP(B3336,[2]Reference!D:E,2,1)</f>
        <v>202605</v>
      </c>
      <c r="AP3336" s="12" t="str">
        <f t="shared" si="631"/>
        <v>7</v>
      </c>
      <c r="AQ3336" s="18">
        <f t="shared" si="632"/>
        <v>0</v>
      </c>
      <c r="AR3336" s="18">
        <f t="shared" si="633"/>
        <v>0</v>
      </c>
      <c r="AS3336" s="13" t="str">
        <f>VLOOKUP(D3336,[2]Reference!$Q:$U,3,FALSE)</f>
        <v>IC225</v>
      </c>
      <c r="AT3336" s="13" t="str">
        <f>VLOOKUP(D3336,[2]Reference!Q:V,6,FALSE)</f>
        <v>IC225</v>
      </c>
      <c r="AU3336" s="13" t="str">
        <f>VLOOKUP(D3336,[2]Reference!$Q:$U,2,FALSE)</f>
        <v>MK4 DVT</v>
      </c>
      <c r="AV3336" s="19">
        <f t="shared" si="634"/>
        <v>45868</v>
      </c>
      <c r="AW3336" s="12" t="str">
        <f>+VLOOKUP(X3336,[2]Reference!BN:BO,2,FALSE)</f>
        <v>Fleet</v>
      </c>
      <c r="AX3336" s="20" t="str">
        <f t="shared" si="635"/>
        <v>HB</v>
      </c>
      <c r="AY3336" s="20" t="str">
        <f>VLOOKUP(AX3336,[2]Reference!AH:AI,2,FALSE)</f>
        <v>LNER</v>
      </c>
      <c r="AZ3336" s="20" t="str">
        <f>VLOOKUP(D3336,[2]Reference!Q:V,6,FALSE)</f>
        <v>IC225</v>
      </c>
      <c r="BA3336" s="20" t="str">
        <f>VLOOKUP(D3336,[2]Reference!Q:V,3,FALSE)</f>
        <v>IC225</v>
      </c>
    </row>
    <row r="3337" spans="1:53" ht="13.5" x14ac:dyDescent="0.25">
      <c r="A3337" s="43" t="s">
        <v>11610</v>
      </c>
      <c r="B3337" s="44">
        <v>45861</v>
      </c>
      <c r="C3337" s="43" t="s">
        <v>54</v>
      </c>
      <c r="D3337" s="43" t="s">
        <v>92</v>
      </c>
      <c r="E3337" s="43" t="s">
        <v>93</v>
      </c>
      <c r="F3337" s="43" t="s">
        <v>92</v>
      </c>
      <c r="G3337" s="43" t="s">
        <v>154</v>
      </c>
      <c r="H3337" s="43" t="s">
        <v>198</v>
      </c>
      <c r="I3337" s="43" t="s">
        <v>11528</v>
      </c>
      <c r="J3337" s="43" t="s">
        <v>11529</v>
      </c>
      <c r="K3337" s="43" t="s">
        <v>155</v>
      </c>
      <c r="L3337" s="43" t="s">
        <v>11611</v>
      </c>
      <c r="M3337" s="43" t="s">
        <v>2847</v>
      </c>
      <c r="N3337" s="45">
        <v>8</v>
      </c>
      <c r="O3337" s="45">
        <v>4</v>
      </c>
      <c r="P3337" s="45">
        <v>4</v>
      </c>
      <c r="Q3337" s="45">
        <v>0</v>
      </c>
      <c r="R3337" s="45">
        <v>0</v>
      </c>
      <c r="S3337" s="45">
        <v>0</v>
      </c>
      <c r="T3337" s="45">
        <v>0</v>
      </c>
      <c r="U3337" s="45">
        <v>2</v>
      </c>
      <c r="V3337" s="45">
        <v>8</v>
      </c>
      <c r="W3337" s="43" t="s">
        <v>11612</v>
      </c>
      <c r="X3337" s="43" t="s">
        <v>119</v>
      </c>
      <c r="Y3337" s="43" t="s">
        <v>66</v>
      </c>
      <c r="Z3337" s="43" t="s">
        <v>10995</v>
      </c>
      <c r="AA3337" s="43" t="s">
        <v>10856</v>
      </c>
      <c r="AB3337" s="46">
        <v>0</v>
      </c>
      <c r="AC3337" s="46">
        <v>0</v>
      </c>
      <c r="AD3337" s="47">
        <v>0</v>
      </c>
      <c r="AE3337" s="47">
        <v>0</v>
      </c>
      <c r="AF3337" s="12" t="str">
        <f t="shared" si="624"/>
        <v>638667</v>
      </c>
      <c r="AG3337" s="13" t="str">
        <f>VLOOKUP(D3337,[2]Reference!$Q:$U,4,FALSE)</f>
        <v>Fleet</v>
      </c>
      <c r="AH3337" s="13" t="str">
        <f>VLOOKUP(D3337,[2]Reference!$Q:$U,5,FALSE)</f>
        <v>LNER</v>
      </c>
      <c r="AI3337" s="14">
        <f t="shared" si="625"/>
        <v>0</v>
      </c>
      <c r="AJ3337" s="14">
        <f t="shared" si="626"/>
        <v>0</v>
      </c>
      <c r="AK3337" s="14">
        <f t="shared" si="627"/>
        <v>0</v>
      </c>
      <c r="AL3337" s="15">
        <f t="shared" si="628"/>
        <v>0</v>
      </c>
      <c r="AM3337" s="14">
        <f t="shared" si="629"/>
        <v>8</v>
      </c>
      <c r="AN3337" s="16">
        <f t="shared" si="630"/>
        <v>45864</v>
      </c>
      <c r="AO3337" s="17">
        <f>VLOOKUP(B3337,[2]Reference!D:E,2,1)</f>
        <v>202605</v>
      </c>
      <c r="AP3337" s="12" t="str">
        <f t="shared" si="631"/>
        <v>7</v>
      </c>
      <c r="AQ3337" s="18">
        <f t="shared" si="632"/>
        <v>0</v>
      </c>
      <c r="AR3337" s="18">
        <f t="shared" si="633"/>
        <v>0</v>
      </c>
      <c r="AS3337" s="13" t="str">
        <f>VLOOKUP(D3337,[2]Reference!$Q:$U,3,FALSE)</f>
        <v>Azuma</v>
      </c>
      <c r="AT3337" s="13" t="str">
        <f>VLOOKUP(D3337,[2]Reference!Q:V,6,FALSE)</f>
        <v>Azuma</v>
      </c>
      <c r="AU3337" s="13" t="str">
        <f>VLOOKUP(D3337,[2]Reference!$Q:$U,2,FALSE)</f>
        <v>Hitachi - Class 801</v>
      </c>
      <c r="AV3337" s="19">
        <f t="shared" si="634"/>
        <v>45868</v>
      </c>
      <c r="AW3337" s="12" t="str">
        <f>+VLOOKUP(X3337,[2]Reference!BN:BO,2,FALSE)</f>
        <v>Depot</v>
      </c>
      <c r="AX3337" s="20" t="str">
        <f t="shared" si="635"/>
        <v>HB</v>
      </c>
      <c r="AY3337" s="20" t="str">
        <f>VLOOKUP(AX3337,[2]Reference!AH:AI,2,FALSE)</f>
        <v>LNER</v>
      </c>
      <c r="AZ3337" s="20" t="str">
        <f>VLOOKUP(D3337,[2]Reference!Q:V,6,FALSE)</f>
        <v>Azuma</v>
      </c>
      <c r="BA3337" s="20" t="str">
        <f>VLOOKUP(D3337,[2]Reference!Q:V,3,FALSE)</f>
        <v>Azuma</v>
      </c>
    </row>
    <row r="3338" spans="1:53" ht="13.5" x14ac:dyDescent="0.25">
      <c r="A3338" s="43" t="s">
        <v>11613</v>
      </c>
      <c r="B3338" s="44">
        <v>45861</v>
      </c>
      <c r="C3338" s="43" t="s">
        <v>54</v>
      </c>
      <c r="D3338" s="43" t="s">
        <v>55</v>
      </c>
      <c r="E3338" s="43" t="s">
        <v>56</v>
      </c>
      <c r="F3338" s="43" t="s">
        <v>55</v>
      </c>
      <c r="G3338" s="43" t="s">
        <v>83</v>
      </c>
      <c r="H3338" s="43" t="s">
        <v>73</v>
      </c>
      <c r="I3338" s="43" t="s">
        <v>1569</v>
      </c>
      <c r="J3338" s="43" t="s">
        <v>1570</v>
      </c>
      <c r="K3338" s="43" t="s">
        <v>503</v>
      </c>
      <c r="L3338" s="43" t="s">
        <v>11262</v>
      </c>
      <c r="M3338" s="43" t="s">
        <v>248</v>
      </c>
      <c r="N3338" s="45">
        <v>40</v>
      </c>
      <c r="O3338" s="45">
        <v>9</v>
      </c>
      <c r="P3338" s="45">
        <v>31</v>
      </c>
      <c r="Q3338" s="45">
        <v>0</v>
      </c>
      <c r="R3338" s="45">
        <v>0</v>
      </c>
      <c r="S3338" s="45">
        <v>0</v>
      </c>
      <c r="T3338" s="45">
        <v>0</v>
      </c>
      <c r="U3338" s="45">
        <v>3</v>
      </c>
      <c r="V3338" s="45">
        <v>40</v>
      </c>
      <c r="W3338" s="43" t="s">
        <v>11614</v>
      </c>
      <c r="X3338" s="43" t="s">
        <v>80</v>
      </c>
      <c r="Y3338" s="43" t="s">
        <v>66</v>
      </c>
      <c r="Z3338" s="43" t="s">
        <v>10995</v>
      </c>
      <c r="AA3338" s="43" t="s">
        <v>10856</v>
      </c>
      <c r="AB3338" s="46">
        <v>0</v>
      </c>
      <c r="AC3338" s="46">
        <v>0</v>
      </c>
      <c r="AD3338" s="47">
        <v>0.67</v>
      </c>
      <c r="AE3338" s="47">
        <v>0.67</v>
      </c>
      <c r="AF3338" s="12" t="str">
        <f t="shared" si="624"/>
        <v>638733</v>
      </c>
      <c r="AG3338" s="13" t="str">
        <f>VLOOKUP(D3338,[2]Reference!$Q:$U,4,FALSE)</f>
        <v>Fleet</v>
      </c>
      <c r="AH3338" s="13" t="str">
        <f>VLOOKUP(D3338,[2]Reference!$Q:$U,5,FALSE)</f>
        <v>LNER</v>
      </c>
      <c r="AI3338" s="14">
        <f t="shared" si="625"/>
        <v>0</v>
      </c>
      <c r="AJ3338" s="14">
        <f t="shared" si="626"/>
        <v>0</v>
      </c>
      <c r="AK3338" s="14">
        <f t="shared" si="627"/>
        <v>0</v>
      </c>
      <c r="AL3338" s="15">
        <f t="shared" si="628"/>
        <v>0.67</v>
      </c>
      <c r="AM3338" s="14">
        <f t="shared" si="629"/>
        <v>40</v>
      </c>
      <c r="AN3338" s="16">
        <f t="shared" si="630"/>
        <v>45864</v>
      </c>
      <c r="AO3338" s="17">
        <f>VLOOKUP(B3338,[2]Reference!D:E,2,1)</f>
        <v>202605</v>
      </c>
      <c r="AP3338" s="12" t="str">
        <f t="shared" si="631"/>
        <v>7</v>
      </c>
      <c r="AQ3338" s="18">
        <f t="shared" si="632"/>
        <v>0.67</v>
      </c>
      <c r="AR3338" s="18">
        <f t="shared" si="633"/>
        <v>0.67</v>
      </c>
      <c r="AS3338" s="13" t="str">
        <f>VLOOKUP(D3338,[2]Reference!$Q:$U,3,FALSE)</f>
        <v>Azuma</v>
      </c>
      <c r="AT3338" s="13" t="str">
        <f>VLOOKUP(D3338,[2]Reference!Q:V,6,FALSE)</f>
        <v>Azuma</v>
      </c>
      <c r="AU3338" s="13" t="str">
        <f>VLOOKUP(D3338,[2]Reference!$Q:$U,2,FALSE)</f>
        <v>Hitachi - Class 800</v>
      </c>
      <c r="AV3338" s="19">
        <f t="shared" si="634"/>
        <v>45868</v>
      </c>
      <c r="AW3338" s="12" t="str">
        <f>+VLOOKUP(X3338,[2]Reference!BN:BO,2,FALSE)</f>
        <v>Fleet</v>
      </c>
      <c r="AX3338" s="20" t="str">
        <f t="shared" si="635"/>
        <v>HB</v>
      </c>
      <c r="AY3338" s="20" t="str">
        <f>VLOOKUP(AX3338,[2]Reference!AH:AI,2,FALSE)</f>
        <v>LNER</v>
      </c>
      <c r="AZ3338" s="20" t="str">
        <f>VLOOKUP(D3338,[2]Reference!Q:V,6,FALSE)</f>
        <v>Azuma</v>
      </c>
      <c r="BA3338" s="20" t="str">
        <f>VLOOKUP(D3338,[2]Reference!Q:V,3,FALSE)</f>
        <v>Azuma</v>
      </c>
    </row>
    <row r="3339" spans="1:53" ht="13.5" x14ac:dyDescent="0.25">
      <c r="A3339" s="43" t="s">
        <v>11615</v>
      </c>
      <c r="B3339" s="44">
        <v>45861</v>
      </c>
      <c r="C3339" s="43" t="s">
        <v>54</v>
      </c>
      <c r="D3339" s="43" t="s">
        <v>55</v>
      </c>
      <c r="E3339" s="43" t="s">
        <v>56</v>
      </c>
      <c r="F3339" s="43" t="s">
        <v>55</v>
      </c>
      <c r="G3339" s="43" t="s">
        <v>83</v>
      </c>
      <c r="H3339" s="43" t="s">
        <v>327</v>
      </c>
      <c r="I3339" s="43" t="s">
        <v>2666</v>
      </c>
      <c r="J3339" s="43" t="s">
        <v>2667</v>
      </c>
      <c r="K3339" s="43" t="s">
        <v>946</v>
      </c>
      <c r="L3339" s="43" t="s">
        <v>11616</v>
      </c>
      <c r="M3339" s="43" t="s">
        <v>181</v>
      </c>
      <c r="N3339" s="45">
        <v>15</v>
      </c>
      <c r="O3339" s="45">
        <v>9</v>
      </c>
      <c r="P3339" s="45">
        <v>6</v>
      </c>
      <c r="Q3339" s="45">
        <v>0</v>
      </c>
      <c r="R3339" s="45">
        <v>0</v>
      </c>
      <c r="S3339" s="45">
        <v>0</v>
      </c>
      <c r="T3339" s="45">
        <v>0</v>
      </c>
      <c r="U3339" s="45">
        <v>1</v>
      </c>
      <c r="V3339" s="45">
        <v>15</v>
      </c>
      <c r="W3339" s="43" t="s">
        <v>11617</v>
      </c>
      <c r="X3339" s="43" t="s">
        <v>80</v>
      </c>
      <c r="Y3339" s="43" t="s">
        <v>66</v>
      </c>
      <c r="Z3339" s="43" t="s">
        <v>10995</v>
      </c>
      <c r="AA3339" s="43" t="s">
        <v>10856</v>
      </c>
      <c r="AB3339" s="46">
        <v>0</v>
      </c>
      <c r="AC3339" s="46">
        <v>0</v>
      </c>
      <c r="AD3339" s="47">
        <v>0</v>
      </c>
      <c r="AE3339" s="47">
        <v>0.83</v>
      </c>
      <c r="AF3339" s="12" t="str">
        <f t="shared" si="624"/>
        <v>639231</v>
      </c>
      <c r="AG3339" s="13" t="str">
        <f>VLOOKUP(D3339,[2]Reference!$Q:$U,4,FALSE)</f>
        <v>Fleet</v>
      </c>
      <c r="AH3339" s="13" t="str">
        <f>VLOOKUP(D3339,[2]Reference!$Q:$U,5,FALSE)</f>
        <v>LNER</v>
      </c>
      <c r="AI3339" s="14">
        <f t="shared" si="625"/>
        <v>0</v>
      </c>
      <c r="AJ3339" s="14">
        <f t="shared" si="626"/>
        <v>0</v>
      </c>
      <c r="AK3339" s="14">
        <f t="shared" si="627"/>
        <v>0</v>
      </c>
      <c r="AL3339" s="15">
        <f t="shared" si="628"/>
        <v>0</v>
      </c>
      <c r="AM3339" s="14">
        <f t="shared" si="629"/>
        <v>15</v>
      </c>
      <c r="AN3339" s="16">
        <f t="shared" si="630"/>
        <v>45864</v>
      </c>
      <c r="AO3339" s="17">
        <f>VLOOKUP(B3339,[2]Reference!D:E,2,1)</f>
        <v>202605</v>
      </c>
      <c r="AP3339" s="12" t="str">
        <f t="shared" si="631"/>
        <v>7</v>
      </c>
      <c r="AQ3339" s="18">
        <f t="shared" si="632"/>
        <v>0</v>
      </c>
      <c r="AR3339" s="18">
        <f t="shared" si="633"/>
        <v>0.83</v>
      </c>
      <c r="AS3339" s="13" t="str">
        <f>VLOOKUP(D3339,[2]Reference!$Q:$U,3,FALSE)</f>
        <v>Azuma</v>
      </c>
      <c r="AT3339" s="13" t="str">
        <f>VLOOKUP(D3339,[2]Reference!Q:V,6,FALSE)</f>
        <v>Azuma</v>
      </c>
      <c r="AU3339" s="13" t="str">
        <f>VLOOKUP(D3339,[2]Reference!$Q:$U,2,FALSE)</f>
        <v>Hitachi - Class 800</v>
      </c>
      <c r="AV3339" s="19">
        <f t="shared" si="634"/>
        <v>45868</v>
      </c>
      <c r="AW3339" s="12" t="str">
        <f>+VLOOKUP(X3339,[2]Reference!BN:BO,2,FALSE)</f>
        <v>Fleet</v>
      </c>
      <c r="AX3339" s="20" t="str">
        <f t="shared" si="635"/>
        <v>HB</v>
      </c>
      <c r="AY3339" s="20" t="str">
        <f>VLOOKUP(AX3339,[2]Reference!AH:AI,2,FALSE)</f>
        <v>LNER</v>
      </c>
      <c r="AZ3339" s="20" t="str">
        <f>VLOOKUP(D3339,[2]Reference!Q:V,6,FALSE)</f>
        <v>Azuma</v>
      </c>
      <c r="BA3339" s="20" t="str">
        <f>VLOOKUP(D3339,[2]Reference!Q:V,3,FALSE)</f>
        <v>Azuma</v>
      </c>
    </row>
    <row r="3340" spans="1:53" ht="13.5" x14ac:dyDescent="0.25">
      <c r="A3340" s="43" t="s">
        <v>11618</v>
      </c>
      <c r="B3340" s="44">
        <v>45861</v>
      </c>
      <c r="C3340" s="43" t="s">
        <v>54</v>
      </c>
      <c r="D3340" s="43" t="s">
        <v>70</v>
      </c>
      <c r="E3340" s="43" t="s">
        <v>71</v>
      </c>
      <c r="F3340" s="43" t="s">
        <v>70</v>
      </c>
      <c r="G3340" s="43" t="s">
        <v>146</v>
      </c>
      <c r="H3340" s="43" t="s">
        <v>339</v>
      </c>
      <c r="I3340" s="43" t="s">
        <v>340</v>
      </c>
      <c r="J3340" s="43" t="s">
        <v>341</v>
      </c>
      <c r="K3340" s="43" t="s">
        <v>201</v>
      </c>
      <c r="L3340" s="43" t="s">
        <v>11619</v>
      </c>
      <c r="M3340" s="43" t="s">
        <v>185</v>
      </c>
      <c r="N3340" s="45">
        <v>77</v>
      </c>
      <c r="O3340" s="45">
        <v>64</v>
      </c>
      <c r="P3340" s="45">
        <v>13</v>
      </c>
      <c r="Q3340" s="45">
        <v>0</v>
      </c>
      <c r="R3340" s="45">
        <v>0</v>
      </c>
      <c r="S3340" s="45">
        <v>0</v>
      </c>
      <c r="T3340" s="45">
        <v>0</v>
      </c>
      <c r="U3340" s="45">
        <v>2</v>
      </c>
      <c r="V3340" s="45">
        <v>77</v>
      </c>
      <c r="W3340" s="43" t="s">
        <v>11620</v>
      </c>
      <c r="X3340" s="43" t="s">
        <v>80</v>
      </c>
      <c r="Y3340" s="43" t="s">
        <v>66</v>
      </c>
      <c r="Z3340" s="43" t="s">
        <v>10995</v>
      </c>
      <c r="AA3340" s="43" t="s">
        <v>10856</v>
      </c>
      <c r="AB3340" s="46">
        <v>0</v>
      </c>
      <c r="AC3340" s="46">
        <v>0</v>
      </c>
      <c r="AD3340" s="47">
        <v>1</v>
      </c>
      <c r="AE3340" s="47">
        <v>1</v>
      </c>
      <c r="AF3340" s="12" t="str">
        <f t="shared" si="624"/>
        <v>640001</v>
      </c>
      <c r="AG3340" s="13" t="str">
        <f>VLOOKUP(D3340,[2]Reference!$Q:$U,4,FALSE)</f>
        <v>Fleet</v>
      </c>
      <c r="AH3340" s="13" t="str">
        <f>VLOOKUP(D3340,[2]Reference!$Q:$U,5,FALSE)</f>
        <v>LNER</v>
      </c>
      <c r="AI3340" s="14">
        <f t="shared" si="625"/>
        <v>0</v>
      </c>
      <c r="AJ3340" s="14">
        <f t="shared" si="626"/>
        <v>0</v>
      </c>
      <c r="AK3340" s="14">
        <f t="shared" si="627"/>
        <v>0</v>
      </c>
      <c r="AL3340" s="15">
        <f t="shared" si="628"/>
        <v>1</v>
      </c>
      <c r="AM3340" s="14">
        <f t="shared" si="629"/>
        <v>77</v>
      </c>
      <c r="AN3340" s="16">
        <f t="shared" si="630"/>
        <v>45864</v>
      </c>
      <c r="AO3340" s="17">
        <f>VLOOKUP(B3340,[2]Reference!D:E,2,1)</f>
        <v>202605</v>
      </c>
      <c r="AP3340" s="12" t="str">
        <f t="shared" si="631"/>
        <v>7</v>
      </c>
      <c r="AQ3340" s="18">
        <f t="shared" si="632"/>
        <v>1</v>
      </c>
      <c r="AR3340" s="18">
        <f t="shared" si="633"/>
        <v>1</v>
      </c>
      <c r="AS3340" s="13" t="str">
        <f>VLOOKUP(D3340,[2]Reference!$Q:$U,3,FALSE)</f>
        <v>IC225</v>
      </c>
      <c r="AT3340" s="13" t="str">
        <f>VLOOKUP(D3340,[2]Reference!Q:V,6,FALSE)</f>
        <v>IC225</v>
      </c>
      <c r="AU3340" s="13" t="str">
        <f>VLOOKUP(D3340,[2]Reference!$Q:$U,2,FALSE)</f>
        <v>Cl 91 Loco</v>
      </c>
      <c r="AV3340" s="19">
        <f t="shared" si="634"/>
        <v>45868</v>
      </c>
      <c r="AW3340" s="12" t="str">
        <f>+VLOOKUP(X3340,[2]Reference!BN:BO,2,FALSE)</f>
        <v>Fleet</v>
      </c>
      <c r="AX3340" s="20" t="str">
        <f t="shared" si="635"/>
        <v>HB</v>
      </c>
      <c r="AY3340" s="20" t="str">
        <f>VLOOKUP(AX3340,[2]Reference!AH:AI,2,FALSE)</f>
        <v>LNER</v>
      </c>
      <c r="AZ3340" s="20" t="str">
        <f>VLOOKUP(D3340,[2]Reference!Q:V,6,FALSE)</f>
        <v>IC225</v>
      </c>
      <c r="BA3340" s="20" t="str">
        <f>VLOOKUP(D3340,[2]Reference!Q:V,3,FALSE)</f>
        <v>IC225</v>
      </c>
    </row>
    <row r="3341" spans="1:53" ht="13.5" x14ac:dyDescent="0.25">
      <c r="A3341" s="43" t="s">
        <v>11621</v>
      </c>
      <c r="B3341" s="44">
        <v>45862</v>
      </c>
      <c r="C3341" s="43" t="s">
        <v>54</v>
      </c>
      <c r="D3341" s="43" t="s">
        <v>55</v>
      </c>
      <c r="E3341" s="43" t="s">
        <v>56</v>
      </c>
      <c r="F3341" s="43" t="s">
        <v>55</v>
      </c>
      <c r="G3341" s="43" t="s">
        <v>72</v>
      </c>
      <c r="H3341" s="43" t="s">
        <v>198</v>
      </c>
      <c r="I3341" s="43" t="s">
        <v>209</v>
      </c>
      <c r="J3341" s="43" t="s">
        <v>210</v>
      </c>
      <c r="K3341" s="43" t="s">
        <v>76</v>
      </c>
      <c r="L3341" s="43" t="s">
        <v>6558</v>
      </c>
      <c r="M3341" s="43" t="s">
        <v>296</v>
      </c>
      <c r="N3341" s="45">
        <v>0</v>
      </c>
      <c r="O3341" s="45">
        <v>0</v>
      </c>
      <c r="P3341" s="45">
        <v>0</v>
      </c>
      <c r="Q3341" s="45">
        <v>0</v>
      </c>
      <c r="R3341" s="45">
        <v>1</v>
      </c>
      <c r="S3341" s="45">
        <v>1</v>
      </c>
      <c r="T3341" s="45">
        <v>0</v>
      </c>
      <c r="U3341" s="45">
        <v>2</v>
      </c>
      <c r="V3341" s="45">
        <v>12</v>
      </c>
      <c r="W3341" s="43" t="s">
        <v>11622</v>
      </c>
      <c r="X3341" s="43" t="s">
        <v>119</v>
      </c>
      <c r="Y3341" s="43" t="s">
        <v>66</v>
      </c>
      <c r="Z3341" s="43" t="s">
        <v>10995</v>
      </c>
      <c r="AA3341" s="43" t="s">
        <v>10856</v>
      </c>
      <c r="AB3341" s="46">
        <v>0</v>
      </c>
      <c r="AC3341" s="46">
        <v>2</v>
      </c>
      <c r="AD3341" s="47">
        <v>2</v>
      </c>
      <c r="AE3341" s="47">
        <v>2</v>
      </c>
      <c r="AF3341" s="12" t="str">
        <f t="shared" si="624"/>
        <v>640421</v>
      </c>
      <c r="AG3341" s="13" t="str">
        <f>VLOOKUP(D3341,[2]Reference!$Q:$U,4,FALSE)</f>
        <v>Fleet</v>
      </c>
      <c r="AH3341" s="13" t="str">
        <f>VLOOKUP(D3341,[2]Reference!$Q:$U,5,FALSE)</f>
        <v>LNER</v>
      </c>
      <c r="AI3341" s="14">
        <f t="shared" si="625"/>
        <v>0</v>
      </c>
      <c r="AJ3341" s="14">
        <f t="shared" si="626"/>
        <v>1</v>
      </c>
      <c r="AK3341" s="14">
        <f t="shared" si="627"/>
        <v>1</v>
      </c>
      <c r="AL3341" s="15">
        <f t="shared" si="628"/>
        <v>1</v>
      </c>
      <c r="AM3341" s="14">
        <f t="shared" si="629"/>
        <v>0</v>
      </c>
      <c r="AN3341" s="16">
        <f t="shared" si="630"/>
        <v>45864</v>
      </c>
      <c r="AO3341" s="17">
        <f>VLOOKUP(B3341,[2]Reference!D:E,2,1)</f>
        <v>202605</v>
      </c>
      <c r="AP3341" s="12" t="str">
        <f t="shared" si="631"/>
        <v>7</v>
      </c>
      <c r="AQ3341" s="18">
        <f t="shared" si="632"/>
        <v>2</v>
      </c>
      <c r="AR3341" s="18">
        <f t="shared" si="633"/>
        <v>2</v>
      </c>
      <c r="AS3341" s="13" t="str">
        <f>VLOOKUP(D3341,[2]Reference!$Q:$U,3,FALSE)</f>
        <v>Azuma</v>
      </c>
      <c r="AT3341" s="13" t="str">
        <f>VLOOKUP(D3341,[2]Reference!Q:V,6,FALSE)</f>
        <v>Azuma</v>
      </c>
      <c r="AU3341" s="13" t="str">
        <f>VLOOKUP(D3341,[2]Reference!$Q:$U,2,FALSE)</f>
        <v>Hitachi - Class 800</v>
      </c>
      <c r="AV3341" s="19">
        <f t="shared" si="634"/>
        <v>45869</v>
      </c>
      <c r="AW3341" s="12" t="str">
        <f>+VLOOKUP(X3341,[2]Reference!BN:BO,2,FALSE)</f>
        <v>Depot</v>
      </c>
      <c r="AX3341" s="20" t="str">
        <f t="shared" si="635"/>
        <v>HB</v>
      </c>
      <c r="AY3341" s="20" t="str">
        <f>VLOOKUP(AX3341,[2]Reference!AH:AI,2,FALSE)</f>
        <v>LNER</v>
      </c>
      <c r="AZ3341" s="20" t="str">
        <f>VLOOKUP(D3341,[2]Reference!Q:V,6,FALSE)</f>
        <v>Azuma</v>
      </c>
      <c r="BA3341" s="20" t="str">
        <f>VLOOKUP(D3341,[2]Reference!Q:V,3,FALSE)</f>
        <v>Azuma</v>
      </c>
    </row>
    <row r="3342" spans="1:53" ht="13.5" x14ac:dyDescent="0.25">
      <c r="A3342" s="43" t="s">
        <v>11623</v>
      </c>
      <c r="B3342" s="44">
        <v>45862</v>
      </c>
      <c r="C3342" s="43" t="s">
        <v>54</v>
      </c>
      <c r="D3342" s="43" t="s">
        <v>55</v>
      </c>
      <c r="E3342" s="43" t="s">
        <v>56</v>
      </c>
      <c r="F3342" s="43" t="s">
        <v>55</v>
      </c>
      <c r="G3342" s="43" t="s">
        <v>146</v>
      </c>
      <c r="H3342" s="43" t="s">
        <v>198</v>
      </c>
      <c r="I3342" s="43" t="s">
        <v>209</v>
      </c>
      <c r="J3342" s="43" t="s">
        <v>210</v>
      </c>
      <c r="K3342" s="43" t="s">
        <v>201</v>
      </c>
      <c r="L3342" s="43" t="s">
        <v>8483</v>
      </c>
      <c r="M3342" s="43" t="s">
        <v>296</v>
      </c>
      <c r="N3342" s="45">
        <v>9</v>
      </c>
      <c r="O3342" s="45">
        <v>0</v>
      </c>
      <c r="P3342" s="45">
        <v>9</v>
      </c>
      <c r="Q3342" s="45">
        <v>0</v>
      </c>
      <c r="R3342" s="45">
        <v>0</v>
      </c>
      <c r="S3342" s="45">
        <v>0</v>
      </c>
      <c r="T3342" s="45">
        <v>0</v>
      </c>
      <c r="U3342" s="45">
        <v>2</v>
      </c>
      <c r="V3342" s="45">
        <v>9</v>
      </c>
      <c r="W3342" s="43" t="s">
        <v>11624</v>
      </c>
      <c r="X3342" s="43" t="s">
        <v>119</v>
      </c>
      <c r="Y3342" s="43" t="s">
        <v>66</v>
      </c>
      <c r="Z3342" s="43" t="s">
        <v>10995</v>
      </c>
      <c r="AA3342" s="43" t="s">
        <v>10856</v>
      </c>
      <c r="AB3342" s="46">
        <v>0</v>
      </c>
      <c r="AC3342" s="46">
        <v>0</v>
      </c>
      <c r="AD3342" s="47">
        <v>0</v>
      </c>
      <c r="AE3342" s="47">
        <v>0.18</v>
      </c>
      <c r="AF3342" s="12" t="str">
        <f t="shared" si="624"/>
        <v>641645</v>
      </c>
      <c r="AG3342" s="13" t="str">
        <f>VLOOKUP(D3342,[2]Reference!$Q:$U,4,FALSE)</f>
        <v>Fleet</v>
      </c>
      <c r="AH3342" s="13" t="str">
        <f>VLOOKUP(D3342,[2]Reference!$Q:$U,5,FALSE)</f>
        <v>LNER</v>
      </c>
      <c r="AI3342" s="14">
        <f t="shared" si="625"/>
        <v>0</v>
      </c>
      <c r="AJ3342" s="14">
        <f t="shared" si="626"/>
        <v>0</v>
      </c>
      <c r="AK3342" s="14">
        <f t="shared" si="627"/>
        <v>0</v>
      </c>
      <c r="AL3342" s="15">
        <f t="shared" si="628"/>
        <v>0</v>
      </c>
      <c r="AM3342" s="14">
        <f t="shared" si="629"/>
        <v>9</v>
      </c>
      <c r="AN3342" s="16">
        <f t="shared" si="630"/>
        <v>45864</v>
      </c>
      <c r="AO3342" s="17">
        <f>VLOOKUP(B3342,[2]Reference!D:E,2,1)</f>
        <v>202605</v>
      </c>
      <c r="AP3342" s="12" t="str">
        <f t="shared" si="631"/>
        <v>7</v>
      </c>
      <c r="AQ3342" s="18">
        <f t="shared" si="632"/>
        <v>0</v>
      </c>
      <c r="AR3342" s="18">
        <f t="shared" si="633"/>
        <v>0.18</v>
      </c>
      <c r="AS3342" s="13" t="str">
        <f>VLOOKUP(D3342,[2]Reference!$Q:$U,3,FALSE)</f>
        <v>Azuma</v>
      </c>
      <c r="AT3342" s="13" t="str">
        <f>VLOOKUP(D3342,[2]Reference!Q:V,6,FALSE)</f>
        <v>Azuma</v>
      </c>
      <c r="AU3342" s="13" t="str">
        <f>VLOOKUP(D3342,[2]Reference!$Q:$U,2,FALSE)</f>
        <v>Hitachi - Class 800</v>
      </c>
      <c r="AV3342" s="19">
        <f t="shared" si="634"/>
        <v>45869</v>
      </c>
      <c r="AW3342" s="12" t="str">
        <f>+VLOOKUP(X3342,[2]Reference!BN:BO,2,FALSE)</f>
        <v>Depot</v>
      </c>
      <c r="AX3342" s="20" t="str">
        <f t="shared" si="635"/>
        <v>HB</v>
      </c>
      <c r="AY3342" s="20" t="str">
        <f>VLOOKUP(AX3342,[2]Reference!AH:AI,2,FALSE)</f>
        <v>LNER</v>
      </c>
      <c r="AZ3342" s="20" t="str">
        <f>VLOOKUP(D3342,[2]Reference!Q:V,6,FALSE)</f>
        <v>Azuma</v>
      </c>
      <c r="BA3342" s="20" t="str">
        <f>VLOOKUP(D3342,[2]Reference!Q:V,3,FALSE)</f>
        <v>Azuma</v>
      </c>
    </row>
    <row r="3343" spans="1:53" ht="13.5" x14ac:dyDescent="0.25">
      <c r="A3343" s="43" t="s">
        <v>11625</v>
      </c>
      <c r="B3343" s="44">
        <v>45863</v>
      </c>
      <c r="C3343" s="43" t="s">
        <v>54</v>
      </c>
      <c r="D3343" s="43" t="s">
        <v>536</v>
      </c>
      <c r="E3343" s="43" t="s">
        <v>537</v>
      </c>
      <c r="F3343" s="43" t="s">
        <v>536</v>
      </c>
      <c r="G3343" s="43" t="s">
        <v>72</v>
      </c>
      <c r="H3343" s="43" t="s">
        <v>339</v>
      </c>
      <c r="I3343" s="43" t="s">
        <v>340</v>
      </c>
      <c r="J3343" s="43" t="s">
        <v>341</v>
      </c>
      <c r="K3343" s="43" t="s">
        <v>163</v>
      </c>
      <c r="L3343" s="43" t="s">
        <v>11626</v>
      </c>
      <c r="M3343" s="43" t="s">
        <v>324</v>
      </c>
      <c r="N3343" s="45">
        <v>329</v>
      </c>
      <c r="O3343" s="45">
        <v>77</v>
      </c>
      <c r="P3343" s="45">
        <v>252</v>
      </c>
      <c r="Q3343" s="45">
        <v>0</v>
      </c>
      <c r="R3343" s="45">
        <v>2</v>
      </c>
      <c r="S3343" s="45">
        <v>2</v>
      </c>
      <c r="T3343" s="45">
        <v>1</v>
      </c>
      <c r="U3343" s="45">
        <v>19</v>
      </c>
      <c r="V3343" s="45">
        <v>554</v>
      </c>
      <c r="W3343" s="43" t="s">
        <v>11627</v>
      </c>
      <c r="X3343" s="43" t="s">
        <v>80</v>
      </c>
      <c r="Y3343" s="43" t="s">
        <v>66</v>
      </c>
      <c r="Z3343" s="43" t="s">
        <v>10995</v>
      </c>
      <c r="AA3343" s="43" t="s">
        <v>10856</v>
      </c>
      <c r="AB3343" s="46">
        <v>2</v>
      </c>
      <c r="AC3343" s="46">
        <v>3</v>
      </c>
      <c r="AD3343" s="47">
        <v>7.14</v>
      </c>
      <c r="AE3343" s="47">
        <v>7.6</v>
      </c>
      <c r="AF3343" s="12" t="str">
        <f t="shared" si="624"/>
        <v>643119</v>
      </c>
      <c r="AG3343" s="13" t="str">
        <f>VLOOKUP(D3343,[2]Reference!$Q:$U,4,FALSE)</f>
        <v>Fleet</v>
      </c>
      <c r="AH3343" s="13" t="str">
        <f>VLOOKUP(D3343,[2]Reference!$Q:$U,5,FALSE)</f>
        <v>LNER</v>
      </c>
      <c r="AI3343" s="14">
        <f t="shared" si="625"/>
        <v>2</v>
      </c>
      <c r="AJ3343" s="14">
        <f t="shared" si="626"/>
        <v>1.5</v>
      </c>
      <c r="AK3343" s="14">
        <f t="shared" si="627"/>
        <v>3.5</v>
      </c>
      <c r="AL3343" s="15">
        <f t="shared" si="628"/>
        <v>3.6399999999999997</v>
      </c>
      <c r="AM3343" s="14">
        <f t="shared" si="629"/>
        <v>329</v>
      </c>
      <c r="AN3343" s="16">
        <f t="shared" si="630"/>
        <v>45864</v>
      </c>
      <c r="AO3343" s="17">
        <f>VLOOKUP(B3343,[2]Reference!D:E,2,1)</f>
        <v>202605</v>
      </c>
      <c r="AP3343" s="12" t="str">
        <f t="shared" si="631"/>
        <v>7</v>
      </c>
      <c r="AQ3343" s="18">
        <f t="shared" si="632"/>
        <v>7.14</v>
      </c>
      <c r="AR3343" s="18">
        <f t="shared" si="633"/>
        <v>7.6</v>
      </c>
      <c r="AS3343" s="13" t="str">
        <f>VLOOKUP(D3343,[2]Reference!$Q:$U,3,FALSE)</f>
        <v>IC225</v>
      </c>
      <c r="AT3343" s="13" t="str">
        <f>VLOOKUP(D3343,[2]Reference!Q:V,6,FALSE)</f>
        <v>IC225</v>
      </c>
      <c r="AU3343" s="13" t="str">
        <f>VLOOKUP(D3343,[2]Reference!$Q:$U,2,FALSE)</f>
        <v>MK4 DVT</v>
      </c>
      <c r="AV3343" s="19">
        <f t="shared" si="634"/>
        <v>45870</v>
      </c>
      <c r="AW3343" s="12" t="str">
        <f>+VLOOKUP(X3343,[2]Reference!BN:BO,2,FALSE)</f>
        <v>Fleet</v>
      </c>
      <c r="AX3343" s="20" t="str">
        <f t="shared" si="635"/>
        <v>HB</v>
      </c>
      <c r="AY3343" s="20" t="str">
        <f>VLOOKUP(AX3343,[2]Reference!AH:AI,2,FALSE)</f>
        <v>LNER</v>
      </c>
      <c r="AZ3343" s="20" t="str">
        <f>VLOOKUP(D3343,[2]Reference!Q:V,6,FALSE)</f>
        <v>IC225</v>
      </c>
      <c r="BA3343" s="20" t="str">
        <f>VLOOKUP(D3343,[2]Reference!Q:V,3,FALSE)</f>
        <v>IC225</v>
      </c>
    </row>
    <row r="3344" spans="1:53" ht="13.5" x14ac:dyDescent="0.25">
      <c r="A3344" s="43" t="s">
        <v>11628</v>
      </c>
      <c r="B3344" s="44">
        <v>45863</v>
      </c>
      <c r="C3344" s="43" t="s">
        <v>54</v>
      </c>
      <c r="D3344" s="43" t="s">
        <v>55</v>
      </c>
      <c r="E3344" s="43" t="s">
        <v>56</v>
      </c>
      <c r="F3344" s="43" t="s">
        <v>55</v>
      </c>
      <c r="G3344" s="43" t="s">
        <v>72</v>
      </c>
      <c r="H3344" s="43" t="s">
        <v>138</v>
      </c>
      <c r="I3344" s="43" t="s">
        <v>1498</v>
      </c>
      <c r="J3344" s="43" t="s">
        <v>1499</v>
      </c>
      <c r="K3344" s="43" t="s">
        <v>261</v>
      </c>
      <c r="L3344" s="43" t="s">
        <v>11629</v>
      </c>
      <c r="M3344" s="43" t="s">
        <v>3348</v>
      </c>
      <c r="N3344" s="45">
        <v>23</v>
      </c>
      <c r="O3344" s="45">
        <v>18</v>
      </c>
      <c r="P3344" s="45">
        <v>5</v>
      </c>
      <c r="Q3344" s="45">
        <v>0</v>
      </c>
      <c r="R3344" s="45">
        <v>0</v>
      </c>
      <c r="S3344" s="45">
        <v>0</v>
      </c>
      <c r="T3344" s="45">
        <v>0</v>
      </c>
      <c r="U3344" s="45">
        <v>2</v>
      </c>
      <c r="V3344" s="45">
        <v>23</v>
      </c>
      <c r="W3344" s="43" t="s">
        <v>11630</v>
      </c>
      <c r="X3344" s="43" t="s">
        <v>80</v>
      </c>
      <c r="Y3344" s="43" t="s">
        <v>66</v>
      </c>
      <c r="Z3344" s="43" t="s">
        <v>10995</v>
      </c>
      <c r="AA3344" s="43" t="s">
        <v>10856</v>
      </c>
      <c r="AB3344" s="46">
        <v>0</v>
      </c>
      <c r="AC3344" s="46">
        <v>0</v>
      </c>
      <c r="AD3344" s="47">
        <v>0.2</v>
      </c>
      <c r="AE3344" s="47">
        <v>0.2</v>
      </c>
      <c r="AF3344" s="12" t="str">
        <f t="shared" si="624"/>
        <v>643451</v>
      </c>
      <c r="AG3344" s="13" t="str">
        <f>VLOOKUP(D3344,[2]Reference!$Q:$U,4,FALSE)</f>
        <v>Fleet</v>
      </c>
      <c r="AH3344" s="13" t="str">
        <f>VLOOKUP(D3344,[2]Reference!$Q:$U,5,FALSE)</f>
        <v>LNER</v>
      </c>
      <c r="AI3344" s="14">
        <f t="shared" si="625"/>
        <v>0</v>
      </c>
      <c r="AJ3344" s="14">
        <f t="shared" si="626"/>
        <v>0</v>
      </c>
      <c r="AK3344" s="14">
        <f t="shared" si="627"/>
        <v>0</v>
      </c>
      <c r="AL3344" s="15">
        <f t="shared" si="628"/>
        <v>0.2</v>
      </c>
      <c r="AM3344" s="14">
        <f t="shared" si="629"/>
        <v>23</v>
      </c>
      <c r="AN3344" s="16">
        <f t="shared" si="630"/>
        <v>45864</v>
      </c>
      <c r="AO3344" s="17">
        <f>VLOOKUP(B3344,[2]Reference!D:E,2,1)</f>
        <v>202605</v>
      </c>
      <c r="AP3344" s="12" t="str">
        <f t="shared" si="631"/>
        <v>7</v>
      </c>
      <c r="AQ3344" s="18">
        <f t="shared" si="632"/>
        <v>0.2</v>
      </c>
      <c r="AR3344" s="18">
        <f t="shared" si="633"/>
        <v>0.2</v>
      </c>
      <c r="AS3344" s="13" t="str">
        <f>VLOOKUP(D3344,[2]Reference!$Q:$U,3,FALSE)</f>
        <v>Azuma</v>
      </c>
      <c r="AT3344" s="13" t="str">
        <f>VLOOKUP(D3344,[2]Reference!Q:V,6,FALSE)</f>
        <v>Azuma</v>
      </c>
      <c r="AU3344" s="13" t="str">
        <f>VLOOKUP(D3344,[2]Reference!$Q:$U,2,FALSE)</f>
        <v>Hitachi - Class 800</v>
      </c>
      <c r="AV3344" s="19">
        <f t="shared" si="634"/>
        <v>45870</v>
      </c>
      <c r="AW3344" s="12" t="str">
        <f>+VLOOKUP(X3344,[2]Reference!BN:BO,2,FALSE)</f>
        <v>Fleet</v>
      </c>
      <c r="AX3344" s="20" t="str">
        <f t="shared" si="635"/>
        <v>HB</v>
      </c>
      <c r="AY3344" s="20" t="str">
        <f>VLOOKUP(AX3344,[2]Reference!AH:AI,2,FALSE)</f>
        <v>LNER</v>
      </c>
      <c r="AZ3344" s="20" t="str">
        <f>VLOOKUP(D3344,[2]Reference!Q:V,6,FALSE)</f>
        <v>Azuma</v>
      </c>
      <c r="BA3344" s="20" t="str">
        <f>VLOOKUP(D3344,[2]Reference!Q:V,3,FALSE)</f>
        <v>Azuma</v>
      </c>
    </row>
    <row r="3345" spans="1:53" ht="13.5" x14ac:dyDescent="0.25">
      <c r="A3345" s="43" t="s">
        <v>11631</v>
      </c>
      <c r="B3345" s="44">
        <v>45863</v>
      </c>
      <c r="C3345" s="43" t="s">
        <v>54</v>
      </c>
      <c r="D3345" s="43" t="s">
        <v>92</v>
      </c>
      <c r="E3345" s="43" t="s">
        <v>93</v>
      </c>
      <c r="F3345" s="43" t="s">
        <v>92</v>
      </c>
      <c r="G3345" s="43" t="s">
        <v>129</v>
      </c>
      <c r="H3345" s="43" t="s">
        <v>198</v>
      </c>
      <c r="I3345" s="43" t="s">
        <v>11528</v>
      </c>
      <c r="J3345" s="43" t="s">
        <v>11529</v>
      </c>
      <c r="K3345" s="43" t="s">
        <v>130</v>
      </c>
      <c r="L3345" s="43" t="s">
        <v>11632</v>
      </c>
      <c r="M3345" s="43" t="s">
        <v>3348</v>
      </c>
      <c r="N3345" s="45">
        <v>8</v>
      </c>
      <c r="O3345" s="45">
        <v>8</v>
      </c>
      <c r="P3345" s="45">
        <v>0</v>
      </c>
      <c r="Q3345" s="45">
        <v>0</v>
      </c>
      <c r="R3345" s="45">
        <v>0</v>
      </c>
      <c r="S3345" s="45">
        <v>0</v>
      </c>
      <c r="T3345" s="45">
        <v>0</v>
      </c>
      <c r="U3345" s="45">
        <v>1</v>
      </c>
      <c r="V3345" s="45">
        <v>8</v>
      </c>
      <c r="W3345" s="43" t="s">
        <v>11633</v>
      </c>
      <c r="X3345" s="43" t="s">
        <v>119</v>
      </c>
      <c r="Y3345" s="43" t="s">
        <v>66</v>
      </c>
      <c r="Z3345" s="43" t="s">
        <v>10995</v>
      </c>
      <c r="AA3345" s="43" t="s">
        <v>10856</v>
      </c>
      <c r="AB3345" s="46">
        <v>0</v>
      </c>
      <c r="AC3345" s="46">
        <v>0</v>
      </c>
      <c r="AD3345" s="47">
        <v>0.09</v>
      </c>
      <c r="AE3345" s="47">
        <v>0.09</v>
      </c>
      <c r="AF3345" s="12" t="str">
        <f t="shared" si="624"/>
        <v>643765</v>
      </c>
      <c r="AG3345" s="13" t="str">
        <f>VLOOKUP(D3345,[2]Reference!$Q:$U,4,FALSE)</f>
        <v>Fleet</v>
      </c>
      <c r="AH3345" s="13" t="str">
        <f>VLOOKUP(D3345,[2]Reference!$Q:$U,5,FALSE)</f>
        <v>LNER</v>
      </c>
      <c r="AI3345" s="14">
        <f t="shared" si="625"/>
        <v>0</v>
      </c>
      <c r="AJ3345" s="14">
        <f t="shared" si="626"/>
        <v>0</v>
      </c>
      <c r="AK3345" s="14">
        <f t="shared" si="627"/>
        <v>0</v>
      </c>
      <c r="AL3345" s="15">
        <f t="shared" si="628"/>
        <v>0.09</v>
      </c>
      <c r="AM3345" s="14">
        <f t="shared" si="629"/>
        <v>8</v>
      </c>
      <c r="AN3345" s="16">
        <f t="shared" si="630"/>
        <v>45864</v>
      </c>
      <c r="AO3345" s="17">
        <f>VLOOKUP(B3345,[2]Reference!D:E,2,1)</f>
        <v>202605</v>
      </c>
      <c r="AP3345" s="12" t="str">
        <f t="shared" si="631"/>
        <v>7</v>
      </c>
      <c r="AQ3345" s="18">
        <f t="shared" si="632"/>
        <v>0.09</v>
      </c>
      <c r="AR3345" s="18">
        <f t="shared" si="633"/>
        <v>0.09</v>
      </c>
      <c r="AS3345" s="13" t="str">
        <f>VLOOKUP(D3345,[2]Reference!$Q:$U,3,FALSE)</f>
        <v>Azuma</v>
      </c>
      <c r="AT3345" s="13" t="str">
        <f>VLOOKUP(D3345,[2]Reference!Q:V,6,FALSE)</f>
        <v>Azuma</v>
      </c>
      <c r="AU3345" s="13" t="str">
        <f>VLOOKUP(D3345,[2]Reference!$Q:$U,2,FALSE)</f>
        <v>Hitachi - Class 801</v>
      </c>
      <c r="AV3345" s="19">
        <f t="shared" si="634"/>
        <v>45870</v>
      </c>
      <c r="AW3345" s="12" t="str">
        <f>+VLOOKUP(X3345,[2]Reference!BN:BO,2,FALSE)</f>
        <v>Depot</v>
      </c>
      <c r="AX3345" s="20" t="str">
        <f t="shared" si="635"/>
        <v>HB</v>
      </c>
      <c r="AY3345" s="20" t="str">
        <f>VLOOKUP(AX3345,[2]Reference!AH:AI,2,FALSE)</f>
        <v>LNER</v>
      </c>
      <c r="AZ3345" s="20" t="str">
        <f>VLOOKUP(D3345,[2]Reference!Q:V,6,FALSE)</f>
        <v>Azuma</v>
      </c>
      <c r="BA3345" s="20" t="str">
        <f>VLOOKUP(D3345,[2]Reference!Q:V,3,FALSE)</f>
        <v>Azuma</v>
      </c>
    </row>
    <row r="3346" spans="1:53" ht="13.5" x14ac:dyDescent="0.25">
      <c r="A3346" s="43" t="s">
        <v>11634</v>
      </c>
      <c r="B3346" s="44">
        <v>45863</v>
      </c>
      <c r="C3346" s="43" t="s">
        <v>54</v>
      </c>
      <c r="D3346" s="43" t="s">
        <v>55</v>
      </c>
      <c r="E3346" s="43" t="s">
        <v>56</v>
      </c>
      <c r="F3346" s="43" t="s">
        <v>55</v>
      </c>
      <c r="G3346" s="43" t="s">
        <v>231</v>
      </c>
      <c r="H3346" s="43" t="s">
        <v>84</v>
      </c>
      <c r="I3346" s="43" t="s">
        <v>251</v>
      </c>
      <c r="J3346" s="43" t="s">
        <v>252</v>
      </c>
      <c r="K3346" s="43" t="s">
        <v>1113</v>
      </c>
      <c r="L3346" s="43" t="s">
        <v>5411</v>
      </c>
      <c r="M3346" s="43" t="s">
        <v>459</v>
      </c>
      <c r="N3346" s="45">
        <v>10</v>
      </c>
      <c r="O3346" s="45">
        <v>2</v>
      </c>
      <c r="P3346" s="45">
        <v>8</v>
      </c>
      <c r="Q3346" s="45">
        <v>0</v>
      </c>
      <c r="R3346" s="45">
        <v>0</v>
      </c>
      <c r="S3346" s="45">
        <v>0</v>
      </c>
      <c r="T3346" s="45">
        <v>0</v>
      </c>
      <c r="U3346" s="45">
        <v>1</v>
      </c>
      <c r="V3346" s="45">
        <v>10</v>
      </c>
      <c r="W3346" s="43" t="s">
        <v>11635</v>
      </c>
      <c r="X3346" s="43" t="s">
        <v>80</v>
      </c>
      <c r="Y3346" s="43" t="s">
        <v>66</v>
      </c>
      <c r="Z3346" s="43" t="s">
        <v>10995</v>
      </c>
      <c r="AA3346" s="43" t="s">
        <v>10856</v>
      </c>
      <c r="AB3346" s="46">
        <v>0</v>
      </c>
      <c r="AC3346" s="46">
        <v>0</v>
      </c>
      <c r="AD3346" s="47">
        <v>0</v>
      </c>
      <c r="AE3346" s="47">
        <v>0.42</v>
      </c>
      <c r="AF3346" s="12" t="str">
        <f t="shared" si="624"/>
        <v>643892</v>
      </c>
      <c r="AG3346" s="13" t="str">
        <f>VLOOKUP(D3346,[2]Reference!$Q:$U,4,FALSE)</f>
        <v>Fleet</v>
      </c>
      <c r="AH3346" s="13" t="str">
        <f>VLOOKUP(D3346,[2]Reference!$Q:$U,5,FALSE)</f>
        <v>LNER</v>
      </c>
      <c r="AI3346" s="14">
        <f t="shared" si="625"/>
        <v>0</v>
      </c>
      <c r="AJ3346" s="14">
        <f t="shared" si="626"/>
        <v>0</v>
      </c>
      <c r="AK3346" s="14">
        <f t="shared" si="627"/>
        <v>0</v>
      </c>
      <c r="AL3346" s="15">
        <f t="shared" si="628"/>
        <v>0</v>
      </c>
      <c r="AM3346" s="14">
        <f t="shared" si="629"/>
        <v>10</v>
      </c>
      <c r="AN3346" s="16">
        <f t="shared" si="630"/>
        <v>45864</v>
      </c>
      <c r="AO3346" s="17">
        <f>VLOOKUP(B3346,[2]Reference!D:E,2,1)</f>
        <v>202605</v>
      </c>
      <c r="AP3346" s="12" t="str">
        <f t="shared" si="631"/>
        <v>7</v>
      </c>
      <c r="AQ3346" s="18">
        <f t="shared" si="632"/>
        <v>0</v>
      </c>
      <c r="AR3346" s="18">
        <f t="shared" si="633"/>
        <v>0.42</v>
      </c>
      <c r="AS3346" s="13" t="str">
        <f>VLOOKUP(D3346,[2]Reference!$Q:$U,3,FALSE)</f>
        <v>Azuma</v>
      </c>
      <c r="AT3346" s="13" t="str">
        <f>VLOOKUP(D3346,[2]Reference!Q:V,6,FALSE)</f>
        <v>Azuma</v>
      </c>
      <c r="AU3346" s="13" t="str">
        <f>VLOOKUP(D3346,[2]Reference!$Q:$U,2,FALSE)</f>
        <v>Hitachi - Class 800</v>
      </c>
      <c r="AV3346" s="19">
        <f t="shared" si="634"/>
        <v>45870</v>
      </c>
      <c r="AW3346" s="12" t="str">
        <f>+VLOOKUP(X3346,[2]Reference!BN:BO,2,FALSE)</f>
        <v>Fleet</v>
      </c>
      <c r="AX3346" s="20" t="str">
        <f t="shared" si="635"/>
        <v>HB</v>
      </c>
      <c r="AY3346" s="20" t="str">
        <f>VLOOKUP(AX3346,[2]Reference!AH:AI,2,FALSE)</f>
        <v>LNER</v>
      </c>
      <c r="AZ3346" s="20" t="str">
        <f>VLOOKUP(D3346,[2]Reference!Q:V,6,FALSE)</f>
        <v>Azuma</v>
      </c>
      <c r="BA3346" s="20" t="str">
        <f>VLOOKUP(D3346,[2]Reference!Q:V,3,FALSE)</f>
        <v>Azuma</v>
      </c>
    </row>
    <row r="3347" spans="1:53" ht="13.5" x14ac:dyDescent="0.25">
      <c r="A3347" s="43" t="s">
        <v>11636</v>
      </c>
      <c r="B3347" s="44">
        <v>45863</v>
      </c>
      <c r="C3347" s="43" t="s">
        <v>54</v>
      </c>
      <c r="D3347" s="43" t="s">
        <v>92</v>
      </c>
      <c r="E3347" s="43" t="s">
        <v>93</v>
      </c>
      <c r="F3347" s="43" t="s">
        <v>92</v>
      </c>
      <c r="G3347" s="43" t="s">
        <v>146</v>
      </c>
      <c r="H3347" s="43" t="s">
        <v>138</v>
      </c>
      <c r="I3347" s="43" t="s">
        <v>139</v>
      </c>
      <c r="J3347" s="43" t="s">
        <v>140</v>
      </c>
      <c r="K3347" s="43" t="s">
        <v>201</v>
      </c>
      <c r="L3347" s="43" t="s">
        <v>9649</v>
      </c>
      <c r="M3347" s="43" t="s">
        <v>151</v>
      </c>
      <c r="N3347" s="45">
        <v>52</v>
      </c>
      <c r="O3347" s="45">
        <v>12</v>
      </c>
      <c r="P3347" s="45">
        <v>40</v>
      </c>
      <c r="Q3347" s="45">
        <v>0</v>
      </c>
      <c r="R3347" s="45">
        <v>0</v>
      </c>
      <c r="S3347" s="45">
        <v>0</v>
      </c>
      <c r="T3347" s="45">
        <v>0</v>
      </c>
      <c r="U3347" s="45">
        <v>3</v>
      </c>
      <c r="V3347" s="45">
        <v>52</v>
      </c>
      <c r="W3347" s="43" t="s">
        <v>11637</v>
      </c>
      <c r="X3347" s="43" t="s">
        <v>80</v>
      </c>
      <c r="Y3347" s="43" t="s">
        <v>66</v>
      </c>
      <c r="Z3347" s="43" t="s">
        <v>10995</v>
      </c>
      <c r="AA3347" s="43" t="s">
        <v>10856</v>
      </c>
      <c r="AB3347" s="46">
        <v>0</v>
      </c>
      <c r="AC3347" s="46">
        <v>0</v>
      </c>
      <c r="AD3347" s="47">
        <v>0</v>
      </c>
      <c r="AE3347" s="47">
        <v>2.1</v>
      </c>
      <c r="AF3347" s="12" t="str">
        <f t="shared" si="624"/>
        <v>644624</v>
      </c>
      <c r="AG3347" s="13" t="str">
        <f>VLOOKUP(D3347,[2]Reference!$Q:$U,4,FALSE)</f>
        <v>Fleet</v>
      </c>
      <c r="AH3347" s="13" t="str">
        <f>VLOOKUP(D3347,[2]Reference!$Q:$U,5,FALSE)</f>
        <v>LNER</v>
      </c>
      <c r="AI3347" s="14">
        <f t="shared" si="625"/>
        <v>0</v>
      </c>
      <c r="AJ3347" s="14">
        <f t="shared" si="626"/>
        <v>0</v>
      </c>
      <c r="AK3347" s="14">
        <f t="shared" si="627"/>
        <v>0</v>
      </c>
      <c r="AL3347" s="15">
        <f t="shared" si="628"/>
        <v>0</v>
      </c>
      <c r="AM3347" s="14">
        <f t="shared" si="629"/>
        <v>52</v>
      </c>
      <c r="AN3347" s="16">
        <f t="shared" si="630"/>
        <v>45864</v>
      </c>
      <c r="AO3347" s="17">
        <f>VLOOKUP(B3347,[2]Reference!D:E,2,1)</f>
        <v>202605</v>
      </c>
      <c r="AP3347" s="12" t="str">
        <f t="shared" si="631"/>
        <v>7</v>
      </c>
      <c r="AQ3347" s="18">
        <f t="shared" si="632"/>
        <v>0</v>
      </c>
      <c r="AR3347" s="18">
        <f t="shared" si="633"/>
        <v>2.1</v>
      </c>
      <c r="AS3347" s="13" t="str">
        <f>VLOOKUP(D3347,[2]Reference!$Q:$U,3,FALSE)</f>
        <v>Azuma</v>
      </c>
      <c r="AT3347" s="13" t="str">
        <f>VLOOKUP(D3347,[2]Reference!Q:V,6,FALSE)</f>
        <v>Azuma</v>
      </c>
      <c r="AU3347" s="13" t="str">
        <f>VLOOKUP(D3347,[2]Reference!$Q:$U,2,FALSE)</f>
        <v>Hitachi - Class 801</v>
      </c>
      <c r="AV3347" s="19">
        <f t="shared" si="634"/>
        <v>45870</v>
      </c>
      <c r="AW3347" s="12" t="str">
        <f>+VLOOKUP(X3347,[2]Reference!BN:BO,2,FALSE)</f>
        <v>Fleet</v>
      </c>
      <c r="AX3347" s="20" t="str">
        <f t="shared" si="635"/>
        <v>HB</v>
      </c>
      <c r="AY3347" s="20" t="str">
        <f>VLOOKUP(AX3347,[2]Reference!AH:AI,2,FALSE)</f>
        <v>LNER</v>
      </c>
      <c r="AZ3347" s="20" t="str">
        <f>VLOOKUP(D3347,[2]Reference!Q:V,6,FALSE)</f>
        <v>Azuma</v>
      </c>
      <c r="BA3347" s="20" t="str">
        <f>VLOOKUP(D3347,[2]Reference!Q:V,3,FALSE)</f>
        <v>Azuma</v>
      </c>
    </row>
    <row r="3348" spans="1:53" ht="13.5" x14ac:dyDescent="0.25">
      <c r="A3348" s="43" t="s">
        <v>11638</v>
      </c>
      <c r="B3348" s="44">
        <v>45864</v>
      </c>
      <c r="C3348" s="43" t="s">
        <v>54</v>
      </c>
      <c r="D3348" s="43" t="s">
        <v>55</v>
      </c>
      <c r="E3348" s="43" t="s">
        <v>56</v>
      </c>
      <c r="F3348" s="43" t="s">
        <v>55</v>
      </c>
      <c r="G3348" s="43" t="s">
        <v>72</v>
      </c>
      <c r="H3348" s="43" t="s">
        <v>198</v>
      </c>
      <c r="I3348" s="43" t="s">
        <v>209</v>
      </c>
      <c r="J3348" s="43" t="s">
        <v>210</v>
      </c>
      <c r="K3348" s="43" t="s">
        <v>1083</v>
      </c>
      <c r="L3348" s="43" t="s">
        <v>4815</v>
      </c>
      <c r="M3348" s="43" t="s">
        <v>1055</v>
      </c>
      <c r="N3348" s="45">
        <v>4</v>
      </c>
      <c r="O3348" s="45">
        <v>4</v>
      </c>
      <c r="P3348" s="45">
        <v>0</v>
      </c>
      <c r="Q3348" s="45">
        <v>0</v>
      </c>
      <c r="R3348" s="45">
        <v>1</v>
      </c>
      <c r="S3348" s="45">
        <v>1</v>
      </c>
      <c r="T3348" s="45">
        <v>0</v>
      </c>
      <c r="U3348" s="45">
        <v>2</v>
      </c>
      <c r="V3348" s="45">
        <v>64</v>
      </c>
      <c r="W3348" s="43" t="s">
        <v>11639</v>
      </c>
      <c r="X3348" s="43" t="s">
        <v>119</v>
      </c>
      <c r="Y3348" s="43" t="s">
        <v>66</v>
      </c>
      <c r="Z3348" s="43" t="s">
        <v>10995</v>
      </c>
      <c r="AA3348" s="43" t="s">
        <v>10856</v>
      </c>
      <c r="AB3348" s="46">
        <v>0</v>
      </c>
      <c r="AC3348" s="46">
        <v>2</v>
      </c>
      <c r="AD3348" s="47">
        <v>2</v>
      </c>
      <c r="AE3348" s="47">
        <v>2</v>
      </c>
      <c r="AF3348" s="12" t="str">
        <f t="shared" si="624"/>
        <v>645803</v>
      </c>
      <c r="AG3348" s="13" t="str">
        <f>VLOOKUP(D3348,[2]Reference!$Q:$U,4,FALSE)</f>
        <v>Fleet</v>
      </c>
      <c r="AH3348" s="13" t="str">
        <f>VLOOKUP(D3348,[2]Reference!$Q:$U,5,FALSE)</f>
        <v>LNER</v>
      </c>
      <c r="AI3348" s="14">
        <f t="shared" si="625"/>
        <v>0</v>
      </c>
      <c r="AJ3348" s="14">
        <f t="shared" si="626"/>
        <v>1</v>
      </c>
      <c r="AK3348" s="14">
        <f t="shared" si="627"/>
        <v>1</v>
      </c>
      <c r="AL3348" s="15">
        <f t="shared" si="628"/>
        <v>1</v>
      </c>
      <c r="AM3348" s="14">
        <f t="shared" si="629"/>
        <v>4</v>
      </c>
      <c r="AN3348" s="16">
        <f t="shared" si="630"/>
        <v>45864</v>
      </c>
      <c r="AO3348" s="17">
        <f>VLOOKUP(B3348,[2]Reference!D:E,2,1)</f>
        <v>202605</v>
      </c>
      <c r="AP3348" s="12" t="str">
        <f t="shared" si="631"/>
        <v>7</v>
      </c>
      <c r="AQ3348" s="18">
        <f t="shared" si="632"/>
        <v>2</v>
      </c>
      <c r="AR3348" s="18">
        <f t="shared" si="633"/>
        <v>2</v>
      </c>
      <c r="AS3348" s="13" t="str">
        <f>VLOOKUP(D3348,[2]Reference!$Q:$U,3,FALSE)</f>
        <v>Azuma</v>
      </c>
      <c r="AT3348" s="13" t="str">
        <f>VLOOKUP(D3348,[2]Reference!Q:V,6,FALSE)</f>
        <v>Azuma</v>
      </c>
      <c r="AU3348" s="13" t="str">
        <f>VLOOKUP(D3348,[2]Reference!$Q:$U,2,FALSE)</f>
        <v>Hitachi - Class 800</v>
      </c>
      <c r="AV3348" s="19">
        <f t="shared" si="634"/>
        <v>45871</v>
      </c>
      <c r="AW3348" s="12" t="str">
        <f>+VLOOKUP(X3348,[2]Reference!BN:BO,2,FALSE)</f>
        <v>Depot</v>
      </c>
      <c r="AX3348" s="20" t="str">
        <f t="shared" si="635"/>
        <v>HB</v>
      </c>
      <c r="AY3348" s="20" t="str">
        <f>VLOOKUP(AX3348,[2]Reference!AH:AI,2,FALSE)</f>
        <v>LNER</v>
      </c>
      <c r="AZ3348" s="20" t="str">
        <f>VLOOKUP(D3348,[2]Reference!Q:V,6,FALSE)</f>
        <v>Azuma</v>
      </c>
      <c r="BA3348" s="20" t="str">
        <f>VLOOKUP(D3348,[2]Reference!Q:V,3,FALSE)</f>
        <v>Azuma</v>
      </c>
    </row>
    <row r="3349" spans="1:53" ht="13.5" x14ac:dyDescent="0.25">
      <c r="A3349" s="43" t="s">
        <v>11640</v>
      </c>
      <c r="B3349" s="44">
        <v>45864</v>
      </c>
      <c r="C3349" s="43" t="s">
        <v>54</v>
      </c>
      <c r="D3349" s="43" t="s">
        <v>55</v>
      </c>
      <c r="E3349" s="43" t="s">
        <v>56</v>
      </c>
      <c r="F3349" s="43" t="s">
        <v>55</v>
      </c>
      <c r="G3349" s="43" t="s">
        <v>129</v>
      </c>
      <c r="H3349" s="43" t="s">
        <v>327</v>
      </c>
      <c r="I3349" s="43" t="s">
        <v>328</v>
      </c>
      <c r="J3349" s="43" t="s">
        <v>329</v>
      </c>
      <c r="K3349" s="43" t="s">
        <v>969</v>
      </c>
      <c r="L3349" s="43" t="s">
        <v>11641</v>
      </c>
      <c r="M3349" s="43" t="s">
        <v>440</v>
      </c>
      <c r="N3349" s="45">
        <v>24</v>
      </c>
      <c r="O3349" s="45">
        <v>9</v>
      </c>
      <c r="P3349" s="45">
        <v>15</v>
      </c>
      <c r="Q3349" s="45">
        <v>0</v>
      </c>
      <c r="R3349" s="45">
        <v>0</v>
      </c>
      <c r="S3349" s="45">
        <v>0</v>
      </c>
      <c r="T3349" s="45">
        <v>0</v>
      </c>
      <c r="U3349" s="45">
        <v>3</v>
      </c>
      <c r="V3349" s="45">
        <v>24</v>
      </c>
      <c r="W3349" s="43" t="s">
        <v>11642</v>
      </c>
      <c r="X3349" s="43" t="s">
        <v>80</v>
      </c>
      <c r="Y3349" s="43" t="s">
        <v>66</v>
      </c>
      <c r="Z3349" s="43" t="s">
        <v>10995</v>
      </c>
      <c r="AA3349" s="43" t="s">
        <v>10856</v>
      </c>
      <c r="AB3349" s="46">
        <v>0</v>
      </c>
      <c r="AC3349" s="46">
        <v>0</v>
      </c>
      <c r="AD3349" s="47">
        <v>0</v>
      </c>
      <c r="AE3349" s="47">
        <v>0.92</v>
      </c>
      <c r="AF3349" s="12" t="str">
        <f t="shared" si="624"/>
        <v>646001</v>
      </c>
      <c r="AG3349" s="13" t="str">
        <f>VLOOKUP(D3349,[2]Reference!$Q:$U,4,FALSE)</f>
        <v>Fleet</v>
      </c>
      <c r="AH3349" s="13" t="str">
        <f>VLOOKUP(D3349,[2]Reference!$Q:$U,5,FALSE)</f>
        <v>LNER</v>
      </c>
      <c r="AI3349" s="14">
        <f t="shared" si="625"/>
        <v>0</v>
      </c>
      <c r="AJ3349" s="14">
        <f t="shared" si="626"/>
        <v>0</v>
      </c>
      <c r="AK3349" s="14">
        <f t="shared" si="627"/>
        <v>0</v>
      </c>
      <c r="AL3349" s="15">
        <f t="shared" si="628"/>
        <v>0</v>
      </c>
      <c r="AM3349" s="14">
        <f t="shared" si="629"/>
        <v>24</v>
      </c>
      <c r="AN3349" s="16">
        <f t="shared" si="630"/>
        <v>45864</v>
      </c>
      <c r="AO3349" s="17">
        <f>VLOOKUP(B3349,[2]Reference!D:E,2,1)</f>
        <v>202605</v>
      </c>
      <c r="AP3349" s="12" t="str">
        <f t="shared" si="631"/>
        <v>7</v>
      </c>
      <c r="AQ3349" s="18">
        <f t="shared" si="632"/>
        <v>0</v>
      </c>
      <c r="AR3349" s="18">
        <f t="shared" si="633"/>
        <v>0.92</v>
      </c>
      <c r="AS3349" s="13" t="str">
        <f>VLOOKUP(D3349,[2]Reference!$Q:$U,3,FALSE)</f>
        <v>Azuma</v>
      </c>
      <c r="AT3349" s="13" t="str">
        <f>VLOOKUP(D3349,[2]Reference!Q:V,6,FALSE)</f>
        <v>Azuma</v>
      </c>
      <c r="AU3349" s="13" t="str">
        <f>VLOOKUP(D3349,[2]Reference!$Q:$U,2,FALSE)</f>
        <v>Hitachi - Class 800</v>
      </c>
      <c r="AV3349" s="19">
        <f t="shared" si="634"/>
        <v>45871</v>
      </c>
      <c r="AW3349" s="12" t="str">
        <f>+VLOOKUP(X3349,[2]Reference!BN:BO,2,FALSE)</f>
        <v>Fleet</v>
      </c>
      <c r="AX3349" s="20" t="str">
        <f t="shared" si="635"/>
        <v>HB</v>
      </c>
      <c r="AY3349" s="20" t="str">
        <f>VLOOKUP(AX3349,[2]Reference!AH:AI,2,FALSE)</f>
        <v>LNER</v>
      </c>
      <c r="AZ3349" s="20" t="str">
        <f>VLOOKUP(D3349,[2]Reference!Q:V,6,FALSE)</f>
        <v>Azuma</v>
      </c>
      <c r="BA3349" s="20" t="str">
        <f>VLOOKUP(D3349,[2]Reference!Q:V,3,FALSE)</f>
        <v>Azuma</v>
      </c>
    </row>
    <row r="3350" spans="1:53" ht="13.5" x14ac:dyDescent="0.25">
      <c r="A3350" s="43" t="s">
        <v>11643</v>
      </c>
      <c r="B3350" s="44">
        <v>45864</v>
      </c>
      <c r="C3350" s="43" t="s">
        <v>54</v>
      </c>
      <c r="D3350" s="43" t="s">
        <v>92</v>
      </c>
      <c r="E3350" s="43" t="s">
        <v>93</v>
      </c>
      <c r="F3350" s="43" t="s">
        <v>92</v>
      </c>
      <c r="G3350" s="43" t="s">
        <v>154</v>
      </c>
      <c r="H3350" s="43" t="s">
        <v>198</v>
      </c>
      <c r="I3350" s="43" t="s">
        <v>11528</v>
      </c>
      <c r="J3350" s="43" t="s">
        <v>11529</v>
      </c>
      <c r="K3350" s="43" t="s">
        <v>155</v>
      </c>
      <c r="L3350" s="43" t="s">
        <v>11644</v>
      </c>
      <c r="M3350" s="43" t="s">
        <v>5979</v>
      </c>
      <c r="N3350" s="45">
        <v>22</v>
      </c>
      <c r="O3350" s="45">
        <v>9</v>
      </c>
      <c r="P3350" s="45">
        <v>13</v>
      </c>
      <c r="Q3350" s="45">
        <v>0</v>
      </c>
      <c r="R3350" s="45">
        <v>0</v>
      </c>
      <c r="S3350" s="45">
        <v>0</v>
      </c>
      <c r="T3350" s="45">
        <v>0</v>
      </c>
      <c r="U3350" s="45">
        <v>2</v>
      </c>
      <c r="V3350" s="45">
        <v>22</v>
      </c>
      <c r="W3350" s="43" t="s">
        <v>11645</v>
      </c>
      <c r="X3350" s="43" t="s">
        <v>119</v>
      </c>
      <c r="Y3350" s="43" t="s">
        <v>66</v>
      </c>
      <c r="Z3350" s="43" t="s">
        <v>10995</v>
      </c>
      <c r="AA3350" s="43" t="s">
        <v>10856</v>
      </c>
      <c r="AB3350" s="46">
        <v>0</v>
      </c>
      <c r="AC3350" s="46">
        <v>0</v>
      </c>
      <c r="AD3350" s="47">
        <v>0</v>
      </c>
      <c r="AE3350" s="47">
        <v>0</v>
      </c>
      <c r="AF3350" s="12" t="str">
        <f t="shared" si="624"/>
        <v>646020</v>
      </c>
      <c r="AG3350" s="13" t="str">
        <f>VLOOKUP(D3350,[2]Reference!$Q:$U,4,FALSE)</f>
        <v>Fleet</v>
      </c>
      <c r="AH3350" s="13" t="str">
        <f>VLOOKUP(D3350,[2]Reference!$Q:$U,5,FALSE)</f>
        <v>LNER</v>
      </c>
      <c r="AI3350" s="14">
        <f t="shared" si="625"/>
        <v>0</v>
      </c>
      <c r="AJ3350" s="14">
        <f t="shared" si="626"/>
        <v>0</v>
      </c>
      <c r="AK3350" s="14">
        <f t="shared" si="627"/>
        <v>0</v>
      </c>
      <c r="AL3350" s="15">
        <f t="shared" si="628"/>
        <v>0</v>
      </c>
      <c r="AM3350" s="14">
        <f t="shared" si="629"/>
        <v>22</v>
      </c>
      <c r="AN3350" s="16">
        <f t="shared" si="630"/>
        <v>45864</v>
      </c>
      <c r="AO3350" s="17">
        <f>VLOOKUP(B3350,[2]Reference!D:E,2,1)</f>
        <v>202605</v>
      </c>
      <c r="AP3350" s="12" t="str">
        <f t="shared" si="631"/>
        <v>7</v>
      </c>
      <c r="AQ3350" s="18">
        <f t="shared" si="632"/>
        <v>0</v>
      </c>
      <c r="AR3350" s="18">
        <f t="shared" si="633"/>
        <v>0</v>
      </c>
      <c r="AS3350" s="13" t="str">
        <f>VLOOKUP(D3350,[2]Reference!$Q:$U,3,FALSE)</f>
        <v>Azuma</v>
      </c>
      <c r="AT3350" s="13" t="str">
        <f>VLOOKUP(D3350,[2]Reference!Q:V,6,FALSE)</f>
        <v>Azuma</v>
      </c>
      <c r="AU3350" s="13" t="str">
        <f>VLOOKUP(D3350,[2]Reference!$Q:$U,2,FALSE)</f>
        <v>Hitachi - Class 801</v>
      </c>
      <c r="AV3350" s="19">
        <f t="shared" si="634"/>
        <v>45871</v>
      </c>
      <c r="AW3350" s="12" t="str">
        <f>+VLOOKUP(X3350,[2]Reference!BN:BO,2,FALSE)</f>
        <v>Depot</v>
      </c>
      <c r="AX3350" s="20" t="str">
        <f t="shared" si="635"/>
        <v>HB</v>
      </c>
      <c r="AY3350" s="20" t="str">
        <f>VLOOKUP(AX3350,[2]Reference!AH:AI,2,FALSE)</f>
        <v>LNER</v>
      </c>
      <c r="AZ3350" s="20" t="str">
        <f>VLOOKUP(D3350,[2]Reference!Q:V,6,FALSE)</f>
        <v>Azuma</v>
      </c>
      <c r="BA3350" s="20" t="str">
        <f>VLOOKUP(D3350,[2]Reference!Q:V,3,FALSE)</f>
        <v>Azuma</v>
      </c>
    </row>
    <row r="3351" spans="1:53" ht="13.5" x14ac:dyDescent="0.25">
      <c r="A3351" s="43" t="s">
        <v>11646</v>
      </c>
      <c r="B3351" s="44">
        <v>45864</v>
      </c>
      <c r="C3351" s="43" t="s">
        <v>54</v>
      </c>
      <c r="D3351" s="43" t="s">
        <v>283</v>
      </c>
      <c r="E3351" s="43" t="s">
        <v>284</v>
      </c>
      <c r="F3351" s="43" t="s">
        <v>283</v>
      </c>
      <c r="G3351" s="43" t="s">
        <v>72</v>
      </c>
      <c r="H3351" s="43" t="s">
        <v>112</v>
      </c>
      <c r="I3351" s="43" t="s">
        <v>285</v>
      </c>
      <c r="J3351" s="43" t="s">
        <v>286</v>
      </c>
      <c r="K3351" s="43" t="s">
        <v>261</v>
      </c>
      <c r="L3351" s="43" t="s">
        <v>11647</v>
      </c>
      <c r="M3351" s="43" t="s">
        <v>660</v>
      </c>
      <c r="N3351" s="45">
        <v>7</v>
      </c>
      <c r="O3351" s="45">
        <v>7</v>
      </c>
      <c r="P3351" s="45">
        <v>0</v>
      </c>
      <c r="Q3351" s="45">
        <v>0</v>
      </c>
      <c r="R3351" s="45">
        <v>0</v>
      </c>
      <c r="S3351" s="45">
        <v>0</v>
      </c>
      <c r="T3351" s="45">
        <v>0</v>
      </c>
      <c r="U3351" s="45">
        <v>1</v>
      </c>
      <c r="V3351" s="45">
        <v>7</v>
      </c>
      <c r="W3351" s="43" t="s">
        <v>11648</v>
      </c>
      <c r="X3351" s="43" t="s">
        <v>119</v>
      </c>
      <c r="Y3351" s="43" t="s">
        <v>66</v>
      </c>
      <c r="Z3351" s="43" t="s">
        <v>10995</v>
      </c>
      <c r="AA3351" s="43" t="s">
        <v>10856</v>
      </c>
      <c r="AB3351" s="46">
        <v>0</v>
      </c>
      <c r="AC3351" s="46">
        <v>0</v>
      </c>
      <c r="AD3351" s="47">
        <v>0</v>
      </c>
      <c r="AE3351" s="47">
        <v>0</v>
      </c>
      <c r="AF3351" s="12" t="str">
        <f t="shared" si="624"/>
        <v>646103</v>
      </c>
      <c r="AG3351" s="13" t="str">
        <f>VLOOKUP(D3351,[2]Reference!$Q:$U,4,FALSE)</f>
        <v>Fleet</v>
      </c>
      <c r="AH3351" s="13" t="str">
        <f>VLOOKUP(D3351,[2]Reference!$Q:$U,5,FALSE)</f>
        <v>LNER</v>
      </c>
      <c r="AI3351" s="14">
        <f t="shared" si="625"/>
        <v>0</v>
      </c>
      <c r="AJ3351" s="14">
        <f t="shared" si="626"/>
        <v>0</v>
      </c>
      <c r="AK3351" s="14">
        <f t="shared" si="627"/>
        <v>0</v>
      </c>
      <c r="AL3351" s="15">
        <f t="shared" si="628"/>
        <v>0</v>
      </c>
      <c r="AM3351" s="14">
        <f t="shared" si="629"/>
        <v>7</v>
      </c>
      <c r="AN3351" s="16">
        <f t="shared" si="630"/>
        <v>45864</v>
      </c>
      <c r="AO3351" s="17">
        <f>VLOOKUP(B3351,[2]Reference!D:E,2,1)</f>
        <v>202605</v>
      </c>
      <c r="AP3351" s="12" t="str">
        <f t="shared" si="631"/>
        <v>7</v>
      </c>
      <c r="AQ3351" s="18">
        <f t="shared" si="632"/>
        <v>0</v>
      </c>
      <c r="AR3351" s="18">
        <f t="shared" si="633"/>
        <v>0</v>
      </c>
      <c r="AS3351" s="13" t="str">
        <f>VLOOKUP(D3351,[2]Reference!$Q:$U,3,FALSE)</f>
        <v>Azuma</v>
      </c>
      <c r="AT3351" s="13" t="str">
        <f>VLOOKUP(D3351,[2]Reference!Q:V,6,FALSE)</f>
        <v>Depot</v>
      </c>
      <c r="AU3351" s="13" t="str">
        <f>VLOOKUP(D3351,[2]Reference!$Q:$U,2,FALSE)</f>
        <v>Hitachi - Doncaster Carr</v>
      </c>
      <c r="AV3351" s="19">
        <f t="shared" si="634"/>
        <v>45871</v>
      </c>
      <c r="AW3351" s="12" t="str">
        <f>+VLOOKUP(X3351,[2]Reference!BN:BO,2,FALSE)</f>
        <v>Depot</v>
      </c>
      <c r="AX3351" s="20" t="str">
        <f t="shared" si="635"/>
        <v>HB</v>
      </c>
      <c r="AY3351" s="20" t="str">
        <f>VLOOKUP(AX3351,[2]Reference!AH:AI,2,FALSE)</f>
        <v>LNER</v>
      </c>
      <c r="AZ3351" s="20" t="str">
        <f>VLOOKUP(D3351,[2]Reference!Q:V,6,FALSE)</f>
        <v>Depot</v>
      </c>
      <c r="BA3351" s="20" t="str">
        <f>VLOOKUP(D3351,[2]Reference!Q:V,3,FALSE)</f>
        <v>Azuma</v>
      </c>
    </row>
    <row r="3352" spans="1:53" ht="13.5" x14ac:dyDescent="0.25">
      <c r="A3352" s="43" t="s">
        <v>11649</v>
      </c>
      <c r="B3352" s="44">
        <v>45865</v>
      </c>
      <c r="C3352" s="43" t="s">
        <v>54</v>
      </c>
      <c r="D3352" s="43" t="s">
        <v>92</v>
      </c>
      <c r="E3352" s="43" t="s">
        <v>93</v>
      </c>
      <c r="F3352" s="43" t="s">
        <v>92</v>
      </c>
      <c r="G3352" s="43" t="s">
        <v>72</v>
      </c>
      <c r="H3352" s="43" t="s">
        <v>73</v>
      </c>
      <c r="I3352" s="43" t="s">
        <v>1641</v>
      </c>
      <c r="J3352" s="43" t="s">
        <v>1642</v>
      </c>
      <c r="K3352" s="43" t="s">
        <v>163</v>
      </c>
      <c r="L3352" s="43" t="s">
        <v>11650</v>
      </c>
      <c r="M3352" s="43" t="s">
        <v>2383</v>
      </c>
      <c r="N3352" s="45">
        <v>24</v>
      </c>
      <c r="O3352" s="45">
        <v>7</v>
      </c>
      <c r="P3352" s="45">
        <v>17</v>
      </c>
      <c r="Q3352" s="45">
        <v>0</v>
      </c>
      <c r="R3352" s="45">
        <v>0</v>
      </c>
      <c r="S3352" s="45">
        <v>0</v>
      </c>
      <c r="T3352" s="45">
        <v>0</v>
      </c>
      <c r="U3352" s="45">
        <v>3</v>
      </c>
      <c r="V3352" s="45">
        <v>24</v>
      </c>
      <c r="W3352" s="43" t="s">
        <v>11651</v>
      </c>
      <c r="X3352" s="43" t="s">
        <v>80</v>
      </c>
      <c r="Y3352" s="43" t="s">
        <v>66</v>
      </c>
      <c r="Z3352" s="43" t="s">
        <v>10868</v>
      </c>
      <c r="AA3352" s="43" t="s">
        <v>10856</v>
      </c>
      <c r="AB3352" s="46">
        <v>0</v>
      </c>
      <c r="AC3352" s="46">
        <v>0</v>
      </c>
      <c r="AD3352" s="47">
        <v>0</v>
      </c>
      <c r="AE3352" s="47">
        <v>0.75</v>
      </c>
      <c r="AF3352" s="12" t="str">
        <f t="shared" si="624"/>
        <v>648893</v>
      </c>
      <c r="AG3352" s="13" t="str">
        <f>VLOOKUP(D3352,[2]Reference!$Q:$U,4,FALSE)</f>
        <v>Fleet</v>
      </c>
      <c r="AH3352" s="13" t="str">
        <f>VLOOKUP(D3352,[2]Reference!$Q:$U,5,FALSE)</f>
        <v>LNER</v>
      </c>
      <c r="AI3352" s="14">
        <f t="shared" si="625"/>
        <v>0</v>
      </c>
      <c r="AJ3352" s="14">
        <f t="shared" si="626"/>
        <v>0</v>
      </c>
      <c r="AK3352" s="14">
        <f t="shared" si="627"/>
        <v>0</v>
      </c>
      <c r="AL3352" s="15">
        <f t="shared" si="628"/>
        <v>0</v>
      </c>
      <c r="AM3352" s="14">
        <f t="shared" si="629"/>
        <v>24</v>
      </c>
      <c r="AN3352" s="16">
        <f t="shared" si="630"/>
        <v>45871</v>
      </c>
      <c r="AO3352" s="17">
        <f>VLOOKUP(B3352,[2]Reference!D:E,2,1)</f>
        <v>202605</v>
      </c>
      <c r="AP3352" s="12" t="str">
        <f t="shared" si="631"/>
        <v>7</v>
      </c>
      <c r="AQ3352" s="18">
        <f t="shared" si="632"/>
        <v>0</v>
      </c>
      <c r="AR3352" s="18">
        <f t="shared" si="633"/>
        <v>0.75</v>
      </c>
      <c r="AS3352" s="13" t="str">
        <f>VLOOKUP(D3352,[2]Reference!$Q:$U,3,FALSE)</f>
        <v>Azuma</v>
      </c>
      <c r="AT3352" s="13" t="str">
        <f>VLOOKUP(D3352,[2]Reference!Q:V,6,FALSE)</f>
        <v>Azuma</v>
      </c>
      <c r="AU3352" s="13" t="str">
        <f>VLOOKUP(D3352,[2]Reference!$Q:$U,2,FALSE)</f>
        <v>Hitachi - Class 801</v>
      </c>
      <c r="AV3352" s="19">
        <f t="shared" si="634"/>
        <v>45872</v>
      </c>
      <c r="AW3352" s="12" t="str">
        <f>+VLOOKUP(X3352,[2]Reference!BN:BO,2,FALSE)</f>
        <v>Fleet</v>
      </c>
      <c r="AX3352" s="20" t="str">
        <f t="shared" si="635"/>
        <v>HB</v>
      </c>
      <c r="AY3352" s="20" t="str">
        <f>VLOOKUP(AX3352,[2]Reference!AH:AI,2,FALSE)</f>
        <v>LNER</v>
      </c>
      <c r="AZ3352" s="20" t="str">
        <f>VLOOKUP(D3352,[2]Reference!Q:V,6,FALSE)</f>
        <v>Azuma</v>
      </c>
      <c r="BA3352" s="20" t="str">
        <f>VLOOKUP(D3352,[2]Reference!Q:V,3,FALSE)</f>
        <v>Azuma</v>
      </c>
    </row>
    <row r="3353" spans="1:53" ht="13.5" x14ac:dyDescent="0.25">
      <c r="A3353" s="43" t="s">
        <v>11652</v>
      </c>
      <c r="B3353" s="44">
        <v>45865</v>
      </c>
      <c r="C3353" s="43" t="s">
        <v>54</v>
      </c>
      <c r="D3353" s="43" t="s">
        <v>92</v>
      </c>
      <c r="E3353" s="43" t="s">
        <v>93</v>
      </c>
      <c r="F3353" s="43" t="s">
        <v>92</v>
      </c>
      <c r="G3353" s="43" t="s">
        <v>154</v>
      </c>
      <c r="H3353" s="43" t="s">
        <v>198</v>
      </c>
      <c r="I3353" s="43" t="s">
        <v>11528</v>
      </c>
      <c r="J3353" s="43" t="s">
        <v>11529</v>
      </c>
      <c r="K3353" s="43" t="s">
        <v>1255</v>
      </c>
      <c r="L3353" s="43" t="s">
        <v>11653</v>
      </c>
      <c r="M3353" s="43" t="s">
        <v>440</v>
      </c>
      <c r="N3353" s="45">
        <v>3</v>
      </c>
      <c r="O3353" s="45">
        <v>3</v>
      </c>
      <c r="P3353" s="45">
        <v>0</v>
      </c>
      <c r="Q3353" s="45">
        <v>0</v>
      </c>
      <c r="R3353" s="45">
        <v>0</v>
      </c>
      <c r="S3353" s="45">
        <v>0</v>
      </c>
      <c r="T3353" s="45">
        <v>0</v>
      </c>
      <c r="U3353" s="45">
        <v>1</v>
      </c>
      <c r="V3353" s="45">
        <v>3</v>
      </c>
      <c r="W3353" s="43" t="s">
        <v>11564</v>
      </c>
      <c r="X3353" s="43" t="s">
        <v>119</v>
      </c>
      <c r="Y3353" s="43" t="s">
        <v>66</v>
      </c>
      <c r="Z3353" s="43" t="s">
        <v>10868</v>
      </c>
      <c r="AA3353" s="43" t="s">
        <v>10856</v>
      </c>
      <c r="AB3353" s="46">
        <v>0</v>
      </c>
      <c r="AC3353" s="46">
        <v>0</v>
      </c>
      <c r="AD3353" s="47">
        <v>0</v>
      </c>
      <c r="AE3353" s="47">
        <v>0</v>
      </c>
      <c r="AF3353" s="12" t="str">
        <f t="shared" si="624"/>
        <v>649079</v>
      </c>
      <c r="AG3353" s="13" t="str">
        <f>VLOOKUP(D3353,[2]Reference!$Q:$U,4,FALSE)</f>
        <v>Fleet</v>
      </c>
      <c r="AH3353" s="13" t="str">
        <f>VLOOKUP(D3353,[2]Reference!$Q:$U,5,FALSE)</f>
        <v>LNER</v>
      </c>
      <c r="AI3353" s="14">
        <f t="shared" si="625"/>
        <v>0</v>
      </c>
      <c r="AJ3353" s="14">
        <f t="shared" si="626"/>
        <v>0</v>
      </c>
      <c r="AK3353" s="14">
        <f t="shared" si="627"/>
        <v>0</v>
      </c>
      <c r="AL3353" s="15">
        <f t="shared" si="628"/>
        <v>0</v>
      </c>
      <c r="AM3353" s="14">
        <f t="shared" si="629"/>
        <v>3</v>
      </c>
      <c r="AN3353" s="16">
        <f t="shared" si="630"/>
        <v>45871</v>
      </c>
      <c r="AO3353" s="17">
        <f>VLOOKUP(B3353,[2]Reference!D:E,2,1)</f>
        <v>202605</v>
      </c>
      <c r="AP3353" s="12" t="str">
        <f t="shared" si="631"/>
        <v>7</v>
      </c>
      <c r="AQ3353" s="18">
        <f t="shared" si="632"/>
        <v>0</v>
      </c>
      <c r="AR3353" s="18">
        <f t="shared" si="633"/>
        <v>0</v>
      </c>
      <c r="AS3353" s="13" t="str">
        <f>VLOOKUP(D3353,[2]Reference!$Q:$U,3,FALSE)</f>
        <v>Azuma</v>
      </c>
      <c r="AT3353" s="13" t="str">
        <f>VLOOKUP(D3353,[2]Reference!Q:V,6,FALSE)</f>
        <v>Azuma</v>
      </c>
      <c r="AU3353" s="13" t="str">
        <f>VLOOKUP(D3353,[2]Reference!$Q:$U,2,FALSE)</f>
        <v>Hitachi - Class 801</v>
      </c>
      <c r="AV3353" s="19">
        <f t="shared" si="634"/>
        <v>45872</v>
      </c>
      <c r="AW3353" s="12" t="str">
        <f>+VLOOKUP(X3353,[2]Reference!BN:BO,2,FALSE)</f>
        <v>Depot</v>
      </c>
      <c r="AX3353" s="20" t="str">
        <f t="shared" si="635"/>
        <v>HB</v>
      </c>
      <c r="AY3353" s="20" t="str">
        <f>VLOOKUP(AX3353,[2]Reference!AH:AI,2,FALSE)</f>
        <v>LNER</v>
      </c>
      <c r="AZ3353" s="20" t="str">
        <f>VLOOKUP(D3353,[2]Reference!Q:V,6,FALSE)</f>
        <v>Azuma</v>
      </c>
      <c r="BA3353" s="20" t="str">
        <f>VLOOKUP(D3353,[2]Reference!Q:V,3,FALSE)</f>
        <v>Azuma</v>
      </c>
    </row>
    <row r="3354" spans="1:53" ht="13.5" x14ac:dyDescent="0.25">
      <c r="A3354" s="43" t="s">
        <v>11654</v>
      </c>
      <c r="B3354" s="44">
        <v>45866</v>
      </c>
      <c r="C3354" s="43" t="s">
        <v>54</v>
      </c>
      <c r="D3354" s="43" t="s">
        <v>55</v>
      </c>
      <c r="E3354" s="43" t="s">
        <v>56</v>
      </c>
      <c r="F3354" s="43" t="s">
        <v>55</v>
      </c>
      <c r="G3354" s="43" t="s">
        <v>231</v>
      </c>
      <c r="H3354" s="43" t="s">
        <v>84</v>
      </c>
      <c r="I3354" s="43" t="s">
        <v>251</v>
      </c>
      <c r="J3354" s="43" t="s">
        <v>252</v>
      </c>
      <c r="K3354" s="43" t="s">
        <v>919</v>
      </c>
      <c r="L3354" s="43" t="s">
        <v>3999</v>
      </c>
      <c r="M3354" s="43" t="s">
        <v>523</v>
      </c>
      <c r="N3354" s="45">
        <v>4</v>
      </c>
      <c r="O3354" s="45">
        <v>4</v>
      </c>
      <c r="P3354" s="45">
        <v>0</v>
      </c>
      <c r="Q3354" s="45">
        <v>0</v>
      </c>
      <c r="R3354" s="45">
        <v>0</v>
      </c>
      <c r="S3354" s="45">
        <v>0</v>
      </c>
      <c r="T3354" s="45">
        <v>0</v>
      </c>
      <c r="U3354" s="45">
        <v>1</v>
      </c>
      <c r="V3354" s="45">
        <v>4</v>
      </c>
      <c r="W3354" s="43" t="s">
        <v>11655</v>
      </c>
      <c r="X3354" s="43" t="s">
        <v>80</v>
      </c>
      <c r="Y3354" s="43" t="s">
        <v>66</v>
      </c>
      <c r="Z3354" s="43" t="s">
        <v>10868</v>
      </c>
      <c r="AA3354" s="43" t="s">
        <v>10856</v>
      </c>
      <c r="AB3354" s="46">
        <v>0</v>
      </c>
      <c r="AC3354" s="46">
        <v>0</v>
      </c>
      <c r="AD3354" s="47">
        <v>0</v>
      </c>
      <c r="AE3354" s="47">
        <v>0.19</v>
      </c>
      <c r="AF3354" s="12" t="str">
        <f t="shared" si="624"/>
        <v>649800</v>
      </c>
      <c r="AG3354" s="13" t="str">
        <f>VLOOKUP(D3354,[2]Reference!$Q:$U,4,FALSE)</f>
        <v>Fleet</v>
      </c>
      <c r="AH3354" s="13" t="str">
        <f>VLOOKUP(D3354,[2]Reference!$Q:$U,5,FALSE)</f>
        <v>LNER</v>
      </c>
      <c r="AI3354" s="14">
        <f t="shared" si="625"/>
        <v>0</v>
      </c>
      <c r="AJ3354" s="14">
        <f t="shared" si="626"/>
        <v>0</v>
      </c>
      <c r="AK3354" s="14">
        <f t="shared" si="627"/>
        <v>0</v>
      </c>
      <c r="AL3354" s="15">
        <f t="shared" si="628"/>
        <v>0</v>
      </c>
      <c r="AM3354" s="14">
        <f t="shared" si="629"/>
        <v>4</v>
      </c>
      <c r="AN3354" s="16">
        <f t="shared" si="630"/>
        <v>45871</v>
      </c>
      <c r="AO3354" s="17">
        <f>VLOOKUP(B3354,[2]Reference!D:E,2,1)</f>
        <v>202605</v>
      </c>
      <c r="AP3354" s="12" t="str">
        <f t="shared" si="631"/>
        <v>7</v>
      </c>
      <c r="AQ3354" s="18">
        <f t="shared" si="632"/>
        <v>0</v>
      </c>
      <c r="AR3354" s="18">
        <f t="shared" si="633"/>
        <v>0.19</v>
      </c>
      <c r="AS3354" s="13" t="str">
        <f>VLOOKUP(D3354,[2]Reference!$Q:$U,3,FALSE)</f>
        <v>Azuma</v>
      </c>
      <c r="AT3354" s="13" t="str">
        <f>VLOOKUP(D3354,[2]Reference!Q:V,6,FALSE)</f>
        <v>Azuma</v>
      </c>
      <c r="AU3354" s="13" t="str">
        <f>VLOOKUP(D3354,[2]Reference!$Q:$U,2,FALSE)</f>
        <v>Hitachi - Class 800</v>
      </c>
      <c r="AV3354" s="19">
        <f t="shared" si="634"/>
        <v>45873</v>
      </c>
      <c r="AW3354" s="12" t="str">
        <f>+VLOOKUP(X3354,[2]Reference!BN:BO,2,FALSE)</f>
        <v>Fleet</v>
      </c>
      <c r="AX3354" s="20" t="str">
        <f t="shared" si="635"/>
        <v>HB</v>
      </c>
      <c r="AY3354" s="20" t="str">
        <f>VLOOKUP(AX3354,[2]Reference!AH:AI,2,FALSE)</f>
        <v>LNER</v>
      </c>
      <c r="AZ3354" s="20" t="str">
        <f>VLOOKUP(D3354,[2]Reference!Q:V,6,FALSE)</f>
        <v>Azuma</v>
      </c>
      <c r="BA3354" s="20" t="str">
        <f>VLOOKUP(D3354,[2]Reference!Q:V,3,FALSE)</f>
        <v>Azuma</v>
      </c>
    </row>
    <row r="3355" spans="1:53" ht="13.5" x14ac:dyDescent="0.25">
      <c r="A3355" s="43" t="s">
        <v>11656</v>
      </c>
      <c r="B3355" s="44">
        <v>45866</v>
      </c>
      <c r="C3355" s="43" t="s">
        <v>54</v>
      </c>
      <c r="D3355" s="43" t="s">
        <v>92</v>
      </c>
      <c r="E3355" s="43" t="s">
        <v>93</v>
      </c>
      <c r="F3355" s="43" t="s">
        <v>92</v>
      </c>
      <c r="G3355" s="43" t="s">
        <v>129</v>
      </c>
      <c r="H3355" s="43" t="s">
        <v>327</v>
      </c>
      <c r="I3355" s="43" t="s">
        <v>328</v>
      </c>
      <c r="J3355" s="43" t="s">
        <v>329</v>
      </c>
      <c r="K3355" s="43" t="s">
        <v>932</v>
      </c>
      <c r="L3355" s="43" t="s">
        <v>11657</v>
      </c>
      <c r="M3355" s="43" t="s">
        <v>2303</v>
      </c>
      <c r="N3355" s="45">
        <v>23</v>
      </c>
      <c r="O3355" s="45">
        <v>10</v>
      </c>
      <c r="P3355" s="45">
        <v>13</v>
      </c>
      <c r="Q3355" s="45">
        <v>0</v>
      </c>
      <c r="R3355" s="45">
        <v>0</v>
      </c>
      <c r="S3355" s="45">
        <v>0</v>
      </c>
      <c r="T3355" s="45">
        <v>0</v>
      </c>
      <c r="U3355" s="45">
        <v>1</v>
      </c>
      <c r="V3355" s="45">
        <v>23</v>
      </c>
      <c r="W3355" s="43" t="s">
        <v>11658</v>
      </c>
      <c r="X3355" s="43" t="s">
        <v>80</v>
      </c>
      <c r="Y3355" s="43" t="s">
        <v>66</v>
      </c>
      <c r="Z3355" s="43" t="s">
        <v>10868</v>
      </c>
      <c r="AA3355" s="43" t="s">
        <v>10856</v>
      </c>
      <c r="AB3355" s="46">
        <v>0</v>
      </c>
      <c r="AC3355" s="46">
        <v>0</v>
      </c>
      <c r="AD3355" s="47">
        <v>0</v>
      </c>
      <c r="AE3355" s="47">
        <v>0</v>
      </c>
      <c r="AF3355" s="12" t="str">
        <f t="shared" si="624"/>
        <v>650670</v>
      </c>
      <c r="AG3355" s="13" t="str">
        <f>VLOOKUP(D3355,[2]Reference!$Q:$U,4,FALSE)</f>
        <v>Fleet</v>
      </c>
      <c r="AH3355" s="13" t="str">
        <f>VLOOKUP(D3355,[2]Reference!$Q:$U,5,FALSE)</f>
        <v>LNER</v>
      </c>
      <c r="AI3355" s="14">
        <f t="shared" si="625"/>
        <v>0</v>
      </c>
      <c r="AJ3355" s="14">
        <f t="shared" si="626"/>
        <v>0</v>
      </c>
      <c r="AK3355" s="14">
        <f t="shared" si="627"/>
        <v>0</v>
      </c>
      <c r="AL3355" s="15">
        <f t="shared" si="628"/>
        <v>0</v>
      </c>
      <c r="AM3355" s="14">
        <f t="shared" si="629"/>
        <v>23</v>
      </c>
      <c r="AN3355" s="16">
        <f t="shared" si="630"/>
        <v>45871</v>
      </c>
      <c r="AO3355" s="17">
        <f>VLOOKUP(B3355,[2]Reference!D:E,2,1)</f>
        <v>202605</v>
      </c>
      <c r="AP3355" s="12" t="str">
        <f t="shared" si="631"/>
        <v>7</v>
      </c>
      <c r="AQ3355" s="18">
        <f t="shared" si="632"/>
        <v>0</v>
      </c>
      <c r="AR3355" s="18">
        <f t="shared" si="633"/>
        <v>0</v>
      </c>
      <c r="AS3355" s="13" t="str">
        <f>VLOOKUP(D3355,[2]Reference!$Q:$U,3,FALSE)</f>
        <v>Azuma</v>
      </c>
      <c r="AT3355" s="13" t="str">
        <f>VLOOKUP(D3355,[2]Reference!Q:V,6,FALSE)</f>
        <v>Azuma</v>
      </c>
      <c r="AU3355" s="13" t="str">
        <f>VLOOKUP(D3355,[2]Reference!$Q:$U,2,FALSE)</f>
        <v>Hitachi - Class 801</v>
      </c>
      <c r="AV3355" s="19">
        <f t="shared" si="634"/>
        <v>45873</v>
      </c>
      <c r="AW3355" s="12" t="str">
        <f>+VLOOKUP(X3355,[2]Reference!BN:BO,2,FALSE)</f>
        <v>Fleet</v>
      </c>
      <c r="AX3355" s="20" t="str">
        <f t="shared" si="635"/>
        <v>HB</v>
      </c>
      <c r="AY3355" s="20" t="str">
        <f>VLOOKUP(AX3355,[2]Reference!AH:AI,2,FALSE)</f>
        <v>LNER</v>
      </c>
      <c r="AZ3355" s="20" t="str">
        <f>VLOOKUP(D3355,[2]Reference!Q:V,6,FALSE)</f>
        <v>Azuma</v>
      </c>
      <c r="BA3355" s="20" t="str">
        <f>VLOOKUP(D3355,[2]Reference!Q:V,3,FALSE)</f>
        <v>Azuma</v>
      </c>
    </row>
    <row r="3356" spans="1:53" ht="13.5" x14ac:dyDescent="0.25">
      <c r="A3356" s="43" t="s">
        <v>11659</v>
      </c>
      <c r="B3356" s="44">
        <v>45867</v>
      </c>
      <c r="C3356" s="43" t="s">
        <v>54</v>
      </c>
      <c r="D3356" s="43" t="s">
        <v>161</v>
      </c>
      <c r="E3356" s="43" t="s">
        <v>162</v>
      </c>
      <c r="F3356" s="43" t="s">
        <v>161</v>
      </c>
      <c r="G3356" s="43" t="s">
        <v>146</v>
      </c>
      <c r="H3356" s="43" t="s">
        <v>84</v>
      </c>
      <c r="I3356" s="43" t="s">
        <v>1992</v>
      </c>
      <c r="J3356" s="43" t="s">
        <v>1993</v>
      </c>
      <c r="K3356" s="43" t="s">
        <v>201</v>
      </c>
      <c r="L3356" s="43" t="s">
        <v>11660</v>
      </c>
      <c r="M3356" s="43" t="s">
        <v>78</v>
      </c>
      <c r="N3356" s="45">
        <v>64</v>
      </c>
      <c r="O3356" s="45">
        <v>5</v>
      </c>
      <c r="P3356" s="45">
        <v>59</v>
      </c>
      <c r="Q3356" s="45">
        <v>0</v>
      </c>
      <c r="R3356" s="45">
        <v>0</v>
      </c>
      <c r="S3356" s="45">
        <v>0</v>
      </c>
      <c r="T3356" s="45">
        <v>0</v>
      </c>
      <c r="U3356" s="45">
        <v>6</v>
      </c>
      <c r="V3356" s="45">
        <v>64</v>
      </c>
      <c r="W3356" s="43" t="s">
        <v>11661</v>
      </c>
      <c r="X3356" s="43" t="s">
        <v>80</v>
      </c>
      <c r="Y3356" s="43" t="s">
        <v>66</v>
      </c>
      <c r="Z3356" s="43" t="s">
        <v>10868</v>
      </c>
      <c r="AA3356" s="43" t="s">
        <v>10856</v>
      </c>
      <c r="AB3356" s="46">
        <v>0</v>
      </c>
      <c r="AC3356" s="46">
        <v>0</v>
      </c>
      <c r="AD3356" s="47">
        <v>0.04</v>
      </c>
      <c r="AE3356" s="47">
        <v>2.04</v>
      </c>
      <c r="AF3356" s="12" t="str">
        <f t="shared" si="624"/>
        <v>653132</v>
      </c>
      <c r="AG3356" s="13" t="str">
        <f>VLOOKUP(D3356,[2]Reference!$Q:$U,4,FALSE)</f>
        <v>Fleet</v>
      </c>
      <c r="AH3356" s="13" t="str">
        <f>VLOOKUP(D3356,[2]Reference!$Q:$U,5,FALSE)</f>
        <v>LNER</v>
      </c>
      <c r="AI3356" s="14">
        <f t="shared" si="625"/>
        <v>0</v>
      </c>
      <c r="AJ3356" s="14">
        <f t="shared" si="626"/>
        <v>0</v>
      </c>
      <c r="AK3356" s="14">
        <f t="shared" si="627"/>
        <v>0</v>
      </c>
      <c r="AL3356" s="15">
        <f t="shared" si="628"/>
        <v>0.04</v>
      </c>
      <c r="AM3356" s="14">
        <f t="shared" si="629"/>
        <v>64</v>
      </c>
      <c r="AN3356" s="16">
        <f t="shared" si="630"/>
        <v>45871</v>
      </c>
      <c r="AO3356" s="17">
        <f>VLOOKUP(B3356,[2]Reference!D:E,2,1)</f>
        <v>202605</v>
      </c>
      <c r="AP3356" s="12" t="str">
        <f t="shared" si="631"/>
        <v>7</v>
      </c>
      <c r="AQ3356" s="18">
        <f t="shared" si="632"/>
        <v>0.04</v>
      </c>
      <c r="AR3356" s="18">
        <f t="shared" si="633"/>
        <v>2.04</v>
      </c>
      <c r="AS3356" s="13" t="str">
        <f>VLOOKUP(D3356,[2]Reference!$Q:$U,3,FALSE)</f>
        <v>IC225</v>
      </c>
      <c r="AT3356" s="13" t="str">
        <f>VLOOKUP(D3356,[2]Reference!Q:V,6,FALSE)</f>
        <v>IC225</v>
      </c>
      <c r="AU3356" s="13" t="str">
        <f>VLOOKUP(D3356,[2]Reference!$Q:$U,2,FALSE)</f>
        <v>MK4 Coach</v>
      </c>
      <c r="AV3356" s="19">
        <f t="shared" si="634"/>
        <v>45874</v>
      </c>
      <c r="AW3356" s="12" t="str">
        <f>+VLOOKUP(X3356,[2]Reference!BN:BO,2,FALSE)</f>
        <v>Fleet</v>
      </c>
      <c r="AX3356" s="20" t="str">
        <f t="shared" si="635"/>
        <v>HB</v>
      </c>
      <c r="AY3356" s="20" t="str">
        <f>VLOOKUP(AX3356,[2]Reference!AH:AI,2,FALSE)</f>
        <v>LNER</v>
      </c>
      <c r="AZ3356" s="20" t="str">
        <f>VLOOKUP(D3356,[2]Reference!Q:V,6,FALSE)</f>
        <v>IC225</v>
      </c>
      <c r="BA3356" s="20" t="str">
        <f>VLOOKUP(D3356,[2]Reference!Q:V,3,FALSE)</f>
        <v>IC225</v>
      </c>
    </row>
    <row r="3357" spans="1:53" ht="13.5" x14ac:dyDescent="0.25">
      <c r="A3357" s="43" t="s">
        <v>11662</v>
      </c>
      <c r="B3357" s="44">
        <v>45869</v>
      </c>
      <c r="C3357" s="43" t="s">
        <v>54</v>
      </c>
      <c r="D3357" s="43" t="s">
        <v>55</v>
      </c>
      <c r="E3357" s="43" t="s">
        <v>56</v>
      </c>
      <c r="F3357" s="43" t="s">
        <v>55</v>
      </c>
      <c r="G3357" s="43" t="s">
        <v>129</v>
      </c>
      <c r="H3357" s="43" t="s">
        <v>73</v>
      </c>
      <c r="I3357" s="43" t="s">
        <v>1569</v>
      </c>
      <c r="J3357" s="43" t="s">
        <v>1570</v>
      </c>
      <c r="K3357" s="43" t="s">
        <v>172</v>
      </c>
      <c r="L3357" s="43" t="s">
        <v>11663</v>
      </c>
      <c r="M3357" s="43" t="s">
        <v>354</v>
      </c>
      <c r="N3357" s="45">
        <v>45</v>
      </c>
      <c r="O3357" s="45">
        <v>5</v>
      </c>
      <c r="P3357" s="45">
        <v>40</v>
      </c>
      <c r="Q3357" s="45">
        <v>1</v>
      </c>
      <c r="R3357" s="45">
        <v>0</v>
      </c>
      <c r="S3357" s="45">
        <v>1</v>
      </c>
      <c r="T3357" s="45">
        <v>0</v>
      </c>
      <c r="U3357" s="45">
        <v>6</v>
      </c>
      <c r="V3357" s="45">
        <v>175</v>
      </c>
      <c r="W3357" s="43" t="s">
        <v>11664</v>
      </c>
      <c r="X3357" s="43" t="s">
        <v>80</v>
      </c>
      <c r="Y3357" s="43" t="s">
        <v>66</v>
      </c>
      <c r="Z3357" s="43" t="s">
        <v>10868</v>
      </c>
      <c r="AA3357" s="43" t="s">
        <v>10856</v>
      </c>
      <c r="AB3357" s="46">
        <v>1</v>
      </c>
      <c r="AC3357" s="46">
        <v>1</v>
      </c>
      <c r="AD3357" s="47">
        <v>2.35</v>
      </c>
      <c r="AE3357" s="47">
        <v>4.3499999999999996</v>
      </c>
      <c r="AF3357" s="12" t="str">
        <f t="shared" si="624"/>
        <v>657602</v>
      </c>
      <c r="AG3357" s="13" t="str">
        <f>VLOOKUP(D3357,[2]Reference!$Q:$U,4,FALSE)</f>
        <v>Fleet</v>
      </c>
      <c r="AH3357" s="13" t="str">
        <f>VLOOKUP(D3357,[2]Reference!$Q:$U,5,FALSE)</f>
        <v>LNER</v>
      </c>
      <c r="AI3357" s="14">
        <f t="shared" si="625"/>
        <v>1</v>
      </c>
      <c r="AJ3357" s="14">
        <f t="shared" si="626"/>
        <v>0.5</v>
      </c>
      <c r="AK3357" s="14">
        <f t="shared" si="627"/>
        <v>1.5</v>
      </c>
      <c r="AL3357" s="15">
        <f t="shared" si="628"/>
        <v>0.85000000000000009</v>
      </c>
      <c r="AM3357" s="14">
        <f t="shared" si="629"/>
        <v>45</v>
      </c>
      <c r="AN3357" s="16">
        <f t="shared" si="630"/>
        <v>45871</v>
      </c>
      <c r="AO3357" s="17">
        <f>VLOOKUP(B3357,[2]Reference!D:E,2,1)</f>
        <v>202605</v>
      </c>
      <c r="AP3357" s="12" t="str">
        <f t="shared" si="631"/>
        <v>7</v>
      </c>
      <c r="AQ3357" s="18">
        <f t="shared" si="632"/>
        <v>2.35</v>
      </c>
      <c r="AR3357" s="18">
        <f t="shared" si="633"/>
        <v>4.3499999999999996</v>
      </c>
      <c r="AS3357" s="13" t="str">
        <f>VLOOKUP(D3357,[2]Reference!$Q:$U,3,FALSE)</f>
        <v>Azuma</v>
      </c>
      <c r="AT3357" s="13" t="str">
        <f>VLOOKUP(D3357,[2]Reference!Q:V,6,FALSE)</f>
        <v>Azuma</v>
      </c>
      <c r="AU3357" s="13" t="str">
        <f>VLOOKUP(D3357,[2]Reference!$Q:$U,2,FALSE)</f>
        <v>Hitachi - Class 800</v>
      </c>
      <c r="AV3357" s="19">
        <f t="shared" si="634"/>
        <v>45876</v>
      </c>
      <c r="AW3357" s="12" t="str">
        <f>+VLOOKUP(X3357,[2]Reference!BN:BO,2,FALSE)</f>
        <v>Fleet</v>
      </c>
      <c r="AX3357" s="20" t="str">
        <f t="shared" si="635"/>
        <v>HB</v>
      </c>
      <c r="AY3357" s="20" t="str">
        <f>VLOOKUP(AX3357,[2]Reference!AH:AI,2,FALSE)</f>
        <v>LNER</v>
      </c>
      <c r="AZ3357" s="20" t="str">
        <f>VLOOKUP(D3357,[2]Reference!Q:V,6,FALSE)</f>
        <v>Azuma</v>
      </c>
      <c r="BA3357" s="20" t="str">
        <f>VLOOKUP(D3357,[2]Reference!Q:V,3,FALSE)</f>
        <v>Azuma</v>
      </c>
    </row>
    <row r="3358" spans="1:53" ht="13.5" x14ac:dyDescent="0.25">
      <c r="A3358" s="43" t="s">
        <v>11665</v>
      </c>
      <c r="B3358" s="44">
        <v>45869</v>
      </c>
      <c r="C3358" s="43" t="s">
        <v>54</v>
      </c>
      <c r="D3358" s="43" t="s">
        <v>92</v>
      </c>
      <c r="E3358" s="43" t="s">
        <v>93</v>
      </c>
      <c r="F3358" s="43" t="s">
        <v>92</v>
      </c>
      <c r="G3358" s="43" t="s">
        <v>146</v>
      </c>
      <c r="H3358" s="43" t="s">
        <v>73</v>
      </c>
      <c r="I3358" s="43" t="s">
        <v>122</v>
      </c>
      <c r="J3358" s="43" t="s">
        <v>123</v>
      </c>
      <c r="K3358" s="43" t="s">
        <v>201</v>
      </c>
      <c r="L3358" s="43" t="s">
        <v>11666</v>
      </c>
      <c r="M3358" s="43" t="s">
        <v>2086</v>
      </c>
      <c r="N3358" s="45">
        <v>9</v>
      </c>
      <c r="O3358" s="45">
        <v>6</v>
      </c>
      <c r="P3358" s="45">
        <v>3</v>
      </c>
      <c r="Q3358" s="45">
        <v>0</v>
      </c>
      <c r="R3358" s="45">
        <v>0</v>
      </c>
      <c r="S3358" s="45">
        <v>0</v>
      </c>
      <c r="T3358" s="45">
        <v>0</v>
      </c>
      <c r="U3358" s="45">
        <v>1</v>
      </c>
      <c r="V3358" s="45">
        <v>9</v>
      </c>
      <c r="W3358" s="43" t="s">
        <v>11667</v>
      </c>
      <c r="X3358" s="43" t="s">
        <v>80</v>
      </c>
      <c r="Y3358" s="43" t="s">
        <v>66</v>
      </c>
      <c r="Z3358" s="43" t="s">
        <v>10868</v>
      </c>
      <c r="AA3358" s="43" t="s">
        <v>10856</v>
      </c>
      <c r="AB3358" s="46">
        <v>0</v>
      </c>
      <c r="AC3358" s="46">
        <v>0</v>
      </c>
      <c r="AD3358" s="47">
        <v>0</v>
      </c>
      <c r="AE3358" s="47">
        <v>0</v>
      </c>
      <c r="AF3358" s="12" t="str">
        <f t="shared" si="624"/>
        <v>659338</v>
      </c>
      <c r="AG3358" s="13" t="str">
        <f>VLOOKUP(D3358,[2]Reference!$Q:$U,4,FALSE)</f>
        <v>Fleet</v>
      </c>
      <c r="AH3358" s="13" t="str">
        <f>VLOOKUP(D3358,[2]Reference!$Q:$U,5,FALSE)</f>
        <v>LNER</v>
      </c>
      <c r="AI3358" s="14">
        <f t="shared" si="625"/>
        <v>0</v>
      </c>
      <c r="AJ3358" s="14">
        <f t="shared" si="626"/>
        <v>0</v>
      </c>
      <c r="AK3358" s="14">
        <f t="shared" si="627"/>
        <v>0</v>
      </c>
      <c r="AL3358" s="15">
        <f t="shared" si="628"/>
        <v>0</v>
      </c>
      <c r="AM3358" s="14">
        <f t="shared" si="629"/>
        <v>9</v>
      </c>
      <c r="AN3358" s="16">
        <f t="shared" si="630"/>
        <v>45871</v>
      </c>
      <c r="AO3358" s="17">
        <f>VLOOKUP(B3358,[2]Reference!D:E,2,1)</f>
        <v>202605</v>
      </c>
      <c r="AP3358" s="12" t="str">
        <f t="shared" si="631"/>
        <v>7</v>
      </c>
      <c r="AQ3358" s="18">
        <f t="shared" si="632"/>
        <v>0</v>
      </c>
      <c r="AR3358" s="18">
        <f t="shared" si="633"/>
        <v>0</v>
      </c>
      <c r="AS3358" s="13" t="str">
        <f>VLOOKUP(D3358,[2]Reference!$Q:$U,3,FALSE)</f>
        <v>Azuma</v>
      </c>
      <c r="AT3358" s="13" t="str">
        <f>VLOOKUP(D3358,[2]Reference!Q:V,6,FALSE)</f>
        <v>Azuma</v>
      </c>
      <c r="AU3358" s="13" t="str">
        <f>VLOOKUP(D3358,[2]Reference!$Q:$U,2,FALSE)</f>
        <v>Hitachi - Class 801</v>
      </c>
      <c r="AV3358" s="19">
        <f t="shared" si="634"/>
        <v>45876</v>
      </c>
      <c r="AW3358" s="12" t="str">
        <f>+VLOOKUP(X3358,[2]Reference!BN:BO,2,FALSE)</f>
        <v>Fleet</v>
      </c>
      <c r="AX3358" s="20" t="str">
        <f t="shared" si="635"/>
        <v>HB</v>
      </c>
      <c r="AY3358" s="20" t="str">
        <f>VLOOKUP(AX3358,[2]Reference!AH:AI,2,FALSE)</f>
        <v>LNER</v>
      </c>
      <c r="AZ3358" s="20" t="str">
        <f>VLOOKUP(D3358,[2]Reference!Q:V,6,FALSE)</f>
        <v>Azuma</v>
      </c>
      <c r="BA3358" s="20" t="str">
        <f>VLOOKUP(D3358,[2]Reference!Q:V,3,FALSE)</f>
        <v>Azuma</v>
      </c>
    </row>
    <row r="3359" spans="1:53" ht="13.5" x14ac:dyDescent="0.25">
      <c r="A3359" s="43" t="s">
        <v>11668</v>
      </c>
      <c r="B3359" s="44">
        <v>45871</v>
      </c>
      <c r="C3359" s="43" t="s">
        <v>54</v>
      </c>
      <c r="D3359" s="43" t="s">
        <v>283</v>
      </c>
      <c r="E3359" s="43" t="s">
        <v>284</v>
      </c>
      <c r="F3359" s="43" t="s">
        <v>283</v>
      </c>
      <c r="G3359" s="43" t="s">
        <v>121</v>
      </c>
      <c r="H3359" s="43" t="s">
        <v>198</v>
      </c>
      <c r="I3359" s="43" t="s">
        <v>2139</v>
      </c>
      <c r="J3359" s="43" t="s">
        <v>2140</v>
      </c>
      <c r="K3359" s="43" t="s">
        <v>1287</v>
      </c>
      <c r="L3359" s="43" t="s">
        <v>11669</v>
      </c>
      <c r="M3359" s="43" t="s">
        <v>459</v>
      </c>
      <c r="N3359" s="45">
        <v>4</v>
      </c>
      <c r="O3359" s="45">
        <v>4</v>
      </c>
      <c r="P3359" s="45">
        <v>0</v>
      </c>
      <c r="Q3359" s="45">
        <v>0</v>
      </c>
      <c r="R3359" s="45">
        <v>0</v>
      </c>
      <c r="S3359" s="45">
        <v>0</v>
      </c>
      <c r="T3359" s="45">
        <v>0</v>
      </c>
      <c r="U3359" s="45">
        <v>1</v>
      </c>
      <c r="V3359" s="45">
        <v>4</v>
      </c>
      <c r="W3359" s="43" t="s">
        <v>11670</v>
      </c>
      <c r="X3359" s="43" t="s">
        <v>119</v>
      </c>
      <c r="Y3359" s="43" t="s">
        <v>66</v>
      </c>
      <c r="Z3359" s="43" t="s">
        <v>10868</v>
      </c>
      <c r="AA3359" s="43" t="s">
        <v>10856</v>
      </c>
      <c r="AB3359" s="46">
        <v>0</v>
      </c>
      <c r="AC3359" s="46">
        <v>0</v>
      </c>
      <c r="AD3359" s="47">
        <v>0</v>
      </c>
      <c r="AE3359" s="47">
        <v>0</v>
      </c>
      <c r="AF3359" s="12" t="str">
        <f t="shared" si="624"/>
        <v>663260</v>
      </c>
      <c r="AG3359" s="13" t="str">
        <f>VLOOKUP(D3359,[2]Reference!$Q:$U,4,FALSE)</f>
        <v>Fleet</v>
      </c>
      <c r="AH3359" s="13" t="str">
        <f>VLOOKUP(D3359,[2]Reference!$Q:$U,5,FALSE)</f>
        <v>LNER</v>
      </c>
      <c r="AI3359" s="14">
        <f t="shared" si="625"/>
        <v>0</v>
      </c>
      <c r="AJ3359" s="14">
        <f t="shared" si="626"/>
        <v>0</v>
      </c>
      <c r="AK3359" s="14">
        <f t="shared" si="627"/>
        <v>0</v>
      </c>
      <c r="AL3359" s="15">
        <f t="shared" si="628"/>
        <v>0</v>
      </c>
      <c r="AM3359" s="14">
        <f t="shared" si="629"/>
        <v>4</v>
      </c>
      <c r="AN3359" s="16">
        <f t="shared" si="630"/>
        <v>45871</v>
      </c>
      <c r="AO3359" s="17">
        <f>VLOOKUP(B3359,[2]Reference!D:E,2,1)</f>
        <v>202605</v>
      </c>
      <c r="AP3359" s="12" t="str">
        <f t="shared" si="631"/>
        <v>7</v>
      </c>
      <c r="AQ3359" s="18">
        <f t="shared" si="632"/>
        <v>0</v>
      </c>
      <c r="AR3359" s="18">
        <f t="shared" si="633"/>
        <v>0</v>
      </c>
      <c r="AS3359" s="13" t="str">
        <f>VLOOKUP(D3359,[2]Reference!$Q:$U,3,FALSE)</f>
        <v>Azuma</v>
      </c>
      <c r="AT3359" s="13" t="str">
        <f>VLOOKUP(D3359,[2]Reference!Q:V,6,FALSE)</f>
        <v>Depot</v>
      </c>
      <c r="AU3359" s="13" t="str">
        <f>VLOOKUP(D3359,[2]Reference!$Q:$U,2,FALSE)</f>
        <v>Hitachi - Doncaster Carr</v>
      </c>
      <c r="AV3359" s="19">
        <f t="shared" si="634"/>
        <v>45878</v>
      </c>
      <c r="AW3359" s="12" t="str">
        <f>+VLOOKUP(X3359,[2]Reference!BN:BO,2,FALSE)</f>
        <v>Depot</v>
      </c>
      <c r="AX3359" s="20" t="str">
        <f t="shared" si="635"/>
        <v>HB</v>
      </c>
      <c r="AY3359" s="20" t="str">
        <f>VLOOKUP(AX3359,[2]Reference!AH:AI,2,FALSE)</f>
        <v>LNER</v>
      </c>
      <c r="AZ3359" s="20" t="str">
        <f>VLOOKUP(D3359,[2]Reference!Q:V,6,FALSE)</f>
        <v>Depot</v>
      </c>
      <c r="BA3359" s="20" t="str">
        <f>VLOOKUP(D3359,[2]Reference!Q:V,3,FALSE)</f>
        <v>Azuma</v>
      </c>
    </row>
    <row r="3360" spans="1:53" ht="13.5" x14ac:dyDescent="0.25">
      <c r="A3360" s="43" t="s">
        <v>11671</v>
      </c>
      <c r="B3360" s="44">
        <v>45871</v>
      </c>
      <c r="C3360" s="43" t="s">
        <v>54</v>
      </c>
      <c r="D3360" s="43" t="s">
        <v>283</v>
      </c>
      <c r="E3360" s="43" t="s">
        <v>284</v>
      </c>
      <c r="F3360" s="43" t="s">
        <v>283</v>
      </c>
      <c r="G3360" s="43" t="s">
        <v>121</v>
      </c>
      <c r="H3360" s="43" t="s">
        <v>198</v>
      </c>
      <c r="I3360" s="43" t="s">
        <v>2139</v>
      </c>
      <c r="J3360" s="43" t="s">
        <v>2140</v>
      </c>
      <c r="K3360" s="43" t="s">
        <v>124</v>
      </c>
      <c r="L3360" s="43" t="s">
        <v>11672</v>
      </c>
      <c r="M3360" s="43" t="s">
        <v>255</v>
      </c>
      <c r="N3360" s="45">
        <v>4</v>
      </c>
      <c r="O3360" s="45">
        <v>4</v>
      </c>
      <c r="P3360" s="45">
        <v>0</v>
      </c>
      <c r="Q3360" s="45">
        <v>0</v>
      </c>
      <c r="R3360" s="45">
        <v>0</v>
      </c>
      <c r="S3360" s="45">
        <v>0</v>
      </c>
      <c r="T3360" s="45">
        <v>0</v>
      </c>
      <c r="U3360" s="45">
        <v>1</v>
      </c>
      <c r="V3360" s="45">
        <v>4</v>
      </c>
      <c r="W3360" s="43" t="s">
        <v>11670</v>
      </c>
      <c r="X3360" s="43" t="s">
        <v>119</v>
      </c>
      <c r="Y3360" s="43" t="s">
        <v>66</v>
      </c>
      <c r="Z3360" s="43" t="s">
        <v>10868</v>
      </c>
      <c r="AA3360" s="43" t="s">
        <v>10856</v>
      </c>
      <c r="AB3360" s="46">
        <v>0</v>
      </c>
      <c r="AC3360" s="46">
        <v>0</v>
      </c>
      <c r="AD3360" s="47">
        <v>0</v>
      </c>
      <c r="AE3360" s="47">
        <v>0.17</v>
      </c>
      <c r="AF3360" s="12" t="str">
        <f t="shared" si="624"/>
        <v>663636</v>
      </c>
      <c r="AG3360" s="13" t="str">
        <f>VLOOKUP(D3360,[2]Reference!$Q:$U,4,FALSE)</f>
        <v>Fleet</v>
      </c>
      <c r="AH3360" s="13" t="str">
        <f>VLOOKUP(D3360,[2]Reference!$Q:$U,5,FALSE)</f>
        <v>LNER</v>
      </c>
      <c r="AI3360" s="14">
        <f t="shared" si="625"/>
        <v>0</v>
      </c>
      <c r="AJ3360" s="14">
        <f t="shared" si="626"/>
        <v>0</v>
      </c>
      <c r="AK3360" s="14">
        <f t="shared" si="627"/>
        <v>0</v>
      </c>
      <c r="AL3360" s="15">
        <f t="shared" si="628"/>
        <v>0</v>
      </c>
      <c r="AM3360" s="14">
        <f t="shared" si="629"/>
        <v>4</v>
      </c>
      <c r="AN3360" s="16">
        <f t="shared" si="630"/>
        <v>45871</v>
      </c>
      <c r="AO3360" s="17">
        <f>VLOOKUP(B3360,[2]Reference!D:E,2,1)</f>
        <v>202605</v>
      </c>
      <c r="AP3360" s="12" t="str">
        <f t="shared" si="631"/>
        <v>7</v>
      </c>
      <c r="AQ3360" s="18">
        <f t="shared" si="632"/>
        <v>0</v>
      </c>
      <c r="AR3360" s="18">
        <f t="shared" si="633"/>
        <v>0.17</v>
      </c>
      <c r="AS3360" s="13" t="str">
        <f>VLOOKUP(D3360,[2]Reference!$Q:$U,3,FALSE)</f>
        <v>Azuma</v>
      </c>
      <c r="AT3360" s="13" t="str">
        <f>VLOOKUP(D3360,[2]Reference!Q:V,6,FALSE)</f>
        <v>Depot</v>
      </c>
      <c r="AU3360" s="13" t="str">
        <f>VLOOKUP(D3360,[2]Reference!$Q:$U,2,FALSE)</f>
        <v>Hitachi - Doncaster Carr</v>
      </c>
      <c r="AV3360" s="19">
        <f t="shared" si="634"/>
        <v>45878</v>
      </c>
      <c r="AW3360" s="12" t="str">
        <f>+VLOOKUP(X3360,[2]Reference!BN:BO,2,FALSE)</f>
        <v>Depot</v>
      </c>
      <c r="AX3360" s="20" t="str">
        <f t="shared" si="635"/>
        <v>HB</v>
      </c>
      <c r="AY3360" s="20" t="str">
        <f>VLOOKUP(AX3360,[2]Reference!AH:AI,2,FALSE)</f>
        <v>LNER</v>
      </c>
      <c r="AZ3360" s="20" t="str">
        <f>VLOOKUP(D3360,[2]Reference!Q:V,6,FALSE)</f>
        <v>Depot</v>
      </c>
      <c r="BA3360" s="20" t="str">
        <f>VLOOKUP(D3360,[2]Reference!Q:V,3,FALSE)</f>
        <v>Azuma</v>
      </c>
    </row>
    <row r="3361" spans="1:53" ht="13.5" x14ac:dyDescent="0.25">
      <c r="A3361" s="43" t="s">
        <v>11673</v>
      </c>
      <c r="B3361" s="44">
        <v>45873</v>
      </c>
      <c r="C3361" s="43" t="s">
        <v>54</v>
      </c>
      <c r="D3361" s="43" t="s">
        <v>161</v>
      </c>
      <c r="E3361" s="43" t="s">
        <v>162</v>
      </c>
      <c r="F3361" s="43" t="s">
        <v>161</v>
      </c>
      <c r="G3361" s="43" t="s">
        <v>129</v>
      </c>
      <c r="H3361" s="43" t="s">
        <v>405</v>
      </c>
      <c r="I3361" s="43" t="s">
        <v>1917</v>
      </c>
      <c r="J3361" s="43" t="s">
        <v>3839</v>
      </c>
      <c r="K3361" s="43" t="s">
        <v>179</v>
      </c>
      <c r="L3361" s="43" t="s">
        <v>11674</v>
      </c>
      <c r="M3361" s="43" t="s">
        <v>132</v>
      </c>
      <c r="N3361" s="45">
        <v>30</v>
      </c>
      <c r="O3361" s="45">
        <v>4</v>
      </c>
      <c r="P3361" s="45">
        <v>26</v>
      </c>
      <c r="Q3361" s="45">
        <v>0</v>
      </c>
      <c r="R3361" s="45">
        <v>1</v>
      </c>
      <c r="S3361" s="45">
        <v>1</v>
      </c>
      <c r="T3361" s="45">
        <v>0</v>
      </c>
      <c r="U3361" s="45">
        <v>3</v>
      </c>
      <c r="V3361" s="45">
        <v>106</v>
      </c>
      <c r="W3361" s="43" t="s">
        <v>11675</v>
      </c>
      <c r="X3361" s="43" t="s">
        <v>80</v>
      </c>
      <c r="Y3361" s="43" t="s">
        <v>66</v>
      </c>
      <c r="Z3361" s="43" t="s">
        <v>10855</v>
      </c>
      <c r="AA3361" s="43" t="s">
        <v>10856</v>
      </c>
      <c r="AB3361" s="46">
        <v>0</v>
      </c>
      <c r="AC3361" s="46">
        <v>2</v>
      </c>
      <c r="AD3361" s="47">
        <v>2</v>
      </c>
      <c r="AE3361" s="47">
        <v>2.52</v>
      </c>
      <c r="AF3361" s="12" t="str">
        <f t="shared" si="624"/>
        <v>667558</v>
      </c>
      <c r="AG3361" s="13" t="str">
        <f>VLOOKUP(D3361,[2]Reference!$Q:$U,4,FALSE)</f>
        <v>Fleet</v>
      </c>
      <c r="AH3361" s="13" t="str">
        <f>VLOOKUP(D3361,[2]Reference!$Q:$U,5,FALSE)</f>
        <v>LNER</v>
      </c>
      <c r="AI3361" s="14">
        <f t="shared" si="625"/>
        <v>0</v>
      </c>
      <c r="AJ3361" s="14">
        <f t="shared" si="626"/>
        <v>1</v>
      </c>
      <c r="AK3361" s="14">
        <f t="shared" si="627"/>
        <v>1</v>
      </c>
      <c r="AL3361" s="15">
        <f t="shared" si="628"/>
        <v>1</v>
      </c>
      <c r="AM3361" s="14">
        <f t="shared" si="629"/>
        <v>30</v>
      </c>
      <c r="AN3361" s="16">
        <f t="shared" si="630"/>
        <v>45878</v>
      </c>
      <c r="AO3361" s="17">
        <f>VLOOKUP(B3361,[2]Reference!D:E,2,1)</f>
        <v>202605</v>
      </c>
      <c r="AP3361" s="12" t="str">
        <f t="shared" si="631"/>
        <v>7</v>
      </c>
      <c r="AQ3361" s="18">
        <f t="shared" si="632"/>
        <v>2</v>
      </c>
      <c r="AR3361" s="18">
        <f t="shared" si="633"/>
        <v>2.52</v>
      </c>
      <c r="AS3361" s="13" t="str">
        <f>VLOOKUP(D3361,[2]Reference!$Q:$U,3,FALSE)</f>
        <v>IC225</v>
      </c>
      <c r="AT3361" s="13" t="str">
        <f>VLOOKUP(D3361,[2]Reference!Q:V,6,FALSE)</f>
        <v>IC225</v>
      </c>
      <c r="AU3361" s="13" t="str">
        <f>VLOOKUP(D3361,[2]Reference!$Q:$U,2,FALSE)</f>
        <v>MK4 Coach</v>
      </c>
      <c r="AV3361" s="19">
        <f t="shared" si="634"/>
        <v>45880</v>
      </c>
      <c r="AW3361" s="12" t="str">
        <f>+VLOOKUP(X3361,[2]Reference!BN:BO,2,FALSE)</f>
        <v>Fleet</v>
      </c>
      <c r="AX3361" s="20" t="str">
        <f t="shared" si="635"/>
        <v>HB</v>
      </c>
      <c r="AY3361" s="20" t="str">
        <f>VLOOKUP(AX3361,[2]Reference!AH:AI,2,FALSE)</f>
        <v>LNER</v>
      </c>
      <c r="AZ3361" s="20" t="str">
        <f>VLOOKUP(D3361,[2]Reference!Q:V,6,FALSE)</f>
        <v>IC225</v>
      </c>
      <c r="BA3361" s="20" t="str">
        <f>VLOOKUP(D3361,[2]Reference!Q:V,3,FALSE)</f>
        <v>IC225</v>
      </c>
    </row>
    <row r="3362" spans="1:53" ht="13.5" x14ac:dyDescent="0.25">
      <c r="A3362" s="43" t="s">
        <v>11676</v>
      </c>
      <c r="B3362" s="44">
        <v>45874</v>
      </c>
      <c r="C3362" s="43" t="s">
        <v>54</v>
      </c>
      <c r="D3362" s="43" t="s">
        <v>110</v>
      </c>
      <c r="E3362" s="43" t="s">
        <v>111</v>
      </c>
      <c r="F3362" s="43" t="s">
        <v>110</v>
      </c>
      <c r="G3362" s="43" t="s">
        <v>83</v>
      </c>
      <c r="H3362" s="43" t="s">
        <v>198</v>
      </c>
      <c r="I3362" s="43" t="s">
        <v>209</v>
      </c>
      <c r="J3362" s="43" t="s">
        <v>210</v>
      </c>
      <c r="K3362" s="43" t="s">
        <v>1789</v>
      </c>
      <c r="L3362" s="43" t="s">
        <v>11677</v>
      </c>
      <c r="M3362" s="43" t="s">
        <v>305</v>
      </c>
      <c r="N3362" s="45">
        <v>99</v>
      </c>
      <c r="O3362" s="45">
        <v>0</v>
      </c>
      <c r="P3362" s="45">
        <v>99</v>
      </c>
      <c r="Q3362" s="45">
        <v>2</v>
      </c>
      <c r="R3362" s="45">
        <v>0</v>
      </c>
      <c r="S3362" s="45">
        <v>0</v>
      </c>
      <c r="T3362" s="45">
        <v>0</v>
      </c>
      <c r="U3362" s="45">
        <v>9</v>
      </c>
      <c r="V3362" s="45">
        <v>249</v>
      </c>
      <c r="W3362" s="43" t="s">
        <v>11678</v>
      </c>
      <c r="X3362" s="43" t="s">
        <v>119</v>
      </c>
      <c r="Y3362" s="43" t="s">
        <v>66</v>
      </c>
      <c r="Z3362" s="43" t="s">
        <v>10855</v>
      </c>
      <c r="AA3362" s="43" t="s">
        <v>10856</v>
      </c>
      <c r="AB3362" s="46">
        <v>2</v>
      </c>
      <c r="AC3362" s="46">
        <v>0</v>
      </c>
      <c r="AD3362" s="47">
        <v>3.88</v>
      </c>
      <c r="AE3362" s="47">
        <v>5.69</v>
      </c>
      <c r="AF3362" s="12" t="str">
        <f t="shared" si="624"/>
        <v>669994</v>
      </c>
      <c r="AG3362" s="13" t="str">
        <f>VLOOKUP(D3362,[2]Reference!$Q:$U,4,FALSE)</f>
        <v>Fleet</v>
      </c>
      <c r="AH3362" s="13" t="str">
        <f>VLOOKUP(D3362,[2]Reference!$Q:$U,5,FALSE)</f>
        <v>LNER</v>
      </c>
      <c r="AI3362" s="14">
        <f t="shared" si="625"/>
        <v>2</v>
      </c>
      <c r="AJ3362" s="14">
        <f t="shared" si="626"/>
        <v>0</v>
      </c>
      <c r="AK3362" s="14">
        <f t="shared" si="627"/>
        <v>2</v>
      </c>
      <c r="AL3362" s="15">
        <f t="shared" si="628"/>
        <v>1.88</v>
      </c>
      <c r="AM3362" s="14">
        <f t="shared" si="629"/>
        <v>99</v>
      </c>
      <c r="AN3362" s="16">
        <f t="shared" si="630"/>
        <v>45878</v>
      </c>
      <c r="AO3362" s="17">
        <f>VLOOKUP(B3362,[2]Reference!D:E,2,1)</f>
        <v>202605</v>
      </c>
      <c r="AP3362" s="12" t="str">
        <f t="shared" si="631"/>
        <v>7</v>
      </c>
      <c r="AQ3362" s="18">
        <f t="shared" si="632"/>
        <v>3.88</v>
      </c>
      <c r="AR3362" s="18">
        <f t="shared" si="633"/>
        <v>5.69</v>
      </c>
      <c r="AS3362" s="13" t="str">
        <f>VLOOKUP(D3362,[2]Reference!$Q:$U,3,FALSE)</f>
        <v>Azuma</v>
      </c>
      <c r="AT3362" s="13" t="str">
        <f>VLOOKUP(D3362,[2]Reference!Q:V,6,FALSE)</f>
        <v>Depot</v>
      </c>
      <c r="AU3362" s="13" t="str">
        <f>VLOOKUP(D3362,[2]Reference!$Q:$U,2,FALSE)</f>
        <v>Craigentinny</v>
      </c>
      <c r="AV3362" s="19">
        <f t="shared" si="634"/>
        <v>45881</v>
      </c>
      <c r="AW3362" s="12" t="str">
        <f>+VLOOKUP(X3362,[2]Reference!BN:BO,2,FALSE)</f>
        <v>Depot</v>
      </c>
      <c r="AX3362" s="20" t="str">
        <f t="shared" si="635"/>
        <v>HB</v>
      </c>
      <c r="AY3362" s="20" t="str">
        <f>VLOOKUP(AX3362,[2]Reference!AH:AI,2,FALSE)</f>
        <v>LNER</v>
      </c>
      <c r="AZ3362" s="20" t="str">
        <f>VLOOKUP(D3362,[2]Reference!Q:V,6,FALSE)</f>
        <v>Depot</v>
      </c>
      <c r="BA3362" s="20" t="str">
        <f>VLOOKUP(D3362,[2]Reference!Q:V,3,FALSE)</f>
        <v>Azuma</v>
      </c>
    </row>
    <row r="3363" spans="1:53" ht="13.5" x14ac:dyDescent="0.25">
      <c r="A3363" s="43" t="s">
        <v>11679</v>
      </c>
      <c r="B3363" s="44">
        <v>45874</v>
      </c>
      <c r="C3363" s="43" t="s">
        <v>54</v>
      </c>
      <c r="D3363" s="43" t="s">
        <v>814</v>
      </c>
      <c r="E3363" s="43" t="s">
        <v>815</v>
      </c>
      <c r="F3363" s="43" t="s">
        <v>814</v>
      </c>
      <c r="G3363" s="43" t="s">
        <v>146</v>
      </c>
      <c r="H3363" s="43" t="s">
        <v>112</v>
      </c>
      <c r="I3363" s="43" t="s">
        <v>2474</v>
      </c>
      <c r="J3363" s="43" t="s">
        <v>2475</v>
      </c>
      <c r="K3363" s="43" t="s">
        <v>201</v>
      </c>
      <c r="L3363" s="43" t="s">
        <v>5003</v>
      </c>
      <c r="M3363" s="43" t="s">
        <v>185</v>
      </c>
      <c r="N3363" s="45">
        <v>22</v>
      </c>
      <c r="O3363" s="45">
        <v>2</v>
      </c>
      <c r="P3363" s="45">
        <v>20</v>
      </c>
      <c r="Q3363" s="45">
        <v>0</v>
      </c>
      <c r="R3363" s="45">
        <v>0</v>
      </c>
      <c r="S3363" s="45">
        <v>0</v>
      </c>
      <c r="T3363" s="45">
        <v>0</v>
      </c>
      <c r="U3363" s="45">
        <v>3</v>
      </c>
      <c r="V3363" s="45">
        <v>22</v>
      </c>
      <c r="W3363" s="43" t="s">
        <v>11680</v>
      </c>
      <c r="X3363" s="43" t="s">
        <v>119</v>
      </c>
      <c r="Y3363" s="43" t="s">
        <v>66</v>
      </c>
      <c r="Z3363" s="43" t="s">
        <v>10855</v>
      </c>
      <c r="AA3363" s="43" t="s">
        <v>10856</v>
      </c>
      <c r="AB3363" s="46">
        <v>0</v>
      </c>
      <c r="AC3363" s="46">
        <v>0</v>
      </c>
      <c r="AD3363" s="47">
        <v>0</v>
      </c>
      <c r="AE3363" s="47">
        <v>0</v>
      </c>
      <c r="AF3363" s="12" t="str">
        <f t="shared" si="624"/>
        <v>670221</v>
      </c>
      <c r="AG3363" s="13" t="str">
        <f>VLOOKUP(D3363,[2]Reference!$Q:$U,4,FALSE)</f>
        <v>Fleet</v>
      </c>
      <c r="AH3363" s="13" t="str">
        <f>VLOOKUP(D3363,[2]Reference!$Q:$U,5,FALSE)</f>
        <v>LNER</v>
      </c>
      <c r="AI3363" s="14">
        <f t="shared" si="625"/>
        <v>0</v>
      </c>
      <c r="AJ3363" s="14">
        <f t="shared" si="626"/>
        <v>0</v>
      </c>
      <c r="AK3363" s="14">
        <f t="shared" si="627"/>
        <v>0</v>
      </c>
      <c r="AL3363" s="15">
        <f t="shared" si="628"/>
        <v>0</v>
      </c>
      <c r="AM3363" s="14">
        <f t="shared" si="629"/>
        <v>22</v>
      </c>
      <c r="AN3363" s="16">
        <f t="shared" si="630"/>
        <v>45878</v>
      </c>
      <c r="AO3363" s="17">
        <f>VLOOKUP(B3363,[2]Reference!D:E,2,1)</f>
        <v>202605</v>
      </c>
      <c r="AP3363" s="12" t="str">
        <f t="shared" si="631"/>
        <v>7</v>
      </c>
      <c r="AQ3363" s="18">
        <f t="shared" si="632"/>
        <v>0</v>
      </c>
      <c r="AR3363" s="18">
        <f t="shared" si="633"/>
        <v>0</v>
      </c>
      <c r="AS3363" s="13" t="str">
        <f>VLOOKUP(D3363,[2]Reference!$Q:$U,3,FALSE)</f>
        <v>Azuma</v>
      </c>
      <c r="AT3363" s="13" t="str">
        <f>VLOOKUP(D3363,[2]Reference!Q:V,6,FALSE)</f>
        <v>Depot</v>
      </c>
      <c r="AU3363" s="13" t="str">
        <f>VLOOKUP(D3363,[2]Reference!$Q:$U,2,FALSE)</f>
        <v>Neville Hill</v>
      </c>
      <c r="AV3363" s="19">
        <f t="shared" si="634"/>
        <v>45881</v>
      </c>
      <c r="AW3363" s="12" t="str">
        <f>+VLOOKUP(X3363,[2]Reference!BN:BO,2,FALSE)</f>
        <v>Depot</v>
      </c>
      <c r="AX3363" s="20" t="str">
        <f t="shared" si="635"/>
        <v>HB</v>
      </c>
      <c r="AY3363" s="20" t="str">
        <f>VLOOKUP(AX3363,[2]Reference!AH:AI,2,FALSE)</f>
        <v>LNER</v>
      </c>
      <c r="AZ3363" s="20" t="str">
        <f>VLOOKUP(D3363,[2]Reference!Q:V,6,FALSE)</f>
        <v>Depot</v>
      </c>
      <c r="BA3363" s="20" t="str">
        <f>VLOOKUP(D3363,[2]Reference!Q:V,3,FALSE)</f>
        <v>Azuma</v>
      </c>
    </row>
    <row r="3364" spans="1:53" ht="13.5" x14ac:dyDescent="0.25">
      <c r="A3364" s="43" t="s">
        <v>11681</v>
      </c>
      <c r="B3364" s="44">
        <v>45874</v>
      </c>
      <c r="C3364" s="43" t="s">
        <v>54</v>
      </c>
      <c r="D3364" s="43" t="s">
        <v>110</v>
      </c>
      <c r="E3364" s="43" t="s">
        <v>111</v>
      </c>
      <c r="F3364" s="43" t="s">
        <v>110</v>
      </c>
      <c r="G3364" s="43" t="s">
        <v>83</v>
      </c>
      <c r="H3364" s="43" t="s">
        <v>112</v>
      </c>
      <c r="I3364" s="43" t="s">
        <v>3470</v>
      </c>
      <c r="J3364" s="43" t="s">
        <v>3471</v>
      </c>
      <c r="K3364" s="43" t="s">
        <v>713</v>
      </c>
      <c r="L3364" s="43" t="s">
        <v>11682</v>
      </c>
      <c r="M3364" s="43" t="s">
        <v>1099</v>
      </c>
      <c r="N3364" s="45">
        <v>3</v>
      </c>
      <c r="O3364" s="45">
        <v>0</v>
      </c>
      <c r="P3364" s="45">
        <v>3</v>
      </c>
      <c r="Q3364" s="45">
        <v>0</v>
      </c>
      <c r="R3364" s="45">
        <v>0</v>
      </c>
      <c r="S3364" s="45">
        <v>0</v>
      </c>
      <c r="T3364" s="45">
        <v>0</v>
      </c>
      <c r="U3364" s="45">
        <v>1</v>
      </c>
      <c r="V3364" s="45">
        <v>3</v>
      </c>
      <c r="W3364" s="43" t="s">
        <v>11683</v>
      </c>
      <c r="X3364" s="43" t="s">
        <v>119</v>
      </c>
      <c r="Y3364" s="43" t="s">
        <v>66</v>
      </c>
      <c r="Z3364" s="43" t="s">
        <v>10855</v>
      </c>
      <c r="AA3364" s="43" t="s">
        <v>10856</v>
      </c>
      <c r="AB3364" s="46">
        <v>0</v>
      </c>
      <c r="AC3364" s="46">
        <v>0</v>
      </c>
      <c r="AD3364" s="47">
        <v>0</v>
      </c>
      <c r="AE3364" s="47">
        <v>0</v>
      </c>
      <c r="AF3364" s="12" t="str">
        <f t="shared" si="624"/>
        <v>670872</v>
      </c>
      <c r="AG3364" s="13" t="str">
        <f>VLOOKUP(D3364,[2]Reference!$Q:$U,4,FALSE)</f>
        <v>Fleet</v>
      </c>
      <c r="AH3364" s="13" t="str">
        <f>VLOOKUP(D3364,[2]Reference!$Q:$U,5,FALSE)</f>
        <v>LNER</v>
      </c>
      <c r="AI3364" s="14">
        <f t="shared" si="625"/>
        <v>0</v>
      </c>
      <c r="AJ3364" s="14">
        <f t="shared" si="626"/>
        <v>0</v>
      </c>
      <c r="AK3364" s="14">
        <f t="shared" si="627"/>
        <v>0</v>
      </c>
      <c r="AL3364" s="15">
        <f t="shared" si="628"/>
        <v>0</v>
      </c>
      <c r="AM3364" s="14">
        <f t="shared" si="629"/>
        <v>3</v>
      </c>
      <c r="AN3364" s="16">
        <f t="shared" si="630"/>
        <v>45878</v>
      </c>
      <c r="AO3364" s="17">
        <f>VLOOKUP(B3364,[2]Reference!D:E,2,1)</f>
        <v>202605</v>
      </c>
      <c r="AP3364" s="12" t="str">
        <f t="shared" si="631"/>
        <v>7</v>
      </c>
      <c r="AQ3364" s="18">
        <f t="shared" si="632"/>
        <v>0</v>
      </c>
      <c r="AR3364" s="18">
        <f t="shared" si="633"/>
        <v>0</v>
      </c>
      <c r="AS3364" s="13" t="str">
        <f>VLOOKUP(D3364,[2]Reference!$Q:$U,3,FALSE)</f>
        <v>Azuma</v>
      </c>
      <c r="AT3364" s="13" t="str">
        <f>VLOOKUP(D3364,[2]Reference!Q:V,6,FALSE)</f>
        <v>Depot</v>
      </c>
      <c r="AU3364" s="13" t="str">
        <f>VLOOKUP(D3364,[2]Reference!$Q:$U,2,FALSE)</f>
        <v>Craigentinny</v>
      </c>
      <c r="AV3364" s="19">
        <f t="shared" si="634"/>
        <v>45881</v>
      </c>
      <c r="AW3364" s="12" t="str">
        <f>+VLOOKUP(X3364,[2]Reference!BN:BO,2,FALSE)</f>
        <v>Depot</v>
      </c>
      <c r="AX3364" s="20" t="str">
        <f t="shared" si="635"/>
        <v>HB</v>
      </c>
      <c r="AY3364" s="20" t="str">
        <f>VLOOKUP(AX3364,[2]Reference!AH:AI,2,FALSE)</f>
        <v>LNER</v>
      </c>
      <c r="AZ3364" s="20" t="str">
        <f>VLOOKUP(D3364,[2]Reference!Q:V,6,FALSE)</f>
        <v>Depot</v>
      </c>
      <c r="BA3364" s="20" t="str">
        <f>VLOOKUP(D3364,[2]Reference!Q:V,3,FALSE)</f>
        <v>Azuma</v>
      </c>
    </row>
    <row r="3365" spans="1:53" ht="13.5" x14ac:dyDescent="0.25">
      <c r="A3365" s="43" t="s">
        <v>11684</v>
      </c>
      <c r="B3365" s="44">
        <v>45874</v>
      </c>
      <c r="C3365" s="43" t="s">
        <v>54</v>
      </c>
      <c r="D3365" s="43" t="s">
        <v>92</v>
      </c>
      <c r="E3365" s="43" t="s">
        <v>93</v>
      </c>
      <c r="F3365" s="43" t="s">
        <v>92</v>
      </c>
      <c r="G3365" s="43" t="s">
        <v>146</v>
      </c>
      <c r="H3365" s="43" t="s">
        <v>73</v>
      </c>
      <c r="I3365" s="43" t="s">
        <v>122</v>
      </c>
      <c r="J3365" s="43" t="s">
        <v>123</v>
      </c>
      <c r="K3365" s="43" t="s">
        <v>201</v>
      </c>
      <c r="L3365" s="43" t="s">
        <v>4714</v>
      </c>
      <c r="M3365" s="43" t="s">
        <v>478</v>
      </c>
      <c r="N3365" s="45">
        <v>40</v>
      </c>
      <c r="O3365" s="45">
        <v>4</v>
      </c>
      <c r="P3365" s="45">
        <v>36</v>
      </c>
      <c r="Q3365" s="45">
        <v>0</v>
      </c>
      <c r="R3365" s="45">
        <v>0</v>
      </c>
      <c r="S3365" s="45">
        <v>0</v>
      </c>
      <c r="T3365" s="45">
        <v>0</v>
      </c>
      <c r="U3365" s="45">
        <v>4</v>
      </c>
      <c r="V3365" s="45">
        <v>40</v>
      </c>
      <c r="W3365" s="43" t="s">
        <v>11685</v>
      </c>
      <c r="X3365" s="43" t="s">
        <v>80</v>
      </c>
      <c r="Y3365" s="43" t="s">
        <v>66</v>
      </c>
      <c r="Z3365" s="43" t="s">
        <v>10855</v>
      </c>
      <c r="AA3365" s="43" t="s">
        <v>10856</v>
      </c>
      <c r="AB3365" s="46">
        <v>0</v>
      </c>
      <c r="AC3365" s="46">
        <v>0</v>
      </c>
      <c r="AD3365" s="47">
        <v>0</v>
      </c>
      <c r="AE3365" s="47">
        <v>1</v>
      </c>
      <c r="AF3365" s="12" t="str">
        <f t="shared" si="624"/>
        <v>670898</v>
      </c>
      <c r="AG3365" s="13" t="str">
        <f>VLOOKUP(D3365,[2]Reference!$Q:$U,4,FALSE)</f>
        <v>Fleet</v>
      </c>
      <c r="AH3365" s="13" t="str">
        <f>VLOOKUP(D3365,[2]Reference!$Q:$U,5,FALSE)</f>
        <v>LNER</v>
      </c>
      <c r="AI3365" s="14">
        <f t="shared" si="625"/>
        <v>0</v>
      </c>
      <c r="AJ3365" s="14">
        <f t="shared" si="626"/>
        <v>0</v>
      </c>
      <c r="AK3365" s="14">
        <f t="shared" si="627"/>
        <v>0</v>
      </c>
      <c r="AL3365" s="15">
        <f t="shared" si="628"/>
        <v>0</v>
      </c>
      <c r="AM3365" s="14">
        <f t="shared" si="629"/>
        <v>40</v>
      </c>
      <c r="AN3365" s="16">
        <f t="shared" si="630"/>
        <v>45878</v>
      </c>
      <c r="AO3365" s="17">
        <f>VLOOKUP(B3365,[2]Reference!D:E,2,1)</f>
        <v>202605</v>
      </c>
      <c r="AP3365" s="12" t="str">
        <f t="shared" si="631"/>
        <v>7</v>
      </c>
      <c r="AQ3365" s="18">
        <f t="shared" si="632"/>
        <v>0</v>
      </c>
      <c r="AR3365" s="18">
        <f t="shared" si="633"/>
        <v>1</v>
      </c>
      <c r="AS3365" s="13" t="str">
        <f>VLOOKUP(D3365,[2]Reference!$Q:$U,3,FALSE)</f>
        <v>Azuma</v>
      </c>
      <c r="AT3365" s="13" t="str">
        <f>VLOOKUP(D3365,[2]Reference!Q:V,6,FALSE)</f>
        <v>Azuma</v>
      </c>
      <c r="AU3365" s="13" t="str">
        <f>VLOOKUP(D3365,[2]Reference!$Q:$U,2,FALSE)</f>
        <v>Hitachi - Class 801</v>
      </c>
      <c r="AV3365" s="19">
        <f t="shared" si="634"/>
        <v>45881</v>
      </c>
      <c r="AW3365" s="12" t="str">
        <f>+VLOOKUP(X3365,[2]Reference!BN:BO,2,FALSE)</f>
        <v>Fleet</v>
      </c>
      <c r="AX3365" s="20" t="str">
        <f t="shared" si="635"/>
        <v>HB</v>
      </c>
      <c r="AY3365" s="20" t="str">
        <f>VLOOKUP(AX3365,[2]Reference!AH:AI,2,FALSE)</f>
        <v>LNER</v>
      </c>
      <c r="AZ3365" s="20" t="str">
        <f>VLOOKUP(D3365,[2]Reference!Q:V,6,FALSE)</f>
        <v>Azuma</v>
      </c>
      <c r="BA3365" s="20" t="str">
        <f>VLOOKUP(D3365,[2]Reference!Q:V,3,FALSE)</f>
        <v>Azuma</v>
      </c>
    </row>
    <row r="3366" spans="1:53" ht="13.5" x14ac:dyDescent="0.25">
      <c r="A3366" s="43" t="s">
        <v>11686</v>
      </c>
      <c r="B3366" s="44">
        <v>45874</v>
      </c>
      <c r="C3366" s="43" t="s">
        <v>54</v>
      </c>
      <c r="D3366" s="43" t="s">
        <v>215</v>
      </c>
      <c r="E3366" s="43" t="s">
        <v>216</v>
      </c>
      <c r="F3366" s="43" t="s">
        <v>215</v>
      </c>
      <c r="G3366" s="43" t="s">
        <v>146</v>
      </c>
      <c r="H3366" s="43" t="s">
        <v>217</v>
      </c>
      <c r="I3366" s="43" t="s">
        <v>218</v>
      </c>
      <c r="J3366" s="43" t="s">
        <v>219</v>
      </c>
      <c r="K3366" s="43" t="s">
        <v>201</v>
      </c>
      <c r="L3366" s="43" t="s">
        <v>11687</v>
      </c>
      <c r="M3366" s="43" t="s">
        <v>347</v>
      </c>
      <c r="N3366" s="45">
        <v>17</v>
      </c>
      <c r="O3366" s="45">
        <v>9</v>
      </c>
      <c r="P3366" s="45">
        <v>8</v>
      </c>
      <c r="Q3366" s="45">
        <v>0</v>
      </c>
      <c r="R3366" s="45">
        <v>0</v>
      </c>
      <c r="S3366" s="45">
        <v>0</v>
      </c>
      <c r="T3366" s="45">
        <v>0</v>
      </c>
      <c r="U3366" s="45">
        <v>1</v>
      </c>
      <c r="V3366" s="45">
        <v>17</v>
      </c>
      <c r="W3366" s="43" t="s">
        <v>11688</v>
      </c>
      <c r="X3366" s="43" t="s">
        <v>119</v>
      </c>
      <c r="Y3366" s="43" t="s">
        <v>66</v>
      </c>
      <c r="Z3366" s="43" t="s">
        <v>10855</v>
      </c>
      <c r="AA3366" s="43" t="s">
        <v>10856</v>
      </c>
      <c r="AB3366" s="46">
        <v>0</v>
      </c>
      <c r="AC3366" s="46">
        <v>0</v>
      </c>
      <c r="AD3366" s="47">
        <v>0</v>
      </c>
      <c r="AE3366" s="47">
        <v>1</v>
      </c>
      <c r="AF3366" s="12" t="str">
        <f t="shared" si="624"/>
        <v>671539</v>
      </c>
      <c r="AG3366" s="13" t="str">
        <f>VLOOKUP(D3366,[2]Reference!$Q:$U,4,FALSE)</f>
        <v>Fleet</v>
      </c>
      <c r="AH3366" s="13" t="str">
        <f>VLOOKUP(D3366,[2]Reference!$Q:$U,5,FALSE)</f>
        <v>LNER</v>
      </c>
      <c r="AI3366" s="14">
        <f t="shared" si="625"/>
        <v>0</v>
      </c>
      <c r="AJ3366" s="14">
        <f t="shared" si="626"/>
        <v>0</v>
      </c>
      <c r="AK3366" s="14">
        <f t="shared" si="627"/>
        <v>0</v>
      </c>
      <c r="AL3366" s="15">
        <f t="shared" si="628"/>
        <v>0</v>
      </c>
      <c r="AM3366" s="14">
        <f t="shared" si="629"/>
        <v>17</v>
      </c>
      <c r="AN3366" s="16">
        <f t="shared" si="630"/>
        <v>45878</v>
      </c>
      <c r="AO3366" s="17">
        <f>VLOOKUP(B3366,[2]Reference!D:E,2,1)</f>
        <v>202605</v>
      </c>
      <c r="AP3366" s="12" t="str">
        <f t="shared" si="631"/>
        <v>7</v>
      </c>
      <c r="AQ3366" s="18">
        <f t="shared" si="632"/>
        <v>0</v>
      </c>
      <c r="AR3366" s="18">
        <f t="shared" si="633"/>
        <v>1</v>
      </c>
      <c r="AS3366" s="13" t="str">
        <f>VLOOKUP(D3366,[2]Reference!$Q:$U,3,FALSE)</f>
        <v>Other</v>
      </c>
      <c r="AT3366" s="13" t="str">
        <f>VLOOKUP(D3366,[2]Reference!Q:V,6,FALSE)</f>
        <v>Other</v>
      </c>
      <c r="AU3366" s="13" t="str">
        <f>VLOOKUP(D3366,[2]Reference!$Q:$U,2,FALSE)</f>
        <v>ISS - Contractors</v>
      </c>
      <c r="AV3366" s="19">
        <f t="shared" si="634"/>
        <v>45881</v>
      </c>
      <c r="AW3366" s="12" t="str">
        <f>+VLOOKUP(X3366,[2]Reference!BN:BO,2,FALSE)</f>
        <v>Depot</v>
      </c>
      <c r="AX3366" s="20" t="str">
        <f t="shared" si="635"/>
        <v>HB</v>
      </c>
      <c r="AY3366" s="20" t="str">
        <f>VLOOKUP(AX3366,[2]Reference!AH:AI,2,FALSE)</f>
        <v>LNER</v>
      </c>
      <c r="AZ3366" s="20" t="str">
        <f>VLOOKUP(D3366,[2]Reference!Q:V,6,FALSE)</f>
        <v>Other</v>
      </c>
      <c r="BA3366" s="20" t="str">
        <f>VLOOKUP(D3366,[2]Reference!Q:V,3,FALSE)</f>
        <v>Other</v>
      </c>
    </row>
    <row r="3367" spans="1:53" ht="13.5" x14ac:dyDescent="0.25">
      <c r="A3367" s="43" t="s">
        <v>11689</v>
      </c>
      <c r="B3367" s="44">
        <v>45875</v>
      </c>
      <c r="C3367" s="43" t="s">
        <v>54</v>
      </c>
      <c r="D3367" s="43" t="s">
        <v>70</v>
      </c>
      <c r="E3367" s="43" t="s">
        <v>71</v>
      </c>
      <c r="F3367" s="43" t="s">
        <v>70</v>
      </c>
      <c r="G3367" s="43" t="s">
        <v>129</v>
      </c>
      <c r="H3367" s="43" t="s">
        <v>339</v>
      </c>
      <c r="I3367" s="43" t="s">
        <v>340</v>
      </c>
      <c r="J3367" s="43" t="s">
        <v>341</v>
      </c>
      <c r="K3367" s="43" t="s">
        <v>220</v>
      </c>
      <c r="L3367" s="43" t="s">
        <v>11690</v>
      </c>
      <c r="M3367" s="43" t="s">
        <v>107</v>
      </c>
      <c r="N3367" s="45">
        <v>18</v>
      </c>
      <c r="O3367" s="45">
        <v>6</v>
      </c>
      <c r="P3367" s="45">
        <v>12</v>
      </c>
      <c r="Q3367" s="45">
        <v>0</v>
      </c>
      <c r="R3367" s="45">
        <v>0</v>
      </c>
      <c r="S3367" s="45">
        <v>0</v>
      </c>
      <c r="T3367" s="45">
        <v>0</v>
      </c>
      <c r="U3367" s="45">
        <v>3</v>
      </c>
      <c r="V3367" s="45">
        <v>18</v>
      </c>
      <c r="W3367" s="43" t="s">
        <v>11691</v>
      </c>
      <c r="X3367" s="43" t="s">
        <v>80</v>
      </c>
      <c r="Y3367" s="43" t="s">
        <v>66</v>
      </c>
      <c r="Z3367" s="43" t="s">
        <v>10855</v>
      </c>
      <c r="AA3367" s="43" t="s">
        <v>10856</v>
      </c>
      <c r="AB3367" s="46">
        <v>0</v>
      </c>
      <c r="AC3367" s="46">
        <v>0</v>
      </c>
      <c r="AD3367" s="47">
        <v>0</v>
      </c>
      <c r="AE3367" s="47">
        <v>0</v>
      </c>
      <c r="AF3367" s="12" t="str">
        <f t="shared" si="624"/>
        <v>672769</v>
      </c>
      <c r="AG3367" s="13" t="str">
        <f>VLOOKUP(D3367,[2]Reference!$Q:$U,4,FALSE)</f>
        <v>Fleet</v>
      </c>
      <c r="AH3367" s="13" t="str">
        <f>VLOOKUP(D3367,[2]Reference!$Q:$U,5,FALSE)</f>
        <v>LNER</v>
      </c>
      <c r="AI3367" s="14">
        <f t="shared" si="625"/>
        <v>0</v>
      </c>
      <c r="AJ3367" s="14">
        <f t="shared" si="626"/>
        <v>0</v>
      </c>
      <c r="AK3367" s="14">
        <f t="shared" si="627"/>
        <v>0</v>
      </c>
      <c r="AL3367" s="15">
        <f t="shared" si="628"/>
        <v>0</v>
      </c>
      <c r="AM3367" s="14">
        <f t="shared" si="629"/>
        <v>18</v>
      </c>
      <c r="AN3367" s="16">
        <f t="shared" si="630"/>
        <v>45878</v>
      </c>
      <c r="AO3367" s="17">
        <f>VLOOKUP(B3367,[2]Reference!D:E,2,1)</f>
        <v>202605</v>
      </c>
      <c r="AP3367" s="12" t="str">
        <f t="shared" si="631"/>
        <v>7</v>
      </c>
      <c r="AQ3367" s="18">
        <f t="shared" si="632"/>
        <v>0</v>
      </c>
      <c r="AR3367" s="18">
        <f t="shared" si="633"/>
        <v>0</v>
      </c>
      <c r="AS3367" s="13" t="str">
        <f>VLOOKUP(D3367,[2]Reference!$Q:$U,3,FALSE)</f>
        <v>IC225</v>
      </c>
      <c r="AT3367" s="13" t="str">
        <f>VLOOKUP(D3367,[2]Reference!Q:V,6,FALSE)</f>
        <v>IC225</v>
      </c>
      <c r="AU3367" s="13" t="str">
        <f>VLOOKUP(D3367,[2]Reference!$Q:$U,2,FALSE)</f>
        <v>Cl 91 Loco</v>
      </c>
      <c r="AV3367" s="19">
        <f t="shared" si="634"/>
        <v>45882</v>
      </c>
      <c r="AW3367" s="12" t="str">
        <f>+VLOOKUP(X3367,[2]Reference!BN:BO,2,FALSE)</f>
        <v>Fleet</v>
      </c>
      <c r="AX3367" s="20" t="str">
        <f t="shared" si="635"/>
        <v>HB</v>
      </c>
      <c r="AY3367" s="20" t="str">
        <f>VLOOKUP(AX3367,[2]Reference!AH:AI,2,FALSE)</f>
        <v>LNER</v>
      </c>
      <c r="AZ3367" s="20" t="str">
        <f>VLOOKUP(D3367,[2]Reference!Q:V,6,FALSE)</f>
        <v>IC225</v>
      </c>
      <c r="BA3367" s="20" t="str">
        <f>VLOOKUP(D3367,[2]Reference!Q:V,3,FALSE)</f>
        <v>IC225</v>
      </c>
    </row>
    <row r="3368" spans="1:53" ht="13.5" x14ac:dyDescent="0.25">
      <c r="A3368" s="43" t="s">
        <v>11692</v>
      </c>
      <c r="B3368" s="44">
        <v>45875</v>
      </c>
      <c r="C3368" s="43" t="s">
        <v>54</v>
      </c>
      <c r="D3368" s="43" t="s">
        <v>55</v>
      </c>
      <c r="E3368" s="43" t="s">
        <v>56</v>
      </c>
      <c r="F3368" s="43" t="s">
        <v>55</v>
      </c>
      <c r="G3368" s="43" t="s">
        <v>231</v>
      </c>
      <c r="H3368" s="43" t="s">
        <v>138</v>
      </c>
      <c r="I3368" s="43" t="s">
        <v>357</v>
      </c>
      <c r="J3368" s="43" t="s">
        <v>358</v>
      </c>
      <c r="K3368" s="43" t="s">
        <v>265</v>
      </c>
      <c r="L3368" s="43" t="s">
        <v>11693</v>
      </c>
      <c r="M3368" s="43" t="s">
        <v>255</v>
      </c>
      <c r="N3368" s="45">
        <v>12</v>
      </c>
      <c r="O3368" s="45">
        <v>12</v>
      </c>
      <c r="P3368" s="45">
        <v>0</v>
      </c>
      <c r="Q3368" s="45">
        <v>0</v>
      </c>
      <c r="R3368" s="45">
        <v>0</v>
      </c>
      <c r="S3368" s="45">
        <v>0</v>
      </c>
      <c r="T3368" s="45">
        <v>0</v>
      </c>
      <c r="U3368" s="45">
        <v>1</v>
      </c>
      <c r="V3368" s="45">
        <v>12</v>
      </c>
      <c r="W3368" s="43" t="s">
        <v>11694</v>
      </c>
      <c r="X3368" s="43" t="s">
        <v>80</v>
      </c>
      <c r="Y3368" s="43" t="s">
        <v>66</v>
      </c>
      <c r="Z3368" s="43" t="s">
        <v>10855</v>
      </c>
      <c r="AA3368" s="43" t="s">
        <v>10856</v>
      </c>
      <c r="AB3368" s="46">
        <v>0</v>
      </c>
      <c r="AC3368" s="46">
        <v>0</v>
      </c>
      <c r="AD3368" s="47">
        <v>0</v>
      </c>
      <c r="AE3368" s="47">
        <v>0.63</v>
      </c>
      <c r="AF3368" s="12" t="str">
        <f t="shared" si="624"/>
        <v>673324</v>
      </c>
      <c r="AG3368" s="13" t="str">
        <f>VLOOKUP(D3368,[2]Reference!$Q:$U,4,FALSE)</f>
        <v>Fleet</v>
      </c>
      <c r="AH3368" s="13" t="str">
        <f>VLOOKUP(D3368,[2]Reference!$Q:$U,5,FALSE)</f>
        <v>LNER</v>
      </c>
      <c r="AI3368" s="14">
        <f t="shared" si="625"/>
        <v>0</v>
      </c>
      <c r="AJ3368" s="14">
        <f t="shared" si="626"/>
        <v>0</v>
      </c>
      <c r="AK3368" s="14">
        <f t="shared" si="627"/>
        <v>0</v>
      </c>
      <c r="AL3368" s="15">
        <f t="shared" si="628"/>
        <v>0</v>
      </c>
      <c r="AM3368" s="14">
        <f t="shared" si="629"/>
        <v>12</v>
      </c>
      <c r="AN3368" s="16">
        <f t="shared" si="630"/>
        <v>45878</v>
      </c>
      <c r="AO3368" s="17">
        <f>VLOOKUP(B3368,[2]Reference!D:E,2,1)</f>
        <v>202605</v>
      </c>
      <c r="AP3368" s="12" t="str">
        <f t="shared" si="631"/>
        <v>7</v>
      </c>
      <c r="AQ3368" s="18">
        <f t="shared" si="632"/>
        <v>0</v>
      </c>
      <c r="AR3368" s="18">
        <f t="shared" si="633"/>
        <v>0.63</v>
      </c>
      <c r="AS3368" s="13" t="str">
        <f>VLOOKUP(D3368,[2]Reference!$Q:$U,3,FALSE)</f>
        <v>Azuma</v>
      </c>
      <c r="AT3368" s="13" t="str">
        <f>VLOOKUP(D3368,[2]Reference!Q:V,6,FALSE)</f>
        <v>Azuma</v>
      </c>
      <c r="AU3368" s="13" t="str">
        <f>VLOOKUP(D3368,[2]Reference!$Q:$U,2,FALSE)</f>
        <v>Hitachi - Class 800</v>
      </c>
      <c r="AV3368" s="19">
        <f t="shared" si="634"/>
        <v>45882</v>
      </c>
      <c r="AW3368" s="12" t="str">
        <f>+VLOOKUP(X3368,[2]Reference!BN:BO,2,FALSE)</f>
        <v>Fleet</v>
      </c>
      <c r="AX3368" s="20" t="str">
        <f t="shared" si="635"/>
        <v>HB</v>
      </c>
      <c r="AY3368" s="20" t="str">
        <f>VLOOKUP(AX3368,[2]Reference!AH:AI,2,FALSE)</f>
        <v>LNER</v>
      </c>
      <c r="AZ3368" s="20" t="str">
        <f>VLOOKUP(D3368,[2]Reference!Q:V,6,FALSE)</f>
        <v>Azuma</v>
      </c>
      <c r="BA3368" s="20" t="str">
        <f>VLOOKUP(D3368,[2]Reference!Q:V,3,FALSE)</f>
        <v>Azuma</v>
      </c>
    </row>
    <row r="3369" spans="1:53" ht="13.5" x14ac:dyDescent="0.25">
      <c r="A3369" s="43" t="s">
        <v>11695</v>
      </c>
      <c r="B3369" s="44">
        <v>45875</v>
      </c>
      <c r="C3369" s="43" t="s">
        <v>54</v>
      </c>
      <c r="D3369" s="43" t="s">
        <v>55</v>
      </c>
      <c r="E3369" s="43" t="s">
        <v>56</v>
      </c>
      <c r="F3369" s="43" t="s">
        <v>55</v>
      </c>
      <c r="G3369" s="43" t="s">
        <v>146</v>
      </c>
      <c r="H3369" s="43" t="s">
        <v>138</v>
      </c>
      <c r="I3369" s="43" t="s">
        <v>6384</v>
      </c>
      <c r="J3369" s="43" t="s">
        <v>6385</v>
      </c>
      <c r="K3369" s="43" t="s">
        <v>149</v>
      </c>
      <c r="L3369" s="43" t="s">
        <v>11696</v>
      </c>
      <c r="M3369" s="43" t="s">
        <v>565</v>
      </c>
      <c r="N3369" s="45">
        <v>16</v>
      </c>
      <c r="O3369" s="45">
        <v>12</v>
      </c>
      <c r="P3369" s="45">
        <v>4</v>
      </c>
      <c r="Q3369" s="45">
        <v>0</v>
      </c>
      <c r="R3369" s="45">
        <v>0</v>
      </c>
      <c r="S3369" s="45">
        <v>0</v>
      </c>
      <c r="T3369" s="45">
        <v>0</v>
      </c>
      <c r="U3369" s="45">
        <v>2</v>
      </c>
      <c r="V3369" s="45">
        <v>16</v>
      </c>
      <c r="W3369" s="43" t="s">
        <v>11694</v>
      </c>
      <c r="X3369" s="43" t="s">
        <v>80</v>
      </c>
      <c r="Y3369" s="43" t="s">
        <v>66</v>
      </c>
      <c r="Z3369" s="43" t="s">
        <v>10855</v>
      </c>
      <c r="AA3369" s="43" t="s">
        <v>10856</v>
      </c>
      <c r="AB3369" s="46">
        <v>0</v>
      </c>
      <c r="AC3369" s="46">
        <v>0</v>
      </c>
      <c r="AD3369" s="47">
        <v>0</v>
      </c>
      <c r="AE3369" s="47">
        <v>0</v>
      </c>
      <c r="AF3369" s="12" t="str">
        <f t="shared" si="624"/>
        <v>673381</v>
      </c>
      <c r="AG3369" s="13" t="str">
        <f>VLOOKUP(D3369,[2]Reference!$Q:$U,4,FALSE)</f>
        <v>Fleet</v>
      </c>
      <c r="AH3369" s="13" t="str">
        <f>VLOOKUP(D3369,[2]Reference!$Q:$U,5,FALSE)</f>
        <v>LNER</v>
      </c>
      <c r="AI3369" s="14">
        <f t="shared" si="625"/>
        <v>0</v>
      </c>
      <c r="AJ3369" s="14">
        <f t="shared" si="626"/>
        <v>0</v>
      </c>
      <c r="AK3369" s="14">
        <f t="shared" si="627"/>
        <v>0</v>
      </c>
      <c r="AL3369" s="15">
        <f t="shared" si="628"/>
        <v>0</v>
      </c>
      <c r="AM3369" s="14">
        <f t="shared" si="629"/>
        <v>16</v>
      </c>
      <c r="AN3369" s="16">
        <f t="shared" si="630"/>
        <v>45878</v>
      </c>
      <c r="AO3369" s="17">
        <f>VLOOKUP(B3369,[2]Reference!D:E,2,1)</f>
        <v>202605</v>
      </c>
      <c r="AP3369" s="12" t="str">
        <f t="shared" si="631"/>
        <v>7</v>
      </c>
      <c r="AQ3369" s="18">
        <f t="shared" si="632"/>
        <v>0</v>
      </c>
      <c r="AR3369" s="18">
        <f t="shared" si="633"/>
        <v>0</v>
      </c>
      <c r="AS3369" s="13" t="str">
        <f>VLOOKUP(D3369,[2]Reference!$Q:$U,3,FALSE)</f>
        <v>Azuma</v>
      </c>
      <c r="AT3369" s="13" t="str">
        <f>VLOOKUP(D3369,[2]Reference!Q:V,6,FALSE)</f>
        <v>Azuma</v>
      </c>
      <c r="AU3369" s="13" t="str">
        <f>VLOOKUP(D3369,[2]Reference!$Q:$U,2,FALSE)</f>
        <v>Hitachi - Class 800</v>
      </c>
      <c r="AV3369" s="19">
        <f t="shared" si="634"/>
        <v>45882</v>
      </c>
      <c r="AW3369" s="12" t="str">
        <f>+VLOOKUP(X3369,[2]Reference!BN:BO,2,FALSE)</f>
        <v>Fleet</v>
      </c>
      <c r="AX3369" s="20" t="str">
        <f t="shared" si="635"/>
        <v>HB</v>
      </c>
      <c r="AY3369" s="20" t="str">
        <f>VLOOKUP(AX3369,[2]Reference!AH:AI,2,FALSE)</f>
        <v>LNER</v>
      </c>
      <c r="AZ3369" s="20" t="str">
        <f>VLOOKUP(D3369,[2]Reference!Q:V,6,FALSE)</f>
        <v>Azuma</v>
      </c>
      <c r="BA3369" s="20" t="str">
        <f>VLOOKUP(D3369,[2]Reference!Q:V,3,FALSE)</f>
        <v>Azuma</v>
      </c>
    </row>
    <row r="3370" spans="1:53" ht="13.5" x14ac:dyDescent="0.25">
      <c r="A3370" s="43" t="s">
        <v>11697</v>
      </c>
      <c r="B3370" s="44">
        <v>45875</v>
      </c>
      <c r="C3370" s="43" t="s">
        <v>54</v>
      </c>
      <c r="D3370" s="43" t="s">
        <v>161</v>
      </c>
      <c r="E3370" s="43" t="s">
        <v>162</v>
      </c>
      <c r="F3370" s="43" t="s">
        <v>161</v>
      </c>
      <c r="G3370" s="43" t="s">
        <v>72</v>
      </c>
      <c r="H3370" s="43" t="s">
        <v>95</v>
      </c>
      <c r="I3370" s="43" t="s">
        <v>147</v>
      </c>
      <c r="J3370" s="43" t="s">
        <v>148</v>
      </c>
      <c r="K3370" s="43" t="s">
        <v>261</v>
      </c>
      <c r="L3370" s="43" t="s">
        <v>11698</v>
      </c>
      <c r="M3370" s="43" t="s">
        <v>78</v>
      </c>
      <c r="N3370" s="45">
        <v>16</v>
      </c>
      <c r="O3370" s="45">
        <v>10</v>
      </c>
      <c r="P3370" s="45">
        <v>6</v>
      </c>
      <c r="Q3370" s="45">
        <v>0</v>
      </c>
      <c r="R3370" s="45">
        <v>0</v>
      </c>
      <c r="S3370" s="45">
        <v>0</v>
      </c>
      <c r="T3370" s="45">
        <v>0</v>
      </c>
      <c r="U3370" s="45">
        <v>2</v>
      </c>
      <c r="V3370" s="45">
        <v>16</v>
      </c>
      <c r="W3370" s="43" t="s">
        <v>11699</v>
      </c>
      <c r="X3370" s="43" t="s">
        <v>80</v>
      </c>
      <c r="Y3370" s="43" t="s">
        <v>66</v>
      </c>
      <c r="Z3370" s="43" t="s">
        <v>10855</v>
      </c>
      <c r="AA3370" s="43" t="s">
        <v>10856</v>
      </c>
      <c r="AB3370" s="46">
        <v>0</v>
      </c>
      <c r="AC3370" s="46">
        <v>0</v>
      </c>
      <c r="AD3370" s="47">
        <v>0</v>
      </c>
      <c r="AE3370" s="47">
        <v>1</v>
      </c>
      <c r="AF3370" s="12" t="str">
        <f t="shared" si="624"/>
        <v>673472</v>
      </c>
      <c r="AG3370" s="13" t="str">
        <f>VLOOKUP(D3370,[2]Reference!$Q:$U,4,FALSE)</f>
        <v>Fleet</v>
      </c>
      <c r="AH3370" s="13" t="str">
        <f>VLOOKUP(D3370,[2]Reference!$Q:$U,5,FALSE)</f>
        <v>LNER</v>
      </c>
      <c r="AI3370" s="14">
        <f t="shared" si="625"/>
        <v>0</v>
      </c>
      <c r="AJ3370" s="14">
        <f t="shared" si="626"/>
        <v>0</v>
      </c>
      <c r="AK3370" s="14">
        <f t="shared" si="627"/>
        <v>0</v>
      </c>
      <c r="AL3370" s="15">
        <f t="shared" si="628"/>
        <v>0</v>
      </c>
      <c r="AM3370" s="14">
        <f t="shared" si="629"/>
        <v>16</v>
      </c>
      <c r="AN3370" s="16">
        <f t="shared" si="630"/>
        <v>45878</v>
      </c>
      <c r="AO3370" s="17">
        <f>VLOOKUP(B3370,[2]Reference!D:E,2,1)</f>
        <v>202605</v>
      </c>
      <c r="AP3370" s="12" t="str">
        <f t="shared" si="631"/>
        <v>7</v>
      </c>
      <c r="AQ3370" s="18">
        <f t="shared" si="632"/>
        <v>0</v>
      </c>
      <c r="AR3370" s="18">
        <f t="shared" si="633"/>
        <v>1</v>
      </c>
      <c r="AS3370" s="13" t="str">
        <f>VLOOKUP(D3370,[2]Reference!$Q:$U,3,FALSE)</f>
        <v>IC225</v>
      </c>
      <c r="AT3370" s="13" t="str">
        <f>VLOOKUP(D3370,[2]Reference!Q:V,6,FALSE)</f>
        <v>IC225</v>
      </c>
      <c r="AU3370" s="13" t="str">
        <f>VLOOKUP(D3370,[2]Reference!$Q:$U,2,FALSE)</f>
        <v>MK4 Coach</v>
      </c>
      <c r="AV3370" s="19">
        <f t="shared" si="634"/>
        <v>45882</v>
      </c>
      <c r="AW3370" s="12" t="str">
        <f>+VLOOKUP(X3370,[2]Reference!BN:BO,2,FALSE)</f>
        <v>Fleet</v>
      </c>
      <c r="AX3370" s="20" t="str">
        <f t="shared" si="635"/>
        <v>HB</v>
      </c>
      <c r="AY3370" s="20" t="str">
        <f>VLOOKUP(AX3370,[2]Reference!AH:AI,2,FALSE)</f>
        <v>LNER</v>
      </c>
      <c r="AZ3370" s="20" t="str">
        <f>VLOOKUP(D3370,[2]Reference!Q:V,6,FALSE)</f>
        <v>IC225</v>
      </c>
      <c r="BA3370" s="20" t="str">
        <f>VLOOKUP(D3370,[2]Reference!Q:V,3,FALSE)</f>
        <v>IC225</v>
      </c>
    </row>
    <row r="3371" spans="1:53" ht="13.5" x14ac:dyDescent="0.25">
      <c r="A3371" s="43" t="s">
        <v>11700</v>
      </c>
      <c r="B3371" s="44">
        <v>45875</v>
      </c>
      <c r="C3371" s="43" t="s">
        <v>54</v>
      </c>
      <c r="D3371" s="43" t="s">
        <v>55</v>
      </c>
      <c r="E3371" s="43" t="s">
        <v>56</v>
      </c>
      <c r="F3371" s="43" t="s">
        <v>55</v>
      </c>
      <c r="G3371" s="43" t="s">
        <v>94</v>
      </c>
      <c r="H3371" s="43" t="s">
        <v>258</v>
      </c>
      <c r="I3371" s="43" t="s">
        <v>601</v>
      </c>
      <c r="J3371" s="43" t="s">
        <v>602</v>
      </c>
      <c r="K3371" s="43" t="s">
        <v>98</v>
      </c>
      <c r="L3371" s="43" t="s">
        <v>11701</v>
      </c>
      <c r="M3371" s="43" t="s">
        <v>234</v>
      </c>
      <c r="N3371" s="45">
        <v>33</v>
      </c>
      <c r="O3371" s="45">
        <v>15</v>
      </c>
      <c r="P3371" s="45">
        <v>18</v>
      </c>
      <c r="Q3371" s="45">
        <v>0</v>
      </c>
      <c r="R3371" s="45">
        <v>0</v>
      </c>
      <c r="S3371" s="45">
        <v>0</v>
      </c>
      <c r="T3371" s="45">
        <v>0</v>
      </c>
      <c r="U3371" s="45">
        <v>1</v>
      </c>
      <c r="V3371" s="45">
        <v>33</v>
      </c>
      <c r="W3371" s="43" t="s">
        <v>11702</v>
      </c>
      <c r="X3371" s="43" t="s">
        <v>80</v>
      </c>
      <c r="Y3371" s="43" t="s">
        <v>66</v>
      </c>
      <c r="Z3371" s="43" t="s">
        <v>10855</v>
      </c>
      <c r="AA3371" s="43" t="s">
        <v>10856</v>
      </c>
      <c r="AB3371" s="46">
        <v>0</v>
      </c>
      <c r="AC3371" s="46">
        <v>0</v>
      </c>
      <c r="AD3371" s="47">
        <v>0.87</v>
      </c>
      <c r="AE3371" s="47">
        <v>0.87</v>
      </c>
      <c r="AF3371" s="12" t="str">
        <f t="shared" si="624"/>
        <v>673847</v>
      </c>
      <c r="AG3371" s="13" t="str">
        <f>VLOOKUP(D3371,[2]Reference!$Q:$U,4,FALSE)</f>
        <v>Fleet</v>
      </c>
      <c r="AH3371" s="13" t="str">
        <f>VLOOKUP(D3371,[2]Reference!$Q:$U,5,FALSE)</f>
        <v>LNER</v>
      </c>
      <c r="AI3371" s="14">
        <f t="shared" si="625"/>
        <v>0</v>
      </c>
      <c r="AJ3371" s="14">
        <f t="shared" si="626"/>
        <v>0</v>
      </c>
      <c r="AK3371" s="14">
        <f t="shared" si="627"/>
        <v>0</v>
      </c>
      <c r="AL3371" s="15">
        <f t="shared" si="628"/>
        <v>0.87</v>
      </c>
      <c r="AM3371" s="14">
        <f t="shared" si="629"/>
        <v>33</v>
      </c>
      <c r="AN3371" s="16">
        <f t="shared" si="630"/>
        <v>45878</v>
      </c>
      <c r="AO3371" s="17">
        <f>VLOOKUP(B3371,[2]Reference!D:E,2,1)</f>
        <v>202605</v>
      </c>
      <c r="AP3371" s="12" t="str">
        <f t="shared" si="631"/>
        <v>7</v>
      </c>
      <c r="AQ3371" s="18">
        <f t="shared" si="632"/>
        <v>0.87</v>
      </c>
      <c r="AR3371" s="18">
        <f t="shared" si="633"/>
        <v>0.87</v>
      </c>
      <c r="AS3371" s="13" t="str">
        <f>VLOOKUP(D3371,[2]Reference!$Q:$U,3,FALSE)</f>
        <v>Azuma</v>
      </c>
      <c r="AT3371" s="13" t="str">
        <f>VLOOKUP(D3371,[2]Reference!Q:V,6,FALSE)</f>
        <v>Azuma</v>
      </c>
      <c r="AU3371" s="13" t="str">
        <f>VLOOKUP(D3371,[2]Reference!$Q:$U,2,FALSE)</f>
        <v>Hitachi - Class 800</v>
      </c>
      <c r="AV3371" s="19">
        <f t="shared" si="634"/>
        <v>45882</v>
      </c>
      <c r="AW3371" s="12" t="str">
        <f>+VLOOKUP(X3371,[2]Reference!BN:BO,2,FALSE)</f>
        <v>Fleet</v>
      </c>
      <c r="AX3371" s="20" t="str">
        <f t="shared" si="635"/>
        <v>HB</v>
      </c>
      <c r="AY3371" s="20" t="str">
        <f>VLOOKUP(AX3371,[2]Reference!AH:AI,2,FALSE)</f>
        <v>LNER</v>
      </c>
      <c r="AZ3371" s="20" t="str">
        <f>VLOOKUP(D3371,[2]Reference!Q:V,6,FALSE)</f>
        <v>Azuma</v>
      </c>
      <c r="BA3371" s="20" t="str">
        <f>VLOOKUP(D3371,[2]Reference!Q:V,3,FALSE)</f>
        <v>Azuma</v>
      </c>
    </row>
    <row r="3372" spans="1:53" ht="13.5" x14ac:dyDescent="0.25">
      <c r="A3372" s="43" t="s">
        <v>11703</v>
      </c>
      <c r="B3372" s="44">
        <v>45876</v>
      </c>
      <c r="C3372" s="43" t="s">
        <v>54</v>
      </c>
      <c r="D3372" s="43" t="s">
        <v>92</v>
      </c>
      <c r="E3372" s="43" t="s">
        <v>93</v>
      </c>
      <c r="F3372" s="43" t="s">
        <v>92</v>
      </c>
      <c r="G3372" s="43" t="s">
        <v>83</v>
      </c>
      <c r="H3372" s="43" t="s">
        <v>327</v>
      </c>
      <c r="I3372" s="43" t="s">
        <v>883</v>
      </c>
      <c r="J3372" s="43" t="s">
        <v>884</v>
      </c>
      <c r="K3372" s="43" t="s">
        <v>7209</v>
      </c>
      <c r="L3372" s="43" t="s">
        <v>11704</v>
      </c>
      <c r="M3372" s="43" t="s">
        <v>1099</v>
      </c>
      <c r="N3372" s="45">
        <v>11</v>
      </c>
      <c r="O3372" s="45">
        <v>11</v>
      </c>
      <c r="P3372" s="45">
        <v>0</v>
      </c>
      <c r="Q3372" s="45">
        <v>0</v>
      </c>
      <c r="R3372" s="45">
        <v>0</v>
      </c>
      <c r="S3372" s="45">
        <v>0</v>
      </c>
      <c r="T3372" s="45">
        <v>0</v>
      </c>
      <c r="U3372" s="45">
        <v>1</v>
      </c>
      <c r="V3372" s="45">
        <v>11</v>
      </c>
      <c r="W3372" s="43" t="s">
        <v>11705</v>
      </c>
      <c r="X3372" s="43" t="s">
        <v>80</v>
      </c>
      <c r="Y3372" s="43" t="s">
        <v>66</v>
      </c>
      <c r="Z3372" s="43" t="s">
        <v>10855</v>
      </c>
      <c r="AA3372" s="43" t="s">
        <v>10856</v>
      </c>
      <c r="AB3372" s="46">
        <v>0</v>
      </c>
      <c r="AC3372" s="46">
        <v>0</v>
      </c>
      <c r="AD3372" s="47">
        <v>0</v>
      </c>
      <c r="AE3372" s="47">
        <v>0.42</v>
      </c>
      <c r="AF3372" s="12" t="str">
        <f t="shared" si="624"/>
        <v>675234</v>
      </c>
      <c r="AG3372" s="13" t="str">
        <f>VLOOKUP(D3372,[2]Reference!$Q:$U,4,FALSE)</f>
        <v>Fleet</v>
      </c>
      <c r="AH3372" s="13" t="str">
        <f>VLOOKUP(D3372,[2]Reference!$Q:$U,5,FALSE)</f>
        <v>LNER</v>
      </c>
      <c r="AI3372" s="14">
        <f t="shared" si="625"/>
        <v>0</v>
      </c>
      <c r="AJ3372" s="14">
        <f t="shared" si="626"/>
        <v>0</v>
      </c>
      <c r="AK3372" s="14">
        <f t="shared" si="627"/>
        <v>0</v>
      </c>
      <c r="AL3372" s="15">
        <f t="shared" si="628"/>
        <v>0</v>
      </c>
      <c r="AM3372" s="14">
        <f t="shared" si="629"/>
        <v>11</v>
      </c>
      <c r="AN3372" s="16">
        <f t="shared" si="630"/>
        <v>45878</v>
      </c>
      <c r="AO3372" s="17">
        <f>VLOOKUP(B3372,[2]Reference!D:E,2,1)</f>
        <v>202605</v>
      </c>
      <c r="AP3372" s="12" t="str">
        <f t="shared" si="631"/>
        <v>7</v>
      </c>
      <c r="AQ3372" s="18">
        <f t="shared" si="632"/>
        <v>0</v>
      </c>
      <c r="AR3372" s="18">
        <f t="shared" si="633"/>
        <v>0.42</v>
      </c>
      <c r="AS3372" s="13" t="str">
        <f>VLOOKUP(D3372,[2]Reference!$Q:$U,3,FALSE)</f>
        <v>Azuma</v>
      </c>
      <c r="AT3372" s="13" t="str">
        <f>VLOOKUP(D3372,[2]Reference!Q:V,6,FALSE)</f>
        <v>Azuma</v>
      </c>
      <c r="AU3372" s="13" t="str">
        <f>VLOOKUP(D3372,[2]Reference!$Q:$U,2,FALSE)</f>
        <v>Hitachi - Class 801</v>
      </c>
      <c r="AV3372" s="19">
        <f t="shared" si="634"/>
        <v>45883</v>
      </c>
      <c r="AW3372" s="12" t="str">
        <f>+VLOOKUP(X3372,[2]Reference!BN:BO,2,FALSE)</f>
        <v>Fleet</v>
      </c>
      <c r="AX3372" s="20" t="str">
        <f t="shared" si="635"/>
        <v>HB</v>
      </c>
      <c r="AY3372" s="20" t="str">
        <f>VLOOKUP(AX3372,[2]Reference!AH:AI,2,FALSE)</f>
        <v>LNER</v>
      </c>
      <c r="AZ3372" s="20" t="str">
        <f>VLOOKUP(D3372,[2]Reference!Q:V,6,FALSE)</f>
        <v>Azuma</v>
      </c>
      <c r="BA3372" s="20" t="str">
        <f>VLOOKUP(D3372,[2]Reference!Q:V,3,FALSE)</f>
        <v>Azuma</v>
      </c>
    </row>
    <row r="3373" spans="1:53" ht="13.5" x14ac:dyDescent="0.25">
      <c r="A3373" s="43" t="s">
        <v>11706</v>
      </c>
      <c r="B3373" s="44">
        <v>45877</v>
      </c>
      <c r="C3373" s="43" t="s">
        <v>54</v>
      </c>
      <c r="D3373" s="43" t="s">
        <v>70</v>
      </c>
      <c r="E3373" s="43" t="s">
        <v>71</v>
      </c>
      <c r="F3373" s="43" t="s">
        <v>70</v>
      </c>
      <c r="G3373" s="43" t="s">
        <v>146</v>
      </c>
      <c r="H3373" s="43" t="s">
        <v>237</v>
      </c>
      <c r="I3373" s="43" t="s">
        <v>1591</v>
      </c>
      <c r="J3373" s="43" t="s">
        <v>1592</v>
      </c>
      <c r="K3373" s="43" t="s">
        <v>717</v>
      </c>
      <c r="L3373" s="43" t="s">
        <v>1167</v>
      </c>
      <c r="M3373" s="43" t="s">
        <v>132</v>
      </c>
      <c r="N3373" s="45">
        <v>0</v>
      </c>
      <c r="O3373" s="45">
        <v>0</v>
      </c>
      <c r="P3373" s="45">
        <v>0</v>
      </c>
      <c r="Q3373" s="45">
        <v>3</v>
      </c>
      <c r="R3373" s="45">
        <v>0</v>
      </c>
      <c r="S3373" s="45">
        <v>0</v>
      </c>
      <c r="T3373" s="45">
        <v>0</v>
      </c>
      <c r="U3373" s="45">
        <v>3</v>
      </c>
      <c r="V3373" s="45">
        <v>180</v>
      </c>
      <c r="W3373" s="43" t="s">
        <v>11707</v>
      </c>
      <c r="X3373" s="43" t="s">
        <v>80</v>
      </c>
      <c r="Y3373" s="43" t="s">
        <v>66</v>
      </c>
      <c r="Z3373" s="43" t="s">
        <v>10855</v>
      </c>
      <c r="AA3373" s="43" t="s">
        <v>10856</v>
      </c>
      <c r="AB3373" s="46">
        <v>3</v>
      </c>
      <c r="AC3373" s="46">
        <v>0</v>
      </c>
      <c r="AD3373" s="47">
        <v>3</v>
      </c>
      <c r="AE3373" s="47">
        <v>3</v>
      </c>
      <c r="AF3373" s="12" t="str">
        <f t="shared" si="624"/>
        <v>679514</v>
      </c>
      <c r="AG3373" s="13" t="str">
        <f>VLOOKUP(D3373,[2]Reference!$Q:$U,4,FALSE)</f>
        <v>Fleet</v>
      </c>
      <c r="AH3373" s="13" t="str">
        <f>VLOOKUP(D3373,[2]Reference!$Q:$U,5,FALSE)</f>
        <v>LNER</v>
      </c>
      <c r="AI3373" s="14">
        <f t="shared" si="625"/>
        <v>3</v>
      </c>
      <c r="AJ3373" s="14">
        <f t="shared" si="626"/>
        <v>0</v>
      </c>
      <c r="AK3373" s="14">
        <f t="shared" si="627"/>
        <v>3</v>
      </c>
      <c r="AL3373" s="15">
        <f t="shared" si="628"/>
        <v>0</v>
      </c>
      <c r="AM3373" s="14">
        <f t="shared" si="629"/>
        <v>0</v>
      </c>
      <c r="AN3373" s="16">
        <f t="shared" si="630"/>
        <v>45878</v>
      </c>
      <c r="AO3373" s="17">
        <f>VLOOKUP(B3373,[2]Reference!D:E,2,1)</f>
        <v>202605</v>
      </c>
      <c r="AP3373" s="12" t="str">
        <f t="shared" si="631"/>
        <v>7</v>
      </c>
      <c r="AQ3373" s="18">
        <f t="shared" si="632"/>
        <v>3</v>
      </c>
      <c r="AR3373" s="18">
        <f t="shared" si="633"/>
        <v>3</v>
      </c>
      <c r="AS3373" s="13" t="str">
        <f>VLOOKUP(D3373,[2]Reference!$Q:$U,3,FALSE)</f>
        <v>IC225</v>
      </c>
      <c r="AT3373" s="13" t="str">
        <f>VLOOKUP(D3373,[2]Reference!Q:V,6,FALSE)</f>
        <v>IC225</v>
      </c>
      <c r="AU3373" s="13" t="str">
        <f>VLOOKUP(D3373,[2]Reference!$Q:$U,2,FALSE)</f>
        <v>Cl 91 Loco</v>
      </c>
      <c r="AV3373" s="19">
        <f t="shared" si="634"/>
        <v>45884</v>
      </c>
      <c r="AW3373" s="12" t="str">
        <f>+VLOOKUP(X3373,[2]Reference!BN:BO,2,FALSE)</f>
        <v>Fleet</v>
      </c>
      <c r="AX3373" s="20" t="str">
        <f t="shared" si="635"/>
        <v>HB</v>
      </c>
      <c r="AY3373" s="20" t="str">
        <f>VLOOKUP(AX3373,[2]Reference!AH:AI,2,FALSE)</f>
        <v>LNER</v>
      </c>
      <c r="AZ3373" s="20" t="str">
        <f>VLOOKUP(D3373,[2]Reference!Q:V,6,FALSE)</f>
        <v>IC225</v>
      </c>
      <c r="BA3373" s="20" t="str">
        <f>VLOOKUP(D3373,[2]Reference!Q:V,3,FALSE)</f>
        <v>IC225</v>
      </c>
    </row>
    <row r="3374" spans="1:53" ht="13.5" x14ac:dyDescent="0.25">
      <c r="A3374" s="43" t="s">
        <v>11708</v>
      </c>
      <c r="B3374" s="44">
        <v>45878</v>
      </c>
      <c r="C3374" s="43" t="s">
        <v>54</v>
      </c>
      <c r="D3374" s="43" t="s">
        <v>92</v>
      </c>
      <c r="E3374" s="43" t="s">
        <v>93</v>
      </c>
      <c r="F3374" s="43" t="s">
        <v>92</v>
      </c>
      <c r="G3374" s="43" t="s">
        <v>121</v>
      </c>
      <c r="H3374" s="43" t="s">
        <v>95</v>
      </c>
      <c r="I3374" s="43" t="s">
        <v>147</v>
      </c>
      <c r="J3374" s="43" t="s">
        <v>148</v>
      </c>
      <c r="K3374" s="43" t="s">
        <v>940</v>
      </c>
      <c r="L3374" s="43" t="s">
        <v>11709</v>
      </c>
      <c r="M3374" s="43" t="s">
        <v>660</v>
      </c>
      <c r="N3374" s="45">
        <v>4</v>
      </c>
      <c r="O3374" s="45">
        <v>4</v>
      </c>
      <c r="P3374" s="45">
        <v>0</v>
      </c>
      <c r="Q3374" s="45">
        <v>0</v>
      </c>
      <c r="R3374" s="45">
        <v>0</v>
      </c>
      <c r="S3374" s="45">
        <v>0</v>
      </c>
      <c r="T3374" s="45">
        <v>0</v>
      </c>
      <c r="U3374" s="45">
        <v>1</v>
      </c>
      <c r="V3374" s="45">
        <v>4</v>
      </c>
      <c r="W3374" s="43" t="s">
        <v>11710</v>
      </c>
      <c r="X3374" s="43" t="s">
        <v>80</v>
      </c>
      <c r="Y3374" s="43" t="s">
        <v>66</v>
      </c>
      <c r="Z3374" s="43" t="s">
        <v>10855</v>
      </c>
      <c r="AA3374" s="43" t="s">
        <v>10856</v>
      </c>
      <c r="AB3374" s="46">
        <v>0</v>
      </c>
      <c r="AC3374" s="46">
        <v>0</v>
      </c>
      <c r="AD3374" s="47">
        <v>0</v>
      </c>
      <c r="AE3374" s="47">
        <v>0</v>
      </c>
      <c r="AF3374" s="12" t="str">
        <f t="shared" si="624"/>
        <v>680556</v>
      </c>
      <c r="AG3374" s="13" t="str">
        <f>VLOOKUP(D3374,[2]Reference!$Q:$U,4,FALSE)</f>
        <v>Fleet</v>
      </c>
      <c r="AH3374" s="13" t="str">
        <f>VLOOKUP(D3374,[2]Reference!$Q:$U,5,FALSE)</f>
        <v>LNER</v>
      </c>
      <c r="AI3374" s="14">
        <f t="shared" si="625"/>
        <v>0</v>
      </c>
      <c r="AJ3374" s="14">
        <f t="shared" si="626"/>
        <v>0</v>
      </c>
      <c r="AK3374" s="14">
        <f t="shared" si="627"/>
        <v>0</v>
      </c>
      <c r="AL3374" s="15">
        <f t="shared" si="628"/>
        <v>0</v>
      </c>
      <c r="AM3374" s="14">
        <f t="shared" si="629"/>
        <v>4</v>
      </c>
      <c r="AN3374" s="16">
        <f t="shared" si="630"/>
        <v>45878</v>
      </c>
      <c r="AO3374" s="17">
        <f>VLOOKUP(B3374,[2]Reference!D:E,2,1)</f>
        <v>202605</v>
      </c>
      <c r="AP3374" s="12" t="str">
        <f t="shared" si="631"/>
        <v>7</v>
      </c>
      <c r="AQ3374" s="18">
        <f t="shared" si="632"/>
        <v>0</v>
      </c>
      <c r="AR3374" s="18">
        <f t="shared" si="633"/>
        <v>0</v>
      </c>
      <c r="AS3374" s="13" t="str">
        <f>VLOOKUP(D3374,[2]Reference!$Q:$U,3,FALSE)</f>
        <v>Azuma</v>
      </c>
      <c r="AT3374" s="13" t="str">
        <f>VLOOKUP(D3374,[2]Reference!Q:V,6,FALSE)</f>
        <v>Azuma</v>
      </c>
      <c r="AU3374" s="13" t="str">
        <f>VLOOKUP(D3374,[2]Reference!$Q:$U,2,FALSE)</f>
        <v>Hitachi - Class 801</v>
      </c>
      <c r="AV3374" s="19">
        <f t="shared" si="634"/>
        <v>45885</v>
      </c>
      <c r="AW3374" s="12" t="str">
        <f>+VLOOKUP(X3374,[2]Reference!BN:BO,2,FALSE)</f>
        <v>Fleet</v>
      </c>
      <c r="AX3374" s="20" t="str">
        <f t="shared" si="635"/>
        <v>HB</v>
      </c>
      <c r="AY3374" s="20" t="str">
        <f>VLOOKUP(AX3374,[2]Reference!AH:AI,2,FALSE)</f>
        <v>LNER</v>
      </c>
      <c r="AZ3374" s="20" t="str">
        <f>VLOOKUP(D3374,[2]Reference!Q:V,6,FALSE)</f>
        <v>Azuma</v>
      </c>
      <c r="BA3374" s="20" t="str">
        <f>VLOOKUP(D3374,[2]Reference!Q:V,3,FALSE)</f>
        <v>Azuma</v>
      </c>
    </row>
    <row r="3375" spans="1:53" ht="13.5" x14ac:dyDescent="0.25">
      <c r="A3375" s="43" t="s">
        <v>11711</v>
      </c>
      <c r="B3375" s="44">
        <v>45878</v>
      </c>
      <c r="C3375" s="43" t="s">
        <v>54</v>
      </c>
      <c r="D3375" s="43" t="s">
        <v>92</v>
      </c>
      <c r="E3375" s="43" t="s">
        <v>93</v>
      </c>
      <c r="F3375" s="43" t="s">
        <v>92</v>
      </c>
      <c r="G3375" s="43" t="s">
        <v>154</v>
      </c>
      <c r="H3375" s="43" t="s">
        <v>95</v>
      </c>
      <c r="I3375" s="43" t="s">
        <v>147</v>
      </c>
      <c r="J3375" s="43" t="s">
        <v>148</v>
      </c>
      <c r="K3375" s="43" t="s">
        <v>1650</v>
      </c>
      <c r="L3375" s="43" t="s">
        <v>11712</v>
      </c>
      <c r="M3375" s="43" t="s">
        <v>6777</v>
      </c>
      <c r="N3375" s="45">
        <v>17</v>
      </c>
      <c r="O3375" s="45">
        <v>17</v>
      </c>
      <c r="P3375" s="45">
        <v>0</v>
      </c>
      <c r="Q3375" s="45">
        <v>0</v>
      </c>
      <c r="R3375" s="45">
        <v>0</v>
      </c>
      <c r="S3375" s="45">
        <v>0</v>
      </c>
      <c r="T3375" s="45">
        <v>0</v>
      </c>
      <c r="U3375" s="45">
        <v>1</v>
      </c>
      <c r="V3375" s="45">
        <v>17</v>
      </c>
      <c r="W3375" s="43" t="s">
        <v>11713</v>
      </c>
      <c r="X3375" s="43" t="s">
        <v>80</v>
      </c>
      <c r="Y3375" s="43" t="s">
        <v>66</v>
      </c>
      <c r="Z3375" s="43" t="s">
        <v>10855</v>
      </c>
      <c r="AA3375" s="43" t="s">
        <v>10856</v>
      </c>
      <c r="AB3375" s="46">
        <v>0</v>
      </c>
      <c r="AC3375" s="46">
        <v>0</v>
      </c>
      <c r="AD3375" s="47">
        <v>0.39</v>
      </c>
      <c r="AE3375" s="47">
        <v>0.39</v>
      </c>
      <c r="AF3375" s="12" t="str">
        <f t="shared" si="624"/>
        <v>680851</v>
      </c>
      <c r="AG3375" s="13" t="str">
        <f>VLOOKUP(D3375,[2]Reference!$Q:$U,4,FALSE)</f>
        <v>Fleet</v>
      </c>
      <c r="AH3375" s="13" t="str">
        <f>VLOOKUP(D3375,[2]Reference!$Q:$U,5,FALSE)</f>
        <v>LNER</v>
      </c>
      <c r="AI3375" s="14">
        <f t="shared" si="625"/>
        <v>0</v>
      </c>
      <c r="AJ3375" s="14">
        <f t="shared" si="626"/>
        <v>0</v>
      </c>
      <c r="AK3375" s="14">
        <f t="shared" si="627"/>
        <v>0</v>
      </c>
      <c r="AL3375" s="15">
        <f t="shared" si="628"/>
        <v>0.39</v>
      </c>
      <c r="AM3375" s="14">
        <f t="shared" si="629"/>
        <v>17</v>
      </c>
      <c r="AN3375" s="16">
        <f t="shared" si="630"/>
        <v>45878</v>
      </c>
      <c r="AO3375" s="17">
        <f>VLOOKUP(B3375,[2]Reference!D:E,2,1)</f>
        <v>202605</v>
      </c>
      <c r="AP3375" s="12" t="str">
        <f t="shared" si="631"/>
        <v>7</v>
      </c>
      <c r="AQ3375" s="18">
        <f t="shared" si="632"/>
        <v>0.39</v>
      </c>
      <c r="AR3375" s="18">
        <f t="shared" si="633"/>
        <v>0.39</v>
      </c>
      <c r="AS3375" s="13" t="str">
        <f>VLOOKUP(D3375,[2]Reference!$Q:$U,3,FALSE)</f>
        <v>Azuma</v>
      </c>
      <c r="AT3375" s="13" t="str">
        <f>VLOOKUP(D3375,[2]Reference!Q:V,6,FALSE)</f>
        <v>Azuma</v>
      </c>
      <c r="AU3375" s="13" t="str">
        <f>VLOOKUP(D3375,[2]Reference!$Q:$U,2,FALSE)</f>
        <v>Hitachi - Class 801</v>
      </c>
      <c r="AV3375" s="19">
        <f t="shared" si="634"/>
        <v>45885</v>
      </c>
      <c r="AW3375" s="12" t="str">
        <f>+VLOOKUP(X3375,[2]Reference!BN:BO,2,FALSE)</f>
        <v>Fleet</v>
      </c>
      <c r="AX3375" s="20" t="str">
        <f t="shared" si="635"/>
        <v>HB</v>
      </c>
      <c r="AY3375" s="20" t="str">
        <f>VLOOKUP(AX3375,[2]Reference!AH:AI,2,FALSE)</f>
        <v>LNER</v>
      </c>
      <c r="AZ3375" s="20" t="str">
        <f>VLOOKUP(D3375,[2]Reference!Q:V,6,FALSE)</f>
        <v>Azuma</v>
      </c>
      <c r="BA3375" s="20" t="str">
        <f>VLOOKUP(D3375,[2]Reference!Q:V,3,FALSE)</f>
        <v>Azuma</v>
      </c>
    </row>
    <row r="3376" spans="1:53" ht="13.5" x14ac:dyDescent="0.25">
      <c r="A3376" s="43" t="s">
        <v>11714</v>
      </c>
      <c r="B3376" s="44">
        <v>45878</v>
      </c>
      <c r="C3376" s="43" t="s">
        <v>54</v>
      </c>
      <c r="D3376" s="43" t="s">
        <v>55</v>
      </c>
      <c r="E3376" s="43" t="s">
        <v>56</v>
      </c>
      <c r="F3376" s="43" t="s">
        <v>55</v>
      </c>
      <c r="G3376" s="43" t="s">
        <v>231</v>
      </c>
      <c r="H3376" s="43" t="s">
        <v>84</v>
      </c>
      <c r="I3376" s="43" t="s">
        <v>251</v>
      </c>
      <c r="J3376" s="43" t="s">
        <v>252</v>
      </c>
      <c r="K3376" s="43" t="s">
        <v>919</v>
      </c>
      <c r="L3376" s="43" t="s">
        <v>1038</v>
      </c>
      <c r="M3376" s="43" t="s">
        <v>523</v>
      </c>
      <c r="N3376" s="45">
        <v>2</v>
      </c>
      <c r="O3376" s="45">
        <v>2</v>
      </c>
      <c r="P3376" s="45">
        <v>0</v>
      </c>
      <c r="Q3376" s="45">
        <v>0</v>
      </c>
      <c r="R3376" s="45">
        <v>0</v>
      </c>
      <c r="S3376" s="45">
        <v>0</v>
      </c>
      <c r="T3376" s="45">
        <v>0</v>
      </c>
      <c r="U3376" s="45">
        <v>1</v>
      </c>
      <c r="V3376" s="45">
        <v>2</v>
      </c>
      <c r="W3376" s="43" t="s">
        <v>11715</v>
      </c>
      <c r="X3376" s="43" t="s">
        <v>80</v>
      </c>
      <c r="Y3376" s="43" t="s">
        <v>66</v>
      </c>
      <c r="Z3376" s="43" t="s">
        <v>10855</v>
      </c>
      <c r="AA3376" s="43" t="s">
        <v>10856</v>
      </c>
      <c r="AB3376" s="46">
        <v>0</v>
      </c>
      <c r="AC3376" s="46">
        <v>0</v>
      </c>
      <c r="AD3376" s="47">
        <v>0</v>
      </c>
      <c r="AE3376" s="47">
        <v>0</v>
      </c>
      <c r="AF3376" s="12" t="str">
        <f t="shared" si="624"/>
        <v>681036</v>
      </c>
      <c r="AG3376" s="13" t="str">
        <f>VLOOKUP(D3376,[2]Reference!$Q:$U,4,FALSE)</f>
        <v>Fleet</v>
      </c>
      <c r="AH3376" s="13" t="str">
        <f>VLOOKUP(D3376,[2]Reference!$Q:$U,5,FALSE)</f>
        <v>LNER</v>
      </c>
      <c r="AI3376" s="14">
        <f t="shared" si="625"/>
        <v>0</v>
      </c>
      <c r="AJ3376" s="14">
        <f t="shared" si="626"/>
        <v>0</v>
      </c>
      <c r="AK3376" s="14">
        <f t="shared" si="627"/>
        <v>0</v>
      </c>
      <c r="AL3376" s="15">
        <f t="shared" si="628"/>
        <v>0</v>
      </c>
      <c r="AM3376" s="14">
        <f t="shared" si="629"/>
        <v>2</v>
      </c>
      <c r="AN3376" s="16">
        <f t="shared" si="630"/>
        <v>45878</v>
      </c>
      <c r="AO3376" s="17">
        <f>VLOOKUP(B3376,[2]Reference!D:E,2,1)</f>
        <v>202605</v>
      </c>
      <c r="AP3376" s="12" t="str">
        <f t="shared" si="631"/>
        <v>7</v>
      </c>
      <c r="AQ3376" s="18">
        <f t="shared" si="632"/>
        <v>0</v>
      </c>
      <c r="AR3376" s="18">
        <f t="shared" si="633"/>
        <v>0</v>
      </c>
      <c r="AS3376" s="13" t="str">
        <f>VLOOKUP(D3376,[2]Reference!$Q:$U,3,FALSE)</f>
        <v>Azuma</v>
      </c>
      <c r="AT3376" s="13" t="str">
        <f>VLOOKUP(D3376,[2]Reference!Q:V,6,FALSE)</f>
        <v>Azuma</v>
      </c>
      <c r="AU3376" s="13" t="str">
        <f>VLOOKUP(D3376,[2]Reference!$Q:$U,2,FALSE)</f>
        <v>Hitachi - Class 800</v>
      </c>
      <c r="AV3376" s="19">
        <f t="shared" si="634"/>
        <v>45885</v>
      </c>
      <c r="AW3376" s="12" t="str">
        <f>+VLOOKUP(X3376,[2]Reference!BN:BO,2,FALSE)</f>
        <v>Fleet</v>
      </c>
      <c r="AX3376" s="20" t="str">
        <f t="shared" si="635"/>
        <v>HB</v>
      </c>
      <c r="AY3376" s="20" t="str">
        <f>VLOOKUP(AX3376,[2]Reference!AH:AI,2,FALSE)</f>
        <v>LNER</v>
      </c>
      <c r="AZ3376" s="20" t="str">
        <f>VLOOKUP(D3376,[2]Reference!Q:V,6,FALSE)</f>
        <v>Azuma</v>
      </c>
      <c r="BA3376" s="20" t="str">
        <f>VLOOKUP(D3376,[2]Reference!Q:V,3,FALSE)</f>
        <v>Azuma</v>
      </c>
    </row>
    <row r="3377" spans="1:53" ht="13.5" x14ac:dyDescent="0.25">
      <c r="A3377" s="43" t="s">
        <v>11716</v>
      </c>
      <c r="B3377" s="44">
        <v>45879</v>
      </c>
      <c r="C3377" s="43" t="s">
        <v>54</v>
      </c>
      <c r="D3377" s="43" t="s">
        <v>70</v>
      </c>
      <c r="E3377" s="43" t="s">
        <v>71</v>
      </c>
      <c r="F3377" s="43" t="s">
        <v>70</v>
      </c>
      <c r="G3377" s="43" t="s">
        <v>94</v>
      </c>
      <c r="H3377" s="43" t="s">
        <v>339</v>
      </c>
      <c r="I3377" s="43" t="s">
        <v>487</v>
      </c>
      <c r="J3377" s="43" t="s">
        <v>488</v>
      </c>
      <c r="K3377" s="43" t="s">
        <v>98</v>
      </c>
      <c r="L3377" s="43" t="s">
        <v>9523</v>
      </c>
      <c r="M3377" s="43" t="s">
        <v>324</v>
      </c>
      <c r="N3377" s="45">
        <v>25.5</v>
      </c>
      <c r="O3377" s="45">
        <v>11.5</v>
      </c>
      <c r="P3377" s="45">
        <v>14</v>
      </c>
      <c r="Q3377" s="45">
        <v>0</v>
      </c>
      <c r="R3377" s="45">
        <v>0</v>
      </c>
      <c r="S3377" s="45">
        <v>0</v>
      </c>
      <c r="T3377" s="45">
        <v>0</v>
      </c>
      <c r="U3377" s="45">
        <v>2</v>
      </c>
      <c r="V3377" s="45">
        <v>25.5</v>
      </c>
      <c r="W3377" s="43" t="s">
        <v>11717</v>
      </c>
      <c r="X3377" s="43" t="s">
        <v>80</v>
      </c>
      <c r="Y3377" s="43" t="s">
        <v>66</v>
      </c>
      <c r="Z3377" s="43" t="s">
        <v>10857</v>
      </c>
      <c r="AA3377" s="43" t="s">
        <v>10856</v>
      </c>
      <c r="AB3377" s="46">
        <v>0</v>
      </c>
      <c r="AC3377" s="46">
        <v>0</v>
      </c>
      <c r="AD3377" s="47">
        <v>0</v>
      </c>
      <c r="AE3377" s="47">
        <v>1</v>
      </c>
      <c r="AF3377" s="12" t="str">
        <f t="shared" si="624"/>
        <v>683119</v>
      </c>
      <c r="AG3377" s="13" t="str">
        <f>VLOOKUP(D3377,[2]Reference!$Q:$U,4,FALSE)</f>
        <v>Fleet</v>
      </c>
      <c r="AH3377" s="13" t="str">
        <f>VLOOKUP(D3377,[2]Reference!$Q:$U,5,FALSE)</f>
        <v>LNER</v>
      </c>
      <c r="AI3377" s="14">
        <f t="shared" si="625"/>
        <v>0</v>
      </c>
      <c r="AJ3377" s="14">
        <f t="shared" si="626"/>
        <v>0</v>
      </c>
      <c r="AK3377" s="14">
        <f t="shared" si="627"/>
        <v>0</v>
      </c>
      <c r="AL3377" s="15">
        <f t="shared" si="628"/>
        <v>0</v>
      </c>
      <c r="AM3377" s="14">
        <f t="shared" si="629"/>
        <v>25.5</v>
      </c>
      <c r="AN3377" s="16">
        <f t="shared" si="630"/>
        <v>45885</v>
      </c>
      <c r="AO3377" s="17">
        <f>VLOOKUP(B3377,[2]Reference!D:E,2,1)</f>
        <v>202605</v>
      </c>
      <c r="AP3377" s="12" t="str">
        <f t="shared" si="631"/>
        <v>7</v>
      </c>
      <c r="AQ3377" s="18">
        <f t="shared" si="632"/>
        <v>0</v>
      </c>
      <c r="AR3377" s="18">
        <f t="shared" si="633"/>
        <v>1</v>
      </c>
      <c r="AS3377" s="13" t="str">
        <f>VLOOKUP(D3377,[2]Reference!$Q:$U,3,FALSE)</f>
        <v>IC225</v>
      </c>
      <c r="AT3377" s="13" t="str">
        <f>VLOOKUP(D3377,[2]Reference!Q:V,6,FALSE)</f>
        <v>IC225</v>
      </c>
      <c r="AU3377" s="13" t="str">
        <f>VLOOKUP(D3377,[2]Reference!$Q:$U,2,FALSE)</f>
        <v>Cl 91 Loco</v>
      </c>
      <c r="AV3377" s="19">
        <f t="shared" si="634"/>
        <v>45886</v>
      </c>
      <c r="AW3377" s="12" t="str">
        <f>+VLOOKUP(X3377,[2]Reference!BN:BO,2,FALSE)</f>
        <v>Fleet</v>
      </c>
      <c r="AX3377" s="20" t="str">
        <f t="shared" si="635"/>
        <v>HB</v>
      </c>
      <c r="AY3377" s="20" t="str">
        <f>VLOOKUP(AX3377,[2]Reference!AH:AI,2,FALSE)</f>
        <v>LNER</v>
      </c>
      <c r="AZ3377" s="20" t="str">
        <f>VLOOKUP(D3377,[2]Reference!Q:V,6,FALSE)</f>
        <v>IC225</v>
      </c>
      <c r="BA3377" s="20" t="str">
        <f>VLOOKUP(D3377,[2]Reference!Q:V,3,FALSE)</f>
        <v>IC225</v>
      </c>
    </row>
    <row r="3378" spans="1:53" ht="13.5" x14ac:dyDescent="0.25">
      <c r="A3378" s="43" t="s">
        <v>11718</v>
      </c>
      <c r="B3378" s="44">
        <v>45879</v>
      </c>
      <c r="C3378" s="43" t="s">
        <v>54</v>
      </c>
      <c r="D3378" s="43" t="s">
        <v>70</v>
      </c>
      <c r="E3378" s="43" t="s">
        <v>71</v>
      </c>
      <c r="F3378" s="43" t="s">
        <v>70</v>
      </c>
      <c r="G3378" s="43" t="s">
        <v>72</v>
      </c>
      <c r="H3378" s="43" t="s">
        <v>237</v>
      </c>
      <c r="I3378" s="43" t="s">
        <v>238</v>
      </c>
      <c r="J3378" s="43" t="s">
        <v>239</v>
      </c>
      <c r="K3378" s="43" t="s">
        <v>261</v>
      </c>
      <c r="L3378" s="43" t="s">
        <v>11719</v>
      </c>
      <c r="M3378" s="43" t="s">
        <v>107</v>
      </c>
      <c r="N3378" s="45">
        <v>10</v>
      </c>
      <c r="O3378" s="45">
        <v>0</v>
      </c>
      <c r="P3378" s="45">
        <v>10</v>
      </c>
      <c r="Q3378" s="45">
        <v>0</v>
      </c>
      <c r="R3378" s="45">
        <v>0</v>
      </c>
      <c r="S3378" s="45">
        <v>0</v>
      </c>
      <c r="T3378" s="45">
        <v>0</v>
      </c>
      <c r="U3378" s="45">
        <v>1</v>
      </c>
      <c r="V3378" s="45">
        <v>10</v>
      </c>
      <c r="W3378" s="43" t="s">
        <v>11720</v>
      </c>
      <c r="X3378" s="43" t="s">
        <v>80</v>
      </c>
      <c r="Y3378" s="43" t="s">
        <v>66</v>
      </c>
      <c r="Z3378" s="43" t="s">
        <v>10857</v>
      </c>
      <c r="AA3378" s="43" t="s">
        <v>10856</v>
      </c>
      <c r="AB3378" s="46">
        <v>0</v>
      </c>
      <c r="AC3378" s="46">
        <v>0</v>
      </c>
      <c r="AD3378" s="47">
        <v>0</v>
      </c>
      <c r="AE3378" s="47">
        <v>1</v>
      </c>
      <c r="AF3378" s="12" t="str">
        <f t="shared" si="624"/>
        <v>683295</v>
      </c>
      <c r="AG3378" s="13" t="str">
        <f>VLOOKUP(D3378,[2]Reference!$Q:$U,4,FALSE)</f>
        <v>Fleet</v>
      </c>
      <c r="AH3378" s="13" t="str">
        <f>VLOOKUP(D3378,[2]Reference!$Q:$U,5,FALSE)</f>
        <v>LNER</v>
      </c>
      <c r="AI3378" s="14">
        <f t="shared" si="625"/>
        <v>0</v>
      </c>
      <c r="AJ3378" s="14">
        <f t="shared" si="626"/>
        <v>0</v>
      </c>
      <c r="AK3378" s="14">
        <f t="shared" si="627"/>
        <v>0</v>
      </c>
      <c r="AL3378" s="15">
        <f t="shared" si="628"/>
        <v>0</v>
      </c>
      <c r="AM3378" s="14">
        <f t="shared" si="629"/>
        <v>10</v>
      </c>
      <c r="AN3378" s="16">
        <f t="shared" si="630"/>
        <v>45885</v>
      </c>
      <c r="AO3378" s="17">
        <f>VLOOKUP(B3378,[2]Reference!D:E,2,1)</f>
        <v>202605</v>
      </c>
      <c r="AP3378" s="12" t="str">
        <f t="shared" si="631"/>
        <v>7</v>
      </c>
      <c r="AQ3378" s="18">
        <f t="shared" si="632"/>
        <v>0</v>
      </c>
      <c r="AR3378" s="18">
        <f t="shared" si="633"/>
        <v>1</v>
      </c>
      <c r="AS3378" s="13" t="str">
        <f>VLOOKUP(D3378,[2]Reference!$Q:$U,3,FALSE)</f>
        <v>IC225</v>
      </c>
      <c r="AT3378" s="13" t="str">
        <f>VLOOKUP(D3378,[2]Reference!Q:V,6,FALSE)</f>
        <v>IC225</v>
      </c>
      <c r="AU3378" s="13" t="str">
        <f>VLOOKUP(D3378,[2]Reference!$Q:$U,2,FALSE)</f>
        <v>Cl 91 Loco</v>
      </c>
      <c r="AV3378" s="19">
        <f t="shared" si="634"/>
        <v>45886</v>
      </c>
      <c r="AW3378" s="12" t="str">
        <f>+VLOOKUP(X3378,[2]Reference!BN:BO,2,FALSE)</f>
        <v>Fleet</v>
      </c>
      <c r="AX3378" s="20" t="str">
        <f t="shared" si="635"/>
        <v>HB</v>
      </c>
      <c r="AY3378" s="20" t="str">
        <f>VLOOKUP(AX3378,[2]Reference!AH:AI,2,FALSE)</f>
        <v>LNER</v>
      </c>
      <c r="AZ3378" s="20" t="str">
        <f>VLOOKUP(D3378,[2]Reference!Q:V,6,FALSE)</f>
        <v>IC225</v>
      </c>
      <c r="BA3378" s="20" t="str">
        <f>VLOOKUP(D3378,[2]Reference!Q:V,3,FALSE)</f>
        <v>IC225</v>
      </c>
    </row>
    <row r="3379" spans="1:53" ht="13.5" x14ac:dyDescent="0.25">
      <c r="A3379" s="43" t="s">
        <v>11721</v>
      </c>
      <c r="B3379" s="44">
        <v>45879</v>
      </c>
      <c r="C3379" s="43" t="s">
        <v>54</v>
      </c>
      <c r="D3379" s="43" t="s">
        <v>300</v>
      </c>
      <c r="E3379" s="43" t="s">
        <v>301</v>
      </c>
      <c r="F3379" s="43" t="s">
        <v>300</v>
      </c>
      <c r="G3379" s="43" t="s">
        <v>83</v>
      </c>
      <c r="H3379" s="43" t="s">
        <v>198</v>
      </c>
      <c r="I3379" s="43" t="s">
        <v>199</v>
      </c>
      <c r="J3379" s="43" t="s">
        <v>200</v>
      </c>
      <c r="K3379" s="43" t="s">
        <v>503</v>
      </c>
      <c r="L3379" s="43" t="s">
        <v>11722</v>
      </c>
      <c r="M3379" s="43" t="s">
        <v>347</v>
      </c>
      <c r="N3379" s="45">
        <v>61</v>
      </c>
      <c r="O3379" s="45">
        <v>36</v>
      </c>
      <c r="P3379" s="45">
        <v>25</v>
      </c>
      <c r="Q3379" s="45">
        <v>0</v>
      </c>
      <c r="R3379" s="45">
        <v>0</v>
      </c>
      <c r="S3379" s="45">
        <v>0</v>
      </c>
      <c r="T3379" s="45">
        <v>0</v>
      </c>
      <c r="U3379" s="45">
        <v>2</v>
      </c>
      <c r="V3379" s="45">
        <v>61</v>
      </c>
      <c r="W3379" s="43" t="s">
        <v>11723</v>
      </c>
      <c r="X3379" s="43" t="s">
        <v>119</v>
      </c>
      <c r="Y3379" s="43" t="s">
        <v>66</v>
      </c>
      <c r="Z3379" s="43" t="s">
        <v>10857</v>
      </c>
      <c r="AA3379" s="43" t="s">
        <v>10856</v>
      </c>
      <c r="AB3379" s="46">
        <v>0</v>
      </c>
      <c r="AC3379" s="46">
        <v>0</v>
      </c>
      <c r="AD3379" s="47">
        <v>1.06</v>
      </c>
      <c r="AE3379" s="47">
        <v>1.06</v>
      </c>
      <c r="AF3379" s="12" t="str">
        <f t="shared" si="624"/>
        <v>684218</v>
      </c>
      <c r="AG3379" s="13" t="str">
        <f>VLOOKUP(D3379,[2]Reference!$Q:$U,4,FALSE)</f>
        <v>Fleet</v>
      </c>
      <c r="AH3379" s="13" t="str">
        <f>VLOOKUP(D3379,[2]Reference!$Q:$U,5,FALSE)</f>
        <v>LNER</v>
      </c>
      <c r="AI3379" s="14">
        <f t="shared" si="625"/>
        <v>0</v>
      </c>
      <c r="AJ3379" s="14">
        <f t="shared" si="626"/>
        <v>0</v>
      </c>
      <c r="AK3379" s="14">
        <f t="shared" si="627"/>
        <v>0</v>
      </c>
      <c r="AL3379" s="15">
        <f t="shared" si="628"/>
        <v>1.06</v>
      </c>
      <c r="AM3379" s="14">
        <f t="shared" si="629"/>
        <v>61</v>
      </c>
      <c r="AN3379" s="16">
        <f t="shared" si="630"/>
        <v>45885</v>
      </c>
      <c r="AO3379" s="17">
        <f>VLOOKUP(B3379,[2]Reference!D:E,2,1)</f>
        <v>202605</v>
      </c>
      <c r="AP3379" s="12" t="str">
        <f t="shared" si="631"/>
        <v>7</v>
      </c>
      <c r="AQ3379" s="18">
        <f t="shared" si="632"/>
        <v>1.06</v>
      </c>
      <c r="AR3379" s="18">
        <f t="shared" si="633"/>
        <v>1.06</v>
      </c>
      <c r="AS3379" s="13" t="str">
        <f>VLOOKUP(D3379,[2]Reference!$Q:$U,3,FALSE)</f>
        <v>Other</v>
      </c>
      <c r="AT3379" s="13" t="str">
        <f>VLOOKUP(D3379,[2]Reference!Q:V,6,FALSE)</f>
        <v>Other</v>
      </c>
      <c r="AU3379" s="13" t="str">
        <f>VLOOKUP(D3379,[2]Reference!$Q:$U,2,FALSE)</f>
        <v>Hitachi - Control</v>
      </c>
      <c r="AV3379" s="19">
        <f t="shared" si="634"/>
        <v>45886</v>
      </c>
      <c r="AW3379" s="12" t="str">
        <f>+VLOOKUP(X3379,[2]Reference!BN:BO,2,FALSE)</f>
        <v>Depot</v>
      </c>
      <c r="AX3379" s="20" t="str">
        <f t="shared" si="635"/>
        <v>HB</v>
      </c>
      <c r="AY3379" s="20" t="str">
        <f>VLOOKUP(AX3379,[2]Reference!AH:AI,2,FALSE)</f>
        <v>LNER</v>
      </c>
      <c r="AZ3379" s="20" t="str">
        <f>VLOOKUP(D3379,[2]Reference!Q:V,6,FALSE)</f>
        <v>Other</v>
      </c>
      <c r="BA3379" s="20" t="str">
        <f>VLOOKUP(D3379,[2]Reference!Q:V,3,FALSE)</f>
        <v>Other</v>
      </c>
    </row>
    <row r="3380" spans="1:53" ht="13.5" x14ac:dyDescent="0.25">
      <c r="A3380" s="43" t="s">
        <v>11724</v>
      </c>
      <c r="B3380" s="44">
        <v>45880</v>
      </c>
      <c r="C3380" s="43" t="s">
        <v>54</v>
      </c>
      <c r="D3380" s="43" t="s">
        <v>814</v>
      </c>
      <c r="E3380" s="43" t="s">
        <v>815</v>
      </c>
      <c r="F3380" s="43" t="s">
        <v>814</v>
      </c>
      <c r="G3380" s="43" t="s">
        <v>72</v>
      </c>
      <c r="H3380" s="43" t="s">
        <v>112</v>
      </c>
      <c r="I3380" s="43" t="s">
        <v>285</v>
      </c>
      <c r="J3380" s="43" t="s">
        <v>286</v>
      </c>
      <c r="K3380" s="43" t="s">
        <v>261</v>
      </c>
      <c r="L3380" s="43" t="s">
        <v>11725</v>
      </c>
      <c r="M3380" s="43" t="s">
        <v>1085</v>
      </c>
      <c r="N3380" s="45">
        <v>55</v>
      </c>
      <c r="O3380" s="45">
        <v>0</v>
      </c>
      <c r="P3380" s="45">
        <v>55</v>
      </c>
      <c r="Q3380" s="45">
        <v>0</v>
      </c>
      <c r="R3380" s="45">
        <v>0</v>
      </c>
      <c r="S3380" s="45">
        <v>1</v>
      </c>
      <c r="T3380" s="45">
        <v>0</v>
      </c>
      <c r="U3380" s="45">
        <v>4</v>
      </c>
      <c r="V3380" s="45">
        <v>85</v>
      </c>
      <c r="W3380" s="43" t="s">
        <v>11726</v>
      </c>
      <c r="X3380" s="43" t="s">
        <v>119</v>
      </c>
      <c r="Y3380" s="43" t="s">
        <v>66</v>
      </c>
      <c r="Z3380" s="43" t="s">
        <v>10857</v>
      </c>
      <c r="AA3380" s="43" t="s">
        <v>10856</v>
      </c>
      <c r="AB3380" s="46">
        <v>0</v>
      </c>
      <c r="AC3380" s="46">
        <v>1</v>
      </c>
      <c r="AD3380" s="47">
        <v>1</v>
      </c>
      <c r="AE3380" s="47">
        <v>2</v>
      </c>
      <c r="AF3380" s="12" t="str">
        <f t="shared" si="624"/>
        <v>685177</v>
      </c>
      <c r="AG3380" s="13" t="str">
        <f>VLOOKUP(D3380,[2]Reference!$Q:$U,4,FALSE)</f>
        <v>Fleet</v>
      </c>
      <c r="AH3380" s="13" t="str">
        <f>VLOOKUP(D3380,[2]Reference!$Q:$U,5,FALSE)</f>
        <v>LNER</v>
      </c>
      <c r="AI3380" s="14">
        <f t="shared" si="625"/>
        <v>0</v>
      </c>
      <c r="AJ3380" s="14">
        <f t="shared" si="626"/>
        <v>0.5</v>
      </c>
      <c r="AK3380" s="14">
        <f t="shared" si="627"/>
        <v>0.5</v>
      </c>
      <c r="AL3380" s="15">
        <f t="shared" si="628"/>
        <v>0.5</v>
      </c>
      <c r="AM3380" s="14">
        <f t="shared" si="629"/>
        <v>55</v>
      </c>
      <c r="AN3380" s="16">
        <f t="shared" si="630"/>
        <v>45885</v>
      </c>
      <c r="AO3380" s="17">
        <f>VLOOKUP(B3380,[2]Reference!D:E,2,1)</f>
        <v>202605</v>
      </c>
      <c r="AP3380" s="12" t="str">
        <f t="shared" si="631"/>
        <v>7</v>
      </c>
      <c r="AQ3380" s="18">
        <f t="shared" si="632"/>
        <v>1</v>
      </c>
      <c r="AR3380" s="18">
        <f t="shared" si="633"/>
        <v>2</v>
      </c>
      <c r="AS3380" s="13" t="str">
        <f>VLOOKUP(D3380,[2]Reference!$Q:$U,3,FALSE)</f>
        <v>Azuma</v>
      </c>
      <c r="AT3380" s="13" t="str">
        <f>VLOOKUP(D3380,[2]Reference!Q:V,6,FALSE)</f>
        <v>Depot</v>
      </c>
      <c r="AU3380" s="13" t="str">
        <f>VLOOKUP(D3380,[2]Reference!$Q:$U,2,FALSE)</f>
        <v>Neville Hill</v>
      </c>
      <c r="AV3380" s="19">
        <f t="shared" si="634"/>
        <v>45887</v>
      </c>
      <c r="AW3380" s="12" t="str">
        <f>+VLOOKUP(X3380,[2]Reference!BN:BO,2,FALSE)</f>
        <v>Depot</v>
      </c>
      <c r="AX3380" s="20" t="str">
        <f t="shared" si="635"/>
        <v>HB</v>
      </c>
      <c r="AY3380" s="20" t="str">
        <f>VLOOKUP(AX3380,[2]Reference!AH:AI,2,FALSE)</f>
        <v>LNER</v>
      </c>
      <c r="AZ3380" s="20" t="str">
        <f>VLOOKUP(D3380,[2]Reference!Q:V,6,FALSE)</f>
        <v>Depot</v>
      </c>
      <c r="BA3380" s="20" t="str">
        <f>VLOOKUP(D3380,[2]Reference!Q:V,3,FALSE)</f>
        <v>Azuma</v>
      </c>
    </row>
    <row r="3381" spans="1:53" ht="13.5" x14ac:dyDescent="0.25">
      <c r="A3381" s="43" t="s">
        <v>11727</v>
      </c>
      <c r="B3381" s="44">
        <v>45880</v>
      </c>
      <c r="C3381" s="43" t="s">
        <v>54</v>
      </c>
      <c r="D3381" s="43" t="s">
        <v>55</v>
      </c>
      <c r="E3381" s="43" t="s">
        <v>56</v>
      </c>
      <c r="F3381" s="43" t="s">
        <v>55</v>
      </c>
      <c r="G3381" s="43" t="s">
        <v>231</v>
      </c>
      <c r="H3381" s="43" t="s">
        <v>84</v>
      </c>
      <c r="I3381" s="43" t="s">
        <v>251</v>
      </c>
      <c r="J3381" s="43" t="s">
        <v>252</v>
      </c>
      <c r="K3381" s="43" t="s">
        <v>919</v>
      </c>
      <c r="L3381" s="43" t="s">
        <v>3999</v>
      </c>
      <c r="M3381" s="43" t="s">
        <v>523</v>
      </c>
      <c r="N3381" s="45">
        <v>4</v>
      </c>
      <c r="O3381" s="45">
        <v>4</v>
      </c>
      <c r="P3381" s="45">
        <v>0</v>
      </c>
      <c r="Q3381" s="45">
        <v>0</v>
      </c>
      <c r="R3381" s="45">
        <v>0</v>
      </c>
      <c r="S3381" s="45">
        <v>0</v>
      </c>
      <c r="T3381" s="45">
        <v>0</v>
      </c>
      <c r="U3381" s="45">
        <v>1</v>
      </c>
      <c r="V3381" s="45">
        <v>4</v>
      </c>
      <c r="W3381" s="43" t="s">
        <v>11728</v>
      </c>
      <c r="X3381" s="43" t="s">
        <v>80</v>
      </c>
      <c r="Y3381" s="43" t="s">
        <v>66</v>
      </c>
      <c r="Z3381" s="43" t="s">
        <v>10857</v>
      </c>
      <c r="AA3381" s="43" t="s">
        <v>10856</v>
      </c>
      <c r="AB3381" s="46">
        <v>0</v>
      </c>
      <c r="AC3381" s="46">
        <v>0</v>
      </c>
      <c r="AD3381" s="47">
        <v>0</v>
      </c>
      <c r="AE3381" s="47">
        <v>0</v>
      </c>
      <c r="AF3381" s="12" t="str">
        <f t="shared" si="624"/>
        <v>685206</v>
      </c>
      <c r="AG3381" s="13" t="str">
        <f>VLOOKUP(D3381,[2]Reference!$Q:$U,4,FALSE)</f>
        <v>Fleet</v>
      </c>
      <c r="AH3381" s="13" t="str">
        <f>VLOOKUP(D3381,[2]Reference!$Q:$U,5,FALSE)</f>
        <v>LNER</v>
      </c>
      <c r="AI3381" s="14">
        <f t="shared" si="625"/>
        <v>0</v>
      </c>
      <c r="AJ3381" s="14">
        <f t="shared" si="626"/>
        <v>0</v>
      </c>
      <c r="AK3381" s="14">
        <f t="shared" si="627"/>
        <v>0</v>
      </c>
      <c r="AL3381" s="15">
        <f t="shared" si="628"/>
        <v>0</v>
      </c>
      <c r="AM3381" s="14">
        <f t="shared" si="629"/>
        <v>4</v>
      </c>
      <c r="AN3381" s="16">
        <f t="shared" si="630"/>
        <v>45885</v>
      </c>
      <c r="AO3381" s="17">
        <f>VLOOKUP(B3381,[2]Reference!D:E,2,1)</f>
        <v>202605</v>
      </c>
      <c r="AP3381" s="12" t="str">
        <f t="shared" si="631"/>
        <v>7</v>
      </c>
      <c r="AQ3381" s="18">
        <f t="shared" si="632"/>
        <v>0</v>
      </c>
      <c r="AR3381" s="18">
        <f t="shared" si="633"/>
        <v>0</v>
      </c>
      <c r="AS3381" s="13" t="str">
        <f>VLOOKUP(D3381,[2]Reference!$Q:$U,3,FALSE)</f>
        <v>Azuma</v>
      </c>
      <c r="AT3381" s="13" t="str">
        <f>VLOOKUP(D3381,[2]Reference!Q:V,6,FALSE)</f>
        <v>Azuma</v>
      </c>
      <c r="AU3381" s="13" t="str">
        <f>VLOOKUP(D3381,[2]Reference!$Q:$U,2,FALSE)</f>
        <v>Hitachi - Class 800</v>
      </c>
      <c r="AV3381" s="19">
        <f t="shared" si="634"/>
        <v>45887</v>
      </c>
      <c r="AW3381" s="12" t="str">
        <f>+VLOOKUP(X3381,[2]Reference!BN:BO,2,FALSE)</f>
        <v>Fleet</v>
      </c>
      <c r="AX3381" s="20" t="str">
        <f t="shared" si="635"/>
        <v>HB</v>
      </c>
      <c r="AY3381" s="20" t="str">
        <f>VLOOKUP(AX3381,[2]Reference!AH:AI,2,FALSE)</f>
        <v>LNER</v>
      </c>
      <c r="AZ3381" s="20" t="str">
        <f>VLOOKUP(D3381,[2]Reference!Q:V,6,FALSE)</f>
        <v>Azuma</v>
      </c>
      <c r="BA3381" s="20" t="str">
        <f>VLOOKUP(D3381,[2]Reference!Q:V,3,FALSE)</f>
        <v>Azuma</v>
      </c>
    </row>
    <row r="3382" spans="1:53" ht="13.5" x14ac:dyDescent="0.25">
      <c r="A3382" s="43" t="s">
        <v>11729</v>
      </c>
      <c r="B3382" s="44">
        <v>45880</v>
      </c>
      <c r="C3382" s="43" t="s">
        <v>54</v>
      </c>
      <c r="D3382" s="43" t="s">
        <v>92</v>
      </c>
      <c r="E3382" s="43" t="s">
        <v>93</v>
      </c>
      <c r="F3382" s="43" t="s">
        <v>92</v>
      </c>
      <c r="G3382" s="43" t="s">
        <v>146</v>
      </c>
      <c r="H3382" s="43" t="s">
        <v>95</v>
      </c>
      <c r="I3382" s="43" t="s">
        <v>147</v>
      </c>
      <c r="J3382" s="43" t="s">
        <v>148</v>
      </c>
      <c r="K3382" s="43" t="s">
        <v>201</v>
      </c>
      <c r="L3382" s="43" t="s">
        <v>11730</v>
      </c>
      <c r="M3382" s="43" t="s">
        <v>1099</v>
      </c>
      <c r="N3382" s="45">
        <v>32</v>
      </c>
      <c r="O3382" s="45">
        <v>11</v>
      </c>
      <c r="P3382" s="45">
        <v>21</v>
      </c>
      <c r="Q3382" s="45">
        <v>0</v>
      </c>
      <c r="R3382" s="45">
        <v>0</v>
      </c>
      <c r="S3382" s="45">
        <v>0</v>
      </c>
      <c r="T3382" s="45">
        <v>0</v>
      </c>
      <c r="U3382" s="45">
        <v>3</v>
      </c>
      <c r="V3382" s="45">
        <v>32</v>
      </c>
      <c r="W3382" s="43" t="s">
        <v>11731</v>
      </c>
      <c r="X3382" s="43" t="s">
        <v>80</v>
      </c>
      <c r="Y3382" s="43" t="s">
        <v>66</v>
      </c>
      <c r="Z3382" s="43" t="s">
        <v>10857</v>
      </c>
      <c r="AA3382" s="43" t="s">
        <v>10856</v>
      </c>
      <c r="AB3382" s="46">
        <v>0</v>
      </c>
      <c r="AC3382" s="46">
        <v>0</v>
      </c>
      <c r="AD3382" s="47">
        <v>0</v>
      </c>
      <c r="AE3382" s="47">
        <v>1.69</v>
      </c>
      <c r="AF3382" s="12" t="str">
        <f t="shared" si="624"/>
        <v>685605</v>
      </c>
      <c r="AG3382" s="13" t="str">
        <f>VLOOKUP(D3382,[2]Reference!$Q:$U,4,FALSE)</f>
        <v>Fleet</v>
      </c>
      <c r="AH3382" s="13" t="str">
        <f>VLOOKUP(D3382,[2]Reference!$Q:$U,5,FALSE)</f>
        <v>LNER</v>
      </c>
      <c r="AI3382" s="14">
        <f t="shared" si="625"/>
        <v>0</v>
      </c>
      <c r="AJ3382" s="14">
        <f t="shared" si="626"/>
        <v>0</v>
      </c>
      <c r="AK3382" s="14">
        <f t="shared" si="627"/>
        <v>0</v>
      </c>
      <c r="AL3382" s="15">
        <f t="shared" si="628"/>
        <v>0</v>
      </c>
      <c r="AM3382" s="14">
        <f t="shared" si="629"/>
        <v>32</v>
      </c>
      <c r="AN3382" s="16">
        <f t="shared" si="630"/>
        <v>45885</v>
      </c>
      <c r="AO3382" s="17">
        <f>VLOOKUP(B3382,[2]Reference!D:E,2,1)</f>
        <v>202605</v>
      </c>
      <c r="AP3382" s="12" t="str">
        <f t="shared" si="631"/>
        <v>7</v>
      </c>
      <c r="AQ3382" s="18">
        <f t="shared" si="632"/>
        <v>0</v>
      </c>
      <c r="AR3382" s="18">
        <f t="shared" si="633"/>
        <v>1.69</v>
      </c>
      <c r="AS3382" s="13" t="str">
        <f>VLOOKUP(D3382,[2]Reference!$Q:$U,3,FALSE)</f>
        <v>Azuma</v>
      </c>
      <c r="AT3382" s="13" t="str">
        <f>VLOOKUP(D3382,[2]Reference!Q:V,6,FALSE)</f>
        <v>Azuma</v>
      </c>
      <c r="AU3382" s="13" t="str">
        <f>VLOOKUP(D3382,[2]Reference!$Q:$U,2,FALSE)</f>
        <v>Hitachi - Class 801</v>
      </c>
      <c r="AV3382" s="19">
        <f t="shared" si="634"/>
        <v>45887</v>
      </c>
      <c r="AW3382" s="12" t="str">
        <f>+VLOOKUP(X3382,[2]Reference!BN:BO,2,FALSE)</f>
        <v>Fleet</v>
      </c>
      <c r="AX3382" s="20" t="str">
        <f t="shared" si="635"/>
        <v>HB</v>
      </c>
      <c r="AY3382" s="20" t="str">
        <f>VLOOKUP(AX3382,[2]Reference!AH:AI,2,FALSE)</f>
        <v>LNER</v>
      </c>
      <c r="AZ3382" s="20" t="str">
        <f>VLOOKUP(D3382,[2]Reference!Q:V,6,FALSE)</f>
        <v>Azuma</v>
      </c>
      <c r="BA3382" s="20" t="str">
        <f>VLOOKUP(D3382,[2]Reference!Q:V,3,FALSE)</f>
        <v>Azuma</v>
      </c>
    </row>
    <row r="3383" spans="1:53" ht="13.5" x14ac:dyDescent="0.25">
      <c r="A3383" s="43" t="s">
        <v>11732</v>
      </c>
      <c r="B3383" s="44">
        <v>45880</v>
      </c>
      <c r="C3383" s="43" t="s">
        <v>54</v>
      </c>
      <c r="D3383" s="43" t="s">
        <v>70</v>
      </c>
      <c r="E3383" s="43" t="s">
        <v>71</v>
      </c>
      <c r="F3383" s="43" t="s">
        <v>70</v>
      </c>
      <c r="G3383" s="43" t="s">
        <v>129</v>
      </c>
      <c r="H3383" s="43" t="s">
        <v>258</v>
      </c>
      <c r="I3383" s="43" t="s">
        <v>601</v>
      </c>
      <c r="J3383" s="43" t="s">
        <v>602</v>
      </c>
      <c r="K3383" s="43" t="s">
        <v>179</v>
      </c>
      <c r="L3383" s="43" t="s">
        <v>11733</v>
      </c>
      <c r="M3383" s="43" t="s">
        <v>185</v>
      </c>
      <c r="N3383" s="45">
        <v>35</v>
      </c>
      <c r="O3383" s="45">
        <v>0</v>
      </c>
      <c r="P3383" s="45">
        <v>35</v>
      </c>
      <c r="Q3383" s="45">
        <v>0</v>
      </c>
      <c r="R3383" s="45">
        <v>1</v>
      </c>
      <c r="S3383" s="45">
        <v>1</v>
      </c>
      <c r="T3383" s="45">
        <v>0</v>
      </c>
      <c r="U3383" s="45">
        <v>5</v>
      </c>
      <c r="V3383" s="45">
        <v>170</v>
      </c>
      <c r="W3383" s="43" t="s">
        <v>11734</v>
      </c>
      <c r="X3383" s="43" t="s">
        <v>80</v>
      </c>
      <c r="Y3383" s="43" t="s">
        <v>66</v>
      </c>
      <c r="Z3383" s="43" t="s">
        <v>10857</v>
      </c>
      <c r="AA3383" s="43" t="s">
        <v>10856</v>
      </c>
      <c r="AB3383" s="46">
        <v>2</v>
      </c>
      <c r="AC3383" s="46">
        <v>0</v>
      </c>
      <c r="AD3383" s="47">
        <v>2</v>
      </c>
      <c r="AE3383" s="47">
        <v>4</v>
      </c>
      <c r="AF3383" s="12" t="str">
        <f t="shared" si="624"/>
        <v>685794</v>
      </c>
      <c r="AG3383" s="13" t="str">
        <f>VLOOKUP(D3383,[2]Reference!$Q:$U,4,FALSE)</f>
        <v>Fleet</v>
      </c>
      <c r="AH3383" s="13" t="str">
        <f>VLOOKUP(D3383,[2]Reference!$Q:$U,5,FALSE)</f>
        <v>LNER</v>
      </c>
      <c r="AI3383" s="14">
        <f t="shared" si="625"/>
        <v>2</v>
      </c>
      <c r="AJ3383" s="14">
        <f t="shared" si="626"/>
        <v>0</v>
      </c>
      <c r="AK3383" s="14">
        <f t="shared" si="627"/>
        <v>2</v>
      </c>
      <c r="AL3383" s="15">
        <f t="shared" si="628"/>
        <v>0</v>
      </c>
      <c r="AM3383" s="14">
        <f t="shared" si="629"/>
        <v>35</v>
      </c>
      <c r="AN3383" s="16">
        <f t="shared" si="630"/>
        <v>45885</v>
      </c>
      <c r="AO3383" s="17">
        <f>VLOOKUP(B3383,[2]Reference!D:E,2,1)</f>
        <v>202605</v>
      </c>
      <c r="AP3383" s="12" t="str">
        <f t="shared" si="631"/>
        <v>7</v>
      </c>
      <c r="AQ3383" s="18">
        <f t="shared" si="632"/>
        <v>2</v>
      </c>
      <c r="AR3383" s="18">
        <f t="shared" si="633"/>
        <v>4</v>
      </c>
      <c r="AS3383" s="13" t="str">
        <f>VLOOKUP(D3383,[2]Reference!$Q:$U,3,FALSE)</f>
        <v>IC225</v>
      </c>
      <c r="AT3383" s="13" t="str">
        <f>VLOOKUP(D3383,[2]Reference!Q:V,6,FALSE)</f>
        <v>IC225</v>
      </c>
      <c r="AU3383" s="13" t="str">
        <f>VLOOKUP(D3383,[2]Reference!$Q:$U,2,FALSE)</f>
        <v>Cl 91 Loco</v>
      </c>
      <c r="AV3383" s="19">
        <f t="shared" si="634"/>
        <v>45887</v>
      </c>
      <c r="AW3383" s="12" t="str">
        <f>+VLOOKUP(X3383,[2]Reference!BN:BO,2,FALSE)</f>
        <v>Fleet</v>
      </c>
      <c r="AX3383" s="20" t="str">
        <f t="shared" si="635"/>
        <v>HB</v>
      </c>
      <c r="AY3383" s="20" t="str">
        <f>VLOOKUP(AX3383,[2]Reference!AH:AI,2,FALSE)</f>
        <v>LNER</v>
      </c>
      <c r="AZ3383" s="20" t="str">
        <f>VLOOKUP(D3383,[2]Reference!Q:V,6,FALSE)</f>
        <v>IC225</v>
      </c>
      <c r="BA3383" s="20" t="str">
        <f>VLOOKUP(D3383,[2]Reference!Q:V,3,FALSE)</f>
        <v>IC225</v>
      </c>
    </row>
    <row r="3384" spans="1:53" ht="13.5" x14ac:dyDescent="0.25">
      <c r="A3384" s="43" t="s">
        <v>11735</v>
      </c>
      <c r="B3384" s="44">
        <v>45880</v>
      </c>
      <c r="C3384" s="43" t="s">
        <v>54</v>
      </c>
      <c r="D3384" s="43" t="s">
        <v>92</v>
      </c>
      <c r="E3384" s="43" t="s">
        <v>93</v>
      </c>
      <c r="F3384" s="43" t="s">
        <v>92</v>
      </c>
      <c r="G3384" s="43" t="s">
        <v>129</v>
      </c>
      <c r="H3384" s="43" t="s">
        <v>84</v>
      </c>
      <c r="I3384" s="43" t="s">
        <v>251</v>
      </c>
      <c r="J3384" s="43" t="s">
        <v>252</v>
      </c>
      <c r="K3384" s="43" t="s">
        <v>1000</v>
      </c>
      <c r="L3384" s="43" t="s">
        <v>11736</v>
      </c>
      <c r="M3384" s="43" t="s">
        <v>1045</v>
      </c>
      <c r="N3384" s="45">
        <v>8</v>
      </c>
      <c r="O3384" s="45">
        <v>4</v>
      </c>
      <c r="P3384" s="45">
        <v>4</v>
      </c>
      <c r="Q3384" s="45">
        <v>0</v>
      </c>
      <c r="R3384" s="45">
        <v>0</v>
      </c>
      <c r="S3384" s="45">
        <v>0</v>
      </c>
      <c r="T3384" s="45">
        <v>0</v>
      </c>
      <c r="U3384" s="45">
        <v>1</v>
      </c>
      <c r="V3384" s="45">
        <v>8</v>
      </c>
      <c r="W3384" s="43" t="s">
        <v>11737</v>
      </c>
      <c r="X3384" s="43" t="s">
        <v>80</v>
      </c>
      <c r="Y3384" s="43" t="s">
        <v>66</v>
      </c>
      <c r="Z3384" s="43" t="s">
        <v>10857</v>
      </c>
      <c r="AA3384" s="43" t="s">
        <v>10856</v>
      </c>
      <c r="AB3384" s="46">
        <v>0</v>
      </c>
      <c r="AC3384" s="46">
        <v>0</v>
      </c>
      <c r="AD3384" s="47">
        <v>0</v>
      </c>
      <c r="AE3384" s="47">
        <v>0</v>
      </c>
      <c r="AF3384" s="12" t="str">
        <f t="shared" si="624"/>
        <v>686572</v>
      </c>
      <c r="AG3384" s="13" t="str">
        <f>VLOOKUP(D3384,[2]Reference!$Q:$U,4,FALSE)</f>
        <v>Fleet</v>
      </c>
      <c r="AH3384" s="13" t="str">
        <f>VLOOKUP(D3384,[2]Reference!$Q:$U,5,FALSE)</f>
        <v>LNER</v>
      </c>
      <c r="AI3384" s="14">
        <f t="shared" si="625"/>
        <v>0</v>
      </c>
      <c r="AJ3384" s="14">
        <f t="shared" si="626"/>
        <v>0</v>
      </c>
      <c r="AK3384" s="14">
        <f t="shared" si="627"/>
        <v>0</v>
      </c>
      <c r="AL3384" s="15">
        <f t="shared" si="628"/>
        <v>0</v>
      </c>
      <c r="AM3384" s="14">
        <f t="shared" si="629"/>
        <v>8</v>
      </c>
      <c r="AN3384" s="16">
        <f t="shared" si="630"/>
        <v>45885</v>
      </c>
      <c r="AO3384" s="17">
        <f>VLOOKUP(B3384,[2]Reference!D:E,2,1)</f>
        <v>202605</v>
      </c>
      <c r="AP3384" s="12" t="str">
        <f t="shared" si="631"/>
        <v>7</v>
      </c>
      <c r="AQ3384" s="18">
        <f t="shared" si="632"/>
        <v>0</v>
      </c>
      <c r="AR3384" s="18">
        <f t="shared" si="633"/>
        <v>0</v>
      </c>
      <c r="AS3384" s="13" t="str">
        <f>VLOOKUP(D3384,[2]Reference!$Q:$U,3,FALSE)</f>
        <v>Azuma</v>
      </c>
      <c r="AT3384" s="13" t="str">
        <f>VLOOKUP(D3384,[2]Reference!Q:V,6,FALSE)</f>
        <v>Azuma</v>
      </c>
      <c r="AU3384" s="13" t="str">
        <f>VLOOKUP(D3384,[2]Reference!$Q:$U,2,FALSE)</f>
        <v>Hitachi - Class 801</v>
      </c>
      <c r="AV3384" s="19">
        <f t="shared" si="634"/>
        <v>45887</v>
      </c>
      <c r="AW3384" s="12" t="str">
        <f>+VLOOKUP(X3384,[2]Reference!BN:BO,2,FALSE)</f>
        <v>Fleet</v>
      </c>
      <c r="AX3384" s="20" t="str">
        <f t="shared" si="635"/>
        <v>HB</v>
      </c>
      <c r="AY3384" s="20" t="str">
        <f>VLOOKUP(AX3384,[2]Reference!AH:AI,2,FALSE)</f>
        <v>LNER</v>
      </c>
      <c r="AZ3384" s="20" t="str">
        <f>VLOOKUP(D3384,[2]Reference!Q:V,6,FALSE)</f>
        <v>Azuma</v>
      </c>
      <c r="BA3384" s="20" t="str">
        <f>VLOOKUP(D3384,[2]Reference!Q:V,3,FALSE)</f>
        <v>Azuma</v>
      </c>
    </row>
    <row r="3385" spans="1:53" ht="13.5" x14ac:dyDescent="0.25">
      <c r="A3385" s="43" t="s">
        <v>11738</v>
      </c>
      <c r="B3385" s="44">
        <v>45880</v>
      </c>
      <c r="C3385" s="43" t="s">
        <v>54</v>
      </c>
      <c r="D3385" s="43" t="s">
        <v>92</v>
      </c>
      <c r="E3385" s="43" t="s">
        <v>93</v>
      </c>
      <c r="F3385" s="43" t="s">
        <v>92</v>
      </c>
      <c r="G3385" s="43" t="s">
        <v>72</v>
      </c>
      <c r="H3385" s="43" t="s">
        <v>73</v>
      </c>
      <c r="I3385" s="43" t="s">
        <v>122</v>
      </c>
      <c r="J3385" s="43" t="s">
        <v>123</v>
      </c>
      <c r="K3385" s="43" t="s">
        <v>261</v>
      </c>
      <c r="L3385" s="43" t="s">
        <v>11739</v>
      </c>
      <c r="M3385" s="43" t="s">
        <v>1090</v>
      </c>
      <c r="N3385" s="45">
        <v>13</v>
      </c>
      <c r="O3385" s="45">
        <v>7</v>
      </c>
      <c r="P3385" s="45">
        <v>6</v>
      </c>
      <c r="Q3385" s="45">
        <v>0</v>
      </c>
      <c r="R3385" s="45">
        <v>0</v>
      </c>
      <c r="S3385" s="45">
        <v>0</v>
      </c>
      <c r="T3385" s="45">
        <v>0</v>
      </c>
      <c r="U3385" s="45">
        <v>3</v>
      </c>
      <c r="V3385" s="45">
        <v>13</v>
      </c>
      <c r="W3385" s="43" t="s">
        <v>11740</v>
      </c>
      <c r="X3385" s="43" t="s">
        <v>80</v>
      </c>
      <c r="Y3385" s="43" t="s">
        <v>66</v>
      </c>
      <c r="Z3385" s="43" t="s">
        <v>10857</v>
      </c>
      <c r="AA3385" s="43" t="s">
        <v>10856</v>
      </c>
      <c r="AB3385" s="46">
        <v>0</v>
      </c>
      <c r="AC3385" s="46">
        <v>0</v>
      </c>
      <c r="AD3385" s="47">
        <v>0.14000000000000001</v>
      </c>
      <c r="AE3385" s="47">
        <v>0.23</v>
      </c>
      <c r="AF3385" s="12" t="str">
        <f t="shared" si="624"/>
        <v>686668</v>
      </c>
      <c r="AG3385" s="13" t="str">
        <f>VLOOKUP(D3385,[2]Reference!$Q:$U,4,FALSE)</f>
        <v>Fleet</v>
      </c>
      <c r="AH3385" s="13" t="str">
        <f>VLOOKUP(D3385,[2]Reference!$Q:$U,5,FALSE)</f>
        <v>LNER</v>
      </c>
      <c r="AI3385" s="14">
        <f t="shared" si="625"/>
        <v>0</v>
      </c>
      <c r="AJ3385" s="14">
        <f t="shared" si="626"/>
        <v>0</v>
      </c>
      <c r="AK3385" s="14">
        <f t="shared" si="627"/>
        <v>0</v>
      </c>
      <c r="AL3385" s="15">
        <f t="shared" si="628"/>
        <v>0.14000000000000001</v>
      </c>
      <c r="AM3385" s="14">
        <f t="shared" si="629"/>
        <v>13</v>
      </c>
      <c r="AN3385" s="16">
        <f t="shared" si="630"/>
        <v>45885</v>
      </c>
      <c r="AO3385" s="17">
        <f>VLOOKUP(B3385,[2]Reference!D:E,2,1)</f>
        <v>202605</v>
      </c>
      <c r="AP3385" s="12" t="str">
        <f t="shared" si="631"/>
        <v>7</v>
      </c>
      <c r="AQ3385" s="18">
        <f t="shared" si="632"/>
        <v>0.14000000000000001</v>
      </c>
      <c r="AR3385" s="18">
        <f t="shared" si="633"/>
        <v>0.23</v>
      </c>
      <c r="AS3385" s="13" t="str">
        <f>VLOOKUP(D3385,[2]Reference!$Q:$U,3,FALSE)</f>
        <v>Azuma</v>
      </c>
      <c r="AT3385" s="13" t="str">
        <f>VLOOKUP(D3385,[2]Reference!Q:V,6,FALSE)</f>
        <v>Azuma</v>
      </c>
      <c r="AU3385" s="13" t="str">
        <f>VLOOKUP(D3385,[2]Reference!$Q:$U,2,FALSE)</f>
        <v>Hitachi - Class 801</v>
      </c>
      <c r="AV3385" s="19">
        <f t="shared" si="634"/>
        <v>45887</v>
      </c>
      <c r="AW3385" s="12" t="str">
        <f>+VLOOKUP(X3385,[2]Reference!BN:BO,2,FALSE)</f>
        <v>Fleet</v>
      </c>
      <c r="AX3385" s="20" t="str">
        <f t="shared" si="635"/>
        <v>HB</v>
      </c>
      <c r="AY3385" s="20" t="str">
        <f>VLOOKUP(AX3385,[2]Reference!AH:AI,2,FALSE)</f>
        <v>LNER</v>
      </c>
      <c r="AZ3385" s="20" t="str">
        <f>VLOOKUP(D3385,[2]Reference!Q:V,6,FALSE)</f>
        <v>Azuma</v>
      </c>
      <c r="BA3385" s="20" t="str">
        <f>VLOOKUP(D3385,[2]Reference!Q:V,3,FALSE)</f>
        <v>Azuma</v>
      </c>
    </row>
    <row r="3386" spans="1:53" ht="13.5" x14ac:dyDescent="0.25">
      <c r="A3386" s="43" t="s">
        <v>11741</v>
      </c>
      <c r="B3386" s="44">
        <v>45881</v>
      </c>
      <c r="C3386" s="43" t="s">
        <v>54</v>
      </c>
      <c r="D3386" s="43" t="s">
        <v>92</v>
      </c>
      <c r="E3386" s="43" t="s">
        <v>93</v>
      </c>
      <c r="F3386" s="43" t="s">
        <v>92</v>
      </c>
      <c r="G3386" s="43" t="s">
        <v>129</v>
      </c>
      <c r="H3386" s="43" t="s">
        <v>198</v>
      </c>
      <c r="I3386" s="43" t="s">
        <v>209</v>
      </c>
      <c r="J3386" s="43" t="s">
        <v>210</v>
      </c>
      <c r="K3386" s="43" t="s">
        <v>816</v>
      </c>
      <c r="L3386" s="43" t="s">
        <v>11742</v>
      </c>
      <c r="M3386" s="43" t="s">
        <v>440</v>
      </c>
      <c r="N3386" s="45">
        <v>0</v>
      </c>
      <c r="O3386" s="45">
        <v>0</v>
      </c>
      <c r="P3386" s="45">
        <v>0</v>
      </c>
      <c r="Q3386" s="45">
        <v>2</v>
      </c>
      <c r="R3386" s="45">
        <v>0</v>
      </c>
      <c r="S3386" s="45">
        <v>0</v>
      </c>
      <c r="T3386" s="45">
        <v>0</v>
      </c>
      <c r="U3386" s="45">
        <v>2</v>
      </c>
      <c r="V3386" s="45">
        <v>150</v>
      </c>
      <c r="W3386" s="43" t="s">
        <v>11743</v>
      </c>
      <c r="X3386" s="43" t="s">
        <v>119</v>
      </c>
      <c r="Y3386" s="43" t="s">
        <v>66</v>
      </c>
      <c r="Z3386" s="43" t="s">
        <v>10857</v>
      </c>
      <c r="AA3386" s="43" t="s">
        <v>10856</v>
      </c>
      <c r="AB3386" s="46">
        <v>2</v>
      </c>
      <c r="AC3386" s="46">
        <v>0</v>
      </c>
      <c r="AD3386" s="47">
        <v>2</v>
      </c>
      <c r="AE3386" s="47">
        <v>2</v>
      </c>
      <c r="AF3386" s="12" t="str">
        <f t="shared" si="624"/>
        <v>687780</v>
      </c>
      <c r="AG3386" s="13" t="str">
        <f>VLOOKUP(D3386,[2]Reference!$Q:$U,4,FALSE)</f>
        <v>Fleet</v>
      </c>
      <c r="AH3386" s="13" t="str">
        <f>VLOOKUP(D3386,[2]Reference!$Q:$U,5,FALSE)</f>
        <v>LNER</v>
      </c>
      <c r="AI3386" s="14">
        <f t="shared" si="625"/>
        <v>2</v>
      </c>
      <c r="AJ3386" s="14">
        <f t="shared" si="626"/>
        <v>0</v>
      </c>
      <c r="AK3386" s="14">
        <f t="shared" si="627"/>
        <v>2</v>
      </c>
      <c r="AL3386" s="15">
        <f t="shared" si="628"/>
        <v>0</v>
      </c>
      <c r="AM3386" s="14">
        <f t="shared" si="629"/>
        <v>0</v>
      </c>
      <c r="AN3386" s="16">
        <f t="shared" si="630"/>
        <v>45885</v>
      </c>
      <c r="AO3386" s="17">
        <f>VLOOKUP(B3386,[2]Reference!D:E,2,1)</f>
        <v>202605</v>
      </c>
      <c r="AP3386" s="12" t="str">
        <f t="shared" si="631"/>
        <v>7</v>
      </c>
      <c r="AQ3386" s="18">
        <f t="shared" si="632"/>
        <v>2</v>
      </c>
      <c r="AR3386" s="18">
        <f t="shared" si="633"/>
        <v>2</v>
      </c>
      <c r="AS3386" s="13" t="str">
        <f>VLOOKUP(D3386,[2]Reference!$Q:$U,3,FALSE)</f>
        <v>Azuma</v>
      </c>
      <c r="AT3386" s="13" t="str">
        <f>VLOOKUP(D3386,[2]Reference!Q:V,6,FALSE)</f>
        <v>Azuma</v>
      </c>
      <c r="AU3386" s="13" t="str">
        <f>VLOOKUP(D3386,[2]Reference!$Q:$U,2,FALSE)</f>
        <v>Hitachi - Class 801</v>
      </c>
      <c r="AV3386" s="19">
        <f t="shared" si="634"/>
        <v>45888</v>
      </c>
      <c r="AW3386" s="12" t="str">
        <f>+VLOOKUP(X3386,[2]Reference!BN:BO,2,FALSE)</f>
        <v>Depot</v>
      </c>
      <c r="AX3386" s="20" t="str">
        <f t="shared" si="635"/>
        <v>HB</v>
      </c>
      <c r="AY3386" s="20" t="str">
        <f>VLOOKUP(AX3386,[2]Reference!AH:AI,2,FALSE)</f>
        <v>LNER</v>
      </c>
      <c r="AZ3386" s="20" t="str">
        <f>VLOOKUP(D3386,[2]Reference!Q:V,6,FALSE)</f>
        <v>Azuma</v>
      </c>
      <c r="BA3386" s="20" t="str">
        <f>VLOOKUP(D3386,[2]Reference!Q:V,3,FALSE)</f>
        <v>Azuma</v>
      </c>
    </row>
    <row r="3387" spans="1:53" ht="13.5" x14ac:dyDescent="0.25">
      <c r="A3387" s="43" t="s">
        <v>11744</v>
      </c>
      <c r="B3387" s="44">
        <v>45881</v>
      </c>
      <c r="C3387" s="43" t="s">
        <v>54</v>
      </c>
      <c r="D3387" s="43" t="s">
        <v>161</v>
      </c>
      <c r="E3387" s="43" t="s">
        <v>162</v>
      </c>
      <c r="F3387" s="43" t="s">
        <v>161</v>
      </c>
      <c r="G3387" s="43" t="s">
        <v>154</v>
      </c>
      <c r="H3387" s="43" t="s">
        <v>84</v>
      </c>
      <c r="I3387" s="43" t="s">
        <v>1992</v>
      </c>
      <c r="J3387" s="43" t="s">
        <v>1993</v>
      </c>
      <c r="K3387" s="43" t="s">
        <v>155</v>
      </c>
      <c r="L3387" s="43" t="s">
        <v>11745</v>
      </c>
      <c r="M3387" s="43" t="s">
        <v>664</v>
      </c>
      <c r="N3387" s="45">
        <v>83</v>
      </c>
      <c r="O3387" s="45">
        <v>30</v>
      </c>
      <c r="P3387" s="45">
        <v>53</v>
      </c>
      <c r="Q3387" s="45">
        <v>0</v>
      </c>
      <c r="R3387" s="45">
        <v>0</v>
      </c>
      <c r="S3387" s="45">
        <v>0</v>
      </c>
      <c r="T3387" s="45">
        <v>0</v>
      </c>
      <c r="U3387" s="45">
        <v>6</v>
      </c>
      <c r="V3387" s="45">
        <v>83</v>
      </c>
      <c r="W3387" s="43" t="s">
        <v>11746</v>
      </c>
      <c r="X3387" s="43" t="s">
        <v>80</v>
      </c>
      <c r="Y3387" s="43" t="s">
        <v>66</v>
      </c>
      <c r="Z3387" s="43" t="s">
        <v>10857</v>
      </c>
      <c r="AA3387" s="43" t="s">
        <v>10856</v>
      </c>
      <c r="AB3387" s="46">
        <v>0</v>
      </c>
      <c r="AC3387" s="46">
        <v>0</v>
      </c>
      <c r="AD3387" s="47">
        <v>0.88</v>
      </c>
      <c r="AE3387" s="47">
        <v>2.65</v>
      </c>
      <c r="AF3387" s="12" t="str">
        <f t="shared" si="624"/>
        <v>689275</v>
      </c>
      <c r="AG3387" s="13" t="str">
        <f>VLOOKUP(D3387,[2]Reference!$Q:$U,4,FALSE)</f>
        <v>Fleet</v>
      </c>
      <c r="AH3387" s="13" t="str">
        <f>VLOOKUP(D3387,[2]Reference!$Q:$U,5,FALSE)</f>
        <v>LNER</v>
      </c>
      <c r="AI3387" s="14">
        <f t="shared" si="625"/>
        <v>0</v>
      </c>
      <c r="AJ3387" s="14">
        <f t="shared" si="626"/>
        <v>0</v>
      </c>
      <c r="AK3387" s="14">
        <f t="shared" si="627"/>
        <v>0</v>
      </c>
      <c r="AL3387" s="15">
        <f t="shared" si="628"/>
        <v>0.88</v>
      </c>
      <c r="AM3387" s="14">
        <f t="shared" si="629"/>
        <v>83</v>
      </c>
      <c r="AN3387" s="16">
        <f t="shared" si="630"/>
        <v>45885</v>
      </c>
      <c r="AO3387" s="17">
        <f>VLOOKUP(B3387,[2]Reference!D:E,2,1)</f>
        <v>202605</v>
      </c>
      <c r="AP3387" s="12" t="str">
        <f t="shared" si="631"/>
        <v>7</v>
      </c>
      <c r="AQ3387" s="18">
        <f t="shared" si="632"/>
        <v>0.88</v>
      </c>
      <c r="AR3387" s="18">
        <f t="shared" si="633"/>
        <v>2.65</v>
      </c>
      <c r="AS3387" s="13" t="str">
        <f>VLOOKUP(D3387,[2]Reference!$Q:$U,3,FALSE)</f>
        <v>IC225</v>
      </c>
      <c r="AT3387" s="13" t="str">
        <f>VLOOKUP(D3387,[2]Reference!Q:V,6,FALSE)</f>
        <v>IC225</v>
      </c>
      <c r="AU3387" s="13" t="str">
        <f>VLOOKUP(D3387,[2]Reference!$Q:$U,2,FALSE)</f>
        <v>MK4 Coach</v>
      </c>
      <c r="AV3387" s="19">
        <f t="shared" si="634"/>
        <v>45888</v>
      </c>
      <c r="AW3387" s="12" t="str">
        <f>+VLOOKUP(X3387,[2]Reference!BN:BO,2,FALSE)</f>
        <v>Fleet</v>
      </c>
      <c r="AX3387" s="20" t="str">
        <f t="shared" si="635"/>
        <v>HB</v>
      </c>
      <c r="AY3387" s="20" t="str">
        <f>VLOOKUP(AX3387,[2]Reference!AH:AI,2,FALSE)</f>
        <v>LNER</v>
      </c>
      <c r="AZ3387" s="20" t="str">
        <f>VLOOKUP(D3387,[2]Reference!Q:V,6,FALSE)</f>
        <v>IC225</v>
      </c>
      <c r="BA3387" s="20" t="str">
        <f>VLOOKUP(D3387,[2]Reference!Q:V,3,FALSE)</f>
        <v>IC225</v>
      </c>
    </row>
    <row r="3388" spans="1:53" ht="13.5" x14ac:dyDescent="0.25">
      <c r="A3388" s="43" t="s">
        <v>11747</v>
      </c>
      <c r="B3388" s="44">
        <v>45881</v>
      </c>
      <c r="C3388" s="43" t="s">
        <v>54</v>
      </c>
      <c r="D3388" s="43" t="s">
        <v>161</v>
      </c>
      <c r="E3388" s="43" t="s">
        <v>162</v>
      </c>
      <c r="F3388" s="43" t="s">
        <v>161</v>
      </c>
      <c r="G3388" s="43" t="s">
        <v>129</v>
      </c>
      <c r="H3388" s="43" t="s">
        <v>95</v>
      </c>
      <c r="I3388" s="43" t="s">
        <v>147</v>
      </c>
      <c r="J3388" s="43" t="s">
        <v>148</v>
      </c>
      <c r="K3388" s="43" t="s">
        <v>179</v>
      </c>
      <c r="L3388" s="43" t="s">
        <v>11748</v>
      </c>
      <c r="M3388" s="43" t="s">
        <v>664</v>
      </c>
      <c r="N3388" s="45">
        <v>4</v>
      </c>
      <c r="O3388" s="45">
        <v>4</v>
      </c>
      <c r="P3388" s="45">
        <v>0</v>
      </c>
      <c r="Q3388" s="45">
        <v>0</v>
      </c>
      <c r="R3388" s="45">
        <v>0</v>
      </c>
      <c r="S3388" s="45">
        <v>0</v>
      </c>
      <c r="T3388" s="45">
        <v>0</v>
      </c>
      <c r="U3388" s="45">
        <v>1</v>
      </c>
      <c r="V3388" s="45">
        <v>4</v>
      </c>
      <c r="W3388" s="43" t="s">
        <v>11749</v>
      </c>
      <c r="X3388" s="43" t="s">
        <v>80</v>
      </c>
      <c r="Y3388" s="43" t="s">
        <v>66</v>
      </c>
      <c r="Z3388" s="43" t="s">
        <v>10857</v>
      </c>
      <c r="AA3388" s="43" t="s">
        <v>10856</v>
      </c>
      <c r="AB3388" s="46">
        <v>0</v>
      </c>
      <c r="AC3388" s="46">
        <v>0</v>
      </c>
      <c r="AD3388" s="47">
        <v>0.12</v>
      </c>
      <c r="AE3388" s="47">
        <v>0.12</v>
      </c>
      <c r="AF3388" s="12" t="str">
        <f t="shared" si="624"/>
        <v>689799</v>
      </c>
      <c r="AG3388" s="13" t="str">
        <f>VLOOKUP(D3388,[2]Reference!$Q:$U,4,FALSE)</f>
        <v>Fleet</v>
      </c>
      <c r="AH3388" s="13" t="str">
        <f>VLOOKUP(D3388,[2]Reference!$Q:$U,5,FALSE)</f>
        <v>LNER</v>
      </c>
      <c r="AI3388" s="14">
        <f t="shared" si="625"/>
        <v>0</v>
      </c>
      <c r="AJ3388" s="14">
        <f t="shared" si="626"/>
        <v>0</v>
      </c>
      <c r="AK3388" s="14">
        <f t="shared" si="627"/>
        <v>0</v>
      </c>
      <c r="AL3388" s="15">
        <f t="shared" si="628"/>
        <v>0.12</v>
      </c>
      <c r="AM3388" s="14">
        <f t="shared" si="629"/>
        <v>4</v>
      </c>
      <c r="AN3388" s="16">
        <f t="shared" si="630"/>
        <v>45885</v>
      </c>
      <c r="AO3388" s="17">
        <f>VLOOKUP(B3388,[2]Reference!D:E,2,1)</f>
        <v>202605</v>
      </c>
      <c r="AP3388" s="12" t="str">
        <f t="shared" si="631"/>
        <v>7</v>
      </c>
      <c r="AQ3388" s="18">
        <f t="shared" si="632"/>
        <v>0.12</v>
      </c>
      <c r="AR3388" s="18">
        <f t="shared" si="633"/>
        <v>0.12</v>
      </c>
      <c r="AS3388" s="13" t="str">
        <f>VLOOKUP(D3388,[2]Reference!$Q:$U,3,FALSE)</f>
        <v>IC225</v>
      </c>
      <c r="AT3388" s="13" t="str">
        <f>VLOOKUP(D3388,[2]Reference!Q:V,6,FALSE)</f>
        <v>IC225</v>
      </c>
      <c r="AU3388" s="13" t="str">
        <f>VLOOKUP(D3388,[2]Reference!$Q:$U,2,FALSE)</f>
        <v>MK4 Coach</v>
      </c>
      <c r="AV3388" s="19">
        <f t="shared" si="634"/>
        <v>45888</v>
      </c>
      <c r="AW3388" s="12" t="str">
        <f>+VLOOKUP(X3388,[2]Reference!BN:BO,2,FALSE)</f>
        <v>Fleet</v>
      </c>
      <c r="AX3388" s="20" t="str">
        <f t="shared" si="635"/>
        <v>HB</v>
      </c>
      <c r="AY3388" s="20" t="str">
        <f>VLOOKUP(AX3388,[2]Reference!AH:AI,2,FALSE)</f>
        <v>LNER</v>
      </c>
      <c r="AZ3388" s="20" t="str">
        <f>VLOOKUP(D3388,[2]Reference!Q:V,6,FALSE)</f>
        <v>IC225</v>
      </c>
      <c r="BA3388" s="20" t="str">
        <f>VLOOKUP(D3388,[2]Reference!Q:V,3,FALSE)</f>
        <v>IC225</v>
      </c>
    </row>
    <row r="3389" spans="1:53" ht="13.5" x14ac:dyDescent="0.25">
      <c r="A3389" s="43" t="s">
        <v>11750</v>
      </c>
      <c r="B3389" s="44">
        <v>45881</v>
      </c>
      <c r="C3389" s="43" t="s">
        <v>54</v>
      </c>
      <c r="D3389" s="43" t="s">
        <v>161</v>
      </c>
      <c r="E3389" s="43" t="s">
        <v>162</v>
      </c>
      <c r="F3389" s="43" t="s">
        <v>161</v>
      </c>
      <c r="G3389" s="43" t="s">
        <v>154</v>
      </c>
      <c r="H3389" s="43" t="s">
        <v>258</v>
      </c>
      <c r="I3389" s="43" t="s">
        <v>601</v>
      </c>
      <c r="J3389" s="43" t="s">
        <v>602</v>
      </c>
      <c r="K3389" s="43" t="s">
        <v>155</v>
      </c>
      <c r="L3389" s="43" t="s">
        <v>11751</v>
      </c>
      <c r="M3389" s="43" t="s">
        <v>107</v>
      </c>
      <c r="N3389" s="45">
        <v>50</v>
      </c>
      <c r="O3389" s="45">
        <v>7</v>
      </c>
      <c r="P3389" s="45">
        <v>43</v>
      </c>
      <c r="Q3389" s="45">
        <v>0</v>
      </c>
      <c r="R3389" s="45">
        <v>1</v>
      </c>
      <c r="S3389" s="45">
        <v>0</v>
      </c>
      <c r="T3389" s="45">
        <v>0</v>
      </c>
      <c r="U3389" s="45">
        <v>5</v>
      </c>
      <c r="V3389" s="45">
        <v>110</v>
      </c>
      <c r="W3389" s="43" t="s">
        <v>11752</v>
      </c>
      <c r="X3389" s="43" t="s">
        <v>80</v>
      </c>
      <c r="Y3389" s="43" t="s">
        <v>66</v>
      </c>
      <c r="Z3389" s="43" t="s">
        <v>10857</v>
      </c>
      <c r="AA3389" s="43" t="s">
        <v>10856</v>
      </c>
      <c r="AB3389" s="46">
        <v>1</v>
      </c>
      <c r="AC3389" s="46">
        <v>0</v>
      </c>
      <c r="AD3389" s="47">
        <v>1.08</v>
      </c>
      <c r="AE3389" s="47">
        <v>1.97</v>
      </c>
      <c r="AF3389" s="12" t="str">
        <f t="shared" si="624"/>
        <v>689907</v>
      </c>
      <c r="AG3389" s="13" t="str">
        <f>VLOOKUP(D3389,[2]Reference!$Q:$U,4,FALSE)</f>
        <v>Fleet</v>
      </c>
      <c r="AH3389" s="13" t="str">
        <f>VLOOKUP(D3389,[2]Reference!$Q:$U,5,FALSE)</f>
        <v>LNER</v>
      </c>
      <c r="AI3389" s="14">
        <f t="shared" si="625"/>
        <v>1</v>
      </c>
      <c r="AJ3389" s="14">
        <f t="shared" si="626"/>
        <v>0</v>
      </c>
      <c r="AK3389" s="14">
        <f t="shared" si="627"/>
        <v>1</v>
      </c>
      <c r="AL3389" s="15">
        <f t="shared" si="628"/>
        <v>8.0000000000000071E-2</v>
      </c>
      <c r="AM3389" s="14">
        <f t="shared" si="629"/>
        <v>50</v>
      </c>
      <c r="AN3389" s="16">
        <f t="shared" si="630"/>
        <v>45885</v>
      </c>
      <c r="AO3389" s="17">
        <f>VLOOKUP(B3389,[2]Reference!D:E,2,1)</f>
        <v>202605</v>
      </c>
      <c r="AP3389" s="12" t="str">
        <f t="shared" si="631"/>
        <v>7</v>
      </c>
      <c r="AQ3389" s="18">
        <f t="shared" si="632"/>
        <v>1.08</v>
      </c>
      <c r="AR3389" s="18">
        <f t="shared" si="633"/>
        <v>1.97</v>
      </c>
      <c r="AS3389" s="13" t="str">
        <f>VLOOKUP(D3389,[2]Reference!$Q:$U,3,FALSE)</f>
        <v>IC225</v>
      </c>
      <c r="AT3389" s="13" t="str">
        <f>VLOOKUP(D3389,[2]Reference!Q:V,6,FALSE)</f>
        <v>IC225</v>
      </c>
      <c r="AU3389" s="13" t="str">
        <f>VLOOKUP(D3389,[2]Reference!$Q:$U,2,FALSE)</f>
        <v>MK4 Coach</v>
      </c>
      <c r="AV3389" s="19">
        <f t="shared" si="634"/>
        <v>45888</v>
      </c>
      <c r="AW3389" s="12" t="str">
        <f>+VLOOKUP(X3389,[2]Reference!BN:BO,2,FALSE)</f>
        <v>Fleet</v>
      </c>
      <c r="AX3389" s="20" t="str">
        <f t="shared" si="635"/>
        <v>HB</v>
      </c>
      <c r="AY3389" s="20" t="str">
        <f>VLOOKUP(AX3389,[2]Reference!AH:AI,2,FALSE)</f>
        <v>LNER</v>
      </c>
      <c r="AZ3389" s="20" t="str">
        <f>VLOOKUP(D3389,[2]Reference!Q:V,6,FALSE)</f>
        <v>IC225</v>
      </c>
      <c r="BA3389" s="20" t="str">
        <f>VLOOKUP(D3389,[2]Reference!Q:V,3,FALSE)</f>
        <v>IC225</v>
      </c>
    </row>
    <row r="3390" spans="1:53" ht="13.5" x14ac:dyDescent="0.25">
      <c r="A3390" s="43" t="s">
        <v>11753</v>
      </c>
      <c r="B3390" s="44">
        <v>45882</v>
      </c>
      <c r="C3390" s="43" t="s">
        <v>54</v>
      </c>
      <c r="D3390" s="43" t="s">
        <v>92</v>
      </c>
      <c r="E3390" s="43" t="s">
        <v>93</v>
      </c>
      <c r="F3390" s="43" t="s">
        <v>92</v>
      </c>
      <c r="G3390" s="43" t="s">
        <v>121</v>
      </c>
      <c r="H3390" s="43" t="s">
        <v>198</v>
      </c>
      <c r="I3390" s="43" t="s">
        <v>209</v>
      </c>
      <c r="J3390" s="43" t="s">
        <v>210</v>
      </c>
      <c r="K3390" s="43" t="s">
        <v>952</v>
      </c>
      <c r="L3390" s="43" t="s">
        <v>1861</v>
      </c>
      <c r="M3390" s="43" t="s">
        <v>206</v>
      </c>
      <c r="N3390" s="45">
        <v>0</v>
      </c>
      <c r="O3390" s="45">
        <v>0</v>
      </c>
      <c r="P3390" s="45">
        <v>0</v>
      </c>
      <c r="Q3390" s="45">
        <v>1</v>
      </c>
      <c r="R3390" s="45">
        <v>0</v>
      </c>
      <c r="S3390" s="45">
        <v>0</v>
      </c>
      <c r="T3390" s="45">
        <v>0</v>
      </c>
      <c r="U3390" s="45">
        <v>1</v>
      </c>
      <c r="V3390" s="45">
        <v>75</v>
      </c>
      <c r="W3390" s="43" t="s">
        <v>11754</v>
      </c>
      <c r="X3390" s="43" t="s">
        <v>119</v>
      </c>
      <c r="Y3390" s="43" t="s">
        <v>66</v>
      </c>
      <c r="Z3390" s="43" t="s">
        <v>10857</v>
      </c>
      <c r="AA3390" s="43" t="s">
        <v>10856</v>
      </c>
      <c r="AB3390" s="46">
        <v>1</v>
      </c>
      <c r="AC3390" s="46">
        <v>0</v>
      </c>
      <c r="AD3390" s="47">
        <v>1</v>
      </c>
      <c r="AE3390" s="47">
        <v>1</v>
      </c>
      <c r="AF3390" s="12" t="str">
        <f t="shared" si="624"/>
        <v>691200</v>
      </c>
      <c r="AG3390" s="13" t="str">
        <f>VLOOKUP(D3390,[2]Reference!$Q:$U,4,FALSE)</f>
        <v>Fleet</v>
      </c>
      <c r="AH3390" s="13" t="str">
        <f>VLOOKUP(D3390,[2]Reference!$Q:$U,5,FALSE)</f>
        <v>LNER</v>
      </c>
      <c r="AI3390" s="14">
        <f t="shared" si="625"/>
        <v>1</v>
      </c>
      <c r="AJ3390" s="14">
        <f t="shared" si="626"/>
        <v>0</v>
      </c>
      <c r="AK3390" s="14">
        <f t="shared" si="627"/>
        <v>1</v>
      </c>
      <c r="AL3390" s="15">
        <f t="shared" si="628"/>
        <v>0</v>
      </c>
      <c r="AM3390" s="14">
        <f t="shared" si="629"/>
        <v>0</v>
      </c>
      <c r="AN3390" s="16">
        <f t="shared" si="630"/>
        <v>45885</v>
      </c>
      <c r="AO3390" s="17">
        <f>VLOOKUP(B3390,[2]Reference!D:E,2,1)</f>
        <v>202605</v>
      </c>
      <c r="AP3390" s="12" t="str">
        <f t="shared" si="631"/>
        <v>7</v>
      </c>
      <c r="AQ3390" s="18">
        <f t="shared" si="632"/>
        <v>1</v>
      </c>
      <c r="AR3390" s="18">
        <f t="shared" si="633"/>
        <v>1</v>
      </c>
      <c r="AS3390" s="13" t="str">
        <f>VLOOKUP(D3390,[2]Reference!$Q:$U,3,FALSE)</f>
        <v>Azuma</v>
      </c>
      <c r="AT3390" s="13" t="str">
        <f>VLOOKUP(D3390,[2]Reference!Q:V,6,FALSE)</f>
        <v>Azuma</v>
      </c>
      <c r="AU3390" s="13" t="str">
        <f>VLOOKUP(D3390,[2]Reference!$Q:$U,2,FALSE)</f>
        <v>Hitachi - Class 801</v>
      </c>
      <c r="AV3390" s="19">
        <f t="shared" si="634"/>
        <v>45889</v>
      </c>
      <c r="AW3390" s="12" t="str">
        <f>+VLOOKUP(X3390,[2]Reference!BN:BO,2,FALSE)</f>
        <v>Depot</v>
      </c>
      <c r="AX3390" s="20" t="str">
        <f t="shared" si="635"/>
        <v>HB</v>
      </c>
      <c r="AY3390" s="20" t="str">
        <f>VLOOKUP(AX3390,[2]Reference!AH:AI,2,FALSE)</f>
        <v>LNER</v>
      </c>
      <c r="AZ3390" s="20" t="str">
        <f>VLOOKUP(D3390,[2]Reference!Q:V,6,FALSE)</f>
        <v>Azuma</v>
      </c>
      <c r="BA3390" s="20" t="str">
        <f>VLOOKUP(D3390,[2]Reference!Q:V,3,FALSE)</f>
        <v>Azuma</v>
      </c>
    </row>
    <row r="3391" spans="1:53" ht="13.5" x14ac:dyDescent="0.25">
      <c r="A3391" s="43" t="s">
        <v>11755</v>
      </c>
      <c r="B3391" s="44">
        <v>45882</v>
      </c>
      <c r="C3391" s="43" t="s">
        <v>54</v>
      </c>
      <c r="D3391" s="43" t="s">
        <v>55</v>
      </c>
      <c r="E3391" s="43" t="s">
        <v>56</v>
      </c>
      <c r="F3391" s="43" t="s">
        <v>55</v>
      </c>
      <c r="G3391" s="43" t="s">
        <v>231</v>
      </c>
      <c r="H3391" s="43" t="s">
        <v>84</v>
      </c>
      <c r="I3391" s="43" t="s">
        <v>251</v>
      </c>
      <c r="J3391" s="43" t="s">
        <v>252</v>
      </c>
      <c r="K3391" s="43" t="s">
        <v>919</v>
      </c>
      <c r="L3391" s="43" t="s">
        <v>988</v>
      </c>
      <c r="M3391" s="43" t="s">
        <v>998</v>
      </c>
      <c r="N3391" s="45">
        <v>5</v>
      </c>
      <c r="O3391" s="45">
        <v>5</v>
      </c>
      <c r="P3391" s="45">
        <v>0</v>
      </c>
      <c r="Q3391" s="45">
        <v>0</v>
      </c>
      <c r="R3391" s="45">
        <v>0</v>
      </c>
      <c r="S3391" s="45">
        <v>0</v>
      </c>
      <c r="T3391" s="45">
        <v>0</v>
      </c>
      <c r="U3391" s="45">
        <v>1</v>
      </c>
      <c r="V3391" s="45">
        <v>5</v>
      </c>
      <c r="W3391" s="43" t="s">
        <v>11756</v>
      </c>
      <c r="X3391" s="43" t="s">
        <v>80</v>
      </c>
      <c r="Y3391" s="43" t="s">
        <v>66</v>
      </c>
      <c r="Z3391" s="43" t="s">
        <v>10857</v>
      </c>
      <c r="AA3391" s="43" t="s">
        <v>10856</v>
      </c>
      <c r="AB3391" s="46">
        <v>0</v>
      </c>
      <c r="AC3391" s="46">
        <v>0</v>
      </c>
      <c r="AD3391" s="47">
        <v>0</v>
      </c>
      <c r="AE3391" s="47">
        <v>0</v>
      </c>
      <c r="AF3391" s="12" t="str">
        <f t="shared" si="624"/>
        <v>691317</v>
      </c>
      <c r="AG3391" s="13" t="str">
        <f>VLOOKUP(D3391,[2]Reference!$Q:$U,4,FALSE)</f>
        <v>Fleet</v>
      </c>
      <c r="AH3391" s="13" t="str">
        <f>VLOOKUP(D3391,[2]Reference!$Q:$U,5,FALSE)</f>
        <v>LNER</v>
      </c>
      <c r="AI3391" s="14">
        <f t="shared" si="625"/>
        <v>0</v>
      </c>
      <c r="AJ3391" s="14">
        <f t="shared" si="626"/>
        <v>0</v>
      </c>
      <c r="AK3391" s="14">
        <f t="shared" si="627"/>
        <v>0</v>
      </c>
      <c r="AL3391" s="15">
        <f t="shared" si="628"/>
        <v>0</v>
      </c>
      <c r="AM3391" s="14">
        <f t="shared" si="629"/>
        <v>5</v>
      </c>
      <c r="AN3391" s="16">
        <f t="shared" si="630"/>
        <v>45885</v>
      </c>
      <c r="AO3391" s="17">
        <f>VLOOKUP(B3391,[2]Reference!D:E,2,1)</f>
        <v>202605</v>
      </c>
      <c r="AP3391" s="12" t="str">
        <f t="shared" si="631"/>
        <v>7</v>
      </c>
      <c r="AQ3391" s="18">
        <f t="shared" si="632"/>
        <v>0</v>
      </c>
      <c r="AR3391" s="18">
        <f t="shared" si="633"/>
        <v>0</v>
      </c>
      <c r="AS3391" s="13" t="str">
        <f>VLOOKUP(D3391,[2]Reference!$Q:$U,3,FALSE)</f>
        <v>Azuma</v>
      </c>
      <c r="AT3391" s="13" t="str">
        <f>VLOOKUP(D3391,[2]Reference!Q:V,6,FALSE)</f>
        <v>Azuma</v>
      </c>
      <c r="AU3391" s="13" t="str">
        <f>VLOOKUP(D3391,[2]Reference!$Q:$U,2,FALSE)</f>
        <v>Hitachi - Class 800</v>
      </c>
      <c r="AV3391" s="19">
        <f t="shared" si="634"/>
        <v>45889</v>
      </c>
      <c r="AW3391" s="12" t="str">
        <f>+VLOOKUP(X3391,[2]Reference!BN:BO,2,FALSE)</f>
        <v>Fleet</v>
      </c>
      <c r="AX3391" s="20" t="str">
        <f t="shared" si="635"/>
        <v>HB</v>
      </c>
      <c r="AY3391" s="20" t="str">
        <f>VLOOKUP(AX3391,[2]Reference!AH:AI,2,FALSE)</f>
        <v>LNER</v>
      </c>
      <c r="AZ3391" s="20" t="str">
        <f>VLOOKUP(D3391,[2]Reference!Q:V,6,FALSE)</f>
        <v>Azuma</v>
      </c>
      <c r="BA3391" s="20" t="str">
        <f>VLOOKUP(D3391,[2]Reference!Q:V,3,FALSE)</f>
        <v>Azuma</v>
      </c>
    </row>
    <row r="3392" spans="1:53" ht="13.5" x14ac:dyDescent="0.25">
      <c r="A3392" s="43" t="s">
        <v>11757</v>
      </c>
      <c r="B3392" s="44">
        <v>45883</v>
      </c>
      <c r="C3392" s="43" t="s">
        <v>54</v>
      </c>
      <c r="D3392" s="43" t="s">
        <v>55</v>
      </c>
      <c r="E3392" s="43" t="s">
        <v>56</v>
      </c>
      <c r="F3392" s="43" t="s">
        <v>55</v>
      </c>
      <c r="G3392" s="43" t="s">
        <v>146</v>
      </c>
      <c r="H3392" s="43" t="s">
        <v>95</v>
      </c>
      <c r="I3392" s="43" t="s">
        <v>147</v>
      </c>
      <c r="J3392" s="43" t="s">
        <v>148</v>
      </c>
      <c r="K3392" s="43" t="s">
        <v>1213</v>
      </c>
      <c r="L3392" s="43" t="s">
        <v>11758</v>
      </c>
      <c r="M3392" s="43" t="s">
        <v>459</v>
      </c>
      <c r="N3392" s="45">
        <v>7</v>
      </c>
      <c r="O3392" s="45">
        <v>7</v>
      </c>
      <c r="P3392" s="45">
        <v>0</v>
      </c>
      <c r="Q3392" s="45">
        <v>0</v>
      </c>
      <c r="R3392" s="45">
        <v>0</v>
      </c>
      <c r="S3392" s="45">
        <v>0</v>
      </c>
      <c r="T3392" s="45">
        <v>0</v>
      </c>
      <c r="U3392" s="45">
        <v>1</v>
      </c>
      <c r="V3392" s="45">
        <v>7</v>
      </c>
      <c r="W3392" s="43" t="s">
        <v>11759</v>
      </c>
      <c r="X3392" s="43" t="s">
        <v>80</v>
      </c>
      <c r="Y3392" s="43" t="s">
        <v>66</v>
      </c>
      <c r="Z3392" s="43" t="s">
        <v>10857</v>
      </c>
      <c r="AA3392" s="43" t="s">
        <v>10856</v>
      </c>
      <c r="AB3392" s="46">
        <v>0</v>
      </c>
      <c r="AC3392" s="46">
        <v>0</v>
      </c>
      <c r="AD3392" s="47">
        <v>0</v>
      </c>
      <c r="AE3392" s="47">
        <v>0.32</v>
      </c>
      <c r="AF3392" s="12" t="str">
        <f t="shared" si="624"/>
        <v>694154</v>
      </c>
      <c r="AG3392" s="13" t="str">
        <f>VLOOKUP(D3392,[2]Reference!$Q:$U,4,FALSE)</f>
        <v>Fleet</v>
      </c>
      <c r="AH3392" s="13" t="str">
        <f>VLOOKUP(D3392,[2]Reference!$Q:$U,5,FALSE)</f>
        <v>LNER</v>
      </c>
      <c r="AI3392" s="14">
        <f t="shared" si="625"/>
        <v>0</v>
      </c>
      <c r="AJ3392" s="14">
        <f t="shared" si="626"/>
        <v>0</v>
      </c>
      <c r="AK3392" s="14">
        <f t="shared" si="627"/>
        <v>0</v>
      </c>
      <c r="AL3392" s="15">
        <f t="shared" si="628"/>
        <v>0</v>
      </c>
      <c r="AM3392" s="14">
        <f t="shared" si="629"/>
        <v>7</v>
      </c>
      <c r="AN3392" s="16">
        <f t="shared" si="630"/>
        <v>45885</v>
      </c>
      <c r="AO3392" s="17">
        <f>VLOOKUP(B3392,[2]Reference!D:E,2,1)</f>
        <v>202605</v>
      </c>
      <c r="AP3392" s="12" t="str">
        <f t="shared" si="631"/>
        <v>7</v>
      </c>
      <c r="AQ3392" s="18">
        <f t="shared" si="632"/>
        <v>0</v>
      </c>
      <c r="AR3392" s="18">
        <f t="shared" si="633"/>
        <v>0.32</v>
      </c>
      <c r="AS3392" s="13" t="str">
        <f>VLOOKUP(D3392,[2]Reference!$Q:$U,3,FALSE)</f>
        <v>Azuma</v>
      </c>
      <c r="AT3392" s="13" t="str">
        <f>VLOOKUP(D3392,[2]Reference!Q:V,6,FALSE)</f>
        <v>Azuma</v>
      </c>
      <c r="AU3392" s="13" t="str">
        <f>VLOOKUP(D3392,[2]Reference!$Q:$U,2,FALSE)</f>
        <v>Hitachi - Class 800</v>
      </c>
      <c r="AV3392" s="19">
        <f t="shared" si="634"/>
        <v>45890</v>
      </c>
      <c r="AW3392" s="12" t="str">
        <f>+VLOOKUP(X3392,[2]Reference!BN:BO,2,FALSE)</f>
        <v>Fleet</v>
      </c>
      <c r="AX3392" s="20" t="str">
        <f t="shared" si="635"/>
        <v>HB</v>
      </c>
      <c r="AY3392" s="20" t="str">
        <f>VLOOKUP(AX3392,[2]Reference!AH:AI,2,FALSE)</f>
        <v>LNER</v>
      </c>
      <c r="AZ3392" s="20" t="str">
        <f>VLOOKUP(D3392,[2]Reference!Q:V,6,FALSE)</f>
        <v>Azuma</v>
      </c>
      <c r="BA3392" s="20" t="str">
        <f>VLOOKUP(D3392,[2]Reference!Q:V,3,FALSE)</f>
        <v>Azuma</v>
      </c>
    </row>
    <row r="3393" spans="1:53" ht="13.5" x14ac:dyDescent="0.25">
      <c r="A3393" s="43" t="s">
        <v>11760</v>
      </c>
      <c r="B3393" s="44">
        <v>45884</v>
      </c>
      <c r="C3393" s="43" t="s">
        <v>54</v>
      </c>
      <c r="D3393" s="43" t="s">
        <v>92</v>
      </c>
      <c r="E3393" s="43" t="s">
        <v>93</v>
      </c>
      <c r="F3393" s="43" t="s">
        <v>92</v>
      </c>
      <c r="G3393" s="43" t="s">
        <v>72</v>
      </c>
      <c r="H3393" s="43" t="s">
        <v>327</v>
      </c>
      <c r="I3393" s="43" t="s">
        <v>1177</v>
      </c>
      <c r="J3393" s="43" t="s">
        <v>1178</v>
      </c>
      <c r="K3393" s="43" t="s">
        <v>261</v>
      </c>
      <c r="L3393" s="43" t="s">
        <v>11761</v>
      </c>
      <c r="M3393" s="43" t="s">
        <v>2847</v>
      </c>
      <c r="N3393" s="45">
        <v>24</v>
      </c>
      <c r="O3393" s="45">
        <v>11</v>
      </c>
      <c r="P3393" s="45">
        <v>13</v>
      </c>
      <c r="Q3393" s="45">
        <v>0</v>
      </c>
      <c r="R3393" s="45">
        <v>0</v>
      </c>
      <c r="S3393" s="45">
        <v>0</v>
      </c>
      <c r="T3393" s="45">
        <v>0</v>
      </c>
      <c r="U3393" s="45">
        <v>3</v>
      </c>
      <c r="V3393" s="45">
        <v>24</v>
      </c>
      <c r="W3393" s="43" t="s">
        <v>11762</v>
      </c>
      <c r="X3393" s="43" t="s">
        <v>80</v>
      </c>
      <c r="Y3393" s="43" t="s">
        <v>66</v>
      </c>
      <c r="Z3393" s="43" t="s">
        <v>10857</v>
      </c>
      <c r="AA3393" s="43" t="s">
        <v>10856</v>
      </c>
      <c r="AB3393" s="46">
        <v>0</v>
      </c>
      <c r="AC3393" s="46">
        <v>0</v>
      </c>
      <c r="AD3393" s="47">
        <v>0</v>
      </c>
      <c r="AE3393" s="47">
        <v>1</v>
      </c>
      <c r="AF3393" s="12" t="str">
        <f t="shared" si="624"/>
        <v>697163</v>
      </c>
      <c r="AG3393" s="13" t="str">
        <f>VLOOKUP(D3393,[2]Reference!$Q:$U,4,FALSE)</f>
        <v>Fleet</v>
      </c>
      <c r="AH3393" s="13" t="str">
        <f>VLOOKUP(D3393,[2]Reference!$Q:$U,5,FALSE)</f>
        <v>LNER</v>
      </c>
      <c r="AI3393" s="14">
        <f t="shared" si="625"/>
        <v>0</v>
      </c>
      <c r="AJ3393" s="14">
        <f t="shared" si="626"/>
        <v>0</v>
      </c>
      <c r="AK3393" s="14">
        <f t="shared" si="627"/>
        <v>0</v>
      </c>
      <c r="AL3393" s="15">
        <f t="shared" si="628"/>
        <v>0</v>
      </c>
      <c r="AM3393" s="14">
        <f t="shared" si="629"/>
        <v>24</v>
      </c>
      <c r="AN3393" s="16">
        <f t="shared" si="630"/>
        <v>45885</v>
      </c>
      <c r="AO3393" s="17">
        <f>VLOOKUP(B3393,[2]Reference!D:E,2,1)</f>
        <v>202605</v>
      </c>
      <c r="AP3393" s="12" t="str">
        <f t="shared" si="631"/>
        <v>7</v>
      </c>
      <c r="AQ3393" s="18">
        <f t="shared" si="632"/>
        <v>0</v>
      </c>
      <c r="AR3393" s="18">
        <f t="shared" si="633"/>
        <v>1</v>
      </c>
      <c r="AS3393" s="13" t="str">
        <f>VLOOKUP(D3393,[2]Reference!$Q:$U,3,FALSE)</f>
        <v>Azuma</v>
      </c>
      <c r="AT3393" s="13" t="str">
        <f>VLOOKUP(D3393,[2]Reference!Q:V,6,FALSE)</f>
        <v>Azuma</v>
      </c>
      <c r="AU3393" s="13" t="str">
        <f>VLOOKUP(D3393,[2]Reference!$Q:$U,2,FALSE)</f>
        <v>Hitachi - Class 801</v>
      </c>
      <c r="AV3393" s="19">
        <f t="shared" si="634"/>
        <v>45891</v>
      </c>
      <c r="AW3393" s="12" t="str">
        <f>+VLOOKUP(X3393,[2]Reference!BN:BO,2,FALSE)</f>
        <v>Fleet</v>
      </c>
      <c r="AX3393" s="20" t="str">
        <f t="shared" si="635"/>
        <v>HB</v>
      </c>
      <c r="AY3393" s="20" t="str">
        <f>VLOOKUP(AX3393,[2]Reference!AH:AI,2,FALSE)</f>
        <v>LNER</v>
      </c>
      <c r="AZ3393" s="20" t="str">
        <f>VLOOKUP(D3393,[2]Reference!Q:V,6,FALSE)</f>
        <v>Azuma</v>
      </c>
      <c r="BA3393" s="20" t="str">
        <f>VLOOKUP(D3393,[2]Reference!Q:V,3,FALSE)</f>
        <v>Azuma</v>
      </c>
    </row>
    <row r="3394" spans="1:53" ht="13.5" x14ac:dyDescent="0.25">
      <c r="A3394" s="43" t="s">
        <v>11763</v>
      </c>
      <c r="B3394" s="44">
        <v>45885</v>
      </c>
      <c r="C3394" s="43" t="s">
        <v>54</v>
      </c>
      <c r="D3394" s="43" t="s">
        <v>55</v>
      </c>
      <c r="E3394" s="43" t="s">
        <v>56</v>
      </c>
      <c r="F3394" s="43" t="s">
        <v>55</v>
      </c>
      <c r="G3394" s="43" t="s">
        <v>231</v>
      </c>
      <c r="H3394" s="43" t="s">
        <v>84</v>
      </c>
      <c r="I3394" s="43" t="s">
        <v>251</v>
      </c>
      <c r="J3394" s="43" t="s">
        <v>252</v>
      </c>
      <c r="K3394" s="43" t="s">
        <v>919</v>
      </c>
      <c r="L3394" s="43" t="s">
        <v>988</v>
      </c>
      <c r="M3394" s="43" t="s">
        <v>998</v>
      </c>
      <c r="N3394" s="45">
        <v>11</v>
      </c>
      <c r="O3394" s="45">
        <v>3</v>
      </c>
      <c r="P3394" s="45">
        <v>8</v>
      </c>
      <c r="Q3394" s="45">
        <v>0</v>
      </c>
      <c r="R3394" s="45">
        <v>0</v>
      </c>
      <c r="S3394" s="45">
        <v>0</v>
      </c>
      <c r="T3394" s="45">
        <v>0</v>
      </c>
      <c r="U3394" s="45">
        <v>1</v>
      </c>
      <c r="V3394" s="45">
        <v>11</v>
      </c>
      <c r="W3394" s="43" t="s">
        <v>11764</v>
      </c>
      <c r="X3394" s="43" t="s">
        <v>80</v>
      </c>
      <c r="Y3394" s="43" t="s">
        <v>66</v>
      </c>
      <c r="Z3394" s="43" t="s">
        <v>10857</v>
      </c>
      <c r="AA3394" s="43" t="s">
        <v>10856</v>
      </c>
      <c r="AB3394" s="46">
        <v>0</v>
      </c>
      <c r="AC3394" s="46">
        <v>0</v>
      </c>
      <c r="AD3394" s="47">
        <v>0</v>
      </c>
      <c r="AE3394" s="47">
        <v>0</v>
      </c>
      <c r="AF3394" s="12" t="str">
        <f t="shared" ref="AF3394:AF3457" si="636">LEFT(A3394,6)</f>
        <v>699952</v>
      </c>
      <c r="AG3394" s="13" t="str">
        <f>VLOOKUP(D3394,[2]Reference!$Q:$U,4,FALSE)</f>
        <v>Fleet</v>
      </c>
      <c r="AH3394" s="13" t="str">
        <f>VLOOKUP(D3394,[2]Reference!$Q:$U,5,FALSE)</f>
        <v>LNER</v>
      </c>
      <c r="AI3394" s="14">
        <f t="shared" ref="AI3394:AI3457" si="637">+AB3394</f>
        <v>0</v>
      </c>
      <c r="AJ3394" s="14">
        <f t="shared" ref="AJ3394:AJ3457" si="638">+AC3394/2</f>
        <v>0</v>
      </c>
      <c r="AK3394" s="14">
        <f t="shared" ref="AK3394:AK3457" si="639">SUM(AI3394:AJ3394)</f>
        <v>0</v>
      </c>
      <c r="AL3394" s="15">
        <f t="shared" ref="AL3394:AL3457" si="640">+AD3394-AK3394</f>
        <v>0</v>
      </c>
      <c r="AM3394" s="14">
        <f t="shared" ref="AM3394:AM3457" si="641">+N3394</f>
        <v>11</v>
      </c>
      <c r="AN3394" s="16">
        <f t="shared" ref="AN3394:AN3457" si="642">B3394+(7-WEEKDAY(B3394))</f>
        <v>45885</v>
      </c>
      <c r="AO3394" s="17">
        <f>VLOOKUP(B3394,[2]Reference!D:E,2,1)</f>
        <v>202605</v>
      </c>
      <c r="AP3394" s="12" t="str">
        <f t="shared" ref="AP3394:AP3457" si="643">LEFT(X3394,1)</f>
        <v>7</v>
      </c>
      <c r="AQ3394" s="18">
        <f t="shared" ref="AQ3394:AQ3457" si="644">+AD3394</f>
        <v>0</v>
      </c>
      <c r="AR3394" s="18">
        <f t="shared" ref="AR3394:AR3457" si="645">+AE3394</f>
        <v>0</v>
      </c>
      <c r="AS3394" s="13" t="str">
        <f>VLOOKUP(D3394,[2]Reference!$Q:$U,3,FALSE)</f>
        <v>Azuma</v>
      </c>
      <c r="AT3394" s="13" t="str">
        <f>VLOOKUP(D3394,[2]Reference!Q:V,6,FALSE)</f>
        <v>Azuma</v>
      </c>
      <c r="AU3394" s="13" t="str">
        <f>VLOOKUP(D3394,[2]Reference!$Q:$U,2,FALSE)</f>
        <v>Hitachi - Class 800</v>
      </c>
      <c r="AV3394" s="19">
        <f t="shared" ref="AV3394:AV3457" si="646">+B3394+7</f>
        <v>45892</v>
      </c>
      <c r="AW3394" s="12" t="str">
        <f>+VLOOKUP(X3394,[2]Reference!BN:BO,2,FALSE)</f>
        <v>Fleet</v>
      </c>
      <c r="AX3394" s="20" t="str">
        <f t="shared" ref="AX3394:AX3457" si="647">MID(F3394,2,2)</f>
        <v>HB</v>
      </c>
      <c r="AY3394" s="20" t="str">
        <f>VLOOKUP(AX3394,[2]Reference!AH:AI,2,FALSE)</f>
        <v>LNER</v>
      </c>
      <c r="AZ3394" s="20" t="str">
        <f>VLOOKUP(D3394,[2]Reference!Q:V,6,FALSE)</f>
        <v>Azuma</v>
      </c>
      <c r="BA3394" s="20" t="str">
        <f>VLOOKUP(D3394,[2]Reference!Q:V,3,FALSE)</f>
        <v>Azuma</v>
      </c>
    </row>
    <row r="3395" spans="1:53" ht="13.5" x14ac:dyDescent="0.25">
      <c r="A3395" s="43" t="s">
        <v>11765</v>
      </c>
      <c r="B3395" s="44">
        <v>45885</v>
      </c>
      <c r="C3395" s="43" t="s">
        <v>54</v>
      </c>
      <c r="D3395" s="43" t="s">
        <v>92</v>
      </c>
      <c r="E3395" s="43" t="s">
        <v>93</v>
      </c>
      <c r="F3395" s="43" t="s">
        <v>92</v>
      </c>
      <c r="G3395" s="43" t="s">
        <v>72</v>
      </c>
      <c r="H3395" s="43" t="s">
        <v>138</v>
      </c>
      <c r="I3395" s="43" t="s">
        <v>244</v>
      </c>
      <c r="J3395" s="43" t="s">
        <v>245</v>
      </c>
      <c r="K3395" s="43" t="s">
        <v>163</v>
      </c>
      <c r="L3395" s="43" t="s">
        <v>11766</v>
      </c>
      <c r="M3395" s="43" t="s">
        <v>381</v>
      </c>
      <c r="N3395" s="45">
        <v>3</v>
      </c>
      <c r="O3395" s="45">
        <v>3</v>
      </c>
      <c r="P3395" s="45">
        <v>0</v>
      </c>
      <c r="Q3395" s="45">
        <v>0</v>
      </c>
      <c r="R3395" s="45">
        <v>0</v>
      </c>
      <c r="S3395" s="45">
        <v>0</v>
      </c>
      <c r="T3395" s="45">
        <v>0</v>
      </c>
      <c r="U3395" s="45">
        <v>1</v>
      </c>
      <c r="V3395" s="45">
        <v>3</v>
      </c>
      <c r="W3395" s="43" t="s">
        <v>11767</v>
      </c>
      <c r="X3395" s="43" t="s">
        <v>80</v>
      </c>
      <c r="Y3395" s="43" t="s">
        <v>66</v>
      </c>
      <c r="Z3395" s="43" t="s">
        <v>10857</v>
      </c>
      <c r="AA3395" s="43" t="s">
        <v>10856</v>
      </c>
      <c r="AB3395" s="46">
        <v>0</v>
      </c>
      <c r="AC3395" s="46">
        <v>0</v>
      </c>
      <c r="AD3395" s="47">
        <v>0</v>
      </c>
      <c r="AE3395" s="47">
        <v>0</v>
      </c>
      <c r="AF3395" s="12" t="str">
        <f t="shared" si="636"/>
        <v>700731</v>
      </c>
      <c r="AG3395" s="13" t="str">
        <f>VLOOKUP(D3395,[2]Reference!$Q:$U,4,FALSE)</f>
        <v>Fleet</v>
      </c>
      <c r="AH3395" s="13" t="str">
        <f>VLOOKUP(D3395,[2]Reference!$Q:$U,5,FALSE)</f>
        <v>LNER</v>
      </c>
      <c r="AI3395" s="14">
        <f t="shared" si="637"/>
        <v>0</v>
      </c>
      <c r="AJ3395" s="14">
        <f t="shared" si="638"/>
        <v>0</v>
      </c>
      <c r="AK3395" s="14">
        <f t="shared" si="639"/>
        <v>0</v>
      </c>
      <c r="AL3395" s="15">
        <f t="shared" si="640"/>
        <v>0</v>
      </c>
      <c r="AM3395" s="14">
        <f t="shared" si="641"/>
        <v>3</v>
      </c>
      <c r="AN3395" s="16">
        <f t="shared" si="642"/>
        <v>45885</v>
      </c>
      <c r="AO3395" s="17">
        <f>VLOOKUP(B3395,[2]Reference!D:E,2,1)</f>
        <v>202605</v>
      </c>
      <c r="AP3395" s="12" t="str">
        <f t="shared" si="643"/>
        <v>7</v>
      </c>
      <c r="AQ3395" s="18">
        <f t="shared" si="644"/>
        <v>0</v>
      </c>
      <c r="AR3395" s="18">
        <f t="shared" si="645"/>
        <v>0</v>
      </c>
      <c r="AS3395" s="13" t="str">
        <f>VLOOKUP(D3395,[2]Reference!$Q:$U,3,FALSE)</f>
        <v>Azuma</v>
      </c>
      <c r="AT3395" s="13" t="str">
        <f>VLOOKUP(D3395,[2]Reference!Q:V,6,FALSE)</f>
        <v>Azuma</v>
      </c>
      <c r="AU3395" s="13" t="str">
        <f>VLOOKUP(D3395,[2]Reference!$Q:$U,2,FALSE)</f>
        <v>Hitachi - Class 801</v>
      </c>
      <c r="AV3395" s="19">
        <f t="shared" si="646"/>
        <v>45892</v>
      </c>
      <c r="AW3395" s="12" t="str">
        <f>+VLOOKUP(X3395,[2]Reference!BN:BO,2,FALSE)</f>
        <v>Fleet</v>
      </c>
      <c r="AX3395" s="20" t="str">
        <f t="shared" si="647"/>
        <v>HB</v>
      </c>
      <c r="AY3395" s="20" t="str">
        <f>VLOOKUP(AX3395,[2]Reference!AH:AI,2,FALSE)</f>
        <v>LNER</v>
      </c>
      <c r="AZ3395" s="20" t="str">
        <f>VLOOKUP(D3395,[2]Reference!Q:V,6,FALSE)</f>
        <v>Azuma</v>
      </c>
      <c r="BA3395" s="20" t="str">
        <f>VLOOKUP(D3395,[2]Reference!Q:V,3,FALSE)</f>
        <v>Azuma</v>
      </c>
    </row>
    <row r="3396" spans="1:53" ht="13.5" x14ac:dyDescent="0.25">
      <c r="A3396" s="43" t="s">
        <v>11768</v>
      </c>
      <c r="B3396" s="44">
        <v>45885</v>
      </c>
      <c r="C3396" s="43" t="s">
        <v>54</v>
      </c>
      <c r="D3396" s="43" t="s">
        <v>92</v>
      </c>
      <c r="E3396" s="43" t="s">
        <v>93</v>
      </c>
      <c r="F3396" s="43" t="s">
        <v>92</v>
      </c>
      <c r="G3396" s="43" t="s">
        <v>129</v>
      </c>
      <c r="H3396" s="43" t="s">
        <v>258</v>
      </c>
      <c r="I3396" s="43" t="s">
        <v>568</v>
      </c>
      <c r="J3396" s="43" t="s">
        <v>569</v>
      </c>
      <c r="K3396" s="43" t="s">
        <v>179</v>
      </c>
      <c r="L3396" s="43" t="s">
        <v>4249</v>
      </c>
      <c r="M3396" s="43" t="s">
        <v>935</v>
      </c>
      <c r="N3396" s="45">
        <v>3</v>
      </c>
      <c r="O3396" s="45">
        <v>3</v>
      </c>
      <c r="P3396" s="45">
        <v>0</v>
      </c>
      <c r="Q3396" s="45">
        <v>0</v>
      </c>
      <c r="R3396" s="45">
        <v>0</v>
      </c>
      <c r="S3396" s="45">
        <v>0</v>
      </c>
      <c r="T3396" s="45">
        <v>0</v>
      </c>
      <c r="U3396" s="45">
        <v>1</v>
      </c>
      <c r="V3396" s="45">
        <v>3</v>
      </c>
      <c r="W3396" s="43" t="s">
        <v>11769</v>
      </c>
      <c r="X3396" s="43" t="s">
        <v>80</v>
      </c>
      <c r="Y3396" s="43" t="s">
        <v>66</v>
      </c>
      <c r="Z3396" s="43" t="s">
        <v>10857</v>
      </c>
      <c r="AA3396" s="43" t="s">
        <v>10856</v>
      </c>
      <c r="AB3396" s="46">
        <v>0</v>
      </c>
      <c r="AC3396" s="46">
        <v>0</v>
      </c>
      <c r="AD3396" s="47">
        <v>0</v>
      </c>
      <c r="AE3396" s="47">
        <v>0.15</v>
      </c>
      <c r="AF3396" s="12" t="str">
        <f t="shared" si="636"/>
        <v>700786</v>
      </c>
      <c r="AG3396" s="13" t="str">
        <f>VLOOKUP(D3396,[2]Reference!$Q:$U,4,FALSE)</f>
        <v>Fleet</v>
      </c>
      <c r="AH3396" s="13" t="str">
        <f>VLOOKUP(D3396,[2]Reference!$Q:$U,5,FALSE)</f>
        <v>LNER</v>
      </c>
      <c r="AI3396" s="14">
        <f t="shared" si="637"/>
        <v>0</v>
      </c>
      <c r="AJ3396" s="14">
        <f t="shared" si="638"/>
        <v>0</v>
      </c>
      <c r="AK3396" s="14">
        <f t="shared" si="639"/>
        <v>0</v>
      </c>
      <c r="AL3396" s="15">
        <f t="shared" si="640"/>
        <v>0</v>
      </c>
      <c r="AM3396" s="14">
        <f t="shared" si="641"/>
        <v>3</v>
      </c>
      <c r="AN3396" s="16">
        <f t="shared" si="642"/>
        <v>45885</v>
      </c>
      <c r="AO3396" s="17">
        <f>VLOOKUP(B3396,[2]Reference!D:E,2,1)</f>
        <v>202605</v>
      </c>
      <c r="AP3396" s="12" t="str">
        <f t="shared" si="643"/>
        <v>7</v>
      </c>
      <c r="AQ3396" s="18">
        <f t="shared" si="644"/>
        <v>0</v>
      </c>
      <c r="AR3396" s="18">
        <f t="shared" si="645"/>
        <v>0.15</v>
      </c>
      <c r="AS3396" s="13" t="str">
        <f>VLOOKUP(D3396,[2]Reference!$Q:$U,3,FALSE)</f>
        <v>Azuma</v>
      </c>
      <c r="AT3396" s="13" t="str">
        <f>VLOOKUP(D3396,[2]Reference!Q:V,6,FALSE)</f>
        <v>Azuma</v>
      </c>
      <c r="AU3396" s="13" t="str">
        <f>VLOOKUP(D3396,[2]Reference!$Q:$U,2,FALSE)</f>
        <v>Hitachi - Class 801</v>
      </c>
      <c r="AV3396" s="19">
        <f t="shared" si="646"/>
        <v>45892</v>
      </c>
      <c r="AW3396" s="12" t="str">
        <f>+VLOOKUP(X3396,[2]Reference!BN:BO,2,FALSE)</f>
        <v>Fleet</v>
      </c>
      <c r="AX3396" s="20" t="str">
        <f t="shared" si="647"/>
        <v>HB</v>
      </c>
      <c r="AY3396" s="20" t="str">
        <f>VLOOKUP(AX3396,[2]Reference!AH:AI,2,FALSE)</f>
        <v>LNER</v>
      </c>
      <c r="AZ3396" s="20" t="str">
        <f>VLOOKUP(D3396,[2]Reference!Q:V,6,FALSE)</f>
        <v>Azuma</v>
      </c>
      <c r="BA3396" s="20" t="str">
        <f>VLOOKUP(D3396,[2]Reference!Q:V,3,FALSE)</f>
        <v>Azuma</v>
      </c>
    </row>
    <row r="3397" spans="1:53" ht="13.5" x14ac:dyDescent="0.25">
      <c r="A3397" s="43" t="s">
        <v>11770</v>
      </c>
      <c r="B3397" s="44">
        <v>45886</v>
      </c>
      <c r="C3397" s="43" t="s">
        <v>54</v>
      </c>
      <c r="D3397" s="43" t="s">
        <v>578</v>
      </c>
      <c r="E3397" s="43" t="s">
        <v>579</v>
      </c>
      <c r="F3397" s="43" t="s">
        <v>578</v>
      </c>
      <c r="G3397" s="43" t="s">
        <v>146</v>
      </c>
      <c r="H3397" s="43" t="s">
        <v>112</v>
      </c>
      <c r="I3397" s="43" t="s">
        <v>386</v>
      </c>
      <c r="J3397" s="43" t="s">
        <v>387</v>
      </c>
      <c r="K3397" s="43" t="s">
        <v>2209</v>
      </c>
      <c r="L3397" s="43" t="s">
        <v>11771</v>
      </c>
      <c r="M3397" s="43" t="s">
        <v>7889</v>
      </c>
      <c r="N3397" s="45">
        <v>22</v>
      </c>
      <c r="O3397" s="45">
        <v>0</v>
      </c>
      <c r="P3397" s="45">
        <v>22</v>
      </c>
      <c r="Q3397" s="45">
        <v>0</v>
      </c>
      <c r="R3397" s="45">
        <v>0</v>
      </c>
      <c r="S3397" s="45">
        <v>0</v>
      </c>
      <c r="T3397" s="45">
        <v>0</v>
      </c>
      <c r="U3397" s="45">
        <v>2</v>
      </c>
      <c r="V3397" s="45">
        <v>22</v>
      </c>
      <c r="W3397" s="43" t="s">
        <v>11772</v>
      </c>
      <c r="X3397" s="43" t="s">
        <v>119</v>
      </c>
      <c r="Y3397" s="43" t="s">
        <v>66</v>
      </c>
      <c r="Z3397" s="43" t="s">
        <v>10996</v>
      </c>
      <c r="AA3397" s="43" t="s">
        <v>10668</v>
      </c>
      <c r="AB3397" s="46">
        <v>0</v>
      </c>
      <c r="AC3397" s="46">
        <v>0</v>
      </c>
      <c r="AD3397" s="47">
        <v>0</v>
      </c>
      <c r="AE3397" s="47">
        <v>0</v>
      </c>
      <c r="AF3397" s="12" t="str">
        <f t="shared" si="636"/>
        <v>702060</v>
      </c>
      <c r="AG3397" s="13" t="str">
        <f>VLOOKUP(D3397,[2]Reference!$Q:$U,4,FALSE)</f>
        <v>Fleet</v>
      </c>
      <c r="AH3397" s="13" t="str">
        <f>VLOOKUP(D3397,[2]Reference!$Q:$U,5,FALSE)</f>
        <v>LNER</v>
      </c>
      <c r="AI3397" s="14">
        <f t="shared" si="637"/>
        <v>0</v>
      </c>
      <c r="AJ3397" s="14">
        <f t="shared" si="638"/>
        <v>0</v>
      </c>
      <c r="AK3397" s="14">
        <f t="shared" si="639"/>
        <v>0</v>
      </c>
      <c r="AL3397" s="15">
        <f t="shared" si="640"/>
        <v>0</v>
      </c>
      <c r="AM3397" s="14">
        <f t="shared" si="641"/>
        <v>22</v>
      </c>
      <c r="AN3397" s="16">
        <f t="shared" si="642"/>
        <v>45892</v>
      </c>
      <c r="AO3397" s="17">
        <f>VLOOKUP(B3397,[2]Reference!D:E,2,1)</f>
        <v>202606</v>
      </c>
      <c r="AP3397" s="12" t="str">
        <f t="shared" si="643"/>
        <v>7</v>
      </c>
      <c r="AQ3397" s="18">
        <f t="shared" si="644"/>
        <v>0</v>
      </c>
      <c r="AR3397" s="18">
        <f t="shared" si="645"/>
        <v>0</v>
      </c>
      <c r="AS3397" s="13" t="str">
        <f>VLOOKUP(D3397,[2]Reference!$Q:$U,3,FALSE)</f>
        <v>Azuma</v>
      </c>
      <c r="AT3397" s="13" t="str">
        <f>VLOOKUP(D3397,[2]Reference!Q:V,6,FALSE)</f>
        <v>Depot</v>
      </c>
      <c r="AU3397" s="13" t="str">
        <f>VLOOKUP(D3397,[2]Reference!$Q:$U,2,FALSE)</f>
        <v>Bounds Green</v>
      </c>
      <c r="AV3397" s="19">
        <f t="shared" si="646"/>
        <v>45893</v>
      </c>
      <c r="AW3397" s="12" t="str">
        <f>+VLOOKUP(X3397,[2]Reference!BN:BO,2,FALSE)</f>
        <v>Depot</v>
      </c>
      <c r="AX3397" s="20" t="str">
        <f t="shared" si="647"/>
        <v>HB</v>
      </c>
      <c r="AY3397" s="20" t="str">
        <f>VLOOKUP(AX3397,[2]Reference!AH:AI,2,FALSE)</f>
        <v>LNER</v>
      </c>
      <c r="AZ3397" s="20" t="str">
        <f>VLOOKUP(D3397,[2]Reference!Q:V,6,FALSE)</f>
        <v>Depot</v>
      </c>
      <c r="BA3397" s="20" t="str">
        <f>VLOOKUP(D3397,[2]Reference!Q:V,3,FALSE)</f>
        <v>Azuma</v>
      </c>
    </row>
    <row r="3398" spans="1:53" ht="13.5" x14ac:dyDescent="0.25">
      <c r="A3398" s="43" t="s">
        <v>11773</v>
      </c>
      <c r="B3398" s="44">
        <v>45886</v>
      </c>
      <c r="C3398" s="43" t="s">
        <v>54</v>
      </c>
      <c r="D3398" s="43" t="s">
        <v>70</v>
      </c>
      <c r="E3398" s="43" t="s">
        <v>71</v>
      </c>
      <c r="F3398" s="43" t="s">
        <v>70</v>
      </c>
      <c r="G3398" s="43" t="s">
        <v>146</v>
      </c>
      <c r="H3398" s="43" t="s">
        <v>237</v>
      </c>
      <c r="I3398" s="43" t="s">
        <v>1024</v>
      </c>
      <c r="J3398" s="43" t="s">
        <v>1025</v>
      </c>
      <c r="K3398" s="43" t="s">
        <v>1220</v>
      </c>
      <c r="L3398" s="43" t="s">
        <v>11774</v>
      </c>
      <c r="M3398" s="43" t="s">
        <v>185</v>
      </c>
      <c r="N3398" s="45">
        <v>27</v>
      </c>
      <c r="O3398" s="45">
        <v>16</v>
      </c>
      <c r="P3398" s="45">
        <v>11</v>
      </c>
      <c r="Q3398" s="45">
        <v>0</v>
      </c>
      <c r="R3398" s="45">
        <v>0</v>
      </c>
      <c r="S3398" s="45">
        <v>0</v>
      </c>
      <c r="T3398" s="45">
        <v>0</v>
      </c>
      <c r="U3398" s="45">
        <v>3</v>
      </c>
      <c r="V3398" s="45">
        <v>27</v>
      </c>
      <c r="W3398" s="43" t="s">
        <v>11775</v>
      </c>
      <c r="X3398" s="43" t="s">
        <v>80</v>
      </c>
      <c r="Y3398" s="43" t="s">
        <v>66</v>
      </c>
      <c r="Z3398" s="43" t="s">
        <v>10996</v>
      </c>
      <c r="AA3398" s="43" t="s">
        <v>10668</v>
      </c>
      <c r="AB3398" s="46">
        <v>0</v>
      </c>
      <c r="AC3398" s="46">
        <v>0</v>
      </c>
      <c r="AD3398" s="47">
        <v>0</v>
      </c>
      <c r="AE3398" s="47">
        <v>1</v>
      </c>
      <c r="AF3398" s="12" t="str">
        <f t="shared" si="636"/>
        <v>702201</v>
      </c>
      <c r="AG3398" s="13" t="str">
        <f>VLOOKUP(D3398,[2]Reference!$Q:$U,4,FALSE)</f>
        <v>Fleet</v>
      </c>
      <c r="AH3398" s="13" t="str">
        <f>VLOOKUP(D3398,[2]Reference!$Q:$U,5,FALSE)</f>
        <v>LNER</v>
      </c>
      <c r="AI3398" s="14">
        <f t="shared" si="637"/>
        <v>0</v>
      </c>
      <c r="AJ3398" s="14">
        <f t="shared" si="638"/>
        <v>0</v>
      </c>
      <c r="AK3398" s="14">
        <f t="shared" si="639"/>
        <v>0</v>
      </c>
      <c r="AL3398" s="15">
        <f t="shared" si="640"/>
        <v>0</v>
      </c>
      <c r="AM3398" s="14">
        <f t="shared" si="641"/>
        <v>27</v>
      </c>
      <c r="AN3398" s="16">
        <f t="shared" si="642"/>
        <v>45892</v>
      </c>
      <c r="AO3398" s="17">
        <f>VLOOKUP(B3398,[2]Reference!D:E,2,1)</f>
        <v>202606</v>
      </c>
      <c r="AP3398" s="12" t="str">
        <f t="shared" si="643"/>
        <v>7</v>
      </c>
      <c r="AQ3398" s="18">
        <f t="shared" si="644"/>
        <v>0</v>
      </c>
      <c r="AR3398" s="18">
        <f t="shared" si="645"/>
        <v>1</v>
      </c>
      <c r="AS3398" s="13" t="str">
        <f>VLOOKUP(D3398,[2]Reference!$Q:$U,3,FALSE)</f>
        <v>IC225</v>
      </c>
      <c r="AT3398" s="13" t="str">
        <f>VLOOKUP(D3398,[2]Reference!Q:V,6,FALSE)</f>
        <v>IC225</v>
      </c>
      <c r="AU3398" s="13" t="str">
        <f>VLOOKUP(D3398,[2]Reference!$Q:$U,2,FALSE)</f>
        <v>Cl 91 Loco</v>
      </c>
      <c r="AV3398" s="19">
        <f t="shared" si="646"/>
        <v>45893</v>
      </c>
      <c r="AW3398" s="12" t="str">
        <f>+VLOOKUP(X3398,[2]Reference!BN:BO,2,FALSE)</f>
        <v>Fleet</v>
      </c>
      <c r="AX3398" s="20" t="str">
        <f t="shared" si="647"/>
        <v>HB</v>
      </c>
      <c r="AY3398" s="20" t="str">
        <f>VLOOKUP(AX3398,[2]Reference!AH:AI,2,FALSE)</f>
        <v>LNER</v>
      </c>
      <c r="AZ3398" s="20" t="str">
        <f>VLOOKUP(D3398,[2]Reference!Q:V,6,FALSE)</f>
        <v>IC225</v>
      </c>
      <c r="BA3398" s="20" t="str">
        <f>VLOOKUP(D3398,[2]Reference!Q:V,3,FALSE)</f>
        <v>IC225</v>
      </c>
    </row>
    <row r="3399" spans="1:53" ht="13.5" x14ac:dyDescent="0.25">
      <c r="A3399" s="43" t="s">
        <v>11776</v>
      </c>
      <c r="B3399" s="44">
        <v>45886</v>
      </c>
      <c r="C3399" s="43" t="s">
        <v>54</v>
      </c>
      <c r="D3399" s="43" t="s">
        <v>161</v>
      </c>
      <c r="E3399" s="43" t="s">
        <v>162</v>
      </c>
      <c r="F3399" s="43" t="s">
        <v>161</v>
      </c>
      <c r="G3399" s="43" t="s">
        <v>72</v>
      </c>
      <c r="H3399" s="43" t="s">
        <v>73</v>
      </c>
      <c r="I3399" s="43" t="s">
        <v>2299</v>
      </c>
      <c r="J3399" s="43" t="s">
        <v>2300</v>
      </c>
      <c r="K3399" s="43" t="s">
        <v>163</v>
      </c>
      <c r="L3399" s="43" t="s">
        <v>11777</v>
      </c>
      <c r="M3399" s="43" t="s">
        <v>165</v>
      </c>
      <c r="N3399" s="45">
        <v>8</v>
      </c>
      <c r="O3399" s="45">
        <v>2</v>
      </c>
      <c r="P3399" s="45">
        <v>6</v>
      </c>
      <c r="Q3399" s="45">
        <v>0</v>
      </c>
      <c r="R3399" s="45">
        <v>0</v>
      </c>
      <c r="S3399" s="45">
        <v>0</v>
      </c>
      <c r="T3399" s="45">
        <v>0</v>
      </c>
      <c r="U3399" s="45">
        <v>2</v>
      </c>
      <c r="V3399" s="45">
        <v>8</v>
      </c>
      <c r="W3399" s="43" t="s">
        <v>11778</v>
      </c>
      <c r="X3399" s="43" t="s">
        <v>80</v>
      </c>
      <c r="Y3399" s="43" t="s">
        <v>66</v>
      </c>
      <c r="Z3399" s="43" t="s">
        <v>10996</v>
      </c>
      <c r="AA3399" s="43" t="s">
        <v>10668</v>
      </c>
      <c r="AB3399" s="46">
        <v>0</v>
      </c>
      <c r="AC3399" s="46">
        <v>0</v>
      </c>
      <c r="AD3399" s="47">
        <v>0</v>
      </c>
      <c r="AE3399" s="47">
        <v>0</v>
      </c>
      <c r="AF3399" s="12" t="str">
        <f t="shared" si="636"/>
        <v>702556</v>
      </c>
      <c r="AG3399" s="13" t="str">
        <f>VLOOKUP(D3399,[2]Reference!$Q:$U,4,FALSE)</f>
        <v>Fleet</v>
      </c>
      <c r="AH3399" s="13" t="str">
        <f>VLOOKUP(D3399,[2]Reference!$Q:$U,5,FALSE)</f>
        <v>LNER</v>
      </c>
      <c r="AI3399" s="14">
        <f t="shared" si="637"/>
        <v>0</v>
      </c>
      <c r="AJ3399" s="14">
        <f t="shared" si="638"/>
        <v>0</v>
      </c>
      <c r="AK3399" s="14">
        <f t="shared" si="639"/>
        <v>0</v>
      </c>
      <c r="AL3399" s="15">
        <f t="shared" si="640"/>
        <v>0</v>
      </c>
      <c r="AM3399" s="14">
        <f t="shared" si="641"/>
        <v>8</v>
      </c>
      <c r="AN3399" s="16">
        <f t="shared" si="642"/>
        <v>45892</v>
      </c>
      <c r="AO3399" s="17">
        <f>VLOOKUP(B3399,[2]Reference!D:E,2,1)</f>
        <v>202606</v>
      </c>
      <c r="AP3399" s="12" t="str">
        <f t="shared" si="643"/>
        <v>7</v>
      </c>
      <c r="AQ3399" s="18">
        <f t="shared" si="644"/>
        <v>0</v>
      </c>
      <c r="AR3399" s="18">
        <f t="shared" si="645"/>
        <v>0</v>
      </c>
      <c r="AS3399" s="13" t="str">
        <f>VLOOKUP(D3399,[2]Reference!$Q:$U,3,FALSE)</f>
        <v>IC225</v>
      </c>
      <c r="AT3399" s="13" t="str">
        <f>VLOOKUP(D3399,[2]Reference!Q:V,6,FALSE)</f>
        <v>IC225</v>
      </c>
      <c r="AU3399" s="13" t="str">
        <f>VLOOKUP(D3399,[2]Reference!$Q:$U,2,FALSE)</f>
        <v>MK4 Coach</v>
      </c>
      <c r="AV3399" s="19">
        <f t="shared" si="646"/>
        <v>45893</v>
      </c>
      <c r="AW3399" s="12" t="str">
        <f>+VLOOKUP(X3399,[2]Reference!BN:BO,2,FALSE)</f>
        <v>Fleet</v>
      </c>
      <c r="AX3399" s="20" t="str">
        <f t="shared" si="647"/>
        <v>HB</v>
      </c>
      <c r="AY3399" s="20" t="str">
        <f>VLOOKUP(AX3399,[2]Reference!AH:AI,2,FALSE)</f>
        <v>LNER</v>
      </c>
      <c r="AZ3399" s="20" t="str">
        <f>VLOOKUP(D3399,[2]Reference!Q:V,6,FALSE)</f>
        <v>IC225</v>
      </c>
      <c r="BA3399" s="20" t="str">
        <f>VLOOKUP(D3399,[2]Reference!Q:V,3,FALSE)</f>
        <v>IC225</v>
      </c>
    </row>
    <row r="3400" spans="1:53" ht="13.5" x14ac:dyDescent="0.25">
      <c r="A3400" s="43" t="s">
        <v>11779</v>
      </c>
      <c r="B3400" s="44">
        <v>45886</v>
      </c>
      <c r="C3400" s="43" t="s">
        <v>54</v>
      </c>
      <c r="D3400" s="43" t="s">
        <v>55</v>
      </c>
      <c r="E3400" s="43" t="s">
        <v>56</v>
      </c>
      <c r="F3400" s="43" t="s">
        <v>55</v>
      </c>
      <c r="G3400" s="43" t="s">
        <v>466</v>
      </c>
      <c r="H3400" s="43" t="s">
        <v>339</v>
      </c>
      <c r="I3400" s="43" t="s">
        <v>694</v>
      </c>
      <c r="J3400" s="43" t="s">
        <v>695</v>
      </c>
      <c r="K3400" s="43" t="s">
        <v>4177</v>
      </c>
      <c r="L3400" s="43" t="s">
        <v>11780</v>
      </c>
      <c r="M3400" s="43" t="s">
        <v>354</v>
      </c>
      <c r="N3400" s="45">
        <v>35</v>
      </c>
      <c r="O3400" s="45">
        <v>6</v>
      </c>
      <c r="P3400" s="45">
        <v>29</v>
      </c>
      <c r="Q3400" s="45">
        <v>0</v>
      </c>
      <c r="R3400" s="45">
        <v>0</v>
      </c>
      <c r="S3400" s="45">
        <v>0</v>
      </c>
      <c r="T3400" s="45">
        <v>0</v>
      </c>
      <c r="U3400" s="45">
        <v>7</v>
      </c>
      <c r="V3400" s="45">
        <v>35</v>
      </c>
      <c r="W3400" s="43" t="s">
        <v>11781</v>
      </c>
      <c r="X3400" s="43" t="s">
        <v>80</v>
      </c>
      <c r="Y3400" s="43" t="s">
        <v>66</v>
      </c>
      <c r="Z3400" s="43" t="s">
        <v>10996</v>
      </c>
      <c r="AA3400" s="43" t="s">
        <v>10668</v>
      </c>
      <c r="AB3400" s="46">
        <v>0</v>
      </c>
      <c r="AC3400" s="46">
        <v>0</v>
      </c>
      <c r="AD3400" s="47">
        <v>0</v>
      </c>
      <c r="AE3400" s="47">
        <v>0.86</v>
      </c>
      <c r="AF3400" s="12" t="str">
        <f t="shared" si="636"/>
        <v>702625</v>
      </c>
      <c r="AG3400" s="13" t="str">
        <f>VLOOKUP(D3400,[2]Reference!$Q:$U,4,FALSE)</f>
        <v>Fleet</v>
      </c>
      <c r="AH3400" s="13" t="str">
        <f>VLOOKUP(D3400,[2]Reference!$Q:$U,5,FALSE)</f>
        <v>LNER</v>
      </c>
      <c r="AI3400" s="14">
        <f t="shared" si="637"/>
        <v>0</v>
      </c>
      <c r="AJ3400" s="14">
        <f t="shared" si="638"/>
        <v>0</v>
      </c>
      <c r="AK3400" s="14">
        <f t="shared" si="639"/>
        <v>0</v>
      </c>
      <c r="AL3400" s="15">
        <f t="shared" si="640"/>
        <v>0</v>
      </c>
      <c r="AM3400" s="14">
        <f t="shared" si="641"/>
        <v>35</v>
      </c>
      <c r="AN3400" s="16">
        <f t="shared" si="642"/>
        <v>45892</v>
      </c>
      <c r="AO3400" s="17">
        <f>VLOOKUP(B3400,[2]Reference!D:E,2,1)</f>
        <v>202606</v>
      </c>
      <c r="AP3400" s="12" t="str">
        <f t="shared" si="643"/>
        <v>7</v>
      </c>
      <c r="AQ3400" s="18">
        <f t="shared" si="644"/>
        <v>0</v>
      </c>
      <c r="AR3400" s="18">
        <f t="shared" si="645"/>
        <v>0.86</v>
      </c>
      <c r="AS3400" s="13" t="str">
        <f>VLOOKUP(D3400,[2]Reference!$Q:$U,3,FALSE)</f>
        <v>Azuma</v>
      </c>
      <c r="AT3400" s="13" t="str">
        <f>VLOOKUP(D3400,[2]Reference!Q:V,6,FALSE)</f>
        <v>Azuma</v>
      </c>
      <c r="AU3400" s="13" t="str">
        <f>VLOOKUP(D3400,[2]Reference!$Q:$U,2,FALSE)</f>
        <v>Hitachi - Class 800</v>
      </c>
      <c r="AV3400" s="19">
        <f t="shared" si="646"/>
        <v>45893</v>
      </c>
      <c r="AW3400" s="12" t="str">
        <f>+VLOOKUP(X3400,[2]Reference!BN:BO,2,FALSE)</f>
        <v>Fleet</v>
      </c>
      <c r="AX3400" s="20" t="str">
        <f t="shared" si="647"/>
        <v>HB</v>
      </c>
      <c r="AY3400" s="20" t="str">
        <f>VLOOKUP(AX3400,[2]Reference!AH:AI,2,FALSE)</f>
        <v>LNER</v>
      </c>
      <c r="AZ3400" s="20" t="str">
        <f>VLOOKUP(D3400,[2]Reference!Q:V,6,FALSE)</f>
        <v>Azuma</v>
      </c>
      <c r="BA3400" s="20" t="str">
        <f>VLOOKUP(D3400,[2]Reference!Q:V,3,FALSE)</f>
        <v>Azuma</v>
      </c>
    </row>
    <row r="3401" spans="1:53" ht="13.5" x14ac:dyDescent="0.25">
      <c r="A3401" s="43" t="s">
        <v>11782</v>
      </c>
      <c r="B3401" s="44">
        <v>45886</v>
      </c>
      <c r="C3401" s="43" t="s">
        <v>54</v>
      </c>
      <c r="D3401" s="43" t="s">
        <v>55</v>
      </c>
      <c r="E3401" s="43" t="s">
        <v>56</v>
      </c>
      <c r="F3401" s="43" t="s">
        <v>55</v>
      </c>
      <c r="G3401" s="43" t="s">
        <v>466</v>
      </c>
      <c r="H3401" s="43" t="s">
        <v>339</v>
      </c>
      <c r="I3401" s="43" t="s">
        <v>694</v>
      </c>
      <c r="J3401" s="43" t="s">
        <v>695</v>
      </c>
      <c r="K3401" s="43" t="s">
        <v>2204</v>
      </c>
      <c r="L3401" s="43" t="s">
        <v>11783</v>
      </c>
      <c r="M3401" s="43" t="s">
        <v>354</v>
      </c>
      <c r="N3401" s="45">
        <v>6</v>
      </c>
      <c r="O3401" s="45">
        <v>6</v>
      </c>
      <c r="P3401" s="45">
        <v>0</v>
      </c>
      <c r="Q3401" s="45">
        <v>0</v>
      </c>
      <c r="R3401" s="45">
        <v>0</v>
      </c>
      <c r="S3401" s="45">
        <v>0</v>
      </c>
      <c r="T3401" s="45">
        <v>0</v>
      </c>
      <c r="U3401" s="45">
        <v>1</v>
      </c>
      <c r="V3401" s="45">
        <v>6</v>
      </c>
      <c r="W3401" s="43" t="s">
        <v>11781</v>
      </c>
      <c r="X3401" s="43" t="s">
        <v>80</v>
      </c>
      <c r="Y3401" s="43" t="s">
        <v>66</v>
      </c>
      <c r="Z3401" s="43" t="s">
        <v>10996</v>
      </c>
      <c r="AA3401" s="43" t="s">
        <v>10668</v>
      </c>
      <c r="AB3401" s="46">
        <v>0</v>
      </c>
      <c r="AC3401" s="46">
        <v>0</v>
      </c>
      <c r="AD3401" s="47">
        <v>0</v>
      </c>
      <c r="AE3401" s="47">
        <v>0</v>
      </c>
      <c r="AF3401" s="12" t="str">
        <f t="shared" si="636"/>
        <v>702674</v>
      </c>
      <c r="AG3401" s="13" t="str">
        <f>VLOOKUP(D3401,[2]Reference!$Q:$U,4,FALSE)</f>
        <v>Fleet</v>
      </c>
      <c r="AH3401" s="13" t="str">
        <f>VLOOKUP(D3401,[2]Reference!$Q:$U,5,FALSE)</f>
        <v>LNER</v>
      </c>
      <c r="AI3401" s="14">
        <f t="shared" si="637"/>
        <v>0</v>
      </c>
      <c r="AJ3401" s="14">
        <f t="shared" si="638"/>
        <v>0</v>
      </c>
      <c r="AK3401" s="14">
        <f t="shared" si="639"/>
        <v>0</v>
      </c>
      <c r="AL3401" s="15">
        <f t="shared" si="640"/>
        <v>0</v>
      </c>
      <c r="AM3401" s="14">
        <f t="shared" si="641"/>
        <v>6</v>
      </c>
      <c r="AN3401" s="16">
        <f t="shared" si="642"/>
        <v>45892</v>
      </c>
      <c r="AO3401" s="17">
        <f>VLOOKUP(B3401,[2]Reference!D:E,2,1)</f>
        <v>202606</v>
      </c>
      <c r="AP3401" s="12" t="str">
        <f t="shared" si="643"/>
        <v>7</v>
      </c>
      <c r="AQ3401" s="18">
        <f t="shared" si="644"/>
        <v>0</v>
      </c>
      <c r="AR3401" s="18">
        <f t="shared" si="645"/>
        <v>0</v>
      </c>
      <c r="AS3401" s="13" t="str">
        <f>VLOOKUP(D3401,[2]Reference!$Q:$U,3,FALSE)</f>
        <v>Azuma</v>
      </c>
      <c r="AT3401" s="13" t="str">
        <f>VLOOKUP(D3401,[2]Reference!Q:V,6,FALSE)</f>
        <v>Azuma</v>
      </c>
      <c r="AU3401" s="13" t="str">
        <f>VLOOKUP(D3401,[2]Reference!$Q:$U,2,FALSE)</f>
        <v>Hitachi - Class 800</v>
      </c>
      <c r="AV3401" s="19">
        <f t="shared" si="646"/>
        <v>45893</v>
      </c>
      <c r="AW3401" s="12" t="str">
        <f>+VLOOKUP(X3401,[2]Reference!BN:BO,2,FALSE)</f>
        <v>Fleet</v>
      </c>
      <c r="AX3401" s="20" t="str">
        <f t="shared" si="647"/>
        <v>HB</v>
      </c>
      <c r="AY3401" s="20" t="str">
        <f>VLOOKUP(AX3401,[2]Reference!AH:AI,2,FALSE)</f>
        <v>LNER</v>
      </c>
      <c r="AZ3401" s="20" t="str">
        <f>VLOOKUP(D3401,[2]Reference!Q:V,6,FALSE)</f>
        <v>Azuma</v>
      </c>
      <c r="BA3401" s="20" t="str">
        <f>VLOOKUP(D3401,[2]Reference!Q:V,3,FALSE)</f>
        <v>Azuma</v>
      </c>
    </row>
    <row r="3402" spans="1:53" ht="13.5" x14ac:dyDescent="0.25">
      <c r="A3402" s="43" t="s">
        <v>11784</v>
      </c>
      <c r="B3402" s="44">
        <v>45886</v>
      </c>
      <c r="C3402" s="43" t="s">
        <v>54</v>
      </c>
      <c r="D3402" s="43" t="s">
        <v>92</v>
      </c>
      <c r="E3402" s="43" t="s">
        <v>93</v>
      </c>
      <c r="F3402" s="43" t="s">
        <v>92</v>
      </c>
      <c r="G3402" s="43" t="s">
        <v>83</v>
      </c>
      <c r="H3402" s="43" t="s">
        <v>198</v>
      </c>
      <c r="I3402" s="43" t="s">
        <v>11785</v>
      </c>
      <c r="J3402" s="43" t="s">
        <v>11786</v>
      </c>
      <c r="K3402" s="43" t="s">
        <v>713</v>
      </c>
      <c r="L3402" s="43" t="s">
        <v>11787</v>
      </c>
      <c r="M3402" s="43" t="s">
        <v>440</v>
      </c>
      <c r="N3402" s="45">
        <v>37</v>
      </c>
      <c r="O3402" s="45">
        <v>0</v>
      </c>
      <c r="P3402" s="45">
        <v>37</v>
      </c>
      <c r="Q3402" s="45">
        <v>0</v>
      </c>
      <c r="R3402" s="45">
        <v>0</v>
      </c>
      <c r="S3402" s="45">
        <v>0</v>
      </c>
      <c r="T3402" s="45">
        <v>0</v>
      </c>
      <c r="U3402" s="45">
        <v>3</v>
      </c>
      <c r="V3402" s="45">
        <v>37</v>
      </c>
      <c r="W3402" s="43" t="s">
        <v>11788</v>
      </c>
      <c r="X3402" s="43" t="s">
        <v>119</v>
      </c>
      <c r="Y3402" s="43" t="s">
        <v>66</v>
      </c>
      <c r="Z3402" s="43" t="s">
        <v>10996</v>
      </c>
      <c r="AA3402" s="43" t="s">
        <v>10668</v>
      </c>
      <c r="AB3402" s="46">
        <v>0</v>
      </c>
      <c r="AC3402" s="46">
        <v>0</v>
      </c>
      <c r="AD3402" s="47">
        <v>0.62</v>
      </c>
      <c r="AE3402" s="47">
        <v>0.71</v>
      </c>
      <c r="AF3402" s="12" t="str">
        <f t="shared" si="636"/>
        <v>702711</v>
      </c>
      <c r="AG3402" s="13" t="str">
        <f>VLOOKUP(D3402,[2]Reference!$Q:$U,4,FALSE)</f>
        <v>Fleet</v>
      </c>
      <c r="AH3402" s="13" t="str">
        <f>VLOOKUP(D3402,[2]Reference!$Q:$U,5,FALSE)</f>
        <v>LNER</v>
      </c>
      <c r="AI3402" s="14">
        <f t="shared" si="637"/>
        <v>0</v>
      </c>
      <c r="AJ3402" s="14">
        <f t="shared" si="638"/>
        <v>0</v>
      </c>
      <c r="AK3402" s="14">
        <f t="shared" si="639"/>
        <v>0</v>
      </c>
      <c r="AL3402" s="15">
        <f t="shared" si="640"/>
        <v>0.62</v>
      </c>
      <c r="AM3402" s="14">
        <f t="shared" si="641"/>
        <v>37</v>
      </c>
      <c r="AN3402" s="16">
        <f t="shared" si="642"/>
        <v>45892</v>
      </c>
      <c r="AO3402" s="17">
        <f>VLOOKUP(B3402,[2]Reference!D:E,2,1)</f>
        <v>202606</v>
      </c>
      <c r="AP3402" s="12" t="str">
        <f t="shared" si="643"/>
        <v>7</v>
      </c>
      <c r="AQ3402" s="18">
        <f t="shared" si="644"/>
        <v>0.62</v>
      </c>
      <c r="AR3402" s="18">
        <f t="shared" si="645"/>
        <v>0.71</v>
      </c>
      <c r="AS3402" s="13" t="str">
        <f>VLOOKUP(D3402,[2]Reference!$Q:$U,3,FALSE)</f>
        <v>Azuma</v>
      </c>
      <c r="AT3402" s="13" t="str">
        <f>VLOOKUP(D3402,[2]Reference!Q:V,6,FALSE)</f>
        <v>Azuma</v>
      </c>
      <c r="AU3402" s="13" t="str">
        <f>VLOOKUP(D3402,[2]Reference!$Q:$U,2,FALSE)</f>
        <v>Hitachi - Class 801</v>
      </c>
      <c r="AV3402" s="19">
        <f t="shared" si="646"/>
        <v>45893</v>
      </c>
      <c r="AW3402" s="12" t="str">
        <f>+VLOOKUP(X3402,[2]Reference!BN:BO,2,FALSE)</f>
        <v>Depot</v>
      </c>
      <c r="AX3402" s="20" t="str">
        <f t="shared" si="647"/>
        <v>HB</v>
      </c>
      <c r="AY3402" s="20" t="str">
        <f>VLOOKUP(AX3402,[2]Reference!AH:AI,2,FALSE)</f>
        <v>LNER</v>
      </c>
      <c r="AZ3402" s="20" t="str">
        <f>VLOOKUP(D3402,[2]Reference!Q:V,6,FALSE)</f>
        <v>Azuma</v>
      </c>
      <c r="BA3402" s="20" t="str">
        <f>VLOOKUP(D3402,[2]Reference!Q:V,3,FALSE)</f>
        <v>Azuma</v>
      </c>
    </row>
    <row r="3403" spans="1:53" ht="13.5" x14ac:dyDescent="0.25">
      <c r="A3403" s="43" t="s">
        <v>11789</v>
      </c>
      <c r="B3403" s="44">
        <v>45886</v>
      </c>
      <c r="C3403" s="43" t="s">
        <v>54</v>
      </c>
      <c r="D3403" s="43" t="s">
        <v>161</v>
      </c>
      <c r="E3403" s="43" t="s">
        <v>162</v>
      </c>
      <c r="F3403" s="43" t="s">
        <v>161</v>
      </c>
      <c r="G3403" s="43" t="s">
        <v>129</v>
      </c>
      <c r="H3403" s="43" t="s">
        <v>95</v>
      </c>
      <c r="I3403" s="43" t="s">
        <v>147</v>
      </c>
      <c r="J3403" s="43" t="s">
        <v>148</v>
      </c>
      <c r="K3403" s="43" t="s">
        <v>179</v>
      </c>
      <c r="L3403" s="43" t="s">
        <v>11790</v>
      </c>
      <c r="M3403" s="43" t="s">
        <v>664</v>
      </c>
      <c r="N3403" s="45">
        <v>7</v>
      </c>
      <c r="O3403" s="45">
        <v>7</v>
      </c>
      <c r="P3403" s="45">
        <v>0</v>
      </c>
      <c r="Q3403" s="45">
        <v>0</v>
      </c>
      <c r="R3403" s="45">
        <v>0</v>
      </c>
      <c r="S3403" s="45">
        <v>0</v>
      </c>
      <c r="T3403" s="45">
        <v>0</v>
      </c>
      <c r="U3403" s="45">
        <v>1</v>
      </c>
      <c r="V3403" s="45">
        <v>7</v>
      </c>
      <c r="W3403" s="43" t="s">
        <v>11791</v>
      </c>
      <c r="X3403" s="43" t="s">
        <v>80</v>
      </c>
      <c r="Y3403" s="43" t="s">
        <v>66</v>
      </c>
      <c r="Z3403" s="43" t="s">
        <v>10996</v>
      </c>
      <c r="AA3403" s="43" t="s">
        <v>10668</v>
      </c>
      <c r="AB3403" s="46">
        <v>0</v>
      </c>
      <c r="AC3403" s="46">
        <v>0</v>
      </c>
      <c r="AD3403" s="47">
        <v>0</v>
      </c>
      <c r="AE3403" s="47">
        <v>0</v>
      </c>
      <c r="AF3403" s="12" t="str">
        <f t="shared" si="636"/>
        <v>702828</v>
      </c>
      <c r="AG3403" s="13" t="str">
        <f>VLOOKUP(D3403,[2]Reference!$Q:$U,4,FALSE)</f>
        <v>Fleet</v>
      </c>
      <c r="AH3403" s="13" t="str">
        <f>VLOOKUP(D3403,[2]Reference!$Q:$U,5,FALSE)</f>
        <v>LNER</v>
      </c>
      <c r="AI3403" s="14">
        <f t="shared" si="637"/>
        <v>0</v>
      </c>
      <c r="AJ3403" s="14">
        <f t="shared" si="638"/>
        <v>0</v>
      </c>
      <c r="AK3403" s="14">
        <f t="shared" si="639"/>
        <v>0</v>
      </c>
      <c r="AL3403" s="15">
        <f t="shared" si="640"/>
        <v>0</v>
      </c>
      <c r="AM3403" s="14">
        <f t="shared" si="641"/>
        <v>7</v>
      </c>
      <c r="AN3403" s="16">
        <f t="shared" si="642"/>
        <v>45892</v>
      </c>
      <c r="AO3403" s="17">
        <f>VLOOKUP(B3403,[2]Reference!D:E,2,1)</f>
        <v>202606</v>
      </c>
      <c r="AP3403" s="12" t="str">
        <f t="shared" si="643"/>
        <v>7</v>
      </c>
      <c r="AQ3403" s="18">
        <f t="shared" si="644"/>
        <v>0</v>
      </c>
      <c r="AR3403" s="18">
        <f t="shared" si="645"/>
        <v>0</v>
      </c>
      <c r="AS3403" s="13" t="str">
        <f>VLOOKUP(D3403,[2]Reference!$Q:$U,3,FALSE)</f>
        <v>IC225</v>
      </c>
      <c r="AT3403" s="13" t="str">
        <f>VLOOKUP(D3403,[2]Reference!Q:V,6,FALSE)</f>
        <v>IC225</v>
      </c>
      <c r="AU3403" s="13" t="str">
        <f>VLOOKUP(D3403,[2]Reference!$Q:$U,2,FALSE)</f>
        <v>MK4 Coach</v>
      </c>
      <c r="AV3403" s="19">
        <f t="shared" si="646"/>
        <v>45893</v>
      </c>
      <c r="AW3403" s="12" t="str">
        <f>+VLOOKUP(X3403,[2]Reference!BN:BO,2,FALSE)</f>
        <v>Fleet</v>
      </c>
      <c r="AX3403" s="20" t="str">
        <f t="shared" si="647"/>
        <v>HB</v>
      </c>
      <c r="AY3403" s="20" t="str">
        <f>VLOOKUP(AX3403,[2]Reference!AH:AI,2,FALSE)</f>
        <v>LNER</v>
      </c>
      <c r="AZ3403" s="20" t="str">
        <f>VLOOKUP(D3403,[2]Reference!Q:V,6,FALSE)</f>
        <v>IC225</v>
      </c>
      <c r="BA3403" s="20" t="str">
        <f>VLOOKUP(D3403,[2]Reference!Q:V,3,FALSE)</f>
        <v>IC225</v>
      </c>
    </row>
    <row r="3404" spans="1:53" ht="13.5" x14ac:dyDescent="0.25">
      <c r="A3404" s="43" t="s">
        <v>11792</v>
      </c>
      <c r="B3404" s="44">
        <v>45886</v>
      </c>
      <c r="C3404" s="43" t="s">
        <v>54</v>
      </c>
      <c r="D3404" s="43" t="s">
        <v>55</v>
      </c>
      <c r="E3404" s="43" t="s">
        <v>56</v>
      </c>
      <c r="F3404" s="43" t="s">
        <v>55</v>
      </c>
      <c r="G3404" s="43" t="s">
        <v>57</v>
      </c>
      <c r="H3404" s="43" t="s">
        <v>339</v>
      </c>
      <c r="I3404" s="43" t="s">
        <v>694</v>
      </c>
      <c r="J3404" s="43" t="s">
        <v>695</v>
      </c>
      <c r="K3404" s="43" t="s">
        <v>3360</v>
      </c>
      <c r="L3404" s="43" t="s">
        <v>10175</v>
      </c>
      <c r="M3404" s="43" t="s">
        <v>440</v>
      </c>
      <c r="N3404" s="45">
        <v>3</v>
      </c>
      <c r="O3404" s="45">
        <v>3</v>
      </c>
      <c r="P3404" s="45">
        <v>0</v>
      </c>
      <c r="Q3404" s="45">
        <v>0</v>
      </c>
      <c r="R3404" s="45">
        <v>0</v>
      </c>
      <c r="S3404" s="45">
        <v>0</v>
      </c>
      <c r="T3404" s="45">
        <v>0</v>
      </c>
      <c r="U3404" s="45">
        <v>1</v>
      </c>
      <c r="V3404" s="45">
        <v>3</v>
      </c>
      <c r="W3404" s="43" t="s">
        <v>11793</v>
      </c>
      <c r="X3404" s="43" t="s">
        <v>80</v>
      </c>
      <c r="Y3404" s="43" t="s">
        <v>66</v>
      </c>
      <c r="Z3404" s="43" t="s">
        <v>10996</v>
      </c>
      <c r="AA3404" s="43" t="s">
        <v>10668</v>
      </c>
      <c r="AB3404" s="46">
        <v>0</v>
      </c>
      <c r="AC3404" s="46">
        <v>0</v>
      </c>
      <c r="AD3404" s="47">
        <v>0</v>
      </c>
      <c r="AE3404" s="47">
        <v>0.14000000000000001</v>
      </c>
      <c r="AF3404" s="12" t="str">
        <f t="shared" si="636"/>
        <v>703140</v>
      </c>
      <c r="AG3404" s="13" t="str">
        <f>VLOOKUP(D3404,[2]Reference!$Q:$U,4,FALSE)</f>
        <v>Fleet</v>
      </c>
      <c r="AH3404" s="13" t="str">
        <f>VLOOKUP(D3404,[2]Reference!$Q:$U,5,FALSE)</f>
        <v>LNER</v>
      </c>
      <c r="AI3404" s="14">
        <f t="shared" si="637"/>
        <v>0</v>
      </c>
      <c r="AJ3404" s="14">
        <f t="shared" si="638"/>
        <v>0</v>
      </c>
      <c r="AK3404" s="14">
        <f t="shared" si="639"/>
        <v>0</v>
      </c>
      <c r="AL3404" s="15">
        <f t="shared" si="640"/>
        <v>0</v>
      </c>
      <c r="AM3404" s="14">
        <f t="shared" si="641"/>
        <v>3</v>
      </c>
      <c r="AN3404" s="16">
        <f t="shared" si="642"/>
        <v>45892</v>
      </c>
      <c r="AO3404" s="17">
        <f>VLOOKUP(B3404,[2]Reference!D:E,2,1)</f>
        <v>202606</v>
      </c>
      <c r="AP3404" s="12" t="str">
        <f t="shared" si="643"/>
        <v>7</v>
      </c>
      <c r="AQ3404" s="18">
        <f t="shared" si="644"/>
        <v>0</v>
      </c>
      <c r="AR3404" s="18">
        <f t="shared" si="645"/>
        <v>0.14000000000000001</v>
      </c>
      <c r="AS3404" s="13" t="str">
        <f>VLOOKUP(D3404,[2]Reference!$Q:$U,3,FALSE)</f>
        <v>Azuma</v>
      </c>
      <c r="AT3404" s="13" t="str">
        <f>VLOOKUP(D3404,[2]Reference!Q:V,6,FALSE)</f>
        <v>Azuma</v>
      </c>
      <c r="AU3404" s="13" t="str">
        <f>VLOOKUP(D3404,[2]Reference!$Q:$U,2,FALSE)</f>
        <v>Hitachi - Class 800</v>
      </c>
      <c r="AV3404" s="19">
        <f t="shared" si="646"/>
        <v>45893</v>
      </c>
      <c r="AW3404" s="12" t="str">
        <f>+VLOOKUP(X3404,[2]Reference!BN:BO,2,FALSE)</f>
        <v>Fleet</v>
      </c>
      <c r="AX3404" s="20" t="str">
        <f t="shared" si="647"/>
        <v>HB</v>
      </c>
      <c r="AY3404" s="20" t="str">
        <f>VLOOKUP(AX3404,[2]Reference!AH:AI,2,FALSE)</f>
        <v>LNER</v>
      </c>
      <c r="AZ3404" s="20" t="str">
        <f>VLOOKUP(D3404,[2]Reference!Q:V,6,FALSE)</f>
        <v>Azuma</v>
      </c>
      <c r="BA3404" s="20" t="str">
        <f>VLOOKUP(D3404,[2]Reference!Q:V,3,FALSE)</f>
        <v>Azuma</v>
      </c>
    </row>
    <row r="3405" spans="1:53" ht="13.5" x14ac:dyDescent="0.25">
      <c r="A3405" s="43" t="s">
        <v>11794</v>
      </c>
      <c r="B3405" s="44">
        <v>45887</v>
      </c>
      <c r="C3405" s="43" t="s">
        <v>54</v>
      </c>
      <c r="D3405" s="43" t="s">
        <v>92</v>
      </c>
      <c r="E3405" s="43" t="s">
        <v>93</v>
      </c>
      <c r="F3405" s="43" t="s">
        <v>92</v>
      </c>
      <c r="G3405" s="43" t="s">
        <v>146</v>
      </c>
      <c r="H3405" s="43" t="s">
        <v>327</v>
      </c>
      <c r="I3405" s="43" t="s">
        <v>328</v>
      </c>
      <c r="J3405" s="43" t="s">
        <v>329</v>
      </c>
      <c r="K3405" s="43" t="s">
        <v>1368</v>
      </c>
      <c r="L3405" s="43" t="s">
        <v>11795</v>
      </c>
      <c r="M3405" s="43" t="s">
        <v>5289</v>
      </c>
      <c r="N3405" s="45">
        <v>13</v>
      </c>
      <c r="O3405" s="45">
        <v>13</v>
      </c>
      <c r="P3405" s="45">
        <v>0</v>
      </c>
      <c r="Q3405" s="45">
        <v>0</v>
      </c>
      <c r="R3405" s="45">
        <v>0</v>
      </c>
      <c r="S3405" s="45">
        <v>0</v>
      </c>
      <c r="T3405" s="45">
        <v>0</v>
      </c>
      <c r="U3405" s="45">
        <v>1</v>
      </c>
      <c r="V3405" s="45">
        <v>13</v>
      </c>
      <c r="W3405" s="43" t="s">
        <v>11796</v>
      </c>
      <c r="X3405" s="43" t="s">
        <v>80</v>
      </c>
      <c r="Y3405" s="43" t="s">
        <v>66</v>
      </c>
      <c r="Z3405" s="43" t="s">
        <v>10996</v>
      </c>
      <c r="AA3405" s="43" t="s">
        <v>10668</v>
      </c>
      <c r="AB3405" s="46">
        <v>0</v>
      </c>
      <c r="AC3405" s="46">
        <v>0</v>
      </c>
      <c r="AD3405" s="47">
        <v>0</v>
      </c>
      <c r="AE3405" s="47">
        <v>0.52</v>
      </c>
      <c r="AF3405" s="12" t="str">
        <f t="shared" si="636"/>
        <v>703732</v>
      </c>
      <c r="AG3405" s="13" t="str">
        <f>VLOOKUP(D3405,[2]Reference!$Q:$U,4,FALSE)</f>
        <v>Fleet</v>
      </c>
      <c r="AH3405" s="13" t="str">
        <f>VLOOKUP(D3405,[2]Reference!$Q:$U,5,FALSE)</f>
        <v>LNER</v>
      </c>
      <c r="AI3405" s="14">
        <f t="shared" si="637"/>
        <v>0</v>
      </c>
      <c r="AJ3405" s="14">
        <f t="shared" si="638"/>
        <v>0</v>
      </c>
      <c r="AK3405" s="14">
        <f t="shared" si="639"/>
        <v>0</v>
      </c>
      <c r="AL3405" s="15">
        <f t="shared" si="640"/>
        <v>0</v>
      </c>
      <c r="AM3405" s="14">
        <f t="shared" si="641"/>
        <v>13</v>
      </c>
      <c r="AN3405" s="16">
        <f t="shared" si="642"/>
        <v>45892</v>
      </c>
      <c r="AO3405" s="17">
        <f>VLOOKUP(B3405,[2]Reference!D:E,2,1)</f>
        <v>202606</v>
      </c>
      <c r="AP3405" s="12" t="str">
        <f t="shared" si="643"/>
        <v>7</v>
      </c>
      <c r="AQ3405" s="18">
        <f t="shared" si="644"/>
        <v>0</v>
      </c>
      <c r="AR3405" s="18">
        <f t="shared" si="645"/>
        <v>0.52</v>
      </c>
      <c r="AS3405" s="13" t="str">
        <f>VLOOKUP(D3405,[2]Reference!$Q:$U,3,FALSE)</f>
        <v>Azuma</v>
      </c>
      <c r="AT3405" s="13" t="str">
        <f>VLOOKUP(D3405,[2]Reference!Q:V,6,FALSE)</f>
        <v>Azuma</v>
      </c>
      <c r="AU3405" s="13" t="str">
        <f>VLOOKUP(D3405,[2]Reference!$Q:$U,2,FALSE)</f>
        <v>Hitachi - Class 801</v>
      </c>
      <c r="AV3405" s="19">
        <f t="shared" si="646"/>
        <v>45894</v>
      </c>
      <c r="AW3405" s="12" t="str">
        <f>+VLOOKUP(X3405,[2]Reference!BN:BO,2,FALSE)</f>
        <v>Fleet</v>
      </c>
      <c r="AX3405" s="20" t="str">
        <f t="shared" si="647"/>
        <v>HB</v>
      </c>
      <c r="AY3405" s="20" t="str">
        <f>VLOOKUP(AX3405,[2]Reference!AH:AI,2,FALSE)</f>
        <v>LNER</v>
      </c>
      <c r="AZ3405" s="20" t="str">
        <f>VLOOKUP(D3405,[2]Reference!Q:V,6,FALSE)</f>
        <v>Azuma</v>
      </c>
      <c r="BA3405" s="20" t="str">
        <f>VLOOKUP(D3405,[2]Reference!Q:V,3,FALSE)</f>
        <v>Azuma</v>
      </c>
    </row>
    <row r="3406" spans="1:53" ht="13.5" x14ac:dyDescent="0.25">
      <c r="A3406" s="43" t="s">
        <v>11797</v>
      </c>
      <c r="B3406" s="44">
        <v>45887</v>
      </c>
      <c r="C3406" s="43" t="s">
        <v>54</v>
      </c>
      <c r="D3406" s="43" t="s">
        <v>92</v>
      </c>
      <c r="E3406" s="43" t="s">
        <v>93</v>
      </c>
      <c r="F3406" s="43" t="s">
        <v>92</v>
      </c>
      <c r="G3406" s="43" t="s">
        <v>154</v>
      </c>
      <c r="H3406" s="43" t="s">
        <v>138</v>
      </c>
      <c r="I3406" s="43" t="s">
        <v>139</v>
      </c>
      <c r="J3406" s="43" t="s">
        <v>140</v>
      </c>
      <c r="K3406" s="43" t="s">
        <v>11798</v>
      </c>
      <c r="L3406" s="43" t="s">
        <v>11799</v>
      </c>
      <c r="M3406" s="43" t="s">
        <v>193</v>
      </c>
      <c r="N3406" s="45">
        <v>70</v>
      </c>
      <c r="O3406" s="45">
        <v>56</v>
      </c>
      <c r="P3406" s="45">
        <v>14</v>
      </c>
      <c r="Q3406" s="45">
        <v>0</v>
      </c>
      <c r="R3406" s="45">
        <v>0</v>
      </c>
      <c r="S3406" s="45">
        <v>0</v>
      </c>
      <c r="T3406" s="45">
        <v>0</v>
      </c>
      <c r="U3406" s="45">
        <v>4</v>
      </c>
      <c r="V3406" s="45">
        <v>70</v>
      </c>
      <c r="W3406" s="43" t="s">
        <v>11800</v>
      </c>
      <c r="X3406" s="43" t="s">
        <v>80</v>
      </c>
      <c r="Y3406" s="43" t="s">
        <v>66</v>
      </c>
      <c r="Z3406" s="43" t="s">
        <v>10857</v>
      </c>
      <c r="AA3406" s="43" t="s">
        <v>10856</v>
      </c>
      <c r="AB3406" s="46">
        <v>0</v>
      </c>
      <c r="AC3406" s="46">
        <v>0</v>
      </c>
      <c r="AD3406" s="47">
        <v>0.76</v>
      </c>
      <c r="AE3406" s="47">
        <v>2.14</v>
      </c>
      <c r="AF3406" s="12" t="str">
        <f t="shared" si="636"/>
        <v>704062</v>
      </c>
      <c r="AG3406" s="13" t="str">
        <f>VLOOKUP(D3406,[2]Reference!$Q:$U,4,FALSE)</f>
        <v>Fleet</v>
      </c>
      <c r="AH3406" s="13" t="str">
        <f>VLOOKUP(D3406,[2]Reference!$Q:$U,5,FALSE)</f>
        <v>LNER</v>
      </c>
      <c r="AI3406" s="14">
        <f t="shared" si="637"/>
        <v>0</v>
      </c>
      <c r="AJ3406" s="14">
        <f t="shared" si="638"/>
        <v>0</v>
      </c>
      <c r="AK3406" s="14">
        <f t="shared" si="639"/>
        <v>0</v>
      </c>
      <c r="AL3406" s="15">
        <f t="shared" si="640"/>
        <v>0.76</v>
      </c>
      <c r="AM3406" s="14">
        <f t="shared" si="641"/>
        <v>70</v>
      </c>
      <c r="AN3406" s="16">
        <f t="shared" si="642"/>
        <v>45892</v>
      </c>
      <c r="AO3406" s="17">
        <f>VLOOKUP(B3406,[2]Reference!D:E,2,1)</f>
        <v>202606</v>
      </c>
      <c r="AP3406" s="12" t="str">
        <f t="shared" si="643"/>
        <v>7</v>
      </c>
      <c r="AQ3406" s="18">
        <f t="shared" si="644"/>
        <v>0.76</v>
      </c>
      <c r="AR3406" s="18">
        <f t="shared" si="645"/>
        <v>2.14</v>
      </c>
      <c r="AS3406" s="13" t="str">
        <f>VLOOKUP(D3406,[2]Reference!$Q:$U,3,FALSE)</f>
        <v>Azuma</v>
      </c>
      <c r="AT3406" s="13" t="str">
        <f>VLOOKUP(D3406,[2]Reference!Q:V,6,FALSE)</f>
        <v>Azuma</v>
      </c>
      <c r="AU3406" s="13" t="str">
        <f>VLOOKUP(D3406,[2]Reference!$Q:$U,2,FALSE)</f>
        <v>Hitachi - Class 801</v>
      </c>
      <c r="AV3406" s="19">
        <f t="shared" si="646"/>
        <v>45894</v>
      </c>
      <c r="AW3406" s="12" t="str">
        <f>+VLOOKUP(X3406,[2]Reference!BN:BO,2,FALSE)</f>
        <v>Fleet</v>
      </c>
      <c r="AX3406" s="20" t="str">
        <f t="shared" si="647"/>
        <v>HB</v>
      </c>
      <c r="AY3406" s="20" t="str">
        <f>VLOOKUP(AX3406,[2]Reference!AH:AI,2,FALSE)</f>
        <v>LNER</v>
      </c>
      <c r="AZ3406" s="20" t="str">
        <f>VLOOKUP(D3406,[2]Reference!Q:V,6,FALSE)</f>
        <v>Azuma</v>
      </c>
      <c r="BA3406" s="20" t="str">
        <f>VLOOKUP(D3406,[2]Reference!Q:V,3,FALSE)</f>
        <v>Azuma</v>
      </c>
    </row>
    <row r="3407" spans="1:53" ht="13.5" x14ac:dyDescent="0.25">
      <c r="A3407" s="43" t="s">
        <v>11801</v>
      </c>
      <c r="B3407" s="44">
        <v>45887</v>
      </c>
      <c r="C3407" s="43" t="s">
        <v>54</v>
      </c>
      <c r="D3407" s="43" t="s">
        <v>92</v>
      </c>
      <c r="E3407" s="43" t="s">
        <v>93</v>
      </c>
      <c r="F3407" s="43" t="s">
        <v>92</v>
      </c>
      <c r="G3407" s="43" t="s">
        <v>129</v>
      </c>
      <c r="H3407" s="43" t="s">
        <v>327</v>
      </c>
      <c r="I3407" s="43" t="s">
        <v>328</v>
      </c>
      <c r="J3407" s="43" t="s">
        <v>329</v>
      </c>
      <c r="K3407" s="43" t="s">
        <v>1207</v>
      </c>
      <c r="L3407" s="43" t="s">
        <v>11802</v>
      </c>
      <c r="M3407" s="43" t="s">
        <v>2366</v>
      </c>
      <c r="N3407" s="45">
        <v>6</v>
      </c>
      <c r="O3407" s="45">
        <v>6</v>
      </c>
      <c r="P3407" s="45">
        <v>0</v>
      </c>
      <c r="Q3407" s="45">
        <v>0</v>
      </c>
      <c r="R3407" s="45">
        <v>0</v>
      </c>
      <c r="S3407" s="45">
        <v>0</v>
      </c>
      <c r="T3407" s="45">
        <v>0</v>
      </c>
      <c r="U3407" s="45">
        <v>1</v>
      </c>
      <c r="V3407" s="45">
        <v>6</v>
      </c>
      <c r="W3407" s="43" t="s">
        <v>11803</v>
      </c>
      <c r="X3407" s="43" t="s">
        <v>80</v>
      </c>
      <c r="Y3407" s="43" t="s">
        <v>66</v>
      </c>
      <c r="Z3407" s="43" t="s">
        <v>10996</v>
      </c>
      <c r="AA3407" s="43" t="s">
        <v>10668</v>
      </c>
      <c r="AB3407" s="46">
        <v>0</v>
      </c>
      <c r="AC3407" s="46">
        <v>0</v>
      </c>
      <c r="AD3407" s="47">
        <v>0</v>
      </c>
      <c r="AE3407" s="47">
        <v>0</v>
      </c>
      <c r="AF3407" s="12" t="str">
        <f t="shared" si="636"/>
        <v>705073</v>
      </c>
      <c r="AG3407" s="13" t="str">
        <f>VLOOKUP(D3407,[2]Reference!$Q:$U,4,FALSE)</f>
        <v>Fleet</v>
      </c>
      <c r="AH3407" s="13" t="str">
        <f>VLOOKUP(D3407,[2]Reference!$Q:$U,5,FALSE)</f>
        <v>LNER</v>
      </c>
      <c r="AI3407" s="14">
        <f t="shared" si="637"/>
        <v>0</v>
      </c>
      <c r="AJ3407" s="14">
        <f t="shared" si="638"/>
        <v>0</v>
      </c>
      <c r="AK3407" s="14">
        <f t="shared" si="639"/>
        <v>0</v>
      </c>
      <c r="AL3407" s="15">
        <f t="shared" si="640"/>
        <v>0</v>
      </c>
      <c r="AM3407" s="14">
        <f t="shared" si="641"/>
        <v>6</v>
      </c>
      <c r="AN3407" s="16">
        <f t="shared" si="642"/>
        <v>45892</v>
      </c>
      <c r="AO3407" s="17">
        <f>VLOOKUP(B3407,[2]Reference!D:E,2,1)</f>
        <v>202606</v>
      </c>
      <c r="AP3407" s="12" t="str">
        <f t="shared" si="643"/>
        <v>7</v>
      </c>
      <c r="AQ3407" s="18">
        <f t="shared" si="644"/>
        <v>0</v>
      </c>
      <c r="AR3407" s="18">
        <f t="shared" si="645"/>
        <v>0</v>
      </c>
      <c r="AS3407" s="13" t="str">
        <f>VLOOKUP(D3407,[2]Reference!$Q:$U,3,FALSE)</f>
        <v>Azuma</v>
      </c>
      <c r="AT3407" s="13" t="str">
        <f>VLOOKUP(D3407,[2]Reference!Q:V,6,FALSE)</f>
        <v>Azuma</v>
      </c>
      <c r="AU3407" s="13" t="str">
        <f>VLOOKUP(D3407,[2]Reference!$Q:$U,2,FALSE)</f>
        <v>Hitachi - Class 801</v>
      </c>
      <c r="AV3407" s="19">
        <f t="shared" si="646"/>
        <v>45894</v>
      </c>
      <c r="AW3407" s="12" t="str">
        <f>+VLOOKUP(X3407,[2]Reference!BN:BO,2,FALSE)</f>
        <v>Fleet</v>
      </c>
      <c r="AX3407" s="20" t="str">
        <f t="shared" si="647"/>
        <v>HB</v>
      </c>
      <c r="AY3407" s="20" t="str">
        <f>VLOOKUP(AX3407,[2]Reference!AH:AI,2,FALSE)</f>
        <v>LNER</v>
      </c>
      <c r="AZ3407" s="20" t="str">
        <f>VLOOKUP(D3407,[2]Reference!Q:V,6,FALSE)</f>
        <v>Azuma</v>
      </c>
      <c r="BA3407" s="20" t="str">
        <f>VLOOKUP(D3407,[2]Reference!Q:V,3,FALSE)</f>
        <v>Azuma</v>
      </c>
    </row>
    <row r="3408" spans="1:53" ht="13.5" x14ac:dyDescent="0.25">
      <c r="A3408" s="43" t="s">
        <v>11804</v>
      </c>
      <c r="B3408" s="44">
        <v>45888</v>
      </c>
      <c r="C3408" s="43" t="s">
        <v>54</v>
      </c>
      <c r="D3408" s="43" t="s">
        <v>161</v>
      </c>
      <c r="E3408" s="43" t="s">
        <v>162</v>
      </c>
      <c r="F3408" s="43" t="s">
        <v>161</v>
      </c>
      <c r="G3408" s="43" t="s">
        <v>72</v>
      </c>
      <c r="H3408" s="43" t="s">
        <v>73</v>
      </c>
      <c r="I3408" s="43" t="s">
        <v>843</v>
      </c>
      <c r="J3408" s="43" t="s">
        <v>844</v>
      </c>
      <c r="K3408" s="43" t="s">
        <v>261</v>
      </c>
      <c r="L3408" s="43" t="s">
        <v>4456</v>
      </c>
      <c r="M3408" s="43" t="s">
        <v>185</v>
      </c>
      <c r="N3408" s="45">
        <v>13</v>
      </c>
      <c r="O3408" s="45">
        <v>5</v>
      </c>
      <c r="P3408" s="45">
        <v>8</v>
      </c>
      <c r="Q3408" s="45">
        <v>0</v>
      </c>
      <c r="R3408" s="45">
        <v>0</v>
      </c>
      <c r="S3408" s="45">
        <v>0</v>
      </c>
      <c r="T3408" s="45">
        <v>0</v>
      </c>
      <c r="U3408" s="45">
        <v>2</v>
      </c>
      <c r="V3408" s="45">
        <v>13</v>
      </c>
      <c r="W3408" s="43" t="s">
        <v>11805</v>
      </c>
      <c r="X3408" s="43" t="s">
        <v>80</v>
      </c>
      <c r="Y3408" s="43" t="s">
        <v>66</v>
      </c>
      <c r="Z3408" s="43" t="s">
        <v>10996</v>
      </c>
      <c r="AA3408" s="43" t="s">
        <v>10668</v>
      </c>
      <c r="AB3408" s="46">
        <v>0</v>
      </c>
      <c r="AC3408" s="46">
        <v>0</v>
      </c>
      <c r="AD3408" s="47">
        <v>0</v>
      </c>
      <c r="AE3408" s="47">
        <v>1</v>
      </c>
      <c r="AF3408" s="12" t="str">
        <f t="shared" si="636"/>
        <v>706942</v>
      </c>
      <c r="AG3408" s="13" t="str">
        <f>VLOOKUP(D3408,[2]Reference!$Q:$U,4,FALSE)</f>
        <v>Fleet</v>
      </c>
      <c r="AH3408" s="13" t="str">
        <f>VLOOKUP(D3408,[2]Reference!$Q:$U,5,FALSE)</f>
        <v>LNER</v>
      </c>
      <c r="AI3408" s="14">
        <f t="shared" si="637"/>
        <v>0</v>
      </c>
      <c r="AJ3408" s="14">
        <f t="shared" si="638"/>
        <v>0</v>
      </c>
      <c r="AK3408" s="14">
        <f t="shared" si="639"/>
        <v>0</v>
      </c>
      <c r="AL3408" s="15">
        <f t="shared" si="640"/>
        <v>0</v>
      </c>
      <c r="AM3408" s="14">
        <f t="shared" si="641"/>
        <v>13</v>
      </c>
      <c r="AN3408" s="16">
        <f t="shared" si="642"/>
        <v>45892</v>
      </c>
      <c r="AO3408" s="17">
        <f>VLOOKUP(B3408,[2]Reference!D:E,2,1)</f>
        <v>202606</v>
      </c>
      <c r="AP3408" s="12" t="str">
        <f t="shared" si="643"/>
        <v>7</v>
      </c>
      <c r="AQ3408" s="18">
        <f t="shared" si="644"/>
        <v>0</v>
      </c>
      <c r="AR3408" s="18">
        <f t="shared" si="645"/>
        <v>1</v>
      </c>
      <c r="AS3408" s="13" t="str">
        <f>VLOOKUP(D3408,[2]Reference!$Q:$U,3,FALSE)</f>
        <v>IC225</v>
      </c>
      <c r="AT3408" s="13" t="str">
        <f>VLOOKUP(D3408,[2]Reference!Q:V,6,FALSE)</f>
        <v>IC225</v>
      </c>
      <c r="AU3408" s="13" t="str">
        <f>VLOOKUP(D3408,[2]Reference!$Q:$U,2,FALSE)</f>
        <v>MK4 Coach</v>
      </c>
      <c r="AV3408" s="19">
        <f t="shared" si="646"/>
        <v>45895</v>
      </c>
      <c r="AW3408" s="12" t="str">
        <f>+VLOOKUP(X3408,[2]Reference!BN:BO,2,FALSE)</f>
        <v>Fleet</v>
      </c>
      <c r="AX3408" s="20" t="str">
        <f t="shared" si="647"/>
        <v>HB</v>
      </c>
      <c r="AY3408" s="20" t="str">
        <f>VLOOKUP(AX3408,[2]Reference!AH:AI,2,FALSE)</f>
        <v>LNER</v>
      </c>
      <c r="AZ3408" s="20" t="str">
        <f>VLOOKUP(D3408,[2]Reference!Q:V,6,FALSE)</f>
        <v>IC225</v>
      </c>
      <c r="BA3408" s="20" t="str">
        <f>VLOOKUP(D3408,[2]Reference!Q:V,3,FALSE)</f>
        <v>IC225</v>
      </c>
    </row>
    <row r="3409" spans="1:53" ht="13.5" x14ac:dyDescent="0.25">
      <c r="A3409" s="43" t="s">
        <v>11806</v>
      </c>
      <c r="B3409" s="44">
        <v>45888</v>
      </c>
      <c r="C3409" s="43" t="s">
        <v>54</v>
      </c>
      <c r="D3409" s="43" t="s">
        <v>110</v>
      </c>
      <c r="E3409" s="43" t="s">
        <v>111</v>
      </c>
      <c r="F3409" s="43" t="s">
        <v>110</v>
      </c>
      <c r="G3409" s="43" t="s">
        <v>83</v>
      </c>
      <c r="H3409" s="43" t="s">
        <v>112</v>
      </c>
      <c r="I3409" s="43" t="s">
        <v>676</v>
      </c>
      <c r="J3409" s="43" t="s">
        <v>677</v>
      </c>
      <c r="K3409" s="43" t="s">
        <v>713</v>
      </c>
      <c r="L3409" s="43" t="s">
        <v>11807</v>
      </c>
      <c r="M3409" s="43" t="s">
        <v>610</v>
      </c>
      <c r="N3409" s="45">
        <v>5</v>
      </c>
      <c r="O3409" s="45">
        <v>0</v>
      </c>
      <c r="P3409" s="45">
        <v>5</v>
      </c>
      <c r="Q3409" s="45">
        <v>0</v>
      </c>
      <c r="R3409" s="45">
        <v>0</v>
      </c>
      <c r="S3409" s="45">
        <v>0</v>
      </c>
      <c r="T3409" s="45">
        <v>0</v>
      </c>
      <c r="U3409" s="45">
        <v>1</v>
      </c>
      <c r="V3409" s="45">
        <v>5</v>
      </c>
      <c r="W3409" s="43" t="s">
        <v>11808</v>
      </c>
      <c r="X3409" s="43" t="s">
        <v>119</v>
      </c>
      <c r="Y3409" s="43" t="s">
        <v>66</v>
      </c>
      <c r="Z3409" s="43" t="s">
        <v>10996</v>
      </c>
      <c r="AA3409" s="43" t="s">
        <v>10668</v>
      </c>
      <c r="AB3409" s="46">
        <v>0</v>
      </c>
      <c r="AC3409" s="46">
        <v>0</v>
      </c>
      <c r="AD3409" s="47">
        <v>0</v>
      </c>
      <c r="AE3409" s="47">
        <v>0</v>
      </c>
      <c r="AF3409" s="12" t="str">
        <f t="shared" si="636"/>
        <v>707124</v>
      </c>
      <c r="AG3409" s="13" t="str">
        <f>VLOOKUP(D3409,[2]Reference!$Q:$U,4,FALSE)</f>
        <v>Fleet</v>
      </c>
      <c r="AH3409" s="13" t="str">
        <f>VLOOKUP(D3409,[2]Reference!$Q:$U,5,FALSE)</f>
        <v>LNER</v>
      </c>
      <c r="AI3409" s="14">
        <f t="shared" si="637"/>
        <v>0</v>
      </c>
      <c r="AJ3409" s="14">
        <f t="shared" si="638"/>
        <v>0</v>
      </c>
      <c r="AK3409" s="14">
        <f t="shared" si="639"/>
        <v>0</v>
      </c>
      <c r="AL3409" s="15">
        <f t="shared" si="640"/>
        <v>0</v>
      </c>
      <c r="AM3409" s="14">
        <f t="shared" si="641"/>
        <v>5</v>
      </c>
      <c r="AN3409" s="16">
        <f t="shared" si="642"/>
        <v>45892</v>
      </c>
      <c r="AO3409" s="17">
        <f>VLOOKUP(B3409,[2]Reference!D:E,2,1)</f>
        <v>202606</v>
      </c>
      <c r="AP3409" s="12" t="str">
        <f t="shared" si="643"/>
        <v>7</v>
      </c>
      <c r="AQ3409" s="18">
        <f t="shared" si="644"/>
        <v>0</v>
      </c>
      <c r="AR3409" s="18">
        <f t="shared" si="645"/>
        <v>0</v>
      </c>
      <c r="AS3409" s="13" t="str">
        <f>VLOOKUP(D3409,[2]Reference!$Q:$U,3,FALSE)</f>
        <v>Azuma</v>
      </c>
      <c r="AT3409" s="13" t="str">
        <f>VLOOKUP(D3409,[2]Reference!Q:V,6,FALSE)</f>
        <v>Depot</v>
      </c>
      <c r="AU3409" s="13" t="str">
        <f>VLOOKUP(D3409,[2]Reference!$Q:$U,2,FALSE)</f>
        <v>Craigentinny</v>
      </c>
      <c r="AV3409" s="19">
        <f t="shared" si="646"/>
        <v>45895</v>
      </c>
      <c r="AW3409" s="12" t="str">
        <f>+VLOOKUP(X3409,[2]Reference!BN:BO,2,FALSE)</f>
        <v>Depot</v>
      </c>
      <c r="AX3409" s="20" t="str">
        <f t="shared" si="647"/>
        <v>HB</v>
      </c>
      <c r="AY3409" s="20" t="str">
        <f>VLOOKUP(AX3409,[2]Reference!AH:AI,2,FALSE)</f>
        <v>LNER</v>
      </c>
      <c r="AZ3409" s="20" t="str">
        <f>VLOOKUP(D3409,[2]Reference!Q:V,6,FALSE)</f>
        <v>Depot</v>
      </c>
      <c r="BA3409" s="20" t="str">
        <f>VLOOKUP(D3409,[2]Reference!Q:V,3,FALSE)</f>
        <v>Azuma</v>
      </c>
    </row>
    <row r="3410" spans="1:53" ht="13.5" x14ac:dyDescent="0.25">
      <c r="A3410" s="43" t="s">
        <v>11809</v>
      </c>
      <c r="B3410" s="44">
        <v>45888</v>
      </c>
      <c r="C3410" s="43" t="s">
        <v>54</v>
      </c>
      <c r="D3410" s="43" t="s">
        <v>92</v>
      </c>
      <c r="E3410" s="43" t="s">
        <v>93</v>
      </c>
      <c r="F3410" s="43" t="s">
        <v>92</v>
      </c>
      <c r="G3410" s="43" t="s">
        <v>121</v>
      </c>
      <c r="H3410" s="43" t="s">
        <v>73</v>
      </c>
      <c r="I3410" s="43" t="s">
        <v>1005</v>
      </c>
      <c r="J3410" s="43" t="s">
        <v>1006</v>
      </c>
      <c r="K3410" s="43" t="s">
        <v>613</v>
      </c>
      <c r="L3410" s="43" t="s">
        <v>11810</v>
      </c>
      <c r="M3410" s="43" t="s">
        <v>899</v>
      </c>
      <c r="N3410" s="45">
        <v>39</v>
      </c>
      <c r="O3410" s="45">
        <v>39</v>
      </c>
      <c r="P3410" s="45">
        <v>0</v>
      </c>
      <c r="Q3410" s="45">
        <v>0</v>
      </c>
      <c r="R3410" s="45">
        <v>0</v>
      </c>
      <c r="S3410" s="45">
        <v>0</v>
      </c>
      <c r="T3410" s="45">
        <v>0</v>
      </c>
      <c r="U3410" s="45">
        <v>1</v>
      </c>
      <c r="V3410" s="45">
        <v>39</v>
      </c>
      <c r="W3410" s="43" t="s">
        <v>11811</v>
      </c>
      <c r="X3410" s="43" t="s">
        <v>80</v>
      </c>
      <c r="Y3410" s="43" t="s">
        <v>66</v>
      </c>
      <c r="Z3410" s="43" t="s">
        <v>10996</v>
      </c>
      <c r="AA3410" s="43" t="s">
        <v>10668</v>
      </c>
      <c r="AB3410" s="46">
        <v>0</v>
      </c>
      <c r="AC3410" s="46">
        <v>0</v>
      </c>
      <c r="AD3410" s="47">
        <v>0.74</v>
      </c>
      <c r="AE3410" s="47">
        <v>0.74</v>
      </c>
      <c r="AF3410" s="12" t="str">
        <f t="shared" si="636"/>
        <v>708512</v>
      </c>
      <c r="AG3410" s="13" t="str">
        <f>VLOOKUP(D3410,[2]Reference!$Q:$U,4,FALSE)</f>
        <v>Fleet</v>
      </c>
      <c r="AH3410" s="13" t="str">
        <f>VLOOKUP(D3410,[2]Reference!$Q:$U,5,FALSE)</f>
        <v>LNER</v>
      </c>
      <c r="AI3410" s="14">
        <f t="shared" si="637"/>
        <v>0</v>
      </c>
      <c r="AJ3410" s="14">
        <f t="shared" si="638"/>
        <v>0</v>
      </c>
      <c r="AK3410" s="14">
        <f t="shared" si="639"/>
        <v>0</v>
      </c>
      <c r="AL3410" s="15">
        <f t="shared" si="640"/>
        <v>0.74</v>
      </c>
      <c r="AM3410" s="14">
        <f t="shared" si="641"/>
        <v>39</v>
      </c>
      <c r="AN3410" s="16">
        <f t="shared" si="642"/>
        <v>45892</v>
      </c>
      <c r="AO3410" s="17">
        <f>VLOOKUP(B3410,[2]Reference!D:E,2,1)</f>
        <v>202606</v>
      </c>
      <c r="AP3410" s="12" t="str">
        <f t="shared" si="643"/>
        <v>7</v>
      </c>
      <c r="AQ3410" s="18">
        <f t="shared" si="644"/>
        <v>0.74</v>
      </c>
      <c r="AR3410" s="18">
        <f t="shared" si="645"/>
        <v>0.74</v>
      </c>
      <c r="AS3410" s="13" t="str">
        <f>VLOOKUP(D3410,[2]Reference!$Q:$U,3,FALSE)</f>
        <v>Azuma</v>
      </c>
      <c r="AT3410" s="13" t="str">
        <f>VLOOKUP(D3410,[2]Reference!Q:V,6,FALSE)</f>
        <v>Azuma</v>
      </c>
      <c r="AU3410" s="13" t="str">
        <f>VLOOKUP(D3410,[2]Reference!$Q:$U,2,FALSE)</f>
        <v>Hitachi - Class 801</v>
      </c>
      <c r="AV3410" s="19">
        <f t="shared" si="646"/>
        <v>45895</v>
      </c>
      <c r="AW3410" s="12" t="str">
        <f>+VLOOKUP(X3410,[2]Reference!BN:BO,2,FALSE)</f>
        <v>Fleet</v>
      </c>
      <c r="AX3410" s="20" t="str">
        <f t="shared" si="647"/>
        <v>HB</v>
      </c>
      <c r="AY3410" s="20" t="str">
        <f>VLOOKUP(AX3410,[2]Reference!AH:AI,2,FALSE)</f>
        <v>LNER</v>
      </c>
      <c r="AZ3410" s="20" t="str">
        <f>VLOOKUP(D3410,[2]Reference!Q:V,6,FALSE)</f>
        <v>Azuma</v>
      </c>
      <c r="BA3410" s="20" t="str">
        <f>VLOOKUP(D3410,[2]Reference!Q:V,3,FALSE)</f>
        <v>Azuma</v>
      </c>
    </row>
    <row r="3411" spans="1:53" ht="13.5" x14ac:dyDescent="0.25">
      <c r="A3411" s="43" t="s">
        <v>11812</v>
      </c>
      <c r="B3411" s="44">
        <v>45889</v>
      </c>
      <c r="C3411" s="43" t="s">
        <v>54</v>
      </c>
      <c r="D3411" s="43" t="s">
        <v>92</v>
      </c>
      <c r="E3411" s="43" t="s">
        <v>93</v>
      </c>
      <c r="F3411" s="43" t="s">
        <v>92</v>
      </c>
      <c r="G3411" s="43" t="s">
        <v>146</v>
      </c>
      <c r="H3411" s="43" t="s">
        <v>258</v>
      </c>
      <c r="I3411" s="43" t="s">
        <v>5406</v>
      </c>
      <c r="J3411" s="43" t="s">
        <v>5407</v>
      </c>
      <c r="K3411" s="43" t="s">
        <v>201</v>
      </c>
      <c r="L3411" s="43" t="s">
        <v>8390</v>
      </c>
      <c r="M3411" s="43" t="s">
        <v>660</v>
      </c>
      <c r="N3411" s="45">
        <v>3</v>
      </c>
      <c r="O3411" s="45">
        <v>3</v>
      </c>
      <c r="P3411" s="45">
        <v>0</v>
      </c>
      <c r="Q3411" s="45">
        <v>0</v>
      </c>
      <c r="R3411" s="45">
        <v>0</v>
      </c>
      <c r="S3411" s="45">
        <v>0</v>
      </c>
      <c r="T3411" s="45">
        <v>0</v>
      </c>
      <c r="U3411" s="45">
        <v>1</v>
      </c>
      <c r="V3411" s="45">
        <v>3</v>
      </c>
      <c r="W3411" s="43" t="s">
        <v>11813</v>
      </c>
      <c r="X3411" s="43" t="s">
        <v>80</v>
      </c>
      <c r="Y3411" s="43" t="s">
        <v>66</v>
      </c>
      <c r="Z3411" s="43" t="s">
        <v>10996</v>
      </c>
      <c r="AA3411" s="43" t="s">
        <v>10668</v>
      </c>
      <c r="AB3411" s="46">
        <v>0</v>
      </c>
      <c r="AC3411" s="46">
        <v>0</v>
      </c>
      <c r="AD3411" s="47">
        <v>0</v>
      </c>
      <c r="AE3411" s="47">
        <v>0</v>
      </c>
      <c r="AF3411" s="12" t="str">
        <f t="shared" si="636"/>
        <v>709718</v>
      </c>
      <c r="AG3411" s="13" t="str">
        <f>VLOOKUP(D3411,[2]Reference!$Q:$U,4,FALSE)</f>
        <v>Fleet</v>
      </c>
      <c r="AH3411" s="13" t="str">
        <f>VLOOKUP(D3411,[2]Reference!$Q:$U,5,FALSE)</f>
        <v>LNER</v>
      </c>
      <c r="AI3411" s="14">
        <f t="shared" si="637"/>
        <v>0</v>
      </c>
      <c r="AJ3411" s="14">
        <f t="shared" si="638"/>
        <v>0</v>
      </c>
      <c r="AK3411" s="14">
        <f t="shared" si="639"/>
        <v>0</v>
      </c>
      <c r="AL3411" s="15">
        <f t="shared" si="640"/>
        <v>0</v>
      </c>
      <c r="AM3411" s="14">
        <f t="shared" si="641"/>
        <v>3</v>
      </c>
      <c r="AN3411" s="16">
        <f t="shared" si="642"/>
        <v>45892</v>
      </c>
      <c r="AO3411" s="17">
        <f>VLOOKUP(B3411,[2]Reference!D:E,2,1)</f>
        <v>202606</v>
      </c>
      <c r="AP3411" s="12" t="str">
        <f t="shared" si="643"/>
        <v>7</v>
      </c>
      <c r="AQ3411" s="18">
        <f t="shared" si="644"/>
        <v>0</v>
      </c>
      <c r="AR3411" s="18">
        <f t="shared" si="645"/>
        <v>0</v>
      </c>
      <c r="AS3411" s="13" t="str">
        <f>VLOOKUP(D3411,[2]Reference!$Q:$U,3,FALSE)</f>
        <v>Azuma</v>
      </c>
      <c r="AT3411" s="13" t="str">
        <f>VLOOKUP(D3411,[2]Reference!Q:V,6,FALSE)</f>
        <v>Azuma</v>
      </c>
      <c r="AU3411" s="13" t="str">
        <f>VLOOKUP(D3411,[2]Reference!$Q:$U,2,FALSE)</f>
        <v>Hitachi - Class 801</v>
      </c>
      <c r="AV3411" s="19">
        <f t="shared" si="646"/>
        <v>45896</v>
      </c>
      <c r="AW3411" s="12" t="str">
        <f>+VLOOKUP(X3411,[2]Reference!BN:BO,2,FALSE)</f>
        <v>Fleet</v>
      </c>
      <c r="AX3411" s="20" t="str">
        <f t="shared" si="647"/>
        <v>HB</v>
      </c>
      <c r="AY3411" s="20" t="str">
        <f>VLOOKUP(AX3411,[2]Reference!AH:AI,2,FALSE)</f>
        <v>LNER</v>
      </c>
      <c r="AZ3411" s="20" t="str">
        <f>VLOOKUP(D3411,[2]Reference!Q:V,6,FALSE)</f>
        <v>Azuma</v>
      </c>
      <c r="BA3411" s="20" t="str">
        <f>VLOOKUP(D3411,[2]Reference!Q:V,3,FALSE)</f>
        <v>Azuma</v>
      </c>
    </row>
    <row r="3412" spans="1:53" ht="13.5" x14ac:dyDescent="0.25">
      <c r="A3412" s="43" t="s">
        <v>11814</v>
      </c>
      <c r="B3412" s="44">
        <v>45889</v>
      </c>
      <c r="C3412" s="43" t="s">
        <v>54</v>
      </c>
      <c r="D3412" s="43" t="s">
        <v>55</v>
      </c>
      <c r="E3412" s="43" t="s">
        <v>56</v>
      </c>
      <c r="F3412" s="43" t="s">
        <v>55</v>
      </c>
      <c r="G3412" s="43" t="s">
        <v>146</v>
      </c>
      <c r="H3412" s="43" t="s">
        <v>95</v>
      </c>
      <c r="I3412" s="43" t="s">
        <v>147</v>
      </c>
      <c r="J3412" s="43" t="s">
        <v>148</v>
      </c>
      <c r="K3412" s="43" t="s">
        <v>1089</v>
      </c>
      <c r="L3412" s="43" t="s">
        <v>11815</v>
      </c>
      <c r="M3412" s="43" t="s">
        <v>523</v>
      </c>
      <c r="N3412" s="45">
        <v>3</v>
      </c>
      <c r="O3412" s="45">
        <v>3</v>
      </c>
      <c r="P3412" s="45">
        <v>0</v>
      </c>
      <c r="Q3412" s="45">
        <v>0</v>
      </c>
      <c r="R3412" s="45">
        <v>0</v>
      </c>
      <c r="S3412" s="45">
        <v>0</v>
      </c>
      <c r="T3412" s="45">
        <v>0</v>
      </c>
      <c r="U3412" s="45">
        <v>1</v>
      </c>
      <c r="V3412" s="45">
        <v>3</v>
      </c>
      <c r="W3412" s="43" t="s">
        <v>11816</v>
      </c>
      <c r="X3412" s="43" t="s">
        <v>80</v>
      </c>
      <c r="Y3412" s="43" t="s">
        <v>66</v>
      </c>
      <c r="Z3412" s="43" t="s">
        <v>10996</v>
      </c>
      <c r="AA3412" s="43" t="s">
        <v>10668</v>
      </c>
      <c r="AB3412" s="46">
        <v>0</v>
      </c>
      <c r="AC3412" s="46">
        <v>0</v>
      </c>
      <c r="AD3412" s="47">
        <v>0</v>
      </c>
      <c r="AE3412" s="47">
        <v>0</v>
      </c>
      <c r="AF3412" s="12" t="str">
        <f t="shared" si="636"/>
        <v>709819</v>
      </c>
      <c r="AG3412" s="13" t="str">
        <f>VLOOKUP(D3412,[2]Reference!$Q:$U,4,FALSE)</f>
        <v>Fleet</v>
      </c>
      <c r="AH3412" s="13" t="str">
        <f>VLOOKUP(D3412,[2]Reference!$Q:$U,5,FALSE)</f>
        <v>LNER</v>
      </c>
      <c r="AI3412" s="14">
        <f t="shared" si="637"/>
        <v>0</v>
      </c>
      <c r="AJ3412" s="14">
        <f t="shared" si="638"/>
        <v>0</v>
      </c>
      <c r="AK3412" s="14">
        <f t="shared" si="639"/>
        <v>0</v>
      </c>
      <c r="AL3412" s="15">
        <f t="shared" si="640"/>
        <v>0</v>
      </c>
      <c r="AM3412" s="14">
        <f t="shared" si="641"/>
        <v>3</v>
      </c>
      <c r="AN3412" s="16">
        <f t="shared" si="642"/>
        <v>45892</v>
      </c>
      <c r="AO3412" s="17">
        <f>VLOOKUP(B3412,[2]Reference!D:E,2,1)</f>
        <v>202606</v>
      </c>
      <c r="AP3412" s="12" t="str">
        <f t="shared" si="643"/>
        <v>7</v>
      </c>
      <c r="AQ3412" s="18">
        <f t="shared" si="644"/>
        <v>0</v>
      </c>
      <c r="AR3412" s="18">
        <f t="shared" si="645"/>
        <v>0</v>
      </c>
      <c r="AS3412" s="13" t="str">
        <f>VLOOKUP(D3412,[2]Reference!$Q:$U,3,FALSE)</f>
        <v>Azuma</v>
      </c>
      <c r="AT3412" s="13" t="str">
        <f>VLOOKUP(D3412,[2]Reference!Q:V,6,FALSE)</f>
        <v>Azuma</v>
      </c>
      <c r="AU3412" s="13" t="str">
        <f>VLOOKUP(D3412,[2]Reference!$Q:$U,2,FALSE)</f>
        <v>Hitachi - Class 800</v>
      </c>
      <c r="AV3412" s="19">
        <f t="shared" si="646"/>
        <v>45896</v>
      </c>
      <c r="AW3412" s="12" t="str">
        <f>+VLOOKUP(X3412,[2]Reference!BN:BO,2,FALSE)</f>
        <v>Fleet</v>
      </c>
      <c r="AX3412" s="20" t="str">
        <f t="shared" si="647"/>
        <v>HB</v>
      </c>
      <c r="AY3412" s="20" t="str">
        <f>VLOOKUP(AX3412,[2]Reference!AH:AI,2,FALSE)</f>
        <v>LNER</v>
      </c>
      <c r="AZ3412" s="20" t="str">
        <f>VLOOKUP(D3412,[2]Reference!Q:V,6,FALSE)</f>
        <v>Azuma</v>
      </c>
      <c r="BA3412" s="20" t="str">
        <f>VLOOKUP(D3412,[2]Reference!Q:V,3,FALSE)</f>
        <v>Azuma</v>
      </c>
    </row>
    <row r="3413" spans="1:53" ht="13.5" x14ac:dyDescent="0.25">
      <c r="A3413" s="43" t="s">
        <v>11817</v>
      </c>
      <c r="B3413" s="44">
        <v>45889</v>
      </c>
      <c r="C3413" s="43" t="s">
        <v>54</v>
      </c>
      <c r="D3413" s="43" t="s">
        <v>92</v>
      </c>
      <c r="E3413" s="43" t="s">
        <v>93</v>
      </c>
      <c r="F3413" s="43" t="s">
        <v>92</v>
      </c>
      <c r="G3413" s="43" t="s">
        <v>121</v>
      </c>
      <c r="H3413" s="43" t="s">
        <v>327</v>
      </c>
      <c r="I3413" s="43" t="s">
        <v>328</v>
      </c>
      <c r="J3413" s="43" t="s">
        <v>329</v>
      </c>
      <c r="K3413" s="43" t="s">
        <v>373</v>
      </c>
      <c r="L3413" s="43" t="s">
        <v>11818</v>
      </c>
      <c r="M3413" s="43" t="s">
        <v>169</v>
      </c>
      <c r="N3413" s="45">
        <v>5</v>
      </c>
      <c r="O3413" s="45">
        <v>5</v>
      </c>
      <c r="P3413" s="45">
        <v>0</v>
      </c>
      <c r="Q3413" s="45">
        <v>0</v>
      </c>
      <c r="R3413" s="45">
        <v>0</v>
      </c>
      <c r="S3413" s="45">
        <v>0</v>
      </c>
      <c r="T3413" s="45">
        <v>0</v>
      </c>
      <c r="U3413" s="45">
        <v>1</v>
      </c>
      <c r="V3413" s="45">
        <v>5</v>
      </c>
      <c r="W3413" s="43" t="s">
        <v>11819</v>
      </c>
      <c r="X3413" s="43" t="s">
        <v>80</v>
      </c>
      <c r="Y3413" s="43" t="s">
        <v>66</v>
      </c>
      <c r="Z3413" s="43" t="s">
        <v>10996</v>
      </c>
      <c r="AA3413" s="43" t="s">
        <v>10668</v>
      </c>
      <c r="AB3413" s="46">
        <v>0</v>
      </c>
      <c r="AC3413" s="46">
        <v>0</v>
      </c>
      <c r="AD3413" s="47">
        <v>0</v>
      </c>
      <c r="AE3413" s="47">
        <v>0</v>
      </c>
      <c r="AF3413" s="12" t="str">
        <f t="shared" si="636"/>
        <v>710546</v>
      </c>
      <c r="AG3413" s="13" t="str">
        <f>VLOOKUP(D3413,[2]Reference!$Q:$U,4,FALSE)</f>
        <v>Fleet</v>
      </c>
      <c r="AH3413" s="13" t="str">
        <f>VLOOKUP(D3413,[2]Reference!$Q:$U,5,FALSE)</f>
        <v>LNER</v>
      </c>
      <c r="AI3413" s="14">
        <f t="shared" si="637"/>
        <v>0</v>
      </c>
      <c r="AJ3413" s="14">
        <f t="shared" si="638"/>
        <v>0</v>
      </c>
      <c r="AK3413" s="14">
        <f t="shared" si="639"/>
        <v>0</v>
      </c>
      <c r="AL3413" s="15">
        <f t="shared" si="640"/>
        <v>0</v>
      </c>
      <c r="AM3413" s="14">
        <f t="shared" si="641"/>
        <v>5</v>
      </c>
      <c r="AN3413" s="16">
        <f t="shared" si="642"/>
        <v>45892</v>
      </c>
      <c r="AO3413" s="17">
        <f>VLOOKUP(B3413,[2]Reference!D:E,2,1)</f>
        <v>202606</v>
      </c>
      <c r="AP3413" s="12" t="str">
        <f t="shared" si="643"/>
        <v>7</v>
      </c>
      <c r="AQ3413" s="18">
        <f t="shared" si="644"/>
        <v>0</v>
      </c>
      <c r="AR3413" s="18">
        <f t="shared" si="645"/>
        <v>0</v>
      </c>
      <c r="AS3413" s="13" t="str">
        <f>VLOOKUP(D3413,[2]Reference!$Q:$U,3,FALSE)</f>
        <v>Azuma</v>
      </c>
      <c r="AT3413" s="13" t="str">
        <f>VLOOKUP(D3413,[2]Reference!Q:V,6,FALSE)</f>
        <v>Azuma</v>
      </c>
      <c r="AU3413" s="13" t="str">
        <f>VLOOKUP(D3413,[2]Reference!$Q:$U,2,FALSE)</f>
        <v>Hitachi - Class 801</v>
      </c>
      <c r="AV3413" s="19">
        <f t="shared" si="646"/>
        <v>45896</v>
      </c>
      <c r="AW3413" s="12" t="str">
        <f>+VLOOKUP(X3413,[2]Reference!BN:BO,2,FALSE)</f>
        <v>Fleet</v>
      </c>
      <c r="AX3413" s="20" t="str">
        <f t="shared" si="647"/>
        <v>HB</v>
      </c>
      <c r="AY3413" s="20" t="str">
        <f>VLOOKUP(AX3413,[2]Reference!AH:AI,2,FALSE)</f>
        <v>LNER</v>
      </c>
      <c r="AZ3413" s="20" t="str">
        <f>VLOOKUP(D3413,[2]Reference!Q:V,6,FALSE)</f>
        <v>Azuma</v>
      </c>
      <c r="BA3413" s="20" t="str">
        <f>VLOOKUP(D3413,[2]Reference!Q:V,3,FALSE)</f>
        <v>Azuma</v>
      </c>
    </row>
    <row r="3414" spans="1:53" ht="13.5" x14ac:dyDescent="0.25">
      <c r="A3414" s="43" t="s">
        <v>11820</v>
      </c>
      <c r="B3414" s="44">
        <v>45889</v>
      </c>
      <c r="C3414" s="43" t="s">
        <v>54</v>
      </c>
      <c r="D3414" s="43" t="s">
        <v>92</v>
      </c>
      <c r="E3414" s="43" t="s">
        <v>93</v>
      </c>
      <c r="F3414" s="43" t="s">
        <v>92</v>
      </c>
      <c r="G3414" s="43" t="s">
        <v>129</v>
      </c>
      <c r="H3414" s="43" t="s">
        <v>327</v>
      </c>
      <c r="I3414" s="43" t="s">
        <v>328</v>
      </c>
      <c r="J3414" s="43" t="s">
        <v>329</v>
      </c>
      <c r="K3414" s="43" t="s">
        <v>1088</v>
      </c>
      <c r="L3414" s="43" t="s">
        <v>11821</v>
      </c>
      <c r="M3414" s="43" t="s">
        <v>1409</v>
      </c>
      <c r="N3414" s="45">
        <v>10</v>
      </c>
      <c r="O3414" s="45">
        <v>10</v>
      </c>
      <c r="P3414" s="45">
        <v>0</v>
      </c>
      <c r="Q3414" s="45">
        <v>0</v>
      </c>
      <c r="R3414" s="45">
        <v>0</v>
      </c>
      <c r="S3414" s="45">
        <v>0</v>
      </c>
      <c r="T3414" s="45">
        <v>0</v>
      </c>
      <c r="U3414" s="45">
        <v>1</v>
      </c>
      <c r="V3414" s="45">
        <v>10</v>
      </c>
      <c r="W3414" s="43" t="s">
        <v>11822</v>
      </c>
      <c r="X3414" s="43" t="s">
        <v>80</v>
      </c>
      <c r="Y3414" s="43" t="s">
        <v>66</v>
      </c>
      <c r="Z3414" s="43" t="s">
        <v>10996</v>
      </c>
      <c r="AA3414" s="43" t="s">
        <v>10668</v>
      </c>
      <c r="AB3414" s="46">
        <v>0</v>
      </c>
      <c r="AC3414" s="46">
        <v>0</v>
      </c>
      <c r="AD3414" s="47">
        <v>0</v>
      </c>
      <c r="AE3414" s="47">
        <v>0</v>
      </c>
      <c r="AF3414" s="12" t="str">
        <f t="shared" si="636"/>
        <v>710738</v>
      </c>
      <c r="AG3414" s="13" t="str">
        <f>VLOOKUP(D3414,[2]Reference!$Q:$U,4,FALSE)</f>
        <v>Fleet</v>
      </c>
      <c r="AH3414" s="13" t="str">
        <f>VLOOKUP(D3414,[2]Reference!$Q:$U,5,FALSE)</f>
        <v>LNER</v>
      </c>
      <c r="AI3414" s="14">
        <f t="shared" si="637"/>
        <v>0</v>
      </c>
      <c r="AJ3414" s="14">
        <f t="shared" si="638"/>
        <v>0</v>
      </c>
      <c r="AK3414" s="14">
        <f t="shared" si="639"/>
        <v>0</v>
      </c>
      <c r="AL3414" s="15">
        <f t="shared" si="640"/>
        <v>0</v>
      </c>
      <c r="AM3414" s="14">
        <f t="shared" si="641"/>
        <v>10</v>
      </c>
      <c r="AN3414" s="16">
        <f t="shared" si="642"/>
        <v>45892</v>
      </c>
      <c r="AO3414" s="17">
        <f>VLOOKUP(B3414,[2]Reference!D:E,2,1)</f>
        <v>202606</v>
      </c>
      <c r="AP3414" s="12" t="str">
        <f t="shared" si="643"/>
        <v>7</v>
      </c>
      <c r="AQ3414" s="18">
        <f t="shared" si="644"/>
        <v>0</v>
      </c>
      <c r="AR3414" s="18">
        <f t="shared" si="645"/>
        <v>0</v>
      </c>
      <c r="AS3414" s="13" t="str">
        <f>VLOOKUP(D3414,[2]Reference!$Q:$U,3,FALSE)</f>
        <v>Azuma</v>
      </c>
      <c r="AT3414" s="13" t="str">
        <f>VLOOKUP(D3414,[2]Reference!Q:V,6,FALSE)</f>
        <v>Azuma</v>
      </c>
      <c r="AU3414" s="13" t="str">
        <f>VLOOKUP(D3414,[2]Reference!$Q:$U,2,FALSE)</f>
        <v>Hitachi - Class 801</v>
      </c>
      <c r="AV3414" s="19">
        <f t="shared" si="646"/>
        <v>45896</v>
      </c>
      <c r="AW3414" s="12" t="str">
        <f>+VLOOKUP(X3414,[2]Reference!BN:BO,2,FALSE)</f>
        <v>Fleet</v>
      </c>
      <c r="AX3414" s="20" t="str">
        <f t="shared" si="647"/>
        <v>HB</v>
      </c>
      <c r="AY3414" s="20" t="str">
        <f>VLOOKUP(AX3414,[2]Reference!AH:AI,2,FALSE)</f>
        <v>LNER</v>
      </c>
      <c r="AZ3414" s="20" t="str">
        <f>VLOOKUP(D3414,[2]Reference!Q:V,6,FALSE)</f>
        <v>Azuma</v>
      </c>
      <c r="BA3414" s="20" t="str">
        <f>VLOOKUP(D3414,[2]Reference!Q:V,3,FALSE)</f>
        <v>Azuma</v>
      </c>
    </row>
    <row r="3415" spans="1:53" ht="13.5" x14ac:dyDescent="0.25">
      <c r="A3415" s="43" t="s">
        <v>11823</v>
      </c>
      <c r="B3415" s="44">
        <v>45889</v>
      </c>
      <c r="C3415" s="43" t="s">
        <v>54</v>
      </c>
      <c r="D3415" s="43" t="s">
        <v>92</v>
      </c>
      <c r="E3415" s="43" t="s">
        <v>93</v>
      </c>
      <c r="F3415" s="43" t="s">
        <v>92</v>
      </c>
      <c r="G3415" s="43" t="s">
        <v>72</v>
      </c>
      <c r="H3415" s="43" t="s">
        <v>405</v>
      </c>
      <c r="I3415" s="43" t="s">
        <v>4034</v>
      </c>
      <c r="J3415" s="43" t="s">
        <v>4035</v>
      </c>
      <c r="K3415" s="43" t="s">
        <v>163</v>
      </c>
      <c r="L3415" s="43" t="s">
        <v>5579</v>
      </c>
      <c r="M3415" s="43" t="s">
        <v>100</v>
      </c>
      <c r="N3415" s="45">
        <v>5</v>
      </c>
      <c r="O3415" s="45">
        <v>5</v>
      </c>
      <c r="P3415" s="45">
        <v>0</v>
      </c>
      <c r="Q3415" s="45">
        <v>0</v>
      </c>
      <c r="R3415" s="45">
        <v>0</v>
      </c>
      <c r="S3415" s="45">
        <v>0</v>
      </c>
      <c r="T3415" s="45">
        <v>0</v>
      </c>
      <c r="U3415" s="45">
        <v>1</v>
      </c>
      <c r="V3415" s="45">
        <v>5</v>
      </c>
      <c r="W3415" s="43" t="s">
        <v>11824</v>
      </c>
      <c r="X3415" s="43" t="s">
        <v>80</v>
      </c>
      <c r="Y3415" s="43" t="s">
        <v>66</v>
      </c>
      <c r="Z3415" s="43" t="s">
        <v>10996</v>
      </c>
      <c r="AA3415" s="43" t="s">
        <v>10668</v>
      </c>
      <c r="AB3415" s="46">
        <v>0</v>
      </c>
      <c r="AC3415" s="46">
        <v>0</v>
      </c>
      <c r="AD3415" s="47">
        <v>0</v>
      </c>
      <c r="AE3415" s="47">
        <v>0</v>
      </c>
      <c r="AF3415" s="12" t="str">
        <f t="shared" si="636"/>
        <v>711110</v>
      </c>
      <c r="AG3415" s="13" t="str">
        <f>VLOOKUP(D3415,[2]Reference!$Q:$U,4,FALSE)</f>
        <v>Fleet</v>
      </c>
      <c r="AH3415" s="13" t="str">
        <f>VLOOKUP(D3415,[2]Reference!$Q:$U,5,FALSE)</f>
        <v>LNER</v>
      </c>
      <c r="AI3415" s="14">
        <f t="shared" si="637"/>
        <v>0</v>
      </c>
      <c r="AJ3415" s="14">
        <f t="shared" si="638"/>
        <v>0</v>
      </c>
      <c r="AK3415" s="14">
        <f t="shared" si="639"/>
        <v>0</v>
      </c>
      <c r="AL3415" s="15">
        <f t="shared" si="640"/>
        <v>0</v>
      </c>
      <c r="AM3415" s="14">
        <f t="shared" si="641"/>
        <v>5</v>
      </c>
      <c r="AN3415" s="16">
        <f t="shared" si="642"/>
        <v>45892</v>
      </c>
      <c r="AO3415" s="17">
        <f>VLOOKUP(B3415,[2]Reference!D:E,2,1)</f>
        <v>202606</v>
      </c>
      <c r="AP3415" s="12" t="str">
        <f t="shared" si="643"/>
        <v>7</v>
      </c>
      <c r="AQ3415" s="18">
        <f t="shared" si="644"/>
        <v>0</v>
      </c>
      <c r="AR3415" s="18">
        <f t="shared" si="645"/>
        <v>0</v>
      </c>
      <c r="AS3415" s="13" t="str">
        <f>VLOOKUP(D3415,[2]Reference!$Q:$U,3,FALSE)</f>
        <v>Azuma</v>
      </c>
      <c r="AT3415" s="13" t="str">
        <f>VLOOKUP(D3415,[2]Reference!Q:V,6,FALSE)</f>
        <v>Azuma</v>
      </c>
      <c r="AU3415" s="13" t="str">
        <f>VLOOKUP(D3415,[2]Reference!$Q:$U,2,FALSE)</f>
        <v>Hitachi - Class 801</v>
      </c>
      <c r="AV3415" s="19">
        <f t="shared" si="646"/>
        <v>45896</v>
      </c>
      <c r="AW3415" s="12" t="str">
        <f>+VLOOKUP(X3415,[2]Reference!BN:BO,2,FALSE)</f>
        <v>Fleet</v>
      </c>
      <c r="AX3415" s="20" t="str">
        <f t="shared" si="647"/>
        <v>HB</v>
      </c>
      <c r="AY3415" s="20" t="str">
        <f>VLOOKUP(AX3415,[2]Reference!AH:AI,2,FALSE)</f>
        <v>LNER</v>
      </c>
      <c r="AZ3415" s="20" t="str">
        <f>VLOOKUP(D3415,[2]Reference!Q:V,6,FALSE)</f>
        <v>Azuma</v>
      </c>
      <c r="BA3415" s="20" t="str">
        <f>VLOOKUP(D3415,[2]Reference!Q:V,3,FALSE)</f>
        <v>Azuma</v>
      </c>
    </row>
    <row r="3416" spans="1:53" ht="13.5" x14ac:dyDescent="0.25">
      <c r="A3416" s="43" t="s">
        <v>11825</v>
      </c>
      <c r="B3416" s="44">
        <v>45890</v>
      </c>
      <c r="C3416" s="43" t="s">
        <v>54</v>
      </c>
      <c r="D3416" s="43" t="s">
        <v>536</v>
      </c>
      <c r="E3416" s="43" t="s">
        <v>537</v>
      </c>
      <c r="F3416" s="43" t="s">
        <v>536</v>
      </c>
      <c r="G3416" s="43" t="s">
        <v>72</v>
      </c>
      <c r="H3416" s="43" t="s">
        <v>73</v>
      </c>
      <c r="I3416" s="43" t="s">
        <v>1569</v>
      </c>
      <c r="J3416" s="43" t="s">
        <v>1570</v>
      </c>
      <c r="K3416" s="43" t="s">
        <v>163</v>
      </c>
      <c r="L3416" s="43" t="s">
        <v>11826</v>
      </c>
      <c r="M3416" s="43" t="s">
        <v>165</v>
      </c>
      <c r="N3416" s="45">
        <v>25</v>
      </c>
      <c r="O3416" s="45">
        <v>8</v>
      </c>
      <c r="P3416" s="45">
        <v>17</v>
      </c>
      <c r="Q3416" s="45">
        <v>0</v>
      </c>
      <c r="R3416" s="45">
        <v>0</v>
      </c>
      <c r="S3416" s="45">
        <v>0</v>
      </c>
      <c r="T3416" s="45">
        <v>0</v>
      </c>
      <c r="U3416" s="45">
        <v>2</v>
      </c>
      <c r="V3416" s="45">
        <v>25</v>
      </c>
      <c r="W3416" s="43" t="s">
        <v>11827</v>
      </c>
      <c r="X3416" s="43" t="s">
        <v>80</v>
      </c>
      <c r="Y3416" s="43" t="s">
        <v>66</v>
      </c>
      <c r="Z3416" s="43" t="s">
        <v>10996</v>
      </c>
      <c r="AA3416" s="43" t="s">
        <v>10668</v>
      </c>
      <c r="AB3416" s="46">
        <v>0</v>
      </c>
      <c r="AC3416" s="46">
        <v>0</v>
      </c>
      <c r="AD3416" s="47">
        <v>0</v>
      </c>
      <c r="AE3416" s="47">
        <v>2</v>
      </c>
      <c r="AF3416" s="12" t="str">
        <f t="shared" si="636"/>
        <v>712499</v>
      </c>
      <c r="AG3416" s="13" t="str">
        <f>VLOOKUP(D3416,[2]Reference!$Q:$U,4,FALSE)</f>
        <v>Fleet</v>
      </c>
      <c r="AH3416" s="13" t="str">
        <f>VLOOKUP(D3416,[2]Reference!$Q:$U,5,FALSE)</f>
        <v>LNER</v>
      </c>
      <c r="AI3416" s="14">
        <f t="shared" si="637"/>
        <v>0</v>
      </c>
      <c r="AJ3416" s="14">
        <f t="shared" si="638"/>
        <v>0</v>
      </c>
      <c r="AK3416" s="14">
        <f t="shared" si="639"/>
        <v>0</v>
      </c>
      <c r="AL3416" s="15">
        <f t="shared" si="640"/>
        <v>0</v>
      </c>
      <c r="AM3416" s="14">
        <f t="shared" si="641"/>
        <v>25</v>
      </c>
      <c r="AN3416" s="16">
        <f t="shared" si="642"/>
        <v>45892</v>
      </c>
      <c r="AO3416" s="17">
        <f>VLOOKUP(B3416,[2]Reference!D:E,2,1)</f>
        <v>202606</v>
      </c>
      <c r="AP3416" s="12" t="str">
        <f t="shared" si="643"/>
        <v>7</v>
      </c>
      <c r="AQ3416" s="18">
        <f t="shared" si="644"/>
        <v>0</v>
      </c>
      <c r="AR3416" s="18">
        <f t="shared" si="645"/>
        <v>2</v>
      </c>
      <c r="AS3416" s="13" t="str">
        <f>VLOOKUP(D3416,[2]Reference!$Q:$U,3,FALSE)</f>
        <v>IC225</v>
      </c>
      <c r="AT3416" s="13" t="str">
        <f>VLOOKUP(D3416,[2]Reference!Q:V,6,FALSE)</f>
        <v>IC225</v>
      </c>
      <c r="AU3416" s="13" t="str">
        <f>VLOOKUP(D3416,[2]Reference!$Q:$U,2,FALSE)</f>
        <v>MK4 DVT</v>
      </c>
      <c r="AV3416" s="19">
        <f t="shared" si="646"/>
        <v>45897</v>
      </c>
      <c r="AW3416" s="12" t="str">
        <f>+VLOOKUP(X3416,[2]Reference!BN:BO,2,FALSE)</f>
        <v>Fleet</v>
      </c>
      <c r="AX3416" s="20" t="str">
        <f t="shared" si="647"/>
        <v>HB</v>
      </c>
      <c r="AY3416" s="20" t="str">
        <f>VLOOKUP(AX3416,[2]Reference!AH:AI,2,FALSE)</f>
        <v>LNER</v>
      </c>
      <c r="AZ3416" s="20" t="str">
        <f>VLOOKUP(D3416,[2]Reference!Q:V,6,FALSE)</f>
        <v>IC225</v>
      </c>
      <c r="BA3416" s="20" t="str">
        <f>VLOOKUP(D3416,[2]Reference!Q:V,3,FALSE)</f>
        <v>IC225</v>
      </c>
    </row>
    <row r="3417" spans="1:53" ht="13.5" x14ac:dyDescent="0.25">
      <c r="A3417" s="43" t="s">
        <v>11828</v>
      </c>
      <c r="B3417" s="44">
        <v>45890</v>
      </c>
      <c r="C3417" s="43" t="s">
        <v>54</v>
      </c>
      <c r="D3417" s="43" t="s">
        <v>300</v>
      </c>
      <c r="E3417" s="43" t="s">
        <v>301</v>
      </c>
      <c r="F3417" s="43" t="s">
        <v>300</v>
      </c>
      <c r="G3417" s="43" t="s">
        <v>146</v>
      </c>
      <c r="H3417" s="43" t="s">
        <v>198</v>
      </c>
      <c r="I3417" s="43" t="s">
        <v>199</v>
      </c>
      <c r="J3417" s="43" t="s">
        <v>200</v>
      </c>
      <c r="K3417" s="43" t="s">
        <v>201</v>
      </c>
      <c r="L3417" s="43" t="s">
        <v>11829</v>
      </c>
      <c r="M3417" s="43" t="s">
        <v>117</v>
      </c>
      <c r="N3417" s="45">
        <v>3</v>
      </c>
      <c r="O3417" s="45">
        <v>3</v>
      </c>
      <c r="P3417" s="45">
        <v>0</v>
      </c>
      <c r="Q3417" s="45">
        <v>0</v>
      </c>
      <c r="R3417" s="45">
        <v>0</v>
      </c>
      <c r="S3417" s="45">
        <v>0</v>
      </c>
      <c r="T3417" s="45">
        <v>0</v>
      </c>
      <c r="U3417" s="45">
        <v>1</v>
      </c>
      <c r="V3417" s="45">
        <v>3</v>
      </c>
      <c r="W3417" s="43" t="s">
        <v>11830</v>
      </c>
      <c r="X3417" s="43" t="s">
        <v>119</v>
      </c>
      <c r="Y3417" s="43" t="s">
        <v>66</v>
      </c>
      <c r="Z3417" s="43" t="s">
        <v>10996</v>
      </c>
      <c r="AA3417" s="43" t="s">
        <v>10668</v>
      </c>
      <c r="AB3417" s="46">
        <v>0</v>
      </c>
      <c r="AC3417" s="46">
        <v>0</v>
      </c>
      <c r="AD3417" s="47">
        <v>0</v>
      </c>
      <c r="AE3417" s="47">
        <v>0</v>
      </c>
      <c r="AF3417" s="12" t="str">
        <f t="shared" si="636"/>
        <v>714250</v>
      </c>
      <c r="AG3417" s="13" t="str">
        <f>VLOOKUP(D3417,[2]Reference!$Q:$U,4,FALSE)</f>
        <v>Fleet</v>
      </c>
      <c r="AH3417" s="13" t="str">
        <f>VLOOKUP(D3417,[2]Reference!$Q:$U,5,FALSE)</f>
        <v>LNER</v>
      </c>
      <c r="AI3417" s="14">
        <f t="shared" si="637"/>
        <v>0</v>
      </c>
      <c r="AJ3417" s="14">
        <f t="shared" si="638"/>
        <v>0</v>
      </c>
      <c r="AK3417" s="14">
        <f t="shared" si="639"/>
        <v>0</v>
      </c>
      <c r="AL3417" s="15">
        <f t="shared" si="640"/>
        <v>0</v>
      </c>
      <c r="AM3417" s="14">
        <f t="shared" si="641"/>
        <v>3</v>
      </c>
      <c r="AN3417" s="16">
        <f t="shared" si="642"/>
        <v>45892</v>
      </c>
      <c r="AO3417" s="17">
        <f>VLOOKUP(B3417,[2]Reference!D:E,2,1)</f>
        <v>202606</v>
      </c>
      <c r="AP3417" s="12" t="str">
        <f t="shared" si="643"/>
        <v>7</v>
      </c>
      <c r="AQ3417" s="18">
        <f t="shared" si="644"/>
        <v>0</v>
      </c>
      <c r="AR3417" s="18">
        <f t="shared" si="645"/>
        <v>0</v>
      </c>
      <c r="AS3417" s="13" t="str">
        <f>VLOOKUP(D3417,[2]Reference!$Q:$U,3,FALSE)</f>
        <v>Other</v>
      </c>
      <c r="AT3417" s="13" t="str">
        <f>VLOOKUP(D3417,[2]Reference!Q:V,6,FALSE)</f>
        <v>Other</v>
      </c>
      <c r="AU3417" s="13" t="str">
        <f>VLOOKUP(D3417,[2]Reference!$Q:$U,2,FALSE)</f>
        <v>Hitachi - Control</v>
      </c>
      <c r="AV3417" s="19">
        <f t="shared" si="646"/>
        <v>45897</v>
      </c>
      <c r="AW3417" s="12" t="str">
        <f>+VLOOKUP(X3417,[2]Reference!BN:BO,2,FALSE)</f>
        <v>Depot</v>
      </c>
      <c r="AX3417" s="20" t="str">
        <f t="shared" si="647"/>
        <v>HB</v>
      </c>
      <c r="AY3417" s="20" t="str">
        <f>VLOOKUP(AX3417,[2]Reference!AH:AI,2,FALSE)</f>
        <v>LNER</v>
      </c>
      <c r="AZ3417" s="20" t="str">
        <f>VLOOKUP(D3417,[2]Reference!Q:V,6,FALSE)</f>
        <v>Other</v>
      </c>
      <c r="BA3417" s="20" t="str">
        <f>VLOOKUP(D3417,[2]Reference!Q:V,3,FALSE)</f>
        <v>Other</v>
      </c>
    </row>
    <row r="3418" spans="1:53" ht="13.5" x14ac:dyDescent="0.25">
      <c r="A3418" s="43" t="s">
        <v>11832</v>
      </c>
      <c r="B3418" s="44">
        <v>45892</v>
      </c>
      <c r="C3418" s="43" t="s">
        <v>54</v>
      </c>
      <c r="D3418" s="43" t="s">
        <v>283</v>
      </c>
      <c r="E3418" s="43" t="s">
        <v>284</v>
      </c>
      <c r="F3418" s="43" t="s">
        <v>283</v>
      </c>
      <c r="G3418" s="43" t="s">
        <v>129</v>
      </c>
      <c r="H3418" s="43" t="s">
        <v>112</v>
      </c>
      <c r="I3418" s="43" t="s">
        <v>3631</v>
      </c>
      <c r="J3418" s="43" t="s">
        <v>3632</v>
      </c>
      <c r="K3418" s="43" t="s">
        <v>287</v>
      </c>
      <c r="L3418" s="43" t="s">
        <v>11833</v>
      </c>
      <c r="M3418" s="43" t="s">
        <v>193</v>
      </c>
      <c r="N3418" s="45">
        <v>14</v>
      </c>
      <c r="O3418" s="45">
        <v>0</v>
      </c>
      <c r="P3418" s="45">
        <v>14</v>
      </c>
      <c r="Q3418" s="45">
        <v>0</v>
      </c>
      <c r="R3418" s="45">
        <v>0</v>
      </c>
      <c r="S3418" s="45">
        <v>0</v>
      </c>
      <c r="T3418" s="45">
        <v>0</v>
      </c>
      <c r="U3418" s="45">
        <v>1</v>
      </c>
      <c r="V3418" s="45">
        <v>14</v>
      </c>
      <c r="W3418" s="43" t="s">
        <v>11834</v>
      </c>
      <c r="X3418" s="43" t="s">
        <v>119</v>
      </c>
      <c r="Y3418" s="43" t="s">
        <v>66</v>
      </c>
      <c r="Z3418" s="43" t="s">
        <v>10996</v>
      </c>
      <c r="AA3418" s="43" t="s">
        <v>10668</v>
      </c>
      <c r="AB3418" s="46">
        <v>0</v>
      </c>
      <c r="AC3418" s="46">
        <v>0</v>
      </c>
      <c r="AD3418" s="47">
        <v>0</v>
      </c>
      <c r="AE3418" s="47">
        <v>0</v>
      </c>
      <c r="AF3418" s="12" t="str">
        <f t="shared" si="636"/>
        <v>717935</v>
      </c>
      <c r="AG3418" s="13" t="str">
        <f>VLOOKUP(D3418,[2]Reference!$Q:$U,4,FALSE)</f>
        <v>Fleet</v>
      </c>
      <c r="AH3418" s="13" t="str">
        <f>VLOOKUP(D3418,[2]Reference!$Q:$U,5,FALSE)</f>
        <v>LNER</v>
      </c>
      <c r="AI3418" s="14">
        <f t="shared" si="637"/>
        <v>0</v>
      </c>
      <c r="AJ3418" s="14">
        <f t="shared" si="638"/>
        <v>0</v>
      </c>
      <c r="AK3418" s="14">
        <f t="shared" si="639"/>
        <v>0</v>
      </c>
      <c r="AL3418" s="15">
        <f t="shared" si="640"/>
        <v>0</v>
      </c>
      <c r="AM3418" s="14">
        <f t="shared" si="641"/>
        <v>14</v>
      </c>
      <c r="AN3418" s="16">
        <f t="shared" si="642"/>
        <v>45892</v>
      </c>
      <c r="AO3418" s="17">
        <f>VLOOKUP(B3418,[2]Reference!D:E,2,1)</f>
        <v>202606</v>
      </c>
      <c r="AP3418" s="12" t="str">
        <f t="shared" si="643"/>
        <v>7</v>
      </c>
      <c r="AQ3418" s="18">
        <f t="shared" si="644"/>
        <v>0</v>
      </c>
      <c r="AR3418" s="18">
        <f t="shared" si="645"/>
        <v>0</v>
      </c>
      <c r="AS3418" s="13" t="str">
        <f>VLOOKUP(D3418,[2]Reference!$Q:$U,3,FALSE)</f>
        <v>Azuma</v>
      </c>
      <c r="AT3418" s="13" t="str">
        <f>VLOOKUP(D3418,[2]Reference!Q:V,6,FALSE)</f>
        <v>Depot</v>
      </c>
      <c r="AU3418" s="13" t="str">
        <f>VLOOKUP(D3418,[2]Reference!$Q:$U,2,FALSE)</f>
        <v>Hitachi - Doncaster Carr</v>
      </c>
      <c r="AV3418" s="19">
        <f t="shared" si="646"/>
        <v>45899</v>
      </c>
      <c r="AW3418" s="12" t="str">
        <f>+VLOOKUP(X3418,[2]Reference!BN:BO,2,FALSE)</f>
        <v>Depot</v>
      </c>
      <c r="AX3418" s="20" t="str">
        <f t="shared" si="647"/>
        <v>HB</v>
      </c>
      <c r="AY3418" s="20" t="str">
        <f>VLOOKUP(AX3418,[2]Reference!AH:AI,2,FALSE)</f>
        <v>LNER</v>
      </c>
      <c r="AZ3418" s="20" t="str">
        <f>VLOOKUP(D3418,[2]Reference!Q:V,6,FALSE)</f>
        <v>Depot</v>
      </c>
      <c r="BA3418" s="20" t="str">
        <f>VLOOKUP(D3418,[2]Reference!Q:V,3,FALSE)</f>
        <v>Azuma</v>
      </c>
    </row>
    <row r="3419" spans="1:53" ht="13.5" x14ac:dyDescent="0.25">
      <c r="A3419" s="43" t="s">
        <v>11835</v>
      </c>
      <c r="B3419" s="44">
        <v>45892</v>
      </c>
      <c r="C3419" s="43" t="s">
        <v>54</v>
      </c>
      <c r="D3419" s="43" t="s">
        <v>215</v>
      </c>
      <c r="E3419" s="43" t="s">
        <v>216</v>
      </c>
      <c r="F3419" s="43" t="s">
        <v>215</v>
      </c>
      <c r="G3419" s="43" t="s">
        <v>129</v>
      </c>
      <c r="H3419" s="43" t="s">
        <v>217</v>
      </c>
      <c r="I3419" s="43" t="s">
        <v>218</v>
      </c>
      <c r="J3419" s="43" t="s">
        <v>219</v>
      </c>
      <c r="K3419" s="43" t="s">
        <v>172</v>
      </c>
      <c r="L3419" s="43" t="s">
        <v>11836</v>
      </c>
      <c r="M3419" s="43" t="s">
        <v>375</v>
      </c>
      <c r="N3419" s="45">
        <v>6</v>
      </c>
      <c r="O3419" s="45">
        <v>6</v>
      </c>
      <c r="P3419" s="45">
        <v>0</v>
      </c>
      <c r="Q3419" s="45">
        <v>0</v>
      </c>
      <c r="R3419" s="45">
        <v>0</v>
      </c>
      <c r="S3419" s="45">
        <v>0</v>
      </c>
      <c r="T3419" s="45">
        <v>0</v>
      </c>
      <c r="U3419" s="45">
        <v>1</v>
      </c>
      <c r="V3419" s="45">
        <v>6</v>
      </c>
      <c r="W3419" s="43" t="s">
        <v>11837</v>
      </c>
      <c r="X3419" s="43" t="s">
        <v>119</v>
      </c>
      <c r="Y3419" s="43" t="s">
        <v>66</v>
      </c>
      <c r="Z3419" s="43" t="s">
        <v>10996</v>
      </c>
      <c r="AA3419" s="43" t="s">
        <v>10668</v>
      </c>
      <c r="AB3419" s="46">
        <v>0</v>
      </c>
      <c r="AC3419" s="46">
        <v>0</v>
      </c>
      <c r="AD3419" s="47">
        <v>0</v>
      </c>
      <c r="AE3419" s="47">
        <v>0</v>
      </c>
      <c r="AF3419" s="12" t="str">
        <f t="shared" si="636"/>
        <v>719422</v>
      </c>
      <c r="AG3419" s="13" t="str">
        <f>VLOOKUP(D3419,[2]Reference!$Q:$U,4,FALSE)</f>
        <v>Fleet</v>
      </c>
      <c r="AH3419" s="13" t="str">
        <f>VLOOKUP(D3419,[2]Reference!$Q:$U,5,FALSE)</f>
        <v>LNER</v>
      </c>
      <c r="AI3419" s="14">
        <f t="shared" si="637"/>
        <v>0</v>
      </c>
      <c r="AJ3419" s="14">
        <f t="shared" si="638"/>
        <v>0</v>
      </c>
      <c r="AK3419" s="14">
        <f t="shared" si="639"/>
        <v>0</v>
      </c>
      <c r="AL3419" s="15">
        <f t="shared" si="640"/>
        <v>0</v>
      </c>
      <c r="AM3419" s="14">
        <f t="shared" si="641"/>
        <v>6</v>
      </c>
      <c r="AN3419" s="16">
        <f t="shared" si="642"/>
        <v>45892</v>
      </c>
      <c r="AO3419" s="17">
        <f>VLOOKUP(B3419,[2]Reference!D:E,2,1)</f>
        <v>202606</v>
      </c>
      <c r="AP3419" s="12" t="str">
        <f t="shared" si="643"/>
        <v>7</v>
      </c>
      <c r="AQ3419" s="18">
        <f t="shared" si="644"/>
        <v>0</v>
      </c>
      <c r="AR3419" s="18">
        <f t="shared" si="645"/>
        <v>0</v>
      </c>
      <c r="AS3419" s="13" t="str">
        <f>VLOOKUP(D3419,[2]Reference!$Q:$U,3,FALSE)</f>
        <v>Other</v>
      </c>
      <c r="AT3419" s="13" t="str">
        <f>VLOOKUP(D3419,[2]Reference!Q:V,6,FALSE)</f>
        <v>Other</v>
      </c>
      <c r="AU3419" s="13" t="str">
        <f>VLOOKUP(D3419,[2]Reference!$Q:$U,2,FALSE)</f>
        <v>ISS - Contractors</v>
      </c>
      <c r="AV3419" s="19">
        <f t="shared" si="646"/>
        <v>45899</v>
      </c>
      <c r="AW3419" s="12" t="str">
        <f>+VLOOKUP(X3419,[2]Reference!BN:BO,2,FALSE)</f>
        <v>Depot</v>
      </c>
      <c r="AX3419" s="20" t="str">
        <f t="shared" si="647"/>
        <v>HB</v>
      </c>
      <c r="AY3419" s="20" t="str">
        <f>VLOOKUP(AX3419,[2]Reference!AH:AI,2,FALSE)</f>
        <v>LNER</v>
      </c>
      <c r="AZ3419" s="20" t="str">
        <f>VLOOKUP(D3419,[2]Reference!Q:V,6,FALSE)</f>
        <v>Other</v>
      </c>
      <c r="BA3419" s="20" t="str">
        <f>VLOOKUP(D3419,[2]Reference!Q:V,3,FALSE)</f>
        <v>Other</v>
      </c>
    </row>
    <row r="3420" spans="1:53" ht="13.5" x14ac:dyDescent="0.25">
      <c r="A3420" s="43" t="s">
        <v>11838</v>
      </c>
      <c r="B3420" s="44">
        <v>45892</v>
      </c>
      <c r="C3420" s="43" t="s">
        <v>54</v>
      </c>
      <c r="D3420" s="43" t="s">
        <v>55</v>
      </c>
      <c r="E3420" s="43" t="s">
        <v>56</v>
      </c>
      <c r="F3420" s="43" t="s">
        <v>55</v>
      </c>
      <c r="G3420" s="43" t="s">
        <v>129</v>
      </c>
      <c r="H3420" s="43" t="s">
        <v>258</v>
      </c>
      <c r="I3420" s="43" t="s">
        <v>568</v>
      </c>
      <c r="J3420" s="43" t="s">
        <v>569</v>
      </c>
      <c r="K3420" s="43" t="s">
        <v>220</v>
      </c>
      <c r="L3420" s="43" t="s">
        <v>11839</v>
      </c>
      <c r="M3420" s="43" t="s">
        <v>2053</v>
      </c>
      <c r="N3420" s="45">
        <v>22</v>
      </c>
      <c r="O3420" s="45">
        <v>22</v>
      </c>
      <c r="P3420" s="45">
        <v>0</v>
      </c>
      <c r="Q3420" s="45">
        <v>0</v>
      </c>
      <c r="R3420" s="45">
        <v>0</v>
      </c>
      <c r="S3420" s="45">
        <v>0</v>
      </c>
      <c r="T3420" s="45">
        <v>0</v>
      </c>
      <c r="U3420" s="45">
        <v>1</v>
      </c>
      <c r="V3420" s="45">
        <v>22</v>
      </c>
      <c r="W3420" s="43" t="s">
        <v>11840</v>
      </c>
      <c r="X3420" s="43" t="s">
        <v>80</v>
      </c>
      <c r="Y3420" s="43" t="s">
        <v>66</v>
      </c>
      <c r="Z3420" s="43" t="s">
        <v>10996</v>
      </c>
      <c r="AA3420" s="43" t="s">
        <v>10668</v>
      </c>
      <c r="AB3420" s="46">
        <v>0</v>
      </c>
      <c r="AC3420" s="46">
        <v>0</v>
      </c>
      <c r="AD3420" s="47">
        <v>0</v>
      </c>
      <c r="AE3420" s="47">
        <v>1</v>
      </c>
      <c r="AF3420" s="12" t="str">
        <f t="shared" si="636"/>
        <v>719533</v>
      </c>
      <c r="AG3420" s="13" t="str">
        <f>VLOOKUP(D3420,[2]Reference!$Q:$U,4,FALSE)</f>
        <v>Fleet</v>
      </c>
      <c r="AH3420" s="13" t="str">
        <f>VLOOKUP(D3420,[2]Reference!$Q:$U,5,FALSE)</f>
        <v>LNER</v>
      </c>
      <c r="AI3420" s="14">
        <f t="shared" si="637"/>
        <v>0</v>
      </c>
      <c r="AJ3420" s="14">
        <f t="shared" si="638"/>
        <v>0</v>
      </c>
      <c r="AK3420" s="14">
        <f t="shared" si="639"/>
        <v>0</v>
      </c>
      <c r="AL3420" s="15">
        <f t="shared" si="640"/>
        <v>0</v>
      </c>
      <c r="AM3420" s="14">
        <f t="shared" si="641"/>
        <v>22</v>
      </c>
      <c r="AN3420" s="16">
        <f t="shared" si="642"/>
        <v>45892</v>
      </c>
      <c r="AO3420" s="17">
        <f>VLOOKUP(B3420,[2]Reference!D:E,2,1)</f>
        <v>202606</v>
      </c>
      <c r="AP3420" s="12" t="str">
        <f t="shared" si="643"/>
        <v>7</v>
      </c>
      <c r="AQ3420" s="18">
        <f t="shared" si="644"/>
        <v>0</v>
      </c>
      <c r="AR3420" s="18">
        <f t="shared" si="645"/>
        <v>1</v>
      </c>
      <c r="AS3420" s="13" t="str">
        <f>VLOOKUP(D3420,[2]Reference!$Q:$U,3,FALSE)</f>
        <v>Azuma</v>
      </c>
      <c r="AT3420" s="13" t="str">
        <f>VLOOKUP(D3420,[2]Reference!Q:V,6,FALSE)</f>
        <v>Azuma</v>
      </c>
      <c r="AU3420" s="13" t="str">
        <f>VLOOKUP(D3420,[2]Reference!$Q:$U,2,FALSE)</f>
        <v>Hitachi - Class 800</v>
      </c>
      <c r="AV3420" s="19">
        <f t="shared" si="646"/>
        <v>45899</v>
      </c>
      <c r="AW3420" s="12" t="str">
        <f>+VLOOKUP(X3420,[2]Reference!BN:BO,2,FALSE)</f>
        <v>Fleet</v>
      </c>
      <c r="AX3420" s="20" t="str">
        <f t="shared" si="647"/>
        <v>HB</v>
      </c>
      <c r="AY3420" s="20" t="str">
        <f>VLOOKUP(AX3420,[2]Reference!AH:AI,2,FALSE)</f>
        <v>LNER</v>
      </c>
      <c r="AZ3420" s="20" t="str">
        <f>VLOOKUP(D3420,[2]Reference!Q:V,6,FALSE)</f>
        <v>Azuma</v>
      </c>
      <c r="BA3420" s="20" t="str">
        <f>VLOOKUP(D3420,[2]Reference!Q:V,3,FALSE)</f>
        <v>Azuma</v>
      </c>
    </row>
    <row r="3421" spans="1:53" ht="13.5" x14ac:dyDescent="0.25">
      <c r="A3421" s="43" t="s">
        <v>11841</v>
      </c>
      <c r="B3421" s="44">
        <v>45894</v>
      </c>
      <c r="C3421" s="43" t="s">
        <v>54</v>
      </c>
      <c r="D3421" s="43" t="s">
        <v>92</v>
      </c>
      <c r="E3421" s="43" t="s">
        <v>93</v>
      </c>
      <c r="F3421" s="43" t="s">
        <v>92</v>
      </c>
      <c r="G3421" s="43" t="s">
        <v>121</v>
      </c>
      <c r="H3421" s="43" t="s">
        <v>258</v>
      </c>
      <c r="I3421" s="43" t="s">
        <v>6444</v>
      </c>
      <c r="J3421" s="43" t="s">
        <v>6445</v>
      </c>
      <c r="K3421" s="43" t="s">
        <v>613</v>
      </c>
      <c r="L3421" s="43" t="s">
        <v>11842</v>
      </c>
      <c r="M3421" s="43" t="s">
        <v>100</v>
      </c>
      <c r="N3421" s="45">
        <v>67</v>
      </c>
      <c r="O3421" s="45">
        <v>26</v>
      </c>
      <c r="P3421" s="45">
        <v>41</v>
      </c>
      <c r="Q3421" s="45">
        <v>0</v>
      </c>
      <c r="R3421" s="45">
        <v>0</v>
      </c>
      <c r="S3421" s="45">
        <v>0</v>
      </c>
      <c r="T3421" s="45">
        <v>0</v>
      </c>
      <c r="U3421" s="45">
        <v>7</v>
      </c>
      <c r="V3421" s="45">
        <v>67</v>
      </c>
      <c r="W3421" s="43" t="s">
        <v>11843</v>
      </c>
      <c r="X3421" s="43" t="s">
        <v>80</v>
      </c>
      <c r="Y3421" s="43" t="s">
        <v>66</v>
      </c>
      <c r="Z3421" s="43" t="s">
        <v>10667</v>
      </c>
      <c r="AA3421" s="43" t="s">
        <v>10668</v>
      </c>
      <c r="AB3421" s="46">
        <v>0</v>
      </c>
      <c r="AC3421" s="46">
        <v>0</v>
      </c>
      <c r="AD3421" s="47">
        <v>0</v>
      </c>
      <c r="AE3421" s="47">
        <v>2</v>
      </c>
      <c r="AF3421" s="12" t="str">
        <f t="shared" si="636"/>
        <v>722092</v>
      </c>
      <c r="AG3421" s="13" t="str">
        <f>VLOOKUP(D3421,[2]Reference!$Q:$U,4,FALSE)</f>
        <v>Fleet</v>
      </c>
      <c r="AH3421" s="13" t="str">
        <f>VLOOKUP(D3421,[2]Reference!$Q:$U,5,FALSE)</f>
        <v>LNER</v>
      </c>
      <c r="AI3421" s="14">
        <f t="shared" si="637"/>
        <v>0</v>
      </c>
      <c r="AJ3421" s="14">
        <f t="shared" si="638"/>
        <v>0</v>
      </c>
      <c r="AK3421" s="14">
        <f t="shared" si="639"/>
        <v>0</v>
      </c>
      <c r="AL3421" s="15">
        <f t="shared" si="640"/>
        <v>0</v>
      </c>
      <c r="AM3421" s="14">
        <f t="shared" si="641"/>
        <v>67</v>
      </c>
      <c r="AN3421" s="16">
        <f t="shared" si="642"/>
        <v>45899</v>
      </c>
      <c r="AO3421" s="17">
        <f>VLOOKUP(B3421,[2]Reference!D:E,2,1)</f>
        <v>202606</v>
      </c>
      <c r="AP3421" s="12" t="str">
        <f t="shared" si="643"/>
        <v>7</v>
      </c>
      <c r="AQ3421" s="18">
        <f t="shared" si="644"/>
        <v>0</v>
      </c>
      <c r="AR3421" s="18">
        <f t="shared" si="645"/>
        <v>2</v>
      </c>
      <c r="AS3421" s="13" t="str">
        <f>VLOOKUP(D3421,[2]Reference!$Q:$U,3,FALSE)</f>
        <v>Azuma</v>
      </c>
      <c r="AT3421" s="13" t="str">
        <f>VLOOKUP(D3421,[2]Reference!Q:V,6,FALSE)</f>
        <v>Azuma</v>
      </c>
      <c r="AU3421" s="13" t="str">
        <f>VLOOKUP(D3421,[2]Reference!$Q:$U,2,FALSE)</f>
        <v>Hitachi - Class 801</v>
      </c>
      <c r="AV3421" s="19">
        <f t="shared" si="646"/>
        <v>45901</v>
      </c>
      <c r="AW3421" s="12" t="str">
        <f>+VLOOKUP(X3421,[2]Reference!BN:BO,2,FALSE)</f>
        <v>Fleet</v>
      </c>
      <c r="AX3421" s="20" t="str">
        <f t="shared" si="647"/>
        <v>HB</v>
      </c>
      <c r="AY3421" s="20" t="str">
        <f>VLOOKUP(AX3421,[2]Reference!AH:AI,2,FALSE)</f>
        <v>LNER</v>
      </c>
      <c r="AZ3421" s="20" t="str">
        <f>VLOOKUP(D3421,[2]Reference!Q:V,6,FALSE)</f>
        <v>Azuma</v>
      </c>
      <c r="BA3421" s="20" t="str">
        <f>VLOOKUP(D3421,[2]Reference!Q:V,3,FALSE)</f>
        <v>Azuma</v>
      </c>
    </row>
    <row r="3422" spans="1:53" ht="13.5" x14ac:dyDescent="0.25">
      <c r="A3422" s="43" t="s">
        <v>11844</v>
      </c>
      <c r="B3422" s="44">
        <v>45894</v>
      </c>
      <c r="C3422" s="43" t="s">
        <v>54</v>
      </c>
      <c r="D3422" s="43" t="s">
        <v>92</v>
      </c>
      <c r="E3422" s="43" t="s">
        <v>93</v>
      </c>
      <c r="F3422" s="43" t="s">
        <v>92</v>
      </c>
      <c r="G3422" s="43" t="s">
        <v>72</v>
      </c>
      <c r="H3422" s="43" t="s">
        <v>339</v>
      </c>
      <c r="I3422" s="43" t="s">
        <v>487</v>
      </c>
      <c r="J3422" s="43" t="s">
        <v>488</v>
      </c>
      <c r="K3422" s="43" t="s">
        <v>76</v>
      </c>
      <c r="L3422" s="43" t="s">
        <v>4392</v>
      </c>
      <c r="M3422" s="43" t="s">
        <v>126</v>
      </c>
      <c r="N3422" s="45">
        <v>0</v>
      </c>
      <c r="O3422" s="45">
        <v>0</v>
      </c>
      <c r="P3422" s="45">
        <v>0</v>
      </c>
      <c r="Q3422" s="45">
        <v>1</v>
      </c>
      <c r="R3422" s="45">
        <v>0</v>
      </c>
      <c r="S3422" s="45">
        <v>0</v>
      </c>
      <c r="T3422" s="45">
        <v>0</v>
      </c>
      <c r="U3422" s="45">
        <v>1</v>
      </c>
      <c r="V3422" s="45">
        <v>60</v>
      </c>
      <c r="W3422" s="43" t="s">
        <v>11845</v>
      </c>
      <c r="X3422" s="43" t="s">
        <v>80</v>
      </c>
      <c r="Y3422" s="43" t="s">
        <v>66</v>
      </c>
      <c r="Z3422" s="43" t="s">
        <v>10667</v>
      </c>
      <c r="AA3422" s="43" t="s">
        <v>10668</v>
      </c>
      <c r="AB3422" s="46">
        <v>1</v>
      </c>
      <c r="AC3422" s="46">
        <v>0</v>
      </c>
      <c r="AD3422" s="47">
        <v>1</v>
      </c>
      <c r="AE3422" s="47">
        <v>1</v>
      </c>
      <c r="AF3422" s="12" t="str">
        <f t="shared" si="636"/>
        <v>723587</v>
      </c>
      <c r="AG3422" s="13" t="str">
        <f>VLOOKUP(D3422,[2]Reference!$Q:$U,4,FALSE)</f>
        <v>Fleet</v>
      </c>
      <c r="AH3422" s="13" t="str">
        <f>VLOOKUP(D3422,[2]Reference!$Q:$U,5,FALSE)</f>
        <v>LNER</v>
      </c>
      <c r="AI3422" s="14">
        <f t="shared" si="637"/>
        <v>1</v>
      </c>
      <c r="AJ3422" s="14">
        <f t="shared" si="638"/>
        <v>0</v>
      </c>
      <c r="AK3422" s="14">
        <f t="shared" si="639"/>
        <v>1</v>
      </c>
      <c r="AL3422" s="15">
        <f t="shared" si="640"/>
        <v>0</v>
      </c>
      <c r="AM3422" s="14">
        <f t="shared" si="641"/>
        <v>0</v>
      </c>
      <c r="AN3422" s="16">
        <f t="shared" si="642"/>
        <v>45899</v>
      </c>
      <c r="AO3422" s="17">
        <f>VLOOKUP(B3422,[2]Reference!D:E,2,1)</f>
        <v>202606</v>
      </c>
      <c r="AP3422" s="12" t="str">
        <f t="shared" si="643"/>
        <v>7</v>
      </c>
      <c r="AQ3422" s="18">
        <f t="shared" si="644"/>
        <v>1</v>
      </c>
      <c r="AR3422" s="18">
        <f t="shared" si="645"/>
        <v>1</v>
      </c>
      <c r="AS3422" s="13" t="str">
        <f>VLOOKUP(D3422,[2]Reference!$Q:$U,3,FALSE)</f>
        <v>Azuma</v>
      </c>
      <c r="AT3422" s="13" t="str">
        <f>VLOOKUP(D3422,[2]Reference!Q:V,6,FALSE)</f>
        <v>Azuma</v>
      </c>
      <c r="AU3422" s="13" t="str">
        <f>VLOOKUP(D3422,[2]Reference!$Q:$U,2,FALSE)</f>
        <v>Hitachi - Class 801</v>
      </c>
      <c r="AV3422" s="19">
        <f t="shared" si="646"/>
        <v>45901</v>
      </c>
      <c r="AW3422" s="12" t="str">
        <f>+VLOOKUP(X3422,[2]Reference!BN:BO,2,FALSE)</f>
        <v>Fleet</v>
      </c>
      <c r="AX3422" s="20" t="str">
        <f t="shared" si="647"/>
        <v>HB</v>
      </c>
      <c r="AY3422" s="20" t="str">
        <f>VLOOKUP(AX3422,[2]Reference!AH:AI,2,FALSE)</f>
        <v>LNER</v>
      </c>
      <c r="AZ3422" s="20" t="str">
        <f>VLOOKUP(D3422,[2]Reference!Q:V,6,FALSE)</f>
        <v>Azuma</v>
      </c>
      <c r="BA3422" s="20" t="str">
        <f>VLOOKUP(D3422,[2]Reference!Q:V,3,FALSE)</f>
        <v>Azuma</v>
      </c>
    </row>
    <row r="3423" spans="1:53" ht="13.5" x14ac:dyDescent="0.25">
      <c r="A3423" s="43" t="s">
        <v>11846</v>
      </c>
      <c r="B3423" s="44">
        <v>45894</v>
      </c>
      <c r="C3423" s="43" t="s">
        <v>54</v>
      </c>
      <c r="D3423" s="43" t="s">
        <v>92</v>
      </c>
      <c r="E3423" s="43" t="s">
        <v>93</v>
      </c>
      <c r="F3423" s="43" t="s">
        <v>92</v>
      </c>
      <c r="G3423" s="43" t="s">
        <v>154</v>
      </c>
      <c r="H3423" s="43" t="s">
        <v>327</v>
      </c>
      <c r="I3423" s="43" t="s">
        <v>2666</v>
      </c>
      <c r="J3423" s="43" t="s">
        <v>2667</v>
      </c>
      <c r="K3423" s="43" t="s">
        <v>220</v>
      </c>
      <c r="L3423" s="43" t="s">
        <v>11847</v>
      </c>
      <c r="M3423" s="43" t="s">
        <v>1029</v>
      </c>
      <c r="N3423" s="45">
        <v>343</v>
      </c>
      <c r="O3423" s="45">
        <v>128</v>
      </c>
      <c r="P3423" s="45">
        <v>215</v>
      </c>
      <c r="Q3423" s="45">
        <v>0</v>
      </c>
      <c r="R3423" s="45">
        <v>1</v>
      </c>
      <c r="S3423" s="45">
        <v>0</v>
      </c>
      <c r="T3423" s="45">
        <v>0</v>
      </c>
      <c r="U3423" s="45">
        <v>18</v>
      </c>
      <c r="V3423" s="45">
        <v>418</v>
      </c>
      <c r="W3423" s="43" t="s">
        <v>11848</v>
      </c>
      <c r="X3423" s="43" t="s">
        <v>80</v>
      </c>
      <c r="Y3423" s="43" t="s">
        <v>66</v>
      </c>
      <c r="Z3423" s="43" t="s">
        <v>10667</v>
      </c>
      <c r="AA3423" s="43" t="s">
        <v>10668</v>
      </c>
      <c r="AB3423" s="46">
        <v>1</v>
      </c>
      <c r="AC3423" s="46">
        <v>0</v>
      </c>
      <c r="AD3423" s="47">
        <v>1.92</v>
      </c>
      <c r="AE3423" s="47">
        <v>9.66</v>
      </c>
      <c r="AF3423" s="12" t="str">
        <f t="shared" si="636"/>
        <v>723776</v>
      </c>
      <c r="AG3423" s="13" t="str">
        <f>VLOOKUP(D3423,[2]Reference!$Q:$U,4,FALSE)</f>
        <v>Fleet</v>
      </c>
      <c r="AH3423" s="13" t="str">
        <f>VLOOKUP(D3423,[2]Reference!$Q:$U,5,FALSE)</f>
        <v>LNER</v>
      </c>
      <c r="AI3423" s="14">
        <f t="shared" si="637"/>
        <v>1</v>
      </c>
      <c r="AJ3423" s="14">
        <f t="shared" si="638"/>
        <v>0</v>
      </c>
      <c r="AK3423" s="14">
        <f t="shared" si="639"/>
        <v>1</v>
      </c>
      <c r="AL3423" s="15">
        <f t="shared" si="640"/>
        <v>0.91999999999999993</v>
      </c>
      <c r="AM3423" s="14">
        <f t="shared" si="641"/>
        <v>343</v>
      </c>
      <c r="AN3423" s="16">
        <f t="shared" si="642"/>
        <v>45899</v>
      </c>
      <c r="AO3423" s="17">
        <f>VLOOKUP(B3423,[2]Reference!D:E,2,1)</f>
        <v>202606</v>
      </c>
      <c r="AP3423" s="12" t="str">
        <f t="shared" si="643"/>
        <v>7</v>
      </c>
      <c r="AQ3423" s="18">
        <f t="shared" si="644"/>
        <v>1.92</v>
      </c>
      <c r="AR3423" s="18">
        <f t="shared" si="645"/>
        <v>9.66</v>
      </c>
      <c r="AS3423" s="13" t="str">
        <f>VLOOKUP(D3423,[2]Reference!$Q:$U,3,FALSE)</f>
        <v>Azuma</v>
      </c>
      <c r="AT3423" s="13" t="str">
        <f>VLOOKUP(D3423,[2]Reference!Q:V,6,FALSE)</f>
        <v>Azuma</v>
      </c>
      <c r="AU3423" s="13" t="str">
        <f>VLOOKUP(D3423,[2]Reference!$Q:$U,2,FALSE)</f>
        <v>Hitachi - Class 801</v>
      </c>
      <c r="AV3423" s="19">
        <f t="shared" si="646"/>
        <v>45901</v>
      </c>
      <c r="AW3423" s="12" t="str">
        <f>+VLOOKUP(X3423,[2]Reference!BN:BO,2,FALSE)</f>
        <v>Fleet</v>
      </c>
      <c r="AX3423" s="20" t="str">
        <f t="shared" si="647"/>
        <v>HB</v>
      </c>
      <c r="AY3423" s="20" t="str">
        <f>VLOOKUP(AX3423,[2]Reference!AH:AI,2,FALSE)</f>
        <v>LNER</v>
      </c>
      <c r="AZ3423" s="20" t="str">
        <f>VLOOKUP(D3423,[2]Reference!Q:V,6,FALSE)</f>
        <v>Azuma</v>
      </c>
      <c r="BA3423" s="20" t="str">
        <f>VLOOKUP(D3423,[2]Reference!Q:V,3,FALSE)</f>
        <v>Azuma</v>
      </c>
    </row>
    <row r="3424" spans="1:53" ht="13.5" x14ac:dyDescent="0.25">
      <c r="A3424" s="43" t="s">
        <v>11849</v>
      </c>
      <c r="B3424" s="44">
        <v>45895</v>
      </c>
      <c r="C3424" s="43" t="s">
        <v>54</v>
      </c>
      <c r="D3424" s="43" t="s">
        <v>92</v>
      </c>
      <c r="E3424" s="43" t="s">
        <v>93</v>
      </c>
      <c r="F3424" s="43" t="s">
        <v>92</v>
      </c>
      <c r="G3424" s="43" t="s">
        <v>121</v>
      </c>
      <c r="H3424" s="43" t="s">
        <v>58</v>
      </c>
      <c r="I3424" s="43" t="s">
        <v>4889</v>
      </c>
      <c r="J3424" s="43" t="s">
        <v>4890</v>
      </c>
      <c r="K3424" s="43" t="s">
        <v>981</v>
      </c>
      <c r="L3424" s="43" t="s">
        <v>4561</v>
      </c>
      <c r="M3424" s="43" t="s">
        <v>347</v>
      </c>
      <c r="N3424" s="45">
        <v>3</v>
      </c>
      <c r="O3424" s="45">
        <v>3</v>
      </c>
      <c r="P3424" s="45">
        <v>0</v>
      </c>
      <c r="Q3424" s="45">
        <v>0</v>
      </c>
      <c r="R3424" s="45">
        <v>0</v>
      </c>
      <c r="S3424" s="45">
        <v>0</v>
      </c>
      <c r="T3424" s="45">
        <v>0</v>
      </c>
      <c r="U3424" s="45">
        <v>1</v>
      </c>
      <c r="V3424" s="45">
        <v>3</v>
      </c>
      <c r="W3424" s="43" t="s">
        <v>11850</v>
      </c>
      <c r="X3424" s="43" t="s">
        <v>65</v>
      </c>
      <c r="Y3424" s="43" t="s">
        <v>66</v>
      </c>
      <c r="Z3424" s="43" t="s">
        <v>10667</v>
      </c>
      <c r="AA3424" s="43" t="s">
        <v>10668</v>
      </c>
      <c r="AB3424" s="46">
        <v>0</v>
      </c>
      <c r="AC3424" s="46">
        <v>0</v>
      </c>
      <c r="AD3424" s="47">
        <v>0</v>
      </c>
      <c r="AE3424" s="47">
        <v>0</v>
      </c>
      <c r="AF3424" s="12" t="str">
        <f t="shared" si="636"/>
        <v>725011</v>
      </c>
      <c r="AG3424" s="13" t="str">
        <f>VLOOKUP(D3424,[2]Reference!$Q:$U,4,FALSE)</f>
        <v>Fleet</v>
      </c>
      <c r="AH3424" s="13" t="str">
        <f>VLOOKUP(D3424,[2]Reference!$Q:$U,5,FALSE)</f>
        <v>LNER</v>
      </c>
      <c r="AI3424" s="14">
        <f t="shared" si="637"/>
        <v>0</v>
      </c>
      <c r="AJ3424" s="14">
        <f t="shared" si="638"/>
        <v>0</v>
      </c>
      <c r="AK3424" s="14">
        <f t="shared" si="639"/>
        <v>0</v>
      </c>
      <c r="AL3424" s="15">
        <f t="shared" si="640"/>
        <v>0</v>
      </c>
      <c r="AM3424" s="14">
        <f t="shared" si="641"/>
        <v>3</v>
      </c>
      <c r="AN3424" s="16">
        <f t="shared" si="642"/>
        <v>45899</v>
      </c>
      <c r="AO3424" s="17">
        <f>VLOOKUP(B3424,[2]Reference!D:E,2,1)</f>
        <v>202606</v>
      </c>
      <c r="AP3424" s="12" t="str">
        <f t="shared" si="643"/>
        <v>7</v>
      </c>
      <c r="AQ3424" s="18">
        <f t="shared" si="644"/>
        <v>0</v>
      </c>
      <c r="AR3424" s="18">
        <f t="shared" si="645"/>
        <v>0</v>
      </c>
      <c r="AS3424" s="13" t="str">
        <f>VLOOKUP(D3424,[2]Reference!$Q:$U,3,FALSE)</f>
        <v>Azuma</v>
      </c>
      <c r="AT3424" s="13" t="str">
        <f>VLOOKUP(D3424,[2]Reference!Q:V,6,FALSE)</f>
        <v>Azuma</v>
      </c>
      <c r="AU3424" s="13" t="str">
        <f>VLOOKUP(D3424,[2]Reference!$Q:$U,2,FALSE)</f>
        <v>Hitachi - Class 801</v>
      </c>
      <c r="AV3424" s="19">
        <f t="shared" si="646"/>
        <v>45902</v>
      </c>
      <c r="AW3424" s="12" t="str">
        <f>+VLOOKUP(X3424,[2]Reference!BN:BO,2,FALSE)</f>
        <v>Depot</v>
      </c>
      <c r="AX3424" s="20" t="str">
        <f t="shared" si="647"/>
        <v>HB</v>
      </c>
      <c r="AY3424" s="20" t="str">
        <f>VLOOKUP(AX3424,[2]Reference!AH:AI,2,FALSE)</f>
        <v>LNER</v>
      </c>
      <c r="AZ3424" s="20" t="str">
        <f>VLOOKUP(D3424,[2]Reference!Q:V,6,FALSE)</f>
        <v>Azuma</v>
      </c>
      <c r="BA3424" s="20" t="str">
        <f>VLOOKUP(D3424,[2]Reference!Q:V,3,FALSE)</f>
        <v>Azuma</v>
      </c>
    </row>
    <row r="3425" spans="1:53" ht="13.5" x14ac:dyDescent="0.25">
      <c r="A3425" s="43" t="s">
        <v>11851</v>
      </c>
      <c r="B3425" s="44">
        <v>45895</v>
      </c>
      <c r="C3425" s="43" t="s">
        <v>54</v>
      </c>
      <c r="D3425" s="43" t="s">
        <v>55</v>
      </c>
      <c r="E3425" s="43" t="s">
        <v>56</v>
      </c>
      <c r="F3425" s="43" t="s">
        <v>55</v>
      </c>
      <c r="G3425" s="43" t="s">
        <v>83</v>
      </c>
      <c r="H3425" s="43" t="s">
        <v>84</v>
      </c>
      <c r="I3425" s="43" t="s">
        <v>9200</v>
      </c>
      <c r="J3425" s="43" t="s">
        <v>9201</v>
      </c>
      <c r="K3425" s="43" t="s">
        <v>1556</v>
      </c>
      <c r="L3425" s="43" t="s">
        <v>5128</v>
      </c>
      <c r="M3425" s="43" t="s">
        <v>143</v>
      </c>
      <c r="N3425" s="45">
        <v>5</v>
      </c>
      <c r="O3425" s="45">
        <v>5</v>
      </c>
      <c r="P3425" s="45">
        <v>0</v>
      </c>
      <c r="Q3425" s="45">
        <v>0</v>
      </c>
      <c r="R3425" s="45">
        <v>0</v>
      </c>
      <c r="S3425" s="45">
        <v>0</v>
      </c>
      <c r="T3425" s="45">
        <v>0</v>
      </c>
      <c r="U3425" s="45">
        <v>1</v>
      </c>
      <c r="V3425" s="45">
        <v>5</v>
      </c>
      <c r="W3425" s="43" t="s">
        <v>11852</v>
      </c>
      <c r="X3425" s="43" t="s">
        <v>80</v>
      </c>
      <c r="Y3425" s="43" t="s">
        <v>66</v>
      </c>
      <c r="Z3425" s="43" t="s">
        <v>10667</v>
      </c>
      <c r="AA3425" s="43" t="s">
        <v>10668</v>
      </c>
      <c r="AB3425" s="46">
        <v>0</v>
      </c>
      <c r="AC3425" s="46">
        <v>0</v>
      </c>
      <c r="AD3425" s="47">
        <v>0</v>
      </c>
      <c r="AE3425" s="47">
        <v>0</v>
      </c>
      <c r="AF3425" s="12" t="str">
        <f t="shared" si="636"/>
        <v>725800</v>
      </c>
      <c r="AG3425" s="13" t="str">
        <f>VLOOKUP(D3425,[2]Reference!$Q:$U,4,FALSE)</f>
        <v>Fleet</v>
      </c>
      <c r="AH3425" s="13" t="str">
        <f>VLOOKUP(D3425,[2]Reference!$Q:$U,5,FALSE)</f>
        <v>LNER</v>
      </c>
      <c r="AI3425" s="14">
        <f t="shared" si="637"/>
        <v>0</v>
      </c>
      <c r="AJ3425" s="14">
        <f t="shared" si="638"/>
        <v>0</v>
      </c>
      <c r="AK3425" s="14">
        <f t="shared" si="639"/>
        <v>0</v>
      </c>
      <c r="AL3425" s="15">
        <f t="shared" si="640"/>
        <v>0</v>
      </c>
      <c r="AM3425" s="14">
        <f t="shared" si="641"/>
        <v>5</v>
      </c>
      <c r="AN3425" s="16">
        <f t="shared" si="642"/>
        <v>45899</v>
      </c>
      <c r="AO3425" s="17">
        <f>VLOOKUP(B3425,[2]Reference!D:E,2,1)</f>
        <v>202606</v>
      </c>
      <c r="AP3425" s="12" t="str">
        <f t="shared" si="643"/>
        <v>7</v>
      </c>
      <c r="AQ3425" s="18">
        <f t="shared" si="644"/>
        <v>0</v>
      </c>
      <c r="AR3425" s="18">
        <f t="shared" si="645"/>
        <v>0</v>
      </c>
      <c r="AS3425" s="13" t="str">
        <f>VLOOKUP(D3425,[2]Reference!$Q:$U,3,FALSE)</f>
        <v>Azuma</v>
      </c>
      <c r="AT3425" s="13" t="str">
        <f>VLOOKUP(D3425,[2]Reference!Q:V,6,FALSE)</f>
        <v>Azuma</v>
      </c>
      <c r="AU3425" s="13" t="str">
        <f>VLOOKUP(D3425,[2]Reference!$Q:$U,2,FALSE)</f>
        <v>Hitachi - Class 800</v>
      </c>
      <c r="AV3425" s="19">
        <f t="shared" si="646"/>
        <v>45902</v>
      </c>
      <c r="AW3425" s="12" t="str">
        <f>+VLOOKUP(X3425,[2]Reference!BN:BO,2,FALSE)</f>
        <v>Fleet</v>
      </c>
      <c r="AX3425" s="20" t="str">
        <f t="shared" si="647"/>
        <v>HB</v>
      </c>
      <c r="AY3425" s="20" t="str">
        <f>VLOOKUP(AX3425,[2]Reference!AH:AI,2,FALSE)</f>
        <v>LNER</v>
      </c>
      <c r="AZ3425" s="20" t="str">
        <f>VLOOKUP(D3425,[2]Reference!Q:V,6,FALSE)</f>
        <v>Azuma</v>
      </c>
      <c r="BA3425" s="20" t="str">
        <f>VLOOKUP(D3425,[2]Reference!Q:V,3,FALSE)</f>
        <v>Azuma</v>
      </c>
    </row>
    <row r="3426" spans="1:53" ht="13.5" x14ac:dyDescent="0.25">
      <c r="A3426" s="43" t="s">
        <v>11853</v>
      </c>
      <c r="B3426" s="44">
        <v>45895</v>
      </c>
      <c r="C3426" s="43" t="s">
        <v>54</v>
      </c>
      <c r="D3426" s="43" t="s">
        <v>92</v>
      </c>
      <c r="E3426" s="43" t="s">
        <v>93</v>
      </c>
      <c r="F3426" s="43" t="s">
        <v>92</v>
      </c>
      <c r="G3426" s="43" t="s">
        <v>146</v>
      </c>
      <c r="H3426" s="43" t="s">
        <v>84</v>
      </c>
      <c r="I3426" s="43" t="s">
        <v>1016</v>
      </c>
      <c r="J3426" s="43" t="s">
        <v>1017</v>
      </c>
      <c r="K3426" s="43" t="s">
        <v>201</v>
      </c>
      <c r="L3426" s="43" t="s">
        <v>11854</v>
      </c>
      <c r="M3426" s="43" t="s">
        <v>935</v>
      </c>
      <c r="N3426" s="45">
        <v>98</v>
      </c>
      <c r="O3426" s="45">
        <v>26</v>
      </c>
      <c r="P3426" s="45">
        <v>72</v>
      </c>
      <c r="Q3426" s="45">
        <v>2</v>
      </c>
      <c r="R3426" s="45">
        <v>0</v>
      </c>
      <c r="S3426" s="45">
        <v>0</v>
      </c>
      <c r="T3426" s="45">
        <v>0</v>
      </c>
      <c r="U3426" s="45">
        <v>14</v>
      </c>
      <c r="V3426" s="45">
        <v>248</v>
      </c>
      <c r="W3426" s="43" t="s">
        <v>11855</v>
      </c>
      <c r="X3426" s="43" t="s">
        <v>80</v>
      </c>
      <c r="Y3426" s="43" t="s">
        <v>66</v>
      </c>
      <c r="Z3426" s="43" t="s">
        <v>10667</v>
      </c>
      <c r="AA3426" s="43" t="s">
        <v>10668</v>
      </c>
      <c r="AB3426" s="46">
        <v>2</v>
      </c>
      <c r="AC3426" s="46">
        <v>0</v>
      </c>
      <c r="AD3426" s="47">
        <v>2.12</v>
      </c>
      <c r="AE3426" s="47">
        <v>4.8899999999999997</v>
      </c>
      <c r="AF3426" s="12" t="str">
        <f t="shared" si="636"/>
        <v>725849</v>
      </c>
      <c r="AG3426" s="13" t="str">
        <f>VLOOKUP(D3426,[2]Reference!$Q:$U,4,FALSE)</f>
        <v>Fleet</v>
      </c>
      <c r="AH3426" s="13" t="str">
        <f>VLOOKUP(D3426,[2]Reference!$Q:$U,5,FALSE)</f>
        <v>LNER</v>
      </c>
      <c r="AI3426" s="14">
        <f t="shared" si="637"/>
        <v>2</v>
      </c>
      <c r="AJ3426" s="14">
        <f t="shared" si="638"/>
        <v>0</v>
      </c>
      <c r="AK3426" s="14">
        <f t="shared" si="639"/>
        <v>2</v>
      </c>
      <c r="AL3426" s="15">
        <f t="shared" si="640"/>
        <v>0.12000000000000011</v>
      </c>
      <c r="AM3426" s="14">
        <f t="shared" si="641"/>
        <v>98</v>
      </c>
      <c r="AN3426" s="16">
        <f t="shared" si="642"/>
        <v>45899</v>
      </c>
      <c r="AO3426" s="17">
        <f>VLOOKUP(B3426,[2]Reference!D:E,2,1)</f>
        <v>202606</v>
      </c>
      <c r="AP3426" s="12" t="str">
        <f t="shared" si="643"/>
        <v>7</v>
      </c>
      <c r="AQ3426" s="18">
        <f t="shared" si="644"/>
        <v>2.12</v>
      </c>
      <c r="AR3426" s="18">
        <f t="shared" si="645"/>
        <v>4.8899999999999997</v>
      </c>
      <c r="AS3426" s="13" t="str">
        <f>VLOOKUP(D3426,[2]Reference!$Q:$U,3,FALSE)</f>
        <v>Azuma</v>
      </c>
      <c r="AT3426" s="13" t="str">
        <f>VLOOKUP(D3426,[2]Reference!Q:V,6,FALSE)</f>
        <v>Azuma</v>
      </c>
      <c r="AU3426" s="13" t="str">
        <f>VLOOKUP(D3426,[2]Reference!$Q:$U,2,FALSE)</f>
        <v>Hitachi - Class 801</v>
      </c>
      <c r="AV3426" s="19">
        <f t="shared" si="646"/>
        <v>45902</v>
      </c>
      <c r="AW3426" s="12" t="str">
        <f>+VLOOKUP(X3426,[2]Reference!BN:BO,2,FALSE)</f>
        <v>Fleet</v>
      </c>
      <c r="AX3426" s="20" t="str">
        <f t="shared" si="647"/>
        <v>HB</v>
      </c>
      <c r="AY3426" s="20" t="str">
        <f>VLOOKUP(AX3426,[2]Reference!AH:AI,2,FALSE)</f>
        <v>LNER</v>
      </c>
      <c r="AZ3426" s="20" t="str">
        <f>VLOOKUP(D3426,[2]Reference!Q:V,6,FALSE)</f>
        <v>Azuma</v>
      </c>
      <c r="BA3426" s="20" t="str">
        <f>VLOOKUP(D3426,[2]Reference!Q:V,3,FALSE)</f>
        <v>Azuma</v>
      </c>
    </row>
    <row r="3427" spans="1:53" ht="13.5" x14ac:dyDescent="0.25">
      <c r="A3427" s="43" t="s">
        <v>11856</v>
      </c>
      <c r="B3427" s="44">
        <v>45896</v>
      </c>
      <c r="C3427" s="43" t="s">
        <v>54</v>
      </c>
      <c r="D3427" s="43" t="s">
        <v>92</v>
      </c>
      <c r="E3427" s="43" t="s">
        <v>93</v>
      </c>
      <c r="F3427" s="43" t="s">
        <v>92</v>
      </c>
      <c r="G3427" s="43" t="s">
        <v>129</v>
      </c>
      <c r="H3427" s="43" t="s">
        <v>339</v>
      </c>
      <c r="I3427" s="43" t="s">
        <v>694</v>
      </c>
      <c r="J3427" s="43" t="s">
        <v>695</v>
      </c>
      <c r="K3427" s="43" t="s">
        <v>130</v>
      </c>
      <c r="L3427" s="43" t="s">
        <v>11857</v>
      </c>
      <c r="M3427" s="43" t="s">
        <v>381</v>
      </c>
      <c r="N3427" s="45">
        <v>5</v>
      </c>
      <c r="O3427" s="45">
        <v>2</v>
      </c>
      <c r="P3427" s="45">
        <v>3</v>
      </c>
      <c r="Q3427" s="45">
        <v>0</v>
      </c>
      <c r="R3427" s="45">
        <v>0</v>
      </c>
      <c r="S3427" s="45">
        <v>0</v>
      </c>
      <c r="T3427" s="45">
        <v>0</v>
      </c>
      <c r="U3427" s="45">
        <v>1</v>
      </c>
      <c r="V3427" s="45">
        <v>5</v>
      </c>
      <c r="W3427" s="43" t="s">
        <v>11858</v>
      </c>
      <c r="X3427" s="43" t="s">
        <v>80</v>
      </c>
      <c r="Y3427" s="43" t="s">
        <v>66</v>
      </c>
      <c r="Z3427" s="43" t="s">
        <v>10667</v>
      </c>
      <c r="AA3427" s="43" t="s">
        <v>10668</v>
      </c>
      <c r="AB3427" s="46">
        <v>0</v>
      </c>
      <c r="AC3427" s="46">
        <v>0</v>
      </c>
      <c r="AD3427" s="47">
        <v>0</v>
      </c>
      <c r="AE3427" s="47">
        <v>0</v>
      </c>
      <c r="AF3427" s="12" t="str">
        <f t="shared" si="636"/>
        <v>727920</v>
      </c>
      <c r="AG3427" s="13" t="str">
        <f>VLOOKUP(D3427,[2]Reference!$Q:$U,4,FALSE)</f>
        <v>Fleet</v>
      </c>
      <c r="AH3427" s="13" t="str">
        <f>VLOOKUP(D3427,[2]Reference!$Q:$U,5,FALSE)</f>
        <v>LNER</v>
      </c>
      <c r="AI3427" s="14">
        <f t="shared" si="637"/>
        <v>0</v>
      </c>
      <c r="AJ3427" s="14">
        <f t="shared" si="638"/>
        <v>0</v>
      </c>
      <c r="AK3427" s="14">
        <f t="shared" si="639"/>
        <v>0</v>
      </c>
      <c r="AL3427" s="15">
        <f t="shared" si="640"/>
        <v>0</v>
      </c>
      <c r="AM3427" s="14">
        <f t="shared" si="641"/>
        <v>5</v>
      </c>
      <c r="AN3427" s="16">
        <f t="shared" si="642"/>
        <v>45899</v>
      </c>
      <c r="AO3427" s="17">
        <f>VLOOKUP(B3427,[2]Reference!D:E,2,1)</f>
        <v>202606</v>
      </c>
      <c r="AP3427" s="12" t="str">
        <f t="shared" si="643"/>
        <v>7</v>
      </c>
      <c r="AQ3427" s="18">
        <f t="shared" si="644"/>
        <v>0</v>
      </c>
      <c r="AR3427" s="18">
        <f t="shared" si="645"/>
        <v>0</v>
      </c>
      <c r="AS3427" s="13" t="str">
        <f>VLOOKUP(D3427,[2]Reference!$Q:$U,3,FALSE)</f>
        <v>Azuma</v>
      </c>
      <c r="AT3427" s="13" t="str">
        <f>VLOOKUP(D3427,[2]Reference!Q:V,6,FALSE)</f>
        <v>Azuma</v>
      </c>
      <c r="AU3427" s="13" t="str">
        <f>VLOOKUP(D3427,[2]Reference!$Q:$U,2,FALSE)</f>
        <v>Hitachi - Class 801</v>
      </c>
      <c r="AV3427" s="19">
        <f t="shared" si="646"/>
        <v>45903</v>
      </c>
      <c r="AW3427" s="12" t="str">
        <f>+VLOOKUP(X3427,[2]Reference!BN:BO,2,FALSE)</f>
        <v>Fleet</v>
      </c>
      <c r="AX3427" s="20" t="str">
        <f t="shared" si="647"/>
        <v>HB</v>
      </c>
      <c r="AY3427" s="20" t="str">
        <f>VLOOKUP(AX3427,[2]Reference!AH:AI,2,FALSE)</f>
        <v>LNER</v>
      </c>
      <c r="AZ3427" s="20" t="str">
        <f>VLOOKUP(D3427,[2]Reference!Q:V,6,FALSE)</f>
        <v>Azuma</v>
      </c>
      <c r="BA3427" s="20" t="str">
        <f>VLOOKUP(D3427,[2]Reference!Q:V,3,FALSE)</f>
        <v>Azuma</v>
      </c>
    </row>
    <row r="3428" spans="1:53" ht="13.5" x14ac:dyDescent="0.25">
      <c r="A3428" s="43" t="s">
        <v>11859</v>
      </c>
      <c r="B3428" s="44">
        <v>45896</v>
      </c>
      <c r="C3428" s="43" t="s">
        <v>54</v>
      </c>
      <c r="D3428" s="43" t="s">
        <v>161</v>
      </c>
      <c r="E3428" s="43" t="s">
        <v>162</v>
      </c>
      <c r="F3428" s="43" t="s">
        <v>161</v>
      </c>
      <c r="G3428" s="43" t="s">
        <v>72</v>
      </c>
      <c r="H3428" s="43" t="s">
        <v>730</v>
      </c>
      <c r="I3428" s="43" t="s">
        <v>11172</v>
      </c>
      <c r="J3428" s="43" t="s">
        <v>11173</v>
      </c>
      <c r="K3428" s="43" t="s">
        <v>261</v>
      </c>
      <c r="L3428" s="43" t="s">
        <v>11280</v>
      </c>
      <c r="M3428" s="43" t="s">
        <v>78</v>
      </c>
      <c r="N3428" s="45">
        <v>26</v>
      </c>
      <c r="O3428" s="45">
        <v>21</v>
      </c>
      <c r="P3428" s="45">
        <v>5</v>
      </c>
      <c r="Q3428" s="45">
        <v>0</v>
      </c>
      <c r="R3428" s="45">
        <v>0</v>
      </c>
      <c r="S3428" s="45">
        <v>0</v>
      </c>
      <c r="T3428" s="45">
        <v>0</v>
      </c>
      <c r="U3428" s="45">
        <v>1</v>
      </c>
      <c r="V3428" s="45">
        <v>26</v>
      </c>
      <c r="W3428" s="43" t="s">
        <v>11860</v>
      </c>
      <c r="X3428" s="43" t="s">
        <v>80</v>
      </c>
      <c r="Y3428" s="43" t="s">
        <v>66</v>
      </c>
      <c r="Z3428" s="43" t="s">
        <v>10667</v>
      </c>
      <c r="AA3428" s="43" t="s">
        <v>10668</v>
      </c>
      <c r="AB3428" s="46">
        <v>0</v>
      </c>
      <c r="AC3428" s="46">
        <v>0</v>
      </c>
      <c r="AD3428" s="47">
        <v>0</v>
      </c>
      <c r="AE3428" s="47">
        <v>1</v>
      </c>
      <c r="AF3428" s="12" t="str">
        <f t="shared" si="636"/>
        <v>729529</v>
      </c>
      <c r="AG3428" s="13" t="str">
        <f>VLOOKUP(D3428,[2]Reference!$Q:$U,4,FALSE)</f>
        <v>Fleet</v>
      </c>
      <c r="AH3428" s="13" t="str">
        <f>VLOOKUP(D3428,[2]Reference!$Q:$U,5,FALSE)</f>
        <v>LNER</v>
      </c>
      <c r="AI3428" s="14">
        <f t="shared" si="637"/>
        <v>0</v>
      </c>
      <c r="AJ3428" s="14">
        <f t="shared" si="638"/>
        <v>0</v>
      </c>
      <c r="AK3428" s="14">
        <f t="shared" si="639"/>
        <v>0</v>
      </c>
      <c r="AL3428" s="15">
        <f t="shared" si="640"/>
        <v>0</v>
      </c>
      <c r="AM3428" s="14">
        <f t="shared" si="641"/>
        <v>26</v>
      </c>
      <c r="AN3428" s="16">
        <f t="shared" si="642"/>
        <v>45899</v>
      </c>
      <c r="AO3428" s="17">
        <f>VLOOKUP(B3428,[2]Reference!D:E,2,1)</f>
        <v>202606</v>
      </c>
      <c r="AP3428" s="12" t="str">
        <f t="shared" si="643"/>
        <v>7</v>
      </c>
      <c r="AQ3428" s="18">
        <f t="shared" si="644"/>
        <v>0</v>
      </c>
      <c r="AR3428" s="18">
        <f t="shared" si="645"/>
        <v>1</v>
      </c>
      <c r="AS3428" s="13" t="str">
        <f>VLOOKUP(D3428,[2]Reference!$Q:$U,3,FALSE)</f>
        <v>IC225</v>
      </c>
      <c r="AT3428" s="13" t="str">
        <f>VLOOKUP(D3428,[2]Reference!Q:V,6,FALSE)</f>
        <v>IC225</v>
      </c>
      <c r="AU3428" s="13" t="str">
        <f>VLOOKUP(D3428,[2]Reference!$Q:$U,2,FALSE)</f>
        <v>MK4 Coach</v>
      </c>
      <c r="AV3428" s="19">
        <f t="shared" si="646"/>
        <v>45903</v>
      </c>
      <c r="AW3428" s="12" t="str">
        <f>+VLOOKUP(X3428,[2]Reference!BN:BO,2,FALSE)</f>
        <v>Fleet</v>
      </c>
      <c r="AX3428" s="20" t="str">
        <f t="shared" si="647"/>
        <v>HB</v>
      </c>
      <c r="AY3428" s="20" t="str">
        <f>VLOOKUP(AX3428,[2]Reference!AH:AI,2,FALSE)</f>
        <v>LNER</v>
      </c>
      <c r="AZ3428" s="20" t="str">
        <f>VLOOKUP(D3428,[2]Reference!Q:V,6,FALSE)</f>
        <v>IC225</v>
      </c>
      <c r="BA3428" s="20" t="str">
        <f>VLOOKUP(D3428,[2]Reference!Q:V,3,FALSE)</f>
        <v>IC225</v>
      </c>
    </row>
    <row r="3429" spans="1:53" ht="13.5" x14ac:dyDescent="0.25">
      <c r="A3429" s="43" t="s">
        <v>11861</v>
      </c>
      <c r="B3429" s="44">
        <v>45897</v>
      </c>
      <c r="C3429" s="43" t="s">
        <v>54</v>
      </c>
      <c r="D3429" s="43" t="s">
        <v>55</v>
      </c>
      <c r="E3429" s="43" t="s">
        <v>56</v>
      </c>
      <c r="F3429" s="43" t="s">
        <v>55</v>
      </c>
      <c r="G3429" s="43" t="s">
        <v>231</v>
      </c>
      <c r="H3429" s="43" t="s">
        <v>84</v>
      </c>
      <c r="I3429" s="43" t="s">
        <v>251</v>
      </c>
      <c r="J3429" s="43" t="s">
        <v>252</v>
      </c>
      <c r="K3429" s="43" t="s">
        <v>1113</v>
      </c>
      <c r="L3429" s="43" t="s">
        <v>3310</v>
      </c>
      <c r="M3429" s="43" t="s">
        <v>143</v>
      </c>
      <c r="N3429" s="45">
        <v>5</v>
      </c>
      <c r="O3429" s="45">
        <v>5</v>
      </c>
      <c r="P3429" s="45">
        <v>0</v>
      </c>
      <c r="Q3429" s="45">
        <v>0</v>
      </c>
      <c r="R3429" s="45">
        <v>0</v>
      </c>
      <c r="S3429" s="45">
        <v>0</v>
      </c>
      <c r="T3429" s="45">
        <v>0</v>
      </c>
      <c r="U3429" s="45">
        <v>1</v>
      </c>
      <c r="V3429" s="45">
        <v>5</v>
      </c>
      <c r="W3429" s="43" t="s">
        <v>11862</v>
      </c>
      <c r="X3429" s="43" t="s">
        <v>80</v>
      </c>
      <c r="Y3429" s="43" t="s">
        <v>66</v>
      </c>
      <c r="Z3429" s="43" t="s">
        <v>10667</v>
      </c>
      <c r="AA3429" s="43" t="s">
        <v>10668</v>
      </c>
      <c r="AB3429" s="46">
        <v>0</v>
      </c>
      <c r="AC3429" s="46">
        <v>0</v>
      </c>
      <c r="AD3429" s="47">
        <v>0</v>
      </c>
      <c r="AE3429" s="47">
        <v>0.33</v>
      </c>
      <c r="AF3429" s="12" t="str">
        <f t="shared" si="636"/>
        <v>730897</v>
      </c>
      <c r="AG3429" s="13" t="str">
        <f>VLOOKUP(D3429,[2]Reference!$Q:$U,4,FALSE)</f>
        <v>Fleet</v>
      </c>
      <c r="AH3429" s="13" t="str">
        <f>VLOOKUP(D3429,[2]Reference!$Q:$U,5,FALSE)</f>
        <v>LNER</v>
      </c>
      <c r="AI3429" s="14">
        <f t="shared" si="637"/>
        <v>0</v>
      </c>
      <c r="AJ3429" s="14">
        <f t="shared" si="638"/>
        <v>0</v>
      </c>
      <c r="AK3429" s="14">
        <f t="shared" si="639"/>
        <v>0</v>
      </c>
      <c r="AL3429" s="15">
        <f t="shared" si="640"/>
        <v>0</v>
      </c>
      <c r="AM3429" s="14">
        <f t="shared" si="641"/>
        <v>5</v>
      </c>
      <c r="AN3429" s="16">
        <f t="shared" si="642"/>
        <v>45899</v>
      </c>
      <c r="AO3429" s="17">
        <f>VLOOKUP(B3429,[2]Reference!D:E,2,1)</f>
        <v>202606</v>
      </c>
      <c r="AP3429" s="12" t="str">
        <f t="shared" si="643"/>
        <v>7</v>
      </c>
      <c r="AQ3429" s="18">
        <f t="shared" si="644"/>
        <v>0</v>
      </c>
      <c r="AR3429" s="18">
        <f t="shared" si="645"/>
        <v>0.33</v>
      </c>
      <c r="AS3429" s="13" t="str">
        <f>VLOOKUP(D3429,[2]Reference!$Q:$U,3,FALSE)</f>
        <v>Azuma</v>
      </c>
      <c r="AT3429" s="13" t="str">
        <f>VLOOKUP(D3429,[2]Reference!Q:V,6,FALSE)</f>
        <v>Azuma</v>
      </c>
      <c r="AU3429" s="13" t="str">
        <f>VLOOKUP(D3429,[2]Reference!$Q:$U,2,FALSE)</f>
        <v>Hitachi - Class 800</v>
      </c>
      <c r="AV3429" s="19">
        <f t="shared" si="646"/>
        <v>45904</v>
      </c>
      <c r="AW3429" s="12" t="str">
        <f>+VLOOKUP(X3429,[2]Reference!BN:BO,2,FALSE)</f>
        <v>Fleet</v>
      </c>
      <c r="AX3429" s="20" t="str">
        <f t="shared" si="647"/>
        <v>HB</v>
      </c>
      <c r="AY3429" s="20" t="str">
        <f>VLOOKUP(AX3429,[2]Reference!AH:AI,2,FALSE)</f>
        <v>LNER</v>
      </c>
      <c r="AZ3429" s="20" t="str">
        <f>VLOOKUP(D3429,[2]Reference!Q:V,6,FALSE)</f>
        <v>Azuma</v>
      </c>
      <c r="BA3429" s="20" t="str">
        <f>VLOOKUP(D3429,[2]Reference!Q:V,3,FALSE)</f>
        <v>Azuma</v>
      </c>
    </row>
    <row r="3430" spans="1:53" ht="13.5" x14ac:dyDescent="0.25">
      <c r="A3430" s="43" t="s">
        <v>11863</v>
      </c>
      <c r="B3430" s="44">
        <v>45897</v>
      </c>
      <c r="C3430" s="43" t="s">
        <v>54</v>
      </c>
      <c r="D3430" s="43" t="s">
        <v>70</v>
      </c>
      <c r="E3430" s="43" t="s">
        <v>71</v>
      </c>
      <c r="F3430" s="43" t="s">
        <v>70</v>
      </c>
      <c r="G3430" s="43" t="s">
        <v>146</v>
      </c>
      <c r="H3430" s="43" t="s">
        <v>138</v>
      </c>
      <c r="I3430" s="43" t="s">
        <v>6418</v>
      </c>
      <c r="J3430" s="43" t="s">
        <v>6419</v>
      </c>
      <c r="K3430" s="43" t="s">
        <v>201</v>
      </c>
      <c r="L3430" s="43" t="s">
        <v>11864</v>
      </c>
      <c r="M3430" s="43" t="s">
        <v>165</v>
      </c>
      <c r="N3430" s="45">
        <v>15</v>
      </c>
      <c r="O3430" s="45">
        <v>9</v>
      </c>
      <c r="P3430" s="45">
        <v>6</v>
      </c>
      <c r="Q3430" s="45">
        <v>0</v>
      </c>
      <c r="R3430" s="45">
        <v>0</v>
      </c>
      <c r="S3430" s="45">
        <v>0</v>
      </c>
      <c r="T3430" s="45">
        <v>0</v>
      </c>
      <c r="U3430" s="45">
        <v>2</v>
      </c>
      <c r="V3430" s="45">
        <v>15</v>
      </c>
      <c r="W3430" s="43" t="s">
        <v>11865</v>
      </c>
      <c r="X3430" s="43" t="s">
        <v>80</v>
      </c>
      <c r="Y3430" s="43" t="s">
        <v>66</v>
      </c>
      <c r="Z3430" s="43" t="s">
        <v>10667</v>
      </c>
      <c r="AA3430" s="43" t="s">
        <v>10668</v>
      </c>
      <c r="AB3430" s="46">
        <v>0</v>
      </c>
      <c r="AC3430" s="46">
        <v>0</v>
      </c>
      <c r="AD3430" s="47">
        <v>0</v>
      </c>
      <c r="AE3430" s="47">
        <v>0.6</v>
      </c>
      <c r="AF3430" s="12" t="str">
        <f t="shared" si="636"/>
        <v>730898</v>
      </c>
      <c r="AG3430" s="13" t="str">
        <f>VLOOKUP(D3430,[2]Reference!$Q:$U,4,FALSE)</f>
        <v>Fleet</v>
      </c>
      <c r="AH3430" s="13" t="str">
        <f>VLOOKUP(D3430,[2]Reference!$Q:$U,5,FALSE)</f>
        <v>LNER</v>
      </c>
      <c r="AI3430" s="14">
        <f t="shared" si="637"/>
        <v>0</v>
      </c>
      <c r="AJ3430" s="14">
        <f t="shared" si="638"/>
        <v>0</v>
      </c>
      <c r="AK3430" s="14">
        <f t="shared" si="639"/>
        <v>0</v>
      </c>
      <c r="AL3430" s="15">
        <f t="shared" si="640"/>
        <v>0</v>
      </c>
      <c r="AM3430" s="14">
        <f t="shared" si="641"/>
        <v>15</v>
      </c>
      <c r="AN3430" s="16">
        <f t="shared" si="642"/>
        <v>45899</v>
      </c>
      <c r="AO3430" s="17">
        <f>VLOOKUP(B3430,[2]Reference!D:E,2,1)</f>
        <v>202606</v>
      </c>
      <c r="AP3430" s="12" t="str">
        <f t="shared" si="643"/>
        <v>7</v>
      </c>
      <c r="AQ3430" s="18">
        <f t="shared" si="644"/>
        <v>0</v>
      </c>
      <c r="AR3430" s="18">
        <f t="shared" si="645"/>
        <v>0.6</v>
      </c>
      <c r="AS3430" s="13" t="str">
        <f>VLOOKUP(D3430,[2]Reference!$Q:$U,3,FALSE)</f>
        <v>IC225</v>
      </c>
      <c r="AT3430" s="13" t="str">
        <f>VLOOKUP(D3430,[2]Reference!Q:V,6,FALSE)</f>
        <v>IC225</v>
      </c>
      <c r="AU3430" s="13" t="str">
        <f>VLOOKUP(D3430,[2]Reference!$Q:$U,2,FALSE)</f>
        <v>Cl 91 Loco</v>
      </c>
      <c r="AV3430" s="19">
        <f t="shared" si="646"/>
        <v>45904</v>
      </c>
      <c r="AW3430" s="12" t="str">
        <f>+VLOOKUP(X3430,[2]Reference!BN:BO,2,FALSE)</f>
        <v>Fleet</v>
      </c>
      <c r="AX3430" s="20" t="str">
        <f t="shared" si="647"/>
        <v>HB</v>
      </c>
      <c r="AY3430" s="20" t="str">
        <f>VLOOKUP(AX3430,[2]Reference!AH:AI,2,FALSE)</f>
        <v>LNER</v>
      </c>
      <c r="AZ3430" s="20" t="str">
        <f>VLOOKUP(D3430,[2]Reference!Q:V,6,FALSE)</f>
        <v>IC225</v>
      </c>
      <c r="BA3430" s="20" t="str">
        <f>VLOOKUP(D3430,[2]Reference!Q:V,3,FALSE)</f>
        <v>IC225</v>
      </c>
    </row>
    <row r="3431" spans="1:53" ht="13.5" x14ac:dyDescent="0.25">
      <c r="A3431" s="43" t="s">
        <v>11866</v>
      </c>
      <c r="B3431" s="44">
        <v>45897</v>
      </c>
      <c r="C3431" s="43" t="s">
        <v>54</v>
      </c>
      <c r="D3431" s="43" t="s">
        <v>161</v>
      </c>
      <c r="E3431" s="43" t="s">
        <v>162</v>
      </c>
      <c r="F3431" s="43" t="s">
        <v>161</v>
      </c>
      <c r="G3431" s="43" t="s">
        <v>129</v>
      </c>
      <c r="H3431" s="43" t="s">
        <v>95</v>
      </c>
      <c r="I3431" s="43" t="s">
        <v>147</v>
      </c>
      <c r="J3431" s="43" t="s">
        <v>148</v>
      </c>
      <c r="K3431" s="43" t="s">
        <v>220</v>
      </c>
      <c r="L3431" s="43" t="s">
        <v>11867</v>
      </c>
      <c r="M3431" s="43" t="s">
        <v>419</v>
      </c>
      <c r="N3431" s="45">
        <v>9</v>
      </c>
      <c r="O3431" s="45">
        <v>9</v>
      </c>
      <c r="P3431" s="45">
        <v>0</v>
      </c>
      <c r="Q3431" s="45">
        <v>0</v>
      </c>
      <c r="R3431" s="45">
        <v>0</v>
      </c>
      <c r="S3431" s="45">
        <v>0</v>
      </c>
      <c r="T3431" s="45">
        <v>0</v>
      </c>
      <c r="U3431" s="45">
        <v>1</v>
      </c>
      <c r="V3431" s="45">
        <v>9</v>
      </c>
      <c r="W3431" s="43" t="s">
        <v>11868</v>
      </c>
      <c r="X3431" s="43" t="s">
        <v>80</v>
      </c>
      <c r="Y3431" s="43" t="s">
        <v>66</v>
      </c>
      <c r="Z3431" s="43" t="s">
        <v>10667</v>
      </c>
      <c r="AA3431" s="43" t="s">
        <v>10668</v>
      </c>
      <c r="AB3431" s="46">
        <v>0</v>
      </c>
      <c r="AC3431" s="46">
        <v>0</v>
      </c>
      <c r="AD3431" s="47">
        <v>0</v>
      </c>
      <c r="AE3431" s="47">
        <v>0</v>
      </c>
      <c r="AF3431" s="12" t="str">
        <f t="shared" si="636"/>
        <v>731144</v>
      </c>
      <c r="AG3431" s="13" t="str">
        <f>VLOOKUP(D3431,[2]Reference!$Q:$U,4,FALSE)</f>
        <v>Fleet</v>
      </c>
      <c r="AH3431" s="13" t="str">
        <f>VLOOKUP(D3431,[2]Reference!$Q:$U,5,FALSE)</f>
        <v>LNER</v>
      </c>
      <c r="AI3431" s="14">
        <f t="shared" si="637"/>
        <v>0</v>
      </c>
      <c r="AJ3431" s="14">
        <f t="shared" si="638"/>
        <v>0</v>
      </c>
      <c r="AK3431" s="14">
        <f t="shared" si="639"/>
        <v>0</v>
      </c>
      <c r="AL3431" s="15">
        <f t="shared" si="640"/>
        <v>0</v>
      </c>
      <c r="AM3431" s="14">
        <f t="shared" si="641"/>
        <v>9</v>
      </c>
      <c r="AN3431" s="16">
        <f t="shared" si="642"/>
        <v>45899</v>
      </c>
      <c r="AO3431" s="17">
        <f>VLOOKUP(B3431,[2]Reference!D:E,2,1)</f>
        <v>202606</v>
      </c>
      <c r="AP3431" s="12" t="str">
        <f t="shared" si="643"/>
        <v>7</v>
      </c>
      <c r="AQ3431" s="18">
        <f t="shared" si="644"/>
        <v>0</v>
      </c>
      <c r="AR3431" s="18">
        <f t="shared" si="645"/>
        <v>0</v>
      </c>
      <c r="AS3431" s="13" t="str">
        <f>VLOOKUP(D3431,[2]Reference!$Q:$U,3,FALSE)</f>
        <v>IC225</v>
      </c>
      <c r="AT3431" s="13" t="str">
        <f>VLOOKUP(D3431,[2]Reference!Q:V,6,FALSE)</f>
        <v>IC225</v>
      </c>
      <c r="AU3431" s="13" t="str">
        <f>VLOOKUP(D3431,[2]Reference!$Q:$U,2,FALSE)</f>
        <v>MK4 Coach</v>
      </c>
      <c r="AV3431" s="19">
        <f t="shared" si="646"/>
        <v>45904</v>
      </c>
      <c r="AW3431" s="12" t="str">
        <f>+VLOOKUP(X3431,[2]Reference!BN:BO,2,FALSE)</f>
        <v>Fleet</v>
      </c>
      <c r="AX3431" s="20" t="str">
        <f t="shared" si="647"/>
        <v>HB</v>
      </c>
      <c r="AY3431" s="20" t="str">
        <f>VLOOKUP(AX3431,[2]Reference!AH:AI,2,FALSE)</f>
        <v>LNER</v>
      </c>
      <c r="AZ3431" s="20" t="str">
        <f>VLOOKUP(D3431,[2]Reference!Q:V,6,FALSE)</f>
        <v>IC225</v>
      </c>
      <c r="BA3431" s="20" t="str">
        <f>VLOOKUP(D3431,[2]Reference!Q:V,3,FALSE)</f>
        <v>IC225</v>
      </c>
    </row>
    <row r="3432" spans="1:53" ht="13.5" x14ac:dyDescent="0.25">
      <c r="A3432" s="43" t="s">
        <v>11869</v>
      </c>
      <c r="B3432" s="44">
        <v>45897</v>
      </c>
      <c r="C3432" s="43" t="s">
        <v>54</v>
      </c>
      <c r="D3432" s="43" t="s">
        <v>300</v>
      </c>
      <c r="E3432" s="43" t="s">
        <v>301</v>
      </c>
      <c r="F3432" s="43" t="s">
        <v>300</v>
      </c>
      <c r="G3432" s="43" t="s">
        <v>146</v>
      </c>
      <c r="H3432" s="43" t="s">
        <v>198</v>
      </c>
      <c r="I3432" s="43" t="s">
        <v>199</v>
      </c>
      <c r="J3432" s="43" t="s">
        <v>200</v>
      </c>
      <c r="K3432" s="43" t="s">
        <v>201</v>
      </c>
      <c r="L3432" s="43" t="s">
        <v>11870</v>
      </c>
      <c r="M3432" s="43" t="s">
        <v>100</v>
      </c>
      <c r="N3432" s="45">
        <v>3</v>
      </c>
      <c r="O3432" s="45">
        <v>0</v>
      </c>
      <c r="P3432" s="45">
        <v>3</v>
      </c>
      <c r="Q3432" s="45">
        <v>0</v>
      </c>
      <c r="R3432" s="45">
        <v>0</v>
      </c>
      <c r="S3432" s="45">
        <v>0</v>
      </c>
      <c r="T3432" s="45">
        <v>0</v>
      </c>
      <c r="U3432" s="45">
        <v>1</v>
      </c>
      <c r="V3432" s="45">
        <v>3</v>
      </c>
      <c r="W3432" s="43" t="s">
        <v>11871</v>
      </c>
      <c r="X3432" s="43" t="s">
        <v>119</v>
      </c>
      <c r="Y3432" s="43" t="s">
        <v>66</v>
      </c>
      <c r="Z3432" s="43" t="s">
        <v>10667</v>
      </c>
      <c r="AA3432" s="43" t="s">
        <v>10668</v>
      </c>
      <c r="AB3432" s="46">
        <v>0</v>
      </c>
      <c r="AC3432" s="46">
        <v>0</v>
      </c>
      <c r="AD3432" s="47">
        <v>0</v>
      </c>
      <c r="AE3432" s="47">
        <v>0</v>
      </c>
      <c r="AF3432" s="12" t="str">
        <f t="shared" si="636"/>
        <v>731244</v>
      </c>
      <c r="AG3432" s="13" t="str">
        <f>VLOOKUP(D3432,[2]Reference!$Q:$U,4,FALSE)</f>
        <v>Fleet</v>
      </c>
      <c r="AH3432" s="13" t="str">
        <f>VLOOKUP(D3432,[2]Reference!$Q:$U,5,FALSE)</f>
        <v>LNER</v>
      </c>
      <c r="AI3432" s="14">
        <f t="shared" si="637"/>
        <v>0</v>
      </c>
      <c r="AJ3432" s="14">
        <f t="shared" si="638"/>
        <v>0</v>
      </c>
      <c r="AK3432" s="14">
        <f t="shared" si="639"/>
        <v>0</v>
      </c>
      <c r="AL3432" s="15">
        <f t="shared" si="640"/>
        <v>0</v>
      </c>
      <c r="AM3432" s="14">
        <f t="shared" si="641"/>
        <v>3</v>
      </c>
      <c r="AN3432" s="16">
        <f t="shared" si="642"/>
        <v>45899</v>
      </c>
      <c r="AO3432" s="17">
        <f>VLOOKUP(B3432,[2]Reference!D:E,2,1)</f>
        <v>202606</v>
      </c>
      <c r="AP3432" s="12" t="str">
        <f t="shared" si="643"/>
        <v>7</v>
      </c>
      <c r="AQ3432" s="18">
        <f t="shared" si="644"/>
        <v>0</v>
      </c>
      <c r="AR3432" s="18">
        <f t="shared" si="645"/>
        <v>0</v>
      </c>
      <c r="AS3432" s="13" t="str">
        <f>VLOOKUP(D3432,[2]Reference!$Q:$U,3,FALSE)</f>
        <v>Other</v>
      </c>
      <c r="AT3432" s="13" t="str">
        <f>VLOOKUP(D3432,[2]Reference!Q:V,6,FALSE)</f>
        <v>Other</v>
      </c>
      <c r="AU3432" s="13" t="str">
        <f>VLOOKUP(D3432,[2]Reference!$Q:$U,2,FALSE)</f>
        <v>Hitachi - Control</v>
      </c>
      <c r="AV3432" s="19">
        <f t="shared" si="646"/>
        <v>45904</v>
      </c>
      <c r="AW3432" s="12" t="str">
        <f>+VLOOKUP(X3432,[2]Reference!BN:BO,2,FALSE)</f>
        <v>Depot</v>
      </c>
      <c r="AX3432" s="20" t="str">
        <f t="shared" si="647"/>
        <v>HB</v>
      </c>
      <c r="AY3432" s="20" t="str">
        <f>VLOOKUP(AX3432,[2]Reference!AH:AI,2,FALSE)</f>
        <v>LNER</v>
      </c>
      <c r="AZ3432" s="20" t="str">
        <f>VLOOKUP(D3432,[2]Reference!Q:V,6,FALSE)</f>
        <v>Other</v>
      </c>
      <c r="BA3432" s="20" t="str">
        <f>VLOOKUP(D3432,[2]Reference!Q:V,3,FALSE)</f>
        <v>Other</v>
      </c>
    </row>
    <row r="3433" spans="1:53" ht="13.5" x14ac:dyDescent="0.25">
      <c r="A3433" s="43" t="s">
        <v>11872</v>
      </c>
      <c r="B3433" s="44">
        <v>45897</v>
      </c>
      <c r="C3433" s="43" t="s">
        <v>54</v>
      </c>
      <c r="D3433" s="43" t="s">
        <v>92</v>
      </c>
      <c r="E3433" s="43" t="s">
        <v>93</v>
      </c>
      <c r="F3433" s="43" t="s">
        <v>92</v>
      </c>
      <c r="G3433" s="43" t="s">
        <v>83</v>
      </c>
      <c r="H3433" s="43" t="s">
        <v>138</v>
      </c>
      <c r="I3433" s="43" t="s">
        <v>1498</v>
      </c>
      <c r="J3433" s="43" t="s">
        <v>1499</v>
      </c>
      <c r="K3433" s="43" t="s">
        <v>503</v>
      </c>
      <c r="L3433" s="43" t="s">
        <v>11873</v>
      </c>
      <c r="M3433" s="43" t="s">
        <v>1099</v>
      </c>
      <c r="N3433" s="45">
        <v>32</v>
      </c>
      <c r="O3433" s="45">
        <v>7</v>
      </c>
      <c r="P3433" s="45">
        <v>25</v>
      </c>
      <c r="Q3433" s="45">
        <v>0</v>
      </c>
      <c r="R3433" s="45">
        <v>0</v>
      </c>
      <c r="S3433" s="45">
        <v>0</v>
      </c>
      <c r="T3433" s="45">
        <v>0</v>
      </c>
      <c r="U3433" s="45">
        <v>3</v>
      </c>
      <c r="V3433" s="45">
        <v>32</v>
      </c>
      <c r="W3433" s="43" t="s">
        <v>11874</v>
      </c>
      <c r="X3433" s="43" t="s">
        <v>80</v>
      </c>
      <c r="Y3433" s="43" t="s">
        <v>66</v>
      </c>
      <c r="Z3433" s="43" t="s">
        <v>10667</v>
      </c>
      <c r="AA3433" s="43" t="s">
        <v>10668</v>
      </c>
      <c r="AB3433" s="46">
        <v>0</v>
      </c>
      <c r="AC3433" s="46">
        <v>0</v>
      </c>
      <c r="AD3433" s="47">
        <v>0</v>
      </c>
      <c r="AE3433" s="47">
        <v>1</v>
      </c>
      <c r="AF3433" s="12" t="str">
        <f t="shared" si="636"/>
        <v>731758</v>
      </c>
      <c r="AG3433" s="13" t="str">
        <f>VLOOKUP(D3433,[2]Reference!$Q:$U,4,FALSE)</f>
        <v>Fleet</v>
      </c>
      <c r="AH3433" s="13" t="str">
        <f>VLOOKUP(D3433,[2]Reference!$Q:$U,5,FALSE)</f>
        <v>LNER</v>
      </c>
      <c r="AI3433" s="14">
        <f t="shared" si="637"/>
        <v>0</v>
      </c>
      <c r="AJ3433" s="14">
        <f t="shared" si="638"/>
        <v>0</v>
      </c>
      <c r="AK3433" s="14">
        <f t="shared" si="639"/>
        <v>0</v>
      </c>
      <c r="AL3433" s="15">
        <f t="shared" si="640"/>
        <v>0</v>
      </c>
      <c r="AM3433" s="14">
        <f t="shared" si="641"/>
        <v>32</v>
      </c>
      <c r="AN3433" s="16">
        <f t="shared" si="642"/>
        <v>45899</v>
      </c>
      <c r="AO3433" s="17">
        <f>VLOOKUP(B3433,[2]Reference!D:E,2,1)</f>
        <v>202606</v>
      </c>
      <c r="AP3433" s="12" t="str">
        <f t="shared" si="643"/>
        <v>7</v>
      </c>
      <c r="AQ3433" s="18">
        <f t="shared" si="644"/>
        <v>0</v>
      </c>
      <c r="AR3433" s="18">
        <f t="shared" si="645"/>
        <v>1</v>
      </c>
      <c r="AS3433" s="13" t="str">
        <f>VLOOKUP(D3433,[2]Reference!$Q:$U,3,FALSE)</f>
        <v>Azuma</v>
      </c>
      <c r="AT3433" s="13" t="str">
        <f>VLOOKUP(D3433,[2]Reference!Q:V,6,FALSE)</f>
        <v>Azuma</v>
      </c>
      <c r="AU3433" s="13" t="str">
        <f>VLOOKUP(D3433,[2]Reference!$Q:$U,2,FALSE)</f>
        <v>Hitachi - Class 801</v>
      </c>
      <c r="AV3433" s="19">
        <f t="shared" si="646"/>
        <v>45904</v>
      </c>
      <c r="AW3433" s="12" t="str">
        <f>+VLOOKUP(X3433,[2]Reference!BN:BO,2,FALSE)</f>
        <v>Fleet</v>
      </c>
      <c r="AX3433" s="20" t="str">
        <f t="shared" si="647"/>
        <v>HB</v>
      </c>
      <c r="AY3433" s="20" t="str">
        <f>VLOOKUP(AX3433,[2]Reference!AH:AI,2,FALSE)</f>
        <v>LNER</v>
      </c>
      <c r="AZ3433" s="20" t="str">
        <f>VLOOKUP(D3433,[2]Reference!Q:V,6,FALSE)</f>
        <v>Azuma</v>
      </c>
      <c r="BA3433" s="20" t="str">
        <f>VLOOKUP(D3433,[2]Reference!Q:V,3,FALSE)</f>
        <v>Azuma</v>
      </c>
    </row>
    <row r="3434" spans="1:53" ht="13.5" x14ac:dyDescent="0.25">
      <c r="A3434" s="43" t="s">
        <v>11875</v>
      </c>
      <c r="B3434" s="44">
        <v>45897</v>
      </c>
      <c r="C3434" s="43" t="s">
        <v>54</v>
      </c>
      <c r="D3434" s="43" t="s">
        <v>55</v>
      </c>
      <c r="E3434" s="43" t="s">
        <v>56</v>
      </c>
      <c r="F3434" s="43" t="s">
        <v>55</v>
      </c>
      <c r="G3434" s="43" t="s">
        <v>231</v>
      </c>
      <c r="H3434" s="43" t="s">
        <v>84</v>
      </c>
      <c r="I3434" s="43" t="s">
        <v>251</v>
      </c>
      <c r="J3434" s="43" t="s">
        <v>252</v>
      </c>
      <c r="K3434" s="43" t="s">
        <v>1549</v>
      </c>
      <c r="L3434" s="43" t="s">
        <v>3026</v>
      </c>
      <c r="M3434" s="43" t="s">
        <v>143</v>
      </c>
      <c r="N3434" s="45">
        <v>6</v>
      </c>
      <c r="O3434" s="45">
        <v>6</v>
      </c>
      <c r="P3434" s="45">
        <v>0</v>
      </c>
      <c r="Q3434" s="45">
        <v>0</v>
      </c>
      <c r="R3434" s="45">
        <v>0</v>
      </c>
      <c r="S3434" s="45">
        <v>0</v>
      </c>
      <c r="T3434" s="45">
        <v>0</v>
      </c>
      <c r="U3434" s="45">
        <v>1</v>
      </c>
      <c r="V3434" s="45">
        <v>6</v>
      </c>
      <c r="W3434" s="43" t="s">
        <v>11876</v>
      </c>
      <c r="X3434" s="43" t="s">
        <v>80</v>
      </c>
      <c r="Y3434" s="43" t="s">
        <v>66</v>
      </c>
      <c r="Z3434" s="43" t="s">
        <v>10667</v>
      </c>
      <c r="AA3434" s="43" t="s">
        <v>10668</v>
      </c>
      <c r="AB3434" s="46">
        <v>0</v>
      </c>
      <c r="AC3434" s="46">
        <v>0</v>
      </c>
      <c r="AD3434" s="47">
        <v>0</v>
      </c>
      <c r="AE3434" s="47">
        <v>0</v>
      </c>
      <c r="AF3434" s="12" t="str">
        <f t="shared" si="636"/>
        <v>732666</v>
      </c>
      <c r="AG3434" s="13" t="str">
        <f>VLOOKUP(D3434,[2]Reference!$Q:$U,4,FALSE)</f>
        <v>Fleet</v>
      </c>
      <c r="AH3434" s="13" t="str">
        <f>VLOOKUP(D3434,[2]Reference!$Q:$U,5,FALSE)</f>
        <v>LNER</v>
      </c>
      <c r="AI3434" s="14">
        <f t="shared" si="637"/>
        <v>0</v>
      </c>
      <c r="AJ3434" s="14">
        <f t="shared" si="638"/>
        <v>0</v>
      </c>
      <c r="AK3434" s="14">
        <f t="shared" si="639"/>
        <v>0</v>
      </c>
      <c r="AL3434" s="15">
        <f t="shared" si="640"/>
        <v>0</v>
      </c>
      <c r="AM3434" s="14">
        <f t="shared" si="641"/>
        <v>6</v>
      </c>
      <c r="AN3434" s="16">
        <f t="shared" si="642"/>
        <v>45899</v>
      </c>
      <c r="AO3434" s="17">
        <f>VLOOKUP(B3434,[2]Reference!D:E,2,1)</f>
        <v>202606</v>
      </c>
      <c r="AP3434" s="12" t="str">
        <f t="shared" si="643"/>
        <v>7</v>
      </c>
      <c r="AQ3434" s="18">
        <f t="shared" si="644"/>
        <v>0</v>
      </c>
      <c r="AR3434" s="18">
        <f t="shared" si="645"/>
        <v>0</v>
      </c>
      <c r="AS3434" s="13" t="str">
        <f>VLOOKUP(D3434,[2]Reference!$Q:$U,3,FALSE)</f>
        <v>Azuma</v>
      </c>
      <c r="AT3434" s="13" t="str">
        <f>VLOOKUP(D3434,[2]Reference!Q:V,6,FALSE)</f>
        <v>Azuma</v>
      </c>
      <c r="AU3434" s="13" t="str">
        <f>VLOOKUP(D3434,[2]Reference!$Q:$U,2,FALSE)</f>
        <v>Hitachi - Class 800</v>
      </c>
      <c r="AV3434" s="19">
        <f t="shared" si="646"/>
        <v>45904</v>
      </c>
      <c r="AW3434" s="12" t="str">
        <f>+VLOOKUP(X3434,[2]Reference!BN:BO,2,FALSE)</f>
        <v>Fleet</v>
      </c>
      <c r="AX3434" s="20" t="str">
        <f t="shared" si="647"/>
        <v>HB</v>
      </c>
      <c r="AY3434" s="20" t="str">
        <f>VLOOKUP(AX3434,[2]Reference!AH:AI,2,FALSE)</f>
        <v>LNER</v>
      </c>
      <c r="AZ3434" s="20" t="str">
        <f>VLOOKUP(D3434,[2]Reference!Q:V,6,FALSE)</f>
        <v>Azuma</v>
      </c>
      <c r="BA3434" s="20" t="str">
        <f>VLOOKUP(D3434,[2]Reference!Q:V,3,FALSE)</f>
        <v>Azuma</v>
      </c>
    </row>
    <row r="3435" spans="1:53" ht="13.5" x14ac:dyDescent="0.25">
      <c r="A3435" s="43" t="s">
        <v>11877</v>
      </c>
      <c r="B3435" s="44">
        <v>45898</v>
      </c>
      <c r="C3435" s="43" t="s">
        <v>54</v>
      </c>
      <c r="D3435" s="43" t="s">
        <v>92</v>
      </c>
      <c r="E3435" s="43" t="s">
        <v>93</v>
      </c>
      <c r="F3435" s="43" t="s">
        <v>92</v>
      </c>
      <c r="G3435" s="43" t="s">
        <v>146</v>
      </c>
      <c r="H3435" s="43" t="s">
        <v>73</v>
      </c>
      <c r="I3435" s="43" t="s">
        <v>1005</v>
      </c>
      <c r="J3435" s="43" t="s">
        <v>1006</v>
      </c>
      <c r="K3435" s="43" t="s">
        <v>201</v>
      </c>
      <c r="L3435" s="43" t="s">
        <v>11878</v>
      </c>
      <c r="M3435" s="43" t="s">
        <v>206</v>
      </c>
      <c r="N3435" s="45">
        <v>37</v>
      </c>
      <c r="O3435" s="45">
        <v>17</v>
      </c>
      <c r="P3435" s="45">
        <v>20</v>
      </c>
      <c r="Q3435" s="45">
        <v>0</v>
      </c>
      <c r="R3435" s="45">
        <v>0</v>
      </c>
      <c r="S3435" s="45">
        <v>0</v>
      </c>
      <c r="T3435" s="45">
        <v>0</v>
      </c>
      <c r="U3435" s="45">
        <v>3</v>
      </c>
      <c r="V3435" s="45">
        <v>37</v>
      </c>
      <c r="W3435" s="43" t="s">
        <v>11879</v>
      </c>
      <c r="X3435" s="43" t="s">
        <v>80</v>
      </c>
      <c r="Y3435" s="43" t="s">
        <v>66</v>
      </c>
      <c r="Z3435" s="43" t="s">
        <v>10667</v>
      </c>
      <c r="AA3435" s="43" t="s">
        <v>10668</v>
      </c>
      <c r="AB3435" s="46">
        <v>0</v>
      </c>
      <c r="AC3435" s="46">
        <v>0</v>
      </c>
      <c r="AD3435" s="47">
        <v>0.25</v>
      </c>
      <c r="AE3435" s="47">
        <v>1.08</v>
      </c>
      <c r="AF3435" s="12" t="str">
        <f t="shared" si="636"/>
        <v>733300</v>
      </c>
      <c r="AG3435" s="13" t="str">
        <f>VLOOKUP(D3435,[2]Reference!$Q:$U,4,FALSE)</f>
        <v>Fleet</v>
      </c>
      <c r="AH3435" s="13" t="str">
        <f>VLOOKUP(D3435,[2]Reference!$Q:$U,5,FALSE)</f>
        <v>LNER</v>
      </c>
      <c r="AI3435" s="14">
        <f t="shared" si="637"/>
        <v>0</v>
      </c>
      <c r="AJ3435" s="14">
        <f t="shared" si="638"/>
        <v>0</v>
      </c>
      <c r="AK3435" s="14">
        <f t="shared" si="639"/>
        <v>0</v>
      </c>
      <c r="AL3435" s="15">
        <f t="shared" si="640"/>
        <v>0.25</v>
      </c>
      <c r="AM3435" s="14">
        <f t="shared" si="641"/>
        <v>37</v>
      </c>
      <c r="AN3435" s="16">
        <f t="shared" si="642"/>
        <v>45899</v>
      </c>
      <c r="AO3435" s="17">
        <f>VLOOKUP(B3435,[2]Reference!D:E,2,1)</f>
        <v>202606</v>
      </c>
      <c r="AP3435" s="12" t="str">
        <f t="shared" si="643"/>
        <v>7</v>
      </c>
      <c r="AQ3435" s="18">
        <f t="shared" si="644"/>
        <v>0.25</v>
      </c>
      <c r="AR3435" s="18">
        <f t="shared" si="645"/>
        <v>1.08</v>
      </c>
      <c r="AS3435" s="13" t="str">
        <f>VLOOKUP(D3435,[2]Reference!$Q:$U,3,FALSE)</f>
        <v>Azuma</v>
      </c>
      <c r="AT3435" s="13" t="str">
        <f>VLOOKUP(D3435,[2]Reference!Q:V,6,FALSE)</f>
        <v>Azuma</v>
      </c>
      <c r="AU3435" s="13" t="str">
        <f>VLOOKUP(D3435,[2]Reference!$Q:$U,2,FALSE)</f>
        <v>Hitachi - Class 801</v>
      </c>
      <c r="AV3435" s="19">
        <f t="shared" si="646"/>
        <v>45905</v>
      </c>
      <c r="AW3435" s="12" t="str">
        <f>+VLOOKUP(X3435,[2]Reference!BN:BO,2,FALSE)</f>
        <v>Fleet</v>
      </c>
      <c r="AX3435" s="20" t="str">
        <f t="shared" si="647"/>
        <v>HB</v>
      </c>
      <c r="AY3435" s="20" t="str">
        <f>VLOOKUP(AX3435,[2]Reference!AH:AI,2,FALSE)</f>
        <v>LNER</v>
      </c>
      <c r="AZ3435" s="20" t="str">
        <f>VLOOKUP(D3435,[2]Reference!Q:V,6,FALSE)</f>
        <v>Azuma</v>
      </c>
      <c r="BA3435" s="20" t="str">
        <f>VLOOKUP(D3435,[2]Reference!Q:V,3,FALSE)</f>
        <v>Azuma</v>
      </c>
    </row>
    <row r="3436" spans="1:53" ht="13.5" x14ac:dyDescent="0.25">
      <c r="A3436" s="43" t="s">
        <v>11880</v>
      </c>
      <c r="B3436" s="44">
        <v>45898</v>
      </c>
      <c r="C3436" s="43" t="s">
        <v>54</v>
      </c>
      <c r="D3436" s="43" t="s">
        <v>161</v>
      </c>
      <c r="E3436" s="43" t="s">
        <v>162</v>
      </c>
      <c r="F3436" s="43" t="s">
        <v>161</v>
      </c>
      <c r="G3436" s="43" t="s">
        <v>154</v>
      </c>
      <c r="H3436" s="43" t="s">
        <v>95</v>
      </c>
      <c r="I3436" s="43" t="s">
        <v>147</v>
      </c>
      <c r="J3436" s="43" t="s">
        <v>148</v>
      </c>
      <c r="K3436" s="43" t="s">
        <v>155</v>
      </c>
      <c r="L3436" s="43" t="s">
        <v>10939</v>
      </c>
      <c r="M3436" s="43" t="s">
        <v>107</v>
      </c>
      <c r="N3436" s="45">
        <v>15</v>
      </c>
      <c r="O3436" s="45">
        <v>15</v>
      </c>
      <c r="P3436" s="45">
        <v>0</v>
      </c>
      <c r="Q3436" s="45">
        <v>0</v>
      </c>
      <c r="R3436" s="45">
        <v>0</v>
      </c>
      <c r="S3436" s="45">
        <v>0</v>
      </c>
      <c r="T3436" s="45">
        <v>0</v>
      </c>
      <c r="U3436" s="45">
        <v>2</v>
      </c>
      <c r="V3436" s="45">
        <v>15</v>
      </c>
      <c r="W3436" s="43" t="s">
        <v>11881</v>
      </c>
      <c r="X3436" s="43" t="s">
        <v>80</v>
      </c>
      <c r="Y3436" s="43" t="s">
        <v>66</v>
      </c>
      <c r="Z3436" s="43" t="s">
        <v>10667</v>
      </c>
      <c r="AA3436" s="43" t="s">
        <v>10668</v>
      </c>
      <c r="AB3436" s="46">
        <v>0</v>
      </c>
      <c r="AC3436" s="46">
        <v>0</v>
      </c>
      <c r="AD3436" s="47">
        <v>0</v>
      </c>
      <c r="AE3436" s="47">
        <v>0</v>
      </c>
      <c r="AF3436" s="12" t="str">
        <f t="shared" si="636"/>
        <v>734080</v>
      </c>
      <c r="AG3436" s="13" t="str">
        <f>VLOOKUP(D3436,[2]Reference!$Q:$U,4,FALSE)</f>
        <v>Fleet</v>
      </c>
      <c r="AH3436" s="13" t="str">
        <f>VLOOKUP(D3436,[2]Reference!$Q:$U,5,FALSE)</f>
        <v>LNER</v>
      </c>
      <c r="AI3436" s="14">
        <f t="shared" si="637"/>
        <v>0</v>
      </c>
      <c r="AJ3436" s="14">
        <f t="shared" si="638"/>
        <v>0</v>
      </c>
      <c r="AK3436" s="14">
        <f t="shared" si="639"/>
        <v>0</v>
      </c>
      <c r="AL3436" s="15">
        <f t="shared" si="640"/>
        <v>0</v>
      </c>
      <c r="AM3436" s="14">
        <f t="shared" si="641"/>
        <v>15</v>
      </c>
      <c r="AN3436" s="16">
        <f t="shared" si="642"/>
        <v>45899</v>
      </c>
      <c r="AO3436" s="17">
        <f>VLOOKUP(B3436,[2]Reference!D:E,2,1)</f>
        <v>202606</v>
      </c>
      <c r="AP3436" s="12" t="str">
        <f t="shared" si="643"/>
        <v>7</v>
      </c>
      <c r="AQ3436" s="18">
        <f t="shared" si="644"/>
        <v>0</v>
      </c>
      <c r="AR3436" s="18">
        <f t="shared" si="645"/>
        <v>0</v>
      </c>
      <c r="AS3436" s="13" t="str">
        <f>VLOOKUP(D3436,[2]Reference!$Q:$U,3,FALSE)</f>
        <v>IC225</v>
      </c>
      <c r="AT3436" s="13" t="str">
        <f>VLOOKUP(D3436,[2]Reference!Q:V,6,FALSE)</f>
        <v>IC225</v>
      </c>
      <c r="AU3436" s="13" t="str">
        <f>VLOOKUP(D3436,[2]Reference!$Q:$U,2,FALSE)</f>
        <v>MK4 Coach</v>
      </c>
      <c r="AV3436" s="19">
        <f t="shared" si="646"/>
        <v>45905</v>
      </c>
      <c r="AW3436" s="12" t="str">
        <f>+VLOOKUP(X3436,[2]Reference!BN:BO,2,FALSE)</f>
        <v>Fleet</v>
      </c>
      <c r="AX3436" s="20" t="str">
        <f t="shared" si="647"/>
        <v>HB</v>
      </c>
      <c r="AY3436" s="20" t="str">
        <f>VLOOKUP(AX3436,[2]Reference!AH:AI,2,FALSE)</f>
        <v>LNER</v>
      </c>
      <c r="AZ3436" s="20" t="str">
        <f>VLOOKUP(D3436,[2]Reference!Q:V,6,FALSE)</f>
        <v>IC225</v>
      </c>
      <c r="BA3436" s="20" t="str">
        <f>VLOOKUP(D3436,[2]Reference!Q:V,3,FALSE)</f>
        <v>IC225</v>
      </c>
    </row>
    <row r="3437" spans="1:53" ht="13.5" x14ac:dyDescent="0.25">
      <c r="A3437" s="43" t="s">
        <v>11882</v>
      </c>
      <c r="B3437" s="44">
        <v>45898</v>
      </c>
      <c r="C3437" s="43" t="s">
        <v>54</v>
      </c>
      <c r="D3437" s="43" t="s">
        <v>161</v>
      </c>
      <c r="E3437" s="43" t="s">
        <v>162</v>
      </c>
      <c r="F3437" s="43" t="s">
        <v>161</v>
      </c>
      <c r="G3437" s="43" t="s">
        <v>72</v>
      </c>
      <c r="H3437" s="43" t="s">
        <v>95</v>
      </c>
      <c r="I3437" s="43" t="s">
        <v>147</v>
      </c>
      <c r="J3437" s="43" t="s">
        <v>148</v>
      </c>
      <c r="K3437" s="43" t="s">
        <v>261</v>
      </c>
      <c r="L3437" s="43" t="s">
        <v>11883</v>
      </c>
      <c r="M3437" s="43" t="s">
        <v>419</v>
      </c>
      <c r="N3437" s="45">
        <v>25</v>
      </c>
      <c r="O3437" s="45">
        <v>12</v>
      </c>
      <c r="P3437" s="45">
        <v>13</v>
      </c>
      <c r="Q3437" s="45">
        <v>0</v>
      </c>
      <c r="R3437" s="45">
        <v>0</v>
      </c>
      <c r="S3437" s="45">
        <v>0</v>
      </c>
      <c r="T3437" s="45">
        <v>0</v>
      </c>
      <c r="U3437" s="45">
        <v>3</v>
      </c>
      <c r="V3437" s="45">
        <v>25</v>
      </c>
      <c r="W3437" s="43" t="s">
        <v>11884</v>
      </c>
      <c r="X3437" s="43" t="s">
        <v>80</v>
      </c>
      <c r="Y3437" s="43" t="s">
        <v>66</v>
      </c>
      <c r="Z3437" s="43" t="s">
        <v>10667</v>
      </c>
      <c r="AA3437" s="43" t="s">
        <v>10668</v>
      </c>
      <c r="AB3437" s="46">
        <v>0</v>
      </c>
      <c r="AC3437" s="46">
        <v>0</v>
      </c>
      <c r="AD3437" s="47">
        <v>0</v>
      </c>
      <c r="AE3437" s="47">
        <v>0.75</v>
      </c>
      <c r="AF3437" s="12" t="str">
        <f t="shared" si="636"/>
        <v>734853</v>
      </c>
      <c r="AG3437" s="13" t="str">
        <f>VLOOKUP(D3437,[2]Reference!$Q:$U,4,FALSE)</f>
        <v>Fleet</v>
      </c>
      <c r="AH3437" s="13" t="str">
        <f>VLOOKUP(D3437,[2]Reference!$Q:$U,5,FALSE)</f>
        <v>LNER</v>
      </c>
      <c r="AI3437" s="14">
        <f t="shared" si="637"/>
        <v>0</v>
      </c>
      <c r="AJ3437" s="14">
        <f t="shared" si="638"/>
        <v>0</v>
      </c>
      <c r="AK3437" s="14">
        <f t="shared" si="639"/>
        <v>0</v>
      </c>
      <c r="AL3437" s="15">
        <f t="shared" si="640"/>
        <v>0</v>
      </c>
      <c r="AM3437" s="14">
        <f t="shared" si="641"/>
        <v>25</v>
      </c>
      <c r="AN3437" s="16">
        <f t="shared" si="642"/>
        <v>45899</v>
      </c>
      <c r="AO3437" s="17">
        <f>VLOOKUP(B3437,[2]Reference!D:E,2,1)</f>
        <v>202606</v>
      </c>
      <c r="AP3437" s="12" t="str">
        <f t="shared" si="643"/>
        <v>7</v>
      </c>
      <c r="AQ3437" s="18">
        <f t="shared" si="644"/>
        <v>0</v>
      </c>
      <c r="AR3437" s="18">
        <f t="shared" si="645"/>
        <v>0.75</v>
      </c>
      <c r="AS3437" s="13" t="str">
        <f>VLOOKUP(D3437,[2]Reference!$Q:$U,3,FALSE)</f>
        <v>IC225</v>
      </c>
      <c r="AT3437" s="13" t="str">
        <f>VLOOKUP(D3437,[2]Reference!Q:V,6,FALSE)</f>
        <v>IC225</v>
      </c>
      <c r="AU3437" s="13" t="str">
        <f>VLOOKUP(D3437,[2]Reference!$Q:$U,2,FALSE)</f>
        <v>MK4 Coach</v>
      </c>
      <c r="AV3437" s="19">
        <f t="shared" si="646"/>
        <v>45905</v>
      </c>
      <c r="AW3437" s="12" t="str">
        <f>+VLOOKUP(X3437,[2]Reference!BN:BO,2,FALSE)</f>
        <v>Fleet</v>
      </c>
      <c r="AX3437" s="20" t="str">
        <f t="shared" si="647"/>
        <v>HB</v>
      </c>
      <c r="AY3437" s="20" t="str">
        <f>VLOOKUP(AX3437,[2]Reference!AH:AI,2,FALSE)</f>
        <v>LNER</v>
      </c>
      <c r="AZ3437" s="20" t="str">
        <f>VLOOKUP(D3437,[2]Reference!Q:V,6,FALSE)</f>
        <v>IC225</v>
      </c>
      <c r="BA3437" s="20" t="str">
        <f>VLOOKUP(D3437,[2]Reference!Q:V,3,FALSE)</f>
        <v>IC225</v>
      </c>
    </row>
    <row r="3438" spans="1:53" ht="13.5" x14ac:dyDescent="0.25">
      <c r="A3438" s="43" t="s">
        <v>11885</v>
      </c>
      <c r="B3438" s="44">
        <v>45898</v>
      </c>
      <c r="C3438" s="43" t="s">
        <v>54</v>
      </c>
      <c r="D3438" s="43" t="s">
        <v>55</v>
      </c>
      <c r="E3438" s="43" t="s">
        <v>56</v>
      </c>
      <c r="F3438" s="43" t="s">
        <v>55</v>
      </c>
      <c r="G3438" s="43" t="s">
        <v>83</v>
      </c>
      <c r="H3438" s="43" t="s">
        <v>339</v>
      </c>
      <c r="I3438" s="43" t="s">
        <v>694</v>
      </c>
      <c r="J3438" s="43" t="s">
        <v>695</v>
      </c>
      <c r="K3438" s="43" t="s">
        <v>5184</v>
      </c>
      <c r="L3438" s="43" t="s">
        <v>11886</v>
      </c>
      <c r="M3438" s="43" t="s">
        <v>89</v>
      </c>
      <c r="N3438" s="45">
        <v>41</v>
      </c>
      <c r="O3438" s="45">
        <v>23</v>
      </c>
      <c r="P3438" s="45">
        <v>18</v>
      </c>
      <c r="Q3438" s="45">
        <v>0</v>
      </c>
      <c r="R3438" s="45">
        <v>0</v>
      </c>
      <c r="S3438" s="45">
        <v>0</v>
      </c>
      <c r="T3438" s="45">
        <v>0</v>
      </c>
      <c r="U3438" s="45">
        <v>1</v>
      </c>
      <c r="V3438" s="45">
        <v>41</v>
      </c>
      <c r="W3438" s="43" t="s">
        <v>11887</v>
      </c>
      <c r="X3438" s="43" t="s">
        <v>80</v>
      </c>
      <c r="Y3438" s="43" t="s">
        <v>66</v>
      </c>
      <c r="Z3438" s="43" t="s">
        <v>10667</v>
      </c>
      <c r="AA3438" s="43" t="s">
        <v>10668</v>
      </c>
      <c r="AB3438" s="46">
        <v>0</v>
      </c>
      <c r="AC3438" s="46">
        <v>0</v>
      </c>
      <c r="AD3438" s="47">
        <v>0.93</v>
      </c>
      <c r="AE3438" s="47">
        <v>0.93</v>
      </c>
      <c r="AF3438" s="12" t="str">
        <f t="shared" si="636"/>
        <v>734986</v>
      </c>
      <c r="AG3438" s="13" t="str">
        <f>VLOOKUP(D3438,[2]Reference!$Q:$U,4,FALSE)</f>
        <v>Fleet</v>
      </c>
      <c r="AH3438" s="13" t="str">
        <f>VLOOKUP(D3438,[2]Reference!$Q:$U,5,FALSE)</f>
        <v>LNER</v>
      </c>
      <c r="AI3438" s="14">
        <f t="shared" si="637"/>
        <v>0</v>
      </c>
      <c r="AJ3438" s="14">
        <f t="shared" si="638"/>
        <v>0</v>
      </c>
      <c r="AK3438" s="14">
        <f t="shared" si="639"/>
        <v>0</v>
      </c>
      <c r="AL3438" s="15">
        <f t="shared" si="640"/>
        <v>0.93</v>
      </c>
      <c r="AM3438" s="14">
        <f t="shared" si="641"/>
        <v>41</v>
      </c>
      <c r="AN3438" s="16">
        <f t="shared" si="642"/>
        <v>45899</v>
      </c>
      <c r="AO3438" s="17">
        <f>VLOOKUP(B3438,[2]Reference!D:E,2,1)</f>
        <v>202606</v>
      </c>
      <c r="AP3438" s="12" t="str">
        <f t="shared" si="643"/>
        <v>7</v>
      </c>
      <c r="AQ3438" s="18">
        <f t="shared" si="644"/>
        <v>0.93</v>
      </c>
      <c r="AR3438" s="18">
        <f t="shared" si="645"/>
        <v>0.93</v>
      </c>
      <c r="AS3438" s="13" t="str">
        <f>VLOOKUP(D3438,[2]Reference!$Q:$U,3,FALSE)</f>
        <v>Azuma</v>
      </c>
      <c r="AT3438" s="13" t="str">
        <f>VLOOKUP(D3438,[2]Reference!Q:V,6,FALSE)</f>
        <v>Azuma</v>
      </c>
      <c r="AU3438" s="13" t="str">
        <f>VLOOKUP(D3438,[2]Reference!$Q:$U,2,FALSE)</f>
        <v>Hitachi - Class 800</v>
      </c>
      <c r="AV3438" s="19">
        <f t="shared" si="646"/>
        <v>45905</v>
      </c>
      <c r="AW3438" s="12" t="str">
        <f>+VLOOKUP(X3438,[2]Reference!BN:BO,2,FALSE)</f>
        <v>Fleet</v>
      </c>
      <c r="AX3438" s="20" t="str">
        <f t="shared" si="647"/>
        <v>HB</v>
      </c>
      <c r="AY3438" s="20" t="str">
        <f>VLOOKUP(AX3438,[2]Reference!AH:AI,2,FALSE)</f>
        <v>LNER</v>
      </c>
      <c r="AZ3438" s="20" t="str">
        <f>VLOOKUP(D3438,[2]Reference!Q:V,6,FALSE)</f>
        <v>Azuma</v>
      </c>
      <c r="BA3438" s="20" t="str">
        <f>VLOOKUP(D3438,[2]Reference!Q:V,3,FALSE)</f>
        <v>Azuma</v>
      </c>
    </row>
    <row r="3439" spans="1:53" ht="13.5" x14ac:dyDescent="0.25">
      <c r="A3439" s="43" t="s">
        <v>11888</v>
      </c>
      <c r="B3439" s="44">
        <v>45899</v>
      </c>
      <c r="C3439" s="43" t="s">
        <v>54</v>
      </c>
      <c r="D3439" s="43" t="s">
        <v>92</v>
      </c>
      <c r="E3439" s="43" t="s">
        <v>93</v>
      </c>
      <c r="F3439" s="43" t="s">
        <v>92</v>
      </c>
      <c r="G3439" s="43" t="s">
        <v>83</v>
      </c>
      <c r="H3439" s="43" t="s">
        <v>95</v>
      </c>
      <c r="I3439" s="43" t="s">
        <v>147</v>
      </c>
      <c r="J3439" s="43" t="s">
        <v>148</v>
      </c>
      <c r="K3439" s="43" t="s">
        <v>503</v>
      </c>
      <c r="L3439" s="43" t="s">
        <v>11889</v>
      </c>
      <c r="M3439" s="43" t="s">
        <v>402</v>
      </c>
      <c r="N3439" s="45">
        <v>2</v>
      </c>
      <c r="O3439" s="45">
        <v>2</v>
      </c>
      <c r="P3439" s="45">
        <v>0</v>
      </c>
      <c r="Q3439" s="45">
        <v>0</v>
      </c>
      <c r="R3439" s="45">
        <v>0</v>
      </c>
      <c r="S3439" s="45">
        <v>0</v>
      </c>
      <c r="T3439" s="45">
        <v>0</v>
      </c>
      <c r="U3439" s="45">
        <v>1</v>
      </c>
      <c r="V3439" s="45">
        <v>2</v>
      </c>
      <c r="W3439" s="43" t="s">
        <v>11890</v>
      </c>
      <c r="X3439" s="43" t="s">
        <v>80</v>
      </c>
      <c r="Y3439" s="43" t="s">
        <v>66</v>
      </c>
      <c r="Z3439" s="43" t="s">
        <v>10667</v>
      </c>
      <c r="AA3439" s="43" t="s">
        <v>10668</v>
      </c>
      <c r="AB3439" s="46">
        <v>0</v>
      </c>
      <c r="AC3439" s="46">
        <v>0</v>
      </c>
      <c r="AD3439" s="47">
        <v>0</v>
      </c>
      <c r="AE3439" s="47">
        <v>0</v>
      </c>
      <c r="AF3439" s="12" t="str">
        <f t="shared" si="636"/>
        <v>737104</v>
      </c>
      <c r="AG3439" s="13" t="str">
        <f>VLOOKUP(D3439,[2]Reference!$Q:$U,4,FALSE)</f>
        <v>Fleet</v>
      </c>
      <c r="AH3439" s="13" t="str">
        <f>VLOOKUP(D3439,[2]Reference!$Q:$U,5,FALSE)</f>
        <v>LNER</v>
      </c>
      <c r="AI3439" s="14">
        <f t="shared" si="637"/>
        <v>0</v>
      </c>
      <c r="AJ3439" s="14">
        <f t="shared" si="638"/>
        <v>0</v>
      </c>
      <c r="AK3439" s="14">
        <f t="shared" si="639"/>
        <v>0</v>
      </c>
      <c r="AL3439" s="15">
        <f t="shared" si="640"/>
        <v>0</v>
      </c>
      <c r="AM3439" s="14">
        <f t="shared" si="641"/>
        <v>2</v>
      </c>
      <c r="AN3439" s="16">
        <f t="shared" si="642"/>
        <v>45899</v>
      </c>
      <c r="AO3439" s="17">
        <f>VLOOKUP(B3439,[2]Reference!D:E,2,1)</f>
        <v>202606</v>
      </c>
      <c r="AP3439" s="12" t="str">
        <f t="shared" si="643"/>
        <v>7</v>
      </c>
      <c r="AQ3439" s="18">
        <f t="shared" si="644"/>
        <v>0</v>
      </c>
      <c r="AR3439" s="18">
        <f t="shared" si="645"/>
        <v>0</v>
      </c>
      <c r="AS3439" s="13" t="str">
        <f>VLOOKUP(D3439,[2]Reference!$Q:$U,3,FALSE)</f>
        <v>Azuma</v>
      </c>
      <c r="AT3439" s="13" t="str">
        <f>VLOOKUP(D3439,[2]Reference!Q:V,6,FALSE)</f>
        <v>Azuma</v>
      </c>
      <c r="AU3439" s="13" t="str">
        <f>VLOOKUP(D3439,[2]Reference!$Q:$U,2,FALSE)</f>
        <v>Hitachi - Class 801</v>
      </c>
      <c r="AV3439" s="19">
        <f t="shared" si="646"/>
        <v>45906</v>
      </c>
      <c r="AW3439" s="12" t="str">
        <f>+VLOOKUP(X3439,[2]Reference!BN:BO,2,FALSE)</f>
        <v>Fleet</v>
      </c>
      <c r="AX3439" s="20" t="str">
        <f t="shared" si="647"/>
        <v>HB</v>
      </c>
      <c r="AY3439" s="20" t="str">
        <f>VLOOKUP(AX3439,[2]Reference!AH:AI,2,FALSE)</f>
        <v>LNER</v>
      </c>
      <c r="AZ3439" s="20" t="str">
        <f>VLOOKUP(D3439,[2]Reference!Q:V,6,FALSE)</f>
        <v>Azuma</v>
      </c>
      <c r="BA3439" s="20" t="str">
        <f>VLOOKUP(D3439,[2]Reference!Q:V,3,FALSE)</f>
        <v>Azuma</v>
      </c>
    </row>
    <row r="3440" spans="1:53" ht="13.5" x14ac:dyDescent="0.25">
      <c r="A3440" s="43" t="s">
        <v>11891</v>
      </c>
      <c r="B3440" s="44">
        <v>45900</v>
      </c>
      <c r="C3440" s="43" t="s">
        <v>54</v>
      </c>
      <c r="D3440" s="43" t="s">
        <v>92</v>
      </c>
      <c r="E3440" s="43" t="s">
        <v>93</v>
      </c>
      <c r="F3440" s="43" t="s">
        <v>92</v>
      </c>
      <c r="G3440" s="43" t="s">
        <v>146</v>
      </c>
      <c r="H3440" s="43" t="s">
        <v>405</v>
      </c>
      <c r="I3440" s="43" t="s">
        <v>4034</v>
      </c>
      <c r="J3440" s="43" t="s">
        <v>4035</v>
      </c>
      <c r="K3440" s="43" t="s">
        <v>201</v>
      </c>
      <c r="L3440" s="43" t="s">
        <v>11892</v>
      </c>
      <c r="M3440" s="43" t="s">
        <v>100</v>
      </c>
      <c r="N3440" s="45">
        <v>12</v>
      </c>
      <c r="O3440" s="45">
        <v>3</v>
      </c>
      <c r="P3440" s="45">
        <v>9</v>
      </c>
      <c r="Q3440" s="45">
        <v>0</v>
      </c>
      <c r="R3440" s="45">
        <v>0</v>
      </c>
      <c r="S3440" s="45">
        <v>0</v>
      </c>
      <c r="T3440" s="45">
        <v>0</v>
      </c>
      <c r="U3440" s="45">
        <v>4</v>
      </c>
      <c r="V3440" s="45">
        <v>12</v>
      </c>
      <c r="W3440" s="43" t="s">
        <v>11893</v>
      </c>
      <c r="X3440" s="43" t="s">
        <v>80</v>
      </c>
      <c r="Y3440" s="43" t="s">
        <v>66</v>
      </c>
      <c r="Z3440" s="43" t="s">
        <v>10861</v>
      </c>
      <c r="AA3440" s="43" t="s">
        <v>10668</v>
      </c>
      <c r="AB3440" s="46">
        <v>0</v>
      </c>
      <c r="AC3440" s="46">
        <v>0</v>
      </c>
      <c r="AD3440" s="47">
        <v>0</v>
      </c>
      <c r="AE3440" s="47">
        <v>0</v>
      </c>
      <c r="AF3440" s="12" t="str">
        <f t="shared" si="636"/>
        <v>738866</v>
      </c>
      <c r="AG3440" s="13" t="str">
        <f>VLOOKUP(D3440,[2]Reference!$Q:$U,4,FALSE)</f>
        <v>Fleet</v>
      </c>
      <c r="AH3440" s="13" t="str">
        <f>VLOOKUP(D3440,[2]Reference!$Q:$U,5,FALSE)</f>
        <v>LNER</v>
      </c>
      <c r="AI3440" s="14">
        <f t="shared" si="637"/>
        <v>0</v>
      </c>
      <c r="AJ3440" s="14">
        <f t="shared" si="638"/>
        <v>0</v>
      </c>
      <c r="AK3440" s="14">
        <f t="shared" si="639"/>
        <v>0</v>
      </c>
      <c r="AL3440" s="15">
        <f t="shared" si="640"/>
        <v>0</v>
      </c>
      <c r="AM3440" s="14">
        <f t="shared" si="641"/>
        <v>12</v>
      </c>
      <c r="AN3440" s="16">
        <f t="shared" si="642"/>
        <v>45906</v>
      </c>
      <c r="AO3440" s="17">
        <f>VLOOKUP(B3440,[2]Reference!D:E,2,1)</f>
        <v>202606</v>
      </c>
      <c r="AP3440" s="12" t="str">
        <f t="shared" si="643"/>
        <v>7</v>
      </c>
      <c r="AQ3440" s="18">
        <f t="shared" si="644"/>
        <v>0</v>
      </c>
      <c r="AR3440" s="18">
        <f t="shared" si="645"/>
        <v>0</v>
      </c>
      <c r="AS3440" s="13" t="str">
        <f>VLOOKUP(D3440,[2]Reference!$Q:$U,3,FALSE)</f>
        <v>Azuma</v>
      </c>
      <c r="AT3440" s="13" t="str">
        <f>VLOOKUP(D3440,[2]Reference!Q:V,6,FALSE)</f>
        <v>Azuma</v>
      </c>
      <c r="AU3440" s="13" t="str">
        <f>VLOOKUP(D3440,[2]Reference!$Q:$U,2,FALSE)</f>
        <v>Hitachi - Class 801</v>
      </c>
      <c r="AV3440" s="19">
        <f t="shared" si="646"/>
        <v>45907</v>
      </c>
      <c r="AW3440" s="12" t="str">
        <f>+VLOOKUP(X3440,[2]Reference!BN:BO,2,FALSE)</f>
        <v>Fleet</v>
      </c>
      <c r="AX3440" s="20" t="str">
        <f t="shared" si="647"/>
        <v>HB</v>
      </c>
      <c r="AY3440" s="20" t="str">
        <f>VLOOKUP(AX3440,[2]Reference!AH:AI,2,FALSE)</f>
        <v>LNER</v>
      </c>
      <c r="AZ3440" s="20" t="str">
        <f>VLOOKUP(D3440,[2]Reference!Q:V,6,FALSE)</f>
        <v>Azuma</v>
      </c>
      <c r="BA3440" s="20" t="str">
        <f>VLOOKUP(D3440,[2]Reference!Q:V,3,FALSE)</f>
        <v>Azuma</v>
      </c>
    </row>
    <row r="3441" spans="1:53" ht="13.5" x14ac:dyDescent="0.25">
      <c r="A3441" s="43" t="s">
        <v>11894</v>
      </c>
      <c r="B3441" s="44">
        <v>45900</v>
      </c>
      <c r="C3441" s="43" t="s">
        <v>54</v>
      </c>
      <c r="D3441" s="43" t="s">
        <v>536</v>
      </c>
      <c r="E3441" s="43" t="s">
        <v>537</v>
      </c>
      <c r="F3441" s="43" t="s">
        <v>536</v>
      </c>
      <c r="G3441" s="43" t="s">
        <v>146</v>
      </c>
      <c r="H3441" s="43" t="s">
        <v>95</v>
      </c>
      <c r="I3441" s="43" t="s">
        <v>555</v>
      </c>
      <c r="J3441" s="43" t="s">
        <v>556</v>
      </c>
      <c r="K3441" s="43" t="s">
        <v>149</v>
      </c>
      <c r="L3441" s="43" t="s">
        <v>11895</v>
      </c>
      <c r="M3441" s="43" t="s">
        <v>185</v>
      </c>
      <c r="N3441" s="45">
        <v>12</v>
      </c>
      <c r="O3441" s="45">
        <v>3</v>
      </c>
      <c r="P3441" s="45">
        <v>9</v>
      </c>
      <c r="Q3441" s="45">
        <v>0</v>
      </c>
      <c r="R3441" s="45">
        <v>0</v>
      </c>
      <c r="S3441" s="45">
        <v>0</v>
      </c>
      <c r="T3441" s="45">
        <v>0</v>
      </c>
      <c r="U3441" s="45">
        <v>2</v>
      </c>
      <c r="V3441" s="45">
        <v>12</v>
      </c>
      <c r="W3441" s="43" t="s">
        <v>11896</v>
      </c>
      <c r="X3441" s="43" t="s">
        <v>80</v>
      </c>
      <c r="Y3441" s="43" t="s">
        <v>66</v>
      </c>
      <c r="Z3441" s="43" t="s">
        <v>10861</v>
      </c>
      <c r="AA3441" s="43" t="s">
        <v>10668</v>
      </c>
      <c r="AB3441" s="46">
        <v>0</v>
      </c>
      <c r="AC3441" s="46">
        <v>0</v>
      </c>
      <c r="AD3441" s="47">
        <v>0</v>
      </c>
      <c r="AE3441" s="47">
        <v>0</v>
      </c>
      <c r="AF3441" s="12" t="str">
        <f t="shared" si="636"/>
        <v>738968</v>
      </c>
      <c r="AG3441" s="13" t="str">
        <f>VLOOKUP(D3441,[2]Reference!$Q:$U,4,FALSE)</f>
        <v>Fleet</v>
      </c>
      <c r="AH3441" s="13" t="str">
        <f>VLOOKUP(D3441,[2]Reference!$Q:$U,5,FALSE)</f>
        <v>LNER</v>
      </c>
      <c r="AI3441" s="14">
        <f t="shared" si="637"/>
        <v>0</v>
      </c>
      <c r="AJ3441" s="14">
        <f t="shared" si="638"/>
        <v>0</v>
      </c>
      <c r="AK3441" s="14">
        <f t="shared" si="639"/>
        <v>0</v>
      </c>
      <c r="AL3441" s="15">
        <f t="shared" si="640"/>
        <v>0</v>
      </c>
      <c r="AM3441" s="14">
        <f t="shared" si="641"/>
        <v>12</v>
      </c>
      <c r="AN3441" s="16">
        <f t="shared" si="642"/>
        <v>45906</v>
      </c>
      <c r="AO3441" s="17">
        <f>VLOOKUP(B3441,[2]Reference!D:E,2,1)</f>
        <v>202606</v>
      </c>
      <c r="AP3441" s="12" t="str">
        <f t="shared" si="643"/>
        <v>7</v>
      </c>
      <c r="AQ3441" s="18">
        <f t="shared" si="644"/>
        <v>0</v>
      </c>
      <c r="AR3441" s="18">
        <f t="shared" si="645"/>
        <v>0</v>
      </c>
      <c r="AS3441" s="13" t="str">
        <f>VLOOKUP(D3441,[2]Reference!$Q:$U,3,FALSE)</f>
        <v>IC225</v>
      </c>
      <c r="AT3441" s="13" t="str">
        <f>VLOOKUP(D3441,[2]Reference!Q:V,6,FALSE)</f>
        <v>IC225</v>
      </c>
      <c r="AU3441" s="13" t="str">
        <f>VLOOKUP(D3441,[2]Reference!$Q:$U,2,FALSE)</f>
        <v>MK4 DVT</v>
      </c>
      <c r="AV3441" s="19">
        <f t="shared" si="646"/>
        <v>45907</v>
      </c>
      <c r="AW3441" s="12" t="str">
        <f>+VLOOKUP(X3441,[2]Reference!BN:BO,2,FALSE)</f>
        <v>Fleet</v>
      </c>
      <c r="AX3441" s="20" t="str">
        <f t="shared" si="647"/>
        <v>HB</v>
      </c>
      <c r="AY3441" s="20" t="str">
        <f>VLOOKUP(AX3441,[2]Reference!AH:AI,2,FALSE)</f>
        <v>LNER</v>
      </c>
      <c r="AZ3441" s="20" t="str">
        <f>VLOOKUP(D3441,[2]Reference!Q:V,6,FALSE)</f>
        <v>IC225</v>
      </c>
      <c r="BA3441" s="20" t="str">
        <f>VLOOKUP(D3441,[2]Reference!Q:V,3,FALSE)</f>
        <v>IC225</v>
      </c>
    </row>
    <row r="3442" spans="1:53" ht="13.5" x14ac:dyDescent="0.25">
      <c r="A3442" s="43" t="s">
        <v>11897</v>
      </c>
      <c r="B3442" s="44">
        <v>45900</v>
      </c>
      <c r="C3442" s="43" t="s">
        <v>54</v>
      </c>
      <c r="D3442" s="43" t="s">
        <v>70</v>
      </c>
      <c r="E3442" s="43" t="s">
        <v>71</v>
      </c>
      <c r="F3442" s="43" t="s">
        <v>70</v>
      </c>
      <c r="G3442" s="43" t="s">
        <v>72</v>
      </c>
      <c r="H3442" s="43" t="s">
        <v>339</v>
      </c>
      <c r="I3442" s="43" t="s">
        <v>487</v>
      </c>
      <c r="J3442" s="43" t="s">
        <v>488</v>
      </c>
      <c r="K3442" s="43" t="s">
        <v>261</v>
      </c>
      <c r="L3442" s="43" t="s">
        <v>11898</v>
      </c>
      <c r="M3442" s="43" t="s">
        <v>419</v>
      </c>
      <c r="N3442" s="45">
        <v>64</v>
      </c>
      <c r="O3442" s="45">
        <v>0</v>
      </c>
      <c r="P3442" s="45">
        <v>64</v>
      </c>
      <c r="Q3442" s="45">
        <v>0</v>
      </c>
      <c r="R3442" s="45">
        <v>1</v>
      </c>
      <c r="S3442" s="45">
        <v>1</v>
      </c>
      <c r="T3442" s="45">
        <v>0</v>
      </c>
      <c r="U3442" s="45">
        <v>5</v>
      </c>
      <c r="V3442" s="45">
        <v>124</v>
      </c>
      <c r="W3442" s="43" t="s">
        <v>11899</v>
      </c>
      <c r="X3442" s="43" t="s">
        <v>80</v>
      </c>
      <c r="Y3442" s="43" t="s">
        <v>66</v>
      </c>
      <c r="Z3442" s="43" t="s">
        <v>10861</v>
      </c>
      <c r="AA3442" s="43" t="s">
        <v>10668</v>
      </c>
      <c r="AB3442" s="46">
        <v>0</v>
      </c>
      <c r="AC3442" s="46">
        <v>2</v>
      </c>
      <c r="AD3442" s="47">
        <v>2</v>
      </c>
      <c r="AE3442" s="47">
        <v>2.68</v>
      </c>
      <c r="AF3442" s="12" t="str">
        <f t="shared" si="636"/>
        <v>738969</v>
      </c>
      <c r="AG3442" s="13" t="str">
        <f>VLOOKUP(D3442,[2]Reference!$Q:$U,4,FALSE)</f>
        <v>Fleet</v>
      </c>
      <c r="AH3442" s="13" t="str">
        <f>VLOOKUP(D3442,[2]Reference!$Q:$U,5,FALSE)</f>
        <v>LNER</v>
      </c>
      <c r="AI3442" s="14">
        <f t="shared" si="637"/>
        <v>0</v>
      </c>
      <c r="AJ3442" s="14">
        <f t="shared" si="638"/>
        <v>1</v>
      </c>
      <c r="AK3442" s="14">
        <f t="shared" si="639"/>
        <v>1</v>
      </c>
      <c r="AL3442" s="15">
        <f t="shared" si="640"/>
        <v>1</v>
      </c>
      <c r="AM3442" s="14">
        <f t="shared" si="641"/>
        <v>64</v>
      </c>
      <c r="AN3442" s="16">
        <f t="shared" si="642"/>
        <v>45906</v>
      </c>
      <c r="AO3442" s="17">
        <f>VLOOKUP(B3442,[2]Reference!D:E,2,1)</f>
        <v>202606</v>
      </c>
      <c r="AP3442" s="12" t="str">
        <f t="shared" si="643"/>
        <v>7</v>
      </c>
      <c r="AQ3442" s="18">
        <f t="shared" si="644"/>
        <v>2</v>
      </c>
      <c r="AR3442" s="18">
        <f t="shared" si="645"/>
        <v>2.68</v>
      </c>
      <c r="AS3442" s="13" t="str">
        <f>VLOOKUP(D3442,[2]Reference!$Q:$U,3,FALSE)</f>
        <v>IC225</v>
      </c>
      <c r="AT3442" s="13" t="str">
        <f>VLOOKUP(D3442,[2]Reference!Q:V,6,FALSE)</f>
        <v>IC225</v>
      </c>
      <c r="AU3442" s="13" t="str">
        <f>VLOOKUP(D3442,[2]Reference!$Q:$U,2,FALSE)</f>
        <v>Cl 91 Loco</v>
      </c>
      <c r="AV3442" s="19">
        <f t="shared" si="646"/>
        <v>45907</v>
      </c>
      <c r="AW3442" s="12" t="str">
        <f>+VLOOKUP(X3442,[2]Reference!BN:BO,2,FALSE)</f>
        <v>Fleet</v>
      </c>
      <c r="AX3442" s="20" t="str">
        <f t="shared" si="647"/>
        <v>HB</v>
      </c>
      <c r="AY3442" s="20" t="str">
        <f>VLOOKUP(AX3442,[2]Reference!AH:AI,2,FALSE)</f>
        <v>LNER</v>
      </c>
      <c r="AZ3442" s="20" t="str">
        <f>VLOOKUP(D3442,[2]Reference!Q:V,6,FALSE)</f>
        <v>IC225</v>
      </c>
      <c r="BA3442" s="20" t="str">
        <f>VLOOKUP(D3442,[2]Reference!Q:V,3,FALSE)</f>
        <v>IC225</v>
      </c>
    </row>
    <row r="3443" spans="1:53" ht="13.5" x14ac:dyDescent="0.25">
      <c r="A3443" s="43" t="s">
        <v>11900</v>
      </c>
      <c r="B3443" s="44">
        <v>45901</v>
      </c>
      <c r="C3443" s="43" t="s">
        <v>54</v>
      </c>
      <c r="D3443" s="43" t="s">
        <v>536</v>
      </c>
      <c r="E3443" s="43" t="s">
        <v>537</v>
      </c>
      <c r="F3443" s="43" t="s">
        <v>536</v>
      </c>
      <c r="G3443" s="43" t="s">
        <v>72</v>
      </c>
      <c r="H3443" s="43" t="s">
        <v>339</v>
      </c>
      <c r="I3443" s="43" t="s">
        <v>487</v>
      </c>
      <c r="J3443" s="43" t="s">
        <v>488</v>
      </c>
      <c r="K3443" s="43" t="s">
        <v>261</v>
      </c>
      <c r="L3443" s="43" t="s">
        <v>11901</v>
      </c>
      <c r="M3443" s="43" t="s">
        <v>664</v>
      </c>
      <c r="N3443" s="45">
        <v>30</v>
      </c>
      <c r="O3443" s="45">
        <v>8</v>
      </c>
      <c r="P3443" s="45">
        <v>22</v>
      </c>
      <c r="Q3443" s="45">
        <v>0</v>
      </c>
      <c r="R3443" s="45">
        <v>0</v>
      </c>
      <c r="S3443" s="45">
        <v>0</v>
      </c>
      <c r="T3443" s="45">
        <v>0</v>
      </c>
      <c r="U3443" s="45">
        <v>2</v>
      </c>
      <c r="V3443" s="45">
        <v>30</v>
      </c>
      <c r="W3443" s="43" t="s">
        <v>11902</v>
      </c>
      <c r="X3443" s="43" t="s">
        <v>80</v>
      </c>
      <c r="Y3443" s="43" t="s">
        <v>66</v>
      </c>
      <c r="Z3443" s="43" t="s">
        <v>10667</v>
      </c>
      <c r="AA3443" s="43" t="s">
        <v>10668</v>
      </c>
      <c r="AB3443" s="46">
        <v>0</v>
      </c>
      <c r="AC3443" s="46">
        <v>0</v>
      </c>
      <c r="AD3443" s="47">
        <v>0</v>
      </c>
      <c r="AE3443" s="47">
        <v>0.88</v>
      </c>
      <c r="AF3443" s="12" t="str">
        <f t="shared" si="636"/>
        <v>740346</v>
      </c>
      <c r="AG3443" s="13" t="str">
        <f>VLOOKUP(D3443,[2]Reference!$Q:$U,4,FALSE)</f>
        <v>Fleet</v>
      </c>
      <c r="AH3443" s="13" t="str">
        <f>VLOOKUP(D3443,[2]Reference!$Q:$U,5,FALSE)</f>
        <v>LNER</v>
      </c>
      <c r="AI3443" s="14">
        <f t="shared" si="637"/>
        <v>0</v>
      </c>
      <c r="AJ3443" s="14">
        <f t="shared" si="638"/>
        <v>0</v>
      </c>
      <c r="AK3443" s="14">
        <f t="shared" si="639"/>
        <v>0</v>
      </c>
      <c r="AL3443" s="15">
        <f t="shared" si="640"/>
        <v>0</v>
      </c>
      <c r="AM3443" s="14">
        <f t="shared" si="641"/>
        <v>30</v>
      </c>
      <c r="AN3443" s="16">
        <f t="shared" si="642"/>
        <v>45906</v>
      </c>
      <c r="AO3443" s="17">
        <f>VLOOKUP(B3443,[2]Reference!D:E,2,1)</f>
        <v>202606</v>
      </c>
      <c r="AP3443" s="12" t="str">
        <f t="shared" si="643"/>
        <v>7</v>
      </c>
      <c r="AQ3443" s="18">
        <f t="shared" si="644"/>
        <v>0</v>
      </c>
      <c r="AR3443" s="18">
        <f t="shared" si="645"/>
        <v>0.88</v>
      </c>
      <c r="AS3443" s="13" t="str">
        <f>VLOOKUP(D3443,[2]Reference!$Q:$U,3,FALSE)</f>
        <v>IC225</v>
      </c>
      <c r="AT3443" s="13" t="str">
        <f>VLOOKUP(D3443,[2]Reference!Q:V,6,FALSE)</f>
        <v>IC225</v>
      </c>
      <c r="AU3443" s="13" t="str">
        <f>VLOOKUP(D3443,[2]Reference!$Q:$U,2,FALSE)</f>
        <v>MK4 DVT</v>
      </c>
      <c r="AV3443" s="19">
        <f t="shared" si="646"/>
        <v>45908</v>
      </c>
      <c r="AW3443" s="12" t="str">
        <f>+VLOOKUP(X3443,[2]Reference!BN:BO,2,FALSE)</f>
        <v>Fleet</v>
      </c>
      <c r="AX3443" s="20" t="str">
        <f t="shared" si="647"/>
        <v>HB</v>
      </c>
      <c r="AY3443" s="20" t="str">
        <f>VLOOKUP(AX3443,[2]Reference!AH:AI,2,FALSE)</f>
        <v>LNER</v>
      </c>
      <c r="AZ3443" s="20" t="str">
        <f>VLOOKUP(D3443,[2]Reference!Q:V,6,FALSE)</f>
        <v>IC225</v>
      </c>
      <c r="BA3443" s="20" t="str">
        <f>VLOOKUP(D3443,[2]Reference!Q:V,3,FALSE)</f>
        <v>IC225</v>
      </c>
    </row>
    <row r="3444" spans="1:53" ht="13.5" x14ac:dyDescent="0.25">
      <c r="A3444" s="43" t="s">
        <v>11903</v>
      </c>
      <c r="B3444" s="44">
        <v>45901</v>
      </c>
      <c r="C3444" s="43" t="s">
        <v>54</v>
      </c>
      <c r="D3444" s="43" t="s">
        <v>92</v>
      </c>
      <c r="E3444" s="43" t="s">
        <v>93</v>
      </c>
      <c r="F3444" s="43" t="s">
        <v>92</v>
      </c>
      <c r="G3444" s="43" t="s">
        <v>129</v>
      </c>
      <c r="H3444" s="43" t="s">
        <v>73</v>
      </c>
      <c r="I3444" s="43" t="s">
        <v>6001</v>
      </c>
      <c r="J3444" s="43" t="s">
        <v>6002</v>
      </c>
      <c r="K3444" s="43" t="s">
        <v>179</v>
      </c>
      <c r="L3444" s="43" t="s">
        <v>6199</v>
      </c>
      <c r="M3444" s="43" t="s">
        <v>894</v>
      </c>
      <c r="N3444" s="45">
        <v>14</v>
      </c>
      <c r="O3444" s="45">
        <v>12</v>
      </c>
      <c r="P3444" s="45">
        <v>2</v>
      </c>
      <c r="Q3444" s="45">
        <v>0</v>
      </c>
      <c r="R3444" s="45">
        <v>0</v>
      </c>
      <c r="S3444" s="45">
        <v>0</v>
      </c>
      <c r="T3444" s="45">
        <v>0</v>
      </c>
      <c r="U3444" s="45">
        <v>2</v>
      </c>
      <c r="V3444" s="45">
        <v>14</v>
      </c>
      <c r="W3444" s="43" t="s">
        <v>11904</v>
      </c>
      <c r="X3444" s="43" t="s">
        <v>80</v>
      </c>
      <c r="Y3444" s="43" t="s">
        <v>66</v>
      </c>
      <c r="Z3444" s="43" t="s">
        <v>10861</v>
      </c>
      <c r="AA3444" s="43" t="s">
        <v>10668</v>
      </c>
      <c r="AB3444" s="46">
        <v>0</v>
      </c>
      <c r="AC3444" s="46">
        <v>0</v>
      </c>
      <c r="AD3444" s="47">
        <v>0</v>
      </c>
      <c r="AE3444" s="47">
        <v>1</v>
      </c>
      <c r="AF3444" s="12" t="str">
        <f t="shared" si="636"/>
        <v>740639</v>
      </c>
      <c r="AG3444" s="13" t="str">
        <f>VLOOKUP(D3444,[2]Reference!$Q:$U,4,FALSE)</f>
        <v>Fleet</v>
      </c>
      <c r="AH3444" s="13" t="str">
        <f>VLOOKUP(D3444,[2]Reference!$Q:$U,5,FALSE)</f>
        <v>LNER</v>
      </c>
      <c r="AI3444" s="14">
        <f t="shared" si="637"/>
        <v>0</v>
      </c>
      <c r="AJ3444" s="14">
        <f t="shared" si="638"/>
        <v>0</v>
      </c>
      <c r="AK3444" s="14">
        <f t="shared" si="639"/>
        <v>0</v>
      </c>
      <c r="AL3444" s="15">
        <f t="shared" si="640"/>
        <v>0</v>
      </c>
      <c r="AM3444" s="14">
        <f t="shared" si="641"/>
        <v>14</v>
      </c>
      <c r="AN3444" s="16">
        <f t="shared" si="642"/>
        <v>45906</v>
      </c>
      <c r="AO3444" s="17">
        <f>VLOOKUP(B3444,[2]Reference!D:E,2,1)</f>
        <v>202606</v>
      </c>
      <c r="AP3444" s="12" t="str">
        <f t="shared" si="643"/>
        <v>7</v>
      </c>
      <c r="AQ3444" s="18">
        <f t="shared" si="644"/>
        <v>0</v>
      </c>
      <c r="AR3444" s="18">
        <f t="shared" si="645"/>
        <v>1</v>
      </c>
      <c r="AS3444" s="13" t="str">
        <f>VLOOKUP(D3444,[2]Reference!$Q:$U,3,FALSE)</f>
        <v>Azuma</v>
      </c>
      <c r="AT3444" s="13" t="str">
        <f>VLOOKUP(D3444,[2]Reference!Q:V,6,FALSE)</f>
        <v>Azuma</v>
      </c>
      <c r="AU3444" s="13" t="str">
        <f>VLOOKUP(D3444,[2]Reference!$Q:$U,2,FALSE)</f>
        <v>Hitachi - Class 801</v>
      </c>
      <c r="AV3444" s="19">
        <f t="shared" si="646"/>
        <v>45908</v>
      </c>
      <c r="AW3444" s="12" t="str">
        <f>+VLOOKUP(X3444,[2]Reference!BN:BO,2,FALSE)</f>
        <v>Fleet</v>
      </c>
      <c r="AX3444" s="20" t="str">
        <f t="shared" si="647"/>
        <v>HB</v>
      </c>
      <c r="AY3444" s="20" t="str">
        <f>VLOOKUP(AX3444,[2]Reference!AH:AI,2,FALSE)</f>
        <v>LNER</v>
      </c>
      <c r="AZ3444" s="20" t="str">
        <f>VLOOKUP(D3444,[2]Reference!Q:V,6,FALSE)</f>
        <v>Azuma</v>
      </c>
      <c r="BA3444" s="20" t="str">
        <f>VLOOKUP(D3444,[2]Reference!Q:V,3,FALSE)</f>
        <v>Azuma</v>
      </c>
    </row>
    <row r="3445" spans="1:53" ht="13.5" x14ac:dyDescent="0.25">
      <c r="A3445" s="43" t="s">
        <v>11905</v>
      </c>
      <c r="B3445" s="44">
        <v>45902</v>
      </c>
      <c r="C3445" s="43" t="s">
        <v>54</v>
      </c>
      <c r="D3445" s="43" t="s">
        <v>55</v>
      </c>
      <c r="E3445" s="43" t="s">
        <v>56</v>
      </c>
      <c r="F3445" s="43" t="s">
        <v>55</v>
      </c>
      <c r="G3445" s="43" t="s">
        <v>72</v>
      </c>
      <c r="H3445" s="43" t="s">
        <v>198</v>
      </c>
      <c r="I3445" s="43" t="s">
        <v>209</v>
      </c>
      <c r="J3445" s="43" t="s">
        <v>210</v>
      </c>
      <c r="K3445" s="43" t="s">
        <v>261</v>
      </c>
      <c r="L3445" s="43" t="s">
        <v>11906</v>
      </c>
      <c r="M3445" s="43" t="s">
        <v>669</v>
      </c>
      <c r="N3445" s="45">
        <v>11</v>
      </c>
      <c r="O3445" s="45">
        <v>0</v>
      </c>
      <c r="P3445" s="45">
        <v>11</v>
      </c>
      <c r="Q3445" s="45">
        <v>1</v>
      </c>
      <c r="R3445" s="45">
        <v>1</v>
      </c>
      <c r="S3445" s="45">
        <v>1</v>
      </c>
      <c r="T3445" s="45">
        <v>0</v>
      </c>
      <c r="U3445" s="45">
        <v>5</v>
      </c>
      <c r="V3445" s="45">
        <v>131</v>
      </c>
      <c r="W3445" s="43" t="s">
        <v>11907</v>
      </c>
      <c r="X3445" s="43" t="s">
        <v>119</v>
      </c>
      <c r="Y3445" s="43" t="s">
        <v>66</v>
      </c>
      <c r="Z3445" s="43" t="s">
        <v>10861</v>
      </c>
      <c r="AA3445" s="43" t="s">
        <v>10668</v>
      </c>
      <c r="AB3445" s="46">
        <v>1</v>
      </c>
      <c r="AC3445" s="46">
        <v>2</v>
      </c>
      <c r="AD3445" s="47">
        <v>3</v>
      </c>
      <c r="AE3445" s="47">
        <v>3</v>
      </c>
      <c r="AF3445" s="12" t="str">
        <f t="shared" si="636"/>
        <v>742895</v>
      </c>
      <c r="AG3445" s="13" t="str">
        <f>VLOOKUP(D3445,[2]Reference!$Q:$U,4,FALSE)</f>
        <v>Fleet</v>
      </c>
      <c r="AH3445" s="13" t="str">
        <f>VLOOKUP(D3445,[2]Reference!$Q:$U,5,FALSE)</f>
        <v>LNER</v>
      </c>
      <c r="AI3445" s="14">
        <f t="shared" si="637"/>
        <v>1</v>
      </c>
      <c r="AJ3445" s="14">
        <f t="shared" si="638"/>
        <v>1</v>
      </c>
      <c r="AK3445" s="14">
        <f t="shared" si="639"/>
        <v>2</v>
      </c>
      <c r="AL3445" s="15">
        <f t="shared" si="640"/>
        <v>1</v>
      </c>
      <c r="AM3445" s="14">
        <f t="shared" si="641"/>
        <v>11</v>
      </c>
      <c r="AN3445" s="16">
        <f t="shared" si="642"/>
        <v>45906</v>
      </c>
      <c r="AO3445" s="17">
        <f>VLOOKUP(B3445,[2]Reference!D:E,2,1)</f>
        <v>202606</v>
      </c>
      <c r="AP3445" s="12" t="str">
        <f t="shared" si="643"/>
        <v>7</v>
      </c>
      <c r="AQ3445" s="18">
        <f t="shared" si="644"/>
        <v>3</v>
      </c>
      <c r="AR3445" s="18">
        <f t="shared" si="645"/>
        <v>3</v>
      </c>
      <c r="AS3445" s="13" t="str">
        <f>VLOOKUP(D3445,[2]Reference!$Q:$U,3,FALSE)</f>
        <v>Azuma</v>
      </c>
      <c r="AT3445" s="13" t="str">
        <f>VLOOKUP(D3445,[2]Reference!Q:V,6,FALSE)</f>
        <v>Azuma</v>
      </c>
      <c r="AU3445" s="13" t="str">
        <f>VLOOKUP(D3445,[2]Reference!$Q:$U,2,FALSE)</f>
        <v>Hitachi - Class 800</v>
      </c>
      <c r="AV3445" s="19">
        <f t="shared" si="646"/>
        <v>45909</v>
      </c>
      <c r="AW3445" s="12" t="str">
        <f>+VLOOKUP(X3445,[2]Reference!BN:BO,2,FALSE)</f>
        <v>Depot</v>
      </c>
      <c r="AX3445" s="20" t="str">
        <f t="shared" si="647"/>
        <v>HB</v>
      </c>
      <c r="AY3445" s="20" t="str">
        <f>VLOOKUP(AX3445,[2]Reference!AH:AI,2,FALSE)</f>
        <v>LNER</v>
      </c>
      <c r="AZ3445" s="20" t="str">
        <f>VLOOKUP(D3445,[2]Reference!Q:V,6,FALSE)</f>
        <v>Azuma</v>
      </c>
      <c r="BA3445" s="20" t="str">
        <f>VLOOKUP(D3445,[2]Reference!Q:V,3,FALSE)</f>
        <v>Azuma</v>
      </c>
    </row>
    <row r="3446" spans="1:53" ht="13.5" x14ac:dyDescent="0.25">
      <c r="A3446" s="43" t="s">
        <v>11908</v>
      </c>
      <c r="B3446" s="44">
        <v>45902</v>
      </c>
      <c r="C3446" s="43" t="s">
        <v>54</v>
      </c>
      <c r="D3446" s="43" t="s">
        <v>92</v>
      </c>
      <c r="E3446" s="43" t="s">
        <v>93</v>
      </c>
      <c r="F3446" s="43" t="s">
        <v>92</v>
      </c>
      <c r="G3446" s="43" t="s">
        <v>121</v>
      </c>
      <c r="H3446" s="43" t="s">
        <v>138</v>
      </c>
      <c r="I3446" s="43" t="s">
        <v>11909</v>
      </c>
      <c r="J3446" s="43" t="s">
        <v>11910</v>
      </c>
      <c r="K3446" s="43" t="s">
        <v>124</v>
      </c>
      <c r="L3446" s="43" t="s">
        <v>5498</v>
      </c>
      <c r="M3446" s="43" t="s">
        <v>589</v>
      </c>
      <c r="N3446" s="45">
        <v>3</v>
      </c>
      <c r="O3446" s="45">
        <v>3</v>
      </c>
      <c r="P3446" s="45">
        <v>0</v>
      </c>
      <c r="Q3446" s="45">
        <v>0</v>
      </c>
      <c r="R3446" s="45">
        <v>0</v>
      </c>
      <c r="S3446" s="45">
        <v>0</v>
      </c>
      <c r="T3446" s="45">
        <v>0</v>
      </c>
      <c r="U3446" s="45">
        <v>1</v>
      </c>
      <c r="V3446" s="45">
        <v>3</v>
      </c>
      <c r="W3446" s="43" t="s">
        <v>11911</v>
      </c>
      <c r="X3446" s="43" t="s">
        <v>80</v>
      </c>
      <c r="Y3446" s="43" t="s">
        <v>66</v>
      </c>
      <c r="Z3446" s="43" t="s">
        <v>10861</v>
      </c>
      <c r="AA3446" s="43" t="s">
        <v>10668</v>
      </c>
      <c r="AB3446" s="46">
        <v>0</v>
      </c>
      <c r="AC3446" s="46">
        <v>0</v>
      </c>
      <c r="AD3446" s="47">
        <v>0</v>
      </c>
      <c r="AE3446" s="47">
        <v>0</v>
      </c>
      <c r="AF3446" s="12" t="str">
        <f t="shared" si="636"/>
        <v>743695</v>
      </c>
      <c r="AG3446" s="13" t="str">
        <f>VLOOKUP(D3446,[2]Reference!$Q:$U,4,FALSE)</f>
        <v>Fleet</v>
      </c>
      <c r="AH3446" s="13" t="str">
        <f>VLOOKUP(D3446,[2]Reference!$Q:$U,5,FALSE)</f>
        <v>LNER</v>
      </c>
      <c r="AI3446" s="14">
        <f t="shared" si="637"/>
        <v>0</v>
      </c>
      <c r="AJ3446" s="14">
        <f t="shared" si="638"/>
        <v>0</v>
      </c>
      <c r="AK3446" s="14">
        <f t="shared" si="639"/>
        <v>0</v>
      </c>
      <c r="AL3446" s="15">
        <f t="shared" si="640"/>
        <v>0</v>
      </c>
      <c r="AM3446" s="14">
        <f t="shared" si="641"/>
        <v>3</v>
      </c>
      <c r="AN3446" s="16">
        <f t="shared" si="642"/>
        <v>45906</v>
      </c>
      <c r="AO3446" s="17">
        <f>VLOOKUP(B3446,[2]Reference!D:E,2,1)</f>
        <v>202606</v>
      </c>
      <c r="AP3446" s="12" t="str">
        <f t="shared" si="643"/>
        <v>7</v>
      </c>
      <c r="AQ3446" s="18">
        <f t="shared" si="644"/>
        <v>0</v>
      </c>
      <c r="AR3446" s="18">
        <f t="shared" si="645"/>
        <v>0</v>
      </c>
      <c r="AS3446" s="13" t="str">
        <f>VLOOKUP(D3446,[2]Reference!$Q:$U,3,FALSE)</f>
        <v>Azuma</v>
      </c>
      <c r="AT3446" s="13" t="str">
        <f>VLOOKUP(D3446,[2]Reference!Q:V,6,FALSE)</f>
        <v>Azuma</v>
      </c>
      <c r="AU3446" s="13" t="str">
        <f>VLOOKUP(D3446,[2]Reference!$Q:$U,2,FALSE)</f>
        <v>Hitachi - Class 801</v>
      </c>
      <c r="AV3446" s="19">
        <f t="shared" si="646"/>
        <v>45909</v>
      </c>
      <c r="AW3446" s="12" t="str">
        <f>+VLOOKUP(X3446,[2]Reference!BN:BO,2,FALSE)</f>
        <v>Fleet</v>
      </c>
      <c r="AX3446" s="20" t="str">
        <f t="shared" si="647"/>
        <v>HB</v>
      </c>
      <c r="AY3446" s="20" t="str">
        <f>VLOOKUP(AX3446,[2]Reference!AH:AI,2,FALSE)</f>
        <v>LNER</v>
      </c>
      <c r="AZ3446" s="20" t="str">
        <f>VLOOKUP(D3446,[2]Reference!Q:V,6,FALSE)</f>
        <v>Azuma</v>
      </c>
      <c r="BA3446" s="20" t="str">
        <f>VLOOKUP(D3446,[2]Reference!Q:V,3,FALSE)</f>
        <v>Azuma</v>
      </c>
    </row>
    <row r="3447" spans="1:53" ht="13.5" x14ac:dyDescent="0.25">
      <c r="A3447" s="43" t="s">
        <v>11912</v>
      </c>
      <c r="B3447" s="44">
        <v>45903</v>
      </c>
      <c r="C3447" s="43" t="s">
        <v>54</v>
      </c>
      <c r="D3447" s="43" t="s">
        <v>536</v>
      </c>
      <c r="E3447" s="43" t="s">
        <v>537</v>
      </c>
      <c r="F3447" s="43" t="s">
        <v>536</v>
      </c>
      <c r="G3447" s="43" t="s">
        <v>72</v>
      </c>
      <c r="H3447" s="43" t="s">
        <v>339</v>
      </c>
      <c r="I3447" s="43" t="s">
        <v>340</v>
      </c>
      <c r="J3447" s="43" t="s">
        <v>341</v>
      </c>
      <c r="K3447" s="43" t="s">
        <v>261</v>
      </c>
      <c r="L3447" s="43" t="s">
        <v>11913</v>
      </c>
      <c r="M3447" s="43" t="s">
        <v>419</v>
      </c>
      <c r="N3447" s="45">
        <v>61</v>
      </c>
      <c r="O3447" s="45">
        <v>9</v>
      </c>
      <c r="P3447" s="45">
        <v>52</v>
      </c>
      <c r="Q3447" s="45">
        <v>0</v>
      </c>
      <c r="R3447" s="45">
        <v>0</v>
      </c>
      <c r="S3447" s="45">
        <v>0</v>
      </c>
      <c r="T3447" s="45">
        <v>0</v>
      </c>
      <c r="U3447" s="45">
        <v>5</v>
      </c>
      <c r="V3447" s="45">
        <v>61</v>
      </c>
      <c r="W3447" s="43" t="s">
        <v>11914</v>
      </c>
      <c r="X3447" s="43" t="s">
        <v>80</v>
      </c>
      <c r="Y3447" s="43" t="s">
        <v>66</v>
      </c>
      <c r="Z3447" s="43" t="s">
        <v>10861</v>
      </c>
      <c r="AA3447" s="43" t="s">
        <v>10668</v>
      </c>
      <c r="AB3447" s="46">
        <v>0</v>
      </c>
      <c r="AC3447" s="46">
        <v>0</v>
      </c>
      <c r="AD3447" s="47">
        <v>0</v>
      </c>
      <c r="AE3447" s="47">
        <v>3</v>
      </c>
      <c r="AF3447" s="12" t="str">
        <f t="shared" si="636"/>
        <v>745368</v>
      </c>
      <c r="AG3447" s="13" t="str">
        <f>VLOOKUP(D3447,[2]Reference!$Q:$U,4,FALSE)</f>
        <v>Fleet</v>
      </c>
      <c r="AH3447" s="13" t="str">
        <f>VLOOKUP(D3447,[2]Reference!$Q:$U,5,FALSE)</f>
        <v>LNER</v>
      </c>
      <c r="AI3447" s="14">
        <f t="shared" si="637"/>
        <v>0</v>
      </c>
      <c r="AJ3447" s="14">
        <f t="shared" si="638"/>
        <v>0</v>
      </c>
      <c r="AK3447" s="14">
        <f t="shared" si="639"/>
        <v>0</v>
      </c>
      <c r="AL3447" s="15">
        <f t="shared" si="640"/>
        <v>0</v>
      </c>
      <c r="AM3447" s="14">
        <f t="shared" si="641"/>
        <v>61</v>
      </c>
      <c r="AN3447" s="16">
        <f t="shared" si="642"/>
        <v>45906</v>
      </c>
      <c r="AO3447" s="17">
        <f>VLOOKUP(B3447,[2]Reference!D:E,2,1)</f>
        <v>202606</v>
      </c>
      <c r="AP3447" s="12" t="str">
        <f t="shared" si="643"/>
        <v>7</v>
      </c>
      <c r="AQ3447" s="18">
        <f t="shared" si="644"/>
        <v>0</v>
      </c>
      <c r="AR3447" s="18">
        <f t="shared" si="645"/>
        <v>3</v>
      </c>
      <c r="AS3447" s="13" t="str">
        <f>VLOOKUP(D3447,[2]Reference!$Q:$U,3,FALSE)</f>
        <v>IC225</v>
      </c>
      <c r="AT3447" s="13" t="str">
        <f>VLOOKUP(D3447,[2]Reference!Q:V,6,FALSE)</f>
        <v>IC225</v>
      </c>
      <c r="AU3447" s="13" t="str">
        <f>VLOOKUP(D3447,[2]Reference!$Q:$U,2,FALSE)</f>
        <v>MK4 DVT</v>
      </c>
      <c r="AV3447" s="19">
        <f t="shared" si="646"/>
        <v>45910</v>
      </c>
      <c r="AW3447" s="12" t="str">
        <f>+VLOOKUP(X3447,[2]Reference!BN:BO,2,FALSE)</f>
        <v>Fleet</v>
      </c>
      <c r="AX3447" s="20" t="str">
        <f t="shared" si="647"/>
        <v>HB</v>
      </c>
      <c r="AY3447" s="20" t="str">
        <f>VLOOKUP(AX3447,[2]Reference!AH:AI,2,FALSE)</f>
        <v>LNER</v>
      </c>
      <c r="AZ3447" s="20" t="str">
        <f>VLOOKUP(D3447,[2]Reference!Q:V,6,FALSE)</f>
        <v>IC225</v>
      </c>
      <c r="BA3447" s="20" t="str">
        <f>VLOOKUP(D3447,[2]Reference!Q:V,3,FALSE)</f>
        <v>IC225</v>
      </c>
    </row>
    <row r="3448" spans="1:53" ht="13.5" x14ac:dyDescent="0.25">
      <c r="A3448" s="43" t="s">
        <v>11915</v>
      </c>
      <c r="B3448" s="44">
        <v>45903</v>
      </c>
      <c r="C3448" s="43" t="s">
        <v>54</v>
      </c>
      <c r="D3448" s="43" t="s">
        <v>55</v>
      </c>
      <c r="E3448" s="43" t="s">
        <v>56</v>
      </c>
      <c r="F3448" s="43" t="s">
        <v>55</v>
      </c>
      <c r="G3448" s="43" t="s">
        <v>72</v>
      </c>
      <c r="H3448" s="43" t="s">
        <v>84</v>
      </c>
      <c r="I3448" s="43" t="s">
        <v>251</v>
      </c>
      <c r="J3448" s="43" t="s">
        <v>252</v>
      </c>
      <c r="K3448" s="43" t="s">
        <v>261</v>
      </c>
      <c r="L3448" s="43" t="s">
        <v>6798</v>
      </c>
      <c r="M3448" s="43" t="s">
        <v>998</v>
      </c>
      <c r="N3448" s="45">
        <v>4</v>
      </c>
      <c r="O3448" s="45">
        <v>0</v>
      </c>
      <c r="P3448" s="45">
        <v>4</v>
      </c>
      <c r="Q3448" s="45">
        <v>0</v>
      </c>
      <c r="R3448" s="45">
        <v>0</v>
      </c>
      <c r="S3448" s="45">
        <v>0</v>
      </c>
      <c r="T3448" s="45">
        <v>0</v>
      </c>
      <c r="U3448" s="45">
        <v>1</v>
      </c>
      <c r="V3448" s="45">
        <v>4</v>
      </c>
      <c r="W3448" s="43" t="s">
        <v>11916</v>
      </c>
      <c r="X3448" s="43" t="s">
        <v>80</v>
      </c>
      <c r="Y3448" s="43" t="s">
        <v>66</v>
      </c>
      <c r="Z3448" s="43" t="s">
        <v>10861</v>
      </c>
      <c r="AA3448" s="43" t="s">
        <v>10668</v>
      </c>
      <c r="AB3448" s="46">
        <v>0</v>
      </c>
      <c r="AC3448" s="46">
        <v>0</v>
      </c>
      <c r="AD3448" s="47">
        <v>0</v>
      </c>
      <c r="AE3448" s="47">
        <v>0</v>
      </c>
      <c r="AF3448" s="12" t="str">
        <f t="shared" si="636"/>
        <v>745916</v>
      </c>
      <c r="AG3448" s="13" t="str">
        <f>VLOOKUP(D3448,[2]Reference!$Q:$U,4,FALSE)</f>
        <v>Fleet</v>
      </c>
      <c r="AH3448" s="13" t="str">
        <f>VLOOKUP(D3448,[2]Reference!$Q:$U,5,FALSE)</f>
        <v>LNER</v>
      </c>
      <c r="AI3448" s="14">
        <f t="shared" si="637"/>
        <v>0</v>
      </c>
      <c r="AJ3448" s="14">
        <f t="shared" si="638"/>
        <v>0</v>
      </c>
      <c r="AK3448" s="14">
        <f t="shared" si="639"/>
        <v>0</v>
      </c>
      <c r="AL3448" s="15">
        <f t="shared" si="640"/>
        <v>0</v>
      </c>
      <c r="AM3448" s="14">
        <f t="shared" si="641"/>
        <v>4</v>
      </c>
      <c r="AN3448" s="16">
        <f t="shared" si="642"/>
        <v>45906</v>
      </c>
      <c r="AO3448" s="17">
        <f>VLOOKUP(B3448,[2]Reference!D:E,2,1)</f>
        <v>202606</v>
      </c>
      <c r="AP3448" s="12" t="str">
        <f t="shared" si="643"/>
        <v>7</v>
      </c>
      <c r="AQ3448" s="18">
        <f t="shared" si="644"/>
        <v>0</v>
      </c>
      <c r="AR3448" s="18">
        <f t="shared" si="645"/>
        <v>0</v>
      </c>
      <c r="AS3448" s="13" t="str">
        <f>VLOOKUP(D3448,[2]Reference!$Q:$U,3,FALSE)</f>
        <v>Azuma</v>
      </c>
      <c r="AT3448" s="13" t="str">
        <f>VLOOKUP(D3448,[2]Reference!Q:V,6,FALSE)</f>
        <v>Azuma</v>
      </c>
      <c r="AU3448" s="13" t="str">
        <f>VLOOKUP(D3448,[2]Reference!$Q:$U,2,FALSE)</f>
        <v>Hitachi - Class 800</v>
      </c>
      <c r="AV3448" s="19">
        <f t="shared" si="646"/>
        <v>45910</v>
      </c>
      <c r="AW3448" s="12" t="str">
        <f>+VLOOKUP(X3448,[2]Reference!BN:BO,2,FALSE)</f>
        <v>Fleet</v>
      </c>
      <c r="AX3448" s="20" t="str">
        <f t="shared" si="647"/>
        <v>HB</v>
      </c>
      <c r="AY3448" s="20" t="str">
        <f>VLOOKUP(AX3448,[2]Reference!AH:AI,2,FALSE)</f>
        <v>LNER</v>
      </c>
      <c r="AZ3448" s="20" t="str">
        <f>VLOOKUP(D3448,[2]Reference!Q:V,6,FALSE)</f>
        <v>Azuma</v>
      </c>
      <c r="BA3448" s="20" t="str">
        <f>VLOOKUP(D3448,[2]Reference!Q:V,3,FALSE)</f>
        <v>Azuma</v>
      </c>
    </row>
    <row r="3449" spans="1:53" ht="13.5" x14ac:dyDescent="0.25">
      <c r="A3449" s="43" t="s">
        <v>11917</v>
      </c>
      <c r="B3449" s="44">
        <v>45903</v>
      </c>
      <c r="C3449" s="43" t="s">
        <v>54</v>
      </c>
      <c r="D3449" s="43" t="s">
        <v>55</v>
      </c>
      <c r="E3449" s="43" t="s">
        <v>56</v>
      </c>
      <c r="F3449" s="43" t="s">
        <v>55</v>
      </c>
      <c r="G3449" s="43" t="s">
        <v>57</v>
      </c>
      <c r="H3449" s="43" t="s">
        <v>84</v>
      </c>
      <c r="I3449" s="43" t="s">
        <v>251</v>
      </c>
      <c r="J3449" s="43" t="s">
        <v>252</v>
      </c>
      <c r="K3449" s="43" t="s">
        <v>541</v>
      </c>
      <c r="L3449" s="43" t="s">
        <v>4057</v>
      </c>
      <c r="M3449" s="43" t="s">
        <v>143</v>
      </c>
      <c r="N3449" s="45">
        <v>4</v>
      </c>
      <c r="O3449" s="45">
        <v>4</v>
      </c>
      <c r="P3449" s="45">
        <v>0</v>
      </c>
      <c r="Q3449" s="45">
        <v>0</v>
      </c>
      <c r="R3449" s="45">
        <v>0</v>
      </c>
      <c r="S3449" s="45">
        <v>0</v>
      </c>
      <c r="T3449" s="45">
        <v>0</v>
      </c>
      <c r="U3449" s="45">
        <v>1</v>
      </c>
      <c r="V3449" s="45">
        <v>4</v>
      </c>
      <c r="W3449" s="43" t="s">
        <v>11918</v>
      </c>
      <c r="X3449" s="43" t="s">
        <v>80</v>
      </c>
      <c r="Y3449" s="43" t="s">
        <v>66</v>
      </c>
      <c r="Z3449" s="43" t="s">
        <v>10861</v>
      </c>
      <c r="AA3449" s="43" t="s">
        <v>10668</v>
      </c>
      <c r="AB3449" s="46">
        <v>0</v>
      </c>
      <c r="AC3449" s="46">
        <v>0</v>
      </c>
      <c r="AD3449" s="47">
        <v>0</v>
      </c>
      <c r="AE3449" s="47">
        <v>0</v>
      </c>
      <c r="AF3449" s="12" t="str">
        <f t="shared" si="636"/>
        <v>746276</v>
      </c>
      <c r="AG3449" s="13" t="str">
        <f>VLOOKUP(D3449,[2]Reference!$Q:$U,4,FALSE)</f>
        <v>Fleet</v>
      </c>
      <c r="AH3449" s="13" t="str">
        <f>VLOOKUP(D3449,[2]Reference!$Q:$U,5,FALSE)</f>
        <v>LNER</v>
      </c>
      <c r="AI3449" s="14">
        <f t="shared" si="637"/>
        <v>0</v>
      </c>
      <c r="AJ3449" s="14">
        <f t="shared" si="638"/>
        <v>0</v>
      </c>
      <c r="AK3449" s="14">
        <f t="shared" si="639"/>
        <v>0</v>
      </c>
      <c r="AL3449" s="15">
        <f t="shared" si="640"/>
        <v>0</v>
      </c>
      <c r="AM3449" s="14">
        <f t="shared" si="641"/>
        <v>4</v>
      </c>
      <c r="AN3449" s="16">
        <f t="shared" si="642"/>
        <v>45906</v>
      </c>
      <c r="AO3449" s="17">
        <f>VLOOKUP(B3449,[2]Reference!D:E,2,1)</f>
        <v>202606</v>
      </c>
      <c r="AP3449" s="12" t="str">
        <f t="shared" si="643"/>
        <v>7</v>
      </c>
      <c r="AQ3449" s="18">
        <f t="shared" si="644"/>
        <v>0</v>
      </c>
      <c r="AR3449" s="18">
        <f t="shared" si="645"/>
        <v>0</v>
      </c>
      <c r="AS3449" s="13" t="str">
        <f>VLOOKUP(D3449,[2]Reference!$Q:$U,3,FALSE)</f>
        <v>Azuma</v>
      </c>
      <c r="AT3449" s="13" t="str">
        <f>VLOOKUP(D3449,[2]Reference!Q:V,6,FALSE)</f>
        <v>Azuma</v>
      </c>
      <c r="AU3449" s="13" t="str">
        <f>VLOOKUP(D3449,[2]Reference!$Q:$U,2,FALSE)</f>
        <v>Hitachi - Class 800</v>
      </c>
      <c r="AV3449" s="19">
        <f t="shared" si="646"/>
        <v>45910</v>
      </c>
      <c r="AW3449" s="12" t="str">
        <f>+VLOOKUP(X3449,[2]Reference!BN:BO,2,FALSE)</f>
        <v>Fleet</v>
      </c>
      <c r="AX3449" s="20" t="str">
        <f t="shared" si="647"/>
        <v>HB</v>
      </c>
      <c r="AY3449" s="20" t="str">
        <f>VLOOKUP(AX3449,[2]Reference!AH:AI,2,FALSE)</f>
        <v>LNER</v>
      </c>
      <c r="AZ3449" s="20" t="str">
        <f>VLOOKUP(D3449,[2]Reference!Q:V,6,FALSE)</f>
        <v>Azuma</v>
      </c>
      <c r="BA3449" s="20" t="str">
        <f>VLOOKUP(D3449,[2]Reference!Q:V,3,FALSE)</f>
        <v>Azuma</v>
      </c>
    </row>
    <row r="3450" spans="1:53" ht="13.5" x14ac:dyDescent="0.25">
      <c r="A3450" s="43" t="s">
        <v>11919</v>
      </c>
      <c r="B3450" s="44">
        <v>45904</v>
      </c>
      <c r="C3450" s="43" t="s">
        <v>54</v>
      </c>
      <c r="D3450" s="43" t="s">
        <v>55</v>
      </c>
      <c r="E3450" s="43" t="s">
        <v>56</v>
      </c>
      <c r="F3450" s="43" t="s">
        <v>55</v>
      </c>
      <c r="G3450" s="43" t="s">
        <v>154</v>
      </c>
      <c r="H3450" s="43" t="s">
        <v>84</v>
      </c>
      <c r="I3450" s="43" t="s">
        <v>251</v>
      </c>
      <c r="J3450" s="43" t="s">
        <v>252</v>
      </c>
      <c r="K3450" s="43" t="s">
        <v>1169</v>
      </c>
      <c r="L3450" s="43" t="s">
        <v>11920</v>
      </c>
      <c r="M3450" s="43" t="s">
        <v>181</v>
      </c>
      <c r="N3450" s="45">
        <v>75</v>
      </c>
      <c r="O3450" s="45">
        <v>37</v>
      </c>
      <c r="P3450" s="45">
        <v>38</v>
      </c>
      <c r="Q3450" s="45">
        <v>0</v>
      </c>
      <c r="R3450" s="45">
        <v>0</v>
      </c>
      <c r="S3450" s="45">
        <v>0</v>
      </c>
      <c r="T3450" s="45">
        <v>0</v>
      </c>
      <c r="U3450" s="45">
        <v>4</v>
      </c>
      <c r="V3450" s="45">
        <v>75</v>
      </c>
      <c r="W3450" s="43" t="s">
        <v>11921</v>
      </c>
      <c r="X3450" s="43" t="s">
        <v>80</v>
      </c>
      <c r="Y3450" s="43" t="s">
        <v>66</v>
      </c>
      <c r="Z3450" s="43" t="s">
        <v>10861</v>
      </c>
      <c r="AA3450" s="43" t="s">
        <v>10668</v>
      </c>
      <c r="AB3450" s="46">
        <v>0</v>
      </c>
      <c r="AC3450" s="46">
        <v>0</v>
      </c>
      <c r="AD3450" s="47">
        <v>1</v>
      </c>
      <c r="AE3450" s="47">
        <v>2</v>
      </c>
      <c r="AF3450" s="12" t="str">
        <f t="shared" si="636"/>
        <v>748292</v>
      </c>
      <c r="AG3450" s="13" t="str">
        <f>VLOOKUP(D3450,[2]Reference!$Q:$U,4,FALSE)</f>
        <v>Fleet</v>
      </c>
      <c r="AH3450" s="13" t="str">
        <f>VLOOKUP(D3450,[2]Reference!$Q:$U,5,FALSE)</f>
        <v>LNER</v>
      </c>
      <c r="AI3450" s="14">
        <f t="shared" si="637"/>
        <v>0</v>
      </c>
      <c r="AJ3450" s="14">
        <f t="shared" si="638"/>
        <v>0</v>
      </c>
      <c r="AK3450" s="14">
        <f t="shared" si="639"/>
        <v>0</v>
      </c>
      <c r="AL3450" s="15">
        <f t="shared" si="640"/>
        <v>1</v>
      </c>
      <c r="AM3450" s="14">
        <f t="shared" si="641"/>
        <v>75</v>
      </c>
      <c r="AN3450" s="16">
        <f t="shared" si="642"/>
        <v>45906</v>
      </c>
      <c r="AO3450" s="17">
        <f>VLOOKUP(B3450,[2]Reference!D:E,2,1)</f>
        <v>202606</v>
      </c>
      <c r="AP3450" s="12" t="str">
        <f t="shared" si="643"/>
        <v>7</v>
      </c>
      <c r="AQ3450" s="18">
        <f t="shared" si="644"/>
        <v>1</v>
      </c>
      <c r="AR3450" s="18">
        <f t="shared" si="645"/>
        <v>2</v>
      </c>
      <c r="AS3450" s="13" t="str">
        <f>VLOOKUP(D3450,[2]Reference!$Q:$U,3,FALSE)</f>
        <v>Azuma</v>
      </c>
      <c r="AT3450" s="13" t="str">
        <f>VLOOKUP(D3450,[2]Reference!Q:V,6,FALSE)</f>
        <v>Azuma</v>
      </c>
      <c r="AU3450" s="13" t="str">
        <f>VLOOKUP(D3450,[2]Reference!$Q:$U,2,FALSE)</f>
        <v>Hitachi - Class 800</v>
      </c>
      <c r="AV3450" s="19">
        <f t="shared" si="646"/>
        <v>45911</v>
      </c>
      <c r="AW3450" s="12" t="str">
        <f>+VLOOKUP(X3450,[2]Reference!BN:BO,2,FALSE)</f>
        <v>Fleet</v>
      </c>
      <c r="AX3450" s="20" t="str">
        <f t="shared" si="647"/>
        <v>HB</v>
      </c>
      <c r="AY3450" s="20" t="str">
        <f>VLOOKUP(AX3450,[2]Reference!AH:AI,2,FALSE)</f>
        <v>LNER</v>
      </c>
      <c r="AZ3450" s="20" t="str">
        <f>VLOOKUP(D3450,[2]Reference!Q:V,6,FALSE)</f>
        <v>Azuma</v>
      </c>
      <c r="BA3450" s="20" t="str">
        <f>VLOOKUP(D3450,[2]Reference!Q:V,3,FALSE)</f>
        <v>Azuma</v>
      </c>
    </row>
    <row r="3451" spans="1:53" ht="13.5" x14ac:dyDescent="0.25">
      <c r="A3451" s="43" t="s">
        <v>11922</v>
      </c>
      <c r="B3451" s="44">
        <v>45904</v>
      </c>
      <c r="C3451" s="43" t="s">
        <v>54</v>
      </c>
      <c r="D3451" s="43" t="s">
        <v>92</v>
      </c>
      <c r="E3451" s="43" t="s">
        <v>93</v>
      </c>
      <c r="F3451" s="43" t="s">
        <v>92</v>
      </c>
      <c r="G3451" s="43" t="s">
        <v>94</v>
      </c>
      <c r="H3451" s="43" t="s">
        <v>84</v>
      </c>
      <c r="I3451" s="43" t="s">
        <v>2536</v>
      </c>
      <c r="J3451" s="43" t="s">
        <v>1592</v>
      </c>
      <c r="K3451" s="43" t="s">
        <v>167</v>
      </c>
      <c r="L3451" s="43" t="s">
        <v>11923</v>
      </c>
      <c r="M3451" s="43" t="s">
        <v>100</v>
      </c>
      <c r="N3451" s="45">
        <v>23</v>
      </c>
      <c r="O3451" s="45">
        <v>9</v>
      </c>
      <c r="P3451" s="45">
        <v>14</v>
      </c>
      <c r="Q3451" s="45">
        <v>0</v>
      </c>
      <c r="R3451" s="45">
        <v>0</v>
      </c>
      <c r="S3451" s="45">
        <v>0</v>
      </c>
      <c r="T3451" s="45">
        <v>0</v>
      </c>
      <c r="U3451" s="45">
        <v>3</v>
      </c>
      <c r="V3451" s="45">
        <v>23</v>
      </c>
      <c r="W3451" s="43" t="s">
        <v>11924</v>
      </c>
      <c r="X3451" s="43" t="s">
        <v>80</v>
      </c>
      <c r="Y3451" s="43" t="s">
        <v>66</v>
      </c>
      <c r="Z3451" s="43" t="s">
        <v>10861</v>
      </c>
      <c r="AA3451" s="43" t="s">
        <v>10668</v>
      </c>
      <c r="AB3451" s="46">
        <v>0</v>
      </c>
      <c r="AC3451" s="46">
        <v>0</v>
      </c>
      <c r="AD3451" s="47">
        <v>0</v>
      </c>
      <c r="AE3451" s="47">
        <v>1</v>
      </c>
      <c r="AF3451" s="12" t="str">
        <f t="shared" si="636"/>
        <v>748347</v>
      </c>
      <c r="AG3451" s="13" t="str">
        <f>VLOOKUP(D3451,[2]Reference!$Q:$U,4,FALSE)</f>
        <v>Fleet</v>
      </c>
      <c r="AH3451" s="13" t="str">
        <f>VLOOKUP(D3451,[2]Reference!$Q:$U,5,FALSE)</f>
        <v>LNER</v>
      </c>
      <c r="AI3451" s="14">
        <f t="shared" si="637"/>
        <v>0</v>
      </c>
      <c r="AJ3451" s="14">
        <f t="shared" si="638"/>
        <v>0</v>
      </c>
      <c r="AK3451" s="14">
        <f t="shared" si="639"/>
        <v>0</v>
      </c>
      <c r="AL3451" s="15">
        <f t="shared" si="640"/>
        <v>0</v>
      </c>
      <c r="AM3451" s="14">
        <f t="shared" si="641"/>
        <v>23</v>
      </c>
      <c r="AN3451" s="16">
        <f t="shared" si="642"/>
        <v>45906</v>
      </c>
      <c r="AO3451" s="17">
        <f>VLOOKUP(B3451,[2]Reference!D:E,2,1)</f>
        <v>202606</v>
      </c>
      <c r="AP3451" s="12" t="str">
        <f t="shared" si="643"/>
        <v>7</v>
      </c>
      <c r="AQ3451" s="18">
        <f t="shared" si="644"/>
        <v>0</v>
      </c>
      <c r="AR3451" s="18">
        <f t="shared" si="645"/>
        <v>1</v>
      </c>
      <c r="AS3451" s="13" t="str">
        <f>VLOOKUP(D3451,[2]Reference!$Q:$U,3,FALSE)</f>
        <v>Azuma</v>
      </c>
      <c r="AT3451" s="13" t="str">
        <f>VLOOKUP(D3451,[2]Reference!Q:V,6,FALSE)</f>
        <v>Azuma</v>
      </c>
      <c r="AU3451" s="13" t="str">
        <f>VLOOKUP(D3451,[2]Reference!$Q:$U,2,FALSE)</f>
        <v>Hitachi - Class 801</v>
      </c>
      <c r="AV3451" s="19">
        <f t="shared" si="646"/>
        <v>45911</v>
      </c>
      <c r="AW3451" s="12" t="str">
        <f>+VLOOKUP(X3451,[2]Reference!BN:BO,2,FALSE)</f>
        <v>Fleet</v>
      </c>
      <c r="AX3451" s="20" t="str">
        <f t="shared" si="647"/>
        <v>HB</v>
      </c>
      <c r="AY3451" s="20" t="str">
        <f>VLOOKUP(AX3451,[2]Reference!AH:AI,2,FALSE)</f>
        <v>LNER</v>
      </c>
      <c r="AZ3451" s="20" t="str">
        <f>VLOOKUP(D3451,[2]Reference!Q:V,6,FALSE)</f>
        <v>Azuma</v>
      </c>
      <c r="BA3451" s="20" t="str">
        <f>VLOOKUP(D3451,[2]Reference!Q:V,3,FALSE)</f>
        <v>Azuma</v>
      </c>
    </row>
    <row r="3452" spans="1:53" ht="13.5" x14ac:dyDescent="0.25">
      <c r="A3452" s="43" t="s">
        <v>11925</v>
      </c>
      <c r="B3452" s="44">
        <v>45904</v>
      </c>
      <c r="C3452" s="43" t="s">
        <v>54</v>
      </c>
      <c r="D3452" s="43" t="s">
        <v>55</v>
      </c>
      <c r="E3452" s="43" t="s">
        <v>56</v>
      </c>
      <c r="F3452" s="43" t="s">
        <v>55</v>
      </c>
      <c r="G3452" s="43" t="s">
        <v>231</v>
      </c>
      <c r="H3452" s="43" t="s">
        <v>84</v>
      </c>
      <c r="I3452" s="43" t="s">
        <v>251</v>
      </c>
      <c r="J3452" s="43" t="s">
        <v>252</v>
      </c>
      <c r="K3452" s="43" t="s">
        <v>391</v>
      </c>
      <c r="L3452" s="43" t="s">
        <v>2319</v>
      </c>
      <c r="M3452" s="43" t="s">
        <v>998</v>
      </c>
      <c r="N3452" s="45">
        <v>3</v>
      </c>
      <c r="O3452" s="45">
        <v>3</v>
      </c>
      <c r="P3452" s="45">
        <v>0</v>
      </c>
      <c r="Q3452" s="45">
        <v>0</v>
      </c>
      <c r="R3452" s="45">
        <v>0</v>
      </c>
      <c r="S3452" s="45">
        <v>0</v>
      </c>
      <c r="T3452" s="45">
        <v>0</v>
      </c>
      <c r="U3452" s="45">
        <v>1</v>
      </c>
      <c r="V3452" s="45">
        <v>3</v>
      </c>
      <c r="W3452" s="43" t="s">
        <v>11926</v>
      </c>
      <c r="X3452" s="43" t="s">
        <v>80</v>
      </c>
      <c r="Y3452" s="43" t="s">
        <v>66</v>
      </c>
      <c r="Z3452" s="43" t="s">
        <v>10861</v>
      </c>
      <c r="AA3452" s="43" t="s">
        <v>10668</v>
      </c>
      <c r="AB3452" s="46">
        <v>0</v>
      </c>
      <c r="AC3452" s="46">
        <v>0</v>
      </c>
      <c r="AD3452" s="47">
        <v>0</v>
      </c>
      <c r="AE3452" s="47">
        <v>0</v>
      </c>
      <c r="AF3452" s="12" t="str">
        <f t="shared" si="636"/>
        <v>748996</v>
      </c>
      <c r="AG3452" s="13" t="str">
        <f>VLOOKUP(D3452,[2]Reference!$Q:$U,4,FALSE)</f>
        <v>Fleet</v>
      </c>
      <c r="AH3452" s="13" t="str">
        <f>VLOOKUP(D3452,[2]Reference!$Q:$U,5,FALSE)</f>
        <v>LNER</v>
      </c>
      <c r="AI3452" s="14">
        <f t="shared" si="637"/>
        <v>0</v>
      </c>
      <c r="AJ3452" s="14">
        <f t="shared" si="638"/>
        <v>0</v>
      </c>
      <c r="AK3452" s="14">
        <f t="shared" si="639"/>
        <v>0</v>
      </c>
      <c r="AL3452" s="15">
        <f t="shared" si="640"/>
        <v>0</v>
      </c>
      <c r="AM3452" s="14">
        <f t="shared" si="641"/>
        <v>3</v>
      </c>
      <c r="AN3452" s="16">
        <f t="shared" si="642"/>
        <v>45906</v>
      </c>
      <c r="AO3452" s="17">
        <f>VLOOKUP(B3452,[2]Reference!D:E,2,1)</f>
        <v>202606</v>
      </c>
      <c r="AP3452" s="12" t="str">
        <f t="shared" si="643"/>
        <v>7</v>
      </c>
      <c r="AQ3452" s="18">
        <f t="shared" si="644"/>
        <v>0</v>
      </c>
      <c r="AR3452" s="18">
        <f t="shared" si="645"/>
        <v>0</v>
      </c>
      <c r="AS3452" s="13" t="str">
        <f>VLOOKUP(D3452,[2]Reference!$Q:$U,3,FALSE)</f>
        <v>Azuma</v>
      </c>
      <c r="AT3452" s="13" t="str">
        <f>VLOOKUP(D3452,[2]Reference!Q:V,6,FALSE)</f>
        <v>Azuma</v>
      </c>
      <c r="AU3452" s="13" t="str">
        <f>VLOOKUP(D3452,[2]Reference!$Q:$U,2,FALSE)</f>
        <v>Hitachi - Class 800</v>
      </c>
      <c r="AV3452" s="19">
        <f t="shared" si="646"/>
        <v>45911</v>
      </c>
      <c r="AW3452" s="12" t="str">
        <f>+VLOOKUP(X3452,[2]Reference!BN:BO,2,FALSE)</f>
        <v>Fleet</v>
      </c>
      <c r="AX3452" s="20" t="str">
        <f t="shared" si="647"/>
        <v>HB</v>
      </c>
      <c r="AY3452" s="20" t="str">
        <f>VLOOKUP(AX3452,[2]Reference!AH:AI,2,FALSE)</f>
        <v>LNER</v>
      </c>
      <c r="AZ3452" s="20" t="str">
        <f>VLOOKUP(D3452,[2]Reference!Q:V,6,FALSE)</f>
        <v>Azuma</v>
      </c>
      <c r="BA3452" s="20" t="str">
        <f>VLOOKUP(D3452,[2]Reference!Q:V,3,FALSE)</f>
        <v>Azuma</v>
      </c>
    </row>
    <row r="3453" spans="1:53" ht="13.5" x14ac:dyDescent="0.25">
      <c r="A3453" s="43" t="s">
        <v>11927</v>
      </c>
      <c r="B3453" s="44">
        <v>45904</v>
      </c>
      <c r="C3453" s="43" t="s">
        <v>54</v>
      </c>
      <c r="D3453" s="43" t="s">
        <v>55</v>
      </c>
      <c r="E3453" s="43" t="s">
        <v>56</v>
      </c>
      <c r="F3453" s="43" t="s">
        <v>55</v>
      </c>
      <c r="G3453" s="43" t="s">
        <v>146</v>
      </c>
      <c r="H3453" s="43" t="s">
        <v>73</v>
      </c>
      <c r="I3453" s="43" t="s">
        <v>122</v>
      </c>
      <c r="J3453" s="43" t="s">
        <v>123</v>
      </c>
      <c r="K3453" s="43" t="s">
        <v>201</v>
      </c>
      <c r="L3453" s="43" t="s">
        <v>11928</v>
      </c>
      <c r="M3453" s="43" t="s">
        <v>181</v>
      </c>
      <c r="N3453" s="45">
        <v>8</v>
      </c>
      <c r="O3453" s="45">
        <v>8</v>
      </c>
      <c r="P3453" s="45">
        <v>0</v>
      </c>
      <c r="Q3453" s="45">
        <v>0</v>
      </c>
      <c r="R3453" s="45">
        <v>0</v>
      </c>
      <c r="S3453" s="45">
        <v>0</v>
      </c>
      <c r="T3453" s="45">
        <v>0</v>
      </c>
      <c r="U3453" s="45">
        <v>1</v>
      </c>
      <c r="V3453" s="45">
        <v>8</v>
      </c>
      <c r="W3453" s="43" t="s">
        <v>11929</v>
      </c>
      <c r="X3453" s="43" t="s">
        <v>80</v>
      </c>
      <c r="Y3453" s="43" t="s">
        <v>66</v>
      </c>
      <c r="Z3453" s="43" t="s">
        <v>10861</v>
      </c>
      <c r="AA3453" s="43" t="s">
        <v>10668</v>
      </c>
      <c r="AB3453" s="46">
        <v>0</v>
      </c>
      <c r="AC3453" s="46">
        <v>0</v>
      </c>
      <c r="AD3453" s="47">
        <v>0</v>
      </c>
      <c r="AE3453" s="47">
        <v>0.26</v>
      </c>
      <c r="AF3453" s="12" t="str">
        <f t="shared" si="636"/>
        <v>749223</v>
      </c>
      <c r="AG3453" s="13" t="str">
        <f>VLOOKUP(D3453,[2]Reference!$Q:$U,4,FALSE)</f>
        <v>Fleet</v>
      </c>
      <c r="AH3453" s="13" t="str">
        <f>VLOOKUP(D3453,[2]Reference!$Q:$U,5,FALSE)</f>
        <v>LNER</v>
      </c>
      <c r="AI3453" s="14">
        <f t="shared" si="637"/>
        <v>0</v>
      </c>
      <c r="AJ3453" s="14">
        <f t="shared" si="638"/>
        <v>0</v>
      </c>
      <c r="AK3453" s="14">
        <f t="shared" si="639"/>
        <v>0</v>
      </c>
      <c r="AL3453" s="15">
        <f t="shared" si="640"/>
        <v>0</v>
      </c>
      <c r="AM3453" s="14">
        <f t="shared" si="641"/>
        <v>8</v>
      </c>
      <c r="AN3453" s="16">
        <f t="shared" si="642"/>
        <v>45906</v>
      </c>
      <c r="AO3453" s="17">
        <f>VLOOKUP(B3453,[2]Reference!D:E,2,1)</f>
        <v>202606</v>
      </c>
      <c r="AP3453" s="12" t="str">
        <f t="shared" si="643"/>
        <v>7</v>
      </c>
      <c r="AQ3453" s="18">
        <f t="shared" si="644"/>
        <v>0</v>
      </c>
      <c r="AR3453" s="18">
        <f t="shared" si="645"/>
        <v>0.26</v>
      </c>
      <c r="AS3453" s="13" t="str">
        <f>VLOOKUP(D3453,[2]Reference!$Q:$U,3,FALSE)</f>
        <v>Azuma</v>
      </c>
      <c r="AT3453" s="13" t="str">
        <f>VLOOKUP(D3453,[2]Reference!Q:V,6,FALSE)</f>
        <v>Azuma</v>
      </c>
      <c r="AU3453" s="13" t="str">
        <f>VLOOKUP(D3453,[2]Reference!$Q:$U,2,FALSE)</f>
        <v>Hitachi - Class 800</v>
      </c>
      <c r="AV3453" s="19">
        <f t="shared" si="646"/>
        <v>45911</v>
      </c>
      <c r="AW3453" s="12" t="str">
        <f>+VLOOKUP(X3453,[2]Reference!BN:BO,2,FALSE)</f>
        <v>Fleet</v>
      </c>
      <c r="AX3453" s="20" t="str">
        <f t="shared" si="647"/>
        <v>HB</v>
      </c>
      <c r="AY3453" s="20" t="str">
        <f>VLOOKUP(AX3453,[2]Reference!AH:AI,2,FALSE)</f>
        <v>LNER</v>
      </c>
      <c r="AZ3453" s="20" t="str">
        <f>VLOOKUP(D3453,[2]Reference!Q:V,6,FALSE)</f>
        <v>Azuma</v>
      </c>
      <c r="BA3453" s="20" t="str">
        <f>VLOOKUP(D3453,[2]Reference!Q:V,3,FALSE)</f>
        <v>Azuma</v>
      </c>
    </row>
    <row r="3454" spans="1:53" ht="13.5" x14ac:dyDescent="0.25">
      <c r="A3454" s="43" t="s">
        <v>11930</v>
      </c>
      <c r="B3454" s="44">
        <v>45905</v>
      </c>
      <c r="C3454" s="43" t="s">
        <v>54</v>
      </c>
      <c r="D3454" s="43" t="s">
        <v>92</v>
      </c>
      <c r="E3454" s="43" t="s">
        <v>93</v>
      </c>
      <c r="F3454" s="43" t="s">
        <v>92</v>
      </c>
      <c r="G3454" s="43" t="s">
        <v>146</v>
      </c>
      <c r="H3454" s="43" t="s">
        <v>95</v>
      </c>
      <c r="I3454" s="43" t="s">
        <v>147</v>
      </c>
      <c r="J3454" s="43" t="s">
        <v>148</v>
      </c>
      <c r="K3454" s="43" t="s">
        <v>201</v>
      </c>
      <c r="L3454" s="43" t="s">
        <v>11931</v>
      </c>
      <c r="M3454" s="43" t="s">
        <v>305</v>
      </c>
      <c r="N3454" s="45">
        <v>16</v>
      </c>
      <c r="O3454" s="45">
        <v>13</v>
      </c>
      <c r="P3454" s="45">
        <v>3</v>
      </c>
      <c r="Q3454" s="45">
        <v>0</v>
      </c>
      <c r="R3454" s="45">
        <v>0</v>
      </c>
      <c r="S3454" s="45">
        <v>0</v>
      </c>
      <c r="T3454" s="45">
        <v>0</v>
      </c>
      <c r="U3454" s="45">
        <v>2</v>
      </c>
      <c r="V3454" s="45">
        <v>16</v>
      </c>
      <c r="W3454" s="43" t="s">
        <v>11932</v>
      </c>
      <c r="X3454" s="43" t="s">
        <v>80</v>
      </c>
      <c r="Y3454" s="43" t="s">
        <v>66</v>
      </c>
      <c r="Z3454" s="43" t="s">
        <v>10861</v>
      </c>
      <c r="AA3454" s="43" t="s">
        <v>10668</v>
      </c>
      <c r="AB3454" s="46">
        <v>0</v>
      </c>
      <c r="AC3454" s="46">
        <v>0</v>
      </c>
      <c r="AD3454" s="47">
        <v>0</v>
      </c>
      <c r="AE3454" s="47">
        <v>0</v>
      </c>
      <c r="AF3454" s="12" t="str">
        <f t="shared" si="636"/>
        <v>752061</v>
      </c>
      <c r="AG3454" s="13" t="str">
        <f>VLOOKUP(D3454,[2]Reference!$Q:$U,4,FALSE)</f>
        <v>Fleet</v>
      </c>
      <c r="AH3454" s="13" t="str">
        <f>VLOOKUP(D3454,[2]Reference!$Q:$U,5,FALSE)</f>
        <v>LNER</v>
      </c>
      <c r="AI3454" s="14">
        <f t="shared" si="637"/>
        <v>0</v>
      </c>
      <c r="AJ3454" s="14">
        <f t="shared" si="638"/>
        <v>0</v>
      </c>
      <c r="AK3454" s="14">
        <f t="shared" si="639"/>
        <v>0</v>
      </c>
      <c r="AL3454" s="15">
        <f t="shared" si="640"/>
        <v>0</v>
      </c>
      <c r="AM3454" s="14">
        <f t="shared" si="641"/>
        <v>16</v>
      </c>
      <c r="AN3454" s="16">
        <f t="shared" si="642"/>
        <v>45906</v>
      </c>
      <c r="AO3454" s="17">
        <f>VLOOKUP(B3454,[2]Reference!D:E,2,1)</f>
        <v>202606</v>
      </c>
      <c r="AP3454" s="12" t="str">
        <f t="shared" si="643"/>
        <v>7</v>
      </c>
      <c r="AQ3454" s="18">
        <f t="shared" si="644"/>
        <v>0</v>
      </c>
      <c r="AR3454" s="18">
        <f t="shared" si="645"/>
        <v>0</v>
      </c>
      <c r="AS3454" s="13" t="str">
        <f>VLOOKUP(D3454,[2]Reference!$Q:$U,3,FALSE)</f>
        <v>Azuma</v>
      </c>
      <c r="AT3454" s="13" t="str">
        <f>VLOOKUP(D3454,[2]Reference!Q:V,6,FALSE)</f>
        <v>Azuma</v>
      </c>
      <c r="AU3454" s="13" t="str">
        <f>VLOOKUP(D3454,[2]Reference!$Q:$U,2,FALSE)</f>
        <v>Hitachi - Class 801</v>
      </c>
      <c r="AV3454" s="19">
        <f t="shared" si="646"/>
        <v>45912</v>
      </c>
      <c r="AW3454" s="12" t="str">
        <f>+VLOOKUP(X3454,[2]Reference!BN:BO,2,FALSE)</f>
        <v>Fleet</v>
      </c>
      <c r="AX3454" s="20" t="str">
        <f t="shared" si="647"/>
        <v>HB</v>
      </c>
      <c r="AY3454" s="20" t="str">
        <f>VLOOKUP(AX3454,[2]Reference!AH:AI,2,FALSE)</f>
        <v>LNER</v>
      </c>
      <c r="AZ3454" s="20" t="str">
        <f>VLOOKUP(D3454,[2]Reference!Q:V,6,FALSE)</f>
        <v>Azuma</v>
      </c>
      <c r="BA3454" s="20" t="str">
        <f>VLOOKUP(D3454,[2]Reference!Q:V,3,FALSE)</f>
        <v>Azuma</v>
      </c>
    </row>
    <row r="3455" spans="1:53" ht="13.5" x14ac:dyDescent="0.25">
      <c r="A3455" s="43" t="s">
        <v>11933</v>
      </c>
      <c r="B3455" s="44">
        <v>45905</v>
      </c>
      <c r="C3455" s="43" t="s">
        <v>54</v>
      </c>
      <c r="D3455" s="43" t="s">
        <v>55</v>
      </c>
      <c r="E3455" s="43" t="s">
        <v>56</v>
      </c>
      <c r="F3455" s="43" t="s">
        <v>55</v>
      </c>
      <c r="G3455" s="43" t="s">
        <v>129</v>
      </c>
      <c r="H3455" s="43" t="s">
        <v>95</v>
      </c>
      <c r="I3455" s="43" t="s">
        <v>147</v>
      </c>
      <c r="J3455" s="43" t="s">
        <v>148</v>
      </c>
      <c r="K3455" s="43" t="s">
        <v>220</v>
      </c>
      <c r="L3455" s="43" t="s">
        <v>11934</v>
      </c>
      <c r="M3455" s="43" t="s">
        <v>234</v>
      </c>
      <c r="N3455" s="45">
        <v>21</v>
      </c>
      <c r="O3455" s="45">
        <v>9</v>
      </c>
      <c r="P3455" s="45">
        <v>12</v>
      </c>
      <c r="Q3455" s="45">
        <v>0</v>
      </c>
      <c r="R3455" s="45">
        <v>0</v>
      </c>
      <c r="S3455" s="45">
        <v>0</v>
      </c>
      <c r="T3455" s="45">
        <v>0</v>
      </c>
      <c r="U3455" s="45">
        <v>2</v>
      </c>
      <c r="V3455" s="45">
        <v>21</v>
      </c>
      <c r="W3455" s="43" t="s">
        <v>11935</v>
      </c>
      <c r="X3455" s="43" t="s">
        <v>80</v>
      </c>
      <c r="Y3455" s="43" t="s">
        <v>66</v>
      </c>
      <c r="Z3455" s="43" t="s">
        <v>10861</v>
      </c>
      <c r="AA3455" s="43" t="s">
        <v>10668</v>
      </c>
      <c r="AB3455" s="46">
        <v>0</v>
      </c>
      <c r="AC3455" s="46">
        <v>0</v>
      </c>
      <c r="AD3455" s="47">
        <v>0</v>
      </c>
      <c r="AE3455" s="47">
        <v>1</v>
      </c>
      <c r="AF3455" s="12" t="str">
        <f t="shared" si="636"/>
        <v>752786</v>
      </c>
      <c r="AG3455" s="13" t="str">
        <f>VLOOKUP(D3455,[2]Reference!$Q:$U,4,FALSE)</f>
        <v>Fleet</v>
      </c>
      <c r="AH3455" s="13" t="str">
        <f>VLOOKUP(D3455,[2]Reference!$Q:$U,5,FALSE)</f>
        <v>LNER</v>
      </c>
      <c r="AI3455" s="14">
        <f t="shared" si="637"/>
        <v>0</v>
      </c>
      <c r="AJ3455" s="14">
        <f t="shared" si="638"/>
        <v>0</v>
      </c>
      <c r="AK3455" s="14">
        <f t="shared" si="639"/>
        <v>0</v>
      </c>
      <c r="AL3455" s="15">
        <f t="shared" si="640"/>
        <v>0</v>
      </c>
      <c r="AM3455" s="14">
        <f t="shared" si="641"/>
        <v>21</v>
      </c>
      <c r="AN3455" s="16">
        <f t="shared" si="642"/>
        <v>45906</v>
      </c>
      <c r="AO3455" s="17">
        <f>VLOOKUP(B3455,[2]Reference!D:E,2,1)</f>
        <v>202606</v>
      </c>
      <c r="AP3455" s="12" t="str">
        <f t="shared" si="643"/>
        <v>7</v>
      </c>
      <c r="AQ3455" s="18">
        <f t="shared" si="644"/>
        <v>0</v>
      </c>
      <c r="AR3455" s="18">
        <f t="shared" si="645"/>
        <v>1</v>
      </c>
      <c r="AS3455" s="13" t="str">
        <f>VLOOKUP(D3455,[2]Reference!$Q:$U,3,FALSE)</f>
        <v>Azuma</v>
      </c>
      <c r="AT3455" s="13" t="str">
        <f>VLOOKUP(D3455,[2]Reference!Q:V,6,FALSE)</f>
        <v>Azuma</v>
      </c>
      <c r="AU3455" s="13" t="str">
        <f>VLOOKUP(D3455,[2]Reference!$Q:$U,2,FALSE)</f>
        <v>Hitachi - Class 800</v>
      </c>
      <c r="AV3455" s="19">
        <f t="shared" si="646"/>
        <v>45912</v>
      </c>
      <c r="AW3455" s="12" t="str">
        <f>+VLOOKUP(X3455,[2]Reference!BN:BO,2,FALSE)</f>
        <v>Fleet</v>
      </c>
      <c r="AX3455" s="20" t="str">
        <f t="shared" si="647"/>
        <v>HB</v>
      </c>
      <c r="AY3455" s="20" t="str">
        <f>VLOOKUP(AX3455,[2]Reference!AH:AI,2,FALSE)</f>
        <v>LNER</v>
      </c>
      <c r="AZ3455" s="20" t="str">
        <f>VLOOKUP(D3455,[2]Reference!Q:V,6,FALSE)</f>
        <v>Azuma</v>
      </c>
      <c r="BA3455" s="20" t="str">
        <f>VLOOKUP(D3455,[2]Reference!Q:V,3,FALSE)</f>
        <v>Azuma</v>
      </c>
    </row>
    <row r="3456" spans="1:53" ht="13.5" x14ac:dyDescent="0.25">
      <c r="A3456" s="43" t="s">
        <v>11936</v>
      </c>
      <c r="B3456" s="44">
        <v>45906</v>
      </c>
      <c r="C3456" s="43" t="s">
        <v>54</v>
      </c>
      <c r="D3456" s="43" t="s">
        <v>55</v>
      </c>
      <c r="E3456" s="43" t="s">
        <v>56</v>
      </c>
      <c r="F3456" s="43" t="s">
        <v>55</v>
      </c>
      <c r="G3456" s="43" t="s">
        <v>83</v>
      </c>
      <c r="H3456" s="43" t="s">
        <v>258</v>
      </c>
      <c r="I3456" s="43" t="s">
        <v>11937</v>
      </c>
      <c r="J3456" s="43" t="s">
        <v>11938</v>
      </c>
      <c r="K3456" s="43" t="s">
        <v>503</v>
      </c>
      <c r="L3456" s="43" t="s">
        <v>4202</v>
      </c>
      <c r="M3456" s="43" t="s">
        <v>255</v>
      </c>
      <c r="N3456" s="45">
        <v>3</v>
      </c>
      <c r="O3456" s="45">
        <v>3</v>
      </c>
      <c r="P3456" s="45">
        <v>0</v>
      </c>
      <c r="Q3456" s="45">
        <v>0</v>
      </c>
      <c r="R3456" s="45">
        <v>0</v>
      </c>
      <c r="S3456" s="45">
        <v>0</v>
      </c>
      <c r="T3456" s="45">
        <v>0</v>
      </c>
      <c r="U3456" s="45">
        <v>1</v>
      </c>
      <c r="V3456" s="45">
        <v>3</v>
      </c>
      <c r="W3456" s="43" t="s">
        <v>11939</v>
      </c>
      <c r="X3456" s="43" t="s">
        <v>80</v>
      </c>
      <c r="Y3456" s="43" t="s">
        <v>66</v>
      </c>
      <c r="Z3456" s="43" t="s">
        <v>10861</v>
      </c>
      <c r="AA3456" s="43" t="s">
        <v>10668</v>
      </c>
      <c r="AB3456" s="46">
        <v>0</v>
      </c>
      <c r="AC3456" s="46">
        <v>0</v>
      </c>
      <c r="AD3456" s="47">
        <v>0</v>
      </c>
      <c r="AE3456" s="47">
        <v>0.11</v>
      </c>
      <c r="AF3456" s="12" t="str">
        <f t="shared" si="636"/>
        <v>754050</v>
      </c>
      <c r="AG3456" s="13" t="str">
        <f>VLOOKUP(D3456,[2]Reference!$Q:$U,4,FALSE)</f>
        <v>Fleet</v>
      </c>
      <c r="AH3456" s="13" t="str">
        <f>VLOOKUP(D3456,[2]Reference!$Q:$U,5,FALSE)</f>
        <v>LNER</v>
      </c>
      <c r="AI3456" s="14">
        <f t="shared" si="637"/>
        <v>0</v>
      </c>
      <c r="AJ3456" s="14">
        <f t="shared" si="638"/>
        <v>0</v>
      </c>
      <c r="AK3456" s="14">
        <f t="shared" si="639"/>
        <v>0</v>
      </c>
      <c r="AL3456" s="15">
        <f t="shared" si="640"/>
        <v>0</v>
      </c>
      <c r="AM3456" s="14">
        <f t="shared" si="641"/>
        <v>3</v>
      </c>
      <c r="AN3456" s="16">
        <f t="shared" si="642"/>
        <v>45906</v>
      </c>
      <c r="AO3456" s="17">
        <f>VLOOKUP(B3456,[2]Reference!D:E,2,1)</f>
        <v>202606</v>
      </c>
      <c r="AP3456" s="12" t="str">
        <f t="shared" si="643"/>
        <v>7</v>
      </c>
      <c r="AQ3456" s="18">
        <f t="shared" si="644"/>
        <v>0</v>
      </c>
      <c r="AR3456" s="18">
        <f t="shared" si="645"/>
        <v>0.11</v>
      </c>
      <c r="AS3456" s="13" t="str">
        <f>VLOOKUP(D3456,[2]Reference!$Q:$U,3,FALSE)</f>
        <v>Azuma</v>
      </c>
      <c r="AT3456" s="13" t="str">
        <f>VLOOKUP(D3456,[2]Reference!Q:V,6,FALSE)</f>
        <v>Azuma</v>
      </c>
      <c r="AU3456" s="13" t="str">
        <f>VLOOKUP(D3456,[2]Reference!$Q:$U,2,FALSE)</f>
        <v>Hitachi - Class 800</v>
      </c>
      <c r="AV3456" s="19">
        <f t="shared" si="646"/>
        <v>45913</v>
      </c>
      <c r="AW3456" s="12" t="str">
        <f>+VLOOKUP(X3456,[2]Reference!BN:BO,2,FALSE)</f>
        <v>Fleet</v>
      </c>
      <c r="AX3456" s="20" t="str">
        <f t="shared" si="647"/>
        <v>HB</v>
      </c>
      <c r="AY3456" s="20" t="str">
        <f>VLOOKUP(AX3456,[2]Reference!AH:AI,2,FALSE)</f>
        <v>LNER</v>
      </c>
      <c r="AZ3456" s="20" t="str">
        <f>VLOOKUP(D3456,[2]Reference!Q:V,6,FALSE)</f>
        <v>Azuma</v>
      </c>
      <c r="BA3456" s="20" t="str">
        <f>VLOOKUP(D3456,[2]Reference!Q:V,3,FALSE)</f>
        <v>Azuma</v>
      </c>
    </row>
    <row r="3457" spans="1:53" ht="13.5" x14ac:dyDescent="0.25">
      <c r="A3457" s="43" t="s">
        <v>11940</v>
      </c>
      <c r="B3457" s="44">
        <v>45906</v>
      </c>
      <c r="C3457" s="43" t="s">
        <v>54</v>
      </c>
      <c r="D3457" s="43" t="s">
        <v>55</v>
      </c>
      <c r="E3457" s="43" t="s">
        <v>56</v>
      </c>
      <c r="F3457" s="43" t="s">
        <v>55</v>
      </c>
      <c r="G3457" s="43" t="s">
        <v>146</v>
      </c>
      <c r="H3457" s="43" t="s">
        <v>73</v>
      </c>
      <c r="I3457" s="43" t="s">
        <v>1242</v>
      </c>
      <c r="J3457" s="43" t="s">
        <v>1243</v>
      </c>
      <c r="K3457" s="43" t="s">
        <v>201</v>
      </c>
      <c r="L3457" s="43" t="s">
        <v>11941</v>
      </c>
      <c r="M3457" s="43" t="s">
        <v>459</v>
      </c>
      <c r="N3457" s="45">
        <v>67</v>
      </c>
      <c r="O3457" s="45">
        <v>45</v>
      </c>
      <c r="P3457" s="45">
        <v>22</v>
      </c>
      <c r="Q3457" s="45">
        <v>0</v>
      </c>
      <c r="R3457" s="45">
        <v>0</v>
      </c>
      <c r="S3457" s="45">
        <v>0</v>
      </c>
      <c r="T3457" s="45">
        <v>0</v>
      </c>
      <c r="U3457" s="45">
        <v>2</v>
      </c>
      <c r="V3457" s="45">
        <v>67</v>
      </c>
      <c r="W3457" s="43" t="s">
        <v>11942</v>
      </c>
      <c r="X3457" s="43" t="s">
        <v>80</v>
      </c>
      <c r="Y3457" s="43" t="s">
        <v>66</v>
      </c>
      <c r="Z3457" s="43" t="s">
        <v>10861</v>
      </c>
      <c r="AA3457" s="43" t="s">
        <v>10668</v>
      </c>
      <c r="AB3457" s="46">
        <v>0</v>
      </c>
      <c r="AC3457" s="46">
        <v>0</v>
      </c>
      <c r="AD3457" s="47">
        <v>1</v>
      </c>
      <c r="AE3457" s="47">
        <v>1</v>
      </c>
      <c r="AF3457" s="12" t="str">
        <f t="shared" si="636"/>
        <v>754648</v>
      </c>
      <c r="AG3457" s="13" t="str">
        <f>VLOOKUP(D3457,[2]Reference!$Q:$U,4,FALSE)</f>
        <v>Fleet</v>
      </c>
      <c r="AH3457" s="13" t="str">
        <f>VLOOKUP(D3457,[2]Reference!$Q:$U,5,FALSE)</f>
        <v>LNER</v>
      </c>
      <c r="AI3457" s="14">
        <f t="shared" si="637"/>
        <v>0</v>
      </c>
      <c r="AJ3457" s="14">
        <f t="shared" si="638"/>
        <v>0</v>
      </c>
      <c r="AK3457" s="14">
        <f t="shared" si="639"/>
        <v>0</v>
      </c>
      <c r="AL3457" s="15">
        <f t="shared" si="640"/>
        <v>1</v>
      </c>
      <c r="AM3457" s="14">
        <f t="shared" si="641"/>
        <v>67</v>
      </c>
      <c r="AN3457" s="16">
        <f t="shared" si="642"/>
        <v>45906</v>
      </c>
      <c r="AO3457" s="17">
        <f>VLOOKUP(B3457,[2]Reference!D:E,2,1)</f>
        <v>202606</v>
      </c>
      <c r="AP3457" s="12" t="str">
        <f t="shared" si="643"/>
        <v>7</v>
      </c>
      <c r="AQ3457" s="18">
        <f t="shared" si="644"/>
        <v>1</v>
      </c>
      <c r="AR3457" s="18">
        <f t="shared" si="645"/>
        <v>1</v>
      </c>
      <c r="AS3457" s="13" t="str">
        <f>VLOOKUP(D3457,[2]Reference!$Q:$U,3,FALSE)</f>
        <v>Azuma</v>
      </c>
      <c r="AT3457" s="13" t="str">
        <f>VLOOKUP(D3457,[2]Reference!Q:V,6,FALSE)</f>
        <v>Azuma</v>
      </c>
      <c r="AU3457" s="13" t="str">
        <f>VLOOKUP(D3457,[2]Reference!$Q:$U,2,FALSE)</f>
        <v>Hitachi - Class 800</v>
      </c>
      <c r="AV3457" s="19">
        <f t="shared" si="646"/>
        <v>45913</v>
      </c>
      <c r="AW3457" s="12" t="str">
        <f>+VLOOKUP(X3457,[2]Reference!BN:BO,2,FALSE)</f>
        <v>Fleet</v>
      </c>
      <c r="AX3457" s="20" t="str">
        <f t="shared" si="647"/>
        <v>HB</v>
      </c>
      <c r="AY3457" s="20" t="str">
        <f>VLOOKUP(AX3457,[2]Reference!AH:AI,2,FALSE)</f>
        <v>LNER</v>
      </c>
      <c r="AZ3457" s="20" t="str">
        <f>VLOOKUP(D3457,[2]Reference!Q:V,6,FALSE)</f>
        <v>Azuma</v>
      </c>
      <c r="BA3457" s="20" t="str">
        <f>VLOOKUP(D3457,[2]Reference!Q:V,3,FALSE)</f>
        <v>Azuma</v>
      </c>
    </row>
    <row r="3458" spans="1:53" ht="13.5" x14ac:dyDescent="0.25">
      <c r="A3458" s="43" t="s">
        <v>11943</v>
      </c>
      <c r="B3458" s="44">
        <v>45907</v>
      </c>
      <c r="C3458" s="43" t="s">
        <v>54</v>
      </c>
      <c r="D3458" s="43" t="s">
        <v>55</v>
      </c>
      <c r="E3458" s="43" t="s">
        <v>56</v>
      </c>
      <c r="F3458" s="43" t="s">
        <v>55</v>
      </c>
      <c r="G3458" s="43" t="s">
        <v>72</v>
      </c>
      <c r="H3458" s="43" t="s">
        <v>84</v>
      </c>
      <c r="I3458" s="43" t="s">
        <v>251</v>
      </c>
      <c r="J3458" s="43" t="s">
        <v>252</v>
      </c>
      <c r="K3458" s="43" t="s">
        <v>359</v>
      </c>
      <c r="L3458" s="43" t="s">
        <v>11944</v>
      </c>
      <c r="M3458" s="43" t="s">
        <v>998</v>
      </c>
      <c r="N3458" s="45">
        <v>66</v>
      </c>
      <c r="O3458" s="45">
        <v>0</v>
      </c>
      <c r="P3458" s="45">
        <v>66</v>
      </c>
      <c r="Q3458" s="45">
        <v>0</v>
      </c>
      <c r="R3458" s="45">
        <v>0</v>
      </c>
      <c r="S3458" s="45">
        <v>0</v>
      </c>
      <c r="T3458" s="45">
        <v>0</v>
      </c>
      <c r="U3458" s="45">
        <v>7</v>
      </c>
      <c r="V3458" s="45">
        <v>66</v>
      </c>
      <c r="W3458" s="43" t="s">
        <v>11945</v>
      </c>
      <c r="X3458" s="43" t="s">
        <v>80</v>
      </c>
      <c r="Y3458" s="43" t="s">
        <v>66</v>
      </c>
      <c r="Z3458" s="43" t="s">
        <v>10869</v>
      </c>
      <c r="AA3458" s="43" t="s">
        <v>10668</v>
      </c>
      <c r="AB3458" s="46">
        <v>0</v>
      </c>
      <c r="AC3458" s="46">
        <v>0</v>
      </c>
      <c r="AD3458" s="47">
        <v>0</v>
      </c>
      <c r="AE3458" s="47">
        <v>1.83</v>
      </c>
      <c r="AF3458" s="12" t="str">
        <f t="shared" ref="AF3458:AF3521" si="648">LEFT(A3458,6)</f>
        <v>755917</v>
      </c>
      <c r="AG3458" s="13" t="str">
        <f>VLOOKUP(D3458,[2]Reference!$Q:$U,4,FALSE)</f>
        <v>Fleet</v>
      </c>
      <c r="AH3458" s="13" t="str">
        <f>VLOOKUP(D3458,[2]Reference!$Q:$U,5,FALSE)</f>
        <v>LNER</v>
      </c>
      <c r="AI3458" s="14">
        <f t="shared" ref="AI3458:AI3521" si="649">+AB3458</f>
        <v>0</v>
      </c>
      <c r="AJ3458" s="14">
        <f t="shared" ref="AJ3458:AJ3521" si="650">+AC3458/2</f>
        <v>0</v>
      </c>
      <c r="AK3458" s="14">
        <f t="shared" ref="AK3458:AK3521" si="651">SUM(AI3458:AJ3458)</f>
        <v>0</v>
      </c>
      <c r="AL3458" s="15">
        <f t="shared" ref="AL3458:AL3521" si="652">+AD3458-AK3458</f>
        <v>0</v>
      </c>
      <c r="AM3458" s="14">
        <f t="shared" ref="AM3458:AM3521" si="653">+N3458</f>
        <v>66</v>
      </c>
      <c r="AN3458" s="16">
        <f t="shared" ref="AN3458:AN3521" si="654">B3458+(7-WEEKDAY(B3458))</f>
        <v>45913</v>
      </c>
      <c r="AO3458" s="17">
        <f>VLOOKUP(B3458,[2]Reference!D:E,2,1)</f>
        <v>202606</v>
      </c>
      <c r="AP3458" s="12" t="str">
        <f t="shared" ref="AP3458:AP3521" si="655">LEFT(X3458,1)</f>
        <v>7</v>
      </c>
      <c r="AQ3458" s="18">
        <f t="shared" ref="AQ3458:AQ3521" si="656">+AD3458</f>
        <v>0</v>
      </c>
      <c r="AR3458" s="18">
        <f t="shared" ref="AR3458:AR3521" si="657">+AE3458</f>
        <v>1.83</v>
      </c>
      <c r="AS3458" s="13" t="str">
        <f>VLOOKUP(D3458,[2]Reference!$Q:$U,3,FALSE)</f>
        <v>Azuma</v>
      </c>
      <c r="AT3458" s="13" t="str">
        <f>VLOOKUP(D3458,[2]Reference!Q:V,6,FALSE)</f>
        <v>Azuma</v>
      </c>
      <c r="AU3458" s="13" t="str">
        <f>VLOOKUP(D3458,[2]Reference!$Q:$U,2,FALSE)</f>
        <v>Hitachi - Class 800</v>
      </c>
      <c r="AV3458" s="19">
        <f t="shared" ref="AV3458:AV3521" si="658">+B3458+7</f>
        <v>45914</v>
      </c>
      <c r="AW3458" s="12" t="str">
        <f>+VLOOKUP(X3458,[2]Reference!BN:BO,2,FALSE)</f>
        <v>Fleet</v>
      </c>
      <c r="AX3458" s="20" t="str">
        <f t="shared" ref="AX3458:AX3521" si="659">MID(F3458,2,2)</f>
        <v>HB</v>
      </c>
      <c r="AY3458" s="20" t="str">
        <f>VLOOKUP(AX3458,[2]Reference!AH:AI,2,FALSE)</f>
        <v>LNER</v>
      </c>
      <c r="AZ3458" s="20" t="str">
        <f>VLOOKUP(D3458,[2]Reference!Q:V,6,FALSE)</f>
        <v>Azuma</v>
      </c>
      <c r="BA3458" s="20" t="str">
        <f>VLOOKUP(D3458,[2]Reference!Q:V,3,FALSE)</f>
        <v>Azuma</v>
      </c>
    </row>
    <row r="3459" spans="1:53" ht="13.5" x14ac:dyDescent="0.25">
      <c r="A3459" s="43" t="s">
        <v>11946</v>
      </c>
      <c r="B3459" s="44">
        <v>45907</v>
      </c>
      <c r="C3459" s="43" t="s">
        <v>54</v>
      </c>
      <c r="D3459" s="43" t="s">
        <v>70</v>
      </c>
      <c r="E3459" s="43" t="s">
        <v>71</v>
      </c>
      <c r="F3459" s="43" t="s">
        <v>70</v>
      </c>
      <c r="G3459" s="43" t="s">
        <v>72</v>
      </c>
      <c r="H3459" s="43" t="s">
        <v>73</v>
      </c>
      <c r="I3459" s="43" t="s">
        <v>1320</v>
      </c>
      <c r="J3459" s="43" t="s">
        <v>1321</v>
      </c>
      <c r="K3459" s="43" t="s">
        <v>359</v>
      </c>
      <c r="L3459" s="43" t="s">
        <v>11947</v>
      </c>
      <c r="M3459" s="43" t="s">
        <v>78</v>
      </c>
      <c r="N3459" s="45">
        <v>11</v>
      </c>
      <c r="O3459" s="45">
        <v>0</v>
      </c>
      <c r="P3459" s="45">
        <v>11</v>
      </c>
      <c r="Q3459" s="45">
        <v>0</v>
      </c>
      <c r="R3459" s="45">
        <v>0</v>
      </c>
      <c r="S3459" s="45">
        <v>0</v>
      </c>
      <c r="T3459" s="45">
        <v>0</v>
      </c>
      <c r="U3459" s="45">
        <v>1</v>
      </c>
      <c r="V3459" s="45">
        <v>11</v>
      </c>
      <c r="W3459" s="43" t="s">
        <v>11948</v>
      </c>
      <c r="X3459" s="43" t="s">
        <v>80</v>
      </c>
      <c r="Y3459" s="43" t="s">
        <v>66</v>
      </c>
      <c r="Z3459" s="43" t="s">
        <v>10869</v>
      </c>
      <c r="AA3459" s="43" t="s">
        <v>10668</v>
      </c>
      <c r="AB3459" s="46">
        <v>0</v>
      </c>
      <c r="AC3459" s="46">
        <v>0</v>
      </c>
      <c r="AD3459" s="47">
        <v>0</v>
      </c>
      <c r="AE3459" s="47">
        <v>0</v>
      </c>
      <c r="AF3459" s="12" t="str">
        <f t="shared" si="648"/>
        <v>756064</v>
      </c>
      <c r="AG3459" s="13" t="str">
        <f>VLOOKUP(D3459,[2]Reference!$Q:$U,4,FALSE)</f>
        <v>Fleet</v>
      </c>
      <c r="AH3459" s="13" t="str">
        <f>VLOOKUP(D3459,[2]Reference!$Q:$U,5,FALSE)</f>
        <v>LNER</v>
      </c>
      <c r="AI3459" s="14">
        <f t="shared" si="649"/>
        <v>0</v>
      </c>
      <c r="AJ3459" s="14">
        <f t="shared" si="650"/>
        <v>0</v>
      </c>
      <c r="AK3459" s="14">
        <f t="shared" si="651"/>
        <v>0</v>
      </c>
      <c r="AL3459" s="15">
        <f t="shared" si="652"/>
        <v>0</v>
      </c>
      <c r="AM3459" s="14">
        <f t="shared" si="653"/>
        <v>11</v>
      </c>
      <c r="AN3459" s="16">
        <f t="shared" si="654"/>
        <v>45913</v>
      </c>
      <c r="AO3459" s="17">
        <f>VLOOKUP(B3459,[2]Reference!D:E,2,1)</f>
        <v>202606</v>
      </c>
      <c r="AP3459" s="12" t="str">
        <f t="shared" si="655"/>
        <v>7</v>
      </c>
      <c r="AQ3459" s="18">
        <f t="shared" si="656"/>
        <v>0</v>
      </c>
      <c r="AR3459" s="18">
        <f t="shared" si="657"/>
        <v>0</v>
      </c>
      <c r="AS3459" s="13" t="str">
        <f>VLOOKUP(D3459,[2]Reference!$Q:$U,3,FALSE)</f>
        <v>IC225</v>
      </c>
      <c r="AT3459" s="13" t="str">
        <f>VLOOKUP(D3459,[2]Reference!Q:V,6,FALSE)</f>
        <v>IC225</v>
      </c>
      <c r="AU3459" s="13" t="str">
        <f>VLOOKUP(D3459,[2]Reference!$Q:$U,2,FALSE)</f>
        <v>Cl 91 Loco</v>
      </c>
      <c r="AV3459" s="19">
        <f t="shared" si="658"/>
        <v>45914</v>
      </c>
      <c r="AW3459" s="12" t="str">
        <f>+VLOOKUP(X3459,[2]Reference!BN:BO,2,FALSE)</f>
        <v>Fleet</v>
      </c>
      <c r="AX3459" s="20" t="str">
        <f t="shared" si="659"/>
        <v>HB</v>
      </c>
      <c r="AY3459" s="20" t="str">
        <f>VLOOKUP(AX3459,[2]Reference!AH:AI,2,FALSE)</f>
        <v>LNER</v>
      </c>
      <c r="AZ3459" s="20" t="str">
        <f>VLOOKUP(D3459,[2]Reference!Q:V,6,FALSE)</f>
        <v>IC225</v>
      </c>
      <c r="BA3459" s="20" t="str">
        <f>VLOOKUP(D3459,[2]Reference!Q:V,3,FALSE)</f>
        <v>IC225</v>
      </c>
    </row>
    <row r="3460" spans="1:53" ht="13.5" x14ac:dyDescent="0.25">
      <c r="A3460" s="43" t="s">
        <v>11949</v>
      </c>
      <c r="B3460" s="44">
        <v>45907</v>
      </c>
      <c r="C3460" s="43" t="s">
        <v>54</v>
      </c>
      <c r="D3460" s="43" t="s">
        <v>536</v>
      </c>
      <c r="E3460" s="43" t="s">
        <v>537</v>
      </c>
      <c r="F3460" s="43" t="s">
        <v>536</v>
      </c>
      <c r="G3460" s="43" t="s">
        <v>72</v>
      </c>
      <c r="H3460" s="43" t="s">
        <v>339</v>
      </c>
      <c r="I3460" s="43" t="s">
        <v>3261</v>
      </c>
      <c r="J3460" s="43" t="s">
        <v>3262</v>
      </c>
      <c r="K3460" s="43" t="s">
        <v>359</v>
      </c>
      <c r="L3460" s="43" t="s">
        <v>11950</v>
      </c>
      <c r="M3460" s="43" t="s">
        <v>107</v>
      </c>
      <c r="N3460" s="45">
        <v>31</v>
      </c>
      <c r="O3460" s="45">
        <v>11</v>
      </c>
      <c r="P3460" s="45">
        <v>20</v>
      </c>
      <c r="Q3460" s="45">
        <v>0</v>
      </c>
      <c r="R3460" s="45">
        <v>0</v>
      </c>
      <c r="S3460" s="45">
        <v>0</v>
      </c>
      <c r="T3460" s="45">
        <v>0</v>
      </c>
      <c r="U3460" s="45">
        <v>2</v>
      </c>
      <c r="V3460" s="45">
        <v>31</v>
      </c>
      <c r="W3460" s="43" t="s">
        <v>11951</v>
      </c>
      <c r="X3460" s="43" t="s">
        <v>80</v>
      </c>
      <c r="Y3460" s="43" t="s">
        <v>66</v>
      </c>
      <c r="Z3460" s="43" t="s">
        <v>10869</v>
      </c>
      <c r="AA3460" s="43" t="s">
        <v>10668</v>
      </c>
      <c r="AB3460" s="46">
        <v>0</v>
      </c>
      <c r="AC3460" s="46">
        <v>0</v>
      </c>
      <c r="AD3460" s="47">
        <v>0</v>
      </c>
      <c r="AE3460" s="47">
        <v>0</v>
      </c>
      <c r="AF3460" s="12" t="str">
        <f t="shared" si="648"/>
        <v>756071</v>
      </c>
      <c r="AG3460" s="13" t="str">
        <f>VLOOKUP(D3460,[2]Reference!$Q:$U,4,FALSE)</f>
        <v>Fleet</v>
      </c>
      <c r="AH3460" s="13" t="str">
        <f>VLOOKUP(D3460,[2]Reference!$Q:$U,5,FALSE)</f>
        <v>LNER</v>
      </c>
      <c r="AI3460" s="14">
        <f t="shared" si="649"/>
        <v>0</v>
      </c>
      <c r="AJ3460" s="14">
        <f t="shared" si="650"/>
        <v>0</v>
      </c>
      <c r="AK3460" s="14">
        <f t="shared" si="651"/>
        <v>0</v>
      </c>
      <c r="AL3460" s="15">
        <f t="shared" si="652"/>
        <v>0</v>
      </c>
      <c r="AM3460" s="14">
        <f t="shared" si="653"/>
        <v>31</v>
      </c>
      <c r="AN3460" s="16">
        <f t="shared" si="654"/>
        <v>45913</v>
      </c>
      <c r="AO3460" s="17">
        <f>VLOOKUP(B3460,[2]Reference!D:E,2,1)</f>
        <v>202606</v>
      </c>
      <c r="AP3460" s="12" t="str">
        <f t="shared" si="655"/>
        <v>7</v>
      </c>
      <c r="AQ3460" s="18">
        <f t="shared" si="656"/>
        <v>0</v>
      </c>
      <c r="AR3460" s="18">
        <f t="shared" si="657"/>
        <v>0</v>
      </c>
      <c r="AS3460" s="13" t="str">
        <f>VLOOKUP(D3460,[2]Reference!$Q:$U,3,FALSE)</f>
        <v>IC225</v>
      </c>
      <c r="AT3460" s="13" t="str">
        <f>VLOOKUP(D3460,[2]Reference!Q:V,6,FALSE)</f>
        <v>IC225</v>
      </c>
      <c r="AU3460" s="13" t="str">
        <f>VLOOKUP(D3460,[2]Reference!$Q:$U,2,FALSE)</f>
        <v>MK4 DVT</v>
      </c>
      <c r="AV3460" s="19">
        <f t="shared" si="658"/>
        <v>45914</v>
      </c>
      <c r="AW3460" s="12" t="str">
        <f>+VLOOKUP(X3460,[2]Reference!BN:BO,2,FALSE)</f>
        <v>Fleet</v>
      </c>
      <c r="AX3460" s="20" t="str">
        <f t="shared" si="659"/>
        <v>HB</v>
      </c>
      <c r="AY3460" s="20" t="str">
        <f>VLOOKUP(AX3460,[2]Reference!AH:AI,2,FALSE)</f>
        <v>LNER</v>
      </c>
      <c r="AZ3460" s="20" t="str">
        <f>VLOOKUP(D3460,[2]Reference!Q:V,6,FALSE)</f>
        <v>IC225</v>
      </c>
      <c r="BA3460" s="20" t="str">
        <f>VLOOKUP(D3460,[2]Reference!Q:V,3,FALSE)</f>
        <v>IC225</v>
      </c>
    </row>
    <row r="3461" spans="1:53" ht="13.5" x14ac:dyDescent="0.25">
      <c r="A3461" s="43" t="s">
        <v>11952</v>
      </c>
      <c r="B3461" s="44">
        <v>45907</v>
      </c>
      <c r="C3461" s="43" t="s">
        <v>54</v>
      </c>
      <c r="D3461" s="43" t="s">
        <v>92</v>
      </c>
      <c r="E3461" s="43" t="s">
        <v>93</v>
      </c>
      <c r="F3461" s="43" t="s">
        <v>92</v>
      </c>
      <c r="G3461" s="43" t="s">
        <v>94</v>
      </c>
      <c r="H3461" s="43" t="s">
        <v>73</v>
      </c>
      <c r="I3461" s="43" t="s">
        <v>8246</v>
      </c>
      <c r="J3461" s="43" t="s">
        <v>8247</v>
      </c>
      <c r="K3461" s="43" t="s">
        <v>1123</v>
      </c>
      <c r="L3461" s="43" t="s">
        <v>11953</v>
      </c>
      <c r="M3461" s="43" t="s">
        <v>891</v>
      </c>
      <c r="N3461" s="45">
        <v>28</v>
      </c>
      <c r="O3461" s="45">
        <v>12</v>
      </c>
      <c r="P3461" s="45">
        <v>16</v>
      </c>
      <c r="Q3461" s="45">
        <v>0</v>
      </c>
      <c r="R3461" s="45">
        <v>0</v>
      </c>
      <c r="S3461" s="45">
        <v>0</v>
      </c>
      <c r="T3461" s="45">
        <v>0</v>
      </c>
      <c r="U3461" s="45">
        <v>2</v>
      </c>
      <c r="V3461" s="45">
        <v>28</v>
      </c>
      <c r="W3461" s="43" t="s">
        <v>11954</v>
      </c>
      <c r="X3461" s="43" t="s">
        <v>80</v>
      </c>
      <c r="Y3461" s="43" t="s">
        <v>66</v>
      </c>
      <c r="Z3461" s="43" t="s">
        <v>10869</v>
      </c>
      <c r="AA3461" s="43" t="s">
        <v>10668</v>
      </c>
      <c r="AB3461" s="46">
        <v>0</v>
      </c>
      <c r="AC3461" s="46">
        <v>0</v>
      </c>
      <c r="AD3461" s="47">
        <v>0</v>
      </c>
      <c r="AE3461" s="47">
        <v>0.8</v>
      </c>
      <c r="AF3461" s="12" t="str">
        <f t="shared" si="648"/>
        <v>756242</v>
      </c>
      <c r="AG3461" s="13" t="str">
        <f>VLOOKUP(D3461,[2]Reference!$Q:$U,4,FALSE)</f>
        <v>Fleet</v>
      </c>
      <c r="AH3461" s="13" t="str">
        <f>VLOOKUP(D3461,[2]Reference!$Q:$U,5,FALSE)</f>
        <v>LNER</v>
      </c>
      <c r="AI3461" s="14">
        <f t="shared" si="649"/>
        <v>0</v>
      </c>
      <c r="AJ3461" s="14">
        <f t="shared" si="650"/>
        <v>0</v>
      </c>
      <c r="AK3461" s="14">
        <f t="shared" si="651"/>
        <v>0</v>
      </c>
      <c r="AL3461" s="15">
        <f t="shared" si="652"/>
        <v>0</v>
      </c>
      <c r="AM3461" s="14">
        <f t="shared" si="653"/>
        <v>28</v>
      </c>
      <c r="AN3461" s="16">
        <f t="shared" si="654"/>
        <v>45913</v>
      </c>
      <c r="AO3461" s="17">
        <f>VLOOKUP(B3461,[2]Reference!D:E,2,1)</f>
        <v>202606</v>
      </c>
      <c r="AP3461" s="12" t="str">
        <f t="shared" si="655"/>
        <v>7</v>
      </c>
      <c r="AQ3461" s="18">
        <f t="shared" si="656"/>
        <v>0</v>
      </c>
      <c r="AR3461" s="18">
        <f t="shared" si="657"/>
        <v>0.8</v>
      </c>
      <c r="AS3461" s="13" t="str">
        <f>VLOOKUP(D3461,[2]Reference!$Q:$U,3,FALSE)</f>
        <v>Azuma</v>
      </c>
      <c r="AT3461" s="13" t="str">
        <f>VLOOKUP(D3461,[2]Reference!Q:V,6,FALSE)</f>
        <v>Azuma</v>
      </c>
      <c r="AU3461" s="13" t="str">
        <f>VLOOKUP(D3461,[2]Reference!$Q:$U,2,FALSE)</f>
        <v>Hitachi - Class 801</v>
      </c>
      <c r="AV3461" s="19">
        <f t="shared" si="658"/>
        <v>45914</v>
      </c>
      <c r="AW3461" s="12" t="str">
        <f>+VLOOKUP(X3461,[2]Reference!BN:BO,2,FALSE)</f>
        <v>Fleet</v>
      </c>
      <c r="AX3461" s="20" t="str">
        <f t="shared" si="659"/>
        <v>HB</v>
      </c>
      <c r="AY3461" s="20" t="str">
        <f>VLOOKUP(AX3461,[2]Reference!AH:AI,2,FALSE)</f>
        <v>LNER</v>
      </c>
      <c r="AZ3461" s="20" t="str">
        <f>VLOOKUP(D3461,[2]Reference!Q:V,6,FALSE)</f>
        <v>Azuma</v>
      </c>
      <c r="BA3461" s="20" t="str">
        <f>VLOOKUP(D3461,[2]Reference!Q:V,3,FALSE)</f>
        <v>Azuma</v>
      </c>
    </row>
    <row r="3462" spans="1:53" ht="13.5" x14ac:dyDescent="0.25">
      <c r="A3462" s="43" t="s">
        <v>11955</v>
      </c>
      <c r="B3462" s="44">
        <v>45907</v>
      </c>
      <c r="C3462" s="43" t="s">
        <v>54</v>
      </c>
      <c r="D3462" s="43" t="s">
        <v>55</v>
      </c>
      <c r="E3462" s="43" t="s">
        <v>56</v>
      </c>
      <c r="F3462" s="43" t="s">
        <v>55</v>
      </c>
      <c r="G3462" s="43" t="s">
        <v>72</v>
      </c>
      <c r="H3462" s="43" t="s">
        <v>84</v>
      </c>
      <c r="I3462" s="43" t="s">
        <v>251</v>
      </c>
      <c r="J3462" s="43" t="s">
        <v>252</v>
      </c>
      <c r="K3462" s="43" t="s">
        <v>261</v>
      </c>
      <c r="L3462" s="43" t="s">
        <v>11956</v>
      </c>
      <c r="M3462" s="43" t="s">
        <v>998</v>
      </c>
      <c r="N3462" s="45">
        <v>25</v>
      </c>
      <c r="O3462" s="45">
        <v>12</v>
      </c>
      <c r="P3462" s="45">
        <v>13</v>
      </c>
      <c r="Q3462" s="45">
        <v>0</v>
      </c>
      <c r="R3462" s="45">
        <v>0</v>
      </c>
      <c r="S3462" s="45">
        <v>0</v>
      </c>
      <c r="T3462" s="45">
        <v>0</v>
      </c>
      <c r="U3462" s="45">
        <v>1</v>
      </c>
      <c r="V3462" s="45">
        <v>25</v>
      </c>
      <c r="W3462" s="43" t="s">
        <v>11957</v>
      </c>
      <c r="X3462" s="43" t="s">
        <v>80</v>
      </c>
      <c r="Y3462" s="43" t="s">
        <v>66</v>
      </c>
      <c r="Z3462" s="43" t="s">
        <v>10869</v>
      </c>
      <c r="AA3462" s="43" t="s">
        <v>10668</v>
      </c>
      <c r="AB3462" s="46">
        <v>0</v>
      </c>
      <c r="AC3462" s="46">
        <v>0</v>
      </c>
      <c r="AD3462" s="47">
        <v>0</v>
      </c>
      <c r="AE3462" s="47">
        <v>1</v>
      </c>
      <c r="AF3462" s="12" t="str">
        <f t="shared" si="648"/>
        <v>756441</v>
      </c>
      <c r="AG3462" s="13" t="str">
        <f>VLOOKUP(D3462,[2]Reference!$Q:$U,4,FALSE)</f>
        <v>Fleet</v>
      </c>
      <c r="AH3462" s="13" t="str">
        <f>VLOOKUP(D3462,[2]Reference!$Q:$U,5,FALSE)</f>
        <v>LNER</v>
      </c>
      <c r="AI3462" s="14">
        <f t="shared" si="649"/>
        <v>0</v>
      </c>
      <c r="AJ3462" s="14">
        <f t="shared" si="650"/>
        <v>0</v>
      </c>
      <c r="AK3462" s="14">
        <f t="shared" si="651"/>
        <v>0</v>
      </c>
      <c r="AL3462" s="15">
        <f t="shared" si="652"/>
        <v>0</v>
      </c>
      <c r="AM3462" s="14">
        <f t="shared" si="653"/>
        <v>25</v>
      </c>
      <c r="AN3462" s="16">
        <f t="shared" si="654"/>
        <v>45913</v>
      </c>
      <c r="AO3462" s="17">
        <f>VLOOKUP(B3462,[2]Reference!D:E,2,1)</f>
        <v>202606</v>
      </c>
      <c r="AP3462" s="12" t="str">
        <f t="shared" si="655"/>
        <v>7</v>
      </c>
      <c r="AQ3462" s="18">
        <f t="shared" si="656"/>
        <v>0</v>
      </c>
      <c r="AR3462" s="18">
        <f t="shared" si="657"/>
        <v>1</v>
      </c>
      <c r="AS3462" s="13" t="str">
        <f>VLOOKUP(D3462,[2]Reference!$Q:$U,3,FALSE)</f>
        <v>Azuma</v>
      </c>
      <c r="AT3462" s="13" t="str">
        <f>VLOOKUP(D3462,[2]Reference!Q:V,6,FALSE)</f>
        <v>Azuma</v>
      </c>
      <c r="AU3462" s="13" t="str">
        <f>VLOOKUP(D3462,[2]Reference!$Q:$U,2,FALSE)</f>
        <v>Hitachi - Class 800</v>
      </c>
      <c r="AV3462" s="19">
        <f t="shared" si="658"/>
        <v>45914</v>
      </c>
      <c r="AW3462" s="12" t="str">
        <f>+VLOOKUP(X3462,[2]Reference!BN:BO,2,FALSE)</f>
        <v>Fleet</v>
      </c>
      <c r="AX3462" s="20" t="str">
        <f t="shared" si="659"/>
        <v>HB</v>
      </c>
      <c r="AY3462" s="20" t="str">
        <f>VLOOKUP(AX3462,[2]Reference!AH:AI,2,FALSE)</f>
        <v>LNER</v>
      </c>
      <c r="AZ3462" s="20" t="str">
        <f>VLOOKUP(D3462,[2]Reference!Q:V,6,FALSE)</f>
        <v>Azuma</v>
      </c>
      <c r="BA3462" s="20" t="str">
        <f>VLOOKUP(D3462,[2]Reference!Q:V,3,FALSE)</f>
        <v>Azuma</v>
      </c>
    </row>
    <row r="3463" spans="1:53" ht="13.5" x14ac:dyDescent="0.25">
      <c r="A3463" s="43" t="s">
        <v>11958</v>
      </c>
      <c r="B3463" s="44">
        <v>45907</v>
      </c>
      <c r="C3463" s="43" t="s">
        <v>54</v>
      </c>
      <c r="D3463" s="43" t="s">
        <v>92</v>
      </c>
      <c r="E3463" s="43" t="s">
        <v>93</v>
      </c>
      <c r="F3463" s="43" t="s">
        <v>92</v>
      </c>
      <c r="G3463" s="43" t="s">
        <v>83</v>
      </c>
      <c r="H3463" s="43" t="s">
        <v>138</v>
      </c>
      <c r="I3463" s="43" t="s">
        <v>139</v>
      </c>
      <c r="J3463" s="43" t="s">
        <v>140</v>
      </c>
      <c r="K3463" s="43" t="s">
        <v>1718</v>
      </c>
      <c r="L3463" s="43" t="s">
        <v>11959</v>
      </c>
      <c r="M3463" s="43" t="s">
        <v>305</v>
      </c>
      <c r="N3463" s="45">
        <v>16</v>
      </c>
      <c r="O3463" s="45">
        <v>16</v>
      </c>
      <c r="P3463" s="45">
        <v>0</v>
      </c>
      <c r="Q3463" s="45">
        <v>0</v>
      </c>
      <c r="R3463" s="45">
        <v>0</v>
      </c>
      <c r="S3463" s="45">
        <v>0</v>
      </c>
      <c r="T3463" s="45">
        <v>0</v>
      </c>
      <c r="U3463" s="45">
        <v>2</v>
      </c>
      <c r="V3463" s="45">
        <v>16</v>
      </c>
      <c r="W3463" s="43" t="s">
        <v>11960</v>
      </c>
      <c r="X3463" s="43" t="s">
        <v>80</v>
      </c>
      <c r="Y3463" s="43" t="s">
        <v>66</v>
      </c>
      <c r="Z3463" s="43" t="s">
        <v>10869</v>
      </c>
      <c r="AA3463" s="43" t="s">
        <v>10668</v>
      </c>
      <c r="AB3463" s="46">
        <v>0</v>
      </c>
      <c r="AC3463" s="46">
        <v>0</v>
      </c>
      <c r="AD3463" s="47">
        <v>0</v>
      </c>
      <c r="AE3463" s="47">
        <v>0</v>
      </c>
      <c r="AF3463" s="12" t="str">
        <f t="shared" si="648"/>
        <v>756463</v>
      </c>
      <c r="AG3463" s="13" t="str">
        <f>VLOOKUP(D3463,[2]Reference!$Q:$U,4,FALSE)</f>
        <v>Fleet</v>
      </c>
      <c r="AH3463" s="13" t="str">
        <f>VLOOKUP(D3463,[2]Reference!$Q:$U,5,FALSE)</f>
        <v>LNER</v>
      </c>
      <c r="AI3463" s="14">
        <f t="shared" si="649"/>
        <v>0</v>
      </c>
      <c r="AJ3463" s="14">
        <f t="shared" si="650"/>
        <v>0</v>
      </c>
      <c r="AK3463" s="14">
        <f t="shared" si="651"/>
        <v>0</v>
      </c>
      <c r="AL3463" s="15">
        <f t="shared" si="652"/>
        <v>0</v>
      </c>
      <c r="AM3463" s="14">
        <f t="shared" si="653"/>
        <v>16</v>
      </c>
      <c r="AN3463" s="16">
        <f t="shared" si="654"/>
        <v>45913</v>
      </c>
      <c r="AO3463" s="17">
        <f>VLOOKUP(B3463,[2]Reference!D:E,2,1)</f>
        <v>202606</v>
      </c>
      <c r="AP3463" s="12" t="str">
        <f t="shared" si="655"/>
        <v>7</v>
      </c>
      <c r="AQ3463" s="18">
        <f t="shared" si="656"/>
        <v>0</v>
      </c>
      <c r="AR3463" s="18">
        <f t="shared" si="657"/>
        <v>0</v>
      </c>
      <c r="AS3463" s="13" t="str">
        <f>VLOOKUP(D3463,[2]Reference!$Q:$U,3,FALSE)</f>
        <v>Azuma</v>
      </c>
      <c r="AT3463" s="13" t="str">
        <f>VLOOKUP(D3463,[2]Reference!Q:V,6,FALSE)</f>
        <v>Azuma</v>
      </c>
      <c r="AU3463" s="13" t="str">
        <f>VLOOKUP(D3463,[2]Reference!$Q:$U,2,FALSE)</f>
        <v>Hitachi - Class 801</v>
      </c>
      <c r="AV3463" s="19">
        <f t="shared" si="658"/>
        <v>45914</v>
      </c>
      <c r="AW3463" s="12" t="str">
        <f>+VLOOKUP(X3463,[2]Reference!BN:BO,2,FALSE)</f>
        <v>Fleet</v>
      </c>
      <c r="AX3463" s="20" t="str">
        <f t="shared" si="659"/>
        <v>HB</v>
      </c>
      <c r="AY3463" s="20" t="str">
        <f>VLOOKUP(AX3463,[2]Reference!AH:AI,2,FALSE)</f>
        <v>LNER</v>
      </c>
      <c r="AZ3463" s="20" t="str">
        <f>VLOOKUP(D3463,[2]Reference!Q:V,6,FALSE)</f>
        <v>Azuma</v>
      </c>
      <c r="BA3463" s="20" t="str">
        <f>VLOOKUP(D3463,[2]Reference!Q:V,3,FALSE)</f>
        <v>Azuma</v>
      </c>
    </row>
    <row r="3464" spans="1:53" ht="13.5" x14ac:dyDescent="0.25">
      <c r="A3464" s="43" t="s">
        <v>11961</v>
      </c>
      <c r="B3464" s="44">
        <v>45907</v>
      </c>
      <c r="C3464" s="43" t="s">
        <v>54</v>
      </c>
      <c r="D3464" s="43" t="s">
        <v>55</v>
      </c>
      <c r="E3464" s="43" t="s">
        <v>56</v>
      </c>
      <c r="F3464" s="43" t="s">
        <v>55</v>
      </c>
      <c r="G3464" s="43" t="s">
        <v>146</v>
      </c>
      <c r="H3464" s="43" t="s">
        <v>73</v>
      </c>
      <c r="I3464" s="43" t="s">
        <v>6001</v>
      </c>
      <c r="J3464" s="43" t="s">
        <v>6002</v>
      </c>
      <c r="K3464" s="43" t="s">
        <v>201</v>
      </c>
      <c r="L3464" s="43" t="s">
        <v>11962</v>
      </c>
      <c r="M3464" s="43" t="s">
        <v>484</v>
      </c>
      <c r="N3464" s="45">
        <v>53</v>
      </c>
      <c r="O3464" s="45">
        <v>25</v>
      </c>
      <c r="P3464" s="45">
        <v>28</v>
      </c>
      <c r="Q3464" s="45">
        <v>0</v>
      </c>
      <c r="R3464" s="45">
        <v>0</v>
      </c>
      <c r="S3464" s="45">
        <v>0</v>
      </c>
      <c r="T3464" s="45">
        <v>0</v>
      </c>
      <c r="U3464" s="45">
        <v>5</v>
      </c>
      <c r="V3464" s="45">
        <v>53</v>
      </c>
      <c r="W3464" s="43" t="s">
        <v>4004</v>
      </c>
      <c r="X3464" s="43" t="s">
        <v>80</v>
      </c>
      <c r="Y3464" s="43" t="s">
        <v>66</v>
      </c>
      <c r="Z3464" s="43" t="s">
        <v>10869</v>
      </c>
      <c r="AA3464" s="43" t="s">
        <v>10668</v>
      </c>
      <c r="AB3464" s="46">
        <v>0</v>
      </c>
      <c r="AC3464" s="46">
        <v>0</v>
      </c>
      <c r="AD3464" s="47">
        <v>0</v>
      </c>
      <c r="AE3464" s="47">
        <v>1.05</v>
      </c>
      <c r="AF3464" s="12" t="str">
        <f t="shared" si="648"/>
        <v>756808</v>
      </c>
      <c r="AG3464" s="13" t="str">
        <f>VLOOKUP(D3464,[2]Reference!$Q:$U,4,FALSE)</f>
        <v>Fleet</v>
      </c>
      <c r="AH3464" s="13" t="str">
        <f>VLOOKUP(D3464,[2]Reference!$Q:$U,5,FALSE)</f>
        <v>LNER</v>
      </c>
      <c r="AI3464" s="14">
        <f t="shared" si="649"/>
        <v>0</v>
      </c>
      <c r="AJ3464" s="14">
        <f t="shared" si="650"/>
        <v>0</v>
      </c>
      <c r="AK3464" s="14">
        <f t="shared" si="651"/>
        <v>0</v>
      </c>
      <c r="AL3464" s="15">
        <f t="shared" si="652"/>
        <v>0</v>
      </c>
      <c r="AM3464" s="14">
        <f t="shared" si="653"/>
        <v>53</v>
      </c>
      <c r="AN3464" s="16">
        <f t="shared" si="654"/>
        <v>45913</v>
      </c>
      <c r="AO3464" s="17">
        <f>VLOOKUP(B3464,[2]Reference!D:E,2,1)</f>
        <v>202606</v>
      </c>
      <c r="AP3464" s="12" t="str">
        <f t="shared" si="655"/>
        <v>7</v>
      </c>
      <c r="AQ3464" s="18">
        <f t="shared" si="656"/>
        <v>0</v>
      </c>
      <c r="AR3464" s="18">
        <f t="shared" si="657"/>
        <v>1.05</v>
      </c>
      <c r="AS3464" s="13" t="str">
        <f>VLOOKUP(D3464,[2]Reference!$Q:$U,3,FALSE)</f>
        <v>Azuma</v>
      </c>
      <c r="AT3464" s="13" t="str">
        <f>VLOOKUP(D3464,[2]Reference!Q:V,6,FALSE)</f>
        <v>Azuma</v>
      </c>
      <c r="AU3464" s="13" t="str">
        <f>VLOOKUP(D3464,[2]Reference!$Q:$U,2,FALSE)</f>
        <v>Hitachi - Class 800</v>
      </c>
      <c r="AV3464" s="19">
        <f t="shared" si="658"/>
        <v>45914</v>
      </c>
      <c r="AW3464" s="12" t="str">
        <f>+VLOOKUP(X3464,[2]Reference!BN:BO,2,FALSE)</f>
        <v>Fleet</v>
      </c>
      <c r="AX3464" s="20" t="str">
        <f t="shared" si="659"/>
        <v>HB</v>
      </c>
      <c r="AY3464" s="20" t="str">
        <f>VLOOKUP(AX3464,[2]Reference!AH:AI,2,FALSE)</f>
        <v>LNER</v>
      </c>
      <c r="AZ3464" s="20" t="str">
        <f>VLOOKUP(D3464,[2]Reference!Q:V,6,FALSE)</f>
        <v>Azuma</v>
      </c>
      <c r="BA3464" s="20" t="str">
        <f>VLOOKUP(D3464,[2]Reference!Q:V,3,FALSE)</f>
        <v>Azuma</v>
      </c>
    </row>
    <row r="3465" spans="1:53" ht="13.5" x14ac:dyDescent="0.25">
      <c r="A3465" s="43" t="s">
        <v>11963</v>
      </c>
      <c r="B3465" s="44">
        <v>45907</v>
      </c>
      <c r="C3465" s="43" t="s">
        <v>54</v>
      </c>
      <c r="D3465" s="43" t="s">
        <v>161</v>
      </c>
      <c r="E3465" s="43" t="s">
        <v>162</v>
      </c>
      <c r="F3465" s="43" t="s">
        <v>161</v>
      </c>
      <c r="G3465" s="43" t="s">
        <v>146</v>
      </c>
      <c r="H3465" s="43" t="s">
        <v>95</v>
      </c>
      <c r="I3465" s="43" t="s">
        <v>147</v>
      </c>
      <c r="J3465" s="43" t="s">
        <v>148</v>
      </c>
      <c r="K3465" s="43" t="s">
        <v>201</v>
      </c>
      <c r="L3465" s="43" t="s">
        <v>11130</v>
      </c>
      <c r="M3465" s="43" t="s">
        <v>185</v>
      </c>
      <c r="N3465" s="45">
        <v>4</v>
      </c>
      <c r="O3465" s="45">
        <v>4</v>
      </c>
      <c r="P3465" s="45">
        <v>0</v>
      </c>
      <c r="Q3465" s="45">
        <v>0</v>
      </c>
      <c r="R3465" s="45">
        <v>0</v>
      </c>
      <c r="S3465" s="45">
        <v>0</v>
      </c>
      <c r="T3465" s="45">
        <v>0</v>
      </c>
      <c r="U3465" s="45">
        <v>1</v>
      </c>
      <c r="V3465" s="45">
        <v>4</v>
      </c>
      <c r="W3465" s="43" t="s">
        <v>11964</v>
      </c>
      <c r="X3465" s="43" t="s">
        <v>80</v>
      </c>
      <c r="Y3465" s="43" t="s">
        <v>66</v>
      </c>
      <c r="Z3465" s="43" t="s">
        <v>10869</v>
      </c>
      <c r="AA3465" s="43" t="s">
        <v>10668</v>
      </c>
      <c r="AB3465" s="46">
        <v>0</v>
      </c>
      <c r="AC3465" s="46">
        <v>0</v>
      </c>
      <c r="AD3465" s="47">
        <v>0</v>
      </c>
      <c r="AE3465" s="47">
        <v>0</v>
      </c>
      <c r="AF3465" s="12" t="str">
        <f t="shared" si="648"/>
        <v>757006</v>
      </c>
      <c r="AG3465" s="13" t="str">
        <f>VLOOKUP(D3465,[2]Reference!$Q:$U,4,FALSE)</f>
        <v>Fleet</v>
      </c>
      <c r="AH3465" s="13" t="str">
        <f>VLOOKUP(D3465,[2]Reference!$Q:$U,5,FALSE)</f>
        <v>LNER</v>
      </c>
      <c r="AI3465" s="14">
        <f t="shared" si="649"/>
        <v>0</v>
      </c>
      <c r="AJ3465" s="14">
        <f t="shared" si="650"/>
        <v>0</v>
      </c>
      <c r="AK3465" s="14">
        <f t="shared" si="651"/>
        <v>0</v>
      </c>
      <c r="AL3465" s="15">
        <f t="shared" si="652"/>
        <v>0</v>
      </c>
      <c r="AM3465" s="14">
        <f t="shared" si="653"/>
        <v>4</v>
      </c>
      <c r="AN3465" s="16">
        <f t="shared" si="654"/>
        <v>45913</v>
      </c>
      <c r="AO3465" s="17">
        <f>VLOOKUP(B3465,[2]Reference!D:E,2,1)</f>
        <v>202606</v>
      </c>
      <c r="AP3465" s="12" t="str">
        <f t="shared" si="655"/>
        <v>7</v>
      </c>
      <c r="AQ3465" s="18">
        <f t="shared" si="656"/>
        <v>0</v>
      </c>
      <c r="AR3465" s="18">
        <f t="shared" si="657"/>
        <v>0</v>
      </c>
      <c r="AS3465" s="13" t="str">
        <f>VLOOKUP(D3465,[2]Reference!$Q:$U,3,FALSE)</f>
        <v>IC225</v>
      </c>
      <c r="AT3465" s="13" t="str">
        <f>VLOOKUP(D3465,[2]Reference!Q:V,6,FALSE)</f>
        <v>IC225</v>
      </c>
      <c r="AU3465" s="13" t="str">
        <f>VLOOKUP(D3465,[2]Reference!$Q:$U,2,FALSE)</f>
        <v>MK4 Coach</v>
      </c>
      <c r="AV3465" s="19">
        <f t="shared" si="658"/>
        <v>45914</v>
      </c>
      <c r="AW3465" s="12" t="str">
        <f>+VLOOKUP(X3465,[2]Reference!BN:BO,2,FALSE)</f>
        <v>Fleet</v>
      </c>
      <c r="AX3465" s="20" t="str">
        <f t="shared" si="659"/>
        <v>HB</v>
      </c>
      <c r="AY3465" s="20" t="str">
        <f>VLOOKUP(AX3465,[2]Reference!AH:AI,2,FALSE)</f>
        <v>LNER</v>
      </c>
      <c r="AZ3465" s="20" t="str">
        <f>VLOOKUP(D3465,[2]Reference!Q:V,6,FALSE)</f>
        <v>IC225</v>
      </c>
      <c r="BA3465" s="20" t="str">
        <f>VLOOKUP(D3465,[2]Reference!Q:V,3,FALSE)</f>
        <v>IC225</v>
      </c>
    </row>
    <row r="3466" spans="1:53" ht="13.5" x14ac:dyDescent="0.25">
      <c r="A3466" s="43" t="s">
        <v>11965</v>
      </c>
      <c r="B3466" s="44">
        <v>45908</v>
      </c>
      <c r="C3466" s="43" t="s">
        <v>54</v>
      </c>
      <c r="D3466" s="43" t="s">
        <v>536</v>
      </c>
      <c r="E3466" s="43" t="s">
        <v>537</v>
      </c>
      <c r="F3466" s="43" t="s">
        <v>536</v>
      </c>
      <c r="G3466" s="43" t="s">
        <v>72</v>
      </c>
      <c r="H3466" s="43" t="s">
        <v>84</v>
      </c>
      <c r="I3466" s="43" t="s">
        <v>649</v>
      </c>
      <c r="J3466" s="43" t="s">
        <v>650</v>
      </c>
      <c r="K3466" s="43" t="s">
        <v>261</v>
      </c>
      <c r="L3466" s="43" t="s">
        <v>5168</v>
      </c>
      <c r="M3466" s="43" t="s">
        <v>185</v>
      </c>
      <c r="N3466" s="45">
        <v>8</v>
      </c>
      <c r="O3466" s="45">
        <v>4</v>
      </c>
      <c r="P3466" s="45">
        <v>4</v>
      </c>
      <c r="Q3466" s="45">
        <v>0</v>
      </c>
      <c r="R3466" s="45">
        <v>0</v>
      </c>
      <c r="S3466" s="45">
        <v>0</v>
      </c>
      <c r="T3466" s="45">
        <v>0</v>
      </c>
      <c r="U3466" s="45">
        <v>1</v>
      </c>
      <c r="V3466" s="45">
        <v>8</v>
      </c>
      <c r="W3466" s="43" t="s">
        <v>11966</v>
      </c>
      <c r="X3466" s="43" t="s">
        <v>80</v>
      </c>
      <c r="Y3466" s="43" t="s">
        <v>66</v>
      </c>
      <c r="Z3466" s="43" t="s">
        <v>10869</v>
      </c>
      <c r="AA3466" s="43" t="s">
        <v>10668</v>
      </c>
      <c r="AB3466" s="46">
        <v>0</v>
      </c>
      <c r="AC3466" s="46">
        <v>0</v>
      </c>
      <c r="AD3466" s="47">
        <v>0</v>
      </c>
      <c r="AE3466" s="47">
        <v>0.44</v>
      </c>
      <c r="AF3466" s="12" t="str">
        <f t="shared" si="648"/>
        <v>757906</v>
      </c>
      <c r="AG3466" s="13" t="str">
        <f>VLOOKUP(D3466,[2]Reference!$Q:$U,4,FALSE)</f>
        <v>Fleet</v>
      </c>
      <c r="AH3466" s="13" t="str">
        <f>VLOOKUP(D3466,[2]Reference!$Q:$U,5,FALSE)</f>
        <v>LNER</v>
      </c>
      <c r="AI3466" s="14">
        <f t="shared" si="649"/>
        <v>0</v>
      </c>
      <c r="AJ3466" s="14">
        <f t="shared" si="650"/>
        <v>0</v>
      </c>
      <c r="AK3466" s="14">
        <f t="shared" si="651"/>
        <v>0</v>
      </c>
      <c r="AL3466" s="15">
        <f t="shared" si="652"/>
        <v>0</v>
      </c>
      <c r="AM3466" s="14">
        <f t="shared" si="653"/>
        <v>8</v>
      </c>
      <c r="AN3466" s="16">
        <f t="shared" si="654"/>
        <v>45913</v>
      </c>
      <c r="AO3466" s="17">
        <f>VLOOKUP(B3466,[2]Reference!D:E,2,1)</f>
        <v>202606</v>
      </c>
      <c r="AP3466" s="12" t="str">
        <f t="shared" si="655"/>
        <v>7</v>
      </c>
      <c r="AQ3466" s="18">
        <f t="shared" si="656"/>
        <v>0</v>
      </c>
      <c r="AR3466" s="18">
        <f t="shared" si="657"/>
        <v>0.44</v>
      </c>
      <c r="AS3466" s="13" t="str">
        <f>VLOOKUP(D3466,[2]Reference!$Q:$U,3,FALSE)</f>
        <v>IC225</v>
      </c>
      <c r="AT3466" s="13" t="str">
        <f>VLOOKUP(D3466,[2]Reference!Q:V,6,FALSE)</f>
        <v>IC225</v>
      </c>
      <c r="AU3466" s="13" t="str">
        <f>VLOOKUP(D3466,[2]Reference!$Q:$U,2,FALSE)</f>
        <v>MK4 DVT</v>
      </c>
      <c r="AV3466" s="19">
        <f t="shared" si="658"/>
        <v>45915</v>
      </c>
      <c r="AW3466" s="12" t="str">
        <f>+VLOOKUP(X3466,[2]Reference!BN:BO,2,FALSE)</f>
        <v>Fleet</v>
      </c>
      <c r="AX3466" s="20" t="str">
        <f t="shared" si="659"/>
        <v>HB</v>
      </c>
      <c r="AY3466" s="20" t="str">
        <f>VLOOKUP(AX3466,[2]Reference!AH:AI,2,FALSE)</f>
        <v>LNER</v>
      </c>
      <c r="AZ3466" s="20" t="str">
        <f>VLOOKUP(D3466,[2]Reference!Q:V,6,FALSE)</f>
        <v>IC225</v>
      </c>
      <c r="BA3466" s="20" t="str">
        <f>VLOOKUP(D3466,[2]Reference!Q:V,3,FALSE)</f>
        <v>IC225</v>
      </c>
    </row>
    <row r="3467" spans="1:53" ht="13.5" x14ac:dyDescent="0.25">
      <c r="A3467" s="43" t="s">
        <v>11967</v>
      </c>
      <c r="B3467" s="44">
        <v>45908</v>
      </c>
      <c r="C3467" s="43" t="s">
        <v>54</v>
      </c>
      <c r="D3467" s="43" t="s">
        <v>92</v>
      </c>
      <c r="E3467" s="43" t="s">
        <v>93</v>
      </c>
      <c r="F3467" s="43" t="s">
        <v>92</v>
      </c>
      <c r="G3467" s="43" t="s">
        <v>146</v>
      </c>
      <c r="H3467" s="43" t="s">
        <v>138</v>
      </c>
      <c r="I3467" s="43" t="s">
        <v>7315</v>
      </c>
      <c r="J3467" s="43" t="s">
        <v>7316</v>
      </c>
      <c r="K3467" s="43" t="s">
        <v>201</v>
      </c>
      <c r="L3467" s="43" t="s">
        <v>11968</v>
      </c>
      <c r="M3467" s="43" t="s">
        <v>332</v>
      </c>
      <c r="N3467" s="45">
        <v>23</v>
      </c>
      <c r="O3467" s="45">
        <v>10</v>
      </c>
      <c r="P3467" s="45">
        <v>13</v>
      </c>
      <c r="Q3467" s="45">
        <v>0</v>
      </c>
      <c r="R3467" s="45">
        <v>0</v>
      </c>
      <c r="S3467" s="45">
        <v>0</v>
      </c>
      <c r="T3467" s="45">
        <v>0</v>
      </c>
      <c r="U3467" s="45">
        <v>4</v>
      </c>
      <c r="V3467" s="45">
        <v>23</v>
      </c>
      <c r="W3467" s="43" t="s">
        <v>11969</v>
      </c>
      <c r="X3467" s="43" t="s">
        <v>80</v>
      </c>
      <c r="Y3467" s="43" t="s">
        <v>66</v>
      </c>
      <c r="Z3467" s="43" t="s">
        <v>10869</v>
      </c>
      <c r="AA3467" s="43" t="s">
        <v>10668</v>
      </c>
      <c r="AB3467" s="46">
        <v>0</v>
      </c>
      <c r="AC3467" s="46">
        <v>0</v>
      </c>
      <c r="AD3467" s="47">
        <v>0</v>
      </c>
      <c r="AE3467" s="47">
        <v>0</v>
      </c>
      <c r="AF3467" s="12" t="str">
        <f t="shared" si="648"/>
        <v>758231</v>
      </c>
      <c r="AG3467" s="13" t="str">
        <f>VLOOKUP(D3467,[2]Reference!$Q:$U,4,FALSE)</f>
        <v>Fleet</v>
      </c>
      <c r="AH3467" s="13" t="str">
        <f>VLOOKUP(D3467,[2]Reference!$Q:$U,5,FALSE)</f>
        <v>LNER</v>
      </c>
      <c r="AI3467" s="14">
        <f t="shared" si="649"/>
        <v>0</v>
      </c>
      <c r="AJ3467" s="14">
        <f t="shared" si="650"/>
        <v>0</v>
      </c>
      <c r="AK3467" s="14">
        <f t="shared" si="651"/>
        <v>0</v>
      </c>
      <c r="AL3467" s="15">
        <f t="shared" si="652"/>
        <v>0</v>
      </c>
      <c r="AM3467" s="14">
        <f t="shared" si="653"/>
        <v>23</v>
      </c>
      <c r="AN3467" s="16">
        <f t="shared" si="654"/>
        <v>45913</v>
      </c>
      <c r="AO3467" s="17">
        <f>VLOOKUP(B3467,[2]Reference!D:E,2,1)</f>
        <v>202606</v>
      </c>
      <c r="AP3467" s="12" t="str">
        <f t="shared" si="655"/>
        <v>7</v>
      </c>
      <c r="AQ3467" s="18">
        <f t="shared" si="656"/>
        <v>0</v>
      </c>
      <c r="AR3467" s="18">
        <f t="shared" si="657"/>
        <v>0</v>
      </c>
      <c r="AS3467" s="13" t="str">
        <f>VLOOKUP(D3467,[2]Reference!$Q:$U,3,FALSE)</f>
        <v>Azuma</v>
      </c>
      <c r="AT3467" s="13" t="str">
        <f>VLOOKUP(D3467,[2]Reference!Q:V,6,FALSE)</f>
        <v>Azuma</v>
      </c>
      <c r="AU3467" s="13" t="str">
        <f>VLOOKUP(D3467,[2]Reference!$Q:$U,2,FALSE)</f>
        <v>Hitachi - Class 801</v>
      </c>
      <c r="AV3467" s="19">
        <f t="shared" si="658"/>
        <v>45915</v>
      </c>
      <c r="AW3467" s="12" t="str">
        <f>+VLOOKUP(X3467,[2]Reference!BN:BO,2,FALSE)</f>
        <v>Fleet</v>
      </c>
      <c r="AX3467" s="20" t="str">
        <f t="shared" si="659"/>
        <v>HB</v>
      </c>
      <c r="AY3467" s="20" t="str">
        <f>VLOOKUP(AX3467,[2]Reference!AH:AI,2,FALSE)</f>
        <v>LNER</v>
      </c>
      <c r="AZ3467" s="20" t="str">
        <f>VLOOKUP(D3467,[2]Reference!Q:V,6,FALSE)</f>
        <v>Azuma</v>
      </c>
      <c r="BA3467" s="20" t="str">
        <f>VLOOKUP(D3467,[2]Reference!Q:V,3,FALSE)</f>
        <v>Azuma</v>
      </c>
    </row>
    <row r="3468" spans="1:53" ht="13.5" x14ac:dyDescent="0.25">
      <c r="A3468" s="43" t="s">
        <v>11970</v>
      </c>
      <c r="B3468" s="44">
        <v>45908</v>
      </c>
      <c r="C3468" s="43" t="s">
        <v>54</v>
      </c>
      <c r="D3468" s="43" t="s">
        <v>92</v>
      </c>
      <c r="E3468" s="43" t="s">
        <v>93</v>
      </c>
      <c r="F3468" s="43" t="s">
        <v>92</v>
      </c>
      <c r="G3468" s="43" t="s">
        <v>154</v>
      </c>
      <c r="H3468" s="43" t="s">
        <v>73</v>
      </c>
      <c r="I3468" s="43" t="s">
        <v>122</v>
      </c>
      <c r="J3468" s="43" t="s">
        <v>123</v>
      </c>
      <c r="K3468" s="43" t="s">
        <v>1107</v>
      </c>
      <c r="L3468" s="43" t="s">
        <v>11971</v>
      </c>
      <c r="M3468" s="43" t="s">
        <v>7021</v>
      </c>
      <c r="N3468" s="45">
        <v>15</v>
      </c>
      <c r="O3468" s="45">
        <v>12</v>
      </c>
      <c r="P3468" s="45">
        <v>3</v>
      </c>
      <c r="Q3468" s="45">
        <v>0</v>
      </c>
      <c r="R3468" s="45">
        <v>0</v>
      </c>
      <c r="S3468" s="45">
        <v>0</v>
      </c>
      <c r="T3468" s="45">
        <v>0</v>
      </c>
      <c r="U3468" s="45">
        <v>1</v>
      </c>
      <c r="V3468" s="45">
        <v>15</v>
      </c>
      <c r="W3468" s="43" t="s">
        <v>11972</v>
      </c>
      <c r="X3468" s="43" t="s">
        <v>80</v>
      </c>
      <c r="Y3468" s="43" t="s">
        <v>66</v>
      </c>
      <c r="Z3468" s="43" t="s">
        <v>10869</v>
      </c>
      <c r="AA3468" s="43" t="s">
        <v>10668</v>
      </c>
      <c r="AB3468" s="46">
        <v>0</v>
      </c>
      <c r="AC3468" s="46">
        <v>0</v>
      </c>
      <c r="AD3468" s="47">
        <v>0</v>
      </c>
      <c r="AE3468" s="47">
        <v>1</v>
      </c>
      <c r="AF3468" s="12" t="str">
        <f t="shared" si="648"/>
        <v>759009</v>
      </c>
      <c r="AG3468" s="13" t="str">
        <f>VLOOKUP(D3468,[2]Reference!$Q:$U,4,FALSE)</f>
        <v>Fleet</v>
      </c>
      <c r="AH3468" s="13" t="str">
        <f>VLOOKUP(D3468,[2]Reference!$Q:$U,5,FALSE)</f>
        <v>LNER</v>
      </c>
      <c r="AI3468" s="14">
        <f t="shared" si="649"/>
        <v>0</v>
      </c>
      <c r="AJ3468" s="14">
        <f t="shared" si="650"/>
        <v>0</v>
      </c>
      <c r="AK3468" s="14">
        <f t="shared" si="651"/>
        <v>0</v>
      </c>
      <c r="AL3468" s="15">
        <f t="shared" si="652"/>
        <v>0</v>
      </c>
      <c r="AM3468" s="14">
        <f t="shared" si="653"/>
        <v>15</v>
      </c>
      <c r="AN3468" s="16">
        <f t="shared" si="654"/>
        <v>45913</v>
      </c>
      <c r="AO3468" s="17">
        <f>VLOOKUP(B3468,[2]Reference!D:E,2,1)</f>
        <v>202606</v>
      </c>
      <c r="AP3468" s="12" t="str">
        <f t="shared" si="655"/>
        <v>7</v>
      </c>
      <c r="AQ3468" s="18">
        <f t="shared" si="656"/>
        <v>0</v>
      </c>
      <c r="AR3468" s="18">
        <f t="shared" si="657"/>
        <v>1</v>
      </c>
      <c r="AS3468" s="13" t="str">
        <f>VLOOKUP(D3468,[2]Reference!$Q:$U,3,FALSE)</f>
        <v>Azuma</v>
      </c>
      <c r="AT3468" s="13" t="str">
        <f>VLOOKUP(D3468,[2]Reference!Q:V,6,FALSE)</f>
        <v>Azuma</v>
      </c>
      <c r="AU3468" s="13" t="str">
        <f>VLOOKUP(D3468,[2]Reference!$Q:$U,2,FALSE)</f>
        <v>Hitachi - Class 801</v>
      </c>
      <c r="AV3468" s="19">
        <f t="shared" si="658"/>
        <v>45915</v>
      </c>
      <c r="AW3468" s="12" t="str">
        <f>+VLOOKUP(X3468,[2]Reference!BN:BO,2,FALSE)</f>
        <v>Fleet</v>
      </c>
      <c r="AX3468" s="20" t="str">
        <f t="shared" si="659"/>
        <v>HB</v>
      </c>
      <c r="AY3468" s="20" t="str">
        <f>VLOOKUP(AX3468,[2]Reference!AH:AI,2,FALSE)</f>
        <v>LNER</v>
      </c>
      <c r="AZ3468" s="20" t="str">
        <f>VLOOKUP(D3468,[2]Reference!Q:V,6,FALSE)</f>
        <v>Azuma</v>
      </c>
      <c r="BA3468" s="20" t="str">
        <f>VLOOKUP(D3468,[2]Reference!Q:V,3,FALSE)</f>
        <v>Azuma</v>
      </c>
    </row>
    <row r="3469" spans="1:53" ht="13.5" x14ac:dyDescent="0.25">
      <c r="A3469" s="43" t="s">
        <v>11973</v>
      </c>
      <c r="B3469" s="44">
        <v>45908</v>
      </c>
      <c r="C3469" s="43" t="s">
        <v>54</v>
      </c>
      <c r="D3469" s="43" t="s">
        <v>161</v>
      </c>
      <c r="E3469" s="43" t="s">
        <v>162</v>
      </c>
      <c r="F3469" s="43" t="s">
        <v>161</v>
      </c>
      <c r="G3469" s="43" t="s">
        <v>72</v>
      </c>
      <c r="H3469" s="43" t="s">
        <v>95</v>
      </c>
      <c r="I3469" s="43" t="s">
        <v>147</v>
      </c>
      <c r="J3469" s="43" t="s">
        <v>148</v>
      </c>
      <c r="K3469" s="43" t="s">
        <v>163</v>
      </c>
      <c r="L3469" s="43" t="s">
        <v>11974</v>
      </c>
      <c r="M3469" s="43" t="s">
        <v>107</v>
      </c>
      <c r="N3469" s="45">
        <v>40</v>
      </c>
      <c r="O3469" s="45">
        <v>17</v>
      </c>
      <c r="P3469" s="45">
        <v>23</v>
      </c>
      <c r="Q3469" s="45">
        <v>0</v>
      </c>
      <c r="R3469" s="45">
        <v>0</v>
      </c>
      <c r="S3469" s="45">
        <v>0</v>
      </c>
      <c r="T3469" s="45">
        <v>0</v>
      </c>
      <c r="U3469" s="45">
        <v>5</v>
      </c>
      <c r="V3469" s="45">
        <v>40</v>
      </c>
      <c r="W3469" s="43" t="s">
        <v>11975</v>
      </c>
      <c r="X3469" s="43" t="s">
        <v>80</v>
      </c>
      <c r="Y3469" s="43" t="s">
        <v>66</v>
      </c>
      <c r="Z3469" s="43" t="s">
        <v>10869</v>
      </c>
      <c r="AA3469" s="43" t="s">
        <v>10668</v>
      </c>
      <c r="AB3469" s="46">
        <v>0</v>
      </c>
      <c r="AC3469" s="46">
        <v>0</v>
      </c>
      <c r="AD3469" s="47">
        <v>0</v>
      </c>
      <c r="AE3469" s="47">
        <v>0.88</v>
      </c>
      <c r="AF3469" s="12" t="str">
        <f t="shared" si="648"/>
        <v>759084</v>
      </c>
      <c r="AG3469" s="13" t="str">
        <f>VLOOKUP(D3469,[2]Reference!$Q:$U,4,FALSE)</f>
        <v>Fleet</v>
      </c>
      <c r="AH3469" s="13" t="str">
        <f>VLOOKUP(D3469,[2]Reference!$Q:$U,5,FALSE)</f>
        <v>LNER</v>
      </c>
      <c r="AI3469" s="14">
        <f t="shared" si="649"/>
        <v>0</v>
      </c>
      <c r="AJ3469" s="14">
        <f t="shared" si="650"/>
        <v>0</v>
      </c>
      <c r="AK3469" s="14">
        <f t="shared" si="651"/>
        <v>0</v>
      </c>
      <c r="AL3469" s="15">
        <f t="shared" si="652"/>
        <v>0</v>
      </c>
      <c r="AM3469" s="14">
        <f t="shared" si="653"/>
        <v>40</v>
      </c>
      <c r="AN3469" s="16">
        <f t="shared" si="654"/>
        <v>45913</v>
      </c>
      <c r="AO3469" s="17">
        <f>VLOOKUP(B3469,[2]Reference!D:E,2,1)</f>
        <v>202606</v>
      </c>
      <c r="AP3469" s="12" t="str">
        <f t="shared" si="655"/>
        <v>7</v>
      </c>
      <c r="AQ3469" s="18">
        <f t="shared" si="656"/>
        <v>0</v>
      </c>
      <c r="AR3469" s="18">
        <f t="shared" si="657"/>
        <v>0.88</v>
      </c>
      <c r="AS3469" s="13" t="str">
        <f>VLOOKUP(D3469,[2]Reference!$Q:$U,3,FALSE)</f>
        <v>IC225</v>
      </c>
      <c r="AT3469" s="13" t="str">
        <f>VLOOKUP(D3469,[2]Reference!Q:V,6,FALSE)</f>
        <v>IC225</v>
      </c>
      <c r="AU3469" s="13" t="str">
        <f>VLOOKUP(D3469,[2]Reference!$Q:$U,2,FALSE)</f>
        <v>MK4 Coach</v>
      </c>
      <c r="AV3469" s="19">
        <f t="shared" si="658"/>
        <v>45915</v>
      </c>
      <c r="AW3469" s="12" t="str">
        <f>+VLOOKUP(X3469,[2]Reference!BN:BO,2,FALSE)</f>
        <v>Fleet</v>
      </c>
      <c r="AX3469" s="20" t="str">
        <f t="shared" si="659"/>
        <v>HB</v>
      </c>
      <c r="AY3469" s="20" t="str">
        <f>VLOOKUP(AX3469,[2]Reference!AH:AI,2,FALSE)</f>
        <v>LNER</v>
      </c>
      <c r="AZ3469" s="20" t="str">
        <f>VLOOKUP(D3469,[2]Reference!Q:V,6,FALSE)</f>
        <v>IC225</v>
      </c>
      <c r="BA3469" s="20" t="str">
        <f>VLOOKUP(D3469,[2]Reference!Q:V,3,FALSE)</f>
        <v>IC225</v>
      </c>
    </row>
    <row r="3470" spans="1:53" ht="13.5" x14ac:dyDescent="0.25">
      <c r="A3470" s="43" t="s">
        <v>11976</v>
      </c>
      <c r="B3470" s="44">
        <v>45909</v>
      </c>
      <c r="C3470" s="43" t="s">
        <v>54</v>
      </c>
      <c r="D3470" s="43" t="s">
        <v>55</v>
      </c>
      <c r="E3470" s="43" t="s">
        <v>56</v>
      </c>
      <c r="F3470" s="43" t="s">
        <v>55</v>
      </c>
      <c r="G3470" s="43" t="s">
        <v>72</v>
      </c>
      <c r="H3470" s="43" t="s">
        <v>95</v>
      </c>
      <c r="I3470" s="43" t="s">
        <v>147</v>
      </c>
      <c r="J3470" s="43" t="s">
        <v>148</v>
      </c>
      <c r="K3470" s="43" t="s">
        <v>163</v>
      </c>
      <c r="L3470" s="43" t="s">
        <v>11977</v>
      </c>
      <c r="M3470" s="43" t="s">
        <v>248</v>
      </c>
      <c r="N3470" s="45">
        <v>19</v>
      </c>
      <c r="O3470" s="45">
        <v>4</v>
      </c>
      <c r="P3470" s="45">
        <v>15</v>
      </c>
      <c r="Q3470" s="45">
        <v>0</v>
      </c>
      <c r="R3470" s="45">
        <v>0</v>
      </c>
      <c r="S3470" s="45">
        <v>0</v>
      </c>
      <c r="T3470" s="45">
        <v>0</v>
      </c>
      <c r="U3470" s="45">
        <v>2</v>
      </c>
      <c r="V3470" s="45">
        <v>19</v>
      </c>
      <c r="W3470" s="43" t="s">
        <v>11978</v>
      </c>
      <c r="X3470" s="43" t="s">
        <v>80</v>
      </c>
      <c r="Y3470" s="43" t="s">
        <v>66</v>
      </c>
      <c r="Z3470" s="43" t="s">
        <v>10869</v>
      </c>
      <c r="AA3470" s="43" t="s">
        <v>10668</v>
      </c>
      <c r="AB3470" s="46">
        <v>0</v>
      </c>
      <c r="AC3470" s="46">
        <v>0</v>
      </c>
      <c r="AD3470" s="47">
        <v>0</v>
      </c>
      <c r="AE3470" s="47">
        <v>0.45</v>
      </c>
      <c r="AF3470" s="12" t="str">
        <f t="shared" si="648"/>
        <v>760342</v>
      </c>
      <c r="AG3470" s="13" t="str">
        <f>VLOOKUP(D3470,[2]Reference!$Q:$U,4,FALSE)</f>
        <v>Fleet</v>
      </c>
      <c r="AH3470" s="13" t="str">
        <f>VLOOKUP(D3470,[2]Reference!$Q:$U,5,FALSE)</f>
        <v>LNER</v>
      </c>
      <c r="AI3470" s="14">
        <f t="shared" si="649"/>
        <v>0</v>
      </c>
      <c r="AJ3470" s="14">
        <f t="shared" si="650"/>
        <v>0</v>
      </c>
      <c r="AK3470" s="14">
        <f t="shared" si="651"/>
        <v>0</v>
      </c>
      <c r="AL3470" s="15">
        <f t="shared" si="652"/>
        <v>0</v>
      </c>
      <c r="AM3470" s="14">
        <f t="shared" si="653"/>
        <v>19</v>
      </c>
      <c r="AN3470" s="16">
        <f t="shared" si="654"/>
        <v>45913</v>
      </c>
      <c r="AO3470" s="17">
        <f>VLOOKUP(B3470,[2]Reference!D:E,2,1)</f>
        <v>202606</v>
      </c>
      <c r="AP3470" s="12" t="str">
        <f t="shared" si="655"/>
        <v>7</v>
      </c>
      <c r="AQ3470" s="18">
        <f t="shared" si="656"/>
        <v>0</v>
      </c>
      <c r="AR3470" s="18">
        <f t="shared" si="657"/>
        <v>0.45</v>
      </c>
      <c r="AS3470" s="13" t="str">
        <f>VLOOKUP(D3470,[2]Reference!$Q:$U,3,FALSE)</f>
        <v>Azuma</v>
      </c>
      <c r="AT3470" s="13" t="str">
        <f>VLOOKUP(D3470,[2]Reference!Q:V,6,FALSE)</f>
        <v>Azuma</v>
      </c>
      <c r="AU3470" s="13" t="str">
        <f>VLOOKUP(D3470,[2]Reference!$Q:$U,2,FALSE)</f>
        <v>Hitachi - Class 800</v>
      </c>
      <c r="AV3470" s="19">
        <f t="shared" si="658"/>
        <v>45916</v>
      </c>
      <c r="AW3470" s="12" t="str">
        <f>+VLOOKUP(X3470,[2]Reference!BN:BO,2,FALSE)</f>
        <v>Fleet</v>
      </c>
      <c r="AX3470" s="20" t="str">
        <f t="shared" si="659"/>
        <v>HB</v>
      </c>
      <c r="AY3470" s="20" t="str">
        <f>VLOOKUP(AX3470,[2]Reference!AH:AI,2,FALSE)</f>
        <v>LNER</v>
      </c>
      <c r="AZ3470" s="20" t="str">
        <f>VLOOKUP(D3470,[2]Reference!Q:V,6,FALSE)</f>
        <v>Azuma</v>
      </c>
      <c r="BA3470" s="20" t="str">
        <f>VLOOKUP(D3470,[2]Reference!Q:V,3,FALSE)</f>
        <v>Azuma</v>
      </c>
    </row>
    <row r="3471" spans="1:53" ht="13.5" x14ac:dyDescent="0.25">
      <c r="A3471" s="43" t="s">
        <v>11979</v>
      </c>
      <c r="B3471" s="44">
        <v>45909</v>
      </c>
      <c r="C3471" s="43" t="s">
        <v>54</v>
      </c>
      <c r="D3471" s="43" t="s">
        <v>55</v>
      </c>
      <c r="E3471" s="43" t="s">
        <v>56</v>
      </c>
      <c r="F3471" s="43" t="s">
        <v>55</v>
      </c>
      <c r="G3471" s="43" t="s">
        <v>94</v>
      </c>
      <c r="H3471" s="43" t="s">
        <v>95</v>
      </c>
      <c r="I3471" s="43" t="s">
        <v>147</v>
      </c>
      <c r="J3471" s="43" t="s">
        <v>148</v>
      </c>
      <c r="K3471" s="43" t="s">
        <v>476</v>
      </c>
      <c r="L3471" s="43" t="s">
        <v>11980</v>
      </c>
      <c r="M3471" s="43" t="s">
        <v>255</v>
      </c>
      <c r="N3471" s="45">
        <v>3</v>
      </c>
      <c r="O3471" s="45">
        <v>3</v>
      </c>
      <c r="P3471" s="45">
        <v>0</v>
      </c>
      <c r="Q3471" s="45">
        <v>0</v>
      </c>
      <c r="R3471" s="45">
        <v>0</v>
      </c>
      <c r="S3471" s="45">
        <v>0</v>
      </c>
      <c r="T3471" s="45">
        <v>0</v>
      </c>
      <c r="U3471" s="45">
        <v>1</v>
      </c>
      <c r="V3471" s="45">
        <v>3</v>
      </c>
      <c r="W3471" s="43" t="s">
        <v>11981</v>
      </c>
      <c r="X3471" s="43" t="s">
        <v>80</v>
      </c>
      <c r="Y3471" s="43" t="s">
        <v>66</v>
      </c>
      <c r="Z3471" s="43" t="s">
        <v>10869</v>
      </c>
      <c r="AA3471" s="43" t="s">
        <v>10668</v>
      </c>
      <c r="AB3471" s="46">
        <v>0</v>
      </c>
      <c r="AC3471" s="46">
        <v>0</v>
      </c>
      <c r="AD3471" s="47">
        <v>0</v>
      </c>
      <c r="AE3471" s="47">
        <v>0</v>
      </c>
      <c r="AF3471" s="12" t="str">
        <f t="shared" si="648"/>
        <v>760474</v>
      </c>
      <c r="AG3471" s="13" t="str">
        <f>VLOOKUP(D3471,[2]Reference!$Q:$U,4,FALSE)</f>
        <v>Fleet</v>
      </c>
      <c r="AH3471" s="13" t="str">
        <f>VLOOKUP(D3471,[2]Reference!$Q:$U,5,FALSE)</f>
        <v>LNER</v>
      </c>
      <c r="AI3471" s="14">
        <f t="shared" si="649"/>
        <v>0</v>
      </c>
      <c r="AJ3471" s="14">
        <f t="shared" si="650"/>
        <v>0</v>
      </c>
      <c r="AK3471" s="14">
        <f t="shared" si="651"/>
        <v>0</v>
      </c>
      <c r="AL3471" s="15">
        <f t="shared" si="652"/>
        <v>0</v>
      </c>
      <c r="AM3471" s="14">
        <f t="shared" si="653"/>
        <v>3</v>
      </c>
      <c r="AN3471" s="16">
        <f t="shared" si="654"/>
        <v>45913</v>
      </c>
      <c r="AO3471" s="17">
        <f>VLOOKUP(B3471,[2]Reference!D:E,2,1)</f>
        <v>202606</v>
      </c>
      <c r="AP3471" s="12" t="str">
        <f t="shared" si="655"/>
        <v>7</v>
      </c>
      <c r="AQ3471" s="18">
        <f t="shared" si="656"/>
        <v>0</v>
      </c>
      <c r="AR3471" s="18">
        <f t="shared" si="657"/>
        <v>0</v>
      </c>
      <c r="AS3471" s="13" t="str">
        <f>VLOOKUP(D3471,[2]Reference!$Q:$U,3,FALSE)</f>
        <v>Azuma</v>
      </c>
      <c r="AT3471" s="13" t="str">
        <f>VLOOKUP(D3471,[2]Reference!Q:V,6,FALSE)</f>
        <v>Azuma</v>
      </c>
      <c r="AU3471" s="13" t="str">
        <f>VLOOKUP(D3471,[2]Reference!$Q:$U,2,FALSE)</f>
        <v>Hitachi - Class 800</v>
      </c>
      <c r="AV3471" s="19">
        <f t="shared" si="658"/>
        <v>45916</v>
      </c>
      <c r="AW3471" s="12" t="str">
        <f>+VLOOKUP(X3471,[2]Reference!BN:BO,2,FALSE)</f>
        <v>Fleet</v>
      </c>
      <c r="AX3471" s="20" t="str">
        <f t="shared" si="659"/>
        <v>HB</v>
      </c>
      <c r="AY3471" s="20" t="str">
        <f>VLOOKUP(AX3471,[2]Reference!AH:AI,2,FALSE)</f>
        <v>LNER</v>
      </c>
      <c r="AZ3471" s="20" t="str">
        <f>VLOOKUP(D3471,[2]Reference!Q:V,6,FALSE)</f>
        <v>Azuma</v>
      </c>
      <c r="BA3471" s="20" t="str">
        <f>VLOOKUP(D3471,[2]Reference!Q:V,3,FALSE)</f>
        <v>Azuma</v>
      </c>
    </row>
    <row r="3472" spans="1:53" ht="13.5" x14ac:dyDescent="0.25">
      <c r="A3472" s="43" t="s">
        <v>11982</v>
      </c>
      <c r="B3472" s="44">
        <v>45909</v>
      </c>
      <c r="C3472" s="43" t="s">
        <v>54</v>
      </c>
      <c r="D3472" s="43" t="s">
        <v>161</v>
      </c>
      <c r="E3472" s="43" t="s">
        <v>162</v>
      </c>
      <c r="F3472" s="43" t="s">
        <v>161</v>
      </c>
      <c r="G3472" s="43" t="s">
        <v>72</v>
      </c>
      <c r="H3472" s="43" t="s">
        <v>95</v>
      </c>
      <c r="I3472" s="43" t="s">
        <v>147</v>
      </c>
      <c r="J3472" s="43" t="s">
        <v>148</v>
      </c>
      <c r="K3472" s="43" t="s">
        <v>359</v>
      </c>
      <c r="L3472" s="43" t="s">
        <v>8719</v>
      </c>
      <c r="M3472" s="43" t="s">
        <v>107</v>
      </c>
      <c r="N3472" s="45">
        <v>44</v>
      </c>
      <c r="O3472" s="45">
        <v>0</v>
      </c>
      <c r="P3472" s="45">
        <v>44</v>
      </c>
      <c r="Q3472" s="45">
        <v>2</v>
      </c>
      <c r="R3472" s="45">
        <v>0</v>
      </c>
      <c r="S3472" s="45">
        <v>0</v>
      </c>
      <c r="T3472" s="45">
        <v>0</v>
      </c>
      <c r="U3472" s="45">
        <v>6</v>
      </c>
      <c r="V3472" s="45">
        <v>164</v>
      </c>
      <c r="W3472" s="43" t="s">
        <v>11983</v>
      </c>
      <c r="X3472" s="43" t="s">
        <v>80</v>
      </c>
      <c r="Y3472" s="43" t="s">
        <v>66</v>
      </c>
      <c r="Z3472" s="43" t="s">
        <v>10869</v>
      </c>
      <c r="AA3472" s="43" t="s">
        <v>10668</v>
      </c>
      <c r="AB3472" s="46">
        <v>2</v>
      </c>
      <c r="AC3472" s="46">
        <v>0</v>
      </c>
      <c r="AD3472" s="47">
        <v>2</v>
      </c>
      <c r="AE3472" s="47">
        <v>3</v>
      </c>
      <c r="AF3472" s="12" t="str">
        <f t="shared" si="648"/>
        <v>760525</v>
      </c>
      <c r="AG3472" s="13" t="str">
        <f>VLOOKUP(D3472,[2]Reference!$Q:$U,4,FALSE)</f>
        <v>Fleet</v>
      </c>
      <c r="AH3472" s="13" t="str">
        <f>VLOOKUP(D3472,[2]Reference!$Q:$U,5,FALSE)</f>
        <v>LNER</v>
      </c>
      <c r="AI3472" s="14">
        <f t="shared" si="649"/>
        <v>2</v>
      </c>
      <c r="AJ3472" s="14">
        <f t="shared" si="650"/>
        <v>0</v>
      </c>
      <c r="AK3472" s="14">
        <f t="shared" si="651"/>
        <v>2</v>
      </c>
      <c r="AL3472" s="15">
        <f t="shared" si="652"/>
        <v>0</v>
      </c>
      <c r="AM3472" s="14">
        <f t="shared" si="653"/>
        <v>44</v>
      </c>
      <c r="AN3472" s="16">
        <f t="shared" si="654"/>
        <v>45913</v>
      </c>
      <c r="AO3472" s="17">
        <f>VLOOKUP(B3472,[2]Reference!D:E,2,1)</f>
        <v>202606</v>
      </c>
      <c r="AP3472" s="12" t="str">
        <f t="shared" si="655"/>
        <v>7</v>
      </c>
      <c r="AQ3472" s="18">
        <f t="shared" si="656"/>
        <v>2</v>
      </c>
      <c r="AR3472" s="18">
        <f t="shared" si="657"/>
        <v>3</v>
      </c>
      <c r="AS3472" s="13" t="str">
        <f>VLOOKUP(D3472,[2]Reference!$Q:$U,3,FALSE)</f>
        <v>IC225</v>
      </c>
      <c r="AT3472" s="13" t="str">
        <f>VLOOKUP(D3472,[2]Reference!Q:V,6,FALSE)</f>
        <v>IC225</v>
      </c>
      <c r="AU3472" s="13" t="str">
        <f>VLOOKUP(D3472,[2]Reference!$Q:$U,2,FALSE)</f>
        <v>MK4 Coach</v>
      </c>
      <c r="AV3472" s="19">
        <f t="shared" si="658"/>
        <v>45916</v>
      </c>
      <c r="AW3472" s="12" t="str">
        <f>+VLOOKUP(X3472,[2]Reference!BN:BO,2,FALSE)</f>
        <v>Fleet</v>
      </c>
      <c r="AX3472" s="20" t="str">
        <f t="shared" si="659"/>
        <v>HB</v>
      </c>
      <c r="AY3472" s="20" t="str">
        <f>VLOOKUP(AX3472,[2]Reference!AH:AI,2,FALSE)</f>
        <v>LNER</v>
      </c>
      <c r="AZ3472" s="20" t="str">
        <f>VLOOKUP(D3472,[2]Reference!Q:V,6,FALSE)</f>
        <v>IC225</v>
      </c>
      <c r="BA3472" s="20" t="str">
        <f>VLOOKUP(D3472,[2]Reference!Q:V,3,FALSE)</f>
        <v>IC225</v>
      </c>
    </row>
    <row r="3473" spans="1:53" ht="13.5" x14ac:dyDescent="0.25">
      <c r="A3473" s="43" t="s">
        <v>11984</v>
      </c>
      <c r="B3473" s="44">
        <v>45909</v>
      </c>
      <c r="C3473" s="43" t="s">
        <v>54</v>
      </c>
      <c r="D3473" s="43" t="s">
        <v>55</v>
      </c>
      <c r="E3473" s="43" t="s">
        <v>56</v>
      </c>
      <c r="F3473" s="43" t="s">
        <v>55</v>
      </c>
      <c r="G3473" s="43" t="s">
        <v>146</v>
      </c>
      <c r="H3473" s="43" t="s">
        <v>95</v>
      </c>
      <c r="I3473" s="43" t="s">
        <v>481</v>
      </c>
      <c r="J3473" s="43" t="s">
        <v>482</v>
      </c>
      <c r="K3473" s="43" t="s">
        <v>201</v>
      </c>
      <c r="L3473" s="43" t="s">
        <v>7716</v>
      </c>
      <c r="M3473" s="43" t="s">
        <v>234</v>
      </c>
      <c r="N3473" s="45">
        <v>29</v>
      </c>
      <c r="O3473" s="45">
        <v>23</v>
      </c>
      <c r="P3473" s="45">
        <v>6</v>
      </c>
      <c r="Q3473" s="45">
        <v>0</v>
      </c>
      <c r="R3473" s="45">
        <v>0</v>
      </c>
      <c r="S3473" s="45">
        <v>0</v>
      </c>
      <c r="T3473" s="45">
        <v>0</v>
      </c>
      <c r="U3473" s="45">
        <v>1</v>
      </c>
      <c r="V3473" s="45">
        <v>29</v>
      </c>
      <c r="W3473" s="43" t="s">
        <v>11985</v>
      </c>
      <c r="X3473" s="43" t="s">
        <v>80</v>
      </c>
      <c r="Y3473" s="43" t="s">
        <v>66</v>
      </c>
      <c r="Z3473" s="43" t="s">
        <v>10869</v>
      </c>
      <c r="AA3473" s="43" t="s">
        <v>10668</v>
      </c>
      <c r="AB3473" s="46">
        <v>0</v>
      </c>
      <c r="AC3473" s="46">
        <v>0</v>
      </c>
      <c r="AD3473" s="47">
        <v>0</v>
      </c>
      <c r="AE3473" s="47">
        <v>1</v>
      </c>
      <c r="AF3473" s="12" t="str">
        <f t="shared" si="648"/>
        <v>761731</v>
      </c>
      <c r="AG3473" s="13" t="str">
        <f>VLOOKUP(D3473,[2]Reference!$Q:$U,4,FALSE)</f>
        <v>Fleet</v>
      </c>
      <c r="AH3473" s="13" t="str">
        <f>VLOOKUP(D3473,[2]Reference!$Q:$U,5,FALSE)</f>
        <v>LNER</v>
      </c>
      <c r="AI3473" s="14">
        <f t="shared" si="649"/>
        <v>0</v>
      </c>
      <c r="AJ3473" s="14">
        <f t="shared" si="650"/>
        <v>0</v>
      </c>
      <c r="AK3473" s="14">
        <f t="shared" si="651"/>
        <v>0</v>
      </c>
      <c r="AL3473" s="15">
        <f t="shared" si="652"/>
        <v>0</v>
      </c>
      <c r="AM3473" s="14">
        <f t="shared" si="653"/>
        <v>29</v>
      </c>
      <c r="AN3473" s="16">
        <f t="shared" si="654"/>
        <v>45913</v>
      </c>
      <c r="AO3473" s="17">
        <f>VLOOKUP(B3473,[2]Reference!D:E,2,1)</f>
        <v>202606</v>
      </c>
      <c r="AP3473" s="12" t="str">
        <f t="shared" si="655"/>
        <v>7</v>
      </c>
      <c r="AQ3473" s="18">
        <f t="shared" si="656"/>
        <v>0</v>
      </c>
      <c r="AR3473" s="18">
        <f t="shared" si="657"/>
        <v>1</v>
      </c>
      <c r="AS3473" s="13" t="str">
        <f>VLOOKUP(D3473,[2]Reference!$Q:$U,3,FALSE)</f>
        <v>Azuma</v>
      </c>
      <c r="AT3473" s="13" t="str">
        <f>VLOOKUP(D3473,[2]Reference!Q:V,6,FALSE)</f>
        <v>Azuma</v>
      </c>
      <c r="AU3473" s="13" t="str">
        <f>VLOOKUP(D3473,[2]Reference!$Q:$U,2,FALSE)</f>
        <v>Hitachi - Class 800</v>
      </c>
      <c r="AV3473" s="19">
        <f t="shared" si="658"/>
        <v>45916</v>
      </c>
      <c r="AW3473" s="12" t="str">
        <f>+VLOOKUP(X3473,[2]Reference!BN:BO,2,FALSE)</f>
        <v>Fleet</v>
      </c>
      <c r="AX3473" s="20" t="str">
        <f t="shared" si="659"/>
        <v>HB</v>
      </c>
      <c r="AY3473" s="20" t="str">
        <f>VLOOKUP(AX3473,[2]Reference!AH:AI,2,FALSE)</f>
        <v>LNER</v>
      </c>
      <c r="AZ3473" s="20" t="str">
        <f>VLOOKUP(D3473,[2]Reference!Q:V,6,FALSE)</f>
        <v>Azuma</v>
      </c>
      <c r="BA3473" s="20" t="str">
        <f>VLOOKUP(D3473,[2]Reference!Q:V,3,FALSE)</f>
        <v>Azuma</v>
      </c>
    </row>
    <row r="3474" spans="1:53" ht="13.5" x14ac:dyDescent="0.25">
      <c r="A3474" s="43" t="s">
        <v>11986</v>
      </c>
      <c r="B3474" s="44">
        <v>45909</v>
      </c>
      <c r="C3474" s="43" t="s">
        <v>54</v>
      </c>
      <c r="D3474" s="43" t="s">
        <v>55</v>
      </c>
      <c r="E3474" s="43" t="s">
        <v>56</v>
      </c>
      <c r="F3474" s="43" t="s">
        <v>55</v>
      </c>
      <c r="G3474" s="43" t="s">
        <v>72</v>
      </c>
      <c r="H3474" s="43" t="s">
        <v>327</v>
      </c>
      <c r="I3474" s="43" t="s">
        <v>1031</v>
      </c>
      <c r="J3474" s="43" t="s">
        <v>1032</v>
      </c>
      <c r="K3474" s="43" t="s">
        <v>261</v>
      </c>
      <c r="L3474" s="43" t="s">
        <v>11987</v>
      </c>
      <c r="M3474" s="43" t="s">
        <v>332</v>
      </c>
      <c r="N3474" s="45">
        <v>11</v>
      </c>
      <c r="O3474" s="45">
        <v>11</v>
      </c>
      <c r="P3474" s="45">
        <v>0</v>
      </c>
      <c r="Q3474" s="45">
        <v>0</v>
      </c>
      <c r="R3474" s="45">
        <v>0</v>
      </c>
      <c r="S3474" s="45">
        <v>0</v>
      </c>
      <c r="T3474" s="45">
        <v>0</v>
      </c>
      <c r="U3474" s="45">
        <v>1</v>
      </c>
      <c r="V3474" s="45">
        <v>11</v>
      </c>
      <c r="W3474" s="43" t="s">
        <v>11988</v>
      </c>
      <c r="X3474" s="43" t="s">
        <v>80</v>
      </c>
      <c r="Y3474" s="43" t="s">
        <v>66</v>
      </c>
      <c r="Z3474" s="43" t="s">
        <v>10869</v>
      </c>
      <c r="AA3474" s="43" t="s">
        <v>10668</v>
      </c>
      <c r="AB3474" s="46">
        <v>0</v>
      </c>
      <c r="AC3474" s="46">
        <v>0</v>
      </c>
      <c r="AD3474" s="47">
        <v>0</v>
      </c>
      <c r="AE3474" s="47">
        <v>0</v>
      </c>
      <c r="AF3474" s="12" t="str">
        <f t="shared" si="648"/>
        <v>761865</v>
      </c>
      <c r="AG3474" s="13" t="str">
        <f>VLOOKUP(D3474,[2]Reference!$Q:$U,4,FALSE)</f>
        <v>Fleet</v>
      </c>
      <c r="AH3474" s="13" t="str">
        <f>VLOOKUP(D3474,[2]Reference!$Q:$U,5,FALSE)</f>
        <v>LNER</v>
      </c>
      <c r="AI3474" s="14">
        <f t="shared" si="649"/>
        <v>0</v>
      </c>
      <c r="AJ3474" s="14">
        <f t="shared" si="650"/>
        <v>0</v>
      </c>
      <c r="AK3474" s="14">
        <f t="shared" si="651"/>
        <v>0</v>
      </c>
      <c r="AL3474" s="15">
        <f t="shared" si="652"/>
        <v>0</v>
      </c>
      <c r="AM3474" s="14">
        <f t="shared" si="653"/>
        <v>11</v>
      </c>
      <c r="AN3474" s="16">
        <f t="shared" si="654"/>
        <v>45913</v>
      </c>
      <c r="AO3474" s="17">
        <f>VLOOKUP(B3474,[2]Reference!D:E,2,1)</f>
        <v>202606</v>
      </c>
      <c r="AP3474" s="12" t="str">
        <f t="shared" si="655"/>
        <v>7</v>
      </c>
      <c r="AQ3474" s="18">
        <f t="shared" si="656"/>
        <v>0</v>
      </c>
      <c r="AR3474" s="18">
        <f t="shared" si="657"/>
        <v>0</v>
      </c>
      <c r="AS3474" s="13" t="str">
        <f>VLOOKUP(D3474,[2]Reference!$Q:$U,3,FALSE)</f>
        <v>Azuma</v>
      </c>
      <c r="AT3474" s="13" t="str">
        <f>VLOOKUP(D3474,[2]Reference!Q:V,6,FALSE)</f>
        <v>Azuma</v>
      </c>
      <c r="AU3474" s="13" t="str">
        <f>VLOOKUP(D3474,[2]Reference!$Q:$U,2,FALSE)</f>
        <v>Hitachi - Class 800</v>
      </c>
      <c r="AV3474" s="19">
        <f t="shared" si="658"/>
        <v>45916</v>
      </c>
      <c r="AW3474" s="12" t="str">
        <f>+VLOOKUP(X3474,[2]Reference!BN:BO,2,FALSE)</f>
        <v>Fleet</v>
      </c>
      <c r="AX3474" s="20" t="str">
        <f t="shared" si="659"/>
        <v>HB</v>
      </c>
      <c r="AY3474" s="20" t="str">
        <f>VLOOKUP(AX3474,[2]Reference!AH:AI,2,FALSE)</f>
        <v>LNER</v>
      </c>
      <c r="AZ3474" s="20" t="str">
        <f>VLOOKUP(D3474,[2]Reference!Q:V,6,FALSE)</f>
        <v>Azuma</v>
      </c>
      <c r="BA3474" s="20" t="str">
        <f>VLOOKUP(D3474,[2]Reference!Q:V,3,FALSE)</f>
        <v>Azuma</v>
      </c>
    </row>
    <row r="3475" spans="1:53" ht="13.5" x14ac:dyDescent="0.25">
      <c r="A3475" s="43" t="s">
        <v>11989</v>
      </c>
      <c r="B3475" s="44">
        <v>45909</v>
      </c>
      <c r="C3475" s="43" t="s">
        <v>54</v>
      </c>
      <c r="D3475" s="43" t="s">
        <v>161</v>
      </c>
      <c r="E3475" s="43" t="s">
        <v>162</v>
      </c>
      <c r="F3475" s="43" t="s">
        <v>161</v>
      </c>
      <c r="G3475" s="43" t="s">
        <v>146</v>
      </c>
      <c r="H3475" s="43" t="s">
        <v>339</v>
      </c>
      <c r="I3475" s="43" t="s">
        <v>6034</v>
      </c>
      <c r="J3475" s="43" t="s">
        <v>6706</v>
      </c>
      <c r="K3475" s="43" t="s">
        <v>717</v>
      </c>
      <c r="L3475" s="43" t="s">
        <v>9004</v>
      </c>
      <c r="M3475" s="43" t="s">
        <v>185</v>
      </c>
      <c r="N3475" s="45">
        <v>0</v>
      </c>
      <c r="O3475" s="45">
        <v>0</v>
      </c>
      <c r="P3475" s="45">
        <v>0</v>
      </c>
      <c r="Q3475" s="45">
        <v>2</v>
      </c>
      <c r="R3475" s="45">
        <v>0</v>
      </c>
      <c r="S3475" s="45">
        <v>0</v>
      </c>
      <c r="T3475" s="45">
        <v>0</v>
      </c>
      <c r="U3475" s="45">
        <v>2</v>
      </c>
      <c r="V3475" s="45">
        <v>120</v>
      </c>
      <c r="W3475" s="43" t="s">
        <v>11990</v>
      </c>
      <c r="X3475" s="43" t="s">
        <v>80</v>
      </c>
      <c r="Y3475" s="43" t="s">
        <v>66</v>
      </c>
      <c r="Z3475" s="43" t="s">
        <v>10869</v>
      </c>
      <c r="AA3475" s="43" t="s">
        <v>10668</v>
      </c>
      <c r="AB3475" s="46">
        <v>2</v>
      </c>
      <c r="AC3475" s="46">
        <v>0</v>
      </c>
      <c r="AD3475" s="47">
        <v>2</v>
      </c>
      <c r="AE3475" s="47">
        <v>2</v>
      </c>
      <c r="AF3475" s="12" t="str">
        <f t="shared" si="648"/>
        <v>762118</v>
      </c>
      <c r="AG3475" s="13" t="str">
        <f>VLOOKUP(D3475,[2]Reference!$Q:$U,4,FALSE)</f>
        <v>Fleet</v>
      </c>
      <c r="AH3475" s="13" t="str">
        <f>VLOOKUP(D3475,[2]Reference!$Q:$U,5,FALSE)</f>
        <v>LNER</v>
      </c>
      <c r="AI3475" s="14">
        <f t="shared" si="649"/>
        <v>2</v>
      </c>
      <c r="AJ3475" s="14">
        <f t="shared" si="650"/>
        <v>0</v>
      </c>
      <c r="AK3475" s="14">
        <f t="shared" si="651"/>
        <v>2</v>
      </c>
      <c r="AL3475" s="15">
        <f t="shared" si="652"/>
        <v>0</v>
      </c>
      <c r="AM3475" s="14">
        <f t="shared" si="653"/>
        <v>0</v>
      </c>
      <c r="AN3475" s="16">
        <f t="shared" si="654"/>
        <v>45913</v>
      </c>
      <c r="AO3475" s="17">
        <f>VLOOKUP(B3475,[2]Reference!D:E,2,1)</f>
        <v>202606</v>
      </c>
      <c r="AP3475" s="12" t="str">
        <f t="shared" si="655"/>
        <v>7</v>
      </c>
      <c r="AQ3475" s="18">
        <f t="shared" si="656"/>
        <v>2</v>
      </c>
      <c r="AR3475" s="18">
        <f t="shared" si="657"/>
        <v>2</v>
      </c>
      <c r="AS3475" s="13" t="str">
        <f>VLOOKUP(D3475,[2]Reference!$Q:$U,3,FALSE)</f>
        <v>IC225</v>
      </c>
      <c r="AT3475" s="13" t="str">
        <f>VLOOKUP(D3475,[2]Reference!Q:V,6,FALSE)</f>
        <v>IC225</v>
      </c>
      <c r="AU3475" s="13" t="str">
        <f>VLOOKUP(D3475,[2]Reference!$Q:$U,2,FALSE)</f>
        <v>MK4 Coach</v>
      </c>
      <c r="AV3475" s="19">
        <f t="shared" si="658"/>
        <v>45916</v>
      </c>
      <c r="AW3475" s="12" t="str">
        <f>+VLOOKUP(X3475,[2]Reference!BN:BO,2,FALSE)</f>
        <v>Fleet</v>
      </c>
      <c r="AX3475" s="20" t="str">
        <f t="shared" si="659"/>
        <v>HB</v>
      </c>
      <c r="AY3475" s="20" t="str">
        <f>VLOOKUP(AX3475,[2]Reference!AH:AI,2,FALSE)</f>
        <v>LNER</v>
      </c>
      <c r="AZ3475" s="20" t="str">
        <f>VLOOKUP(D3475,[2]Reference!Q:V,6,FALSE)</f>
        <v>IC225</v>
      </c>
      <c r="BA3475" s="20" t="str">
        <f>VLOOKUP(D3475,[2]Reference!Q:V,3,FALSE)</f>
        <v>IC225</v>
      </c>
    </row>
    <row r="3476" spans="1:53" ht="13.5" x14ac:dyDescent="0.25">
      <c r="A3476" s="43" t="s">
        <v>11991</v>
      </c>
      <c r="B3476" s="44">
        <v>45910</v>
      </c>
      <c r="C3476" s="43" t="s">
        <v>54</v>
      </c>
      <c r="D3476" s="43" t="s">
        <v>92</v>
      </c>
      <c r="E3476" s="43" t="s">
        <v>93</v>
      </c>
      <c r="F3476" s="43" t="s">
        <v>92</v>
      </c>
      <c r="G3476" s="43" t="s">
        <v>121</v>
      </c>
      <c r="H3476" s="43" t="s">
        <v>327</v>
      </c>
      <c r="I3476" s="43" t="s">
        <v>2666</v>
      </c>
      <c r="J3476" s="43" t="s">
        <v>2667</v>
      </c>
      <c r="K3476" s="43" t="s">
        <v>1738</v>
      </c>
      <c r="L3476" s="43" t="s">
        <v>11992</v>
      </c>
      <c r="M3476" s="43" t="s">
        <v>595</v>
      </c>
      <c r="N3476" s="45">
        <v>5</v>
      </c>
      <c r="O3476" s="45">
        <v>5</v>
      </c>
      <c r="P3476" s="45">
        <v>0</v>
      </c>
      <c r="Q3476" s="45">
        <v>0</v>
      </c>
      <c r="R3476" s="45">
        <v>0</v>
      </c>
      <c r="S3476" s="45">
        <v>0</v>
      </c>
      <c r="T3476" s="45">
        <v>0</v>
      </c>
      <c r="U3476" s="45">
        <v>1</v>
      </c>
      <c r="V3476" s="45">
        <v>5</v>
      </c>
      <c r="W3476" s="43" t="s">
        <v>11993</v>
      </c>
      <c r="X3476" s="43" t="s">
        <v>80</v>
      </c>
      <c r="Y3476" s="43" t="s">
        <v>66</v>
      </c>
      <c r="Z3476" s="43" t="s">
        <v>10869</v>
      </c>
      <c r="AA3476" s="43" t="s">
        <v>10668</v>
      </c>
      <c r="AB3476" s="46">
        <v>0</v>
      </c>
      <c r="AC3476" s="46">
        <v>0</v>
      </c>
      <c r="AD3476" s="47">
        <v>0</v>
      </c>
      <c r="AE3476" s="47">
        <v>0</v>
      </c>
      <c r="AF3476" s="12" t="str">
        <f t="shared" si="648"/>
        <v>763636</v>
      </c>
      <c r="AG3476" s="13" t="str">
        <f>VLOOKUP(D3476,[2]Reference!$Q:$U,4,FALSE)</f>
        <v>Fleet</v>
      </c>
      <c r="AH3476" s="13" t="str">
        <f>VLOOKUP(D3476,[2]Reference!$Q:$U,5,FALSE)</f>
        <v>LNER</v>
      </c>
      <c r="AI3476" s="14">
        <f t="shared" si="649"/>
        <v>0</v>
      </c>
      <c r="AJ3476" s="14">
        <f t="shared" si="650"/>
        <v>0</v>
      </c>
      <c r="AK3476" s="14">
        <f t="shared" si="651"/>
        <v>0</v>
      </c>
      <c r="AL3476" s="15">
        <f t="shared" si="652"/>
        <v>0</v>
      </c>
      <c r="AM3476" s="14">
        <f t="shared" si="653"/>
        <v>5</v>
      </c>
      <c r="AN3476" s="16">
        <f t="shared" si="654"/>
        <v>45913</v>
      </c>
      <c r="AO3476" s="17">
        <f>VLOOKUP(B3476,[2]Reference!D:E,2,1)</f>
        <v>202606</v>
      </c>
      <c r="AP3476" s="12" t="str">
        <f t="shared" si="655"/>
        <v>7</v>
      </c>
      <c r="AQ3476" s="18">
        <f t="shared" si="656"/>
        <v>0</v>
      </c>
      <c r="AR3476" s="18">
        <f t="shared" si="657"/>
        <v>0</v>
      </c>
      <c r="AS3476" s="13" t="str">
        <f>VLOOKUP(D3476,[2]Reference!$Q:$U,3,FALSE)</f>
        <v>Azuma</v>
      </c>
      <c r="AT3476" s="13" t="str">
        <f>VLOOKUP(D3476,[2]Reference!Q:V,6,FALSE)</f>
        <v>Azuma</v>
      </c>
      <c r="AU3476" s="13" t="str">
        <f>VLOOKUP(D3476,[2]Reference!$Q:$U,2,FALSE)</f>
        <v>Hitachi - Class 801</v>
      </c>
      <c r="AV3476" s="19">
        <f t="shared" si="658"/>
        <v>45917</v>
      </c>
      <c r="AW3476" s="12" t="str">
        <f>+VLOOKUP(X3476,[2]Reference!BN:BO,2,FALSE)</f>
        <v>Fleet</v>
      </c>
      <c r="AX3476" s="20" t="str">
        <f t="shared" si="659"/>
        <v>HB</v>
      </c>
      <c r="AY3476" s="20" t="str">
        <f>VLOOKUP(AX3476,[2]Reference!AH:AI,2,FALSE)</f>
        <v>LNER</v>
      </c>
      <c r="AZ3476" s="20" t="str">
        <f>VLOOKUP(D3476,[2]Reference!Q:V,6,FALSE)</f>
        <v>Azuma</v>
      </c>
      <c r="BA3476" s="20" t="str">
        <f>VLOOKUP(D3476,[2]Reference!Q:V,3,FALSE)</f>
        <v>Azuma</v>
      </c>
    </row>
    <row r="3477" spans="1:53" ht="13.5" x14ac:dyDescent="0.25">
      <c r="A3477" s="43" t="s">
        <v>11994</v>
      </c>
      <c r="B3477" s="44">
        <v>45911</v>
      </c>
      <c r="C3477" s="43" t="s">
        <v>54</v>
      </c>
      <c r="D3477" s="43" t="s">
        <v>110</v>
      </c>
      <c r="E3477" s="43" t="s">
        <v>111</v>
      </c>
      <c r="F3477" s="43" t="s">
        <v>110</v>
      </c>
      <c r="G3477" s="43" t="s">
        <v>83</v>
      </c>
      <c r="H3477" s="43" t="s">
        <v>112</v>
      </c>
      <c r="I3477" s="43" t="s">
        <v>5249</v>
      </c>
      <c r="J3477" s="43" t="s">
        <v>5250</v>
      </c>
      <c r="K3477" s="43" t="s">
        <v>713</v>
      </c>
      <c r="L3477" s="43" t="s">
        <v>11995</v>
      </c>
      <c r="M3477" s="43" t="s">
        <v>869</v>
      </c>
      <c r="N3477" s="45">
        <v>8</v>
      </c>
      <c r="O3477" s="45">
        <v>0</v>
      </c>
      <c r="P3477" s="45">
        <v>8</v>
      </c>
      <c r="Q3477" s="45">
        <v>0</v>
      </c>
      <c r="R3477" s="45">
        <v>0</v>
      </c>
      <c r="S3477" s="45">
        <v>0</v>
      </c>
      <c r="T3477" s="45">
        <v>0</v>
      </c>
      <c r="U3477" s="45">
        <v>1</v>
      </c>
      <c r="V3477" s="45">
        <v>8</v>
      </c>
      <c r="W3477" s="43" t="s">
        <v>11996</v>
      </c>
      <c r="X3477" s="43" t="s">
        <v>119</v>
      </c>
      <c r="Y3477" s="43" t="s">
        <v>66</v>
      </c>
      <c r="Z3477" s="43" t="s">
        <v>10869</v>
      </c>
      <c r="AA3477" s="43" t="s">
        <v>10668</v>
      </c>
      <c r="AB3477" s="46">
        <v>0</v>
      </c>
      <c r="AC3477" s="46">
        <v>0</v>
      </c>
      <c r="AD3477" s="47">
        <v>0</v>
      </c>
      <c r="AE3477" s="47">
        <v>0.47</v>
      </c>
      <c r="AF3477" s="12" t="str">
        <f t="shared" si="648"/>
        <v>765855</v>
      </c>
      <c r="AG3477" s="13" t="str">
        <f>VLOOKUP(D3477,[2]Reference!$Q:$U,4,FALSE)</f>
        <v>Fleet</v>
      </c>
      <c r="AH3477" s="13" t="str">
        <f>VLOOKUP(D3477,[2]Reference!$Q:$U,5,FALSE)</f>
        <v>LNER</v>
      </c>
      <c r="AI3477" s="14">
        <f t="shared" si="649"/>
        <v>0</v>
      </c>
      <c r="AJ3477" s="14">
        <f t="shared" si="650"/>
        <v>0</v>
      </c>
      <c r="AK3477" s="14">
        <f t="shared" si="651"/>
        <v>0</v>
      </c>
      <c r="AL3477" s="15">
        <f t="shared" si="652"/>
        <v>0</v>
      </c>
      <c r="AM3477" s="14">
        <f t="shared" si="653"/>
        <v>8</v>
      </c>
      <c r="AN3477" s="16">
        <f t="shared" si="654"/>
        <v>45913</v>
      </c>
      <c r="AO3477" s="17">
        <f>VLOOKUP(B3477,[2]Reference!D:E,2,1)</f>
        <v>202606</v>
      </c>
      <c r="AP3477" s="12" t="str">
        <f t="shared" si="655"/>
        <v>7</v>
      </c>
      <c r="AQ3477" s="18">
        <f t="shared" si="656"/>
        <v>0</v>
      </c>
      <c r="AR3477" s="18">
        <f t="shared" si="657"/>
        <v>0.47</v>
      </c>
      <c r="AS3477" s="13" t="str">
        <f>VLOOKUP(D3477,[2]Reference!$Q:$U,3,FALSE)</f>
        <v>Azuma</v>
      </c>
      <c r="AT3477" s="13" t="str">
        <f>VLOOKUP(D3477,[2]Reference!Q:V,6,FALSE)</f>
        <v>Depot</v>
      </c>
      <c r="AU3477" s="13" t="str">
        <f>VLOOKUP(D3477,[2]Reference!$Q:$U,2,FALSE)</f>
        <v>Craigentinny</v>
      </c>
      <c r="AV3477" s="19">
        <f t="shared" si="658"/>
        <v>45918</v>
      </c>
      <c r="AW3477" s="12" t="str">
        <f>+VLOOKUP(X3477,[2]Reference!BN:BO,2,FALSE)</f>
        <v>Depot</v>
      </c>
      <c r="AX3477" s="20" t="str">
        <f t="shared" si="659"/>
        <v>HB</v>
      </c>
      <c r="AY3477" s="20" t="str">
        <f>VLOOKUP(AX3477,[2]Reference!AH:AI,2,FALSE)</f>
        <v>LNER</v>
      </c>
      <c r="AZ3477" s="20" t="str">
        <f>VLOOKUP(D3477,[2]Reference!Q:V,6,FALSE)</f>
        <v>Depot</v>
      </c>
      <c r="BA3477" s="20" t="str">
        <f>VLOOKUP(D3477,[2]Reference!Q:V,3,FALSE)</f>
        <v>Azuma</v>
      </c>
    </row>
    <row r="3478" spans="1:53" ht="13.5" x14ac:dyDescent="0.25">
      <c r="A3478" s="43" t="s">
        <v>11997</v>
      </c>
      <c r="B3478" s="44">
        <v>45911</v>
      </c>
      <c r="C3478" s="43" t="s">
        <v>54</v>
      </c>
      <c r="D3478" s="43" t="s">
        <v>92</v>
      </c>
      <c r="E3478" s="43" t="s">
        <v>93</v>
      </c>
      <c r="F3478" s="43" t="s">
        <v>92</v>
      </c>
      <c r="G3478" s="43" t="s">
        <v>121</v>
      </c>
      <c r="H3478" s="43" t="s">
        <v>73</v>
      </c>
      <c r="I3478" s="43" t="s">
        <v>11998</v>
      </c>
      <c r="J3478" s="43" t="s">
        <v>11999</v>
      </c>
      <c r="K3478" s="43" t="s">
        <v>124</v>
      </c>
      <c r="L3478" s="43" t="s">
        <v>12000</v>
      </c>
      <c r="M3478" s="43" t="s">
        <v>610</v>
      </c>
      <c r="N3478" s="45">
        <v>9</v>
      </c>
      <c r="O3478" s="45">
        <v>0</v>
      </c>
      <c r="P3478" s="45">
        <v>9</v>
      </c>
      <c r="Q3478" s="45">
        <v>0</v>
      </c>
      <c r="R3478" s="45">
        <v>1</v>
      </c>
      <c r="S3478" s="45">
        <v>1</v>
      </c>
      <c r="T3478" s="45">
        <v>0</v>
      </c>
      <c r="U3478" s="45">
        <v>4</v>
      </c>
      <c r="V3478" s="45">
        <v>85</v>
      </c>
      <c r="W3478" s="43" t="s">
        <v>12001</v>
      </c>
      <c r="X3478" s="43" t="s">
        <v>80</v>
      </c>
      <c r="Y3478" s="43" t="s">
        <v>66</v>
      </c>
      <c r="Z3478" s="43" t="s">
        <v>10869</v>
      </c>
      <c r="AA3478" s="43" t="s">
        <v>10668</v>
      </c>
      <c r="AB3478" s="46">
        <v>0</v>
      </c>
      <c r="AC3478" s="46">
        <v>2</v>
      </c>
      <c r="AD3478" s="47">
        <v>2</v>
      </c>
      <c r="AE3478" s="47">
        <v>2</v>
      </c>
      <c r="AF3478" s="12" t="str">
        <f t="shared" si="648"/>
        <v>766652</v>
      </c>
      <c r="AG3478" s="13" t="str">
        <f>VLOOKUP(D3478,[2]Reference!$Q:$U,4,FALSE)</f>
        <v>Fleet</v>
      </c>
      <c r="AH3478" s="13" t="str">
        <f>VLOOKUP(D3478,[2]Reference!$Q:$U,5,FALSE)</f>
        <v>LNER</v>
      </c>
      <c r="AI3478" s="14">
        <f t="shared" si="649"/>
        <v>0</v>
      </c>
      <c r="AJ3478" s="14">
        <f t="shared" si="650"/>
        <v>1</v>
      </c>
      <c r="AK3478" s="14">
        <f t="shared" si="651"/>
        <v>1</v>
      </c>
      <c r="AL3478" s="15">
        <f t="shared" si="652"/>
        <v>1</v>
      </c>
      <c r="AM3478" s="14">
        <f t="shared" si="653"/>
        <v>9</v>
      </c>
      <c r="AN3478" s="16">
        <f t="shared" si="654"/>
        <v>45913</v>
      </c>
      <c r="AO3478" s="17">
        <f>VLOOKUP(B3478,[2]Reference!D:E,2,1)</f>
        <v>202606</v>
      </c>
      <c r="AP3478" s="12" t="str">
        <f t="shared" si="655"/>
        <v>7</v>
      </c>
      <c r="AQ3478" s="18">
        <f t="shared" si="656"/>
        <v>2</v>
      </c>
      <c r="AR3478" s="18">
        <f t="shared" si="657"/>
        <v>2</v>
      </c>
      <c r="AS3478" s="13" t="str">
        <f>VLOOKUP(D3478,[2]Reference!$Q:$U,3,FALSE)</f>
        <v>Azuma</v>
      </c>
      <c r="AT3478" s="13" t="str">
        <f>VLOOKUP(D3478,[2]Reference!Q:V,6,FALSE)</f>
        <v>Azuma</v>
      </c>
      <c r="AU3478" s="13" t="str">
        <f>VLOOKUP(D3478,[2]Reference!$Q:$U,2,FALSE)</f>
        <v>Hitachi - Class 801</v>
      </c>
      <c r="AV3478" s="19">
        <f t="shared" si="658"/>
        <v>45918</v>
      </c>
      <c r="AW3478" s="12" t="str">
        <f>+VLOOKUP(X3478,[2]Reference!BN:BO,2,FALSE)</f>
        <v>Fleet</v>
      </c>
      <c r="AX3478" s="20" t="str">
        <f t="shared" si="659"/>
        <v>HB</v>
      </c>
      <c r="AY3478" s="20" t="str">
        <f>VLOOKUP(AX3478,[2]Reference!AH:AI,2,FALSE)</f>
        <v>LNER</v>
      </c>
      <c r="AZ3478" s="20" t="str">
        <f>VLOOKUP(D3478,[2]Reference!Q:V,6,FALSE)</f>
        <v>Azuma</v>
      </c>
      <c r="BA3478" s="20" t="str">
        <f>VLOOKUP(D3478,[2]Reference!Q:V,3,FALSE)</f>
        <v>Azuma</v>
      </c>
    </row>
    <row r="3479" spans="1:53" ht="13.5" x14ac:dyDescent="0.25">
      <c r="A3479" s="43" t="s">
        <v>12002</v>
      </c>
      <c r="B3479" s="44">
        <v>45911</v>
      </c>
      <c r="C3479" s="43" t="s">
        <v>54</v>
      </c>
      <c r="D3479" s="43" t="s">
        <v>92</v>
      </c>
      <c r="E3479" s="43" t="s">
        <v>93</v>
      </c>
      <c r="F3479" s="43" t="s">
        <v>92</v>
      </c>
      <c r="G3479" s="43" t="s">
        <v>146</v>
      </c>
      <c r="H3479" s="43" t="s">
        <v>73</v>
      </c>
      <c r="I3479" s="43" t="s">
        <v>122</v>
      </c>
      <c r="J3479" s="43" t="s">
        <v>123</v>
      </c>
      <c r="K3479" s="43" t="s">
        <v>201</v>
      </c>
      <c r="L3479" s="43" t="s">
        <v>4412</v>
      </c>
      <c r="M3479" s="43" t="s">
        <v>2444</v>
      </c>
      <c r="N3479" s="45">
        <v>13</v>
      </c>
      <c r="O3479" s="45">
        <v>7</v>
      </c>
      <c r="P3479" s="45">
        <v>6</v>
      </c>
      <c r="Q3479" s="45">
        <v>0</v>
      </c>
      <c r="R3479" s="45">
        <v>0</v>
      </c>
      <c r="S3479" s="45">
        <v>0</v>
      </c>
      <c r="T3479" s="45">
        <v>0</v>
      </c>
      <c r="U3479" s="45">
        <v>2</v>
      </c>
      <c r="V3479" s="45">
        <v>13</v>
      </c>
      <c r="W3479" s="43" t="s">
        <v>12003</v>
      </c>
      <c r="X3479" s="43" t="s">
        <v>80</v>
      </c>
      <c r="Y3479" s="43" t="s">
        <v>66</v>
      </c>
      <c r="Z3479" s="43" t="s">
        <v>10869</v>
      </c>
      <c r="AA3479" s="43" t="s">
        <v>10668</v>
      </c>
      <c r="AB3479" s="46">
        <v>0</v>
      </c>
      <c r="AC3479" s="46">
        <v>0</v>
      </c>
      <c r="AD3479" s="47">
        <v>0</v>
      </c>
      <c r="AE3479" s="47">
        <v>0</v>
      </c>
      <c r="AF3479" s="12" t="str">
        <f t="shared" si="648"/>
        <v>767216</v>
      </c>
      <c r="AG3479" s="13" t="str">
        <f>VLOOKUP(D3479,[2]Reference!$Q:$U,4,FALSE)</f>
        <v>Fleet</v>
      </c>
      <c r="AH3479" s="13" t="str">
        <f>VLOOKUP(D3479,[2]Reference!$Q:$U,5,FALSE)</f>
        <v>LNER</v>
      </c>
      <c r="AI3479" s="14">
        <f t="shared" si="649"/>
        <v>0</v>
      </c>
      <c r="AJ3479" s="14">
        <f t="shared" si="650"/>
        <v>0</v>
      </c>
      <c r="AK3479" s="14">
        <f t="shared" si="651"/>
        <v>0</v>
      </c>
      <c r="AL3479" s="15">
        <f t="shared" si="652"/>
        <v>0</v>
      </c>
      <c r="AM3479" s="14">
        <f t="shared" si="653"/>
        <v>13</v>
      </c>
      <c r="AN3479" s="16">
        <f t="shared" si="654"/>
        <v>45913</v>
      </c>
      <c r="AO3479" s="17">
        <f>VLOOKUP(B3479,[2]Reference!D:E,2,1)</f>
        <v>202606</v>
      </c>
      <c r="AP3479" s="12" t="str">
        <f t="shared" si="655"/>
        <v>7</v>
      </c>
      <c r="AQ3479" s="18">
        <f t="shared" si="656"/>
        <v>0</v>
      </c>
      <c r="AR3479" s="18">
        <f t="shared" si="657"/>
        <v>0</v>
      </c>
      <c r="AS3479" s="13" t="str">
        <f>VLOOKUP(D3479,[2]Reference!$Q:$U,3,FALSE)</f>
        <v>Azuma</v>
      </c>
      <c r="AT3479" s="13" t="str">
        <f>VLOOKUP(D3479,[2]Reference!Q:V,6,FALSE)</f>
        <v>Azuma</v>
      </c>
      <c r="AU3479" s="13" t="str">
        <f>VLOOKUP(D3479,[2]Reference!$Q:$U,2,FALSE)</f>
        <v>Hitachi - Class 801</v>
      </c>
      <c r="AV3479" s="19">
        <f t="shared" si="658"/>
        <v>45918</v>
      </c>
      <c r="AW3479" s="12" t="str">
        <f>+VLOOKUP(X3479,[2]Reference!BN:BO,2,FALSE)</f>
        <v>Fleet</v>
      </c>
      <c r="AX3479" s="20" t="str">
        <f t="shared" si="659"/>
        <v>HB</v>
      </c>
      <c r="AY3479" s="20" t="str">
        <f>VLOOKUP(AX3479,[2]Reference!AH:AI,2,FALSE)</f>
        <v>LNER</v>
      </c>
      <c r="AZ3479" s="20" t="str">
        <f>VLOOKUP(D3479,[2]Reference!Q:V,6,FALSE)</f>
        <v>Azuma</v>
      </c>
      <c r="BA3479" s="20" t="str">
        <f>VLOOKUP(D3479,[2]Reference!Q:V,3,FALSE)</f>
        <v>Azuma</v>
      </c>
    </row>
    <row r="3480" spans="1:53" ht="13.5" x14ac:dyDescent="0.25">
      <c r="A3480" s="43" t="s">
        <v>12004</v>
      </c>
      <c r="B3480" s="44">
        <v>45911</v>
      </c>
      <c r="C3480" s="43" t="s">
        <v>54</v>
      </c>
      <c r="D3480" s="43" t="s">
        <v>215</v>
      </c>
      <c r="E3480" s="43" t="s">
        <v>216</v>
      </c>
      <c r="F3480" s="43" t="s">
        <v>215</v>
      </c>
      <c r="G3480" s="43" t="s">
        <v>146</v>
      </c>
      <c r="H3480" s="43" t="s">
        <v>217</v>
      </c>
      <c r="I3480" s="43" t="s">
        <v>218</v>
      </c>
      <c r="J3480" s="43" t="s">
        <v>219</v>
      </c>
      <c r="K3480" s="43" t="s">
        <v>201</v>
      </c>
      <c r="L3480" s="43" t="s">
        <v>12005</v>
      </c>
      <c r="M3480" s="43" t="s">
        <v>314</v>
      </c>
      <c r="N3480" s="45">
        <v>7</v>
      </c>
      <c r="O3480" s="45">
        <v>7</v>
      </c>
      <c r="P3480" s="45">
        <v>0</v>
      </c>
      <c r="Q3480" s="45">
        <v>0</v>
      </c>
      <c r="R3480" s="45">
        <v>0</v>
      </c>
      <c r="S3480" s="45">
        <v>0</v>
      </c>
      <c r="T3480" s="45">
        <v>0</v>
      </c>
      <c r="U3480" s="45">
        <v>1</v>
      </c>
      <c r="V3480" s="45">
        <v>7</v>
      </c>
      <c r="W3480" s="43" t="s">
        <v>12006</v>
      </c>
      <c r="X3480" s="43" t="s">
        <v>119</v>
      </c>
      <c r="Y3480" s="43" t="s">
        <v>66</v>
      </c>
      <c r="Z3480" s="43" t="s">
        <v>10869</v>
      </c>
      <c r="AA3480" s="43" t="s">
        <v>10668</v>
      </c>
      <c r="AB3480" s="46">
        <v>0</v>
      </c>
      <c r="AC3480" s="46">
        <v>0</v>
      </c>
      <c r="AD3480" s="47">
        <v>0</v>
      </c>
      <c r="AE3480" s="47">
        <v>0</v>
      </c>
      <c r="AF3480" s="12" t="str">
        <f t="shared" si="648"/>
        <v>767670</v>
      </c>
      <c r="AG3480" s="13" t="str">
        <f>VLOOKUP(D3480,[2]Reference!$Q:$U,4,FALSE)</f>
        <v>Fleet</v>
      </c>
      <c r="AH3480" s="13" t="str">
        <f>VLOOKUP(D3480,[2]Reference!$Q:$U,5,FALSE)</f>
        <v>LNER</v>
      </c>
      <c r="AI3480" s="14">
        <f t="shared" si="649"/>
        <v>0</v>
      </c>
      <c r="AJ3480" s="14">
        <f t="shared" si="650"/>
        <v>0</v>
      </c>
      <c r="AK3480" s="14">
        <f t="shared" si="651"/>
        <v>0</v>
      </c>
      <c r="AL3480" s="15">
        <f t="shared" si="652"/>
        <v>0</v>
      </c>
      <c r="AM3480" s="14">
        <f t="shared" si="653"/>
        <v>7</v>
      </c>
      <c r="AN3480" s="16">
        <f t="shared" si="654"/>
        <v>45913</v>
      </c>
      <c r="AO3480" s="17">
        <f>VLOOKUP(B3480,[2]Reference!D:E,2,1)</f>
        <v>202606</v>
      </c>
      <c r="AP3480" s="12" t="str">
        <f t="shared" si="655"/>
        <v>7</v>
      </c>
      <c r="AQ3480" s="18">
        <f t="shared" si="656"/>
        <v>0</v>
      </c>
      <c r="AR3480" s="18">
        <f t="shared" si="657"/>
        <v>0</v>
      </c>
      <c r="AS3480" s="13" t="str">
        <f>VLOOKUP(D3480,[2]Reference!$Q:$U,3,FALSE)</f>
        <v>Other</v>
      </c>
      <c r="AT3480" s="13" t="str">
        <f>VLOOKUP(D3480,[2]Reference!Q:V,6,FALSE)</f>
        <v>Other</v>
      </c>
      <c r="AU3480" s="13" t="str">
        <f>VLOOKUP(D3480,[2]Reference!$Q:$U,2,FALSE)</f>
        <v>ISS - Contractors</v>
      </c>
      <c r="AV3480" s="19">
        <f t="shared" si="658"/>
        <v>45918</v>
      </c>
      <c r="AW3480" s="12" t="str">
        <f>+VLOOKUP(X3480,[2]Reference!BN:BO,2,FALSE)</f>
        <v>Depot</v>
      </c>
      <c r="AX3480" s="20" t="str">
        <f t="shared" si="659"/>
        <v>HB</v>
      </c>
      <c r="AY3480" s="20" t="str">
        <f>VLOOKUP(AX3480,[2]Reference!AH:AI,2,FALSE)</f>
        <v>LNER</v>
      </c>
      <c r="AZ3480" s="20" t="str">
        <f>VLOOKUP(D3480,[2]Reference!Q:V,6,FALSE)</f>
        <v>Other</v>
      </c>
      <c r="BA3480" s="20" t="str">
        <f>VLOOKUP(D3480,[2]Reference!Q:V,3,FALSE)</f>
        <v>Other</v>
      </c>
    </row>
    <row r="3481" spans="1:53" ht="13.5" x14ac:dyDescent="0.25">
      <c r="A3481" s="43" t="s">
        <v>12007</v>
      </c>
      <c r="B3481" s="44">
        <v>45913</v>
      </c>
      <c r="C3481" s="43" t="s">
        <v>54</v>
      </c>
      <c r="D3481" s="43" t="s">
        <v>814</v>
      </c>
      <c r="E3481" s="43" t="s">
        <v>815</v>
      </c>
      <c r="F3481" s="43" t="s">
        <v>814</v>
      </c>
      <c r="G3481" s="43" t="s">
        <v>72</v>
      </c>
      <c r="H3481" s="43" t="s">
        <v>112</v>
      </c>
      <c r="I3481" s="43" t="s">
        <v>386</v>
      </c>
      <c r="J3481" s="43" t="s">
        <v>387</v>
      </c>
      <c r="K3481" s="43" t="s">
        <v>359</v>
      </c>
      <c r="L3481" s="43" t="s">
        <v>12008</v>
      </c>
      <c r="M3481" s="43" t="s">
        <v>664</v>
      </c>
      <c r="N3481" s="45">
        <v>29</v>
      </c>
      <c r="O3481" s="45">
        <v>0</v>
      </c>
      <c r="P3481" s="45">
        <v>29</v>
      </c>
      <c r="Q3481" s="45">
        <v>0</v>
      </c>
      <c r="R3481" s="45">
        <v>0</v>
      </c>
      <c r="S3481" s="45">
        <v>0</v>
      </c>
      <c r="T3481" s="45">
        <v>0</v>
      </c>
      <c r="U3481" s="45">
        <v>4</v>
      </c>
      <c r="V3481" s="45">
        <v>29</v>
      </c>
      <c r="W3481" s="43" t="s">
        <v>12009</v>
      </c>
      <c r="X3481" s="43" t="s">
        <v>119</v>
      </c>
      <c r="Y3481" s="43" t="s">
        <v>66</v>
      </c>
      <c r="Z3481" s="43" t="s">
        <v>10869</v>
      </c>
      <c r="AA3481" s="43" t="s">
        <v>10668</v>
      </c>
      <c r="AB3481" s="46">
        <v>0</v>
      </c>
      <c r="AC3481" s="46">
        <v>0</v>
      </c>
      <c r="AD3481" s="47">
        <v>0</v>
      </c>
      <c r="AE3481" s="47">
        <v>0.71</v>
      </c>
      <c r="AF3481" s="12" t="str">
        <f t="shared" si="648"/>
        <v>771306</v>
      </c>
      <c r="AG3481" s="13" t="str">
        <f>VLOOKUP(D3481,[2]Reference!$Q:$U,4,FALSE)</f>
        <v>Fleet</v>
      </c>
      <c r="AH3481" s="13" t="str">
        <f>VLOOKUP(D3481,[2]Reference!$Q:$U,5,FALSE)</f>
        <v>LNER</v>
      </c>
      <c r="AI3481" s="14">
        <f t="shared" si="649"/>
        <v>0</v>
      </c>
      <c r="AJ3481" s="14">
        <f t="shared" si="650"/>
        <v>0</v>
      </c>
      <c r="AK3481" s="14">
        <f t="shared" si="651"/>
        <v>0</v>
      </c>
      <c r="AL3481" s="15">
        <f t="shared" si="652"/>
        <v>0</v>
      </c>
      <c r="AM3481" s="14">
        <f t="shared" si="653"/>
        <v>29</v>
      </c>
      <c r="AN3481" s="16">
        <f t="shared" si="654"/>
        <v>45913</v>
      </c>
      <c r="AO3481" s="17">
        <f>VLOOKUP(B3481,[2]Reference!D:E,2,1)</f>
        <v>202606</v>
      </c>
      <c r="AP3481" s="12" t="str">
        <f t="shared" si="655"/>
        <v>7</v>
      </c>
      <c r="AQ3481" s="18">
        <f t="shared" si="656"/>
        <v>0</v>
      </c>
      <c r="AR3481" s="18">
        <f t="shared" si="657"/>
        <v>0.71</v>
      </c>
      <c r="AS3481" s="13" t="str">
        <f>VLOOKUP(D3481,[2]Reference!$Q:$U,3,FALSE)</f>
        <v>Azuma</v>
      </c>
      <c r="AT3481" s="13" t="str">
        <f>VLOOKUP(D3481,[2]Reference!Q:V,6,FALSE)</f>
        <v>Depot</v>
      </c>
      <c r="AU3481" s="13" t="str">
        <f>VLOOKUP(D3481,[2]Reference!$Q:$U,2,FALSE)</f>
        <v>Neville Hill</v>
      </c>
      <c r="AV3481" s="19">
        <f t="shared" si="658"/>
        <v>45920</v>
      </c>
      <c r="AW3481" s="12" t="str">
        <f>+VLOOKUP(X3481,[2]Reference!BN:BO,2,FALSE)</f>
        <v>Depot</v>
      </c>
      <c r="AX3481" s="20" t="str">
        <f t="shared" si="659"/>
        <v>HB</v>
      </c>
      <c r="AY3481" s="20" t="str">
        <f>VLOOKUP(AX3481,[2]Reference!AH:AI,2,FALSE)</f>
        <v>LNER</v>
      </c>
      <c r="AZ3481" s="20" t="str">
        <f>VLOOKUP(D3481,[2]Reference!Q:V,6,FALSE)</f>
        <v>Depot</v>
      </c>
      <c r="BA3481" s="20" t="str">
        <f>VLOOKUP(D3481,[2]Reference!Q:V,3,FALSE)</f>
        <v>Azuma</v>
      </c>
    </row>
    <row r="3482" spans="1:53" ht="13.5" x14ac:dyDescent="0.25">
      <c r="A3482" s="43" t="s">
        <v>12010</v>
      </c>
      <c r="B3482" s="44">
        <v>45913</v>
      </c>
      <c r="C3482" s="43" t="s">
        <v>54</v>
      </c>
      <c r="D3482" s="43" t="s">
        <v>55</v>
      </c>
      <c r="E3482" s="43" t="s">
        <v>56</v>
      </c>
      <c r="F3482" s="43" t="s">
        <v>55</v>
      </c>
      <c r="G3482" s="43" t="s">
        <v>1270</v>
      </c>
      <c r="H3482" s="43" t="s">
        <v>84</v>
      </c>
      <c r="I3482" s="43" t="s">
        <v>251</v>
      </c>
      <c r="J3482" s="43" t="s">
        <v>252</v>
      </c>
      <c r="K3482" s="43" t="s">
        <v>1962</v>
      </c>
      <c r="L3482" s="43" t="s">
        <v>12011</v>
      </c>
      <c r="M3482" s="43" t="s">
        <v>440</v>
      </c>
      <c r="N3482" s="45">
        <v>2</v>
      </c>
      <c r="O3482" s="45">
        <v>2</v>
      </c>
      <c r="P3482" s="45">
        <v>0</v>
      </c>
      <c r="Q3482" s="45">
        <v>0</v>
      </c>
      <c r="R3482" s="45">
        <v>0</v>
      </c>
      <c r="S3482" s="45">
        <v>0</v>
      </c>
      <c r="T3482" s="45">
        <v>0</v>
      </c>
      <c r="U3482" s="45">
        <v>1</v>
      </c>
      <c r="V3482" s="45">
        <v>2</v>
      </c>
      <c r="W3482" s="43" t="s">
        <v>10449</v>
      </c>
      <c r="X3482" s="43" t="s">
        <v>80</v>
      </c>
      <c r="Y3482" s="43" t="s">
        <v>66</v>
      </c>
      <c r="Z3482" s="43" t="s">
        <v>10869</v>
      </c>
      <c r="AA3482" s="43" t="s">
        <v>10668</v>
      </c>
      <c r="AB3482" s="46">
        <v>0</v>
      </c>
      <c r="AC3482" s="46">
        <v>0</v>
      </c>
      <c r="AD3482" s="47">
        <v>0</v>
      </c>
      <c r="AE3482" s="47">
        <v>0.13</v>
      </c>
      <c r="AF3482" s="12" t="str">
        <f t="shared" si="648"/>
        <v>771686</v>
      </c>
      <c r="AG3482" s="13" t="str">
        <f>VLOOKUP(D3482,[2]Reference!$Q:$U,4,FALSE)</f>
        <v>Fleet</v>
      </c>
      <c r="AH3482" s="13" t="str">
        <f>VLOOKUP(D3482,[2]Reference!$Q:$U,5,FALSE)</f>
        <v>LNER</v>
      </c>
      <c r="AI3482" s="14">
        <f t="shared" si="649"/>
        <v>0</v>
      </c>
      <c r="AJ3482" s="14">
        <f t="shared" si="650"/>
        <v>0</v>
      </c>
      <c r="AK3482" s="14">
        <f t="shared" si="651"/>
        <v>0</v>
      </c>
      <c r="AL3482" s="15">
        <f t="shared" si="652"/>
        <v>0</v>
      </c>
      <c r="AM3482" s="14">
        <f t="shared" si="653"/>
        <v>2</v>
      </c>
      <c r="AN3482" s="16">
        <f t="shared" si="654"/>
        <v>45913</v>
      </c>
      <c r="AO3482" s="17">
        <f>VLOOKUP(B3482,[2]Reference!D:E,2,1)</f>
        <v>202606</v>
      </c>
      <c r="AP3482" s="12" t="str">
        <f t="shared" si="655"/>
        <v>7</v>
      </c>
      <c r="AQ3482" s="18">
        <f t="shared" si="656"/>
        <v>0</v>
      </c>
      <c r="AR3482" s="18">
        <f t="shared" si="657"/>
        <v>0.13</v>
      </c>
      <c r="AS3482" s="13" t="str">
        <f>VLOOKUP(D3482,[2]Reference!$Q:$U,3,FALSE)</f>
        <v>Azuma</v>
      </c>
      <c r="AT3482" s="13" t="str">
        <f>VLOOKUP(D3482,[2]Reference!Q:V,6,FALSE)</f>
        <v>Azuma</v>
      </c>
      <c r="AU3482" s="13" t="str">
        <f>VLOOKUP(D3482,[2]Reference!$Q:$U,2,FALSE)</f>
        <v>Hitachi - Class 800</v>
      </c>
      <c r="AV3482" s="19">
        <f t="shared" si="658"/>
        <v>45920</v>
      </c>
      <c r="AW3482" s="12" t="str">
        <f>+VLOOKUP(X3482,[2]Reference!BN:BO,2,FALSE)</f>
        <v>Fleet</v>
      </c>
      <c r="AX3482" s="20" t="str">
        <f t="shared" si="659"/>
        <v>HB</v>
      </c>
      <c r="AY3482" s="20" t="str">
        <f>VLOOKUP(AX3482,[2]Reference!AH:AI,2,FALSE)</f>
        <v>LNER</v>
      </c>
      <c r="AZ3482" s="20" t="str">
        <f>VLOOKUP(D3482,[2]Reference!Q:V,6,FALSE)</f>
        <v>Azuma</v>
      </c>
      <c r="BA3482" s="20" t="str">
        <f>VLOOKUP(D3482,[2]Reference!Q:V,3,FALSE)</f>
        <v>Azuma</v>
      </c>
    </row>
    <row r="3483" spans="1:53" ht="13.5" x14ac:dyDescent="0.25">
      <c r="A3483" s="43" t="s">
        <v>12012</v>
      </c>
      <c r="B3483" s="44">
        <v>45913</v>
      </c>
      <c r="C3483" s="43" t="s">
        <v>54</v>
      </c>
      <c r="D3483" s="43" t="s">
        <v>92</v>
      </c>
      <c r="E3483" s="43" t="s">
        <v>93</v>
      </c>
      <c r="F3483" s="43" t="s">
        <v>92</v>
      </c>
      <c r="G3483" s="43" t="s">
        <v>121</v>
      </c>
      <c r="H3483" s="43" t="s">
        <v>73</v>
      </c>
      <c r="I3483" s="43" t="s">
        <v>122</v>
      </c>
      <c r="J3483" s="43" t="s">
        <v>123</v>
      </c>
      <c r="K3483" s="43" t="s">
        <v>124</v>
      </c>
      <c r="L3483" s="43" t="s">
        <v>4360</v>
      </c>
      <c r="M3483" s="43" t="s">
        <v>440</v>
      </c>
      <c r="N3483" s="45">
        <v>18</v>
      </c>
      <c r="O3483" s="45">
        <v>0</v>
      </c>
      <c r="P3483" s="45">
        <v>18</v>
      </c>
      <c r="Q3483" s="45">
        <v>0</v>
      </c>
      <c r="R3483" s="45">
        <v>1</v>
      </c>
      <c r="S3483" s="45">
        <v>1</v>
      </c>
      <c r="T3483" s="45">
        <v>0</v>
      </c>
      <c r="U3483" s="45">
        <v>6</v>
      </c>
      <c r="V3483" s="45">
        <v>94</v>
      </c>
      <c r="W3483" s="43" t="s">
        <v>12013</v>
      </c>
      <c r="X3483" s="43" t="s">
        <v>80</v>
      </c>
      <c r="Y3483" s="43" t="s">
        <v>66</v>
      </c>
      <c r="Z3483" s="43" t="s">
        <v>10869</v>
      </c>
      <c r="AA3483" s="43" t="s">
        <v>10668</v>
      </c>
      <c r="AB3483" s="46">
        <v>0</v>
      </c>
      <c r="AC3483" s="46">
        <v>2</v>
      </c>
      <c r="AD3483" s="47">
        <v>2</v>
      </c>
      <c r="AE3483" s="47">
        <v>2.27</v>
      </c>
      <c r="AF3483" s="12" t="str">
        <f t="shared" si="648"/>
        <v>771820</v>
      </c>
      <c r="AG3483" s="13" t="str">
        <f>VLOOKUP(D3483,[2]Reference!$Q:$U,4,FALSE)</f>
        <v>Fleet</v>
      </c>
      <c r="AH3483" s="13" t="str">
        <f>VLOOKUP(D3483,[2]Reference!$Q:$U,5,FALSE)</f>
        <v>LNER</v>
      </c>
      <c r="AI3483" s="14">
        <f t="shared" si="649"/>
        <v>0</v>
      </c>
      <c r="AJ3483" s="14">
        <f t="shared" si="650"/>
        <v>1</v>
      </c>
      <c r="AK3483" s="14">
        <f t="shared" si="651"/>
        <v>1</v>
      </c>
      <c r="AL3483" s="15">
        <f t="shared" si="652"/>
        <v>1</v>
      </c>
      <c r="AM3483" s="14">
        <f t="shared" si="653"/>
        <v>18</v>
      </c>
      <c r="AN3483" s="16">
        <f t="shared" si="654"/>
        <v>45913</v>
      </c>
      <c r="AO3483" s="17">
        <f>VLOOKUP(B3483,[2]Reference!D:E,2,1)</f>
        <v>202606</v>
      </c>
      <c r="AP3483" s="12" t="str">
        <f t="shared" si="655"/>
        <v>7</v>
      </c>
      <c r="AQ3483" s="18">
        <f t="shared" si="656"/>
        <v>2</v>
      </c>
      <c r="AR3483" s="18">
        <f t="shared" si="657"/>
        <v>2.27</v>
      </c>
      <c r="AS3483" s="13" t="str">
        <f>VLOOKUP(D3483,[2]Reference!$Q:$U,3,FALSE)</f>
        <v>Azuma</v>
      </c>
      <c r="AT3483" s="13" t="str">
        <f>VLOOKUP(D3483,[2]Reference!Q:V,6,FALSE)</f>
        <v>Azuma</v>
      </c>
      <c r="AU3483" s="13" t="str">
        <f>VLOOKUP(D3483,[2]Reference!$Q:$U,2,FALSE)</f>
        <v>Hitachi - Class 801</v>
      </c>
      <c r="AV3483" s="19">
        <f t="shared" si="658"/>
        <v>45920</v>
      </c>
      <c r="AW3483" s="12" t="str">
        <f>+VLOOKUP(X3483,[2]Reference!BN:BO,2,FALSE)</f>
        <v>Fleet</v>
      </c>
      <c r="AX3483" s="20" t="str">
        <f t="shared" si="659"/>
        <v>HB</v>
      </c>
      <c r="AY3483" s="20" t="str">
        <f>VLOOKUP(AX3483,[2]Reference!AH:AI,2,FALSE)</f>
        <v>LNER</v>
      </c>
      <c r="AZ3483" s="20" t="str">
        <f>VLOOKUP(D3483,[2]Reference!Q:V,6,FALSE)</f>
        <v>Azuma</v>
      </c>
      <c r="BA3483" s="20" t="str">
        <f>VLOOKUP(D3483,[2]Reference!Q:V,3,FALSE)</f>
        <v>Azuma</v>
      </c>
    </row>
    <row r="3484" spans="1:53" ht="13.5" x14ac:dyDescent="0.25">
      <c r="A3484" s="43" t="s">
        <v>12014</v>
      </c>
      <c r="B3484" s="44">
        <v>45913</v>
      </c>
      <c r="C3484" s="43" t="s">
        <v>54</v>
      </c>
      <c r="D3484" s="43" t="s">
        <v>55</v>
      </c>
      <c r="E3484" s="43" t="s">
        <v>56</v>
      </c>
      <c r="F3484" s="43" t="s">
        <v>55</v>
      </c>
      <c r="G3484" s="43" t="s">
        <v>1270</v>
      </c>
      <c r="H3484" s="43" t="s">
        <v>258</v>
      </c>
      <c r="I3484" s="43" t="s">
        <v>12015</v>
      </c>
      <c r="J3484" s="43" t="s">
        <v>178</v>
      </c>
      <c r="K3484" s="43" t="s">
        <v>1962</v>
      </c>
      <c r="L3484" s="43" t="s">
        <v>12016</v>
      </c>
      <c r="M3484" s="43" t="s">
        <v>255</v>
      </c>
      <c r="N3484" s="45">
        <v>19</v>
      </c>
      <c r="O3484" s="45">
        <v>15</v>
      </c>
      <c r="P3484" s="45">
        <v>4</v>
      </c>
      <c r="Q3484" s="45">
        <v>0</v>
      </c>
      <c r="R3484" s="45">
        <v>0</v>
      </c>
      <c r="S3484" s="45">
        <v>0</v>
      </c>
      <c r="T3484" s="45">
        <v>0</v>
      </c>
      <c r="U3484" s="45">
        <v>1</v>
      </c>
      <c r="V3484" s="45">
        <v>19</v>
      </c>
      <c r="W3484" s="43" t="s">
        <v>12017</v>
      </c>
      <c r="X3484" s="43" t="s">
        <v>80</v>
      </c>
      <c r="Y3484" s="43" t="s">
        <v>66</v>
      </c>
      <c r="Z3484" s="43" t="s">
        <v>10869</v>
      </c>
      <c r="AA3484" s="43" t="s">
        <v>10668</v>
      </c>
      <c r="AB3484" s="46">
        <v>0</v>
      </c>
      <c r="AC3484" s="46">
        <v>0</v>
      </c>
      <c r="AD3484" s="47">
        <v>0</v>
      </c>
      <c r="AE3484" s="47">
        <v>0.45</v>
      </c>
      <c r="AF3484" s="12" t="str">
        <f t="shared" si="648"/>
        <v>772614</v>
      </c>
      <c r="AG3484" s="13" t="str">
        <f>VLOOKUP(D3484,[2]Reference!$Q:$U,4,FALSE)</f>
        <v>Fleet</v>
      </c>
      <c r="AH3484" s="13" t="str">
        <f>VLOOKUP(D3484,[2]Reference!$Q:$U,5,FALSE)</f>
        <v>LNER</v>
      </c>
      <c r="AI3484" s="14">
        <f t="shared" si="649"/>
        <v>0</v>
      </c>
      <c r="AJ3484" s="14">
        <f t="shared" si="650"/>
        <v>0</v>
      </c>
      <c r="AK3484" s="14">
        <f t="shared" si="651"/>
        <v>0</v>
      </c>
      <c r="AL3484" s="15">
        <f t="shared" si="652"/>
        <v>0</v>
      </c>
      <c r="AM3484" s="14">
        <f t="shared" si="653"/>
        <v>19</v>
      </c>
      <c r="AN3484" s="16">
        <f t="shared" si="654"/>
        <v>45913</v>
      </c>
      <c r="AO3484" s="17">
        <f>VLOOKUP(B3484,[2]Reference!D:E,2,1)</f>
        <v>202606</v>
      </c>
      <c r="AP3484" s="12" t="str">
        <f t="shared" si="655"/>
        <v>7</v>
      </c>
      <c r="AQ3484" s="18">
        <f t="shared" si="656"/>
        <v>0</v>
      </c>
      <c r="AR3484" s="18">
        <f t="shared" si="657"/>
        <v>0.45</v>
      </c>
      <c r="AS3484" s="13" t="str">
        <f>VLOOKUP(D3484,[2]Reference!$Q:$U,3,FALSE)</f>
        <v>Azuma</v>
      </c>
      <c r="AT3484" s="13" t="str">
        <f>VLOOKUP(D3484,[2]Reference!Q:V,6,FALSE)</f>
        <v>Azuma</v>
      </c>
      <c r="AU3484" s="13" t="str">
        <f>VLOOKUP(D3484,[2]Reference!$Q:$U,2,FALSE)</f>
        <v>Hitachi - Class 800</v>
      </c>
      <c r="AV3484" s="19">
        <f t="shared" si="658"/>
        <v>45920</v>
      </c>
      <c r="AW3484" s="12" t="str">
        <f>+VLOOKUP(X3484,[2]Reference!BN:BO,2,FALSE)</f>
        <v>Fleet</v>
      </c>
      <c r="AX3484" s="20" t="str">
        <f t="shared" si="659"/>
        <v>HB</v>
      </c>
      <c r="AY3484" s="20" t="str">
        <f>VLOOKUP(AX3484,[2]Reference!AH:AI,2,FALSE)</f>
        <v>LNER</v>
      </c>
      <c r="AZ3484" s="20" t="str">
        <f>VLOOKUP(D3484,[2]Reference!Q:V,6,FALSE)</f>
        <v>Azuma</v>
      </c>
      <c r="BA3484" s="20" t="str">
        <f>VLOOKUP(D3484,[2]Reference!Q:V,3,FALSE)</f>
        <v>Azuma</v>
      </c>
    </row>
    <row r="3485" spans="1:53" ht="13.5" x14ac:dyDescent="0.25">
      <c r="A3485" s="43" t="s">
        <v>12018</v>
      </c>
      <c r="B3485" s="44">
        <v>45914</v>
      </c>
      <c r="C3485" s="43" t="s">
        <v>54</v>
      </c>
      <c r="D3485" s="43" t="s">
        <v>70</v>
      </c>
      <c r="E3485" s="43" t="s">
        <v>71</v>
      </c>
      <c r="F3485" s="43" t="s">
        <v>70</v>
      </c>
      <c r="G3485" s="43" t="s">
        <v>146</v>
      </c>
      <c r="H3485" s="43" t="s">
        <v>730</v>
      </c>
      <c r="I3485" s="43" t="s">
        <v>1667</v>
      </c>
      <c r="J3485" s="43" t="s">
        <v>1668</v>
      </c>
      <c r="K3485" s="43" t="s">
        <v>201</v>
      </c>
      <c r="L3485" s="43" t="s">
        <v>12019</v>
      </c>
      <c r="M3485" s="43" t="s">
        <v>419</v>
      </c>
      <c r="N3485" s="45">
        <v>3</v>
      </c>
      <c r="O3485" s="45">
        <v>3</v>
      </c>
      <c r="P3485" s="45">
        <v>0</v>
      </c>
      <c r="Q3485" s="45">
        <v>0</v>
      </c>
      <c r="R3485" s="45">
        <v>0</v>
      </c>
      <c r="S3485" s="45">
        <v>0</v>
      </c>
      <c r="T3485" s="45">
        <v>0</v>
      </c>
      <c r="U3485" s="45">
        <v>1</v>
      </c>
      <c r="V3485" s="45">
        <v>3</v>
      </c>
      <c r="W3485" s="43" t="s">
        <v>12020</v>
      </c>
      <c r="X3485" s="43" t="s">
        <v>80</v>
      </c>
      <c r="Y3485" s="43" t="s">
        <v>66</v>
      </c>
      <c r="Z3485" s="43" t="s">
        <v>10862</v>
      </c>
      <c r="AA3485" s="43" t="s">
        <v>10863</v>
      </c>
      <c r="AB3485" s="46">
        <v>0</v>
      </c>
      <c r="AC3485" s="46">
        <v>0</v>
      </c>
      <c r="AD3485" s="47">
        <v>0</v>
      </c>
      <c r="AE3485" s="47">
        <v>0</v>
      </c>
      <c r="AF3485" s="12" t="str">
        <f t="shared" si="648"/>
        <v>773953</v>
      </c>
      <c r="AG3485" s="13" t="str">
        <f>VLOOKUP(D3485,[2]Reference!$Q:$U,4,FALSE)</f>
        <v>Fleet</v>
      </c>
      <c r="AH3485" s="13" t="str">
        <f>VLOOKUP(D3485,[2]Reference!$Q:$U,5,FALSE)</f>
        <v>LNER</v>
      </c>
      <c r="AI3485" s="14">
        <f t="shared" si="649"/>
        <v>0</v>
      </c>
      <c r="AJ3485" s="14">
        <f t="shared" si="650"/>
        <v>0</v>
      </c>
      <c r="AK3485" s="14">
        <f t="shared" si="651"/>
        <v>0</v>
      </c>
      <c r="AL3485" s="15">
        <f t="shared" si="652"/>
        <v>0</v>
      </c>
      <c r="AM3485" s="14">
        <f t="shared" si="653"/>
        <v>3</v>
      </c>
      <c r="AN3485" s="16">
        <f t="shared" si="654"/>
        <v>45920</v>
      </c>
      <c r="AO3485" s="17">
        <f>VLOOKUP(B3485,[2]Reference!D:E,2,1)</f>
        <v>202607</v>
      </c>
      <c r="AP3485" s="12" t="str">
        <f t="shared" si="655"/>
        <v>7</v>
      </c>
      <c r="AQ3485" s="18">
        <f t="shared" si="656"/>
        <v>0</v>
      </c>
      <c r="AR3485" s="18">
        <f t="shared" si="657"/>
        <v>0</v>
      </c>
      <c r="AS3485" s="13" t="str">
        <f>VLOOKUP(D3485,[2]Reference!$Q:$U,3,FALSE)</f>
        <v>IC225</v>
      </c>
      <c r="AT3485" s="13" t="str">
        <f>VLOOKUP(D3485,[2]Reference!Q:V,6,FALSE)</f>
        <v>IC225</v>
      </c>
      <c r="AU3485" s="13" t="str">
        <f>VLOOKUP(D3485,[2]Reference!$Q:$U,2,FALSE)</f>
        <v>Cl 91 Loco</v>
      </c>
      <c r="AV3485" s="19">
        <f t="shared" si="658"/>
        <v>45921</v>
      </c>
      <c r="AW3485" s="12" t="str">
        <f>+VLOOKUP(X3485,[2]Reference!BN:BO,2,FALSE)</f>
        <v>Fleet</v>
      </c>
      <c r="AX3485" s="20" t="str">
        <f t="shared" si="659"/>
        <v>HB</v>
      </c>
      <c r="AY3485" s="20" t="str">
        <f>VLOOKUP(AX3485,[2]Reference!AH:AI,2,FALSE)</f>
        <v>LNER</v>
      </c>
      <c r="AZ3485" s="20" t="str">
        <f>VLOOKUP(D3485,[2]Reference!Q:V,6,FALSE)</f>
        <v>IC225</v>
      </c>
      <c r="BA3485" s="20" t="str">
        <f>VLOOKUP(D3485,[2]Reference!Q:V,3,FALSE)</f>
        <v>IC225</v>
      </c>
    </row>
    <row r="3486" spans="1:53" ht="13.5" x14ac:dyDescent="0.25">
      <c r="A3486" s="43" t="s">
        <v>12021</v>
      </c>
      <c r="B3486" s="44">
        <v>45914</v>
      </c>
      <c r="C3486" s="43" t="s">
        <v>54</v>
      </c>
      <c r="D3486" s="43" t="s">
        <v>70</v>
      </c>
      <c r="E3486" s="43" t="s">
        <v>71</v>
      </c>
      <c r="F3486" s="43" t="s">
        <v>70</v>
      </c>
      <c r="G3486" s="43" t="s">
        <v>154</v>
      </c>
      <c r="H3486" s="43" t="s">
        <v>58</v>
      </c>
      <c r="I3486" s="43" t="s">
        <v>188</v>
      </c>
      <c r="J3486" s="43" t="s">
        <v>189</v>
      </c>
      <c r="K3486" s="43" t="s">
        <v>12022</v>
      </c>
      <c r="L3486" s="43" t="s">
        <v>12023</v>
      </c>
      <c r="M3486" s="43" t="s">
        <v>107</v>
      </c>
      <c r="N3486" s="45">
        <v>5</v>
      </c>
      <c r="O3486" s="45">
        <v>2</v>
      </c>
      <c r="P3486" s="45">
        <v>3</v>
      </c>
      <c r="Q3486" s="45">
        <v>0</v>
      </c>
      <c r="R3486" s="45">
        <v>0</v>
      </c>
      <c r="S3486" s="45">
        <v>0</v>
      </c>
      <c r="T3486" s="45">
        <v>0</v>
      </c>
      <c r="U3486" s="45">
        <v>1</v>
      </c>
      <c r="V3486" s="45">
        <v>5</v>
      </c>
      <c r="W3486" s="43" t="s">
        <v>12024</v>
      </c>
      <c r="X3486" s="43" t="s">
        <v>65</v>
      </c>
      <c r="Y3486" s="43" t="s">
        <v>66</v>
      </c>
      <c r="Z3486" s="43" t="s">
        <v>10862</v>
      </c>
      <c r="AA3486" s="43" t="s">
        <v>10863</v>
      </c>
      <c r="AB3486" s="46">
        <v>0</v>
      </c>
      <c r="AC3486" s="46">
        <v>0</v>
      </c>
      <c r="AD3486" s="47">
        <v>0</v>
      </c>
      <c r="AE3486" s="47">
        <v>0</v>
      </c>
      <c r="AF3486" s="12" t="str">
        <f t="shared" si="648"/>
        <v>774466</v>
      </c>
      <c r="AG3486" s="13" t="str">
        <f>VLOOKUP(D3486,[2]Reference!$Q:$U,4,FALSE)</f>
        <v>Fleet</v>
      </c>
      <c r="AH3486" s="13" t="str">
        <f>VLOOKUP(D3486,[2]Reference!$Q:$U,5,FALSE)</f>
        <v>LNER</v>
      </c>
      <c r="AI3486" s="14">
        <f t="shared" si="649"/>
        <v>0</v>
      </c>
      <c r="AJ3486" s="14">
        <f t="shared" si="650"/>
        <v>0</v>
      </c>
      <c r="AK3486" s="14">
        <f t="shared" si="651"/>
        <v>0</v>
      </c>
      <c r="AL3486" s="15">
        <f t="shared" si="652"/>
        <v>0</v>
      </c>
      <c r="AM3486" s="14">
        <f t="shared" si="653"/>
        <v>5</v>
      </c>
      <c r="AN3486" s="16">
        <f t="shared" si="654"/>
        <v>45920</v>
      </c>
      <c r="AO3486" s="17">
        <f>VLOOKUP(B3486,[2]Reference!D:E,2,1)</f>
        <v>202607</v>
      </c>
      <c r="AP3486" s="12" t="str">
        <f t="shared" si="655"/>
        <v>7</v>
      </c>
      <c r="AQ3486" s="18">
        <f t="shared" si="656"/>
        <v>0</v>
      </c>
      <c r="AR3486" s="18">
        <f t="shared" si="657"/>
        <v>0</v>
      </c>
      <c r="AS3486" s="13" t="str">
        <f>VLOOKUP(D3486,[2]Reference!$Q:$U,3,FALSE)</f>
        <v>IC225</v>
      </c>
      <c r="AT3486" s="13" t="str">
        <f>VLOOKUP(D3486,[2]Reference!Q:V,6,FALSE)</f>
        <v>IC225</v>
      </c>
      <c r="AU3486" s="13" t="str">
        <f>VLOOKUP(D3486,[2]Reference!$Q:$U,2,FALSE)</f>
        <v>Cl 91 Loco</v>
      </c>
      <c r="AV3486" s="19">
        <f t="shared" si="658"/>
        <v>45921</v>
      </c>
      <c r="AW3486" s="12" t="str">
        <f>+VLOOKUP(X3486,[2]Reference!BN:BO,2,FALSE)</f>
        <v>Depot</v>
      </c>
      <c r="AX3486" s="20" t="str">
        <f t="shared" si="659"/>
        <v>HB</v>
      </c>
      <c r="AY3486" s="20" t="str">
        <f>VLOOKUP(AX3486,[2]Reference!AH:AI,2,FALSE)</f>
        <v>LNER</v>
      </c>
      <c r="AZ3486" s="20" t="str">
        <f>VLOOKUP(D3486,[2]Reference!Q:V,6,FALSE)</f>
        <v>IC225</v>
      </c>
      <c r="BA3486" s="20" t="str">
        <f>VLOOKUP(D3486,[2]Reference!Q:V,3,FALSE)</f>
        <v>IC225</v>
      </c>
    </row>
    <row r="3487" spans="1:53" ht="13.5" x14ac:dyDescent="0.25">
      <c r="A3487" s="43" t="s">
        <v>12025</v>
      </c>
      <c r="B3487" s="44">
        <v>45915</v>
      </c>
      <c r="C3487" s="43" t="s">
        <v>54</v>
      </c>
      <c r="D3487" s="43" t="s">
        <v>92</v>
      </c>
      <c r="E3487" s="43" t="s">
        <v>93</v>
      </c>
      <c r="F3487" s="43" t="s">
        <v>92</v>
      </c>
      <c r="G3487" s="43" t="s">
        <v>129</v>
      </c>
      <c r="H3487" s="43" t="s">
        <v>73</v>
      </c>
      <c r="I3487" s="43" t="s">
        <v>755</v>
      </c>
      <c r="J3487" s="43" t="s">
        <v>756</v>
      </c>
      <c r="K3487" s="43" t="s">
        <v>179</v>
      </c>
      <c r="L3487" s="43" t="s">
        <v>12026</v>
      </c>
      <c r="M3487" s="43" t="s">
        <v>610</v>
      </c>
      <c r="N3487" s="45">
        <v>31</v>
      </c>
      <c r="O3487" s="45">
        <v>0</v>
      </c>
      <c r="P3487" s="45">
        <v>31</v>
      </c>
      <c r="Q3487" s="45">
        <v>0</v>
      </c>
      <c r="R3487" s="45">
        <v>0</v>
      </c>
      <c r="S3487" s="45">
        <v>0</v>
      </c>
      <c r="T3487" s="45">
        <v>0</v>
      </c>
      <c r="U3487" s="45">
        <v>2</v>
      </c>
      <c r="V3487" s="45">
        <v>31</v>
      </c>
      <c r="W3487" s="43" t="s">
        <v>12027</v>
      </c>
      <c r="X3487" s="43" t="s">
        <v>80</v>
      </c>
      <c r="Y3487" s="43" t="s">
        <v>66</v>
      </c>
      <c r="Z3487" s="43" t="s">
        <v>10862</v>
      </c>
      <c r="AA3487" s="43" t="s">
        <v>10863</v>
      </c>
      <c r="AB3487" s="46">
        <v>0</v>
      </c>
      <c r="AC3487" s="46">
        <v>0</v>
      </c>
      <c r="AD3487" s="47">
        <v>0</v>
      </c>
      <c r="AE3487" s="47">
        <v>1</v>
      </c>
      <c r="AF3487" s="12" t="str">
        <f t="shared" si="648"/>
        <v>775276</v>
      </c>
      <c r="AG3487" s="13" t="str">
        <f>VLOOKUP(D3487,[2]Reference!$Q:$U,4,FALSE)</f>
        <v>Fleet</v>
      </c>
      <c r="AH3487" s="13" t="str">
        <f>VLOOKUP(D3487,[2]Reference!$Q:$U,5,FALSE)</f>
        <v>LNER</v>
      </c>
      <c r="AI3487" s="14">
        <f t="shared" si="649"/>
        <v>0</v>
      </c>
      <c r="AJ3487" s="14">
        <f t="shared" si="650"/>
        <v>0</v>
      </c>
      <c r="AK3487" s="14">
        <f t="shared" si="651"/>
        <v>0</v>
      </c>
      <c r="AL3487" s="15">
        <f t="shared" si="652"/>
        <v>0</v>
      </c>
      <c r="AM3487" s="14">
        <f t="shared" si="653"/>
        <v>31</v>
      </c>
      <c r="AN3487" s="16">
        <f t="shared" si="654"/>
        <v>45920</v>
      </c>
      <c r="AO3487" s="17">
        <f>VLOOKUP(B3487,[2]Reference!D:E,2,1)</f>
        <v>202607</v>
      </c>
      <c r="AP3487" s="12" t="str">
        <f t="shared" si="655"/>
        <v>7</v>
      </c>
      <c r="AQ3487" s="18">
        <f t="shared" si="656"/>
        <v>0</v>
      </c>
      <c r="AR3487" s="18">
        <f t="shared" si="657"/>
        <v>1</v>
      </c>
      <c r="AS3487" s="13" t="str">
        <f>VLOOKUP(D3487,[2]Reference!$Q:$U,3,FALSE)</f>
        <v>Azuma</v>
      </c>
      <c r="AT3487" s="13" t="str">
        <f>VLOOKUP(D3487,[2]Reference!Q:V,6,FALSE)</f>
        <v>Azuma</v>
      </c>
      <c r="AU3487" s="13" t="str">
        <f>VLOOKUP(D3487,[2]Reference!$Q:$U,2,FALSE)</f>
        <v>Hitachi - Class 801</v>
      </c>
      <c r="AV3487" s="19">
        <f t="shared" si="658"/>
        <v>45922</v>
      </c>
      <c r="AW3487" s="12" t="str">
        <f>+VLOOKUP(X3487,[2]Reference!BN:BO,2,FALSE)</f>
        <v>Fleet</v>
      </c>
      <c r="AX3487" s="20" t="str">
        <f t="shared" si="659"/>
        <v>HB</v>
      </c>
      <c r="AY3487" s="20" t="str">
        <f>VLOOKUP(AX3487,[2]Reference!AH:AI,2,FALSE)</f>
        <v>LNER</v>
      </c>
      <c r="AZ3487" s="20" t="str">
        <f>VLOOKUP(D3487,[2]Reference!Q:V,6,FALSE)</f>
        <v>Azuma</v>
      </c>
      <c r="BA3487" s="20" t="str">
        <f>VLOOKUP(D3487,[2]Reference!Q:V,3,FALSE)</f>
        <v>Azuma</v>
      </c>
    </row>
    <row r="3488" spans="1:53" ht="13.5" x14ac:dyDescent="0.25">
      <c r="A3488" s="43" t="s">
        <v>12028</v>
      </c>
      <c r="B3488" s="44">
        <v>45915</v>
      </c>
      <c r="C3488" s="43" t="s">
        <v>54</v>
      </c>
      <c r="D3488" s="43" t="s">
        <v>92</v>
      </c>
      <c r="E3488" s="43" t="s">
        <v>93</v>
      </c>
      <c r="F3488" s="43" t="s">
        <v>92</v>
      </c>
      <c r="G3488" s="43" t="s">
        <v>83</v>
      </c>
      <c r="H3488" s="43" t="s">
        <v>258</v>
      </c>
      <c r="I3488" s="43" t="s">
        <v>259</v>
      </c>
      <c r="J3488" s="43" t="s">
        <v>260</v>
      </c>
      <c r="K3488" s="43" t="s">
        <v>503</v>
      </c>
      <c r="L3488" s="43" t="s">
        <v>7733</v>
      </c>
      <c r="M3488" s="43" t="s">
        <v>869</v>
      </c>
      <c r="N3488" s="45">
        <v>5</v>
      </c>
      <c r="O3488" s="45">
        <v>5</v>
      </c>
      <c r="P3488" s="45">
        <v>0</v>
      </c>
      <c r="Q3488" s="45">
        <v>0</v>
      </c>
      <c r="R3488" s="45">
        <v>0</v>
      </c>
      <c r="S3488" s="45">
        <v>0</v>
      </c>
      <c r="T3488" s="45">
        <v>0</v>
      </c>
      <c r="U3488" s="45">
        <v>1</v>
      </c>
      <c r="V3488" s="45">
        <v>5</v>
      </c>
      <c r="W3488" s="43" t="s">
        <v>12029</v>
      </c>
      <c r="X3488" s="43" t="s">
        <v>80</v>
      </c>
      <c r="Y3488" s="43" t="s">
        <v>66</v>
      </c>
      <c r="Z3488" s="43" t="s">
        <v>10862</v>
      </c>
      <c r="AA3488" s="43" t="s">
        <v>10863</v>
      </c>
      <c r="AB3488" s="46">
        <v>0</v>
      </c>
      <c r="AC3488" s="46">
        <v>0</v>
      </c>
      <c r="AD3488" s="47">
        <v>0</v>
      </c>
      <c r="AE3488" s="47">
        <v>0</v>
      </c>
      <c r="AF3488" s="12" t="str">
        <f t="shared" si="648"/>
        <v>775620</v>
      </c>
      <c r="AG3488" s="13" t="str">
        <f>VLOOKUP(D3488,[2]Reference!$Q:$U,4,FALSE)</f>
        <v>Fleet</v>
      </c>
      <c r="AH3488" s="13" t="str">
        <f>VLOOKUP(D3488,[2]Reference!$Q:$U,5,FALSE)</f>
        <v>LNER</v>
      </c>
      <c r="AI3488" s="14">
        <f t="shared" si="649"/>
        <v>0</v>
      </c>
      <c r="AJ3488" s="14">
        <f t="shared" si="650"/>
        <v>0</v>
      </c>
      <c r="AK3488" s="14">
        <f t="shared" si="651"/>
        <v>0</v>
      </c>
      <c r="AL3488" s="15">
        <f t="shared" si="652"/>
        <v>0</v>
      </c>
      <c r="AM3488" s="14">
        <f t="shared" si="653"/>
        <v>5</v>
      </c>
      <c r="AN3488" s="16">
        <f t="shared" si="654"/>
        <v>45920</v>
      </c>
      <c r="AO3488" s="17">
        <f>VLOOKUP(B3488,[2]Reference!D:E,2,1)</f>
        <v>202607</v>
      </c>
      <c r="AP3488" s="12" t="str">
        <f t="shared" si="655"/>
        <v>7</v>
      </c>
      <c r="AQ3488" s="18">
        <f t="shared" si="656"/>
        <v>0</v>
      </c>
      <c r="AR3488" s="18">
        <f t="shared" si="657"/>
        <v>0</v>
      </c>
      <c r="AS3488" s="13" t="str">
        <f>VLOOKUP(D3488,[2]Reference!$Q:$U,3,FALSE)</f>
        <v>Azuma</v>
      </c>
      <c r="AT3488" s="13" t="str">
        <f>VLOOKUP(D3488,[2]Reference!Q:V,6,FALSE)</f>
        <v>Azuma</v>
      </c>
      <c r="AU3488" s="13" t="str">
        <f>VLOOKUP(D3488,[2]Reference!$Q:$U,2,FALSE)</f>
        <v>Hitachi - Class 801</v>
      </c>
      <c r="AV3488" s="19">
        <f t="shared" si="658"/>
        <v>45922</v>
      </c>
      <c r="AW3488" s="12" t="str">
        <f>+VLOOKUP(X3488,[2]Reference!BN:BO,2,FALSE)</f>
        <v>Fleet</v>
      </c>
      <c r="AX3488" s="20" t="str">
        <f t="shared" si="659"/>
        <v>HB</v>
      </c>
      <c r="AY3488" s="20" t="str">
        <f>VLOOKUP(AX3488,[2]Reference!AH:AI,2,FALSE)</f>
        <v>LNER</v>
      </c>
      <c r="AZ3488" s="20" t="str">
        <f>VLOOKUP(D3488,[2]Reference!Q:V,6,FALSE)</f>
        <v>Azuma</v>
      </c>
      <c r="BA3488" s="20" t="str">
        <f>VLOOKUP(D3488,[2]Reference!Q:V,3,FALSE)</f>
        <v>Azuma</v>
      </c>
    </row>
    <row r="3489" spans="1:53" ht="13.5" x14ac:dyDescent="0.25">
      <c r="A3489" s="43" t="s">
        <v>12030</v>
      </c>
      <c r="B3489" s="44">
        <v>45915</v>
      </c>
      <c r="C3489" s="43" t="s">
        <v>54</v>
      </c>
      <c r="D3489" s="43" t="s">
        <v>55</v>
      </c>
      <c r="E3489" s="43" t="s">
        <v>56</v>
      </c>
      <c r="F3489" s="43" t="s">
        <v>55</v>
      </c>
      <c r="G3489" s="43" t="s">
        <v>231</v>
      </c>
      <c r="H3489" s="43" t="s">
        <v>84</v>
      </c>
      <c r="I3489" s="43" t="s">
        <v>251</v>
      </c>
      <c r="J3489" s="43" t="s">
        <v>252</v>
      </c>
      <c r="K3489" s="43" t="s">
        <v>265</v>
      </c>
      <c r="L3489" s="43" t="s">
        <v>1073</v>
      </c>
      <c r="M3489" s="43" t="s">
        <v>234</v>
      </c>
      <c r="N3489" s="45">
        <v>3</v>
      </c>
      <c r="O3489" s="45">
        <v>3</v>
      </c>
      <c r="P3489" s="45">
        <v>0</v>
      </c>
      <c r="Q3489" s="45">
        <v>0</v>
      </c>
      <c r="R3489" s="45">
        <v>0</v>
      </c>
      <c r="S3489" s="45">
        <v>0</v>
      </c>
      <c r="T3489" s="45">
        <v>0</v>
      </c>
      <c r="U3489" s="45">
        <v>1</v>
      </c>
      <c r="V3489" s="45">
        <v>3</v>
      </c>
      <c r="W3489" s="43" t="s">
        <v>12031</v>
      </c>
      <c r="X3489" s="43" t="s">
        <v>80</v>
      </c>
      <c r="Y3489" s="43" t="s">
        <v>66</v>
      </c>
      <c r="Z3489" s="43" t="s">
        <v>10862</v>
      </c>
      <c r="AA3489" s="43" t="s">
        <v>10863</v>
      </c>
      <c r="AB3489" s="46">
        <v>0</v>
      </c>
      <c r="AC3489" s="46">
        <v>0</v>
      </c>
      <c r="AD3489" s="47">
        <v>0</v>
      </c>
      <c r="AE3489" s="47">
        <v>0</v>
      </c>
      <c r="AF3489" s="12" t="str">
        <f t="shared" si="648"/>
        <v>776020</v>
      </c>
      <c r="AG3489" s="13" t="str">
        <f>VLOOKUP(D3489,[2]Reference!$Q:$U,4,FALSE)</f>
        <v>Fleet</v>
      </c>
      <c r="AH3489" s="13" t="str">
        <f>VLOOKUP(D3489,[2]Reference!$Q:$U,5,FALSE)</f>
        <v>LNER</v>
      </c>
      <c r="AI3489" s="14">
        <f t="shared" si="649"/>
        <v>0</v>
      </c>
      <c r="AJ3489" s="14">
        <f t="shared" si="650"/>
        <v>0</v>
      </c>
      <c r="AK3489" s="14">
        <f t="shared" si="651"/>
        <v>0</v>
      </c>
      <c r="AL3489" s="15">
        <f t="shared" si="652"/>
        <v>0</v>
      </c>
      <c r="AM3489" s="14">
        <f t="shared" si="653"/>
        <v>3</v>
      </c>
      <c r="AN3489" s="16">
        <f t="shared" si="654"/>
        <v>45920</v>
      </c>
      <c r="AO3489" s="17">
        <f>VLOOKUP(B3489,[2]Reference!D:E,2,1)</f>
        <v>202607</v>
      </c>
      <c r="AP3489" s="12" t="str">
        <f t="shared" si="655"/>
        <v>7</v>
      </c>
      <c r="AQ3489" s="18">
        <f t="shared" si="656"/>
        <v>0</v>
      </c>
      <c r="AR3489" s="18">
        <f t="shared" si="657"/>
        <v>0</v>
      </c>
      <c r="AS3489" s="13" t="str">
        <f>VLOOKUP(D3489,[2]Reference!$Q:$U,3,FALSE)</f>
        <v>Azuma</v>
      </c>
      <c r="AT3489" s="13" t="str">
        <f>VLOOKUP(D3489,[2]Reference!Q:V,6,FALSE)</f>
        <v>Azuma</v>
      </c>
      <c r="AU3489" s="13" t="str">
        <f>VLOOKUP(D3489,[2]Reference!$Q:$U,2,FALSE)</f>
        <v>Hitachi - Class 800</v>
      </c>
      <c r="AV3489" s="19">
        <f t="shared" si="658"/>
        <v>45922</v>
      </c>
      <c r="AW3489" s="12" t="str">
        <f>+VLOOKUP(X3489,[2]Reference!BN:BO,2,FALSE)</f>
        <v>Fleet</v>
      </c>
      <c r="AX3489" s="20" t="str">
        <f t="shared" si="659"/>
        <v>HB</v>
      </c>
      <c r="AY3489" s="20" t="str">
        <f>VLOOKUP(AX3489,[2]Reference!AH:AI,2,FALSE)</f>
        <v>LNER</v>
      </c>
      <c r="AZ3489" s="20" t="str">
        <f>VLOOKUP(D3489,[2]Reference!Q:V,6,FALSE)</f>
        <v>Azuma</v>
      </c>
      <c r="BA3489" s="20" t="str">
        <f>VLOOKUP(D3489,[2]Reference!Q:V,3,FALSE)</f>
        <v>Azuma</v>
      </c>
    </row>
    <row r="3490" spans="1:53" ht="13.5" x14ac:dyDescent="0.25">
      <c r="A3490" s="43" t="s">
        <v>12032</v>
      </c>
      <c r="B3490" s="44">
        <v>45915</v>
      </c>
      <c r="C3490" s="43" t="s">
        <v>54</v>
      </c>
      <c r="D3490" s="43" t="s">
        <v>92</v>
      </c>
      <c r="E3490" s="43" t="s">
        <v>93</v>
      </c>
      <c r="F3490" s="43" t="s">
        <v>92</v>
      </c>
      <c r="G3490" s="43" t="s">
        <v>146</v>
      </c>
      <c r="H3490" s="43" t="s">
        <v>95</v>
      </c>
      <c r="I3490" s="43" t="s">
        <v>147</v>
      </c>
      <c r="J3490" s="43" t="s">
        <v>148</v>
      </c>
      <c r="K3490" s="43" t="s">
        <v>201</v>
      </c>
      <c r="L3490" s="43" t="s">
        <v>12033</v>
      </c>
      <c r="M3490" s="43" t="s">
        <v>375</v>
      </c>
      <c r="N3490" s="45">
        <v>31</v>
      </c>
      <c r="O3490" s="45">
        <v>13</v>
      </c>
      <c r="P3490" s="45">
        <v>18</v>
      </c>
      <c r="Q3490" s="45">
        <v>0</v>
      </c>
      <c r="R3490" s="45">
        <v>0</v>
      </c>
      <c r="S3490" s="45">
        <v>0</v>
      </c>
      <c r="T3490" s="45">
        <v>0</v>
      </c>
      <c r="U3490" s="45">
        <v>5</v>
      </c>
      <c r="V3490" s="45">
        <v>31</v>
      </c>
      <c r="W3490" s="43" t="s">
        <v>12034</v>
      </c>
      <c r="X3490" s="43" t="s">
        <v>80</v>
      </c>
      <c r="Y3490" s="43" t="s">
        <v>66</v>
      </c>
      <c r="Z3490" s="43" t="s">
        <v>10862</v>
      </c>
      <c r="AA3490" s="43" t="s">
        <v>10863</v>
      </c>
      <c r="AB3490" s="46">
        <v>0</v>
      </c>
      <c r="AC3490" s="46">
        <v>0</v>
      </c>
      <c r="AD3490" s="47">
        <v>0</v>
      </c>
      <c r="AE3490" s="47">
        <v>0.77</v>
      </c>
      <c r="AF3490" s="12" t="str">
        <f t="shared" si="648"/>
        <v>776577</v>
      </c>
      <c r="AG3490" s="13" t="str">
        <f>VLOOKUP(D3490,[2]Reference!$Q:$U,4,FALSE)</f>
        <v>Fleet</v>
      </c>
      <c r="AH3490" s="13" t="str">
        <f>VLOOKUP(D3490,[2]Reference!$Q:$U,5,FALSE)</f>
        <v>LNER</v>
      </c>
      <c r="AI3490" s="14">
        <f t="shared" si="649"/>
        <v>0</v>
      </c>
      <c r="AJ3490" s="14">
        <f t="shared" si="650"/>
        <v>0</v>
      </c>
      <c r="AK3490" s="14">
        <f t="shared" si="651"/>
        <v>0</v>
      </c>
      <c r="AL3490" s="15">
        <f t="shared" si="652"/>
        <v>0</v>
      </c>
      <c r="AM3490" s="14">
        <f t="shared" si="653"/>
        <v>31</v>
      </c>
      <c r="AN3490" s="16">
        <f t="shared" si="654"/>
        <v>45920</v>
      </c>
      <c r="AO3490" s="17">
        <f>VLOOKUP(B3490,[2]Reference!D:E,2,1)</f>
        <v>202607</v>
      </c>
      <c r="AP3490" s="12" t="str">
        <f t="shared" si="655"/>
        <v>7</v>
      </c>
      <c r="AQ3490" s="18">
        <f t="shared" si="656"/>
        <v>0</v>
      </c>
      <c r="AR3490" s="18">
        <f t="shared" si="657"/>
        <v>0.77</v>
      </c>
      <c r="AS3490" s="13" t="str">
        <f>VLOOKUP(D3490,[2]Reference!$Q:$U,3,FALSE)</f>
        <v>Azuma</v>
      </c>
      <c r="AT3490" s="13" t="str">
        <f>VLOOKUP(D3490,[2]Reference!Q:V,6,FALSE)</f>
        <v>Azuma</v>
      </c>
      <c r="AU3490" s="13" t="str">
        <f>VLOOKUP(D3490,[2]Reference!$Q:$U,2,FALSE)</f>
        <v>Hitachi - Class 801</v>
      </c>
      <c r="AV3490" s="19">
        <f t="shared" si="658"/>
        <v>45922</v>
      </c>
      <c r="AW3490" s="12" t="str">
        <f>+VLOOKUP(X3490,[2]Reference!BN:BO,2,FALSE)</f>
        <v>Fleet</v>
      </c>
      <c r="AX3490" s="20" t="str">
        <f t="shared" si="659"/>
        <v>HB</v>
      </c>
      <c r="AY3490" s="20" t="str">
        <f>VLOOKUP(AX3490,[2]Reference!AH:AI,2,FALSE)</f>
        <v>LNER</v>
      </c>
      <c r="AZ3490" s="20" t="str">
        <f>VLOOKUP(D3490,[2]Reference!Q:V,6,FALSE)</f>
        <v>Azuma</v>
      </c>
      <c r="BA3490" s="20" t="str">
        <f>VLOOKUP(D3490,[2]Reference!Q:V,3,FALSE)</f>
        <v>Azuma</v>
      </c>
    </row>
    <row r="3491" spans="1:53" ht="13.5" x14ac:dyDescent="0.25">
      <c r="A3491" s="43" t="s">
        <v>12035</v>
      </c>
      <c r="B3491" s="44">
        <v>45916</v>
      </c>
      <c r="C3491" s="43" t="s">
        <v>54</v>
      </c>
      <c r="D3491" s="43" t="s">
        <v>55</v>
      </c>
      <c r="E3491" s="43" t="s">
        <v>56</v>
      </c>
      <c r="F3491" s="43" t="s">
        <v>55</v>
      </c>
      <c r="G3491" s="43" t="s">
        <v>129</v>
      </c>
      <c r="H3491" s="43" t="s">
        <v>198</v>
      </c>
      <c r="I3491" s="43" t="s">
        <v>209</v>
      </c>
      <c r="J3491" s="43" t="s">
        <v>210</v>
      </c>
      <c r="K3491" s="43" t="s">
        <v>179</v>
      </c>
      <c r="L3491" s="43" t="s">
        <v>7205</v>
      </c>
      <c r="M3491" s="43" t="s">
        <v>1045</v>
      </c>
      <c r="N3491" s="45">
        <v>4</v>
      </c>
      <c r="O3491" s="45">
        <v>0</v>
      </c>
      <c r="P3491" s="45">
        <v>4</v>
      </c>
      <c r="Q3491" s="45">
        <v>0</v>
      </c>
      <c r="R3491" s="45">
        <v>1</v>
      </c>
      <c r="S3491" s="45">
        <v>1</v>
      </c>
      <c r="T3491" s="45">
        <v>0</v>
      </c>
      <c r="U3491" s="45">
        <v>3</v>
      </c>
      <c r="V3491" s="45">
        <v>124</v>
      </c>
      <c r="W3491" s="43" t="s">
        <v>12036</v>
      </c>
      <c r="X3491" s="43" t="s">
        <v>119</v>
      </c>
      <c r="Y3491" s="43" t="s">
        <v>66</v>
      </c>
      <c r="Z3491" s="43" t="s">
        <v>10862</v>
      </c>
      <c r="AA3491" s="43" t="s">
        <v>10863</v>
      </c>
      <c r="AB3491" s="46">
        <v>2</v>
      </c>
      <c r="AC3491" s="46">
        <v>0</v>
      </c>
      <c r="AD3491" s="47">
        <v>2</v>
      </c>
      <c r="AE3491" s="47">
        <v>2</v>
      </c>
      <c r="AF3491" s="12" t="str">
        <f t="shared" si="648"/>
        <v>778152</v>
      </c>
      <c r="AG3491" s="13" t="str">
        <f>VLOOKUP(D3491,[2]Reference!$Q:$U,4,FALSE)</f>
        <v>Fleet</v>
      </c>
      <c r="AH3491" s="13" t="str">
        <f>VLOOKUP(D3491,[2]Reference!$Q:$U,5,FALSE)</f>
        <v>LNER</v>
      </c>
      <c r="AI3491" s="14">
        <f t="shared" si="649"/>
        <v>2</v>
      </c>
      <c r="AJ3491" s="14">
        <f t="shared" si="650"/>
        <v>0</v>
      </c>
      <c r="AK3491" s="14">
        <f t="shared" si="651"/>
        <v>2</v>
      </c>
      <c r="AL3491" s="15">
        <f t="shared" si="652"/>
        <v>0</v>
      </c>
      <c r="AM3491" s="14">
        <f t="shared" si="653"/>
        <v>4</v>
      </c>
      <c r="AN3491" s="16">
        <f t="shared" si="654"/>
        <v>45920</v>
      </c>
      <c r="AO3491" s="17">
        <f>VLOOKUP(B3491,[2]Reference!D:E,2,1)</f>
        <v>202607</v>
      </c>
      <c r="AP3491" s="12" t="str">
        <f t="shared" si="655"/>
        <v>7</v>
      </c>
      <c r="AQ3491" s="18">
        <f t="shared" si="656"/>
        <v>2</v>
      </c>
      <c r="AR3491" s="18">
        <f t="shared" si="657"/>
        <v>2</v>
      </c>
      <c r="AS3491" s="13" t="str">
        <f>VLOOKUP(D3491,[2]Reference!$Q:$U,3,FALSE)</f>
        <v>Azuma</v>
      </c>
      <c r="AT3491" s="13" t="str">
        <f>VLOOKUP(D3491,[2]Reference!Q:V,6,FALSE)</f>
        <v>Azuma</v>
      </c>
      <c r="AU3491" s="13" t="str">
        <f>VLOOKUP(D3491,[2]Reference!$Q:$U,2,FALSE)</f>
        <v>Hitachi - Class 800</v>
      </c>
      <c r="AV3491" s="19">
        <f t="shared" si="658"/>
        <v>45923</v>
      </c>
      <c r="AW3491" s="12" t="str">
        <f>+VLOOKUP(X3491,[2]Reference!BN:BO,2,FALSE)</f>
        <v>Depot</v>
      </c>
      <c r="AX3491" s="20" t="str">
        <f t="shared" si="659"/>
        <v>HB</v>
      </c>
      <c r="AY3491" s="20" t="str">
        <f>VLOOKUP(AX3491,[2]Reference!AH:AI,2,FALSE)</f>
        <v>LNER</v>
      </c>
      <c r="AZ3491" s="20" t="str">
        <f>VLOOKUP(D3491,[2]Reference!Q:V,6,FALSE)</f>
        <v>Azuma</v>
      </c>
      <c r="BA3491" s="20" t="str">
        <f>VLOOKUP(D3491,[2]Reference!Q:V,3,FALSE)</f>
        <v>Azuma</v>
      </c>
    </row>
    <row r="3492" spans="1:53" ht="13.5" x14ac:dyDescent="0.25">
      <c r="A3492" s="43" t="s">
        <v>12037</v>
      </c>
      <c r="B3492" s="44">
        <v>45916</v>
      </c>
      <c r="C3492" s="43" t="s">
        <v>54</v>
      </c>
      <c r="D3492" s="43" t="s">
        <v>536</v>
      </c>
      <c r="E3492" s="43" t="s">
        <v>537</v>
      </c>
      <c r="F3492" s="43" t="s">
        <v>536</v>
      </c>
      <c r="G3492" s="43" t="s">
        <v>94</v>
      </c>
      <c r="H3492" s="43" t="s">
        <v>95</v>
      </c>
      <c r="I3492" s="43" t="s">
        <v>555</v>
      </c>
      <c r="J3492" s="43" t="s">
        <v>556</v>
      </c>
      <c r="K3492" s="43" t="s">
        <v>98</v>
      </c>
      <c r="L3492" s="43" t="s">
        <v>12038</v>
      </c>
      <c r="M3492" s="43" t="s">
        <v>185</v>
      </c>
      <c r="N3492" s="45">
        <v>7</v>
      </c>
      <c r="O3492" s="45">
        <v>7</v>
      </c>
      <c r="P3492" s="45">
        <v>0</v>
      </c>
      <c r="Q3492" s="45">
        <v>0</v>
      </c>
      <c r="R3492" s="45">
        <v>0</v>
      </c>
      <c r="S3492" s="45">
        <v>0</v>
      </c>
      <c r="T3492" s="45">
        <v>0</v>
      </c>
      <c r="U3492" s="45">
        <v>1</v>
      </c>
      <c r="V3492" s="45">
        <v>7</v>
      </c>
      <c r="W3492" s="43" t="s">
        <v>12039</v>
      </c>
      <c r="X3492" s="43" t="s">
        <v>80</v>
      </c>
      <c r="Y3492" s="43" t="s">
        <v>66</v>
      </c>
      <c r="Z3492" s="43" t="s">
        <v>10862</v>
      </c>
      <c r="AA3492" s="43" t="s">
        <v>10863</v>
      </c>
      <c r="AB3492" s="46">
        <v>0</v>
      </c>
      <c r="AC3492" s="46">
        <v>0</v>
      </c>
      <c r="AD3492" s="47">
        <v>0</v>
      </c>
      <c r="AE3492" s="47">
        <v>0</v>
      </c>
      <c r="AF3492" s="12" t="str">
        <f t="shared" si="648"/>
        <v>779142</v>
      </c>
      <c r="AG3492" s="13" t="str">
        <f>VLOOKUP(D3492,[2]Reference!$Q:$U,4,FALSE)</f>
        <v>Fleet</v>
      </c>
      <c r="AH3492" s="13" t="str">
        <f>VLOOKUP(D3492,[2]Reference!$Q:$U,5,FALSE)</f>
        <v>LNER</v>
      </c>
      <c r="AI3492" s="14">
        <f t="shared" si="649"/>
        <v>0</v>
      </c>
      <c r="AJ3492" s="14">
        <f t="shared" si="650"/>
        <v>0</v>
      </c>
      <c r="AK3492" s="14">
        <f t="shared" si="651"/>
        <v>0</v>
      </c>
      <c r="AL3492" s="15">
        <f t="shared" si="652"/>
        <v>0</v>
      </c>
      <c r="AM3492" s="14">
        <f t="shared" si="653"/>
        <v>7</v>
      </c>
      <c r="AN3492" s="16">
        <f t="shared" si="654"/>
        <v>45920</v>
      </c>
      <c r="AO3492" s="17">
        <f>VLOOKUP(B3492,[2]Reference!D:E,2,1)</f>
        <v>202607</v>
      </c>
      <c r="AP3492" s="12" t="str">
        <f t="shared" si="655"/>
        <v>7</v>
      </c>
      <c r="AQ3492" s="18">
        <f t="shared" si="656"/>
        <v>0</v>
      </c>
      <c r="AR3492" s="18">
        <f t="shared" si="657"/>
        <v>0</v>
      </c>
      <c r="AS3492" s="13" t="str">
        <f>VLOOKUP(D3492,[2]Reference!$Q:$U,3,FALSE)</f>
        <v>IC225</v>
      </c>
      <c r="AT3492" s="13" t="str">
        <f>VLOOKUP(D3492,[2]Reference!Q:V,6,FALSE)</f>
        <v>IC225</v>
      </c>
      <c r="AU3492" s="13" t="str">
        <f>VLOOKUP(D3492,[2]Reference!$Q:$U,2,FALSE)</f>
        <v>MK4 DVT</v>
      </c>
      <c r="AV3492" s="19">
        <f t="shared" si="658"/>
        <v>45923</v>
      </c>
      <c r="AW3492" s="12" t="str">
        <f>+VLOOKUP(X3492,[2]Reference!BN:BO,2,FALSE)</f>
        <v>Fleet</v>
      </c>
      <c r="AX3492" s="20" t="str">
        <f t="shared" si="659"/>
        <v>HB</v>
      </c>
      <c r="AY3492" s="20" t="str">
        <f>VLOOKUP(AX3492,[2]Reference!AH:AI,2,FALSE)</f>
        <v>LNER</v>
      </c>
      <c r="AZ3492" s="20" t="str">
        <f>VLOOKUP(D3492,[2]Reference!Q:V,6,FALSE)</f>
        <v>IC225</v>
      </c>
      <c r="BA3492" s="20" t="str">
        <f>VLOOKUP(D3492,[2]Reference!Q:V,3,FALSE)</f>
        <v>IC225</v>
      </c>
    </row>
    <row r="3493" spans="1:53" ht="13.5" x14ac:dyDescent="0.25">
      <c r="A3493" s="43" t="s">
        <v>12040</v>
      </c>
      <c r="B3493" s="44">
        <v>45916</v>
      </c>
      <c r="C3493" s="43" t="s">
        <v>54</v>
      </c>
      <c r="D3493" s="43" t="s">
        <v>92</v>
      </c>
      <c r="E3493" s="43" t="s">
        <v>93</v>
      </c>
      <c r="F3493" s="43" t="s">
        <v>92</v>
      </c>
      <c r="G3493" s="43" t="s">
        <v>121</v>
      </c>
      <c r="H3493" s="43" t="s">
        <v>73</v>
      </c>
      <c r="I3493" s="43" t="s">
        <v>1840</v>
      </c>
      <c r="J3493" s="43" t="s">
        <v>1841</v>
      </c>
      <c r="K3493" s="43" t="s">
        <v>124</v>
      </c>
      <c r="L3493" s="43" t="s">
        <v>12041</v>
      </c>
      <c r="M3493" s="43" t="s">
        <v>381</v>
      </c>
      <c r="N3493" s="45">
        <v>13</v>
      </c>
      <c r="O3493" s="45">
        <v>5</v>
      </c>
      <c r="P3493" s="45">
        <v>8</v>
      </c>
      <c r="Q3493" s="45">
        <v>0</v>
      </c>
      <c r="R3493" s="45">
        <v>0</v>
      </c>
      <c r="S3493" s="45">
        <v>0</v>
      </c>
      <c r="T3493" s="45">
        <v>0</v>
      </c>
      <c r="U3493" s="45">
        <v>1</v>
      </c>
      <c r="V3493" s="45">
        <v>13</v>
      </c>
      <c r="W3493" s="43" t="s">
        <v>12042</v>
      </c>
      <c r="X3493" s="43" t="s">
        <v>80</v>
      </c>
      <c r="Y3493" s="43" t="s">
        <v>66</v>
      </c>
      <c r="Z3493" s="43" t="s">
        <v>10862</v>
      </c>
      <c r="AA3493" s="43" t="s">
        <v>10863</v>
      </c>
      <c r="AB3493" s="46">
        <v>0</v>
      </c>
      <c r="AC3493" s="46">
        <v>0</v>
      </c>
      <c r="AD3493" s="47">
        <v>0</v>
      </c>
      <c r="AE3493" s="47">
        <v>1</v>
      </c>
      <c r="AF3493" s="12" t="str">
        <f t="shared" si="648"/>
        <v>779912</v>
      </c>
      <c r="AG3493" s="13" t="str">
        <f>VLOOKUP(D3493,[2]Reference!$Q:$U,4,FALSE)</f>
        <v>Fleet</v>
      </c>
      <c r="AH3493" s="13" t="str">
        <f>VLOOKUP(D3493,[2]Reference!$Q:$U,5,FALSE)</f>
        <v>LNER</v>
      </c>
      <c r="AI3493" s="14">
        <f t="shared" si="649"/>
        <v>0</v>
      </c>
      <c r="AJ3493" s="14">
        <f t="shared" si="650"/>
        <v>0</v>
      </c>
      <c r="AK3493" s="14">
        <f t="shared" si="651"/>
        <v>0</v>
      </c>
      <c r="AL3493" s="15">
        <f t="shared" si="652"/>
        <v>0</v>
      </c>
      <c r="AM3493" s="14">
        <f t="shared" si="653"/>
        <v>13</v>
      </c>
      <c r="AN3493" s="16">
        <f t="shared" si="654"/>
        <v>45920</v>
      </c>
      <c r="AO3493" s="17">
        <f>VLOOKUP(B3493,[2]Reference!D:E,2,1)</f>
        <v>202607</v>
      </c>
      <c r="AP3493" s="12" t="str">
        <f t="shared" si="655"/>
        <v>7</v>
      </c>
      <c r="AQ3493" s="18">
        <f t="shared" si="656"/>
        <v>0</v>
      </c>
      <c r="AR3493" s="18">
        <f t="shared" si="657"/>
        <v>1</v>
      </c>
      <c r="AS3493" s="13" t="str">
        <f>VLOOKUP(D3493,[2]Reference!$Q:$U,3,FALSE)</f>
        <v>Azuma</v>
      </c>
      <c r="AT3493" s="13" t="str">
        <f>VLOOKUP(D3493,[2]Reference!Q:V,6,FALSE)</f>
        <v>Azuma</v>
      </c>
      <c r="AU3493" s="13" t="str">
        <f>VLOOKUP(D3493,[2]Reference!$Q:$U,2,FALSE)</f>
        <v>Hitachi - Class 801</v>
      </c>
      <c r="AV3493" s="19">
        <f t="shared" si="658"/>
        <v>45923</v>
      </c>
      <c r="AW3493" s="12" t="str">
        <f>+VLOOKUP(X3493,[2]Reference!BN:BO,2,FALSE)</f>
        <v>Fleet</v>
      </c>
      <c r="AX3493" s="20" t="str">
        <f t="shared" si="659"/>
        <v>HB</v>
      </c>
      <c r="AY3493" s="20" t="str">
        <f>VLOOKUP(AX3493,[2]Reference!AH:AI,2,FALSE)</f>
        <v>LNER</v>
      </c>
      <c r="AZ3493" s="20" t="str">
        <f>VLOOKUP(D3493,[2]Reference!Q:V,6,FALSE)</f>
        <v>Azuma</v>
      </c>
      <c r="BA3493" s="20" t="str">
        <f>VLOOKUP(D3493,[2]Reference!Q:V,3,FALSE)</f>
        <v>Azuma</v>
      </c>
    </row>
    <row r="3494" spans="1:53" ht="13.5" x14ac:dyDescent="0.25">
      <c r="A3494" s="43" t="s">
        <v>12043</v>
      </c>
      <c r="B3494" s="44">
        <v>45917</v>
      </c>
      <c r="C3494" s="43" t="s">
        <v>54</v>
      </c>
      <c r="D3494" s="43" t="s">
        <v>70</v>
      </c>
      <c r="E3494" s="43" t="s">
        <v>71</v>
      </c>
      <c r="F3494" s="43" t="s">
        <v>70</v>
      </c>
      <c r="G3494" s="43" t="s">
        <v>129</v>
      </c>
      <c r="H3494" s="43" t="s">
        <v>58</v>
      </c>
      <c r="I3494" s="43" t="s">
        <v>188</v>
      </c>
      <c r="J3494" s="43" t="s">
        <v>189</v>
      </c>
      <c r="K3494" s="43" t="s">
        <v>179</v>
      </c>
      <c r="L3494" s="43" t="s">
        <v>5676</v>
      </c>
      <c r="M3494" s="43" t="s">
        <v>419</v>
      </c>
      <c r="N3494" s="45">
        <v>22</v>
      </c>
      <c r="O3494" s="45">
        <v>4</v>
      </c>
      <c r="P3494" s="45">
        <v>18</v>
      </c>
      <c r="Q3494" s="45">
        <v>0</v>
      </c>
      <c r="R3494" s="45">
        <v>0</v>
      </c>
      <c r="S3494" s="45">
        <v>0</v>
      </c>
      <c r="T3494" s="45">
        <v>0</v>
      </c>
      <c r="U3494" s="45">
        <v>3</v>
      </c>
      <c r="V3494" s="45">
        <v>22</v>
      </c>
      <c r="W3494" s="43" t="s">
        <v>12044</v>
      </c>
      <c r="X3494" s="43" t="s">
        <v>65</v>
      </c>
      <c r="Y3494" s="43" t="s">
        <v>66</v>
      </c>
      <c r="Z3494" s="43" t="s">
        <v>10862</v>
      </c>
      <c r="AA3494" s="43" t="s">
        <v>10863</v>
      </c>
      <c r="AB3494" s="46">
        <v>0</v>
      </c>
      <c r="AC3494" s="46">
        <v>0</v>
      </c>
      <c r="AD3494" s="47">
        <v>0</v>
      </c>
      <c r="AE3494" s="47">
        <v>1</v>
      </c>
      <c r="AF3494" s="12" t="str">
        <f t="shared" si="648"/>
        <v>781558</v>
      </c>
      <c r="AG3494" s="13" t="str">
        <f>VLOOKUP(D3494,[2]Reference!$Q:$U,4,FALSE)</f>
        <v>Fleet</v>
      </c>
      <c r="AH3494" s="13" t="str">
        <f>VLOOKUP(D3494,[2]Reference!$Q:$U,5,FALSE)</f>
        <v>LNER</v>
      </c>
      <c r="AI3494" s="14">
        <f t="shared" si="649"/>
        <v>0</v>
      </c>
      <c r="AJ3494" s="14">
        <f t="shared" si="650"/>
        <v>0</v>
      </c>
      <c r="AK3494" s="14">
        <f t="shared" si="651"/>
        <v>0</v>
      </c>
      <c r="AL3494" s="15">
        <f t="shared" si="652"/>
        <v>0</v>
      </c>
      <c r="AM3494" s="14">
        <f t="shared" si="653"/>
        <v>22</v>
      </c>
      <c r="AN3494" s="16">
        <f t="shared" si="654"/>
        <v>45920</v>
      </c>
      <c r="AO3494" s="17">
        <f>VLOOKUP(B3494,[2]Reference!D:E,2,1)</f>
        <v>202607</v>
      </c>
      <c r="AP3494" s="12" t="str">
        <f t="shared" si="655"/>
        <v>7</v>
      </c>
      <c r="AQ3494" s="18">
        <f t="shared" si="656"/>
        <v>0</v>
      </c>
      <c r="AR3494" s="18">
        <f t="shared" si="657"/>
        <v>1</v>
      </c>
      <c r="AS3494" s="13" t="str">
        <f>VLOOKUP(D3494,[2]Reference!$Q:$U,3,FALSE)</f>
        <v>IC225</v>
      </c>
      <c r="AT3494" s="13" t="str">
        <f>VLOOKUP(D3494,[2]Reference!Q:V,6,FALSE)</f>
        <v>IC225</v>
      </c>
      <c r="AU3494" s="13" t="str">
        <f>VLOOKUP(D3494,[2]Reference!$Q:$U,2,FALSE)</f>
        <v>Cl 91 Loco</v>
      </c>
      <c r="AV3494" s="19">
        <f t="shared" si="658"/>
        <v>45924</v>
      </c>
      <c r="AW3494" s="12" t="str">
        <f>+VLOOKUP(X3494,[2]Reference!BN:BO,2,FALSE)</f>
        <v>Depot</v>
      </c>
      <c r="AX3494" s="20" t="str">
        <f t="shared" si="659"/>
        <v>HB</v>
      </c>
      <c r="AY3494" s="20" t="str">
        <f>VLOOKUP(AX3494,[2]Reference!AH:AI,2,FALSE)</f>
        <v>LNER</v>
      </c>
      <c r="AZ3494" s="20" t="str">
        <f>VLOOKUP(D3494,[2]Reference!Q:V,6,FALSE)</f>
        <v>IC225</v>
      </c>
      <c r="BA3494" s="20" t="str">
        <f>VLOOKUP(D3494,[2]Reference!Q:V,3,FALSE)</f>
        <v>IC225</v>
      </c>
    </row>
    <row r="3495" spans="1:53" ht="13.5" x14ac:dyDescent="0.25">
      <c r="A3495" s="43" t="s">
        <v>12045</v>
      </c>
      <c r="B3495" s="44">
        <v>45917</v>
      </c>
      <c r="C3495" s="43" t="s">
        <v>54</v>
      </c>
      <c r="D3495" s="43" t="s">
        <v>814</v>
      </c>
      <c r="E3495" s="43" t="s">
        <v>815</v>
      </c>
      <c r="F3495" s="43" t="s">
        <v>814</v>
      </c>
      <c r="G3495" s="43" t="s">
        <v>72</v>
      </c>
      <c r="H3495" s="43" t="s">
        <v>112</v>
      </c>
      <c r="I3495" s="43" t="s">
        <v>285</v>
      </c>
      <c r="J3495" s="43" t="s">
        <v>286</v>
      </c>
      <c r="K3495" s="43" t="s">
        <v>2983</v>
      </c>
      <c r="L3495" s="43" t="s">
        <v>12046</v>
      </c>
      <c r="M3495" s="43" t="s">
        <v>440</v>
      </c>
      <c r="N3495" s="45">
        <v>38</v>
      </c>
      <c r="O3495" s="45">
        <v>0</v>
      </c>
      <c r="P3495" s="45">
        <v>38</v>
      </c>
      <c r="Q3495" s="45">
        <v>0</v>
      </c>
      <c r="R3495" s="45">
        <v>0</v>
      </c>
      <c r="S3495" s="45">
        <v>0</v>
      </c>
      <c r="T3495" s="45">
        <v>0</v>
      </c>
      <c r="U3495" s="45">
        <v>4</v>
      </c>
      <c r="V3495" s="45">
        <v>38</v>
      </c>
      <c r="W3495" s="43" t="s">
        <v>12047</v>
      </c>
      <c r="X3495" s="43" t="s">
        <v>119</v>
      </c>
      <c r="Y3495" s="43" t="s">
        <v>66</v>
      </c>
      <c r="Z3495" s="43" t="s">
        <v>10869</v>
      </c>
      <c r="AA3495" s="43" t="s">
        <v>10668</v>
      </c>
      <c r="AB3495" s="46">
        <v>0</v>
      </c>
      <c r="AC3495" s="46">
        <v>0</v>
      </c>
      <c r="AD3495" s="47">
        <v>0</v>
      </c>
      <c r="AE3495" s="47">
        <v>0</v>
      </c>
      <c r="AF3495" s="12" t="str">
        <f t="shared" si="648"/>
        <v>782134</v>
      </c>
      <c r="AG3495" s="13" t="str">
        <f>VLOOKUP(D3495,[2]Reference!$Q:$U,4,FALSE)</f>
        <v>Fleet</v>
      </c>
      <c r="AH3495" s="13" t="str">
        <f>VLOOKUP(D3495,[2]Reference!$Q:$U,5,FALSE)</f>
        <v>LNER</v>
      </c>
      <c r="AI3495" s="14">
        <f t="shared" si="649"/>
        <v>0</v>
      </c>
      <c r="AJ3495" s="14">
        <f t="shared" si="650"/>
        <v>0</v>
      </c>
      <c r="AK3495" s="14">
        <f t="shared" si="651"/>
        <v>0</v>
      </c>
      <c r="AL3495" s="15">
        <f t="shared" si="652"/>
        <v>0</v>
      </c>
      <c r="AM3495" s="14">
        <f t="shared" si="653"/>
        <v>38</v>
      </c>
      <c r="AN3495" s="16">
        <f t="shared" si="654"/>
        <v>45920</v>
      </c>
      <c r="AO3495" s="17">
        <f>VLOOKUP(B3495,[2]Reference!D:E,2,1)</f>
        <v>202607</v>
      </c>
      <c r="AP3495" s="12" t="str">
        <f t="shared" si="655"/>
        <v>7</v>
      </c>
      <c r="AQ3495" s="18">
        <f t="shared" si="656"/>
        <v>0</v>
      </c>
      <c r="AR3495" s="18">
        <f t="shared" si="657"/>
        <v>0</v>
      </c>
      <c r="AS3495" s="13" t="str">
        <f>VLOOKUP(D3495,[2]Reference!$Q:$U,3,FALSE)</f>
        <v>Azuma</v>
      </c>
      <c r="AT3495" s="13" t="str">
        <f>VLOOKUP(D3495,[2]Reference!Q:V,6,FALSE)</f>
        <v>Depot</v>
      </c>
      <c r="AU3495" s="13" t="str">
        <f>VLOOKUP(D3495,[2]Reference!$Q:$U,2,FALSE)</f>
        <v>Neville Hill</v>
      </c>
      <c r="AV3495" s="19">
        <f t="shared" si="658"/>
        <v>45924</v>
      </c>
      <c r="AW3495" s="12" t="str">
        <f>+VLOOKUP(X3495,[2]Reference!BN:BO,2,FALSE)</f>
        <v>Depot</v>
      </c>
      <c r="AX3495" s="20" t="str">
        <f t="shared" si="659"/>
        <v>HB</v>
      </c>
      <c r="AY3495" s="20" t="str">
        <f>VLOOKUP(AX3495,[2]Reference!AH:AI,2,FALSE)</f>
        <v>LNER</v>
      </c>
      <c r="AZ3495" s="20" t="str">
        <f>VLOOKUP(D3495,[2]Reference!Q:V,6,FALSE)</f>
        <v>Depot</v>
      </c>
      <c r="BA3495" s="20" t="str">
        <f>VLOOKUP(D3495,[2]Reference!Q:V,3,FALSE)</f>
        <v>Azuma</v>
      </c>
    </row>
    <row r="3496" spans="1:53" ht="13.5" x14ac:dyDescent="0.25">
      <c r="A3496" s="43" t="s">
        <v>12048</v>
      </c>
      <c r="B3496" s="44">
        <v>45918</v>
      </c>
      <c r="C3496" s="43" t="s">
        <v>54</v>
      </c>
      <c r="D3496" s="43" t="s">
        <v>55</v>
      </c>
      <c r="E3496" s="43" t="s">
        <v>56</v>
      </c>
      <c r="F3496" s="43" t="s">
        <v>55</v>
      </c>
      <c r="G3496" s="43" t="s">
        <v>72</v>
      </c>
      <c r="H3496" s="43" t="s">
        <v>73</v>
      </c>
      <c r="I3496" s="43" t="s">
        <v>122</v>
      </c>
      <c r="J3496" s="43" t="s">
        <v>123</v>
      </c>
      <c r="K3496" s="43" t="s">
        <v>261</v>
      </c>
      <c r="L3496" s="43" t="s">
        <v>12049</v>
      </c>
      <c r="M3496" s="43" t="s">
        <v>234</v>
      </c>
      <c r="N3496" s="45">
        <v>57</v>
      </c>
      <c r="O3496" s="45">
        <v>25</v>
      </c>
      <c r="P3496" s="45">
        <v>32</v>
      </c>
      <c r="Q3496" s="45">
        <v>0</v>
      </c>
      <c r="R3496" s="45">
        <v>0</v>
      </c>
      <c r="S3496" s="45">
        <v>0</v>
      </c>
      <c r="T3496" s="45">
        <v>0</v>
      </c>
      <c r="U3496" s="45">
        <v>2</v>
      </c>
      <c r="V3496" s="45">
        <v>57</v>
      </c>
      <c r="W3496" s="43" t="s">
        <v>12050</v>
      </c>
      <c r="X3496" s="43" t="s">
        <v>80</v>
      </c>
      <c r="Y3496" s="43" t="s">
        <v>66</v>
      </c>
      <c r="Z3496" s="43" t="s">
        <v>10862</v>
      </c>
      <c r="AA3496" s="43" t="s">
        <v>10863</v>
      </c>
      <c r="AB3496" s="46">
        <v>0</v>
      </c>
      <c r="AC3496" s="46">
        <v>0</v>
      </c>
      <c r="AD3496" s="47">
        <v>1</v>
      </c>
      <c r="AE3496" s="47">
        <v>1</v>
      </c>
      <c r="AF3496" s="12" t="str">
        <f t="shared" si="648"/>
        <v>784265</v>
      </c>
      <c r="AG3496" s="13" t="str">
        <f>VLOOKUP(D3496,[2]Reference!$Q:$U,4,FALSE)</f>
        <v>Fleet</v>
      </c>
      <c r="AH3496" s="13" t="str">
        <f>VLOOKUP(D3496,[2]Reference!$Q:$U,5,FALSE)</f>
        <v>LNER</v>
      </c>
      <c r="AI3496" s="14">
        <f t="shared" si="649"/>
        <v>0</v>
      </c>
      <c r="AJ3496" s="14">
        <f t="shared" si="650"/>
        <v>0</v>
      </c>
      <c r="AK3496" s="14">
        <f t="shared" si="651"/>
        <v>0</v>
      </c>
      <c r="AL3496" s="15">
        <f t="shared" si="652"/>
        <v>1</v>
      </c>
      <c r="AM3496" s="14">
        <f t="shared" si="653"/>
        <v>57</v>
      </c>
      <c r="AN3496" s="16">
        <f t="shared" si="654"/>
        <v>45920</v>
      </c>
      <c r="AO3496" s="17">
        <f>VLOOKUP(B3496,[2]Reference!D:E,2,1)</f>
        <v>202607</v>
      </c>
      <c r="AP3496" s="12" t="str">
        <f t="shared" si="655"/>
        <v>7</v>
      </c>
      <c r="AQ3496" s="18">
        <f t="shared" si="656"/>
        <v>1</v>
      </c>
      <c r="AR3496" s="18">
        <f t="shared" si="657"/>
        <v>1</v>
      </c>
      <c r="AS3496" s="13" t="str">
        <f>VLOOKUP(D3496,[2]Reference!$Q:$U,3,FALSE)</f>
        <v>Azuma</v>
      </c>
      <c r="AT3496" s="13" t="str">
        <f>VLOOKUP(D3496,[2]Reference!Q:V,6,FALSE)</f>
        <v>Azuma</v>
      </c>
      <c r="AU3496" s="13" t="str">
        <f>VLOOKUP(D3496,[2]Reference!$Q:$U,2,FALSE)</f>
        <v>Hitachi - Class 800</v>
      </c>
      <c r="AV3496" s="19">
        <f t="shared" si="658"/>
        <v>45925</v>
      </c>
      <c r="AW3496" s="12" t="str">
        <f>+VLOOKUP(X3496,[2]Reference!BN:BO,2,FALSE)</f>
        <v>Fleet</v>
      </c>
      <c r="AX3496" s="20" t="str">
        <f t="shared" si="659"/>
        <v>HB</v>
      </c>
      <c r="AY3496" s="20" t="str">
        <f>VLOOKUP(AX3496,[2]Reference!AH:AI,2,FALSE)</f>
        <v>LNER</v>
      </c>
      <c r="AZ3496" s="20" t="str">
        <f>VLOOKUP(D3496,[2]Reference!Q:V,6,FALSE)</f>
        <v>Azuma</v>
      </c>
      <c r="BA3496" s="20" t="str">
        <f>VLOOKUP(D3496,[2]Reference!Q:V,3,FALSE)</f>
        <v>Azuma</v>
      </c>
    </row>
    <row r="3497" spans="1:53" ht="13.5" x14ac:dyDescent="0.25">
      <c r="A3497" s="43" t="s">
        <v>12051</v>
      </c>
      <c r="B3497" s="44">
        <v>45918</v>
      </c>
      <c r="C3497" s="43" t="s">
        <v>54</v>
      </c>
      <c r="D3497" s="43" t="s">
        <v>55</v>
      </c>
      <c r="E3497" s="43" t="s">
        <v>56</v>
      </c>
      <c r="F3497" s="43" t="s">
        <v>55</v>
      </c>
      <c r="G3497" s="43" t="s">
        <v>72</v>
      </c>
      <c r="H3497" s="43" t="s">
        <v>84</v>
      </c>
      <c r="I3497" s="43" t="s">
        <v>251</v>
      </c>
      <c r="J3497" s="43" t="s">
        <v>252</v>
      </c>
      <c r="K3497" s="43" t="s">
        <v>261</v>
      </c>
      <c r="L3497" s="43" t="s">
        <v>12052</v>
      </c>
      <c r="M3497" s="43" t="s">
        <v>143</v>
      </c>
      <c r="N3497" s="45">
        <v>28</v>
      </c>
      <c r="O3497" s="45">
        <v>19</v>
      </c>
      <c r="P3497" s="45">
        <v>9</v>
      </c>
      <c r="Q3497" s="45">
        <v>0</v>
      </c>
      <c r="R3497" s="45">
        <v>0</v>
      </c>
      <c r="S3497" s="45">
        <v>0</v>
      </c>
      <c r="T3497" s="45">
        <v>0</v>
      </c>
      <c r="U3497" s="45">
        <v>1</v>
      </c>
      <c r="V3497" s="45">
        <v>28</v>
      </c>
      <c r="W3497" s="43" t="s">
        <v>12053</v>
      </c>
      <c r="X3497" s="43" t="s">
        <v>80</v>
      </c>
      <c r="Y3497" s="43" t="s">
        <v>66</v>
      </c>
      <c r="Z3497" s="43" t="s">
        <v>10862</v>
      </c>
      <c r="AA3497" s="43" t="s">
        <v>10863</v>
      </c>
      <c r="AB3497" s="46">
        <v>0</v>
      </c>
      <c r="AC3497" s="46">
        <v>0</v>
      </c>
      <c r="AD3497" s="47">
        <v>0</v>
      </c>
      <c r="AE3497" s="47">
        <v>1</v>
      </c>
      <c r="AF3497" s="12" t="str">
        <f t="shared" si="648"/>
        <v>784962</v>
      </c>
      <c r="AG3497" s="13" t="str">
        <f>VLOOKUP(D3497,[2]Reference!$Q:$U,4,FALSE)</f>
        <v>Fleet</v>
      </c>
      <c r="AH3497" s="13" t="str">
        <f>VLOOKUP(D3497,[2]Reference!$Q:$U,5,FALSE)</f>
        <v>LNER</v>
      </c>
      <c r="AI3497" s="14">
        <f t="shared" si="649"/>
        <v>0</v>
      </c>
      <c r="AJ3497" s="14">
        <f t="shared" si="650"/>
        <v>0</v>
      </c>
      <c r="AK3497" s="14">
        <f t="shared" si="651"/>
        <v>0</v>
      </c>
      <c r="AL3497" s="15">
        <f t="shared" si="652"/>
        <v>0</v>
      </c>
      <c r="AM3497" s="14">
        <f t="shared" si="653"/>
        <v>28</v>
      </c>
      <c r="AN3497" s="16">
        <f t="shared" si="654"/>
        <v>45920</v>
      </c>
      <c r="AO3497" s="17">
        <f>VLOOKUP(B3497,[2]Reference!D:E,2,1)</f>
        <v>202607</v>
      </c>
      <c r="AP3497" s="12" t="str">
        <f t="shared" si="655"/>
        <v>7</v>
      </c>
      <c r="AQ3497" s="18">
        <f t="shared" si="656"/>
        <v>0</v>
      </c>
      <c r="AR3497" s="18">
        <f t="shared" si="657"/>
        <v>1</v>
      </c>
      <c r="AS3497" s="13" t="str">
        <f>VLOOKUP(D3497,[2]Reference!$Q:$U,3,FALSE)</f>
        <v>Azuma</v>
      </c>
      <c r="AT3497" s="13" t="str">
        <f>VLOOKUP(D3497,[2]Reference!Q:V,6,FALSE)</f>
        <v>Azuma</v>
      </c>
      <c r="AU3497" s="13" t="str">
        <f>VLOOKUP(D3497,[2]Reference!$Q:$U,2,FALSE)</f>
        <v>Hitachi - Class 800</v>
      </c>
      <c r="AV3497" s="19">
        <f t="shared" si="658"/>
        <v>45925</v>
      </c>
      <c r="AW3497" s="12" t="str">
        <f>+VLOOKUP(X3497,[2]Reference!BN:BO,2,FALSE)</f>
        <v>Fleet</v>
      </c>
      <c r="AX3497" s="20" t="str">
        <f t="shared" si="659"/>
        <v>HB</v>
      </c>
      <c r="AY3497" s="20" t="str">
        <f>VLOOKUP(AX3497,[2]Reference!AH:AI,2,FALSE)</f>
        <v>LNER</v>
      </c>
      <c r="AZ3497" s="20" t="str">
        <f>VLOOKUP(D3497,[2]Reference!Q:V,6,FALSE)</f>
        <v>Azuma</v>
      </c>
      <c r="BA3497" s="20" t="str">
        <f>VLOOKUP(D3497,[2]Reference!Q:V,3,FALSE)</f>
        <v>Azuma</v>
      </c>
    </row>
    <row r="3498" spans="1:53" ht="13.5" x14ac:dyDescent="0.25">
      <c r="A3498" s="43" t="s">
        <v>12054</v>
      </c>
      <c r="B3498" s="44">
        <v>45918</v>
      </c>
      <c r="C3498" s="43" t="s">
        <v>54</v>
      </c>
      <c r="D3498" s="43" t="s">
        <v>55</v>
      </c>
      <c r="E3498" s="43" t="s">
        <v>56</v>
      </c>
      <c r="F3498" s="43" t="s">
        <v>55</v>
      </c>
      <c r="G3498" s="43" t="s">
        <v>94</v>
      </c>
      <c r="H3498" s="43" t="s">
        <v>73</v>
      </c>
      <c r="I3498" s="43" t="s">
        <v>122</v>
      </c>
      <c r="J3498" s="43" t="s">
        <v>123</v>
      </c>
      <c r="K3498" s="43" t="s">
        <v>167</v>
      </c>
      <c r="L3498" s="43" t="s">
        <v>12055</v>
      </c>
      <c r="M3498" s="43" t="s">
        <v>181</v>
      </c>
      <c r="N3498" s="45">
        <v>6</v>
      </c>
      <c r="O3498" s="45">
        <v>6</v>
      </c>
      <c r="P3498" s="45">
        <v>0</v>
      </c>
      <c r="Q3498" s="45">
        <v>0</v>
      </c>
      <c r="R3498" s="45">
        <v>0</v>
      </c>
      <c r="S3498" s="45">
        <v>0</v>
      </c>
      <c r="T3498" s="45">
        <v>0</v>
      </c>
      <c r="U3498" s="45">
        <v>1</v>
      </c>
      <c r="V3498" s="45">
        <v>6</v>
      </c>
      <c r="W3498" s="43" t="s">
        <v>12056</v>
      </c>
      <c r="X3498" s="43" t="s">
        <v>80</v>
      </c>
      <c r="Y3498" s="43" t="s">
        <v>66</v>
      </c>
      <c r="Z3498" s="43" t="s">
        <v>10862</v>
      </c>
      <c r="AA3498" s="43" t="s">
        <v>10863</v>
      </c>
      <c r="AB3498" s="46">
        <v>0</v>
      </c>
      <c r="AC3498" s="46">
        <v>0</v>
      </c>
      <c r="AD3498" s="47">
        <v>0</v>
      </c>
      <c r="AE3498" s="47">
        <v>0</v>
      </c>
      <c r="AF3498" s="12" t="str">
        <f t="shared" si="648"/>
        <v>785793</v>
      </c>
      <c r="AG3498" s="13" t="str">
        <f>VLOOKUP(D3498,[2]Reference!$Q:$U,4,FALSE)</f>
        <v>Fleet</v>
      </c>
      <c r="AH3498" s="13" t="str">
        <f>VLOOKUP(D3498,[2]Reference!$Q:$U,5,FALSE)</f>
        <v>LNER</v>
      </c>
      <c r="AI3498" s="14">
        <f t="shared" si="649"/>
        <v>0</v>
      </c>
      <c r="AJ3498" s="14">
        <f t="shared" si="650"/>
        <v>0</v>
      </c>
      <c r="AK3498" s="14">
        <f t="shared" si="651"/>
        <v>0</v>
      </c>
      <c r="AL3498" s="15">
        <f t="shared" si="652"/>
        <v>0</v>
      </c>
      <c r="AM3498" s="14">
        <f t="shared" si="653"/>
        <v>6</v>
      </c>
      <c r="AN3498" s="16">
        <f t="shared" si="654"/>
        <v>45920</v>
      </c>
      <c r="AO3498" s="17">
        <f>VLOOKUP(B3498,[2]Reference!D:E,2,1)</f>
        <v>202607</v>
      </c>
      <c r="AP3498" s="12" t="str">
        <f t="shared" si="655"/>
        <v>7</v>
      </c>
      <c r="AQ3498" s="18">
        <f t="shared" si="656"/>
        <v>0</v>
      </c>
      <c r="AR3498" s="18">
        <f t="shared" si="657"/>
        <v>0</v>
      </c>
      <c r="AS3498" s="13" t="str">
        <f>VLOOKUP(D3498,[2]Reference!$Q:$U,3,FALSE)</f>
        <v>Azuma</v>
      </c>
      <c r="AT3498" s="13" t="str">
        <f>VLOOKUP(D3498,[2]Reference!Q:V,6,FALSE)</f>
        <v>Azuma</v>
      </c>
      <c r="AU3498" s="13" t="str">
        <f>VLOOKUP(D3498,[2]Reference!$Q:$U,2,FALSE)</f>
        <v>Hitachi - Class 800</v>
      </c>
      <c r="AV3498" s="19">
        <f t="shared" si="658"/>
        <v>45925</v>
      </c>
      <c r="AW3498" s="12" t="str">
        <f>+VLOOKUP(X3498,[2]Reference!BN:BO,2,FALSE)</f>
        <v>Fleet</v>
      </c>
      <c r="AX3498" s="20" t="str">
        <f t="shared" si="659"/>
        <v>HB</v>
      </c>
      <c r="AY3498" s="20" t="str">
        <f>VLOOKUP(AX3498,[2]Reference!AH:AI,2,FALSE)</f>
        <v>LNER</v>
      </c>
      <c r="AZ3498" s="20" t="str">
        <f>VLOOKUP(D3498,[2]Reference!Q:V,6,FALSE)</f>
        <v>Azuma</v>
      </c>
      <c r="BA3498" s="20" t="str">
        <f>VLOOKUP(D3498,[2]Reference!Q:V,3,FALSE)</f>
        <v>Azuma</v>
      </c>
    </row>
    <row r="3499" spans="1:53" ht="13.5" x14ac:dyDescent="0.25">
      <c r="A3499" s="43" t="s">
        <v>12057</v>
      </c>
      <c r="B3499" s="44">
        <v>45919</v>
      </c>
      <c r="C3499" s="43" t="s">
        <v>54</v>
      </c>
      <c r="D3499" s="43" t="s">
        <v>55</v>
      </c>
      <c r="E3499" s="43" t="s">
        <v>56</v>
      </c>
      <c r="F3499" s="43" t="s">
        <v>55</v>
      </c>
      <c r="G3499" s="43" t="s">
        <v>146</v>
      </c>
      <c r="H3499" s="43" t="s">
        <v>84</v>
      </c>
      <c r="I3499" s="43" t="s">
        <v>1016</v>
      </c>
      <c r="J3499" s="43" t="s">
        <v>1017</v>
      </c>
      <c r="K3499" s="43" t="s">
        <v>201</v>
      </c>
      <c r="L3499" s="43" t="s">
        <v>12058</v>
      </c>
      <c r="M3499" s="43" t="s">
        <v>234</v>
      </c>
      <c r="N3499" s="45">
        <v>13</v>
      </c>
      <c r="O3499" s="45">
        <v>7</v>
      </c>
      <c r="P3499" s="45">
        <v>6</v>
      </c>
      <c r="Q3499" s="45">
        <v>0</v>
      </c>
      <c r="R3499" s="45">
        <v>0</v>
      </c>
      <c r="S3499" s="45">
        <v>0</v>
      </c>
      <c r="T3499" s="45">
        <v>0</v>
      </c>
      <c r="U3499" s="45">
        <v>2</v>
      </c>
      <c r="V3499" s="45">
        <v>13</v>
      </c>
      <c r="W3499" s="43" t="s">
        <v>12059</v>
      </c>
      <c r="X3499" s="43" t="s">
        <v>80</v>
      </c>
      <c r="Y3499" s="43" t="s">
        <v>66</v>
      </c>
      <c r="Z3499" s="43" t="s">
        <v>10862</v>
      </c>
      <c r="AA3499" s="43" t="s">
        <v>10863</v>
      </c>
      <c r="AB3499" s="46">
        <v>0</v>
      </c>
      <c r="AC3499" s="46">
        <v>0</v>
      </c>
      <c r="AD3499" s="47">
        <v>0</v>
      </c>
      <c r="AE3499" s="47">
        <v>0</v>
      </c>
      <c r="AF3499" s="12" t="str">
        <f t="shared" si="648"/>
        <v>787095</v>
      </c>
      <c r="AG3499" s="13" t="str">
        <f>VLOOKUP(D3499,[2]Reference!$Q:$U,4,FALSE)</f>
        <v>Fleet</v>
      </c>
      <c r="AH3499" s="13" t="str">
        <f>VLOOKUP(D3499,[2]Reference!$Q:$U,5,FALSE)</f>
        <v>LNER</v>
      </c>
      <c r="AI3499" s="14">
        <f t="shared" si="649"/>
        <v>0</v>
      </c>
      <c r="AJ3499" s="14">
        <f t="shared" si="650"/>
        <v>0</v>
      </c>
      <c r="AK3499" s="14">
        <f t="shared" si="651"/>
        <v>0</v>
      </c>
      <c r="AL3499" s="15">
        <f t="shared" si="652"/>
        <v>0</v>
      </c>
      <c r="AM3499" s="14">
        <f t="shared" si="653"/>
        <v>13</v>
      </c>
      <c r="AN3499" s="16">
        <f t="shared" si="654"/>
        <v>45920</v>
      </c>
      <c r="AO3499" s="17">
        <f>VLOOKUP(B3499,[2]Reference!D:E,2,1)</f>
        <v>202607</v>
      </c>
      <c r="AP3499" s="12" t="str">
        <f t="shared" si="655"/>
        <v>7</v>
      </c>
      <c r="AQ3499" s="18">
        <f t="shared" si="656"/>
        <v>0</v>
      </c>
      <c r="AR3499" s="18">
        <f t="shared" si="657"/>
        <v>0</v>
      </c>
      <c r="AS3499" s="13" t="str">
        <f>VLOOKUP(D3499,[2]Reference!$Q:$U,3,FALSE)</f>
        <v>Azuma</v>
      </c>
      <c r="AT3499" s="13" t="str">
        <f>VLOOKUP(D3499,[2]Reference!Q:V,6,FALSE)</f>
        <v>Azuma</v>
      </c>
      <c r="AU3499" s="13" t="str">
        <f>VLOOKUP(D3499,[2]Reference!$Q:$U,2,FALSE)</f>
        <v>Hitachi - Class 800</v>
      </c>
      <c r="AV3499" s="19">
        <f t="shared" si="658"/>
        <v>45926</v>
      </c>
      <c r="AW3499" s="12" t="str">
        <f>+VLOOKUP(X3499,[2]Reference!BN:BO,2,FALSE)</f>
        <v>Fleet</v>
      </c>
      <c r="AX3499" s="20" t="str">
        <f t="shared" si="659"/>
        <v>HB</v>
      </c>
      <c r="AY3499" s="20" t="str">
        <f>VLOOKUP(AX3499,[2]Reference!AH:AI,2,FALSE)</f>
        <v>LNER</v>
      </c>
      <c r="AZ3499" s="20" t="str">
        <f>VLOOKUP(D3499,[2]Reference!Q:V,6,FALSE)</f>
        <v>Azuma</v>
      </c>
      <c r="BA3499" s="20" t="str">
        <f>VLOOKUP(D3499,[2]Reference!Q:V,3,FALSE)</f>
        <v>Azuma</v>
      </c>
    </row>
    <row r="3500" spans="1:53" ht="13.5" x14ac:dyDescent="0.25">
      <c r="A3500" s="43" t="s">
        <v>12060</v>
      </c>
      <c r="B3500" s="44">
        <v>45919</v>
      </c>
      <c r="C3500" s="43" t="s">
        <v>54</v>
      </c>
      <c r="D3500" s="43" t="s">
        <v>92</v>
      </c>
      <c r="E3500" s="43" t="s">
        <v>93</v>
      </c>
      <c r="F3500" s="43" t="s">
        <v>92</v>
      </c>
      <c r="G3500" s="43" t="s">
        <v>129</v>
      </c>
      <c r="H3500" s="43" t="s">
        <v>73</v>
      </c>
      <c r="I3500" s="43" t="s">
        <v>654</v>
      </c>
      <c r="J3500" s="43" t="s">
        <v>655</v>
      </c>
      <c r="K3500" s="43" t="s">
        <v>179</v>
      </c>
      <c r="L3500" s="43" t="s">
        <v>12061</v>
      </c>
      <c r="M3500" s="43" t="s">
        <v>589</v>
      </c>
      <c r="N3500" s="45">
        <v>3</v>
      </c>
      <c r="O3500" s="45">
        <v>3</v>
      </c>
      <c r="P3500" s="45">
        <v>0</v>
      </c>
      <c r="Q3500" s="45">
        <v>0</v>
      </c>
      <c r="R3500" s="45">
        <v>0</v>
      </c>
      <c r="S3500" s="45">
        <v>0</v>
      </c>
      <c r="T3500" s="45">
        <v>0</v>
      </c>
      <c r="U3500" s="45">
        <v>1</v>
      </c>
      <c r="V3500" s="45">
        <v>3</v>
      </c>
      <c r="W3500" s="43" t="s">
        <v>12062</v>
      </c>
      <c r="X3500" s="43" t="s">
        <v>80</v>
      </c>
      <c r="Y3500" s="43" t="s">
        <v>66</v>
      </c>
      <c r="Z3500" s="43" t="s">
        <v>10862</v>
      </c>
      <c r="AA3500" s="43" t="s">
        <v>10863</v>
      </c>
      <c r="AB3500" s="46">
        <v>0</v>
      </c>
      <c r="AC3500" s="46">
        <v>0</v>
      </c>
      <c r="AD3500" s="47">
        <v>0</v>
      </c>
      <c r="AE3500" s="47">
        <v>0</v>
      </c>
      <c r="AF3500" s="12" t="str">
        <f t="shared" si="648"/>
        <v>788473</v>
      </c>
      <c r="AG3500" s="13" t="str">
        <f>VLOOKUP(D3500,[2]Reference!$Q:$U,4,FALSE)</f>
        <v>Fleet</v>
      </c>
      <c r="AH3500" s="13" t="str">
        <f>VLOOKUP(D3500,[2]Reference!$Q:$U,5,FALSE)</f>
        <v>LNER</v>
      </c>
      <c r="AI3500" s="14">
        <f t="shared" si="649"/>
        <v>0</v>
      </c>
      <c r="AJ3500" s="14">
        <f t="shared" si="650"/>
        <v>0</v>
      </c>
      <c r="AK3500" s="14">
        <f t="shared" si="651"/>
        <v>0</v>
      </c>
      <c r="AL3500" s="15">
        <f t="shared" si="652"/>
        <v>0</v>
      </c>
      <c r="AM3500" s="14">
        <f t="shared" si="653"/>
        <v>3</v>
      </c>
      <c r="AN3500" s="16">
        <f t="shared" si="654"/>
        <v>45920</v>
      </c>
      <c r="AO3500" s="17">
        <f>VLOOKUP(B3500,[2]Reference!D:E,2,1)</f>
        <v>202607</v>
      </c>
      <c r="AP3500" s="12" t="str">
        <f t="shared" si="655"/>
        <v>7</v>
      </c>
      <c r="AQ3500" s="18">
        <f t="shared" si="656"/>
        <v>0</v>
      </c>
      <c r="AR3500" s="18">
        <f t="shared" si="657"/>
        <v>0</v>
      </c>
      <c r="AS3500" s="13" t="str">
        <f>VLOOKUP(D3500,[2]Reference!$Q:$U,3,FALSE)</f>
        <v>Azuma</v>
      </c>
      <c r="AT3500" s="13" t="str">
        <f>VLOOKUP(D3500,[2]Reference!Q:V,6,FALSE)</f>
        <v>Azuma</v>
      </c>
      <c r="AU3500" s="13" t="str">
        <f>VLOOKUP(D3500,[2]Reference!$Q:$U,2,FALSE)</f>
        <v>Hitachi - Class 801</v>
      </c>
      <c r="AV3500" s="19">
        <f t="shared" si="658"/>
        <v>45926</v>
      </c>
      <c r="AW3500" s="12" t="str">
        <f>+VLOOKUP(X3500,[2]Reference!BN:BO,2,FALSE)</f>
        <v>Fleet</v>
      </c>
      <c r="AX3500" s="20" t="str">
        <f t="shared" si="659"/>
        <v>HB</v>
      </c>
      <c r="AY3500" s="20" t="str">
        <f>VLOOKUP(AX3500,[2]Reference!AH:AI,2,FALSE)</f>
        <v>LNER</v>
      </c>
      <c r="AZ3500" s="20" t="str">
        <f>VLOOKUP(D3500,[2]Reference!Q:V,6,FALSE)</f>
        <v>Azuma</v>
      </c>
      <c r="BA3500" s="20" t="str">
        <f>VLOOKUP(D3500,[2]Reference!Q:V,3,FALSE)</f>
        <v>Azuma</v>
      </c>
    </row>
    <row r="3501" spans="1:53" ht="13.5" x14ac:dyDescent="0.25">
      <c r="A3501" s="43" t="s">
        <v>12063</v>
      </c>
      <c r="B3501" s="44">
        <v>45919</v>
      </c>
      <c r="C3501" s="43" t="s">
        <v>54</v>
      </c>
      <c r="D3501" s="43" t="s">
        <v>70</v>
      </c>
      <c r="E3501" s="43" t="s">
        <v>71</v>
      </c>
      <c r="F3501" s="43" t="s">
        <v>70</v>
      </c>
      <c r="G3501" s="43" t="s">
        <v>146</v>
      </c>
      <c r="H3501" s="43" t="s">
        <v>339</v>
      </c>
      <c r="I3501" s="43" t="s">
        <v>3261</v>
      </c>
      <c r="J3501" s="43" t="s">
        <v>3262</v>
      </c>
      <c r="K3501" s="43" t="s">
        <v>201</v>
      </c>
      <c r="L3501" s="43" t="s">
        <v>12064</v>
      </c>
      <c r="M3501" s="43" t="s">
        <v>78</v>
      </c>
      <c r="N3501" s="45">
        <v>12</v>
      </c>
      <c r="O3501" s="45">
        <v>2</v>
      </c>
      <c r="P3501" s="45">
        <v>10</v>
      </c>
      <c r="Q3501" s="45">
        <v>0</v>
      </c>
      <c r="R3501" s="45">
        <v>0</v>
      </c>
      <c r="S3501" s="45">
        <v>0</v>
      </c>
      <c r="T3501" s="45">
        <v>0</v>
      </c>
      <c r="U3501" s="45">
        <v>1</v>
      </c>
      <c r="V3501" s="45">
        <v>12</v>
      </c>
      <c r="W3501" s="43" t="s">
        <v>12065</v>
      </c>
      <c r="X3501" s="43" t="s">
        <v>80</v>
      </c>
      <c r="Y3501" s="43" t="s">
        <v>66</v>
      </c>
      <c r="Z3501" s="43" t="s">
        <v>10862</v>
      </c>
      <c r="AA3501" s="43" t="s">
        <v>10863</v>
      </c>
      <c r="AB3501" s="46">
        <v>0</v>
      </c>
      <c r="AC3501" s="46">
        <v>0</v>
      </c>
      <c r="AD3501" s="47">
        <v>0</v>
      </c>
      <c r="AE3501" s="47">
        <v>0</v>
      </c>
      <c r="AF3501" s="12" t="str">
        <f t="shared" si="648"/>
        <v>789182</v>
      </c>
      <c r="AG3501" s="13" t="str">
        <f>VLOOKUP(D3501,[2]Reference!$Q:$U,4,FALSE)</f>
        <v>Fleet</v>
      </c>
      <c r="AH3501" s="13" t="str">
        <f>VLOOKUP(D3501,[2]Reference!$Q:$U,5,FALSE)</f>
        <v>LNER</v>
      </c>
      <c r="AI3501" s="14">
        <f t="shared" si="649"/>
        <v>0</v>
      </c>
      <c r="AJ3501" s="14">
        <f t="shared" si="650"/>
        <v>0</v>
      </c>
      <c r="AK3501" s="14">
        <f t="shared" si="651"/>
        <v>0</v>
      </c>
      <c r="AL3501" s="15">
        <f t="shared" si="652"/>
        <v>0</v>
      </c>
      <c r="AM3501" s="14">
        <f t="shared" si="653"/>
        <v>12</v>
      </c>
      <c r="AN3501" s="16">
        <f t="shared" si="654"/>
        <v>45920</v>
      </c>
      <c r="AO3501" s="17">
        <f>VLOOKUP(B3501,[2]Reference!D:E,2,1)</f>
        <v>202607</v>
      </c>
      <c r="AP3501" s="12" t="str">
        <f t="shared" si="655"/>
        <v>7</v>
      </c>
      <c r="AQ3501" s="18">
        <f t="shared" si="656"/>
        <v>0</v>
      </c>
      <c r="AR3501" s="18">
        <f t="shared" si="657"/>
        <v>0</v>
      </c>
      <c r="AS3501" s="13" t="str">
        <f>VLOOKUP(D3501,[2]Reference!$Q:$U,3,FALSE)</f>
        <v>IC225</v>
      </c>
      <c r="AT3501" s="13" t="str">
        <f>VLOOKUP(D3501,[2]Reference!Q:V,6,FALSE)</f>
        <v>IC225</v>
      </c>
      <c r="AU3501" s="13" t="str">
        <f>VLOOKUP(D3501,[2]Reference!$Q:$U,2,FALSE)</f>
        <v>Cl 91 Loco</v>
      </c>
      <c r="AV3501" s="19">
        <f t="shared" si="658"/>
        <v>45926</v>
      </c>
      <c r="AW3501" s="12" t="str">
        <f>+VLOOKUP(X3501,[2]Reference!BN:BO,2,FALSE)</f>
        <v>Fleet</v>
      </c>
      <c r="AX3501" s="20" t="str">
        <f t="shared" si="659"/>
        <v>HB</v>
      </c>
      <c r="AY3501" s="20" t="str">
        <f>VLOOKUP(AX3501,[2]Reference!AH:AI,2,FALSE)</f>
        <v>LNER</v>
      </c>
      <c r="AZ3501" s="20" t="str">
        <f>VLOOKUP(D3501,[2]Reference!Q:V,6,FALSE)</f>
        <v>IC225</v>
      </c>
      <c r="BA3501" s="20" t="str">
        <f>VLOOKUP(D3501,[2]Reference!Q:V,3,FALSE)</f>
        <v>IC225</v>
      </c>
    </row>
    <row r="3502" spans="1:53" ht="13.5" x14ac:dyDescent="0.25">
      <c r="A3502" s="43" t="s">
        <v>12066</v>
      </c>
      <c r="B3502" s="44">
        <v>45920</v>
      </c>
      <c r="C3502" s="43" t="s">
        <v>54</v>
      </c>
      <c r="D3502" s="43" t="s">
        <v>55</v>
      </c>
      <c r="E3502" s="43" t="s">
        <v>56</v>
      </c>
      <c r="F3502" s="43" t="s">
        <v>55</v>
      </c>
      <c r="G3502" s="43" t="s">
        <v>57</v>
      </c>
      <c r="H3502" s="43" t="s">
        <v>73</v>
      </c>
      <c r="I3502" s="43" t="s">
        <v>122</v>
      </c>
      <c r="J3502" s="43" t="s">
        <v>123</v>
      </c>
      <c r="K3502" s="43" t="s">
        <v>510</v>
      </c>
      <c r="L3502" s="43" t="s">
        <v>9055</v>
      </c>
      <c r="M3502" s="43" t="s">
        <v>440</v>
      </c>
      <c r="N3502" s="45">
        <v>4</v>
      </c>
      <c r="O3502" s="45">
        <v>4</v>
      </c>
      <c r="P3502" s="45">
        <v>0</v>
      </c>
      <c r="Q3502" s="45">
        <v>0</v>
      </c>
      <c r="R3502" s="45">
        <v>0</v>
      </c>
      <c r="S3502" s="45">
        <v>0</v>
      </c>
      <c r="T3502" s="45">
        <v>0</v>
      </c>
      <c r="U3502" s="45">
        <v>1</v>
      </c>
      <c r="V3502" s="45">
        <v>4</v>
      </c>
      <c r="W3502" s="43" t="s">
        <v>12067</v>
      </c>
      <c r="X3502" s="43" t="s">
        <v>80</v>
      </c>
      <c r="Y3502" s="43" t="s">
        <v>66</v>
      </c>
      <c r="Z3502" s="43" t="s">
        <v>10862</v>
      </c>
      <c r="AA3502" s="43" t="s">
        <v>10863</v>
      </c>
      <c r="AB3502" s="46">
        <v>0</v>
      </c>
      <c r="AC3502" s="46">
        <v>0</v>
      </c>
      <c r="AD3502" s="47">
        <v>0</v>
      </c>
      <c r="AE3502" s="47">
        <v>0</v>
      </c>
      <c r="AF3502" s="12" t="str">
        <f t="shared" si="648"/>
        <v>790021</v>
      </c>
      <c r="AG3502" s="13" t="str">
        <f>VLOOKUP(D3502,[2]Reference!$Q:$U,4,FALSE)</f>
        <v>Fleet</v>
      </c>
      <c r="AH3502" s="13" t="str">
        <f>VLOOKUP(D3502,[2]Reference!$Q:$U,5,FALSE)</f>
        <v>LNER</v>
      </c>
      <c r="AI3502" s="14">
        <f t="shared" si="649"/>
        <v>0</v>
      </c>
      <c r="AJ3502" s="14">
        <f t="shared" si="650"/>
        <v>0</v>
      </c>
      <c r="AK3502" s="14">
        <f t="shared" si="651"/>
        <v>0</v>
      </c>
      <c r="AL3502" s="15">
        <f t="shared" si="652"/>
        <v>0</v>
      </c>
      <c r="AM3502" s="14">
        <f t="shared" si="653"/>
        <v>4</v>
      </c>
      <c r="AN3502" s="16">
        <f t="shared" si="654"/>
        <v>45920</v>
      </c>
      <c r="AO3502" s="17">
        <f>VLOOKUP(B3502,[2]Reference!D:E,2,1)</f>
        <v>202607</v>
      </c>
      <c r="AP3502" s="12" t="str">
        <f t="shared" si="655"/>
        <v>7</v>
      </c>
      <c r="AQ3502" s="18">
        <f t="shared" si="656"/>
        <v>0</v>
      </c>
      <c r="AR3502" s="18">
        <f t="shared" si="657"/>
        <v>0</v>
      </c>
      <c r="AS3502" s="13" t="str">
        <f>VLOOKUP(D3502,[2]Reference!$Q:$U,3,FALSE)</f>
        <v>Azuma</v>
      </c>
      <c r="AT3502" s="13" t="str">
        <f>VLOOKUP(D3502,[2]Reference!Q:V,6,FALSE)</f>
        <v>Azuma</v>
      </c>
      <c r="AU3502" s="13" t="str">
        <f>VLOOKUP(D3502,[2]Reference!$Q:$U,2,FALSE)</f>
        <v>Hitachi - Class 800</v>
      </c>
      <c r="AV3502" s="19">
        <f t="shared" si="658"/>
        <v>45927</v>
      </c>
      <c r="AW3502" s="12" t="str">
        <f>+VLOOKUP(X3502,[2]Reference!BN:BO,2,FALSE)</f>
        <v>Fleet</v>
      </c>
      <c r="AX3502" s="20" t="str">
        <f t="shared" si="659"/>
        <v>HB</v>
      </c>
      <c r="AY3502" s="20" t="str">
        <f>VLOOKUP(AX3502,[2]Reference!AH:AI,2,FALSE)</f>
        <v>LNER</v>
      </c>
      <c r="AZ3502" s="20" t="str">
        <f>VLOOKUP(D3502,[2]Reference!Q:V,6,FALSE)</f>
        <v>Azuma</v>
      </c>
      <c r="BA3502" s="20" t="str">
        <f>VLOOKUP(D3502,[2]Reference!Q:V,3,FALSE)</f>
        <v>Azuma</v>
      </c>
    </row>
    <row r="3503" spans="1:53" ht="13.5" x14ac:dyDescent="0.25">
      <c r="A3503" s="43" t="s">
        <v>12068</v>
      </c>
      <c r="B3503" s="44">
        <v>45920</v>
      </c>
      <c r="C3503" s="43" t="s">
        <v>54</v>
      </c>
      <c r="D3503" s="43" t="s">
        <v>55</v>
      </c>
      <c r="E3503" s="43" t="s">
        <v>56</v>
      </c>
      <c r="F3503" s="43" t="s">
        <v>55</v>
      </c>
      <c r="G3503" s="43" t="s">
        <v>129</v>
      </c>
      <c r="H3503" s="43" t="s">
        <v>73</v>
      </c>
      <c r="I3503" s="43" t="s">
        <v>6001</v>
      </c>
      <c r="J3503" s="43" t="s">
        <v>6002</v>
      </c>
      <c r="K3503" s="43" t="s">
        <v>179</v>
      </c>
      <c r="L3503" s="43" t="s">
        <v>4361</v>
      </c>
      <c r="M3503" s="43" t="s">
        <v>267</v>
      </c>
      <c r="N3503" s="45">
        <v>34</v>
      </c>
      <c r="O3503" s="45">
        <v>5</v>
      </c>
      <c r="P3503" s="45">
        <v>29</v>
      </c>
      <c r="Q3503" s="45">
        <v>0</v>
      </c>
      <c r="R3503" s="45">
        <v>0</v>
      </c>
      <c r="S3503" s="45">
        <v>0</v>
      </c>
      <c r="T3503" s="45">
        <v>0</v>
      </c>
      <c r="U3503" s="45">
        <v>1</v>
      </c>
      <c r="V3503" s="45">
        <v>34</v>
      </c>
      <c r="W3503" s="43" t="s">
        <v>12069</v>
      </c>
      <c r="X3503" s="43" t="s">
        <v>80</v>
      </c>
      <c r="Y3503" s="43" t="s">
        <v>66</v>
      </c>
      <c r="Z3503" s="43" t="s">
        <v>10862</v>
      </c>
      <c r="AA3503" s="43" t="s">
        <v>10863</v>
      </c>
      <c r="AB3503" s="46">
        <v>0</v>
      </c>
      <c r="AC3503" s="46">
        <v>0</v>
      </c>
      <c r="AD3503" s="47">
        <v>0</v>
      </c>
      <c r="AE3503" s="47">
        <v>0.77</v>
      </c>
      <c r="AF3503" s="12" t="str">
        <f t="shared" si="648"/>
        <v>791185</v>
      </c>
      <c r="AG3503" s="13" t="str">
        <f>VLOOKUP(D3503,[2]Reference!$Q:$U,4,FALSE)</f>
        <v>Fleet</v>
      </c>
      <c r="AH3503" s="13" t="str">
        <f>VLOOKUP(D3503,[2]Reference!$Q:$U,5,FALSE)</f>
        <v>LNER</v>
      </c>
      <c r="AI3503" s="14">
        <f t="shared" si="649"/>
        <v>0</v>
      </c>
      <c r="AJ3503" s="14">
        <f t="shared" si="650"/>
        <v>0</v>
      </c>
      <c r="AK3503" s="14">
        <f t="shared" si="651"/>
        <v>0</v>
      </c>
      <c r="AL3503" s="15">
        <f t="shared" si="652"/>
        <v>0</v>
      </c>
      <c r="AM3503" s="14">
        <f t="shared" si="653"/>
        <v>34</v>
      </c>
      <c r="AN3503" s="16">
        <f t="shared" si="654"/>
        <v>45920</v>
      </c>
      <c r="AO3503" s="17">
        <f>VLOOKUP(B3503,[2]Reference!D:E,2,1)</f>
        <v>202607</v>
      </c>
      <c r="AP3503" s="12" t="str">
        <f t="shared" si="655"/>
        <v>7</v>
      </c>
      <c r="AQ3503" s="18">
        <f t="shared" si="656"/>
        <v>0</v>
      </c>
      <c r="AR3503" s="18">
        <f t="shared" si="657"/>
        <v>0.77</v>
      </c>
      <c r="AS3503" s="13" t="str">
        <f>VLOOKUP(D3503,[2]Reference!$Q:$U,3,FALSE)</f>
        <v>Azuma</v>
      </c>
      <c r="AT3503" s="13" t="str">
        <f>VLOOKUP(D3503,[2]Reference!Q:V,6,FALSE)</f>
        <v>Azuma</v>
      </c>
      <c r="AU3503" s="13" t="str">
        <f>VLOOKUP(D3503,[2]Reference!$Q:$U,2,FALSE)</f>
        <v>Hitachi - Class 800</v>
      </c>
      <c r="AV3503" s="19">
        <f t="shared" si="658"/>
        <v>45927</v>
      </c>
      <c r="AW3503" s="12" t="str">
        <f>+VLOOKUP(X3503,[2]Reference!BN:BO,2,FALSE)</f>
        <v>Fleet</v>
      </c>
      <c r="AX3503" s="20" t="str">
        <f t="shared" si="659"/>
        <v>HB</v>
      </c>
      <c r="AY3503" s="20" t="str">
        <f>VLOOKUP(AX3503,[2]Reference!AH:AI,2,FALSE)</f>
        <v>LNER</v>
      </c>
      <c r="AZ3503" s="20" t="str">
        <f>VLOOKUP(D3503,[2]Reference!Q:V,6,FALSE)</f>
        <v>Azuma</v>
      </c>
      <c r="BA3503" s="20" t="str">
        <f>VLOOKUP(D3503,[2]Reference!Q:V,3,FALSE)</f>
        <v>Azuma</v>
      </c>
    </row>
    <row r="3504" spans="1:53" ht="13.5" x14ac:dyDescent="0.25">
      <c r="A3504" s="43" t="s">
        <v>12070</v>
      </c>
      <c r="B3504" s="44">
        <v>45920</v>
      </c>
      <c r="C3504" s="43" t="s">
        <v>54</v>
      </c>
      <c r="D3504" s="43" t="s">
        <v>55</v>
      </c>
      <c r="E3504" s="43" t="s">
        <v>56</v>
      </c>
      <c r="F3504" s="43" t="s">
        <v>55</v>
      </c>
      <c r="G3504" s="43" t="s">
        <v>146</v>
      </c>
      <c r="H3504" s="43" t="s">
        <v>95</v>
      </c>
      <c r="I3504" s="43" t="s">
        <v>147</v>
      </c>
      <c r="J3504" s="43" t="s">
        <v>148</v>
      </c>
      <c r="K3504" s="43" t="s">
        <v>149</v>
      </c>
      <c r="L3504" s="43" t="s">
        <v>12071</v>
      </c>
      <c r="M3504" s="43" t="s">
        <v>998</v>
      </c>
      <c r="N3504" s="45">
        <v>14</v>
      </c>
      <c r="O3504" s="45">
        <v>11</v>
      </c>
      <c r="P3504" s="45">
        <v>3</v>
      </c>
      <c r="Q3504" s="45">
        <v>0</v>
      </c>
      <c r="R3504" s="45">
        <v>0</v>
      </c>
      <c r="S3504" s="45">
        <v>0</v>
      </c>
      <c r="T3504" s="45">
        <v>0</v>
      </c>
      <c r="U3504" s="45">
        <v>2</v>
      </c>
      <c r="V3504" s="45">
        <v>14</v>
      </c>
      <c r="W3504" s="43" t="s">
        <v>12072</v>
      </c>
      <c r="X3504" s="43" t="s">
        <v>80</v>
      </c>
      <c r="Y3504" s="43" t="s">
        <v>66</v>
      </c>
      <c r="Z3504" s="43" t="s">
        <v>10862</v>
      </c>
      <c r="AA3504" s="43" t="s">
        <v>10863</v>
      </c>
      <c r="AB3504" s="46">
        <v>0</v>
      </c>
      <c r="AC3504" s="46">
        <v>0</v>
      </c>
      <c r="AD3504" s="47">
        <v>0</v>
      </c>
      <c r="AE3504" s="47">
        <v>1</v>
      </c>
      <c r="AF3504" s="12" t="str">
        <f t="shared" si="648"/>
        <v>791449</v>
      </c>
      <c r="AG3504" s="13" t="str">
        <f>VLOOKUP(D3504,[2]Reference!$Q:$U,4,FALSE)</f>
        <v>Fleet</v>
      </c>
      <c r="AH3504" s="13" t="str">
        <f>VLOOKUP(D3504,[2]Reference!$Q:$U,5,FALSE)</f>
        <v>LNER</v>
      </c>
      <c r="AI3504" s="14">
        <f t="shared" si="649"/>
        <v>0</v>
      </c>
      <c r="AJ3504" s="14">
        <f t="shared" si="650"/>
        <v>0</v>
      </c>
      <c r="AK3504" s="14">
        <f t="shared" si="651"/>
        <v>0</v>
      </c>
      <c r="AL3504" s="15">
        <f t="shared" si="652"/>
        <v>0</v>
      </c>
      <c r="AM3504" s="14">
        <f t="shared" si="653"/>
        <v>14</v>
      </c>
      <c r="AN3504" s="16">
        <f t="shared" si="654"/>
        <v>45920</v>
      </c>
      <c r="AO3504" s="17">
        <f>VLOOKUP(B3504,[2]Reference!D:E,2,1)</f>
        <v>202607</v>
      </c>
      <c r="AP3504" s="12" t="str">
        <f t="shared" si="655"/>
        <v>7</v>
      </c>
      <c r="AQ3504" s="18">
        <f t="shared" si="656"/>
        <v>0</v>
      </c>
      <c r="AR3504" s="18">
        <f t="shared" si="657"/>
        <v>1</v>
      </c>
      <c r="AS3504" s="13" t="str">
        <f>VLOOKUP(D3504,[2]Reference!$Q:$U,3,FALSE)</f>
        <v>Azuma</v>
      </c>
      <c r="AT3504" s="13" t="str">
        <f>VLOOKUP(D3504,[2]Reference!Q:V,6,FALSE)</f>
        <v>Azuma</v>
      </c>
      <c r="AU3504" s="13" t="str">
        <f>VLOOKUP(D3504,[2]Reference!$Q:$U,2,FALSE)</f>
        <v>Hitachi - Class 800</v>
      </c>
      <c r="AV3504" s="19">
        <f t="shared" si="658"/>
        <v>45927</v>
      </c>
      <c r="AW3504" s="12" t="str">
        <f>+VLOOKUP(X3504,[2]Reference!BN:BO,2,FALSE)</f>
        <v>Fleet</v>
      </c>
      <c r="AX3504" s="20" t="str">
        <f t="shared" si="659"/>
        <v>HB</v>
      </c>
      <c r="AY3504" s="20" t="str">
        <f>VLOOKUP(AX3504,[2]Reference!AH:AI,2,FALSE)</f>
        <v>LNER</v>
      </c>
      <c r="AZ3504" s="20" t="str">
        <f>VLOOKUP(D3504,[2]Reference!Q:V,6,FALSE)</f>
        <v>Azuma</v>
      </c>
      <c r="BA3504" s="20" t="str">
        <f>VLOOKUP(D3504,[2]Reference!Q:V,3,FALSE)</f>
        <v>Azuma</v>
      </c>
    </row>
    <row r="3505" spans="1:53" ht="13.5" x14ac:dyDescent="0.25">
      <c r="A3505" s="43" t="s">
        <v>12073</v>
      </c>
      <c r="B3505" s="44">
        <v>45920</v>
      </c>
      <c r="C3505" s="43" t="s">
        <v>54</v>
      </c>
      <c r="D3505" s="43" t="s">
        <v>92</v>
      </c>
      <c r="E3505" s="43" t="s">
        <v>93</v>
      </c>
      <c r="F3505" s="43" t="s">
        <v>92</v>
      </c>
      <c r="G3505" s="43" t="s">
        <v>94</v>
      </c>
      <c r="H3505" s="43" t="s">
        <v>84</v>
      </c>
      <c r="I3505" s="43" t="s">
        <v>4601</v>
      </c>
      <c r="J3505" s="43" t="s">
        <v>1735</v>
      </c>
      <c r="K3505" s="43" t="s">
        <v>167</v>
      </c>
      <c r="L3505" s="43" t="s">
        <v>12074</v>
      </c>
      <c r="M3505" s="43" t="s">
        <v>440</v>
      </c>
      <c r="N3505" s="45">
        <v>8</v>
      </c>
      <c r="O3505" s="45">
        <v>8</v>
      </c>
      <c r="P3505" s="45">
        <v>0</v>
      </c>
      <c r="Q3505" s="45">
        <v>0</v>
      </c>
      <c r="R3505" s="45">
        <v>0</v>
      </c>
      <c r="S3505" s="45">
        <v>0</v>
      </c>
      <c r="T3505" s="45">
        <v>0</v>
      </c>
      <c r="U3505" s="45">
        <v>1</v>
      </c>
      <c r="V3505" s="45">
        <v>8</v>
      </c>
      <c r="W3505" s="43" t="s">
        <v>12075</v>
      </c>
      <c r="X3505" s="43" t="s">
        <v>80</v>
      </c>
      <c r="Y3505" s="43" t="s">
        <v>66</v>
      </c>
      <c r="Z3505" s="43" t="s">
        <v>10862</v>
      </c>
      <c r="AA3505" s="43" t="s">
        <v>10863</v>
      </c>
      <c r="AB3505" s="46">
        <v>0</v>
      </c>
      <c r="AC3505" s="46">
        <v>0</v>
      </c>
      <c r="AD3505" s="47">
        <v>0</v>
      </c>
      <c r="AE3505" s="47">
        <v>0</v>
      </c>
      <c r="AF3505" s="12" t="str">
        <f t="shared" si="648"/>
        <v>791471</v>
      </c>
      <c r="AG3505" s="13" t="str">
        <f>VLOOKUP(D3505,[2]Reference!$Q:$U,4,FALSE)</f>
        <v>Fleet</v>
      </c>
      <c r="AH3505" s="13" t="str">
        <f>VLOOKUP(D3505,[2]Reference!$Q:$U,5,FALSE)</f>
        <v>LNER</v>
      </c>
      <c r="AI3505" s="14">
        <f t="shared" si="649"/>
        <v>0</v>
      </c>
      <c r="AJ3505" s="14">
        <f t="shared" si="650"/>
        <v>0</v>
      </c>
      <c r="AK3505" s="14">
        <f t="shared" si="651"/>
        <v>0</v>
      </c>
      <c r="AL3505" s="15">
        <f t="shared" si="652"/>
        <v>0</v>
      </c>
      <c r="AM3505" s="14">
        <f t="shared" si="653"/>
        <v>8</v>
      </c>
      <c r="AN3505" s="16">
        <f t="shared" si="654"/>
        <v>45920</v>
      </c>
      <c r="AO3505" s="17">
        <f>VLOOKUP(B3505,[2]Reference!D:E,2,1)</f>
        <v>202607</v>
      </c>
      <c r="AP3505" s="12" t="str">
        <f t="shared" si="655"/>
        <v>7</v>
      </c>
      <c r="AQ3505" s="18">
        <f t="shared" si="656"/>
        <v>0</v>
      </c>
      <c r="AR3505" s="18">
        <f t="shared" si="657"/>
        <v>0</v>
      </c>
      <c r="AS3505" s="13" t="str">
        <f>VLOOKUP(D3505,[2]Reference!$Q:$U,3,FALSE)</f>
        <v>Azuma</v>
      </c>
      <c r="AT3505" s="13" t="str">
        <f>VLOOKUP(D3505,[2]Reference!Q:V,6,FALSE)</f>
        <v>Azuma</v>
      </c>
      <c r="AU3505" s="13" t="str">
        <f>VLOOKUP(D3505,[2]Reference!$Q:$U,2,FALSE)</f>
        <v>Hitachi - Class 801</v>
      </c>
      <c r="AV3505" s="19">
        <f t="shared" si="658"/>
        <v>45927</v>
      </c>
      <c r="AW3505" s="12" t="str">
        <f>+VLOOKUP(X3505,[2]Reference!BN:BO,2,FALSE)</f>
        <v>Fleet</v>
      </c>
      <c r="AX3505" s="20" t="str">
        <f t="shared" si="659"/>
        <v>HB</v>
      </c>
      <c r="AY3505" s="20" t="str">
        <f>VLOOKUP(AX3505,[2]Reference!AH:AI,2,FALSE)</f>
        <v>LNER</v>
      </c>
      <c r="AZ3505" s="20" t="str">
        <f>VLOOKUP(D3505,[2]Reference!Q:V,6,FALSE)</f>
        <v>Azuma</v>
      </c>
      <c r="BA3505" s="20" t="str">
        <f>VLOOKUP(D3505,[2]Reference!Q:V,3,FALSE)</f>
        <v>Azuma</v>
      </c>
    </row>
    <row r="3506" spans="1:53" ht="13.5" x14ac:dyDescent="0.25">
      <c r="A3506" s="43" t="s">
        <v>12076</v>
      </c>
      <c r="B3506" s="44">
        <v>45920</v>
      </c>
      <c r="C3506" s="43" t="s">
        <v>54</v>
      </c>
      <c r="D3506" s="43" t="s">
        <v>92</v>
      </c>
      <c r="E3506" s="43" t="s">
        <v>93</v>
      </c>
      <c r="F3506" s="43" t="s">
        <v>92</v>
      </c>
      <c r="G3506" s="43" t="s">
        <v>129</v>
      </c>
      <c r="H3506" s="43" t="s">
        <v>84</v>
      </c>
      <c r="I3506" s="43" t="s">
        <v>4601</v>
      </c>
      <c r="J3506" s="43" t="s">
        <v>1735</v>
      </c>
      <c r="K3506" s="43" t="s">
        <v>969</v>
      </c>
      <c r="L3506" s="43" t="s">
        <v>12077</v>
      </c>
      <c r="M3506" s="43" t="s">
        <v>610</v>
      </c>
      <c r="N3506" s="45">
        <v>4</v>
      </c>
      <c r="O3506" s="45">
        <v>4</v>
      </c>
      <c r="P3506" s="45">
        <v>0</v>
      </c>
      <c r="Q3506" s="45">
        <v>0</v>
      </c>
      <c r="R3506" s="45">
        <v>0</v>
      </c>
      <c r="S3506" s="45">
        <v>0</v>
      </c>
      <c r="T3506" s="45">
        <v>0</v>
      </c>
      <c r="U3506" s="45">
        <v>1</v>
      </c>
      <c r="V3506" s="45">
        <v>4</v>
      </c>
      <c r="W3506" s="43" t="s">
        <v>12078</v>
      </c>
      <c r="X3506" s="43" t="s">
        <v>80</v>
      </c>
      <c r="Y3506" s="43" t="s">
        <v>66</v>
      </c>
      <c r="Z3506" s="43" t="s">
        <v>10862</v>
      </c>
      <c r="AA3506" s="43" t="s">
        <v>10863</v>
      </c>
      <c r="AB3506" s="46">
        <v>0</v>
      </c>
      <c r="AC3506" s="46">
        <v>0</v>
      </c>
      <c r="AD3506" s="47">
        <v>0</v>
      </c>
      <c r="AE3506" s="47">
        <v>0.36</v>
      </c>
      <c r="AF3506" s="12" t="str">
        <f t="shared" si="648"/>
        <v>791689</v>
      </c>
      <c r="AG3506" s="13" t="str">
        <f>VLOOKUP(D3506,[2]Reference!$Q:$U,4,FALSE)</f>
        <v>Fleet</v>
      </c>
      <c r="AH3506" s="13" t="str">
        <f>VLOOKUP(D3506,[2]Reference!$Q:$U,5,FALSE)</f>
        <v>LNER</v>
      </c>
      <c r="AI3506" s="14">
        <f t="shared" si="649"/>
        <v>0</v>
      </c>
      <c r="AJ3506" s="14">
        <f t="shared" si="650"/>
        <v>0</v>
      </c>
      <c r="AK3506" s="14">
        <f t="shared" si="651"/>
        <v>0</v>
      </c>
      <c r="AL3506" s="15">
        <f t="shared" si="652"/>
        <v>0</v>
      </c>
      <c r="AM3506" s="14">
        <f t="shared" si="653"/>
        <v>4</v>
      </c>
      <c r="AN3506" s="16">
        <f t="shared" si="654"/>
        <v>45920</v>
      </c>
      <c r="AO3506" s="17">
        <f>VLOOKUP(B3506,[2]Reference!D:E,2,1)</f>
        <v>202607</v>
      </c>
      <c r="AP3506" s="12" t="str">
        <f t="shared" si="655"/>
        <v>7</v>
      </c>
      <c r="AQ3506" s="18">
        <f t="shared" si="656"/>
        <v>0</v>
      </c>
      <c r="AR3506" s="18">
        <f t="shared" si="657"/>
        <v>0.36</v>
      </c>
      <c r="AS3506" s="13" t="str">
        <f>VLOOKUP(D3506,[2]Reference!$Q:$U,3,FALSE)</f>
        <v>Azuma</v>
      </c>
      <c r="AT3506" s="13" t="str">
        <f>VLOOKUP(D3506,[2]Reference!Q:V,6,FALSE)</f>
        <v>Azuma</v>
      </c>
      <c r="AU3506" s="13" t="str">
        <f>VLOOKUP(D3506,[2]Reference!$Q:$U,2,FALSE)</f>
        <v>Hitachi - Class 801</v>
      </c>
      <c r="AV3506" s="19">
        <f t="shared" si="658"/>
        <v>45927</v>
      </c>
      <c r="AW3506" s="12" t="str">
        <f>+VLOOKUP(X3506,[2]Reference!BN:BO,2,FALSE)</f>
        <v>Fleet</v>
      </c>
      <c r="AX3506" s="20" t="str">
        <f t="shared" si="659"/>
        <v>HB</v>
      </c>
      <c r="AY3506" s="20" t="str">
        <f>VLOOKUP(AX3506,[2]Reference!AH:AI,2,FALSE)</f>
        <v>LNER</v>
      </c>
      <c r="AZ3506" s="20" t="str">
        <f>VLOOKUP(D3506,[2]Reference!Q:V,6,FALSE)</f>
        <v>Azuma</v>
      </c>
      <c r="BA3506" s="20" t="str">
        <f>VLOOKUP(D3506,[2]Reference!Q:V,3,FALSE)</f>
        <v>Azuma</v>
      </c>
    </row>
    <row r="3507" spans="1:53" ht="13.5" x14ac:dyDescent="0.25">
      <c r="A3507" s="43" t="s">
        <v>12079</v>
      </c>
      <c r="B3507" s="44">
        <v>45921</v>
      </c>
      <c r="C3507" s="43" t="s">
        <v>54</v>
      </c>
      <c r="D3507" s="43" t="s">
        <v>55</v>
      </c>
      <c r="E3507" s="43" t="s">
        <v>56</v>
      </c>
      <c r="F3507" s="43" t="s">
        <v>55</v>
      </c>
      <c r="G3507" s="43" t="s">
        <v>895</v>
      </c>
      <c r="H3507" s="43" t="s">
        <v>84</v>
      </c>
      <c r="I3507" s="43" t="s">
        <v>251</v>
      </c>
      <c r="J3507" s="43" t="s">
        <v>252</v>
      </c>
      <c r="K3507" s="43" t="s">
        <v>2359</v>
      </c>
      <c r="L3507" s="43" t="s">
        <v>6622</v>
      </c>
      <c r="M3507" s="43" t="s">
        <v>440</v>
      </c>
      <c r="N3507" s="45">
        <v>1.5</v>
      </c>
      <c r="O3507" s="45">
        <v>1.5</v>
      </c>
      <c r="P3507" s="45">
        <v>0</v>
      </c>
      <c r="Q3507" s="45">
        <v>0</v>
      </c>
      <c r="R3507" s="45">
        <v>0</v>
      </c>
      <c r="S3507" s="45">
        <v>0</v>
      </c>
      <c r="T3507" s="45">
        <v>0</v>
      </c>
      <c r="U3507" s="45">
        <v>1</v>
      </c>
      <c r="V3507" s="45">
        <v>1.5</v>
      </c>
      <c r="W3507" s="43" t="s">
        <v>12080</v>
      </c>
      <c r="X3507" s="43" t="s">
        <v>80</v>
      </c>
      <c r="Y3507" s="43" t="s">
        <v>66</v>
      </c>
      <c r="Z3507" s="43" t="s">
        <v>10870</v>
      </c>
      <c r="AA3507" s="43" t="s">
        <v>10863</v>
      </c>
      <c r="AB3507" s="46">
        <v>0</v>
      </c>
      <c r="AC3507" s="46">
        <v>0</v>
      </c>
      <c r="AD3507" s="47">
        <v>0</v>
      </c>
      <c r="AE3507" s="47">
        <v>0</v>
      </c>
      <c r="AF3507" s="12" t="str">
        <f t="shared" si="648"/>
        <v>792922</v>
      </c>
      <c r="AG3507" s="13" t="str">
        <f>VLOOKUP(D3507,[2]Reference!$Q:$U,4,FALSE)</f>
        <v>Fleet</v>
      </c>
      <c r="AH3507" s="13" t="str">
        <f>VLOOKUP(D3507,[2]Reference!$Q:$U,5,FALSE)</f>
        <v>LNER</v>
      </c>
      <c r="AI3507" s="14">
        <f t="shared" si="649"/>
        <v>0</v>
      </c>
      <c r="AJ3507" s="14">
        <f t="shared" si="650"/>
        <v>0</v>
      </c>
      <c r="AK3507" s="14">
        <f t="shared" si="651"/>
        <v>0</v>
      </c>
      <c r="AL3507" s="15">
        <f t="shared" si="652"/>
        <v>0</v>
      </c>
      <c r="AM3507" s="14">
        <f t="shared" si="653"/>
        <v>1.5</v>
      </c>
      <c r="AN3507" s="16">
        <f t="shared" si="654"/>
        <v>45927</v>
      </c>
      <c r="AO3507" s="17">
        <f>VLOOKUP(B3507,[2]Reference!D:E,2,1)</f>
        <v>202607</v>
      </c>
      <c r="AP3507" s="12" t="str">
        <f t="shared" si="655"/>
        <v>7</v>
      </c>
      <c r="AQ3507" s="18">
        <f t="shared" si="656"/>
        <v>0</v>
      </c>
      <c r="AR3507" s="18">
        <f t="shared" si="657"/>
        <v>0</v>
      </c>
      <c r="AS3507" s="13" t="str">
        <f>VLOOKUP(D3507,[2]Reference!$Q:$U,3,FALSE)</f>
        <v>Azuma</v>
      </c>
      <c r="AT3507" s="13" t="str">
        <f>VLOOKUP(D3507,[2]Reference!Q:V,6,FALSE)</f>
        <v>Azuma</v>
      </c>
      <c r="AU3507" s="13" t="str">
        <f>VLOOKUP(D3507,[2]Reference!$Q:$U,2,FALSE)</f>
        <v>Hitachi - Class 800</v>
      </c>
      <c r="AV3507" s="19">
        <f t="shared" si="658"/>
        <v>45928</v>
      </c>
      <c r="AW3507" s="12" t="str">
        <f>+VLOOKUP(X3507,[2]Reference!BN:BO,2,FALSE)</f>
        <v>Fleet</v>
      </c>
      <c r="AX3507" s="20" t="str">
        <f t="shared" si="659"/>
        <v>HB</v>
      </c>
      <c r="AY3507" s="20" t="str">
        <f>VLOOKUP(AX3507,[2]Reference!AH:AI,2,FALSE)</f>
        <v>LNER</v>
      </c>
      <c r="AZ3507" s="20" t="str">
        <f>VLOOKUP(D3507,[2]Reference!Q:V,6,FALSE)</f>
        <v>Azuma</v>
      </c>
      <c r="BA3507" s="20" t="str">
        <f>VLOOKUP(D3507,[2]Reference!Q:V,3,FALSE)</f>
        <v>Azuma</v>
      </c>
    </row>
    <row r="3508" spans="1:53" ht="13.5" x14ac:dyDescent="0.25">
      <c r="A3508" s="43" t="s">
        <v>12081</v>
      </c>
      <c r="B3508" s="44">
        <v>45921</v>
      </c>
      <c r="C3508" s="43" t="s">
        <v>54</v>
      </c>
      <c r="D3508" s="43" t="s">
        <v>55</v>
      </c>
      <c r="E3508" s="43" t="s">
        <v>56</v>
      </c>
      <c r="F3508" s="43" t="s">
        <v>55</v>
      </c>
      <c r="G3508" s="43" t="s">
        <v>129</v>
      </c>
      <c r="H3508" s="43" t="s">
        <v>198</v>
      </c>
      <c r="I3508" s="43" t="s">
        <v>209</v>
      </c>
      <c r="J3508" s="43" t="s">
        <v>210</v>
      </c>
      <c r="K3508" s="43" t="s">
        <v>172</v>
      </c>
      <c r="L3508" s="43" t="s">
        <v>6822</v>
      </c>
      <c r="M3508" s="43" t="s">
        <v>402</v>
      </c>
      <c r="N3508" s="45">
        <v>3</v>
      </c>
      <c r="O3508" s="45">
        <v>3</v>
      </c>
      <c r="P3508" s="45">
        <v>0</v>
      </c>
      <c r="Q3508" s="45">
        <v>0</v>
      </c>
      <c r="R3508" s="45">
        <v>1</v>
      </c>
      <c r="S3508" s="45">
        <v>1</v>
      </c>
      <c r="T3508" s="45">
        <v>0</v>
      </c>
      <c r="U3508" s="45">
        <v>2</v>
      </c>
      <c r="V3508" s="45">
        <v>63</v>
      </c>
      <c r="W3508" s="43" t="s">
        <v>12082</v>
      </c>
      <c r="X3508" s="43" t="s">
        <v>119</v>
      </c>
      <c r="Y3508" s="43" t="s">
        <v>66</v>
      </c>
      <c r="Z3508" s="43" t="s">
        <v>10870</v>
      </c>
      <c r="AA3508" s="43" t="s">
        <v>10863</v>
      </c>
      <c r="AB3508" s="46">
        <v>0</v>
      </c>
      <c r="AC3508" s="46">
        <v>2</v>
      </c>
      <c r="AD3508" s="47">
        <v>2</v>
      </c>
      <c r="AE3508" s="47">
        <v>2</v>
      </c>
      <c r="AF3508" s="12" t="str">
        <f t="shared" si="648"/>
        <v>792943</v>
      </c>
      <c r="AG3508" s="13" t="str">
        <f>VLOOKUP(D3508,[2]Reference!$Q:$U,4,FALSE)</f>
        <v>Fleet</v>
      </c>
      <c r="AH3508" s="13" t="str">
        <f>VLOOKUP(D3508,[2]Reference!$Q:$U,5,FALSE)</f>
        <v>LNER</v>
      </c>
      <c r="AI3508" s="14">
        <f t="shared" si="649"/>
        <v>0</v>
      </c>
      <c r="AJ3508" s="14">
        <f t="shared" si="650"/>
        <v>1</v>
      </c>
      <c r="AK3508" s="14">
        <f t="shared" si="651"/>
        <v>1</v>
      </c>
      <c r="AL3508" s="15">
        <f t="shared" si="652"/>
        <v>1</v>
      </c>
      <c r="AM3508" s="14">
        <f t="shared" si="653"/>
        <v>3</v>
      </c>
      <c r="AN3508" s="16">
        <f t="shared" si="654"/>
        <v>45927</v>
      </c>
      <c r="AO3508" s="17">
        <f>VLOOKUP(B3508,[2]Reference!D:E,2,1)</f>
        <v>202607</v>
      </c>
      <c r="AP3508" s="12" t="str">
        <f t="shared" si="655"/>
        <v>7</v>
      </c>
      <c r="AQ3508" s="18">
        <f t="shared" si="656"/>
        <v>2</v>
      </c>
      <c r="AR3508" s="18">
        <f t="shared" si="657"/>
        <v>2</v>
      </c>
      <c r="AS3508" s="13" t="str">
        <f>VLOOKUP(D3508,[2]Reference!$Q:$U,3,FALSE)</f>
        <v>Azuma</v>
      </c>
      <c r="AT3508" s="13" t="str">
        <f>VLOOKUP(D3508,[2]Reference!Q:V,6,FALSE)</f>
        <v>Azuma</v>
      </c>
      <c r="AU3508" s="13" t="str">
        <f>VLOOKUP(D3508,[2]Reference!$Q:$U,2,FALSE)</f>
        <v>Hitachi - Class 800</v>
      </c>
      <c r="AV3508" s="19">
        <f t="shared" si="658"/>
        <v>45928</v>
      </c>
      <c r="AW3508" s="12" t="str">
        <f>+VLOOKUP(X3508,[2]Reference!BN:BO,2,FALSE)</f>
        <v>Depot</v>
      </c>
      <c r="AX3508" s="20" t="str">
        <f t="shared" si="659"/>
        <v>HB</v>
      </c>
      <c r="AY3508" s="20" t="str">
        <f>VLOOKUP(AX3508,[2]Reference!AH:AI,2,FALSE)</f>
        <v>LNER</v>
      </c>
      <c r="AZ3508" s="20" t="str">
        <f>VLOOKUP(D3508,[2]Reference!Q:V,6,FALSE)</f>
        <v>Azuma</v>
      </c>
      <c r="BA3508" s="20" t="str">
        <f>VLOOKUP(D3508,[2]Reference!Q:V,3,FALSE)</f>
        <v>Azuma</v>
      </c>
    </row>
    <row r="3509" spans="1:53" ht="13.5" x14ac:dyDescent="0.25">
      <c r="A3509" s="43" t="s">
        <v>12083</v>
      </c>
      <c r="B3509" s="44">
        <v>45921</v>
      </c>
      <c r="C3509" s="43" t="s">
        <v>54</v>
      </c>
      <c r="D3509" s="43" t="s">
        <v>55</v>
      </c>
      <c r="E3509" s="43" t="s">
        <v>56</v>
      </c>
      <c r="F3509" s="43" t="s">
        <v>55</v>
      </c>
      <c r="G3509" s="43" t="s">
        <v>121</v>
      </c>
      <c r="H3509" s="43" t="s">
        <v>95</v>
      </c>
      <c r="I3509" s="43" t="s">
        <v>147</v>
      </c>
      <c r="J3509" s="43" t="s">
        <v>148</v>
      </c>
      <c r="K3509" s="43" t="s">
        <v>124</v>
      </c>
      <c r="L3509" s="43" t="s">
        <v>2355</v>
      </c>
      <c r="M3509" s="43" t="s">
        <v>296</v>
      </c>
      <c r="N3509" s="45">
        <v>3</v>
      </c>
      <c r="O3509" s="45">
        <v>3</v>
      </c>
      <c r="P3509" s="45">
        <v>0</v>
      </c>
      <c r="Q3509" s="45">
        <v>0</v>
      </c>
      <c r="R3509" s="45">
        <v>0</v>
      </c>
      <c r="S3509" s="45">
        <v>0</v>
      </c>
      <c r="T3509" s="45">
        <v>0</v>
      </c>
      <c r="U3509" s="45">
        <v>1</v>
      </c>
      <c r="V3509" s="45">
        <v>3</v>
      </c>
      <c r="W3509" s="43" t="s">
        <v>12084</v>
      </c>
      <c r="X3509" s="43" t="s">
        <v>80</v>
      </c>
      <c r="Y3509" s="43" t="s">
        <v>66</v>
      </c>
      <c r="Z3509" s="43" t="s">
        <v>10870</v>
      </c>
      <c r="AA3509" s="43" t="s">
        <v>10863</v>
      </c>
      <c r="AB3509" s="46">
        <v>0</v>
      </c>
      <c r="AC3509" s="46">
        <v>0</v>
      </c>
      <c r="AD3509" s="47">
        <v>0</v>
      </c>
      <c r="AE3509" s="47">
        <v>0</v>
      </c>
      <c r="AF3509" s="12" t="str">
        <f t="shared" si="648"/>
        <v>793198</v>
      </c>
      <c r="AG3509" s="13" t="str">
        <f>VLOOKUP(D3509,[2]Reference!$Q:$U,4,FALSE)</f>
        <v>Fleet</v>
      </c>
      <c r="AH3509" s="13" t="str">
        <f>VLOOKUP(D3509,[2]Reference!$Q:$U,5,FALSE)</f>
        <v>LNER</v>
      </c>
      <c r="AI3509" s="14">
        <f t="shared" si="649"/>
        <v>0</v>
      </c>
      <c r="AJ3509" s="14">
        <f t="shared" si="650"/>
        <v>0</v>
      </c>
      <c r="AK3509" s="14">
        <f t="shared" si="651"/>
        <v>0</v>
      </c>
      <c r="AL3509" s="15">
        <f t="shared" si="652"/>
        <v>0</v>
      </c>
      <c r="AM3509" s="14">
        <f t="shared" si="653"/>
        <v>3</v>
      </c>
      <c r="AN3509" s="16">
        <f t="shared" si="654"/>
        <v>45927</v>
      </c>
      <c r="AO3509" s="17">
        <f>VLOOKUP(B3509,[2]Reference!D:E,2,1)</f>
        <v>202607</v>
      </c>
      <c r="AP3509" s="12" t="str">
        <f t="shared" si="655"/>
        <v>7</v>
      </c>
      <c r="AQ3509" s="18">
        <f t="shared" si="656"/>
        <v>0</v>
      </c>
      <c r="AR3509" s="18">
        <f t="shared" si="657"/>
        <v>0</v>
      </c>
      <c r="AS3509" s="13" t="str">
        <f>VLOOKUP(D3509,[2]Reference!$Q:$U,3,FALSE)</f>
        <v>Azuma</v>
      </c>
      <c r="AT3509" s="13" t="str">
        <f>VLOOKUP(D3509,[2]Reference!Q:V,6,FALSE)</f>
        <v>Azuma</v>
      </c>
      <c r="AU3509" s="13" t="str">
        <f>VLOOKUP(D3509,[2]Reference!$Q:$U,2,FALSE)</f>
        <v>Hitachi - Class 800</v>
      </c>
      <c r="AV3509" s="19">
        <f t="shared" si="658"/>
        <v>45928</v>
      </c>
      <c r="AW3509" s="12" t="str">
        <f>+VLOOKUP(X3509,[2]Reference!BN:BO,2,FALSE)</f>
        <v>Fleet</v>
      </c>
      <c r="AX3509" s="20" t="str">
        <f t="shared" si="659"/>
        <v>HB</v>
      </c>
      <c r="AY3509" s="20" t="str">
        <f>VLOOKUP(AX3509,[2]Reference!AH:AI,2,FALSE)</f>
        <v>LNER</v>
      </c>
      <c r="AZ3509" s="20" t="str">
        <f>VLOOKUP(D3509,[2]Reference!Q:V,6,FALSE)</f>
        <v>Azuma</v>
      </c>
      <c r="BA3509" s="20" t="str">
        <f>VLOOKUP(D3509,[2]Reference!Q:V,3,FALSE)</f>
        <v>Azuma</v>
      </c>
    </row>
    <row r="3510" spans="1:53" ht="13.5" x14ac:dyDescent="0.25">
      <c r="A3510" s="43" t="s">
        <v>12085</v>
      </c>
      <c r="B3510" s="44">
        <v>45922</v>
      </c>
      <c r="C3510" s="43" t="s">
        <v>54</v>
      </c>
      <c r="D3510" s="43" t="s">
        <v>55</v>
      </c>
      <c r="E3510" s="43" t="s">
        <v>56</v>
      </c>
      <c r="F3510" s="43" t="s">
        <v>55</v>
      </c>
      <c r="G3510" s="43" t="s">
        <v>129</v>
      </c>
      <c r="H3510" s="43" t="s">
        <v>95</v>
      </c>
      <c r="I3510" s="43" t="s">
        <v>147</v>
      </c>
      <c r="J3510" s="43" t="s">
        <v>148</v>
      </c>
      <c r="K3510" s="43" t="s">
        <v>179</v>
      </c>
      <c r="L3510" s="43" t="s">
        <v>12086</v>
      </c>
      <c r="M3510" s="43" t="s">
        <v>255</v>
      </c>
      <c r="N3510" s="45">
        <v>4</v>
      </c>
      <c r="O3510" s="45">
        <v>4</v>
      </c>
      <c r="P3510" s="45">
        <v>0</v>
      </c>
      <c r="Q3510" s="45">
        <v>0</v>
      </c>
      <c r="R3510" s="45">
        <v>0</v>
      </c>
      <c r="S3510" s="45">
        <v>0</v>
      </c>
      <c r="T3510" s="45">
        <v>0</v>
      </c>
      <c r="U3510" s="45">
        <v>1</v>
      </c>
      <c r="V3510" s="45">
        <v>4</v>
      </c>
      <c r="W3510" s="43" t="s">
        <v>12087</v>
      </c>
      <c r="X3510" s="43" t="s">
        <v>80</v>
      </c>
      <c r="Y3510" s="43" t="s">
        <v>66</v>
      </c>
      <c r="Z3510" s="43" t="s">
        <v>10870</v>
      </c>
      <c r="AA3510" s="43" t="s">
        <v>10863</v>
      </c>
      <c r="AB3510" s="46">
        <v>0</v>
      </c>
      <c r="AC3510" s="46">
        <v>0</v>
      </c>
      <c r="AD3510" s="47">
        <v>0</v>
      </c>
      <c r="AE3510" s="47">
        <v>0</v>
      </c>
      <c r="AF3510" s="12" t="str">
        <f t="shared" si="648"/>
        <v>793865</v>
      </c>
      <c r="AG3510" s="13" t="str">
        <f>VLOOKUP(D3510,[2]Reference!$Q:$U,4,FALSE)</f>
        <v>Fleet</v>
      </c>
      <c r="AH3510" s="13" t="str">
        <f>VLOOKUP(D3510,[2]Reference!$Q:$U,5,FALSE)</f>
        <v>LNER</v>
      </c>
      <c r="AI3510" s="14">
        <f t="shared" si="649"/>
        <v>0</v>
      </c>
      <c r="AJ3510" s="14">
        <f t="shared" si="650"/>
        <v>0</v>
      </c>
      <c r="AK3510" s="14">
        <f t="shared" si="651"/>
        <v>0</v>
      </c>
      <c r="AL3510" s="15">
        <f t="shared" si="652"/>
        <v>0</v>
      </c>
      <c r="AM3510" s="14">
        <f t="shared" si="653"/>
        <v>4</v>
      </c>
      <c r="AN3510" s="16">
        <f t="shared" si="654"/>
        <v>45927</v>
      </c>
      <c r="AO3510" s="17">
        <f>VLOOKUP(B3510,[2]Reference!D:E,2,1)</f>
        <v>202607</v>
      </c>
      <c r="AP3510" s="12" t="str">
        <f t="shared" si="655"/>
        <v>7</v>
      </c>
      <c r="AQ3510" s="18">
        <f t="shared" si="656"/>
        <v>0</v>
      </c>
      <c r="AR3510" s="18">
        <f t="shared" si="657"/>
        <v>0</v>
      </c>
      <c r="AS3510" s="13" t="str">
        <f>VLOOKUP(D3510,[2]Reference!$Q:$U,3,FALSE)</f>
        <v>Azuma</v>
      </c>
      <c r="AT3510" s="13" t="str">
        <f>VLOOKUP(D3510,[2]Reference!Q:V,6,FALSE)</f>
        <v>Azuma</v>
      </c>
      <c r="AU3510" s="13" t="str">
        <f>VLOOKUP(D3510,[2]Reference!$Q:$U,2,FALSE)</f>
        <v>Hitachi - Class 800</v>
      </c>
      <c r="AV3510" s="19">
        <f t="shared" si="658"/>
        <v>45929</v>
      </c>
      <c r="AW3510" s="12" t="str">
        <f>+VLOOKUP(X3510,[2]Reference!BN:BO,2,FALSE)</f>
        <v>Fleet</v>
      </c>
      <c r="AX3510" s="20" t="str">
        <f t="shared" si="659"/>
        <v>HB</v>
      </c>
      <c r="AY3510" s="20" t="str">
        <f>VLOOKUP(AX3510,[2]Reference!AH:AI,2,FALSE)</f>
        <v>LNER</v>
      </c>
      <c r="AZ3510" s="20" t="str">
        <f>VLOOKUP(D3510,[2]Reference!Q:V,6,FALSE)</f>
        <v>Azuma</v>
      </c>
      <c r="BA3510" s="20" t="str">
        <f>VLOOKUP(D3510,[2]Reference!Q:V,3,FALSE)</f>
        <v>Azuma</v>
      </c>
    </row>
    <row r="3511" spans="1:53" ht="13.5" x14ac:dyDescent="0.25">
      <c r="A3511" s="43" t="s">
        <v>12088</v>
      </c>
      <c r="B3511" s="44">
        <v>45922</v>
      </c>
      <c r="C3511" s="43" t="s">
        <v>54</v>
      </c>
      <c r="D3511" s="43" t="s">
        <v>70</v>
      </c>
      <c r="E3511" s="43" t="s">
        <v>71</v>
      </c>
      <c r="F3511" s="43" t="s">
        <v>70</v>
      </c>
      <c r="G3511" s="43" t="s">
        <v>129</v>
      </c>
      <c r="H3511" s="43" t="s">
        <v>58</v>
      </c>
      <c r="I3511" s="43" t="s">
        <v>188</v>
      </c>
      <c r="J3511" s="43" t="s">
        <v>189</v>
      </c>
      <c r="K3511" s="43" t="s">
        <v>130</v>
      </c>
      <c r="L3511" s="43" t="s">
        <v>131</v>
      </c>
      <c r="M3511" s="43" t="s">
        <v>324</v>
      </c>
      <c r="N3511" s="45">
        <v>3</v>
      </c>
      <c r="O3511" s="45">
        <v>3</v>
      </c>
      <c r="P3511" s="45">
        <v>0</v>
      </c>
      <c r="Q3511" s="45">
        <v>0</v>
      </c>
      <c r="R3511" s="45">
        <v>0</v>
      </c>
      <c r="S3511" s="45">
        <v>0</v>
      </c>
      <c r="T3511" s="45">
        <v>0</v>
      </c>
      <c r="U3511" s="45">
        <v>1</v>
      </c>
      <c r="V3511" s="45">
        <v>3</v>
      </c>
      <c r="W3511" s="43" t="s">
        <v>12024</v>
      </c>
      <c r="X3511" s="43" t="s">
        <v>65</v>
      </c>
      <c r="Y3511" s="43" t="s">
        <v>66</v>
      </c>
      <c r="Z3511" s="43" t="s">
        <v>10870</v>
      </c>
      <c r="AA3511" s="43" t="s">
        <v>10863</v>
      </c>
      <c r="AB3511" s="46">
        <v>0</v>
      </c>
      <c r="AC3511" s="46">
        <v>0</v>
      </c>
      <c r="AD3511" s="47">
        <v>0</v>
      </c>
      <c r="AE3511" s="47">
        <v>0.2</v>
      </c>
      <c r="AF3511" s="12" t="str">
        <f t="shared" si="648"/>
        <v>794154</v>
      </c>
      <c r="AG3511" s="13" t="str">
        <f>VLOOKUP(D3511,[2]Reference!$Q:$U,4,FALSE)</f>
        <v>Fleet</v>
      </c>
      <c r="AH3511" s="13" t="str">
        <f>VLOOKUP(D3511,[2]Reference!$Q:$U,5,FALSE)</f>
        <v>LNER</v>
      </c>
      <c r="AI3511" s="14">
        <f t="shared" si="649"/>
        <v>0</v>
      </c>
      <c r="AJ3511" s="14">
        <f t="shared" si="650"/>
        <v>0</v>
      </c>
      <c r="AK3511" s="14">
        <f t="shared" si="651"/>
        <v>0</v>
      </c>
      <c r="AL3511" s="15">
        <f t="shared" si="652"/>
        <v>0</v>
      </c>
      <c r="AM3511" s="14">
        <f t="shared" si="653"/>
        <v>3</v>
      </c>
      <c r="AN3511" s="16">
        <f t="shared" si="654"/>
        <v>45927</v>
      </c>
      <c r="AO3511" s="17">
        <f>VLOOKUP(B3511,[2]Reference!D:E,2,1)</f>
        <v>202607</v>
      </c>
      <c r="AP3511" s="12" t="str">
        <f t="shared" si="655"/>
        <v>7</v>
      </c>
      <c r="AQ3511" s="18">
        <f t="shared" si="656"/>
        <v>0</v>
      </c>
      <c r="AR3511" s="18">
        <f t="shared" si="657"/>
        <v>0.2</v>
      </c>
      <c r="AS3511" s="13" t="str">
        <f>VLOOKUP(D3511,[2]Reference!$Q:$U,3,FALSE)</f>
        <v>IC225</v>
      </c>
      <c r="AT3511" s="13" t="str">
        <f>VLOOKUP(D3511,[2]Reference!Q:V,6,FALSE)</f>
        <v>IC225</v>
      </c>
      <c r="AU3511" s="13" t="str">
        <f>VLOOKUP(D3511,[2]Reference!$Q:$U,2,FALSE)</f>
        <v>Cl 91 Loco</v>
      </c>
      <c r="AV3511" s="19">
        <f t="shared" si="658"/>
        <v>45929</v>
      </c>
      <c r="AW3511" s="12" t="str">
        <f>+VLOOKUP(X3511,[2]Reference!BN:BO,2,FALSE)</f>
        <v>Depot</v>
      </c>
      <c r="AX3511" s="20" t="str">
        <f t="shared" si="659"/>
        <v>HB</v>
      </c>
      <c r="AY3511" s="20" t="str">
        <f>VLOOKUP(AX3511,[2]Reference!AH:AI,2,FALSE)</f>
        <v>LNER</v>
      </c>
      <c r="AZ3511" s="20" t="str">
        <f>VLOOKUP(D3511,[2]Reference!Q:V,6,FALSE)</f>
        <v>IC225</v>
      </c>
      <c r="BA3511" s="20" t="str">
        <f>VLOOKUP(D3511,[2]Reference!Q:V,3,FALSE)</f>
        <v>IC225</v>
      </c>
    </row>
    <row r="3512" spans="1:53" ht="13.5" x14ac:dyDescent="0.25">
      <c r="A3512" s="43" t="s">
        <v>12089</v>
      </c>
      <c r="B3512" s="44">
        <v>45922</v>
      </c>
      <c r="C3512" s="43" t="s">
        <v>54</v>
      </c>
      <c r="D3512" s="43" t="s">
        <v>536</v>
      </c>
      <c r="E3512" s="43" t="s">
        <v>537</v>
      </c>
      <c r="F3512" s="43" t="s">
        <v>536</v>
      </c>
      <c r="G3512" s="43" t="s">
        <v>129</v>
      </c>
      <c r="H3512" s="43" t="s">
        <v>73</v>
      </c>
      <c r="I3512" s="43" t="s">
        <v>12090</v>
      </c>
      <c r="J3512" s="43" t="s">
        <v>12091</v>
      </c>
      <c r="K3512" s="43" t="s">
        <v>220</v>
      </c>
      <c r="L3512" s="43" t="s">
        <v>12092</v>
      </c>
      <c r="M3512" s="43" t="s">
        <v>78</v>
      </c>
      <c r="N3512" s="45">
        <v>22</v>
      </c>
      <c r="O3512" s="45">
        <v>4</v>
      </c>
      <c r="P3512" s="45">
        <v>18</v>
      </c>
      <c r="Q3512" s="45">
        <v>0</v>
      </c>
      <c r="R3512" s="45">
        <v>0</v>
      </c>
      <c r="S3512" s="45">
        <v>0</v>
      </c>
      <c r="T3512" s="45">
        <v>0</v>
      </c>
      <c r="U3512" s="45">
        <v>2</v>
      </c>
      <c r="V3512" s="45">
        <v>22</v>
      </c>
      <c r="W3512" s="43" t="s">
        <v>12093</v>
      </c>
      <c r="X3512" s="43" t="s">
        <v>80</v>
      </c>
      <c r="Y3512" s="43" t="s">
        <v>66</v>
      </c>
      <c r="Z3512" s="43" t="s">
        <v>10870</v>
      </c>
      <c r="AA3512" s="43" t="s">
        <v>10863</v>
      </c>
      <c r="AB3512" s="46">
        <v>0</v>
      </c>
      <c r="AC3512" s="46">
        <v>0</v>
      </c>
      <c r="AD3512" s="47">
        <v>0</v>
      </c>
      <c r="AE3512" s="47">
        <v>1.57</v>
      </c>
      <c r="AF3512" s="12" t="str">
        <f t="shared" si="648"/>
        <v>795171</v>
      </c>
      <c r="AG3512" s="13" t="str">
        <f>VLOOKUP(D3512,[2]Reference!$Q:$U,4,FALSE)</f>
        <v>Fleet</v>
      </c>
      <c r="AH3512" s="13" t="str">
        <f>VLOOKUP(D3512,[2]Reference!$Q:$U,5,FALSE)</f>
        <v>LNER</v>
      </c>
      <c r="AI3512" s="14">
        <f t="shared" si="649"/>
        <v>0</v>
      </c>
      <c r="AJ3512" s="14">
        <f t="shared" si="650"/>
        <v>0</v>
      </c>
      <c r="AK3512" s="14">
        <f t="shared" si="651"/>
        <v>0</v>
      </c>
      <c r="AL3512" s="15">
        <f t="shared" si="652"/>
        <v>0</v>
      </c>
      <c r="AM3512" s="14">
        <f t="shared" si="653"/>
        <v>22</v>
      </c>
      <c r="AN3512" s="16">
        <f t="shared" si="654"/>
        <v>45927</v>
      </c>
      <c r="AO3512" s="17">
        <f>VLOOKUP(B3512,[2]Reference!D:E,2,1)</f>
        <v>202607</v>
      </c>
      <c r="AP3512" s="12" t="str">
        <f t="shared" si="655"/>
        <v>7</v>
      </c>
      <c r="AQ3512" s="18">
        <f t="shared" si="656"/>
        <v>0</v>
      </c>
      <c r="AR3512" s="18">
        <f t="shared" si="657"/>
        <v>1.57</v>
      </c>
      <c r="AS3512" s="13" t="str">
        <f>VLOOKUP(D3512,[2]Reference!$Q:$U,3,FALSE)</f>
        <v>IC225</v>
      </c>
      <c r="AT3512" s="13" t="str">
        <f>VLOOKUP(D3512,[2]Reference!Q:V,6,FALSE)</f>
        <v>IC225</v>
      </c>
      <c r="AU3512" s="13" t="str">
        <f>VLOOKUP(D3512,[2]Reference!$Q:$U,2,FALSE)</f>
        <v>MK4 DVT</v>
      </c>
      <c r="AV3512" s="19">
        <f t="shared" si="658"/>
        <v>45929</v>
      </c>
      <c r="AW3512" s="12" t="str">
        <f>+VLOOKUP(X3512,[2]Reference!BN:BO,2,FALSE)</f>
        <v>Fleet</v>
      </c>
      <c r="AX3512" s="20" t="str">
        <f t="shared" si="659"/>
        <v>HB</v>
      </c>
      <c r="AY3512" s="20" t="str">
        <f>VLOOKUP(AX3512,[2]Reference!AH:AI,2,FALSE)</f>
        <v>LNER</v>
      </c>
      <c r="AZ3512" s="20" t="str">
        <f>VLOOKUP(D3512,[2]Reference!Q:V,6,FALSE)</f>
        <v>IC225</v>
      </c>
      <c r="BA3512" s="20" t="str">
        <f>VLOOKUP(D3512,[2]Reference!Q:V,3,FALSE)</f>
        <v>IC225</v>
      </c>
    </row>
    <row r="3513" spans="1:53" ht="13.5" x14ac:dyDescent="0.25">
      <c r="A3513" s="43" t="s">
        <v>12094</v>
      </c>
      <c r="B3513" s="44">
        <v>45922</v>
      </c>
      <c r="C3513" s="43" t="s">
        <v>54</v>
      </c>
      <c r="D3513" s="43" t="s">
        <v>55</v>
      </c>
      <c r="E3513" s="43" t="s">
        <v>56</v>
      </c>
      <c r="F3513" s="43" t="s">
        <v>55</v>
      </c>
      <c r="G3513" s="43" t="s">
        <v>72</v>
      </c>
      <c r="H3513" s="43" t="s">
        <v>84</v>
      </c>
      <c r="I3513" s="43" t="s">
        <v>251</v>
      </c>
      <c r="J3513" s="43" t="s">
        <v>252</v>
      </c>
      <c r="K3513" s="43" t="s">
        <v>261</v>
      </c>
      <c r="L3513" s="43" t="s">
        <v>12095</v>
      </c>
      <c r="M3513" s="43" t="s">
        <v>947</v>
      </c>
      <c r="N3513" s="45">
        <v>40</v>
      </c>
      <c r="O3513" s="45">
        <v>11</v>
      </c>
      <c r="P3513" s="45">
        <v>29</v>
      </c>
      <c r="Q3513" s="45">
        <v>0</v>
      </c>
      <c r="R3513" s="45">
        <v>0</v>
      </c>
      <c r="S3513" s="45">
        <v>0</v>
      </c>
      <c r="T3513" s="45">
        <v>0</v>
      </c>
      <c r="U3513" s="45">
        <v>2</v>
      </c>
      <c r="V3513" s="45">
        <v>40</v>
      </c>
      <c r="W3513" s="43" t="s">
        <v>12096</v>
      </c>
      <c r="X3513" s="43" t="s">
        <v>80</v>
      </c>
      <c r="Y3513" s="43" t="s">
        <v>66</v>
      </c>
      <c r="Z3513" s="43" t="s">
        <v>10870</v>
      </c>
      <c r="AA3513" s="43" t="s">
        <v>10863</v>
      </c>
      <c r="AB3513" s="46">
        <v>0</v>
      </c>
      <c r="AC3513" s="46">
        <v>0</v>
      </c>
      <c r="AD3513" s="47">
        <v>0</v>
      </c>
      <c r="AE3513" s="47">
        <v>0.88</v>
      </c>
      <c r="AF3513" s="12" t="str">
        <f t="shared" si="648"/>
        <v>795551</v>
      </c>
      <c r="AG3513" s="13" t="str">
        <f>VLOOKUP(D3513,[2]Reference!$Q:$U,4,FALSE)</f>
        <v>Fleet</v>
      </c>
      <c r="AH3513" s="13" t="str">
        <f>VLOOKUP(D3513,[2]Reference!$Q:$U,5,FALSE)</f>
        <v>LNER</v>
      </c>
      <c r="AI3513" s="14">
        <f t="shared" si="649"/>
        <v>0</v>
      </c>
      <c r="AJ3513" s="14">
        <f t="shared" si="650"/>
        <v>0</v>
      </c>
      <c r="AK3513" s="14">
        <f t="shared" si="651"/>
        <v>0</v>
      </c>
      <c r="AL3513" s="15">
        <f t="shared" si="652"/>
        <v>0</v>
      </c>
      <c r="AM3513" s="14">
        <f t="shared" si="653"/>
        <v>40</v>
      </c>
      <c r="AN3513" s="16">
        <f t="shared" si="654"/>
        <v>45927</v>
      </c>
      <c r="AO3513" s="17">
        <f>VLOOKUP(B3513,[2]Reference!D:E,2,1)</f>
        <v>202607</v>
      </c>
      <c r="AP3513" s="12" t="str">
        <f t="shared" si="655"/>
        <v>7</v>
      </c>
      <c r="AQ3513" s="18">
        <f t="shared" si="656"/>
        <v>0</v>
      </c>
      <c r="AR3513" s="18">
        <f t="shared" si="657"/>
        <v>0.88</v>
      </c>
      <c r="AS3513" s="13" t="str">
        <f>VLOOKUP(D3513,[2]Reference!$Q:$U,3,FALSE)</f>
        <v>Azuma</v>
      </c>
      <c r="AT3513" s="13" t="str">
        <f>VLOOKUP(D3513,[2]Reference!Q:V,6,FALSE)</f>
        <v>Azuma</v>
      </c>
      <c r="AU3513" s="13" t="str">
        <f>VLOOKUP(D3513,[2]Reference!$Q:$U,2,FALSE)</f>
        <v>Hitachi - Class 800</v>
      </c>
      <c r="AV3513" s="19">
        <f t="shared" si="658"/>
        <v>45929</v>
      </c>
      <c r="AW3513" s="12" t="str">
        <f>+VLOOKUP(X3513,[2]Reference!BN:BO,2,FALSE)</f>
        <v>Fleet</v>
      </c>
      <c r="AX3513" s="20" t="str">
        <f t="shared" si="659"/>
        <v>HB</v>
      </c>
      <c r="AY3513" s="20" t="str">
        <f>VLOOKUP(AX3513,[2]Reference!AH:AI,2,FALSE)</f>
        <v>LNER</v>
      </c>
      <c r="AZ3513" s="20" t="str">
        <f>VLOOKUP(D3513,[2]Reference!Q:V,6,FALSE)</f>
        <v>Azuma</v>
      </c>
      <c r="BA3513" s="20" t="str">
        <f>VLOOKUP(D3513,[2]Reference!Q:V,3,FALSE)</f>
        <v>Azuma</v>
      </c>
    </row>
    <row r="3514" spans="1:53" ht="13.5" x14ac:dyDescent="0.25">
      <c r="A3514" s="43" t="s">
        <v>12097</v>
      </c>
      <c r="B3514" s="44">
        <v>45922</v>
      </c>
      <c r="C3514" s="43" t="s">
        <v>54</v>
      </c>
      <c r="D3514" s="43" t="s">
        <v>70</v>
      </c>
      <c r="E3514" s="43" t="s">
        <v>71</v>
      </c>
      <c r="F3514" s="43" t="s">
        <v>70</v>
      </c>
      <c r="G3514" s="43" t="s">
        <v>129</v>
      </c>
      <c r="H3514" s="43" t="s">
        <v>58</v>
      </c>
      <c r="I3514" s="43" t="s">
        <v>188</v>
      </c>
      <c r="J3514" s="43" t="s">
        <v>189</v>
      </c>
      <c r="K3514" s="43" t="s">
        <v>12098</v>
      </c>
      <c r="L3514" s="43" t="s">
        <v>12099</v>
      </c>
      <c r="M3514" s="43" t="s">
        <v>185</v>
      </c>
      <c r="N3514" s="45">
        <v>12</v>
      </c>
      <c r="O3514" s="45">
        <v>2</v>
      </c>
      <c r="P3514" s="45">
        <v>10</v>
      </c>
      <c r="Q3514" s="45">
        <v>0</v>
      </c>
      <c r="R3514" s="45">
        <v>0</v>
      </c>
      <c r="S3514" s="45">
        <v>0</v>
      </c>
      <c r="T3514" s="45">
        <v>0</v>
      </c>
      <c r="U3514" s="45">
        <v>2</v>
      </c>
      <c r="V3514" s="45">
        <v>12</v>
      </c>
      <c r="W3514" s="43" t="s">
        <v>12100</v>
      </c>
      <c r="X3514" s="43" t="s">
        <v>65</v>
      </c>
      <c r="Y3514" s="43" t="s">
        <v>66</v>
      </c>
      <c r="Z3514" s="43" t="s">
        <v>10862</v>
      </c>
      <c r="AA3514" s="43" t="s">
        <v>10863</v>
      </c>
      <c r="AB3514" s="46">
        <v>0</v>
      </c>
      <c r="AC3514" s="46">
        <v>0</v>
      </c>
      <c r="AD3514" s="47">
        <v>0</v>
      </c>
      <c r="AE3514" s="47">
        <v>0.98</v>
      </c>
      <c r="AF3514" s="12" t="str">
        <f t="shared" si="648"/>
        <v>795553</v>
      </c>
      <c r="AG3514" s="13" t="str">
        <f>VLOOKUP(D3514,[2]Reference!$Q:$U,4,FALSE)</f>
        <v>Fleet</v>
      </c>
      <c r="AH3514" s="13" t="str">
        <f>VLOOKUP(D3514,[2]Reference!$Q:$U,5,FALSE)</f>
        <v>LNER</v>
      </c>
      <c r="AI3514" s="14">
        <f t="shared" si="649"/>
        <v>0</v>
      </c>
      <c r="AJ3514" s="14">
        <f t="shared" si="650"/>
        <v>0</v>
      </c>
      <c r="AK3514" s="14">
        <f t="shared" si="651"/>
        <v>0</v>
      </c>
      <c r="AL3514" s="15">
        <f t="shared" si="652"/>
        <v>0</v>
      </c>
      <c r="AM3514" s="14">
        <f t="shared" si="653"/>
        <v>12</v>
      </c>
      <c r="AN3514" s="16">
        <f t="shared" si="654"/>
        <v>45927</v>
      </c>
      <c r="AO3514" s="17">
        <f>VLOOKUP(B3514,[2]Reference!D:E,2,1)</f>
        <v>202607</v>
      </c>
      <c r="AP3514" s="12" t="str">
        <f t="shared" si="655"/>
        <v>7</v>
      </c>
      <c r="AQ3514" s="18">
        <f t="shared" si="656"/>
        <v>0</v>
      </c>
      <c r="AR3514" s="18">
        <f t="shared" si="657"/>
        <v>0.98</v>
      </c>
      <c r="AS3514" s="13" t="str">
        <f>VLOOKUP(D3514,[2]Reference!$Q:$U,3,FALSE)</f>
        <v>IC225</v>
      </c>
      <c r="AT3514" s="13" t="str">
        <f>VLOOKUP(D3514,[2]Reference!Q:V,6,FALSE)</f>
        <v>IC225</v>
      </c>
      <c r="AU3514" s="13" t="str">
        <f>VLOOKUP(D3514,[2]Reference!$Q:$U,2,FALSE)</f>
        <v>Cl 91 Loco</v>
      </c>
      <c r="AV3514" s="19">
        <f t="shared" si="658"/>
        <v>45929</v>
      </c>
      <c r="AW3514" s="12" t="str">
        <f>+VLOOKUP(X3514,[2]Reference!BN:BO,2,FALSE)</f>
        <v>Depot</v>
      </c>
      <c r="AX3514" s="20" t="str">
        <f t="shared" si="659"/>
        <v>HB</v>
      </c>
      <c r="AY3514" s="20" t="str">
        <f>VLOOKUP(AX3514,[2]Reference!AH:AI,2,FALSE)</f>
        <v>LNER</v>
      </c>
      <c r="AZ3514" s="20" t="str">
        <f>VLOOKUP(D3514,[2]Reference!Q:V,6,FALSE)</f>
        <v>IC225</v>
      </c>
      <c r="BA3514" s="20" t="str">
        <f>VLOOKUP(D3514,[2]Reference!Q:V,3,FALSE)</f>
        <v>IC225</v>
      </c>
    </row>
    <row r="3515" spans="1:53" ht="13.5" x14ac:dyDescent="0.25">
      <c r="A3515" s="43" t="s">
        <v>12101</v>
      </c>
      <c r="B3515" s="44">
        <v>45922</v>
      </c>
      <c r="C3515" s="43" t="s">
        <v>54</v>
      </c>
      <c r="D3515" s="43" t="s">
        <v>215</v>
      </c>
      <c r="E3515" s="43" t="s">
        <v>216</v>
      </c>
      <c r="F3515" s="43" t="s">
        <v>215</v>
      </c>
      <c r="G3515" s="43" t="s">
        <v>231</v>
      </c>
      <c r="H3515" s="43" t="s">
        <v>217</v>
      </c>
      <c r="I3515" s="43" t="s">
        <v>218</v>
      </c>
      <c r="J3515" s="43" t="s">
        <v>219</v>
      </c>
      <c r="K3515" s="43" t="s">
        <v>391</v>
      </c>
      <c r="L3515" s="43" t="s">
        <v>6302</v>
      </c>
      <c r="M3515" s="43" t="s">
        <v>296</v>
      </c>
      <c r="N3515" s="45">
        <v>3</v>
      </c>
      <c r="O3515" s="45">
        <v>3</v>
      </c>
      <c r="P3515" s="45">
        <v>0</v>
      </c>
      <c r="Q3515" s="45">
        <v>0</v>
      </c>
      <c r="R3515" s="45">
        <v>0</v>
      </c>
      <c r="S3515" s="45">
        <v>0</v>
      </c>
      <c r="T3515" s="45">
        <v>0</v>
      </c>
      <c r="U3515" s="45">
        <v>1</v>
      </c>
      <c r="V3515" s="45">
        <v>3</v>
      </c>
      <c r="W3515" s="43" t="s">
        <v>12102</v>
      </c>
      <c r="X3515" s="43" t="s">
        <v>119</v>
      </c>
      <c r="Y3515" s="43" t="s">
        <v>66</v>
      </c>
      <c r="Z3515" s="43" t="s">
        <v>10870</v>
      </c>
      <c r="AA3515" s="43" t="s">
        <v>10863</v>
      </c>
      <c r="AB3515" s="46">
        <v>0</v>
      </c>
      <c r="AC3515" s="46">
        <v>0</v>
      </c>
      <c r="AD3515" s="47">
        <v>0</v>
      </c>
      <c r="AE3515" s="47">
        <v>0</v>
      </c>
      <c r="AF3515" s="12" t="str">
        <f t="shared" si="648"/>
        <v>795620</v>
      </c>
      <c r="AG3515" s="13" t="str">
        <f>VLOOKUP(D3515,[2]Reference!$Q:$U,4,FALSE)</f>
        <v>Fleet</v>
      </c>
      <c r="AH3515" s="13" t="str">
        <f>VLOOKUP(D3515,[2]Reference!$Q:$U,5,FALSE)</f>
        <v>LNER</v>
      </c>
      <c r="AI3515" s="14">
        <f t="shared" si="649"/>
        <v>0</v>
      </c>
      <c r="AJ3515" s="14">
        <f t="shared" si="650"/>
        <v>0</v>
      </c>
      <c r="AK3515" s="14">
        <f t="shared" si="651"/>
        <v>0</v>
      </c>
      <c r="AL3515" s="15">
        <f t="shared" si="652"/>
        <v>0</v>
      </c>
      <c r="AM3515" s="14">
        <f t="shared" si="653"/>
        <v>3</v>
      </c>
      <c r="AN3515" s="16">
        <f t="shared" si="654"/>
        <v>45927</v>
      </c>
      <c r="AO3515" s="17">
        <f>VLOOKUP(B3515,[2]Reference!D:E,2,1)</f>
        <v>202607</v>
      </c>
      <c r="AP3515" s="12" t="str">
        <f t="shared" si="655"/>
        <v>7</v>
      </c>
      <c r="AQ3515" s="18">
        <f t="shared" si="656"/>
        <v>0</v>
      </c>
      <c r="AR3515" s="18">
        <f t="shared" si="657"/>
        <v>0</v>
      </c>
      <c r="AS3515" s="13" t="str">
        <f>VLOOKUP(D3515,[2]Reference!$Q:$U,3,FALSE)</f>
        <v>Other</v>
      </c>
      <c r="AT3515" s="13" t="str">
        <f>VLOOKUP(D3515,[2]Reference!Q:V,6,FALSE)</f>
        <v>Other</v>
      </c>
      <c r="AU3515" s="13" t="str">
        <f>VLOOKUP(D3515,[2]Reference!$Q:$U,2,FALSE)</f>
        <v>ISS - Contractors</v>
      </c>
      <c r="AV3515" s="19">
        <f t="shared" si="658"/>
        <v>45929</v>
      </c>
      <c r="AW3515" s="12" t="str">
        <f>+VLOOKUP(X3515,[2]Reference!BN:BO,2,FALSE)</f>
        <v>Depot</v>
      </c>
      <c r="AX3515" s="20" t="str">
        <f t="shared" si="659"/>
        <v>HB</v>
      </c>
      <c r="AY3515" s="20" t="str">
        <f>VLOOKUP(AX3515,[2]Reference!AH:AI,2,FALSE)</f>
        <v>LNER</v>
      </c>
      <c r="AZ3515" s="20" t="str">
        <f>VLOOKUP(D3515,[2]Reference!Q:V,6,FALSE)</f>
        <v>Other</v>
      </c>
      <c r="BA3515" s="20" t="str">
        <f>VLOOKUP(D3515,[2]Reference!Q:V,3,FALSE)</f>
        <v>Other</v>
      </c>
    </row>
    <row r="3516" spans="1:53" ht="13.5" x14ac:dyDescent="0.25">
      <c r="A3516" s="43" t="s">
        <v>12103</v>
      </c>
      <c r="B3516" s="44">
        <v>45923</v>
      </c>
      <c r="C3516" s="43" t="s">
        <v>54</v>
      </c>
      <c r="D3516" s="43" t="s">
        <v>92</v>
      </c>
      <c r="E3516" s="43" t="s">
        <v>93</v>
      </c>
      <c r="F3516" s="43" t="s">
        <v>92</v>
      </c>
      <c r="G3516" s="43" t="s">
        <v>72</v>
      </c>
      <c r="H3516" s="43" t="s">
        <v>138</v>
      </c>
      <c r="I3516" s="43" t="s">
        <v>139</v>
      </c>
      <c r="J3516" s="43" t="s">
        <v>140</v>
      </c>
      <c r="K3516" s="43" t="s">
        <v>261</v>
      </c>
      <c r="L3516" s="43" t="s">
        <v>2657</v>
      </c>
      <c r="M3516" s="43" t="s">
        <v>174</v>
      </c>
      <c r="N3516" s="45">
        <v>4</v>
      </c>
      <c r="O3516" s="45">
        <v>4</v>
      </c>
      <c r="P3516" s="45">
        <v>0</v>
      </c>
      <c r="Q3516" s="45">
        <v>0</v>
      </c>
      <c r="R3516" s="45">
        <v>0</v>
      </c>
      <c r="S3516" s="45">
        <v>0</v>
      </c>
      <c r="T3516" s="45">
        <v>0</v>
      </c>
      <c r="U3516" s="45">
        <v>1</v>
      </c>
      <c r="V3516" s="45">
        <v>4</v>
      </c>
      <c r="W3516" s="43" t="s">
        <v>12104</v>
      </c>
      <c r="X3516" s="43" t="s">
        <v>80</v>
      </c>
      <c r="Y3516" s="43" t="s">
        <v>66</v>
      </c>
      <c r="Z3516" s="43" t="s">
        <v>10870</v>
      </c>
      <c r="AA3516" s="43" t="s">
        <v>10863</v>
      </c>
      <c r="AB3516" s="46">
        <v>0</v>
      </c>
      <c r="AC3516" s="46">
        <v>0</v>
      </c>
      <c r="AD3516" s="47">
        <v>0</v>
      </c>
      <c r="AE3516" s="47">
        <v>0</v>
      </c>
      <c r="AF3516" s="12" t="str">
        <f t="shared" si="648"/>
        <v>797648</v>
      </c>
      <c r="AG3516" s="13" t="str">
        <f>VLOOKUP(D3516,[2]Reference!$Q:$U,4,FALSE)</f>
        <v>Fleet</v>
      </c>
      <c r="AH3516" s="13" t="str">
        <f>VLOOKUP(D3516,[2]Reference!$Q:$U,5,FALSE)</f>
        <v>LNER</v>
      </c>
      <c r="AI3516" s="14">
        <f t="shared" si="649"/>
        <v>0</v>
      </c>
      <c r="AJ3516" s="14">
        <f t="shared" si="650"/>
        <v>0</v>
      </c>
      <c r="AK3516" s="14">
        <f t="shared" si="651"/>
        <v>0</v>
      </c>
      <c r="AL3516" s="15">
        <f t="shared" si="652"/>
        <v>0</v>
      </c>
      <c r="AM3516" s="14">
        <f t="shared" si="653"/>
        <v>4</v>
      </c>
      <c r="AN3516" s="16">
        <f t="shared" si="654"/>
        <v>45927</v>
      </c>
      <c r="AO3516" s="17">
        <f>VLOOKUP(B3516,[2]Reference!D:E,2,1)</f>
        <v>202607</v>
      </c>
      <c r="AP3516" s="12" t="str">
        <f t="shared" si="655"/>
        <v>7</v>
      </c>
      <c r="AQ3516" s="18">
        <f t="shared" si="656"/>
        <v>0</v>
      </c>
      <c r="AR3516" s="18">
        <f t="shared" si="657"/>
        <v>0</v>
      </c>
      <c r="AS3516" s="13" t="str">
        <f>VLOOKUP(D3516,[2]Reference!$Q:$U,3,FALSE)</f>
        <v>Azuma</v>
      </c>
      <c r="AT3516" s="13" t="str">
        <f>VLOOKUP(D3516,[2]Reference!Q:V,6,FALSE)</f>
        <v>Azuma</v>
      </c>
      <c r="AU3516" s="13" t="str">
        <f>VLOOKUP(D3516,[2]Reference!$Q:$U,2,FALSE)</f>
        <v>Hitachi - Class 801</v>
      </c>
      <c r="AV3516" s="19">
        <f t="shared" si="658"/>
        <v>45930</v>
      </c>
      <c r="AW3516" s="12" t="str">
        <f>+VLOOKUP(X3516,[2]Reference!BN:BO,2,FALSE)</f>
        <v>Fleet</v>
      </c>
      <c r="AX3516" s="20" t="str">
        <f t="shared" si="659"/>
        <v>HB</v>
      </c>
      <c r="AY3516" s="20" t="str">
        <f>VLOOKUP(AX3516,[2]Reference!AH:AI,2,FALSE)</f>
        <v>LNER</v>
      </c>
      <c r="AZ3516" s="20" t="str">
        <f>VLOOKUP(D3516,[2]Reference!Q:V,6,FALSE)</f>
        <v>Azuma</v>
      </c>
      <c r="BA3516" s="20" t="str">
        <f>VLOOKUP(D3516,[2]Reference!Q:V,3,FALSE)</f>
        <v>Azuma</v>
      </c>
    </row>
    <row r="3517" spans="1:53" ht="13.5" x14ac:dyDescent="0.25">
      <c r="A3517" s="43" t="s">
        <v>12105</v>
      </c>
      <c r="B3517" s="44">
        <v>45923</v>
      </c>
      <c r="C3517" s="43" t="s">
        <v>54</v>
      </c>
      <c r="D3517" s="43" t="s">
        <v>92</v>
      </c>
      <c r="E3517" s="43" t="s">
        <v>93</v>
      </c>
      <c r="F3517" s="43" t="s">
        <v>92</v>
      </c>
      <c r="G3517" s="43" t="s">
        <v>83</v>
      </c>
      <c r="H3517" s="43" t="s">
        <v>258</v>
      </c>
      <c r="I3517" s="43" t="s">
        <v>568</v>
      </c>
      <c r="J3517" s="43" t="s">
        <v>569</v>
      </c>
      <c r="K3517" s="43" t="s">
        <v>87</v>
      </c>
      <c r="L3517" s="43" t="s">
        <v>4385</v>
      </c>
      <c r="M3517" s="43" t="s">
        <v>891</v>
      </c>
      <c r="N3517" s="45">
        <v>0</v>
      </c>
      <c r="O3517" s="45">
        <v>0</v>
      </c>
      <c r="P3517" s="45">
        <v>0</v>
      </c>
      <c r="Q3517" s="45">
        <v>1</v>
      </c>
      <c r="R3517" s="45">
        <v>0</v>
      </c>
      <c r="S3517" s="45">
        <v>0</v>
      </c>
      <c r="T3517" s="45">
        <v>0</v>
      </c>
      <c r="U3517" s="45">
        <v>1</v>
      </c>
      <c r="V3517" s="45">
        <v>75</v>
      </c>
      <c r="W3517" s="43" t="s">
        <v>12106</v>
      </c>
      <c r="X3517" s="43" t="s">
        <v>80</v>
      </c>
      <c r="Y3517" s="43" t="s">
        <v>66</v>
      </c>
      <c r="Z3517" s="43" t="s">
        <v>10870</v>
      </c>
      <c r="AA3517" s="43" t="s">
        <v>10863</v>
      </c>
      <c r="AB3517" s="46">
        <v>1</v>
      </c>
      <c r="AC3517" s="46">
        <v>0</v>
      </c>
      <c r="AD3517" s="47">
        <v>1</v>
      </c>
      <c r="AE3517" s="47">
        <v>1</v>
      </c>
      <c r="AF3517" s="12" t="str">
        <f t="shared" si="648"/>
        <v>798391</v>
      </c>
      <c r="AG3517" s="13" t="str">
        <f>VLOOKUP(D3517,[2]Reference!$Q:$U,4,FALSE)</f>
        <v>Fleet</v>
      </c>
      <c r="AH3517" s="13" t="str">
        <f>VLOOKUP(D3517,[2]Reference!$Q:$U,5,FALSE)</f>
        <v>LNER</v>
      </c>
      <c r="AI3517" s="14">
        <f t="shared" si="649"/>
        <v>1</v>
      </c>
      <c r="AJ3517" s="14">
        <f t="shared" si="650"/>
        <v>0</v>
      </c>
      <c r="AK3517" s="14">
        <f t="shared" si="651"/>
        <v>1</v>
      </c>
      <c r="AL3517" s="15">
        <f t="shared" si="652"/>
        <v>0</v>
      </c>
      <c r="AM3517" s="14">
        <f t="shared" si="653"/>
        <v>0</v>
      </c>
      <c r="AN3517" s="16">
        <f t="shared" si="654"/>
        <v>45927</v>
      </c>
      <c r="AO3517" s="17">
        <f>VLOOKUP(B3517,[2]Reference!D:E,2,1)</f>
        <v>202607</v>
      </c>
      <c r="AP3517" s="12" t="str">
        <f t="shared" si="655"/>
        <v>7</v>
      </c>
      <c r="AQ3517" s="18">
        <f t="shared" si="656"/>
        <v>1</v>
      </c>
      <c r="AR3517" s="18">
        <f t="shared" si="657"/>
        <v>1</v>
      </c>
      <c r="AS3517" s="13" t="str">
        <f>VLOOKUP(D3517,[2]Reference!$Q:$U,3,FALSE)</f>
        <v>Azuma</v>
      </c>
      <c r="AT3517" s="13" t="str">
        <f>VLOOKUP(D3517,[2]Reference!Q:V,6,FALSE)</f>
        <v>Azuma</v>
      </c>
      <c r="AU3517" s="13" t="str">
        <f>VLOOKUP(D3517,[2]Reference!$Q:$U,2,FALSE)</f>
        <v>Hitachi - Class 801</v>
      </c>
      <c r="AV3517" s="19">
        <f t="shared" si="658"/>
        <v>45930</v>
      </c>
      <c r="AW3517" s="12" t="str">
        <f>+VLOOKUP(X3517,[2]Reference!BN:BO,2,FALSE)</f>
        <v>Fleet</v>
      </c>
      <c r="AX3517" s="20" t="str">
        <f t="shared" si="659"/>
        <v>HB</v>
      </c>
      <c r="AY3517" s="20" t="str">
        <f>VLOOKUP(AX3517,[2]Reference!AH:AI,2,FALSE)</f>
        <v>LNER</v>
      </c>
      <c r="AZ3517" s="20" t="str">
        <f>VLOOKUP(D3517,[2]Reference!Q:V,6,FALSE)</f>
        <v>Azuma</v>
      </c>
      <c r="BA3517" s="20" t="str">
        <f>VLOOKUP(D3517,[2]Reference!Q:V,3,FALSE)</f>
        <v>Azuma</v>
      </c>
    </row>
    <row r="3518" spans="1:53" ht="13.5" x14ac:dyDescent="0.25">
      <c r="A3518" s="43" t="s">
        <v>12107</v>
      </c>
      <c r="B3518" s="44">
        <v>45923</v>
      </c>
      <c r="C3518" s="43" t="s">
        <v>54</v>
      </c>
      <c r="D3518" s="43" t="s">
        <v>536</v>
      </c>
      <c r="E3518" s="43" t="s">
        <v>537</v>
      </c>
      <c r="F3518" s="43" t="s">
        <v>536</v>
      </c>
      <c r="G3518" s="43" t="s">
        <v>129</v>
      </c>
      <c r="H3518" s="43" t="s">
        <v>339</v>
      </c>
      <c r="I3518" s="43" t="s">
        <v>1344</v>
      </c>
      <c r="J3518" s="43" t="s">
        <v>1345</v>
      </c>
      <c r="K3518" s="43" t="s">
        <v>220</v>
      </c>
      <c r="L3518" s="43" t="s">
        <v>4059</v>
      </c>
      <c r="M3518" s="43" t="s">
        <v>664</v>
      </c>
      <c r="N3518" s="45">
        <v>5</v>
      </c>
      <c r="O3518" s="45">
        <v>5</v>
      </c>
      <c r="P3518" s="45">
        <v>0</v>
      </c>
      <c r="Q3518" s="45">
        <v>0</v>
      </c>
      <c r="R3518" s="45">
        <v>0</v>
      </c>
      <c r="S3518" s="45">
        <v>0</v>
      </c>
      <c r="T3518" s="45">
        <v>0</v>
      </c>
      <c r="U3518" s="45">
        <v>1</v>
      </c>
      <c r="V3518" s="45">
        <v>5</v>
      </c>
      <c r="W3518" s="43" t="s">
        <v>12108</v>
      </c>
      <c r="X3518" s="43" t="s">
        <v>80</v>
      </c>
      <c r="Y3518" s="43" t="s">
        <v>66</v>
      </c>
      <c r="Z3518" s="43" t="s">
        <v>10870</v>
      </c>
      <c r="AA3518" s="43" t="s">
        <v>10863</v>
      </c>
      <c r="AB3518" s="46">
        <v>0</v>
      </c>
      <c r="AC3518" s="46">
        <v>0</v>
      </c>
      <c r="AD3518" s="47">
        <v>0.16</v>
      </c>
      <c r="AE3518" s="47">
        <v>0.16</v>
      </c>
      <c r="AF3518" s="12" t="str">
        <f t="shared" si="648"/>
        <v>799205</v>
      </c>
      <c r="AG3518" s="13" t="str">
        <f>VLOOKUP(D3518,[2]Reference!$Q:$U,4,FALSE)</f>
        <v>Fleet</v>
      </c>
      <c r="AH3518" s="13" t="str">
        <f>VLOOKUP(D3518,[2]Reference!$Q:$U,5,FALSE)</f>
        <v>LNER</v>
      </c>
      <c r="AI3518" s="14">
        <f t="shared" si="649"/>
        <v>0</v>
      </c>
      <c r="AJ3518" s="14">
        <f t="shared" si="650"/>
        <v>0</v>
      </c>
      <c r="AK3518" s="14">
        <f t="shared" si="651"/>
        <v>0</v>
      </c>
      <c r="AL3518" s="15">
        <f t="shared" si="652"/>
        <v>0.16</v>
      </c>
      <c r="AM3518" s="14">
        <f t="shared" si="653"/>
        <v>5</v>
      </c>
      <c r="AN3518" s="16">
        <f t="shared" si="654"/>
        <v>45927</v>
      </c>
      <c r="AO3518" s="17">
        <f>VLOOKUP(B3518,[2]Reference!D:E,2,1)</f>
        <v>202607</v>
      </c>
      <c r="AP3518" s="12" t="str">
        <f t="shared" si="655"/>
        <v>7</v>
      </c>
      <c r="AQ3518" s="18">
        <f t="shared" si="656"/>
        <v>0.16</v>
      </c>
      <c r="AR3518" s="18">
        <f t="shared" si="657"/>
        <v>0.16</v>
      </c>
      <c r="AS3518" s="13" t="str">
        <f>VLOOKUP(D3518,[2]Reference!$Q:$U,3,FALSE)</f>
        <v>IC225</v>
      </c>
      <c r="AT3518" s="13" t="str">
        <f>VLOOKUP(D3518,[2]Reference!Q:V,6,FALSE)</f>
        <v>IC225</v>
      </c>
      <c r="AU3518" s="13" t="str">
        <f>VLOOKUP(D3518,[2]Reference!$Q:$U,2,FALSE)</f>
        <v>MK4 DVT</v>
      </c>
      <c r="AV3518" s="19">
        <f t="shared" si="658"/>
        <v>45930</v>
      </c>
      <c r="AW3518" s="12" t="str">
        <f>+VLOOKUP(X3518,[2]Reference!BN:BO,2,FALSE)</f>
        <v>Fleet</v>
      </c>
      <c r="AX3518" s="20" t="str">
        <f t="shared" si="659"/>
        <v>HB</v>
      </c>
      <c r="AY3518" s="20" t="str">
        <f>VLOOKUP(AX3518,[2]Reference!AH:AI,2,FALSE)</f>
        <v>LNER</v>
      </c>
      <c r="AZ3518" s="20" t="str">
        <f>VLOOKUP(D3518,[2]Reference!Q:V,6,FALSE)</f>
        <v>IC225</v>
      </c>
      <c r="BA3518" s="20" t="str">
        <f>VLOOKUP(D3518,[2]Reference!Q:V,3,FALSE)</f>
        <v>IC225</v>
      </c>
    </row>
    <row r="3519" spans="1:53" ht="13.5" x14ac:dyDescent="0.25">
      <c r="A3519" s="43" t="s">
        <v>12109</v>
      </c>
      <c r="B3519" s="44">
        <v>45924</v>
      </c>
      <c r="C3519" s="43" t="s">
        <v>54</v>
      </c>
      <c r="D3519" s="43" t="s">
        <v>161</v>
      </c>
      <c r="E3519" s="43" t="s">
        <v>162</v>
      </c>
      <c r="F3519" s="43" t="s">
        <v>161</v>
      </c>
      <c r="G3519" s="43" t="s">
        <v>72</v>
      </c>
      <c r="H3519" s="43" t="s">
        <v>258</v>
      </c>
      <c r="I3519" s="43" t="s">
        <v>5406</v>
      </c>
      <c r="J3519" s="43" t="s">
        <v>5407</v>
      </c>
      <c r="K3519" s="43" t="s">
        <v>261</v>
      </c>
      <c r="L3519" s="43" t="s">
        <v>12110</v>
      </c>
      <c r="M3519" s="43" t="s">
        <v>419</v>
      </c>
      <c r="N3519" s="45">
        <v>22</v>
      </c>
      <c r="O3519" s="45">
        <v>9</v>
      </c>
      <c r="P3519" s="45">
        <v>13</v>
      </c>
      <c r="Q3519" s="45">
        <v>0</v>
      </c>
      <c r="R3519" s="45">
        <v>0</v>
      </c>
      <c r="S3519" s="45">
        <v>0</v>
      </c>
      <c r="T3519" s="45">
        <v>0</v>
      </c>
      <c r="U3519" s="45">
        <v>1</v>
      </c>
      <c r="V3519" s="45">
        <v>22</v>
      </c>
      <c r="W3519" s="43" t="s">
        <v>12111</v>
      </c>
      <c r="X3519" s="43" t="s">
        <v>80</v>
      </c>
      <c r="Y3519" s="43" t="s">
        <v>66</v>
      </c>
      <c r="Z3519" s="43" t="s">
        <v>10870</v>
      </c>
      <c r="AA3519" s="43" t="s">
        <v>10863</v>
      </c>
      <c r="AB3519" s="46">
        <v>0</v>
      </c>
      <c r="AC3519" s="46">
        <v>0</v>
      </c>
      <c r="AD3519" s="47">
        <v>0</v>
      </c>
      <c r="AE3519" s="47">
        <v>0.81</v>
      </c>
      <c r="AF3519" s="12" t="str">
        <f t="shared" si="648"/>
        <v>800125</v>
      </c>
      <c r="AG3519" s="13" t="str">
        <f>VLOOKUP(D3519,[2]Reference!$Q:$U,4,FALSE)</f>
        <v>Fleet</v>
      </c>
      <c r="AH3519" s="13" t="str">
        <f>VLOOKUP(D3519,[2]Reference!$Q:$U,5,FALSE)</f>
        <v>LNER</v>
      </c>
      <c r="AI3519" s="14">
        <f t="shared" si="649"/>
        <v>0</v>
      </c>
      <c r="AJ3519" s="14">
        <f t="shared" si="650"/>
        <v>0</v>
      </c>
      <c r="AK3519" s="14">
        <f t="shared" si="651"/>
        <v>0</v>
      </c>
      <c r="AL3519" s="15">
        <f t="shared" si="652"/>
        <v>0</v>
      </c>
      <c r="AM3519" s="14">
        <f t="shared" si="653"/>
        <v>22</v>
      </c>
      <c r="AN3519" s="16">
        <f t="shared" si="654"/>
        <v>45927</v>
      </c>
      <c r="AO3519" s="17">
        <f>VLOOKUP(B3519,[2]Reference!D:E,2,1)</f>
        <v>202607</v>
      </c>
      <c r="AP3519" s="12" t="str">
        <f t="shared" si="655"/>
        <v>7</v>
      </c>
      <c r="AQ3519" s="18">
        <f t="shared" si="656"/>
        <v>0</v>
      </c>
      <c r="AR3519" s="18">
        <f t="shared" si="657"/>
        <v>0.81</v>
      </c>
      <c r="AS3519" s="13" t="str">
        <f>VLOOKUP(D3519,[2]Reference!$Q:$U,3,FALSE)</f>
        <v>IC225</v>
      </c>
      <c r="AT3519" s="13" t="str">
        <f>VLOOKUP(D3519,[2]Reference!Q:V,6,FALSE)</f>
        <v>IC225</v>
      </c>
      <c r="AU3519" s="13" t="str">
        <f>VLOOKUP(D3519,[2]Reference!$Q:$U,2,FALSE)</f>
        <v>MK4 Coach</v>
      </c>
      <c r="AV3519" s="19">
        <f t="shared" si="658"/>
        <v>45931</v>
      </c>
      <c r="AW3519" s="12" t="str">
        <f>+VLOOKUP(X3519,[2]Reference!BN:BO,2,FALSE)</f>
        <v>Fleet</v>
      </c>
      <c r="AX3519" s="20" t="str">
        <f t="shared" si="659"/>
        <v>HB</v>
      </c>
      <c r="AY3519" s="20" t="str">
        <f>VLOOKUP(AX3519,[2]Reference!AH:AI,2,FALSE)</f>
        <v>LNER</v>
      </c>
      <c r="AZ3519" s="20" t="str">
        <f>VLOOKUP(D3519,[2]Reference!Q:V,6,FALSE)</f>
        <v>IC225</v>
      </c>
      <c r="BA3519" s="20" t="str">
        <f>VLOOKUP(D3519,[2]Reference!Q:V,3,FALSE)</f>
        <v>IC225</v>
      </c>
    </row>
    <row r="3520" spans="1:53" ht="13.5" x14ac:dyDescent="0.25">
      <c r="A3520" s="43" t="s">
        <v>12112</v>
      </c>
      <c r="B3520" s="44">
        <v>45924</v>
      </c>
      <c r="C3520" s="43" t="s">
        <v>54</v>
      </c>
      <c r="D3520" s="43" t="s">
        <v>92</v>
      </c>
      <c r="E3520" s="43" t="s">
        <v>93</v>
      </c>
      <c r="F3520" s="43" t="s">
        <v>92</v>
      </c>
      <c r="G3520" s="43" t="s">
        <v>83</v>
      </c>
      <c r="H3520" s="43" t="s">
        <v>258</v>
      </c>
      <c r="I3520" s="43" t="s">
        <v>12113</v>
      </c>
      <c r="J3520" s="43" t="s">
        <v>178</v>
      </c>
      <c r="K3520" s="43" t="s">
        <v>713</v>
      </c>
      <c r="L3520" s="43" t="s">
        <v>12114</v>
      </c>
      <c r="M3520" s="43" t="s">
        <v>206</v>
      </c>
      <c r="N3520" s="45">
        <v>4</v>
      </c>
      <c r="O3520" s="45">
        <v>0</v>
      </c>
      <c r="P3520" s="45">
        <v>4</v>
      </c>
      <c r="Q3520" s="45">
        <v>0</v>
      </c>
      <c r="R3520" s="45">
        <v>0</v>
      </c>
      <c r="S3520" s="45">
        <v>0</v>
      </c>
      <c r="T3520" s="45">
        <v>0</v>
      </c>
      <c r="U3520" s="45">
        <v>1</v>
      </c>
      <c r="V3520" s="45">
        <v>4</v>
      </c>
      <c r="W3520" s="43" t="s">
        <v>12115</v>
      </c>
      <c r="X3520" s="43" t="s">
        <v>80</v>
      </c>
      <c r="Y3520" s="43" t="s">
        <v>66</v>
      </c>
      <c r="Z3520" s="43" t="s">
        <v>10870</v>
      </c>
      <c r="AA3520" s="43" t="s">
        <v>10863</v>
      </c>
      <c r="AB3520" s="46">
        <v>0</v>
      </c>
      <c r="AC3520" s="46">
        <v>0</v>
      </c>
      <c r="AD3520" s="47">
        <v>0</v>
      </c>
      <c r="AE3520" s="47">
        <v>0.19</v>
      </c>
      <c r="AF3520" s="12" t="str">
        <f t="shared" si="648"/>
        <v>800369</v>
      </c>
      <c r="AG3520" s="13" t="str">
        <f>VLOOKUP(D3520,[2]Reference!$Q:$U,4,FALSE)</f>
        <v>Fleet</v>
      </c>
      <c r="AH3520" s="13" t="str">
        <f>VLOOKUP(D3520,[2]Reference!$Q:$U,5,FALSE)</f>
        <v>LNER</v>
      </c>
      <c r="AI3520" s="14">
        <f t="shared" si="649"/>
        <v>0</v>
      </c>
      <c r="AJ3520" s="14">
        <f t="shared" si="650"/>
        <v>0</v>
      </c>
      <c r="AK3520" s="14">
        <f t="shared" si="651"/>
        <v>0</v>
      </c>
      <c r="AL3520" s="15">
        <f t="shared" si="652"/>
        <v>0</v>
      </c>
      <c r="AM3520" s="14">
        <f t="shared" si="653"/>
        <v>4</v>
      </c>
      <c r="AN3520" s="16">
        <f t="shared" si="654"/>
        <v>45927</v>
      </c>
      <c r="AO3520" s="17">
        <f>VLOOKUP(B3520,[2]Reference!D:E,2,1)</f>
        <v>202607</v>
      </c>
      <c r="AP3520" s="12" t="str">
        <f t="shared" si="655"/>
        <v>7</v>
      </c>
      <c r="AQ3520" s="18">
        <f t="shared" si="656"/>
        <v>0</v>
      </c>
      <c r="AR3520" s="18">
        <f t="shared" si="657"/>
        <v>0.19</v>
      </c>
      <c r="AS3520" s="13" t="str">
        <f>VLOOKUP(D3520,[2]Reference!$Q:$U,3,FALSE)</f>
        <v>Azuma</v>
      </c>
      <c r="AT3520" s="13" t="str">
        <f>VLOOKUP(D3520,[2]Reference!Q:V,6,FALSE)</f>
        <v>Azuma</v>
      </c>
      <c r="AU3520" s="13" t="str">
        <f>VLOOKUP(D3520,[2]Reference!$Q:$U,2,FALSE)</f>
        <v>Hitachi - Class 801</v>
      </c>
      <c r="AV3520" s="19">
        <f t="shared" si="658"/>
        <v>45931</v>
      </c>
      <c r="AW3520" s="12" t="str">
        <f>+VLOOKUP(X3520,[2]Reference!BN:BO,2,FALSE)</f>
        <v>Fleet</v>
      </c>
      <c r="AX3520" s="20" t="str">
        <f t="shared" si="659"/>
        <v>HB</v>
      </c>
      <c r="AY3520" s="20" t="str">
        <f>VLOOKUP(AX3520,[2]Reference!AH:AI,2,FALSE)</f>
        <v>LNER</v>
      </c>
      <c r="AZ3520" s="20" t="str">
        <f>VLOOKUP(D3520,[2]Reference!Q:V,6,FALSE)</f>
        <v>Azuma</v>
      </c>
      <c r="BA3520" s="20" t="str">
        <f>VLOOKUP(D3520,[2]Reference!Q:V,3,FALSE)</f>
        <v>Azuma</v>
      </c>
    </row>
    <row r="3521" spans="1:53" ht="13.5" x14ac:dyDescent="0.25">
      <c r="A3521" s="43" t="s">
        <v>12116</v>
      </c>
      <c r="B3521" s="44">
        <v>45925</v>
      </c>
      <c r="C3521" s="43" t="s">
        <v>54</v>
      </c>
      <c r="D3521" s="43" t="s">
        <v>161</v>
      </c>
      <c r="E3521" s="43" t="s">
        <v>162</v>
      </c>
      <c r="F3521" s="43" t="s">
        <v>161</v>
      </c>
      <c r="G3521" s="43" t="s">
        <v>129</v>
      </c>
      <c r="H3521" s="43" t="s">
        <v>95</v>
      </c>
      <c r="I3521" s="43" t="s">
        <v>147</v>
      </c>
      <c r="J3521" s="43" t="s">
        <v>148</v>
      </c>
      <c r="K3521" s="43" t="s">
        <v>969</v>
      </c>
      <c r="L3521" s="43" t="s">
        <v>6833</v>
      </c>
      <c r="M3521" s="43" t="s">
        <v>165</v>
      </c>
      <c r="N3521" s="45">
        <v>4</v>
      </c>
      <c r="O3521" s="45">
        <v>4</v>
      </c>
      <c r="P3521" s="45">
        <v>0</v>
      </c>
      <c r="Q3521" s="45">
        <v>0</v>
      </c>
      <c r="R3521" s="45">
        <v>0</v>
      </c>
      <c r="S3521" s="45">
        <v>0</v>
      </c>
      <c r="T3521" s="45">
        <v>0</v>
      </c>
      <c r="U3521" s="45">
        <v>1</v>
      </c>
      <c r="V3521" s="45">
        <v>4</v>
      </c>
      <c r="W3521" s="43" t="s">
        <v>12117</v>
      </c>
      <c r="X3521" s="43" t="s">
        <v>80</v>
      </c>
      <c r="Y3521" s="43" t="s">
        <v>66</v>
      </c>
      <c r="Z3521" s="43" t="s">
        <v>10870</v>
      </c>
      <c r="AA3521" s="43" t="s">
        <v>10863</v>
      </c>
      <c r="AB3521" s="46">
        <v>0</v>
      </c>
      <c r="AC3521" s="46">
        <v>0</v>
      </c>
      <c r="AD3521" s="47">
        <v>0.11</v>
      </c>
      <c r="AE3521" s="47">
        <v>0.11</v>
      </c>
      <c r="AF3521" s="12" t="str">
        <f t="shared" si="648"/>
        <v>803628</v>
      </c>
      <c r="AG3521" s="13" t="str">
        <f>VLOOKUP(D3521,[2]Reference!$Q:$U,4,FALSE)</f>
        <v>Fleet</v>
      </c>
      <c r="AH3521" s="13" t="str">
        <f>VLOOKUP(D3521,[2]Reference!$Q:$U,5,FALSE)</f>
        <v>LNER</v>
      </c>
      <c r="AI3521" s="14">
        <f t="shared" si="649"/>
        <v>0</v>
      </c>
      <c r="AJ3521" s="14">
        <f t="shared" si="650"/>
        <v>0</v>
      </c>
      <c r="AK3521" s="14">
        <f t="shared" si="651"/>
        <v>0</v>
      </c>
      <c r="AL3521" s="15">
        <f t="shared" si="652"/>
        <v>0.11</v>
      </c>
      <c r="AM3521" s="14">
        <f t="shared" si="653"/>
        <v>4</v>
      </c>
      <c r="AN3521" s="16">
        <f t="shared" si="654"/>
        <v>45927</v>
      </c>
      <c r="AO3521" s="17">
        <f>VLOOKUP(B3521,[2]Reference!D:E,2,1)</f>
        <v>202607</v>
      </c>
      <c r="AP3521" s="12" t="str">
        <f t="shared" si="655"/>
        <v>7</v>
      </c>
      <c r="AQ3521" s="18">
        <f t="shared" si="656"/>
        <v>0.11</v>
      </c>
      <c r="AR3521" s="18">
        <f t="shared" si="657"/>
        <v>0.11</v>
      </c>
      <c r="AS3521" s="13" t="str">
        <f>VLOOKUP(D3521,[2]Reference!$Q:$U,3,FALSE)</f>
        <v>IC225</v>
      </c>
      <c r="AT3521" s="13" t="str">
        <f>VLOOKUP(D3521,[2]Reference!Q:V,6,FALSE)</f>
        <v>IC225</v>
      </c>
      <c r="AU3521" s="13" t="str">
        <f>VLOOKUP(D3521,[2]Reference!$Q:$U,2,FALSE)</f>
        <v>MK4 Coach</v>
      </c>
      <c r="AV3521" s="19">
        <f t="shared" si="658"/>
        <v>45932</v>
      </c>
      <c r="AW3521" s="12" t="str">
        <f>+VLOOKUP(X3521,[2]Reference!BN:BO,2,FALSE)</f>
        <v>Fleet</v>
      </c>
      <c r="AX3521" s="20" t="str">
        <f t="shared" si="659"/>
        <v>HB</v>
      </c>
      <c r="AY3521" s="20" t="str">
        <f>VLOOKUP(AX3521,[2]Reference!AH:AI,2,FALSE)</f>
        <v>LNER</v>
      </c>
      <c r="AZ3521" s="20" t="str">
        <f>VLOOKUP(D3521,[2]Reference!Q:V,6,FALSE)</f>
        <v>IC225</v>
      </c>
      <c r="BA3521" s="20" t="str">
        <f>VLOOKUP(D3521,[2]Reference!Q:V,3,FALSE)</f>
        <v>IC225</v>
      </c>
    </row>
    <row r="3522" spans="1:53" ht="13.5" x14ac:dyDescent="0.25">
      <c r="A3522" s="43" t="s">
        <v>12118</v>
      </c>
      <c r="B3522" s="44">
        <v>45925</v>
      </c>
      <c r="C3522" s="43" t="s">
        <v>54</v>
      </c>
      <c r="D3522" s="43" t="s">
        <v>92</v>
      </c>
      <c r="E3522" s="43" t="s">
        <v>93</v>
      </c>
      <c r="F3522" s="43" t="s">
        <v>92</v>
      </c>
      <c r="G3522" s="43" t="s">
        <v>146</v>
      </c>
      <c r="H3522" s="43" t="s">
        <v>73</v>
      </c>
      <c r="I3522" s="43" t="s">
        <v>1242</v>
      </c>
      <c r="J3522" s="43" t="s">
        <v>1243</v>
      </c>
      <c r="K3522" s="43" t="s">
        <v>201</v>
      </c>
      <c r="L3522" s="43" t="s">
        <v>12119</v>
      </c>
      <c r="M3522" s="43" t="s">
        <v>786</v>
      </c>
      <c r="N3522" s="45">
        <v>73</v>
      </c>
      <c r="O3522" s="45">
        <v>64</v>
      </c>
      <c r="P3522" s="45">
        <v>9</v>
      </c>
      <c r="Q3522" s="45">
        <v>0</v>
      </c>
      <c r="R3522" s="45">
        <v>1</v>
      </c>
      <c r="S3522" s="45">
        <v>1</v>
      </c>
      <c r="T3522" s="45">
        <v>0</v>
      </c>
      <c r="U3522" s="45">
        <v>2</v>
      </c>
      <c r="V3522" s="45">
        <v>149</v>
      </c>
      <c r="W3522" s="43" t="s">
        <v>12120</v>
      </c>
      <c r="X3522" s="43" t="s">
        <v>80</v>
      </c>
      <c r="Y3522" s="43" t="s">
        <v>66</v>
      </c>
      <c r="Z3522" s="43" t="s">
        <v>10870</v>
      </c>
      <c r="AA3522" s="43" t="s">
        <v>10863</v>
      </c>
      <c r="AB3522" s="46">
        <v>0</v>
      </c>
      <c r="AC3522" s="46">
        <v>2</v>
      </c>
      <c r="AD3522" s="47">
        <v>2</v>
      </c>
      <c r="AE3522" s="47">
        <v>2</v>
      </c>
      <c r="AF3522" s="12" t="str">
        <f t="shared" ref="AF3522:AF3585" si="660">LEFT(A3522,6)</f>
        <v>804144</v>
      </c>
      <c r="AG3522" s="13" t="str">
        <f>VLOOKUP(D3522,[2]Reference!$Q:$U,4,FALSE)</f>
        <v>Fleet</v>
      </c>
      <c r="AH3522" s="13" t="str">
        <f>VLOOKUP(D3522,[2]Reference!$Q:$U,5,FALSE)</f>
        <v>LNER</v>
      </c>
      <c r="AI3522" s="14">
        <f t="shared" ref="AI3522:AI3585" si="661">+AB3522</f>
        <v>0</v>
      </c>
      <c r="AJ3522" s="14">
        <f t="shared" ref="AJ3522:AJ3585" si="662">+AC3522/2</f>
        <v>1</v>
      </c>
      <c r="AK3522" s="14">
        <f t="shared" ref="AK3522:AK3585" si="663">SUM(AI3522:AJ3522)</f>
        <v>1</v>
      </c>
      <c r="AL3522" s="15">
        <f t="shared" ref="AL3522:AL3585" si="664">+AD3522-AK3522</f>
        <v>1</v>
      </c>
      <c r="AM3522" s="14">
        <f t="shared" ref="AM3522:AM3585" si="665">+N3522</f>
        <v>73</v>
      </c>
      <c r="AN3522" s="16">
        <f t="shared" ref="AN3522:AN3585" si="666">B3522+(7-WEEKDAY(B3522))</f>
        <v>45927</v>
      </c>
      <c r="AO3522" s="17">
        <f>VLOOKUP(B3522,[2]Reference!D:E,2,1)</f>
        <v>202607</v>
      </c>
      <c r="AP3522" s="12" t="str">
        <f t="shared" ref="AP3522:AP3585" si="667">LEFT(X3522,1)</f>
        <v>7</v>
      </c>
      <c r="AQ3522" s="18">
        <f t="shared" ref="AQ3522:AQ3585" si="668">+AD3522</f>
        <v>2</v>
      </c>
      <c r="AR3522" s="18">
        <f t="shared" ref="AR3522:AR3585" si="669">+AE3522</f>
        <v>2</v>
      </c>
      <c r="AS3522" s="13" t="str">
        <f>VLOOKUP(D3522,[2]Reference!$Q:$U,3,FALSE)</f>
        <v>Azuma</v>
      </c>
      <c r="AT3522" s="13" t="str">
        <f>VLOOKUP(D3522,[2]Reference!Q:V,6,FALSE)</f>
        <v>Azuma</v>
      </c>
      <c r="AU3522" s="13" t="str">
        <f>VLOOKUP(D3522,[2]Reference!$Q:$U,2,FALSE)</f>
        <v>Hitachi - Class 801</v>
      </c>
      <c r="AV3522" s="19">
        <f t="shared" ref="AV3522:AV3585" si="670">+B3522+7</f>
        <v>45932</v>
      </c>
      <c r="AW3522" s="12" t="str">
        <f>+VLOOKUP(X3522,[2]Reference!BN:BO,2,FALSE)</f>
        <v>Fleet</v>
      </c>
      <c r="AX3522" s="20" t="str">
        <f t="shared" ref="AX3522:AX3585" si="671">MID(F3522,2,2)</f>
        <v>HB</v>
      </c>
      <c r="AY3522" s="20" t="str">
        <f>VLOOKUP(AX3522,[2]Reference!AH:AI,2,FALSE)</f>
        <v>LNER</v>
      </c>
      <c r="AZ3522" s="20" t="str">
        <f>VLOOKUP(D3522,[2]Reference!Q:V,6,FALSE)</f>
        <v>Azuma</v>
      </c>
      <c r="BA3522" s="20" t="str">
        <f>VLOOKUP(D3522,[2]Reference!Q:V,3,FALSE)</f>
        <v>Azuma</v>
      </c>
    </row>
    <row r="3523" spans="1:53" ht="13.5" x14ac:dyDescent="0.25">
      <c r="A3523" s="43" t="s">
        <v>12121</v>
      </c>
      <c r="B3523" s="44">
        <v>45925</v>
      </c>
      <c r="C3523" s="43" t="s">
        <v>54</v>
      </c>
      <c r="D3523" s="43" t="s">
        <v>55</v>
      </c>
      <c r="E3523" s="43" t="s">
        <v>56</v>
      </c>
      <c r="F3523" s="43" t="s">
        <v>55</v>
      </c>
      <c r="G3523" s="43" t="s">
        <v>231</v>
      </c>
      <c r="H3523" s="43" t="s">
        <v>84</v>
      </c>
      <c r="I3523" s="43" t="s">
        <v>251</v>
      </c>
      <c r="J3523" s="43" t="s">
        <v>252</v>
      </c>
      <c r="K3523" s="43" t="s">
        <v>1113</v>
      </c>
      <c r="L3523" s="43" t="s">
        <v>1114</v>
      </c>
      <c r="M3523" s="43" t="s">
        <v>296</v>
      </c>
      <c r="N3523" s="45">
        <v>3</v>
      </c>
      <c r="O3523" s="45">
        <v>3</v>
      </c>
      <c r="P3523" s="45">
        <v>0</v>
      </c>
      <c r="Q3523" s="45">
        <v>0</v>
      </c>
      <c r="R3523" s="45">
        <v>0</v>
      </c>
      <c r="S3523" s="45">
        <v>0</v>
      </c>
      <c r="T3523" s="45">
        <v>0</v>
      </c>
      <c r="U3523" s="45">
        <v>1</v>
      </c>
      <c r="V3523" s="45">
        <v>3</v>
      </c>
      <c r="W3523" s="43" t="s">
        <v>12122</v>
      </c>
      <c r="X3523" s="43" t="s">
        <v>80</v>
      </c>
      <c r="Y3523" s="43" t="s">
        <v>66</v>
      </c>
      <c r="Z3523" s="43" t="s">
        <v>10870</v>
      </c>
      <c r="AA3523" s="43" t="s">
        <v>10863</v>
      </c>
      <c r="AB3523" s="46">
        <v>0</v>
      </c>
      <c r="AC3523" s="46">
        <v>0</v>
      </c>
      <c r="AD3523" s="47">
        <v>0</v>
      </c>
      <c r="AE3523" s="47">
        <v>0</v>
      </c>
      <c r="AF3523" s="12" t="str">
        <f t="shared" si="660"/>
        <v>804218</v>
      </c>
      <c r="AG3523" s="13" t="str">
        <f>VLOOKUP(D3523,[2]Reference!$Q:$U,4,FALSE)</f>
        <v>Fleet</v>
      </c>
      <c r="AH3523" s="13" t="str">
        <f>VLOOKUP(D3523,[2]Reference!$Q:$U,5,FALSE)</f>
        <v>LNER</v>
      </c>
      <c r="AI3523" s="14">
        <f t="shared" si="661"/>
        <v>0</v>
      </c>
      <c r="AJ3523" s="14">
        <f t="shared" si="662"/>
        <v>0</v>
      </c>
      <c r="AK3523" s="14">
        <f t="shared" si="663"/>
        <v>0</v>
      </c>
      <c r="AL3523" s="15">
        <f t="shared" si="664"/>
        <v>0</v>
      </c>
      <c r="AM3523" s="14">
        <f t="shared" si="665"/>
        <v>3</v>
      </c>
      <c r="AN3523" s="16">
        <f t="shared" si="666"/>
        <v>45927</v>
      </c>
      <c r="AO3523" s="17">
        <f>VLOOKUP(B3523,[2]Reference!D:E,2,1)</f>
        <v>202607</v>
      </c>
      <c r="AP3523" s="12" t="str">
        <f t="shared" si="667"/>
        <v>7</v>
      </c>
      <c r="AQ3523" s="18">
        <f t="shared" si="668"/>
        <v>0</v>
      </c>
      <c r="AR3523" s="18">
        <f t="shared" si="669"/>
        <v>0</v>
      </c>
      <c r="AS3523" s="13" t="str">
        <f>VLOOKUP(D3523,[2]Reference!$Q:$U,3,FALSE)</f>
        <v>Azuma</v>
      </c>
      <c r="AT3523" s="13" t="str">
        <f>VLOOKUP(D3523,[2]Reference!Q:V,6,FALSE)</f>
        <v>Azuma</v>
      </c>
      <c r="AU3523" s="13" t="str">
        <f>VLOOKUP(D3523,[2]Reference!$Q:$U,2,FALSE)</f>
        <v>Hitachi - Class 800</v>
      </c>
      <c r="AV3523" s="19">
        <f t="shared" si="670"/>
        <v>45932</v>
      </c>
      <c r="AW3523" s="12" t="str">
        <f>+VLOOKUP(X3523,[2]Reference!BN:BO,2,FALSE)</f>
        <v>Fleet</v>
      </c>
      <c r="AX3523" s="20" t="str">
        <f t="shared" si="671"/>
        <v>HB</v>
      </c>
      <c r="AY3523" s="20" t="str">
        <f>VLOOKUP(AX3523,[2]Reference!AH:AI,2,FALSE)</f>
        <v>LNER</v>
      </c>
      <c r="AZ3523" s="20" t="str">
        <f>VLOOKUP(D3523,[2]Reference!Q:V,6,FALSE)</f>
        <v>Azuma</v>
      </c>
      <c r="BA3523" s="20" t="str">
        <f>VLOOKUP(D3523,[2]Reference!Q:V,3,FALSE)</f>
        <v>Azuma</v>
      </c>
    </row>
    <row r="3524" spans="1:53" ht="13.5" x14ac:dyDescent="0.25">
      <c r="A3524" s="43" t="s">
        <v>12123</v>
      </c>
      <c r="B3524" s="44">
        <v>45925</v>
      </c>
      <c r="C3524" s="43" t="s">
        <v>54</v>
      </c>
      <c r="D3524" s="43" t="s">
        <v>55</v>
      </c>
      <c r="E3524" s="43" t="s">
        <v>56</v>
      </c>
      <c r="F3524" s="43" t="s">
        <v>55</v>
      </c>
      <c r="G3524" s="43" t="s">
        <v>231</v>
      </c>
      <c r="H3524" s="43" t="s">
        <v>58</v>
      </c>
      <c r="I3524" s="43" t="s">
        <v>59</v>
      </c>
      <c r="J3524" s="43" t="s">
        <v>60</v>
      </c>
      <c r="K3524" s="43" t="s">
        <v>391</v>
      </c>
      <c r="L3524" s="43" t="s">
        <v>1288</v>
      </c>
      <c r="M3524" s="43" t="s">
        <v>255</v>
      </c>
      <c r="N3524" s="45">
        <v>1.5</v>
      </c>
      <c r="O3524" s="45">
        <v>1.5</v>
      </c>
      <c r="P3524" s="45">
        <v>0</v>
      </c>
      <c r="Q3524" s="45">
        <v>0</v>
      </c>
      <c r="R3524" s="45">
        <v>0</v>
      </c>
      <c r="S3524" s="45">
        <v>0</v>
      </c>
      <c r="T3524" s="45">
        <v>0</v>
      </c>
      <c r="U3524" s="45">
        <v>1</v>
      </c>
      <c r="V3524" s="45">
        <v>1.5</v>
      </c>
      <c r="W3524" s="43" t="s">
        <v>12124</v>
      </c>
      <c r="X3524" s="43" t="s">
        <v>65</v>
      </c>
      <c r="Y3524" s="43" t="s">
        <v>66</v>
      </c>
      <c r="Z3524" s="43" t="s">
        <v>10870</v>
      </c>
      <c r="AA3524" s="43" t="s">
        <v>10863</v>
      </c>
      <c r="AB3524" s="46">
        <v>0</v>
      </c>
      <c r="AC3524" s="46">
        <v>0</v>
      </c>
      <c r="AD3524" s="47">
        <v>0</v>
      </c>
      <c r="AE3524" s="47">
        <v>0</v>
      </c>
      <c r="AF3524" s="12" t="str">
        <f t="shared" si="660"/>
        <v>804812</v>
      </c>
      <c r="AG3524" s="13" t="str">
        <f>VLOOKUP(D3524,[2]Reference!$Q:$U,4,FALSE)</f>
        <v>Fleet</v>
      </c>
      <c r="AH3524" s="13" t="str">
        <f>VLOOKUP(D3524,[2]Reference!$Q:$U,5,FALSE)</f>
        <v>LNER</v>
      </c>
      <c r="AI3524" s="14">
        <f t="shared" si="661"/>
        <v>0</v>
      </c>
      <c r="AJ3524" s="14">
        <f t="shared" si="662"/>
        <v>0</v>
      </c>
      <c r="AK3524" s="14">
        <f t="shared" si="663"/>
        <v>0</v>
      </c>
      <c r="AL3524" s="15">
        <f t="shared" si="664"/>
        <v>0</v>
      </c>
      <c r="AM3524" s="14">
        <f t="shared" si="665"/>
        <v>1.5</v>
      </c>
      <c r="AN3524" s="16">
        <f t="shared" si="666"/>
        <v>45927</v>
      </c>
      <c r="AO3524" s="17">
        <f>VLOOKUP(B3524,[2]Reference!D:E,2,1)</f>
        <v>202607</v>
      </c>
      <c r="AP3524" s="12" t="str">
        <f t="shared" si="667"/>
        <v>7</v>
      </c>
      <c r="AQ3524" s="18">
        <f t="shared" si="668"/>
        <v>0</v>
      </c>
      <c r="AR3524" s="18">
        <f t="shared" si="669"/>
        <v>0</v>
      </c>
      <c r="AS3524" s="13" t="str">
        <f>VLOOKUP(D3524,[2]Reference!$Q:$U,3,FALSE)</f>
        <v>Azuma</v>
      </c>
      <c r="AT3524" s="13" t="str">
        <f>VLOOKUP(D3524,[2]Reference!Q:V,6,FALSE)</f>
        <v>Azuma</v>
      </c>
      <c r="AU3524" s="13" t="str">
        <f>VLOOKUP(D3524,[2]Reference!$Q:$U,2,FALSE)</f>
        <v>Hitachi - Class 800</v>
      </c>
      <c r="AV3524" s="19">
        <f t="shared" si="670"/>
        <v>45932</v>
      </c>
      <c r="AW3524" s="12" t="str">
        <f>+VLOOKUP(X3524,[2]Reference!BN:BO,2,FALSE)</f>
        <v>Depot</v>
      </c>
      <c r="AX3524" s="20" t="str">
        <f t="shared" si="671"/>
        <v>HB</v>
      </c>
      <c r="AY3524" s="20" t="str">
        <f>VLOOKUP(AX3524,[2]Reference!AH:AI,2,FALSE)</f>
        <v>LNER</v>
      </c>
      <c r="AZ3524" s="20" t="str">
        <f>VLOOKUP(D3524,[2]Reference!Q:V,6,FALSE)</f>
        <v>Azuma</v>
      </c>
      <c r="BA3524" s="20" t="str">
        <f>VLOOKUP(D3524,[2]Reference!Q:V,3,FALSE)</f>
        <v>Azuma</v>
      </c>
    </row>
    <row r="3525" spans="1:53" ht="13.5" x14ac:dyDescent="0.25">
      <c r="A3525" s="43" t="s">
        <v>12125</v>
      </c>
      <c r="B3525" s="44">
        <v>45926</v>
      </c>
      <c r="C3525" s="43" t="s">
        <v>54</v>
      </c>
      <c r="D3525" s="43" t="s">
        <v>92</v>
      </c>
      <c r="E3525" s="43" t="s">
        <v>93</v>
      </c>
      <c r="F3525" s="43" t="s">
        <v>92</v>
      </c>
      <c r="G3525" s="43" t="s">
        <v>129</v>
      </c>
      <c r="H3525" s="43" t="s">
        <v>339</v>
      </c>
      <c r="I3525" s="43" t="s">
        <v>694</v>
      </c>
      <c r="J3525" s="43" t="s">
        <v>695</v>
      </c>
      <c r="K3525" s="43" t="s">
        <v>287</v>
      </c>
      <c r="L3525" s="43" t="s">
        <v>12126</v>
      </c>
      <c r="M3525" s="43" t="s">
        <v>1029</v>
      </c>
      <c r="N3525" s="45">
        <v>33</v>
      </c>
      <c r="O3525" s="45">
        <v>0</v>
      </c>
      <c r="P3525" s="45">
        <v>33</v>
      </c>
      <c r="Q3525" s="45">
        <v>0</v>
      </c>
      <c r="R3525" s="45">
        <v>0</v>
      </c>
      <c r="S3525" s="45">
        <v>0</v>
      </c>
      <c r="T3525" s="45">
        <v>0</v>
      </c>
      <c r="U3525" s="45">
        <v>1</v>
      </c>
      <c r="V3525" s="45">
        <v>33</v>
      </c>
      <c r="W3525" s="43" t="s">
        <v>12127</v>
      </c>
      <c r="X3525" s="43" t="s">
        <v>80</v>
      </c>
      <c r="Y3525" s="43" t="s">
        <v>66</v>
      </c>
      <c r="Z3525" s="43" t="s">
        <v>10870</v>
      </c>
      <c r="AA3525" s="43" t="s">
        <v>10863</v>
      </c>
      <c r="AB3525" s="46">
        <v>0</v>
      </c>
      <c r="AC3525" s="46">
        <v>0</v>
      </c>
      <c r="AD3525" s="47">
        <v>0</v>
      </c>
      <c r="AE3525" s="47">
        <v>1</v>
      </c>
      <c r="AF3525" s="12" t="str">
        <f t="shared" si="660"/>
        <v>805702</v>
      </c>
      <c r="AG3525" s="13" t="str">
        <f>VLOOKUP(D3525,[2]Reference!$Q:$U,4,FALSE)</f>
        <v>Fleet</v>
      </c>
      <c r="AH3525" s="13" t="str">
        <f>VLOOKUP(D3525,[2]Reference!$Q:$U,5,FALSE)</f>
        <v>LNER</v>
      </c>
      <c r="AI3525" s="14">
        <f t="shared" si="661"/>
        <v>0</v>
      </c>
      <c r="AJ3525" s="14">
        <f t="shared" si="662"/>
        <v>0</v>
      </c>
      <c r="AK3525" s="14">
        <f t="shared" si="663"/>
        <v>0</v>
      </c>
      <c r="AL3525" s="15">
        <f t="shared" si="664"/>
        <v>0</v>
      </c>
      <c r="AM3525" s="14">
        <f t="shared" si="665"/>
        <v>33</v>
      </c>
      <c r="AN3525" s="16">
        <f t="shared" si="666"/>
        <v>45927</v>
      </c>
      <c r="AO3525" s="17">
        <f>VLOOKUP(B3525,[2]Reference!D:E,2,1)</f>
        <v>202607</v>
      </c>
      <c r="AP3525" s="12" t="str">
        <f t="shared" si="667"/>
        <v>7</v>
      </c>
      <c r="AQ3525" s="18">
        <f t="shared" si="668"/>
        <v>0</v>
      </c>
      <c r="AR3525" s="18">
        <f t="shared" si="669"/>
        <v>1</v>
      </c>
      <c r="AS3525" s="13" t="str">
        <f>VLOOKUP(D3525,[2]Reference!$Q:$U,3,FALSE)</f>
        <v>Azuma</v>
      </c>
      <c r="AT3525" s="13" t="str">
        <f>VLOOKUP(D3525,[2]Reference!Q:V,6,FALSE)</f>
        <v>Azuma</v>
      </c>
      <c r="AU3525" s="13" t="str">
        <f>VLOOKUP(D3525,[2]Reference!$Q:$U,2,FALSE)</f>
        <v>Hitachi - Class 801</v>
      </c>
      <c r="AV3525" s="19">
        <f t="shared" si="670"/>
        <v>45933</v>
      </c>
      <c r="AW3525" s="12" t="str">
        <f>+VLOOKUP(X3525,[2]Reference!BN:BO,2,FALSE)</f>
        <v>Fleet</v>
      </c>
      <c r="AX3525" s="20" t="str">
        <f t="shared" si="671"/>
        <v>HB</v>
      </c>
      <c r="AY3525" s="20" t="str">
        <f>VLOOKUP(AX3525,[2]Reference!AH:AI,2,FALSE)</f>
        <v>LNER</v>
      </c>
      <c r="AZ3525" s="20" t="str">
        <f>VLOOKUP(D3525,[2]Reference!Q:V,6,FALSE)</f>
        <v>Azuma</v>
      </c>
      <c r="BA3525" s="20" t="str">
        <f>VLOOKUP(D3525,[2]Reference!Q:V,3,FALSE)</f>
        <v>Azuma</v>
      </c>
    </row>
    <row r="3526" spans="1:53" ht="13.5" x14ac:dyDescent="0.25">
      <c r="A3526" s="43" t="s">
        <v>12128</v>
      </c>
      <c r="B3526" s="44">
        <v>45926</v>
      </c>
      <c r="C3526" s="43" t="s">
        <v>54</v>
      </c>
      <c r="D3526" s="43" t="s">
        <v>92</v>
      </c>
      <c r="E3526" s="43" t="s">
        <v>93</v>
      </c>
      <c r="F3526" s="43" t="s">
        <v>92</v>
      </c>
      <c r="G3526" s="43" t="s">
        <v>121</v>
      </c>
      <c r="H3526" s="43" t="s">
        <v>327</v>
      </c>
      <c r="I3526" s="43" t="s">
        <v>883</v>
      </c>
      <c r="J3526" s="43" t="s">
        <v>884</v>
      </c>
      <c r="K3526" s="43" t="s">
        <v>373</v>
      </c>
      <c r="L3526" s="43" t="s">
        <v>12129</v>
      </c>
      <c r="M3526" s="43" t="s">
        <v>610</v>
      </c>
      <c r="N3526" s="45">
        <v>27</v>
      </c>
      <c r="O3526" s="45">
        <v>6</v>
      </c>
      <c r="P3526" s="45">
        <v>21</v>
      </c>
      <c r="Q3526" s="45">
        <v>0</v>
      </c>
      <c r="R3526" s="45">
        <v>0</v>
      </c>
      <c r="S3526" s="45">
        <v>0</v>
      </c>
      <c r="T3526" s="45">
        <v>0</v>
      </c>
      <c r="U3526" s="45">
        <v>3</v>
      </c>
      <c r="V3526" s="45">
        <v>27</v>
      </c>
      <c r="W3526" s="43" t="s">
        <v>12130</v>
      </c>
      <c r="X3526" s="43" t="s">
        <v>80</v>
      </c>
      <c r="Y3526" s="43" t="s">
        <v>66</v>
      </c>
      <c r="Z3526" s="43" t="s">
        <v>10870</v>
      </c>
      <c r="AA3526" s="43" t="s">
        <v>10863</v>
      </c>
      <c r="AB3526" s="46">
        <v>0</v>
      </c>
      <c r="AC3526" s="46">
        <v>0</v>
      </c>
      <c r="AD3526" s="47">
        <v>0</v>
      </c>
      <c r="AE3526" s="47">
        <v>0.93</v>
      </c>
      <c r="AF3526" s="12" t="str">
        <f t="shared" si="660"/>
        <v>806844</v>
      </c>
      <c r="AG3526" s="13" t="str">
        <f>VLOOKUP(D3526,[2]Reference!$Q:$U,4,FALSE)</f>
        <v>Fleet</v>
      </c>
      <c r="AH3526" s="13" t="str">
        <f>VLOOKUP(D3526,[2]Reference!$Q:$U,5,FALSE)</f>
        <v>LNER</v>
      </c>
      <c r="AI3526" s="14">
        <f t="shared" si="661"/>
        <v>0</v>
      </c>
      <c r="AJ3526" s="14">
        <f t="shared" si="662"/>
        <v>0</v>
      </c>
      <c r="AK3526" s="14">
        <f t="shared" si="663"/>
        <v>0</v>
      </c>
      <c r="AL3526" s="15">
        <f t="shared" si="664"/>
        <v>0</v>
      </c>
      <c r="AM3526" s="14">
        <f t="shared" si="665"/>
        <v>27</v>
      </c>
      <c r="AN3526" s="16">
        <f t="shared" si="666"/>
        <v>45927</v>
      </c>
      <c r="AO3526" s="17">
        <f>VLOOKUP(B3526,[2]Reference!D:E,2,1)</f>
        <v>202607</v>
      </c>
      <c r="AP3526" s="12" t="str">
        <f t="shared" si="667"/>
        <v>7</v>
      </c>
      <c r="AQ3526" s="18">
        <f t="shared" si="668"/>
        <v>0</v>
      </c>
      <c r="AR3526" s="18">
        <f t="shared" si="669"/>
        <v>0.93</v>
      </c>
      <c r="AS3526" s="13" t="str">
        <f>VLOOKUP(D3526,[2]Reference!$Q:$U,3,FALSE)</f>
        <v>Azuma</v>
      </c>
      <c r="AT3526" s="13" t="str">
        <f>VLOOKUP(D3526,[2]Reference!Q:V,6,FALSE)</f>
        <v>Azuma</v>
      </c>
      <c r="AU3526" s="13" t="str">
        <f>VLOOKUP(D3526,[2]Reference!$Q:$U,2,FALSE)</f>
        <v>Hitachi - Class 801</v>
      </c>
      <c r="AV3526" s="19">
        <f t="shared" si="670"/>
        <v>45933</v>
      </c>
      <c r="AW3526" s="12" t="str">
        <f>+VLOOKUP(X3526,[2]Reference!BN:BO,2,FALSE)</f>
        <v>Fleet</v>
      </c>
      <c r="AX3526" s="20" t="str">
        <f t="shared" si="671"/>
        <v>HB</v>
      </c>
      <c r="AY3526" s="20" t="str">
        <f>VLOOKUP(AX3526,[2]Reference!AH:AI,2,FALSE)</f>
        <v>LNER</v>
      </c>
      <c r="AZ3526" s="20" t="str">
        <f>VLOOKUP(D3526,[2]Reference!Q:V,6,FALSE)</f>
        <v>Azuma</v>
      </c>
      <c r="BA3526" s="20" t="str">
        <f>VLOOKUP(D3526,[2]Reference!Q:V,3,FALSE)</f>
        <v>Azuma</v>
      </c>
    </row>
    <row r="3527" spans="1:53" ht="13.5" x14ac:dyDescent="0.25">
      <c r="A3527" s="43" t="s">
        <v>12131</v>
      </c>
      <c r="B3527" s="44">
        <v>45926</v>
      </c>
      <c r="C3527" s="43" t="s">
        <v>54</v>
      </c>
      <c r="D3527" s="43" t="s">
        <v>161</v>
      </c>
      <c r="E3527" s="43" t="s">
        <v>162</v>
      </c>
      <c r="F3527" s="43" t="s">
        <v>161</v>
      </c>
      <c r="G3527" s="43" t="s">
        <v>129</v>
      </c>
      <c r="H3527" s="43" t="s">
        <v>95</v>
      </c>
      <c r="I3527" s="43" t="s">
        <v>147</v>
      </c>
      <c r="J3527" s="43" t="s">
        <v>148</v>
      </c>
      <c r="K3527" s="43" t="s">
        <v>179</v>
      </c>
      <c r="L3527" s="43" t="s">
        <v>12132</v>
      </c>
      <c r="M3527" s="43" t="s">
        <v>324</v>
      </c>
      <c r="N3527" s="45">
        <v>4</v>
      </c>
      <c r="O3527" s="45">
        <v>4</v>
      </c>
      <c r="P3527" s="45">
        <v>0</v>
      </c>
      <c r="Q3527" s="45">
        <v>0</v>
      </c>
      <c r="R3527" s="45">
        <v>0</v>
      </c>
      <c r="S3527" s="45">
        <v>0</v>
      </c>
      <c r="T3527" s="45">
        <v>0</v>
      </c>
      <c r="U3527" s="45">
        <v>1</v>
      </c>
      <c r="V3527" s="45">
        <v>4</v>
      </c>
      <c r="W3527" s="43" t="s">
        <v>12133</v>
      </c>
      <c r="X3527" s="43" t="s">
        <v>80</v>
      </c>
      <c r="Y3527" s="43" t="s">
        <v>66</v>
      </c>
      <c r="Z3527" s="43" t="s">
        <v>10870</v>
      </c>
      <c r="AA3527" s="43" t="s">
        <v>10863</v>
      </c>
      <c r="AB3527" s="46">
        <v>0</v>
      </c>
      <c r="AC3527" s="46">
        <v>0</v>
      </c>
      <c r="AD3527" s="47">
        <v>0</v>
      </c>
      <c r="AE3527" s="47">
        <v>0.22</v>
      </c>
      <c r="AF3527" s="12" t="str">
        <f t="shared" si="660"/>
        <v>807387</v>
      </c>
      <c r="AG3527" s="13" t="str">
        <f>VLOOKUP(D3527,[2]Reference!$Q:$U,4,FALSE)</f>
        <v>Fleet</v>
      </c>
      <c r="AH3527" s="13" t="str">
        <f>VLOOKUP(D3527,[2]Reference!$Q:$U,5,FALSE)</f>
        <v>LNER</v>
      </c>
      <c r="AI3527" s="14">
        <f t="shared" si="661"/>
        <v>0</v>
      </c>
      <c r="AJ3527" s="14">
        <f t="shared" si="662"/>
        <v>0</v>
      </c>
      <c r="AK3527" s="14">
        <f t="shared" si="663"/>
        <v>0</v>
      </c>
      <c r="AL3527" s="15">
        <f t="shared" si="664"/>
        <v>0</v>
      </c>
      <c r="AM3527" s="14">
        <f t="shared" si="665"/>
        <v>4</v>
      </c>
      <c r="AN3527" s="16">
        <f t="shared" si="666"/>
        <v>45927</v>
      </c>
      <c r="AO3527" s="17">
        <f>VLOOKUP(B3527,[2]Reference!D:E,2,1)</f>
        <v>202607</v>
      </c>
      <c r="AP3527" s="12" t="str">
        <f t="shared" si="667"/>
        <v>7</v>
      </c>
      <c r="AQ3527" s="18">
        <f t="shared" si="668"/>
        <v>0</v>
      </c>
      <c r="AR3527" s="18">
        <f t="shared" si="669"/>
        <v>0.22</v>
      </c>
      <c r="AS3527" s="13" t="str">
        <f>VLOOKUP(D3527,[2]Reference!$Q:$U,3,FALSE)</f>
        <v>IC225</v>
      </c>
      <c r="AT3527" s="13" t="str">
        <f>VLOOKUP(D3527,[2]Reference!Q:V,6,FALSE)</f>
        <v>IC225</v>
      </c>
      <c r="AU3527" s="13" t="str">
        <f>VLOOKUP(D3527,[2]Reference!$Q:$U,2,FALSE)</f>
        <v>MK4 Coach</v>
      </c>
      <c r="AV3527" s="19">
        <f t="shared" si="670"/>
        <v>45933</v>
      </c>
      <c r="AW3527" s="12" t="str">
        <f>+VLOOKUP(X3527,[2]Reference!BN:BO,2,FALSE)</f>
        <v>Fleet</v>
      </c>
      <c r="AX3527" s="20" t="str">
        <f t="shared" si="671"/>
        <v>HB</v>
      </c>
      <c r="AY3527" s="20" t="str">
        <f>VLOOKUP(AX3527,[2]Reference!AH:AI,2,FALSE)</f>
        <v>LNER</v>
      </c>
      <c r="AZ3527" s="20" t="str">
        <f>VLOOKUP(D3527,[2]Reference!Q:V,6,FALSE)</f>
        <v>IC225</v>
      </c>
      <c r="BA3527" s="20" t="str">
        <f>VLOOKUP(D3527,[2]Reference!Q:V,3,FALSE)</f>
        <v>IC225</v>
      </c>
    </row>
    <row r="3528" spans="1:53" ht="13.5" x14ac:dyDescent="0.25">
      <c r="A3528" s="43" t="s">
        <v>12134</v>
      </c>
      <c r="B3528" s="44">
        <v>45927</v>
      </c>
      <c r="C3528" s="43" t="s">
        <v>54</v>
      </c>
      <c r="D3528" s="43" t="s">
        <v>55</v>
      </c>
      <c r="E3528" s="43" t="s">
        <v>56</v>
      </c>
      <c r="F3528" s="43" t="s">
        <v>55</v>
      </c>
      <c r="G3528" s="43" t="s">
        <v>83</v>
      </c>
      <c r="H3528" s="43" t="s">
        <v>84</v>
      </c>
      <c r="I3528" s="43" t="s">
        <v>1016</v>
      </c>
      <c r="J3528" s="43" t="s">
        <v>1017</v>
      </c>
      <c r="K3528" s="43" t="s">
        <v>1126</v>
      </c>
      <c r="L3528" s="43" t="s">
        <v>12135</v>
      </c>
      <c r="M3528" s="43" t="s">
        <v>234</v>
      </c>
      <c r="N3528" s="45">
        <v>2</v>
      </c>
      <c r="O3528" s="45">
        <v>2</v>
      </c>
      <c r="P3528" s="45">
        <v>0</v>
      </c>
      <c r="Q3528" s="45">
        <v>0</v>
      </c>
      <c r="R3528" s="45">
        <v>0</v>
      </c>
      <c r="S3528" s="45">
        <v>0</v>
      </c>
      <c r="T3528" s="45">
        <v>0</v>
      </c>
      <c r="U3528" s="45">
        <v>1</v>
      </c>
      <c r="V3528" s="45">
        <v>2</v>
      </c>
      <c r="W3528" s="43" t="s">
        <v>12136</v>
      </c>
      <c r="X3528" s="43" t="s">
        <v>80</v>
      </c>
      <c r="Y3528" s="43" t="s">
        <v>66</v>
      </c>
      <c r="Z3528" s="43" t="s">
        <v>10870</v>
      </c>
      <c r="AA3528" s="43" t="s">
        <v>10863</v>
      </c>
      <c r="AB3528" s="46">
        <v>0</v>
      </c>
      <c r="AC3528" s="46">
        <v>0</v>
      </c>
      <c r="AD3528" s="47">
        <v>0</v>
      </c>
      <c r="AE3528" s="47">
        <v>0</v>
      </c>
      <c r="AF3528" s="12" t="str">
        <f t="shared" si="660"/>
        <v>809088</v>
      </c>
      <c r="AG3528" s="13" t="str">
        <f>VLOOKUP(D3528,[2]Reference!$Q:$U,4,FALSE)</f>
        <v>Fleet</v>
      </c>
      <c r="AH3528" s="13" t="str">
        <f>VLOOKUP(D3528,[2]Reference!$Q:$U,5,FALSE)</f>
        <v>LNER</v>
      </c>
      <c r="AI3528" s="14">
        <f t="shared" si="661"/>
        <v>0</v>
      </c>
      <c r="AJ3528" s="14">
        <f t="shared" si="662"/>
        <v>0</v>
      </c>
      <c r="AK3528" s="14">
        <f t="shared" si="663"/>
        <v>0</v>
      </c>
      <c r="AL3528" s="15">
        <f t="shared" si="664"/>
        <v>0</v>
      </c>
      <c r="AM3528" s="14">
        <f t="shared" si="665"/>
        <v>2</v>
      </c>
      <c r="AN3528" s="16">
        <f t="shared" si="666"/>
        <v>45927</v>
      </c>
      <c r="AO3528" s="17">
        <f>VLOOKUP(B3528,[2]Reference!D:E,2,1)</f>
        <v>202607</v>
      </c>
      <c r="AP3528" s="12" t="str">
        <f t="shared" si="667"/>
        <v>7</v>
      </c>
      <c r="AQ3528" s="18">
        <f t="shared" si="668"/>
        <v>0</v>
      </c>
      <c r="AR3528" s="18">
        <f t="shared" si="669"/>
        <v>0</v>
      </c>
      <c r="AS3528" s="13" t="str">
        <f>VLOOKUP(D3528,[2]Reference!$Q:$U,3,FALSE)</f>
        <v>Azuma</v>
      </c>
      <c r="AT3528" s="13" t="str">
        <f>VLOOKUP(D3528,[2]Reference!Q:V,6,FALSE)</f>
        <v>Azuma</v>
      </c>
      <c r="AU3528" s="13" t="str">
        <f>VLOOKUP(D3528,[2]Reference!$Q:$U,2,FALSE)</f>
        <v>Hitachi - Class 800</v>
      </c>
      <c r="AV3528" s="19">
        <f t="shared" si="670"/>
        <v>45934</v>
      </c>
      <c r="AW3528" s="12" t="str">
        <f>+VLOOKUP(X3528,[2]Reference!BN:BO,2,FALSE)</f>
        <v>Fleet</v>
      </c>
      <c r="AX3528" s="20" t="str">
        <f t="shared" si="671"/>
        <v>HB</v>
      </c>
      <c r="AY3528" s="20" t="str">
        <f>VLOOKUP(AX3528,[2]Reference!AH:AI,2,FALSE)</f>
        <v>LNER</v>
      </c>
      <c r="AZ3528" s="20" t="str">
        <f>VLOOKUP(D3528,[2]Reference!Q:V,6,FALSE)</f>
        <v>Azuma</v>
      </c>
      <c r="BA3528" s="20" t="str">
        <f>VLOOKUP(D3528,[2]Reference!Q:V,3,FALSE)</f>
        <v>Azuma</v>
      </c>
    </row>
    <row r="3529" spans="1:53" ht="13.5" x14ac:dyDescent="0.25">
      <c r="A3529" s="43" t="s">
        <v>12137</v>
      </c>
      <c r="B3529" s="44">
        <v>45928</v>
      </c>
      <c r="C3529" s="43" t="s">
        <v>54</v>
      </c>
      <c r="D3529" s="43" t="s">
        <v>92</v>
      </c>
      <c r="E3529" s="43" t="s">
        <v>93</v>
      </c>
      <c r="F3529" s="43" t="s">
        <v>92</v>
      </c>
      <c r="G3529" s="43" t="s">
        <v>146</v>
      </c>
      <c r="H3529" s="43" t="s">
        <v>73</v>
      </c>
      <c r="I3529" s="43" t="s">
        <v>1641</v>
      </c>
      <c r="J3529" s="43" t="s">
        <v>1642</v>
      </c>
      <c r="K3529" s="43" t="s">
        <v>201</v>
      </c>
      <c r="L3529" s="43" t="s">
        <v>12138</v>
      </c>
      <c r="M3529" s="43" t="s">
        <v>1116</v>
      </c>
      <c r="N3529" s="45">
        <v>174</v>
      </c>
      <c r="O3529" s="45">
        <v>5</v>
      </c>
      <c r="P3529" s="45">
        <v>169</v>
      </c>
      <c r="Q3529" s="45">
        <v>2</v>
      </c>
      <c r="R3529" s="45">
        <v>0</v>
      </c>
      <c r="S3529" s="45">
        <v>3</v>
      </c>
      <c r="T3529" s="45">
        <v>0</v>
      </c>
      <c r="U3529" s="45">
        <v>12</v>
      </c>
      <c r="V3529" s="45">
        <v>384</v>
      </c>
      <c r="W3529" s="43" t="s">
        <v>12139</v>
      </c>
      <c r="X3529" s="43" t="s">
        <v>80</v>
      </c>
      <c r="Y3529" s="43" t="s">
        <v>66</v>
      </c>
      <c r="Z3529" s="43" t="s">
        <v>10997</v>
      </c>
      <c r="AA3529" s="43" t="s">
        <v>10863</v>
      </c>
      <c r="AB3529" s="46">
        <v>2</v>
      </c>
      <c r="AC3529" s="46">
        <v>3</v>
      </c>
      <c r="AD3529" s="47">
        <v>5.95</v>
      </c>
      <c r="AE3529" s="47">
        <v>8.57</v>
      </c>
      <c r="AF3529" s="12" t="str">
        <f t="shared" si="660"/>
        <v>811016</v>
      </c>
      <c r="AG3529" s="13" t="str">
        <f>VLOOKUP(D3529,[2]Reference!$Q:$U,4,FALSE)</f>
        <v>Fleet</v>
      </c>
      <c r="AH3529" s="13" t="str">
        <f>VLOOKUP(D3529,[2]Reference!$Q:$U,5,FALSE)</f>
        <v>LNER</v>
      </c>
      <c r="AI3529" s="14">
        <f t="shared" si="661"/>
        <v>2</v>
      </c>
      <c r="AJ3529" s="14">
        <f t="shared" si="662"/>
        <v>1.5</v>
      </c>
      <c r="AK3529" s="14">
        <f t="shared" si="663"/>
        <v>3.5</v>
      </c>
      <c r="AL3529" s="15">
        <f t="shared" si="664"/>
        <v>2.4500000000000002</v>
      </c>
      <c r="AM3529" s="14">
        <f t="shared" si="665"/>
        <v>174</v>
      </c>
      <c r="AN3529" s="16">
        <f t="shared" si="666"/>
        <v>45934</v>
      </c>
      <c r="AO3529" s="17">
        <f>VLOOKUP(B3529,[2]Reference!D:E,2,1)</f>
        <v>202607</v>
      </c>
      <c r="AP3529" s="12" t="str">
        <f t="shared" si="667"/>
        <v>7</v>
      </c>
      <c r="AQ3529" s="18">
        <f t="shared" si="668"/>
        <v>5.95</v>
      </c>
      <c r="AR3529" s="18">
        <f t="shared" si="669"/>
        <v>8.57</v>
      </c>
      <c r="AS3529" s="13" t="str">
        <f>VLOOKUP(D3529,[2]Reference!$Q:$U,3,FALSE)</f>
        <v>Azuma</v>
      </c>
      <c r="AT3529" s="13" t="str">
        <f>VLOOKUP(D3529,[2]Reference!Q:V,6,FALSE)</f>
        <v>Azuma</v>
      </c>
      <c r="AU3529" s="13" t="str">
        <f>VLOOKUP(D3529,[2]Reference!$Q:$U,2,FALSE)</f>
        <v>Hitachi - Class 801</v>
      </c>
      <c r="AV3529" s="19">
        <f t="shared" si="670"/>
        <v>45935</v>
      </c>
      <c r="AW3529" s="12" t="str">
        <f>+VLOOKUP(X3529,[2]Reference!BN:BO,2,FALSE)</f>
        <v>Fleet</v>
      </c>
      <c r="AX3529" s="20" t="str">
        <f t="shared" si="671"/>
        <v>HB</v>
      </c>
      <c r="AY3529" s="20" t="str">
        <f>VLOOKUP(AX3529,[2]Reference!AH:AI,2,FALSE)</f>
        <v>LNER</v>
      </c>
      <c r="AZ3529" s="20" t="str">
        <f>VLOOKUP(D3529,[2]Reference!Q:V,6,FALSE)</f>
        <v>Azuma</v>
      </c>
      <c r="BA3529" s="20" t="str">
        <f>VLOOKUP(D3529,[2]Reference!Q:V,3,FALSE)</f>
        <v>Azuma</v>
      </c>
    </row>
    <row r="3530" spans="1:53" ht="13.5" x14ac:dyDescent="0.25">
      <c r="A3530" s="43" t="s">
        <v>12140</v>
      </c>
      <c r="B3530" s="44">
        <v>45928</v>
      </c>
      <c r="C3530" s="43" t="s">
        <v>54</v>
      </c>
      <c r="D3530" s="43" t="s">
        <v>55</v>
      </c>
      <c r="E3530" s="43" t="s">
        <v>56</v>
      </c>
      <c r="F3530" s="43" t="s">
        <v>55</v>
      </c>
      <c r="G3530" s="43" t="s">
        <v>121</v>
      </c>
      <c r="H3530" s="43" t="s">
        <v>84</v>
      </c>
      <c r="I3530" s="43" t="s">
        <v>251</v>
      </c>
      <c r="J3530" s="43" t="s">
        <v>252</v>
      </c>
      <c r="K3530" s="43" t="s">
        <v>373</v>
      </c>
      <c r="L3530" s="43" t="s">
        <v>12141</v>
      </c>
      <c r="M3530" s="43" t="s">
        <v>1045</v>
      </c>
      <c r="N3530" s="45">
        <v>2</v>
      </c>
      <c r="O3530" s="45">
        <v>2</v>
      </c>
      <c r="P3530" s="45">
        <v>0</v>
      </c>
      <c r="Q3530" s="45">
        <v>0</v>
      </c>
      <c r="R3530" s="45">
        <v>0</v>
      </c>
      <c r="S3530" s="45">
        <v>0</v>
      </c>
      <c r="T3530" s="45">
        <v>0</v>
      </c>
      <c r="U3530" s="45">
        <v>1</v>
      </c>
      <c r="V3530" s="45">
        <v>2</v>
      </c>
      <c r="W3530" s="43" t="s">
        <v>12142</v>
      </c>
      <c r="X3530" s="43" t="s">
        <v>80</v>
      </c>
      <c r="Y3530" s="43" t="s">
        <v>66</v>
      </c>
      <c r="Z3530" s="43" t="s">
        <v>10997</v>
      </c>
      <c r="AA3530" s="43" t="s">
        <v>10863</v>
      </c>
      <c r="AB3530" s="46">
        <v>0</v>
      </c>
      <c r="AC3530" s="46">
        <v>0</v>
      </c>
      <c r="AD3530" s="47">
        <v>0.04</v>
      </c>
      <c r="AE3530" s="47">
        <v>0.04</v>
      </c>
      <c r="AF3530" s="12" t="str">
        <f t="shared" si="660"/>
        <v>811381</v>
      </c>
      <c r="AG3530" s="13" t="str">
        <f>VLOOKUP(D3530,[2]Reference!$Q:$U,4,FALSE)</f>
        <v>Fleet</v>
      </c>
      <c r="AH3530" s="13" t="str">
        <f>VLOOKUP(D3530,[2]Reference!$Q:$U,5,FALSE)</f>
        <v>LNER</v>
      </c>
      <c r="AI3530" s="14">
        <f t="shared" si="661"/>
        <v>0</v>
      </c>
      <c r="AJ3530" s="14">
        <f t="shared" si="662"/>
        <v>0</v>
      </c>
      <c r="AK3530" s="14">
        <f t="shared" si="663"/>
        <v>0</v>
      </c>
      <c r="AL3530" s="15">
        <f t="shared" si="664"/>
        <v>0.04</v>
      </c>
      <c r="AM3530" s="14">
        <f t="shared" si="665"/>
        <v>2</v>
      </c>
      <c r="AN3530" s="16">
        <f t="shared" si="666"/>
        <v>45934</v>
      </c>
      <c r="AO3530" s="17">
        <f>VLOOKUP(B3530,[2]Reference!D:E,2,1)</f>
        <v>202607</v>
      </c>
      <c r="AP3530" s="12" t="str">
        <f t="shared" si="667"/>
        <v>7</v>
      </c>
      <c r="AQ3530" s="18">
        <f t="shared" si="668"/>
        <v>0.04</v>
      </c>
      <c r="AR3530" s="18">
        <f t="shared" si="669"/>
        <v>0.04</v>
      </c>
      <c r="AS3530" s="13" t="str">
        <f>VLOOKUP(D3530,[2]Reference!$Q:$U,3,FALSE)</f>
        <v>Azuma</v>
      </c>
      <c r="AT3530" s="13" t="str">
        <f>VLOOKUP(D3530,[2]Reference!Q:V,6,FALSE)</f>
        <v>Azuma</v>
      </c>
      <c r="AU3530" s="13" t="str">
        <f>VLOOKUP(D3530,[2]Reference!$Q:$U,2,FALSE)</f>
        <v>Hitachi - Class 800</v>
      </c>
      <c r="AV3530" s="19">
        <f t="shared" si="670"/>
        <v>45935</v>
      </c>
      <c r="AW3530" s="12" t="str">
        <f>+VLOOKUP(X3530,[2]Reference!BN:BO,2,FALSE)</f>
        <v>Fleet</v>
      </c>
      <c r="AX3530" s="20" t="str">
        <f t="shared" si="671"/>
        <v>HB</v>
      </c>
      <c r="AY3530" s="20" t="str">
        <f>VLOOKUP(AX3530,[2]Reference!AH:AI,2,FALSE)</f>
        <v>LNER</v>
      </c>
      <c r="AZ3530" s="20" t="str">
        <f>VLOOKUP(D3530,[2]Reference!Q:V,6,FALSE)</f>
        <v>Azuma</v>
      </c>
      <c r="BA3530" s="20" t="str">
        <f>VLOOKUP(D3530,[2]Reference!Q:V,3,FALSE)</f>
        <v>Azuma</v>
      </c>
    </row>
    <row r="3531" spans="1:53" ht="13.5" x14ac:dyDescent="0.25">
      <c r="A3531" s="43" t="s">
        <v>12143</v>
      </c>
      <c r="B3531" s="44">
        <v>45928</v>
      </c>
      <c r="C3531" s="43" t="s">
        <v>54</v>
      </c>
      <c r="D3531" s="43" t="s">
        <v>55</v>
      </c>
      <c r="E3531" s="43" t="s">
        <v>56</v>
      </c>
      <c r="F3531" s="43" t="s">
        <v>55</v>
      </c>
      <c r="G3531" s="43" t="s">
        <v>72</v>
      </c>
      <c r="H3531" s="43" t="s">
        <v>84</v>
      </c>
      <c r="I3531" s="43" t="s">
        <v>251</v>
      </c>
      <c r="J3531" s="43" t="s">
        <v>252</v>
      </c>
      <c r="K3531" s="43" t="s">
        <v>261</v>
      </c>
      <c r="L3531" s="43" t="s">
        <v>12144</v>
      </c>
      <c r="M3531" s="43" t="s">
        <v>533</v>
      </c>
      <c r="N3531" s="45">
        <v>16</v>
      </c>
      <c r="O3531" s="45">
        <v>4</v>
      </c>
      <c r="P3531" s="45">
        <v>12</v>
      </c>
      <c r="Q3531" s="45">
        <v>0</v>
      </c>
      <c r="R3531" s="45">
        <v>0</v>
      </c>
      <c r="S3531" s="45">
        <v>0</v>
      </c>
      <c r="T3531" s="45">
        <v>0</v>
      </c>
      <c r="U3531" s="45">
        <v>1</v>
      </c>
      <c r="V3531" s="45">
        <v>16</v>
      </c>
      <c r="W3531" s="43" t="s">
        <v>12145</v>
      </c>
      <c r="X3531" s="43" t="s">
        <v>80</v>
      </c>
      <c r="Y3531" s="43" t="s">
        <v>66</v>
      </c>
      <c r="Z3531" s="43" t="s">
        <v>10997</v>
      </c>
      <c r="AA3531" s="43" t="s">
        <v>10863</v>
      </c>
      <c r="AB3531" s="46">
        <v>0</v>
      </c>
      <c r="AC3531" s="46">
        <v>0</v>
      </c>
      <c r="AD3531" s="47">
        <v>0</v>
      </c>
      <c r="AE3531" s="47">
        <v>0.73</v>
      </c>
      <c r="AF3531" s="12" t="str">
        <f t="shared" si="660"/>
        <v>811732</v>
      </c>
      <c r="AG3531" s="13" t="str">
        <f>VLOOKUP(D3531,[2]Reference!$Q:$U,4,FALSE)</f>
        <v>Fleet</v>
      </c>
      <c r="AH3531" s="13" t="str">
        <f>VLOOKUP(D3531,[2]Reference!$Q:$U,5,FALSE)</f>
        <v>LNER</v>
      </c>
      <c r="AI3531" s="14">
        <f t="shared" si="661"/>
        <v>0</v>
      </c>
      <c r="AJ3531" s="14">
        <f t="shared" si="662"/>
        <v>0</v>
      </c>
      <c r="AK3531" s="14">
        <f t="shared" si="663"/>
        <v>0</v>
      </c>
      <c r="AL3531" s="15">
        <f t="shared" si="664"/>
        <v>0</v>
      </c>
      <c r="AM3531" s="14">
        <f t="shared" si="665"/>
        <v>16</v>
      </c>
      <c r="AN3531" s="16">
        <f t="shared" si="666"/>
        <v>45934</v>
      </c>
      <c r="AO3531" s="17">
        <f>VLOOKUP(B3531,[2]Reference!D:E,2,1)</f>
        <v>202607</v>
      </c>
      <c r="AP3531" s="12" t="str">
        <f t="shared" si="667"/>
        <v>7</v>
      </c>
      <c r="AQ3531" s="18">
        <f t="shared" si="668"/>
        <v>0</v>
      </c>
      <c r="AR3531" s="18">
        <f t="shared" si="669"/>
        <v>0.73</v>
      </c>
      <c r="AS3531" s="13" t="str">
        <f>VLOOKUP(D3531,[2]Reference!$Q:$U,3,FALSE)</f>
        <v>Azuma</v>
      </c>
      <c r="AT3531" s="13" t="str">
        <f>VLOOKUP(D3531,[2]Reference!Q:V,6,FALSE)</f>
        <v>Azuma</v>
      </c>
      <c r="AU3531" s="13" t="str">
        <f>VLOOKUP(D3531,[2]Reference!$Q:$U,2,FALSE)</f>
        <v>Hitachi - Class 800</v>
      </c>
      <c r="AV3531" s="19">
        <f t="shared" si="670"/>
        <v>45935</v>
      </c>
      <c r="AW3531" s="12" t="str">
        <f>+VLOOKUP(X3531,[2]Reference!BN:BO,2,FALSE)</f>
        <v>Fleet</v>
      </c>
      <c r="AX3531" s="20" t="str">
        <f t="shared" si="671"/>
        <v>HB</v>
      </c>
      <c r="AY3531" s="20" t="str">
        <f>VLOOKUP(AX3531,[2]Reference!AH:AI,2,FALSE)</f>
        <v>LNER</v>
      </c>
      <c r="AZ3531" s="20" t="str">
        <f>VLOOKUP(D3531,[2]Reference!Q:V,6,FALSE)</f>
        <v>Azuma</v>
      </c>
      <c r="BA3531" s="20" t="str">
        <f>VLOOKUP(D3531,[2]Reference!Q:V,3,FALSE)</f>
        <v>Azuma</v>
      </c>
    </row>
    <row r="3532" spans="1:53" ht="13.5" x14ac:dyDescent="0.25">
      <c r="A3532" s="43" t="s">
        <v>12146</v>
      </c>
      <c r="B3532" s="44">
        <v>45929</v>
      </c>
      <c r="C3532" s="43" t="s">
        <v>54</v>
      </c>
      <c r="D3532" s="43" t="s">
        <v>92</v>
      </c>
      <c r="E3532" s="43" t="s">
        <v>93</v>
      </c>
      <c r="F3532" s="43" t="s">
        <v>92</v>
      </c>
      <c r="G3532" s="43" t="s">
        <v>129</v>
      </c>
      <c r="H3532" s="43" t="s">
        <v>58</v>
      </c>
      <c r="I3532" s="43" t="s">
        <v>1937</v>
      </c>
      <c r="J3532" s="43" t="s">
        <v>1938</v>
      </c>
      <c r="K3532" s="43" t="s">
        <v>2146</v>
      </c>
      <c r="L3532" s="43" t="s">
        <v>12147</v>
      </c>
      <c r="M3532" s="43" t="s">
        <v>157</v>
      </c>
      <c r="N3532" s="45">
        <v>4</v>
      </c>
      <c r="O3532" s="45">
        <v>4</v>
      </c>
      <c r="P3532" s="45">
        <v>0</v>
      </c>
      <c r="Q3532" s="45">
        <v>0</v>
      </c>
      <c r="R3532" s="45">
        <v>0</v>
      </c>
      <c r="S3532" s="45">
        <v>0</v>
      </c>
      <c r="T3532" s="45">
        <v>0</v>
      </c>
      <c r="U3532" s="45">
        <v>1</v>
      </c>
      <c r="V3532" s="45">
        <v>4</v>
      </c>
      <c r="W3532" s="43" t="s">
        <v>12148</v>
      </c>
      <c r="X3532" s="43" t="s">
        <v>65</v>
      </c>
      <c r="Y3532" s="43" t="s">
        <v>66</v>
      </c>
      <c r="Z3532" s="43" t="s">
        <v>10997</v>
      </c>
      <c r="AA3532" s="43" t="s">
        <v>10863</v>
      </c>
      <c r="AB3532" s="46">
        <v>0</v>
      </c>
      <c r="AC3532" s="46">
        <v>0</v>
      </c>
      <c r="AD3532" s="47">
        <v>0</v>
      </c>
      <c r="AE3532" s="47">
        <v>0</v>
      </c>
      <c r="AF3532" s="12" t="str">
        <f t="shared" si="660"/>
        <v>812957</v>
      </c>
      <c r="AG3532" s="13" t="str">
        <f>VLOOKUP(D3532,[2]Reference!$Q:$U,4,FALSE)</f>
        <v>Fleet</v>
      </c>
      <c r="AH3532" s="13" t="str">
        <f>VLOOKUP(D3532,[2]Reference!$Q:$U,5,FALSE)</f>
        <v>LNER</v>
      </c>
      <c r="AI3532" s="14">
        <f t="shared" si="661"/>
        <v>0</v>
      </c>
      <c r="AJ3532" s="14">
        <f t="shared" si="662"/>
        <v>0</v>
      </c>
      <c r="AK3532" s="14">
        <f t="shared" si="663"/>
        <v>0</v>
      </c>
      <c r="AL3532" s="15">
        <f t="shared" si="664"/>
        <v>0</v>
      </c>
      <c r="AM3532" s="14">
        <f t="shared" si="665"/>
        <v>4</v>
      </c>
      <c r="AN3532" s="16">
        <f t="shared" si="666"/>
        <v>45934</v>
      </c>
      <c r="AO3532" s="17">
        <f>VLOOKUP(B3532,[2]Reference!D:E,2,1)</f>
        <v>202607</v>
      </c>
      <c r="AP3532" s="12" t="str">
        <f t="shared" si="667"/>
        <v>7</v>
      </c>
      <c r="AQ3532" s="18">
        <f t="shared" si="668"/>
        <v>0</v>
      </c>
      <c r="AR3532" s="18">
        <f t="shared" si="669"/>
        <v>0</v>
      </c>
      <c r="AS3532" s="13" t="str">
        <f>VLOOKUP(D3532,[2]Reference!$Q:$U,3,FALSE)</f>
        <v>Azuma</v>
      </c>
      <c r="AT3532" s="13" t="str">
        <f>VLOOKUP(D3532,[2]Reference!Q:V,6,FALSE)</f>
        <v>Azuma</v>
      </c>
      <c r="AU3532" s="13" t="str">
        <f>VLOOKUP(D3532,[2]Reference!$Q:$U,2,FALSE)</f>
        <v>Hitachi - Class 801</v>
      </c>
      <c r="AV3532" s="19">
        <f t="shared" si="670"/>
        <v>45936</v>
      </c>
      <c r="AW3532" s="12" t="str">
        <f>+VLOOKUP(X3532,[2]Reference!BN:BO,2,FALSE)</f>
        <v>Depot</v>
      </c>
      <c r="AX3532" s="20" t="str">
        <f t="shared" si="671"/>
        <v>HB</v>
      </c>
      <c r="AY3532" s="20" t="str">
        <f>VLOOKUP(AX3532,[2]Reference!AH:AI,2,FALSE)</f>
        <v>LNER</v>
      </c>
      <c r="AZ3532" s="20" t="str">
        <f>VLOOKUP(D3532,[2]Reference!Q:V,6,FALSE)</f>
        <v>Azuma</v>
      </c>
      <c r="BA3532" s="20" t="str">
        <f>VLOOKUP(D3532,[2]Reference!Q:V,3,FALSE)</f>
        <v>Azuma</v>
      </c>
    </row>
    <row r="3533" spans="1:53" ht="13.5" x14ac:dyDescent="0.25">
      <c r="A3533" s="43" t="s">
        <v>12149</v>
      </c>
      <c r="B3533" s="44">
        <v>45929</v>
      </c>
      <c r="C3533" s="43" t="s">
        <v>54</v>
      </c>
      <c r="D3533" s="43" t="s">
        <v>92</v>
      </c>
      <c r="E3533" s="43" t="s">
        <v>93</v>
      </c>
      <c r="F3533" s="43" t="s">
        <v>92</v>
      </c>
      <c r="G3533" s="43" t="s">
        <v>154</v>
      </c>
      <c r="H3533" s="43" t="s">
        <v>58</v>
      </c>
      <c r="I3533" s="43" t="s">
        <v>1937</v>
      </c>
      <c r="J3533" s="43" t="s">
        <v>1938</v>
      </c>
      <c r="K3533" s="43" t="s">
        <v>1438</v>
      </c>
      <c r="L3533" s="43" t="s">
        <v>12150</v>
      </c>
      <c r="M3533" s="43" t="s">
        <v>1029</v>
      </c>
      <c r="N3533" s="45">
        <v>2.5</v>
      </c>
      <c r="O3533" s="45">
        <v>2.5</v>
      </c>
      <c r="P3533" s="45">
        <v>0</v>
      </c>
      <c r="Q3533" s="45">
        <v>0</v>
      </c>
      <c r="R3533" s="45">
        <v>0</v>
      </c>
      <c r="S3533" s="45">
        <v>0</v>
      </c>
      <c r="T3533" s="45">
        <v>0</v>
      </c>
      <c r="U3533" s="45">
        <v>1</v>
      </c>
      <c r="V3533" s="45">
        <v>2.5</v>
      </c>
      <c r="W3533" s="43" t="s">
        <v>12151</v>
      </c>
      <c r="X3533" s="43" t="s">
        <v>65</v>
      </c>
      <c r="Y3533" s="43" t="s">
        <v>66</v>
      </c>
      <c r="Z3533" s="43" t="s">
        <v>10997</v>
      </c>
      <c r="AA3533" s="43" t="s">
        <v>10863</v>
      </c>
      <c r="AB3533" s="46">
        <v>0</v>
      </c>
      <c r="AC3533" s="46">
        <v>0</v>
      </c>
      <c r="AD3533" s="47">
        <v>0</v>
      </c>
      <c r="AE3533" s="47">
        <v>0</v>
      </c>
      <c r="AF3533" s="12" t="str">
        <f t="shared" si="660"/>
        <v>813025</v>
      </c>
      <c r="AG3533" s="13" t="str">
        <f>VLOOKUP(D3533,[2]Reference!$Q:$U,4,FALSE)</f>
        <v>Fleet</v>
      </c>
      <c r="AH3533" s="13" t="str">
        <f>VLOOKUP(D3533,[2]Reference!$Q:$U,5,FALSE)</f>
        <v>LNER</v>
      </c>
      <c r="AI3533" s="14">
        <f t="shared" si="661"/>
        <v>0</v>
      </c>
      <c r="AJ3533" s="14">
        <f t="shared" si="662"/>
        <v>0</v>
      </c>
      <c r="AK3533" s="14">
        <f t="shared" si="663"/>
        <v>0</v>
      </c>
      <c r="AL3533" s="15">
        <f t="shared" si="664"/>
        <v>0</v>
      </c>
      <c r="AM3533" s="14">
        <f t="shared" si="665"/>
        <v>2.5</v>
      </c>
      <c r="AN3533" s="16">
        <f t="shared" si="666"/>
        <v>45934</v>
      </c>
      <c r="AO3533" s="17">
        <f>VLOOKUP(B3533,[2]Reference!D:E,2,1)</f>
        <v>202607</v>
      </c>
      <c r="AP3533" s="12" t="str">
        <f t="shared" si="667"/>
        <v>7</v>
      </c>
      <c r="AQ3533" s="18">
        <f t="shared" si="668"/>
        <v>0</v>
      </c>
      <c r="AR3533" s="18">
        <f t="shared" si="669"/>
        <v>0</v>
      </c>
      <c r="AS3533" s="13" t="str">
        <f>VLOOKUP(D3533,[2]Reference!$Q:$U,3,FALSE)</f>
        <v>Azuma</v>
      </c>
      <c r="AT3533" s="13" t="str">
        <f>VLOOKUP(D3533,[2]Reference!Q:V,6,FALSE)</f>
        <v>Azuma</v>
      </c>
      <c r="AU3533" s="13" t="str">
        <f>VLOOKUP(D3533,[2]Reference!$Q:$U,2,FALSE)</f>
        <v>Hitachi - Class 801</v>
      </c>
      <c r="AV3533" s="19">
        <f t="shared" si="670"/>
        <v>45936</v>
      </c>
      <c r="AW3533" s="12" t="str">
        <f>+VLOOKUP(X3533,[2]Reference!BN:BO,2,FALSE)</f>
        <v>Depot</v>
      </c>
      <c r="AX3533" s="20" t="str">
        <f t="shared" si="671"/>
        <v>HB</v>
      </c>
      <c r="AY3533" s="20" t="str">
        <f>VLOOKUP(AX3533,[2]Reference!AH:AI,2,FALSE)</f>
        <v>LNER</v>
      </c>
      <c r="AZ3533" s="20" t="str">
        <f>VLOOKUP(D3533,[2]Reference!Q:V,6,FALSE)</f>
        <v>Azuma</v>
      </c>
      <c r="BA3533" s="20" t="str">
        <f>VLOOKUP(D3533,[2]Reference!Q:V,3,FALSE)</f>
        <v>Azuma</v>
      </c>
    </row>
    <row r="3534" spans="1:53" ht="13.5" x14ac:dyDescent="0.25">
      <c r="A3534" s="43" t="s">
        <v>12152</v>
      </c>
      <c r="B3534" s="44">
        <v>45929</v>
      </c>
      <c r="C3534" s="43" t="s">
        <v>54</v>
      </c>
      <c r="D3534" s="43" t="s">
        <v>92</v>
      </c>
      <c r="E3534" s="43" t="s">
        <v>93</v>
      </c>
      <c r="F3534" s="43" t="s">
        <v>92</v>
      </c>
      <c r="G3534" s="43" t="s">
        <v>72</v>
      </c>
      <c r="H3534" s="43" t="s">
        <v>327</v>
      </c>
      <c r="I3534" s="43" t="s">
        <v>1031</v>
      </c>
      <c r="J3534" s="43" t="s">
        <v>1032</v>
      </c>
      <c r="K3534" s="43" t="s">
        <v>261</v>
      </c>
      <c r="L3534" s="43" t="s">
        <v>12153</v>
      </c>
      <c r="M3534" s="43" t="s">
        <v>4686</v>
      </c>
      <c r="N3534" s="45">
        <v>7</v>
      </c>
      <c r="O3534" s="45">
        <v>7</v>
      </c>
      <c r="P3534" s="45">
        <v>0</v>
      </c>
      <c r="Q3534" s="45">
        <v>0</v>
      </c>
      <c r="R3534" s="45">
        <v>0</v>
      </c>
      <c r="S3534" s="45">
        <v>0</v>
      </c>
      <c r="T3534" s="45">
        <v>0</v>
      </c>
      <c r="U3534" s="45">
        <v>1</v>
      </c>
      <c r="V3534" s="45">
        <v>7</v>
      </c>
      <c r="W3534" s="43" t="s">
        <v>12154</v>
      </c>
      <c r="X3534" s="43" t="s">
        <v>80</v>
      </c>
      <c r="Y3534" s="43" t="s">
        <v>66</v>
      </c>
      <c r="Z3534" s="43" t="s">
        <v>10997</v>
      </c>
      <c r="AA3534" s="43" t="s">
        <v>10863</v>
      </c>
      <c r="AB3534" s="46">
        <v>0</v>
      </c>
      <c r="AC3534" s="46">
        <v>0</v>
      </c>
      <c r="AD3534" s="47">
        <v>0</v>
      </c>
      <c r="AE3534" s="47">
        <v>0</v>
      </c>
      <c r="AF3534" s="12" t="str">
        <f t="shared" si="660"/>
        <v>813403</v>
      </c>
      <c r="AG3534" s="13" t="str">
        <f>VLOOKUP(D3534,[2]Reference!$Q:$U,4,FALSE)</f>
        <v>Fleet</v>
      </c>
      <c r="AH3534" s="13" t="str">
        <f>VLOOKUP(D3534,[2]Reference!$Q:$U,5,FALSE)</f>
        <v>LNER</v>
      </c>
      <c r="AI3534" s="14">
        <f t="shared" si="661"/>
        <v>0</v>
      </c>
      <c r="AJ3534" s="14">
        <f t="shared" si="662"/>
        <v>0</v>
      </c>
      <c r="AK3534" s="14">
        <f t="shared" si="663"/>
        <v>0</v>
      </c>
      <c r="AL3534" s="15">
        <f t="shared" si="664"/>
        <v>0</v>
      </c>
      <c r="AM3534" s="14">
        <f t="shared" si="665"/>
        <v>7</v>
      </c>
      <c r="AN3534" s="16">
        <f t="shared" si="666"/>
        <v>45934</v>
      </c>
      <c r="AO3534" s="17">
        <f>VLOOKUP(B3534,[2]Reference!D:E,2,1)</f>
        <v>202607</v>
      </c>
      <c r="AP3534" s="12" t="str">
        <f t="shared" si="667"/>
        <v>7</v>
      </c>
      <c r="AQ3534" s="18">
        <f t="shared" si="668"/>
        <v>0</v>
      </c>
      <c r="AR3534" s="18">
        <f t="shared" si="669"/>
        <v>0</v>
      </c>
      <c r="AS3534" s="13" t="str">
        <f>VLOOKUP(D3534,[2]Reference!$Q:$U,3,FALSE)</f>
        <v>Azuma</v>
      </c>
      <c r="AT3534" s="13" t="str">
        <f>VLOOKUP(D3534,[2]Reference!Q:V,6,FALSE)</f>
        <v>Azuma</v>
      </c>
      <c r="AU3534" s="13" t="str">
        <f>VLOOKUP(D3534,[2]Reference!$Q:$U,2,FALSE)</f>
        <v>Hitachi - Class 801</v>
      </c>
      <c r="AV3534" s="19">
        <f t="shared" si="670"/>
        <v>45936</v>
      </c>
      <c r="AW3534" s="12" t="str">
        <f>+VLOOKUP(X3534,[2]Reference!BN:BO,2,FALSE)</f>
        <v>Fleet</v>
      </c>
      <c r="AX3534" s="20" t="str">
        <f t="shared" si="671"/>
        <v>HB</v>
      </c>
      <c r="AY3534" s="20" t="str">
        <f>VLOOKUP(AX3534,[2]Reference!AH:AI,2,FALSE)</f>
        <v>LNER</v>
      </c>
      <c r="AZ3534" s="20" t="str">
        <f>VLOOKUP(D3534,[2]Reference!Q:V,6,FALSE)</f>
        <v>Azuma</v>
      </c>
      <c r="BA3534" s="20" t="str">
        <f>VLOOKUP(D3534,[2]Reference!Q:V,3,FALSE)</f>
        <v>Azuma</v>
      </c>
    </row>
    <row r="3535" spans="1:53" ht="13.5" x14ac:dyDescent="0.25">
      <c r="A3535" s="43" t="s">
        <v>12155</v>
      </c>
      <c r="B3535" s="44">
        <v>45930</v>
      </c>
      <c r="C3535" s="43" t="s">
        <v>54</v>
      </c>
      <c r="D3535" s="43" t="s">
        <v>55</v>
      </c>
      <c r="E3535" s="43" t="s">
        <v>56</v>
      </c>
      <c r="F3535" s="43" t="s">
        <v>55</v>
      </c>
      <c r="G3535" s="43" t="s">
        <v>94</v>
      </c>
      <c r="H3535" s="43" t="s">
        <v>73</v>
      </c>
      <c r="I3535" s="43" t="s">
        <v>6001</v>
      </c>
      <c r="J3535" s="43" t="s">
        <v>6002</v>
      </c>
      <c r="K3535" s="43" t="s">
        <v>98</v>
      </c>
      <c r="L3535" s="43" t="s">
        <v>12156</v>
      </c>
      <c r="M3535" s="43" t="s">
        <v>267</v>
      </c>
      <c r="N3535" s="45">
        <v>9</v>
      </c>
      <c r="O3535" s="45">
        <v>9</v>
      </c>
      <c r="P3535" s="45">
        <v>0</v>
      </c>
      <c r="Q3535" s="45">
        <v>0</v>
      </c>
      <c r="R3535" s="45">
        <v>0</v>
      </c>
      <c r="S3535" s="45">
        <v>0</v>
      </c>
      <c r="T3535" s="45">
        <v>0</v>
      </c>
      <c r="U3535" s="45">
        <v>1</v>
      </c>
      <c r="V3535" s="45">
        <v>9</v>
      </c>
      <c r="W3535" s="43" t="s">
        <v>12157</v>
      </c>
      <c r="X3535" s="43" t="s">
        <v>80</v>
      </c>
      <c r="Y3535" s="43" t="s">
        <v>66</v>
      </c>
      <c r="Z3535" s="43" t="s">
        <v>10997</v>
      </c>
      <c r="AA3535" s="43" t="s">
        <v>10863</v>
      </c>
      <c r="AB3535" s="46">
        <v>0</v>
      </c>
      <c r="AC3535" s="46">
        <v>0</v>
      </c>
      <c r="AD3535" s="47">
        <v>0</v>
      </c>
      <c r="AE3535" s="47">
        <v>0.3</v>
      </c>
      <c r="AF3535" s="12" t="str">
        <f t="shared" si="660"/>
        <v>816369</v>
      </c>
      <c r="AG3535" s="13" t="str">
        <f>VLOOKUP(D3535,[2]Reference!$Q:$U,4,FALSE)</f>
        <v>Fleet</v>
      </c>
      <c r="AH3535" s="13" t="str">
        <f>VLOOKUP(D3535,[2]Reference!$Q:$U,5,FALSE)</f>
        <v>LNER</v>
      </c>
      <c r="AI3535" s="14">
        <f t="shared" si="661"/>
        <v>0</v>
      </c>
      <c r="AJ3535" s="14">
        <f t="shared" si="662"/>
        <v>0</v>
      </c>
      <c r="AK3535" s="14">
        <f t="shared" si="663"/>
        <v>0</v>
      </c>
      <c r="AL3535" s="15">
        <f t="shared" si="664"/>
        <v>0</v>
      </c>
      <c r="AM3535" s="14">
        <f t="shared" si="665"/>
        <v>9</v>
      </c>
      <c r="AN3535" s="16">
        <f t="shared" si="666"/>
        <v>45934</v>
      </c>
      <c r="AO3535" s="17">
        <f>VLOOKUP(B3535,[2]Reference!D:E,2,1)</f>
        <v>202607</v>
      </c>
      <c r="AP3535" s="12" t="str">
        <f t="shared" si="667"/>
        <v>7</v>
      </c>
      <c r="AQ3535" s="18">
        <f t="shared" si="668"/>
        <v>0</v>
      </c>
      <c r="AR3535" s="18">
        <f t="shared" si="669"/>
        <v>0.3</v>
      </c>
      <c r="AS3535" s="13" t="str">
        <f>VLOOKUP(D3535,[2]Reference!$Q:$U,3,FALSE)</f>
        <v>Azuma</v>
      </c>
      <c r="AT3535" s="13" t="str">
        <f>VLOOKUP(D3535,[2]Reference!Q:V,6,FALSE)</f>
        <v>Azuma</v>
      </c>
      <c r="AU3535" s="13" t="str">
        <f>VLOOKUP(D3535,[2]Reference!$Q:$U,2,FALSE)</f>
        <v>Hitachi - Class 800</v>
      </c>
      <c r="AV3535" s="19">
        <f t="shared" si="670"/>
        <v>45937</v>
      </c>
      <c r="AW3535" s="12" t="str">
        <f>+VLOOKUP(X3535,[2]Reference!BN:BO,2,FALSE)</f>
        <v>Fleet</v>
      </c>
      <c r="AX3535" s="20" t="str">
        <f t="shared" si="671"/>
        <v>HB</v>
      </c>
      <c r="AY3535" s="20" t="str">
        <f>VLOOKUP(AX3535,[2]Reference!AH:AI,2,FALSE)</f>
        <v>LNER</v>
      </c>
      <c r="AZ3535" s="20" t="str">
        <f>VLOOKUP(D3535,[2]Reference!Q:V,6,FALSE)</f>
        <v>Azuma</v>
      </c>
      <c r="BA3535" s="20" t="str">
        <f>VLOOKUP(D3535,[2]Reference!Q:V,3,FALSE)</f>
        <v>Azuma</v>
      </c>
    </row>
    <row r="3536" spans="1:53" ht="13.5" x14ac:dyDescent="0.25">
      <c r="A3536" s="43" t="s">
        <v>12158</v>
      </c>
      <c r="B3536" s="44">
        <v>45930</v>
      </c>
      <c r="C3536" s="43" t="s">
        <v>54</v>
      </c>
      <c r="D3536" s="43" t="s">
        <v>300</v>
      </c>
      <c r="E3536" s="43" t="s">
        <v>301</v>
      </c>
      <c r="F3536" s="43" t="s">
        <v>300</v>
      </c>
      <c r="G3536" s="43" t="s">
        <v>146</v>
      </c>
      <c r="H3536" s="43" t="s">
        <v>198</v>
      </c>
      <c r="I3536" s="43" t="s">
        <v>199</v>
      </c>
      <c r="J3536" s="43" t="s">
        <v>200</v>
      </c>
      <c r="K3536" s="43" t="s">
        <v>1084</v>
      </c>
      <c r="L3536" s="43" t="s">
        <v>12159</v>
      </c>
      <c r="M3536" s="43" t="s">
        <v>1055</v>
      </c>
      <c r="N3536" s="45">
        <v>6</v>
      </c>
      <c r="O3536" s="45">
        <v>6</v>
      </c>
      <c r="P3536" s="45">
        <v>0</v>
      </c>
      <c r="Q3536" s="45">
        <v>0</v>
      </c>
      <c r="R3536" s="45">
        <v>0</v>
      </c>
      <c r="S3536" s="45">
        <v>0</v>
      </c>
      <c r="T3536" s="45">
        <v>0</v>
      </c>
      <c r="U3536" s="45">
        <v>1</v>
      </c>
      <c r="V3536" s="45">
        <v>6</v>
      </c>
      <c r="W3536" s="43" t="s">
        <v>12160</v>
      </c>
      <c r="X3536" s="43" t="s">
        <v>119</v>
      </c>
      <c r="Y3536" s="43" t="s">
        <v>66</v>
      </c>
      <c r="Z3536" s="43" t="s">
        <v>10997</v>
      </c>
      <c r="AA3536" s="43" t="s">
        <v>10863</v>
      </c>
      <c r="AB3536" s="46">
        <v>0</v>
      </c>
      <c r="AC3536" s="46">
        <v>0</v>
      </c>
      <c r="AD3536" s="47">
        <v>0</v>
      </c>
      <c r="AE3536" s="47">
        <v>0</v>
      </c>
      <c r="AF3536" s="12" t="str">
        <f t="shared" si="660"/>
        <v>817335</v>
      </c>
      <c r="AG3536" s="13" t="str">
        <f>VLOOKUP(D3536,[2]Reference!$Q:$U,4,FALSE)</f>
        <v>Fleet</v>
      </c>
      <c r="AH3536" s="13" t="str">
        <f>VLOOKUP(D3536,[2]Reference!$Q:$U,5,FALSE)</f>
        <v>LNER</v>
      </c>
      <c r="AI3536" s="14">
        <f t="shared" si="661"/>
        <v>0</v>
      </c>
      <c r="AJ3536" s="14">
        <f t="shared" si="662"/>
        <v>0</v>
      </c>
      <c r="AK3536" s="14">
        <f t="shared" si="663"/>
        <v>0</v>
      </c>
      <c r="AL3536" s="15">
        <f t="shared" si="664"/>
        <v>0</v>
      </c>
      <c r="AM3536" s="14">
        <f t="shared" si="665"/>
        <v>6</v>
      </c>
      <c r="AN3536" s="16">
        <f t="shared" si="666"/>
        <v>45934</v>
      </c>
      <c r="AO3536" s="17">
        <f>VLOOKUP(B3536,[2]Reference!D:E,2,1)</f>
        <v>202607</v>
      </c>
      <c r="AP3536" s="12" t="str">
        <f t="shared" si="667"/>
        <v>7</v>
      </c>
      <c r="AQ3536" s="18">
        <f t="shared" si="668"/>
        <v>0</v>
      </c>
      <c r="AR3536" s="18">
        <f t="shared" si="669"/>
        <v>0</v>
      </c>
      <c r="AS3536" s="13" t="str">
        <f>VLOOKUP(D3536,[2]Reference!$Q:$U,3,FALSE)</f>
        <v>Other</v>
      </c>
      <c r="AT3536" s="13" t="str">
        <f>VLOOKUP(D3536,[2]Reference!Q:V,6,FALSE)</f>
        <v>Other</v>
      </c>
      <c r="AU3536" s="13" t="str">
        <f>VLOOKUP(D3536,[2]Reference!$Q:$U,2,FALSE)</f>
        <v>Hitachi - Control</v>
      </c>
      <c r="AV3536" s="19">
        <f t="shared" si="670"/>
        <v>45937</v>
      </c>
      <c r="AW3536" s="12" t="str">
        <f>+VLOOKUP(X3536,[2]Reference!BN:BO,2,FALSE)</f>
        <v>Depot</v>
      </c>
      <c r="AX3536" s="20" t="str">
        <f t="shared" si="671"/>
        <v>HB</v>
      </c>
      <c r="AY3536" s="20" t="str">
        <f>VLOOKUP(AX3536,[2]Reference!AH:AI,2,FALSE)</f>
        <v>LNER</v>
      </c>
      <c r="AZ3536" s="20" t="str">
        <f>VLOOKUP(D3536,[2]Reference!Q:V,6,FALSE)</f>
        <v>Other</v>
      </c>
      <c r="BA3536" s="20" t="str">
        <f>VLOOKUP(D3536,[2]Reference!Q:V,3,FALSE)</f>
        <v>Other</v>
      </c>
    </row>
    <row r="3537" spans="1:53" ht="13.5" x14ac:dyDescent="0.25">
      <c r="A3537" s="43" t="s">
        <v>12161</v>
      </c>
      <c r="B3537" s="44">
        <v>45931</v>
      </c>
      <c r="C3537" s="43" t="s">
        <v>54</v>
      </c>
      <c r="D3537" s="43" t="s">
        <v>161</v>
      </c>
      <c r="E3537" s="43" t="s">
        <v>162</v>
      </c>
      <c r="F3537" s="43" t="s">
        <v>161</v>
      </c>
      <c r="G3537" s="43" t="s">
        <v>129</v>
      </c>
      <c r="H3537" s="43" t="s">
        <v>84</v>
      </c>
      <c r="I3537" s="43" t="s">
        <v>5649</v>
      </c>
      <c r="J3537" s="43" t="s">
        <v>5650</v>
      </c>
      <c r="K3537" s="43" t="s">
        <v>179</v>
      </c>
      <c r="L3537" s="43" t="s">
        <v>12162</v>
      </c>
      <c r="M3537" s="43" t="s">
        <v>78</v>
      </c>
      <c r="N3537" s="45">
        <v>4</v>
      </c>
      <c r="O3537" s="45">
        <v>4</v>
      </c>
      <c r="P3537" s="45">
        <v>0</v>
      </c>
      <c r="Q3537" s="45">
        <v>0</v>
      </c>
      <c r="R3537" s="45">
        <v>0</v>
      </c>
      <c r="S3537" s="45">
        <v>0</v>
      </c>
      <c r="T3537" s="45">
        <v>0</v>
      </c>
      <c r="U3537" s="45">
        <v>1</v>
      </c>
      <c r="V3537" s="45">
        <v>4</v>
      </c>
      <c r="W3537" s="43" t="s">
        <v>12163</v>
      </c>
      <c r="X3537" s="43" t="s">
        <v>80</v>
      </c>
      <c r="Y3537" s="43" t="s">
        <v>66</v>
      </c>
      <c r="Z3537" s="43" t="s">
        <v>10997</v>
      </c>
      <c r="AA3537" s="43" t="s">
        <v>10863</v>
      </c>
      <c r="AB3537" s="46">
        <v>0</v>
      </c>
      <c r="AC3537" s="46">
        <v>0</v>
      </c>
      <c r="AD3537" s="47">
        <v>0</v>
      </c>
      <c r="AE3537" s="47">
        <v>0</v>
      </c>
      <c r="AF3537" s="12" t="str">
        <f t="shared" si="660"/>
        <v>817911</v>
      </c>
      <c r="AG3537" s="13" t="str">
        <f>VLOOKUP(D3537,[2]Reference!$Q:$U,4,FALSE)</f>
        <v>Fleet</v>
      </c>
      <c r="AH3537" s="13" t="str">
        <f>VLOOKUP(D3537,[2]Reference!$Q:$U,5,FALSE)</f>
        <v>LNER</v>
      </c>
      <c r="AI3537" s="14">
        <f t="shared" si="661"/>
        <v>0</v>
      </c>
      <c r="AJ3537" s="14">
        <f t="shared" si="662"/>
        <v>0</v>
      </c>
      <c r="AK3537" s="14">
        <f t="shared" si="663"/>
        <v>0</v>
      </c>
      <c r="AL3537" s="15">
        <f t="shared" si="664"/>
        <v>0</v>
      </c>
      <c r="AM3537" s="14">
        <f t="shared" si="665"/>
        <v>4</v>
      </c>
      <c r="AN3537" s="16">
        <f t="shared" si="666"/>
        <v>45934</v>
      </c>
      <c r="AO3537" s="17">
        <f>VLOOKUP(B3537,[2]Reference!D:E,2,1)</f>
        <v>202607</v>
      </c>
      <c r="AP3537" s="12" t="str">
        <f t="shared" si="667"/>
        <v>7</v>
      </c>
      <c r="AQ3537" s="18">
        <f t="shared" si="668"/>
        <v>0</v>
      </c>
      <c r="AR3537" s="18">
        <f t="shared" si="669"/>
        <v>0</v>
      </c>
      <c r="AS3537" s="13" t="str">
        <f>VLOOKUP(D3537,[2]Reference!$Q:$U,3,FALSE)</f>
        <v>IC225</v>
      </c>
      <c r="AT3537" s="13" t="str">
        <f>VLOOKUP(D3537,[2]Reference!Q:V,6,FALSE)</f>
        <v>IC225</v>
      </c>
      <c r="AU3537" s="13" t="str">
        <f>VLOOKUP(D3537,[2]Reference!$Q:$U,2,FALSE)</f>
        <v>MK4 Coach</v>
      </c>
      <c r="AV3537" s="19">
        <f t="shared" si="670"/>
        <v>45938</v>
      </c>
      <c r="AW3537" s="12" t="str">
        <f>+VLOOKUP(X3537,[2]Reference!BN:BO,2,FALSE)</f>
        <v>Fleet</v>
      </c>
      <c r="AX3537" s="20" t="str">
        <f t="shared" si="671"/>
        <v>HB</v>
      </c>
      <c r="AY3537" s="20" t="str">
        <f>VLOOKUP(AX3537,[2]Reference!AH:AI,2,FALSE)</f>
        <v>LNER</v>
      </c>
      <c r="AZ3537" s="20" t="str">
        <f>VLOOKUP(D3537,[2]Reference!Q:V,6,FALSE)</f>
        <v>IC225</v>
      </c>
      <c r="BA3537" s="20" t="str">
        <f>VLOOKUP(D3537,[2]Reference!Q:V,3,FALSE)</f>
        <v>IC225</v>
      </c>
    </row>
    <row r="3538" spans="1:53" ht="13.5" x14ac:dyDescent="0.25">
      <c r="A3538" s="43" t="s">
        <v>12164</v>
      </c>
      <c r="B3538" s="44">
        <v>45931</v>
      </c>
      <c r="C3538" s="43" t="s">
        <v>54</v>
      </c>
      <c r="D3538" s="43" t="s">
        <v>70</v>
      </c>
      <c r="E3538" s="43" t="s">
        <v>71</v>
      </c>
      <c r="F3538" s="43" t="s">
        <v>70</v>
      </c>
      <c r="G3538" s="43" t="s">
        <v>129</v>
      </c>
      <c r="H3538" s="43" t="s">
        <v>58</v>
      </c>
      <c r="I3538" s="43" t="s">
        <v>103</v>
      </c>
      <c r="J3538" s="43" t="s">
        <v>104</v>
      </c>
      <c r="K3538" s="43" t="s">
        <v>915</v>
      </c>
      <c r="L3538" s="43" t="s">
        <v>4255</v>
      </c>
      <c r="M3538" s="43" t="s">
        <v>324</v>
      </c>
      <c r="N3538" s="45">
        <v>6</v>
      </c>
      <c r="O3538" s="45">
        <v>1</v>
      </c>
      <c r="P3538" s="45">
        <v>5</v>
      </c>
      <c r="Q3538" s="45">
        <v>0</v>
      </c>
      <c r="R3538" s="45">
        <v>0</v>
      </c>
      <c r="S3538" s="45">
        <v>0</v>
      </c>
      <c r="T3538" s="45">
        <v>0</v>
      </c>
      <c r="U3538" s="45">
        <v>2</v>
      </c>
      <c r="V3538" s="45">
        <v>6</v>
      </c>
      <c r="W3538" s="43" t="s">
        <v>12165</v>
      </c>
      <c r="X3538" s="43" t="s">
        <v>65</v>
      </c>
      <c r="Y3538" s="43" t="s">
        <v>66</v>
      </c>
      <c r="Z3538" s="43" t="s">
        <v>10997</v>
      </c>
      <c r="AA3538" s="43" t="s">
        <v>10863</v>
      </c>
      <c r="AB3538" s="46">
        <v>0</v>
      </c>
      <c r="AC3538" s="46">
        <v>0</v>
      </c>
      <c r="AD3538" s="47">
        <v>0</v>
      </c>
      <c r="AE3538" s="47">
        <v>0.57999999999999996</v>
      </c>
      <c r="AF3538" s="12" t="str">
        <f t="shared" si="660"/>
        <v>818511</v>
      </c>
      <c r="AG3538" s="13" t="str">
        <f>VLOOKUP(D3538,[2]Reference!$Q:$U,4,FALSE)</f>
        <v>Fleet</v>
      </c>
      <c r="AH3538" s="13" t="str">
        <f>VLOOKUP(D3538,[2]Reference!$Q:$U,5,FALSE)</f>
        <v>LNER</v>
      </c>
      <c r="AI3538" s="14">
        <f t="shared" si="661"/>
        <v>0</v>
      </c>
      <c r="AJ3538" s="14">
        <f t="shared" si="662"/>
        <v>0</v>
      </c>
      <c r="AK3538" s="14">
        <f t="shared" si="663"/>
        <v>0</v>
      </c>
      <c r="AL3538" s="15">
        <f t="shared" si="664"/>
        <v>0</v>
      </c>
      <c r="AM3538" s="14">
        <f t="shared" si="665"/>
        <v>6</v>
      </c>
      <c r="AN3538" s="16">
        <f t="shared" si="666"/>
        <v>45934</v>
      </c>
      <c r="AO3538" s="17">
        <f>VLOOKUP(B3538,[2]Reference!D:E,2,1)</f>
        <v>202607</v>
      </c>
      <c r="AP3538" s="12" t="str">
        <f t="shared" si="667"/>
        <v>7</v>
      </c>
      <c r="AQ3538" s="18">
        <f t="shared" si="668"/>
        <v>0</v>
      </c>
      <c r="AR3538" s="18">
        <f t="shared" si="669"/>
        <v>0.57999999999999996</v>
      </c>
      <c r="AS3538" s="13" t="str">
        <f>VLOOKUP(D3538,[2]Reference!$Q:$U,3,FALSE)</f>
        <v>IC225</v>
      </c>
      <c r="AT3538" s="13" t="str">
        <f>VLOOKUP(D3538,[2]Reference!Q:V,6,FALSE)</f>
        <v>IC225</v>
      </c>
      <c r="AU3538" s="13" t="str">
        <f>VLOOKUP(D3538,[2]Reference!$Q:$U,2,FALSE)</f>
        <v>Cl 91 Loco</v>
      </c>
      <c r="AV3538" s="19">
        <f t="shared" si="670"/>
        <v>45938</v>
      </c>
      <c r="AW3538" s="12" t="str">
        <f>+VLOOKUP(X3538,[2]Reference!BN:BO,2,FALSE)</f>
        <v>Depot</v>
      </c>
      <c r="AX3538" s="20" t="str">
        <f t="shared" si="671"/>
        <v>HB</v>
      </c>
      <c r="AY3538" s="20" t="str">
        <f>VLOOKUP(AX3538,[2]Reference!AH:AI,2,FALSE)</f>
        <v>LNER</v>
      </c>
      <c r="AZ3538" s="20" t="str">
        <f>VLOOKUP(D3538,[2]Reference!Q:V,6,FALSE)</f>
        <v>IC225</v>
      </c>
      <c r="BA3538" s="20" t="str">
        <f>VLOOKUP(D3538,[2]Reference!Q:V,3,FALSE)</f>
        <v>IC225</v>
      </c>
    </row>
    <row r="3539" spans="1:53" ht="13.5" x14ac:dyDescent="0.25">
      <c r="A3539" s="43" t="s">
        <v>12166</v>
      </c>
      <c r="B3539" s="44">
        <v>45931</v>
      </c>
      <c r="C3539" s="43" t="s">
        <v>54</v>
      </c>
      <c r="D3539" s="43" t="s">
        <v>196</v>
      </c>
      <c r="E3539" s="43" t="s">
        <v>197</v>
      </c>
      <c r="F3539" s="43" t="s">
        <v>196</v>
      </c>
      <c r="G3539" s="43" t="s">
        <v>72</v>
      </c>
      <c r="H3539" s="43" t="s">
        <v>198</v>
      </c>
      <c r="I3539" s="43" t="s">
        <v>199</v>
      </c>
      <c r="J3539" s="43" t="s">
        <v>200</v>
      </c>
      <c r="K3539" s="43" t="s">
        <v>261</v>
      </c>
      <c r="L3539" s="43" t="s">
        <v>12167</v>
      </c>
      <c r="M3539" s="43" t="s">
        <v>324</v>
      </c>
      <c r="N3539" s="45">
        <v>23</v>
      </c>
      <c r="O3539" s="45">
        <v>9</v>
      </c>
      <c r="P3539" s="45">
        <v>14</v>
      </c>
      <c r="Q3539" s="45">
        <v>0</v>
      </c>
      <c r="R3539" s="45">
        <v>0</v>
      </c>
      <c r="S3539" s="45">
        <v>0</v>
      </c>
      <c r="T3539" s="45">
        <v>0</v>
      </c>
      <c r="U3539" s="45">
        <v>2</v>
      </c>
      <c r="V3539" s="45">
        <v>23</v>
      </c>
      <c r="W3539" s="43" t="s">
        <v>12168</v>
      </c>
      <c r="X3539" s="43" t="s">
        <v>119</v>
      </c>
      <c r="Y3539" s="43" t="s">
        <v>66</v>
      </c>
      <c r="Z3539" s="43" t="s">
        <v>10997</v>
      </c>
      <c r="AA3539" s="43" t="s">
        <v>10863</v>
      </c>
      <c r="AB3539" s="46">
        <v>0</v>
      </c>
      <c r="AC3539" s="46">
        <v>0</v>
      </c>
      <c r="AD3539" s="47">
        <v>0</v>
      </c>
      <c r="AE3539" s="47">
        <v>0.8</v>
      </c>
      <c r="AF3539" s="12" t="str">
        <f t="shared" si="660"/>
        <v>819960</v>
      </c>
      <c r="AG3539" s="13" t="str">
        <f>VLOOKUP(D3539,[2]Reference!$Q:$U,4,FALSE)</f>
        <v>Fleet</v>
      </c>
      <c r="AH3539" s="13" t="str">
        <f>VLOOKUP(D3539,[2]Reference!$Q:$U,5,FALSE)</f>
        <v>LNER</v>
      </c>
      <c r="AI3539" s="14">
        <f t="shared" si="661"/>
        <v>0</v>
      </c>
      <c r="AJ3539" s="14">
        <f t="shared" si="662"/>
        <v>0</v>
      </c>
      <c r="AK3539" s="14">
        <f t="shared" si="663"/>
        <v>0</v>
      </c>
      <c r="AL3539" s="15">
        <f t="shared" si="664"/>
        <v>0</v>
      </c>
      <c r="AM3539" s="14">
        <f t="shared" si="665"/>
        <v>23</v>
      </c>
      <c r="AN3539" s="16">
        <f t="shared" si="666"/>
        <v>45934</v>
      </c>
      <c r="AO3539" s="17">
        <f>VLOOKUP(B3539,[2]Reference!D:E,2,1)</f>
        <v>202607</v>
      </c>
      <c r="AP3539" s="12" t="str">
        <f t="shared" si="667"/>
        <v>7</v>
      </c>
      <c r="AQ3539" s="18">
        <f t="shared" si="668"/>
        <v>0</v>
      </c>
      <c r="AR3539" s="18">
        <f t="shared" si="669"/>
        <v>0.8</v>
      </c>
      <c r="AS3539" s="13" t="str">
        <f>VLOOKUP(D3539,[2]Reference!$Q:$U,3,FALSE)</f>
        <v>IC225</v>
      </c>
      <c r="AT3539" s="13" t="str">
        <f>VLOOKUP(D3539,[2]Reference!Q:V,6,FALSE)</f>
        <v>IC225</v>
      </c>
      <c r="AU3539" s="13" t="str">
        <f>VLOOKUP(D3539,[2]Reference!$Q:$U,2,FALSE)</f>
        <v>225 Fleet</v>
      </c>
      <c r="AV3539" s="19">
        <f t="shared" si="670"/>
        <v>45938</v>
      </c>
      <c r="AW3539" s="12" t="str">
        <f>+VLOOKUP(X3539,[2]Reference!BN:BO,2,FALSE)</f>
        <v>Depot</v>
      </c>
      <c r="AX3539" s="20" t="str">
        <f t="shared" si="671"/>
        <v>HB</v>
      </c>
      <c r="AY3539" s="20" t="str">
        <f>VLOOKUP(AX3539,[2]Reference!AH:AI,2,FALSE)</f>
        <v>LNER</v>
      </c>
      <c r="AZ3539" s="20" t="str">
        <f>VLOOKUP(D3539,[2]Reference!Q:V,6,FALSE)</f>
        <v>IC225</v>
      </c>
      <c r="BA3539" s="20" t="str">
        <f>VLOOKUP(D3539,[2]Reference!Q:V,3,FALSE)</f>
        <v>IC225</v>
      </c>
    </row>
    <row r="3540" spans="1:53" ht="13.5" x14ac:dyDescent="0.25">
      <c r="A3540" s="43" t="s">
        <v>12169</v>
      </c>
      <c r="B3540" s="44">
        <v>45932</v>
      </c>
      <c r="C3540" s="43" t="s">
        <v>54</v>
      </c>
      <c r="D3540" s="43" t="s">
        <v>215</v>
      </c>
      <c r="E3540" s="43" t="s">
        <v>216</v>
      </c>
      <c r="F3540" s="43" t="s">
        <v>215</v>
      </c>
      <c r="G3540" s="43" t="s">
        <v>121</v>
      </c>
      <c r="H3540" s="43" t="s">
        <v>217</v>
      </c>
      <c r="I3540" s="43" t="s">
        <v>218</v>
      </c>
      <c r="J3540" s="43" t="s">
        <v>219</v>
      </c>
      <c r="K3540" s="43" t="s">
        <v>124</v>
      </c>
      <c r="L3540" s="43" t="s">
        <v>3683</v>
      </c>
      <c r="M3540" s="43" t="s">
        <v>314</v>
      </c>
      <c r="N3540" s="45">
        <v>9</v>
      </c>
      <c r="O3540" s="45">
        <v>3</v>
      </c>
      <c r="P3540" s="45">
        <v>6</v>
      </c>
      <c r="Q3540" s="45">
        <v>0</v>
      </c>
      <c r="R3540" s="45">
        <v>0</v>
      </c>
      <c r="S3540" s="45">
        <v>0</v>
      </c>
      <c r="T3540" s="45">
        <v>0</v>
      </c>
      <c r="U3540" s="45">
        <v>3</v>
      </c>
      <c r="V3540" s="45">
        <v>9</v>
      </c>
      <c r="W3540" s="43" t="s">
        <v>12170</v>
      </c>
      <c r="X3540" s="43" t="s">
        <v>119</v>
      </c>
      <c r="Y3540" s="43" t="s">
        <v>66</v>
      </c>
      <c r="Z3540" s="43" t="s">
        <v>10997</v>
      </c>
      <c r="AA3540" s="43" t="s">
        <v>10863</v>
      </c>
      <c r="AB3540" s="46">
        <v>0</v>
      </c>
      <c r="AC3540" s="46">
        <v>0</v>
      </c>
      <c r="AD3540" s="47">
        <v>0</v>
      </c>
      <c r="AE3540" s="47">
        <v>0</v>
      </c>
      <c r="AF3540" s="12" t="str">
        <f t="shared" si="660"/>
        <v>822089</v>
      </c>
      <c r="AG3540" s="13" t="str">
        <f>VLOOKUP(D3540,[2]Reference!$Q:$U,4,FALSE)</f>
        <v>Fleet</v>
      </c>
      <c r="AH3540" s="13" t="str">
        <f>VLOOKUP(D3540,[2]Reference!$Q:$U,5,FALSE)</f>
        <v>LNER</v>
      </c>
      <c r="AI3540" s="14">
        <f t="shared" si="661"/>
        <v>0</v>
      </c>
      <c r="AJ3540" s="14">
        <f t="shared" si="662"/>
        <v>0</v>
      </c>
      <c r="AK3540" s="14">
        <f t="shared" si="663"/>
        <v>0</v>
      </c>
      <c r="AL3540" s="15">
        <f t="shared" si="664"/>
        <v>0</v>
      </c>
      <c r="AM3540" s="14">
        <f t="shared" si="665"/>
        <v>9</v>
      </c>
      <c r="AN3540" s="16">
        <f t="shared" si="666"/>
        <v>45934</v>
      </c>
      <c r="AO3540" s="17">
        <f>VLOOKUP(B3540,[2]Reference!D:E,2,1)</f>
        <v>202607</v>
      </c>
      <c r="AP3540" s="12" t="str">
        <f t="shared" si="667"/>
        <v>7</v>
      </c>
      <c r="AQ3540" s="18">
        <f t="shared" si="668"/>
        <v>0</v>
      </c>
      <c r="AR3540" s="18">
        <f t="shared" si="669"/>
        <v>0</v>
      </c>
      <c r="AS3540" s="13" t="str">
        <f>VLOOKUP(D3540,[2]Reference!$Q:$U,3,FALSE)</f>
        <v>Other</v>
      </c>
      <c r="AT3540" s="13" t="str">
        <f>VLOOKUP(D3540,[2]Reference!Q:V,6,FALSE)</f>
        <v>Other</v>
      </c>
      <c r="AU3540" s="13" t="str">
        <f>VLOOKUP(D3540,[2]Reference!$Q:$U,2,FALSE)</f>
        <v>ISS - Contractors</v>
      </c>
      <c r="AV3540" s="19">
        <f t="shared" si="670"/>
        <v>45939</v>
      </c>
      <c r="AW3540" s="12" t="str">
        <f>+VLOOKUP(X3540,[2]Reference!BN:BO,2,FALSE)</f>
        <v>Depot</v>
      </c>
      <c r="AX3540" s="20" t="str">
        <f t="shared" si="671"/>
        <v>HB</v>
      </c>
      <c r="AY3540" s="20" t="str">
        <f>VLOOKUP(AX3540,[2]Reference!AH:AI,2,FALSE)</f>
        <v>LNER</v>
      </c>
      <c r="AZ3540" s="20" t="str">
        <f>VLOOKUP(D3540,[2]Reference!Q:V,6,FALSE)</f>
        <v>Other</v>
      </c>
      <c r="BA3540" s="20" t="str">
        <f>VLOOKUP(D3540,[2]Reference!Q:V,3,FALSE)</f>
        <v>Other</v>
      </c>
    </row>
    <row r="3541" spans="1:53" ht="13.5" x14ac:dyDescent="0.25">
      <c r="A3541" s="43" t="s">
        <v>12171</v>
      </c>
      <c r="B3541" s="44">
        <v>45933</v>
      </c>
      <c r="C3541" s="43" t="s">
        <v>54</v>
      </c>
      <c r="D3541" s="43" t="s">
        <v>92</v>
      </c>
      <c r="E3541" s="43" t="s">
        <v>93</v>
      </c>
      <c r="F3541" s="43" t="s">
        <v>92</v>
      </c>
      <c r="G3541" s="43" t="s">
        <v>129</v>
      </c>
      <c r="H3541" s="43" t="s">
        <v>58</v>
      </c>
      <c r="I3541" s="43" t="s">
        <v>59</v>
      </c>
      <c r="J3541" s="43" t="s">
        <v>60</v>
      </c>
      <c r="K3541" s="43" t="s">
        <v>969</v>
      </c>
      <c r="L3541" s="43" t="s">
        <v>12172</v>
      </c>
      <c r="M3541" s="43" t="s">
        <v>2791</v>
      </c>
      <c r="N3541" s="45">
        <v>9</v>
      </c>
      <c r="O3541" s="45">
        <v>4.5</v>
      </c>
      <c r="P3541" s="45">
        <v>4.5</v>
      </c>
      <c r="Q3541" s="45">
        <v>0</v>
      </c>
      <c r="R3541" s="45">
        <v>0</v>
      </c>
      <c r="S3541" s="45">
        <v>0</v>
      </c>
      <c r="T3541" s="45">
        <v>0</v>
      </c>
      <c r="U3541" s="45">
        <v>2</v>
      </c>
      <c r="V3541" s="45">
        <v>9</v>
      </c>
      <c r="W3541" s="43" t="s">
        <v>12173</v>
      </c>
      <c r="X3541" s="43" t="s">
        <v>65</v>
      </c>
      <c r="Y3541" s="43" t="s">
        <v>66</v>
      </c>
      <c r="Z3541" s="43" t="s">
        <v>10997</v>
      </c>
      <c r="AA3541" s="43" t="s">
        <v>10863</v>
      </c>
      <c r="AB3541" s="46">
        <v>0</v>
      </c>
      <c r="AC3541" s="46">
        <v>0</v>
      </c>
      <c r="AD3541" s="47">
        <v>0</v>
      </c>
      <c r="AE3541" s="47">
        <v>0</v>
      </c>
      <c r="AF3541" s="12" t="str">
        <f t="shared" si="660"/>
        <v>826153</v>
      </c>
      <c r="AG3541" s="13" t="str">
        <f>VLOOKUP(D3541,[2]Reference!$Q:$U,4,FALSE)</f>
        <v>Fleet</v>
      </c>
      <c r="AH3541" s="13" t="str">
        <f>VLOOKUP(D3541,[2]Reference!$Q:$U,5,FALSE)</f>
        <v>LNER</v>
      </c>
      <c r="AI3541" s="14">
        <f t="shared" si="661"/>
        <v>0</v>
      </c>
      <c r="AJ3541" s="14">
        <f t="shared" si="662"/>
        <v>0</v>
      </c>
      <c r="AK3541" s="14">
        <f t="shared" si="663"/>
        <v>0</v>
      </c>
      <c r="AL3541" s="15">
        <f t="shared" si="664"/>
        <v>0</v>
      </c>
      <c r="AM3541" s="14">
        <f t="shared" si="665"/>
        <v>9</v>
      </c>
      <c r="AN3541" s="16">
        <f t="shared" si="666"/>
        <v>45934</v>
      </c>
      <c r="AO3541" s="17">
        <f>VLOOKUP(B3541,[2]Reference!D:E,2,1)</f>
        <v>202607</v>
      </c>
      <c r="AP3541" s="12" t="str">
        <f t="shared" si="667"/>
        <v>7</v>
      </c>
      <c r="AQ3541" s="18">
        <f t="shared" si="668"/>
        <v>0</v>
      </c>
      <c r="AR3541" s="18">
        <f t="shared" si="669"/>
        <v>0</v>
      </c>
      <c r="AS3541" s="13" t="str">
        <f>VLOOKUP(D3541,[2]Reference!$Q:$U,3,FALSE)</f>
        <v>Azuma</v>
      </c>
      <c r="AT3541" s="13" t="str">
        <f>VLOOKUP(D3541,[2]Reference!Q:V,6,FALSE)</f>
        <v>Azuma</v>
      </c>
      <c r="AU3541" s="13" t="str">
        <f>VLOOKUP(D3541,[2]Reference!$Q:$U,2,FALSE)</f>
        <v>Hitachi - Class 801</v>
      </c>
      <c r="AV3541" s="19">
        <f t="shared" si="670"/>
        <v>45940</v>
      </c>
      <c r="AW3541" s="12" t="str">
        <f>+VLOOKUP(X3541,[2]Reference!BN:BO,2,FALSE)</f>
        <v>Depot</v>
      </c>
      <c r="AX3541" s="20" t="str">
        <f t="shared" si="671"/>
        <v>HB</v>
      </c>
      <c r="AY3541" s="20" t="str">
        <f>VLOOKUP(AX3541,[2]Reference!AH:AI,2,FALSE)</f>
        <v>LNER</v>
      </c>
      <c r="AZ3541" s="20" t="str">
        <f>VLOOKUP(D3541,[2]Reference!Q:V,6,FALSE)</f>
        <v>Azuma</v>
      </c>
      <c r="BA3541" s="20" t="str">
        <f>VLOOKUP(D3541,[2]Reference!Q:V,3,FALSE)</f>
        <v>Azuma</v>
      </c>
    </row>
    <row r="3542" spans="1:53" ht="13.5" x14ac:dyDescent="0.25">
      <c r="A3542" s="43" t="s">
        <v>12174</v>
      </c>
      <c r="B3542" s="44">
        <v>45933</v>
      </c>
      <c r="C3542" s="43" t="s">
        <v>54</v>
      </c>
      <c r="D3542" s="43" t="s">
        <v>92</v>
      </c>
      <c r="E3542" s="43" t="s">
        <v>93</v>
      </c>
      <c r="F3542" s="43" t="s">
        <v>92</v>
      </c>
      <c r="G3542" s="43" t="s">
        <v>121</v>
      </c>
      <c r="H3542" s="43" t="s">
        <v>58</v>
      </c>
      <c r="I3542" s="43" t="s">
        <v>59</v>
      </c>
      <c r="J3542" s="43" t="s">
        <v>60</v>
      </c>
      <c r="K3542" s="43" t="s">
        <v>345</v>
      </c>
      <c r="L3542" s="43" t="s">
        <v>6059</v>
      </c>
      <c r="M3542" s="43" t="s">
        <v>375</v>
      </c>
      <c r="N3542" s="45">
        <v>1.5</v>
      </c>
      <c r="O3542" s="45">
        <v>1.5</v>
      </c>
      <c r="P3542" s="45">
        <v>0</v>
      </c>
      <c r="Q3542" s="45">
        <v>0</v>
      </c>
      <c r="R3542" s="45">
        <v>0</v>
      </c>
      <c r="S3542" s="45">
        <v>0</v>
      </c>
      <c r="T3542" s="45">
        <v>0</v>
      </c>
      <c r="U3542" s="45">
        <v>1</v>
      </c>
      <c r="V3542" s="45">
        <v>1.5</v>
      </c>
      <c r="W3542" s="43" t="s">
        <v>12175</v>
      </c>
      <c r="X3542" s="43" t="s">
        <v>65</v>
      </c>
      <c r="Y3542" s="43" t="s">
        <v>66</v>
      </c>
      <c r="Z3542" s="43" t="s">
        <v>10997</v>
      </c>
      <c r="AA3542" s="43" t="s">
        <v>10863</v>
      </c>
      <c r="AB3542" s="46">
        <v>0</v>
      </c>
      <c r="AC3542" s="46">
        <v>0</v>
      </c>
      <c r="AD3542" s="47">
        <v>0.03</v>
      </c>
      <c r="AE3542" s="47">
        <v>0.03</v>
      </c>
      <c r="AF3542" s="12" t="str">
        <f t="shared" si="660"/>
        <v>826678</v>
      </c>
      <c r="AG3542" s="13" t="str">
        <f>VLOOKUP(D3542,[2]Reference!$Q:$U,4,FALSE)</f>
        <v>Fleet</v>
      </c>
      <c r="AH3542" s="13" t="str">
        <f>VLOOKUP(D3542,[2]Reference!$Q:$U,5,FALSE)</f>
        <v>LNER</v>
      </c>
      <c r="AI3542" s="14">
        <f t="shared" si="661"/>
        <v>0</v>
      </c>
      <c r="AJ3542" s="14">
        <f t="shared" si="662"/>
        <v>0</v>
      </c>
      <c r="AK3542" s="14">
        <f t="shared" si="663"/>
        <v>0</v>
      </c>
      <c r="AL3542" s="15">
        <f t="shared" si="664"/>
        <v>0.03</v>
      </c>
      <c r="AM3542" s="14">
        <f t="shared" si="665"/>
        <v>1.5</v>
      </c>
      <c r="AN3542" s="16">
        <f t="shared" si="666"/>
        <v>45934</v>
      </c>
      <c r="AO3542" s="17">
        <f>VLOOKUP(B3542,[2]Reference!D:E,2,1)</f>
        <v>202607</v>
      </c>
      <c r="AP3542" s="12" t="str">
        <f t="shared" si="667"/>
        <v>7</v>
      </c>
      <c r="AQ3542" s="18">
        <f t="shared" si="668"/>
        <v>0.03</v>
      </c>
      <c r="AR3542" s="18">
        <f t="shared" si="669"/>
        <v>0.03</v>
      </c>
      <c r="AS3542" s="13" t="str">
        <f>VLOOKUP(D3542,[2]Reference!$Q:$U,3,FALSE)</f>
        <v>Azuma</v>
      </c>
      <c r="AT3542" s="13" t="str">
        <f>VLOOKUP(D3542,[2]Reference!Q:V,6,FALSE)</f>
        <v>Azuma</v>
      </c>
      <c r="AU3542" s="13" t="str">
        <f>VLOOKUP(D3542,[2]Reference!$Q:$U,2,FALSE)</f>
        <v>Hitachi - Class 801</v>
      </c>
      <c r="AV3542" s="19">
        <f t="shared" si="670"/>
        <v>45940</v>
      </c>
      <c r="AW3542" s="12" t="str">
        <f>+VLOOKUP(X3542,[2]Reference!BN:BO,2,FALSE)</f>
        <v>Depot</v>
      </c>
      <c r="AX3542" s="20" t="str">
        <f t="shared" si="671"/>
        <v>HB</v>
      </c>
      <c r="AY3542" s="20" t="str">
        <f>VLOOKUP(AX3542,[2]Reference!AH:AI,2,FALSE)</f>
        <v>LNER</v>
      </c>
      <c r="AZ3542" s="20" t="str">
        <f>VLOOKUP(D3542,[2]Reference!Q:V,6,FALSE)</f>
        <v>Azuma</v>
      </c>
      <c r="BA3542" s="20" t="str">
        <f>VLOOKUP(D3542,[2]Reference!Q:V,3,FALSE)</f>
        <v>Azuma</v>
      </c>
    </row>
    <row r="3543" spans="1:53" ht="13.5" x14ac:dyDescent="0.25">
      <c r="A3543" s="43" t="s">
        <v>12176</v>
      </c>
      <c r="B3543" s="44">
        <v>45934</v>
      </c>
      <c r="C3543" s="43" t="s">
        <v>54</v>
      </c>
      <c r="D3543" s="43" t="s">
        <v>70</v>
      </c>
      <c r="E3543" s="43" t="s">
        <v>71</v>
      </c>
      <c r="F3543" s="43" t="s">
        <v>70</v>
      </c>
      <c r="G3543" s="43" t="s">
        <v>129</v>
      </c>
      <c r="H3543" s="43" t="s">
        <v>58</v>
      </c>
      <c r="I3543" s="43" t="s">
        <v>103</v>
      </c>
      <c r="J3543" s="43" t="s">
        <v>104</v>
      </c>
      <c r="K3543" s="43" t="s">
        <v>179</v>
      </c>
      <c r="L3543" s="43" t="s">
        <v>8832</v>
      </c>
      <c r="M3543" s="43" t="s">
        <v>107</v>
      </c>
      <c r="N3543" s="45">
        <v>7</v>
      </c>
      <c r="O3543" s="45">
        <v>1</v>
      </c>
      <c r="P3543" s="45">
        <v>6</v>
      </c>
      <c r="Q3543" s="45">
        <v>0</v>
      </c>
      <c r="R3543" s="45">
        <v>0</v>
      </c>
      <c r="S3543" s="45">
        <v>0</v>
      </c>
      <c r="T3543" s="45">
        <v>0</v>
      </c>
      <c r="U3543" s="45">
        <v>3</v>
      </c>
      <c r="V3543" s="45">
        <v>7</v>
      </c>
      <c r="W3543" s="43" t="s">
        <v>12177</v>
      </c>
      <c r="X3543" s="43" t="s">
        <v>65</v>
      </c>
      <c r="Y3543" s="43" t="s">
        <v>66</v>
      </c>
      <c r="Z3543" s="43" t="s">
        <v>10997</v>
      </c>
      <c r="AA3543" s="43" t="s">
        <v>10863</v>
      </c>
      <c r="AB3543" s="46">
        <v>0</v>
      </c>
      <c r="AC3543" s="46">
        <v>0</v>
      </c>
      <c r="AD3543" s="47">
        <v>0</v>
      </c>
      <c r="AE3543" s="47">
        <v>0.42</v>
      </c>
      <c r="AF3543" s="12" t="str">
        <f t="shared" si="660"/>
        <v>828576</v>
      </c>
      <c r="AG3543" s="13" t="str">
        <f>VLOOKUP(D3543,[2]Reference!$Q:$U,4,FALSE)</f>
        <v>Fleet</v>
      </c>
      <c r="AH3543" s="13" t="str">
        <f>VLOOKUP(D3543,[2]Reference!$Q:$U,5,FALSE)</f>
        <v>LNER</v>
      </c>
      <c r="AI3543" s="14">
        <f t="shared" si="661"/>
        <v>0</v>
      </c>
      <c r="AJ3543" s="14">
        <f t="shared" si="662"/>
        <v>0</v>
      </c>
      <c r="AK3543" s="14">
        <f t="shared" si="663"/>
        <v>0</v>
      </c>
      <c r="AL3543" s="15">
        <f t="shared" si="664"/>
        <v>0</v>
      </c>
      <c r="AM3543" s="14">
        <f t="shared" si="665"/>
        <v>7</v>
      </c>
      <c r="AN3543" s="16">
        <f t="shared" si="666"/>
        <v>45934</v>
      </c>
      <c r="AO3543" s="17">
        <f>VLOOKUP(B3543,[2]Reference!D:E,2,1)</f>
        <v>202607</v>
      </c>
      <c r="AP3543" s="12" t="str">
        <f t="shared" si="667"/>
        <v>7</v>
      </c>
      <c r="AQ3543" s="18">
        <f t="shared" si="668"/>
        <v>0</v>
      </c>
      <c r="AR3543" s="18">
        <f t="shared" si="669"/>
        <v>0.42</v>
      </c>
      <c r="AS3543" s="13" t="str">
        <f>VLOOKUP(D3543,[2]Reference!$Q:$U,3,FALSE)</f>
        <v>IC225</v>
      </c>
      <c r="AT3543" s="13" t="str">
        <f>VLOOKUP(D3543,[2]Reference!Q:V,6,FALSE)</f>
        <v>IC225</v>
      </c>
      <c r="AU3543" s="13" t="str">
        <f>VLOOKUP(D3543,[2]Reference!$Q:$U,2,FALSE)</f>
        <v>Cl 91 Loco</v>
      </c>
      <c r="AV3543" s="19">
        <f t="shared" si="670"/>
        <v>45941</v>
      </c>
      <c r="AW3543" s="12" t="str">
        <f>+VLOOKUP(X3543,[2]Reference!BN:BO,2,FALSE)</f>
        <v>Depot</v>
      </c>
      <c r="AX3543" s="20" t="str">
        <f t="shared" si="671"/>
        <v>HB</v>
      </c>
      <c r="AY3543" s="20" t="str">
        <f>VLOOKUP(AX3543,[2]Reference!AH:AI,2,FALSE)</f>
        <v>LNER</v>
      </c>
      <c r="AZ3543" s="20" t="str">
        <f>VLOOKUP(D3543,[2]Reference!Q:V,6,FALSE)</f>
        <v>IC225</v>
      </c>
      <c r="BA3543" s="20" t="str">
        <f>VLOOKUP(D3543,[2]Reference!Q:V,3,FALSE)</f>
        <v>IC225</v>
      </c>
    </row>
    <row r="3544" spans="1:53" ht="13.5" x14ac:dyDescent="0.25">
      <c r="A3544" s="43" t="s">
        <v>12178</v>
      </c>
      <c r="B3544" s="44">
        <v>45934</v>
      </c>
      <c r="C3544" s="43" t="s">
        <v>54</v>
      </c>
      <c r="D3544" s="43" t="s">
        <v>92</v>
      </c>
      <c r="E3544" s="43" t="s">
        <v>93</v>
      </c>
      <c r="F3544" s="43" t="s">
        <v>92</v>
      </c>
      <c r="G3544" s="43" t="s">
        <v>146</v>
      </c>
      <c r="H3544" s="43" t="s">
        <v>73</v>
      </c>
      <c r="I3544" s="43" t="s">
        <v>122</v>
      </c>
      <c r="J3544" s="43" t="s">
        <v>123</v>
      </c>
      <c r="K3544" s="43" t="s">
        <v>201</v>
      </c>
      <c r="L3544" s="43" t="s">
        <v>12179</v>
      </c>
      <c r="M3544" s="43" t="s">
        <v>5983</v>
      </c>
      <c r="N3544" s="45">
        <v>8</v>
      </c>
      <c r="O3544" s="45">
        <v>5</v>
      </c>
      <c r="P3544" s="45">
        <v>3</v>
      </c>
      <c r="Q3544" s="45">
        <v>0</v>
      </c>
      <c r="R3544" s="45">
        <v>0</v>
      </c>
      <c r="S3544" s="45">
        <v>0</v>
      </c>
      <c r="T3544" s="45">
        <v>0</v>
      </c>
      <c r="U3544" s="45">
        <v>1</v>
      </c>
      <c r="V3544" s="45">
        <v>8</v>
      </c>
      <c r="W3544" s="43" t="s">
        <v>12180</v>
      </c>
      <c r="X3544" s="43" t="s">
        <v>80</v>
      </c>
      <c r="Y3544" s="43" t="s">
        <v>66</v>
      </c>
      <c r="Z3544" s="43" t="s">
        <v>10997</v>
      </c>
      <c r="AA3544" s="43" t="s">
        <v>10863</v>
      </c>
      <c r="AB3544" s="46">
        <v>0</v>
      </c>
      <c r="AC3544" s="46">
        <v>0</v>
      </c>
      <c r="AD3544" s="47">
        <v>0</v>
      </c>
      <c r="AE3544" s="47">
        <v>0</v>
      </c>
      <c r="AF3544" s="12" t="str">
        <f t="shared" si="660"/>
        <v>829482</v>
      </c>
      <c r="AG3544" s="13" t="str">
        <f>VLOOKUP(D3544,[2]Reference!$Q:$U,4,FALSE)</f>
        <v>Fleet</v>
      </c>
      <c r="AH3544" s="13" t="str">
        <f>VLOOKUP(D3544,[2]Reference!$Q:$U,5,FALSE)</f>
        <v>LNER</v>
      </c>
      <c r="AI3544" s="14">
        <f t="shared" si="661"/>
        <v>0</v>
      </c>
      <c r="AJ3544" s="14">
        <f t="shared" si="662"/>
        <v>0</v>
      </c>
      <c r="AK3544" s="14">
        <f t="shared" si="663"/>
        <v>0</v>
      </c>
      <c r="AL3544" s="15">
        <f t="shared" si="664"/>
        <v>0</v>
      </c>
      <c r="AM3544" s="14">
        <f t="shared" si="665"/>
        <v>8</v>
      </c>
      <c r="AN3544" s="16">
        <f t="shared" si="666"/>
        <v>45934</v>
      </c>
      <c r="AO3544" s="17">
        <f>VLOOKUP(B3544,[2]Reference!D:E,2,1)</f>
        <v>202607</v>
      </c>
      <c r="AP3544" s="12" t="str">
        <f t="shared" si="667"/>
        <v>7</v>
      </c>
      <c r="AQ3544" s="18">
        <f t="shared" si="668"/>
        <v>0</v>
      </c>
      <c r="AR3544" s="18">
        <f t="shared" si="669"/>
        <v>0</v>
      </c>
      <c r="AS3544" s="13" t="str">
        <f>VLOOKUP(D3544,[2]Reference!$Q:$U,3,FALSE)</f>
        <v>Azuma</v>
      </c>
      <c r="AT3544" s="13" t="str">
        <f>VLOOKUP(D3544,[2]Reference!Q:V,6,FALSE)</f>
        <v>Azuma</v>
      </c>
      <c r="AU3544" s="13" t="str">
        <f>VLOOKUP(D3544,[2]Reference!$Q:$U,2,FALSE)</f>
        <v>Hitachi - Class 801</v>
      </c>
      <c r="AV3544" s="19">
        <f t="shared" si="670"/>
        <v>45941</v>
      </c>
      <c r="AW3544" s="12" t="str">
        <f>+VLOOKUP(X3544,[2]Reference!BN:BO,2,FALSE)</f>
        <v>Fleet</v>
      </c>
      <c r="AX3544" s="20" t="str">
        <f t="shared" si="671"/>
        <v>HB</v>
      </c>
      <c r="AY3544" s="20" t="str">
        <f>VLOOKUP(AX3544,[2]Reference!AH:AI,2,FALSE)</f>
        <v>LNER</v>
      </c>
      <c r="AZ3544" s="20" t="str">
        <f>VLOOKUP(D3544,[2]Reference!Q:V,6,FALSE)</f>
        <v>Azuma</v>
      </c>
      <c r="BA3544" s="20" t="str">
        <f>VLOOKUP(D3544,[2]Reference!Q:V,3,FALSE)</f>
        <v>Azuma</v>
      </c>
    </row>
    <row r="3545" spans="1:53" ht="13.5" x14ac:dyDescent="0.25">
      <c r="A3545" s="43" t="s">
        <v>12181</v>
      </c>
      <c r="B3545" s="44">
        <v>45935</v>
      </c>
      <c r="C3545" s="43" t="s">
        <v>54</v>
      </c>
      <c r="D3545" s="43" t="s">
        <v>814</v>
      </c>
      <c r="E3545" s="43" t="s">
        <v>815</v>
      </c>
      <c r="F3545" s="43" t="s">
        <v>814</v>
      </c>
      <c r="G3545" s="43" t="s">
        <v>72</v>
      </c>
      <c r="H3545" s="43" t="s">
        <v>112</v>
      </c>
      <c r="I3545" s="43" t="s">
        <v>621</v>
      </c>
      <c r="J3545" s="43" t="s">
        <v>622</v>
      </c>
      <c r="K3545" s="43" t="s">
        <v>359</v>
      </c>
      <c r="L3545" s="43" t="s">
        <v>12182</v>
      </c>
      <c r="M3545" s="43" t="s">
        <v>440</v>
      </c>
      <c r="N3545" s="45">
        <v>7</v>
      </c>
      <c r="O3545" s="45">
        <v>0</v>
      </c>
      <c r="P3545" s="45">
        <v>7</v>
      </c>
      <c r="Q3545" s="45">
        <v>0</v>
      </c>
      <c r="R3545" s="45">
        <v>0</v>
      </c>
      <c r="S3545" s="45">
        <v>0</v>
      </c>
      <c r="T3545" s="45">
        <v>0</v>
      </c>
      <c r="U3545" s="45">
        <v>1</v>
      </c>
      <c r="V3545" s="45">
        <v>7</v>
      </c>
      <c r="W3545" s="43" t="s">
        <v>12183</v>
      </c>
      <c r="X3545" s="43" t="s">
        <v>119</v>
      </c>
      <c r="Y3545" s="43" t="s">
        <v>66</v>
      </c>
      <c r="Z3545" s="43" t="s">
        <v>10864</v>
      </c>
      <c r="AA3545" s="43" t="s">
        <v>10863</v>
      </c>
      <c r="AB3545" s="46">
        <v>0</v>
      </c>
      <c r="AC3545" s="46">
        <v>0</v>
      </c>
      <c r="AD3545" s="47">
        <v>0</v>
      </c>
      <c r="AE3545" s="47">
        <v>0.5</v>
      </c>
      <c r="AF3545" s="12" t="str">
        <f t="shared" si="660"/>
        <v>830301</v>
      </c>
      <c r="AG3545" s="13" t="str">
        <f>VLOOKUP(D3545,[2]Reference!$Q:$U,4,FALSE)</f>
        <v>Fleet</v>
      </c>
      <c r="AH3545" s="13" t="str">
        <f>VLOOKUP(D3545,[2]Reference!$Q:$U,5,FALSE)</f>
        <v>LNER</v>
      </c>
      <c r="AI3545" s="14">
        <f t="shared" si="661"/>
        <v>0</v>
      </c>
      <c r="AJ3545" s="14">
        <f t="shared" si="662"/>
        <v>0</v>
      </c>
      <c r="AK3545" s="14">
        <f t="shared" si="663"/>
        <v>0</v>
      </c>
      <c r="AL3545" s="15">
        <f t="shared" si="664"/>
        <v>0</v>
      </c>
      <c r="AM3545" s="14">
        <f t="shared" si="665"/>
        <v>7</v>
      </c>
      <c r="AN3545" s="16">
        <f t="shared" si="666"/>
        <v>45941</v>
      </c>
      <c r="AO3545" s="17">
        <f>VLOOKUP(B3545,[2]Reference!D:E,2,1)</f>
        <v>202607</v>
      </c>
      <c r="AP3545" s="12" t="str">
        <f t="shared" si="667"/>
        <v>7</v>
      </c>
      <c r="AQ3545" s="18">
        <f t="shared" si="668"/>
        <v>0</v>
      </c>
      <c r="AR3545" s="18">
        <f t="shared" si="669"/>
        <v>0.5</v>
      </c>
      <c r="AS3545" s="13" t="str">
        <f>VLOOKUP(D3545,[2]Reference!$Q:$U,3,FALSE)</f>
        <v>Azuma</v>
      </c>
      <c r="AT3545" s="13" t="str">
        <f>VLOOKUP(D3545,[2]Reference!Q:V,6,FALSE)</f>
        <v>Depot</v>
      </c>
      <c r="AU3545" s="13" t="str">
        <f>VLOOKUP(D3545,[2]Reference!$Q:$U,2,FALSE)</f>
        <v>Neville Hill</v>
      </c>
      <c r="AV3545" s="19">
        <f t="shared" si="670"/>
        <v>45942</v>
      </c>
      <c r="AW3545" s="12" t="str">
        <f>+VLOOKUP(X3545,[2]Reference!BN:BO,2,FALSE)</f>
        <v>Depot</v>
      </c>
      <c r="AX3545" s="20" t="str">
        <f t="shared" si="671"/>
        <v>HB</v>
      </c>
      <c r="AY3545" s="20" t="str">
        <f>VLOOKUP(AX3545,[2]Reference!AH:AI,2,FALSE)</f>
        <v>LNER</v>
      </c>
      <c r="AZ3545" s="20" t="str">
        <f>VLOOKUP(D3545,[2]Reference!Q:V,6,FALSE)</f>
        <v>Depot</v>
      </c>
      <c r="BA3545" s="20" t="str">
        <f>VLOOKUP(D3545,[2]Reference!Q:V,3,FALSE)</f>
        <v>Azuma</v>
      </c>
    </row>
    <row r="3546" spans="1:53" ht="13.5" x14ac:dyDescent="0.25">
      <c r="A3546" s="43" t="s">
        <v>12184</v>
      </c>
      <c r="B3546" s="44">
        <v>45935</v>
      </c>
      <c r="C3546" s="43" t="s">
        <v>54</v>
      </c>
      <c r="D3546" s="43" t="s">
        <v>814</v>
      </c>
      <c r="E3546" s="43" t="s">
        <v>815</v>
      </c>
      <c r="F3546" s="43" t="s">
        <v>814</v>
      </c>
      <c r="G3546" s="43" t="s">
        <v>72</v>
      </c>
      <c r="H3546" s="43" t="s">
        <v>112</v>
      </c>
      <c r="I3546" s="43" t="s">
        <v>285</v>
      </c>
      <c r="J3546" s="43" t="s">
        <v>286</v>
      </c>
      <c r="K3546" s="43" t="s">
        <v>359</v>
      </c>
      <c r="L3546" s="43" t="s">
        <v>12185</v>
      </c>
      <c r="M3546" s="43" t="s">
        <v>107</v>
      </c>
      <c r="N3546" s="45">
        <v>0</v>
      </c>
      <c r="O3546" s="45">
        <v>0</v>
      </c>
      <c r="P3546" s="45">
        <v>0</v>
      </c>
      <c r="Q3546" s="45">
        <v>0</v>
      </c>
      <c r="R3546" s="45">
        <v>0</v>
      </c>
      <c r="S3546" s="45">
        <v>1</v>
      </c>
      <c r="T3546" s="45">
        <v>0</v>
      </c>
      <c r="U3546" s="45">
        <v>1</v>
      </c>
      <c r="V3546" s="45">
        <v>6</v>
      </c>
      <c r="W3546" s="43" t="s">
        <v>12186</v>
      </c>
      <c r="X3546" s="43" t="s">
        <v>119</v>
      </c>
      <c r="Y3546" s="43" t="s">
        <v>66</v>
      </c>
      <c r="Z3546" s="43" t="s">
        <v>10864</v>
      </c>
      <c r="AA3546" s="43" t="s">
        <v>10863</v>
      </c>
      <c r="AB3546" s="46">
        <v>0</v>
      </c>
      <c r="AC3546" s="46">
        <v>1</v>
      </c>
      <c r="AD3546" s="47">
        <v>1</v>
      </c>
      <c r="AE3546" s="47">
        <v>1</v>
      </c>
      <c r="AF3546" s="12" t="str">
        <f t="shared" si="660"/>
        <v>830516</v>
      </c>
      <c r="AG3546" s="13" t="str">
        <f>VLOOKUP(D3546,[2]Reference!$Q:$U,4,FALSE)</f>
        <v>Fleet</v>
      </c>
      <c r="AH3546" s="13" t="str">
        <f>VLOOKUP(D3546,[2]Reference!$Q:$U,5,FALSE)</f>
        <v>LNER</v>
      </c>
      <c r="AI3546" s="14">
        <f t="shared" si="661"/>
        <v>0</v>
      </c>
      <c r="AJ3546" s="14">
        <f t="shared" si="662"/>
        <v>0.5</v>
      </c>
      <c r="AK3546" s="14">
        <f t="shared" si="663"/>
        <v>0.5</v>
      </c>
      <c r="AL3546" s="15">
        <f t="shared" si="664"/>
        <v>0.5</v>
      </c>
      <c r="AM3546" s="14">
        <f t="shared" si="665"/>
        <v>0</v>
      </c>
      <c r="AN3546" s="16">
        <f t="shared" si="666"/>
        <v>45941</v>
      </c>
      <c r="AO3546" s="17">
        <f>VLOOKUP(B3546,[2]Reference!D:E,2,1)</f>
        <v>202607</v>
      </c>
      <c r="AP3546" s="12" t="str">
        <f t="shared" si="667"/>
        <v>7</v>
      </c>
      <c r="AQ3546" s="18">
        <f t="shared" si="668"/>
        <v>1</v>
      </c>
      <c r="AR3546" s="18">
        <f t="shared" si="669"/>
        <v>1</v>
      </c>
      <c r="AS3546" s="13" t="str">
        <f>VLOOKUP(D3546,[2]Reference!$Q:$U,3,FALSE)</f>
        <v>Azuma</v>
      </c>
      <c r="AT3546" s="13" t="str">
        <f>VLOOKUP(D3546,[2]Reference!Q:V,6,FALSE)</f>
        <v>Depot</v>
      </c>
      <c r="AU3546" s="13" t="str">
        <f>VLOOKUP(D3546,[2]Reference!$Q:$U,2,FALSE)</f>
        <v>Neville Hill</v>
      </c>
      <c r="AV3546" s="19">
        <f t="shared" si="670"/>
        <v>45942</v>
      </c>
      <c r="AW3546" s="12" t="str">
        <f>+VLOOKUP(X3546,[2]Reference!BN:BO,2,FALSE)</f>
        <v>Depot</v>
      </c>
      <c r="AX3546" s="20" t="str">
        <f t="shared" si="671"/>
        <v>HB</v>
      </c>
      <c r="AY3546" s="20" t="str">
        <f>VLOOKUP(AX3546,[2]Reference!AH:AI,2,FALSE)</f>
        <v>LNER</v>
      </c>
      <c r="AZ3546" s="20" t="str">
        <f>VLOOKUP(D3546,[2]Reference!Q:V,6,FALSE)</f>
        <v>Depot</v>
      </c>
      <c r="BA3546" s="20" t="str">
        <f>VLOOKUP(D3546,[2]Reference!Q:V,3,FALSE)</f>
        <v>Azuma</v>
      </c>
    </row>
    <row r="3547" spans="1:53" ht="13.5" x14ac:dyDescent="0.25">
      <c r="A3547" s="43" t="s">
        <v>12187</v>
      </c>
      <c r="B3547" s="44">
        <v>45935</v>
      </c>
      <c r="C3547" s="43" t="s">
        <v>54</v>
      </c>
      <c r="D3547" s="43" t="s">
        <v>92</v>
      </c>
      <c r="E3547" s="43" t="s">
        <v>93</v>
      </c>
      <c r="F3547" s="43" t="s">
        <v>92</v>
      </c>
      <c r="G3547" s="43" t="s">
        <v>83</v>
      </c>
      <c r="H3547" s="43" t="s">
        <v>730</v>
      </c>
      <c r="I3547" s="43" t="s">
        <v>2730</v>
      </c>
      <c r="J3547" s="43" t="s">
        <v>2731</v>
      </c>
      <c r="K3547" s="43" t="s">
        <v>503</v>
      </c>
      <c r="L3547" s="43" t="s">
        <v>12188</v>
      </c>
      <c r="M3547" s="43" t="s">
        <v>332</v>
      </c>
      <c r="N3547" s="45">
        <v>111</v>
      </c>
      <c r="O3547" s="45">
        <v>41</v>
      </c>
      <c r="P3547" s="45">
        <v>70</v>
      </c>
      <c r="Q3547" s="45">
        <v>0</v>
      </c>
      <c r="R3547" s="45">
        <v>0</v>
      </c>
      <c r="S3547" s="45">
        <v>0</v>
      </c>
      <c r="T3547" s="45">
        <v>0</v>
      </c>
      <c r="U3547" s="45">
        <v>4</v>
      </c>
      <c r="V3547" s="45">
        <v>111</v>
      </c>
      <c r="W3547" s="43" t="s">
        <v>12189</v>
      </c>
      <c r="X3547" s="43" t="s">
        <v>80</v>
      </c>
      <c r="Y3547" s="43" t="s">
        <v>66</v>
      </c>
      <c r="Z3547" s="43" t="s">
        <v>10864</v>
      </c>
      <c r="AA3547" s="43" t="s">
        <v>10863</v>
      </c>
      <c r="AB3547" s="46">
        <v>0</v>
      </c>
      <c r="AC3547" s="46">
        <v>0</v>
      </c>
      <c r="AD3547" s="47">
        <v>1</v>
      </c>
      <c r="AE3547" s="47">
        <v>1.88</v>
      </c>
      <c r="AF3547" s="12" t="str">
        <f t="shared" si="660"/>
        <v>831375</v>
      </c>
      <c r="AG3547" s="13" t="str">
        <f>VLOOKUP(D3547,[2]Reference!$Q:$U,4,FALSE)</f>
        <v>Fleet</v>
      </c>
      <c r="AH3547" s="13" t="str">
        <f>VLOOKUP(D3547,[2]Reference!$Q:$U,5,FALSE)</f>
        <v>LNER</v>
      </c>
      <c r="AI3547" s="14">
        <f t="shared" si="661"/>
        <v>0</v>
      </c>
      <c r="AJ3547" s="14">
        <f t="shared" si="662"/>
        <v>0</v>
      </c>
      <c r="AK3547" s="14">
        <f t="shared" si="663"/>
        <v>0</v>
      </c>
      <c r="AL3547" s="15">
        <f t="shared" si="664"/>
        <v>1</v>
      </c>
      <c r="AM3547" s="14">
        <f t="shared" si="665"/>
        <v>111</v>
      </c>
      <c r="AN3547" s="16">
        <f t="shared" si="666"/>
        <v>45941</v>
      </c>
      <c r="AO3547" s="17">
        <f>VLOOKUP(B3547,[2]Reference!D:E,2,1)</f>
        <v>202607</v>
      </c>
      <c r="AP3547" s="12" t="str">
        <f t="shared" si="667"/>
        <v>7</v>
      </c>
      <c r="AQ3547" s="18">
        <f t="shared" si="668"/>
        <v>1</v>
      </c>
      <c r="AR3547" s="18">
        <f t="shared" si="669"/>
        <v>1.88</v>
      </c>
      <c r="AS3547" s="13" t="str">
        <f>VLOOKUP(D3547,[2]Reference!$Q:$U,3,FALSE)</f>
        <v>Azuma</v>
      </c>
      <c r="AT3547" s="13" t="str">
        <f>VLOOKUP(D3547,[2]Reference!Q:V,6,FALSE)</f>
        <v>Azuma</v>
      </c>
      <c r="AU3547" s="13" t="str">
        <f>VLOOKUP(D3547,[2]Reference!$Q:$U,2,FALSE)</f>
        <v>Hitachi - Class 801</v>
      </c>
      <c r="AV3547" s="19">
        <f t="shared" si="670"/>
        <v>45942</v>
      </c>
      <c r="AW3547" s="12" t="str">
        <f>+VLOOKUP(X3547,[2]Reference!BN:BO,2,FALSE)</f>
        <v>Fleet</v>
      </c>
      <c r="AX3547" s="20" t="str">
        <f t="shared" si="671"/>
        <v>HB</v>
      </c>
      <c r="AY3547" s="20" t="str">
        <f>VLOOKUP(AX3547,[2]Reference!AH:AI,2,FALSE)</f>
        <v>LNER</v>
      </c>
      <c r="AZ3547" s="20" t="str">
        <f>VLOOKUP(D3547,[2]Reference!Q:V,6,FALSE)</f>
        <v>Azuma</v>
      </c>
      <c r="BA3547" s="20" t="str">
        <f>VLOOKUP(D3547,[2]Reference!Q:V,3,FALSE)</f>
        <v>Azuma</v>
      </c>
    </row>
    <row r="3548" spans="1:53" ht="13.5" x14ac:dyDescent="0.25">
      <c r="A3548" s="43" t="s">
        <v>12190</v>
      </c>
      <c r="B3548" s="44">
        <v>45936</v>
      </c>
      <c r="C3548" s="43" t="s">
        <v>54</v>
      </c>
      <c r="D3548" s="43" t="s">
        <v>92</v>
      </c>
      <c r="E3548" s="43" t="s">
        <v>93</v>
      </c>
      <c r="F3548" s="43" t="s">
        <v>92</v>
      </c>
      <c r="G3548" s="43" t="s">
        <v>121</v>
      </c>
      <c r="H3548" s="43" t="s">
        <v>73</v>
      </c>
      <c r="I3548" s="43" t="s">
        <v>122</v>
      </c>
      <c r="J3548" s="43" t="s">
        <v>123</v>
      </c>
      <c r="K3548" s="43" t="s">
        <v>124</v>
      </c>
      <c r="L3548" s="43" t="s">
        <v>12191</v>
      </c>
      <c r="M3548" s="43" t="s">
        <v>891</v>
      </c>
      <c r="N3548" s="45">
        <v>63</v>
      </c>
      <c r="O3548" s="45">
        <v>21</v>
      </c>
      <c r="P3548" s="45">
        <v>42</v>
      </c>
      <c r="Q3548" s="45">
        <v>0</v>
      </c>
      <c r="R3548" s="45">
        <v>0</v>
      </c>
      <c r="S3548" s="45">
        <v>0</v>
      </c>
      <c r="T3548" s="45">
        <v>0</v>
      </c>
      <c r="U3548" s="45">
        <v>2</v>
      </c>
      <c r="V3548" s="45">
        <v>63</v>
      </c>
      <c r="W3548" s="43" t="s">
        <v>12192</v>
      </c>
      <c r="X3548" s="43" t="s">
        <v>80</v>
      </c>
      <c r="Y3548" s="43" t="s">
        <v>66</v>
      </c>
      <c r="Z3548" s="43" t="s">
        <v>10864</v>
      </c>
      <c r="AA3548" s="43" t="s">
        <v>10863</v>
      </c>
      <c r="AB3548" s="46">
        <v>0</v>
      </c>
      <c r="AC3548" s="46">
        <v>0</v>
      </c>
      <c r="AD3548" s="47">
        <v>0.84</v>
      </c>
      <c r="AE3548" s="47">
        <v>1.84</v>
      </c>
      <c r="AF3548" s="12" t="str">
        <f t="shared" si="660"/>
        <v>833854</v>
      </c>
      <c r="AG3548" s="13" t="str">
        <f>VLOOKUP(D3548,[2]Reference!$Q:$U,4,FALSE)</f>
        <v>Fleet</v>
      </c>
      <c r="AH3548" s="13" t="str">
        <f>VLOOKUP(D3548,[2]Reference!$Q:$U,5,FALSE)</f>
        <v>LNER</v>
      </c>
      <c r="AI3548" s="14">
        <f t="shared" si="661"/>
        <v>0</v>
      </c>
      <c r="AJ3548" s="14">
        <f t="shared" si="662"/>
        <v>0</v>
      </c>
      <c r="AK3548" s="14">
        <f t="shared" si="663"/>
        <v>0</v>
      </c>
      <c r="AL3548" s="15">
        <f t="shared" si="664"/>
        <v>0.84</v>
      </c>
      <c r="AM3548" s="14">
        <f t="shared" si="665"/>
        <v>63</v>
      </c>
      <c r="AN3548" s="16">
        <f t="shared" si="666"/>
        <v>45941</v>
      </c>
      <c r="AO3548" s="17">
        <f>VLOOKUP(B3548,[2]Reference!D:E,2,1)</f>
        <v>202607</v>
      </c>
      <c r="AP3548" s="12" t="str">
        <f t="shared" si="667"/>
        <v>7</v>
      </c>
      <c r="AQ3548" s="18">
        <f t="shared" si="668"/>
        <v>0.84</v>
      </c>
      <c r="AR3548" s="18">
        <f t="shared" si="669"/>
        <v>1.84</v>
      </c>
      <c r="AS3548" s="13" t="str">
        <f>VLOOKUP(D3548,[2]Reference!$Q:$U,3,FALSE)</f>
        <v>Azuma</v>
      </c>
      <c r="AT3548" s="13" t="str">
        <f>VLOOKUP(D3548,[2]Reference!Q:V,6,FALSE)</f>
        <v>Azuma</v>
      </c>
      <c r="AU3548" s="13" t="str">
        <f>VLOOKUP(D3548,[2]Reference!$Q:$U,2,FALSE)</f>
        <v>Hitachi - Class 801</v>
      </c>
      <c r="AV3548" s="19">
        <f t="shared" si="670"/>
        <v>45943</v>
      </c>
      <c r="AW3548" s="12" t="str">
        <f>+VLOOKUP(X3548,[2]Reference!BN:BO,2,FALSE)</f>
        <v>Fleet</v>
      </c>
      <c r="AX3548" s="20" t="str">
        <f t="shared" si="671"/>
        <v>HB</v>
      </c>
      <c r="AY3548" s="20" t="str">
        <f>VLOOKUP(AX3548,[2]Reference!AH:AI,2,FALSE)</f>
        <v>LNER</v>
      </c>
      <c r="AZ3548" s="20" t="str">
        <f>VLOOKUP(D3548,[2]Reference!Q:V,6,FALSE)</f>
        <v>Azuma</v>
      </c>
      <c r="BA3548" s="20" t="str">
        <f>VLOOKUP(D3548,[2]Reference!Q:V,3,FALSE)</f>
        <v>Azuma</v>
      </c>
    </row>
    <row r="3549" spans="1:53" ht="13.5" x14ac:dyDescent="0.25">
      <c r="A3549" s="43" t="s">
        <v>12193</v>
      </c>
      <c r="B3549" s="44">
        <v>45936</v>
      </c>
      <c r="C3549" s="43" t="s">
        <v>54</v>
      </c>
      <c r="D3549" s="43" t="s">
        <v>55</v>
      </c>
      <c r="E3549" s="43" t="s">
        <v>56</v>
      </c>
      <c r="F3549" s="43" t="s">
        <v>55</v>
      </c>
      <c r="G3549" s="43" t="s">
        <v>129</v>
      </c>
      <c r="H3549" s="43" t="s">
        <v>84</v>
      </c>
      <c r="I3549" s="43" t="s">
        <v>2536</v>
      </c>
      <c r="J3549" s="43" t="s">
        <v>1592</v>
      </c>
      <c r="K3549" s="43" t="s">
        <v>172</v>
      </c>
      <c r="L3549" s="43" t="s">
        <v>12194</v>
      </c>
      <c r="M3549" s="43" t="s">
        <v>332</v>
      </c>
      <c r="N3549" s="45">
        <v>246</v>
      </c>
      <c r="O3549" s="45">
        <v>173</v>
      </c>
      <c r="P3549" s="45">
        <v>73</v>
      </c>
      <c r="Q3549" s="45">
        <v>0</v>
      </c>
      <c r="R3549" s="45">
        <v>0</v>
      </c>
      <c r="S3549" s="45">
        <v>0</v>
      </c>
      <c r="T3549" s="45">
        <v>0</v>
      </c>
      <c r="U3549" s="45">
        <v>12</v>
      </c>
      <c r="V3549" s="45">
        <v>246</v>
      </c>
      <c r="W3549" s="43" t="s">
        <v>12195</v>
      </c>
      <c r="X3549" s="43" t="s">
        <v>80</v>
      </c>
      <c r="Y3549" s="43" t="s">
        <v>66</v>
      </c>
      <c r="Z3549" s="43" t="s">
        <v>10864</v>
      </c>
      <c r="AA3549" s="43" t="s">
        <v>10863</v>
      </c>
      <c r="AB3549" s="46">
        <v>0</v>
      </c>
      <c r="AC3549" s="46">
        <v>0</v>
      </c>
      <c r="AD3549" s="47">
        <v>2.56</v>
      </c>
      <c r="AE3549" s="47">
        <v>7.01</v>
      </c>
      <c r="AF3549" s="12" t="str">
        <f t="shared" si="660"/>
        <v>834514</v>
      </c>
      <c r="AG3549" s="13" t="str">
        <f>VLOOKUP(D3549,[2]Reference!$Q:$U,4,FALSE)</f>
        <v>Fleet</v>
      </c>
      <c r="AH3549" s="13" t="str">
        <f>VLOOKUP(D3549,[2]Reference!$Q:$U,5,FALSE)</f>
        <v>LNER</v>
      </c>
      <c r="AI3549" s="14">
        <f t="shared" si="661"/>
        <v>0</v>
      </c>
      <c r="AJ3549" s="14">
        <f t="shared" si="662"/>
        <v>0</v>
      </c>
      <c r="AK3549" s="14">
        <f t="shared" si="663"/>
        <v>0</v>
      </c>
      <c r="AL3549" s="15">
        <f t="shared" si="664"/>
        <v>2.56</v>
      </c>
      <c r="AM3549" s="14">
        <f t="shared" si="665"/>
        <v>246</v>
      </c>
      <c r="AN3549" s="16">
        <f t="shared" si="666"/>
        <v>45941</v>
      </c>
      <c r="AO3549" s="17">
        <f>VLOOKUP(B3549,[2]Reference!D:E,2,1)</f>
        <v>202607</v>
      </c>
      <c r="AP3549" s="12" t="str">
        <f t="shared" si="667"/>
        <v>7</v>
      </c>
      <c r="AQ3549" s="18">
        <f t="shared" si="668"/>
        <v>2.56</v>
      </c>
      <c r="AR3549" s="18">
        <f t="shared" si="669"/>
        <v>7.01</v>
      </c>
      <c r="AS3549" s="13" t="str">
        <f>VLOOKUP(D3549,[2]Reference!$Q:$U,3,FALSE)</f>
        <v>Azuma</v>
      </c>
      <c r="AT3549" s="13" t="str">
        <f>VLOOKUP(D3549,[2]Reference!Q:V,6,FALSE)</f>
        <v>Azuma</v>
      </c>
      <c r="AU3549" s="13" t="str">
        <f>VLOOKUP(D3549,[2]Reference!$Q:$U,2,FALSE)</f>
        <v>Hitachi - Class 800</v>
      </c>
      <c r="AV3549" s="19">
        <f t="shared" si="670"/>
        <v>45943</v>
      </c>
      <c r="AW3549" s="12" t="str">
        <f>+VLOOKUP(X3549,[2]Reference!BN:BO,2,FALSE)</f>
        <v>Fleet</v>
      </c>
      <c r="AX3549" s="20" t="str">
        <f t="shared" si="671"/>
        <v>HB</v>
      </c>
      <c r="AY3549" s="20" t="str">
        <f>VLOOKUP(AX3549,[2]Reference!AH:AI,2,FALSE)</f>
        <v>LNER</v>
      </c>
      <c r="AZ3549" s="20" t="str">
        <f>VLOOKUP(D3549,[2]Reference!Q:V,6,FALSE)</f>
        <v>Azuma</v>
      </c>
      <c r="BA3549" s="20" t="str">
        <f>VLOOKUP(D3549,[2]Reference!Q:V,3,FALSE)</f>
        <v>Azuma</v>
      </c>
    </row>
    <row r="3550" spans="1:53" ht="13.5" x14ac:dyDescent="0.25">
      <c r="A3550" s="43" t="s">
        <v>12196</v>
      </c>
      <c r="B3550" s="44">
        <v>45938</v>
      </c>
      <c r="C3550" s="43" t="s">
        <v>54</v>
      </c>
      <c r="D3550" s="43" t="s">
        <v>110</v>
      </c>
      <c r="E3550" s="43" t="s">
        <v>111</v>
      </c>
      <c r="F3550" s="43" t="s">
        <v>110</v>
      </c>
      <c r="G3550" s="43" t="s">
        <v>83</v>
      </c>
      <c r="H3550" s="43" t="s">
        <v>112</v>
      </c>
      <c r="I3550" s="43" t="s">
        <v>1228</v>
      </c>
      <c r="J3550" s="43" t="s">
        <v>1229</v>
      </c>
      <c r="K3550" s="43" t="s">
        <v>713</v>
      </c>
      <c r="L3550" s="43" t="s">
        <v>6021</v>
      </c>
      <c r="M3550" s="43" t="s">
        <v>899</v>
      </c>
      <c r="N3550" s="45">
        <v>4</v>
      </c>
      <c r="O3550" s="45">
        <v>0</v>
      </c>
      <c r="P3550" s="45">
        <v>4</v>
      </c>
      <c r="Q3550" s="45">
        <v>0</v>
      </c>
      <c r="R3550" s="45">
        <v>0</v>
      </c>
      <c r="S3550" s="45">
        <v>0</v>
      </c>
      <c r="T3550" s="45">
        <v>0</v>
      </c>
      <c r="U3550" s="45">
        <v>1</v>
      </c>
      <c r="V3550" s="45">
        <v>4</v>
      </c>
      <c r="W3550" s="43" t="s">
        <v>12197</v>
      </c>
      <c r="X3550" s="43" t="s">
        <v>119</v>
      </c>
      <c r="Y3550" s="43" t="s">
        <v>66</v>
      </c>
      <c r="Z3550" s="43" t="s">
        <v>10864</v>
      </c>
      <c r="AA3550" s="43" t="s">
        <v>10863</v>
      </c>
      <c r="AB3550" s="46">
        <v>0</v>
      </c>
      <c r="AC3550" s="46">
        <v>0</v>
      </c>
      <c r="AD3550" s="47">
        <v>0</v>
      </c>
      <c r="AE3550" s="47">
        <v>0</v>
      </c>
      <c r="AF3550" s="12" t="str">
        <f t="shared" si="660"/>
        <v>839730</v>
      </c>
      <c r="AG3550" s="13" t="str">
        <f>VLOOKUP(D3550,[2]Reference!$Q:$U,4,FALSE)</f>
        <v>Fleet</v>
      </c>
      <c r="AH3550" s="13" t="str">
        <f>VLOOKUP(D3550,[2]Reference!$Q:$U,5,FALSE)</f>
        <v>LNER</v>
      </c>
      <c r="AI3550" s="14">
        <f t="shared" si="661"/>
        <v>0</v>
      </c>
      <c r="AJ3550" s="14">
        <f t="shared" si="662"/>
        <v>0</v>
      </c>
      <c r="AK3550" s="14">
        <f t="shared" si="663"/>
        <v>0</v>
      </c>
      <c r="AL3550" s="15">
        <f t="shared" si="664"/>
        <v>0</v>
      </c>
      <c r="AM3550" s="14">
        <f t="shared" si="665"/>
        <v>4</v>
      </c>
      <c r="AN3550" s="16">
        <f t="shared" si="666"/>
        <v>45941</v>
      </c>
      <c r="AO3550" s="17">
        <f>VLOOKUP(B3550,[2]Reference!D:E,2,1)</f>
        <v>202607</v>
      </c>
      <c r="AP3550" s="12" t="str">
        <f t="shared" si="667"/>
        <v>7</v>
      </c>
      <c r="AQ3550" s="18">
        <f t="shared" si="668"/>
        <v>0</v>
      </c>
      <c r="AR3550" s="18">
        <f t="shared" si="669"/>
        <v>0</v>
      </c>
      <c r="AS3550" s="13" t="str">
        <f>VLOOKUP(D3550,[2]Reference!$Q:$U,3,FALSE)</f>
        <v>Azuma</v>
      </c>
      <c r="AT3550" s="13" t="str">
        <f>VLOOKUP(D3550,[2]Reference!Q:V,6,FALSE)</f>
        <v>Depot</v>
      </c>
      <c r="AU3550" s="13" t="str">
        <f>VLOOKUP(D3550,[2]Reference!$Q:$U,2,FALSE)</f>
        <v>Craigentinny</v>
      </c>
      <c r="AV3550" s="19">
        <f t="shared" si="670"/>
        <v>45945</v>
      </c>
      <c r="AW3550" s="12" t="str">
        <f>+VLOOKUP(X3550,[2]Reference!BN:BO,2,FALSE)</f>
        <v>Depot</v>
      </c>
      <c r="AX3550" s="20" t="str">
        <f t="shared" si="671"/>
        <v>HB</v>
      </c>
      <c r="AY3550" s="20" t="str">
        <f>VLOOKUP(AX3550,[2]Reference!AH:AI,2,FALSE)</f>
        <v>LNER</v>
      </c>
      <c r="AZ3550" s="20" t="str">
        <f>VLOOKUP(D3550,[2]Reference!Q:V,6,FALSE)</f>
        <v>Depot</v>
      </c>
      <c r="BA3550" s="20" t="str">
        <f>VLOOKUP(D3550,[2]Reference!Q:V,3,FALSE)</f>
        <v>Azuma</v>
      </c>
    </row>
    <row r="3551" spans="1:53" ht="13.5" x14ac:dyDescent="0.25">
      <c r="A3551" s="43" t="s">
        <v>12198</v>
      </c>
      <c r="B3551" s="44">
        <v>45938</v>
      </c>
      <c r="C3551" s="43" t="s">
        <v>54</v>
      </c>
      <c r="D3551" s="43" t="s">
        <v>70</v>
      </c>
      <c r="E3551" s="43" t="s">
        <v>71</v>
      </c>
      <c r="F3551" s="43" t="s">
        <v>70</v>
      </c>
      <c r="G3551" s="43" t="s">
        <v>72</v>
      </c>
      <c r="H3551" s="43" t="s">
        <v>237</v>
      </c>
      <c r="I3551" s="43" t="s">
        <v>238</v>
      </c>
      <c r="J3551" s="43" t="s">
        <v>239</v>
      </c>
      <c r="K3551" s="43" t="s">
        <v>1646</v>
      </c>
      <c r="L3551" s="43" t="s">
        <v>12199</v>
      </c>
      <c r="M3551" s="43" t="s">
        <v>664</v>
      </c>
      <c r="N3551" s="45">
        <v>5</v>
      </c>
      <c r="O3551" s="45">
        <v>5</v>
      </c>
      <c r="P3551" s="45">
        <v>0</v>
      </c>
      <c r="Q3551" s="45">
        <v>0</v>
      </c>
      <c r="R3551" s="45">
        <v>0</v>
      </c>
      <c r="S3551" s="45">
        <v>0</v>
      </c>
      <c r="T3551" s="45">
        <v>0</v>
      </c>
      <c r="U3551" s="45">
        <v>1</v>
      </c>
      <c r="V3551" s="45">
        <v>5</v>
      </c>
      <c r="W3551" s="43" t="s">
        <v>12200</v>
      </c>
      <c r="X3551" s="43" t="s">
        <v>80</v>
      </c>
      <c r="Y3551" s="43" t="s">
        <v>66</v>
      </c>
      <c r="Z3551" s="43" t="s">
        <v>10864</v>
      </c>
      <c r="AA3551" s="43" t="s">
        <v>10863</v>
      </c>
      <c r="AB3551" s="46">
        <v>0</v>
      </c>
      <c r="AC3551" s="46">
        <v>0</v>
      </c>
      <c r="AD3551" s="47">
        <v>0</v>
      </c>
      <c r="AE3551" s="47">
        <v>0.28999999999999998</v>
      </c>
      <c r="AF3551" s="12" t="str">
        <f t="shared" si="660"/>
        <v>839978</v>
      </c>
      <c r="AG3551" s="13" t="str">
        <f>VLOOKUP(D3551,[2]Reference!$Q:$U,4,FALSE)</f>
        <v>Fleet</v>
      </c>
      <c r="AH3551" s="13" t="str">
        <f>VLOOKUP(D3551,[2]Reference!$Q:$U,5,FALSE)</f>
        <v>LNER</v>
      </c>
      <c r="AI3551" s="14">
        <f t="shared" si="661"/>
        <v>0</v>
      </c>
      <c r="AJ3551" s="14">
        <f t="shared" si="662"/>
        <v>0</v>
      </c>
      <c r="AK3551" s="14">
        <f t="shared" si="663"/>
        <v>0</v>
      </c>
      <c r="AL3551" s="15">
        <f t="shared" si="664"/>
        <v>0</v>
      </c>
      <c r="AM3551" s="14">
        <f t="shared" si="665"/>
        <v>5</v>
      </c>
      <c r="AN3551" s="16">
        <f t="shared" si="666"/>
        <v>45941</v>
      </c>
      <c r="AO3551" s="17">
        <f>VLOOKUP(B3551,[2]Reference!D:E,2,1)</f>
        <v>202607</v>
      </c>
      <c r="AP3551" s="12" t="str">
        <f t="shared" si="667"/>
        <v>7</v>
      </c>
      <c r="AQ3551" s="18">
        <f t="shared" si="668"/>
        <v>0</v>
      </c>
      <c r="AR3551" s="18">
        <f t="shared" si="669"/>
        <v>0.28999999999999998</v>
      </c>
      <c r="AS3551" s="13" t="str">
        <f>VLOOKUP(D3551,[2]Reference!$Q:$U,3,FALSE)</f>
        <v>IC225</v>
      </c>
      <c r="AT3551" s="13" t="str">
        <f>VLOOKUP(D3551,[2]Reference!Q:V,6,FALSE)</f>
        <v>IC225</v>
      </c>
      <c r="AU3551" s="13" t="str">
        <f>VLOOKUP(D3551,[2]Reference!$Q:$U,2,FALSE)</f>
        <v>Cl 91 Loco</v>
      </c>
      <c r="AV3551" s="19">
        <f t="shared" si="670"/>
        <v>45945</v>
      </c>
      <c r="AW3551" s="12" t="str">
        <f>+VLOOKUP(X3551,[2]Reference!BN:BO,2,FALSE)</f>
        <v>Fleet</v>
      </c>
      <c r="AX3551" s="20" t="str">
        <f t="shared" si="671"/>
        <v>HB</v>
      </c>
      <c r="AY3551" s="20" t="str">
        <f>VLOOKUP(AX3551,[2]Reference!AH:AI,2,FALSE)</f>
        <v>LNER</v>
      </c>
      <c r="AZ3551" s="20" t="str">
        <f>VLOOKUP(D3551,[2]Reference!Q:V,6,FALSE)</f>
        <v>IC225</v>
      </c>
      <c r="BA3551" s="20" t="str">
        <f>VLOOKUP(D3551,[2]Reference!Q:V,3,FALSE)</f>
        <v>IC225</v>
      </c>
    </row>
    <row r="3552" spans="1:53" ht="13.5" x14ac:dyDescent="0.25">
      <c r="A3552" s="43" t="s">
        <v>12201</v>
      </c>
      <c r="B3552" s="44">
        <v>45938</v>
      </c>
      <c r="C3552" s="43" t="s">
        <v>54</v>
      </c>
      <c r="D3552" s="43" t="s">
        <v>55</v>
      </c>
      <c r="E3552" s="43" t="s">
        <v>56</v>
      </c>
      <c r="F3552" s="43" t="s">
        <v>55</v>
      </c>
      <c r="G3552" s="43" t="s">
        <v>129</v>
      </c>
      <c r="H3552" s="43" t="s">
        <v>95</v>
      </c>
      <c r="I3552" s="43" t="s">
        <v>147</v>
      </c>
      <c r="J3552" s="43" t="s">
        <v>148</v>
      </c>
      <c r="K3552" s="43" t="s">
        <v>179</v>
      </c>
      <c r="L3552" s="43" t="s">
        <v>8310</v>
      </c>
      <c r="M3552" s="43" t="s">
        <v>998</v>
      </c>
      <c r="N3552" s="45">
        <v>3</v>
      </c>
      <c r="O3552" s="45">
        <v>3</v>
      </c>
      <c r="P3552" s="45">
        <v>0</v>
      </c>
      <c r="Q3552" s="45">
        <v>0</v>
      </c>
      <c r="R3552" s="45">
        <v>0</v>
      </c>
      <c r="S3552" s="45">
        <v>0</v>
      </c>
      <c r="T3552" s="45">
        <v>0</v>
      </c>
      <c r="U3552" s="45">
        <v>1</v>
      </c>
      <c r="V3552" s="45">
        <v>3</v>
      </c>
      <c r="W3552" s="43" t="s">
        <v>12202</v>
      </c>
      <c r="X3552" s="43" t="s">
        <v>80</v>
      </c>
      <c r="Y3552" s="43" t="s">
        <v>66</v>
      </c>
      <c r="Z3552" s="43" t="s">
        <v>10864</v>
      </c>
      <c r="AA3552" s="43" t="s">
        <v>10863</v>
      </c>
      <c r="AB3552" s="46">
        <v>0</v>
      </c>
      <c r="AC3552" s="46">
        <v>0</v>
      </c>
      <c r="AD3552" s="47">
        <v>0</v>
      </c>
      <c r="AE3552" s="47">
        <v>0</v>
      </c>
      <c r="AF3552" s="12" t="str">
        <f t="shared" si="660"/>
        <v>841208</v>
      </c>
      <c r="AG3552" s="13" t="str">
        <f>VLOOKUP(D3552,[2]Reference!$Q:$U,4,FALSE)</f>
        <v>Fleet</v>
      </c>
      <c r="AH3552" s="13" t="str">
        <f>VLOOKUP(D3552,[2]Reference!$Q:$U,5,FALSE)</f>
        <v>LNER</v>
      </c>
      <c r="AI3552" s="14">
        <f t="shared" si="661"/>
        <v>0</v>
      </c>
      <c r="AJ3552" s="14">
        <f t="shared" si="662"/>
        <v>0</v>
      </c>
      <c r="AK3552" s="14">
        <f t="shared" si="663"/>
        <v>0</v>
      </c>
      <c r="AL3552" s="15">
        <f t="shared" si="664"/>
        <v>0</v>
      </c>
      <c r="AM3552" s="14">
        <f t="shared" si="665"/>
        <v>3</v>
      </c>
      <c r="AN3552" s="16">
        <f t="shared" si="666"/>
        <v>45941</v>
      </c>
      <c r="AO3552" s="17">
        <f>VLOOKUP(B3552,[2]Reference!D:E,2,1)</f>
        <v>202607</v>
      </c>
      <c r="AP3552" s="12" t="str">
        <f t="shared" si="667"/>
        <v>7</v>
      </c>
      <c r="AQ3552" s="18">
        <f t="shared" si="668"/>
        <v>0</v>
      </c>
      <c r="AR3552" s="18">
        <f t="shared" si="669"/>
        <v>0</v>
      </c>
      <c r="AS3552" s="13" t="str">
        <f>VLOOKUP(D3552,[2]Reference!$Q:$U,3,FALSE)</f>
        <v>Azuma</v>
      </c>
      <c r="AT3552" s="13" t="str">
        <f>VLOOKUP(D3552,[2]Reference!Q:V,6,FALSE)</f>
        <v>Azuma</v>
      </c>
      <c r="AU3552" s="13" t="str">
        <f>VLOOKUP(D3552,[2]Reference!$Q:$U,2,FALSE)</f>
        <v>Hitachi - Class 800</v>
      </c>
      <c r="AV3552" s="19">
        <f t="shared" si="670"/>
        <v>45945</v>
      </c>
      <c r="AW3552" s="12" t="str">
        <f>+VLOOKUP(X3552,[2]Reference!BN:BO,2,FALSE)</f>
        <v>Fleet</v>
      </c>
      <c r="AX3552" s="20" t="str">
        <f t="shared" si="671"/>
        <v>HB</v>
      </c>
      <c r="AY3552" s="20" t="str">
        <f>VLOOKUP(AX3552,[2]Reference!AH:AI,2,FALSE)</f>
        <v>LNER</v>
      </c>
      <c r="AZ3552" s="20" t="str">
        <f>VLOOKUP(D3552,[2]Reference!Q:V,6,FALSE)</f>
        <v>Azuma</v>
      </c>
      <c r="BA3552" s="20" t="str">
        <f>VLOOKUP(D3552,[2]Reference!Q:V,3,FALSE)</f>
        <v>Azuma</v>
      </c>
    </row>
    <row r="3553" spans="1:53" ht="13.5" x14ac:dyDescent="0.25">
      <c r="A3553" s="43" t="s">
        <v>12203</v>
      </c>
      <c r="B3553" s="44">
        <v>45938</v>
      </c>
      <c r="C3553" s="43" t="s">
        <v>54</v>
      </c>
      <c r="D3553" s="43" t="s">
        <v>161</v>
      </c>
      <c r="E3553" s="43" t="s">
        <v>162</v>
      </c>
      <c r="F3553" s="43" t="s">
        <v>161</v>
      </c>
      <c r="G3553" s="43" t="s">
        <v>72</v>
      </c>
      <c r="H3553" s="43" t="s">
        <v>95</v>
      </c>
      <c r="I3553" s="43" t="s">
        <v>147</v>
      </c>
      <c r="J3553" s="43" t="s">
        <v>148</v>
      </c>
      <c r="K3553" s="43" t="s">
        <v>163</v>
      </c>
      <c r="L3553" s="43" t="s">
        <v>12204</v>
      </c>
      <c r="M3553" s="43" t="s">
        <v>664</v>
      </c>
      <c r="N3553" s="45">
        <v>12</v>
      </c>
      <c r="O3553" s="45">
        <v>12</v>
      </c>
      <c r="P3553" s="45">
        <v>0</v>
      </c>
      <c r="Q3553" s="45">
        <v>0</v>
      </c>
      <c r="R3553" s="45">
        <v>0</v>
      </c>
      <c r="S3553" s="45">
        <v>0</v>
      </c>
      <c r="T3553" s="45">
        <v>0</v>
      </c>
      <c r="U3553" s="45">
        <v>1</v>
      </c>
      <c r="V3553" s="45">
        <v>12</v>
      </c>
      <c r="W3553" s="43" t="s">
        <v>12205</v>
      </c>
      <c r="X3553" s="43" t="s">
        <v>80</v>
      </c>
      <c r="Y3553" s="43" t="s">
        <v>66</v>
      </c>
      <c r="Z3553" s="43" t="s">
        <v>10864</v>
      </c>
      <c r="AA3553" s="43" t="s">
        <v>10863</v>
      </c>
      <c r="AB3553" s="46">
        <v>0</v>
      </c>
      <c r="AC3553" s="46">
        <v>0</v>
      </c>
      <c r="AD3553" s="47">
        <v>0</v>
      </c>
      <c r="AE3553" s="47">
        <v>1</v>
      </c>
      <c r="AF3553" s="12" t="str">
        <f t="shared" si="660"/>
        <v>841467</v>
      </c>
      <c r="AG3553" s="13" t="str">
        <f>VLOOKUP(D3553,[2]Reference!$Q:$U,4,FALSE)</f>
        <v>Fleet</v>
      </c>
      <c r="AH3553" s="13" t="str">
        <f>VLOOKUP(D3553,[2]Reference!$Q:$U,5,FALSE)</f>
        <v>LNER</v>
      </c>
      <c r="AI3553" s="14">
        <f t="shared" si="661"/>
        <v>0</v>
      </c>
      <c r="AJ3553" s="14">
        <f t="shared" si="662"/>
        <v>0</v>
      </c>
      <c r="AK3553" s="14">
        <f t="shared" si="663"/>
        <v>0</v>
      </c>
      <c r="AL3553" s="15">
        <f t="shared" si="664"/>
        <v>0</v>
      </c>
      <c r="AM3553" s="14">
        <f t="shared" si="665"/>
        <v>12</v>
      </c>
      <c r="AN3553" s="16">
        <f t="shared" si="666"/>
        <v>45941</v>
      </c>
      <c r="AO3553" s="17">
        <f>VLOOKUP(B3553,[2]Reference!D:E,2,1)</f>
        <v>202607</v>
      </c>
      <c r="AP3553" s="12" t="str">
        <f t="shared" si="667"/>
        <v>7</v>
      </c>
      <c r="AQ3553" s="18">
        <f t="shared" si="668"/>
        <v>0</v>
      </c>
      <c r="AR3553" s="18">
        <f t="shared" si="669"/>
        <v>1</v>
      </c>
      <c r="AS3553" s="13" t="str">
        <f>VLOOKUP(D3553,[2]Reference!$Q:$U,3,FALSE)</f>
        <v>IC225</v>
      </c>
      <c r="AT3553" s="13" t="str">
        <f>VLOOKUP(D3553,[2]Reference!Q:V,6,FALSE)</f>
        <v>IC225</v>
      </c>
      <c r="AU3553" s="13" t="str">
        <f>VLOOKUP(D3553,[2]Reference!$Q:$U,2,FALSE)</f>
        <v>MK4 Coach</v>
      </c>
      <c r="AV3553" s="19">
        <f t="shared" si="670"/>
        <v>45945</v>
      </c>
      <c r="AW3553" s="12" t="str">
        <f>+VLOOKUP(X3553,[2]Reference!BN:BO,2,FALSE)</f>
        <v>Fleet</v>
      </c>
      <c r="AX3553" s="20" t="str">
        <f t="shared" si="671"/>
        <v>HB</v>
      </c>
      <c r="AY3553" s="20" t="str">
        <f>VLOOKUP(AX3553,[2]Reference!AH:AI,2,FALSE)</f>
        <v>LNER</v>
      </c>
      <c r="AZ3553" s="20" t="str">
        <f>VLOOKUP(D3553,[2]Reference!Q:V,6,FALSE)</f>
        <v>IC225</v>
      </c>
      <c r="BA3553" s="20" t="str">
        <f>VLOOKUP(D3553,[2]Reference!Q:V,3,FALSE)</f>
        <v>IC225</v>
      </c>
    </row>
    <row r="3554" spans="1:53" ht="13.5" x14ac:dyDescent="0.25">
      <c r="A3554" s="43" t="s">
        <v>12206</v>
      </c>
      <c r="B3554" s="44">
        <v>45938</v>
      </c>
      <c r="C3554" s="43" t="s">
        <v>54</v>
      </c>
      <c r="D3554" s="43" t="s">
        <v>92</v>
      </c>
      <c r="E3554" s="43" t="s">
        <v>93</v>
      </c>
      <c r="F3554" s="43" t="s">
        <v>92</v>
      </c>
      <c r="G3554" s="43" t="s">
        <v>154</v>
      </c>
      <c r="H3554" s="43" t="s">
        <v>339</v>
      </c>
      <c r="I3554" s="43" t="s">
        <v>487</v>
      </c>
      <c r="J3554" s="43" t="s">
        <v>488</v>
      </c>
      <c r="K3554" s="43" t="s">
        <v>1599</v>
      </c>
      <c r="L3554" s="43" t="s">
        <v>12207</v>
      </c>
      <c r="M3554" s="43" t="s">
        <v>1102</v>
      </c>
      <c r="N3554" s="45">
        <v>4</v>
      </c>
      <c r="O3554" s="45">
        <v>4</v>
      </c>
      <c r="P3554" s="45">
        <v>0</v>
      </c>
      <c r="Q3554" s="45">
        <v>0</v>
      </c>
      <c r="R3554" s="45">
        <v>0</v>
      </c>
      <c r="S3554" s="45">
        <v>0</v>
      </c>
      <c r="T3554" s="45">
        <v>0</v>
      </c>
      <c r="U3554" s="45">
        <v>1</v>
      </c>
      <c r="V3554" s="45">
        <v>4</v>
      </c>
      <c r="W3554" s="43" t="s">
        <v>12208</v>
      </c>
      <c r="X3554" s="43" t="s">
        <v>80</v>
      </c>
      <c r="Y3554" s="43" t="s">
        <v>66</v>
      </c>
      <c r="Z3554" s="43" t="s">
        <v>10864</v>
      </c>
      <c r="AA3554" s="43" t="s">
        <v>10863</v>
      </c>
      <c r="AB3554" s="46">
        <v>0</v>
      </c>
      <c r="AC3554" s="46">
        <v>0</v>
      </c>
      <c r="AD3554" s="47">
        <v>0</v>
      </c>
      <c r="AE3554" s="47">
        <v>0</v>
      </c>
      <c r="AF3554" s="12" t="str">
        <f t="shared" si="660"/>
        <v>841523</v>
      </c>
      <c r="AG3554" s="13" t="str">
        <f>VLOOKUP(D3554,[2]Reference!$Q:$U,4,FALSE)</f>
        <v>Fleet</v>
      </c>
      <c r="AH3554" s="13" t="str">
        <f>VLOOKUP(D3554,[2]Reference!$Q:$U,5,FALSE)</f>
        <v>LNER</v>
      </c>
      <c r="AI3554" s="14">
        <f t="shared" si="661"/>
        <v>0</v>
      </c>
      <c r="AJ3554" s="14">
        <f t="shared" si="662"/>
        <v>0</v>
      </c>
      <c r="AK3554" s="14">
        <f t="shared" si="663"/>
        <v>0</v>
      </c>
      <c r="AL3554" s="15">
        <f t="shared" si="664"/>
        <v>0</v>
      </c>
      <c r="AM3554" s="14">
        <f t="shared" si="665"/>
        <v>4</v>
      </c>
      <c r="AN3554" s="16">
        <f t="shared" si="666"/>
        <v>45941</v>
      </c>
      <c r="AO3554" s="17">
        <f>VLOOKUP(B3554,[2]Reference!D:E,2,1)</f>
        <v>202607</v>
      </c>
      <c r="AP3554" s="12" t="str">
        <f t="shared" si="667"/>
        <v>7</v>
      </c>
      <c r="AQ3554" s="18">
        <f t="shared" si="668"/>
        <v>0</v>
      </c>
      <c r="AR3554" s="18">
        <f t="shared" si="669"/>
        <v>0</v>
      </c>
      <c r="AS3554" s="13" t="str">
        <f>VLOOKUP(D3554,[2]Reference!$Q:$U,3,FALSE)</f>
        <v>Azuma</v>
      </c>
      <c r="AT3554" s="13" t="str">
        <f>VLOOKUP(D3554,[2]Reference!Q:V,6,FALSE)</f>
        <v>Azuma</v>
      </c>
      <c r="AU3554" s="13" t="str">
        <f>VLOOKUP(D3554,[2]Reference!$Q:$U,2,FALSE)</f>
        <v>Hitachi - Class 801</v>
      </c>
      <c r="AV3554" s="19">
        <f t="shared" si="670"/>
        <v>45945</v>
      </c>
      <c r="AW3554" s="12" t="str">
        <f>+VLOOKUP(X3554,[2]Reference!BN:BO,2,FALSE)</f>
        <v>Fleet</v>
      </c>
      <c r="AX3554" s="20" t="str">
        <f t="shared" si="671"/>
        <v>HB</v>
      </c>
      <c r="AY3554" s="20" t="str">
        <f>VLOOKUP(AX3554,[2]Reference!AH:AI,2,FALSE)</f>
        <v>LNER</v>
      </c>
      <c r="AZ3554" s="20" t="str">
        <f>VLOOKUP(D3554,[2]Reference!Q:V,6,FALSE)</f>
        <v>Azuma</v>
      </c>
      <c r="BA3554" s="20" t="str">
        <f>VLOOKUP(D3554,[2]Reference!Q:V,3,FALSE)</f>
        <v>Azuma</v>
      </c>
    </row>
    <row r="3555" spans="1:53" ht="13.5" x14ac:dyDescent="0.25">
      <c r="A3555" s="43" t="s">
        <v>12209</v>
      </c>
      <c r="B3555" s="44">
        <v>45939</v>
      </c>
      <c r="C3555" s="43" t="s">
        <v>54</v>
      </c>
      <c r="D3555" s="43" t="s">
        <v>55</v>
      </c>
      <c r="E3555" s="43" t="s">
        <v>56</v>
      </c>
      <c r="F3555" s="43" t="s">
        <v>55</v>
      </c>
      <c r="G3555" s="43" t="s">
        <v>231</v>
      </c>
      <c r="H3555" s="43" t="s">
        <v>258</v>
      </c>
      <c r="I3555" s="43" t="s">
        <v>259</v>
      </c>
      <c r="J3555" s="43" t="s">
        <v>260</v>
      </c>
      <c r="K3555" s="43" t="s">
        <v>12210</v>
      </c>
      <c r="L3555" s="43" t="s">
        <v>12211</v>
      </c>
      <c r="M3555" s="43" t="s">
        <v>296</v>
      </c>
      <c r="N3555" s="45">
        <v>14</v>
      </c>
      <c r="O3555" s="45">
        <v>14</v>
      </c>
      <c r="P3555" s="45">
        <v>0</v>
      </c>
      <c r="Q3555" s="45">
        <v>1</v>
      </c>
      <c r="R3555" s="45">
        <v>3</v>
      </c>
      <c r="S3555" s="45">
        <v>0</v>
      </c>
      <c r="T3555" s="45">
        <v>0</v>
      </c>
      <c r="U3555" s="45">
        <v>4</v>
      </c>
      <c r="V3555" s="45">
        <v>404</v>
      </c>
      <c r="W3555" s="43" t="s">
        <v>12212</v>
      </c>
      <c r="X3555" s="43" t="s">
        <v>80</v>
      </c>
      <c r="Y3555" s="43" t="s">
        <v>66</v>
      </c>
      <c r="Z3555" s="43" t="s">
        <v>10864</v>
      </c>
      <c r="AA3555" s="43" t="s">
        <v>10863</v>
      </c>
      <c r="AB3555" s="46">
        <v>2</v>
      </c>
      <c r="AC3555" s="46">
        <v>2</v>
      </c>
      <c r="AD3555" s="47">
        <v>4</v>
      </c>
      <c r="AE3555" s="47">
        <v>4</v>
      </c>
      <c r="AF3555" s="12" t="str">
        <f t="shared" si="660"/>
        <v>842661</v>
      </c>
      <c r="AG3555" s="13" t="str">
        <f>VLOOKUP(D3555,[2]Reference!$Q:$U,4,FALSE)</f>
        <v>Fleet</v>
      </c>
      <c r="AH3555" s="13" t="str">
        <f>VLOOKUP(D3555,[2]Reference!$Q:$U,5,FALSE)</f>
        <v>LNER</v>
      </c>
      <c r="AI3555" s="14">
        <f t="shared" si="661"/>
        <v>2</v>
      </c>
      <c r="AJ3555" s="14">
        <f t="shared" si="662"/>
        <v>1</v>
      </c>
      <c r="AK3555" s="14">
        <f t="shared" si="663"/>
        <v>3</v>
      </c>
      <c r="AL3555" s="15">
        <f t="shared" si="664"/>
        <v>1</v>
      </c>
      <c r="AM3555" s="14">
        <f t="shared" si="665"/>
        <v>14</v>
      </c>
      <c r="AN3555" s="16">
        <f t="shared" si="666"/>
        <v>45941</v>
      </c>
      <c r="AO3555" s="17">
        <f>VLOOKUP(B3555,[2]Reference!D:E,2,1)</f>
        <v>202607</v>
      </c>
      <c r="AP3555" s="12" t="str">
        <f t="shared" si="667"/>
        <v>7</v>
      </c>
      <c r="AQ3555" s="18">
        <f t="shared" si="668"/>
        <v>4</v>
      </c>
      <c r="AR3555" s="18">
        <f t="shared" si="669"/>
        <v>4</v>
      </c>
      <c r="AS3555" s="13" t="str">
        <f>VLOOKUP(D3555,[2]Reference!$Q:$U,3,FALSE)</f>
        <v>Azuma</v>
      </c>
      <c r="AT3555" s="13" t="str">
        <f>VLOOKUP(D3555,[2]Reference!Q:V,6,FALSE)</f>
        <v>Azuma</v>
      </c>
      <c r="AU3555" s="13" t="str">
        <f>VLOOKUP(D3555,[2]Reference!$Q:$U,2,FALSE)</f>
        <v>Hitachi - Class 800</v>
      </c>
      <c r="AV3555" s="19">
        <f t="shared" si="670"/>
        <v>45946</v>
      </c>
      <c r="AW3555" s="12" t="str">
        <f>+VLOOKUP(X3555,[2]Reference!BN:BO,2,FALSE)</f>
        <v>Fleet</v>
      </c>
      <c r="AX3555" s="20" t="str">
        <f t="shared" si="671"/>
        <v>HB</v>
      </c>
      <c r="AY3555" s="20" t="str">
        <f>VLOOKUP(AX3555,[2]Reference!AH:AI,2,FALSE)</f>
        <v>LNER</v>
      </c>
      <c r="AZ3555" s="20" t="str">
        <f>VLOOKUP(D3555,[2]Reference!Q:V,6,FALSE)</f>
        <v>Azuma</v>
      </c>
      <c r="BA3555" s="20" t="str">
        <f>VLOOKUP(D3555,[2]Reference!Q:V,3,FALSE)</f>
        <v>Azuma</v>
      </c>
    </row>
    <row r="3556" spans="1:53" ht="13.5" x14ac:dyDescent="0.25">
      <c r="A3556" s="43" t="s">
        <v>12213</v>
      </c>
      <c r="B3556" s="44">
        <v>45939</v>
      </c>
      <c r="C3556" s="43" t="s">
        <v>54</v>
      </c>
      <c r="D3556" s="43" t="s">
        <v>55</v>
      </c>
      <c r="E3556" s="43" t="s">
        <v>56</v>
      </c>
      <c r="F3556" s="43" t="s">
        <v>55</v>
      </c>
      <c r="G3556" s="43" t="s">
        <v>231</v>
      </c>
      <c r="H3556" s="43" t="s">
        <v>84</v>
      </c>
      <c r="I3556" s="43" t="s">
        <v>251</v>
      </c>
      <c r="J3556" s="43" t="s">
        <v>252</v>
      </c>
      <c r="K3556" s="43" t="s">
        <v>1113</v>
      </c>
      <c r="L3556" s="43" t="s">
        <v>1114</v>
      </c>
      <c r="M3556" s="43" t="s">
        <v>234</v>
      </c>
      <c r="N3556" s="45">
        <v>3</v>
      </c>
      <c r="O3556" s="45">
        <v>3</v>
      </c>
      <c r="P3556" s="45">
        <v>0</v>
      </c>
      <c r="Q3556" s="45">
        <v>0</v>
      </c>
      <c r="R3556" s="45">
        <v>0</v>
      </c>
      <c r="S3556" s="45">
        <v>0</v>
      </c>
      <c r="T3556" s="45">
        <v>0</v>
      </c>
      <c r="U3556" s="45">
        <v>1</v>
      </c>
      <c r="V3556" s="45">
        <v>3</v>
      </c>
      <c r="W3556" s="43" t="s">
        <v>12214</v>
      </c>
      <c r="X3556" s="43" t="s">
        <v>80</v>
      </c>
      <c r="Y3556" s="43" t="s">
        <v>66</v>
      </c>
      <c r="Z3556" s="43" t="s">
        <v>10864</v>
      </c>
      <c r="AA3556" s="43" t="s">
        <v>10863</v>
      </c>
      <c r="AB3556" s="46">
        <v>0</v>
      </c>
      <c r="AC3556" s="46">
        <v>0</v>
      </c>
      <c r="AD3556" s="47">
        <v>0</v>
      </c>
      <c r="AE3556" s="47">
        <v>0</v>
      </c>
      <c r="AF3556" s="12" t="str">
        <f t="shared" si="660"/>
        <v>843885</v>
      </c>
      <c r="AG3556" s="13" t="str">
        <f>VLOOKUP(D3556,[2]Reference!$Q:$U,4,FALSE)</f>
        <v>Fleet</v>
      </c>
      <c r="AH3556" s="13" t="str">
        <f>VLOOKUP(D3556,[2]Reference!$Q:$U,5,FALSE)</f>
        <v>LNER</v>
      </c>
      <c r="AI3556" s="14">
        <f t="shared" si="661"/>
        <v>0</v>
      </c>
      <c r="AJ3556" s="14">
        <f t="shared" si="662"/>
        <v>0</v>
      </c>
      <c r="AK3556" s="14">
        <f t="shared" si="663"/>
        <v>0</v>
      </c>
      <c r="AL3556" s="15">
        <f t="shared" si="664"/>
        <v>0</v>
      </c>
      <c r="AM3556" s="14">
        <f t="shared" si="665"/>
        <v>3</v>
      </c>
      <c r="AN3556" s="16">
        <f t="shared" si="666"/>
        <v>45941</v>
      </c>
      <c r="AO3556" s="17">
        <f>VLOOKUP(B3556,[2]Reference!D:E,2,1)</f>
        <v>202607</v>
      </c>
      <c r="AP3556" s="12" t="str">
        <f t="shared" si="667"/>
        <v>7</v>
      </c>
      <c r="AQ3556" s="18">
        <f t="shared" si="668"/>
        <v>0</v>
      </c>
      <c r="AR3556" s="18">
        <f t="shared" si="669"/>
        <v>0</v>
      </c>
      <c r="AS3556" s="13" t="str">
        <f>VLOOKUP(D3556,[2]Reference!$Q:$U,3,FALSE)</f>
        <v>Azuma</v>
      </c>
      <c r="AT3556" s="13" t="str">
        <f>VLOOKUP(D3556,[2]Reference!Q:V,6,FALSE)</f>
        <v>Azuma</v>
      </c>
      <c r="AU3556" s="13" t="str">
        <f>VLOOKUP(D3556,[2]Reference!$Q:$U,2,FALSE)</f>
        <v>Hitachi - Class 800</v>
      </c>
      <c r="AV3556" s="19">
        <f t="shared" si="670"/>
        <v>45946</v>
      </c>
      <c r="AW3556" s="12" t="str">
        <f>+VLOOKUP(X3556,[2]Reference!BN:BO,2,FALSE)</f>
        <v>Fleet</v>
      </c>
      <c r="AX3556" s="20" t="str">
        <f t="shared" si="671"/>
        <v>HB</v>
      </c>
      <c r="AY3556" s="20" t="str">
        <f>VLOOKUP(AX3556,[2]Reference!AH:AI,2,FALSE)</f>
        <v>LNER</v>
      </c>
      <c r="AZ3556" s="20" t="str">
        <f>VLOOKUP(D3556,[2]Reference!Q:V,6,FALSE)</f>
        <v>Azuma</v>
      </c>
      <c r="BA3556" s="20" t="str">
        <f>VLOOKUP(D3556,[2]Reference!Q:V,3,FALSE)</f>
        <v>Azuma</v>
      </c>
    </row>
    <row r="3557" spans="1:53" ht="13.5" x14ac:dyDescent="0.25">
      <c r="A3557" s="43" t="s">
        <v>12215</v>
      </c>
      <c r="B3557" s="44">
        <v>45940</v>
      </c>
      <c r="C3557" s="43" t="s">
        <v>54</v>
      </c>
      <c r="D3557" s="43" t="s">
        <v>110</v>
      </c>
      <c r="E3557" s="43" t="s">
        <v>111</v>
      </c>
      <c r="F3557" s="43" t="s">
        <v>110</v>
      </c>
      <c r="G3557" s="43" t="s">
        <v>83</v>
      </c>
      <c r="H3557" s="43" t="s">
        <v>112</v>
      </c>
      <c r="I3557" s="43" t="s">
        <v>3577</v>
      </c>
      <c r="J3557" s="43" t="s">
        <v>3578</v>
      </c>
      <c r="K3557" s="43" t="s">
        <v>713</v>
      </c>
      <c r="L3557" s="43" t="s">
        <v>7096</v>
      </c>
      <c r="M3557" s="43" t="s">
        <v>891</v>
      </c>
      <c r="N3557" s="45">
        <v>4</v>
      </c>
      <c r="O3557" s="45">
        <v>0</v>
      </c>
      <c r="P3557" s="45">
        <v>4</v>
      </c>
      <c r="Q3557" s="45">
        <v>0</v>
      </c>
      <c r="R3557" s="45">
        <v>0</v>
      </c>
      <c r="S3557" s="45">
        <v>0</v>
      </c>
      <c r="T3557" s="45">
        <v>0</v>
      </c>
      <c r="U3557" s="45">
        <v>1</v>
      </c>
      <c r="V3557" s="45">
        <v>4</v>
      </c>
      <c r="W3557" s="43" t="s">
        <v>12216</v>
      </c>
      <c r="X3557" s="43" t="s">
        <v>119</v>
      </c>
      <c r="Y3557" s="43" t="s">
        <v>66</v>
      </c>
      <c r="Z3557" s="43" t="s">
        <v>10864</v>
      </c>
      <c r="AA3557" s="43" t="s">
        <v>10863</v>
      </c>
      <c r="AB3557" s="46">
        <v>0</v>
      </c>
      <c r="AC3557" s="46">
        <v>0</v>
      </c>
      <c r="AD3557" s="47">
        <v>0</v>
      </c>
      <c r="AE3557" s="47">
        <v>0</v>
      </c>
      <c r="AF3557" s="12" t="str">
        <f t="shared" si="660"/>
        <v>845995</v>
      </c>
      <c r="AG3557" s="13" t="str">
        <f>VLOOKUP(D3557,[2]Reference!$Q:$U,4,FALSE)</f>
        <v>Fleet</v>
      </c>
      <c r="AH3557" s="13" t="str">
        <f>VLOOKUP(D3557,[2]Reference!$Q:$U,5,FALSE)</f>
        <v>LNER</v>
      </c>
      <c r="AI3557" s="14">
        <f t="shared" si="661"/>
        <v>0</v>
      </c>
      <c r="AJ3557" s="14">
        <f t="shared" si="662"/>
        <v>0</v>
      </c>
      <c r="AK3557" s="14">
        <f t="shared" si="663"/>
        <v>0</v>
      </c>
      <c r="AL3557" s="15">
        <f t="shared" si="664"/>
        <v>0</v>
      </c>
      <c r="AM3557" s="14">
        <f t="shared" si="665"/>
        <v>4</v>
      </c>
      <c r="AN3557" s="16">
        <f t="shared" si="666"/>
        <v>45941</v>
      </c>
      <c r="AO3557" s="17">
        <f>VLOOKUP(B3557,[2]Reference!D:E,2,1)</f>
        <v>202607</v>
      </c>
      <c r="AP3557" s="12" t="str">
        <f t="shared" si="667"/>
        <v>7</v>
      </c>
      <c r="AQ3557" s="18">
        <f t="shared" si="668"/>
        <v>0</v>
      </c>
      <c r="AR3557" s="18">
        <f t="shared" si="669"/>
        <v>0</v>
      </c>
      <c r="AS3557" s="13" t="str">
        <f>VLOOKUP(D3557,[2]Reference!$Q:$U,3,FALSE)</f>
        <v>Azuma</v>
      </c>
      <c r="AT3557" s="13" t="str">
        <f>VLOOKUP(D3557,[2]Reference!Q:V,6,FALSE)</f>
        <v>Depot</v>
      </c>
      <c r="AU3557" s="13" t="str">
        <f>VLOOKUP(D3557,[2]Reference!$Q:$U,2,FALSE)</f>
        <v>Craigentinny</v>
      </c>
      <c r="AV3557" s="19">
        <f t="shared" si="670"/>
        <v>45947</v>
      </c>
      <c r="AW3557" s="12" t="str">
        <f>+VLOOKUP(X3557,[2]Reference!BN:BO,2,FALSE)</f>
        <v>Depot</v>
      </c>
      <c r="AX3557" s="20" t="str">
        <f t="shared" si="671"/>
        <v>HB</v>
      </c>
      <c r="AY3557" s="20" t="str">
        <f>VLOOKUP(AX3557,[2]Reference!AH:AI,2,FALSE)</f>
        <v>LNER</v>
      </c>
      <c r="AZ3557" s="20" t="str">
        <f>VLOOKUP(D3557,[2]Reference!Q:V,6,FALSE)</f>
        <v>Depot</v>
      </c>
      <c r="BA3557" s="20" t="str">
        <f>VLOOKUP(D3557,[2]Reference!Q:V,3,FALSE)</f>
        <v>Azuma</v>
      </c>
    </row>
    <row r="3558" spans="1:53" ht="13.5" x14ac:dyDescent="0.25">
      <c r="A3558" s="43" t="s">
        <v>12217</v>
      </c>
      <c r="B3558" s="44">
        <v>45940</v>
      </c>
      <c r="C3558" s="43" t="s">
        <v>54</v>
      </c>
      <c r="D3558" s="43" t="s">
        <v>55</v>
      </c>
      <c r="E3558" s="43" t="s">
        <v>56</v>
      </c>
      <c r="F3558" s="43" t="s">
        <v>55</v>
      </c>
      <c r="G3558" s="43" t="s">
        <v>83</v>
      </c>
      <c r="H3558" s="43" t="s">
        <v>84</v>
      </c>
      <c r="I3558" s="43" t="s">
        <v>1016</v>
      </c>
      <c r="J3558" s="43" t="s">
        <v>1017</v>
      </c>
      <c r="K3558" s="43" t="s">
        <v>1113</v>
      </c>
      <c r="L3558" s="43" t="s">
        <v>5112</v>
      </c>
      <c r="M3558" s="43" t="s">
        <v>533</v>
      </c>
      <c r="N3558" s="45">
        <v>4</v>
      </c>
      <c r="O3558" s="45">
        <v>4</v>
      </c>
      <c r="P3558" s="45">
        <v>0</v>
      </c>
      <c r="Q3558" s="45">
        <v>0</v>
      </c>
      <c r="R3558" s="45">
        <v>0</v>
      </c>
      <c r="S3558" s="45">
        <v>0</v>
      </c>
      <c r="T3558" s="45">
        <v>0</v>
      </c>
      <c r="U3558" s="45">
        <v>1</v>
      </c>
      <c r="V3558" s="45">
        <v>4</v>
      </c>
      <c r="W3558" s="43" t="s">
        <v>12218</v>
      </c>
      <c r="X3558" s="43" t="s">
        <v>80</v>
      </c>
      <c r="Y3558" s="43" t="s">
        <v>66</v>
      </c>
      <c r="Z3558" s="43" t="s">
        <v>10864</v>
      </c>
      <c r="AA3558" s="43" t="s">
        <v>10863</v>
      </c>
      <c r="AB3558" s="46">
        <v>0</v>
      </c>
      <c r="AC3558" s="46">
        <v>0</v>
      </c>
      <c r="AD3558" s="47">
        <v>0</v>
      </c>
      <c r="AE3558" s="47">
        <v>0</v>
      </c>
      <c r="AF3558" s="12" t="str">
        <f t="shared" si="660"/>
        <v>847278</v>
      </c>
      <c r="AG3558" s="13" t="str">
        <f>VLOOKUP(D3558,[2]Reference!$Q:$U,4,FALSE)</f>
        <v>Fleet</v>
      </c>
      <c r="AH3558" s="13" t="str">
        <f>VLOOKUP(D3558,[2]Reference!$Q:$U,5,FALSE)</f>
        <v>LNER</v>
      </c>
      <c r="AI3558" s="14">
        <f t="shared" si="661"/>
        <v>0</v>
      </c>
      <c r="AJ3558" s="14">
        <f t="shared" si="662"/>
        <v>0</v>
      </c>
      <c r="AK3558" s="14">
        <f t="shared" si="663"/>
        <v>0</v>
      </c>
      <c r="AL3558" s="15">
        <f t="shared" si="664"/>
        <v>0</v>
      </c>
      <c r="AM3558" s="14">
        <f t="shared" si="665"/>
        <v>4</v>
      </c>
      <c r="AN3558" s="16">
        <f t="shared" si="666"/>
        <v>45941</v>
      </c>
      <c r="AO3558" s="17">
        <f>VLOOKUP(B3558,[2]Reference!D:E,2,1)</f>
        <v>202607</v>
      </c>
      <c r="AP3558" s="12" t="str">
        <f t="shared" si="667"/>
        <v>7</v>
      </c>
      <c r="AQ3558" s="18">
        <f t="shared" si="668"/>
        <v>0</v>
      </c>
      <c r="AR3558" s="18">
        <f t="shared" si="669"/>
        <v>0</v>
      </c>
      <c r="AS3558" s="13" t="str">
        <f>VLOOKUP(D3558,[2]Reference!$Q:$U,3,FALSE)</f>
        <v>Azuma</v>
      </c>
      <c r="AT3558" s="13" t="str">
        <f>VLOOKUP(D3558,[2]Reference!Q:V,6,FALSE)</f>
        <v>Azuma</v>
      </c>
      <c r="AU3558" s="13" t="str">
        <f>VLOOKUP(D3558,[2]Reference!$Q:$U,2,FALSE)</f>
        <v>Hitachi - Class 800</v>
      </c>
      <c r="AV3558" s="19">
        <f t="shared" si="670"/>
        <v>45947</v>
      </c>
      <c r="AW3558" s="12" t="str">
        <f>+VLOOKUP(X3558,[2]Reference!BN:BO,2,FALSE)</f>
        <v>Fleet</v>
      </c>
      <c r="AX3558" s="20" t="str">
        <f t="shared" si="671"/>
        <v>HB</v>
      </c>
      <c r="AY3558" s="20" t="str">
        <f>VLOOKUP(AX3558,[2]Reference!AH:AI,2,FALSE)</f>
        <v>LNER</v>
      </c>
      <c r="AZ3558" s="20" t="str">
        <f>VLOOKUP(D3558,[2]Reference!Q:V,6,FALSE)</f>
        <v>Azuma</v>
      </c>
      <c r="BA3558" s="20" t="str">
        <f>VLOOKUP(D3558,[2]Reference!Q:V,3,FALSE)</f>
        <v>Azuma</v>
      </c>
    </row>
    <row r="3559" spans="1:53" ht="13.5" x14ac:dyDescent="0.25">
      <c r="A3559" s="43" t="s">
        <v>12219</v>
      </c>
      <c r="B3559" s="44">
        <v>45940</v>
      </c>
      <c r="C3559" s="43" t="s">
        <v>54</v>
      </c>
      <c r="D3559" s="43" t="s">
        <v>283</v>
      </c>
      <c r="E3559" s="43" t="s">
        <v>284</v>
      </c>
      <c r="F3559" s="43" t="s">
        <v>283</v>
      </c>
      <c r="G3559" s="43" t="s">
        <v>146</v>
      </c>
      <c r="H3559" s="43" t="s">
        <v>198</v>
      </c>
      <c r="I3559" s="43" t="s">
        <v>2139</v>
      </c>
      <c r="J3559" s="43" t="s">
        <v>2140</v>
      </c>
      <c r="K3559" s="43" t="s">
        <v>784</v>
      </c>
      <c r="L3559" s="43" t="s">
        <v>12220</v>
      </c>
      <c r="M3559" s="43" t="s">
        <v>4420</v>
      </c>
      <c r="N3559" s="45">
        <v>113</v>
      </c>
      <c r="O3559" s="45">
        <v>0</v>
      </c>
      <c r="P3559" s="45">
        <v>113</v>
      </c>
      <c r="Q3559" s="45">
        <v>0</v>
      </c>
      <c r="R3559" s="45">
        <v>0</v>
      </c>
      <c r="S3559" s="45">
        <v>0</v>
      </c>
      <c r="T3559" s="45">
        <v>0</v>
      </c>
      <c r="U3559" s="45">
        <v>6</v>
      </c>
      <c r="V3559" s="45">
        <v>113</v>
      </c>
      <c r="W3559" s="43" t="s">
        <v>12221</v>
      </c>
      <c r="X3559" s="43" t="s">
        <v>119</v>
      </c>
      <c r="Y3559" s="43" t="s">
        <v>66</v>
      </c>
      <c r="Z3559" s="43" t="s">
        <v>10864</v>
      </c>
      <c r="AA3559" s="43" t="s">
        <v>10863</v>
      </c>
      <c r="AB3559" s="46">
        <v>0</v>
      </c>
      <c r="AC3559" s="46">
        <v>0</v>
      </c>
      <c r="AD3559" s="47">
        <v>1.79</v>
      </c>
      <c r="AE3559" s="47">
        <v>1.79</v>
      </c>
      <c r="AF3559" s="12" t="str">
        <f t="shared" si="660"/>
        <v>847512</v>
      </c>
      <c r="AG3559" s="13" t="str">
        <f>VLOOKUP(D3559,[2]Reference!$Q:$U,4,FALSE)</f>
        <v>Fleet</v>
      </c>
      <c r="AH3559" s="13" t="str">
        <f>VLOOKUP(D3559,[2]Reference!$Q:$U,5,FALSE)</f>
        <v>LNER</v>
      </c>
      <c r="AI3559" s="14">
        <f t="shared" si="661"/>
        <v>0</v>
      </c>
      <c r="AJ3559" s="14">
        <f t="shared" si="662"/>
        <v>0</v>
      </c>
      <c r="AK3559" s="14">
        <f t="shared" si="663"/>
        <v>0</v>
      </c>
      <c r="AL3559" s="15">
        <f t="shared" si="664"/>
        <v>1.79</v>
      </c>
      <c r="AM3559" s="14">
        <f t="shared" si="665"/>
        <v>113</v>
      </c>
      <c r="AN3559" s="16">
        <f t="shared" si="666"/>
        <v>45941</v>
      </c>
      <c r="AO3559" s="17">
        <f>VLOOKUP(B3559,[2]Reference!D:E,2,1)</f>
        <v>202607</v>
      </c>
      <c r="AP3559" s="12" t="str">
        <f t="shared" si="667"/>
        <v>7</v>
      </c>
      <c r="AQ3559" s="18">
        <f t="shared" si="668"/>
        <v>1.79</v>
      </c>
      <c r="AR3559" s="18">
        <f t="shared" si="669"/>
        <v>1.79</v>
      </c>
      <c r="AS3559" s="13" t="str">
        <f>VLOOKUP(D3559,[2]Reference!$Q:$U,3,FALSE)</f>
        <v>Azuma</v>
      </c>
      <c r="AT3559" s="13" t="str">
        <f>VLOOKUP(D3559,[2]Reference!Q:V,6,FALSE)</f>
        <v>Depot</v>
      </c>
      <c r="AU3559" s="13" t="str">
        <f>VLOOKUP(D3559,[2]Reference!$Q:$U,2,FALSE)</f>
        <v>Hitachi - Doncaster Carr</v>
      </c>
      <c r="AV3559" s="19">
        <f t="shared" si="670"/>
        <v>45947</v>
      </c>
      <c r="AW3559" s="12" t="str">
        <f>+VLOOKUP(X3559,[2]Reference!BN:BO,2,FALSE)</f>
        <v>Depot</v>
      </c>
      <c r="AX3559" s="20" t="str">
        <f t="shared" si="671"/>
        <v>HB</v>
      </c>
      <c r="AY3559" s="20" t="str">
        <f>VLOOKUP(AX3559,[2]Reference!AH:AI,2,FALSE)</f>
        <v>LNER</v>
      </c>
      <c r="AZ3559" s="20" t="str">
        <f>VLOOKUP(D3559,[2]Reference!Q:V,6,FALSE)</f>
        <v>Depot</v>
      </c>
      <c r="BA3559" s="20" t="str">
        <f>VLOOKUP(D3559,[2]Reference!Q:V,3,FALSE)</f>
        <v>Azuma</v>
      </c>
    </row>
    <row r="3560" spans="1:53" ht="13.5" x14ac:dyDescent="0.25">
      <c r="A3560" s="43" t="s">
        <v>12222</v>
      </c>
      <c r="B3560" s="44">
        <v>45941</v>
      </c>
      <c r="C3560" s="43" t="s">
        <v>54</v>
      </c>
      <c r="D3560" s="43" t="s">
        <v>215</v>
      </c>
      <c r="E3560" s="43" t="s">
        <v>216</v>
      </c>
      <c r="F3560" s="43" t="s">
        <v>215</v>
      </c>
      <c r="G3560" s="43" t="s">
        <v>94</v>
      </c>
      <c r="H3560" s="43" t="s">
        <v>217</v>
      </c>
      <c r="I3560" s="43" t="s">
        <v>218</v>
      </c>
      <c r="J3560" s="43" t="s">
        <v>219</v>
      </c>
      <c r="K3560" s="43" t="s">
        <v>98</v>
      </c>
      <c r="L3560" s="43" t="s">
        <v>8695</v>
      </c>
      <c r="M3560" s="43" t="s">
        <v>234</v>
      </c>
      <c r="N3560" s="45">
        <v>18</v>
      </c>
      <c r="O3560" s="45">
        <v>7</v>
      </c>
      <c r="P3560" s="45">
        <v>11</v>
      </c>
      <c r="Q3560" s="45">
        <v>0</v>
      </c>
      <c r="R3560" s="45">
        <v>0</v>
      </c>
      <c r="S3560" s="45">
        <v>0</v>
      </c>
      <c r="T3560" s="45">
        <v>0</v>
      </c>
      <c r="U3560" s="45">
        <v>1</v>
      </c>
      <c r="V3560" s="45">
        <v>18</v>
      </c>
      <c r="W3560" s="43" t="s">
        <v>12223</v>
      </c>
      <c r="X3560" s="43" t="s">
        <v>119</v>
      </c>
      <c r="Y3560" s="43" t="s">
        <v>66</v>
      </c>
      <c r="Z3560" s="43" t="s">
        <v>10864</v>
      </c>
      <c r="AA3560" s="43" t="s">
        <v>10863</v>
      </c>
      <c r="AB3560" s="46">
        <v>0</v>
      </c>
      <c r="AC3560" s="46">
        <v>0</v>
      </c>
      <c r="AD3560" s="47">
        <v>0</v>
      </c>
      <c r="AE3560" s="47">
        <v>0.53</v>
      </c>
      <c r="AF3560" s="12" t="str">
        <f t="shared" si="660"/>
        <v>849480</v>
      </c>
      <c r="AG3560" s="13" t="str">
        <f>VLOOKUP(D3560,[2]Reference!$Q:$U,4,FALSE)</f>
        <v>Fleet</v>
      </c>
      <c r="AH3560" s="13" t="str">
        <f>VLOOKUP(D3560,[2]Reference!$Q:$U,5,FALSE)</f>
        <v>LNER</v>
      </c>
      <c r="AI3560" s="14">
        <f t="shared" si="661"/>
        <v>0</v>
      </c>
      <c r="AJ3560" s="14">
        <f t="shared" si="662"/>
        <v>0</v>
      </c>
      <c r="AK3560" s="14">
        <f t="shared" si="663"/>
        <v>0</v>
      </c>
      <c r="AL3560" s="15">
        <f t="shared" si="664"/>
        <v>0</v>
      </c>
      <c r="AM3560" s="14">
        <f t="shared" si="665"/>
        <v>18</v>
      </c>
      <c r="AN3560" s="16">
        <f t="shared" si="666"/>
        <v>45941</v>
      </c>
      <c r="AO3560" s="17">
        <f>VLOOKUP(B3560,[2]Reference!D:E,2,1)</f>
        <v>202607</v>
      </c>
      <c r="AP3560" s="12" t="str">
        <f t="shared" si="667"/>
        <v>7</v>
      </c>
      <c r="AQ3560" s="18">
        <f t="shared" si="668"/>
        <v>0</v>
      </c>
      <c r="AR3560" s="18">
        <f t="shared" si="669"/>
        <v>0.53</v>
      </c>
      <c r="AS3560" s="13" t="str">
        <f>VLOOKUP(D3560,[2]Reference!$Q:$U,3,FALSE)</f>
        <v>Other</v>
      </c>
      <c r="AT3560" s="13" t="str">
        <f>VLOOKUP(D3560,[2]Reference!Q:V,6,FALSE)</f>
        <v>Other</v>
      </c>
      <c r="AU3560" s="13" t="str">
        <f>VLOOKUP(D3560,[2]Reference!$Q:$U,2,FALSE)</f>
        <v>ISS - Contractors</v>
      </c>
      <c r="AV3560" s="19">
        <f t="shared" si="670"/>
        <v>45948</v>
      </c>
      <c r="AW3560" s="12" t="str">
        <f>+VLOOKUP(X3560,[2]Reference!BN:BO,2,FALSE)</f>
        <v>Depot</v>
      </c>
      <c r="AX3560" s="20" t="str">
        <f t="shared" si="671"/>
        <v>HB</v>
      </c>
      <c r="AY3560" s="20" t="str">
        <f>VLOOKUP(AX3560,[2]Reference!AH:AI,2,FALSE)</f>
        <v>LNER</v>
      </c>
      <c r="AZ3560" s="20" t="str">
        <f>VLOOKUP(D3560,[2]Reference!Q:V,6,FALSE)</f>
        <v>Other</v>
      </c>
      <c r="BA3560" s="20" t="str">
        <f>VLOOKUP(D3560,[2]Reference!Q:V,3,FALSE)</f>
        <v>Other</v>
      </c>
    </row>
    <row r="3561" spans="1:53" ht="13.5" x14ac:dyDescent="0.25">
      <c r="A3561" s="43" t="s">
        <v>12224</v>
      </c>
      <c r="B3561" s="44">
        <v>45941</v>
      </c>
      <c r="C3561" s="43" t="s">
        <v>54</v>
      </c>
      <c r="D3561" s="43" t="s">
        <v>55</v>
      </c>
      <c r="E3561" s="43" t="s">
        <v>56</v>
      </c>
      <c r="F3561" s="43" t="s">
        <v>55</v>
      </c>
      <c r="G3561" s="43" t="s">
        <v>94</v>
      </c>
      <c r="H3561" s="43" t="s">
        <v>84</v>
      </c>
      <c r="I3561" s="43" t="s">
        <v>251</v>
      </c>
      <c r="J3561" s="43" t="s">
        <v>252</v>
      </c>
      <c r="K3561" s="43" t="s">
        <v>476</v>
      </c>
      <c r="L3561" s="43" t="s">
        <v>12225</v>
      </c>
      <c r="M3561" s="43" t="s">
        <v>1045</v>
      </c>
      <c r="N3561" s="45">
        <v>4</v>
      </c>
      <c r="O3561" s="45">
        <v>4</v>
      </c>
      <c r="P3561" s="45">
        <v>0</v>
      </c>
      <c r="Q3561" s="45">
        <v>0</v>
      </c>
      <c r="R3561" s="45">
        <v>0</v>
      </c>
      <c r="S3561" s="45">
        <v>0</v>
      </c>
      <c r="T3561" s="45">
        <v>0</v>
      </c>
      <c r="U3561" s="45">
        <v>1</v>
      </c>
      <c r="V3561" s="45">
        <v>4</v>
      </c>
      <c r="W3561" s="43" t="s">
        <v>12226</v>
      </c>
      <c r="X3561" s="43" t="s">
        <v>80</v>
      </c>
      <c r="Y3561" s="43" t="s">
        <v>66</v>
      </c>
      <c r="Z3561" s="43" t="s">
        <v>10864</v>
      </c>
      <c r="AA3561" s="43" t="s">
        <v>10863</v>
      </c>
      <c r="AB3561" s="46">
        <v>0</v>
      </c>
      <c r="AC3561" s="46">
        <v>0</v>
      </c>
      <c r="AD3561" s="47">
        <v>0</v>
      </c>
      <c r="AE3561" s="47">
        <v>0</v>
      </c>
      <c r="AF3561" s="12" t="str">
        <f t="shared" si="660"/>
        <v>849627</v>
      </c>
      <c r="AG3561" s="13" t="str">
        <f>VLOOKUP(D3561,[2]Reference!$Q:$U,4,FALSE)</f>
        <v>Fleet</v>
      </c>
      <c r="AH3561" s="13" t="str">
        <f>VLOOKUP(D3561,[2]Reference!$Q:$U,5,FALSE)</f>
        <v>LNER</v>
      </c>
      <c r="AI3561" s="14">
        <f t="shared" si="661"/>
        <v>0</v>
      </c>
      <c r="AJ3561" s="14">
        <f t="shared" si="662"/>
        <v>0</v>
      </c>
      <c r="AK3561" s="14">
        <f t="shared" si="663"/>
        <v>0</v>
      </c>
      <c r="AL3561" s="15">
        <f t="shared" si="664"/>
        <v>0</v>
      </c>
      <c r="AM3561" s="14">
        <f t="shared" si="665"/>
        <v>4</v>
      </c>
      <c r="AN3561" s="16">
        <f t="shared" si="666"/>
        <v>45941</v>
      </c>
      <c r="AO3561" s="17">
        <f>VLOOKUP(B3561,[2]Reference!D:E,2,1)</f>
        <v>202607</v>
      </c>
      <c r="AP3561" s="12" t="str">
        <f t="shared" si="667"/>
        <v>7</v>
      </c>
      <c r="AQ3561" s="18">
        <f t="shared" si="668"/>
        <v>0</v>
      </c>
      <c r="AR3561" s="18">
        <f t="shared" si="669"/>
        <v>0</v>
      </c>
      <c r="AS3561" s="13" t="str">
        <f>VLOOKUP(D3561,[2]Reference!$Q:$U,3,FALSE)</f>
        <v>Azuma</v>
      </c>
      <c r="AT3561" s="13" t="str">
        <f>VLOOKUP(D3561,[2]Reference!Q:V,6,FALSE)</f>
        <v>Azuma</v>
      </c>
      <c r="AU3561" s="13" t="str">
        <f>VLOOKUP(D3561,[2]Reference!$Q:$U,2,FALSE)</f>
        <v>Hitachi - Class 800</v>
      </c>
      <c r="AV3561" s="19">
        <f t="shared" si="670"/>
        <v>45948</v>
      </c>
      <c r="AW3561" s="12" t="str">
        <f>+VLOOKUP(X3561,[2]Reference!BN:BO,2,FALSE)</f>
        <v>Fleet</v>
      </c>
      <c r="AX3561" s="20" t="str">
        <f t="shared" si="671"/>
        <v>HB</v>
      </c>
      <c r="AY3561" s="20" t="str">
        <f>VLOOKUP(AX3561,[2]Reference!AH:AI,2,FALSE)</f>
        <v>LNER</v>
      </c>
      <c r="AZ3561" s="20" t="str">
        <f>VLOOKUP(D3561,[2]Reference!Q:V,6,FALSE)</f>
        <v>Azuma</v>
      </c>
      <c r="BA3561" s="20" t="str">
        <f>VLOOKUP(D3561,[2]Reference!Q:V,3,FALSE)</f>
        <v>Azuma</v>
      </c>
    </row>
    <row r="3562" spans="1:53" ht="13.5" x14ac:dyDescent="0.25">
      <c r="A3562" s="43" t="s">
        <v>12227</v>
      </c>
      <c r="B3562" s="44">
        <v>45941</v>
      </c>
      <c r="C3562" s="43" t="s">
        <v>54</v>
      </c>
      <c r="D3562" s="43" t="s">
        <v>55</v>
      </c>
      <c r="E3562" s="43" t="s">
        <v>56</v>
      </c>
      <c r="F3562" s="43" t="s">
        <v>55</v>
      </c>
      <c r="G3562" s="43" t="s">
        <v>231</v>
      </c>
      <c r="H3562" s="43" t="s">
        <v>84</v>
      </c>
      <c r="I3562" s="43" t="s">
        <v>251</v>
      </c>
      <c r="J3562" s="43" t="s">
        <v>252</v>
      </c>
      <c r="K3562" s="43" t="s">
        <v>1867</v>
      </c>
      <c r="L3562" s="43" t="s">
        <v>11473</v>
      </c>
      <c r="M3562" s="43" t="s">
        <v>533</v>
      </c>
      <c r="N3562" s="45">
        <v>6</v>
      </c>
      <c r="O3562" s="45">
        <v>6</v>
      </c>
      <c r="P3562" s="45">
        <v>0</v>
      </c>
      <c r="Q3562" s="45">
        <v>0</v>
      </c>
      <c r="R3562" s="45">
        <v>0</v>
      </c>
      <c r="S3562" s="45">
        <v>0</v>
      </c>
      <c r="T3562" s="45">
        <v>0</v>
      </c>
      <c r="U3562" s="45">
        <v>1</v>
      </c>
      <c r="V3562" s="45">
        <v>6</v>
      </c>
      <c r="W3562" s="43" t="s">
        <v>12228</v>
      </c>
      <c r="X3562" s="43" t="s">
        <v>80</v>
      </c>
      <c r="Y3562" s="43" t="s">
        <v>66</v>
      </c>
      <c r="Z3562" s="43" t="s">
        <v>10864</v>
      </c>
      <c r="AA3562" s="43" t="s">
        <v>10863</v>
      </c>
      <c r="AB3562" s="46">
        <v>0</v>
      </c>
      <c r="AC3562" s="46">
        <v>0</v>
      </c>
      <c r="AD3562" s="47">
        <v>0</v>
      </c>
      <c r="AE3562" s="47">
        <v>0</v>
      </c>
      <c r="AF3562" s="12" t="str">
        <f t="shared" si="660"/>
        <v>849724</v>
      </c>
      <c r="AG3562" s="13" t="str">
        <f>VLOOKUP(D3562,[2]Reference!$Q:$U,4,FALSE)</f>
        <v>Fleet</v>
      </c>
      <c r="AH3562" s="13" t="str">
        <f>VLOOKUP(D3562,[2]Reference!$Q:$U,5,FALSE)</f>
        <v>LNER</v>
      </c>
      <c r="AI3562" s="14">
        <f t="shared" si="661"/>
        <v>0</v>
      </c>
      <c r="AJ3562" s="14">
        <f t="shared" si="662"/>
        <v>0</v>
      </c>
      <c r="AK3562" s="14">
        <f t="shared" si="663"/>
        <v>0</v>
      </c>
      <c r="AL3562" s="15">
        <f t="shared" si="664"/>
        <v>0</v>
      </c>
      <c r="AM3562" s="14">
        <f t="shared" si="665"/>
        <v>6</v>
      </c>
      <c r="AN3562" s="16">
        <f t="shared" si="666"/>
        <v>45941</v>
      </c>
      <c r="AO3562" s="17">
        <f>VLOOKUP(B3562,[2]Reference!D:E,2,1)</f>
        <v>202607</v>
      </c>
      <c r="AP3562" s="12" t="str">
        <f t="shared" si="667"/>
        <v>7</v>
      </c>
      <c r="AQ3562" s="18">
        <f t="shared" si="668"/>
        <v>0</v>
      </c>
      <c r="AR3562" s="18">
        <f t="shared" si="669"/>
        <v>0</v>
      </c>
      <c r="AS3562" s="13" t="str">
        <f>VLOOKUP(D3562,[2]Reference!$Q:$U,3,FALSE)</f>
        <v>Azuma</v>
      </c>
      <c r="AT3562" s="13" t="str">
        <f>VLOOKUP(D3562,[2]Reference!Q:V,6,FALSE)</f>
        <v>Azuma</v>
      </c>
      <c r="AU3562" s="13" t="str">
        <f>VLOOKUP(D3562,[2]Reference!$Q:$U,2,FALSE)</f>
        <v>Hitachi - Class 800</v>
      </c>
      <c r="AV3562" s="19">
        <f t="shared" si="670"/>
        <v>45948</v>
      </c>
      <c r="AW3562" s="12" t="str">
        <f>+VLOOKUP(X3562,[2]Reference!BN:BO,2,FALSE)</f>
        <v>Fleet</v>
      </c>
      <c r="AX3562" s="20" t="str">
        <f t="shared" si="671"/>
        <v>HB</v>
      </c>
      <c r="AY3562" s="20" t="str">
        <f>VLOOKUP(AX3562,[2]Reference!AH:AI,2,FALSE)</f>
        <v>LNER</v>
      </c>
      <c r="AZ3562" s="20" t="str">
        <f>VLOOKUP(D3562,[2]Reference!Q:V,6,FALSE)</f>
        <v>Azuma</v>
      </c>
      <c r="BA3562" s="20" t="str">
        <f>VLOOKUP(D3562,[2]Reference!Q:V,3,FALSE)</f>
        <v>Azuma</v>
      </c>
    </row>
    <row r="3563" spans="1:53" ht="13.5" x14ac:dyDescent="0.25">
      <c r="A3563" s="43" t="s">
        <v>12229</v>
      </c>
      <c r="B3563" s="44">
        <v>45941</v>
      </c>
      <c r="C3563" s="43" t="s">
        <v>54</v>
      </c>
      <c r="D3563" s="43" t="s">
        <v>70</v>
      </c>
      <c r="E3563" s="43" t="s">
        <v>71</v>
      </c>
      <c r="F3563" s="43" t="s">
        <v>70</v>
      </c>
      <c r="G3563" s="43" t="s">
        <v>146</v>
      </c>
      <c r="H3563" s="43" t="s">
        <v>237</v>
      </c>
      <c r="I3563" s="43" t="s">
        <v>1024</v>
      </c>
      <c r="J3563" s="43" t="s">
        <v>1025</v>
      </c>
      <c r="K3563" s="43" t="s">
        <v>1293</v>
      </c>
      <c r="L3563" s="43" t="s">
        <v>12230</v>
      </c>
      <c r="M3563" s="43" t="s">
        <v>78</v>
      </c>
      <c r="N3563" s="45">
        <v>1.5</v>
      </c>
      <c r="O3563" s="45">
        <v>1.5</v>
      </c>
      <c r="P3563" s="45">
        <v>0</v>
      </c>
      <c r="Q3563" s="45">
        <v>0</v>
      </c>
      <c r="R3563" s="45">
        <v>0</v>
      </c>
      <c r="S3563" s="45">
        <v>0</v>
      </c>
      <c r="T3563" s="45">
        <v>0</v>
      </c>
      <c r="U3563" s="45">
        <v>1</v>
      </c>
      <c r="V3563" s="45">
        <v>1.5</v>
      </c>
      <c r="W3563" s="43" t="s">
        <v>12231</v>
      </c>
      <c r="X3563" s="43" t="s">
        <v>80</v>
      </c>
      <c r="Y3563" s="43" t="s">
        <v>66</v>
      </c>
      <c r="Z3563" s="43" t="s">
        <v>10864</v>
      </c>
      <c r="AA3563" s="43" t="s">
        <v>10863</v>
      </c>
      <c r="AB3563" s="46">
        <v>0</v>
      </c>
      <c r="AC3563" s="46">
        <v>0</v>
      </c>
      <c r="AD3563" s="47">
        <v>0</v>
      </c>
      <c r="AE3563" s="47">
        <v>0.25</v>
      </c>
      <c r="AF3563" s="12" t="str">
        <f t="shared" si="660"/>
        <v>850040</v>
      </c>
      <c r="AG3563" s="13" t="str">
        <f>VLOOKUP(D3563,[2]Reference!$Q:$U,4,FALSE)</f>
        <v>Fleet</v>
      </c>
      <c r="AH3563" s="13" t="str">
        <f>VLOOKUP(D3563,[2]Reference!$Q:$U,5,FALSE)</f>
        <v>LNER</v>
      </c>
      <c r="AI3563" s="14">
        <f t="shared" si="661"/>
        <v>0</v>
      </c>
      <c r="AJ3563" s="14">
        <f t="shared" si="662"/>
        <v>0</v>
      </c>
      <c r="AK3563" s="14">
        <f t="shared" si="663"/>
        <v>0</v>
      </c>
      <c r="AL3563" s="15">
        <f t="shared" si="664"/>
        <v>0</v>
      </c>
      <c r="AM3563" s="14">
        <f t="shared" si="665"/>
        <v>1.5</v>
      </c>
      <c r="AN3563" s="16">
        <f t="shared" si="666"/>
        <v>45941</v>
      </c>
      <c r="AO3563" s="17">
        <f>VLOOKUP(B3563,[2]Reference!D:E,2,1)</f>
        <v>202607</v>
      </c>
      <c r="AP3563" s="12" t="str">
        <f t="shared" si="667"/>
        <v>7</v>
      </c>
      <c r="AQ3563" s="18">
        <f t="shared" si="668"/>
        <v>0</v>
      </c>
      <c r="AR3563" s="18">
        <f t="shared" si="669"/>
        <v>0.25</v>
      </c>
      <c r="AS3563" s="13" t="str">
        <f>VLOOKUP(D3563,[2]Reference!$Q:$U,3,FALSE)</f>
        <v>IC225</v>
      </c>
      <c r="AT3563" s="13" t="str">
        <f>VLOOKUP(D3563,[2]Reference!Q:V,6,FALSE)</f>
        <v>IC225</v>
      </c>
      <c r="AU3563" s="13" t="str">
        <f>VLOOKUP(D3563,[2]Reference!$Q:$U,2,FALSE)</f>
        <v>Cl 91 Loco</v>
      </c>
      <c r="AV3563" s="19">
        <f t="shared" si="670"/>
        <v>45948</v>
      </c>
      <c r="AW3563" s="12" t="str">
        <f>+VLOOKUP(X3563,[2]Reference!BN:BO,2,FALSE)</f>
        <v>Fleet</v>
      </c>
      <c r="AX3563" s="20" t="str">
        <f t="shared" si="671"/>
        <v>HB</v>
      </c>
      <c r="AY3563" s="20" t="str">
        <f>VLOOKUP(AX3563,[2]Reference!AH:AI,2,FALSE)</f>
        <v>LNER</v>
      </c>
      <c r="AZ3563" s="20" t="str">
        <f>VLOOKUP(D3563,[2]Reference!Q:V,6,FALSE)</f>
        <v>IC225</v>
      </c>
      <c r="BA3563" s="20" t="str">
        <f>VLOOKUP(D3563,[2]Reference!Q:V,3,FALSE)</f>
        <v>IC225</v>
      </c>
    </row>
    <row r="3564" spans="1:53" ht="13.5" x14ac:dyDescent="0.25">
      <c r="A3564" s="43" t="s">
        <v>12232</v>
      </c>
      <c r="B3564" s="44">
        <v>45942</v>
      </c>
      <c r="C3564" s="43" t="s">
        <v>54</v>
      </c>
      <c r="D3564" s="43" t="s">
        <v>161</v>
      </c>
      <c r="E3564" s="43" t="s">
        <v>162</v>
      </c>
      <c r="F3564" s="43" t="s">
        <v>161</v>
      </c>
      <c r="G3564" s="43" t="s">
        <v>72</v>
      </c>
      <c r="H3564" s="43" t="s">
        <v>95</v>
      </c>
      <c r="I3564" s="43" t="s">
        <v>147</v>
      </c>
      <c r="J3564" s="43" t="s">
        <v>148</v>
      </c>
      <c r="K3564" s="43" t="s">
        <v>261</v>
      </c>
      <c r="L3564" s="43" t="s">
        <v>12233</v>
      </c>
      <c r="M3564" s="43" t="s">
        <v>78</v>
      </c>
      <c r="N3564" s="45">
        <v>6</v>
      </c>
      <c r="O3564" s="45">
        <v>6</v>
      </c>
      <c r="P3564" s="45">
        <v>0</v>
      </c>
      <c r="Q3564" s="45">
        <v>0</v>
      </c>
      <c r="R3564" s="45">
        <v>0</v>
      </c>
      <c r="S3564" s="45">
        <v>0</v>
      </c>
      <c r="T3564" s="45">
        <v>0</v>
      </c>
      <c r="U3564" s="45">
        <v>1</v>
      </c>
      <c r="V3564" s="45">
        <v>6</v>
      </c>
      <c r="W3564" s="43" t="s">
        <v>12234</v>
      </c>
      <c r="X3564" s="43" t="s">
        <v>80</v>
      </c>
      <c r="Y3564" s="43" t="s">
        <v>66</v>
      </c>
      <c r="Z3564" s="43" t="s">
        <v>10858</v>
      </c>
      <c r="AA3564" s="43" t="s">
        <v>10859</v>
      </c>
      <c r="AB3564" s="46">
        <v>0</v>
      </c>
      <c r="AC3564" s="46">
        <v>0</v>
      </c>
      <c r="AD3564" s="47">
        <v>0</v>
      </c>
      <c r="AE3564" s="47">
        <v>0</v>
      </c>
      <c r="AF3564" s="12" t="str">
        <f t="shared" si="660"/>
        <v>851294</v>
      </c>
      <c r="AG3564" s="13" t="str">
        <f>VLOOKUP(D3564,[2]Reference!$Q:$U,4,FALSE)</f>
        <v>Fleet</v>
      </c>
      <c r="AH3564" s="13" t="str">
        <f>VLOOKUP(D3564,[2]Reference!$Q:$U,5,FALSE)</f>
        <v>LNER</v>
      </c>
      <c r="AI3564" s="14">
        <f t="shared" si="661"/>
        <v>0</v>
      </c>
      <c r="AJ3564" s="14">
        <f t="shared" si="662"/>
        <v>0</v>
      </c>
      <c r="AK3564" s="14">
        <f t="shared" si="663"/>
        <v>0</v>
      </c>
      <c r="AL3564" s="15">
        <f t="shared" si="664"/>
        <v>0</v>
      </c>
      <c r="AM3564" s="14">
        <f t="shared" si="665"/>
        <v>6</v>
      </c>
      <c r="AN3564" s="16">
        <f t="shared" si="666"/>
        <v>45948</v>
      </c>
      <c r="AO3564" s="17">
        <f>VLOOKUP(B3564,[2]Reference!D:E,2,1)</f>
        <v>202608</v>
      </c>
      <c r="AP3564" s="12" t="str">
        <f t="shared" si="667"/>
        <v>7</v>
      </c>
      <c r="AQ3564" s="18">
        <f t="shared" si="668"/>
        <v>0</v>
      </c>
      <c r="AR3564" s="18">
        <f t="shared" si="669"/>
        <v>0</v>
      </c>
      <c r="AS3564" s="13" t="str">
        <f>VLOOKUP(D3564,[2]Reference!$Q:$U,3,FALSE)</f>
        <v>IC225</v>
      </c>
      <c r="AT3564" s="13" t="str">
        <f>VLOOKUP(D3564,[2]Reference!Q:V,6,FALSE)</f>
        <v>IC225</v>
      </c>
      <c r="AU3564" s="13" t="str">
        <f>VLOOKUP(D3564,[2]Reference!$Q:$U,2,FALSE)</f>
        <v>MK4 Coach</v>
      </c>
      <c r="AV3564" s="19">
        <f t="shared" si="670"/>
        <v>45949</v>
      </c>
      <c r="AW3564" s="12" t="str">
        <f>+VLOOKUP(X3564,[2]Reference!BN:BO,2,FALSE)</f>
        <v>Fleet</v>
      </c>
      <c r="AX3564" s="20" t="str">
        <f t="shared" si="671"/>
        <v>HB</v>
      </c>
      <c r="AY3564" s="20" t="str">
        <f>VLOOKUP(AX3564,[2]Reference!AH:AI,2,FALSE)</f>
        <v>LNER</v>
      </c>
      <c r="AZ3564" s="20" t="str">
        <f>VLOOKUP(D3564,[2]Reference!Q:V,6,FALSE)</f>
        <v>IC225</v>
      </c>
      <c r="BA3564" s="20" t="str">
        <f>VLOOKUP(D3564,[2]Reference!Q:V,3,FALSE)</f>
        <v>IC225</v>
      </c>
    </row>
    <row r="3565" spans="1:53" ht="13.5" x14ac:dyDescent="0.25">
      <c r="A3565" s="43" t="s">
        <v>12235</v>
      </c>
      <c r="B3565" s="44">
        <v>45942</v>
      </c>
      <c r="C3565" s="43" t="s">
        <v>54</v>
      </c>
      <c r="D3565" s="43" t="s">
        <v>110</v>
      </c>
      <c r="E3565" s="43" t="s">
        <v>111</v>
      </c>
      <c r="F3565" s="43" t="s">
        <v>110</v>
      </c>
      <c r="G3565" s="43" t="s">
        <v>83</v>
      </c>
      <c r="H3565" s="43" t="s">
        <v>112</v>
      </c>
      <c r="I3565" s="43" t="s">
        <v>1215</v>
      </c>
      <c r="J3565" s="43" t="s">
        <v>1216</v>
      </c>
      <c r="K3565" s="43" t="s">
        <v>713</v>
      </c>
      <c r="L3565" s="43" t="s">
        <v>12236</v>
      </c>
      <c r="M3565" s="43" t="s">
        <v>255</v>
      </c>
      <c r="N3565" s="45">
        <v>4</v>
      </c>
      <c r="O3565" s="45">
        <v>0</v>
      </c>
      <c r="P3565" s="45">
        <v>4</v>
      </c>
      <c r="Q3565" s="45">
        <v>0</v>
      </c>
      <c r="R3565" s="45">
        <v>0</v>
      </c>
      <c r="S3565" s="45">
        <v>0</v>
      </c>
      <c r="T3565" s="45">
        <v>0</v>
      </c>
      <c r="U3565" s="45">
        <v>1</v>
      </c>
      <c r="V3565" s="45">
        <v>4</v>
      </c>
      <c r="W3565" s="43" t="s">
        <v>12237</v>
      </c>
      <c r="X3565" s="43" t="s">
        <v>119</v>
      </c>
      <c r="Y3565" s="43" t="s">
        <v>66</v>
      </c>
      <c r="Z3565" s="43" t="s">
        <v>10858</v>
      </c>
      <c r="AA3565" s="43" t="s">
        <v>10859</v>
      </c>
      <c r="AB3565" s="46">
        <v>0</v>
      </c>
      <c r="AC3565" s="46">
        <v>0</v>
      </c>
      <c r="AD3565" s="47">
        <v>0</v>
      </c>
      <c r="AE3565" s="47">
        <v>0</v>
      </c>
      <c r="AF3565" s="12" t="str">
        <f t="shared" si="660"/>
        <v>851963</v>
      </c>
      <c r="AG3565" s="13" t="str">
        <f>VLOOKUP(D3565,[2]Reference!$Q:$U,4,FALSE)</f>
        <v>Fleet</v>
      </c>
      <c r="AH3565" s="13" t="str">
        <f>VLOOKUP(D3565,[2]Reference!$Q:$U,5,FALSE)</f>
        <v>LNER</v>
      </c>
      <c r="AI3565" s="14">
        <f t="shared" si="661"/>
        <v>0</v>
      </c>
      <c r="AJ3565" s="14">
        <f t="shared" si="662"/>
        <v>0</v>
      </c>
      <c r="AK3565" s="14">
        <f t="shared" si="663"/>
        <v>0</v>
      </c>
      <c r="AL3565" s="15">
        <f t="shared" si="664"/>
        <v>0</v>
      </c>
      <c r="AM3565" s="14">
        <f t="shared" si="665"/>
        <v>4</v>
      </c>
      <c r="AN3565" s="16">
        <f t="shared" si="666"/>
        <v>45948</v>
      </c>
      <c r="AO3565" s="17">
        <f>VLOOKUP(B3565,[2]Reference!D:E,2,1)</f>
        <v>202608</v>
      </c>
      <c r="AP3565" s="12" t="str">
        <f t="shared" si="667"/>
        <v>7</v>
      </c>
      <c r="AQ3565" s="18">
        <f t="shared" si="668"/>
        <v>0</v>
      </c>
      <c r="AR3565" s="18">
        <f t="shared" si="669"/>
        <v>0</v>
      </c>
      <c r="AS3565" s="13" t="str">
        <f>VLOOKUP(D3565,[2]Reference!$Q:$U,3,FALSE)</f>
        <v>Azuma</v>
      </c>
      <c r="AT3565" s="13" t="str">
        <f>VLOOKUP(D3565,[2]Reference!Q:V,6,FALSE)</f>
        <v>Depot</v>
      </c>
      <c r="AU3565" s="13" t="str">
        <f>VLOOKUP(D3565,[2]Reference!$Q:$U,2,FALSE)</f>
        <v>Craigentinny</v>
      </c>
      <c r="AV3565" s="19">
        <f t="shared" si="670"/>
        <v>45949</v>
      </c>
      <c r="AW3565" s="12" t="str">
        <f>+VLOOKUP(X3565,[2]Reference!BN:BO,2,FALSE)</f>
        <v>Depot</v>
      </c>
      <c r="AX3565" s="20" t="str">
        <f t="shared" si="671"/>
        <v>HB</v>
      </c>
      <c r="AY3565" s="20" t="str">
        <f>VLOOKUP(AX3565,[2]Reference!AH:AI,2,FALSE)</f>
        <v>LNER</v>
      </c>
      <c r="AZ3565" s="20" t="str">
        <f>VLOOKUP(D3565,[2]Reference!Q:V,6,FALSE)</f>
        <v>Depot</v>
      </c>
      <c r="BA3565" s="20" t="str">
        <f>VLOOKUP(D3565,[2]Reference!Q:V,3,FALSE)</f>
        <v>Azuma</v>
      </c>
    </row>
    <row r="3566" spans="1:53" ht="13.5" x14ac:dyDescent="0.25">
      <c r="A3566" s="43" t="s">
        <v>12238</v>
      </c>
      <c r="B3566" s="44">
        <v>45942</v>
      </c>
      <c r="C3566" s="43" t="s">
        <v>54</v>
      </c>
      <c r="D3566" s="43" t="s">
        <v>55</v>
      </c>
      <c r="E3566" s="43" t="s">
        <v>56</v>
      </c>
      <c r="F3566" s="43" t="s">
        <v>55</v>
      </c>
      <c r="G3566" s="43" t="s">
        <v>146</v>
      </c>
      <c r="H3566" s="43" t="s">
        <v>198</v>
      </c>
      <c r="I3566" s="43" t="s">
        <v>199</v>
      </c>
      <c r="J3566" s="43" t="s">
        <v>200</v>
      </c>
      <c r="K3566" s="43" t="s">
        <v>201</v>
      </c>
      <c r="L3566" s="43" t="s">
        <v>12239</v>
      </c>
      <c r="M3566" s="43" t="s">
        <v>1045</v>
      </c>
      <c r="N3566" s="45">
        <v>9</v>
      </c>
      <c r="O3566" s="45">
        <v>6</v>
      </c>
      <c r="P3566" s="45">
        <v>3</v>
      </c>
      <c r="Q3566" s="45">
        <v>0</v>
      </c>
      <c r="R3566" s="45">
        <v>0</v>
      </c>
      <c r="S3566" s="45">
        <v>0</v>
      </c>
      <c r="T3566" s="45">
        <v>0</v>
      </c>
      <c r="U3566" s="45">
        <v>2</v>
      </c>
      <c r="V3566" s="45">
        <v>9</v>
      </c>
      <c r="W3566" s="43" t="s">
        <v>12240</v>
      </c>
      <c r="X3566" s="43" t="s">
        <v>119</v>
      </c>
      <c r="Y3566" s="43" t="s">
        <v>66</v>
      </c>
      <c r="Z3566" s="43" t="s">
        <v>10858</v>
      </c>
      <c r="AA3566" s="43" t="s">
        <v>10859</v>
      </c>
      <c r="AB3566" s="46">
        <v>0</v>
      </c>
      <c r="AC3566" s="46">
        <v>0</v>
      </c>
      <c r="AD3566" s="47">
        <v>0</v>
      </c>
      <c r="AE3566" s="47">
        <v>0.36</v>
      </c>
      <c r="AF3566" s="12" t="str">
        <f t="shared" si="660"/>
        <v>852005</v>
      </c>
      <c r="AG3566" s="13" t="str">
        <f>VLOOKUP(D3566,[2]Reference!$Q:$U,4,FALSE)</f>
        <v>Fleet</v>
      </c>
      <c r="AH3566" s="13" t="str">
        <f>VLOOKUP(D3566,[2]Reference!$Q:$U,5,FALSE)</f>
        <v>LNER</v>
      </c>
      <c r="AI3566" s="14">
        <f t="shared" si="661"/>
        <v>0</v>
      </c>
      <c r="AJ3566" s="14">
        <f t="shared" si="662"/>
        <v>0</v>
      </c>
      <c r="AK3566" s="14">
        <f t="shared" si="663"/>
        <v>0</v>
      </c>
      <c r="AL3566" s="15">
        <f t="shared" si="664"/>
        <v>0</v>
      </c>
      <c r="AM3566" s="14">
        <f t="shared" si="665"/>
        <v>9</v>
      </c>
      <c r="AN3566" s="16">
        <f t="shared" si="666"/>
        <v>45948</v>
      </c>
      <c r="AO3566" s="17">
        <f>VLOOKUP(B3566,[2]Reference!D:E,2,1)</f>
        <v>202608</v>
      </c>
      <c r="AP3566" s="12" t="str">
        <f t="shared" si="667"/>
        <v>7</v>
      </c>
      <c r="AQ3566" s="18">
        <f t="shared" si="668"/>
        <v>0</v>
      </c>
      <c r="AR3566" s="18">
        <f t="shared" si="669"/>
        <v>0.36</v>
      </c>
      <c r="AS3566" s="13" t="str">
        <f>VLOOKUP(D3566,[2]Reference!$Q:$U,3,FALSE)</f>
        <v>Azuma</v>
      </c>
      <c r="AT3566" s="13" t="str">
        <f>VLOOKUP(D3566,[2]Reference!Q:V,6,FALSE)</f>
        <v>Azuma</v>
      </c>
      <c r="AU3566" s="13" t="str">
        <f>VLOOKUP(D3566,[2]Reference!$Q:$U,2,FALSE)</f>
        <v>Hitachi - Class 800</v>
      </c>
      <c r="AV3566" s="19">
        <f t="shared" si="670"/>
        <v>45949</v>
      </c>
      <c r="AW3566" s="12" t="str">
        <f>+VLOOKUP(X3566,[2]Reference!BN:BO,2,FALSE)</f>
        <v>Depot</v>
      </c>
      <c r="AX3566" s="20" t="str">
        <f t="shared" si="671"/>
        <v>HB</v>
      </c>
      <c r="AY3566" s="20" t="str">
        <f>VLOOKUP(AX3566,[2]Reference!AH:AI,2,FALSE)</f>
        <v>LNER</v>
      </c>
      <c r="AZ3566" s="20" t="str">
        <f>VLOOKUP(D3566,[2]Reference!Q:V,6,FALSE)</f>
        <v>Azuma</v>
      </c>
      <c r="BA3566" s="20" t="str">
        <f>VLOOKUP(D3566,[2]Reference!Q:V,3,FALSE)</f>
        <v>Azuma</v>
      </c>
    </row>
    <row r="3567" spans="1:53" ht="13.5" x14ac:dyDescent="0.25">
      <c r="A3567" s="43" t="s">
        <v>12241</v>
      </c>
      <c r="B3567" s="44">
        <v>45943</v>
      </c>
      <c r="C3567" s="43" t="s">
        <v>54</v>
      </c>
      <c r="D3567" s="43" t="s">
        <v>161</v>
      </c>
      <c r="E3567" s="43" t="s">
        <v>162</v>
      </c>
      <c r="F3567" s="43" t="s">
        <v>161</v>
      </c>
      <c r="G3567" s="43" t="s">
        <v>72</v>
      </c>
      <c r="H3567" s="43" t="s">
        <v>339</v>
      </c>
      <c r="I3567" s="43" t="s">
        <v>2867</v>
      </c>
      <c r="J3567" s="43" t="s">
        <v>2868</v>
      </c>
      <c r="K3567" s="43" t="s">
        <v>163</v>
      </c>
      <c r="L3567" s="43" t="s">
        <v>12242</v>
      </c>
      <c r="M3567" s="43" t="s">
        <v>664</v>
      </c>
      <c r="N3567" s="45">
        <v>168</v>
      </c>
      <c r="O3567" s="45">
        <v>44</v>
      </c>
      <c r="P3567" s="45">
        <v>124</v>
      </c>
      <c r="Q3567" s="45">
        <v>0</v>
      </c>
      <c r="R3567" s="45">
        <v>1</v>
      </c>
      <c r="S3567" s="45">
        <v>1</v>
      </c>
      <c r="T3567" s="45">
        <v>1</v>
      </c>
      <c r="U3567" s="45">
        <v>17</v>
      </c>
      <c r="V3567" s="45">
        <v>318</v>
      </c>
      <c r="W3567" s="43" t="s">
        <v>12243</v>
      </c>
      <c r="X3567" s="43" t="s">
        <v>80</v>
      </c>
      <c r="Y3567" s="43" t="s">
        <v>66</v>
      </c>
      <c r="Z3567" s="43" t="s">
        <v>10858</v>
      </c>
      <c r="AA3567" s="43" t="s">
        <v>10859</v>
      </c>
      <c r="AB3567" s="46">
        <v>2</v>
      </c>
      <c r="AC3567" s="46">
        <v>1</v>
      </c>
      <c r="AD3567" s="47">
        <v>3</v>
      </c>
      <c r="AE3567" s="47">
        <v>6.19</v>
      </c>
      <c r="AF3567" s="12" t="str">
        <f t="shared" si="660"/>
        <v>852866</v>
      </c>
      <c r="AG3567" s="13" t="str">
        <f>VLOOKUP(D3567,[2]Reference!$Q:$U,4,FALSE)</f>
        <v>Fleet</v>
      </c>
      <c r="AH3567" s="13" t="str">
        <f>VLOOKUP(D3567,[2]Reference!$Q:$U,5,FALSE)</f>
        <v>LNER</v>
      </c>
      <c r="AI3567" s="14">
        <f t="shared" si="661"/>
        <v>2</v>
      </c>
      <c r="AJ3567" s="14">
        <f t="shared" si="662"/>
        <v>0.5</v>
      </c>
      <c r="AK3567" s="14">
        <f t="shared" si="663"/>
        <v>2.5</v>
      </c>
      <c r="AL3567" s="15">
        <f t="shared" si="664"/>
        <v>0.5</v>
      </c>
      <c r="AM3567" s="14">
        <f t="shared" si="665"/>
        <v>168</v>
      </c>
      <c r="AN3567" s="16">
        <f t="shared" si="666"/>
        <v>45948</v>
      </c>
      <c r="AO3567" s="17">
        <f>VLOOKUP(B3567,[2]Reference!D:E,2,1)</f>
        <v>202608</v>
      </c>
      <c r="AP3567" s="12" t="str">
        <f t="shared" si="667"/>
        <v>7</v>
      </c>
      <c r="AQ3567" s="18">
        <f t="shared" si="668"/>
        <v>3</v>
      </c>
      <c r="AR3567" s="18">
        <f t="shared" si="669"/>
        <v>6.19</v>
      </c>
      <c r="AS3567" s="13" t="str">
        <f>VLOOKUP(D3567,[2]Reference!$Q:$U,3,FALSE)</f>
        <v>IC225</v>
      </c>
      <c r="AT3567" s="13" t="str">
        <f>VLOOKUP(D3567,[2]Reference!Q:V,6,FALSE)</f>
        <v>IC225</v>
      </c>
      <c r="AU3567" s="13" t="str">
        <f>VLOOKUP(D3567,[2]Reference!$Q:$U,2,FALSE)</f>
        <v>MK4 Coach</v>
      </c>
      <c r="AV3567" s="19">
        <f t="shared" si="670"/>
        <v>45950</v>
      </c>
      <c r="AW3567" s="12" t="str">
        <f>+VLOOKUP(X3567,[2]Reference!BN:BO,2,FALSE)</f>
        <v>Fleet</v>
      </c>
      <c r="AX3567" s="20" t="str">
        <f t="shared" si="671"/>
        <v>HB</v>
      </c>
      <c r="AY3567" s="20" t="str">
        <f>VLOOKUP(AX3567,[2]Reference!AH:AI,2,FALSE)</f>
        <v>LNER</v>
      </c>
      <c r="AZ3567" s="20" t="str">
        <f>VLOOKUP(D3567,[2]Reference!Q:V,6,FALSE)</f>
        <v>IC225</v>
      </c>
      <c r="BA3567" s="20" t="str">
        <f>VLOOKUP(D3567,[2]Reference!Q:V,3,FALSE)</f>
        <v>IC225</v>
      </c>
    </row>
    <row r="3568" spans="1:53" ht="13.5" x14ac:dyDescent="0.25">
      <c r="A3568" s="43" t="s">
        <v>12244</v>
      </c>
      <c r="B3568" s="44">
        <v>45943</v>
      </c>
      <c r="C3568" s="43" t="s">
        <v>54</v>
      </c>
      <c r="D3568" s="43" t="s">
        <v>55</v>
      </c>
      <c r="E3568" s="43" t="s">
        <v>56</v>
      </c>
      <c r="F3568" s="43" t="s">
        <v>55</v>
      </c>
      <c r="G3568" s="43" t="s">
        <v>146</v>
      </c>
      <c r="H3568" s="43" t="s">
        <v>327</v>
      </c>
      <c r="I3568" s="43" t="s">
        <v>1031</v>
      </c>
      <c r="J3568" s="43" t="s">
        <v>1032</v>
      </c>
      <c r="K3568" s="43" t="s">
        <v>1368</v>
      </c>
      <c r="L3568" s="43" t="s">
        <v>12245</v>
      </c>
      <c r="M3568" s="43" t="s">
        <v>267</v>
      </c>
      <c r="N3568" s="45">
        <v>494</v>
      </c>
      <c r="O3568" s="45">
        <v>87</v>
      </c>
      <c r="P3568" s="45">
        <v>407</v>
      </c>
      <c r="Q3568" s="45">
        <v>0</v>
      </c>
      <c r="R3568" s="45">
        <v>0</v>
      </c>
      <c r="S3568" s="45">
        <v>0</v>
      </c>
      <c r="T3568" s="45">
        <v>0</v>
      </c>
      <c r="U3568" s="45">
        <v>26</v>
      </c>
      <c r="V3568" s="45">
        <v>494</v>
      </c>
      <c r="W3568" s="43" t="s">
        <v>12246</v>
      </c>
      <c r="X3568" s="43" t="s">
        <v>80</v>
      </c>
      <c r="Y3568" s="43" t="s">
        <v>66</v>
      </c>
      <c r="Z3568" s="43" t="s">
        <v>10858</v>
      </c>
      <c r="AA3568" s="43" t="s">
        <v>10859</v>
      </c>
      <c r="AB3568" s="46">
        <v>0</v>
      </c>
      <c r="AC3568" s="46">
        <v>0</v>
      </c>
      <c r="AD3568" s="47">
        <v>6</v>
      </c>
      <c r="AE3568" s="47">
        <v>12.39</v>
      </c>
      <c r="AF3568" s="12" t="str">
        <f t="shared" si="660"/>
        <v>853775</v>
      </c>
      <c r="AG3568" s="13" t="str">
        <f>VLOOKUP(D3568,[2]Reference!$Q:$U,4,FALSE)</f>
        <v>Fleet</v>
      </c>
      <c r="AH3568" s="13" t="str">
        <f>VLOOKUP(D3568,[2]Reference!$Q:$U,5,FALSE)</f>
        <v>LNER</v>
      </c>
      <c r="AI3568" s="14">
        <f t="shared" si="661"/>
        <v>0</v>
      </c>
      <c r="AJ3568" s="14">
        <f t="shared" si="662"/>
        <v>0</v>
      </c>
      <c r="AK3568" s="14">
        <f t="shared" si="663"/>
        <v>0</v>
      </c>
      <c r="AL3568" s="15">
        <f t="shared" si="664"/>
        <v>6</v>
      </c>
      <c r="AM3568" s="14">
        <f t="shared" si="665"/>
        <v>494</v>
      </c>
      <c r="AN3568" s="16">
        <f t="shared" si="666"/>
        <v>45948</v>
      </c>
      <c r="AO3568" s="17">
        <f>VLOOKUP(B3568,[2]Reference!D:E,2,1)</f>
        <v>202608</v>
      </c>
      <c r="AP3568" s="12" t="str">
        <f t="shared" si="667"/>
        <v>7</v>
      </c>
      <c r="AQ3568" s="18">
        <f t="shared" si="668"/>
        <v>6</v>
      </c>
      <c r="AR3568" s="18">
        <f t="shared" si="669"/>
        <v>12.39</v>
      </c>
      <c r="AS3568" s="13" t="str">
        <f>VLOOKUP(D3568,[2]Reference!$Q:$U,3,FALSE)</f>
        <v>Azuma</v>
      </c>
      <c r="AT3568" s="13" t="str">
        <f>VLOOKUP(D3568,[2]Reference!Q:V,6,FALSE)</f>
        <v>Azuma</v>
      </c>
      <c r="AU3568" s="13" t="str">
        <f>VLOOKUP(D3568,[2]Reference!$Q:$U,2,FALSE)</f>
        <v>Hitachi - Class 800</v>
      </c>
      <c r="AV3568" s="19">
        <f t="shared" si="670"/>
        <v>45950</v>
      </c>
      <c r="AW3568" s="12" t="str">
        <f>+VLOOKUP(X3568,[2]Reference!BN:BO,2,FALSE)</f>
        <v>Fleet</v>
      </c>
      <c r="AX3568" s="20" t="str">
        <f t="shared" si="671"/>
        <v>HB</v>
      </c>
      <c r="AY3568" s="20" t="str">
        <f>VLOOKUP(AX3568,[2]Reference!AH:AI,2,FALSE)</f>
        <v>LNER</v>
      </c>
      <c r="AZ3568" s="20" t="str">
        <f>VLOOKUP(D3568,[2]Reference!Q:V,6,FALSE)</f>
        <v>Azuma</v>
      </c>
      <c r="BA3568" s="20" t="str">
        <f>VLOOKUP(D3568,[2]Reference!Q:V,3,FALSE)</f>
        <v>Azuma</v>
      </c>
    </row>
    <row r="3569" spans="1:53" ht="13.5" x14ac:dyDescent="0.25">
      <c r="A3569" s="43" t="s">
        <v>12247</v>
      </c>
      <c r="B3569" s="44">
        <v>45943</v>
      </c>
      <c r="C3569" s="43" t="s">
        <v>54</v>
      </c>
      <c r="D3569" s="43" t="s">
        <v>55</v>
      </c>
      <c r="E3569" s="43" t="s">
        <v>56</v>
      </c>
      <c r="F3569" s="43" t="s">
        <v>55</v>
      </c>
      <c r="G3569" s="43" t="s">
        <v>146</v>
      </c>
      <c r="H3569" s="43" t="s">
        <v>84</v>
      </c>
      <c r="I3569" s="43" t="s">
        <v>5319</v>
      </c>
      <c r="J3569" s="43" t="s">
        <v>5320</v>
      </c>
      <c r="K3569" s="43" t="s">
        <v>149</v>
      </c>
      <c r="L3569" s="43" t="s">
        <v>6630</v>
      </c>
      <c r="M3569" s="43" t="s">
        <v>234</v>
      </c>
      <c r="N3569" s="45">
        <v>3</v>
      </c>
      <c r="O3569" s="45">
        <v>3</v>
      </c>
      <c r="P3569" s="45">
        <v>0</v>
      </c>
      <c r="Q3569" s="45">
        <v>0</v>
      </c>
      <c r="R3569" s="45">
        <v>0</v>
      </c>
      <c r="S3569" s="45">
        <v>0</v>
      </c>
      <c r="T3569" s="45">
        <v>0</v>
      </c>
      <c r="U3569" s="45">
        <v>1</v>
      </c>
      <c r="V3569" s="45">
        <v>3</v>
      </c>
      <c r="W3569" s="43" t="s">
        <v>12248</v>
      </c>
      <c r="X3569" s="43" t="s">
        <v>80</v>
      </c>
      <c r="Y3569" s="43" t="s">
        <v>66</v>
      </c>
      <c r="Z3569" s="43" t="s">
        <v>10858</v>
      </c>
      <c r="AA3569" s="43" t="s">
        <v>10859</v>
      </c>
      <c r="AB3569" s="46">
        <v>0</v>
      </c>
      <c r="AC3569" s="46">
        <v>0</v>
      </c>
      <c r="AD3569" s="47">
        <v>0</v>
      </c>
      <c r="AE3569" s="47">
        <v>0</v>
      </c>
      <c r="AF3569" s="12" t="str">
        <f t="shared" si="660"/>
        <v>854264</v>
      </c>
      <c r="AG3569" s="13" t="str">
        <f>VLOOKUP(D3569,[2]Reference!$Q:$U,4,FALSE)</f>
        <v>Fleet</v>
      </c>
      <c r="AH3569" s="13" t="str">
        <f>VLOOKUP(D3569,[2]Reference!$Q:$U,5,FALSE)</f>
        <v>LNER</v>
      </c>
      <c r="AI3569" s="14">
        <f t="shared" si="661"/>
        <v>0</v>
      </c>
      <c r="AJ3569" s="14">
        <f t="shared" si="662"/>
        <v>0</v>
      </c>
      <c r="AK3569" s="14">
        <f t="shared" si="663"/>
        <v>0</v>
      </c>
      <c r="AL3569" s="15">
        <f t="shared" si="664"/>
        <v>0</v>
      </c>
      <c r="AM3569" s="14">
        <f t="shared" si="665"/>
        <v>3</v>
      </c>
      <c r="AN3569" s="16">
        <f t="shared" si="666"/>
        <v>45948</v>
      </c>
      <c r="AO3569" s="17">
        <f>VLOOKUP(B3569,[2]Reference!D:E,2,1)</f>
        <v>202608</v>
      </c>
      <c r="AP3569" s="12" t="str">
        <f t="shared" si="667"/>
        <v>7</v>
      </c>
      <c r="AQ3569" s="18">
        <f t="shared" si="668"/>
        <v>0</v>
      </c>
      <c r="AR3569" s="18">
        <f t="shared" si="669"/>
        <v>0</v>
      </c>
      <c r="AS3569" s="13" t="str">
        <f>VLOOKUP(D3569,[2]Reference!$Q:$U,3,FALSE)</f>
        <v>Azuma</v>
      </c>
      <c r="AT3569" s="13" t="str">
        <f>VLOOKUP(D3569,[2]Reference!Q:V,6,FALSE)</f>
        <v>Azuma</v>
      </c>
      <c r="AU3569" s="13" t="str">
        <f>VLOOKUP(D3569,[2]Reference!$Q:$U,2,FALSE)</f>
        <v>Hitachi - Class 800</v>
      </c>
      <c r="AV3569" s="19">
        <f t="shared" si="670"/>
        <v>45950</v>
      </c>
      <c r="AW3569" s="12" t="str">
        <f>+VLOOKUP(X3569,[2]Reference!BN:BO,2,FALSE)</f>
        <v>Fleet</v>
      </c>
      <c r="AX3569" s="20" t="str">
        <f t="shared" si="671"/>
        <v>HB</v>
      </c>
      <c r="AY3569" s="20" t="str">
        <f>VLOOKUP(AX3569,[2]Reference!AH:AI,2,FALSE)</f>
        <v>LNER</v>
      </c>
      <c r="AZ3569" s="20" t="str">
        <f>VLOOKUP(D3569,[2]Reference!Q:V,6,FALSE)</f>
        <v>Azuma</v>
      </c>
      <c r="BA3569" s="20" t="str">
        <f>VLOOKUP(D3569,[2]Reference!Q:V,3,FALSE)</f>
        <v>Azuma</v>
      </c>
    </row>
    <row r="3570" spans="1:53" ht="13.5" x14ac:dyDescent="0.25">
      <c r="A3570" s="43" t="s">
        <v>12249</v>
      </c>
      <c r="B3570" s="44">
        <v>45943</v>
      </c>
      <c r="C3570" s="43" t="s">
        <v>54</v>
      </c>
      <c r="D3570" s="43" t="s">
        <v>92</v>
      </c>
      <c r="E3570" s="43" t="s">
        <v>93</v>
      </c>
      <c r="F3570" s="43" t="s">
        <v>92</v>
      </c>
      <c r="G3570" s="43" t="s">
        <v>94</v>
      </c>
      <c r="H3570" s="43" t="s">
        <v>138</v>
      </c>
      <c r="I3570" s="43" t="s">
        <v>139</v>
      </c>
      <c r="J3570" s="43" t="s">
        <v>140</v>
      </c>
      <c r="K3570" s="43" t="s">
        <v>476</v>
      </c>
      <c r="L3570" s="43" t="s">
        <v>2011</v>
      </c>
      <c r="M3570" s="43" t="s">
        <v>375</v>
      </c>
      <c r="N3570" s="45">
        <v>65</v>
      </c>
      <c r="O3570" s="45">
        <v>26</v>
      </c>
      <c r="P3570" s="45">
        <v>39</v>
      </c>
      <c r="Q3570" s="45">
        <v>0</v>
      </c>
      <c r="R3570" s="45">
        <v>0</v>
      </c>
      <c r="S3570" s="45">
        <v>0</v>
      </c>
      <c r="T3570" s="45">
        <v>0</v>
      </c>
      <c r="U3570" s="45">
        <v>3</v>
      </c>
      <c r="V3570" s="45">
        <v>65</v>
      </c>
      <c r="W3570" s="43" t="s">
        <v>12250</v>
      </c>
      <c r="X3570" s="43" t="s">
        <v>80</v>
      </c>
      <c r="Y3570" s="43" t="s">
        <v>66</v>
      </c>
      <c r="Z3570" s="43" t="s">
        <v>10858</v>
      </c>
      <c r="AA3570" s="43" t="s">
        <v>10859</v>
      </c>
      <c r="AB3570" s="46">
        <v>0</v>
      </c>
      <c r="AC3570" s="46">
        <v>0</v>
      </c>
      <c r="AD3570" s="47">
        <v>0.65</v>
      </c>
      <c r="AE3570" s="47">
        <v>1.57</v>
      </c>
      <c r="AF3570" s="12" t="str">
        <f t="shared" si="660"/>
        <v>854269</v>
      </c>
      <c r="AG3570" s="13" t="str">
        <f>VLOOKUP(D3570,[2]Reference!$Q:$U,4,FALSE)</f>
        <v>Fleet</v>
      </c>
      <c r="AH3570" s="13" t="str">
        <f>VLOOKUP(D3570,[2]Reference!$Q:$U,5,FALSE)</f>
        <v>LNER</v>
      </c>
      <c r="AI3570" s="14">
        <f t="shared" si="661"/>
        <v>0</v>
      </c>
      <c r="AJ3570" s="14">
        <f t="shared" si="662"/>
        <v>0</v>
      </c>
      <c r="AK3570" s="14">
        <f t="shared" si="663"/>
        <v>0</v>
      </c>
      <c r="AL3570" s="15">
        <f t="shared" si="664"/>
        <v>0.65</v>
      </c>
      <c r="AM3570" s="14">
        <f t="shared" si="665"/>
        <v>65</v>
      </c>
      <c r="AN3570" s="16">
        <f t="shared" si="666"/>
        <v>45948</v>
      </c>
      <c r="AO3570" s="17">
        <f>VLOOKUP(B3570,[2]Reference!D:E,2,1)</f>
        <v>202608</v>
      </c>
      <c r="AP3570" s="12" t="str">
        <f t="shared" si="667"/>
        <v>7</v>
      </c>
      <c r="AQ3570" s="18">
        <f t="shared" si="668"/>
        <v>0.65</v>
      </c>
      <c r="AR3570" s="18">
        <f t="shared" si="669"/>
        <v>1.57</v>
      </c>
      <c r="AS3570" s="13" t="str">
        <f>VLOOKUP(D3570,[2]Reference!$Q:$U,3,FALSE)</f>
        <v>Azuma</v>
      </c>
      <c r="AT3570" s="13" t="str">
        <f>VLOOKUP(D3570,[2]Reference!Q:V,6,FALSE)</f>
        <v>Azuma</v>
      </c>
      <c r="AU3570" s="13" t="str">
        <f>VLOOKUP(D3570,[2]Reference!$Q:$U,2,FALSE)</f>
        <v>Hitachi - Class 801</v>
      </c>
      <c r="AV3570" s="19">
        <f t="shared" si="670"/>
        <v>45950</v>
      </c>
      <c r="AW3570" s="12" t="str">
        <f>+VLOOKUP(X3570,[2]Reference!BN:BO,2,FALSE)</f>
        <v>Fleet</v>
      </c>
      <c r="AX3570" s="20" t="str">
        <f t="shared" si="671"/>
        <v>HB</v>
      </c>
      <c r="AY3570" s="20" t="str">
        <f>VLOOKUP(AX3570,[2]Reference!AH:AI,2,FALSE)</f>
        <v>LNER</v>
      </c>
      <c r="AZ3570" s="20" t="str">
        <f>VLOOKUP(D3570,[2]Reference!Q:V,6,FALSE)</f>
        <v>Azuma</v>
      </c>
      <c r="BA3570" s="20" t="str">
        <f>VLOOKUP(D3570,[2]Reference!Q:V,3,FALSE)</f>
        <v>Azuma</v>
      </c>
    </row>
    <row r="3571" spans="1:53" ht="13.5" x14ac:dyDescent="0.25">
      <c r="A3571" s="43" t="s">
        <v>12251</v>
      </c>
      <c r="B3571" s="44">
        <v>45943</v>
      </c>
      <c r="C3571" s="43" t="s">
        <v>54</v>
      </c>
      <c r="D3571" s="43" t="s">
        <v>92</v>
      </c>
      <c r="E3571" s="43" t="s">
        <v>93</v>
      </c>
      <c r="F3571" s="43" t="s">
        <v>92</v>
      </c>
      <c r="G3571" s="43" t="s">
        <v>129</v>
      </c>
      <c r="H3571" s="43" t="s">
        <v>138</v>
      </c>
      <c r="I3571" s="43" t="s">
        <v>1498</v>
      </c>
      <c r="J3571" s="43" t="s">
        <v>1499</v>
      </c>
      <c r="K3571" s="43" t="s">
        <v>179</v>
      </c>
      <c r="L3571" s="43" t="s">
        <v>12252</v>
      </c>
      <c r="M3571" s="43" t="s">
        <v>4006</v>
      </c>
      <c r="N3571" s="45">
        <v>9</v>
      </c>
      <c r="O3571" s="45">
        <v>5</v>
      </c>
      <c r="P3571" s="45">
        <v>4</v>
      </c>
      <c r="Q3571" s="45">
        <v>0</v>
      </c>
      <c r="R3571" s="45">
        <v>0</v>
      </c>
      <c r="S3571" s="45">
        <v>0</v>
      </c>
      <c r="T3571" s="45">
        <v>0</v>
      </c>
      <c r="U3571" s="45">
        <v>2</v>
      </c>
      <c r="V3571" s="45">
        <v>9</v>
      </c>
      <c r="W3571" s="43" t="s">
        <v>12253</v>
      </c>
      <c r="X3571" s="43" t="s">
        <v>80</v>
      </c>
      <c r="Y3571" s="43" t="s">
        <v>66</v>
      </c>
      <c r="Z3571" s="43" t="s">
        <v>10858</v>
      </c>
      <c r="AA3571" s="43" t="s">
        <v>10859</v>
      </c>
      <c r="AB3571" s="46">
        <v>0</v>
      </c>
      <c r="AC3571" s="46">
        <v>0</v>
      </c>
      <c r="AD3571" s="47">
        <v>0</v>
      </c>
      <c r="AE3571" s="47">
        <v>0</v>
      </c>
      <c r="AF3571" s="12" t="str">
        <f t="shared" si="660"/>
        <v>855083</v>
      </c>
      <c r="AG3571" s="13" t="str">
        <f>VLOOKUP(D3571,[2]Reference!$Q:$U,4,FALSE)</f>
        <v>Fleet</v>
      </c>
      <c r="AH3571" s="13" t="str">
        <f>VLOOKUP(D3571,[2]Reference!$Q:$U,5,FALSE)</f>
        <v>LNER</v>
      </c>
      <c r="AI3571" s="14">
        <f t="shared" si="661"/>
        <v>0</v>
      </c>
      <c r="AJ3571" s="14">
        <f t="shared" si="662"/>
        <v>0</v>
      </c>
      <c r="AK3571" s="14">
        <f t="shared" si="663"/>
        <v>0</v>
      </c>
      <c r="AL3571" s="15">
        <f t="shared" si="664"/>
        <v>0</v>
      </c>
      <c r="AM3571" s="14">
        <f t="shared" si="665"/>
        <v>9</v>
      </c>
      <c r="AN3571" s="16">
        <f t="shared" si="666"/>
        <v>45948</v>
      </c>
      <c r="AO3571" s="17">
        <f>VLOOKUP(B3571,[2]Reference!D:E,2,1)</f>
        <v>202608</v>
      </c>
      <c r="AP3571" s="12" t="str">
        <f t="shared" si="667"/>
        <v>7</v>
      </c>
      <c r="AQ3571" s="18">
        <f t="shared" si="668"/>
        <v>0</v>
      </c>
      <c r="AR3571" s="18">
        <f t="shared" si="669"/>
        <v>0</v>
      </c>
      <c r="AS3571" s="13" t="str">
        <f>VLOOKUP(D3571,[2]Reference!$Q:$U,3,FALSE)</f>
        <v>Azuma</v>
      </c>
      <c r="AT3571" s="13" t="str">
        <f>VLOOKUP(D3571,[2]Reference!Q:V,6,FALSE)</f>
        <v>Azuma</v>
      </c>
      <c r="AU3571" s="13" t="str">
        <f>VLOOKUP(D3571,[2]Reference!$Q:$U,2,FALSE)</f>
        <v>Hitachi - Class 801</v>
      </c>
      <c r="AV3571" s="19">
        <f t="shared" si="670"/>
        <v>45950</v>
      </c>
      <c r="AW3571" s="12" t="str">
        <f>+VLOOKUP(X3571,[2]Reference!BN:BO,2,FALSE)</f>
        <v>Fleet</v>
      </c>
      <c r="AX3571" s="20" t="str">
        <f t="shared" si="671"/>
        <v>HB</v>
      </c>
      <c r="AY3571" s="20" t="str">
        <f>VLOOKUP(AX3571,[2]Reference!AH:AI,2,FALSE)</f>
        <v>LNER</v>
      </c>
      <c r="AZ3571" s="20" t="str">
        <f>VLOOKUP(D3571,[2]Reference!Q:V,6,FALSE)</f>
        <v>Azuma</v>
      </c>
      <c r="BA3571" s="20" t="str">
        <f>VLOOKUP(D3571,[2]Reference!Q:V,3,FALSE)</f>
        <v>Azuma</v>
      </c>
    </row>
    <row r="3572" spans="1:53" ht="13.5" x14ac:dyDescent="0.25">
      <c r="A3572" s="43" t="s">
        <v>12254</v>
      </c>
      <c r="B3572" s="44">
        <v>45944</v>
      </c>
      <c r="C3572" s="43" t="s">
        <v>54</v>
      </c>
      <c r="D3572" s="43" t="s">
        <v>92</v>
      </c>
      <c r="E3572" s="43" t="s">
        <v>93</v>
      </c>
      <c r="F3572" s="43" t="s">
        <v>92</v>
      </c>
      <c r="G3572" s="43" t="s">
        <v>129</v>
      </c>
      <c r="H3572" s="43" t="s">
        <v>138</v>
      </c>
      <c r="I3572" s="43" t="s">
        <v>139</v>
      </c>
      <c r="J3572" s="43" t="s">
        <v>140</v>
      </c>
      <c r="K3572" s="43" t="s">
        <v>969</v>
      </c>
      <c r="L3572" s="43" t="s">
        <v>12255</v>
      </c>
      <c r="M3572" s="43" t="s">
        <v>181</v>
      </c>
      <c r="N3572" s="45">
        <v>17</v>
      </c>
      <c r="O3572" s="45">
        <v>10</v>
      </c>
      <c r="P3572" s="45">
        <v>7</v>
      </c>
      <c r="Q3572" s="45">
        <v>0</v>
      </c>
      <c r="R3572" s="45">
        <v>0</v>
      </c>
      <c r="S3572" s="45">
        <v>0</v>
      </c>
      <c r="T3572" s="45">
        <v>0</v>
      </c>
      <c r="U3572" s="45">
        <v>1</v>
      </c>
      <c r="V3572" s="45">
        <v>17</v>
      </c>
      <c r="W3572" s="43" t="s">
        <v>12256</v>
      </c>
      <c r="X3572" s="43" t="s">
        <v>80</v>
      </c>
      <c r="Y3572" s="43" t="s">
        <v>66</v>
      </c>
      <c r="Z3572" s="43" t="s">
        <v>10858</v>
      </c>
      <c r="AA3572" s="43" t="s">
        <v>10859</v>
      </c>
      <c r="AB3572" s="46">
        <v>0</v>
      </c>
      <c r="AC3572" s="46">
        <v>0</v>
      </c>
      <c r="AD3572" s="47">
        <v>0</v>
      </c>
      <c r="AE3572" s="47">
        <v>1</v>
      </c>
      <c r="AF3572" s="12" t="str">
        <f t="shared" si="660"/>
        <v>855993</v>
      </c>
      <c r="AG3572" s="13" t="str">
        <f>VLOOKUP(D3572,[2]Reference!$Q:$U,4,FALSE)</f>
        <v>Fleet</v>
      </c>
      <c r="AH3572" s="13" t="str">
        <f>VLOOKUP(D3572,[2]Reference!$Q:$U,5,FALSE)</f>
        <v>LNER</v>
      </c>
      <c r="AI3572" s="14">
        <f t="shared" si="661"/>
        <v>0</v>
      </c>
      <c r="AJ3572" s="14">
        <f t="shared" si="662"/>
        <v>0</v>
      </c>
      <c r="AK3572" s="14">
        <f t="shared" si="663"/>
        <v>0</v>
      </c>
      <c r="AL3572" s="15">
        <f t="shared" si="664"/>
        <v>0</v>
      </c>
      <c r="AM3572" s="14">
        <f t="shared" si="665"/>
        <v>17</v>
      </c>
      <c r="AN3572" s="16">
        <f t="shared" si="666"/>
        <v>45948</v>
      </c>
      <c r="AO3572" s="17">
        <f>VLOOKUP(B3572,[2]Reference!D:E,2,1)</f>
        <v>202608</v>
      </c>
      <c r="AP3572" s="12" t="str">
        <f t="shared" si="667"/>
        <v>7</v>
      </c>
      <c r="AQ3572" s="18">
        <f t="shared" si="668"/>
        <v>0</v>
      </c>
      <c r="AR3572" s="18">
        <f t="shared" si="669"/>
        <v>1</v>
      </c>
      <c r="AS3572" s="13" t="str">
        <f>VLOOKUP(D3572,[2]Reference!$Q:$U,3,FALSE)</f>
        <v>Azuma</v>
      </c>
      <c r="AT3572" s="13" t="str">
        <f>VLOOKUP(D3572,[2]Reference!Q:V,6,FALSE)</f>
        <v>Azuma</v>
      </c>
      <c r="AU3572" s="13" t="str">
        <f>VLOOKUP(D3572,[2]Reference!$Q:$U,2,FALSE)</f>
        <v>Hitachi - Class 801</v>
      </c>
      <c r="AV3572" s="19">
        <f t="shared" si="670"/>
        <v>45951</v>
      </c>
      <c r="AW3572" s="12" t="str">
        <f>+VLOOKUP(X3572,[2]Reference!BN:BO,2,FALSE)</f>
        <v>Fleet</v>
      </c>
      <c r="AX3572" s="20" t="str">
        <f t="shared" si="671"/>
        <v>HB</v>
      </c>
      <c r="AY3572" s="20" t="str">
        <f>VLOOKUP(AX3572,[2]Reference!AH:AI,2,FALSE)</f>
        <v>LNER</v>
      </c>
      <c r="AZ3572" s="20" t="str">
        <f>VLOOKUP(D3572,[2]Reference!Q:V,6,FALSE)</f>
        <v>Azuma</v>
      </c>
      <c r="BA3572" s="20" t="str">
        <f>VLOOKUP(D3572,[2]Reference!Q:V,3,FALSE)</f>
        <v>Azuma</v>
      </c>
    </row>
    <row r="3573" spans="1:53" ht="13.5" x14ac:dyDescent="0.25">
      <c r="A3573" s="43" t="s">
        <v>12257</v>
      </c>
      <c r="B3573" s="44">
        <v>45944</v>
      </c>
      <c r="C3573" s="43" t="s">
        <v>54</v>
      </c>
      <c r="D3573" s="43" t="s">
        <v>55</v>
      </c>
      <c r="E3573" s="43" t="s">
        <v>56</v>
      </c>
      <c r="F3573" s="43" t="s">
        <v>55</v>
      </c>
      <c r="G3573" s="43" t="s">
        <v>146</v>
      </c>
      <c r="H3573" s="43" t="s">
        <v>73</v>
      </c>
      <c r="I3573" s="43" t="s">
        <v>1569</v>
      </c>
      <c r="J3573" s="43" t="s">
        <v>1570</v>
      </c>
      <c r="K3573" s="43" t="s">
        <v>201</v>
      </c>
      <c r="L3573" s="43" t="s">
        <v>4309</v>
      </c>
      <c r="M3573" s="43" t="s">
        <v>1045</v>
      </c>
      <c r="N3573" s="45">
        <v>15</v>
      </c>
      <c r="O3573" s="45">
        <v>4</v>
      </c>
      <c r="P3573" s="45">
        <v>11</v>
      </c>
      <c r="Q3573" s="45">
        <v>0</v>
      </c>
      <c r="R3573" s="45">
        <v>0</v>
      </c>
      <c r="S3573" s="45">
        <v>0</v>
      </c>
      <c r="T3573" s="45">
        <v>0</v>
      </c>
      <c r="U3573" s="45">
        <v>2</v>
      </c>
      <c r="V3573" s="45">
        <v>15</v>
      </c>
      <c r="W3573" s="43" t="s">
        <v>12258</v>
      </c>
      <c r="X3573" s="43" t="s">
        <v>80</v>
      </c>
      <c r="Y3573" s="43" t="s">
        <v>66</v>
      </c>
      <c r="Z3573" s="43" t="s">
        <v>10858</v>
      </c>
      <c r="AA3573" s="43" t="s">
        <v>10859</v>
      </c>
      <c r="AB3573" s="46">
        <v>0</v>
      </c>
      <c r="AC3573" s="46">
        <v>0</v>
      </c>
      <c r="AD3573" s="47">
        <v>0</v>
      </c>
      <c r="AE3573" s="47">
        <v>0</v>
      </c>
      <c r="AF3573" s="12" t="str">
        <f t="shared" si="660"/>
        <v>856710</v>
      </c>
      <c r="AG3573" s="13" t="str">
        <f>VLOOKUP(D3573,[2]Reference!$Q:$U,4,FALSE)</f>
        <v>Fleet</v>
      </c>
      <c r="AH3573" s="13" t="str">
        <f>VLOOKUP(D3573,[2]Reference!$Q:$U,5,FALSE)</f>
        <v>LNER</v>
      </c>
      <c r="AI3573" s="14">
        <f t="shared" si="661"/>
        <v>0</v>
      </c>
      <c r="AJ3573" s="14">
        <f t="shared" si="662"/>
        <v>0</v>
      </c>
      <c r="AK3573" s="14">
        <f t="shared" si="663"/>
        <v>0</v>
      </c>
      <c r="AL3573" s="15">
        <f t="shared" si="664"/>
        <v>0</v>
      </c>
      <c r="AM3573" s="14">
        <f t="shared" si="665"/>
        <v>15</v>
      </c>
      <c r="AN3573" s="16">
        <f t="shared" si="666"/>
        <v>45948</v>
      </c>
      <c r="AO3573" s="17">
        <f>VLOOKUP(B3573,[2]Reference!D:E,2,1)</f>
        <v>202608</v>
      </c>
      <c r="AP3573" s="12" t="str">
        <f t="shared" si="667"/>
        <v>7</v>
      </c>
      <c r="AQ3573" s="18">
        <f t="shared" si="668"/>
        <v>0</v>
      </c>
      <c r="AR3573" s="18">
        <f t="shared" si="669"/>
        <v>0</v>
      </c>
      <c r="AS3573" s="13" t="str">
        <f>VLOOKUP(D3573,[2]Reference!$Q:$U,3,FALSE)</f>
        <v>Azuma</v>
      </c>
      <c r="AT3573" s="13" t="str">
        <f>VLOOKUP(D3573,[2]Reference!Q:V,6,FALSE)</f>
        <v>Azuma</v>
      </c>
      <c r="AU3573" s="13" t="str">
        <f>VLOOKUP(D3573,[2]Reference!$Q:$U,2,FALSE)</f>
        <v>Hitachi - Class 800</v>
      </c>
      <c r="AV3573" s="19">
        <f t="shared" si="670"/>
        <v>45951</v>
      </c>
      <c r="AW3573" s="12" t="str">
        <f>+VLOOKUP(X3573,[2]Reference!BN:BO,2,FALSE)</f>
        <v>Fleet</v>
      </c>
      <c r="AX3573" s="20" t="str">
        <f t="shared" si="671"/>
        <v>HB</v>
      </c>
      <c r="AY3573" s="20" t="str">
        <f>VLOOKUP(AX3573,[2]Reference!AH:AI,2,FALSE)</f>
        <v>LNER</v>
      </c>
      <c r="AZ3573" s="20" t="str">
        <f>VLOOKUP(D3573,[2]Reference!Q:V,6,FALSE)</f>
        <v>Azuma</v>
      </c>
      <c r="BA3573" s="20" t="str">
        <f>VLOOKUP(D3573,[2]Reference!Q:V,3,FALSE)</f>
        <v>Azuma</v>
      </c>
    </row>
    <row r="3574" spans="1:53" ht="13.5" x14ac:dyDescent="0.25">
      <c r="A3574" s="43" t="s">
        <v>12259</v>
      </c>
      <c r="B3574" s="44">
        <v>45944</v>
      </c>
      <c r="C3574" s="43" t="s">
        <v>54</v>
      </c>
      <c r="D3574" s="43" t="s">
        <v>55</v>
      </c>
      <c r="E3574" s="43" t="s">
        <v>56</v>
      </c>
      <c r="F3574" s="43" t="s">
        <v>55</v>
      </c>
      <c r="G3574" s="43" t="s">
        <v>146</v>
      </c>
      <c r="H3574" s="43" t="s">
        <v>138</v>
      </c>
      <c r="I3574" s="43" t="s">
        <v>139</v>
      </c>
      <c r="J3574" s="43" t="s">
        <v>140</v>
      </c>
      <c r="K3574" s="43" t="s">
        <v>201</v>
      </c>
      <c r="L3574" s="43" t="s">
        <v>12260</v>
      </c>
      <c r="M3574" s="43" t="s">
        <v>947</v>
      </c>
      <c r="N3574" s="45">
        <v>10</v>
      </c>
      <c r="O3574" s="45">
        <v>6</v>
      </c>
      <c r="P3574" s="45">
        <v>4</v>
      </c>
      <c r="Q3574" s="45">
        <v>0</v>
      </c>
      <c r="R3574" s="45">
        <v>0</v>
      </c>
      <c r="S3574" s="45">
        <v>0</v>
      </c>
      <c r="T3574" s="45">
        <v>0</v>
      </c>
      <c r="U3574" s="45">
        <v>2</v>
      </c>
      <c r="V3574" s="45">
        <v>10</v>
      </c>
      <c r="W3574" s="43" t="s">
        <v>12261</v>
      </c>
      <c r="X3574" s="43" t="s">
        <v>80</v>
      </c>
      <c r="Y3574" s="43" t="s">
        <v>66</v>
      </c>
      <c r="Z3574" s="43" t="s">
        <v>10858</v>
      </c>
      <c r="AA3574" s="43" t="s">
        <v>10859</v>
      </c>
      <c r="AB3574" s="46">
        <v>0</v>
      </c>
      <c r="AC3574" s="46">
        <v>0</v>
      </c>
      <c r="AD3574" s="47">
        <v>0</v>
      </c>
      <c r="AE3574" s="47">
        <v>0</v>
      </c>
      <c r="AF3574" s="12" t="str">
        <f t="shared" si="660"/>
        <v>857519</v>
      </c>
      <c r="AG3574" s="13" t="str">
        <f>VLOOKUP(D3574,[2]Reference!$Q:$U,4,FALSE)</f>
        <v>Fleet</v>
      </c>
      <c r="AH3574" s="13" t="str">
        <f>VLOOKUP(D3574,[2]Reference!$Q:$U,5,FALSE)</f>
        <v>LNER</v>
      </c>
      <c r="AI3574" s="14">
        <f t="shared" si="661"/>
        <v>0</v>
      </c>
      <c r="AJ3574" s="14">
        <f t="shared" si="662"/>
        <v>0</v>
      </c>
      <c r="AK3574" s="14">
        <f t="shared" si="663"/>
        <v>0</v>
      </c>
      <c r="AL3574" s="15">
        <f t="shared" si="664"/>
        <v>0</v>
      </c>
      <c r="AM3574" s="14">
        <f t="shared" si="665"/>
        <v>10</v>
      </c>
      <c r="AN3574" s="16">
        <f t="shared" si="666"/>
        <v>45948</v>
      </c>
      <c r="AO3574" s="17">
        <f>VLOOKUP(B3574,[2]Reference!D:E,2,1)</f>
        <v>202608</v>
      </c>
      <c r="AP3574" s="12" t="str">
        <f t="shared" si="667"/>
        <v>7</v>
      </c>
      <c r="AQ3574" s="18">
        <f t="shared" si="668"/>
        <v>0</v>
      </c>
      <c r="AR3574" s="18">
        <f t="shared" si="669"/>
        <v>0</v>
      </c>
      <c r="AS3574" s="13" t="str">
        <f>VLOOKUP(D3574,[2]Reference!$Q:$U,3,FALSE)</f>
        <v>Azuma</v>
      </c>
      <c r="AT3574" s="13" t="str">
        <f>VLOOKUP(D3574,[2]Reference!Q:V,6,FALSE)</f>
        <v>Azuma</v>
      </c>
      <c r="AU3574" s="13" t="str">
        <f>VLOOKUP(D3574,[2]Reference!$Q:$U,2,FALSE)</f>
        <v>Hitachi - Class 800</v>
      </c>
      <c r="AV3574" s="19">
        <f t="shared" si="670"/>
        <v>45951</v>
      </c>
      <c r="AW3574" s="12" t="str">
        <f>+VLOOKUP(X3574,[2]Reference!BN:BO,2,FALSE)</f>
        <v>Fleet</v>
      </c>
      <c r="AX3574" s="20" t="str">
        <f t="shared" si="671"/>
        <v>HB</v>
      </c>
      <c r="AY3574" s="20" t="str">
        <f>VLOOKUP(AX3574,[2]Reference!AH:AI,2,FALSE)</f>
        <v>LNER</v>
      </c>
      <c r="AZ3574" s="20" t="str">
        <f>VLOOKUP(D3574,[2]Reference!Q:V,6,FALSE)</f>
        <v>Azuma</v>
      </c>
      <c r="BA3574" s="20" t="str">
        <f>VLOOKUP(D3574,[2]Reference!Q:V,3,FALSE)</f>
        <v>Azuma</v>
      </c>
    </row>
    <row r="3575" spans="1:53" ht="13.5" x14ac:dyDescent="0.25">
      <c r="A3575" s="43" t="s">
        <v>12262</v>
      </c>
      <c r="B3575" s="44">
        <v>45945</v>
      </c>
      <c r="C3575" s="43" t="s">
        <v>54</v>
      </c>
      <c r="D3575" s="43" t="s">
        <v>55</v>
      </c>
      <c r="E3575" s="43" t="s">
        <v>56</v>
      </c>
      <c r="F3575" s="43" t="s">
        <v>55</v>
      </c>
      <c r="G3575" s="43" t="s">
        <v>231</v>
      </c>
      <c r="H3575" s="43" t="s">
        <v>95</v>
      </c>
      <c r="I3575" s="43" t="s">
        <v>147</v>
      </c>
      <c r="J3575" s="43" t="s">
        <v>148</v>
      </c>
      <c r="K3575" s="43" t="s">
        <v>2297</v>
      </c>
      <c r="L3575" s="43" t="s">
        <v>2580</v>
      </c>
      <c r="M3575" s="43" t="s">
        <v>248</v>
      </c>
      <c r="N3575" s="45">
        <v>3</v>
      </c>
      <c r="O3575" s="45">
        <v>3</v>
      </c>
      <c r="P3575" s="45">
        <v>0</v>
      </c>
      <c r="Q3575" s="45">
        <v>0</v>
      </c>
      <c r="R3575" s="45">
        <v>0</v>
      </c>
      <c r="S3575" s="45">
        <v>0</v>
      </c>
      <c r="T3575" s="45">
        <v>0</v>
      </c>
      <c r="U3575" s="45">
        <v>1</v>
      </c>
      <c r="V3575" s="45">
        <v>3</v>
      </c>
      <c r="W3575" s="43" t="s">
        <v>12263</v>
      </c>
      <c r="X3575" s="43" t="s">
        <v>80</v>
      </c>
      <c r="Y3575" s="43" t="s">
        <v>66</v>
      </c>
      <c r="Z3575" s="43" t="s">
        <v>10858</v>
      </c>
      <c r="AA3575" s="43" t="s">
        <v>10859</v>
      </c>
      <c r="AB3575" s="46">
        <v>0</v>
      </c>
      <c r="AC3575" s="46">
        <v>0</v>
      </c>
      <c r="AD3575" s="47">
        <v>0</v>
      </c>
      <c r="AE3575" s="47">
        <v>0</v>
      </c>
      <c r="AF3575" s="12" t="str">
        <f t="shared" si="660"/>
        <v>859447</v>
      </c>
      <c r="AG3575" s="13" t="str">
        <f>VLOOKUP(D3575,[2]Reference!$Q:$U,4,FALSE)</f>
        <v>Fleet</v>
      </c>
      <c r="AH3575" s="13" t="str">
        <f>VLOOKUP(D3575,[2]Reference!$Q:$U,5,FALSE)</f>
        <v>LNER</v>
      </c>
      <c r="AI3575" s="14">
        <f t="shared" si="661"/>
        <v>0</v>
      </c>
      <c r="AJ3575" s="14">
        <f t="shared" si="662"/>
        <v>0</v>
      </c>
      <c r="AK3575" s="14">
        <f t="shared" si="663"/>
        <v>0</v>
      </c>
      <c r="AL3575" s="15">
        <f t="shared" si="664"/>
        <v>0</v>
      </c>
      <c r="AM3575" s="14">
        <f t="shared" si="665"/>
        <v>3</v>
      </c>
      <c r="AN3575" s="16">
        <f t="shared" si="666"/>
        <v>45948</v>
      </c>
      <c r="AO3575" s="17">
        <f>VLOOKUP(B3575,[2]Reference!D:E,2,1)</f>
        <v>202608</v>
      </c>
      <c r="AP3575" s="12" t="str">
        <f t="shared" si="667"/>
        <v>7</v>
      </c>
      <c r="AQ3575" s="18">
        <f t="shared" si="668"/>
        <v>0</v>
      </c>
      <c r="AR3575" s="18">
        <f t="shared" si="669"/>
        <v>0</v>
      </c>
      <c r="AS3575" s="13" t="str">
        <f>VLOOKUP(D3575,[2]Reference!$Q:$U,3,FALSE)</f>
        <v>Azuma</v>
      </c>
      <c r="AT3575" s="13" t="str">
        <f>VLOOKUP(D3575,[2]Reference!Q:V,6,FALSE)</f>
        <v>Azuma</v>
      </c>
      <c r="AU3575" s="13" t="str">
        <f>VLOOKUP(D3575,[2]Reference!$Q:$U,2,FALSE)</f>
        <v>Hitachi - Class 800</v>
      </c>
      <c r="AV3575" s="19">
        <f t="shared" si="670"/>
        <v>45952</v>
      </c>
      <c r="AW3575" s="12" t="str">
        <f>+VLOOKUP(X3575,[2]Reference!BN:BO,2,FALSE)</f>
        <v>Fleet</v>
      </c>
      <c r="AX3575" s="20" t="str">
        <f t="shared" si="671"/>
        <v>HB</v>
      </c>
      <c r="AY3575" s="20" t="str">
        <f>VLOOKUP(AX3575,[2]Reference!AH:AI,2,FALSE)</f>
        <v>LNER</v>
      </c>
      <c r="AZ3575" s="20" t="str">
        <f>VLOOKUP(D3575,[2]Reference!Q:V,6,FALSE)</f>
        <v>Azuma</v>
      </c>
      <c r="BA3575" s="20" t="str">
        <f>VLOOKUP(D3575,[2]Reference!Q:V,3,FALSE)</f>
        <v>Azuma</v>
      </c>
    </row>
    <row r="3576" spans="1:53" ht="13.5" x14ac:dyDescent="0.25">
      <c r="A3576" s="43" t="s">
        <v>12264</v>
      </c>
      <c r="B3576" s="44">
        <v>45946</v>
      </c>
      <c r="C3576" s="43" t="s">
        <v>54</v>
      </c>
      <c r="D3576" s="43" t="s">
        <v>536</v>
      </c>
      <c r="E3576" s="43" t="s">
        <v>537</v>
      </c>
      <c r="F3576" s="43" t="s">
        <v>536</v>
      </c>
      <c r="G3576" s="43" t="s">
        <v>146</v>
      </c>
      <c r="H3576" s="43" t="s">
        <v>138</v>
      </c>
      <c r="I3576" s="43" t="s">
        <v>6418</v>
      </c>
      <c r="J3576" s="43" t="s">
        <v>6419</v>
      </c>
      <c r="K3576" s="43" t="s">
        <v>1720</v>
      </c>
      <c r="L3576" s="43" t="s">
        <v>12265</v>
      </c>
      <c r="M3576" s="43" t="s">
        <v>107</v>
      </c>
      <c r="N3576" s="45">
        <v>18</v>
      </c>
      <c r="O3576" s="45">
        <v>14.5</v>
      </c>
      <c r="P3576" s="45">
        <v>3.5</v>
      </c>
      <c r="Q3576" s="45">
        <v>0</v>
      </c>
      <c r="R3576" s="45">
        <v>0</v>
      </c>
      <c r="S3576" s="45">
        <v>0</v>
      </c>
      <c r="T3576" s="45">
        <v>0</v>
      </c>
      <c r="U3576" s="45">
        <v>3</v>
      </c>
      <c r="V3576" s="45">
        <v>18</v>
      </c>
      <c r="W3576" s="43" t="s">
        <v>12266</v>
      </c>
      <c r="X3576" s="43" t="s">
        <v>80</v>
      </c>
      <c r="Y3576" s="43" t="s">
        <v>66</v>
      </c>
      <c r="Z3576" s="43" t="s">
        <v>10858</v>
      </c>
      <c r="AA3576" s="43" t="s">
        <v>10859</v>
      </c>
      <c r="AB3576" s="46">
        <v>0</v>
      </c>
      <c r="AC3576" s="46">
        <v>0</v>
      </c>
      <c r="AD3576" s="47">
        <v>0</v>
      </c>
      <c r="AE3576" s="47">
        <v>0.5</v>
      </c>
      <c r="AF3576" s="12" t="str">
        <f t="shared" si="660"/>
        <v>863417</v>
      </c>
      <c r="AG3576" s="13" t="str">
        <f>VLOOKUP(D3576,[2]Reference!$Q:$U,4,FALSE)</f>
        <v>Fleet</v>
      </c>
      <c r="AH3576" s="13" t="str">
        <f>VLOOKUP(D3576,[2]Reference!$Q:$U,5,FALSE)</f>
        <v>LNER</v>
      </c>
      <c r="AI3576" s="14">
        <f t="shared" si="661"/>
        <v>0</v>
      </c>
      <c r="AJ3576" s="14">
        <f t="shared" si="662"/>
        <v>0</v>
      </c>
      <c r="AK3576" s="14">
        <f t="shared" si="663"/>
        <v>0</v>
      </c>
      <c r="AL3576" s="15">
        <f t="shared" si="664"/>
        <v>0</v>
      </c>
      <c r="AM3576" s="14">
        <f t="shared" si="665"/>
        <v>18</v>
      </c>
      <c r="AN3576" s="16">
        <f t="shared" si="666"/>
        <v>45948</v>
      </c>
      <c r="AO3576" s="17">
        <f>VLOOKUP(B3576,[2]Reference!D:E,2,1)</f>
        <v>202608</v>
      </c>
      <c r="AP3576" s="12" t="str">
        <f t="shared" si="667"/>
        <v>7</v>
      </c>
      <c r="AQ3576" s="18">
        <f t="shared" si="668"/>
        <v>0</v>
      </c>
      <c r="AR3576" s="18">
        <f t="shared" si="669"/>
        <v>0.5</v>
      </c>
      <c r="AS3576" s="13" t="str">
        <f>VLOOKUP(D3576,[2]Reference!$Q:$U,3,FALSE)</f>
        <v>IC225</v>
      </c>
      <c r="AT3576" s="13" t="str">
        <f>VLOOKUP(D3576,[2]Reference!Q:V,6,FALSE)</f>
        <v>IC225</v>
      </c>
      <c r="AU3576" s="13" t="str">
        <f>VLOOKUP(D3576,[2]Reference!$Q:$U,2,FALSE)</f>
        <v>MK4 DVT</v>
      </c>
      <c r="AV3576" s="19">
        <f t="shared" si="670"/>
        <v>45953</v>
      </c>
      <c r="AW3576" s="12" t="str">
        <f>+VLOOKUP(X3576,[2]Reference!BN:BO,2,FALSE)</f>
        <v>Fleet</v>
      </c>
      <c r="AX3576" s="20" t="str">
        <f t="shared" si="671"/>
        <v>HB</v>
      </c>
      <c r="AY3576" s="20" t="str">
        <f>VLOOKUP(AX3576,[2]Reference!AH:AI,2,FALSE)</f>
        <v>LNER</v>
      </c>
      <c r="AZ3576" s="20" t="str">
        <f>VLOOKUP(D3576,[2]Reference!Q:V,6,FALSE)</f>
        <v>IC225</v>
      </c>
      <c r="BA3576" s="20" t="str">
        <f>VLOOKUP(D3576,[2]Reference!Q:V,3,FALSE)</f>
        <v>IC225</v>
      </c>
    </row>
    <row r="3577" spans="1:53" ht="13.5" x14ac:dyDescent="0.25">
      <c r="A3577" s="43" t="s">
        <v>12267</v>
      </c>
      <c r="B3577" s="44">
        <v>45946</v>
      </c>
      <c r="C3577" s="43" t="s">
        <v>54</v>
      </c>
      <c r="D3577" s="43" t="s">
        <v>92</v>
      </c>
      <c r="E3577" s="43" t="s">
        <v>93</v>
      </c>
      <c r="F3577" s="43" t="s">
        <v>92</v>
      </c>
      <c r="G3577" s="43" t="s">
        <v>154</v>
      </c>
      <c r="H3577" s="43" t="s">
        <v>73</v>
      </c>
      <c r="I3577" s="43" t="s">
        <v>122</v>
      </c>
      <c r="J3577" s="43" t="s">
        <v>123</v>
      </c>
      <c r="K3577" s="43" t="s">
        <v>1255</v>
      </c>
      <c r="L3577" s="43" t="s">
        <v>12268</v>
      </c>
      <c r="M3577" s="43" t="s">
        <v>5437</v>
      </c>
      <c r="N3577" s="45">
        <v>26</v>
      </c>
      <c r="O3577" s="45">
        <v>8</v>
      </c>
      <c r="P3577" s="45">
        <v>18</v>
      </c>
      <c r="Q3577" s="45">
        <v>0</v>
      </c>
      <c r="R3577" s="45">
        <v>0</v>
      </c>
      <c r="S3577" s="45">
        <v>0</v>
      </c>
      <c r="T3577" s="45">
        <v>0</v>
      </c>
      <c r="U3577" s="45">
        <v>4</v>
      </c>
      <c r="V3577" s="45">
        <v>26</v>
      </c>
      <c r="W3577" s="43" t="s">
        <v>12269</v>
      </c>
      <c r="X3577" s="43" t="s">
        <v>80</v>
      </c>
      <c r="Y3577" s="43" t="s">
        <v>66</v>
      </c>
      <c r="Z3577" s="43" t="s">
        <v>10858</v>
      </c>
      <c r="AA3577" s="43" t="s">
        <v>10859</v>
      </c>
      <c r="AB3577" s="46">
        <v>0</v>
      </c>
      <c r="AC3577" s="46">
        <v>0</v>
      </c>
      <c r="AD3577" s="47">
        <v>0</v>
      </c>
      <c r="AE3577" s="47">
        <v>0</v>
      </c>
      <c r="AF3577" s="12" t="str">
        <f t="shared" si="660"/>
        <v>863883</v>
      </c>
      <c r="AG3577" s="13" t="str">
        <f>VLOOKUP(D3577,[2]Reference!$Q:$U,4,FALSE)</f>
        <v>Fleet</v>
      </c>
      <c r="AH3577" s="13" t="str">
        <f>VLOOKUP(D3577,[2]Reference!$Q:$U,5,FALSE)</f>
        <v>LNER</v>
      </c>
      <c r="AI3577" s="14">
        <f t="shared" si="661"/>
        <v>0</v>
      </c>
      <c r="AJ3577" s="14">
        <f t="shared" si="662"/>
        <v>0</v>
      </c>
      <c r="AK3577" s="14">
        <f t="shared" si="663"/>
        <v>0</v>
      </c>
      <c r="AL3577" s="15">
        <f t="shared" si="664"/>
        <v>0</v>
      </c>
      <c r="AM3577" s="14">
        <f t="shared" si="665"/>
        <v>26</v>
      </c>
      <c r="AN3577" s="16">
        <f t="shared" si="666"/>
        <v>45948</v>
      </c>
      <c r="AO3577" s="17">
        <f>VLOOKUP(B3577,[2]Reference!D:E,2,1)</f>
        <v>202608</v>
      </c>
      <c r="AP3577" s="12" t="str">
        <f t="shared" si="667"/>
        <v>7</v>
      </c>
      <c r="AQ3577" s="18">
        <f t="shared" si="668"/>
        <v>0</v>
      </c>
      <c r="AR3577" s="18">
        <f t="shared" si="669"/>
        <v>0</v>
      </c>
      <c r="AS3577" s="13" t="str">
        <f>VLOOKUP(D3577,[2]Reference!$Q:$U,3,FALSE)</f>
        <v>Azuma</v>
      </c>
      <c r="AT3577" s="13" t="str">
        <f>VLOOKUP(D3577,[2]Reference!Q:V,6,FALSE)</f>
        <v>Azuma</v>
      </c>
      <c r="AU3577" s="13" t="str">
        <f>VLOOKUP(D3577,[2]Reference!$Q:$U,2,FALSE)</f>
        <v>Hitachi - Class 801</v>
      </c>
      <c r="AV3577" s="19">
        <f t="shared" si="670"/>
        <v>45953</v>
      </c>
      <c r="AW3577" s="12" t="str">
        <f>+VLOOKUP(X3577,[2]Reference!BN:BO,2,FALSE)</f>
        <v>Fleet</v>
      </c>
      <c r="AX3577" s="20" t="str">
        <f t="shared" si="671"/>
        <v>HB</v>
      </c>
      <c r="AY3577" s="20" t="str">
        <f>VLOOKUP(AX3577,[2]Reference!AH:AI,2,FALSE)</f>
        <v>LNER</v>
      </c>
      <c r="AZ3577" s="20" t="str">
        <f>VLOOKUP(D3577,[2]Reference!Q:V,6,FALSE)</f>
        <v>Azuma</v>
      </c>
      <c r="BA3577" s="20" t="str">
        <f>VLOOKUP(D3577,[2]Reference!Q:V,3,FALSE)</f>
        <v>Azuma</v>
      </c>
    </row>
    <row r="3578" spans="1:53" ht="13.5" x14ac:dyDescent="0.25">
      <c r="A3578" s="43" t="s">
        <v>12270</v>
      </c>
      <c r="B3578" s="44">
        <v>45947</v>
      </c>
      <c r="C3578" s="43" t="s">
        <v>54</v>
      </c>
      <c r="D3578" s="43" t="s">
        <v>55</v>
      </c>
      <c r="E3578" s="43" t="s">
        <v>56</v>
      </c>
      <c r="F3578" s="43" t="s">
        <v>55</v>
      </c>
      <c r="G3578" s="43" t="s">
        <v>129</v>
      </c>
      <c r="H3578" s="43" t="s">
        <v>84</v>
      </c>
      <c r="I3578" s="43" t="s">
        <v>251</v>
      </c>
      <c r="J3578" s="43" t="s">
        <v>252</v>
      </c>
      <c r="K3578" s="43" t="s">
        <v>1207</v>
      </c>
      <c r="L3578" s="43" t="s">
        <v>12271</v>
      </c>
      <c r="M3578" s="43" t="s">
        <v>1055</v>
      </c>
      <c r="N3578" s="45">
        <v>1.5</v>
      </c>
      <c r="O3578" s="45">
        <v>1.5</v>
      </c>
      <c r="P3578" s="45">
        <v>0</v>
      </c>
      <c r="Q3578" s="45">
        <v>0</v>
      </c>
      <c r="R3578" s="45">
        <v>0</v>
      </c>
      <c r="S3578" s="45">
        <v>0</v>
      </c>
      <c r="T3578" s="45">
        <v>0</v>
      </c>
      <c r="U3578" s="45">
        <v>1</v>
      </c>
      <c r="V3578" s="45">
        <v>1.5</v>
      </c>
      <c r="W3578" s="43" t="s">
        <v>12272</v>
      </c>
      <c r="X3578" s="43" t="s">
        <v>80</v>
      </c>
      <c r="Y3578" s="43" t="s">
        <v>66</v>
      </c>
      <c r="Z3578" s="43" t="s">
        <v>10858</v>
      </c>
      <c r="AA3578" s="43" t="s">
        <v>10859</v>
      </c>
      <c r="AB3578" s="46">
        <v>0</v>
      </c>
      <c r="AC3578" s="46">
        <v>0</v>
      </c>
      <c r="AD3578" s="47">
        <v>0</v>
      </c>
      <c r="AE3578" s="47">
        <v>0</v>
      </c>
      <c r="AF3578" s="12" t="str">
        <f t="shared" si="660"/>
        <v>865716</v>
      </c>
      <c r="AG3578" s="13" t="str">
        <f>VLOOKUP(D3578,[2]Reference!$Q:$U,4,FALSE)</f>
        <v>Fleet</v>
      </c>
      <c r="AH3578" s="13" t="str">
        <f>VLOOKUP(D3578,[2]Reference!$Q:$U,5,FALSE)</f>
        <v>LNER</v>
      </c>
      <c r="AI3578" s="14">
        <f t="shared" si="661"/>
        <v>0</v>
      </c>
      <c r="AJ3578" s="14">
        <f t="shared" si="662"/>
        <v>0</v>
      </c>
      <c r="AK3578" s="14">
        <f t="shared" si="663"/>
        <v>0</v>
      </c>
      <c r="AL3578" s="15">
        <f t="shared" si="664"/>
        <v>0</v>
      </c>
      <c r="AM3578" s="14">
        <f t="shared" si="665"/>
        <v>1.5</v>
      </c>
      <c r="AN3578" s="16">
        <f t="shared" si="666"/>
        <v>45948</v>
      </c>
      <c r="AO3578" s="17">
        <f>VLOOKUP(B3578,[2]Reference!D:E,2,1)</f>
        <v>202608</v>
      </c>
      <c r="AP3578" s="12" t="str">
        <f t="shared" si="667"/>
        <v>7</v>
      </c>
      <c r="AQ3578" s="18">
        <f t="shared" si="668"/>
        <v>0</v>
      </c>
      <c r="AR3578" s="18">
        <f t="shared" si="669"/>
        <v>0</v>
      </c>
      <c r="AS3578" s="13" t="str">
        <f>VLOOKUP(D3578,[2]Reference!$Q:$U,3,FALSE)</f>
        <v>Azuma</v>
      </c>
      <c r="AT3578" s="13" t="str">
        <f>VLOOKUP(D3578,[2]Reference!Q:V,6,FALSE)</f>
        <v>Azuma</v>
      </c>
      <c r="AU3578" s="13" t="str">
        <f>VLOOKUP(D3578,[2]Reference!$Q:$U,2,FALSE)</f>
        <v>Hitachi - Class 800</v>
      </c>
      <c r="AV3578" s="19">
        <f t="shared" si="670"/>
        <v>45954</v>
      </c>
      <c r="AW3578" s="12" t="str">
        <f>+VLOOKUP(X3578,[2]Reference!BN:BO,2,FALSE)</f>
        <v>Fleet</v>
      </c>
      <c r="AX3578" s="20" t="str">
        <f t="shared" si="671"/>
        <v>HB</v>
      </c>
      <c r="AY3578" s="20" t="str">
        <f>VLOOKUP(AX3578,[2]Reference!AH:AI,2,FALSE)</f>
        <v>LNER</v>
      </c>
      <c r="AZ3578" s="20" t="str">
        <f>VLOOKUP(D3578,[2]Reference!Q:V,6,FALSE)</f>
        <v>Azuma</v>
      </c>
      <c r="BA3578" s="20" t="str">
        <f>VLOOKUP(D3578,[2]Reference!Q:V,3,FALSE)</f>
        <v>Azuma</v>
      </c>
    </row>
    <row r="3579" spans="1:53" ht="13.5" x14ac:dyDescent="0.25">
      <c r="A3579" s="43" t="s">
        <v>12273</v>
      </c>
      <c r="B3579" s="44">
        <v>45947</v>
      </c>
      <c r="C3579" s="43" t="s">
        <v>54</v>
      </c>
      <c r="D3579" s="43" t="s">
        <v>55</v>
      </c>
      <c r="E3579" s="43" t="s">
        <v>56</v>
      </c>
      <c r="F3579" s="43" t="s">
        <v>55</v>
      </c>
      <c r="G3579" s="43" t="s">
        <v>83</v>
      </c>
      <c r="H3579" s="43" t="s">
        <v>73</v>
      </c>
      <c r="I3579" s="43" t="s">
        <v>1641</v>
      </c>
      <c r="J3579" s="43" t="s">
        <v>1642</v>
      </c>
      <c r="K3579" s="43" t="s">
        <v>503</v>
      </c>
      <c r="L3579" s="43" t="s">
        <v>1129</v>
      </c>
      <c r="M3579" s="43" t="s">
        <v>1045</v>
      </c>
      <c r="N3579" s="45">
        <v>9</v>
      </c>
      <c r="O3579" s="45">
        <v>3</v>
      </c>
      <c r="P3579" s="45">
        <v>6</v>
      </c>
      <c r="Q3579" s="45">
        <v>0</v>
      </c>
      <c r="R3579" s="45">
        <v>0</v>
      </c>
      <c r="S3579" s="45">
        <v>0</v>
      </c>
      <c r="T3579" s="45">
        <v>0</v>
      </c>
      <c r="U3579" s="45">
        <v>2</v>
      </c>
      <c r="V3579" s="45">
        <v>9</v>
      </c>
      <c r="W3579" s="43" t="s">
        <v>12274</v>
      </c>
      <c r="X3579" s="43" t="s">
        <v>80</v>
      </c>
      <c r="Y3579" s="43" t="s">
        <v>66</v>
      </c>
      <c r="Z3579" s="43" t="s">
        <v>10858</v>
      </c>
      <c r="AA3579" s="43" t="s">
        <v>10859</v>
      </c>
      <c r="AB3579" s="46">
        <v>0</v>
      </c>
      <c r="AC3579" s="46">
        <v>0</v>
      </c>
      <c r="AD3579" s="47">
        <v>0</v>
      </c>
      <c r="AE3579" s="47">
        <v>0</v>
      </c>
      <c r="AF3579" s="12" t="str">
        <f t="shared" si="660"/>
        <v>866160</v>
      </c>
      <c r="AG3579" s="13" t="str">
        <f>VLOOKUP(D3579,[2]Reference!$Q:$U,4,FALSE)</f>
        <v>Fleet</v>
      </c>
      <c r="AH3579" s="13" t="str">
        <f>VLOOKUP(D3579,[2]Reference!$Q:$U,5,FALSE)</f>
        <v>LNER</v>
      </c>
      <c r="AI3579" s="14">
        <f t="shared" si="661"/>
        <v>0</v>
      </c>
      <c r="AJ3579" s="14">
        <f t="shared" si="662"/>
        <v>0</v>
      </c>
      <c r="AK3579" s="14">
        <f t="shared" si="663"/>
        <v>0</v>
      </c>
      <c r="AL3579" s="15">
        <f t="shared" si="664"/>
        <v>0</v>
      </c>
      <c r="AM3579" s="14">
        <f t="shared" si="665"/>
        <v>9</v>
      </c>
      <c r="AN3579" s="16">
        <f t="shared" si="666"/>
        <v>45948</v>
      </c>
      <c r="AO3579" s="17">
        <f>VLOOKUP(B3579,[2]Reference!D:E,2,1)</f>
        <v>202608</v>
      </c>
      <c r="AP3579" s="12" t="str">
        <f t="shared" si="667"/>
        <v>7</v>
      </c>
      <c r="AQ3579" s="18">
        <f t="shared" si="668"/>
        <v>0</v>
      </c>
      <c r="AR3579" s="18">
        <f t="shared" si="669"/>
        <v>0</v>
      </c>
      <c r="AS3579" s="13" t="str">
        <f>VLOOKUP(D3579,[2]Reference!$Q:$U,3,FALSE)</f>
        <v>Azuma</v>
      </c>
      <c r="AT3579" s="13" t="str">
        <f>VLOOKUP(D3579,[2]Reference!Q:V,6,FALSE)</f>
        <v>Azuma</v>
      </c>
      <c r="AU3579" s="13" t="str">
        <f>VLOOKUP(D3579,[2]Reference!$Q:$U,2,FALSE)</f>
        <v>Hitachi - Class 800</v>
      </c>
      <c r="AV3579" s="19">
        <f t="shared" si="670"/>
        <v>45954</v>
      </c>
      <c r="AW3579" s="12" t="str">
        <f>+VLOOKUP(X3579,[2]Reference!BN:BO,2,FALSE)</f>
        <v>Fleet</v>
      </c>
      <c r="AX3579" s="20" t="str">
        <f t="shared" si="671"/>
        <v>HB</v>
      </c>
      <c r="AY3579" s="20" t="str">
        <f>VLOOKUP(AX3579,[2]Reference!AH:AI,2,FALSE)</f>
        <v>LNER</v>
      </c>
      <c r="AZ3579" s="20" t="str">
        <f>VLOOKUP(D3579,[2]Reference!Q:V,6,FALSE)</f>
        <v>Azuma</v>
      </c>
      <c r="BA3579" s="20" t="str">
        <f>VLOOKUP(D3579,[2]Reference!Q:V,3,FALSE)</f>
        <v>Azuma</v>
      </c>
    </row>
    <row r="3580" spans="1:53" ht="13.5" x14ac:dyDescent="0.25">
      <c r="A3580" s="43" t="s">
        <v>12275</v>
      </c>
      <c r="B3580" s="44">
        <v>45947</v>
      </c>
      <c r="C3580" s="43" t="s">
        <v>54</v>
      </c>
      <c r="D3580" s="43" t="s">
        <v>536</v>
      </c>
      <c r="E3580" s="43" t="s">
        <v>537</v>
      </c>
      <c r="F3580" s="43" t="s">
        <v>536</v>
      </c>
      <c r="G3580" s="43" t="s">
        <v>72</v>
      </c>
      <c r="H3580" s="43" t="s">
        <v>138</v>
      </c>
      <c r="I3580" s="43" t="s">
        <v>139</v>
      </c>
      <c r="J3580" s="43" t="s">
        <v>140</v>
      </c>
      <c r="K3580" s="43" t="s">
        <v>261</v>
      </c>
      <c r="L3580" s="43" t="s">
        <v>12276</v>
      </c>
      <c r="M3580" s="43" t="s">
        <v>185</v>
      </c>
      <c r="N3580" s="45">
        <v>22</v>
      </c>
      <c r="O3580" s="45">
        <v>7</v>
      </c>
      <c r="P3580" s="45">
        <v>15</v>
      </c>
      <c r="Q3580" s="45">
        <v>0</v>
      </c>
      <c r="R3580" s="45">
        <v>0</v>
      </c>
      <c r="S3580" s="45">
        <v>0</v>
      </c>
      <c r="T3580" s="45">
        <v>0</v>
      </c>
      <c r="U3580" s="45">
        <v>4</v>
      </c>
      <c r="V3580" s="45">
        <v>22</v>
      </c>
      <c r="W3580" s="43" t="s">
        <v>12277</v>
      </c>
      <c r="X3580" s="43" t="s">
        <v>80</v>
      </c>
      <c r="Y3580" s="43" t="s">
        <v>66</v>
      </c>
      <c r="Z3580" s="43" t="s">
        <v>10858</v>
      </c>
      <c r="AA3580" s="43" t="s">
        <v>10859</v>
      </c>
      <c r="AB3580" s="46">
        <v>0</v>
      </c>
      <c r="AC3580" s="46">
        <v>0</v>
      </c>
      <c r="AD3580" s="47">
        <v>0</v>
      </c>
      <c r="AE3580" s="47">
        <v>0.43</v>
      </c>
      <c r="AF3580" s="12" t="str">
        <f t="shared" si="660"/>
        <v>867174</v>
      </c>
      <c r="AG3580" s="13" t="str">
        <f>VLOOKUP(D3580,[2]Reference!$Q:$U,4,FALSE)</f>
        <v>Fleet</v>
      </c>
      <c r="AH3580" s="13" t="str">
        <f>VLOOKUP(D3580,[2]Reference!$Q:$U,5,FALSE)</f>
        <v>LNER</v>
      </c>
      <c r="AI3580" s="14">
        <f t="shared" si="661"/>
        <v>0</v>
      </c>
      <c r="AJ3580" s="14">
        <f t="shared" si="662"/>
        <v>0</v>
      </c>
      <c r="AK3580" s="14">
        <f t="shared" si="663"/>
        <v>0</v>
      </c>
      <c r="AL3580" s="15">
        <f t="shared" si="664"/>
        <v>0</v>
      </c>
      <c r="AM3580" s="14">
        <f t="shared" si="665"/>
        <v>22</v>
      </c>
      <c r="AN3580" s="16">
        <f t="shared" si="666"/>
        <v>45948</v>
      </c>
      <c r="AO3580" s="17">
        <f>VLOOKUP(B3580,[2]Reference!D:E,2,1)</f>
        <v>202608</v>
      </c>
      <c r="AP3580" s="12" t="str">
        <f t="shared" si="667"/>
        <v>7</v>
      </c>
      <c r="AQ3580" s="18">
        <f t="shared" si="668"/>
        <v>0</v>
      </c>
      <c r="AR3580" s="18">
        <f t="shared" si="669"/>
        <v>0.43</v>
      </c>
      <c r="AS3580" s="13" t="str">
        <f>VLOOKUP(D3580,[2]Reference!$Q:$U,3,FALSE)</f>
        <v>IC225</v>
      </c>
      <c r="AT3580" s="13" t="str">
        <f>VLOOKUP(D3580,[2]Reference!Q:V,6,FALSE)</f>
        <v>IC225</v>
      </c>
      <c r="AU3580" s="13" t="str">
        <f>VLOOKUP(D3580,[2]Reference!$Q:$U,2,FALSE)</f>
        <v>MK4 DVT</v>
      </c>
      <c r="AV3580" s="19">
        <f t="shared" si="670"/>
        <v>45954</v>
      </c>
      <c r="AW3580" s="12" t="str">
        <f>+VLOOKUP(X3580,[2]Reference!BN:BO,2,FALSE)</f>
        <v>Fleet</v>
      </c>
      <c r="AX3580" s="20" t="str">
        <f t="shared" si="671"/>
        <v>HB</v>
      </c>
      <c r="AY3580" s="20" t="str">
        <f>VLOOKUP(AX3580,[2]Reference!AH:AI,2,FALSE)</f>
        <v>LNER</v>
      </c>
      <c r="AZ3580" s="20" t="str">
        <f>VLOOKUP(D3580,[2]Reference!Q:V,6,FALSE)</f>
        <v>IC225</v>
      </c>
      <c r="BA3580" s="20" t="str">
        <f>VLOOKUP(D3580,[2]Reference!Q:V,3,FALSE)</f>
        <v>IC225</v>
      </c>
    </row>
    <row r="3581" spans="1:53" ht="13.5" x14ac:dyDescent="0.25">
      <c r="A3581" s="43" t="s">
        <v>12278</v>
      </c>
      <c r="B3581" s="44">
        <v>45949</v>
      </c>
      <c r="C3581" s="43" t="s">
        <v>54</v>
      </c>
      <c r="D3581" s="43" t="s">
        <v>283</v>
      </c>
      <c r="E3581" s="43" t="s">
        <v>284</v>
      </c>
      <c r="F3581" s="43" t="s">
        <v>283</v>
      </c>
      <c r="G3581" s="43" t="s">
        <v>129</v>
      </c>
      <c r="H3581" s="43" t="s">
        <v>112</v>
      </c>
      <c r="I3581" s="43" t="s">
        <v>455</v>
      </c>
      <c r="J3581" s="43" t="s">
        <v>456</v>
      </c>
      <c r="K3581" s="43" t="s">
        <v>287</v>
      </c>
      <c r="L3581" s="43" t="s">
        <v>12279</v>
      </c>
      <c r="M3581" s="43" t="s">
        <v>402</v>
      </c>
      <c r="N3581" s="45">
        <v>66</v>
      </c>
      <c r="O3581" s="45">
        <v>0</v>
      </c>
      <c r="P3581" s="45">
        <v>66</v>
      </c>
      <c r="Q3581" s="45">
        <v>0</v>
      </c>
      <c r="R3581" s="45">
        <v>0</v>
      </c>
      <c r="S3581" s="45">
        <v>0</v>
      </c>
      <c r="T3581" s="45">
        <v>0</v>
      </c>
      <c r="U3581" s="45">
        <v>6</v>
      </c>
      <c r="V3581" s="45">
        <v>66</v>
      </c>
      <c r="W3581" s="43" t="s">
        <v>12280</v>
      </c>
      <c r="X3581" s="43" t="s">
        <v>119</v>
      </c>
      <c r="Y3581" s="43" t="s">
        <v>66</v>
      </c>
      <c r="Z3581" s="43" t="s">
        <v>11294</v>
      </c>
      <c r="AA3581" s="43" t="s">
        <v>10859</v>
      </c>
      <c r="AB3581" s="46">
        <v>0</v>
      </c>
      <c r="AC3581" s="46">
        <v>0</v>
      </c>
      <c r="AD3581" s="47">
        <v>0.84</v>
      </c>
      <c r="AE3581" s="47">
        <v>0.84</v>
      </c>
      <c r="AF3581" s="12" t="str">
        <f t="shared" si="660"/>
        <v>870616</v>
      </c>
      <c r="AG3581" s="13" t="str">
        <f>VLOOKUP(D3581,[2]Reference!$Q:$U,4,FALSE)</f>
        <v>Fleet</v>
      </c>
      <c r="AH3581" s="13" t="str">
        <f>VLOOKUP(D3581,[2]Reference!$Q:$U,5,FALSE)</f>
        <v>LNER</v>
      </c>
      <c r="AI3581" s="14">
        <f t="shared" si="661"/>
        <v>0</v>
      </c>
      <c r="AJ3581" s="14">
        <f t="shared" si="662"/>
        <v>0</v>
      </c>
      <c r="AK3581" s="14">
        <f t="shared" si="663"/>
        <v>0</v>
      </c>
      <c r="AL3581" s="15">
        <f t="shared" si="664"/>
        <v>0.84</v>
      </c>
      <c r="AM3581" s="14">
        <f t="shared" si="665"/>
        <v>66</v>
      </c>
      <c r="AN3581" s="16">
        <f t="shared" si="666"/>
        <v>45955</v>
      </c>
      <c r="AO3581" s="17">
        <f>VLOOKUP(B3581,[2]Reference!D:E,2,1)</f>
        <v>202608</v>
      </c>
      <c r="AP3581" s="12" t="str">
        <f t="shared" si="667"/>
        <v>7</v>
      </c>
      <c r="AQ3581" s="18">
        <f t="shared" si="668"/>
        <v>0.84</v>
      </c>
      <c r="AR3581" s="18">
        <f t="shared" si="669"/>
        <v>0.84</v>
      </c>
      <c r="AS3581" s="13" t="str">
        <f>VLOOKUP(D3581,[2]Reference!$Q:$U,3,FALSE)</f>
        <v>Azuma</v>
      </c>
      <c r="AT3581" s="13" t="str">
        <f>VLOOKUP(D3581,[2]Reference!Q:V,6,FALSE)</f>
        <v>Depot</v>
      </c>
      <c r="AU3581" s="13" t="str">
        <f>VLOOKUP(D3581,[2]Reference!$Q:$U,2,FALSE)</f>
        <v>Hitachi - Doncaster Carr</v>
      </c>
      <c r="AV3581" s="19">
        <f t="shared" si="670"/>
        <v>45956</v>
      </c>
      <c r="AW3581" s="12" t="str">
        <f>+VLOOKUP(X3581,[2]Reference!BN:BO,2,FALSE)</f>
        <v>Depot</v>
      </c>
      <c r="AX3581" s="20" t="str">
        <f t="shared" si="671"/>
        <v>HB</v>
      </c>
      <c r="AY3581" s="20" t="str">
        <f>VLOOKUP(AX3581,[2]Reference!AH:AI,2,FALSE)</f>
        <v>LNER</v>
      </c>
      <c r="AZ3581" s="20" t="str">
        <f>VLOOKUP(D3581,[2]Reference!Q:V,6,FALSE)</f>
        <v>Depot</v>
      </c>
      <c r="BA3581" s="20" t="str">
        <f>VLOOKUP(D3581,[2]Reference!Q:V,3,FALSE)</f>
        <v>Azuma</v>
      </c>
    </row>
    <row r="3582" spans="1:53" ht="13.5" x14ac:dyDescent="0.25">
      <c r="A3582" s="43" t="s">
        <v>12281</v>
      </c>
      <c r="B3582" s="44">
        <v>45949</v>
      </c>
      <c r="C3582" s="43" t="s">
        <v>54</v>
      </c>
      <c r="D3582" s="43" t="s">
        <v>55</v>
      </c>
      <c r="E3582" s="43" t="s">
        <v>56</v>
      </c>
      <c r="F3582" s="43" t="s">
        <v>55</v>
      </c>
      <c r="G3582" s="43" t="s">
        <v>231</v>
      </c>
      <c r="H3582" s="43" t="s">
        <v>58</v>
      </c>
      <c r="I3582" s="43" t="s">
        <v>59</v>
      </c>
      <c r="J3582" s="43" t="s">
        <v>60</v>
      </c>
      <c r="K3582" s="43" t="s">
        <v>391</v>
      </c>
      <c r="L3582" s="43" t="s">
        <v>6302</v>
      </c>
      <c r="M3582" s="43" t="s">
        <v>459</v>
      </c>
      <c r="N3582" s="45">
        <v>1.5</v>
      </c>
      <c r="O3582" s="45">
        <v>1.5</v>
      </c>
      <c r="P3582" s="45">
        <v>0</v>
      </c>
      <c r="Q3582" s="45">
        <v>0</v>
      </c>
      <c r="R3582" s="45">
        <v>0</v>
      </c>
      <c r="S3582" s="45">
        <v>0</v>
      </c>
      <c r="T3582" s="45">
        <v>0</v>
      </c>
      <c r="U3582" s="45">
        <v>1</v>
      </c>
      <c r="V3582" s="45">
        <v>1.5</v>
      </c>
      <c r="W3582" s="43" t="s">
        <v>12282</v>
      </c>
      <c r="X3582" s="43" t="s">
        <v>65</v>
      </c>
      <c r="Y3582" s="43" t="s">
        <v>66</v>
      </c>
      <c r="Z3582" s="43" t="s">
        <v>11294</v>
      </c>
      <c r="AA3582" s="43" t="s">
        <v>10859</v>
      </c>
      <c r="AB3582" s="46">
        <v>0</v>
      </c>
      <c r="AC3582" s="46">
        <v>0</v>
      </c>
      <c r="AD3582" s="47">
        <v>0</v>
      </c>
      <c r="AE3582" s="47">
        <v>0</v>
      </c>
      <c r="AF3582" s="12" t="str">
        <f t="shared" si="660"/>
        <v>871545</v>
      </c>
      <c r="AG3582" s="13" t="str">
        <f>VLOOKUP(D3582,[2]Reference!$Q:$U,4,FALSE)</f>
        <v>Fleet</v>
      </c>
      <c r="AH3582" s="13" t="str">
        <f>VLOOKUP(D3582,[2]Reference!$Q:$U,5,FALSE)</f>
        <v>LNER</v>
      </c>
      <c r="AI3582" s="14">
        <f t="shared" si="661"/>
        <v>0</v>
      </c>
      <c r="AJ3582" s="14">
        <f t="shared" si="662"/>
        <v>0</v>
      </c>
      <c r="AK3582" s="14">
        <f t="shared" si="663"/>
        <v>0</v>
      </c>
      <c r="AL3582" s="15">
        <f t="shared" si="664"/>
        <v>0</v>
      </c>
      <c r="AM3582" s="14">
        <f t="shared" si="665"/>
        <v>1.5</v>
      </c>
      <c r="AN3582" s="16">
        <f t="shared" si="666"/>
        <v>45955</v>
      </c>
      <c r="AO3582" s="17">
        <f>VLOOKUP(B3582,[2]Reference!D:E,2,1)</f>
        <v>202608</v>
      </c>
      <c r="AP3582" s="12" t="str">
        <f t="shared" si="667"/>
        <v>7</v>
      </c>
      <c r="AQ3582" s="18">
        <f t="shared" si="668"/>
        <v>0</v>
      </c>
      <c r="AR3582" s="18">
        <f t="shared" si="669"/>
        <v>0</v>
      </c>
      <c r="AS3582" s="13" t="str">
        <f>VLOOKUP(D3582,[2]Reference!$Q:$U,3,FALSE)</f>
        <v>Azuma</v>
      </c>
      <c r="AT3582" s="13" t="str">
        <f>VLOOKUP(D3582,[2]Reference!Q:V,6,FALSE)</f>
        <v>Azuma</v>
      </c>
      <c r="AU3582" s="13" t="str">
        <f>VLOOKUP(D3582,[2]Reference!$Q:$U,2,FALSE)</f>
        <v>Hitachi - Class 800</v>
      </c>
      <c r="AV3582" s="19">
        <f t="shared" si="670"/>
        <v>45956</v>
      </c>
      <c r="AW3582" s="12" t="str">
        <f>+VLOOKUP(X3582,[2]Reference!BN:BO,2,FALSE)</f>
        <v>Depot</v>
      </c>
      <c r="AX3582" s="20" t="str">
        <f t="shared" si="671"/>
        <v>HB</v>
      </c>
      <c r="AY3582" s="20" t="str">
        <f>VLOOKUP(AX3582,[2]Reference!AH:AI,2,FALSE)</f>
        <v>LNER</v>
      </c>
      <c r="AZ3582" s="20" t="str">
        <f>VLOOKUP(D3582,[2]Reference!Q:V,6,FALSE)</f>
        <v>Azuma</v>
      </c>
      <c r="BA3582" s="20" t="str">
        <f>VLOOKUP(D3582,[2]Reference!Q:V,3,FALSE)</f>
        <v>Azuma</v>
      </c>
    </row>
    <row r="3583" spans="1:53" ht="13.5" x14ac:dyDescent="0.25">
      <c r="A3583" s="43" t="s">
        <v>12283</v>
      </c>
      <c r="B3583" s="44">
        <v>45949</v>
      </c>
      <c r="C3583" s="43" t="s">
        <v>54</v>
      </c>
      <c r="D3583" s="43" t="s">
        <v>215</v>
      </c>
      <c r="E3583" s="43" t="s">
        <v>216</v>
      </c>
      <c r="F3583" s="43" t="s">
        <v>215</v>
      </c>
      <c r="G3583" s="43" t="s">
        <v>94</v>
      </c>
      <c r="H3583" s="43" t="s">
        <v>217</v>
      </c>
      <c r="I3583" s="43" t="s">
        <v>218</v>
      </c>
      <c r="J3583" s="43" t="s">
        <v>219</v>
      </c>
      <c r="K3583" s="43" t="s">
        <v>98</v>
      </c>
      <c r="L3583" s="43" t="s">
        <v>5244</v>
      </c>
      <c r="M3583" s="43" t="s">
        <v>181</v>
      </c>
      <c r="N3583" s="45">
        <v>21</v>
      </c>
      <c r="O3583" s="45">
        <v>13</v>
      </c>
      <c r="P3583" s="45">
        <v>8</v>
      </c>
      <c r="Q3583" s="45">
        <v>0</v>
      </c>
      <c r="R3583" s="45">
        <v>0</v>
      </c>
      <c r="S3583" s="45">
        <v>0</v>
      </c>
      <c r="T3583" s="45">
        <v>0</v>
      </c>
      <c r="U3583" s="45">
        <v>2</v>
      </c>
      <c r="V3583" s="45">
        <v>21</v>
      </c>
      <c r="W3583" s="43" t="s">
        <v>12284</v>
      </c>
      <c r="X3583" s="43" t="s">
        <v>119</v>
      </c>
      <c r="Y3583" s="43" t="s">
        <v>66</v>
      </c>
      <c r="Z3583" s="43" t="s">
        <v>11294</v>
      </c>
      <c r="AA3583" s="43" t="s">
        <v>10859</v>
      </c>
      <c r="AB3583" s="46">
        <v>0</v>
      </c>
      <c r="AC3583" s="46">
        <v>0</v>
      </c>
      <c r="AD3583" s="47">
        <v>0</v>
      </c>
      <c r="AE3583" s="47">
        <v>1</v>
      </c>
      <c r="AF3583" s="12" t="str">
        <f t="shared" si="660"/>
        <v>871753</v>
      </c>
      <c r="AG3583" s="13" t="str">
        <f>VLOOKUP(D3583,[2]Reference!$Q:$U,4,FALSE)</f>
        <v>Fleet</v>
      </c>
      <c r="AH3583" s="13" t="str">
        <f>VLOOKUP(D3583,[2]Reference!$Q:$U,5,FALSE)</f>
        <v>LNER</v>
      </c>
      <c r="AI3583" s="14">
        <f t="shared" si="661"/>
        <v>0</v>
      </c>
      <c r="AJ3583" s="14">
        <f t="shared" si="662"/>
        <v>0</v>
      </c>
      <c r="AK3583" s="14">
        <f t="shared" si="663"/>
        <v>0</v>
      </c>
      <c r="AL3583" s="15">
        <f t="shared" si="664"/>
        <v>0</v>
      </c>
      <c r="AM3583" s="14">
        <f t="shared" si="665"/>
        <v>21</v>
      </c>
      <c r="AN3583" s="16">
        <f t="shared" si="666"/>
        <v>45955</v>
      </c>
      <c r="AO3583" s="17">
        <f>VLOOKUP(B3583,[2]Reference!D:E,2,1)</f>
        <v>202608</v>
      </c>
      <c r="AP3583" s="12" t="str">
        <f t="shared" si="667"/>
        <v>7</v>
      </c>
      <c r="AQ3583" s="18">
        <f t="shared" si="668"/>
        <v>0</v>
      </c>
      <c r="AR3583" s="18">
        <f t="shared" si="669"/>
        <v>1</v>
      </c>
      <c r="AS3583" s="13" t="str">
        <f>VLOOKUP(D3583,[2]Reference!$Q:$U,3,FALSE)</f>
        <v>Other</v>
      </c>
      <c r="AT3583" s="13" t="str">
        <f>VLOOKUP(D3583,[2]Reference!Q:V,6,FALSE)</f>
        <v>Other</v>
      </c>
      <c r="AU3583" s="13" t="str">
        <f>VLOOKUP(D3583,[2]Reference!$Q:$U,2,FALSE)</f>
        <v>ISS - Contractors</v>
      </c>
      <c r="AV3583" s="19">
        <f t="shared" si="670"/>
        <v>45956</v>
      </c>
      <c r="AW3583" s="12" t="str">
        <f>+VLOOKUP(X3583,[2]Reference!BN:BO,2,FALSE)</f>
        <v>Depot</v>
      </c>
      <c r="AX3583" s="20" t="str">
        <f t="shared" si="671"/>
        <v>HB</v>
      </c>
      <c r="AY3583" s="20" t="str">
        <f>VLOOKUP(AX3583,[2]Reference!AH:AI,2,FALSE)</f>
        <v>LNER</v>
      </c>
      <c r="AZ3583" s="20" t="str">
        <f>VLOOKUP(D3583,[2]Reference!Q:V,6,FALSE)</f>
        <v>Other</v>
      </c>
      <c r="BA3583" s="20" t="str">
        <f>VLOOKUP(D3583,[2]Reference!Q:V,3,FALSE)</f>
        <v>Other</v>
      </c>
    </row>
    <row r="3584" spans="1:53" ht="13.5" x14ac:dyDescent="0.25">
      <c r="A3584" s="43" t="s">
        <v>12285</v>
      </c>
      <c r="B3584" s="44">
        <v>45950</v>
      </c>
      <c r="C3584" s="43" t="s">
        <v>54</v>
      </c>
      <c r="D3584" s="43" t="s">
        <v>55</v>
      </c>
      <c r="E3584" s="43" t="s">
        <v>56</v>
      </c>
      <c r="F3584" s="43" t="s">
        <v>55</v>
      </c>
      <c r="G3584" s="43" t="s">
        <v>94</v>
      </c>
      <c r="H3584" s="43" t="s">
        <v>58</v>
      </c>
      <c r="I3584" s="43" t="s">
        <v>59</v>
      </c>
      <c r="J3584" s="43" t="s">
        <v>60</v>
      </c>
      <c r="K3584" s="43" t="s">
        <v>1189</v>
      </c>
      <c r="L3584" s="43" t="s">
        <v>12286</v>
      </c>
      <c r="M3584" s="43" t="s">
        <v>6431</v>
      </c>
      <c r="N3584" s="45">
        <v>4</v>
      </c>
      <c r="O3584" s="45">
        <v>1</v>
      </c>
      <c r="P3584" s="45">
        <v>3</v>
      </c>
      <c r="Q3584" s="45">
        <v>0</v>
      </c>
      <c r="R3584" s="45">
        <v>0</v>
      </c>
      <c r="S3584" s="45">
        <v>0</v>
      </c>
      <c r="T3584" s="45">
        <v>0</v>
      </c>
      <c r="U3584" s="45">
        <v>3</v>
      </c>
      <c r="V3584" s="45">
        <v>4</v>
      </c>
      <c r="W3584" s="43" t="s">
        <v>12287</v>
      </c>
      <c r="X3584" s="43" t="s">
        <v>65</v>
      </c>
      <c r="Y3584" s="43" t="s">
        <v>66</v>
      </c>
      <c r="Z3584" s="43" t="s">
        <v>11294</v>
      </c>
      <c r="AA3584" s="43" t="s">
        <v>10859</v>
      </c>
      <c r="AB3584" s="46">
        <v>0</v>
      </c>
      <c r="AC3584" s="46">
        <v>0</v>
      </c>
      <c r="AD3584" s="47">
        <v>0</v>
      </c>
      <c r="AE3584" s="47">
        <v>0</v>
      </c>
      <c r="AF3584" s="12" t="str">
        <f t="shared" si="660"/>
        <v>873599</v>
      </c>
      <c r="AG3584" s="13" t="str">
        <f>VLOOKUP(D3584,[2]Reference!$Q:$U,4,FALSE)</f>
        <v>Fleet</v>
      </c>
      <c r="AH3584" s="13" t="str">
        <f>VLOOKUP(D3584,[2]Reference!$Q:$U,5,FALSE)</f>
        <v>LNER</v>
      </c>
      <c r="AI3584" s="14">
        <f t="shared" si="661"/>
        <v>0</v>
      </c>
      <c r="AJ3584" s="14">
        <f t="shared" si="662"/>
        <v>0</v>
      </c>
      <c r="AK3584" s="14">
        <f t="shared" si="663"/>
        <v>0</v>
      </c>
      <c r="AL3584" s="15">
        <f t="shared" si="664"/>
        <v>0</v>
      </c>
      <c r="AM3584" s="14">
        <f t="shared" si="665"/>
        <v>4</v>
      </c>
      <c r="AN3584" s="16">
        <f t="shared" si="666"/>
        <v>45955</v>
      </c>
      <c r="AO3584" s="17">
        <f>VLOOKUP(B3584,[2]Reference!D:E,2,1)</f>
        <v>202608</v>
      </c>
      <c r="AP3584" s="12" t="str">
        <f t="shared" si="667"/>
        <v>7</v>
      </c>
      <c r="AQ3584" s="18">
        <f t="shared" si="668"/>
        <v>0</v>
      </c>
      <c r="AR3584" s="18">
        <f t="shared" si="669"/>
        <v>0</v>
      </c>
      <c r="AS3584" s="13" t="str">
        <f>VLOOKUP(D3584,[2]Reference!$Q:$U,3,FALSE)</f>
        <v>Azuma</v>
      </c>
      <c r="AT3584" s="13" t="str">
        <f>VLOOKUP(D3584,[2]Reference!Q:V,6,FALSE)</f>
        <v>Azuma</v>
      </c>
      <c r="AU3584" s="13" t="str">
        <f>VLOOKUP(D3584,[2]Reference!$Q:$U,2,FALSE)</f>
        <v>Hitachi - Class 800</v>
      </c>
      <c r="AV3584" s="19">
        <f t="shared" si="670"/>
        <v>45957</v>
      </c>
      <c r="AW3584" s="12" t="str">
        <f>+VLOOKUP(X3584,[2]Reference!BN:BO,2,FALSE)</f>
        <v>Depot</v>
      </c>
      <c r="AX3584" s="20" t="str">
        <f t="shared" si="671"/>
        <v>HB</v>
      </c>
      <c r="AY3584" s="20" t="str">
        <f>VLOOKUP(AX3584,[2]Reference!AH:AI,2,FALSE)</f>
        <v>LNER</v>
      </c>
      <c r="AZ3584" s="20" t="str">
        <f>VLOOKUP(D3584,[2]Reference!Q:V,6,FALSE)</f>
        <v>Azuma</v>
      </c>
      <c r="BA3584" s="20" t="str">
        <f>VLOOKUP(D3584,[2]Reference!Q:V,3,FALSE)</f>
        <v>Azuma</v>
      </c>
    </row>
    <row r="3585" spans="1:53" ht="13.5" x14ac:dyDescent="0.25">
      <c r="A3585" s="43" t="s">
        <v>12288</v>
      </c>
      <c r="B3585" s="44">
        <v>45950</v>
      </c>
      <c r="C3585" s="43" t="s">
        <v>54</v>
      </c>
      <c r="D3585" s="43" t="s">
        <v>92</v>
      </c>
      <c r="E3585" s="43" t="s">
        <v>93</v>
      </c>
      <c r="F3585" s="43" t="s">
        <v>92</v>
      </c>
      <c r="G3585" s="43" t="s">
        <v>94</v>
      </c>
      <c r="H3585" s="43" t="s">
        <v>58</v>
      </c>
      <c r="I3585" s="43" t="s">
        <v>1937</v>
      </c>
      <c r="J3585" s="43" t="s">
        <v>1938</v>
      </c>
      <c r="K3585" s="43" t="s">
        <v>2628</v>
      </c>
      <c r="L3585" s="43" t="s">
        <v>12289</v>
      </c>
      <c r="M3585" s="43" t="s">
        <v>1029</v>
      </c>
      <c r="N3585" s="45">
        <v>2</v>
      </c>
      <c r="O3585" s="45">
        <v>2</v>
      </c>
      <c r="P3585" s="45">
        <v>0</v>
      </c>
      <c r="Q3585" s="45">
        <v>0</v>
      </c>
      <c r="R3585" s="45">
        <v>0</v>
      </c>
      <c r="S3585" s="45">
        <v>0</v>
      </c>
      <c r="T3585" s="45">
        <v>0</v>
      </c>
      <c r="U3585" s="45">
        <v>1</v>
      </c>
      <c r="V3585" s="45">
        <v>2</v>
      </c>
      <c r="W3585" s="43" t="s">
        <v>12290</v>
      </c>
      <c r="X3585" s="43" t="s">
        <v>65</v>
      </c>
      <c r="Y3585" s="43" t="s">
        <v>66</v>
      </c>
      <c r="Z3585" s="43" t="s">
        <v>11294</v>
      </c>
      <c r="AA3585" s="43" t="s">
        <v>10859</v>
      </c>
      <c r="AB3585" s="46">
        <v>0</v>
      </c>
      <c r="AC3585" s="46">
        <v>0</v>
      </c>
      <c r="AD3585" s="47">
        <v>0</v>
      </c>
      <c r="AE3585" s="47">
        <v>0</v>
      </c>
      <c r="AF3585" s="12" t="str">
        <f t="shared" si="660"/>
        <v>875126</v>
      </c>
      <c r="AG3585" s="13" t="str">
        <f>VLOOKUP(D3585,[2]Reference!$Q:$U,4,FALSE)</f>
        <v>Fleet</v>
      </c>
      <c r="AH3585" s="13" t="str">
        <f>VLOOKUP(D3585,[2]Reference!$Q:$U,5,FALSE)</f>
        <v>LNER</v>
      </c>
      <c r="AI3585" s="14">
        <f t="shared" si="661"/>
        <v>0</v>
      </c>
      <c r="AJ3585" s="14">
        <f t="shared" si="662"/>
        <v>0</v>
      </c>
      <c r="AK3585" s="14">
        <f t="shared" si="663"/>
        <v>0</v>
      </c>
      <c r="AL3585" s="15">
        <f t="shared" si="664"/>
        <v>0</v>
      </c>
      <c r="AM3585" s="14">
        <f t="shared" si="665"/>
        <v>2</v>
      </c>
      <c r="AN3585" s="16">
        <f t="shared" si="666"/>
        <v>45955</v>
      </c>
      <c r="AO3585" s="17">
        <f>VLOOKUP(B3585,[2]Reference!D:E,2,1)</f>
        <v>202608</v>
      </c>
      <c r="AP3585" s="12" t="str">
        <f t="shared" si="667"/>
        <v>7</v>
      </c>
      <c r="AQ3585" s="18">
        <f t="shared" si="668"/>
        <v>0</v>
      </c>
      <c r="AR3585" s="18">
        <f t="shared" si="669"/>
        <v>0</v>
      </c>
      <c r="AS3585" s="13" t="str">
        <f>VLOOKUP(D3585,[2]Reference!$Q:$U,3,FALSE)</f>
        <v>Azuma</v>
      </c>
      <c r="AT3585" s="13" t="str">
        <f>VLOOKUP(D3585,[2]Reference!Q:V,6,FALSE)</f>
        <v>Azuma</v>
      </c>
      <c r="AU3585" s="13" t="str">
        <f>VLOOKUP(D3585,[2]Reference!$Q:$U,2,FALSE)</f>
        <v>Hitachi - Class 801</v>
      </c>
      <c r="AV3585" s="19">
        <f t="shared" si="670"/>
        <v>45957</v>
      </c>
      <c r="AW3585" s="12" t="str">
        <f>+VLOOKUP(X3585,[2]Reference!BN:BO,2,FALSE)</f>
        <v>Depot</v>
      </c>
      <c r="AX3585" s="20" t="str">
        <f t="shared" si="671"/>
        <v>HB</v>
      </c>
      <c r="AY3585" s="20" t="str">
        <f>VLOOKUP(AX3585,[2]Reference!AH:AI,2,FALSE)</f>
        <v>LNER</v>
      </c>
      <c r="AZ3585" s="20" t="str">
        <f>VLOOKUP(D3585,[2]Reference!Q:V,6,FALSE)</f>
        <v>Azuma</v>
      </c>
      <c r="BA3585" s="20" t="str">
        <f>VLOOKUP(D3585,[2]Reference!Q:V,3,FALSE)</f>
        <v>Azuma</v>
      </c>
    </row>
    <row r="3586" spans="1:53" ht="13.5" x14ac:dyDescent="0.25">
      <c r="A3586" s="43" t="s">
        <v>12291</v>
      </c>
      <c r="B3586" s="44">
        <v>45951</v>
      </c>
      <c r="C3586" s="43" t="s">
        <v>54</v>
      </c>
      <c r="D3586" s="43" t="s">
        <v>55</v>
      </c>
      <c r="E3586" s="43" t="s">
        <v>56</v>
      </c>
      <c r="F3586" s="43" t="s">
        <v>55</v>
      </c>
      <c r="G3586" s="43" t="s">
        <v>129</v>
      </c>
      <c r="H3586" s="43" t="s">
        <v>198</v>
      </c>
      <c r="I3586" s="43" t="s">
        <v>209</v>
      </c>
      <c r="J3586" s="43" t="s">
        <v>210</v>
      </c>
      <c r="K3586" s="43" t="s">
        <v>12292</v>
      </c>
      <c r="L3586" s="43" t="s">
        <v>12293</v>
      </c>
      <c r="M3586" s="43" t="s">
        <v>904</v>
      </c>
      <c r="N3586" s="45">
        <v>0</v>
      </c>
      <c r="O3586" s="45">
        <v>0</v>
      </c>
      <c r="P3586" s="45">
        <v>0</v>
      </c>
      <c r="Q3586" s="45">
        <v>0</v>
      </c>
      <c r="R3586" s="45">
        <v>0</v>
      </c>
      <c r="S3586" s="45">
        <v>1</v>
      </c>
      <c r="T3586" s="45">
        <v>0</v>
      </c>
      <c r="U3586" s="45">
        <v>1</v>
      </c>
      <c r="V3586" s="45">
        <v>10</v>
      </c>
      <c r="W3586" s="43" t="s">
        <v>12294</v>
      </c>
      <c r="X3586" s="43" t="s">
        <v>119</v>
      </c>
      <c r="Y3586" s="43" t="s">
        <v>66</v>
      </c>
      <c r="Z3586" s="43" t="s">
        <v>11294</v>
      </c>
      <c r="AA3586" s="43" t="s">
        <v>10859</v>
      </c>
      <c r="AB3586" s="46">
        <v>0</v>
      </c>
      <c r="AC3586" s="46">
        <v>1</v>
      </c>
      <c r="AD3586" s="47">
        <v>1</v>
      </c>
      <c r="AE3586" s="47">
        <v>1</v>
      </c>
      <c r="AF3586" s="12" t="str">
        <f t="shared" ref="AF3586:AF3649" si="672">LEFT(A3586,6)</f>
        <v>875955</v>
      </c>
      <c r="AG3586" s="13" t="str">
        <f>VLOOKUP(D3586,[2]Reference!$Q:$U,4,FALSE)</f>
        <v>Fleet</v>
      </c>
      <c r="AH3586" s="13" t="str">
        <f>VLOOKUP(D3586,[2]Reference!$Q:$U,5,FALSE)</f>
        <v>LNER</v>
      </c>
      <c r="AI3586" s="14">
        <f t="shared" ref="AI3586:AI3649" si="673">+AB3586</f>
        <v>0</v>
      </c>
      <c r="AJ3586" s="14">
        <f t="shared" ref="AJ3586:AJ3649" si="674">+AC3586/2</f>
        <v>0.5</v>
      </c>
      <c r="AK3586" s="14">
        <f t="shared" ref="AK3586:AK3649" si="675">SUM(AI3586:AJ3586)</f>
        <v>0.5</v>
      </c>
      <c r="AL3586" s="15">
        <f t="shared" ref="AL3586:AL3649" si="676">+AD3586-AK3586</f>
        <v>0.5</v>
      </c>
      <c r="AM3586" s="14">
        <f t="shared" ref="AM3586:AM3649" si="677">+N3586</f>
        <v>0</v>
      </c>
      <c r="AN3586" s="16">
        <f t="shared" ref="AN3586:AN3649" si="678">B3586+(7-WEEKDAY(B3586))</f>
        <v>45955</v>
      </c>
      <c r="AO3586" s="17">
        <f>VLOOKUP(B3586,[2]Reference!D:E,2,1)</f>
        <v>202608</v>
      </c>
      <c r="AP3586" s="12" t="str">
        <f t="shared" ref="AP3586:AP3649" si="679">LEFT(X3586,1)</f>
        <v>7</v>
      </c>
      <c r="AQ3586" s="18">
        <f t="shared" ref="AQ3586:AQ3649" si="680">+AD3586</f>
        <v>1</v>
      </c>
      <c r="AR3586" s="18">
        <f t="shared" ref="AR3586:AR3649" si="681">+AE3586</f>
        <v>1</v>
      </c>
      <c r="AS3586" s="13" t="str">
        <f>VLOOKUP(D3586,[2]Reference!$Q:$U,3,FALSE)</f>
        <v>Azuma</v>
      </c>
      <c r="AT3586" s="13" t="str">
        <f>VLOOKUP(D3586,[2]Reference!Q:V,6,FALSE)</f>
        <v>Azuma</v>
      </c>
      <c r="AU3586" s="13" t="str">
        <f>VLOOKUP(D3586,[2]Reference!$Q:$U,2,FALSE)</f>
        <v>Hitachi - Class 800</v>
      </c>
      <c r="AV3586" s="19">
        <f t="shared" ref="AV3586:AV3649" si="682">+B3586+7</f>
        <v>45958</v>
      </c>
      <c r="AW3586" s="12" t="str">
        <f>+VLOOKUP(X3586,[2]Reference!BN:BO,2,FALSE)</f>
        <v>Depot</v>
      </c>
      <c r="AX3586" s="20" t="str">
        <f t="shared" ref="AX3586:AX3649" si="683">MID(F3586,2,2)</f>
        <v>HB</v>
      </c>
      <c r="AY3586" s="20" t="str">
        <f>VLOOKUP(AX3586,[2]Reference!AH:AI,2,FALSE)</f>
        <v>LNER</v>
      </c>
      <c r="AZ3586" s="20" t="str">
        <f>VLOOKUP(D3586,[2]Reference!Q:V,6,FALSE)</f>
        <v>Azuma</v>
      </c>
      <c r="BA3586" s="20" t="str">
        <f>VLOOKUP(D3586,[2]Reference!Q:V,3,FALSE)</f>
        <v>Azuma</v>
      </c>
    </row>
    <row r="3587" spans="1:53" ht="13.5" x14ac:dyDescent="0.25">
      <c r="A3587" s="43" t="s">
        <v>12295</v>
      </c>
      <c r="B3587" s="44">
        <v>45951</v>
      </c>
      <c r="C3587" s="43" t="s">
        <v>54</v>
      </c>
      <c r="D3587" s="43" t="s">
        <v>55</v>
      </c>
      <c r="E3587" s="43" t="s">
        <v>56</v>
      </c>
      <c r="F3587" s="43" t="s">
        <v>55</v>
      </c>
      <c r="G3587" s="43" t="s">
        <v>72</v>
      </c>
      <c r="H3587" s="43" t="s">
        <v>198</v>
      </c>
      <c r="I3587" s="43" t="s">
        <v>209</v>
      </c>
      <c r="J3587" s="43" t="s">
        <v>210</v>
      </c>
      <c r="K3587" s="43" t="s">
        <v>359</v>
      </c>
      <c r="L3587" s="43" t="s">
        <v>10232</v>
      </c>
      <c r="M3587" s="43" t="s">
        <v>255</v>
      </c>
      <c r="N3587" s="45">
        <v>5</v>
      </c>
      <c r="O3587" s="45">
        <v>5</v>
      </c>
      <c r="P3587" s="45">
        <v>0</v>
      </c>
      <c r="Q3587" s="45">
        <v>0</v>
      </c>
      <c r="R3587" s="45">
        <v>0</v>
      </c>
      <c r="S3587" s="45">
        <v>0</v>
      </c>
      <c r="T3587" s="45">
        <v>0</v>
      </c>
      <c r="U3587" s="45">
        <v>1</v>
      </c>
      <c r="V3587" s="45">
        <v>5</v>
      </c>
      <c r="W3587" s="43" t="s">
        <v>12296</v>
      </c>
      <c r="X3587" s="43" t="s">
        <v>119</v>
      </c>
      <c r="Y3587" s="43" t="s">
        <v>66</v>
      </c>
      <c r="Z3587" s="43" t="s">
        <v>11294</v>
      </c>
      <c r="AA3587" s="43" t="s">
        <v>10859</v>
      </c>
      <c r="AB3587" s="46">
        <v>0</v>
      </c>
      <c r="AC3587" s="46">
        <v>0</v>
      </c>
      <c r="AD3587" s="47">
        <v>0</v>
      </c>
      <c r="AE3587" s="47">
        <v>0</v>
      </c>
      <c r="AF3587" s="12" t="str">
        <f t="shared" si="672"/>
        <v>876235</v>
      </c>
      <c r="AG3587" s="13" t="str">
        <f>VLOOKUP(D3587,[2]Reference!$Q:$U,4,FALSE)</f>
        <v>Fleet</v>
      </c>
      <c r="AH3587" s="13" t="str">
        <f>VLOOKUP(D3587,[2]Reference!$Q:$U,5,FALSE)</f>
        <v>LNER</v>
      </c>
      <c r="AI3587" s="14">
        <f t="shared" si="673"/>
        <v>0</v>
      </c>
      <c r="AJ3587" s="14">
        <f t="shared" si="674"/>
        <v>0</v>
      </c>
      <c r="AK3587" s="14">
        <f t="shared" si="675"/>
        <v>0</v>
      </c>
      <c r="AL3587" s="15">
        <f t="shared" si="676"/>
        <v>0</v>
      </c>
      <c r="AM3587" s="14">
        <f t="shared" si="677"/>
        <v>5</v>
      </c>
      <c r="AN3587" s="16">
        <f t="shared" si="678"/>
        <v>45955</v>
      </c>
      <c r="AO3587" s="17">
        <f>VLOOKUP(B3587,[2]Reference!D:E,2,1)</f>
        <v>202608</v>
      </c>
      <c r="AP3587" s="12" t="str">
        <f t="shared" si="679"/>
        <v>7</v>
      </c>
      <c r="AQ3587" s="18">
        <f t="shared" si="680"/>
        <v>0</v>
      </c>
      <c r="AR3587" s="18">
        <f t="shared" si="681"/>
        <v>0</v>
      </c>
      <c r="AS3587" s="13" t="str">
        <f>VLOOKUP(D3587,[2]Reference!$Q:$U,3,FALSE)</f>
        <v>Azuma</v>
      </c>
      <c r="AT3587" s="13" t="str">
        <f>VLOOKUP(D3587,[2]Reference!Q:V,6,FALSE)</f>
        <v>Azuma</v>
      </c>
      <c r="AU3587" s="13" t="str">
        <f>VLOOKUP(D3587,[2]Reference!$Q:$U,2,FALSE)</f>
        <v>Hitachi - Class 800</v>
      </c>
      <c r="AV3587" s="19">
        <f t="shared" si="682"/>
        <v>45958</v>
      </c>
      <c r="AW3587" s="12" t="str">
        <f>+VLOOKUP(X3587,[2]Reference!BN:BO,2,FALSE)</f>
        <v>Depot</v>
      </c>
      <c r="AX3587" s="20" t="str">
        <f t="shared" si="683"/>
        <v>HB</v>
      </c>
      <c r="AY3587" s="20" t="str">
        <f>VLOOKUP(AX3587,[2]Reference!AH:AI,2,FALSE)</f>
        <v>LNER</v>
      </c>
      <c r="AZ3587" s="20" t="str">
        <f>VLOOKUP(D3587,[2]Reference!Q:V,6,FALSE)</f>
        <v>Azuma</v>
      </c>
      <c r="BA3587" s="20" t="str">
        <f>VLOOKUP(D3587,[2]Reference!Q:V,3,FALSE)</f>
        <v>Azuma</v>
      </c>
    </row>
    <row r="3588" spans="1:53" ht="13.5" x14ac:dyDescent="0.25">
      <c r="A3588" s="43" t="s">
        <v>12297</v>
      </c>
      <c r="B3588" s="44">
        <v>45951</v>
      </c>
      <c r="C3588" s="43" t="s">
        <v>54</v>
      </c>
      <c r="D3588" s="43" t="s">
        <v>70</v>
      </c>
      <c r="E3588" s="43" t="s">
        <v>71</v>
      </c>
      <c r="F3588" s="43" t="s">
        <v>70</v>
      </c>
      <c r="G3588" s="43" t="s">
        <v>129</v>
      </c>
      <c r="H3588" s="43" t="s">
        <v>237</v>
      </c>
      <c r="I3588" s="43" t="s">
        <v>1024</v>
      </c>
      <c r="J3588" s="43" t="s">
        <v>1025</v>
      </c>
      <c r="K3588" s="43" t="s">
        <v>1727</v>
      </c>
      <c r="L3588" s="43" t="s">
        <v>12298</v>
      </c>
      <c r="M3588" s="43" t="s">
        <v>132</v>
      </c>
      <c r="N3588" s="45">
        <v>12</v>
      </c>
      <c r="O3588" s="45">
        <v>6</v>
      </c>
      <c r="P3588" s="45">
        <v>6</v>
      </c>
      <c r="Q3588" s="45">
        <v>0</v>
      </c>
      <c r="R3588" s="45">
        <v>0</v>
      </c>
      <c r="S3588" s="45">
        <v>0</v>
      </c>
      <c r="T3588" s="45">
        <v>0</v>
      </c>
      <c r="U3588" s="45">
        <v>2</v>
      </c>
      <c r="V3588" s="45">
        <v>12</v>
      </c>
      <c r="W3588" s="43" t="s">
        <v>12299</v>
      </c>
      <c r="X3588" s="43" t="s">
        <v>80</v>
      </c>
      <c r="Y3588" s="43" t="s">
        <v>66</v>
      </c>
      <c r="Z3588" s="43" t="s">
        <v>11294</v>
      </c>
      <c r="AA3588" s="43" t="s">
        <v>10859</v>
      </c>
      <c r="AB3588" s="46">
        <v>0</v>
      </c>
      <c r="AC3588" s="46">
        <v>0</v>
      </c>
      <c r="AD3588" s="47">
        <v>0</v>
      </c>
      <c r="AE3588" s="47">
        <v>0</v>
      </c>
      <c r="AF3588" s="12" t="str">
        <f t="shared" si="672"/>
        <v>876370</v>
      </c>
      <c r="AG3588" s="13" t="str">
        <f>VLOOKUP(D3588,[2]Reference!$Q:$U,4,FALSE)</f>
        <v>Fleet</v>
      </c>
      <c r="AH3588" s="13" t="str">
        <f>VLOOKUP(D3588,[2]Reference!$Q:$U,5,FALSE)</f>
        <v>LNER</v>
      </c>
      <c r="AI3588" s="14">
        <f t="shared" si="673"/>
        <v>0</v>
      </c>
      <c r="AJ3588" s="14">
        <f t="shared" si="674"/>
        <v>0</v>
      </c>
      <c r="AK3588" s="14">
        <f t="shared" si="675"/>
        <v>0</v>
      </c>
      <c r="AL3588" s="15">
        <f t="shared" si="676"/>
        <v>0</v>
      </c>
      <c r="AM3588" s="14">
        <f t="shared" si="677"/>
        <v>12</v>
      </c>
      <c r="AN3588" s="16">
        <f t="shared" si="678"/>
        <v>45955</v>
      </c>
      <c r="AO3588" s="17">
        <f>VLOOKUP(B3588,[2]Reference!D:E,2,1)</f>
        <v>202608</v>
      </c>
      <c r="AP3588" s="12" t="str">
        <f t="shared" si="679"/>
        <v>7</v>
      </c>
      <c r="AQ3588" s="18">
        <f t="shared" si="680"/>
        <v>0</v>
      </c>
      <c r="AR3588" s="18">
        <f t="shared" si="681"/>
        <v>0</v>
      </c>
      <c r="AS3588" s="13" t="str">
        <f>VLOOKUP(D3588,[2]Reference!$Q:$U,3,FALSE)</f>
        <v>IC225</v>
      </c>
      <c r="AT3588" s="13" t="str">
        <f>VLOOKUP(D3588,[2]Reference!Q:V,6,FALSE)</f>
        <v>IC225</v>
      </c>
      <c r="AU3588" s="13" t="str">
        <f>VLOOKUP(D3588,[2]Reference!$Q:$U,2,FALSE)</f>
        <v>Cl 91 Loco</v>
      </c>
      <c r="AV3588" s="19">
        <f t="shared" si="682"/>
        <v>45958</v>
      </c>
      <c r="AW3588" s="12" t="str">
        <f>+VLOOKUP(X3588,[2]Reference!BN:BO,2,FALSE)</f>
        <v>Fleet</v>
      </c>
      <c r="AX3588" s="20" t="str">
        <f t="shared" si="683"/>
        <v>HB</v>
      </c>
      <c r="AY3588" s="20" t="str">
        <f>VLOOKUP(AX3588,[2]Reference!AH:AI,2,FALSE)</f>
        <v>LNER</v>
      </c>
      <c r="AZ3588" s="20" t="str">
        <f>VLOOKUP(D3588,[2]Reference!Q:V,6,FALSE)</f>
        <v>IC225</v>
      </c>
      <c r="BA3588" s="20" t="str">
        <f>VLOOKUP(D3588,[2]Reference!Q:V,3,FALSE)</f>
        <v>IC225</v>
      </c>
    </row>
    <row r="3589" spans="1:53" ht="13.5" x14ac:dyDescent="0.25">
      <c r="A3589" s="43" t="s">
        <v>12300</v>
      </c>
      <c r="B3589" s="44">
        <v>45951</v>
      </c>
      <c r="C3589" s="43" t="s">
        <v>54</v>
      </c>
      <c r="D3589" s="43" t="s">
        <v>92</v>
      </c>
      <c r="E3589" s="43" t="s">
        <v>93</v>
      </c>
      <c r="F3589" s="43" t="s">
        <v>92</v>
      </c>
      <c r="G3589" s="43" t="s">
        <v>72</v>
      </c>
      <c r="H3589" s="43" t="s">
        <v>73</v>
      </c>
      <c r="I3589" s="43" t="s">
        <v>2967</v>
      </c>
      <c r="J3589" s="43" t="s">
        <v>2968</v>
      </c>
      <c r="K3589" s="43" t="s">
        <v>261</v>
      </c>
      <c r="L3589" s="43" t="s">
        <v>9300</v>
      </c>
      <c r="M3589" s="43" t="s">
        <v>174</v>
      </c>
      <c r="N3589" s="45">
        <v>23</v>
      </c>
      <c r="O3589" s="45">
        <v>10</v>
      </c>
      <c r="P3589" s="45">
        <v>13</v>
      </c>
      <c r="Q3589" s="45">
        <v>0</v>
      </c>
      <c r="R3589" s="45">
        <v>0</v>
      </c>
      <c r="S3589" s="45">
        <v>0</v>
      </c>
      <c r="T3589" s="45">
        <v>0</v>
      </c>
      <c r="U3589" s="45">
        <v>3</v>
      </c>
      <c r="V3589" s="45">
        <v>23</v>
      </c>
      <c r="W3589" s="43" t="s">
        <v>12301</v>
      </c>
      <c r="X3589" s="43" t="s">
        <v>80</v>
      </c>
      <c r="Y3589" s="43" t="s">
        <v>66</v>
      </c>
      <c r="Z3589" s="43" t="s">
        <v>11294</v>
      </c>
      <c r="AA3589" s="43" t="s">
        <v>10859</v>
      </c>
      <c r="AB3589" s="46">
        <v>0</v>
      </c>
      <c r="AC3589" s="46">
        <v>0</v>
      </c>
      <c r="AD3589" s="47">
        <v>0</v>
      </c>
      <c r="AE3589" s="47">
        <v>0.57999999999999996</v>
      </c>
      <c r="AF3589" s="12" t="str">
        <f t="shared" si="672"/>
        <v>877591</v>
      </c>
      <c r="AG3589" s="13" t="str">
        <f>VLOOKUP(D3589,[2]Reference!$Q:$U,4,FALSE)</f>
        <v>Fleet</v>
      </c>
      <c r="AH3589" s="13" t="str">
        <f>VLOOKUP(D3589,[2]Reference!$Q:$U,5,FALSE)</f>
        <v>LNER</v>
      </c>
      <c r="AI3589" s="14">
        <f t="shared" si="673"/>
        <v>0</v>
      </c>
      <c r="AJ3589" s="14">
        <f t="shared" si="674"/>
        <v>0</v>
      </c>
      <c r="AK3589" s="14">
        <f t="shared" si="675"/>
        <v>0</v>
      </c>
      <c r="AL3589" s="15">
        <f t="shared" si="676"/>
        <v>0</v>
      </c>
      <c r="AM3589" s="14">
        <f t="shared" si="677"/>
        <v>23</v>
      </c>
      <c r="AN3589" s="16">
        <f t="shared" si="678"/>
        <v>45955</v>
      </c>
      <c r="AO3589" s="17">
        <f>VLOOKUP(B3589,[2]Reference!D:E,2,1)</f>
        <v>202608</v>
      </c>
      <c r="AP3589" s="12" t="str">
        <f t="shared" si="679"/>
        <v>7</v>
      </c>
      <c r="AQ3589" s="18">
        <f t="shared" si="680"/>
        <v>0</v>
      </c>
      <c r="AR3589" s="18">
        <f t="shared" si="681"/>
        <v>0.57999999999999996</v>
      </c>
      <c r="AS3589" s="13" t="str">
        <f>VLOOKUP(D3589,[2]Reference!$Q:$U,3,FALSE)</f>
        <v>Azuma</v>
      </c>
      <c r="AT3589" s="13" t="str">
        <f>VLOOKUP(D3589,[2]Reference!Q:V,6,FALSE)</f>
        <v>Azuma</v>
      </c>
      <c r="AU3589" s="13" t="str">
        <f>VLOOKUP(D3589,[2]Reference!$Q:$U,2,FALSE)</f>
        <v>Hitachi - Class 801</v>
      </c>
      <c r="AV3589" s="19">
        <f t="shared" si="682"/>
        <v>45958</v>
      </c>
      <c r="AW3589" s="12" t="str">
        <f>+VLOOKUP(X3589,[2]Reference!BN:BO,2,FALSE)</f>
        <v>Fleet</v>
      </c>
      <c r="AX3589" s="20" t="str">
        <f t="shared" si="683"/>
        <v>HB</v>
      </c>
      <c r="AY3589" s="20" t="str">
        <f>VLOOKUP(AX3589,[2]Reference!AH:AI,2,FALSE)</f>
        <v>LNER</v>
      </c>
      <c r="AZ3589" s="20" t="str">
        <f>VLOOKUP(D3589,[2]Reference!Q:V,6,FALSE)</f>
        <v>Azuma</v>
      </c>
      <c r="BA3589" s="20" t="str">
        <f>VLOOKUP(D3589,[2]Reference!Q:V,3,FALSE)</f>
        <v>Azuma</v>
      </c>
    </row>
    <row r="3590" spans="1:53" ht="13.5" x14ac:dyDescent="0.25">
      <c r="A3590" s="43" t="s">
        <v>12302</v>
      </c>
      <c r="B3590" s="44">
        <v>45951</v>
      </c>
      <c r="C3590" s="43" t="s">
        <v>54</v>
      </c>
      <c r="D3590" s="43" t="s">
        <v>110</v>
      </c>
      <c r="E3590" s="43" t="s">
        <v>111</v>
      </c>
      <c r="F3590" s="43" t="s">
        <v>110</v>
      </c>
      <c r="G3590" s="43" t="s">
        <v>83</v>
      </c>
      <c r="H3590" s="43" t="s">
        <v>112</v>
      </c>
      <c r="I3590" s="43" t="s">
        <v>12303</v>
      </c>
      <c r="J3590" s="43" t="s">
        <v>12304</v>
      </c>
      <c r="K3590" s="43" t="s">
        <v>713</v>
      </c>
      <c r="L3590" s="43" t="s">
        <v>12305</v>
      </c>
      <c r="M3590" s="43" t="s">
        <v>100</v>
      </c>
      <c r="N3590" s="45">
        <v>5</v>
      </c>
      <c r="O3590" s="45">
        <v>0</v>
      </c>
      <c r="P3590" s="45">
        <v>5</v>
      </c>
      <c r="Q3590" s="45">
        <v>0</v>
      </c>
      <c r="R3590" s="45">
        <v>0</v>
      </c>
      <c r="S3590" s="45">
        <v>0</v>
      </c>
      <c r="T3590" s="45">
        <v>0</v>
      </c>
      <c r="U3590" s="45">
        <v>1</v>
      </c>
      <c r="V3590" s="45">
        <v>5</v>
      </c>
      <c r="W3590" s="43" t="s">
        <v>12306</v>
      </c>
      <c r="X3590" s="43" t="s">
        <v>119</v>
      </c>
      <c r="Y3590" s="43" t="s">
        <v>66</v>
      </c>
      <c r="Z3590" s="43" t="s">
        <v>11294</v>
      </c>
      <c r="AA3590" s="43" t="s">
        <v>10859</v>
      </c>
      <c r="AB3590" s="46">
        <v>0</v>
      </c>
      <c r="AC3590" s="46">
        <v>0</v>
      </c>
      <c r="AD3590" s="47">
        <v>0</v>
      </c>
      <c r="AE3590" s="47">
        <v>0</v>
      </c>
      <c r="AF3590" s="12" t="str">
        <f t="shared" si="672"/>
        <v>878125</v>
      </c>
      <c r="AG3590" s="13" t="str">
        <f>VLOOKUP(D3590,[2]Reference!$Q:$U,4,FALSE)</f>
        <v>Fleet</v>
      </c>
      <c r="AH3590" s="13" t="str">
        <f>VLOOKUP(D3590,[2]Reference!$Q:$U,5,FALSE)</f>
        <v>LNER</v>
      </c>
      <c r="AI3590" s="14">
        <f t="shared" si="673"/>
        <v>0</v>
      </c>
      <c r="AJ3590" s="14">
        <f t="shared" si="674"/>
        <v>0</v>
      </c>
      <c r="AK3590" s="14">
        <f t="shared" si="675"/>
        <v>0</v>
      </c>
      <c r="AL3590" s="15">
        <f t="shared" si="676"/>
        <v>0</v>
      </c>
      <c r="AM3590" s="14">
        <f t="shared" si="677"/>
        <v>5</v>
      </c>
      <c r="AN3590" s="16">
        <f t="shared" si="678"/>
        <v>45955</v>
      </c>
      <c r="AO3590" s="17">
        <f>VLOOKUP(B3590,[2]Reference!D:E,2,1)</f>
        <v>202608</v>
      </c>
      <c r="AP3590" s="12" t="str">
        <f t="shared" si="679"/>
        <v>7</v>
      </c>
      <c r="AQ3590" s="18">
        <f t="shared" si="680"/>
        <v>0</v>
      </c>
      <c r="AR3590" s="18">
        <f t="shared" si="681"/>
        <v>0</v>
      </c>
      <c r="AS3590" s="13" t="str">
        <f>VLOOKUP(D3590,[2]Reference!$Q:$U,3,FALSE)</f>
        <v>Azuma</v>
      </c>
      <c r="AT3590" s="13" t="str">
        <f>VLOOKUP(D3590,[2]Reference!Q:V,6,FALSE)</f>
        <v>Depot</v>
      </c>
      <c r="AU3590" s="13" t="str">
        <f>VLOOKUP(D3590,[2]Reference!$Q:$U,2,FALSE)</f>
        <v>Craigentinny</v>
      </c>
      <c r="AV3590" s="19">
        <f t="shared" si="682"/>
        <v>45958</v>
      </c>
      <c r="AW3590" s="12" t="str">
        <f>+VLOOKUP(X3590,[2]Reference!BN:BO,2,FALSE)</f>
        <v>Depot</v>
      </c>
      <c r="AX3590" s="20" t="str">
        <f t="shared" si="683"/>
        <v>HB</v>
      </c>
      <c r="AY3590" s="20" t="str">
        <f>VLOOKUP(AX3590,[2]Reference!AH:AI,2,FALSE)</f>
        <v>LNER</v>
      </c>
      <c r="AZ3590" s="20" t="str">
        <f>VLOOKUP(D3590,[2]Reference!Q:V,6,FALSE)</f>
        <v>Depot</v>
      </c>
      <c r="BA3590" s="20" t="str">
        <f>VLOOKUP(D3590,[2]Reference!Q:V,3,FALSE)</f>
        <v>Azuma</v>
      </c>
    </row>
    <row r="3591" spans="1:53" ht="13.5" x14ac:dyDescent="0.25">
      <c r="A3591" s="43" t="s">
        <v>12307</v>
      </c>
      <c r="B3591" s="44">
        <v>45951</v>
      </c>
      <c r="C3591" s="43" t="s">
        <v>54</v>
      </c>
      <c r="D3591" s="43" t="s">
        <v>161</v>
      </c>
      <c r="E3591" s="43" t="s">
        <v>162</v>
      </c>
      <c r="F3591" s="43" t="s">
        <v>161</v>
      </c>
      <c r="G3591" s="43" t="s">
        <v>146</v>
      </c>
      <c r="H3591" s="43" t="s">
        <v>95</v>
      </c>
      <c r="I3591" s="43" t="s">
        <v>147</v>
      </c>
      <c r="J3591" s="43" t="s">
        <v>148</v>
      </c>
      <c r="K3591" s="43" t="s">
        <v>149</v>
      </c>
      <c r="L3591" s="43" t="s">
        <v>9061</v>
      </c>
      <c r="M3591" s="43" t="s">
        <v>419</v>
      </c>
      <c r="N3591" s="45">
        <v>18</v>
      </c>
      <c r="O3591" s="45">
        <v>3</v>
      </c>
      <c r="P3591" s="45">
        <v>15</v>
      </c>
      <c r="Q3591" s="45">
        <v>0</v>
      </c>
      <c r="R3591" s="45">
        <v>0</v>
      </c>
      <c r="S3591" s="45">
        <v>0</v>
      </c>
      <c r="T3591" s="45">
        <v>0</v>
      </c>
      <c r="U3591" s="45">
        <v>3</v>
      </c>
      <c r="V3591" s="45">
        <v>18</v>
      </c>
      <c r="W3591" s="43" t="s">
        <v>12308</v>
      </c>
      <c r="X3591" s="43" t="s">
        <v>80</v>
      </c>
      <c r="Y3591" s="43" t="s">
        <v>66</v>
      </c>
      <c r="Z3591" s="43" t="s">
        <v>11294</v>
      </c>
      <c r="AA3591" s="43" t="s">
        <v>10859</v>
      </c>
      <c r="AB3591" s="46">
        <v>0</v>
      </c>
      <c r="AC3591" s="46">
        <v>0</v>
      </c>
      <c r="AD3591" s="47">
        <v>0</v>
      </c>
      <c r="AE3591" s="47">
        <v>1.38</v>
      </c>
      <c r="AF3591" s="12" t="str">
        <f t="shared" si="672"/>
        <v>878236</v>
      </c>
      <c r="AG3591" s="13" t="str">
        <f>VLOOKUP(D3591,[2]Reference!$Q:$U,4,FALSE)</f>
        <v>Fleet</v>
      </c>
      <c r="AH3591" s="13" t="str">
        <f>VLOOKUP(D3591,[2]Reference!$Q:$U,5,FALSE)</f>
        <v>LNER</v>
      </c>
      <c r="AI3591" s="14">
        <f t="shared" si="673"/>
        <v>0</v>
      </c>
      <c r="AJ3591" s="14">
        <f t="shared" si="674"/>
        <v>0</v>
      </c>
      <c r="AK3591" s="14">
        <f t="shared" si="675"/>
        <v>0</v>
      </c>
      <c r="AL3591" s="15">
        <f t="shared" si="676"/>
        <v>0</v>
      </c>
      <c r="AM3591" s="14">
        <f t="shared" si="677"/>
        <v>18</v>
      </c>
      <c r="AN3591" s="16">
        <f t="shared" si="678"/>
        <v>45955</v>
      </c>
      <c r="AO3591" s="17">
        <f>VLOOKUP(B3591,[2]Reference!D:E,2,1)</f>
        <v>202608</v>
      </c>
      <c r="AP3591" s="12" t="str">
        <f t="shared" si="679"/>
        <v>7</v>
      </c>
      <c r="AQ3591" s="18">
        <f t="shared" si="680"/>
        <v>0</v>
      </c>
      <c r="AR3591" s="18">
        <f t="shared" si="681"/>
        <v>1.38</v>
      </c>
      <c r="AS3591" s="13" t="str">
        <f>VLOOKUP(D3591,[2]Reference!$Q:$U,3,FALSE)</f>
        <v>IC225</v>
      </c>
      <c r="AT3591" s="13" t="str">
        <f>VLOOKUP(D3591,[2]Reference!Q:V,6,FALSE)</f>
        <v>IC225</v>
      </c>
      <c r="AU3591" s="13" t="str">
        <f>VLOOKUP(D3591,[2]Reference!$Q:$U,2,FALSE)</f>
        <v>MK4 Coach</v>
      </c>
      <c r="AV3591" s="19">
        <f t="shared" si="682"/>
        <v>45958</v>
      </c>
      <c r="AW3591" s="12" t="str">
        <f>+VLOOKUP(X3591,[2]Reference!BN:BO,2,FALSE)</f>
        <v>Fleet</v>
      </c>
      <c r="AX3591" s="20" t="str">
        <f t="shared" si="683"/>
        <v>HB</v>
      </c>
      <c r="AY3591" s="20" t="str">
        <f>VLOOKUP(AX3591,[2]Reference!AH:AI,2,FALSE)</f>
        <v>LNER</v>
      </c>
      <c r="AZ3591" s="20" t="str">
        <f>VLOOKUP(D3591,[2]Reference!Q:V,6,FALSE)</f>
        <v>IC225</v>
      </c>
      <c r="BA3591" s="20" t="str">
        <f>VLOOKUP(D3591,[2]Reference!Q:V,3,FALSE)</f>
        <v>IC225</v>
      </c>
    </row>
    <row r="3592" spans="1:53" ht="13.5" x14ac:dyDescent="0.25">
      <c r="A3592" s="43" t="s">
        <v>12309</v>
      </c>
      <c r="B3592" s="44">
        <v>45952</v>
      </c>
      <c r="C3592" s="43" t="s">
        <v>54</v>
      </c>
      <c r="D3592" s="43" t="s">
        <v>196</v>
      </c>
      <c r="E3592" s="43" t="s">
        <v>197</v>
      </c>
      <c r="F3592" s="43" t="s">
        <v>196</v>
      </c>
      <c r="G3592" s="43" t="s">
        <v>72</v>
      </c>
      <c r="H3592" s="43" t="s">
        <v>198</v>
      </c>
      <c r="I3592" s="43" t="s">
        <v>1823</v>
      </c>
      <c r="J3592" s="43" t="s">
        <v>1824</v>
      </c>
      <c r="K3592" s="43" t="s">
        <v>359</v>
      </c>
      <c r="L3592" s="43" t="s">
        <v>12310</v>
      </c>
      <c r="M3592" s="43" t="s">
        <v>419</v>
      </c>
      <c r="N3592" s="45">
        <v>31</v>
      </c>
      <c r="O3592" s="45">
        <v>0</v>
      </c>
      <c r="P3592" s="45">
        <v>31</v>
      </c>
      <c r="Q3592" s="45">
        <v>0</v>
      </c>
      <c r="R3592" s="45">
        <v>0</v>
      </c>
      <c r="S3592" s="45">
        <v>0</v>
      </c>
      <c r="T3592" s="45">
        <v>0</v>
      </c>
      <c r="U3592" s="45">
        <v>1</v>
      </c>
      <c r="V3592" s="45">
        <v>31</v>
      </c>
      <c r="W3592" s="43" t="s">
        <v>12311</v>
      </c>
      <c r="X3592" s="43" t="s">
        <v>119</v>
      </c>
      <c r="Y3592" s="43" t="s">
        <v>66</v>
      </c>
      <c r="Z3592" s="43" t="s">
        <v>11294</v>
      </c>
      <c r="AA3592" s="43" t="s">
        <v>10859</v>
      </c>
      <c r="AB3592" s="46">
        <v>0</v>
      </c>
      <c r="AC3592" s="46">
        <v>0</v>
      </c>
      <c r="AD3592" s="47">
        <v>0</v>
      </c>
      <c r="AE3592" s="47">
        <v>1</v>
      </c>
      <c r="AF3592" s="12" t="str">
        <f t="shared" si="672"/>
        <v>879710</v>
      </c>
      <c r="AG3592" s="13" t="str">
        <f>VLOOKUP(D3592,[2]Reference!$Q:$U,4,FALSE)</f>
        <v>Fleet</v>
      </c>
      <c r="AH3592" s="13" t="str">
        <f>VLOOKUP(D3592,[2]Reference!$Q:$U,5,FALSE)</f>
        <v>LNER</v>
      </c>
      <c r="AI3592" s="14">
        <f t="shared" si="673"/>
        <v>0</v>
      </c>
      <c r="AJ3592" s="14">
        <f t="shared" si="674"/>
        <v>0</v>
      </c>
      <c r="AK3592" s="14">
        <f t="shared" si="675"/>
        <v>0</v>
      </c>
      <c r="AL3592" s="15">
        <f t="shared" si="676"/>
        <v>0</v>
      </c>
      <c r="AM3592" s="14">
        <f t="shared" si="677"/>
        <v>31</v>
      </c>
      <c r="AN3592" s="16">
        <f t="shared" si="678"/>
        <v>45955</v>
      </c>
      <c r="AO3592" s="17">
        <f>VLOOKUP(B3592,[2]Reference!D:E,2,1)</f>
        <v>202608</v>
      </c>
      <c r="AP3592" s="12" t="str">
        <f t="shared" si="679"/>
        <v>7</v>
      </c>
      <c r="AQ3592" s="18">
        <f t="shared" si="680"/>
        <v>0</v>
      </c>
      <c r="AR3592" s="18">
        <f t="shared" si="681"/>
        <v>1</v>
      </c>
      <c r="AS3592" s="13" t="str">
        <f>VLOOKUP(D3592,[2]Reference!$Q:$U,3,FALSE)</f>
        <v>IC225</v>
      </c>
      <c r="AT3592" s="13" t="str">
        <f>VLOOKUP(D3592,[2]Reference!Q:V,6,FALSE)</f>
        <v>IC225</v>
      </c>
      <c r="AU3592" s="13" t="str">
        <f>VLOOKUP(D3592,[2]Reference!$Q:$U,2,FALSE)</f>
        <v>225 Fleet</v>
      </c>
      <c r="AV3592" s="19">
        <f t="shared" si="682"/>
        <v>45959</v>
      </c>
      <c r="AW3592" s="12" t="str">
        <f>+VLOOKUP(X3592,[2]Reference!BN:BO,2,FALSE)</f>
        <v>Depot</v>
      </c>
      <c r="AX3592" s="20" t="str">
        <f t="shared" si="683"/>
        <v>HB</v>
      </c>
      <c r="AY3592" s="20" t="str">
        <f>VLOOKUP(AX3592,[2]Reference!AH:AI,2,FALSE)</f>
        <v>LNER</v>
      </c>
      <c r="AZ3592" s="20" t="str">
        <f>VLOOKUP(D3592,[2]Reference!Q:V,6,FALSE)</f>
        <v>IC225</v>
      </c>
      <c r="BA3592" s="20" t="str">
        <f>VLOOKUP(D3592,[2]Reference!Q:V,3,FALSE)</f>
        <v>IC225</v>
      </c>
    </row>
    <row r="3593" spans="1:53" ht="13.5" x14ac:dyDescent="0.25">
      <c r="A3593" s="43" t="s">
        <v>12312</v>
      </c>
      <c r="B3593" s="44">
        <v>45952</v>
      </c>
      <c r="C3593" s="43" t="s">
        <v>54</v>
      </c>
      <c r="D3593" s="43" t="s">
        <v>215</v>
      </c>
      <c r="E3593" s="43" t="s">
        <v>216</v>
      </c>
      <c r="F3593" s="43" t="s">
        <v>215</v>
      </c>
      <c r="G3593" s="43" t="s">
        <v>94</v>
      </c>
      <c r="H3593" s="43" t="s">
        <v>217</v>
      </c>
      <c r="I3593" s="43" t="s">
        <v>218</v>
      </c>
      <c r="J3593" s="43" t="s">
        <v>219</v>
      </c>
      <c r="K3593" s="43" t="s">
        <v>167</v>
      </c>
      <c r="L3593" s="43" t="s">
        <v>12313</v>
      </c>
      <c r="M3593" s="43" t="s">
        <v>869</v>
      </c>
      <c r="N3593" s="45">
        <v>4</v>
      </c>
      <c r="O3593" s="45">
        <v>4</v>
      </c>
      <c r="P3593" s="45">
        <v>0</v>
      </c>
      <c r="Q3593" s="45">
        <v>0</v>
      </c>
      <c r="R3593" s="45">
        <v>0</v>
      </c>
      <c r="S3593" s="45">
        <v>0</v>
      </c>
      <c r="T3593" s="45">
        <v>0</v>
      </c>
      <c r="U3593" s="45">
        <v>1</v>
      </c>
      <c r="V3593" s="45">
        <v>4</v>
      </c>
      <c r="W3593" s="43" t="s">
        <v>12314</v>
      </c>
      <c r="X3593" s="43" t="s">
        <v>119</v>
      </c>
      <c r="Y3593" s="43" t="s">
        <v>66</v>
      </c>
      <c r="Z3593" s="43" t="s">
        <v>11294</v>
      </c>
      <c r="AA3593" s="43" t="s">
        <v>10859</v>
      </c>
      <c r="AB3593" s="46">
        <v>0</v>
      </c>
      <c r="AC3593" s="46">
        <v>0</v>
      </c>
      <c r="AD3593" s="47">
        <v>0</v>
      </c>
      <c r="AE3593" s="47">
        <v>0</v>
      </c>
      <c r="AF3593" s="12" t="str">
        <f t="shared" si="672"/>
        <v>880715</v>
      </c>
      <c r="AG3593" s="13" t="str">
        <f>VLOOKUP(D3593,[2]Reference!$Q:$U,4,FALSE)</f>
        <v>Fleet</v>
      </c>
      <c r="AH3593" s="13" t="str">
        <f>VLOOKUP(D3593,[2]Reference!$Q:$U,5,FALSE)</f>
        <v>LNER</v>
      </c>
      <c r="AI3593" s="14">
        <f t="shared" si="673"/>
        <v>0</v>
      </c>
      <c r="AJ3593" s="14">
        <f t="shared" si="674"/>
        <v>0</v>
      </c>
      <c r="AK3593" s="14">
        <f t="shared" si="675"/>
        <v>0</v>
      </c>
      <c r="AL3593" s="15">
        <f t="shared" si="676"/>
        <v>0</v>
      </c>
      <c r="AM3593" s="14">
        <f t="shared" si="677"/>
        <v>4</v>
      </c>
      <c r="AN3593" s="16">
        <f t="shared" si="678"/>
        <v>45955</v>
      </c>
      <c r="AO3593" s="17">
        <f>VLOOKUP(B3593,[2]Reference!D:E,2,1)</f>
        <v>202608</v>
      </c>
      <c r="AP3593" s="12" t="str">
        <f t="shared" si="679"/>
        <v>7</v>
      </c>
      <c r="AQ3593" s="18">
        <f t="shared" si="680"/>
        <v>0</v>
      </c>
      <c r="AR3593" s="18">
        <f t="shared" si="681"/>
        <v>0</v>
      </c>
      <c r="AS3593" s="13" t="str">
        <f>VLOOKUP(D3593,[2]Reference!$Q:$U,3,FALSE)</f>
        <v>Other</v>
      </c>
      <c r="AT3593" s="13" t="str">
        <f>VLOOKUP(D3593,[2]Reference!Q:V,6,FALSE)</f>
        <v>Other</v>
      </c>
      <c r="AU3593" s="13" t="str">
        <f>VLOOKUP(D3593,[2]Reference!$Q:$U,2,FALSE)</f>
        <v>ISS - Contractors</v>
      </c>
      <c r="AV3593" s="19">
        <f t="shared" si="682"/>
        <v>45959</v>
      </c>
      <c r="AW3593" s="12" t="str">
        <f>+VLOOKUP(X3593,[2]Reference!BN:BO,2,FALSE)</f>
        <v>Depot</v>
      </c>
      <c r="AX3593" s="20" t="str">
        <f t="shared" si="683"/>
        <v>HB</v>
      </c>
      <c r="AY3593" s="20" t="str">
        <f>VLOOKUP(AX3593,[2]Reference!AH:AI,2,FALSE)</f>
        <v>LNER</v>
      </c>
      <c r="AZ3593" s="20" t="str">
        <f>VLOOKUP(D3593,[2]Reference!Q:V,6,FALSE)</f>
        <v>Other</v>
      </c>
      <c r="BA3593" s="20" t="str">
        <f>VLOOKUP(D3593,[2]Reference!Q:V,3,FALSE)</f>
        <v>Other</v>
      </c>
    </row>
    <row r="3594" spans="1:53" ht="13.5" x14ac:dyDescent="0.25">
      <c r="A3594" s="43" t="s">
        <v>12315</v>
      </c>
      <c r="B3594" s="44">
        <v>45953</v>
      </c>
      <c r="C3594" s="43" t="s">
        <v>54</v>
      </c>
      <c r="D3594" s="43" t="s">
        <v>536</v>
      </c>
      <c r="E3594" s="43" t="s">
        <v>537</v>
      </c>
      <c r="F3594" s="43" t="s">
        <v>536</v>
      </c>
      <c r="G3594" s="43" t="s">
        <v>72</v>
      </c>
      <c r="H3594" s="43" t="s">
        <v>73</v>
      </c>
      <c r="I3594" s="43" t="s">
        <v>8246</v>
      </c>
      <c r="J3594" s="43" t="s">
        <v>8247</v>
      </c>
      <c r="K3594" s="43" t="s">
        <v>261</v>
      </c>
      <c r="L3594" s="43" t="s">
        <v>9004</v>
      </c>
      <c r="M3594" s="43" t="s">
        <v>78</v>
      </c>
      <c r="N3594" s="45">
        <v>5</v>
      </c>
      <c r="O3594" s="45">
        <v>0</v>
      </c>
      <c r="P3594" s="45">
        <v>5</v>
      </c>
      <c r="Q3594" s="45">
        <v>2</v>
      </c>
      <c r="R3594" s="45">
        <v>0</v>
      </c>
      <c r="S3594" s="45">
        <v>0</v>
      </c>
      <c r="T3594" s="45">
        <v>0</v>
      </c>
      <c r="U3594" s="45">
        <v>3</v>
      </c>
      <c r="V3594" s="45">
        <v>125</v>
      </c>
      <c r="W3594" s="43" t="s">
        <v>12316</v>
      </c>
      <c r="X3594" s="43" t="s">
        <v>80</v>
      </c>
      <c r="Y3594" s="43" t="s">
        <v>66</v>
      </c>
      <c r="Z3594" s="43" t="s">
        <v>11294</v>
      </c>
      <c r="AA3594" s="43" t="s">
        <v>10859</v>
      </c>
      <c r="AB3594" s="46">
        <v>2</v>
      </c>
      <c r="AC3594" s="46">
        <v>0</v>
      </c>
      <c r="AD3594" s="47">
        <v>2</v>
      </c>
      <c r="AE3594" s="47">
        <v>2</v>
      </c>
      <c r="AF3594" s="12" t="str">
        <f t="shared" si="672"/>
        <v>884514</v>
      </c>
      <c r="AG3594" s="13" t="str">
        <f>VLOOKUP(D3594,[2]Reference!$Q:$U,4,FALSE)</f>
        <v>Fleet</v>
      </c>
      <c r="AH3594" s="13" t="str">
        <f>VLOOKUP(D3594,[2]Reference!$Q:$U,5,FALSE)</f>
        <v>LNER</v>
      </c>
      <c r="AI3594" s="14">
        <f t="shared" si="673"/>
        <v>2</v>
      </c>
      <c r="AJ3594" s="14">
        <f t="shared" si="674"/>
        <v>0</v>
      </c>
      <c r="AK3594" s="14">
        <f t="shared" si="675"/>
        <v>2</v>
      </c>
      <c r="AL3594" s="15">
        <f t="shared" si="676"/>
        <v>0</v>
      </c>
      <c r="AM3594" s="14">
        <f t="shared" si="677"/>
        <v>5</v>
      </c>
      <c r="AN3594" s="16">
        <f t="shared" si="678"/>
        <v>45955</v>
      </c>
      <c r="AO3594" s="17">
        <f>VLOOKUP(B3594,[2]Reference!D:E,2,1)</f>
        <v>202608</v>
      </c>
      <c r="AP3594" s="12" t="str">
        <f t="shared" si="679"/>
        <v>7</v>
      </c>
      <c r="AQ3594" s="18">
        <f t="shared" si="680"/>
        <v>2</v>
      </c>
      <c r="AR3594" s="18">
        <f t="shared" si="681"/>
        <v>2</v>
      </c>
      <c r="AS3594" s="13" t="str">
        <f>VLOOKUP(D3594,[2]Reference!$Q:$U,3,FALSE)</f>
        <v>IC225</v>
      </c>
      <c r="AT3594" s="13" t="str">
        <f>VLOOKUP(D3594,[2]Reference!Q:V,6,FALSE)</f>
        <v>IC225</v>
      </c>
      <c r="AU3594" s="13" t="str">
        <f>VLOOKUP(D3594,[2]Reference!$Q:$U,2,FALSE)</f>
        <v>MK4 DVT</v>
      </c>
      <c r="AV3594" s="19">
        <f t="shared" si="682"/>
        <v>45960</v>
      </c>
      <c r="AW3594" s="12" t="str">
        <f>+VLOOKUP(X3594,[2]Reference!BN:BO,2,FALSE)</f>
        <v>Fleet</v>
      </c>
      <c r="AX3594" s="20" t="str">
        <f t="shared" si="683"/>
        <v>HB</v>
      </c>
      <c r="AY3594" s="20" t="str">
        <f>VLOOKUP(AX3594,[2]Reference!AH:AI,2,FALSE)</f>
        <v>LNER</v>
      </c>
      <c r="AZ3594" s="20" t="str">
        <f>VLOOKUP(D3594,[2]Reference!Q:V,6,FALSE)</f>
        <v>IC225</v>
      </c>
      <c r="BA3594" s="20" t="str">
        <f>VLOOKUP(D3594,[2]Reference!Q:V,3,FALSE)</f>
        <v>IC225</v>
      </c>
    </row>
    <row r="3595" spans="1:53" ht="13.5" x14ac:dyDescent="0.25">
      <c r="A3595" s="43" t="s">
        <v>12317</v>
      </c>
      <c r="B3595" s="44">
        <v>45954</v>
      </c>
      <c r="C3595" s="43" t="s">
        <v>54</v>
      </c>
      <c r="D3595" s="43" t="s">
        <v>55</v>
      </c>
      <c r="E3595" s="43" t="s">
        <v>56</v>
      </c>
      <c r="F3595" s="43" t="s">
        <v>55</v>
      </c>
      <c r="G3595" s="43" t="s">
        <v>129</v>
      </c>
      <c r="H3595" s="43" t="s">
        <v>198</v>
      </c>
      <c r="I3595" s="43" t="s">
        <v>209</v>
      </c>
      <c r="J3595" s="43" t="s">
        <v>210</v>
      </c>
      <c r="K3595" s="43" t="s">
        <v>287</v>
      </c>
      <c r="L3595" s="43" t="s">
        <v>12318</v>
      </c>
      <c r="M3595" s="43" t="s">
        <v>193</v>
      </c>
      <c r="N3595" s="45">
        <v>139</v>
      </c>
      <c r="O3595" s="45">
        <v>6</v>
      </c>
      <c r="P3595" s="45">
        <v>133</v>
      </c>
      <c r="Q3595" s="45">
        <v>0</v>
      </c>
      <c r="R3595" s="45">
        <v>0</v>
      </c>
      <c r="S3595" s="45">
        <v>0</v>
      </c>
      <c r="T3595" s="45">
        <v>0</v>
      </c>
      <c r="U3595" s="45">
        <v>8</v>
      </c>
      <c r="V3595" s="45">
        <v>139</v>
      </c>
      <c r="W3595" s="43" t="s">
        <v>12319</v>
      </c>
      <c r="X3595" s="43" t="s">
        <v>119</v>
      </c>
      <c r="Y3595" s="43" t="s">
        <v>66</v>
      </c>
      <c r="Z3595" s="43" t="s">
        <v>11294</v>
      </c>
      <c r="AA3595" s="43" t="s">
        <v>10859</v>
      </c>
      <c r="AB3595" s="46">
        <v>0</v>
      </c>
      <c r="AC3595" s="46">
        <v>0</v>
      </c>
      <c r="AD3595" s="47">
        <v>2</v>
      </c>
      <c r="AE3595" s="47">
        <v>3.73</v>
      </c>
      <c r="AF3595" s="12" t="str">
        <f t="shared" si="672"/>
        <v>886330</v>
      </c>
      <c r="AG3595" s="13" t="str">
        <f>VLOOKUP(D3595,[2]Reference!$Q:$U,4,FALSE)</f>
        <v>Fleet</v>
      </c>
      <c r="AH3595" s="13" t="str">
        <f>VLOOKUP(D3595,[2]Reference!$Q:$U,5,FALSE)</f>
        <v>LNER</v>
      </c>
      <c r="AI3595" s="14">
        <f t="shared" si="673"/>
        <v>0</v>
      </c>
      <c r="AJ3595" s="14">
        <f t="shared" si="674"/>
        <v>0</v>
      </c>
      <c r="AK3595" s="14">
        <f t="shared" si="675"/>
        <v>0</v>
      </c>
      <c r="AL3595" s="15">
        <f t="shared" si="676"/>
        <v>2</v>
      </c>
      <c r="AM3595" s="14">
        <f t="shared" si="677"/>
        <v>139</v>
      </c>
      <c r="AN3595" s="16">
        <f t="shared" si="678"/>
        <v>45955</v>
      </c>
      <c r="AO3595" s="17">
        <f>VLOOKUP(B3595,[2]Reference!D:E,2,1)</f>
        <v>202608</v>
      </c>
      <c r="AP3595" s="12" t="str">
        <f t="shared" si="679"/>
        <v>7</v>
      </c>
      <c r="AQ3595" s="18">
        <f t="shared" si="680"/>
        <v>2</v>
      </c>
      <c r="AR3595" s="18">
        <f t="shared" si="681"/>
        <v>3.73</v>
      </c>
      <c r="AS3595" s="13" t="str">
        <f>VLOOKUP(D3595,[2]Reference!$Q:$U,3,FALSE)</f>
        <v>Azuma</v>
      </c>
      <c r="AT3595" s="13" t="str">
        <f>VLOOKUP(D3595,[2]Reference!Q:V,6,FALSE)</f>
        <v>Azuma</v>
      </c>
      <c r="AU3595" s="13" t="str">
        <f>VLOOKUP(D3595,[2]Reference!$Q:$U,2,FALSE)</f>
        <v>Hitachi - Class 800</v>
      </c>
      <c r="AV3595" s="19">
        <f t="shared" si="682"/>
        <v>45961</v>
      </c>
      <c r="AW3595" s="12" t="str">
        <f>+VLOOKUP(X3595,[2]Reference!BN:BO,2,FALSE)</f>
        <v>Depot</v>
      </c>
      <c r="AX3595" s="20" t="str">
        <f t="shared" si="683"/>
        <v>HB</v>
      </c>
      <c r="AY3595" s="20" t="str">
        <f>VLOOKUP(AX3595,[2]Reference!AH:AI,2,FALSE)</f>
        <v>LNER</v>
      </c>
      <c r="AZ3595" s="20" t="str">
        <f>VLOOKUP(D3595,[2]Reference!Q:V,6,FALSE)</f>
        <v>Azuma</v>
      </c>
      <c r="BA3595" s="20" t="str">
        <f>VLOOKUP(D3595,[2]Reference!Q:V,3,FALSE)</f>
        <v>Azuma</v>
      </c>
    </row>
    <row r="3596" spans="1:53" ht="13.5" x14ac:dyDescent="0.25">
      <c r="A3596" s="43" t="s">
        <v>12320</v>
      </c>
      <c r="B3596" s="44">
        <v>45954</v>
      </c>
      <c r="C3596" s="43" t="s">
        <v>54</v>
      </c>
      <c r="D3596" s="43" t="s">
        <v>578</v>
      </c>
      <c r="E3596" s="43" t="s">
        <v>579</v>
      </c>
      <c r="F3596" s="43" t="s">
        <v>578</v>
      </c>
      <c r="G3596" s="43" t="s">
        <v>72</v>
      </c>
      <c r="H3596" s="43" t="s">
        <v>112</v>
      </c>
      <c r="I3596" s="43" t="s">
        <v>285</v>
      </c>
      <c r="J3596" s="43" t="s">
        <v>286</v>
      </c>
      <c r="K3596" s="43" t="s">
        <v>261</v>
      </c>
      <c r="L3596" s="43" t="s">
        <v>12321</v>
      </c>
      <c r="M3596" s="43" t="s">
        <v>595</v>
      </c>
      <c r="N3596" s="45">
        <v>15</v>
      </c>
      <c r="O3596" s="45">
        <v>8</v>
      </c>
      <c r="P3596" s="45">
        <v>7</v>
      </c>
      <c r="Q3596" s="45">
        <v>0</v>
      </c>
      <c r="R3596" s="45">
        <v>0</v>
      </c>
      <c r="S3596" s="45">
        <v>0</v>
      </c>
      <c r="T3596" s="45">
        <v>0</v>
      </c>
      <c r="U3596" s="45">
        <v>1</v>
      </c>
      <c r="V3596" s="45">
        <v>15</v>
      </c>
      <c r="W3596" s="43" t="s">
        <v>12322</v>
      </c>
      <c r="X3596" s="43" t="s">
        <v>119</v>
      </c>
      <c r="Y3596" s="43" t="s">
        <v>66</v>
      </c>
      <c r="Z3596" s="43" t="s">
        <v>11294</v>
      </c>
      <c r="AA3596" s="43" t="s">
        <v>10859</v>
      </c>
      <c r="AB3596" s="46">
        <v>0</v>
      </c>
      <c r="AC3596" s="46">
        <v>0</v>
      </c>
      <c r="AD3596" s="47">
        <v>0</v>
      </c>
      <c r="AE3596" s="47">
        <v>0.52</v>
      </c>
      <c r="AF3596" s="12" t="str">
        <f t="shared" si="672"/>
        <v>886753</v>
      </c>
      <c r="AG3596" s="13" t="str">
        <f>VLOOKUP(D3596,[2]Reference!$Q:$U,4,FALSE)</f>
        <v>Fleet</v>
      </c>
      <c r="AH3596" s="13" t="str">
        <f>VLOOKUP(D3596,[2]Reference!$Q:$U,5,FALSE)</f>
        <v>LNER</v>
      </c>
      <c r="AI3596" s="14">
        <f t="shared" si="673"/>
        <v>0</v>
      </c>
      <c r="AJ3596" s="14">
        <f t="shared" si="674"/>
        <v>0</v>
      </c>
      <c r="AK3596" s="14">
        <f t="shared" si="675"/>
        <v>0</v>
      </c>
      <c r="AL3596" s="15">
        <f t="shared" si="676"/>
        <v>0</v>
      </c>
      <c r="AM3596" s="14">
        <f t="shared" si="677"/>
        <v>15</v>
      </c>
      <c r="AN3596" s="16">
        <f t="shared" si="678"/>
        <v>45955</v>
      </c>
      <c r="AO3596" s="17">
        <f>VLOOKUP(B3596,[2]Reference!D:E,2,1)</f>
        <v>202608</v>
      </c>
      <c r="AP3596" s="12" t="str">
        <f t="shared" si="679"/>
        <v>7</v>
      </c>
      <c r="AQ3596" s="18">
        <f t="shared" si="680"/>
        <v>0</v>
      </c>
      <c r="AR3596" s="18">
        <f t="shared" si="681"/>
        <v>0.52</v>
      </c>
      <c r="AS3596" s="13" t="str">
        <f>VLOOKUP(D3596,[2]Reference!$Q:$U,3,FALSE)</f>
        <v>Azuma</v>
      </c>
      <c r="AT3596" s="13" t="str">
        <f>VLOOKUP(D3596,[2]Reference!Q:V,6,FALSE)</f>
        <v>Depot</v>
      </c>
      <c r="AU3596" s="13" t="str">
        <f>VLOOKUP(D3596,[2]Reference!$Q:$U,2,FALSE)</f>
        <v>Bounds Green</v>
      </c>
      <c r="AV3596" s="19">
        <f t="shared" si="682"/>
        <v>45961</v>
      </c>
      <c r="AW3596" s="12" t="str">
        <f>+VLOOKUP(X3596,[2]Reference!BN:BO,2,FALSE)</f>
        <v>Depot</v>
      </c>
      <c r="AX3596" s="20" t="str">
        <f t="shared" si="683"/>
        <v>HB</v>
      </c>
      <c r="AY3596" s="20" t="str">
        <f>VLOOKUP(AX3596,[2]Reference!AH:AI,2,FALSE)</f>
        <v>LNER</v>
      </c>
      <c r="AZ3596" s="20" t="str">
        <f>VLOOKUP(D3596,[2]Reference!Q:V,6,FALSE)</f>
        <v>Depot</v>
      </c>
      <c r="BA3596" s="20" t="str">
        <f>VLOOKUP(D3596,[2]Reference!Q:V,3,FALSE)</f>
        <v>Azuma</v>
      </c>
    </row>
    <row r="3597" spans="1:53" ht="13.5" x14ac:dyDescent="0.25">
      <c r="A3597" s="43" t="s">
        <v>12323</v>
      </c>
      <c r="B3597" s="44">
        <v>45954</v>
      </c>
      <c r="C3597" s="43" t="s">
        <v>54</v>
      </c>
      <c r="D3597" s="43" t="s">
        <v>215</v>
      </c>
      <c r="E3597" s="43" t="s">
        <v>216</v>
      </c>
      <c r="F3597" s="43" t="s">
        <v>215</v>
      </c>
      <c r="G3597" s="43" t="s">
        <v>94</v>
      </c>
      <c r="H3597" s="43" t="s">
        <v>217</v>
      </c>
      <c r="I3597" s="43" t="s">
        <v>7751</v>
      </c>
      <c r="J3597" s="43" t="s">
        <v>7752</v>
      </c>
      <c r="K3597" s="43" t="s">
        <v>98</v>
      </c>
      <c r="L3597" s="43" t="s">
        <v>12324</v>
      </c>
      <c r="M3597" s="43" t="s">
        <v>1029</v>
      </c>
      <c r="N3597" s="45">
        <v>21</v>
      </c>
      <c r="O3597" s="45">
        <v>18</v>
      </c>
      <c r="P3597" s="45">
        <v>3</v>
      </c>
      <c r="Q3597" s="45">
        <v>0</v>
      </c>
      <c r="R3597" s="45">
        <v>0</v>
      </c>
      <c r="S3597" s="45">
        <v>0</v>
      </c>
      <c r="T3597" s="45">
        <v>0</v>
      </c>
      <c r="U3597" s="45">
        <v>1</v>
      </c>
      <c r="V3597" s="45">
        <v>21</v>
      </c>
      <c r="W3597" s="43" t="s">
        <v>12325</v>
      </c>
      <c r="X3597" s="43" t="s">
        <v>119</v>
      </c>
      <c r="Y3597" s="43" t="s">
        <v>66</v>
      </c>
      <c r="Z3597" s="43" t="s">
        <v>11294</v>
      </c>
      <c r="AA3597" s="43" t="s">
        <v>10859</v>
      </c>
      <c r="AB3597" s="46">
        <v>0</v>
      </c>
      <c r="AC3597" s="46">
        <v>0</v>
      </c>
      <c r="AD3597" s="47">
        <v>0.7</v>
      </c>
      <c r="AE3597" s="47">
        <v>0.7</v>
      </c>
      <c r="AF3597" s="12" t="str">
        <f t="shared" si="672"/>
        <v>886946</v>
      </c>
      <c r="AG3597" s="13" t="str">
        <f>VLOOKUP(D3597,[2]Reference!$Q:$U,4,FALSE)</f>
        <v>Fleet</v>
      </c>
      <c r="AH3597" s="13" t="str">
        <f>VLOOKUP(D3597,[2]Reference!$Q:$U,5,FALSE)</f>
        <v>LNER</v>
      </c>
      <c r="AI3597" s="14">
        <f t="shared" si="673"/>
        <v>0</v>
      </c>
      <c r="AJ3597" s="14">
        <f t="shared" si="674"/>
        <v>0</v>
      </c>
      <c r="AK3597" s="14">
        <f t="shared" si="675"/>
        <v>0</v>
      </c>
      <c r="AL3597" s="15">
        <f t="shared" si="676"/>
        <v>0.7</v>
      </c>
      <c r="AM3597" s="14">
        <f t="shared" si="677"/>
        <v>21</v>
      </c>
      <c r="AN3597" s="16">
        <f t="shared" si="678"/>
        <v>45955</v>
      </c>
      <c r="AO3597" s="17">
        <f>VLOOKUP(B3597,[2]Reference!D:E,2,1)</f>
        <v>202608</v>
      </c>
      <c r="AP3597" s="12" t="str">
        <f t="shared" si="679"/>
        <v>7</v>
      </c>
      <c r="AQ3597" s="18">
        <f t="shared" si="680"/>
        <v>0.7</v>
      </c>
      <c r="AR3597" s="18">
        <f t="shared" si="681"/>
        <v>0.7</v>
      </c>
      <c r="AS3597" s="13" t="str">
        <f>VLOOKUP(D3597,[2]Reference!$Q:$U,3,FALSE)</f>
        <v>Other</v>
      </c>
      <c r="AT3597" s="13" t="str">
        <f>VLOOKUP(D3597,[2]Reference!Q:V,6,FALSE)</f>
        <v>Other</v>
      </c>
      <c r="AU3597" s="13" t="str">
        <f>VLOOKUP(D3597,[2]Reference!$Q:$U,2,FALSE)</f>
        <v>ISS - Contractors</v>
      </c>
      <c r="AV3597" s="19">
        <f t="shared" si="682"/>
        <v>45961</v>
      </c>
      <c r="AW3597" s="12" t="str">
        <f>+VLOOKUP(X3597,[2]Reference!BN:BO,2,FALSE)</f>
        <v>Depot</v>
      </c>
      <c r="AX3597" s="20" t="str">
        <f t="shared" si="683"/>
        <v>HB</v>
      </c>
      <c r="AY3597" s="20" t="str">
        <f>VLOOKUP(AX3597,[2]Reference!AH:AI,2,FALSE)</f>
        <v>LNER</v>
      </c>
      <c r="AZ3597" s="20" t="str">
        <f>VLOOKUP(D3597,[2]Reference!Q:V,6,FALSE)</f>
        <v>Other</v>
      </c>
      <c r="BA3597" s="20" t="str">
        <f>VLOOKUP(D3597,[2]Reference!Q:V,3,FALSE)</f>
        <v>Other</v>
      </c>
    </row>
    <row r="3598" spans="1:53" ht="13.5" x14ac:dyDescent="0.25">
      <c r="A3598" s="43" t="s">
        <v>12326</v>
      </c>
      <c r="B3598" s="44">
        <v>45954</v>
      </c>
      <c r="C3598" s="43" t="s">
        <v>54</v>
      </c>
      <c r="D3598" s="43" t="s">
        <v>92</v>
      </c>
      <c r="E3598" s="43" t="s">
        <v>93</v>
      </c>
      <c r="F3598" s="43" t="s">
        <v>92</v>
      </c>
      <c r="G3598" s="43" t="s">
        <v>72</v>
      </c>
      <c r="H3598" s="43" t="s">
        <v>73</v>
      </c>
      <c r="I3598" s="43" t="s">
        <v>2967</v>
      </c>
      <c r="J3598" s="43" t="s">
        <v>2968</v>
      </c>
      <c r="K3598" s="43" t="s">
        <v>261</v>
      </c>
      <c r="L3598" s="43" t="s">
        <v>12327</v>
      </c>
      <c r="M3598" s="43" t="s">
        <v>935</v>
      </c>
      <c r="N3598" s="45">
        <v>26</v>
      </c>
      <c r="O3598" s="45">
        <v>8</v>
      </c>
      <c r="P3598" s="45">
        <v>18</v>
      </c>
      <c r="Q3598" s="45">
        <v>0</v>
      </c>
      <c r="R3598" s="45">
        <v>0</v>
      </c>
      <c r="S3598" s="45">
        <v>0</v>
      </c>
      <c r="T3598" s="45">
        <v>0</v>
      </c>
      <c r="U3598" s="45">
        <v>4</v>
      </c>
      <c r="V3598" s="45">
        <v>26</v>
      </c>
      <c r="W3598" s="43" t="s">
        <v>12328</v>
      </c>
      <c r="X3598" s="43" t="s">
        <v>80</v>
      </c>
      <c r="Y3598" s="43" t="s">
        <v>66</v>
      </c>
      <c r="Z3598" s="43" t="s">
        <v>11294</v>
      </c>
      <c r="AA3598" s="43" t="s">
        <v>10859</v>
      </c>
      <c r="AB3598" s="46">
        <v>0</v>
      </c>
      <c r="AC3598" s="46">
        <v>0</v>
      </c>
      <c r="AD3598" s="47">
        <v>0.25</v>
      </c>
      <c r="AE3598" s="47">
        <v>0.25</v>
      </c>
      <c r="AF3598" s="12" t="str">
        <f t="shared" si="672"/>
        <v>887801</v>
      </c>
      <c r="AG3598" s="13" t="str">
        <f>VLOOKUP(D3598,[2]Reference!$Q:$U,4,FALSE)</f>
        <v>Fleet</v>
      </c>
      <c r="AH3598" s="13" t="str">
        <f>VLOOKUP(D3598,[2]Reference!$Q:$U,5,FALSE)</f>
        <v>LNER</v>
      </c>
      <c r="AI3598" s="14">
        <f t="shared" si="673"/>
        <v>0</v>
      </c>
      <c r="AJ3598" s="14">
        <f t="shared" si="674"/>
        <v>0</v>
      </c>
      <c r="AK3598" s="14">
        <f t="shared" si="675"/>
        <v>0</v>
      </c>
      <c r="AL3598" s="15">
        <f t="shared" si="676"/>
        <v>0.25</v>
      </c>
      <c r="AM3598" s="14">
        <f t="shared" si="677"/>
        <v>26</v>
      </c>
      <c r="AN3598" s="16">
        <f t="shared" si="678"/>
        <v>45955</v>
      </c>
      <c r="AO3598" s="17">
        <f>VLOOKUP(B3598,[2]Reference!D:E,2,1)</f>
        <v>202608</v>
      </c>
      <c r="AP3598" s="12" t="str">
        <f t="shared" si="679"/>
        <v>7</v>
      </c>
      <c r="AQ3598" s="18">
        <f t="shared" si="680"/>
        <v>0.25</v>
      </c>
      <c r="AR3598" s="18">
        <f t="shared" si="681"/>
        <v>0.25</v>
      </c>
      <c r="AS3598" s="13" t="str">
        <f>VLOOKUP(D3598,[2]Reference!$Q:$U,3,FALSE)</f>
        <v>Azuma</v>
      </c>
      <c r="AT3598" s="13" t="str">
        <f>VLOOKUP(D3598,[2]Reference!Q:V,6,FALSE)</f>
        <v>Azuma</v>
      </c>
      <c r="AU3598" s="13" t="str">
        <f>VLOOKUP(D3598,[2]Reference!$Q:$U,2,FALSE)</f>
        <v>Hitachi - Class 801</v>
      </c>
      <c r="AV3598" s="19">
        <f t="shared" si="682"/>
        <v>45961</v>
      </c>
      <c r="AW3598" s="12" t="str">
        <f>+VLOOKUP(X3598,[2]Reference!BN:BO,2,FALSE)</f>
        <v>Fleet</v>
      </c>
      <c r="AX3598" s="20" t="str">
        <f t="shared" si="683"/>
        <v>HB</v>
      </c>
      <c r="AY3598" s="20" t="str">
        <f>VLOOKUP(AX3598,[2]Reference!AH:AI,2,FALSE)</f>
        <v>LNER</v>
      </c>
      <c r="AZ3598" s="20" t="str">
        <f>VLOOKUP(D3598,[2]Reference!Q:V,6,FALSE)</f>
        <v>Azuma</v>
      </c>
      <c r="BA3598" s="20" t="str">
        <f>VLOOKUP(D3598,[2]Reference!Q:V,3,FALSE)</f>
        <v>Azuma</v>
      </c>
    </row>
    <row r="3599" spans="1:53" ht="13.5" x14ac:dyDescent="0.25">
      <c r="A3599" s="43" t="s">
        <v>12329</v>
      </c>
      <c r="B3599" s="44">
        <v>45954</v>
      </c>
      <c r="C3599" s="43" t="s">
        <v>54</v>
      </c>
      <c r="D3599" s="43" t="s">
        <v>55</v>
      </c>
      <c r="E3599" s="43" t="s">
        <v>56</v>
      </c>
      <c r="F3599" s="43" t="s">
        <v>55</v>
      </c>
      <c r="G3599" s="43" t="s">
        <v>146</v>
      </c>
      <c r="H3599" s="43" t="s">
        <v>73</v>
      </c>
      <c r="I3599" s="43" t="s">
        <v>530</v>
      </c>
      <c r="J3599" s="43" t="s">
        <v>531</v>
      </c>
      <c r="K3599" s="43" t="s">
        <v>201</v>
      </c>
      <c r="L3599" s="43" t="s">
        <v>12330</v>
      </c>
      <c r="M3599" s="43" t="s">
        <v>431</v>
      </c>
      <c r="N3599" s="45">
        <v>84</v>
      </c>
      <c r="O3599" s="45">
        <v>38</v>
      </c>
      <c r="P3599" s="45">
        <v>46</v>
      </c>
      <c r="Q3599" s="45">
        <v>0</v>
      </c>
      <c r="R3599" s="45">
        <v>0</v>
      </c>
      <c r="S3599" s="45">
        <v>0</v>
      </c>
      <c r="T3599" s="45">
        <v>0</v>
      </c>
      <c r="U3599" s="45">
        <v>8</v>
      </c>
      <c r="V3599" s="45">
        <v>84</v>
      </c>
      <c r="W3599" s="43" t="s">
        <v>12331</v>
      </c>
      <c r="X3599" s="43" t="s">
        <v>80</v>
      </c>
      <c r="Y3599" s="43" t="s">
        <v>66</v>
      </c>
      <c r="Z3599" s="43" t="s">
        <v>11294</v>
      </c>
      <c r="AA3599" s="43" t="s">
        <v>10859</v>
      </c>
      <c r="AB3599" s="46">
        <v>0</v>
      </c>
      <c r="AC3599" s="46">
        <v>0</v>
      </c>
      <c r="AD3599" s="47">
        <v>0.64</v>
      </c>
      <c r="AE3599" s="47">
        <v>2.19</v>
      </c>
      <c r="AF3599" s="12" t="str">
        <f t="shared" si="672"/>
        <v>888500</v>
      </c>
      <c r="AG3599" s="13" t="str">
        <f>VLOOKUP(D3599,[2]Reference!$Q:$U,4,FALSE)</f>
        <v>Fleet</v>
      </c>
      <c r="AH3599" s="13" t="str">
        <f>VLOOKUP(D3599,[2]Reference!$Q:$U,5,FALSE)</f>
        <v>LNER</v>
      </c>
      <c r="AI3599" s="14">
        <f t="shared" si="673"/>
        <v>0</v>
      </c>
      <c r="AJ3599" s="14">
        <f t="shared" si="674"/>
        <v>0</v>
      </c>
      <c r="AK3599" s="14">
        <f t="shared" si="675"/>
        <v>0</v>
      </c>
      <c r="AL3599" s="15">
        <f t="shared" si="676"/>
        <v>0.64</v>
      </c>
      <c r="AM3599" s="14">
        <f t="shared" si="677"/>
        <v>84</v>
      </c>
      <c r="AN3599" s="16">
        <f t="shared" si="678"/>
        <v>45955</v>
      </c>
      <c r="AO3599" s="17">
        <f>VLOOKUP(B3599,[2]Reference!D:E,2,1)</f>
        <v>202608</v>
      </c>
      <c r="AP3599" s="12" t="str">
        <f t="shared" si="679"/>
        <v>7</v>
      </c>
      <c r="AQ3599" s="18">
        <f t="shared" si="680"/>
        <v>0.64</v>
      </c>
      <c r="AR3599" s="18">
        <f t="shared" si="681"/>
        <v>2.19</v>
      </c>
      <c r="AS3599" s="13" t="str">
        <f>VLOOKUP(D3599,[2]Reference!$Q:$U,3,FALSE)</f>
        <v>Azuma</v>
      </c>
      <c r="AT3599" s="13" t="str">
        <f>VLOOKUP(D3599,[2]Reference!Q:V,6,FALSE)</f>
        <v>Azuma</v>
      </c>
      <c r="AU3599" s="13" t="str">
        <f>VLOOKUP(D3599,[2]Reference!$Q:$U,2,FALSE)</f>
        <v>Hitachi - Class 800</v>
      </c>
      <c r="AV3599" s="19">
        <f t="shared" si="682"/>
        <v>45961</v>
      </c>
      <c r="AW3599" s="12" t="str">
        <f>+VLOOKUP(X3599,[2]Reference!BN:BO,2,FALSE)</f>
        <v>Fleet</v>
      </c>
      <c r="AX3599" s="20" t="str">
        <f t="shared" si="683"/>
        <v>HB</v>
      </c>
      <c r="AY3599" s="20" t="str">
        <f>VLOOKUP(AX3599,[2]Reference!AH:AI,2,FALSE)</f>
        <v>LNER</v>
      </c>
      <c r="AZ3599" s="20" t="str">
        <f>VLOOKUP(D3599,[2]Reference!Q:V,6,FALSE)</f>
        <v>Azuma</v>
      </c>
      <c r="BA3599" s="20" t="str">
        <f>VLOOKUP(D3599,[2]Reference!Q:V,3,FALSE)</f>
        <v>Azuma</v>
      </c>
    </row>
    <row r="3600" spans="1:53" ht="13.5" x14ac:dyDescent="0.25">
      <c r="A3600" s="43" t="s">
        <v>12332</v>
      </c>
      <c r="B3600" s="44">
        <v>45955</v>
      </c>
      <c r="C3600" s="43" t="s">
        <v>54</v>
      </c>
      <c r="D3600" s="43" t="s">
        <v>70</v>
      </c>
      <c r="E3600" s="43" t="s">
        <v>71</v>
      </c>
      <c r="F3600" s="43" t="s">
        <v>70</v>
      </c>
      <c r="G3600" s="43" t="s">
        <v>146</v>
      </c>
      <c r="H3600" s="43" t="s">
        <v>237</v>
      </c>
      <c r="I3600" s="43" t="s">
        <v>1734</v>
      </c>
      <c r="J3600" s="43" t="s">
        <v>1735</v>
      </c>
      <c r="K3600" s="43" t="s">
        <v>12333</v>
      </c>
      <c r="L3600" s="43" t="s">
        <v>12334</v>
      </c>
      <c r="M3600" s="43" t="s">
        <v>132</v>
      </c>
      <c r="N3600" s="45">
        <v>12</v>
      </c>
      <c r="O3600" s="45">
        <v>9</v>
      </c>
      <c r="P3600" s="45">
        <v>3</v>
      </c>
      <c r="Q3600" s="45">
        <v>0</v>
      </c>
      <c r="R3600" s="45">
        <v>0</v>
      </c>
      <c r="S3600" s="45">
        <v>0</v>
      </c>
      <c r="T3600" s="45">
        <v>0</v>
      </c>
      <c r="U3600" s="45">
        <v>1</v>
      </c>
      <c r="V3600" s="45">
        <v>12</v>
      </c>
      <c r="W3600" s="43" t="s">
        <v>12335</v>
      </c>
      <c r="X3600" s="43" t="s">
        <v>80</v>
      </c>
      <c r="Y3600" s="43" t="s">
        <v>66</v>
      </c>
      <c r="Z3600" s="43" t="s">
        <v>11294</v>
      </c>
      <c r="AA3600" s="43" t="s">
        <v>10859</v>
      </c>
      <c r="AB3600" s="46">
        <v>0</v>
      </c>
      <c r="AC3600" s="46">
        <v>0</v>
      </c>
      <c r="AD3600" s="47">
        <v>0</v>
      </c>
      <c r="AE3600" s="47">
        <v>0</v>
      </c>
      <c r="AF3600" s="12" t="str">
        <f t="shared" si="672"/>
        <v>889996</v>
      </c>
      <c r="AG3600" s="13" t="str">
        <f>VLOOKUP(D3600,[2]Reference!$Q:$U,4,FALSE)</f>
        <v>Fleet</v>
      </c>
      <c r="AH3600" s="13" t="str">
        <f>VLOOKUP(D3600,[2]Reference!$Q:$U,5,FALSE)</f>
        <v>LNER</v>
      </c>
      <c r="AI3600" s="14">
        <f t="shared" si="673"/>
        <v>0</v>
      </c>
      <c r="AJ3600" s="14">
        <f t="shared" si="674"/>
        <v>0</v>
      </c>
      <c r="AK3600" s="14">
        <f t="shared" si="675"/>
        <v>0</v>
      </c>
      <c r="AL3600" s="15">
        <f t="shared" si="676"/>
        <v>0</v>
      </c>
      <c r="AM3600" s="14">
        <f t="shared" si="677"/>
        <v>12</v>
      </c>
      <c r="AN3600" s="16">
        <f t="shared" si="678"/>
        <v>45955</v>
      </c>
      <c r="AO3600" s="17">
        <f>VLOOKUP(B3600,[2]Reference!D:E,2,1)</f>
        <v>202608</v>
      </c>
      <c r="AP3600" s="12" t="str">
        <f t="shared" si="679"/>
        <v>7</v>
      </c>
      <c r="AQ3600" s="18">
        <f t="shared" si="680"/>
        <v>0</v>
      </c>
      <c r="AR3600" s="18">
        <f t="shared" si="681"/>
        <v>0</v>
      </c>
      <c r="AS3600" s="13" t="str">
        <f>VLOOKUP(D3600,[2]Reference!$Q:$U,3,FALSE)</f>
        <v>IC225</v>
      </c>
      <c r="AT3600" s="13" t="str">
        <f>VLOOKUP(D3600,[2]Reference!Q:V,6,FALSE)</f>
        <v>IC225</v>
      </c>
      <c r="AU3600" s="13" t="str">
        <f>VLOOKUP(D3600,[2]Reference!$Q:$U,2,FALSE)</f>
        <v>Cl 91 Loco</v>
      </c>
      <c r="AV3600" s="19">
        <f t="shared" si="682"/>
        <v>45962</v>
      </c>
      <c r="AW3600" s="12" t="str">
        <f>+VLOOKUP(X3600,[2]Reference!BN:BO,2,FALSE)</f>
        <v>Fleet</v>
      </c>
      <c r="AX3600" s="20" t="str">
        <f t="shared" si="683"/>
        <v>HB</v>
      </c>
      <c r="AY3600" s="20" t="str">
        <f>VLOOKUP(AX3600,[2]Reference!AH:AI,2,FALSE)</f>
        <v>LNER</v>
      </c>
      <c r="AZ3600" s="20" t="str">
        <f>VLOOKUP(D3600,[2]Reference!Q:V,6,FALSE)</f>
        <v>IC225</v>
      </c>
      <c r="BA3600" s="20" t="str">
        <f>VLOOKUP(D3600,[2]Reference!Q:V,3,FALSE)</f>
        <v>IC225</v>
      </c>
    </row>
    <row r="3601" spans="1:53" ht="13.5" x14ac:dyDescent="0.25">
      <c r="A3601" s="43" t="s">
        <v>12336</v>
      </c>
      <c r="B3601" s="44">
        <v>45955</v>
      </c>
      <c r="C3601" s="43" t="s">
        <v>54</v>
      </c>
      <c r="D3601" s="43" t="s">
        <v>55</v>
      </c>
      <c r="E3601" s="43" t="s">
        <v>56</v>
      </c>
      <c r="F3601" s="43" t="s">
        <v>55</v>
      </c>
      <c r="G3601" s="43" t="s">
        <v>83</v>
      </c>
      <c r="H3601" s="43" t="s">
        <v>95</v>
      </c>
      <c r="I3601" s="43" t="s">
        <v>147</v>
      </c>
      <c r="J3601" s="43" t="s">
        <v>148</v>
      </c>
      <c r="K3601" s="43" t="s">
        <v>503</v>
      </c>
      <c r="L3601" s="43" t="s">
        <v>9091</v>
      </c>
      <c r="M3601" s="43" t="s">
        <v>296</v>
      </c>
      <c r="N3601" s="45">
        <v>6</v>
      </c>
      <c r="O3601" s="45">
        <v>0</v>
      </c>
      <c r="P3601" s="45">
        <v>6</v>
      </c>
      <c r="Q3601" s="45">
        <v>0</v>
      </c>
      <c r="R3601" s="45">
        <v>1</v>
      </c>
      <c r="S3601" s="45">
        <v>2</v>
      </c>
      <c r="T3601" s="45">
        <v>0</v>
      </c>
      <c r="U3601" s="45">
        <v>4</v>
      </c>
      <c r="V3601" s="45">
        <v>246</v>
      </c>
      <c r="W3601" s="43" t="s">
        <v>12337</v>
      </c>
      <c r="X3601" s="43" t="s">
        <v>80</v>
      </c>
      <c r="Y3601" s="43" t="s">
        <v>66</v>
      </c>
      <c r="Z3601" s="43" t="s">
        <v>11294</v>
      </c>
      <c r="AA3601" s="43" t="s">
        <v>10859</v>
      </c>
      <c r="AB3601" s="46">
        <v>0</v>
      </c>
      <c r="AC3601" s="46">
        <v>3</v>
      </c>
      <c r="AD3601" s="47">
        <v>3</v>
      </c>
      <c r="AE3601" s="47">
        <v>3</v>
      </c>
      <c r="AF3601" s="12" t="str">
        <f t="shared" si="672"/>
        <v>890146</v>
      </c>
      <c r="AG3601" s="13" t="str">
        <f>VLOOKUP(D3601,[2]Reference!$Q:$U,4,FALSE)</f>
        <v>Fleet</v>
      </c>
      <c r="AH3601" s="13" t="str">
        <f>VLOOKUP(D3601,[2]Reference!$Q:$U,5,FALSE)</f>
        <v>LNER</v>
      </c>
      <c r="AI3601" s="14">
        <f t="shared" si="673"/>
        <v>0</v>
      </c>
      <c r="AJ3601" s="14">
        <f t="shared" si="674"/>
        <v>1.5</v>
      </c>
      <c r="AK3601" s="14">
        <f t="shared" si="675"/>
        <v>1.5</v>
      </c>
      <c r="AL3601" s="15">
        <f t="shared" si="676"/>
        <v>1.5</v>
      </c>
      <c r="AM3601" s="14">
        <f t="shared" si="677"/>
        <v>6</v>
      </c>
      <c r="AN3601" s="16">
        <f t="shared" si="678"/>
        <v>45955</v>
      </c>
      <c r="AO3601" s="17">
        <f>VLOOKUP(B3601,[2]Reference!D:E,2,1)</f>
        <v>202608</v>
      </c>
      <c r="AP3601" s="12" t="str">
        <f t="shared" si="679"/>
        <v>7</v>
      </c>
      <c r="AQ3601" s="18">
        <f t="shared" si="680"/>
        <v>3</v>
      </c>
      <c r="AR3601" s="18">
        <f t="shared" si="681"/>
        <v>3</v>
      </c>
      <c r="AS3601" s="13" t="str">
        <f>VLOOKUP(D3601,[2]Reference!$Q:$U,3,FALSE)</f>
        <v>Azuma</v>
      </c>
      <c r="AT3601" s="13" t="str">
        <f>VLOOKUP(D3601,[2]Reference!Q:V,6,FALSE)</f>
        <v>Azuma</v>
      </c>
      <c r="AU3601" s="13" t="str">
        <f>VLOOKUP(D3601,[2]Reference!$Q:$U,2,FALSE)</f>
        <v>Hitachi - Class 800</v>
      </c>
      <c r="AV3601" s="19">
        <f t="shared" si="682"/>
        <v>45962</v>
      </c>
      <c r="AW3601" s="12" t="str">
        <f>+VLOOKUP(X3601,[2]Reference!BN:BO,2,FALSE)</f>
        <v>Fleet</v>
      </c>
      <c r="AX3601" s="20" t="str">
        <f t="shared" si="683"/>
        <v>HB</v>
      </c>
      <c r="AY3601" s="20" t="str">
        <f>VLOOKUP(AX3601,[2]Reference!AH:AI,2,FALSE)</f>
        <v>LNER</v>
      </c>
      <c r="AZ3601" s="20" t="str">
        <f>VLOOKUP(D3601,[2]Reference!Q:V,6,FALSE)</f>
        <v>Azuma</v>
      </c>
      <c r="BA3601" s="20" t="str">
        <f>VLOOKUP(D3601,[2]Reference!Q:V,3,FALSE)</f>
        <v>Azuma</v>
      </c>
    </row>
    <row r="3602" spans="1:53" ht="13.5" x14ac:dyDescent="0.25">
      <c r="A3602" s="43" t="s">
        <v>12338</v>
      </c>
      <c r="B3602" s="44">
        <v>45955</v>
      </c>
      <c r="C3602" s="43" t="s">
        <v>54</v>
      </c>
      <c r="D3602" s="43" t="s">
        <v>92</v>
      </c>
      <c r="E3602" s="43" t="s">
        <v>93</v>
      </c>
      <c r="F3602" s="43" t="s">
        <v>92</v>
      </c>
      <c r="G3602" s="43" t="s">
        <v>94</v>
      </c>
      <c r="H3602" s="43" t="s">
        <v>73</v>
      </c>
      <c r="I3602" s="43" t="s">
        <v>122</v>
      </c>
      <c r="J3602" s="43" t="s">
        <v>123</v>
      </c>
      <c r="K3602" s="43" t="s">
        <v>167</v>
      </c>
      <c r="L3602" s="43" t="s">
        <v>12339</v>
      </c>
      <c r="M3602" s="43" t="s">
        <v>1099</v>
      </c>
      <c r="N3602" s="45">
        <v>9</v>
      </c>
      <c r="O3602" s="45">
        <v>0</v>
      </c>
      <c r="P3602" s="45">
        <v>9</v>
      </c>
      <c r="Q3602" s="45">
        <v>0</v>
      </c>
      <c r="R3602" s="45">
        <v>0</v>
      </c>
      <c r="S3602" s="45">
        <v>0</v>
      </c>
      <c r="T3602" s="45">
        <v>0</v>
      </c>
      <c r="U3602" s="45">
        <v>2</v>
      </c>
      <c r="V3602" s="45">
        <v>9</v>
      </c>
      <c r="W3602" s="43" t="s">
        <v>12340</v>
      </c>
      <c r="X3602" s="43" t="s">
        <v>80</v>
      </c>
      <c r="Y3602" s="43" t="s">
        <v>66</v>
      </c>
      <c r="Z3602" s="43" t="s">
        <v>11294</v>
      </c>
      <c r="AA3602" s="43" t="s">
        <v>10859</v>
      </c>
      <c r="AB3602" s="46">
        <v>0</v>
      </c>
      <c r="AC3602" s="46">
        <v>0</v>
      </c>
      <c r="AD3602" s="47">
        <v>0</v>
      </c>
      <c r="AE3602" s="47">
        <v>0.2</v>
      </c>
      <c r="AF3602" s="12" t="str">
        <f t="shared" si="672"/>
        <v>890735</v>
      </c>
      <c r="AG3602" s="13" t="str">
        <f>VLOOKUP(D3602,[2]Reference!$Q:$U,4,FALSE)</f>
        <v>Fleet</v>
      </c>
      <c r="AH3602" s="13" t="str">
        <f>VLOOKUP(D3602,[2]Reference!$Q:$U,5,FALSE)</f>
        <v>LNER</v>
      </c>
      <c r="AI3602" s="14">
        <f t="shared" si="673"/>
        <v>0</v>
      </c>
      <c r="AJ3602" s="14">
        <f t="shared" si="674"/>
        <v>0</v>
      </c>
      <c r="AK3602" s="14">
        <f t="shared" si="675"/>
        <v>0</v>
      </c>
      <c r="AL3602" s="15">
        <f t="shared" si="676"/>
        <v>0</v>
      </c>
      <c r="AM3602" s="14">
        <f t="shared" si="677"/>
        <v>9</v>
      </c>
      <c r="AN3602" s="16">
        <f t="shared" si="678"/>
        <v>45955</v>
      </c>
      <c r="AO3602" s="17">
        <f>VLOOKUP(B3602,[2]Reference!D:E,2,1)</f>
        <v>202608</v>
      </c>
      <c r="AP3602" s="12" t="str">
        <f t="shared" si="679"/>
        <v>7</v>
      </c>
      <c r="AQ3602" s="18">
        <f t="shared" si="680"/>
        <v>0</v>
      </c>
      <c r="AR3602" s="18">
        <f t="shared" si="681"/>
        <v>0.2</v>
      </c>
      <c r="AS3602" s="13" t="str">
        <f>VLOOKUP(D3602,[2]Reference!$Q:$U,3,FALSE)</f>
        <v>Azuma</v>
      </c>
      <c r="AT3602" s="13" t="str">
        <f>VLOOKUP(D3602,[2]Reference!Q:V,6,FALSE)</f>
        <v>Azuma</v>
      </c>
      <c r="AU3602" s="13" t="str">
        <f>VLOOKUP(D3602,[2]Reference!$Q:$U,2,FALSE)</f>
        <v>Hitachi - Class 801</v>
      </c>
      <c r="AV3602" s="19">
        <f t="shared" si="682"/>
        <v>45962</v>
      </c>
      <c r="AW3602" s="12" t="str">
        <f>+VLOOKUP(X3602,[2]Reference!BN:BO,2,FALSE)</f>
        <v>Fleet</v>
      </c>
      <c r="AX3602" s="20" t="str">
        <f t="shared" si="683"/>
        <v>HB</v>
      </c>
      <c r="AY3602" s="20" t="str">
        <f>VLOOKUP(AX3602,[2]Reference!AH:AI,2,FALSE)</f>
        <v>LNER</v>
      </c>
      <c r="AZ3602" s="20" t="str">
        <f>VLOOKUP(D3602,[2]Reference!Q:V,6,FALSE)</f>
        <v>Azuma</v>
      </c>
      <c r="BA3602" s="20" t="str">
        <f>VLOOKUP(D3602,[2]Reference!Q:V,3,FALSE)</f>
        <v>Azuma</v>
      </c>
    </row>
    <row r="3603" spans="1:53" ht="13.5" x14ac:dyDescent="0.25">
      <c r="A3603" s="43" t="s">
        <v>12341</v>
      </c>
      <c r="B3603" s="44">
        <v>45956</v>
      </c>
      <c r="C3603" s="43" t="s">
        <v>54</v>
      </c>
      <c r="D3603" s="43" t="s">
        <v>92</v>
      </c>
      <c r="E3603" s="43" t="s">
        <v>93</v>
      </c>
      <c r="F3603" s="43" t="s">
        <v>92</v>
      </c>
      <c r="G3603" s="43" t="s">
        <v>72</v>
      </c>
      <c r="H3603" s="43" t="s">
        <v>73</v>
      </c>
      <c r="I3603" s="43" t="s">
        <v>1242</v>
      </c>
      <c r="J3603" s="43" t="s">
        <v>1243</v>
      </c>
      <c r="K3603" s="43" t="s">
        <v>359</v>
      </c>
      <c r="L3603" s="43" t="s">
        <v>12342</v>
      </c>
      <c r="M3603" s="43" t="s">
        <v>289</v>
      </c>
      <c r="N3603" s="45">
        <v>6</v>
      </c>
      <c r="O3603" s="45">
        <v>0</v>
      </c>
      <c r="P3603" s="45">
        <v>6</v>
      </c>
      <c r="Q3603" s="45">
        <v>0</v>
      </c>
      <c r="R3603" s="45">
        <v>0</v>
      </c>
      <c r="S3603" s="45">
        <v>0</v>
      </c>
      <c r="T3603" s="45">
        <v>0</v>
      </c>
      <c r="U3603" s="45">
        <v>1</v>
      </c>
      <c r="V3603" s="45">
        <v>6</v>
      </c>
      <c r="W3603" s="43" t="s">
        <v>12343</v>
      </c>
      <c r="X3603" s="43" t="s">
        <v>80</v>
      </c>
      <c r="Y3603" s="43" t="s">
        <v>66</v>
      </c>
      <c r="Z3603" s="43" t="s">
        <v>11526</v>
      </c>
      <c r="AA3603" s="43" t="s">
        <v>10859</v>
      </c>
      <c r="AB3603" s="46">
        <v>0</v>
      </c>
      <c r="AC3603" s="46">
        <v>0</v>
      </c>
      <c r="AD3603" s="47">
        <v>0</v>
      </c>
      <c r="AE3603" s="47">
        <v>0</v>
      </c>
      <c r="AF3603" s="12" t="str">
        <f t="shared" si="672"/>
        <v>892533</v>
      </c>
      <c r="AG3603" s="13" t="str">
        <f>VLOOKUP(D3603,[2]Reference!$Q:$U,4,FALSE)</f>
        <v>Fleet</v>
      </c>
      <c r="AH3603" s="13" t="str">
        <f>VLOOKUP(D3603,[2]Reference!$Q:$U,5,FALSE)</f>
        <v>LNER</v>
      </c>
      <c r="AI3603" s="14">
        <f t="shared" si="673"/>
        <v>0</v>
      </c>
      <c r="AJ3603" s="14">
        <f t="shared" si="674"/>
        <v>0</v>
      </c>
      <c r="AK3603" s="14">
        <f t="shared" si="675"/>
        <v>0</v>
      </c>
      <c r="AL3603" s="15">
        <f t="shared" si="676"/>
        <v>0</v>
      </c>
      <c r="AM3603" s="14">
        <f t="shared" si="677"/>
        <v>6</v>
      </c>
      <c r="AN3603" s="16">
        <f t="shared" si="678"/>
        <v>45962</v>
      </c>
      <c r="AO3603" s="17">
        <f>VLOOKUP(B3603,[2]Reference!D:E,2,1)</f>
        <v>202608</v>
      </c>
      <c r="AP3603" s="12" t="str">
        <f t="shared" si="679"/>
        <v>7</v>
      </c>
      <c r="AQ3603" s="18">
        <f t="shared" si="680"/>
        <v>0</v>
      </c>
      <c r="AR3603" s="18">
        <f t="shared" si="681"/>
        <v>0</v>
      </c>
      <c r="AS3603" s="13" t="str">
        <f>VLOOKUP(D3603,[2]Reference!$Q:$U,3,FALSE)</f>
        <v>Azuma</v>
      </c>
      <c r="AT3603" s="13" t="str">
        <f>VLOOKUP(D3603,[2]Reference!Q:V,6,FALSE)</f>
        <v>Azuma</v>
      </c>
      <c r="AU3603" s="13" t="str">
        <f>VLOOKUP(D3603,[2]Reference!$Q:$U,2,FALSE)</f>
        <v>Hitachi - Class 801</v>
      </c>
      <c r="AV3603" s="19">
        <f t="shared" si="682"/>
        <v>45963</v>
      </c>
      <c r="AW3603" s="12" t="str">
        <f>+VLOOKUP(X3603,[2]Reference!BN:BO,2,FALSE)</f>
        <v>Fleet</v>
      </c>
      <c r="AX3603" s="20" t="str">
        <f t="shared" si="683"/>
        <v>HB</v>
      </c>
      <c r="AY3603" s="20" t="str">
        <f>VLOOKUP(AX3603,[2]Reference!AH:AI,2,FALSE)</f>
        <v>LNER</v>
      </c>
      <c r="AZ3603" s="20" t="str">
        <f>VLOOKUP(D3603,[2]Reference!Q:V,6,FALSE)</f>
        <v>Azuma</v>
      </c>
      <c r="BA3603" s="20" t="str">
        <f>VLOOKUP(D3603,[2]Reference!Q:V,3,FALSE)</f>
        <v>Azuma</v>
      </c>
    </row>
    <row r="3604" spans="1:53" ht="13.5" x14ac:dyDescent="0.25">
      <c r="A3604" s="43" t="s">
        <v>12344</v>
      </c>
      <c r="B3604" s="44">
        <v>45956</v>
      </c>
      <c r="C3604" s="43" t="s">
        <v>54</v>
      </c>
      <c r="D3604" s="43" t="s">
        <v>70</v>
      </c>
      <c r="E3604" s="43" t="s">
        <v>71</v>
      </c>
      <c r="F3604" s="43" t="s">
        <v>70</v>
      </c>
      <c r="G3604" s="43" t="s">
        <v>129</v>
      </c>
      <c r="H3604" s="43" t="s">
        <v>237</v>
      </c>
      <c r="I3604" s="43" t="s">
        <v>238</v>
      </c>
      <c r="J3604" s="43" t="s">
        <v>239</v>
      </c>
      <c r="K3604" s="43" t="s">
        <v>179</v>
      </c>
      <c r="L3604" s="43" t="s">
        <v>12345</v>
      </c>
      <c r="M3604" s="43" t="s">
        <v>664</v>
      </c>
      <c r="N3604" s="45">
        <v>4</v>
      </c>
      <c r="O3604" s="45">
        <v>4</v>
      </c>
      <c r="P3604" s="45">
        <v>0</v>
      </c>
      <c r="Q3604" s="45">
        <v>0</v>
      </c>
      <c r="R3604" s="45">
        <v>0</v>
      </c>
      <c r="S3604" s="45">
        <v>0</v>
      </c>
      <c r="T3604" s="45">
        <v>0</v>
      </c>
      <c r="U3604" s="45">
        <v>1</v>
      </c>
      <c r="V3604" s="45">
        <v>4</v>
      </c>
      <c r="W3604" s="43" t="s">
        <v>12346</v>
      </c>
      <c r="X3604" s="43" t="s">
        <v>80</v>
      </c>
      <c r="Y3604" s="43" t="s">
        <v>66</v>
      </c>
      <c r="Z3604" s="43" t="s">
        <v>11526</v>
      </c>
      <c r="AA3604" s="43" t="s">
        <v>10859</v>
      </c>
      <c r="AB3604" s="46">
        <v>0</v>
      </c>
      <c r="AC3604" s="46">
        <v>0</v>
      </c>
      <c r="AD3604" s="47">
        <v>0</v>
      </c>
      <c r="AE3604" s="47">
        <v>0</v>
      </c>
      <c r="AF3604" s="12" t="str">
        <f t="shared" si="672"/>
        <v>892602</v>
      </c>
      <c r="AG3604" s="13" t="str">
        <f>VLOOKUP(D3604,[2]Reference!$Q:$U,4,FALSE)</f>
        <v>Fleet</v>
      </c>
      <c r="AH3604" s="13" t="str">
        <f>VLOOKUP(D3604,[2]Reference!$Q:$U,5,FALSE)</f>
        <v>LNER</v>
      </c>
      <c r="AI3604" s="14">
        <f t="shared" si="673"/>
        <v>0</v>
      </c>
      <c r="AJ3604" s="14">
        <f t="shared" si="674"/>
        <v>0</v>
      </c>
      <c r="AK3604" s="14">
        <f t="shared" si="675"/>
        <v>0</v>
      </c>
      <c r="AL3604" s="15">
        <f t="shared" si="676"/>
        <v>0</v>
      </c>
      <c r="AM3604" s="14">
        <f t="shared" si="677"/>
        <v>4</v>
      </c>
      <c r="AN3604" s="16">
        <f t="shared" si="678"/>
        <v>45962</v>
      </c>
      <c r="AO3604" s="17">
        <f>VLOOKUP(B3604,[2]Reference!D:E,2,1)</f>
        <v>202608</v>
      </c>
      <c r="AP3604" s="12" t="str">
        <f t="shared" si="679"/>
        <v>7</v>
      </c>
      <c r="AQ3604" s="18">
        <f t="shared" si="680"/>
        <v>0</v>
      </c>
      <c r="AR3604" s="18">
        <f t="shared" si="681"/>
        <v>0</v>
      </c>
      <c r="AS3604" s="13" t="str">
        <f>VLOOKUP(D3604,[2]Reference!$Q:$U,3,FALSE)</f>
        <v>IC225</v>
      </c>
      <c r="AT3604" s="13" t="str">
        <f>VLOOKUP(D3604,[2]Reference!Q:V,6,FALSE)</f>
        <v>IC225</v>
      </c>
      <c r="AU3604" s="13" t="str">
        <f>VLOOKUP(D3604,[2]Reference!$Q:$U,2,FALSE)</f>
        <v>Cl 91 Loco</v>
      </c>
      <c r="AV3604" s="19">
        <f t="shared" si="682"/>
        <v>45963</v>
      </c>
      <c r="AW3604" s="12" t="str">
        <f>+VLOOKUP(X3604,[2]Reference!BN:BO,2,FALSE)</f>
        <v>Fleet</v>
      </c>
      <c r="AX3604" s="20" t="str">
        <f t="shared" si="683"/>
        <v>HB</v>
      </c>
      <c r="AY3604" s="20" t="str">
        <f>VLOOKUP(AX3604,[2]Reference!AH:AI,2,FALSE)</f>
        <v>LNER</v>
      </c>
      <c r="AZ3604" s="20" t="str">
        <f>VLOOKUP(D3604,[2]Reference!Q:V,6,FALSE)</f>
        <v>IC225</v>
      </c>
      <c r="BA3604" s="20" t="str">
        <f>VLOOKUP(D3604,[2]Reference!Q:V,3,FALSE)</f>
        <v>IC225</v>
      </c>
    </row>
    <row r="3605" spans="1:53" ht="13.5" x14ac:dyDescent="0.25">
      <c r="A3605" s="43" t="s">
        <v>12347</v>
      </c>
      <c r="B3605" s="44">
        <v>45956</v>
      </c>
      <c r="C3605" s="43" t="s">
        <v>54</v>
      </c>
      <c r="D3605" s="43" t="s">
        <v>92</v>
      </c>
      <c r="E3605" s="43" t="s">
        <v>93</v>
      </c>
      <c r="F3605" s="43" t="s">
        <v>92</v>
      </c>
      <c r="G3605" s="43" t="s">
        <v>146</v>
      </c>
      <c r="H3605" s="43" t="s">
        <v>198</v>
      </c>
      <c r="I3605" s="43" t="s">
        <v>209</v>
      </c>
      <c r="J3605" s="43" t="s">
        <v>210</v>
      </c>
      <c r="K3605" s="43" t="s">
        <v>757</v>
      </c>
      <c r="L3605" s="43" t="s">
        <v>12348</v>
      </c>
      <c r="M3605" s="43" t="s">
        <v>1029</v>
      </c>
      <c r="N3605" s="45">
        <v>6</v>
      </c>
      <c r="O3605" s="45">
        <v>0</v>
      </c>
      <c r="P3605" s="45">
        <v>6</v>
      </c>
      <c r="Q3605" s="45">
        <v>0</v>
      </c>
      <c r="R3605" s="45">
        <v>0</v>
      </c>
      <c r="S3605" s="45">
        <v>0</v>
      </c>
      <c r="T3605" s="45">
        <v>0</v>
      </c>
      <c r="U3605" s="45">
        <v>2</v>
      </c>
      <c r="V3605" s="45">
        <v>6</v>
      </c>
      <c r="W3605" s="43" t="s">
        <v>12349</v>
      </c>
      <c r="X3605" s="43" t="s">
        <v>119</v>
      </c>
      <c r="Y3605" s="43" t="s">
        <v>66</v>
      </c>
      <c r="Z3605" s="43" t="s">
        <v>11526</v>
      </c>
      <c r="AA3605" s="43" t="s">
        <v>10859</v>
      </c>
      <c r="AB3605" s="46">
        <v>0</v>
      </c>
      <c r="AC3605" s="46">
        <v>0</v>
      </c>
      <c r="AD3605" s="47">
        <v>0</v>
      </c>
      <c r="AE3605" s="47">
        <v>0.27</v>
      </c>
      <c r="AF3605" s="12" t="str">
        <f t="shared" si="672"/>
        <v>892666</v>
      </c>
      <c r="AG3605" s="13" t="str">
        <f>VLOOKUP(D3605,[2]Reference!$Q:$U,4,FALSE)</f>
        <v>Fleet</v>
      </c>
      <c r="AH3605" s="13" t="str">
        <f>VLOOKUP(D3605,[2]Reference!$Q:$U,5,FALSE)</f>
        <v>LNER</v>
      </c>
      <c r="AI3605" s="14">
        <f t="shared" si="673"/>
        <v>0</v>
      </c>
      <c r="AJ3605" s="14">
        <f t="shared" si="674"/>
        <v>0</v>
      </c>
      <c r="AK3605" s="14">
        <f t="shared" si="675"/>
        <v>0</v>
      </c>
      <c r="AL3605" s="15">
        <f t="shared" si="676"/>
        <v>0</v>
      </c>
      <c r="AM3605" s="14">
        <f t="shared" si="677"/>
        <v>6</v>
      </c>
      <c r="AN3605" s="16">
        <f t="shared" si="678"/>
        <v>45962</v>
      </c>
      <c r="AO3605" s="17">
        <f>VLOOKUP(B3605,[2]Reference!D:E,2,1)</f>
        <v>202608</v>
      </c>
      <c r="AP3605" s="12" t="str">
        <f t="shared" si="679"/>
        <v>7</v>
      </c>
      <c r="AQ3605" s="18">
        <f t="shared" si="680"/>
        <v>0</v>
      </c>
      <c r="AR3605" s="18">
        <f t="shared" si="681"/>
        <v>0.27</v>
      </c>
      <c r="AS3605" s="13" t="str">
        <f>VLOOKUP(D3605,[2]Reference!$Q:$U,3,FALSE)</f>
        <v>Azuma</v>
      </c>
      <c r="AT3605" s="13" t="str">
        <f>VLOOKUP(D3605,[2]Reference!Q:V,6,FALSE)</f>
        <v>Azuma</v>
      </c>
      <c r="AU3605" s="13" t="str">
        <f>VLOOKUP(D3605,[2]Reference!$Q:$U,2,FALSE)</f>
        <v>Hitachi - Class 801</v>
      </c>
      <c r="AV3605" s="19">
        <f t="shared" si="682"/>
        <v>45963</v>
      </c>
      <c r="AW3605" s="12" t="str">
        <f>+VLOOKUP(X3605,[2]Reference!BN:BO,2,FALSE)</f>
        <v>Depot</v>
      </c>
      <c r="AX3605" s="20" t="str">
        <f t="shared" si="683"/>
        <v>HB</v>
      </c>
      <c r="AY3605" s="20" t="str">
        <f>VLOOKUP(AX3605,[2]Reference!AH:AI,2,FALSE)</f>
        <v>LNER</v>
      </c>
      <c r="AZ3605" s="20" t="str">
        <f>VLOOKUP(D3605,[2]Reference!Q:V,6,FALSE)</f>
        <v>Azuma</v>
      </c>
      <c r="BA3605" s="20" t="str">
        <f>VLOOKUP(D3605,[2]Reference!Q:V,3,FALSE)</f>
        <v>Azuma</v>
      </c>
    </row>
    <row r="3606" spans="1:53" ht="13.5" x14ac:dyDescent="0.25">
      <c r="A3606" s="43" t="s">
        <v>12350</v>
      </c>
      <c r="B3606" s="44">
        <v>45956</v>
      </c>
      <c r="C3606" s="43" t="s">
        <v>54</v>
      </c>
      <c r="D3606" s="43" t="s">
        <v>161</v>
      </c>
      <c r="E3606" s="43" t="s">
        <v>162</v>
      </c>
      <c r="F3606" s="43" t="s">
        <v>161</v>
      </c>
      <c r="G3606" s="43" t="s">
        <v>129</v>
      </c>
      <c r="H3606" s="43" t="s">
        <v>73</v>
      </c>
      <c r="I3606" s="43" t="s">
        <v>1569</v>
      </c>
      <c r="J3606" s="43" t="s">
        <v>1570</v>
      </c>
      <c r="K3606" s="43" t="s">
        <v>969</v>
      </c>
      <c r="L3606" s="43" t="s">
        <v>12351</v>
      </c>
      <c r="M3606" s="43" t="s">
        <v>78</v>
      </c>
      <c r="N3606" s="45">
        <v>26</v>
      </c>
      <c r="O3606" s="45">
        <v>4</v>
      </c>
      <c r="P3606" s="45">
        <v>22</v>
      </c>
      <c r="Q3606" s="45">
        <v>0</v>
      </c>
      <c r="R3606" s="45">
        <v>0</v>
      </c>
      <c r="S3606" s="45">
        <v>0</v>
      </c>
      <c r="T3606" s="45">
        <v>0</v>
      </c>
      <c r="U3606" s="45">
        <v>4</v>
      </c>
      <c r="V3606" s="45">
        <v>26</v>
      </c>
      <c r="W3606" s="43" t="s">
        <v>12352</v>
      </c>
      <c r="X3606" s="43" t="s">
        <v>80</v>
      </c>
      <c r="Y3606" s="43" t="s">
        <v>66</v>
      </c>
      <c r="Z3606" s="43" t="s">
        <v>11526</v>
      </c>
      <c r="AA3606" s="43" t="s">
        <v>10859</v>
      </c>
      <c r="AB3606" s="46">
        <v>0</v>
      </c>
      <c r="AC3606" s="46">
        <v>0</v>
      </c>
      <c r="AD3606" s="47">
        <v>0</v>
      </c>
      <c r="AE3606" s="47">
        <v>0.56999999999999995</v>
      </c>
      <c r="AF3606" s="12" t="str">
        <f t="shared" si="672"/>
        <v>893614</v>
      </c>
      <c r="AG3606" s="13" t="str">
        <f>VLOOKUP(D3606,[2]Reference!$Q:$U,4,FALSE)</f>
        <v>Fleet</v>
      </c>
      <c r="AH3606" s="13" t="str">
        <f>VLOOKUP(D3606,[2]Reference!$Q:$U,5,FALSE)</f>
        <v>LNER</v>
      </c>
      <c r="AI3606" s="14">
        <f t="shared" si="673"/>
        <v>0</v>
      </c>
      <c r="AJ3606" s="14">
        <f t="shared" si="674"/>
        <v>0</v>
      </c>
      <c r="AK3606" s="14">
        <f t="shared" si="675"/>
        <v>0</v>
      </c>
      <c r="AL3606" s="15">
        <f t="shared" si="676"/>
        <v>0</v>
      </c>
      <c r="AM3606" s="14">
        <f t="shared" si="677"/>
        <v>26</v>
      </c>
      <c r="AN3606" s="16">
        <f t="shared" si="678"/>
        <v>45962</v>
      </c>
      <c r="AO3606" s="17">
        <f>VLOOKUP(B3606,[2]Reference!D:E,2,1)</f>
        <v>202608</v>
      </c>
      <c r="AP3606" s="12" t="str">
        <f t="shared" si="679"/>
        <v>7</v>
      </c>
      <c r="AQ3606" s="18">
        <f t="shared" si="680"/>
        <v>0</v>
      </c>
      <c r="AR3606" s="18">
        <f t="shared" si="681"/>
        <v>0.56999999999999995</v>
      </c>
      <c r="AS3606" s="13" t="str">
        <f>VLOOKUP(D3606,[2]Reference!$Q:$U,3,FALSE)</f>
        <v>IC225</v>
      </c>
      <c r="AT3606" s="13" t="str">
        <f>VLOOKUP(D3606,[2]Reference!Q:V,6,FALSE)</f>
        <v>IC225</v>
      </c>
      <c r="AU3606" s="13" t="str">
        <f>VLOOKUP(D3606,[2]Reference!$Q:$U,2,FALSE)</f>
        <v>MK4 Coach</v>
      </c>
      <c r="AV3606" s="19">
        <f t="shared" si="682"/>
        <v>45963</v>
      </c>
      <c r="AW3606" s="12" t="str">
        <f>+VLOOKUP(X3606,[2]Reference!BN:BO,2,FALSE)</f>
        <v>Fleet</v>
      </c>
      <c r="AX3606" s="20" t="str">
        <f t="shared" si="683"/>
        <v>HB</v>
      </c>
      <c r="AY3606" s="20" t="str">
        <f>VLOOKUP(AX3606,[2]Reference!AH:AI,2,FALSE)</f>
        <v>LNER</v>
      </c>
      <c r="AZ3606" s="20" t="str">
        <f>VLOOKUP(D3606,[2]Reference!Q:V,6,FALSE)</f>
        <v>IC225</v>
      </c>
      <c r="BA3606" s="20" t="str">
        <f>VLOOKUP(D3606,[2]Reference!Q:V,3,FALSE)</f>
        <v>IC225</v>
      </c>
    </row>
    <row r="3607" spans="1:53" ht="13.5" x14ac:dyDescent="0.25">
      <c r="A3607" s="43" t="s">
        <v>12353</v>
      </c>
      <c r="B3607" s="44">
        <v>45956</v>
      </c>
      <c r="C3607" s="43" t="s">
        <v>54</v>
      </c>
      <c r="D3607" s="43" t="s">
        <v>70</v>
      </c>
      <c r="E3607" s="43" t="s">
        <v>71</v>
      </c>
      <c r="F3607" s="43" t="s">
        <v>70</v>
      </c>
      <c r="G3607" s="43" t="s">
        <v>146</v>
      </c>
      <c r="H3607" s="43" t="s">
        <v>339</v>
      </c>
      <c r="I3607" s="43" t="s">
        <v>3261</v>
      </c>
      <c r="J3607" s="43" t="s">
        <v>3262</v>
      </c>
      <c r="K3607" s="43" t="s">
        <v>201</v>
      </c>
      <c r="L3607" s="43" t="s">
        <v>9421</v>
      </c>
      <c r="M3607" s="43" t="s">
        <v>664</v>
      </c>
      <c r="N3607" s="45">
        <v>9</v>
      </c>
      <c r="O3607" s="45">
        <v>9</v>
      </c>
      <c r="P3607" s="45">
        <v>0</v>
      </c>
      <c r="Q3607" s="45">
        <v>0</v>
      </c>
      <c r="R3607" s="45">
        <v>0</v>
      </c>
      <c r="S3607" s="45">
        <v>0</v>
      </c>
      <c r="T3607" s="45">
        <v>0</v>
      </c>
      <c r="U3607" s="45">
        <v>1</v>
      </c>
      <c r="V3607" s="45">
        <v>9</v>
      </c>
      <c r="W3607" s="43" t="s">
        <v>12354</v>
      </c>
      <c r="X3607" s="43" t="s">
        <v>80</v>
      </c>
      <c r="Y3607" s="43" t="s">
        <v>66</v>
      </c>
      <c r="Z3607" s="43" t="s">
        <v>11526</v>
      </c>
      <c r="AA3607" s="43" t="s">
        <v>10859</v>
      </c>
      <c r="AB3607" s="46">
        <v>0</v>
      </c>
      <c r="AC3607" s="46">
        <v>0</v>
      </c>
      <c r="AD3607" s="47">
        <v>0</v>
      </c>
      <c r="AE3607" s="47">
        <v>0</v>
      </c>
      <c r="AF3607" s="12" t="str">
        <f t="shared" si="672"/>
        <v>894117</v>
      </c>
      <c r="AG3607" s="13" t="str">
        <f>VLOOKUP(D3607,[2]Reference!$Q:$U,4,FALSE)</f>
        <v>Fleet</v>
      </c>
      <c r="AH3607" s="13" t="str">
        <f>VLOOKUP(D3607,[2]Reference!$Q:$U,5,FALSE)</f>
        <v>LNER</v>
      </c>
      <c r="AI3607" s="14">
        <f t="shared" si="673"/>
        <v>0</v>
      </c>
      <c r="AJ3607" s="14">
        <f t="shared" si="674"/>
        <v>0</v>
      </c>
      <c r="AK3607" s="14">
        <f t="shared" si="675"/>
        <v>0</v>
      </c>
      <c r="AL3607" s="15">
        <f t="shared" si="676"/>
        <v>0</v>
      </c>
      <c r="AM3607" s="14">
        <f t="shared" si="677"/>
        <v>9</v>
      </c>
      <c r="AN3607" s="16">
        <f t="shared" si="678"/>
        <v>45962</v>
      </c>
      <c r="AO3607" s="17">
        <f>VLOOKUP(B3607,[2]Reference!D:E,2,1)</f>
        <v>202608</v>
      </c>
      <c r="AP3607" s="12" t="str">
        <f t="shared" si="679"/>
        <v>7</v>
      </c>
      <c r="AQ3607" s="18">
        <f t="shared" si="680"/>
        <v>0</v>
      </c>
      <c r="AR3607" s="18">
        <f t="shared" si="681"/>
        <v>0</v>
      </c>
      <c r="AS3607" s="13" t="str">
        <f>VLOOKUP(D3607,[2]Reference!$Q:$U,3,FALSE)</f>
        <v>IC225</v>
      </c>
      <c r="AT3607" s="13" t="str">
        <f>VLOOKUP(D3607,[2]Reference!Q:V,6,FALSE)</f>
        <v>IC225</v>
      </c>
      <c r="AU3607" s="13" t="str">
        <f>VLOOKUP(D3607,[2]Reference!$Q:$U,2,FALSE)</f>
        <v>Cl 91 Loco</v>
      </c>
      <c r="AV3607" s="19">
        <f t="shared" si="682"/>
        <v>45963</v>
      </c>
      <c r="AW3607" s="12" t="str">
        <f>+VLOOKUP(X3607,[2]Reference!BN:BO,2,FALSE)</f>
        <v>Fleet</v>
      </c>
      <c r="AX3607" s="20" t="str">
        <f t="shared" si="683"/>
        <v>HB</v>
      </c>
      <c r="AY3607" s="20" t="str">
        <f>VLOOKUP(AX3607,[2]Reference!AH:AI,2,FALSE)</f>
        <v>LNER</v>
      </c>
      <c r="AZ3607" s="20" t="str">
        <f>VLOOKUP(D3607,[2]Reference!Q:V,6,FALSE)</f>
        <v>IC225</v>
      </c>
      <c r="BA3607" s="20" t="str">
        <f>VLOOKUP(D3607,[2]Reference!Q:V,3,FALSE)</f>
        <v>IC225</v>
      </c>
    </row>
    <row r="3608" spans="1:53" ht="13.5" x14ac:dyDescent="0.25">
      <c r="A3608" s="43" t="s">
        <v>12355</v>
      </c>
      <c r="B3608" s="44">
        <v>45958</v>
      </c>
      <c r="C3608" s="43" t="s">
        <v>54</v>
      </c>
      <c r="D3608" s="43" t="s">
        <v>578</v>
      </c>
      <c r="E3608" s="43" t="s">
        <v>579</v>
      </c>
      <c r="F3608" s="43" t="s">
        <v>578</v>
      </c>
      <c r="G3608" s="43" t="s">
        <v>146</v>
      </c>
      <c r="H3608" s="43" t="s">
        <v>198</v>
      </c>
      <c r="I3608" s="43" t="s">
        <v>199</v>
      </c>
      <c r="J3608" s="43" t="s">
        <v>200</v>
      </c>
      <c r="K3608" s="43" t="s">
        <v>1084</v>
      </c>
      <c r="L3608" s="43" t="s">
        <v>12356</v>
      </c>
      <c r="M3608" s="43" t="s">
        <v>786</v>
      </c>
      <c r="N3608" s="45">
        <v>6</v>
      </c>
      <c r="O3608" s="45">
        <v>6</v>
      </c>
      <c r="P3608" s="45">
        <v>0</v>
      </c>
      <c r="Q3608" s="45">
        <v>0</v>
      </c>
      <c r="R3608" s="45">
        <v>0</v>
      </c>
      <c r="S3608" s="45">
        <v>0</v>
      </c>
      <c r="T3608" s="45">
        <v>0</v>
      </c>
      <c r="U3608" s="45">
        <v>1</v>
      </c>
      <c r="V3608" s="45">
        <v>6</v>
      </c>
      <c r="W3608" s="43" t="s">
        <v>12357</v>
      </c>
      <c r="X3608" s="43" t="s">
        <v>119</v>
      </c>
      <c r="Y3608" s="43" t="s">
        <v>66</v>
      </c>
      <c r="Z3608" s="43" t="s">
        <v>11526</v>
      </c>
      <c r="AA3608" s="43" t="s">
        <v>10859</v>
      </c>
      <c r="AB3608" s="46">
        <v>0</v>
      </c>
      <c r="AC3608" s="46">
        <v>0</v>
      </c>
      <c r="AD3608" s="47">
        <v>0</v>
      </c>
      <c r="AE3608" s="47">
        <v>0</v>
      </c>
      <c r="AF3608" s="12" t="str">
        <f t="shared" si="672"/>
        <v>899366</v>
      </c>
      <c r="AG3608" s="13" t="str">
        <f>VLOOKUP(D3608,[2]Reference!$Q:$U,4,FALSE)</f>
        <v>Fleet</v>
      </c>
      <c r="AH3608" s="13" t="str">
        <f>VLOOKUP(D3608,[2]Reference!$Q:$U,5,FALSE)</f>
        <v>LNER</v>
      </c>
      <c r="AI3608" s="14">
        <f t="shared" si="673"/>
        <v>0</v>
      </c>
      <c r="AJ3608" s="14">
        <f t="shared" si="674"/>
        <v>0</v>
      </c>
      <c r="AK3608" s="14">
        <f t="shared" si="675"/>
        <v>0</v>
      </c>
      <c r="AL3608" s="15">
        <f t="shared" si="676"/>
        <v>0</v>
      </c>
      <c r="AM3608" s="14">
        <f t="shared" si="677"/>
        <v>6</v>
      </c>
      <c r="AN3608" s="16">
        <f t="shared" si="678"/>
        <v>45962</v>
      </c>
      <c r="AO3608" s="17">
        <f>VLOOKUP(B3608,[2]Reference!D:E,2,1)</f>
        <v>202608</v>
      </c>
      <c r="AP3608" s="12" t="str">
        <f t="shared" si="679"/>
        <v>7</v>
      </c>
      <c r="AQ3608" s="18">
        <f t="shared" si="680"/>
        <v>0</v>
      </c>
      <c r="AR3608" s="18">
        <f t="shared" si="681"/>
        <v>0</v>
      </c>
      <c r="AS3608" s="13" t="str">
        <f>VLOOKUP(D3608,[2]Reference!$Q:$U,3,FALSE)</f>
        <v>Azuma</v>
      </c>
      <c r="AT3608" s="13" t="str">
        <f>VLOOKUP(D3608,[2]Reference!Q:V,6,FALSE)</f>
        <v>Depot</v>
      </c>
      <c r="AU3608" s="13" t="str">
        <f>VLOOKUP(D3608,[2]Reference!$Q:$U,2,FALSE)</f>
        <v>Bounds Green</v>
      </c>
      <c r="AV3608" s="19">
        <f t="shared" si="682"/>
        <v>45965</v>
      </c>
      <c r="AW3608" s="12" t="str">
        <f>+VLOOKUP(X3608,[2]Reference!BN:BO,2,FALSE)</f>
        <v>Depot</v>
      </c>
      <c r="AX3608" s="20" t="str">
        <f t="shared" si="683"/>
        <v>HB</v>
      </c>
      <c r="AY3608" s="20" t="str">
        <f>VLOOKUP(AX3608,[2]Reference!AH:AI,2,FALSE)</f>
        <v>LNER</v>
      </c>
      <c r="AZ3608" s="20" t="str">
        <f>VLOOKUP(D3608,[2]Reference!Q:V,6,FALSE)</f>
        <v>Depot</v>
      </c>
      <c r="BA3608" s="20" t="str">
        <f>VLOOKUP(D3608,[2]Reference!Q:V,3,FALSE)</f>
        <v>Azuma</v>
      </c>
    </row>
    <row r="3609" spans="1:53" ht="13.5" x14ac:dyDescent="0.25">
      <c r="A3609" s="43" t="s">
        <v>12358</v>
      </c>
      <c r="B3609" s="44">
        <v>45958</v>
      </c>
      <c r="C3609" s="43" t="s">
        <v>54</v>
      </c>
      <c r="D3609" s="43" t="s">
        <v>92</v>
      </c>
      <c r="E3609" s="43" t="s">
        <v>93</v>
      </c>
      <c r="F3609" s="43" t="s">
        <v>92</v>
      </c>
      <c r="G3609" s="43" t="s">
        <v>146</v>
      </c>
      <c r="H3609" s="43" t="s">
        <v>73</v>
      </c>
      <c r="I3609" s="43" t="s">
        <v>122</v>
      </c>
      <c r="J3609" s="43" t="s">
        <v>123</v>
      </c>
      <c r="K3609" s="43" t="s">
        <v>201</v>
      </c>
      <c r="L3609" s="43" t="s">
        <v>12359</v>
      </c>
      <c r="M3609" s="43" t="s">
        <v>2444</v>
      </c>
      <c r="N3609" s="45">
        <v>4</v>
      </c>
      <c r="O3609" s="45">
        <v>4</v>
      </c>
      <c r="P3609" s="45">
        <v>0</v>
      </c>
      <c r="Q3609" s="45">
        <v>0</v>
      </c>
      <c r="R3609" s="45">
        <v>0</v>
      </c>
      <c r="S3609" s="45">
        <v>0</v>
      </c>
      <c r="T3609" s="45">
        <v>0</v>
      </c>
      <c r="U3609" s="45">
        <v>1</v>
      </c>
      <c r="V3609" s="45">
        <v>4</v>
      </c>
      <c r="W3609" s="43" t="s">
        <v>12360</v>
      </c>
      <c r="X3609" s="43" t="s">
        <v>80</v>
      </c>
      <c r="Y3609" s="43" t="s">
        <v>66</v>
      </c>
      <c r="Z3609" s="43" t="s">
        <v>11526</v>
      </c>
      <c r="AA3609" s="43" t="s">
        <v>10859</v>
      </c>
      <c r="AB3609" s="46">
        <v>0</v>
      </c>
      <c r="AC3609" s="46">
        <v>0</v>
      </c>
      <c r="AD3609" s="47">
        <v>0</v>
      </c>
      <c r="AE3609" s="47">
        <v>0</v>
      </c>
      <c r="AF3609" s="12" t="str">
        <f t="shared" si="672"/>
        <v>899414</v>
      </c>
      <c r="AG3609" s="13" t="str">
        <f>VLOOKUP(D3609,[2]Reference!$Q:$U,4,FALSE)</f>
        <v>Fleet</v>
      </c>
      <c r="AH3609" s="13" t="str">
        <f>VLOOKUP(D3609,[2]Reference!$Q:$U,5,FALSE)</f>
        <v>LNER</v>
      </c>
      <c r="AI3609" s="14">
        <f t="shared" si="673"/>
        <v>0</v>
      </c>
      <c r="AJ3609" s="14">
        <f t="shared" si="674"/>
        <v>0</v>
      </c>
      <c r="AK3609" s="14">
        <f t="shared" si="675"/>
        <v>0</v>
      </c>
      <c r="AL3609" s="15">
        <f t="shared" si="676"/>
        <v>0</v>
      </c>
      <c r="AM3609" s="14">
        <f t="shared" si="677"/>
        <v>4</v>
      </c>
      <c r="AN3609" s="16">
        <f t="shared" si="678"/>
        <v>45962</v>
      </c>
      <c r="AO3609" s="17">
        <f>VLOOKUP(B3609,[2]Reference!D:E,2,1)</f>
        <v>202608</v>
      </c>
      <c r="AP3609" s="12" t="str">
        <f t="shared" si="679"/>
        <v>7</v>
      </c>
      <c r="AQ3609" s="18">
        <f t="shared" si="680"/>
        <v>0</v>
      </c>
      <c r="AR3609" s="18">
        <f t="shared" si="681"/>
        <v>0</v>
      </c>
      <c r="AS3609" s="13" t="str">
        <f>VLOOKUP(D3609,[2]Reference!$Q:$U,3,FALSE)</f>
        <v>Azuma</v>
      </c>
      <c r="AT3609" s="13" t="str">
        <f>VLOOKUP(D3609,[2]Reference!Q:V,6,FALSE)</f>
        <v>Azuma</v>
      </c>
      <c r="AU3609" s="13" t="str">
        <f>VLOOKUP(D3609,[2]Reference!$Q:$U,2,FALSE)</f>
        <v>Hitachi - Class 801</v>
      </c>
      <c r="AV3609" s="19">
        <f t="shared" si="682"/>
        <v>45965</v>
      </c>
      <c r="AW3609" s="12" t="str">
        <f>+VLOOKUP(X3609,[2]Reference!BN:BO,2,FALSE)</f>
        <v>Fleet</v>
      </c>
      <c r="AX3609" s="20" t="str">
        <f t="shared" si="683"/>
        <v>HB</v>
      </c>
      <c r="AY3609" s="20" t="str">
        <f>VLOOKUP(AX3609,[2]Reference!AH:AI,2,FALSE)</f>
        <v>LNER</v>
      </c>
      <c r="AZ3609" s="20" t="str">
        <f>VLOOKUP(D3609,[2]Reference!Q:V,6,FALSE)</f>
        <v>Azuma</v>
      </c>
      <c r="BA3609" s="20" t="str">
        <f>VLOOKUP(D3609,[2]Reference!Q:V,3,FALSE)</f>
        <v>Azuma</v>
      </c>
    </row>
    <row r="3610" spans="1:53" ht="13.5" x14ac:dyDescent="0.25">
      <c r="A3610" s="43" t="s">
        <v>12361</v>
      </c>
      <c r="B3610" s="44">
        <v>45958</v>
      </c>
      <c r="C3610" s="43" t="s">
        <v>54</v>
      </c>
      <c r="D3610" s="43" t="s">
        <v>55</v>
      </c>
      <c r="E3610" s="43" t="s">
        <v>56</v>
      </c>
      <c r="F3610" s="43" t="s">
        <v>55</v>
      </c>
      <c r="G3610" s="43" t="s">
        <v>146</v>
      </c>
      <c r="H3610" s="43" t="s">
        <v>73</v>
      </c>
      <c r="I3610" s="43" t="s">
        <v>122</v>
      </c>
      <c r="J3610" s="43" t="s">
        <v>123</v>
      </c>
      <c r="K3610" s="43" t="s">
        <v>201</v>
      </c>
      <c r="L3610" s="43" t="s">
        <v>9493</v>
      </c>
      <c r="M3610" s="43" t="s">
        <v>234</v>
      </c>
      <c r="N3610" s="45">
        <v>8</v>
      </c>
      <c r="O3610" s="45">
        <v>8</v>
      </c>
      <c r="P3610" s="45">
        <v>0</v>
      </c>
      <c r="Q3610" s="45">
        <v>0</v>
      </c>
      <c r="R3610" s="45">
        <v>0</v>
      </c>
      <c r="S3610" s="45">
        <v>0</v>
      </c>
      <c r="T3610" s="45">
        <v>0</v>
      </c>
      <c r="U3610" s="45">
        <v>1</v>
      </c>
      <c r="V3610" s="45">
        <v>8</v>
      </c>
      <c r="W3610" s="43" t="s">
        <v>12362</v>
      </c>
      <c r="X3610" s="43" t="s">
        <v>80</v>
      </c>
      <c r="Y3610" s="43" t="s">
        <v>66</v>
      </c>
      <c r="Z3610" s="43" t="s">
        <v>11526</v>
      </c>
      <c r="AA3610" s="43" t="s">
        <v>10859</v>
      </c>
      <c r="AB3610" s="46">
        <v>0</v>
      </c>
      <c r="AC3610" s="46">
        <v>0</v>
      </c>
      <c r="AD3610" s="47">
        <v>0</v>
      </c>
      <c r="AE3610" s="47">
        <v>0</v>
      </c>
      <c r="AF3610" s="12" t="str">
        <f t="shared" si="672"/>
        <v>900638</v>
      </c>
      <c r="AG3610" s="13" t="str">
        <f>VLOOKUP(D3610,[2]Reference!$Q:$U,4,FALSE)</f>
        <v>Fleet</v>
      </c>
      <c r="AH3610" s="13" t="str">
        <f>VLOOKUP(D3610,[2]Reference!$Q:$U,5,FALSE)</f>
        <v>LNER</v>
      </c>
      <c r="AI3610" s="14">
        <f t="shared" si="673"/>
        <v>0</v>
      </c>
      <c r="AJ3610" s="14">
        <f t="shared" si="674"/>
        <v>0</v>
      </c>
      <c r="AK3610" s="14">
        <f t="shared" si="675"/>
        <v>0</v>
      </c>
      <c r="AL3610" s="15">
        <f t="shared" si="676"/>
        <v>0</v>
      </c>
      <c r="AM3610" s="14">
        <f t="shared" si="677"/>
        <v>8</v>
      </c>
      <c r="AN3610" s="16">
        <f t="shared" si="678"/>
        <v>45962</v>
      </c>
      <c r="AO3610" s="17">
        <f>VLOOKUP(B3610,[2]Reference!D:E,2,1)</f>
        <v>202608</v>
      </c>
      <c r="AP3610" s="12" t="str">
        <f t="shared" si="679"/>
        <v>7</v>
      </c>
      <c r="AQ3610" s="18">
        <f t="shared" si="680"/>
        <v>0</v>
      </c>
      <c r="AR3610" s="18">
        <f t="shared" si="681"/>
        <v>0</v>
      </c>
      <c r="AS3610" s="13" t="str">
        <f>VLOOKUP(D3610,[2]Reference!$Q:$U,3,FALSE)</f>
        <v>Azuma</v>
      </c>
      <c r="AT3610" s="13" t="str">
        <f>VLOOKUP(D3610,[2]Reference!Q:V,6,FALSE)</f>
        <v>Azuma</v>
      </c>
      <c r="AU3610" s="13" t="str">
        <f>VLOOKUP(D3610,[2]Reference!$Q:$U,2,FALSE)</f>
        <v>Hitachi - Class 800</v>
      </c>
      <c r="AV3610" s="19">
        <f t="shared" si="682"/>
        <v>45965</v>
      </c>
      <c r="AW3610" s="12" t="str">
        <f>+VLOOKUP(X3610,[2]Reference!BN:BO,2,FALSE)</f>
        <v>Fleet</v>
      </c>
      <c r="AX3610" s="20" t="str">
        <f t="shared" si="683"/>
        <v>HB</v>
      </c>
      <c r="AY3610" s="20" t="str">
        <f>VLOOKUP(AX3610,[2]Reference!AH:AI,2,FALSE)</f>
        <v>LNER</v>
      </c>
      <c r="AZ3610" s="20" t="str">
        <f>VLOOKUP(D3610,[2]Reference!Q:V,6,FALSE)</f>
        <v>Azuma</v>
      </c>
      <c r="BA3610" s="20" t="str">
        <f>VLOOKUP(D3610,[2]Reference!Q:V,3,FALSE)</f>
        <v>Azuma</v>
      </c>
    </row>
    <row r="3611" spans="1:53" ht="13.5" x14ac:dyDescent="0.25">
      <c r="A3611" s="43" t="s">
        <v>12363</v>
      </c>
      <c r="B3611" s="44">
        <v>45959</v>
      </c>
      <c r="C3611" s="43" t="s">
        <v>54</v>
      </c>
      <c r="D3611" s="43" t="s">
        <v>92</v>
      </c>
      <c r="E3611" s="43" t="s">
        <v>93</v>
      </c>
      <c r="F3611" s="43" t="s">
        <v>92</v>
      </c>
      <c r="G3611" s="43" t="s">
        <v>146</v>
      </c>
      <c r="H3611" s="43" t="s">
        <v>95</v>
      </c>
      <c r="I3611" s="43" t="s">
        <v>147</v>
      </c>
      <c r="J3611" s="43" t="s">
        <v>148</v>
      </c>
      <c r="K3611" s="43" t="s">
        <v>201</v>
      </c>
      <c r="L3611" s="43" t="s">
        <v>4308</v>
      </c>
      <c r="M3611" s="43" t="s">
        <v>1603</v>
      </c>
      <c r="N3611" s="45">
        <v>9</v>
      </c>
      <c r="O3611" s="45">
        <v>9</v>
      </c>
      <c r="P3611" s="45">
        <v>0</v>
      </c>
      <c r="Q3611" s="45">
        <v>0</v>
      </c>
      <c r="R3611" s="45">
        <v>0</v>
      </c>
      <c r="S3611" s="45">
        <v>0</v>
      </c>
      <c r="T3611" s="45">
        <v>0</v>
      </c>
      <c r="U3611" s="45">
        <v>1</v>
      </c>
      <c r="V3611" s="45">
        <v>9</v>
      </c>
      <c r="W3611" s="43" t="s">
        <v>12364</v>
      </c>
      <c r="X3611" s="43" t="s">
        <v>80</v>
      </c>
      <c r="Y3611" s="43" t="s">
        <v>66</v>
      </c>
      <c r="Z3611" s="43" t="s">
        <v>11526</v>
      </c>
      <c r="AA3611" s="43" t="s">
        <v>10859</v>
      </c>
      <c r="AB3611" s="46">
        <v>0</v>
      </c>
      <c r="AC3611" s="46">
        <v>0</v>
      </c>
      <c r="AD3611" s="47">
        <v>0</v>
      </c>
      <c r="AE3611" s="47">
        <v>0</v>
      </c>
      <c r="AF3611" s="12" t="str">
        <f t="shared" si="672"/>
        <v>901907</v>
      </c>
      <c r="AG3611" s="13" t="str">
        <f>VLOOKUP(D3611,[2]Reference!$Q:$U,4,FALSE)</f>
        <v>Fleet</v>
      </c>
      <c r="AH3611" s="13" t="str">
        <f>VLOOKUP(D3611,[2]Reference!$Q:$U,5,FALSE)</f>
        <v>LNER</v>
      </c>
      <c r="AI3611" s="14">
        <f t="shared" si="673"/>
        <v>0</v>
      </c>
      <c r="AJ3611" s="14">
        <f t="shared" si="674"/>
        <v>0</v>
      </c>
      <c r="AK3611" s="14">
        <f t="shared" si="675"/>
        <v>0</v>
      </c>
      <c r="AL3611" s="15">
        <f t="shared" si="676"/>
        <v>0</v>
      </c>
      <c r="AM3611" s="14">
        <f t="shared" si="677"/>
        <v>9</v>
      </c>
      <c r="AN3611" s="16">
        <f t="shared" si="678"/>
        <v>45962</v>
      </c>
      <c r="AO3611" s="17">
        <f>VLOOKUP(B3611,[2]Reference!D:E,2,1)</f>
        <v>202608</v>
      </c>
      <c r="AP3611" s="12" t="str">
        <f t="shared" si="679"/>
        <v>7</v>
      </c>
      <c r="AQ3611" s="18">
        <f t="shared" si="680"/>
        <v>0</v>
      </c>
      <c r="AR3611" s="18">
        <f t="shared" si="681"/>
        <v>0</v>
      </c>
      <c r="AS3611" s="13" t="str">
        <f>VLOOKUP(D3611,[2]Reference!$Q:$U,3,FALSE)</f>
        <v>Azuma</v>
      </c>
      <c r="AT3611" s="13" t="str">
        <f>VLOOKUP(D3611,[2]Reference!Q:V,6,FALSE)</f>
        <v>Azuma</v>
      </c>
      <c r="AU3611" s="13" t="str">
        <f>VLOOKUP(D3611,[2]Reference!$Q:$U,2,FALSE)</f>
        <v>Hitachi - Class 801</v>
      </c>
      <c r="AV3611" s="19">
        <f t="shared" si="682"/>
        <v>45966</v>
      </c>
      <c r="AW3611" s="12" t="str">
        <f>+VLOOKUP(X3611,[2]Reference!BN:BO,2,FALSE)</f>
        <v>Fleet</v>
      </c>
      <c r="AX3611" s="20" t="str">
        <f t="shared" si="683"/>
        <v>HB</v>
      </c>
      <c r="AY3611" s="20" t="str">
        <f>VLOOKUP(AX3611,[2]Reference!AH:AI,2,FALSE)</f>
        <v>LNER</v>
      </c>
      <c r="AZ3611" s="20" t="str">
        <f>VLOOKUP(D3611,[2]Reference!Q:V,6,FALSE)</f>
        <v>Azuma</v>
      </c>
      <c r="BA3611" s="20" t="str">
        <f>VLOOKUP(D3611,[2]Reference!Q:V,3,FALSE)</f>
        <v>Azuma</v>
      </c>
    </row>
    <row r="3612" spans="1:53" ht="13.5" x14ac:dyDescent="0.25">
      <c r="A3612" s="43" t="s">
        <v>12365</v>
      </c>
      <c r="B3612" s="44">
        <v>45959</v>
      </c>
      <c r="C3612" s="43" t="s">
        <v>54</v>
      </c>
      <c r="D3612" s="43" t="s">
        <v>92</v>
      </c>
      <c r="E3612" s="43" t="s">
        <v>93</v>
      </c>
      <c r="F3612" s="43" t="s">
        <v>92</v>
      </c>
      <c r="G3612" s="43" t="s">
        <v>129</v>
      </c>
      <c r="H3612" s="43" t="s">
        <v>138</v>
      </c>
      <c r="I3612" s="43" t="s">
        <v>357</v>
      </c>
      <c r="J3612" s="43" t="s">
        <v>358</v>
      </c>
      <c r="K3612" s="43" t="s">
        <v>179</v>
      </c>
      <c r="L3612" s="43" t="s">
        <v>6476</v>
      </c>
      <c r="M3612" s="43" t="s">
        <v>151</v>
      </c>
      <c r="N3612" s="45">
        <v>10</v>
      </c>
      <c r="O3612" s="45">
        <v>3</v>
      </c>
      <c r="P3612" s="45">
        <v>7</v>
      </c>
      <c r="Q3612" s="45">
        <v>0</v>
      </c>
      <c r="R3612" s="45">
        <v>0</v>
      </c>
      <c r="S3612" s="45">
        <v>0</v>
      </c>
      <c r="T3612" s="45">
        <v>0</v>
      </c>
      <c r="U3612" s="45">
        <v>2</v>
      </c>
      <c r="V3612" s="45">
        <v>10</v>
      </c>
      <c r="W3612" s="43" t="s">
        <v>12366</v>
      </c>
      <c r="X3612" s="43" t="s">
        <v>80</v>
      </c>
      <c r="Y3612" s="43" t="s">
        <v>66</v>
      </c>
      <c r="Z3612" s="43" t="s">
        <v>11526</v>
      </c>
      <c r="AA3612" s="43" t="s">
        <v>10859</v>
      </c>
      <c r="AB3612" s="46">
        <v>0</v>
      </c>
      <c r="AC3612" s="46">
        <v>0</v>
      </c>
      <c r="AD3612" s="47">
        <v>0</v>
      </c>
      <c r="AE3612" s="47">
        <v>0</v>
      </c>
      <c r="AF3612" s="12" t="str">
        <f t="shared" si="672"/>
        <v>904160</v>
      </c>
      <c r="AG3612" s="13" t="str">
        <f>VLOOKUP(D3612,[2]Reference!$Q:$U,4,FALSE)</f>
        <v>Fleet</v>
      </c>
      <c r="AH3612" s="13" t="str">
        <f>VLOOKUP(D3612,[2]Reference!$Q:$U,5,FALSE)</f>
        <v>LNER</v>
      </c>
      <c r="AI3612" s="14">
        <f t="shared" si="673"/>
        <v>0</v>
      </c>
      <c r="AJ3612" s="14">
        <f t="shared" si="674"/>
        <v>0</v>
      </c>
      <c r="AK3612" s="14">
        <f t="shared" si="675"/>
        <v>0</v>
      </c>
      <c r="AL3612" s="15">
        <f t="shared" si="676"/>
        <v>0</v>
      </c>
      <c r="AM3612" s="14">
        <f t="shared" si="677"/>
        <v>10</v>
      </c>
      <c r="AN3612" s="16">
        <f t="shared" si="678"/>
        <v>45962</v>
      </c>
      <c r="AO3612" s="17">
        <f>VLOOKUP(B3612,[2]Reference!D:E,2,1)</f>
        <v>202608</v>
      </c>
      <c r="AP3612" s="12" t="str">
        <f t="shared" si="679"/>
        <v>7</v>
      </c>
      <c r="AQ3612" s="18">
        <f t="shared" si="680"/>
        <v>0</v>
      </c>
      <c r="AR3612" s="18">
        <f t="shared" si="681"/>
        <v>0</v>
      </c>
      <c r="AS3612" s="13" t="str">
        <f>VLOOKUP(D3612,[2]Reference!$Q:$U,3,FALSE)</f>
        <v>Azuma</v>
      </c>
      <c r="AT3612" s="13" t="str">
        <f>VLOOKUP(D3612,[2]Reference!Q:V,6,FALSE)</f>
        <v>Azuma</v>
      </c>
      <c r="AU3612" s="13" t="str">
        <f>VLOOKUP(D3612,[2]Reference!$Q:$U,2,FALSE)</f>
        <v>Hitachi - Class 801</v>
      </c>
      <c r="AV3612" s="19">
        <f t="shared" si="682"/>
        <v>45966</v>
      </c>
      <c r="AW3612" s="12" t="str">
        <f>+VLOOKUP(X3612,[2]Reference!BN:BO,2,FALSE)</f>
        <v>Fleet</v>
      </c>
      <c r="AX3612" s="20" t="str">
        <f t="shared" si="683"/>
        <v>HB</v>
      </c>
      <c r="AY3612" s="20" t="str">
        <f>VLOOKUP(AX3612,[2]Reference!AH:AI,2,FALSE)</f>
        <v>LNER</v>
      </c>
      <c r="AZ3612" s="20" t="str">
        <f>VLOOKUP(D3612,[2]Reference!Q:V,6,FALSE)</f>
        <v>Azuma</v>
      </c>
      <c r="BA3612" s="20" t="str">
        <f>VLOOKUP(D3612,[2]Reference!Q:V,3,FALSE)</f>
        <v>Azuma</v>
      </c>
    </row>
    <row r="3613" spans="1:53" ht="13.5" x14ac:dyDescent="0.25">
      <c r="A3613" s="43" t="s">
        <v>12367</v>
      </c>
      <c r="B3613" s="44">
        <v>45959</v>
      </c>
      <c r="C3613" s="43" t="s">
        <v>54</v>
      </c>
      <c r="D3613" s="43" t="s">
        <v>70</v>
      </c>
      <c r="E3613" s="43" t="s">
        <v>71</v>
      </c>
      <c r="F3613" s="43" t="s">
        <v>70</v>
      </c>
      <c r="G3613" s="43" t="s">
        <v>154</v>
      </c>
      <c r="H3613" s="43" t="s">
        <v>327</v>
      </c>
      <c r="I3613" s="43" t="s">
        <v>328</v>
      </c>
      <c r="J3613" s="43" t="s">
        <v>329</v>
      </c>
      <c r="K3613" s="43" t="s">
        <v>155</v>
      </c>
      <c r="L3613" s="43" t="s">
        <v>12368</v>
      </c>
      <c r="M3613" s="43" t="s">
        <v>78</v>
      </c>
      <c r="N3613" s="45">
        <v>7</v>
      </c>
      <c r="O3613" s="45">
        <v>7</v>
      </c>
      <c r="P3613" s="45">
        <v>0</v>
      </c>
      <c r="Q3613" s="45">
        <v>0</v>
      </c>
      <c r="R3613" s="45">
        <v>0</v>
      </c>
      <c r="S3613" s="45">
        <v>0</v>
      </c>
      <c r="T3613" s="45">
        <v>0</v>
      </c>
      <c r="U3613" s="45">
        <v>1</v>
      </c>
      <c r="V3613" s="45">
        <v>7</v>
      </c>
      <c r="W3613" s="43" t="s">
        <v>12369</v>
      </c>
      <c r="X3613" s="43" t="s">
        <v>80</v>
      </c>
      <c r="Y3613" s="43" t="s">
        <v>66</v>
      </c>
      <c r="Z3613" s="43" t="s">
        <v>11526</v>
      </c>
      <c r="AA3613" s="43" t="s">
        <v>10859</v>
      </c>
      <c r="AB3613" s="46">
        <v>0</v>
      </c>
      <c r="AC3613" s="46">
        <v>0</v>
      </c>
      <c r="AD3613" s="47">
        <v>0</v>
      </c>
      <c r="AE3613" s="47">
        <v>0.47</v>
      </c>
      <c r="AF3613" s="12" t="str">
        <f t="shared" si="672"/>
        <v>904200</v>
      </c>
      <c r="AG3613" s="13" t="str">
        <f>VLOOKUP(D3613,[2]Reference!$Q:$U,4,FALSE)</f>
        <v>Fleet</v>
      </c>
      <c r="AH3613" s="13" t="str">
        <f>VLOOKUP(D3613,[2]Reference!$Q:$U,5,FALSE)</f>
        <v>LNER</v>
      </c>
      <c r="AI3613" s="14">
        <f t="shared" si="673"/>
        <v>0</v>
      </c>
      <c r="AJ3613" s="14">
        <f t="shared" si="674"/>
        <v>0</v>
      </c>
      <c r="AK3613" s="14">
        <f t="shared" si="675"/>
        <v>0</v>
      </c>
      <c r="AL3613" s="15">
        <f t="shared" si="676"/>
        <v>0</v>
      </c>
      <c r="AM3613" s="14">
        <f t="shared" si="677"/>
        <v>7</v>
      </c>
      <c r="AN3613" s="16">
        <f t="shared" si="678"/>
        <v>45962</v>
      </c>
      <c r="AO3613" s="17">
        <f>VLOOKUP(B3613,[2]Reference!D:E,2,1)</f>
        <v>202608</v>
      </c>
      <c r="AP3613" s="12" t="str">
        <f t="shared" si="679"/>
        <v>7</v>
      </c>
      <c r="AQ3613" s="18">
        <f t="shared" si="680"/>
        <v>0</v>
      </c>
      <c r="AR3613" s="18">
        <f t="shared" si="681"/>
        <v>0.47</v>
      </c>
      <c r="AS3613" s="13" t="str">
        <f>VLOOKUP(D3613,[2]Reference!$Q:$U,3,FALSE)</f>
        <v>IC225</v>
      </c>
      <c r="AT3613" s="13" t="str">
        <f>VLOOKUP(D3613,[2]Reference!Q:V,6,FALSE)</f>
        <v>IC225</v>
      </c>
      <c r="AU3613" s="13" t="str">
        <f>VLOOKUP(D3613,[2]Reference!$Q:$U,2,FALSE)</f>
        <v>Cl 91 Loco</v>
      </c>
      <c r="AV3613" s="19">
        <f t="shared" si="682"/>
        <v>45966</v>
      </c>
      <c r="AW3613" s="12" t="str">
        <f>+VLOOKUP(X3613,[2]Reference!BN:BO,2,FALSE)</f>
        <v>Fleet</v>
      </c>
      <c r="AX3613" s="20" t="str">
        <f t="shared" si="683"/>
        <v>HB</v>
      </c>
      <c r="AY3613" s="20" t="str">
        <f>VLOOKUP(AX3613,[2]Reference!AH:AI,2,FALSE)</f>
        <v>LNER</v>
      </c>
      <c r="AZ3613" s="20" t="str">
        <f>VLOOKUP(D3613,[2]Reference!Q:V,6,FALSE)</f>
        <v>IC225</v>
      </c>
      <c r="BA3613" s="20" t="str">
        <f>VLOOKUP(D3613,[2]Reference!Q:V,3,FALSE)</f>
        <v>IC225</v>
      </c>
    </row>
    <row r="3614" spans="1:53" ht="13.5" x14ac:dyDescent="0.25">
      <c r="A3614" s="43" t="s">
        <v>12370</v>
      </c>
      <c r="B3614" s="44">
        <v>45959</v>
      </c>
      <c r="C3614" s="43" t="s">
        <v>54</v>
      </c>
      <c r="D3614" s="43" t="s">
        <v>55</v>
      </c>
      <c r="E3614" s="43" t="s">
        <v>56</v>
      </c>
      <c r="F3614" s="43" t="s">
        <v>55</v>
      </c>
      <c r="G3614" s="43" t="s">
        <v>231</v>
      </c>
      <c r="H3614" s="43" t="s">
        <v>95</v>
      </c>
      <c r="I3614" s="43" t="s">
        <v>147</v>
      </c>
      <c r="J3614" s="43" t="s">
        <v>148</v>
      </c>
      <c r="K3614" s="43" t="s">
        <v>1567</v>
      </c>
      <c r="L3614" s="43" t="s">
        <v>11831</v>
      </c>
      <c r="M3614" s="43" t="s">
        <v>255</v>
      </c>
      <c r="N3614" s="45">
        <v>5</v>
      </c>
      <c r="O3614" s="45">
        <v>5</v>
      </c>
      <c r="P3614" s="45">
        <v>0</v>
      </c>
      <c r="Q3614" s="45">
        <v>0</v>
      </c>
      <c r="R3614" s="45">
        <v>0</v>
      </c>
      <c r="S3614" s="45">
        <v>0</v>
      </c>
      <c r="T3614" s="45">
        <v>0</v>
      </c>
      <c r="U3614" s="45">
        <v>1</v>
      </c>
      <c r="V3614" s="45">
        <v>5</v>
      </c>
      <c r="W3614" s="43" t="s">
        <v>12371</v>
      </c>
      <c r="X3614" s="43" t="s">
        <v>80</v>
      </c>
      <c r="Y3614" s="43" t="s">
        <v>66</v>
      </c>
      <c r="Z3614" s="43" t="s">
        <v>11526</v>
      </c>
      <c r="AA3614" s="43" t="s">
        <v>10859</v>
      </c>
      <c r="AB3614" s="46">
        <v>0</v>
      </c>
      <c r="AC3614" s="46">
        <v>0</v>
      </c>
      <c r="AD3614" s="47">
        <v>0.05</v>
      </c>
      <c r="AE3614" s="47">
        <v>0.05</v>
      </c>
      <c r="AF3614" s="12" t="str">
        <f t="shared" si="672"/>
        <v>904251</v>
      </c>
      <c r="AG3614" s="13" t="str">
        <f>VLOOKUP(D3614,[2]Reference!$Q:$U,4,FALSE)</f>
        <v>Fleet</v>
      </c>
      <c r="AH3614" s="13" t="str">
        <f>VLOOKUP(D3614,[2]Reference!$Q:$U,5,FALSE)</f>
        <v>LNER</v>
      </c>
      <c r="AI3614" s="14">
        <f t="shared" si="673"/>
        <v>0</v>
      </c>
      <c r="AJ3614" s="14">
        <f t="shared" si="674"/>
        <v>0</v>
      </c>
      <c r="AK3614" s="14">
        <f t="shared" si="675"/>
        <v>0</v>
      </c>
      <c r="AL3614" s="15">
        <f t="shared" si="676"/>
        <v>0.05</v>
      </c>
      <c r="AM3614" s="14">
        <f t="shared" si="677"/>
        <v>5</v>
      </c>
      <c r="AN3614" s="16">
        <f t="shared" si="678"/>
        <v>45962</v>
      </c>
      <c r="AO3614" s="17">
        <f>VLOOKUP(B3614,[2]Reference!D:E,2,1)</f>
        <v>202608</v>
      </c>
      <c r="AP3614" s="12" t="str">
        <f t="shared" si="679"/>
        <v>7</v>
      </c>
      <c r="AQ3614" s="18">
        <f t="shared" si="680"/>
        <v>0.05</v>
      </c>
      <c r="AR3614" s="18">
        <f t="shared" si="681"/>
        <v>0.05</v>
      </c>
      <c r="AS3614" s="13" t="str">
        <f>VLOOKUP(D3614,[2]Reference!$Q:$U,3,FALSE)</f>
        <v>Azuma</v>
      </c>
      <c r="AT3614" s="13" t="str">
        <f>VLOOKUP(D3614,[2]Reference!Q:V,6,FALSE)</f>
        <v>Azuma</v>
      </c>
      <c r="AU3614" s="13" t="str">
        <f>VLOOKUP(D3614,[2]Reference!$Q:$U,2,FALSE)</f>
        <v>Hitachi - Class 800</v>
      </c>
      <c r="AV3614" s="19">
        <f t="shared" si="682"/>
        <v>45966</v>
      </c>
      <c r="AW3614" s="12" t="str">
        <f>+VLOOKUP(X3614,[2]Reference!BN:BO,2,FALSE)</f>
        <v>Fleet</v>
      </c>
      <c r="AX3614" s="20" t="str">
        <f t="shared" si="683"/>
        <v>HB</v>
      </c>
      <c r="AY3614" s="20" t="str">
        <f>VLOOKUP(AX3614,[2]Reference!AH:AI,2,FALSE)</f>
        <v>LNER</v>
      </c>
      <c r="AZ3614" s="20" t="str">
        <f>VLOOKUP(D3614,[2]Reference!Q:V,6,FALSE)</f>
        <v>Azuma</v>
      </c>
      <c r="BA3614" s="20" t="str">
        <f>VLOOKUP(D3614,[2]Reference!Q:V,3,FALSE)</f>
        <v>Azuma</v>
      </c>
    </row>
    <row r="3615" spans="1:53" ht="13.5" x14ac:dyDescent="0.25">
      <c r="A3615" s="43" t="s">
        <v>12372</v>
      </c>
      <c r="B3615" s="44">
        <v>45960</v>
      </c>
      <c r="C3615" s="43" t="s">
        <v>54</v>
      </c>
      <c r="D3615" s="43" t="s">
        <v>814</v>
      </c>
      <c r="E3615" s="43" t="s">
        <v>815</v>
      </c>
      <c r="F3615" s="43" t="s">
        <v>814</v>
      </c>
      <c r="G3615" s="43" t="s">
        <v>146</v>
      </c>
      <c r="H3615" s="43" t="s">
        <v>112</v>
      </c>
      <c r="I3615" s="43" t="s">
        <v>621</v>
      </c>
      <c r="J3615" s="43" t="s">
        <v>622</v>
      </c>
      <c r="K3615" s="43" t="s">
        <v>201</v>
      </c>
      <c r="L3615" s="43" t="s">
        <v>12373</v>
      </c>
      <c r="M3615" s="43" t="s">
        <v>664</v>
      </c>
      <c r="N3615" s="45">
        <v>5</v>
      </c>
      <c r="O3615" s="45">
        <v>5</v>
      </c>
      <c r="P3615" s="45">
        <v>0</v>
      </c>
      <c r="Q3615" s="45">
        <v>0</v>
      </c>
      <c r="R3615" s="45">
        <v>0</v>
      </c>
      <c r="S3615" s="45">
        <v>0</v>
      </c>
      <c r="T3615" s="45">
        <v>0</v>
      </c>
      <c r="U3615" s="45">
        <v>1</v>
      </c>
      <c r="V3615" s="45">
        <v>5</v>
      </c>
      <c r="W3615" s="43" t="s">
        <v>12374</v>
      </c>
      <c r="X3615" s="43" t="s">
        <v>119</v>
      </c>
      <c r="Y3615" s="43" t="s">
        <v>66</v>
      </c>
      <c r="Z3615" s="43" t="s">
        <v>11526</v>
      </c>
      <c r="AA3615" s="43" t="s">
        <v>10859</v>
      </c>
      <c r="AB3615" s="46">
        <v>0</v>
      </c>
      <c r="AC3615" s="46">
        <v>0</v>
      </c>
      <c r="AD3615" s="47">
        <v>0</v>
      </c>
      <c r="AE3615" s="47">
        <v>0</v>
      </c>
      <c r="AF3615" s="12" t="str">
        <f t="shared" si="672"/>
        <v>905377</v>
      </c>
      <c r="AG3615" s="13" t="str">
        <f>VLOOKUP(D3615,[2]Reference!$Q:$U,4,FALSE)</f>
        <v>Fleet</v>
      </c>
      <c r="AH3615" s="13" t="str">
        <f>VLOOKUP(D3615,[2]Reference!$Q:$U,5,FALSE)</f>
        <v>LNER</v>
      </c>
      <c r="AI3615" s="14">
        <f t="shared" si="673"/>
        <v>0</v>
      </c>
      <c r="AJ3615" s="14">
        <f t="shared" si="674"/>
        <v>0</v>
      </c>
      <c r="AK3615" s="14">
        <f t="shared" si="675"/>
        <v>0</v>
      </c>
      <c r="AL3615" s="15">
        <f t="shared" si="676"/>
        <v>0</v>
      </c>
      <c r="AM3615" s="14">
        <f t="shared" si="677"/>
        <v>5</v>
      </c>
      <c r="AN3615" s="16">
        <f t="shared" si="678"/>
        <v>45962</v>
      </c>
      <c r="AO3615" s="17">
        <f>VLOOKUP(B3615,[2]Reference!D:E,2,1)</f>
        <v>202608</v>
      </c>
      <c r="AP3615" s="12" t="str">
        <f t="shared" si="679"/>
        <v>7</v>
      </c>
      <c r="AQ3615" s="18">
        <f t="shared" si="680"/>
        <v>0</v>
      </c>
      <c r="AR3615" s="18">
        <f t="shared" si="681"/>
        <v>0</v>
      </c>
      <c r="AS3615" s="13" t="str">
        <f>VLOOKUP(D3615,[2]Reference!$Q:$U,3,FALSE)</f>
        <v>Azuma</v>
      </c>
      <c r="AT3615" s="13" t="str">
        <f>VLOOKUP(D3615,[2]Reference!Q:V,6,FALSE)</f>
        <v>Depot</v>
      </c>
      <c r="AU3615" s="13" t="str">
        <f>VLOOKUP(D3615,[2]Reference!$Q:$U,2,FALSE)</f>
        <v>Neville Hill</v>
      </c>
      <c r="AV3615" s="19">
        <f t="shared" si="682"/>
        <v>45967</v>
      </c>
      <c r="AW3615" s="12" t="str">
        <f>+VLOOKUP(X3615,[2]Reference!BN:BO,2,FALSE)</f>
        <v>Depot</v>
      </c>
      <c r="AX3615" s="20" t="str">
        <f t="shared" si="683"/>
        <v>HB</v>
      </c>
      <c r="AY3615" s="20" t="str">
        <f>VLOOKUP(AX3615,[2]Reference!AH:AI,2,FALSE)</f>
        <v>LNER</v>
      </c>
      <c r="AZ3615" s="20" t="str">
        <f>VLOOKUP(D3615,[2]Reference!Q:V,6,FALSE)</f>
        <v>Depot</v>
      </c>
      <c r="BA3615" s="20" t="str">
        <f>VLOOKUP(D3615,[2]Reference!Q:V,3,FALSE)</f>
        <v>Azuma</v>
      </c>
    </row>
    <row r="3616" spans="1:53" ht="13.5" x14ac:dyDescent="0.25">
      <c r="A3616" s="43" t="s">
        <v>12375</v>
      </c>
      <c r="B3616" s="44">
        <v>45961</v>
      </c>
      <c r="C3616" s="43" t="s">
        <v>54</v>
      </c>
      <c r="D3616" s="43" t="s">
        <v>92</v>
      </c>
      <c r="E3616" s="43" t="s">
        <v>93</v>
      </c>
      <c r="F3616" s="43" t="s">
        <v>92</v>
      </c>
      <c r="G3616" s="43" t="s">
        <v>83</v>
      </c>
      <c r="H3616" s="43" t="s">
        <v>73</v>
      </c>
      <c r="I3616" s="43" t="s">
        <v>1329</v>
      </c>
      <c r="J3616" s="43" t="s">
        <v>1330</v>
      </c>
      <c r="K3616" s="43" t="s">
        <v>503</v>
      </c>
      <c r="L3616" s="43" t="s">
        <v>12376</v>
      </c>
      <c r="M3616" s="43" t="s">
        <v>100</v>
      </c>
      <c r="N3616" s="45">
        <v>16</v>
      </c>
      <c r="O3616" s="45">
        <v>0</v>
      </c>
      <c r="P3616" s="45">
        <v>16</v>
      </c>
      <c r="Q3616" s="45">
        <v>0</v>
      </c>
      <c r="R3616" s="45">
        <v>0</v>
      </c>
      <c r="S3616" s="45">
        <v>0</v>
      </c>
      <c r="T3616" s="45">
        <v>0</v>
      </c>
      <c r="U3616" s="45">
        <v>1</v>
      </c>
      <c r="V3616" s="45">
        <v>16</v>
      </c>
      <c r="W3616" s="43" t="s">
        <v>12377</v>
      </c>
      <c r="X3616" s="43" t="s">
        <v>80</v>
      </c>
      <c r="Y3616" s="43" t="s">
        <v>66</v>
      </c>
      <c r="Z3616" s="43" t="s">
        <v>11526</v>
      </c>
      <c r="AA3616" s="43" t="s">
        <v>10859</v>
      </c>
      <c r="AB3616" s="46">
        <v>0</v>
      </c>
      <c r="AC3616" s="46">
        <v>0</v>
      </c>
      <c r="AD3616" s="47">
        <v>0</v>
      </c>
      <c r="AE3616" s="47">
        <v>0</v>
      </c>
      <c r="AF3616" s="12" t="str">
        <f t="shared" si="672"/>
        <v>909096</v>
      </c>
      <c r="AG3616" s="13" t="str">
        <f>VLOOKUP(D3616,[2]Reference!$Q:$U,4,FALSE)</f>
        <v>Fleet</v>
      </c>
      <c r="AH3616" s="13" t="str">
        <f>VLOOKUP(D3616,[2]Reference!$Q:$U,5,FALSE)</f>
        <v>LNER</v>
      </c>
      <c r="AI3616" s="14">
        <f t="shared" si="673"/>
        <v>0</v>
      </c>
      <c r="AJ3616" s="14">
        <f t="shared" si="674"/>
        <v>0</v>
      </c>
      <c r="AK3616" s="14">
        <f t="shared" si="675"/>
        <v>0</v>
      </c>
      <c r="AL3616" s="15">
        <f t="shared" si="676"/>
        <v>0</v>
      </c>
      <c r="AM3616" s="14">
        <f t="shared" si="677"/>
        <v>16</v>
      </c>
      <c r="AN3616" s="16">
        <f t="shared" si="678"/>
        <v>45962</v>
      </c>
      <c r="AO3616" s="17">
        <f>VLOOKUP(B3616,[2]Reference!D:E,2,1)</f>
        <v>202608</v>
      </c>
      <c r="AP3616" s="12" t="str">
        <f t="shared" si="679"/>
        <v>7</v>
      </c>
      <c r="AQ3616" s="18">
        <f t="shared" si="680"/>
        <v>0</v>
      </c>
      <c r="AR3616" s="18">
        <f t="shared" si="681"/>
        <v>0</v>
      </c>
      <c r="AS3616" s="13" t="str">
        <f>VLOOKUP(D3616,[2]Reference!$Q:$U,3,FALSE)</f>
        <v>Azuma</v>
      </c>
      <c r="AT3616" s="13" t="str">
        <f>VLOOKUP(D3616,[2]Reference!Q:V,6,FALSE)</f>
        <v>Azuma</v>
      </c>
      <c r="AU3616" s="13" t="str">
        <f>VLOOKUP(D3616,[2]Reference!$Q:$U,2,FALSE)</f>
        <v>Hitachi - Class 801</v>
      </c>
      <c r="AV3616" s="19">
        <f t="shared" si="682"/>
        <v>45968</v>
      </c>
      <c r="AW3616" s="12" t="str">
        <f>+VLOOKUP(X3616,[2]Reference!BN:BO,2,FALSE)</f>
        <v>Fleet</v>
      </c>
      <c r="AX3616" s="20" t="str">
        <f t="shared" si="683"/>
        <v>HB</v>
      </c>
      <c r="AY3616" s="20" t="str">
        <f>VLOOKUP(AX3616,[2]Reference!AH:AI,2,FALSE)</f>
        <v>LNER</v>
      </c>
      <c r="AZ3616" s="20" t="str">
        <f>VLOOKUP(D3616,[2]Reference!Q:V,6,FALSE)</f>
        <v>Azuma</v>
      </c>
      <c r="BA3616" s="20" t="str">
        <f>VLOOKUP(D3616,[2]Reference!Q:V,3,FALSE)</f>
        <v>Azuma</v>
      </c>
    </row>
    <row r="3617" spans="1:53" ht="13.5" x14ac:dyDescent="0.25">
      <c r="A3617" s="43" t="s">
        <v>12378</v>
      </c>
      <c r="B3617" s="44">
        <v>45961</v>
      </c>
      <c r="C3617" s="43" t="s">
        <v>54</v>
      </c>
      <c r="D3617" s="43" t="s">
        <v>196</v>
      </c>
      <c r="E3617" s="43" t="s">
        <v>197</v>
      </c>
      <c r="F3617" s="43" t="s">
        <v>196</v>
      </c>
      <c r="G3617" s="43" t="s">
        <v>72</v>
      </c>
      <c r="H3617" s="43" t="s">
        <v>217</v>
      </c>
      <c r="I3617" s="43" t="s">
        <v>11075</v>
      </c>
      <c r="J3617" s="43" t="s">
        <v>11076</v>
      </c>
      <c r="K3617" s="43" t="s">
        <v>261</v>
      </c>
      <c r="L3617" s="43" t="s">
        <v>5168</v>
      </c>
      <c r="M3617" s="43" t="s">
        <v>132</v>
      </c>
      <c r="N3617" s="45">
        <v>4</v>
      </c>
      <c r="O3617" s="45">
        <v>4</v>
      </c>
      <c r="P3617" s="45">
        <v>0</v>
      </c>
      <c r="Q3617" s="45">
        <v>0</v>
      </c>
      <c r="R3617" s="45">
        <v>0</v>
      </c>
      <c r="S3617" s="45">
        <v>0</v>
      </c>
      <c r="T3617" s="45">
        <v>0</v>
      </c>
      <c r="U3617" s="45">
        <v>1</v>
      </c>
      <c r="V3617" s="45">
        <v>4</v>
      </c>
      <c r="W3617" s="43" t="s">
        <v>12379</v>
      </c>
      <c r="X3617" s="43" t="s">
        <v>119</v>
      </c>
      <c r="Y3617" s="43" t="s">
        <v>66</v>
      </c>
      <c r="Z3617" s="43" t="s">
        <v>11526</v>
      </c>
      <c r="AA3617" s="43" t="s">
        <v>10859</v>
      </c>
      <c r="AB3617" s="46">
        <v>0</v>
      </c>
      <c r="AC3617" s="46">
        <v>0</v>
      </c>
      <c r="AD3617" s="47">
        <v>0</v>
      </c>
      <c r="AE3617" s="47">
        <v>0</v>
      </c>
      <c r="AF3617" s="12" t="str">
        <f t="shared" si="672"/>
        <v>909741</v>
      </c>
      <c r="AG3617" s="13" t="str">
        <f>VLOOKUP(D3617,[2]Reference!$Q:$U,4,FALSE)</f>
        <v>Fleet</v>
      </c>
      <c r="AH3617" s="13" t="str">
        <f>VLOOKUP(D3617,[2]Reference!$Q:$U,5,FALSE)</f>
        <v>LNER</v>
      </c>
      <c r="AI3617" s="14">
        <f t="shared" si="673"/>
        <v>0</v>
      </c>
      <c r="AJ3617" s="14">
        <f t="shared" si="674"/>
        <v>0</v>
      </c>
      <c r="AK3617" s="14">
        <f t="shared" si="675"/>
        <v>0</v>
      </c>
      <c r="AL3617" s="15">
        <f t="shared" si="676"/>
        <v>0</v>
      </c>
      <c r="AM3617" s="14">
        <f t="shared" si="677"/>
        <v>4</v>
      </c>
      <c r="AN3617" s="16">
        <f t="shared" si="678"/>
        <v>45962</v>
      </c>
      <c r="AO3617" s="17">
        <f>VLOOKUP(B3617,[2]Reference!D:E,2,1)</f>
        <v>202608</v>
      </c>
      <c r="AP3617" s="12" t="str">
        <f t="shared" si="679"/>
        <v>7</v>
      </c>
      <c r="AQ3617" s="18">
        <f t="shared" si="680"/>
        <v>0</v>
      </c>
      <c r="AR3617" s="18">
        <f t="shared" si="681"/>
        <v>0</v>
      </c>
      <c r="AS3617" s="13" t="str">
        <f>VLOOKUP(D3617,[2]Reference!$Q:$U,3,FALSE)</f>
        <v>IC225</v>
      </c>
      <c r="AT3617" s="13" t="str">
        <f>VLOOKUP(D3617,[2]Reference!Q:V,6,FALSE)</f>
        <v>IC225</v>
      </c>
      <c r="AU3617" s="13" t="str">
        <f>VLOOKUP(D3617,[2]Reference!$Q:$U,2,FALSE)</f>
        <v>225 Fleet</v>
      </c>
      <c r="AV3617" s="19">
        <f t="shared" si="682"/>
        <v>45968</v>
      </c>
      <c r="AW3617" s="12" t="str">
        <f>+VLOOKUP(X3617,[2]Reference!BN:BO,2,FALSE)</f>
        <v>Depot</v>
      </c>
      <c r="AX3617" s="20" t="str">
        <f t="shared" si="683"/>
        <v>HB</v>
      </c>
      <c r="AY3617" s="20" t="str">
        <f>VLOOKUP(AX3617,[2]Reference!AH:AI,2,FALSE)</f>
        <v>LNER</v>
      </c>
      <c r="AZ3617" s="20" t="str">
        <f>VLOOKUP(D3617,[2]Reference!Q:V,6,FALSE)</f>
        <v>IC225</v>
      </c>
      <c r="BA3617" s="20" t="str">
        <f>VLOOKUP(D3617,[2]Reference!Q:V,3,FALSE)</f>
        <v>IC225</v>
      </c>
    </row>
    <row r="3618" spans="1:53" ht="13.5" x14ac:dyDescent="0.25">
      <c r="A3618" s="43" t="s">
        <v>12380</v>
      </c>
      <c r="B3618" s="44">
        <v>45962</v>
      </c>
      <c r="C3618" s="43" t="s">
        <v>54</v>
      </c>
      <c r="D3618" s="43" t="s">
        <v>92</v>
      </c>
      <c r="E3618" s="43" t="s">
        <v>93</v>
      </c>
      <c r="F3618" s="43" t="s">
        <v>92</v>
      </c>
      <c r="G3618" s="43" t="s">
        <v>72</v>
      </c>
      <c r="H3618" s="43" t="s">
        <v>58</v>
      </c>
      <c r="I3618" s="43" t="s">
        <v>1937</v>
      </c>
      <c r="J3618" s="43" t="s">
        <v>1938</v>
      </c>
      <c r="K3618" s="43" t="s">
        <v>163</v>
      </c>
      <c r="L3618" s="43" t="s">
        <v>12381</v>
      </c>
      <c r="M3618" s="43" t="s">
        <v>1029</v>
      </c>
      <c r="N3618" s="45">
        <v>2</v>
      </c>
      <c r="O3618" s="45">
        <v>2</v>
      </c>
      <c r="P3618" s="45">
        <v>0</v>
      </c>
      <c r="Q3618" s="45">
        <v>0</v>
      </c>
      <c r="R3618" s="45">
        <v>0</v>
      </c>
      <c r="S3618" s="45">
        <v>0</v>
      </c>
      <c r="T3618" s="45">
        <v>0</v>
      </c>
      <c r="U3618" s="45">
        <v>1</v>
      </c>
      <c r="V3618" s="45">
        <v>2</v>
      </c>
      <c r="W3618" s="43" t="s">
        <v>12382</v>
      </c>
      <c r="X3618" s="43" t="s">
        <v>65</v>
      </c>
      <c r="Y3618" s="43" t="s">
        <v>66</v>
      </c>
      <c r="Z3618" s="43" t="s">
        <v>11526</v>
      </c>
      <c r="AA3618" s="43" t="s">
        <v>10859</v>
      </c>
      <c r="AB3618" s="46">
        <v>0</v>
      </c>
      <c r="AC3618" s="46">
        <v>0</v>
      </c>
      <c r="AD3618" s="47">
        <v>0</v>
      </c>
      <c r="AE3618" s="47">
        <v>0</v>
      </c>
      <c r="AF3618" s="12" t="str">
        <f t="shared" si="672"/>
        <v>913089</v>
      </c>
      <c r="AG3618" s="13" t="str">
        <f>VLOOKUP(D3618,[2]Reference!$Q:$U,4,FALSE)</f>
        <v>Fleet</v>
      </c>
      <c r="AH3618" s="13" t="str">
        <f>VLOOKUP(D3618,[2]Reference!$Q:$U,5,FALSE)</f>
        <v>LNER</v>
      </c>
      <c r="AI3618" s="14">
        <f t="shared" si="673"/>
        <v>0</v>
      </c>
      <c r="AJ3618" s="14">
        <f t="shared" si="674"/>
        <v>0</v>
      </c>
      <c r="AK3618" s="14">
        <f t="shared" si="675"/>
        <v>0</v>
      </c>
      <c r="AL3618" s="15">
        <f t="shared" si="676"/>
        <v>0</v>
      </c>
      <c r="AM3618" s="14">
        <f t="shared" si="677"/>
        <v>2</v>
      </c>
      <c r="AN3618" s="16">
        <f t="shared" si="678"/>
        <v>45962</v>
      </c>
      <c r="AO3618" s="17">
        <f>VLOOKUP(B3618,[2]Reference!D:E,2,1)</f>
        <v>202608</v>
      </c>
      <c r="AP3618" s="12" t="str">
        <f t="shared" si="679"/>
        <v>7</v>
      </c>
      <c r="AQ3618" s="18">
        <f t="shared" si="680"/>
        <v>0</v>
      </c>
      <c r="AR3618" s="18">
        <f t="shared" si="681"/>
        <v>0</v>
      </c>
      <c r="AS3618" s="13" t="str">
        <f>VLOOKUP(D3618,[2]Reference!$Q:$U,3,FALSE)</f>
        <v>Azuma</v>
      </c>
      <c r="AT3618" s="13" t="str">
        <f>VLOOKUP(D3618,[2]Reference!Q:V,6,FALSE)</f>
        <v>Azuma</v>
      </c>
      <c r="AU3618" s="13" t="str">
        <f>VLOOKUP(D3618,[2]Reference!$Q:$U,2,FALSE)</f>
        <v>Hitachi - Class 801</v>
      </c>
      <c r="AV3618" s="19">
        <f t="shared" si="682"/>
        <v>45969</v>
      </c>
      <c r="AW3618" s="12" t="str">
        <f>+VLOOKUP(X3618,[2]Reference!BN:BO,2,FALSE)</f>
        <v>Depot</v>
      </c>
      <c r="AX3618" s="20" t="str">
        <f t="shared" si="683"/>
        <v>HB</v>
      </c>
      <c r="AY3618" s="20" t="str">
        <f>VLOOKUP(AX3618,[2]Reference!AH:AI,2,FALSE)</f>
        <v>LNER</v>
      </c>
      <c r="AZ3618" s="20" t="str">
        <f>VLOOKUP(D3618,[2]Reference!Q:V,6,FALSE)</f>
        <v>Azuma</v>
      </c>
      <c r="BA3618" s="20" t="str">
        <f>VLOOKUP(D3618,[2]Reference!Q:V,3,FALSE)</f>
        <v>Azuma</v>
      </c>
    </row>
    <row r="3619" spans="1:53" ht="13.5" x14ac:dyDescent="0.25">
      <c r="A3619" s="43" t="s">
        <v>12383</v>
      </c>
      <c r="B3619" s="44">
        <v>45962</v>
      </c>
      <c r="C3619" s="43" t="s">
        <v>54</v>
      </c>
      <c r="D3619" s="43" t="s">
        <v>55</v>
      </c>
      <c r="E3619" s="43" t="s">
        <v>56</v>
      </c>
      <c r="F3619" s="43" t="s">
        <v>55</v>
      </c>
      <c r="G3619" s="43" t="s">
        <v>83</v>
      </c>
      <c r="H3619" s="43" t="s">
        <v>95</v>
      </c>
      <c r="I3619" s="43" t="s">
        <v>481</v>
      </c>
      <c r="J3619" s="43" t="s">
        <v>482</v>
      </c>
      <c r="K3619" s="43" t="s">
        <v>503</v>
      </c>
      <c r="L3619" s="43" t="s">
        <v>12384</v>
      </c>
      <c r="M3619" s="43" t="s">
        <v>234</v>
      </c>
      <c r="N3619" s="45">
        <v>8</v>
      </c>
      <c r="O3619" s="45">
        <v>8</v>
      </c>
      <c r="P3619" s="45">
        <v>0</v>
      </c>
      <c r="Q3619" s="45">
        <v>0</v>
      </c>
      <c r="R3619" s="45">
        <v>0</v>
      </c>
      <c r="S3619" s="45">
        <v>0</v>
      </c>
      <c r="T3619" s="45">
        <v>0</v>
      </c>
      <c r="U3619" s="45">
        <v>1</v>
      </c>
      <c r="V3619" s="45">
        <v>8</v>
      </c>
      <c r="W3619" s="43" t="s">
        <v>12385</v>
      </c>
      <c r="X3619" s="43" t="s">
        <v>80</v>
      </c>
      <c r="Y3619" s="43" t="s">
        <v>66</v>
      </c>
      <c r="Z3619" s="43" t="s">
        <v>11526</v>
      </c>
      <c r="AA3619" s="43" t="s">
        <v>10859</v>
      </c>
      <c r="AB3619" s="46">
        <v>0</v>
      </c>
      <c r="AC3619" s="46">
        <v>0</v>
      </c>
      <c r="AD3619" s="47">
        <v>0</v>
      </c>
      <c r="AE3619" s="47">
        <v>0.24</v>
      </c>
      <c r="AF3619" s="12" t="str">
        <f t="shared" si="672"/>
        <v>913371</v>
      </c>
      <c r="AG3619" s="13" t="str">
        <f>VLOOKUP(D3619,[2]Reference!$Q:$U,4,FALSE)</f>
        <v>Fleet</v>
      </c>
      <c r="AH3619" s="13" t="str">
        <f>VLOOKUP(D3619,[2]Reference!$Q:$U,5,FALSE)</f>
        <v>LNER</v>
      </c>
      <c r="AI3619" s="14">
        <f t="shared" si="673"/>
        <v>0</v>
      </c>
      <c r="AJ3619" s="14">
        <f t="shared" si="674"/>
        <v>0</v>
      </c>
      <c r="AK3619" s="14">
        <f t="shared" si="675"/>
        <v>0</v>
      </c>
      <c r="AL3619" s="15">
        <f t="shared" si="676"/>
        <v>0</v>
      </c>
      <c r="AM3619" s="14">
        <f t="shared" si="677"/>
        <v>8</v>
      </c>
      <c r="AN3619" s="16">
        <f t="shared" si="678"/>
        <v>45962</v>
      </c>
      <c r="AO3619" s="17">
        <f>VLOOKUP(B3619,[2]Reference!D:E,2,1)</f>
        <v>202608</v>
      </c>
      <c r="AP3619" s="12" t="str">
        <f t="shared" si="679"/>
        <v>7</v>
      </c>
      <c r="AQ3619" s="18">
        <f t="shared" si="680"/>
        <v>0</v>
      </c>
      <c r="AR3619" s="18">
        <f t="shared" si="681"/>
        <v>0.24</v>
      </c>
      <c r="AS3619" s="13" t="str">
        <f>VLOOKUP(D3619,[2]Reference!$Q:$U,3,FALSE)</f>
        <v>Azuma</v>
      </c>
      <c r="AT3619" s="13" t="str">
        <f>VLOOKUP(D3619,[2]Reference!Q:V,6,FALSE)</f>
        <v>Azuma</v>
      </c>
      <c r="AU3619" s="13" t="str">
        <f>VLOOKUP(D3619,[2]Reference!$Q:$U,2,FALSE)</f>
        <v>Hitachi - Class 800</v>
      </c>
      <c r="AV3619" s="19">
        <f t="shared" si="682"/>
        <v>45969</v>
      </c>
      <c r="AW3619" s="12" t="str">
        <f>+VLOOKUP(X3619,[2]Reference!BN:BO,2,FALSE)</f>
        <v>Fleet</v>
      </c>
      <c r="AX3619" s="20" t="str">
        <f t="shared" si="683"/>
        <v>HB</v>
      </c>
      <c r="AY3619" s="20" t="str">
        <f>VLOOKUP(AX3619,[2]Reference!AH:AI,2,FALSE)</f>
        <v>LNER</v>
      </c>
      <c r="AZ3619" s="20" t="str">
        <f>VLOOKUP(D3619,[2]Reference!Q:V,6,FALSE)</f>
        <v>Azuma</v>
      </c>
      <c r="BA3619" s="20" t="str">
        <f>VLOOKUP(D3619,[2]Reference!Q:V,3,FALSE)</f>
        <v>Azuma</v>
      </c>
    </row>
    <row r="3620" spans="1:53" ht="13.5" x14ac:dyDescent="0.25">
      <c r="A3620" s="43" t="s">
        <v>12386</v>
      </c>
      <c r="B3620" s="44">
        <v>45962</v>
      </c>
      <c r="C3620" s="43" t="s">
        <v>54</v>
      </c>
      <c r="D3620" s="43" t="s">
        <v>55</v>
      </c>
      <c r="E3620" s="43" t="s">
        <v>56</v>
      </c>
      <c r="F3620" s="43" t="s">
        <v>55</v>
      </c>
      <c r="G3620" s="43" t="s">
        <v>94</v>
      </c>
      <c r="H3620" s="43" t="s">
        <v>95</v>
      </c>
      <c r="I3620" s="43" t="s">
        <v>147</v>
      </c>
      <c r="J3620" s="43" t="s">
        <v>148</v>
      </c>
      <c r="K3620" s="43" t="s">
        <v>167</v>
      </c>
      <c r="L3620" s="43" t="s">
        <v>12387</v>
      </c>
      <c r="M3620" s="43" t="s">
        <v>523</v>
      </c>
      <c r="N3620" s="45">
        <v>31</v>
      </c>
      <c r="O3620" s="45">
        <v>17</v>
      </c>
      <c r="P3620" s="45">
        <v>14</v>
      </c>
      <c r="Q3620" s="45">
        <v>0</v>
      </c>
      <c r="R3620" s="45">
        <v>0</v>
      </c>
      <c r="S3620" s="45">
        <v>0</v>
      </c>
      <c r="T3620" s="45">
        <v>0</v>
      </c>
      <c r="U3620" s="45">
        <v>2</v>
      </c>
      <c r="V3620" s="45">
        <v>31</v>
      </c>
      <c r="W3620" s="43" t="s">
        <v>12388</v>
      </c>
      <c r="X3620" s="43" t="s">
        <v>80</v>
      </c>
      <c r="Y3620" s="43" t="s">
        <v>66</v>
      </c>
      <c r="Z3620" s="43" t="s">
        <v>11526</v>
      </c>
      <c r="AA3620" s="43" t="s">
        <v>10859</v>
      </c>
      <c r="AB3620" s="46">
        <v>0</v>
      </c>
      <c r="AC3620" s="46">
        <v>0</v>
      </c>
      <c r="AD3620" s="47">
        <v>0</v>
      </c>
      <c r="AE3620" s="47">
        <v>0.2</v>
      </c>
      <c r="AF3620" s="12" t="str">
        <f t="shared" si="672"/>
        <v>913698</v>
      </c>
      <c r="AG3620" s="13" t="str">
        <f>VLOOKUP(D3620,[2]Reference!$Q:$U,4,FALSE)</f>
        <v>Fleet</v>
      </c>
      <c r="AH3620" s="13" t="str">
        <f>VLOOKUP(D3620,[2]Reference!$Q:$U,5,FALSE)</f>
        <v>LNER</v>
      </c>
      <c r="AI3620" s="14">
        <f t="shared" si="673"/>
        <v>0</v>
      </c>
      <c r="AJ3620" s="14">
        <f t="shared" si="674"/>
        <v>0</v>
      </c>
      <c r="AK3620" s="14">
        <f t="shared" si="675"/>
        <v>0</v>
      </c>
      <c r="AL3620" s="15">
        <f t="shared" si="676"/>
        <v>0</v>
      </c>
      <c r="AM3620" s="14">
        <f t="shared" si="677"/>
        <v>31</v>
      </c>
      <c r="AN3620" s="16">
        <f t="shared" si="678"/>
        <v>45962</v>
      </c>
      <c r="AO3620" s="17">
        <f>VLOOKUP(B3620,[2]Reference!D:E,2,1)</f>
        <v>202608</v>
      </c>
      <c r="AP3620" s="12" t="str">
        <f t="shared" si="679"/>
        <v>7</v>
      </c>
      <c r="AQ3620" s="18">
        <f t="shared" si="680"/>
        <v>0</v>
      </c>
      <c r="AR3620" s="18">
        <f t="shared" si="681"/>
        <v>0.2</v>
      </c>
      <c r="AS3620" s="13" t="str">
        <f>VLOOKUP(D3620,[2]Reference!$Q:$U,3,FALSE)</f>
        <v>Azuma</v>
      </c>
      <c r="AT3620" s="13" t="str">
        <f>VLOOKUP(D3620,[2]Reference!Q:V,6,FALSE)</f>
        <v>Azuma</v>
      </c>
      <c r="AU3620" s="13" t="str">
        <f>VLOOKUP(D3620,[2]Reference!$Q:$U,2,FALSE)</f>
        <v>Hitachi - Class 800</v>
      </c>
      <c r="AV3620" s="19">
        <f t="shared" si="682"/>
        <v>45969</v>
      </c>
      <c r="AW3620" s="12" t="str">
        <f>+VLOOKUP(X3620,[2]Reference!BN:BO,2,FALSE)</f>
        <v>Fleet</v>
      </c>
      <c r="AX3620" s="20" t="str">
        <f t="shared" si="683"/>
        <v>HB</v>
      </c>
      <c r="AY3620" s="20" t="str">
        <f>VLOOKUP(AX3620,[2]Reference!AH:AI,2,FALSE)</f>
        <v>LNER</v>
      </c>
      <c r="AZ3620" s="20" t="str">
        <f>VLOOKUP(D3620,[2]Reference!Q:V,6,FALSE)</f>
        <v>Azuma</v>
      </c>
      <c r="BA3620" s="20" t="str">
        <f>VLOOKUP(D3620,[2]Reference!Q:V,3,FALSE)</f>
        <v>Azuma</v>
      </c>
    </row>
    <row r="3621" spans="1:53" ht="13.5" x14ac:dyDescent="0.25">
      <c r="A3621" s="43" t="s">
        <v>12389</v>
      </c>
      <c r="B3621" s="44">
        <v>45962</v>
      </c>
      <c r="C3621" s="43" t="s">
        <v>54</v>
      </c>
      <c r="D3621" s="43" t="s">
        <v>70</v>
      </c>
      <c r="E3621" s="43" t="s">
        <v>71</v>
      </c>
      <c r="F3621" s="43" t="s">
        <v>70</v>
      </c>
      <c r="G3621" s="43" t="s">
        <v>129</v>
      </c>
      <c r="H3621" s="43" t="s">
        <v>58</v>
      </c>
      <c r="I3621" s="43" t="s">
        <v>103</v>
      </c>
      <c r="J3621" s="43" t="s">
        <v>104</v>
      </c>
      <c r="K3621" s="43" t="s">
        <v>932</v>
      </c>
      <c r="L3621" s="43" t="s">
        <v>12390</v>
      </c>
      <c r="M3621" s="43" t="s">
        <v>107</v>
      </c>
      <c r="N3621" s="45">
        <v>7.5</v>
      </c>
      <c r="O3621" s="45">
        <v>1.5</v>
      </c>
      <c r="P3621" s="45">
        <v>6</v>
      </c>
      <c r="Q3621" s="45">
        <v>0</v>
      </c>
      <c r="R3621" s="45">
        <v>0</v>
      </c>
      <c r="S3621" s="45">
        <v>0</v>
      </c>
      <c r="T3621" s="45">
        <v>0</v>
      </c>
      <c r="U3621" s="45">
        <v>4</v>
      </c>
      <c r="V3621" s="45">
        <v>7.5</v>
      </c>
      <c r="W3621" s="43" t="s">
        <v>12391</v>
      </c>
      <c r="X3621" s="43" t="s">
        <v>65</v>
      </c>
      <c r="Y3621" s="43" t="s">
        <v>66</v>
      </c>
      <c r="Z3621" s="43" t="s">
        <v>11526</v>
      </c>
      <c r="AA3621" s="43" t="s">
        <v>10859</v>
      </c>
      <c r="AB3621" s="46">
        <v>0</v>
      </c>
      <c r="AC3621" s="46">
        <v>0</v>
      </c>
      <c r="AD3621" s="47">
        <v>0</v>
      </c>
      <c r="AE3621" s="47">
        <v>0</v>
      </c>
      <c r="AF3621" s="12" t="str">
        <f t="shared" si="672"/>
        <v>914227</v>
      </c>
      <c r="AG3621" s="13" t="str">
        <f>VLOOKUP(D3621,[2]Reference!$Q:$U,4,FALSE)</f>
        <v>Fleet</v>
      </c>
      <c r="AH3621" s="13" t="str">
        <f>VLOOKUP(D3621,[2]Reference!$Q:$U,5,FALSE)</f>
        <v>LNER</v>
      </c>
      <c r="AI3621" s="14">
        <f t="shared" si="673"/>
        <v>0</v>
      </c>
      <c r="AJ3621" s="14">
        <f t="shared" si="674"/>
        <v>0</v>
      </c>
      <c r="AK3621" s="14">
        <f t="shared" si="675"/>
        <v>0</v>
      </c>
      <c r="AL3621" s="15">
        <f t="shared" si="676"/>
        <v>0</v>
      </c>
      <c r="AM3621" s="14">
        <f t="shared" si="677"/>
        <v>7.5</v>
      </c>
      <c r="AN3621" s="16">
        <f t="shared" si="678"/>
        <v>45962</v>
      </c>
      <c r="AO3621" s="17">
        <f>VLOOKUP(B3621,[2]Reference!D:E,2,1)</f>
        <v>202608</v>
      </c>
      <c r="AP3621" s="12" t="str">
        <f t="shared" si="679"/>
        <v>7</v>
      </c>
      <c r="AQ3621" s="18">
        <f t="shared" si="680"/>
        <v>0</v>
      </c>
      <c r="AR3621" s="18">
        <f t="shared" si="681"/>
        <v>0</v>
      </c>
      <c r="AS3621" s="13" t="str">
        <f>VLOOKUP(D3621,[2]Reference!$Q:$U,3,FALSE)</f>
        <v>IC225</v>
      </c>
      <c r="AT3621" s="13" t="str">
        <f>VLOOKUP(D3621,[2]Reference!Q:V,6,FALSE)</f>
        <v>IC225</v>
      </c>
      <c r="AU3621" s="13" t="str">
        <f>VLOOKUP(D3621,[2]Reference!$Q:$U,2,FALSE)</f>
        <v>Cl 91 Loco</v>
      </c>
      <c r="AV3621" s="19">
        <f t="shared" si="682"/>
        <v>45969</v>
      </c>
      <c r="AW3621" s="12" t="str">
        <f>+VLOOKUP(X3621,[2]Reference!BN:BO,2,FALSE)</f>
        <v>Depot</v>
      </c>
      <c r="AX3621" s="20" t="str">
        <f t="shared" si="683"/>
        <v>HB</v>
      </c>
      <c r="AY3621" s="20" t="str">
        <f>VLOOKUP(AX3621,[2]Reference!AH:AI,2,FALSE)</f>
        <v>LNER</v>
      </c>
      <c r="AZ3621" s="20" t="str">
        <f>VLOOKUP(D3621,[2]Reference!Q:V,6,FALSE)</f>
        <v>IC225</v>
      </c>
      <c r="BA3621" s="20" t="str">
        <f>VLOOKUP(D3621,[2]Reference!Q:V,3,FALSE)</f>
        <v>IC225</v>
      </c>
    </row>
    <row r="3622" spans="1:53" ht="13.5" x14ac:dyDescent="0.25">
      <c r="A3622" s="43" t="s">
        <v>12392</v>
      </c>
      <c r="B3622" s="44">
        <v>45962</v>
      </c>
      <c r="C3622" s="43" t="s">
        <v>54</v>
      </c>
      <c r="D3622" s="43" t="s">
        <v>55</v>
      </c>
      <c r="E3622" s="43" t="s">
        <v>56</v>
      </c>
      <c r="F3622" s="43" t="s">
        <v>55</v>
      </c>
      <c r="G3622" s="43" t="s">
        <v>57</v>
      </c>
      <c r="H3622" s="43" t="s">
        <v>58</v>
      </c>
      <c r="I3622" s="43" t="s">
        <v>59</v>
      </c>
      <c r="J3622" s="43" t="s">
        <v>60</v>
      </c>
      <c r="K3622" s="43" t="s">
        <v>1639</v>
      </c>
      <c r="L3622" s="43" t="s">
        <v>7718</v>
      </c>
      <c r="M3622" s="43" t="s">
        <v>904</v>
      </c>
      <c r="N3622" s="45">
        <v>1</v>
      </c>
      <c r="O3622" s="45">
        <v>1</v>
      </c>
      <c r="P3622" s="45">
        <v>0</v>
      </c>
      <c r="Q3622" s="45">
        <v>0</v>
      </c>
      <c r="R3622" s="45">
        <v>0</v>
      </c>
      <c r="S3622" s="45">
        <v>0</v>
      </c>
      <c r="T3622" s="45">
        <v>0</v>
      </c>
      <c r="U3622" s="45">
        <v>1</v>
      </c>
      <c r="V3622" s="45">
        <v>1</v>
      </c>
      <c r="W3622" s="43" t="s">
        <v>12393</v>
      </c>
      <c r="X3622" s="43" t="s">
        <v>65</v>
      </c>
      <c r="Y3622" s="43" t="s">
        <v>66</v>
      </c>
      <c r="Z3622" s="43" t="s">
        <v>11526</v>
      </c>
      <c r="AA3622" s="43" t="s">
        <v>10859</v>
      </c>
      <c r="AB3622" s="46">
        <v>0</v>
      </c>
      <c r="AC3622" s="46">
        <v>0</v>
      </c>
      <c r="AD3622" s="47">
        <v>0</v>
      </c>
      <c r="AE3622" s="47">
        <v>0</v>
      </c>
      <c r="AF3622" s="12" t="str">
        <f t="shared" si="672"/>
        <v>914459</v>
      </c>
      <c r="AG3622" s="13" t="str">
        <f>VLOOKUP(D3622,[2]Reference!$Q:$U,4,FALSE)</f>
        <v>Fleet</v>
      </c>
      <c r="AH3622" s="13" t="str">
        <f>VLOOKUP(D3622,[2]Reference!$Q:$U,5,FALSE)</f>
        <v>LNER</v>
      </c>
      <c r="AI3622" s="14">
        <f t="shared" si="673"/>
        <v>0</v>
      </c>
      <c r="AJ3622" s="14">
        <f t="shared" si="674"/>
        <v>0</v>
      </c>
      <c r="AK3622" s="14">
        <f t="shared" si="675"/>
        <v>0</v>
      </c>
      <c r="AL3622" s="15">
        <f t="shared" si="676"/>
        <v>0</v>
      </c>
      <c r="AM3622" s="14">
        <f t="shared" si="677"/>
        <v>1</v>
      </c>
      <c r="AN3622" s="16">
        <f t="shared" si="678"/>
        <v>45962</v>
      </c>
      <c r="AO3622" s="17">
        <f>VLOOKUP(B3622,[2]Reference!D:E,2,1)</f>
        <v>202608</v>
      </c>
      <c r="AP3622" s="12" t="str">
        <f t="shared" si="679"/>
        <v>7</v>
      </c>
      <c r="AQ3622" s="18">
        <f t="shared" si="680"/>
        <v>0</v>
      </c>
      <c r="AR3622" s="18">
        <f t="shared" si="681"/>
        <v>0</v>
      </c>
      <c r="AS3622" s="13" t="str">
        <f>VLOOKUP(D3622,[2]Reference!$Q:$U,3,FALSE)</f>
        <v>Azuma</v>
      </c>
      <c r="AT3622" s="13" t="str">
        <f>VLOOKUP(D3622,[2]Reference!Q:V,6,FALSE)</f>
        <v>Azuma</v>
      </c>
      <c r="AU3622" s="13" t="str">
        <f>VLOOKUP(D3622,[2]Reference!$Q:$U,2,FALSE)</f>
        <v>Hitachi - Class 800</v>
      </c>
      <c r="AV3622" s="19">
        <f t="shared" si="682"/>
        <v>45969</v>
      </c>
      <c r="AW3622" s="12" t="str">
        <f>+VLOOKUP(X3622,[2]Reference!BN:BO,2,FALSE)</f>
        <v>Depot</v>
      </c>
      <c r="AX3622" s="20" t="str">
        <f t="shared" si="683"/>
        <v>HB</v>
      </c>
      <c r="AY3622" s="20" t="str">
        <f>VLOOKUP(AX3622,[2]Reference!AH:AI,2,FALSE)</f>
        <v>LNER</v>
      </c>
      <c r="AZ3622" s="20" t="str">
        <f>VLOOKUP(D3622,[2]Reference!Q:V,6,FALSE)</f>
        <v>Azuma</v>
      </c>
      <c r="BA3622" s="20" t="str">
        <f>VLOOKUP(D3622,[2]Reference!Q:V,3,FALSE)</f>
        <v>Azuma</v>
      </c>
    </row>
    <row r="3623" spans="1:53" ht="13.5" x14ac:dyDescent="0.25">
      <c r="A3623" s="43" t="s">
        <v>12394</v>
      </c>
      <c r="B3623" s="44">
        <v>45962</v>
      </c>
      <c r="C3623" s="43" t="s">
        <v>54</v>
      </c>
      <c r="D3623" s="43" t="s">
        <v>55</v>
      </c>
      <c r="E3623" s="43" t="s">
        <v>56</v>
      </c>
      <c r="F3623" s="43" t="s">
        <v>55</v>
      </c>
      <c r="G3623" s="43" t="s">
        <v>83</v>
      </c>
      <c r="H3623" s="43" t="s">
        <v>58</v>
      </c>
      <c r="I3623" s="43" t="s">
        <v>59</v>
      </c>
      <c r="J3623" s="43" t="s">
        <v>60</v>
      </c>
      <c r="K3623" s="43" t="s">
        <v>1126</v>
      </c>
      <c r="L3623" s="43" t="s">
        <v>12395</v>
      </c>
      <c r="M3623" s="43" t="s">
        <v>143</v>
      </c>
      <c r="N3623" s="45">
        <v>1.5</v>
      </c>
      <c r="O3623" s="45">
        <v>1</v>
      </c>
      <c r="P3623" s="45">
        <v>0.5</v>
      </c>
      <c r="Q3623" s="45">
        <v>0</v>
      </c>
      <c r="R3623" s="45">
        <v>0</v>
      </c>
      <c r="S3623" s="45">
        <v>0</v>
      </c>
      <c r="T3623" s="45">
        <v>0</v>
      </c>
      <c r="U3623" s="45">
        <v>1</v>
      </c>
      <c r="V3623" s="45">
        <v>1.5</v>
      </c>
      <c r="W3623" s="43" t="s">
        <v>12124</v>
      </c>
      <c r="X3623" s="43" t="s">
        <v>65</v>
      </c>
      <c r="Y3623" s="43" t="s">
        <v>66</v>
      </c>
      <c r="Z3623" s="43" t="s">
        <v>11526</v>
      </c>
      <c r="AA3623" s="43" t="s">
        <v>10859</v>
      </c>
      <c r="AB3623" s="46">
        <v>0</v>
      </c>
      <c r="AC3623" s="46">
        <v>0</v>
      </c>
      <c r="AD3623" s="47">
        <v>0</v>
      </c>
      <c r="AE3623" s="47">
        <v>0</v>
      </c>
      <c r="AF3623" s="12" t="str">
        <f t="shared" si="672"/>
        <v>914461</v>
      </c>
      <c r="AG3623" s="13" t="str">
        <f>VLOOKUP(D3623,[2]Reference!$Q:$U,4,FALSE)</f>
        <v>Fleet</v>
      </c>
      <c r="AH3623" s="13" t="str">
        <f>VLOOKUP(D3623,[2]Reference!$Q:$U,5,FALSE)</f>
        <v>LNER</v>
      </c>
      <c r="AI3623" s="14">
        <f t="shared" si="673"/>
        <v>0</v>
      </c>
      <c r="AJ3623" s="14">
        <f t="shared" si="674"/>
        <v>0</v>
      </c>
      <c r="AK3623" s="14">
        <f t="shared" si="675"/>
        <v>0</v>
      </c>
      <c r="AL3623" s="15">
        <f t="shared" si="676"/>
        <v>0</v>
      </c>
      <c r="AM3623" s="14">
        <f t="shared" si="677"/>
        <v>1.5</v>
      </c>
      <c r="AN3623" s="16">
        <f t="shared" si="678"/>
        <v>45962</v>
      </c>
      <c r="AO3623" s="17">
        <f>VLOOKUP(B3623,[2]Reference!D:E,2,1)</f>
        <v>202608</v>
      </c>
      <c r="AP3623" s="12" t="str">
        <f t="shared" si="679"/>
        <v>7</v>
      </c>
      <c r="AQ3623" s="18">
        <f t="shared" si="680"/>
        <v>0</v>
      </c>
      <c r="AR3623" s="18">
        <f t="shared" si="681"/>
        <v>0</v>
      </c>
      <c r="AS3623" s="13" t="str">
        <f>VLOOKUP(D3623,[2]Reference!$Q:$U,3,FALSE)</f>
        <v>Azuma</v>
      </c>
      <c r="AT3623" s="13" t="str">
        <f>VLOOKUP(D3623,[2]Reference!Q:V,6,FALSE)</f>
        <v>Azuma</v>
      </c>
      <c r="AU3623" s="13" t="str">
        <f>VLOOKUP(D3623,[2]Reference!$Q:$U,2,FALSE)</f>
        <v>Hitachi - Class 800</v>
      </c>
      <c r="AV3623" s="19">
        <f t="shared" si="682"/>
        <v>45969</v>
      </c>
      <c r="AW3623" s="12" t="str">
        <f>+VLOOKUP(X3623,[2]Reference!BN:BO,2,FALSE)</f>
        <v>Depot</v>
      </c>
      <c r="AX3623" s="20" t="str">
        <f t="shared" si="683"/>
        <v>HB</v>
      </c>
      <c r="AY3623" s="20" t="str">
        <f>VLOOKUP(AX3623,[2]Reference!AH:AI,2,FALSE)</f>
        <v>LNER</v>
      </c>
      <c r="AZ3623" s="20" t="str">
        <f>VLOOKUP(D3623,[2]Reference!Q:V,6,FALSE)</f>
        <v>Azuma</v>
      </c>
      <c r="BA3623" s="20" t="str">
        <f>VLOOKUP(D3623,[2]Reference!Q:V,3,FALSE)</f>
        <v>Azuma</v>
      </c>
    </row>
    <row r="3624" spans="1:53" ht="13.5" x14ac:dyDescent="0.25">
      <c r="A3624" s="43" t="s">
        <v>12396</v>
      </c>
      <c r="B3624" s="44">
        <v>45962</v>
      </c>
      <c r="C3624" s="43" t="s">
        <v>54</v>
      </c>
      <c r="D3624" s="43" t="s">
        <v>55</v>
      </c>
      <c r="E3624" s="43" t="s">
        <v>56</v>
      </c>
      <c r="F3624" s="43" t="s">
        <v>55</v>
      </c>
      <c r="G3624" s="43" t="s">
        <v>231</v>
      </c>
      <c r="H3624" s="43" t="s">
        <v>58</v>
      </c>
      <c r="I3624" s="43" t="s">
        <v>59</v>
      </c>
      <c r="J3624" s="43" t="s">
        <v>60</v>
      </c>
      <c r="K3624" s="43" t="s">
        <v>391</v>
      </c>
      <c r="L3624" s="43" t="s">
        <v>1288</v>
      </c>
      <c r="M3624" s="43" t="s">
        <v>143</v>
      </c>
      <c r="N3624" s="45">
        <v>1.5</v>
      </c>
      <c r="O3624" s="45">
        <v>1.5</v>
      </c>
      <c r="P3624" s="45">
        <v>0</v>
      </c>
      <c r="Q3624" s="45">
        <v>0</v>
      </c>
      <c r="R3624" s="45">
        <v>0</v>
      </c>
      <c r="S3624" s="45">
        <v>0</v>
      </c>
      <c r="T3624" s="45">
        <v>0</v>
      </c>
      <c r="U3624" s="45">
        <v>1</v>
      </c>
      <c r="V3624" s="45">
        <v>1.5</v>
      </c>
      <c r="W3624" s="43" t="s">
        <v>12124</v>
      </c>
      <c r="X3624" s="43" t="s">
        <v>65</v>
      </c>
      <c r="Y3624" s="43" t="s">
        <v>66</v>
      </c>
      <c r="Z3624" s="43" t="s">
        <v>11526</v>
      </c>
      <c r="AA3624" s="43" t="s">
        <v>10859</v>
      </c>
      <c r="AB3624" s="46">
        <v>0</v>
      </c>
      <c r="AC3624" s="46">
        <v>0</v>
      </c>
      <c r="AD3624" s="47">
        <v>0</v>
      </c>
      <c r="AE3624" s="47">
        <v>0</v>
      </c>
      <c r="AF3624" s="12" t="str">
        <f t="shared" si="672"/>
        <v>914519</v>
      </c>
      <c r="AG3624" s="13" t="str">
        <f>VLOOKUP(D3624,[2]Reference!$Q:$U,4,FALSE)</f>
        <v>Fleet</v>
      </c>
      <c r="AH3624" s="13" t="str">
        <f>VLOOKUP(D3624,[2]Reference!$Q:$U,5,FALSE)</f>
        <v>LNER</v>
      </c>
      <c r="AI3624" s="14">
        <f t="shared" si="673"/>
        <v>0</v>
      </c>
      <c r="AJ3624" s="14">
        <f t="shared" si="674"/>
        <v>0</v>
      </c>
      <c r="AK3624" s="14">
        <f t="shared" si="675"/>
        <v>0</v>
      </c>
      <c r="AL3624" s="15">
        <f t="shared" si="676"/>
        <v>0</v>
      </c>
      <c r="AM3624" s="14">
        <f t="shared" si="677"/>
        <v>1.5</v>
      </c>
      <c r="AN3624" s="16">
        <f t="shared" si="678"/>
        <v>45962</v>
      </c>
      <c r="AO3624" s="17">
        <f>VLOOKUP(B3624,[2]Reference!D:E,2,1)</f>
        <v>202608</v>
      </c>
      <c r="AP3624" s="12" t="str">
        <f t="shared" si="679"/>
        <v>7</v>
      </c>
      <c r="AQ3624" s="18">
        <f t="shared" si="680"/>
        <v>0</v>
      </c>
      <c r="AR3624" s="18">
        <f t="shared" si="681"/>
        <v>0</v>
      </c>
      <c r="AS3624" s="13" t="str">
        <f>VLOOKUP(D3624,[2]Reference!$Q:$U,3,FALSE)</f>
        <v>Azuma</v>
      </c>
      <c r="AT3624" s="13" t="str">
        <f>VLOOKUP(D3624,[2]Reference!Q:V,6,FALSE)</f>
        <v>Azuma</v>
      </c>
      <c r="AU3624" s="13" t="str">
        <f>VLOOKUP(D3624,[2]Reference!$Q:$U,2,FALSE)</f>
        <v>Hitachi - Class 800</v>
      </c>
      <c r="AV3624" s="19">
        <f t="shared" si="682"/>
        <v>45969</v>
      </c>
      <c r="AW3624" s="12" t="str">
        <f>+VLOOKUP(X3624,[2]Reference!BN:BO,2,FALSE)</f>
        <v>Depot</v>
      </c>
      <c r="AX3624" s="20" t="str">
        <f t="shared" si="683"/>
        <v>HB</v>
      </c>
      <c r="AY3624" s="20" t="str">
        <f>VLOOKUP(AX3624,[2]Reference!AH:AI,2,FALSE)</f>
        <v>LNER</v>
      </c>
      <c r="AZ3624" s="20" t="str">
        <f>VLOOKUP(D3624,[2]Reference!Q:V,6,FALSE)</f>
        <v>Azuma</v>
      </c>
      <c r="BA3624" s="20" t="str">
        <f>VLOOKUP(D3624,[2]Reference!Q:V,3,FALSE)</f>
        <v>Azuma</v>
      </c>
    </row>
    <row r="3625" spans="1:53" ht="13.5" x14ac:dyDescent="0.25">
      <c r="A3625" s="43" t="s">
        <v>12397</v>
      </c>
      <c r="B3625" s="44">
        <v>45963</v>
      </c>
      <c r="C3625" s="43" t="s">
        <v>54</v>
      </c>
      <c r="D3625" s="43" t="s">
        <v>814</v>
      </c>
      <c r="E3625" s="43" t="s">
        <v>815</v>
      </c>
      <c r="F3625" s="43" t="s">
        <v>814</v>
      </c>
      <c r="G3625" s="43" t="s">
        <v>72</v>
      </c>
      <c r="H3625" s="43" t="s">
        <v>112</v>
      </c>
      <c r="I3625" s="43" t="s">
        <v>285</v>
      </c>
      <c r="J3625" s="43" t="s">
        <v>286</v>
      </c>
      <c r="K3625" s="43" t="s">
        <v>359</v>
      </c>
      <c r="L3625" s="43" t="s">
        <v>12398</v>
      </c>
      <c r="M3625" s="43" t="s">
        <v>929</v>
      </c>
      <c r="N3625" s="45">
        <v>22</v>
      </c>
      <c r="O3625" s="45">
        <v>0</v>
      </c>
      <c r="P3625" s="45">
        <v>22</v>
      </c>
      <c r="Q3625" s="45">
        <v>0</v>
      </c>
      <c r="R3625" s="45">
        <v>0</v>
      </c>
      <c r="S3625" s="45">
        <v>0</v>
      </c>
      <c r="T3625" s="45">
        <v>0</v>
      </c>
      <c r="U3625" s="45">
        <v>2</v>
      </c>
      <c r="V3625" s="45">
        <v>22</v>
      </c>
      <c r="W3625" s="43" t="s">
        <v>12399</v>
      </c>
      <c r="X3625" s="43" t="s">
        <v>119</v>
      </c>
      <c r="Y3625" s="43" t="s">
        <v>66</v>
      </c>
      <c r="Z3625" s="43" t="s">
        <v>11295</v>
      </c>
      <c r="AA3625" s="43" t="s">
        <v>10859</v>
      </c>
      <c r="AB3625" s="46">
        <v>0</v>
      </c>
      <c r="AC3625" s="46">
        <v>0</v>
      </c>
      <c r="AD3625" s="47">
        <v>0</v>
      </c>
      <c r="AE3625" s="47">
        <v>0</v>
      </c>
      <c r="AF3625" s="12" t="str">
        <f t="shared" si="672"/>
        <v>916056</v>
      </c>
      <c r="AG3625" s="13" t="str">
        <f>VLOOKUP(D3625,[2]Reference!$Q:$U,4,FALSE)</f>
        <v>Fleet</v>
      </c>
      <c r="AH3625" s="13" t="str">
        <f>VLOOKUP(D3625,[2]Reference!$Q:$U,5,FALSE)</f>
        <v>LNER</v>
      </c>
      <c r="AI3625" s="14">
        <f t="shared" si="673"/>
        <v>0</v>
      </c>
      <c r="AJ3625" s="14">
        <f t="shared" si="674"/>
        <v>0</v>
      </c>
      <c r="AK3625" s="14">
        <f t="shared" si="675"/>
        <v>0</v>
      </c>
      <c r="AL3625" s="15">
        <f t="shared" si="676"/>
        <v>0</v>
      </c>
      <c r="AM3625" s="14">
        <f t="shared" si="677"/>
        <v>22</v>
      </c>
      <c r="AN3625" s="16">
        <f t="shared" si="678"/>
        <v>45969</v>
      </c>
      <c r="AO3625" s="17">
        <f>VLOOKUP(B3625,[2]Reference!D:E,2,1)</f>
        <v>202608</v>
      </c>
      <c r="AP3625" s="12" t="str">
        <f t="shared" si="679"/>
        <v>7</v>
      </c>
      <c r="AQ3625" s="18">
        <f t="shared" si="680"/>
        <v>0</v>
      </c>
      <c r="AR3625" s="18">
        <f t="shared" si="681"/>
        <v>0</v>
      </c>
      <c r="AS3625" s="13" t="str">
        <f>VLOOKUP(D3625,[2]Reference!$Q:$U,3,FALSE)</f>
        <v>Azuma</v>
      </c>
      <c r="AT3625" s="13" t="str">
        <f>VLOOKUP(D3625,[2]Reference!Q:V,6,FALSE)</f>
        <v>Depot</v>
      </c>
      <c r="AU3625" s="13" t="str">
        <f>VLOOKUP(D3625,[2]Reference!$Q:$U,2,FALSE)</f>
        <v>Neville Hill</v>
      </c>
      <c r="AV3625" s="19">
        <f t="shared" si="682"/>
        <v>45970</v>
      </c>
      <c r="AW3625" s="12" t="str">
        <f>+VLOOKUP(X3625,[2]Reference!BN:BO,2,FALSE)</f>
        <v>Depot</v>
      </c>
      <c r="AX3625" s="20" t="str">
        <f t="shared" si="683"/>
        <v>HB</v>
      </c>
      <c r="AY3625" s="20" t="str">
        <f>VLOOKUP(AX3625,[2]Reference!AH:AI,2,FALSE)</f>
        <v>LNER</v>
      </c>
      <c r="AZ3625" s="20" t="str">
        <f>VLOOKUP(D3625,[2]Reference!Q:V,6,FALSE)</f>
        <v>Depot</v>
      </c>
      <c r="BA3625" s="20" t="str">
        <f>VLOOKUP(D3625,[2]Reference!Q:V,3,FALSE)</f>
        <v>Azuma</v>
      </c>
    </row>
    <row r="3626" spans="1:53" ht="13.5" x14ac:dyDescent="0.25">
      <c r="A3626" s="43" t="s">
        <v>12400</v>
      </c>
      <c r="B3626" s="44">
        <v>45964</v>
      </c>
      <c r="C3626" s="43" t="s">
        <v>54</v>
      </c>
      <c r="D3626" s="43" t="s">
        <v>55</v>
      </c>
      <c r="E3626" s="43" t="s">
        <v>56</v>
      </c>
      <c r="F3626" s="43" t="s">
        <v>55</v>
      </c>
      <c r="G3626" s="43" t="s">
        <v>72</v>
      </c>
      <c r="H3626" s="43" t="s">
        <v>73</v>
      </c>
      <c r="I3626" s="43" t="s">
        <v>592</v>
      </c>
      <c r="J3626" s="43" t="s">
        <v>593</v>
      </c>
      <c r="K3626" s="43" t="s">
        <v>359</v>
      </c>
      <c r="L3626" s="43" t="s">
        <v>12401</v>
      </c>
      <c r="M3626" s="43" t="s">
        <v>947</v>
      </c>
      <c r="N3626" s="45">
        <v>3</v>
      </c>
      <c r="O3626" s="45">
        <v>0</v>
      </c>
      <c r="P3626" s="45">
        <v>3</v>
      </c>
      <c r="Q3626" s="45">
        <v>0</v>
      </c>
      <c r="R3626" s="45">
        <v>0</v>
      </c>
      <c r="S3626" s="45">
        <v>0</v>
      </c>
      <c r="T3626" s="45">
        <v>0</v>
      </c>
      <c r="U3626" s="45">
        <v>1</v>
      </c>
      <c r="V3626" s="45">
        <v>3</v>
      </c>
      <c r="W3626" s="43" t="s">
        <v>12402</v>
      </c>
      <c r="X3626" s="43" t="s">
        <v>80</v>
      </c>
      <c r="Y3626" s="43" t="s">
        <v>66</v>
      </c>
      <c r="Z3626" s="43" t="s">
        <v>11295</v>
      </c>
      <c r="AA3626" s="43" t="s">
        <v>10859</v>
      </c>
      <c r="AB3626" s="46">
        <v>0</v>
      </c>
      <c r="AC3626" s="46">
        <v>0</v>
      </c>
      <c r="AD3626" s="47">
        <v>0</v>
      </c>
      <c r="AE3626" s="47">
        <v>0</v>
      </c>
      <c r="AF3626" s="12" t="str">
        <f t="shared" si="672"/>
        <v>918218</v>
      </c>
      <c r="AG3626" s="13" t="str">
        <f>VLOOKUP(D3626,[2]Reference!$Q:$U,4,FALSE)</f>
        <v>Fleet</v>
      </c>
      <c r="AH3626" s="13" t="str">
        <f>VLOOKUP(D3626,[2]Reference!$Q:$U,5,FALSE)</f>
        <v>LNER</v>
      </c>
      <c r="AI3626" s="14">
        <f t="shared" si="673"/>
        <v>0</v>
      </c>
      <c r="AJ3626" s="14">
        <f t="shared" si="674"/>
        <v>0</v>
      </c>
      <c r="AK3626" s="14">
        <f t="shared" si="675"/>
        <v>0</v>
      </c>
      <c r="AL3626" s="15">
        <f t="shared" si="676"/>
        <v>0</v>
      </c>
      <c r="AM3626" s="14">
        <f t="shared" si="677"/>
        <v>3</v>
      </c>
      <c r="AN3626" s="16">
        <f t="shared" si="678"/>
        <v>45969</v>
      </c>
      <c r="AO3626" s="17">
        <f>VLOOKUP(B3626,[2]Reference!D:E,2,1)</f>
        <v>202608</v>
      </c>
      <c r="AP3626" s="12" t="str">
        <f t="shared" si="679"/>
        <v>7</v>
      </c>
      <c r="AQ3626" s="18">
        <f t="shared" si="680"/>
        <v>0</v>
      </c>
      <c r="AR3626" s="18">
        <f t="shared" si="681"/>
        <v>0</v>
      </c>
      <c r="AS3626" s="13" t="str">
        <f>VLOOKUP(D3626,[2]Reference!$Q:$U,3,FALSE)</f>
        <v>Azuma</v>
      </c>
      <c r="AT3626" s="13" t="str">
        <f>VLOOKUP(D3626,[2]Reference!Q:V,6,FALSE)</f>
        <v>Azuma</v>
      </c>
      <c r="AU3626" s="13" t="str">
        <f>VLOOKUP(D3626,[2]Reference!$Q:$U,2,FALSE)</f>
        <v>Hitachi - Class 800</v>
      </c>
      <c r="AV3626" s="19">
        <f t="shared" si="682"/>
        <v>45971</v>
      </c>
      <c r="AW3626" s="12" t="str">
        <f>+VLOOKUP(X3626,[2]Reference!BN:BO,2,FALSE)</f>
        <v>Fleet</v>
      </c>
      <c r="AX3626" s="20" t="str">
        <f t="shared" si="683"/>
        <v>HB</v>
      </c>
      <c r="AY3626" s="20" t="str">
        <f>VLOOKUP(AX3626,[2]Reference!AH:AI,2,FALSE)</f>
        <v>LNER</v>
      </c>
      <c r="AZ3626" s="20" t="str">
        <f>VLOOKUP(D3626,[2]Reference!Q:V,6,FALSE)</f>
        <v>Azuma</v>
      </c>
      <c r="BA3626" s="20" t="str">
        <f>VLOOKUP(D3626,[2]Reference!Q:V,3,FALSE)</f>
        <v>Azuma</v>
      </c>
    </row>
    <row r="3627" spans="1:53" ht="13.5" x14ac:dyDescent="0.25">
      <c r="A3627" s="43" t="s">
        <v>12403</v>
      </c>
      <c r="B3627" s="44">
        <v>45964</v>
      </c>
      <c r="C3627" s="43" t="s">
        <v>54</v>
      </c>
      <c r="D3627" s="43" t="s">
        <v>55</v>
      </c>
      <c r="E3627" s="43" t="s">
        <v>56</v>
      </c>
      <c r="F3627" s="43" t="s">
        <v>55</v>
      </c>
      <c r="G3627" s="43" t="s">
        <v>94</v>
      </c>
      <c r="H3627" s="43" t="s">
        <v>95</v>
      </c>
      <c r="I3627" s="43" t="s">
        <v>481</v>
      </c>
      <c r="J3627" s="43" t="s">
        <v>482</v>
      </c>
      <c r="K3627" s="43" t="s">
        <v>98</v>
      </c>
      <c r="L3627" s="43" t="s">
        <v>12404</v>
      </c>
      <c r="M3627" s="43" t="s">
        <v>181</v>
      </c>
      <c r="N3627" s="45">
        <v>30</v>
      </c>
      <c r="O3627" s="45">
        <v>19</v>
      </c>
      <c r="P3627" s="45">
        <v>11</v>
      </c>
      <c r="Q3627" s="45">
        <v>0</v>
      </c>
      <c r="R3627" s="45">
        <v>0</v>
      </c>
      <c r="S3627" s="45">
        <v>0</v>
      </c>
      <c r="T3627" s="45">
        <v>0</v>
      </c>
      <c r="U3627" s="45">
        <v>1</v>
      </c>
      <c r="V3627" s="45">
        <v>30</v>
      </c>
      <c r="W3627" s="43" t="s">
        <v>12405</v>
      </c>
      <c r="X3627" s="43" t="s">
        <v>80</v>
      </c>
      <c r="Y3627" s="43" t="s">
        <v>66</v>
      </c>
      <c r="Z3627" s="43" t="s">
        <v>11295</v>
      </c>
      <c r="AA3627" s="43" t="s">
        <v>10859</v>
      </c>
      <c r="AB3627" s="46">
        <v>0</v>
      </c>
      <c r="AC3627" s="46">
        <v>0</v>
      </c>
      <c r="AD3627" s="47">
        <v>0.71</v>
      </c>
      <c r="AE3627" s="47">
        <v>0.71</v>
      </c>
      <c r="AF3627" s="12" t="str">
        <f t="shared" si="672"/>
        <v>918842</v>
      </c>
      <c r="AG3627" s="13" t="str">
        <f>VLOOKUP(D3627,[2]Reference!$Q:$U,4,FALSE)</f>
        <v>Fleet</v>
      </c>
      <c r="AH3627" s="13" t="str">
        <f>VLOOKUP(D3627,[2]Reference!$Q:$U,5,FALSE)</f>
        <v>LNER</v>
      </c>
      <c r="AI3627" s="14">
        <f t="shared" si="673"/>
        <v>0</v>
      </c>
      <c r="AJ3627" s="14">
        <f t="shared" si="674"/>
        <v>0</v>
      </c>
      <c r="AK3627" s="14">
        <f t="shared" si="675"/>
        <v>0</v>
      </c>
      <c r="AL3627" s="15">
        <f t="shared" si="676"/>
        <v>0.71</v>
      </c>
      <c r="AM3627" s="14">
        <f t="shared" si="677"/>
        <v>30</v>
      </c>
      <c r="AN3627" s="16">
        <f t="shared" si="678"/>
        <v>45969</v>
      </c>
      <c r="AO3627" s="17">
        <f>VLOOKUP(B3627,[2]Reference!D:E,2,1)</f>
        <v>202608</v>
      </c>
      <c r="AP3627" s="12" t="str">
        <f t="shared" si="679"/>
        <v>7</v>
      </c>
      <c r="AQ3627" s="18">
        <f t="shared" si="680"/>
        <v>0.71</v>
      </c>
      <c r="AR3627" s="18">
        <f t="shared" si="681"/>
        <v>0.71</v>
      </c>
      <c r="AS3627" s="13" t="str">
        <f>VLOOKUP(D3627,[2]Reference!$Q:$U,3,FALSE)</f>
        <v>Azuma</v>
      </c>
      <c r="AT3627" s="13" t="str">
        <f>VLOOKUP(D3627,[2]Reference!Q:V,6,FALSE)</f>
        <v>Azuma</v>
      </c>
      <c r="AU3627" s="13" t="str">
        <f>VLOOKUP(D3627,[2]Reference!$Q:$U,2,FALSE)</f>
        <v>Hitachi - Class 800</v>
      </c>
      <c r="AV3627" s="19">
        <f t="shared" si="682"/>
        <v>45971</v>
      </c>
      <c r="AW3627" s="12" t="str">
        <f>+VLOOKUP(X3627,[2]Reference!BN:BO,2,FALSE)</f>
        <v>Fleet</v>
      </c>
      <c r="AX3627" s="20" t="str">
        <f t="shared" si="683"/>
        <v>HB</v>
      </c>
      <c r="AY3627" s="20" t="str">
        <f>VLOOKUP(AX3627,[2]Reference!AH:AI,2,FALSE)</f>
        <v>LNER</v>
      </c>
      <c r="AZ3627" s="20" t="str">
        <f>VLOOKUP(D3627,[2]Reference!Q:V,6,FALSE)</f>
        <v>Azuma</v>
      </c>
      <c r="BA3627" s="20" t="str">
        <f>VLOOKUP(D3627,[2]Reference!Q:V,3,FALSE)</f>
        <v>Azuma</v>
      </c>
    </row>
    <row r="3628" spans="1:53" ht="13.5" x14ac:dyDescent="0.25">
      <c r="A3628" s="43" t="s">
        <v>12406</v>
      </c>
      <c r="B3628" s="44">
        <v>45964</v>
      </c>
      <c r="C3628" s="43" t="s">
        <v>54</v>
      </c>
      <c r="D3628" s="43" t="s">
        <v>536</v>
      </c>
      <c r="E3628" s="43" t="s">
        <v>537</v>
      </c>
      <c r="F3628" s="43" t="s">
        <v>536</v>
      </c>
      <c r="G3628" s="43" t="s">
        <v>72</v>
      </c>
      <c r="H3628" s="43" t="s">
        <v>73</v>
      </c>
      <c r="I3628" s="43" t="s">
        <v>1569</v>
      </c>
      <c r="J3628" s="43" t="s">
        <v>1570</v>
      </c>
      <c r="K3628" s="43" t="s">
        <v>163</v>
      </c>
      <c r="L3628" s="43" t="s">
        <v>2583</v>
      </c>
      <c r="M3628" s="43" t="s">
        <v>664</v>
      </c>
      <c r="N3628" s="45">
        <v>3</v>
      </c>
      <c r="O3628" s="45">
        <v>3</v>
      </c>
      <c r="P3628" s="45">
        <v>0</v>
      </c>
      <c r="Q3628" s="45">
        <v>0</v>
      </c>
      <c r="R3628" s="45">
        <v>0</v>
      </c>
      <c r="S3628" s="45">
        <v>0</v>
      </c>
      <c r="T3628" s="45">
        <v>0</v>
      </c>
      <c r="U3628" s="45">
        <v>1</v>
      </c>
      <c r="V3628" s="45">
        <v>3</v>
      </c>
      <c r="W3628" s="43" t="s">
        <v>12407</v>
      </c>
      <c r="X3628" s="43" t="s">
        <v>80</v>
      </c>
      <c r="Y3628" s="43" t="s">
        <v>66</v>
      </c>
      <c r="Z3628" s="43" t="s">
        <v>11295</v>
      </c>
      <c r="AA3628" s="43" t="s">
        <v>10859</v>
      </c>
      <c r="AB3628" s="46">
        <v>0</v>
      </c>
      <c r="AC3628" s="46">
        <v>0</v>
      </c>
      <c r="AD3628" s="47">
        <v>0.09</v>
      </c>
      <c r="AE3628" s="47">
        <v>0.09</v>
      </c>
      <c r="AF3628" s="12" t="str">
        <f t="shared" si="672"/>
        <v>918983</v>
      </c>
      <c r="AG3628" s="13" t="str">
        <f>VLOOKUP(D3628,[2]Reference!$Q:$U,4,FALSE)</f>
        <v>Fleet</v>
      </c>
      <c r="AH3628" s="13" t="str">
        <f>VLOOKUP(D3628,[2]Reference!$Q:$U,5,FALSE)</f>
        <v>LNER</v>
      </c>
      <c r="AI3628" s="14">
        <f t="shared" si="673"/>
        <v>0</v>
      </c>
      <c r="AJ3628" s="14">
        <f t="shared" si="674"/>
        <v>0</v>
      </c>
      <c r="AK3628" s="14">
        <f t="shared" si="675"/>
        <v>0</v>
      </c>
      <c r="AL3628" s="15">
        <f t="shared" si="676"/>
        <v>0.09</v>
      </c>
      <c r="AM3628" s="14">
        <f t="shared" si="677"/>
        <v>3</v>
      </c>
      <c r="AN3628" s="16">
        <f t="shared" si="678"/>
        <v>45969</v>
      </c>
      <c r="AO3628" s="17">
        <f>VLOOKUP(B3628,[2]Reference!D:E,2,1)</f>
        <v>202608</v>
      </c>
      <c r="AP3628" s="12" t="str">
        <f t="shared" si="679"/>
        <v>7</v>
      </c>
      <c r="AQ3628" s="18">
        <f t="shared" si="680"/>
        <v>0.09</v>
      </c>
      <c r="AR3628" s="18">
        <f t="shared" si="681"/>
        <v>0.09</v>
      </c>
      <c r="AS3628" s="13" t="str">
        <f>VLOOKUP(D3628,[2]Reference!$Q:$U,3,FALSE)</f>
        <v>IC225</v>
      </c>
      <c r="AT3628" s="13" t="str">
        <f>VLOOKUP(D3628,[2]Reference!Q:V,6,FALSE)</f>
        <v>IC225</v>
      </c>
      <c r="AU3628" s="13" t="str">
        <f>VLOOKUP(D3628,[2]Reference!$Q:$U,2,FALSE)</f>
        <v>MK4 DVT</v>
      </c>
      <c r="AV3628" s="19">
        <f t="shared" si="682"/>
        <v>45971</v>
      </c>
      <c r="AW3628" s="12" t="str">
        <f>+VLOOKUP(X3628,[2]Reference!BN:BO,2,FALSE)</f>
        <v>Fleet</v>
      </c>
      <c r="AX3628" s="20" t="str">
        <f t="shared" si="683"/>
        <v>HB</v>
      </c>
      <c r="AY3628" s="20" t="str">
        <f>VLOOKUP(AX3628,[2]Reference!AH:AI,2,FALSE)</f>
        <v>LNER</v>
      </c>
      <c r="AZ3628" s="20" t="str">
        <f>VLOOKUP(D3628,[2]Reference!Q:V,6,FALSE)</f>
        <v>IC225</v>
      </c>
      <c r="BA3628" s="20" t="str">
        <f>VLOOKUP(D3628,[2]Reference!Q:V,3,FALSE)</f>
        <v>IC225</v>
      </c>
    </row>
    <row r="3629" spans="1:53" ht="13.5" x14ac:dyDescent="0.25">
      <c r="A3629" s="43" t="s">
        <v>12408</v>
      </c>
      <c r="B3629" s="44">
        <v>45964</v>
      </c>
      <c r="C3629" s="43" t="s">
        <v>54</v>
      </c>
      <c r="D3629" s="43" t="s">
        <v>92</v>
      </c>
      <c r="E3629" s="43" t="s">
        <v>93</v>
      </c>
      <c r="F3629" s="43" t="s">
        <v>92</v>
      </c>
      <c r="G3629" s="43" t="s">
        <v>129</v>
      </c>
      <c r="H3629" s="43" t="s">
        <v>58</v>
      </c>
      <c r="I3629" s="43" t="s">
        <v>59</v>
      </c>
      <c r="J3629" s="43" t="s">
        <v>60</v>
      </c>
      <c r="K3629" s="43" t="s">
        <v>130</v>
      </c>
      <c r="L3629" s="43" t="s">
        <v>12409</v>
      </c>
      <c r="M3629" s="43" t="s">
        <v>314</v>
      </c>
      <c r="N3629" s="45">
        <v>6</v>
      </c>
      <c r="O3629" s="45">
        <v>1.5</v>
      </c>
      <c r="P3629" s="45">
        <v>4.5</v>
      </c>
      <c r="Q3629" s="45">
        <v>0</v>
      </c>
      <c r="R3629" s="45">
        <v>0</v>
      </c>
      <c r="S3629" s="45">
        <v>0</v>
      </c>
      <c r="T3629" s="45">
        <v>0</v>
      </c>
      <c r="U3629" s="45">
        <v>1</v>
      </c>
      <c r="V3629" s="45">
        <v>6</v>
      </c>
      <c r="W3629" s="43" t="s">
        <v>12410</v>
      </c>
      <c r="X3629" s="43" t="s">
        <v>65</v>
      </c>
      <c r="Y3629" s="43" t="s">
        <v>66</v>
      </c>
      <c r="Z3629" s="43" t="s">
        <v>11295</v>
      </c>
      <c r="AA3629" s="43" t="s">
        <v>10859</v>
      </c>
      <c r="AB3629" s="46">
        <v>0</v>
      </c>
      <c r="AC3629" s="46">
        <v>0</v>
      </c>
      <c r="AD3629" s="47">
        <v>0</v>
      </c>
      <c r="AE3629" s="47">
        <v>0.4</v>
      </c>
      <c r="AF3629" s="12" t="str">
        <f t="shared" si="672"/>
        <v>920154</v>
      </c>
      <c r="AG3629" s="13" t="str">
        <f>VLOOKUP(D3629,[2]Reference!$Q:$U,4,FALSE)</f>
        <v>Fleet</v>
      </c>
      <c r="AH3629" s="13" t="str">
        <f>VLOOKUP(D3629,[2]Reference!$Q:$U,5,FALSE)</f>
        <v>LNER</v>
      </c>
      <c r="AI3629" s="14">
        <f t="shared" si="673"/>
        <v>0</v>
      </c>
      <c r="AJ3629" s="14">
        <f t="shared" si="674"/>
        <v>0</v>
      </c>
      <c r="AK3629" s="14">
        <f t="shared" si="675"/>
        <v>0</v>
      </c>
      <c r="AL3629" s="15">
        <f t="shared" si="676"/>
        <v>0</v>
      </c>
      <c r="AM3629" s="14">
        <f t="shared" si="677"/>
        <v>6</v>
      </c>
      <c r="AN3629" s="16">
        <f t="shared" si="678"/>
        <v>45969</v>
      </c>
      <c r="AO3629" s="17">
        <f>VLOOKUP(B3629,[2]Reference!D:E,2,1)</f>
        <v>202608</v>
      </c>
      <c r="AP3629" s="12" t="str">
        <f t="shared" si="679"/>
        <v>7</v>
      </c>
      <c r="AQ3629" s="18">
        <f t="shared" si="680"/>
        <v>0</v>
      </c>
      <c r="AR3629" s="18">
        <f t="shared" si="681"/>
        <v>0.4</v>
      </c>
      <c r="AS3629" s="13" t="str">
        <f>VLOOKUP(D3629,[2]Reference!$Q:$U,3,FALSE)</f>
        <v>Azuma</v>
      </c>
      <c r="AT3629" s="13" t="str">
        <f>VLOOKUP(D3629,[2]Reference!Q:V,6,FALSE)</f>
        <v>Azuma</v>
      </c>
      <c r="AU3629" s="13" t="str">
        <f>VLOOKUP(D3629,[2]Reference!$Q:$U,2,FALSE)</f>
        <v>Hitachi - Class 801</v>
      </c>
      <c r="AV3629" s="19">
        <f t="shared" si="682"/>
        <v>45971</v>
      </c>
      <c r="AW3629" s="12" t="str">
        <f>+VLOOKUP(X3629,[2]Reference!BN:BO,2,FALSE)</f>
        <v>Depot</v>
      </c>
      <c r="AX3629" s="20" t="str">
        <f t="shared" si="683"/>
        <v>HB</v>
      </c>
      <c r="AY3629" s="20" t="str">
        <f>VLOOKUP(AX3629,[2]Reference!AH:AI,2,FALSE)</f>
        <v>LNER</v>
      </c>
      <c r="AZ3629" s="20" t="str">
        <f>VLOOKUP(D3629,[2]Reference!Q:V,6,FALSE)</f>
        <v>Azuma</v>
      </c>
      <c r="BA3629" s="20" t="str">
        <f>VLOOKUP(D3629,[2]Reference!Q:V,3,FALSE)</f>
        <v>Azuma</v>
      </c>
    </row>
    <row r="3630" spans="1:53" ht="13.5" x14ac:dyDescent="0.25">
      <c r="A3630" s="43" t="s">
        <v>12411</v>
      </c>
      <c r="B3630" s="44">
        <v>45966</v>
      </c>
      <c r="C3630" s="43" t="s">
        <v>54</v>
      </c>
      <c r="D3630" s="43" t="s">
        <v>70</v>
      </c>
      <c r="E3630" s="43" t="s">
        <v>71</v>
      </c>
      <c r="F3630" s="43" t="s">
        <v>70</v>
      </c>
      <c r="G3630" s="43" t="s">
        <v>146</v>
      </c>
      <c r="H3630" s="43" t="s">
        <v>237</v>
      </c>
      <c r="I3630" s="43" t="s">
        <v>238</v>
      </c>
      <c r="J3630" s="43" t="s">
        <v>239</v>
      </c>
      <c r="K3630" s="43" t="s">
        <v>1364</v>
      </c>
      <c r="L3630" s="43" t="s">
        <v>12412</v>
      </c>
      <c r="M3630" s="43" t="s">
        <v>185</v>
      </c>
      <c r="N3630" s="45">
        <v>27</v>
      </c>
      <c r="O3630" s="45">
        <v>9</v>
      </c>
      <c r="P3630" s="45">
        <v>18</v>
      </c>
      <c r="Q3630" s="45">
        <v>0</v>
      </c>
      <c r="R3630" s="45">
        <v>0</v>
      </c>
      <c r="S3630" s="45">
        <v>0</v>
      </c>
      <c r="T3630" s="45">
        <v>0</v>
      </c>
      <c r="U3630" s="45">
        <v>4</v>
      </c>
      <c r="V3630" s="45">
        <v>27</v>
      </c>
      <c r="W3630" s="43" t="s">
        <v>12413</v>
      </c>
      <c r="X3630" s="43" t="s">
        <v>80</v>
      </c>
      <c r="Y3630" s="43" t="s">
        <v>66</v>
      </c>
      <c r="Z3630" s="43" t="s">
        <v>11295</v>
      </c>
      <c r="AA3630" s="43" t="s">
        <v>10859</v>
      </c>
      <c r="AB3630" s="46">
        <v>0</v>
      </c>
      <c r="AC3630" s="46">
        <v>0</v>
      </c>
      <c r="AD3630" s="47">
        <v>0</v>
      </c>
      <c r="AE3630" s="47">
        <v>0</v>
      </c>
      <c r="AF3630" s="12" t="str">
        <f t="shared" si="672"/>
        <v>925736</v>
      </c>
      <c r="AG3630" s="13" t="str">
        <f>VLOOKUP(D3630,[2]Reference!$Q:$U,4,FALSE)</f>
        <v>Fleet</v>
      </c>
      <c r="AH3630" s="13" t="str">
        <f>VLOOKUP(D3630,[2]Reference!$Q:$U,5,FALSE)</f>
        <v>LNER</v>
      </c>
      <c r="AI3630" s="14">
        <f t="shared" si="673"/>
        <v>0</v>
      </c>
      <c r="AJ3630" s="14">
        <f t="shared" si="674"/>
        <v>0</v>
      </c>
      <c r="AK3630" s="14">
        <f t="shared" si="675"/>
        <v>0</v>
      </c>
      <c r="AL3630" s="15">
        <f t="shared" si="676"/>
        <v>0</v>
      </c>
      <c r="AM3630" s="14">
        <f t="shared" si="677"/>
        <v>27</v>
      </c>
      <c r="AN3630" s="16">
        <f t="shared" si="678"/>
        <v>45969</v>
      </c>
      <c r="AO3630" s="17">
        <f>VLOOKUP(B3630,[2]Reference!D:E,2,1)</f>
        <v>202608</v>
      </c>
      <c r="AP3630" s="12" t="str">
        <f t="shared" si="679"/>
        <v>7</v>
      </c>
      <c r="AQ3630" s="18">
        <f t="shared" si="680"/>
        <v>0</v>
      </c>
      <c r="AR3630" s="18">
        <f t="shared" si="681"/>
        <v>0</v>
      </c>
      <c r="AS3630" s="13" t="str">
        <f>VLOOKUP(D3630,[2]Reference!$Q:$U,3,FALSE)</f>
        <v>IC225</v>
      </c>
      <c r="AT3630" s="13" t="str">
        <f>VLOOKUP(D3630,[2]Reference!Q:V,6,FALSE)</f>
        <v>IC225</v>
      </c>
      <c r="AU3630" s="13" t="str">
        <f>VLOOKUP(D3630,[2]Reference!$Q:$U,2,FALSE)</f>
        <v>Cl 91 Loco</v>
      </c>
      <c r="AV3630" s="19">
        <f t="shared" si="682"/>
        <v>45973</v>
      </c>
      <c r="AW3630" s="12" t="str">
        <f>+VLOOKUP(X3630,[2]Reference!BN:BO,2,FALSE)</f>
        <v>Fleet</v>
      </c>
      <c r="AX3630" s="20" t="str">
        <f t="shared" si="683"/>
        <v>HB</v>
      </c>
      <c r="AY3630" s="20" t="str">
        <f>VLOOKUP(AX3630,[2]Reference!AH:AI,2,FALSE)</f>
        <v>LNER</v>
      </c>
      <c r="AZ3630" s="20" t="str">
        <f>VLOOKUP(D3630,[2]Reference!Q:V,6,FALSE)</f>
        <v>IC225</v>
      </c>
      <c r="BA3630" s="20" t="str">
        <f>VLOOKUP(D3630,[2]Reference!Q:V,3,FALSE)</f>
        <v>IC225</v>
      </c>
    </row>
    <row r="3631" spans="1:53" ht="13.5" x14ac:dyDescent="0.25">
      <c r="A3631" s="43" t="s">
        <v>12414</v>
      </c>
      <c r="B3631" s="44">
        <v>45966</v>
      </c>
      <c r="C3631" s="43" t="s">
        <v>54</v>
      </c>
      <c r="D3631" s="43" t="s">
        <v>70</v>
      </c>
      <c r="E3631" s="43" t="s">
        <v>71</v>
      </c>
      <c r="F3631" s="43" t="s">
        <v>70</v>
      </c>
      <c r="G3631" s="43" t="s">
        <v>72</v>
      </c>
      <c r="H3631" s="43" t="s">
        <v>58</v>
      </c>
      <c r="I3631" s="43" t="s">
        <v>103</v>
      </c>
      <c r="J3631" s="43" t="s">
        <v>104</v>
      </c>
      <c r="K3631" s="43" t="s">
        <v>1292</v>
      </c>
      <c r="L3631" s="43" t="s">
        <v>12415</v>
      </c>
      <c r="M3631" s="43" t="s">
        <v>132</v>
      </c>
      <c r="N3631" s="45">
        <v>1.5</v>
      </c>
      <c r="O3631" s="45">
        <v>1</v>
      </c>
      <c r="P3631" s="45">
        <v>0.5</v>
      </c>
      <c r="Q3631" s="45">
        <v>0</v>
      </c>
      <c r="R3631" s="45">
        <v>0</v>
      </c>
      <c r="S3631" s="45">
        <v>0</v>
      </c>
      <c r="T3631" s="45">
        <v>0</v>
      </c>
      <c r="U3631" s="45">
        <v>2</v>
      </c>
      <c r="V3631" s="45">
        <v>1.5</v>
      </c>
      <c r="W3631" s="43" t="s">
        <v>12416</v>
      </c>
      <c r="X3631" s="43" t="s">
        <v>65</v>
      </c>
      <c r="Y3631" s="43" t="s">
        <v>66</v>
      </c>
      <c r="Z3631" s="43" t="s">
        <v>11526</v>
      </c>
      <c r="AA3631" s="43" t="s">
        <v>10859</v>
      </c>
      <c r="AB3631" s="46">
        <v>0</v>
      </c>
      <c r="AC3631" s="46">
        <v>0</v>
      </c>
      <c r="AD3631" s="47">
        <v>0</v>
      </c>
      <c r="AE3631" s="47">
        <v>0</v>
      </c>
      <c r="AF3631" s="12" t="str">
        <f t="shared" si="672"/>
        <v>927080</v>
      </c>
      <c r="AG3631" s="13" t="str">
        <f>VLOOKUP(D3631,[2]Reference!$Q:$U,4,FALSE)</f>
        <v>Fleet</v>
      </c>
      <c r="AH3631" s="13" t="str">
        <f>VLOOKUP(D3631,[2]Reference!$Q:$U,5,FALSE)</f>
        <v>LNER</v>
      </c>
      <c r="AI3631" s="14">
        <f t="shared" si="673"/>
        <v>0</v>
      </c>
      <c r="AJ3631" s="14">
        <f t="shared" si="674"/>
        <v>0</v>
      </c>
      <c r="AK3631" s="14">
        <f t="shared" si="675"/>
        <v>0</v>
      </c>
      <c r="AL3631" s="15">
        <f t="shared" si="676"/>
        <v>0</v>
      </c>
      <c r="AM3631" s="14">
        <f t="shared" si="677"/>
        <v>1.5</v>
      </c>
      <c r="AN3631" s="16">
        <f t="shared" si="678"/>
        <v>45969</v>
      </c>
      <c r="AO3631" s="17">
        <f>VLOOKUP(B3631,[2]Reference!D:E,2,1)</f>
        <v>202608</v>
      </c>
      <c r="AP3631" s="12" t="str">
        <f t="shared" si="679"/>
        <v>7</v>
      </c>
      <c r="AQ3631" s="18">
        <f t="shared" si="680"/>
        <v>0</v>
      </c>
      <c r="AR3631" s="18">
        <f t="shared" si="681"/>
        <v>0</v>
      </c>
      <c r="AS3631" s="13" t="str">
        <f>VLOOKUP(D3631,[2]Reference!$Q:$U,3,FALSE)</f>
        <v>IC225</v>
      </c>
      <c r="AT3631" s="13" t="str">
        <f>VLOOKUP(D3631,[2]Reference!Q:V,6,FALSE)</f>
        <v>IC225</v>
      </c>
      <c r="AU3631" s="13" t="str">
        <f>VLOOKUP(D3631,[2]Reference!$Q:$U,2,FALSE)</f>
        <v>Cl 91 Loco</v>
      </c>
      <c r="AV3631" s="19">
        <f t="shared" si="682"/>
        <v>45973</v>
      </c>
      <c r="AW3631" s="12" t="str">
        <f>+VLOOKUP(X3631,[2]Reference!BN:BO,2,FALSE)</f>
        <v>Depot</v>
      </c>
      <c r="AX3631" s="20" t="str">
        <f t="shared" si="683"/>
        <v>HB</v>
      </c>
      <c r="AY3631" s="20" t="str">
        <f>VLOOKUP(AX3631,[2]Reference!AH:AI,2,FALSE)</f>
        <v>LNER</v>
      </c>
      <c r="AZ3631" s="20" t="str">
        <f>VLOOKUP(D3631,[2]Reference!Q:V,6,FALSE)</f>
        <v>IC225</v>
      </c>
      <c r="BA3631" s="20" t="str">
        <f>VLOOKUP(D3631,[2]Reference!Q:V,3,FALSE)</f>
        <v>IC225</v>
      </c>
    </row>
    <row r="3632" spans="1:53" ht="13.5" x14ac:dyDescent="0.25">
      <c r="A3632" s="43" t="s">
        <v>12417</v>
      </c>
      <c r="B3632" s="44">
        <v>45968</v>
      </c>
      <c r="C3632" s="43" t="s">
        <v>54</v>
      </c>
      <c r="D3632" s="43" t="s">
        <v>55</v>
      </c>
      <c r="E3632" s="43" t="s">
        <v>56</v>
      </c>
      <c r="F3632" s="43" t="s">
        <v>55</v>
      </c>
      <c r="G3632" s="43" t="s">
        <v>72</v>
      </c>
      <c r="H3632" s="43" t="s">
        <v>198</v>
      </c>
      <c r="I3632" s="43" t="s">
        <v>209</v>
      </c>
      <c r="J3632" s="43" t="s">
        <v>210</v>
      </c>
      <c r="K3632" s="43" t="s">
        <v>359</v>
      </c>
      <c r="L3632" s="43" t="s">
        <v>12418</v>
      </c>
      <c r="M3632" s="43" t="s">
        <v>181</v>
      </c>
      <c r="N3632" s="45">
        <v>57</v>
      </c>
      <c r="O3632" s="45">
        <v>14</v>
      </c>
      <c r="P3632" s="45">
        <v>43</v>
      </c>
      <c r="Q3632" s="45">
        <v>0</v>
      </c>
      <c r="R3632" s="45">
        <v>1</v>
      </c>
      <c r="S3632" s="45">
        <v>1</v>
      </c>
      <c r="T3632" s="45">
        <v>0</v>
      </c>
      <c r="U3632" s="45">
        <v>8</v>
      </c>
      <c r="V3632" s="45">
        <v>117</v>
      </c>
      <c r="W3632" s="43" t="s">
        <v>12419</v>
      </c>
      <c r="X3632" s="43" t="s">
        <v>119</v>
      </c>
      <c r="Y3632" s="43" t="s">
        <v>66</v>
      </c>
      <c r="Z3632" s="43" t="s">
        <v>11295</v>
      </c>
      <c r="AA3632" s="43" t="s">
        <v>10859</v>
      </c>
      <c r="AB3632" s="46">
        <v>0</v>
      </c>
      <c r="AC3632" s="46">
        <v>2</v>
      </c>
      <c r="AD3632" s="47">
        <v>2</v>
      </c>
      <c r="AE3632" s="47">
        <v>4</v>
      </c>
      <c r="AF3632" s="12" t="str">
        <f t="shared" si="672"/>
        <v>932122</v>
      </c>
      <c r="AG3632" s="13" t="str">
        <f>VLOOKUP(D3632,[2]Reference!$Q:$U,4,FALSE)</f>
        <v>Fleet</v>
      </c>
      <c r="AH3632" s="13" t="str">
        <f>VLOOKUP(D3632,[2]Reference!$Q:$U,5,FALSE)</f>
        <v>LNER</v>
      </c>
      <c r="AI3632" s="14">
        <f t="shared" si="673"/>
        <v>0</v>
      </c>
      <c r="AJ3632" s="14">
        <f t="shared" si="674"/>
        <v>1</v>
      </c>
      <c r="AK3632" s="14">
        <f t="shared" si="675"/>
        <v>1</v>
      </c>
      <c r="AL3632" s="15">
        <f t="shared" si="676"/>
        <v>1</v>
      </c>
      <c r="AM3632" s="14">
        <f t="shared" si="677"/>
        <v>57</v>
      </c>
      <c r="AN3632" s="16">
        <f t="shared" si="678"/>
        <v>45969</v>
      </c>
      <c r="AO3632" s="17">
        <f>VLOOKUP(B3632,[2]Reference!D:E,2,1)</f>
        <v>202608</v>
      </c>
      <c r="AP3632" s="12" t="str">
        <f t="shared" si="679"/>
        <v>7</v>
      </c>
      <c r="AQ3632" s="18">
        <f t="shared" si="680"/>
        <v>2</v>
      </c>
      <c r="AR3632" s="18">
        <f t="shared" si="681"/>
        <v>4</v>
      </c>
      <c r="AS3632" s="13" t="str">
        <f>VLOOKUP(D3632,[2]Reference!$Q:$U,3,FALSE)</f>
        <v>Azuma</v>
      </c>
      <c r="AT3632" s="13" t="str">
        <f>VLOOKUP(D3632,[2]Reference!Q:V,6,FALSE)</f>
        <v>Azuma</v>
      </c>
      <c r="AU3632" s="13" t="str">
        <f>VLOOKUP(D3632,[2]Reference!$Q:$U,2,FALSE)</f>
        <v>Hitachi - Class 800</v>
      </c>
      <c r="AV3632" s="19">
        <f t="shared" si="682"/>
        <v>45975</v>
      </c>
      <c r="AW3632" s="12" t="str">
        <f>+VLOOKUP(X3632,[2]Reference!BN:BO,2,FALSE)</f>
        <v>Depot</v>
      </c>
      <c r="AX3632" s="20" t="str">
        <f t="shared" si="683"/>
        <v>HB</v>
      </c>
      <c r="AY3632" s="20" t="str">
        <f>VLOOKUP(AX3632,[2]Reference!AH:AI,2,FALSE)</f>
        <v>LNER</v>
      </c>
      <c r="AZ3632" s="20" t="str">
        <f>VLOOKUP(D3632,[2]Reference!Q:V,6,FALSE)</f>
        <v>Azuma</v>
      </c>
      <c r="BA3632" s="20" t="str">
        <f>VLOOKUP(D3632,[2]Reference!Q:V,3,FALSE)</f>
        <v>Azuma</v>
      </c>
    </row>
    <row r="3633" spans="1:53" ht="13.5" x14ac:dyDescent="0.25">
      <c r="A3633" s="43" t="s">
        <v>12420</v>
      </c>
      <c r="B3633" s="44">
        <v>45968</v>
      </c>
      <c r="C3633" s="43" t="s">
        <v>54</v>
      </c>
      <c r="D3633" s="43" t="s">
        <v>55</v>
      </c>
      <c r="E3633" s="43" t="s">
        <v>56</v>
      </c>
      <c r="F3633" s="43" t="s">
        <v>55</v>
      </c>
      <c r="G3633" s="43" t="s">
        <v>146</v>
      </c>
      <c r="H3633" s="43" t="s">
        <v>339</v>
      </c>
      <c r="I3633" s="43" t="s">
        <v>694</v>
      </c>
      <c r="J3633" s="43" t="s">
        <v>695</v>
      </c>
      <c r="K3633" s="43" t="s">
        <v>757</v>
      </c>
      <c r="L3633" s="43" t="s">
        <v>12421</v>
      </c>
      <c r="M3633" s="43" t="s">
        <v>904</v>
      </c>
      <c r="N3633" s="45">
        <v>11</v>
      </c>
      <c r="O3633" s="45">
        <v>0</v>
      </c>
      <c r="P3633" s="45">
        <v>11</v>
      </c>
      <c r="Q3633" s="45">
        <v>0</v>
      </c>
      <c r="R3633" s="45">
        <v>0</v>
      </c>
      <c r="S3633" s="45">
        <v>0</v>
      </c>
      <c r="T3633" s="45">
        <v>0</v>
      </c>
      <c r="U3633" s="45">
        <v>1</v>
      </c>
      <c r="V3633" s="45">
        <v>11</v>
      </c>
      <c r="W3633" s="43" t="s">
        <v>12422</v>
      </c>
      <c r="X3633" s="43" t="s">
        <v>80</v>
      </c>
      <c r="Y3633" s="43" t="s">
        <v>66</v>
      </c>
      <c r="Z3633" s="43" t="s">
        <v>11295</v>
      </c>
      <c r="AA3633" s="43" t="s">
        <v>10859</v>
      </c>
      <c r="AB3633" s="46">
        <v>0</v>
      </c>
      <c r="AC3633" s="46">
        <v>0</v>
      </c>
      <c r="AD3633" s="47">
        <v>0</v>
      </c>
      <c r="AE3633" s="47">
        <v>0.44</v>
      </c>
      <c r="AF3633" s="12" t="str">
        <f t="shared" si="672"/>
        <v>932414</v>
      </c>
      <c r="AG3633" s="13" t="str">
        <f>VLOOKUP(D3633,[2]Reference!$Q:$U,4,FALSE)</f>
        <v>Fleet</v>
      </c>
      <c r="AH3633" s="13" t="str">
        <f>VLOOKUP(D3633,[2]Reference!$Q:$U,5,FALSE)</f>
        <v>LNER</v>
      </c>
      <c r="AI3633" s="14">
        <f t="shared" si="673"/>
        <v>0</v>
      </c>
      <c r="AJ3633" s="14">
        <f t="shared" si="674"/>
        <v>0</v>
      </c>
      <c r="AK3633" s="14">
        <f t="shared" si="675"/>
        <v>0</v>
      </c>
      <c r="AL3633" s="15">
        <f t="shared" si="676"/>
        <v>0</v>
      </c>
      <c r="AM3633" s="14">
        <f t="shared" si="677"/>
        <v>11</v>
      </c>
      <c r="AN3633" s="16">
        <f t="shared" si="678"/>
        <v>45969</v>
      </c>
      <c r="AO3633" s="17">
        <f>VLOOKUP(B3633,[2]Reference!D:E,2,1)</f>
        <v>202608</v>
      </c>
      <c r="AP3633" s="12" t="str">
        <f t="shared" si="679"/>
        <v>7</v>
      </c>
      <c r="AQ3633" s="18">
        <f t="shared" si="680"/>
        <v>0</v>
      </c>
      <c r="AR3633" s="18">
        <f t="shared" si="681"/>
        <v>0.44</v>
      </c>
      <c r="AS3633" s="13" t="str">
        <f>VLOOKUP(D3633,[2]Reference!$Q:$U,3,FALSE)</f>
        <v>Azuma</v>
      </c>
      <c r="AT3633" s="13" t="str">
        <f>VLOOKUP(D3633,[2]Reference!Q:V,6,FALSE)</f>
        <v>Azuma</v>
      </c>
      <c r="AU3633" s="13" t="str">
        <f>VLOOKUP(D3633,[2]Reference!$Q:$U,2,FALSE)</f>
        <v>Hitachi - Class 800</v>
      </c>
      <c r="AV3633" s="19">
        <f t="shared" si="682"/>
        <v>45975</v>
      </c>
      <c r="AW3633" s="12" t="str">
        <f>+VLOOKUP(X3633,[2]Reference!BN:BO,2,FALSE)</f>
        <v>Fleet</v>
      </c>
      <c r="AX3633" s="20" t="str">
        <f t="shared" si="683"/>
        <v>HB</v>
      </c>
      <c r="AY3633" s="20" t="str">
        <f>VLOOKUP(AX3633,[2]Reference!AH:AI,2,FALSE)</f>
        <v>LNER</v>
      </c>
      <c r="AZ3633" s="20" t="str">
        <f>VLOOKUP(D3633,[2]Reference!Q:V,6,FALSE)</f>
        <v>Azuma</v>
      </c>
      <c r="BA3633" s="20" t="str">
        <f>VLOOKUP(D3633,[2]Reference!Q:V,3,FALSE)</f>
        <v>Azuma</v>
      </c>
    </row>
    <row r="3634" spans="1:53" ht="13.5" x14ac:dyDescent="0.25">
      <c r="A3634" s="43" t="s">
        <v>12423</v>
      </c>
      <c r="B3634" s="44">
        <v>45968</v>
      </c>
      <c r="C3634" s="43" t="s">
        <v>54</v>
      </c>
      <c r="D3634" s="43" t="s">
        <v>55</v>
      </c>
      <c r="E3634" s="43" t="s">
        <v>56</v>
      </c>
      <c r="F3634" s="43" t="s">
        <v>55</v>
      </c>
      <c r="G3634" s="43" t="s">
        <v>231</v>
      </c>
      <c r="H3634" s="43" t="s">
        <v>84</v>
      </c>
      <c r="I3634" s="43" t="s">
        <v>251</v>
      </c>
      <c r="J3634" s="43" t="s">
        <v>252</v>
      </c>
      <c r="K3634" s="43" t="s">
        <v>919</v>
      </c>
      <c r="L3634" s="43" t="s">
        <v>988</v>
      </c>
      <c r="M3634" s="43" t="s">
        <v>234</v>
      </c>
      <c r="N3634" s="45">
        <v>3</v>
      </c>
      <c r="O3634" s="45">
        <v>3</v>
      </c>
      <c r="P3634" s="45">
        <v>0</v>
      </c>
      <c r="Q3634" s="45">
        <v>0</v>
      </c>
      <c r="R3634" s="45">
        <v>0</v>
      </c>
      <c r="S3634" s="45">
        <v>0</v>
      </c>
      <c r="T3634" s="45">
        <v>0</v>
      </c>
      <c r="U3634" s="45">
        <v>1</v>
      </c>
      <c r="V3634" s="45">
        <v>3</v>
      </c>
      <c r="W3634" s="43" t="s">
        <v>12424</v>
      </c>
      <c r="X3634" s="43" t="s">
        <v>80</v>
      </c>
      <c r="Y3634" s="43" t="s">
        <v>66</v>
      </c>
      <c r="Z3634" s="43" t="s">
        <v>11295</v>
      </c>
      <c r="AA3634" s="43" t="s">
        <v>10859</v>
      </c>
      <c r="AB3634" s="46">
        <v>0</v>
      </c>
      <c r="AC3634" s="46">
        <v>0</v>
      </c>
      <c r="AD3634" s="47">
        <v>0</v>
      </c>
      <c r="AE3634" s="47">
        <v>0</v>
      </c>
      <c r="AF3634" s="12" t="str">
        <f t="shared" si="672"/>
        <v>932432</v>
      </c>
      <c r="AG3634" s="13" t="str">
        <f>VLOOKUP(D3634,[2]Reference!$Q:$U,4,FALSE)</f>
        <v>Fleet</v>
      </c>
      <c r="AH3634" s="13" t="str">
        <f>VLOOKUP(D3634,[2]Reference!$Q:$U,5,FALSE)</f>
        <v>LNER</v>
      </c>
      <c r="AI3634" s="14">
        <f t="shared" si="673"/>
        <v>0</v>
      </c>
      <c r="AJ3634" s="14">
        <f t="shared" si="674"/>
        <v>0</v>
      </c>
      <c r="AK3634" s="14">
        <f t="shared" si="675"/>
        <v>0</v>
      </c>
      <c r="AL3634" s="15">
        <f t="shared" si="676"/>
        <v>0</v>
      </c>
      <c r="AM3634" s="14">
        <f t="shared" si="677"/>
        <v>3</v>
      </c>
      <c r="AN3634" s="16">
        <f t="shared" si="678"/>
        <v>45969</v>
      </c>
      <c r="AO3634" s="17">
        <f>VLOOKUP(B3634,[2]Reference!D:E,2,1)</f>
        <v>202608</v>
      </c>
      <c r="AP3634" s="12" t="str">
        <f t="shared" si="679"/>
        <v>7</v>
      </c>
      <c r="AQ3634" s="18">
        <f t="shared" si="680"/>
        <v>0</v>
      </c>
      <c r="AR3634" s="18">
        <f t="shared" si="681"/>
        <v>0</v>
      </c>
      <c r="AS3634" s="13" t="str">
        <f>VLOOKUP(D3634,[2]Reference!$Q:$U,3,FALSE)</f>
        <v>Azuma</v>
      </c>
      <c r="AT3634" s="13" t="str">
        <f>VLOOKUP(D3634,[2]Reference!Q:V,6,FALSE)</f>
        <v>Azuma</v>
      </c>
      <c r="AU3634" s="13" t="str">
        <f>VLOOKUP(D3634,[2]Reference!$Q:$U,2,FALSE)</f>
        <v>Hitachi - Class 800</v>
      </c>
      <c r="AV3634" s="19">
        <f t="shared" si="682"/>
        <v>45975</v>
      </c>
      <c r="AW3634" s="12" t="str">
        <f>+VLOOKUP(X3634,[2]Reference!BN:BO,2,FALSE)</f>
        <v>Fleet</v>
      </c>
      <c r="AX3634" s="20" t="str">
        <f t="shared" si="683"/>
        <v>HB</v>
      </c>
      <c r="AY3634" s="20" t="str">
        <f>VLOOKUP(AX3634,[2]Reference!AH:AI,2,FALSE)</f>
        <v>LNER</v>
      </c>
      <c r="AZ3634" s="20" t="str">
        <f>VLOOKUP(D3634,[2]Reference!Q:V,6,FALSE)</f>
        <v>Azuma</v>
      </c>
      <c r="BA3634" s="20" t="str">
        <f>VLOOKUP(D3634,[2]Reference!Q:V,3,FALSE)</f>
        <v>Azuma</v>
      </c>
    </row>
    <row r="3635" spans="1:53" ht="13.5" x14ac:dyDescent="0.25">
      <c r="A3635" s="43" t="s">
        <v>12425</v>
      </c>
      <c r="B3635" s="44">
        <v>45969</v>
      </c>
      <c r="C3635" s="43" t="s">
        <v>54</v>
      </c>
      <c r="D3635" s="43" t="s">
        <v>70</v>
      </c>
      <c r="E3635" s="43" t="s">
        <v>71</v>
      </c>
      <c r="F3635" s="43" t="s">
        <v>70</v>
      </c>
      <c r="G3635" s="43" t="s">
        <v>72</v>
      </c>
      <c r="H3635" s="43" t="s">
        <v>339</v>
      </c>
      <c r="I3635" s="43" t="s">
        <v>2867</v>
      </c>
      <c r="J3635" s="43" t="s">
        <v>2868</v>
      </c>
      <c r="K3635" s="43" t="s">
        <v>105</v>
      </c>
      <c r="L3635" s="43" t="s">
        <v>12426</v>
      </c>
      <c r="M3635" s="43" t="s">
        <v>107</v>
      </c>
      <c r="N3635" s="45">
        <v>79</v>
      </c>
      <c r="O3635" s="45">
        <v>40</v>
      </c>
      <c r="P3635" s="45">
        <v>39</v>
      </c>
      <c r="Q3635" s="45">
        <v>0</v>
      </c>
      <c r="R3635" s="45">
        <v>0</v>
      </c>
      <c r="S3635" s="45">
        <v>0</v>
      </c>
      <c r="T3635" s="45">
        <v>0</v>
      </c>
      <c r="U3635" s="45">
        <v>6</v>
      </c>
      <c r="V3635" s="45">
        <v>79</v>
      </c>
      <c r="W3635" s="43" t="s">
        <v>12427</v>
      </c>
      <c r="X3635" s="43" t="s">
        <v>80</v>
      </c>
      <c r="Y3635" s="43" t="s">
        <v>66</v>
      </c>
      <c r="Z3635" s="43" t="s">
        <v>11295</v>
      </c>
      <c r="AA3635" s="43" t="s">
        <v>10859</v>
      </c>
      <c r="AB3635" s="46">
        <v>0</v>
      </c>
      <c r="AC3635" s="46">
        <v>0</v>
      </c>
      <c r="AD3635" s="47">
        <v>1</v>
      </c>
      <c r="AE3635" s="47">
        <v>2.67</v>
      </c>
      <c r="AF3635" s="12" t="str">
        <f t="shared" si="672"/>
        <v>935940</v>
      </c>
      <c r="AG3635" s="13" t="str">
        <f>VLOOKUP(D3635,[2]Reference!$Q:$U,4,FALSE)</f>
        <v>Fleet</v>
      </c>
      <c r="AH3635" s="13" t="str">
        <f>VLOOKUP(D3635,[2]Reference!$Q:$U,5,FALSE)</f>
        <v>LNER</v>
      </c>
      <c r="AI3635" s="14">
        <f t="shared" si="673"/>
        <v>0</v>
      </c>
      <c r="AJ3635" s="14">
        <f t="shared" si="674"/>
        <v>0</v>
      </c>
      <c r="AK3635" s="14">
        <f t="shared" si="675"/>
        <v>0</v>
      </c>
      <c r="AL3635" s="15">
        <f t="shared" si="676"/>
        <v>1</v>
      </c>
      <c r="AM3635" s="14">
        <f t="shared" si="677"/>
        <v>79</v>
      </c>
      <c r="AN3635" s="16">
        <f t="shared" si="678"/>
        <v>45969</v>
      </c>
      <c r="AO3635" s="17">
        <f>VLOOKUP(B3635,[2]Reference!D:E,2,1)</f>
        <v>202608</v>
      </c>
      <c r="AP3635" s="12" t="str">
        <f t="shared" si="679"/>
        <v>7</v>
      </c>
      <c r="AQ3635" s="18">
        <f t="shared" si="680"/>
        <v>1</v>
      </c>
      <c r="AR3635" s="18">
        <f t="shared" si="681"/>
        <v>2.67</v>
      </c>
      <c r="AS3635" s="13" t="str">
        <f>VLOOKUP(D3635,[2]Reference!$Q:$U,3,FALSE)</f>
        <v>IC225</v>
      </c>
      <c r="AT3635" s="13" t="str">
        <f>VLOOKUP(D3635,[2]Reference!Q:V,6,FALSE)</f>
        <v>IC225</v>
      </c>
      <c r="AU3635" s="13" t="str">
        <f>VLOOKUP(D3635,[2]Reference!$Q:$U,2,FALSE)</f>
        <v>Cl 91 Loco</v>
      </c>
      <c r="AV3635" s="19">
        <f t="shared" si="682"/>
        <v>45976</v>
      </c>
      <c r="AW3635" s="12" t="str">
        <f>+VLOOKUP(X3635,[2]Reference!BN:BO,2,FALSE)</f>
        <v>Fleet</v>
      </c>
      <c r="AX3635" s="20" t="str">
        <f t="shared" si="683"/>
        <v>HB</v>
      </c>
      <c r="AY3635" s="20" t="str">
        <f>VLOOKUP(AX3635,[2]Reference!AH:AI,2,FALSE)</f>
        <v>LNER</v>
      </c>
      <c r="AZ3635" s="20" t="str">
        <f>VLOOKUP(D3635,[2]Reference!Q:V,6,FALSE)</f>
        <v>IC225</v>
      </c>
      <c r="BA3635" s="20" t="str">
        <f>VLOOKUP(D3635,[2]Reference!Q:V,3,FALSE)</f>
        <v>IC225</v>
      </c>
    </row>
    <row r="3636" spans="1:53" ht="13.5" x14ac:dyDescent="0.25">
      <c r="A3636" s="43" t="s">
        <v>12428</v>
      </c>
      <c r="B3636" s="44">
        <v>45969</v>
      </c>
      <c r="C3636" s="43" t="s">
        <v>54</v>
      </c>
      <c r="D3636" s="43" t="s">
        <v>92</v>
      </c>
      <c r="E3636" s="43" t="s">
        <v>93</v>
      </c>
      <c r="F3636" s="43" t="s">
        <v>92</v>
      </c>
      <c r="G3636" s="43" t="s">
        <v>121</v>
      </c>
      <c r="H3636" s="43" t="s">
        <v>258</v>
      </c>
      <c r="I3636" s="43" t="s">
        <v>601</v>
      </c>
      <c r="J3636" s="43" t="s">
        <v>602</v>
      </c>
      <c r="K3636" s="43" t="s">
        <v>373</v>
      </c>
      <c r="L3636" s="43" t="s">
        <v>12429</v>
      </c>
      <c r="M3636" s="43" t="s">
        <v>869</v>
      </c>
      <c r="N3636" s="45">
        <v>7</v>
      </c>
      <c r="O3636" s="45">
        <v>7</v>
      </c>
      <c r="P3636" s="45">
        <v>0</v>
      </c>
      <c r="Q3636" s="45">
        <v>0</v>
      </c>
      <c r="R3636" s="45">
        <v>0</v>
      </c>
      <c r="S3636" s="45">
        <v>0</v>
      </c>
      <c r="T3636" s="45">
        <v>0</v>
      </c>
      <c r="U3636" s="45">
        <v>1</v>
      </c>
      <c r="V3636" s="45">
        <v>7</v>
      </c>
      <c r="W3636" s="43" t="s">
        <v>12430</v>
      </c>
      <c r="X3636" s="43" t="s">
        <v>80</v>
      </c>
      <c r="Y3636" s="43" t="s">
        <v>66</v>
      </c>
      <c r="Z3636" s="43" t="s">
        <v>11295</v>
      </c>
      <c r="AA3636" s="43" t="s">
        <v>10859</v>
      </c>
      <c r="AB3636" s="46">
        <v>0</v>
      </c>
      <c r="AC3636" s="46">
        <v>0</v>
      </c>
      <c r="AD3636" s="47">
        <v>0</v>
      </c>
      <c r="AE3636" s="47">
        <v>0</v>
      </c>
      <c r="AF3636" s="12" t="str">
        <f t="shared" si="672"/>
        <v>936185</v>
      </c>
      <c r="AG3636" s="13" t="str">
        <f>VLOOKUP(D3636,[2]Reference!$Q:$U,4,FALSE)</f>
        <v>Fleet</v>
      </c>
      <c r="AH3636" s="13" t="str">
        <f>VLOOKUP(D3636,[2]Reference!$Q:$U,5,FALSE)</f>
        <v>LNER</v>
      </c>
      <c r="AI3636" s="14">
        <f t="shared" si="673"/>
        <v>0</v>
      </c>
      <c r="AJ3636" s="14">
        <f t="shared" si="674"/>
        <v>0</v>
      </c>
      <c r="AK3636" s="14">
        <f t="shared" si="675"/>
        <v>0</v>
      </c>
      <c r="AL3636" s="15">
        <f t="shared" si="676"/>
        <v>0</v>
      </c>
      <c r="AM3636" s="14">
        <f t="shared" si="677"/>
        <v>7</v>
      </c>
      <c r="AN3636" s="16">
        <f t="shared" si="678"/>
        <v>45969</v>
      </c>
      <c r="AO3636" s="17">
        <f>VLOOKUP(B3636,[2]Reference!D:E,2,1)</f>
        <v>202608</v>
      </c>
      <c r="AP3636" s="12" t="str">
        <f t="shared" si="679"/>
        <v>7</v>
      </c>
      <c r="AQ3636" s="18">
        <f t="shared" si="680"/>
        <v>0</v>
      </c>
      <c r="AR3636" s="18">
        <f t="shared" si="681"/>
        <v>0</v>
      </c>
      <c r="AS3636" s="13" t="str">
        <f>VLOOKUP(D3636,[2]Reference!$Q:$U,3,FALSE)</f>
        <v>Azuma</v>
      </c>
      <c r="AT3636" s="13" t="str">
        <f>VLOOKUP(D3636,[2]Reference!Q:V,6,FALSE)</f>
        <v>Azuma</v>
      </c>
      <c r="AU3636" s="13" t="str">
        <f>VLOOKUP(D3636,[2]Reference!$Q:$U,2,FALSE)</f>
        <v>Hitachi - Class 801</v>
      </c>
      <c r="AV3636" s="19">
        <f t="shared" si="682"/>
        <v>45976</v>
      </c>
      <c r="AW3636" s="12" t="str">
        <f>+VLOOKUP(X3636,[2]Reference!BN:BO,2,FALSE)</f>
        <v>Fleet</v>
      </c>
      <c r="AX3636" s="20" t="str">
        <f t="shared" si="683"/>
        <v>HB</v>
      </c>
      <c r="AY3636" s="20" t="str">
        <f>VLOOKUP(AX3636,[2]Reference!AH:AI,2,FALSE)</f>
        <v>LNER</v>
      </c>
      <c r="AZ3636" s="20" t="str">
        <f>VLOOKUP(D3636,[2]Reference!Q:V,6,FALSE)</f>
        <v>Azuma</v>
      </c>
      <c r="BA3636" s="20" t="str">
        <f>VLOOKUP(D3636,[2]Reference!Q:V,3,FALSE)</f>
        <v>Azuma</v>
      </c>
    </row>
    <row r="3637" spans="1:53" ht="13.5" x14ac:dyDescent="0.25">
      <c r="A3637" s="43" t="s">
        <v>12431</v>
      </c>
      <c r="B3637" s="44">
        <v>45969</v>
      </c>
      <c r="C3637" s="43" t="s">
        <v>54</v>
      </c>
      <c r="D3637" s="43" t="s">
        <v>55</v>
      </c>
      <c r="E3637" s="43" t="s">
        <v>56</v>
      </c>
      <c r="F3637" s="43" t="s">
        <v>55</v>
      </c>
      <c r="G3637" s="43" t="s">
        <v>466</v>
      </c>
      <c r="H3637" s="43" t="s">
        <v>73</v>
      </c>
      <c r="I3637" s="43" t="s">
        <v>122</v>
      </c>
      <c r="J3637" s="43" t="s">
        <v>123</v>
      </c>
      <c r="K3637" s="43" t="s">
        <v>172</v>
      </c>
      <c r="L3637" s="43" t="s">
        <v>12432</v>
      </c>
      <c r="M3637" s="43" t="s">
        <v>1055</v>
      </c>
      <c r="N3637" s="45">
        <v>7</v>
      </c>
      <c r="O3637" s="45">
        <v>7</v>
      </c>
      <c r="P3637" s="45">
        <v>0</v>
      </c>
      <c r="Q3637" s="45">
        <v>0</v>
      </c>
      <c r="R3637" s="45">
        <v>0</v>
      </c>
      <c r="S3637" s="45">
        <v>0</v>
      </c>
      <c r="T3637" s="45">
        <v>0</v>
      </c>
      <c r="U3637" s="45">
        <v>1</v>
      </c>
      <c r="V3637" s="45">
        <v>7</v>
      </c>
      <c r="W3637" s="43" t="s">
        <v>12433</v>
      </c>
      <c r="X3637" s="43" t="s">
        <v>80</v>
      </c>
      <c r="Y3637" s="43" t="s">
        <v>66</v>
      </c>
      <c r="Z3637" s="43" t="s">
        <v>11295</v>
      </c>
      <c r="AA3637" s="43" t="s">
        <v>10859</v>
      </c>
      <c r="AB3637" s="46">
        <v>0</v>
      </c>
      <c r="AC3637" s="46">
        <v>0</v>
      </c>
      <c r="AD3637" s="47">
        <v>0</v>
      </c>
      <c r="AE3637" s="47">
        <v>0</v>
      </c>
      <c r="AF3637" s="12" t="str">
        <f t="shared" si="672"/>
        <v>936242</v>
      </c>
      <c r="AG3637" s="13" t="str">
        <f>VLOOKUP(D3637,[2]Reference!$Q:$U,4,FALSE)</f>
        <v>Fleet</v>
      </c>
      <c r="AH3637" s="13" t="str">
        <f>VLOOKUP(D3637,[2]Reference!$Q:$U,5,FALSE)</f>
        <v>LNER</v>
      </c>
      <c r="AI3637" s="14">
        <f t="shared" si="673"/>
        <v>0</v>
      </c>
      <c r="AJ3637" s="14">
        <f t="shared" si="674"/>
        <v>0</v>
      </c>
      <c r="AK3637" s="14">
        <f t="shared" si="675"/>
        <v>0</v>
      </c>
      <c r="AL3637" s="15">
        <f t="shared" si="676"/>
        <v>0</v>
      </c>
      <c r="AM3637" s="14">
        <f t="shared" si="677"/>
        <v>7</v>
      </c>
      <c r="AN3637" s="16">
        <f t="shared" si="678"/>
        <v>45969</v>
      </c>
      <c r="AO3637" s="17">
        <f>VLOOKUP(B3637,[2]Reference!D:E,2,1)</f>
        <v>202608</v>
      </c>
      <c r="AP3637" s="12" t="str">
        <f t="shared" si="679"/>
        <v>7</v>
      </c>
      <c r="AQ3637" s="18">
        <f t="shared" si="680"/>
        <v>0</v>
      </c>
      <c r="AR3637" s="18">
        <f t="shared" si="681"/>
        <v>0</v>
      </c>
      <c r="AS3637" s="13" t="str">
        <f>VLOOKUP(D3637,[2]Reference!$Q:$U,3,FALSE)</f>
        <v>Azuma</v>
      </c>
      <c r="AT3637" s="13" t="str">
        <f>VLOOKUP(D3637,[2]Reference!Q:V,6,FALSE)</f>
        <v>Azuma</v>
      </c>
      <c r="AU3637" s="13" t="str">
        <f>VLOOKUP(D3637,[2]Reference!$Q:$U,2,FALSE)</f>
        <v>Hitachi - Class 800</v>
      </c>
      <c r="AV3637" s="19">
        <f t="shared" si="682"/>
        <v>45976</v>
      </c>
      <c r="AW3637" s="12" t="str">
        <f>+VLOOKUP(X3637,[2]Reference!BN:BO,2,FALSE)</f>
        <v>Fleet</v>
      </c>
      <c r="AX3637" s="20" t="str">
        <f t="shared" si="683"/>
        <v>HB</v>
      </c>
      <c r="AY3637" s="20" t="str">
        <f>VLOOKUP(AX3637,[2]Reference!AH:AI,2,FALSE)</f>
        <v>LNER</v>
      </c>
      <c r="AZ3637" s="20" t="str">
        <f>VLOOKUP(D3637,[2]Reference!Q:V,6,FALSE)</f>
        <v>Azuma</v>
      </c>
      <c r="BA3637" s="20" t="str">
        <f>VLOOKUP(D3637,[2]Reference!Q:V,3,FALSE)</f>
        <v>Azuma</v>
      </c>
    </row>
    <row r="3638" spans="1:53" ht="13.5" x14ac:dyDescent="0.25">
      <c r="A3638" s="43" t="s">
        <v>12434</v>
      </c>
      <c r="B3638" s="44">
        <v>45969</v>
      </c>
      <c r="C3638" s="43" t="s">
        <v>54</v>
      </c>
      <c r="D3638" s="43" t="s">
        <v>92</v>
      </c>
      <c r="E3638" s="43" t="s">
        <v>93</v>
      </c>
      <c r="F3638" s="43" t="s">
        <v>92</v>
      </c>
      <c r="G3638" s="43" t="s">
        <v>129</v>
      </c>
      <c r="H3638" s="43" t="s">
        <v>95</v>
      </c>
      <c r="I3638" s="43" t="s">
        <v>147</v>
      </c>
      <c r="J3638" s="43" t="s">
        <v>148</v>
      </c>
      <c r="K3638" s="43" t="s">
        <v>179</v>
      </c>
      <c r="L3638" s="43" t="s">
        <v>12435</v>
      </c>
      <c r="M3638" s="43" t="s">
        <v>151</v>
      </c>
      <c r="N3638" s="45">
        <v>9</v>
      </c>
      <c r="O3638" s="45">
        <v>9</v>
      </c>
      <c r="P3638" s="45">
        <v>0</v>
      </c>
      <c r="Q3638" s="45">
        <v>0</v>
      </c>
      <c r="R3638" s="45">
        <v>0</v>
      </c>
      <c r="S3638" s="45">
        <v>0</v>
      </c>
      <c r="T3638" s="45">
        <v>0</v>
      </c>
      <c r="U3638" s="45">
        <v>1</v>
      </c>
      <c r="V3638" s="45">
        <v>9</v>
      </c>
      <c r="W3638" s="43" t="s">
        <v>12436</v>
      </c>
      <c r="X3638" s="43" t="s">
        <v>80</v>
      </c>
      <c r="Y3638" s="43" t="s">
        <v>66</v>
      </c>
      <c r="Z3638" s="43" t="s">
        <v>11295</v>
      </c>
      <c r="AA3638" s="43" t="s">
        <v>10859</v>
      </c>
      <c r="AB3638" s="46">
        <v>0</v>
      </c>
      <c r="AC3638" s="46">
        <v>0</v>
      </c>
      <c r="AD3638" s="47">
        <v>0</v>
      </c>
      <c r="AE3638" s="47">
        <v>0</v>
      </c>
      <c r="AF3638" s="12" t="str">
        <f t="shared" si="672"/>
        <v>936419</v>
      </c>
      <c r="AG3638" s="13" t="str">
        <f>VLOOKUP(D3638,[2]Reference!$Q:$U,4,FALSE)</f>
        <v>Fleet</v>
      </c>
      <c r="AH3638" s="13" t="str">
        <f>VLOOKUP(D3638,[2]Reference!$Q:$U,5,FALSE)</f>
        <v>LNER</v>
      </c>
      <c r="AI3638" s="14">
        <f t="shared" si="673"/>
        <v>0</v>
      </c>
      <c r="AJ3638" s="14">
        <f t="shared" si="674"/>
        <v>0</v>
      </c>
      <c r="AK3638" s="14">
        <f t="shared" si="675"/>
        <v>0</v>
      </c>
      <c r="AL3638" s="15">
        <f t="shared" si="676"/>
        <v>0</v>
      </c>
      <c r="AM3638" s="14">
        <f t="shared" si="677"/>
        <v>9</v>
      </c>
      <c r="AN3638" s="16">
        <f t="shared" si="678"/>
        <v>45969</v>
      </c>
      <c r="AO3638" s="17">
        <f>VLOOKUP(B3638,[2]Reference!D:E,2,1)</f>
        <v>202608</v>
      </c>
      <c r="AP3638" s="12" t="str">
        <f t="shared" si="679"/>
        <v>7</v>
      </c>
      <c r="AQ3638" s="18">
        <f t="shared" si="680"/>
        <v>0</v>
      </c>
      <c r="AR3638" s="18">
        <f t="shared" si="681"/>
        <v>0</v>
      </c>
      <c r="AS3638" s="13" t="str">
        <f>VLOOKUP(D3638,[2]Reference!$Q:$U,3,FALSE)</f>
        <v>Azuma</v>
      </c>
      <c r="AT3638" s="13" t="str">
        <f>VLOOKUP(D3638,[2]Reference!Q:V,6,FALSE)</f>
        <v>Azuma</v>
      </c>
      <c r="AU3638" s="13" t="str">
        <f>VLOOKUP(D3638,[2]Reference!$Q:$U,2,FALSE)</f>
        <v>Hitachi - Class 801</v>
      </c>
      <c r="AV3638" s="19">
        <f t="shared" si="682"/>
        <v>45976</v>
      </c>
      <c r="AW3638" s="12" t="str">
        <f>+VLOOKUP(X3638,[2]Reference!BN:BO,2,FALSE)</f>
        <v>Fleet</v>
      </c>
      <c r="AX3638" s="20" t="str">
        <f t="shared" si="683"/>
        <v>HB</v>
      </c>
      <c r="AY3638" s="20" t="str">
        <f>VLOOKUP(AX3638,[2]Reference!AH:AI,2,FALSE)</f>
        <v>LNER</v>
      </c>
      <c r="AZ3638" s="20" t="str">
        <f>VLOOKUP(D3638,[2]Reference!Q:V,6,FALSE)</f>
        <v>Azuma</v>
      </c>
      <c r="BA3638" s="20" t="str">
        <f>VLOOKUP(D3638,[2]Reference!Q:V,3,FALSE)</f>
        <v>Azuma</v>
      </c>
    </row>
    <row r="3639" spans="1:53" ht="13.5" x14ac:dyDescent="0.25">
      <c r="A3639" s="43" t="s">
        <v>12437</v>
      </c>
      <c r="B3639" s="44">
        <v>45969</v>
      </c>
      <c r="C3639" s="43" t="s">
        <v>54</v>
      </c>
      <c r="D3639" s="43" t="s">
        <v>55</v>
      </c>
      <c r="E3639" s="43" t="s">
        <v>56</v>
      </c>
      <c r="F3639" s="43" t="s">
        <v>55</v>
      </c>
      <c r="G3639" s="43" t="s">
        <v>94</v>
      </c>
      <c r="H3639" s="43" t="s">
        <v>95</v>
      </c>
      <c r="I3639" s="43" t="s">
        <v>147</v>
      </c>
      <c r="J3639" s="43" t="s">
        <v>148</v>
      </c>
      <c r="K3639" s="43" t="s">
        <v>476</v>
      </c>
      <c r="L3639" s="43" t="s">
        <v>12438</v>
      </c>
      <c r="M3639" s="43" t="s">
        <v>523</v>
      </c>
      <c r="N3639" s="45">
        <v>26</v>
      </c>
      <c r="O3639" s="45">
        <v>12</v>
      </c>
      <c r="P3639" s="45">
        <v>14</v>
      </c>
      <c r="Q3639" s="45">
        <v>0</v>
      </c>
      <c r="R3639" s="45">
        <v>0</v>
      </c>
      <c r="S3639" s="45">
        <v>0</v>
      </c>
      <c r="T3639" s="45">
        <v>0</v>
      </c>
      <c r="U3639" s="45">
        <v>2</v>
      </c>
      <c r="V3639" s="45">
        <v>26</v>
      </c>
      <c r="W3639" s="43" t="s">
        <v>12439</v>
      </c>
      <c r="X3639" s="43" t="s">
        <v>80</v>
      </c>
      <c r="Y3639" s="43" t="s">
        <v>66</v>
      </c>
      <c r="Z3639" s="43" t="s">
        <v>11295</v>
      </c>
      <c r="AA3639" s="43" t="s">
        <v>10859</v>
      </c>
      <c r="AB3639" s="46">
        <v>0</v>
      </c>
      <c r="AC3639" s="46">
        <v>0</v>
      </c>
      <c r="AD3639" s="47">
        <v>0</v>
      </c>
      <c r="AE3639" s="47">
        <v>0</v>
      </c>
      <c r="AF3639" s="12" t="str">
        <f t="shared" si="672"/>
        <v>936596</v>
      </c>
      <c r="AG3639" s="13" t="str">
        <f>VLOOKUP(D3639,[2]Reference!$Q:$U,4,FALSE)</f>
        <v>Fleet</v>
      </c>
      <c r="AH3639" s="13" t="str">
        <f>VLOOKUP(D3639,[2]Reference!$Q:$U,5,FALSE)</f>
        <v>LNER</v>
      </c>
      <c r="AI3639" s="14">
        <f t="shared" si="673"/>
        <v>0</v>
      </c>
      <c r="AJ3639" s="14">
        <f t="shared" si="674"/>
        <v>0</v>
      </c>
      <c r="AK3639" s="14">
        <f t="shared" si="675"/>
        <v>0</v>
      </c>
      <c r="AL3639" s="15">
        <f t="shared" si="676"/>
        <v>0</v>
      </c>
      <c r="AM3639" s="14">
        <f t="shared" si="677"/>
        <v>26</v>
      </c>
      <c r="AN3639" s="16">
        <f t="shared" si="678"/>
        <v>45969</v>
      </c>
      <c r="AO3639" s="17">
        <f>VLOOKUP(B3639,[2]Reference!D:E,2,1)</f>
        <v>202608</v>
      </c>
      <c r="AP3639" s="12" t="str">
        <f t="shared" si="679"/>
        <v>7</v>
      </c>
      <c r="AQ3639" s="18">
        <f t="shared" si="680"/>
        <v>0</v>
      </c>
      <c r="AR3639" s="18">
        <f t="shared" si="681"/>
        <v>0</v>
      </c>
      <c r="AS3639" s="13" t="str">
        <f>VLOOKUP(D3639,[2]Reference!$Q:$U,3,FALSE)</f>
        <v>Azuma</v>
      </c>
      <c r="AT3639" s="13" t="str">
        <f>VLOOKUP(D3639,[2]Reference!Q:V,6,FALSE)</f>
        <v>Azuma</v>
      </c>
      <c r="AU3639" s="13" t="str">
        <f>VLOOKUP(D3639,[2]Reference!$Q:$U,2,FALSE)</f>
        <v>Hitachi - Class 800</v>
      </c>
      <c r="AV3639" s="19">
        <f t="shared" si="682"/>
        <v>45976</v>
      </c>
      <c r="AW3639" s="12" t="str">
        <f>+VLOOKUP(X3639,[2]Reference!BN:BO,2,FALSE)</f>
        <v>Fleet</v>
      </c>
      <c r="AX3639" s="20" t="str">
        <f t="shared" si="683"/>
        <v>HB</v>
      </c>
      <c r="AY3639" s="20" t="str">
        <f>VLOOKUP(AX3639,[2]Reference!AH:AI,2,FALSE)</f>
        <v>LNER</v>
      </c>
      <c r="AZ3639" s="20" t="str">
        <f>VLOOKUP(D3639,[2]Reference!Q:V,6,FALSE)</f>
        <v>Azuma</v>
      </c>
      <c r="BA3639" s="20" t="str">
        <f>VLOOKUP(D3639,[2]Reference!Q:V,3,FALSE)</f>
        <v>Azuma</v>
      </c>
    </row>
    <row r="3640" spans="1:53" ht="13.5" x14ac:dyDescent="0.25">
      <c r="A3640" s="43" t="s">
        <v>12440</v>
      </c>
      <c r="B3640" s="44">
        <v>45969</v>
      </c>
      <c r="C3640" s="43" t="s">
        <v>54</v>
      </c>
      <c r="D3640" s="43" t="s">
        <v>215</v>
      </c>
      <c r="E3640" s="43" t="s">
        <v>216</v>
      </c>
      <c r="F3640" s="43" t="s">
        <v>215</v>
      </c>
      <c r="G3640" s="43" t="s">
        <v>129</v>
      </c>
      <c r="H3640" s="43" t="s">
        <v>217</v>
      </c>
      <c r="I3640" s="43" t="s">
        <v>218</v>
      </c>
      <c r="J3640" s="43" t="s">
        <v>219</v>
      </c>
      <c r="K3640" s="43" t="s">
        <v>220</v>
      </c>
      <c r="L3640" s="43" t="s">
        <v>12441</v>
      </c>
      <c r="M3640" s="43" t="s">
        <v>234</v>
      </c>
      <c r="N3640" s="45">
        <v>8</v>
      </c>
      <c r="O3640" s="45">
        <v>8</v>
      </c>
      <c r="P3640" s="45">
        <v>0</v>
      </c>
      <c r="Q3640" s="45">
        <v>0</v>
      </c>
      <c r="R3640" s="45">
        <v>0</v>
      </c>
      <c r="S3640" s="45">
        <v>0</v>
      </c>
      <c r="T3640" s="45">
        <v>0</v>
      </c>
      <c r="U3640" s="45">
        <v>1</v>
      </c>
      <c r="V3640" s="45">
        <v>8</v>
      </c>
      <c r="W3640" s="43" t="s">
        <v>12442</v>
      </c>
      <c r="X3640" s="43" t="s">
        <v>119</v>
      </c>
      <c r="Y3640" s="43" t="s">
        <v>66</v>
      </c>
      <c r="Z3640" s="43" t="s">
        <v>11295</v>
      </c>
      <c r="AA3640" s="43" t="s">
        <v>10859</v>
      </c>
      <c r="AB3640" s="46">
        <v>0</v>
      </c>
      <c r="AC3640" s="46">
        <v>0</v>
      </c>
      <c r="AD3640" s="47">
        <v>0</v>
      </c>
      <c r="AE3640" s="47">
        <v>0</v>
      </c>
      <c r="AF3640" s="12" t="str">
        <f t="shared" si="672"/>
        <v>937596</v>
      </c>
      <c r="AG3640" s="13" t="str">
        <f>VLOOKUP(D3640,[2]Reference!$Q:$U,4,FALSE)</f>
        <v>Fleet</v>
      </c>
      <c r="AH3640" s="13" t="str">
        <f>VLOOKUP(D3640,[2]Reference!$Q:$U,5,FALSE)</f>
        <v>LNER</v>
      </c>
      <c r="AI3640" s="14">
        <f t="shared" si="673"/>
        <v>0</v>
      </c>
      <c r="AJ3640" s="14">
        <f t="shared" si="674"/>
        <v>0</v>
      </c>
      <c r="AK3640" s="14">
        <f t="shared" si="675"/>
        <v>0</v>
      </c>
      <c r="AL3640" s="15">
        <f t="shared" si="676"/>
        <v>0</v>
      </c>
      <c r="AM3640" s="14">
        <f t="shared" si="677"/>
        <v>8</v>
      </c>
      <c r="AN3640" s="16">
        <f t="shared" si="678"/>
        <v>45969</v>
      </c>
      <c r="AO3640" s="17">
        <f>VLOOKUP(B3640,[2]Reference!D:E,2,1)</f>
        <v>202608</v>
      </c>
      <c r="AP3640" s="12" t="str">
        <f t="shared" si="679"/>
        <v>7</v>
      </c>
      <c r="AQ3640" s="18">
        <f t="shared" si="680"/>
        <v>0</v>
      </c>
      <c r="AR3640" s="18">
        <f t="shared" si="681"/>
        <v>0</v>
      </c>
      <c r="AS3640" s="13" t="str">
        <f>VLOOKUP(D3640,[2]Reference!$Q:$U,3,FALSE)</f>
        <v>Other</v>
      </c>
      <c r="AT3640" s="13" t="str">
        <f>VLOOKUP(D3640,[2]Reference!Q:V,6,FALSE)</f>
        <v>Other</v>
      </c>
      <c r="AU3640" s="13" t="str">
        <f>VLOOKUP(D3640,[2]Reference!$Q:$U,2,FALSE)</f>
        <v>ISS - Contractors</v>
      </c>
      <c r="AV3640" s="19">
        <f t="shared" si="682"/>
        <v>45976</v>
      </c>
      <c r="AW3640" s="12" t="str">
        <f>+VLOOKUP(X3640,[2]Reference!BN:BO,2,FALSE)</f>
        <v>Depot</v>
      </c>
      <c r="AX3640" s="20" t="str">
        <f t="shared" si="683"/>
        <v>HB</v>
      </c>
      <c r="AY3640" s="20" t="str">
        <f>VLOOKUP(AX3640,[2]Reference!AH:AI,2,FALSE)</f>
        <v>LNER</v>
      </c>
      <c r="AZ3640" s="20" t="str">
        <f>VLOOKUP(D3640,[2]Reference!Q:V,6,FALSE)</f>
        <v>Other</v>
      </c>
      <c r="BA3640" s="20" t="str">
        <f>VLOOKUP(D3640,[2]Reference!Q:V,3,FALSE)</f>
        <v>Other</v>
      </c>
    </row>
    <row r="3641" spans="1:53" ht="13.5" x14ac:dyDescent="0.25">
      <c r="A3641" s="43" t="s">
        <v>12443</v>
      </c>
      <c r="B3641" s="44">
        <v>45970</v>
      </c>
      <c r="C3641" s="43" t="s">
        <v>54</v>
      </c>
      <c r="D3641" s="43" t="s">
        <v>70</v>
      </c>
      <c r="E3641" s="43" t="s">
        <v>71</v>
      </c>
      <c r="F3641" s="43" t="s">
        <v>70</v>
      </c>
      <c r="G3641" s="43" t="s">
        <v>154</v>
      </c>
      <c r="H3641" s="43" t="s">
        <v>237</v>
      </c>
      <c r="I3641" s="43" t="s">
        <v>1024</v>
      </c>
      <c r="J3641" s="43" t="s">
        <v>1025</v>
      </c>
      <c r="K3641" s="43" t="s">
        <v>1469</v>
      </c>
      <c r="L3641" s="43" t="s">
        <v>12444</v>
      </c>
      <c r="M3641" s="43" t="s">
        <v>664</v>
      </c>
      <c r="N3641" s="45">
        <v>17</v>
      </c>
      <c r="O3641" s="45">
        <v>17</v>
      </c>
      <c r="P3641" s="45">
        <v>0</v>
      </c>
      <c r="Q3641" s="45">
        <v>0</v>
      </c>
      <c r="R3641" s="45">
        <v>0</v>
      </c>
      <c r="S3641" s="45">
        <v>0</v>
      </c>
      <c r="T3641" s="45">
        <v>0</v>
      </c>
      <c r="U3641" s="45">
        <v>2</v>
      </c>
      <c r="V3641" s="45">
        <v>17</v>
      </c>
      <c r="W3641" s="43" t="s">
        <v>12445</v>
      </c>
      <c r="X3641" s="43" t="s">
        <v>80</v>
      </c>
      <c r="Y3641" s="43" t="s">
        <v>66</v>
      </c>
      <c r="Z3641" s="43" t="s">
        <v>11296</v>
      </c>
      <c r="AA3641" s="43" t="s">
        <v>10042</v>
      </c>
      <c r="AB3641" s="46">
        <v>0</v>
      </c>
      <c r="AC3641" s="46">
        <v>0</v>
      </c>
      <c r="AD3641" s="47">
        <v>0</v>
      </c>
      <c r="AE3641" s="47">
        <v>1</v>
      </c>
      <c r="AF3641" s="12" t="str">
        <f t="shared" si="672"/>
        <v>938385</v>
      </c>
      <c r="AG3641" s="13" t="str">
        <f>VLOOKUP(D3641,[2]Reference!$Q:$U,4,FALSE)</f>
        <v>Fleet</v>
      </c>
      <c r="AH3641" s="13" t="str">
        <f>VLOOKUP(D3641,[2]Reference!$Q:$U,5,FALSE)</f>
        <v>LNER</v>
      </c>
      <c r="AI3641" s="14">
        <f t="shared" si="673"/>
        <v>0</v>
      </c>
      <c r="AJ3641" s="14">
        <f t="shared" si="674"/>
        <v>0</v>
      </c>
      <c r="AK3641" s="14">
        <f t="shared" si="675"/>
        <v>0</v>
      </c>
      <c r="AL3641" s="15">
        <f t="shared" si="676"/>
        <v>0</v>
      </c>
      <c r="AM3641" s="14">
        <f t="shared" si="677"/>
        <v>17</v>
      </c>
      <c r="AN3641" s="16">
        <f t="shared" si="678"/>
        <v>45976</v>
      </c>
      <c r="AO3641" s="17">
        <f>VLOOKUP(B3641,[2]Reference!D:E,2,1)</f>
        <v>202609</v>
      </c>
      <c r="AP3641" s="12" t="str">
        <f t="shared" si="679"/>
        <v>7</v>
      </c>
      <c r="AQ3641" s="18">
        <f t="shared" si="680"/>
        <v>0</v>
      </c>
      <c r="AR3641" s="18">
        <f t="shared" si="681"/>
        <v>1</v>
      </c>
      <c r="AS3641" s="13" t="str">
        <f>VLOOKUP(D3641,[2]Reference!$Q:$U,3,FALSE)</f>
        <v>IC225</v>
      </c>
      <c r="AT3641" s="13" t="str">
        <f>VLOOKUP(D3641,[2]Reference!Q:V,6,FALSE)</f>
        <v>IC225</v>
      </c>
      <c r="AU3641" s="13" t="str">
        <f>VLOOKUP(D3641,[2]Reference!$Q:$U,2,FALSE)</f>
        <v>Cl 91 Loco</v>
      </c>
      <c r="AV3641" s="19">
        <f t="shared" si="682"/>
        <v>45977</v>
      </c>
      <c r="AW3641" s="12" t="str">
        <f>+VLOOKUP(X3641,[2]Reference!BN:BO,2,FALSE)</f>
        <v>Fleet</v>
      </c>
      <c r="AX3641" s="20" t="str">
        <f t="shared" si="683"/>
        <v>HB</v>
      </c>
      <c r="AY3641" s="20" t="str">
        <f>VLOOKUP(AX3641,[2]Reference!AH:AI,2,FALSE)</f>
        <v>LNER</v>
      </c>
      <c r="AZ3641" s="20" t="str">
        <f>VLOOKUP(D3641,[2]Reference!Q:V,6,FALSE)</f>
        <v>IC225</v>
      </c>
      <c r="BA3641" s="20" t="str">
        <f>VLOOKUP(D3641,[2]Reference!Q:V,3,FALSE)</f>
        <v>IC225</v>
      </c>
    </row>
    <row r="3642" spans="1:53" ht="13.5" x14ac:dyDescent="0.25">
      <c r="A3642" s="43" t="s">
        <v>12446</v>
      </c>
      <c r="B3642" s="44">
        <v>45971</v>
      </c>
      <c r="C3642" s="43" t="s">
        <v>54</v>
      </c>
      <c r="D3642" s="43" t="s">
        <v>536</v>
      </c>
      <c r="E3642" s="43" t="s">
        <v>537</v>
      </c>
      <c r="F3642" s="43" t="s">
        <v>536</v>
      </c>
      <c r="G3642" s="43" t="s">
        <v>72</v>
      </c>
      <c r="H3642" s="43" t="s">
        <v>339</v>
      </c>
      <c r="I3642" s="43" t="s">
        <v>487</v>
      </c>
      <c r="J3642" s="43" t="s">
        <v>488</v>
      </c>
      <c r="K3642" s="43" t="s">
        <v>359</v>
      </c>
      <c r="L3642" s="43" t="s">
        <v>12447</v>
      </c>
      <c r="M3642" s="43" t="s">
        <v>185</v>
      </c>
      <c r="N3642" s="45">
        <v>3</v>
      </c>
      <c r="O3642" s="45">
        <v>0</v>
      </c>
      <c r="P3642" s="45">
        <v>3</v>
      </c>
      <c r="Q3642" s="45">
        <v>0</v>
      </c>
      <c r="R3642" s="45">
        <v>0</v>
      </c>
      <c r="S3642" s="45">
        <v>0</v>
      </c>
      <c r="T3642" s="45">
        <v>0</v>
      </c>
      <c r="U3642" s="45">
        <v>1</v>
      </c>
      <c r="V3642" s="45">
        <v>3</v>
      </c>
      <c r="W3642" s="43" t="s">
        <v>12448</v>
      </c>
      <c r="X3642" s="43" t="s">
        <v>80</v>
      </c>
      <c r="Y3642" s="43" t="s">
        <v>66</v>
      </c>
      <c r="Z3642" s="43" t="s">
        <v>11296</v>
      </c>
      <c r="AA3642" s="43" t="s">
        <v>10042</v>
      </c>
      <c r="AB3642" s="46">
        <v>0</v>
      </c>
      <c r="AC3642" s="46">
        <v>0</v>
      </c>
      <c r="AD3642" s="47">
        <v>0</v>
      </c>
      <c r="AE3642" s="47">
        <v>0</v>
      </c>
      <c r="AF3642" s="12" t="str">
        <f t="shared" si="672"/>
        <v>940524</v>
      </c>
      <c r="AG3642" s="13" t="str">
        <f>VLOOKUP(D3642,[2]Reference!$Q:$U,4,FALSE)</f>
        <v>Fleet</v>
      </c>
      <c r="AH3642" s="13" t="str">
        <f>VLOOKUP(D3642,[2]Reference!$Q:$U,5,FALSE)</f>
        <v>LNER</v>
      </c>
      <c r="AI3642" s="14">
        <f t="shared" si="673"/>
        <v>0</v>
      </c>
      <c r="AJ3642" s="14">
        <f t="shared" si="674"/>
        <v>0</v>
      </c>
      <c r="AK3642" s="14">
        <f t="shared" si="675"/>
        <v>0</v>
      </c>
      <c r="AL3642" s="15">
        <f t="shared" si="676"/>
        <v>0</v>
      </c>
      <c r="AM3642" s="14">
        <f t="shared" si="677"/>
        <v>3</v>
      </c>
      <c r="AN3642" s="16">
        <f t="shared" si="678"/>
        <v>45976</v>
      </c>
      <c r="AO3642" s="17">
        <f>VLOOKUP(B3642,[2]Reference!D:E,2,1)</f>
        <v>202609</v>
      </c>
      <c r="AP3642" s="12" t="str">
        <f t="shared" si="679"/>
        <v>7</v>
      </c>
      <c r="AQ3642" s="18">
        <f t="shared" si="680"/>
        <v>0</v>
      </c>
      <c r="AR3642" s="18">
        <f t="shared" si="681"/>
        <v>0</v>
      </c>
      <c r="AS3642" s="13" t="str">
        <f>VLOOKUP(D3642,[2]Reference!$Q:$U,3,FALSE)</f>
        <v>IC225</v>
      </c>
      <c r="AT3642" s="13" t="str">
        <f>VLOOKUP(D3642,[2]Reference!Q:V,6,FALSE)</f>
        <v>IC225</v>
      </c>
      <c r="AU3642" s="13" t="str">
        <f>VLOOKUP(D3642,[2]Reference!$Q:$U,2,FALSE)</f>
        <v>MK4 DVT</v>
      </c>
      <c r="AV3642" s="19">
        <f t="shared" si="682"/>
        <v>45978</v>
      </c>
      <c r="AW3642" s="12" t="str">
        <f>+VLOOKUP(X3642,[2]Reference!BN:BO,2,FALSE)</f>
        <v>Fleet</v>
      </c>
      <c r="AX3642" s="20" t="str">
        <f t="shared" si="683"/>
        <v>HB</v>
      </c>
      <c r="AY3642" s="20" t="str">
        <f>VLOOKUP(AX3642,[2]Reference!AH:AI,2,FALSE)</f>
        <v>LNER</v>
      </c>
      <c r="AZ3642" s="20" t="str">
        <f>VLOOKUP(D3642,[2]Reference!Q:V,6,FALSE)</f>
        <v>IC225</v>
      </c>
      <c r="BA3642" s="20" t="str">
        <f>VLOOKUP(D3642,[2]Reference!Q:V,3,FALSE)</f>
        <v>IC225</v>
      </c>
    </row>
    <row r="3643" spans="1:53" ht="13.5" x14ac:dyDescent="0.25">
      <c r="A3643" s="43" t="s">
        <v>12449</v>
      </c>
      <c r="B3643" s="44">
        <v>45971</v>
      </c>
      <c r="C3643" s="43" t="s">
        <v>54</v>
      </c>
      <c r="D3643" s="43" t="s">
        <v>70</v>
      </c>
      <c r="E3643" s="43" t="s">
        <v>71</v>
      </c>
      <c r="F3643" s="43" t="s">
        <v>70</v>
      </c>
      <c r="G3643" s="43" t="s">
        <v>72</v>
      </c>
      <c r="H3643" s="43" t="s">
        <v>237</v>
      </c>
      <c r="I3643" s="43" t="s">
        <v>1591</v>
      </c>
      <c r="J3643" s="43" t="s">
        <v>1592</v>
      </c>
      <c r="K3643" s="43" t="s">
        <v>261</v>
      </c>
      <c r="L3643" s="43" t="s">
        <v>7333</v>
      </c>
      <c r="M3643" s="43" t="s">
        <v>185</v>
      </c>
      <c r="N3643" s="45">
        <v>7</v>
      </c>
      <c r="O3643" s="45">
        <v>0</v>
      </c>
      <c r="P3643" s="45">
        <v>7</v>
      </c>
      <c r="Q3643" s="45">
        <v>1</v>
      </c>
      <c r="R3643" s="45">
        <v>1</v>
      </c>
      <c r="S3643" s="45">
        <v>0</v>
      </c>
      <c r="T3643" s="45">
        <v>0</v>
      </c>
      <c r="U3643" s="45">
        <v>3</v>
      </c>
      <c r="V3643" s="45">
        <v>167</v>
      </c>
      <c r="W3643" s="43" t="s">
        <v>12450</v>
      </c>
      <c r="X3643" s="43" t="s">
        <v>80</v>
      </c>
      <c r="Y3643" s="43" t="s">
        <v>66</v>
      </c>
      <c r="Z3643" s="43" t="s">
        <v>11296</v>
      </c>
      <c r="AA3643" s="43" t="s">
        <v>10042</v>
      </c>
      <c r="AB3643" s="46">
        <v>2</v>
      </c>
      <c r="AC3643" s="46">
        <v>0</v>
      </c>
      <c r="AD3643" s="47">
        <v>2</v>
      </c>
      <c r="AE3643" s="47">
        <v>2.4700000000000002</v>
      </c>
      <c r="AF3643" s="12" t="str">
        <f t="shared" si="672"/>
        <v>940965</v>
      </c>
      <c r="AG3643" s="13" t="str">
        <f>VLOOKUP(D3643,[2]Reference!$Q:$U,4,FALSE)</f>
        <v>Fleet</v>
      </c>
      <c r="AH3643" s="13" t="str">
        <f>VLOOKUP(D3643,[2]Reference!$Q:$U,5,FALSE)</f>
        <v>LNER</v>
      </c>
      <c r="AI3643" s="14">
        <f t="shared" si="673"/>
        <v>2</v>
      </c>
      <c r="AJ3643" s="14">
        <f t="shared" si="674"/>
        <v>0</v>
      </c>
      <c r="AK3643" s="14">
        <f t="shared" si="675"/>
        <v>2</v>
      </c>
      <c r="AL3643" s="15">
        <f t="shared" si="676"/>
        <v>0</v>
      </c>
      <c r="AM3643" s="14">
        <f t="shared" si="677"/>
        <v>7</v>
      </c>
      <c r="AN3643" s="16">
        <f t="shared" si="678"/>
        <v>45976</v>
      </c>
      <c r="AO3643" s="17">
        <f>VLOOKUP(B3643,[2]Reference!D:E,2,1)</f>
        <v>202609</v>
      </c>
      <c r="AP3643" s="12" t="str">
        <f t="shared" si="679"/>
        <v>7</v>
      </c>
      <c r="AQ3643" s="18">
        <f t="shared" si="680"/>
        <v>2</v>
      </c>
      <c r="AR3643" s="18">
        <f t="shared" si="681"/>
        <v>2.4700000000000002</v>
      </c>
      <c r="AS3643" s="13" t="str">
        <f>VLOOKUP(D3643,[2]Reference!$Q:$U,3,FALSE)</f>
        <v>IC225</v>
      </c>
      <c r="AT3643" s="13" t="str">
        <f>VLOOKUP(D3643,[2]Reference!Q:V,6,FALSE)</f>
        <v>IC225</v>
      </c>
      <c r="AU3643" s="13" t="str">
        <f>VLOOKUP(D3643,[2]Reference!$Q:$U,2,FALSE)</f>
        <v>Cl 91 Loco</v>
      </c>
      <c r="AV3643" s="19">
        <f t="shared" si="682"/>
        <v>45978</v>
      </c>
      <c r="AW3643" s="12" t="str">
        <f>+VLOOKUP(X3643,[2]Reference!BN:BO,2,FALSE)</f>
        <v>Fleet</v>
      </c>
      <c r="AX3643" s="20" t="str">
        <f t="shared" si="683"/>
        <v>HB</v>
      </c>
      <c r="AY3643" s="20" t="str">
        <f>VLOOKUP(AX3643,[2]Reference!AH:AI,2,FALSE)</f>
        <v>LNER</v>
      </c>
      <c r="AZ3643" s="20" t="str">
        <f>VLOOKUP(D3643,[2]Reference!Q:V,6,FALSE)</f>
        <v>IC225</v>
      </c>
      <c r="BA3643" s="20" t="str">
        <f>VLOOKUP(D3643,[2]Reference!Q:V,3,FALSE)</f>
        <v>IC225</v>
      </c>
    </row>
    <row r="3644" spans="1:53" ht="13.5" x14ac:dyDescent="0.25">
      <c r="A3644" s="43" t="s">
        <v>12451</v>
      </c>
      <c r="B3644" s="44">
        <v>45971</v>
      </c>
      <c r="C3644" s="43" t="s">
        <v>54</v>
      </c>
      <c r="D3644" s="43" t="s">
        <v>55</v>
      </c>
      <c r="E3644" s="43" t="s">
        <v>56</v>
      </c>
      <c r="F3644" s="43" t="s">
        <v>55</v>
      </c>
      <c r="G3644" s="43" t="s">
        <v>83</v>
      </c>
      <c r="H3644" s="43" t="s">
        <v>73</v>
      </c>
      <c r="I3644" s="43" t="s">
        <v>122</v>
      </c>
      <c r="J3644" s="43" t="s">
        <v>123</v>
      </c>
      <c r="K3644" s="43" t="s">
        <v>946</v>
      </c>
      <c r="L3644" s="43" t="s">
        <v>12452</v>
      </c>
      <c r="M3644" s="43" t="s">
        <v>1045</v>
      </c>
      <c r="N3644" s="45">
        <v>5</v>
      </c>
      <c r="O3644" s="45">
        <v>5</v>
      </c>
      <c r="P3644" s="45">
        <v>0</v>
      </c>
      <c r="Q3644" s="45">
        <v>0</v>
      </c>
      <c r="R3644" s="45">
        <v>0</v>
      </c>
      <c r="S3644" s="45">
        <v>0</v>
      </c>
      <c r="T3644" s="45">
        <v>0</v>
      </c>
      <c r="U3644" s="45">
        <v>1</v>
      </c>
      <c r="V3644" s="45">
        <v>5</v>
      </c>
      <c r="W3644" s="43" t="s">
        <v>12453</v>
      </c>
      <c r="X3644" s="43" t="s">
        <v>80</v>
      </c>
      <c r="Y3644" s="43" t="s">
        <v>66</v>
      </c>
      <c r="Z3644" s="43" t="s">
        <v>11296</v>
      </c>
      <c r="AA3644" s="43" t="s">
        <v>10042</v>
      </c>
      <c r="AB3644" s="46">
        <v>0</v>
      </c>
      <c r="AC3644" s="46">
        <v>0</v>
      </c>
      <c r="AD3644" s="47">
        <v>0</v>
      </c>
      <c r="AE3644" s="47">
        <v>0</v>
      </c>
      <c r="AF3644" s="12" t="str">
        <f t="shared" si="672"/>
        <v>942580</v>
      </c>
      <c r="AG3644" s="13" t="str">
        <f>VLOOKUP(D3644,[2]Reference!$Q:$U,4,FALSE)</f>
        <v>Fleet</v>
      </c>
      <c r="AH3644" s="13" t="str">
        <f>VLOOKUP(D3644,[2]Reference!$Q:$U,5,FALSE)</f>
        <v>LNER</v>
      </c>
      <c r="AI3644" s="14">
        <f t="shared" si="673"/>
        <v>0</v>
      </c>
      <c r="AJ3644" s="14">
        <f t="shared" si="674"/>
        <v>0</v>
      </c>
      <c r="AK3644" s="14">
        <f t="shared" si="675"/>
        <v>0</v>
      </c>
      <c r="AL3644" s="15">
        <f t="shared" si="676"/>
        <v>0</v>
      </c>
      <c r="AM3644" s="14">
        <f t="shared" si="677"/>
        <v>5</v>
      </c>
      <c r="AN3644" s="16">
        <f t="shared" si="678"/>
        <v>45976</v>
      </c>
      <c r="AO3644" s="17">
        <f>VLOOKUP(B3644,[2]Reference!D:E,2,1)</f>
        <v>202609</v>
      </c>
      <c r="AP3644" s="12" t="str">
        <f t="shared" si="679"/>
        <v>7</v>
      </c>
      <c r="AQ3644" s="18">
        <f t="shared" si="680"/>
        <v>0</v>
      </c>
      <c r="AR3644" s="18">
        <f t="shared" si="681"/>
        <v>0</v>
      </c>
      <c r="AS3644" s="13" t="str">
        <f>VLOOKUP(D3644,[2]Reference!$Q:$U,3,FALSE)</f>
        <v>Azuma</v>
      </c>
      <c r="AT3644" s="13" t="str">
        <f>VLOOKUP(D3644,[2]Reference!Q:V,6,FALSE)</f>
        <v>Azuma</v>
      </c>
      <c r="AU3644" s="13" t="str">
        <f>VLOOKUP(D3644,[2]Reference!$Q:$U,2,FALSE)</f>
        <v>Hitachi - Class 800</v>
      </c>
      <c r="AV3644" s="19">
        <f t="shared" si="682"/>
        <v>45978</v>
      </c>
      <c r="AW3644" s="12" t="str">
        <f>+VLOOKUP(X3644,[2]Reference!BN:BO,2,FALSE)</f>
        <v>Fleet</v>
      </c>
      <c r="AX3644" s="20" t="str">
        <f t="shared" si="683"/>
        <v>HB</v>
      </c>
      <c r="AY3644" s="20" t="str">
        <f>VLOOKUP(AX3644,[2]Reference!AH:AI,2,FALSE)</f>
        <v>LNER</v>
      </c>
      <c r="AZ3644" s="20" t="str">
        <f>VLOOKUP(D3644,[2]Reference!Q:V,6,FALSE)</f>
        <v>Azuma</v>
      </c>
      <c r="BA3644" s="20" t="str">
        <f>VLOOKUP(D3644,[2]Reference!Q:V,3,FALSE)</f>
        <v>Azuma</v>
      </c>
    </row>
    <row r="3645" spans="1:53" ht="13.5" x14ac:dyDescent="0.25">
      <c r="A3645" s="43" t="s">
        <v>12454</v>
      </c>
      <c r="B3645" s="44">
        <v>45972</v>
      </c>
      <c r="C3645" s="43" t="s">
        <v>54</v>
      </c>
      <c r="D3645" s="43" t="s">
        <v>92</v>
      </c>
      <c r="E3645" s="43" t="s">
        <v>93</v>
      </c>
      <c r="F3645" s="43" t="s">
        <v>92</v>
      </c>
      <c r="G3645" s="43" t="s">
        <v>121</v>
      </c>
      <c r="H3645" s="43" t="s">
        <v>198</v>
      </c>
      <c r="I3645" s="43" t="s">
        <v>209</v>
      </c>
      <c r="J3645" s="43" t="s">
        <v>210</v>
      </c>
      <c r="K3645" s="43" t="s">
        <v>952</v>
      </c>
      <c r="L3645" s="43" t="s">
        <v>4220</v>
      </c>
      <c r="M3645" s="43" t="s">
        <v>174</v>
      </c>
      <c r="N3645" s="45">
        <v>0</v>
      </c>
      <c r="O3645" s="45">
        <v>0</v>
      </c>
      <c r="P3645" s="45">
        <v>0</v>
      </c>
      <c r="Q3645" s="45">
        <v>0</v>
      </c>
      <c r="R3645" s="45">
        <v>0</v>
      </c>
      <c r="S3645" s="45">
        <v>1</v>
      </c>
      <c r="T3645" s="45">
        <v>0</v>
      </c>
      <c r="U3645" s="45">
        <v>1</v>
      </c>
      <c r="V3645" s="45">
        <v>8</v>
      </c>
      <c r="W3645" s="43" t="s">
        <v>12455</v>
      </c>
      <c r="X3645" s="43" t="s">
        <v>119</v>
      </c>
      <c r="Y3645" s="43" t="s">
        <v>66</v>
      </c>
      <c r="Z3645" s="43" t="s">
        <v>11296</v>
      </c>
      <c r="AA3645" s="43" t="s">
        <v>10042</v>
      </c>
      <c r="AB3645" s="46">
        <v>0</v>
      </c>
      <c r="AC3645" s="46">
        <v>1</v>
      </c>
      <c r="AD3645" s="47">
        <v>1</v>
      </c>
      <c r="AE3645" s="47">
        <v>1</v>
      </c>
      <c r="AF3645" s="12" t="str">
        <f t="shared" si="672"/>
        <v>943675</v>
      </c>
      <c r="AG3645" s="13" t="str">
        <f>VLOOKUP(D3645,[2]Reference!$Q:$U,4,FALSE)</f>
        <v>Fleet</v>
      </c>
      <c r="AH3645" s="13" t="str">
        <f>VLOOKUP(D3645,[2]Reference!$Q:$U,5,FALSE)</f>
        <v>LNER</v>
      </c>
      <c r="AI3645" s="14">
        <f t="shared" si="673"/>
        <v>0</v>
      </c>
      <c r="AJ3645" s="14">
        <f t="shared" si="674"/>
        <v>0.5</v>
      </c>
      <c r="AK3645" s="14">
        <f t="shared" si="675"/>
        <v>0.5</v>
      </c>
      <c r="AL3645" s="15">
        <f t="shared" si="676"/>
        <v>0.5</v>
      </c>
      <c r="AM3645" s="14">
        <f t="shared" si="677"/>
        <v>0</v>
      </c>
      <c r="AN3645" s="16">
        <f t="shared" si="678"/>
        <v>45976</v>
      </c>
      <c r="AO3645" s="17">
        <f>VLOOKUP(B3645,[2]Reference!D:E,2,1)</f>
        <v>202609</v>
      </c>
      <c r="AP3645" s="12" t="str">
        <f t="shared" si="679"/>
        <v>7</v>
      </c>
      <c r="AQ3645" s="18">
        <f t="shared" si="680"/>
        <v>1</v>
      </c>
      <c r="AR3645" s="18">
        <f t="shared" si="681"/>
        <v>1</v>
      </c>
      <c r="AS3645" s="13" t="str">
        <f>VLOOKUP(D3645,[2]Reference!$Q:$U,3,FALSE)</f>
        <v>Azuma</v>
      </c>
      <c r="AT3645" s="13" t="str">
        <f>VLOOKUP(D3645,[2]Reference!Q:V,6,FALSE)</f>
        <v>Azuma</v>
      </c>
      <c r="AU3645" s="13" t="str">
        <f>VLOOKUP(D3645,[2]Reference!$Q:$U,2,FALSE)</f>
        <v>Hitachi - Class 801</v>
      </c>
      <c r="AV3645" s="19">
        <f t="shared" si="682"/>
        <v>45979</v>
      </c>
      <c r="AW3645" s="12" t="str">
        <f>+VLOOKUP(X3645,[2]Reference!BN:BO,2,FALSE)</f>
        <v>Depot</v>
      </c>
      <c r="AX3645" s="20" t="str">
        <f t="shared" si="683"/>
        <v>HB</v>
      </c>
      <c r="AY3645" s="20" t="str">
        <f>VLOOKUP(AX3645,[2]Reference!AH:AI,2,FALSE)</f>
        <v>LNER</v>
      </c>
      <c r="AZ3645" s="20" t="str">
        <f>VLOOKUP(D3645,[2]Reference!Q:V,6,FALSE)</f>
        <v>Azuma</v>
      </c>
      <c r="BA3645" s="20" t="str">
        <f>VLOOKUP(D3645,[2]Reference!Q:V,3,FALSE)</f>
        <v>Azuma</v>
      </c>
    </row>
    <row r="3646" spans="1:53" ht="13.5" x14ac:dyDescent="0.25">
      <c r="A3646" s="43" t="s">
        <v>12456</v>
      </c>
      <c r="B3646" s="44">
        <v>45972</v>
      </c>
      <c r="C3646" s="43" t="s">
        <v>54</v>
      </c>
      <c r="D3646" s="43" t="s">
        <v>92</v>
      </c>
      <c r="E3646" s="43" t="s">
        <v>93</v>
      </c>
      <c r="F3646" s="43" t="s">
        <v>92</v>
      </c>
      <c r="G3646" s="43" t="s">
        <v>94</v>
      </c>
      <c r="H3646" s="43" t="s">
        <v>730</v>
      </c>
      <c r="I3646" s="43" t="s">
        <v>12457</v>
      </c>
      <c r="J3646" s="43" t="s">
        <v>12458</v>
      </c>
      <c r="K3646" s="43" t="s">
        <v>476</v>
      </c>
      <c r="L3646" s="43" t="s">
        <v>11980</v>
      </c>
      <c r="M3646" s="43" t="s">
        <v>589</v>
      </c>
      <c r="N3646" s="45">
        <v>3</v>
      </c>
      <c r="O3646" s="45">
        <v>3</v>
      </c>
      <c r="P3646" s="45">
        <v>0</v>
      </c>
      <c r="Q3646" s="45">
        <v>0</v>
      </c>
      <c r="R3646" s="45">
        <v>0</v>
      </c>
      <c r="S3646" s="45">
        <v>0</v>
      </c>
      <c r="T3646" s="45">
        <v>0</v>
      </c>
      <c r="U3646" s="45">
        <v>1</v>
      </c>
      <c r="V3646" s="45">
        <v>3</v>
      </c>
      <c r="W3646" s="43" t="s">
        <v>12459</v>
      </c>
      <c r="X3646" s="43" t="s">
        <v>80</v>
      </c>
      <c r="Y3646" s="43" t="s">
        <v>66</v>
      </c>
      <c r="Z3646" s="43" t="s">
        <v>11296</v>
      </c>
      <c r="AA3646" s="43" t="s">
        <v>10042</v>
      </c>
      <c r="AB3646" s="46">
        <v>0</v>
      </c>
      <c r="AC3646" s="46">
        <v>0</v>
      </c>
      <c r="AD3646" s="47">
        <v>0</v>
      </c>
      <c r="AE3646" s="47">
        <v>0</v>
      </c>
      <c r="AF3646" s="12" t="str">
        <f t="shared" si="672"/>
        <v>944196</v>
      </c>
      <c r="AG3646" s="13" t="str">
        <f>VLOOKUP(D3646,[2]Reference!$Q:$U,4,FALSE)</f>
        <v>Fleet</v>
      </c>
      <c r="AH3646" s="13" t="str">
        <f>VLOOKUP(D3646,[2]Reference!$Q:$U,5,FALSE)</f>
        <v>LNER</v>
      </c>
      <c r="AI3646" s="14">
        <f t="shared" si="673"/>
        <v>0</v>
      </c>
      <c r="AJ3646" s="14">
        <f t="shared" si="674"/>
        <v>0</v>
      </c>
      <c r="AK3646" s="14">
        <f t="shared" si="675"/>
        <v>0</v>
      </c>
      <c r="AL3646" s="15">
        <f t="shared" si="676"/>
        <v>0</v>
      </c>
      <c r="AM3646" s="14">
        <f t="shared" si="677"/>
        <v>3</v>
      </c>
      <c r="AN3646" s="16">
        <f t="shared" si="678"/>
        <v>45976</v>
      </c>
      <c r="AO3646" s="17">
        <f>VLOOKUP(B3646,[2]Reference!D:E,2,1)</f>
        <v>202609</v>
      </c>
      <c r="AP3646" s="12" t="str">
        <f t="shared" si="679"/>
        <v>7</v>
      </c>
      <c r="AQ3646" s="18">
        <f t="shared" si="680"/>
        <v>0</v>
      </c>
      <c r="AR3646" s="18">
        <f t="shared" si="681"/>
        <v>0</v>
      </c>
      <c r="AS3646" s="13" t="str">
        <f>VLOOKUP(D3646,[2]Reference!$Q:$U,3,FALSE)</f>
        <v>Azuma</v>
      </c>
      <c r="AT3646" s="13" t="str">
        <f>VLOOKUP(D3646,[2]Reference!Q:V,6,FALSE)</f>
        <v>Azuma</v>
      </c>
      <c r="AU3646" s="13" t="str">
        <f>VLOOKUP(D3646,[2]Reference!$Q:$U,2,FALSE)</f>
        <v>Hitachi - Class 801</v>
      </c>
      <c r="AV3646" s="19">
        <f t="shared" si="682"/>
        <v>45979</v>
      </c>
      <c r="AW3646" s="12" t="str">
        <f>+VLOOKUP(X3646,[2]Reference!BN:BO,2,FALSE)</f>
        <v>Fleet</v>
      </c>
      <c r="AX3646" s="20" t="str">
        <f t="shared" si="683"/>
        <v>HB</v>
      </c>
      <c r="AY3646" s="20" t="str">
        <f>VLOOKUP(AX3646,[2]Reference!AH:AI,2,FALSE)</f>
        <v>LNER</v>
      </c>
      <c r="AZ3646" s="20" t="str">
        <f>VLOOKUP(D3646,[2]Reference!Q:V,6,FALSE)</f>
        <v>Azuma</v>
      </c>
      <c r="BA3646" s="20" t="str">
        <f>VLOOKUP(D3646,[2]Reference!Q:V,3,FALSE)</f>
        <v>Azuma</v>
      </c>
    </row>
    <row r="3647" spans="1:53" ht="13.5" x14ac:dyDescent="0.25">
      <c r="A3647" s="43" t="s">
        <v>12460</v>
      </c>
      <c r="B3647" s="44">
        <v>45973</v>
      </c>
      <c r="C3647" s="43" t="s">
        <v>54</v>
      </c>
      <c r="D3647" s="43" t="s">
        <v>161</v>
      </c>
      <c r="E3647" s="43" t="s">
        <v>162</v>
      </c>
      <c r="F3647" s="43" t="s">
        <v>161</v>
      </c>
      <c r="G3647" s="43" t="s">
        <v>72</v>
      </c>
      <c r="H3647" s="43" t="s">
        <v>95</v>
      </c>
      <c r="I3647" s="43" t="s">
        <v>147</v>
      </c>
      <c r="J3647" s="43" t="s">
        <v>148</v>
      </c>
      <c r="K3647" s="43" t="s">
        <v>1879</v>
      </c>
      <c r="L3647" s="43" t="s">
        <v>7186</v>
      </c>
      <c r="M3647" s="43" t="s">
        <v>78</v>
      </c>
      <c r="N3647" s="45">
        <v>9</v>
      </c>
      <c r="O3647" s="45">
        <v>2</v>
      </c>
      <c r="P3647" s="45">
        <v>7</v>
      </c>
      <c r="Q3647" s="45">
        <v>0</v>
      </c>
      <c r="R3647" s="45">
        <v>0</v>
      </c>
      <c r="S3647" s="45">
        <v>0</v>
      </c>
      <c r="T3647" s="45">
        <v>0</v>
      </c>
      <c r="U3647" s="45">
        <v>2</v>
      </c>
      <c r="V3647" s="45">
        <v>9</v>
      </c>
      <c r="W3647" s="43" t="s">
        <v>12461</v>
      </c>
      <c r="X3647" s="43" t="s">
        <v>80</v>
      </c>
      <c r="Y3647" s="43" t="s">
        <v>66</v>
      </c>
      <c r="Z3647" s="43" t="s">
        <v>11296</v>
      </c>
      <c r="AA3647" s="43" t="s">
        <v>10042</v>
      </c>
      <c r="AB3647" s="46">
        <v>0</v>
      </c>
      <c r="AC3647" s="46">
        <v>0</v>
      </c>
      <c r="AD3647" s="47">
        <v>0</v>
      </c>
      <c r="AE3647" s="47">
        <v>0</v>
      </c>
      <c r="AF3647" s="12" t="str">
        <f t="shared" si="672"/>
        <v>948032</v>
      </c>
      <c r="AG3647" s="13" t="str">
        <f>VLOOKUP(D3647,[2]Reference!$Q:$U,4,FALSE)</f>
        <v>Fleet</v>
      </c>
      <c r="AH3647" s="13" t="str">
        <f>VLOOKUP(D3647,[2]Reference!$Q:$U,5,FALSE)</f>
        <v>LNER</v>
      </c>
      <c r="AI3647" s="14">
        <f t="shared" si="673"/>
        <v>0</v>
      </c>
      <c r="AJ3647" s="14">
        <f t="shared" si="674"/>
        <v>0</v>
      </c>
      <c r="AK3647" s="14">
        <f t="shared" si="675"/>
        <v>0</v>
      </c>
      <c r="AL3647" s="15">
        <f t="shared" si="676"/>
        <v>0</v>
      </c>
      <c r="AM3647" s="14">
        <f t="shared" si="677"/>
        <v>9</v>
      </c>
      <c r="AN3647" s="16">
        <f t="shared" si="678"/>
        <v>45976</v>
      </c>
      <c r="AO3647" s="17">
        <f>VLOOKUP(B3647,[2]Reference!D:E,2,1)</f>
        <v>202609</v>
      </c>
      <c r="AP3647" s="12" t="str">
        <f t="shared" si="679"/>
        <v>7</v>
      </c>
      <c r="AQ3647" s="18">
        <f t="shared" si="680"/>
        <v>0</v>
      </c>
      <c r="AR3647" s="18">
        <f t="shared" si="681"/>
        <v>0</v>
      </c>
      <c r="AS3647" s="13" t="str">
        <f>VLOOKUP(D3647,[2]Reference!$Q:$U,3,FALSE)</f>
        <v>IC225</v>
      </c>
      <c r="AT3647" s="13" t="str">
        <f>VLOOKUP(D3647,[2]Reference!Q:V,6,FALSE)</f>
        <v>IC225</v>
      </c>
      <c r="AU3647" s="13" t="str">
        <f>VLOOKUP(D3647,[2]Reference!$Q:$U,2,FALSE)</f>
        <v>MK4 Coach</v>
      </c>
      <c r="AV3647" s="19">
        <f t="shared" si="682"/>
        <v>45980</v>
      </c>
      <c r="AW3647" s="12" t="str">
        <f>+VLOOKUP(X3647,[2]Reference!BN:BO,2,FALSE)</f>
        <v>Fleet</v>
      </c>
      <c r="AX3647" s="20" t="str">
        <f t="shared" si="683"/>
        <v>HB</v>
      </c>
      <c r="AY3647" s="20" t="str">
        <f>VLOOKUP(AX3647,[2]Reference!AH:AI,2,FALSE)</f>
        <v>LNER</v>
      </c>
      <c r="AZ3647" s="20" t="str">
        <f>VLOOKUP(D3647,[2]Reference!Q:V,6,FALSE)</f>
        <v>IC225</v>
      </c>
      <c r="BA3647" s="20" t="str">
        <f>VLOOKUP(D3647,[2]Reference!Q:V,3,FALSE)</f>
        <v>IC225</v>
      </c>
    </row>
    <row r="3648" spans="1:53" ht="13.5" x14ac:dyDescent="0.25">
      <c r="A3648" s="43" t="s">
        <v>12462</v>
      </c>
      <c r="B3648" s="44">
        <v>45973</v>
      </c>
      <c r="C3648" s="43" t="s">
        <v>54</v>
      </c>
      <c r="D3648" s="43" t="s">
        <v>92</v>
      </c>
      <c r="E3648" s="43" t="s">
        <v>93</v>
      </c>
      <c r="F3648" s="43" t="s">
        <v>92</v>
      </c>
      <c r="G3648" s="43" t="s">
        <v>146</v>
      </c>
      <c r="H3648" s="43" t="s">
        <v>138</v>
      </c>
      <c r="I3648" s="43" t="s">
        <v>1498</v>
      </c>
      <c r="J3648" s="43" t="s">
        <v>1499</v>
      </c>
      <c r="K3648" s="43" t="s">
        <v>201</v>
      </c>
      <c r="L3648" s="43" t="s">
        <v>12463</v>
      </c>
      <c r="M3648" s="43" t="s">
        <v>151</v>
      </c>
      <c r="N3648" s="45">
        <v>8</v>
      </c>
      <c r="O3648" s="45">
        <v>8</v>
      </c>
      <c r="P3648" s="45">
        <v>0</v>
      </c>
      <c r="Q3648" s="45">
        <v>0</v>
      </c>
      <c r="R3648" s="45">
        <v>0</v>
      </c>
      <c r="S3648" s="45">
        <v>0</v>
      </c>
      <c r="T3648" s="45">
        <v>0</v>
      </c>
      <c r="U3648" s="45">
        <v>1</v>
      </c>
      <c r="V3648" s="45">
        <v>8</v>
      </c>
      <c r="W3648" s="43" t="s">
        <v>12464</v>
      </c>
      <c r="X3648" s="43" t="s">
        <v>80</v>
      </c>
      <c r="Y3648" s="43" t="s">
        <v>66</v>
      </c>
      <c r="Z3648" s="43" t="s">
        <v>11296</v>
      </c>
      <c r="AA3648" s="43" t="s">
        <v>10042</v>
      </c>
      <c r="AB3648" s="46">
        <v>0</v>
      </c>
      <c r="AC3648" s="46">
        <v>0</v>
      </c>
      <c r="AD3648" s="47">
        <v>0</v>
      </c>
      <c r="AE3648" s="47">
        <v>0</v>
      </c>
      <c r="AF3648" s="12" t="str">
        <f t="shared" si="672"/>
        <v>948637</v>
      </c>
      <c r="AG3648" s="13" t="str">
        <f>VLOOKUP(D3648,[2]Reference!$Q:$U,4,FALSE)</f>
        <v>Fleet</v>
      </c>
      <c r="AH3648" s="13" t="str">
        <f>VLOOKUP(D3648,[2]Reference!$Q:$U,5,FALSE)</f>
        <v>LNER</v>
      </c>
      <c r="AI3648" s="14">
        <f t="shared" si="673"/>
        <v>0</v>
      </c>
      <c r="AJ3648" s="14">
        <f t="shared" si="674"/>
        <v>0</v>
      </c>
      <c r="AK3648" s="14">
        <f t="shared" si="675"/>
        <v>0</v>
      </c>
      <c r="AL3648" s="15">
        <f t="shared" si="676"/>
        <v>0</v>
      </c>
      <c r="AM3648" s="14">
        <f t="shared" si="677"/>
        <v>8</v>
      </c>
      <c r="AN3648" s="16">
        <f t="shared" si="678"/>
        <v>45976</v>
      </c>
      <c r="AO3648" s="17">
        <f>VLOOKUP(B3648,[2]Reference!D:E,2,1)</f>
        <v>202609</v>
      </c>
      <c r="AP3648" s="12" t="str">
        <f t="shared" si="679"/>
        <v>7</v>
      </c>
      <c r="AQ3648" s="18">
        <f t="shared" si="680"/>
        <v>0</v>
      </c>
      <c r="AR3648" s="18">
        <f t="shared" si="681"/>
        <v>0</v>
      </c>
      <c r="AS3648" s="13" t="str">
        <f>VLOOKUP(D3648,[2]Reference!$Q:$U,3,FALSE)</f>
        <v>Azuma</v>
      </c>
      <c r="AT3648" s="13" t="str">
        <f>VLOOKUP(D3648,[2]Reference!Q:V,6,FALSE)</f>
        <v>Azuma</v>
      </c>
      <c r="AU3648" s="13" t="str">
        <f>VLOOKUP(D3648,[2]Reference!$Q:$U,2,FALSE)</f>
        <v>Hitachi - Class 801</v>
      </c>
      <c r="AV3648" s="19">
        <f t="shared" si="682"/>
        <v>45980</v>
      </c>
      <c r="AW3648" s="12" t="str">
        <f>+VLOOKUP(X3648,[2]Reference!BN:BO,2,FALSE)</f>
        <v>Fleet</v>
      </c>
      <c r="AX3648" s="20" t="str">
        <f t="shared" si="683"/>
        <v>HB</v>
      </c>
      <c r="AY3648" s="20" t="str">
        <f>VLOOKUP(AX3648,[2]Reference!AH:AI,2,FALSE)</f>
        <v>LNER</v>
      </c>
      <c r="AZ3648" s="20" t="str">
        <f>VLOOKUP(D3648,[2]Reference!Q:V,6,FALSE)</f>
        <v>Azuma</v>
      </c>
      <c r="BA3648" s="20" t="str">
        <f>VLOOKUP(D3648,[2]Reference!Q:V,3,FALSE)</f>
        <v>Azuma</v>
      </c>
    </row>
    <row r="3649" spans="1:53" ht="13.5" x14ac:dyDescent="0.25">
      <c r="A3649" s="43" t="s">
        <v>12465</v>
      </c>
      <c r="B3649" s="44">
        <v>45973</v>
      </c>
      <c r="C3649" s="43" t="s">
        <v>54</v>
      </c>
      <c r="D3649" s="43" t="s">
        <v>55</v>
      </c>
      <c r="E3649" s="43" t="s">
        <v>56</v>
      </c>
      <c r="F3649" s="43" t="s">
        <v>55</v>
      </c>
      <c r="G3649" s="43" t="s">
        <v>231</v>
      </c>
      <c r="H3649" s="43" t="s">
        <v>95</v>
      </c>
      <c r="I3649" s="43" t="s">
        <v>147</v>
      </c>
      <c r="J3649" s="43" t="s">
        <v>148</v>
      </c>
      <c r="K3649" s="43" t="s">
        <v>2297</v>
      </c>
      <c r="L3649" s="43" t="s">
        <v>12466</v>
      </c>
      <c r="M3649" s="43" t="s">
        <v>523</v>
      </c>
      <c r="N3649" s="45">
        <v>6</v>
      </c>
      <c r="O3649" s="45">
        <v>6</v>
      </c>
      <c r="P3649" s="45">
        <v>0</v>
      </c>
      <c r="Q3649" s="45">
        <v>0</v>
      </c>
      <c r="R3649" s="45">
        <v>0</v>
      </c>
      <c r="S3649" s="45">
        <v>0</v>
      </c>
      <c r="T3649" s="45">
        <v>0</v>
      </c>
      <c r="U3649" s="45">
        <v>1</v>
      </c>
      <c r="V3649" s="45">
        <v>6</v>
      </c>
      <c r="W3649" s="43" t="s">
        <v>12467</v>
      </c>
      <c r="X3649" s="43" t="s">
        <v>80</v>
      </c>
      <c r="Y3649" s="43" t="s">
        <v>66</v>
      </c>
      <c r="Z3649" s="43" t="s">
        <v>11296</v>
      </c>
      <c r="AA3649" s="43" t="s">
        <v>10042</v>
      </c>
      <c r="AB3649" s="46">
        <v>0</v>
      </c>
      <c r="AC3649" s="46">
        <v>0</v>
      </c>
      <c r="AD3649" s="47">
        <v>0.14000000000000001</v>
      </c>
      <c r="AE3649" s="47">
        <v>0.14000000000000001</v>
      </c>
      <c r="AF3649" s="12" t="str">
        <f t="shared" si="672"/>
        <v>949827</v>
      </c>
      <c r="AG3649" s="13" t="str">
        <f>VLOOKUP(D3649,[2]Reference!$Q:$U,4,FALSE)</f>
        <v>Fleet</v>
      </c>
      <c r="AH3649" s="13" t="str">
        <f>VLOOKUP(D3649,[2]Reference!$Q:$U,5,FALSE)</f>
        <v>LNER</v>
      </c>
      <c r="AI3649" s="14">
        <f t="shared" si="673"/>
        <v>0</v>
      </c>
      <c r="AJ3649" s="14">
        <f t="shared" si="674"/>
        <v>0</v>
      </c>
      <c r="AK3649" s="14">
        <f t="shared" si="675"/>
        <v>0</v>
      </c>
      <c r="AL3649" s="15">
        <f t="shared" si="676"/>
        <v>0.14000000000000001</v>
      </c>
      <c r="AM3649" s="14">
        <f t="shared" si="677"/>
        <v>6</v>
      </c>
      <c r="AN3649" s="16">
        <f t="shared" si="678"/>
        <v>45976</v>
      </c>
      <c r="AO3649" s="17">
        <f>VLOOKUP(B3649,[2]Reference!D:E,2,1)</f>
        <v>202609</v>
      </c>
      <c r="AP3649" s="12" t="str">
        <f t="shared" si="679"/>
        <v>7</v>
      </c>
      <c r="AQ3649" s="18">
        <f t="shared" si="680"/>
        <v>0.14000000000000001</v>
      </c>
      <c r="AR3649" s="18">
        <f t="shared" si="681"/>
        <v>0.14000000000000001</v>
      </c>
      <c r="AS3649" s="13" t="str">
        <f>VLOOKUP(D3649,[2]Reference!$Q:$U,3,FALSE)</f>
        <v>Azuma</v>
      </c>
      <c r="AT3649" s="13" t="str">
        <f>VLOOKUP(D3649,[2]Reference!Q:V,6,FALSE)</f>
        <v>Azuma</v>
      </c>
      <c r="AU3649" s="13" t="str">
        <f>VLOOKUP(D3649,[2]Reference!$Q:$U,2,FALSE)</f>
        <v>Hitachi - Class 800</v>
      </c>
      <c r="AV3649" s="19">
        <f t="shared" si="682"/>
        <v>45980</v>
      </c>
      <c r="AW3649" s="12" t="str">
        <f>+VLOOKUP(X3649,[2]Reference!BN:BO,2,FALSE)</f>
        <v>Fleet</v>
      </c>
      <c r="AX3649" s="20" t="str">
        <f t="shared" si="683"/>
        <v>HB</v>
      </c>
      <c r="AY3649" s="20" t="str">
        <f>VLOOKUP(AX3649,[2]Reference!AH:AI,2,FALSE)</f>
        <v>LNER</v>
      </c>
      <c r="AZ3649" s="20" t="str">
        <f>VLOOKUP(D3649,[2]Reference!Q:V,6,FALSE)</f>
        <v>Azuma</v>
      </c>
      <c r="BA3649" s="20" t="str">
        <f>VLOOKUP(D3649,[2]Reference!Q:V,3,FALSE)</f>
        <v>Azuma</v>
      </c>
    </row>
    <row r="3650" spans="1:53" ht="13.5" x14ac:dyDescent="0.25">
      <c r="A3650" s="43" t="s">
        <v>12468</v>
      </c>
      <c r="B3650" s="44">
        <v>45974</v>
      </c>
      <c r="C3650" s="43" t="s">
        <v>54</v>
      </c>
      <c r="D3650" s="43" t="s">
        <v>92</v>
      </c>
      <c r="E3650" s="43" t="s">
        <v>93</v>
      </c>
      <c r="F3650" s="43" t="s">
        <v>92</v>
      </c>
      <c r="G3650" s="43" t="s">
        <v>72</v>
      </c>
      <c r="H3650" s="43" t="s">
        <v>730</v>
      </c>
      <c r="I3650" s="43" t="s">
        <v>4572</v>
      </c>
      <c r="J3650" s="43" t="s">
        <v>4573</v>
      </c>
      <c r="K3650" s="43" t="s">
        <v>359</v>
      </c>
      <c r="L3650" s="43" t="s">
        <v>12469</v>
      </c>
      <c r="M3650" s="43" t="s">
        <v>431</v>
      </c>
      <c r="N3650" s="45">
        <v>5</v>
      </c>
      <c r="O3650" s="45">
        <v>5</v>
      </c>
      <c r="P3650" s="45">
        <v>0</v>
      </c>
      <c r="Q3650" s="45">
        <v>0</v>
      </c>
      <c r="R3650" s="45">
        <v>0</v>
      </c>
      <c r="S3650" s="45">
        <v>0</v>
      </c>
      <c r="T3650" s="45">
        <v>0</v>
      </c>
      <c r="U3650" s="45">
        <v>1</v>
      </c>
      <c r="V3650" s="45">
        <v>5</v>
      </c>
      <c r="W3650" s="43" t="s">
        <v>12470</v>
      </c>
      <c r="X3650" s="43" t="s">
        <v>80</v>
      </c>
      <c r="Y3650" s="43" t="s">
        <v>66</v>
      </c>
      <c r="Z3650" s="43" t="s">
        <v>11296</v>
      </c>
      <c r="AA3650" s="43" t="s">
        <v>10042</v>
      </c>
      <c r="AB3650" s="46">
        <v>0</v>
      </c>
      <c r="AC3650" s="46">
        <v>0</v>
      </c>
      <c r="AD3650" s="47">
        <v>0</v>
      </c>
      <c r="AE3650" s="47">
        <v>0</v>
      </c>
      <c r="AF3650" s="12" t="str">
        <f t="shared" ref="AF3650:AF3713" si="684">LEFT(A3650,6)</f>
        <v>951404</v>
      </c>
      <c r="AG3650" s="13" t="str">
        <f>VLOOKUP(D3650,[2]Reference!$Q:$U,4,FALSE)</f>
        <v>Fleet</v>
      </c>
      <c r="AH3650" s="13" t="str">
        <f>VLOOKUP(D3650,[2]Reference!$Q:$U,5,FALSE)</f>
        <v>LNER</v>
      </c>
      <c r="AI3650" s="14">
        <f t="shared" ref="AI3650:AI3713" si="685">+AB3650</f>
        <v>0</v>
      </c>
      <c r="AJ3650" s="14">
        <f t="shared" ref="AJ3650:AJ3713" si="686">+AC3650/2</f>
        <v>0</v>
      </c>
      <c r="AK3650" s="14">
        <f t="shared" ref="AK3650:AK3713" si="687">SUM(AI3650:AJ3650)</f>
        <v>0</v>
      </c>
      <c r="AL3650" s="15">
        <f t="shared" ref="AL3650:AL3713" si="688">+AD3650-AK3650</f>
        <v>0</v>
      </c>
      <c r="AM3650" s="14">
        <f t="shared" ref="AM3650:AM3713" si="689">+N3650</f>
        <v>5</v>
      </c>
      <c r="AN3650" s="16">
        <f t="shared" ref="AN3650:AN3713" si="690">B3650+(7-WEEKDAY(B3650))</f>
        <v>45976</v>
      </c>
      <c r="AO3650" s="17">
        <f>VLOOKUP(B3650,[2]Reference!D:E,2,1)</f>
        <v>202609</v>
      </c>
      <c r="AP3650" s="12" t="str">
        <f t="shared" ref="AP3650:AP3713" si="691">LEFT(X3650,1)</f>
        <v>7</v>
      </c>
      <c r="AQ3650" s="18">
        <f t="shared" ref="AQ3650:AQ3713" si="692">+AD3650</f>
        <v>0</v>
      </c>
      <c r="AR3650" s="18">
        <f t="shared" ref="AR3650:AR3713" si="693">+AE3650</f>
        <v>0</v>
      </c>
      <c r="AS3650" s="13" t="str">
        <f>VLOOKUP(D3650,[2]Reference!$Q:$U,3,FALSE)</f>
        <v>Azuma</v>
      </c>
      <c r="AT3650" s="13" t="str">
        <f>VLOOKUP(D3650,[2]Reference!Q:V,6,FALSE)</f>
        <v>Azuma</v>
      </c>
      <c r="AU3650" s="13" t="str">
        <f>VLOOKUP(D3650,[2]Reference!$Q:$U,2,FALSE)</f>
        <v>Hitachi - Class 801</v>
      </c>
      <c r="AV3650" s="19">
        <f t="shared" ref="AV3650:AV3713" si="694">+B3650+7</f>
        <v>45981</v>
      </c>
      <c r="AW3650" s="12" t="str">
        <f>+VLOOKUP(X3650,[2]Reference!BN:BO,2,FALSE)</f>
        <v>Fleet</v>
      </c>
      <c r="AX3650" s="20" t="str">
        <f t="shared" ref="AX3650:AX3713" si="695">MID(F3650,2,2)</f>
        <v>HB</v>
      </c>
      <c r="AY3650" s="20" t="str">
        <f>VLOOKUP(AX3650,[2]Reference!AH:AI,2,FALSE)</f>
        <v>LNER</v>
      </c>
      <c r="AZ3650" s="20" t="str">
        <f>VLOOKUP(D3650,[2]Reference!Q:V,6,FALSE)</f>
        <v>Azuma</v>
      </c>
      <c r="BA3650" s="20" t="str">
        <f>VLOOKUP(D3650,[2]Reference!Q:V,3,FALSE)</f>
        <v>Azuma</v>
      </c>
    </row>
    <row r="3651" spans="1:53" ht="13.5" x14ac:dyDescent="0.25">
      <c r="A3651" s="43" t="s">
        <v>12471</v>
      </c>
      <c r="B3651" s="44">
        <v>45974</v>
      </c>
      <c r="C3651" s="43" t="s">
        <v>54</v>
      </c>
      <c r="D3651" s="43" t="s">
        <v>55</v>
      </c>
      <c r="E3651" s="43" t="s">
        <v>56</v>
      </c>
      <c r="F3651" s="43" t="s">
        <v>55</v>
      </c>
      <c r="G3651" s="43" t="s">
        <v>83</v>
      </c>
      <c r="H3651" s="43" t="s">
        <v>73</v>
      </c>
      <c r="I3651" s="43" t="s">
        <v>122</v>
      </c>
      <c r="J3651" s="43" t="s">
        <v>123</v>
      </c>
      <c r="K3651" s="43" t="s">
        <v>946</v>
      </c>
      <c r="L3651" s="43" t="s">
        <v>12472</v>
      </c>
      <c r="M3651" s="43" t="s">
        <v>255</v>
      </c>
      <c r="N3651" s="45">
        <v>4</v>
      </c>
      <c r="O3651" s="45">
        <v>4</v>
      </c>
      <c r="P3651" s="45">
        <v>0</v>
      </c>
      <c r="Q3651" s="45">
        <v>0</v>
      </c>
      <c r="R3651" s="45">
        <v>0</v>
      </c>
      <c r="S3651" s="45">
        <v>0</v>
      </c>
      <c r="T3651" s="45">
        <v>0</v>
      </c>
      <c r="U3651" s="45">
        <v>1</v>
      </c>
      <c r="V3651" s="45">
        <v>4</v>
      </c>
      <c r="W3651" s="43" t="s">
        <v>12473</v>
      </c>
      <c r="X3651" s="43" t="s">
        <v>80</v>
      </c>
      <c r="Y3651" s="43" t="s">
        <v>66</v>
      </c>
      <c r="Z3651" s="43" t="s">
        <v>11296</v>
      </c>
      <c r="AA3651" s="43" t="s">
        <v>10042</v>
      </c>
      <c r="AB3651" s="46">
        <v>0</v>
      </c>
      <c r="AC3651" s="46">
        <v>0</v>
      </c>
      <c r="AD3651" s="47">
        <v>0</v>
      </c>
      <c r="AE3651" s="47">
        <v>0</v>
      </c>
      <c r="AF3651" s="12" t="str">
        <f t="shared" si="684"/>
        <v>951722</v>
      </c>
      <c r="AG3651" s="13" t="str">
        <f>VLOOKUP(D3651,[2]Reference!$Q:$U,4,FALSE)</f>
        <v>Fleet</v>
      </c>
      <c r="AH3651" s="13" t="str">
        <f>VLOOKUP(D3651,[2]Reference!$Q:$U,5,FALSE)</f>
        <v>LNER</v>
      </c>
      <c r="AI3651" s="14">
        <f t="shared" si="685"/>
        <v>0</v>
      </c>
      <c r="AJ3651" s="14">
        <f t="shared" si="686"/>
        <v>0</v>
      </c>
      <c r="AK3651" s="14">
        <f t="shared" si="687"/>
        <v>0</v>
      </c>
      <c r="AL3651" s="15">
        <f t="shared" si="688"/>
        <v>0</v>
      </c>
      <c r="AM3651" s="14">
        <f t="shared" si="689"/>
        <v>4</v>
      </c>
      <c r="AN3651" s="16">
        <f t="shared" si="690"/>
        <v>45976</v>
      </c>
      <c r="AO3651" s="17">
        <f>VLOOKUP(B3651,[2]Reference!D:E,2,1)</f>
        <v>202609</v>
      </c>
      <c r="AP3651" s="12" t="str">
        <f t="shared" si="691"/>
        <v>7</v>
      </c>
      <c r="AQ3651" s="18">
        <f t="shared" si="692"/>
        <v>0</v>
      </c>
      <c r="AR3651" s="18">
        <f t="shared" si="693"/>
        <v>0</v>
      </c>
      <c r="AS3651" s="13" t="str">
        <f>VLOOKUP(D3651,[2]Reference!$Q:$U,3,FALSE)</f>
        <v>Azuma</v>
      </c>
      <c r="AT3651" s="13" t="str">
        <f>VLOOKUP(D3651,[2]Reference!Q:V,6,FALSE)</f>
        <v>Azuma</v>
      </c>
      <c r="AU3651" s="13" t="str">
        <f>VLOOKUP(D3651,[2]Reference!$Q:$U,2,FALSE)</f>
        <v>Hitachi - Class 800</v>
      </c>
      <c r="AV3651" s="19">
        <f t="shared" si="694"/>
        <v>45981</v>
      </c>
      <c r="AW3651" s="12" t="str">
        <f>+VLOOKUP(X3651,[2]Reference!BN:BO,2,FALSE)</f>
        <v>Fleet</v>
      </c>
      <c r="AX3651" s="20" t="str">
        <f t="shared" si="695"/>
        <v>HB</v>
      </c>
      <c r="AY3651" s="20" t="str">
        <f>VLOOKUP(AX3651,[2]Reference!AH:AI,2,FALSE)</f>
        <v>LNER</v>
      </c>
      <c r="AZ3651" s="20" t="str">
        <f>VLOOKUP(D3651,[2]Reference!Q:V,6,FALSE)</f>
        <v>Azuma</v>
      </c>
      <c r="BA3651" s="20" t="str">
        <f>VLOOKUP(D3651,[2]Reference!Q:V,3,FALSE)</f>
        <v>Azuma</v>
      </c>
    </row>
    <row r="3652" spans="1:53" ht="13.5" x14ac:dyDescent="0.25">
      <c r="A3652" s="43" t="s">
        <v>12474</v>
      </c>
      <c r="B3652" s="44">
        <v>45974</v>
      </c>
      <c r="C3652" s="43" t="s">
        <v>54</v>
      </c>
      <c r="D3652" s="43" t="s">
        <v>55</v>
      </c>
      <c r="E3652" s="43" t="s">
        <v>56</v>
      </c>
      <c r="F3652" s="43" t="s">
        <v>55</v>
      </c>
      <c r="G3652" s="43" t="s">
        <v>466</v>
      </c>
      <c r="H3652" s="43" t="s">
        <v>730</v>
      </c>
      <c r="I3652" s="43" t="s">
        <v>12457</v>
      </c>
      <c r="J3652" s="43" t="s">
        <v>12458</v>
      </c>
      <c r="K3652" s="43" t="s">
        <v>2551</v>
      </c>
      <c r="L3652" s="43" t="s">
        <v>12475</v>
      </c>
      <c r="M3652" s="43" t="s">
        <v>484</v>
      </c>
      <c r="N3652" s="45">
        <v>9</v>
      </c>
      <c r="O3652" s="45">
        <v>9</v>
      </c>
      <c r="P3652" s="45">
        <v>0</v>
      </c>
      <c r="Q3652" s="45">
        <v>0</v>
      </c>
      <c r="R3652" s="45">
        <v>0</v>
      </c>
      <c r="S3652" s="45">
        <v>0</v>
      </c>
      <c r="T3652" s="45">
        <v>0</v>
      </c>
      <c r="U3652" s="45">
        <v>1</v>
      </c>
      <c r="V3652" s="45">
        <v>9</v>
      </c>
      <c r="W3652" s="43" t="s">
        <v>12476</v>
      </c>
      <c r="X3652" s="43" t="s">
        <v>80</v>
      </c>
      <c r="Y3652" s="43" t="s">
        <v>66</v>
      </c>
      <c r="Z3652" s="43" t="s">
        <v>11296</v>
      </c>
      <c r="AA3652" s="43" t="s">
        <v>10042</v>
      </c>
      <c r="AB3652" s="46">
        <v>0</v>
      </c>
      <c r="AC3652" s="46">
        <v>0</v>
      </c>
      <c r="AD3652" s="47">
        <v>0</v>
      </c>
      <c r="AE3652" s="47">
        <v>0</v>
      </c>
      <c r="AF3652" s="12" t="str">
        <f t="shared" si="684"/>
        <v>952146</v>
      </c>
      <c r="AG3652" s="13" t="str">
        <f>VLOOKUP(D3652,[2]Reference!$Q:$U,4,FALSE)</f>
        <v>Fleet</v>
      </c>
      <c r="AH3652" s="13" t="str">
        <f>VLOOKUP(D3652,[2]Reference!$Q:$U,5,FALSE)</f>
        <v>LNER</v>
      </c>
      <c r="AI3652" s="14">
        <f t="shared" si="685"/>
        <v>0</v>
      </c>
      <c r="AJ3652" s="14">
        <f t="shared" si="686"/>
        <v>0</v>
      </c>
      <c r="AK3652" s="14">
        <f t="shared" si="687"/>
        <v>0</v>
      </c>
      <c r="AL3652" s="15">
        <f t="shared" si="688"/>
        <v>0</v>
      </c>
      <c r="AM3652" s="14">
        <f t="shared" si="689"/>
        <v>9</v>
      </c>
      <c r="AN3652" s="16">
        <f t="shared" si="690"/>
        <v>45976</v>
      </c>
      <c r="AO3652" s="17">
        <f>VLOOKUP(B3652,[2]Reference!D:E,2,1)</f>
        <v>202609</v>
      </c>
      <c r="AP3652" s="12" t="str">
        <f t="shared" si="691"/>
        <v>7</v>
      </c>
      <c r="AQ3652" s="18">
        <f t="shared" si="692"/>
        <v>0</v>
      </c>
      <c r="AR3652" s="18">
        <f t="shared" si="693"/>
        <v>0</v>
      </c>
      <c r="AS3652" s="13" t="str">
        <f>VLOOKUP(D3652,[2]Reference!$Q:$U,3,FALSE)</f>
        <v>Azuma</v>
      </c>
      <c r="AT3652" s="13" t="str">
        <f>VLOOKUP(D3652,[2]Reference!Q:V,6,FALSE)</f>
        <v>Azuma</v>
      </c>
      <c r="AU3652" s="13" t="str">
        <f>VLOOKUP(D3652,[2]Reference!$Q:$U,2,FALSE)</f>
        <v>Hitachi - Class 800</v>
      </c>
      <c r="AV3652" s="19">
        <f t="shared" si="694"/>
        <v>45981</v>
      </c>
      <c r="AW3652" s="12" t="str">
        <f>+VLOOKUP(X3652,[2]Reference!BN:BO,2,FALSE)</f>
        <v>Fleet</v>
      </c>
      <c r="AX3652" s="20" t="str">
        <f t="shared" si="695"/>
        <v>HB</v>
      </c>
      <c r="AY3652" s="20" t="str">
        <f>VLOOKUP(AX3652,[2]Reference!AH:AI,2,FALSE)</f>
        <v>LNER</v>
      </c>
      <c r="AZ3652" s="20" t="str">
        <f>VLOOKUP(D3652,[2]Reference!Q:V,6,FALSE)</f>
        <v>Azuma</v>
      </c>
      <c r="BA3652" s="20" t="str">
        <f>VLOOKUP(D3652,[2]Reference!Q:V,3,FALSE)</f>
        <v>Azuma</v>
      </c>
    </row>
    <row r="3653" spans="1:53" ht="13.5" x14ac:dyDescent="0.25">
      <c r="A3653" s="43" t="s">
        <v>12477</v>
      </c>
      <c r="B3653" s="44">
        <v>45974</v>
      </c>
      <c r="C3653" s="43" t="s">
        <v>54</v>
      </c>
      <c r="D3653" s="43" t="s">
        <v>92</v>
      </c>
      <c r="E3653" s="43" t="s">
        <v>93</v>
      </c>
      <c r="F3653" s="43" t="s">
        <v>92</v>
      </c>
      <c r="G3653" s="43" t="s">
        <v>83</v>
      </c>
      <c r="H3653" s="43" t="s">
        <v>327</v>
      </c>
      <c r="I3653" s="43" t="s">
        <v>2666</v>
      </c>
      <c r="J3653" s="43" t="s">
        <v>2667</v>
      </c>
      <c r="K3653" s="43" t="s">
        <v>503</v>
      </c>
      <c r="L3653" s="43" t="s">
        <v>12478</v>
      </c>
      <c r="M3653" s="43" t="s">
        <v>381</v>
      </c>
      <c r="N3653" s="45">
        <v>25</v>
      </c>
      <c r="O3653" s="45">
        <v>17</v>
      </c>
      <c r="P3653" s="45">
        <v>8</v>
      </c>
      <c r="Q3653" s="45">
        <v>0</v>
      </c>
      <c r="R3653" s="45">
        <v>0</v>
      </c>
      <c r="S3653" s="45">
        <v>0</v>
      </c>
      <c r="T3653" s="45">
        <v>0</v>
      </c>
      <c r="U3653" s="45">
        <v>2</v>
      </c>
      <c r="V3653" s="45">
        <v>25</v>
      </c>
      <c r="W3653" s="43" t="s">
        <v>12479</v>
      </c>
      <c r="X3653" s="43" t="s">
        <v>80</v>
      </c>
      <c r="Y3653" s="43" t="s">
        <v>66</v>
      </c>
      <c r="Z3653" s="43" t="s">
        <v>11296</v>
      </c>
      <c r="AA3653" s="43" t="s">
        <v>10042</v>
      </c>
      <c r="AB3653" s="46">
        <v>0</v>
      </c>
      <c r="AC3653" s="46">
        <v>0</v>
      </c>
      <c r="AD3653" s="47">
        <v>0.35</v>
      </c>
      <c r="AE3653" s="47">
        <v>0.49</v>
      </c>
      <c r="AF3653" s="12" t="str">
        <f t="shared" si="684"/>
        <v>952385</v>
      </c>
      <c r="AG3653" s="13" t="str">
        <f>VLOOKUP(D3653,[2]Reference!$Q:$U,4,FALSE)</f>
        <v>Fleet</v>
      </c>
      <c r="AH3653" s="13" t="str">
        <f>VLOOKUP(D3653,[2]Reference!$Q:$U,5,FALSE)</f>
        <v>LNER</v>
      </c>
      <c r="AI3653" s="14">
        <f t="shared" si="685"/>
        <v>0</v>
      </c>
      <c r="AJ3653" s="14">
        <f t="shared" si="686"/>
        <v>0</v>
      </c>
      <c r="AK3653" s="14">
        <f t="shared" si="687"/>
        <v>0</v>
      </c>
      <c r="AL3653" s="15">
        <f t="shared" si="688"/>
        <v>0.35</v>
      </c>
      <c r="AM3653" s="14">
        <f t="shared" si="689"/>
        <v>25</v>
      </c>
      <c r="AN3653" s="16">
        <f t="shared" si="690"/>
        <v>45976</v>
      </c>
      <c r="AO3653" s="17">
        <f>VLOOKUP(B3653,[2]Reference!D:E,2,1)</f>
        <v>202609</v>
      </c>
      <c r="AP3653" s="12" t="str">
        <f t="shared" si="691"/>
        <v>7</v>
      </c>
      <c r="AQ3653" s="18">
        <f t="shared" si="692"/>
        <v>0.35</v>
      </c>
      <c r="AR3653" s="18">
        <f t="shared" si="693"/>
        <v>0.49</v>
      </c>
      <c r="AS3653" s="13" t="str">
        <f>VLOOKUP(D3653,[2]Reference!$Q:$U,3,FALSE)</f>
        <v>Azuma</v>
      </c>
      <c r="AT3653" s="13" t="str">
        <f>VLOOKUP(D3653,[2]Reference!Q:V,6,FALSE)</f>
        <v>Azuma</v>
      </c>
      <c r="AU3653" s="13" t="str">
        <f>VLOOKUP(D3653,[2]Reference!$Q:$U,2,FALSE)</f>
        <v>Hitachi - Class 801</v>
      </c>
      <c r="AV3653" s="19">
        <f t="shared" si="694"/>
        <v>45981</v>
      </c>
      <c r="AW3653" s="12" t="str">
        <f>+VLOOKUP(X3653,[2]Reference!BN:BO,2,FALSE)</f>
        <v>Fleet</v>
      </c>
      <c r="AX3653" s="20" t="str">
        <f t="shared" si="695"/>
        <v>HB</v>
      </c>
      <c r="AY3653" s="20" t="str">
        <f>VLOOKUP(AX3653,[2]Reference!AH:AI,2,FALSE)</f>
        <v>LNER</v>
      </c>
      <c r="AZ3653" s="20" t="str">
        <f>VLOOKUP(D3653,[2]Reference!Q:V,6,FALSE)</f>
        <v>Azuma</v>
      </c>
      <c r="BA3653" s="20" t="str">
        <f>VLOOKUP(D3653,[2]Reference!Q:V,3,FALSE)</f>
        <v>Azuma</v>
      </c>
    </row>
    <row r="3654" spans="1:53" ht="13.5" x14ac:dyDescent="0.25">
      <c r="A3654" s="43" t="s">
        <v>12480</v>
      </c>
      <c r="B3654" s="44">
        <v>45974</v>
      </c>
      <c r="C3654" s="43" t="s">
        <v>54</v>
      </c>
      <c r="D3654" s="43" t="s">
        <v>92</v>
      </c>
      <c r="E3654" s="43" t="s">
        <v>93</v>
      </c>
      <c r="F3654" s="43" t="s">
        <v>92</v>
      </c>
      <c r="G3654" s="43" t="s">
        <v>129</v>
      </c>
      <c r="H3654" s="43" t="s">
        <v>258</v>
      </c>
      <c r="I3654" s="43" t="s">
        <v>2700</v>
      </c>
      <c r="J3654" s="43" t="s">
        <v>2701</v>
      </c>
      <c r="K3654" s="43" t="s">
        <v>179</v>
      </c>
      <c r="L3654" s="43" t="s">
        <v>12481</v>
      </c>
      <c r="M3654" s="43" t="s">
        <v>347</v>
      </c>
      <c r="N3654" s="45">
        <v>4</v>
      </c>
      <c r="O3654" s="45">
        <v>4</v>
      </c>
      <c r="P3654" s="45">
        <v>0</v>
      </c>
      <c r="Q3654" s="45">
        <v>0</v>
      </c>
      <c r="R3654" s="45">
        <v>0</v>
      </c>
      <c r="S3654" s="45">
        <v>0</v>
      </c>
      <c r="T3654" s="45">
        <v>0</v>
      </c>
      <c r="U3654" s="45">
        <v>1</v>
      </c>
      <c r="V3654" s="45">
        <v>4</v>
      </c>
      <c r="W3654" s="43" t="s">
        <v>12482</v>
      </c>
      <c r="X3654" s="43" t="s">
        <v>80</v>
      </c>
      <c r="Y3654" s="43" t="s">
        <v>66</v>
      </c>
      <c r="Z3654" s="43" t="s">
        <v>11296</v>
      </c>
      <c r="AA3654" s="43" t="s">
        <v>10042</v>
      </c>
      <c r="AB3654" s="46">
        <v>0</v>
      </c>
      <c r="AC3654" s="46">
        <v>0</v>
      </c>
      <c r="AD3654" s="47">
        <v>0</v>
      </c>
      <c r="AE3654" s="47">
        <v>0</v>
      </c>
      <c r="AF3654" s="12" t="str">
        <f t="shared" si="684"/>
        <v>953373</v>
      </c>
      <c r="AG3654" s="13" t="str">
        <f>VLOOKUP(D3654,[2]Reference!$Q:$U,4,FALSE)</f>
        <v>Fleet</v>
      </c>
      <c r="AH3654" s="13" t="str">
        <f>VLOOKUP(D3654,[2]Reference!$Q:$U,5,FALSE)</f>
        <v>LNER</v>
      </c>
      <c r="AI3654" s="14">
        <f t="shared" si="685"/>
        <v>0</v>
      </c>
      <c r="AJ3654" s="14">
        <f t="shared" si="686"/>
        <v>0</v>
      </c>
      <c r="AK3654" s="14">
        <f t="shared" si="687"/>
        <v>0</v>
      </c>
      <c r="AL3654" s="15">
        <f t="shared" si="688"/>
        <v>0</v>
      </c>
      <c r="AM3654" s="14">
        <f t="shared" si="689"/>
        <v>4</v>
      </c>
      <c r="AN3654" s="16">
        <f t="shared" si="690"/>
        <v>45976</v>
      </c>
      <c r="AO3654" s="17">
        <f>VLOOKUP(B3654,[2]Reference!D:E,2,1)</f>
        <v>202609</v>
      </c>
      <c r="AP3654" s="12" t="str">
        <f t="shared" si="691"/>
        <v>7</v>
      </c>
      <c r="AQ3654" s="18">
        <f t="shared" si="692"/>
        <v>0</v>
      </c>
      <c r="AR3654" s="18">
        <f t="shared" si="693"/>
        <v>0</v>
      </c>
      <c r="AS3654" s="13" t="str">
        <f>VLOOKUP(D3654,[2]Reference!$Q:$U,3,FALSE)</f>
        <v>Azuma</v>
      </c>
      <c r="AT3654" s="13" t="str">
        <f>VLOOKUP(D3654,[2]Reference!Q:V,6,FALSE)</f>
        <v>Azuma</v>
      </c>
      <c r="AU3654" s="13" t="str">
        <f>VLOOKUP(D3654,[2]Reference!$Q:$U,2,FALSE)</f>
        <v>Hitachi - Class 801</v>
      </c>
      <c r="AV3654" s="19">
        <f t="shared" si="694"/>
        <v>45981</v>
      </c>
      <c r="AW3654" s="12" t="str">
        <f>+VLOOKUP(X3654,[2]Reference!BN:BO,2,FALSE)</f>
        <v>Fleet</v>
      </c>
      <c r="AX3654" s="20" t="str">
        <f t="shared" si="695"/>
        <v>HB</v>
      </c>
      <c r="AY3654" s="20" t="str">
        <f>VLOOKUP(AX3654,[2]Reference!AH:AI,2,FALSE)</f>
        <v>LNER</v>
      </c>
      <c r="AZ3654" s="20" t="str">
        <f>VLOOKUP(D3654,[2]Reference!Q:V,6,FALSE)</f>
        <v>Azuma</v>
      </c>
      <c r="BA3654" s="20" t="str">
        <f>VLOOKUP(D3654,[2]Reference!Q:V,3,FALSE)</f>
        <v>Azuma</v>
      </c>
    </row>
    <row r="3655" spans="1:53" ht="13.5" x14ac:dyDescent="0.25">
      <c r="A3655" s="43" t="s">
        <v>12483</v>
      </c>
      <c r="B3655" s="44">
        <v>45975</v>
      </c>
      <c r="C3655" s="43" t="s">
        <v>54</v>
      </c>
      <c r="D3655" s="43" t="s">
        <v>70</v>
      </c>
      <c r="E3655" s="43" t="s">
        <v>71</v>
      </c>
      <c r="F3655" s="43" t="s">
        <v>70</v>
      </c>
      <c r="G3655" s="43" t="s">
        <v>129</v>
      </c>
      <c r="H3655" s="43" t="s">
        <v>58</v>
      </c>
      <c r="I3655" s="43" t="s">
        <v>103</v>
      </c>
      <c r="J3655" s="43" t="s">
        <v>104</v>
      </c>
      <c r="K3655" s="43" t="s">
        <v>915</v>
      </c>
      <c r="L3655" s="43" t="s">
        <v>12484</v>
      </c>
      <c r="M3655" s="43" t="s">
        <v>185</v>
      </c>
      <c r="N3655" s="45">
        <v>1.5</v>
      </c>
      <c r="O3655" s="45">
        <v>1.5</v>
      </c>
      <c r="P3655" s="45">
        <v>0</v>
      </c>
      <c r="Q3655" s="45">
        <v>0</v>
      </c>
      <c r="R3655" s="45">
        <v>0</v>
      </c>
      <c r="S3655" s="45">
        <v>0</v>
      </c>
      <c r="T3655" s="45">
        <v>0</v>
      </c>
      <c r="U3655" s="45">
        <v>1</v>
      </c>
      <c r="V3655" s="45">
        <v>1.5</v>
      </c>
      <c r="W3655" s="43" t="s">
        <v>12485</v>
      </c>
      <c r="X3655" s="43" t="s">
        <v>65</v>
      </c>
      <c r="Y3655" s="43" t="s">
        <v>66</v>
      </c>
      <c r="Z3655" s="43" t="s">
        <v>11296</v>
      </c>
      <c r="AA3655" s="43" t="s">
        <v>10042</v>
      </c>
      <c r="AB3655" s="46">
        <v>0</v>
      </c>
      <c r="AC3655" s="46">
        <v>0</v>
      </c>
      <c r="AD3655" s="47">
        <v>0</v>
      </c>
      <c r="AE3655" s="47">
        <v>0.21</v>
      </c>
      <c r="AF3655" s="12" t="str">
        <f t="shared" si="684"/>
        <v>954290</v>
      </c>
      <c r="AG3655" s="13" t="str">
        <f>VLOOKUP(D3655,[2]Reference!$Q:$U,4,FALSE)</f>
        <v>Fleet</v>
      </c>
      <c r="AH3655" s="13" t="str">
        <f>VLOOKUP(D3655,[2]Reference!$Q:$U,5,FALSE)</f>
        <v>LNER</v>
      </c>
      <c r="AI3655" s="14">
        <f t="shared" si="685"/>
        <v>0</v>
      </c>
      <c r="AJ3655" s="14">
        <f t="shared" si="686"/>
        <v>0</v>
      </c>
      <c r="AK3655" s="14">
        <f t="shared" si="687"/>
        <v>0</v>
      </c>
      <c r="AL3655" s="15">
        <f t="shared" si="688"/>
        <v>0</v>
      </c>
      <c r="AM3655" s="14">
        <f t="shared" si="689"/>
        <v>1.5</v>
      </c>
      <c r="AN3655" s="16">
        <f t="shared" si="690"/>
        <v>45976</v>
      </c>
      <c r="AO3655" s="17">
        <f>VLOOKUP(B3655,[2]Reference!D:E,2,1)</f>
        <v>202609</v>
      </c>
      <c r="AP3655" s="12" t="str">
        <f t="shared" si="691"/>
        <v>7</v>
      </c>
      <c r="AQ3655" s="18">
        <f t="shared" si="692"/>
        <v>0</v>
      </c>
      <c r="AR3655" s="18">
        <f t="shared" si="693"/>
        <v>0.21</v>
      </c>
      <c r="AS3655" s="13" t="str">
        <f>VLOOKUP(D3655,[2]Reference!$Q:$U,3,FALSE)</f>
        <v>IC225</v>
      </c>
      <c r="AT3655" s="13" t="str">
        <f>VLOOKUP(D3655,[2]Reference!Q:V,6,FALSE)</f>
        <v>IC225</v>
      </c>
      <c r="AU3655" s="13" t="str">
        <f>VLOOKUP(D3655,[2]Reference!$Q:$U,2,FALSE)</f>
        <v>Cl 91 Loco</v>
      </c>
      <c r="AV3655" s="19">
        <f t="shared" si="694"/>
        <v>45982</v>
      </c>
      <c r="AW3655" s="12" t="str">
        <f>+VLOOKUP(X3655,[2]Reference!BN:BO,2,FALSE)</f>
        <v>Depot</v>
      </c>
      <c r="AX3655" s="20" t="str">
        <f t="shared" si="695"/>
        <v>HB</v>
      </c>
      <c r="AY3655" s="20" t="str">
        <f>VLOOKUP(AX3655,[2]Reference!AH:AI,2,FALSE)</f>
        <v>LNER</v>
      </c>
      <c r="AZ3655" s="20" t="str">
        <f>VLOOKUP(D3655,[2]Reference!Q:V,6,FALSE)</f>
        <v>IC225</v>
      </c>
      <c r="BA3655" s="20" t="str">
        <f>VLOOKUP(D3655,[2]Reference!Q:V,3,FALSE)</f>
        <v>IC225</v>
      </c>
    </row>
    <row r="3656" spans="1:53" ht="13.5" x14ac:dyDescent="0.25">
      <c r="A3656" s="43" t="s">
        <v>12486</v>
      </c>
      <c r="B3656" s="44">
        <v>45975</v>
      </c>
      <c r="C3656" s="43" t="s">
        <v>54</v>
      </c>
      <c r="D3656" s="43" t="s">
        <v>536</v>
      </c>
      <c r="E3656" s="43" t="s">
        <v>537</v>
      </c>
      <c r="F3656" s="43" t="s">
        <v>536</v>
      </c>
      <c r="G3656" s="43" t="s">
        <v>129</v>
      </c>
      <c r="H3656" s="43" t="s">
        <v>95</v>
      </c>
      <c r="I3656" s="43" t="s">
        <v>555</v>
      </c>
      <c r="J3656" s="43" t="s">
        <v>556</v>
      </c>
      <c r="K3656" s="43" t="s">
        <v>969</v>
      </c>
      <c r="L3656" s="43" t="s">
        <v>11553</v>
      </c>
      <c r="M3656" s="43" t="s">
        <v>78</v>
      </c>
      <c r="N3656" s="45">
        <v>3</v>
      </c>
      <c r="O3656" s="45">
        <v>3</v>
      </c>
      <c r="P3656" s="45">
        <v>0</v>
      </c>
      <c r="Q3656" s="45">
        <v>0</v>
      </c>
      <c r="R3656" s="45">
        <v>0</v>
      </c>
      <c r="S3656" s="45">
        <v>0</v>
      </c>
      <c r="T3656" s="45">
        <v>0</v>
      </c>
      <c r="U3656" s="45">
        <v>1</v>
      </c>
      <c r="V3656" s="45">
        <v>3</v>
      </c>
      <c r="W3656" s="43" t="s">
        <v>12487</v>
      </c>
      <c r="X3656" s="43" t="s">
        <v>80</v>
      </c>
      <c r="Y3656" s="43" t="s">
        <v>66</v>
      </c>
      <c r="Z3656" s="43" t="s">
        <v>11296</v>
      </c>
      <c r="AA3656" s="43" t="s">
        <v>10042</v>
      </c>
      <c r="AB3656" s="46">
        <v>0</v>
      </c>
      <c r="AC3656" s="46">
        <v>0</v>
      </c>
      <c r="AD3656" s="47">
        <v>0</v>
      </c>
      <c r="AE3656" s="47">
        <v>0</v>
      </c>
      <c r="AF3656" s="12" t="str">
        <f t="shared" si="684"/>
        <v>954467</v>
      </c>
      <c r="AG3656" s="13" t="str">
        <f>VLOOKUP(D3656,[2]Reference!$Q:$U,4,FALSE)</f>
        <v>Fleet</v>
      </c>
      <c r="AH3656" s="13" t="str">
        <f>VLOOKUP(D3656,[2]Reference!$Q:$U,5,FALSE)</f>
        <v>LNER</v>
      </c>
      <c r="AI3656" s="14">
        <f t="shared" si="685"/>
        <v>0</v>
      </c>
      <c r="AJ3656" s="14">
        <f t="shared" si="686"/>
        <v>0</v>
      </c>
      <c r="AK3656" s="14">
        <f t="shared" si="687"/>
        <v>0</v>
      </c>
      <c r="AL3656" s="15">
        <f t="shared" si="688"/>
        <v>0</v>
      </c>
      <c r="AM3656" s="14">
        <f t="shared" si="689"/>
        <v>3</v>
      </c>
      <c r="AN3656" s="16">
        <f t="shared" si="690"/>
        <v>45976</v>
      </c>
      <c r="AO3656" s="17">
        <f>VLOOKUP(B3656,[2]Reference!D:E,2,1)</f>
        <v>202609</v>
      </c>
      <c r="AP3656" s="12" t="str">
        <f t="shared" si="691"/>
        <v>7</v>
      </c>
      <c r="AQ3656" s="18">
        <f t="shared" si="692"/>
        <v>0</v>
      </c>
      <c r="AR3656" s="18">
        <f t="shared" si="693"/>
        <v>0</v>
      </c>
      <c r="AS3656" s="13" t="str">
        <f>VLOOKUP(D3656,[2]Reference!$Q:$U,3,FALSE)</f>
        <v>IC225</v>
      </c>
      <c r="AT3656" s="13" t="str">
        <f>VLOOKUP(D3656,[2]Reference!Q:V,6,FALSE)</f>
        <v>IC225</v>
      </c>
      <c r="AU3656" s="13" t="str">
        <f>VLOOKUP(D3656,[2]Reference!$Q:$U,2,FALSE)</f>
        <v>MK4 DVT</v>
      </c>
      <c r="AV3656" s="19">
        <f t="shared" si="694"/>
        <v>45982</v>
      </c>
      <c r="AW3656" s="12" t="str">
        <f>+VLOOKUP(X3656,[2]Reference!BN:BO,2,FALSE)</f>
        <v>Fleet</v>
      </c>
      <c r="AX3656" s="20" t="str">
        <f t="shared" si="695"/>
        <v>HB</v>
      </c>
      <c r="AY3656" s="20" t="str">
        <f>VLOOKUP(AX3656,[2]Reference!AH:AI,2,FALSE)</f>
        <v>LNER</v>
      </c>
      <c r="AZ3656" s="20" t="str">
        <f>VLOOKUP(D3656,[2]Reference!Q:V,6,FALSE)</f>
        <v>IC225</v>
      </c>
      <c r="BA3656" s="20" t="str">
        <f>VLOOKUP(D3656,[2]Reference!Q:V,3,FALSE)</f>
        <v>IC225</v>
      </c>
    </row>
    <row r="3657" spans="1:53" ht="13.5" x14ac:dyDescent="0.25">
      <c r="A3657" s="43" t="s">
        <v>12488</v>
      </c>
      <c r="B3657" s="44">
        <v>45975</v>
      </c>
      <c r="C3657" s="43" t="s">
        <v>54</v>
      </c>
      <c r="D3657" s="43" t="s">
        <v>55</v>
      </c>
      <c r="E3657" s="43" t="s">
        <v>56</v>
      </c>
      <c r="F3657" s="43" t="s">
        <v>55</v>
      </c>
      <c r="G3657" s="43" t="s">
        <v>94</v>
      </c>
      <c r="H3657" s="43" t="s">
        <v>73</v>
      </c>
      <c r="I3657" s="43" t="s">
        <v>122</v>
      </c>
      <c r="J3657" s="43" t="s">
        <v>123</v>
      </c>
      <c r="K3657" s="43" t="s">
        <v>476</v>
      </c>
      <c r="L3657" s="43" t="s">
        <v>12489</v>
      </c>
      <c r="M3657" s="43" t="s">
        <v>904</v>
      </c>
      <c r="N3657" s="45">
        <v>3</v>
      </c>
      <c r="O3657" s="45">
        <v>3</v>
      </c>
      <c r="P3657" s="45">
        <v>0</v>
      </c>
      <c r="Q3657" s="45">
        <v>0</v>
      </c>
      <c r="R3657" s="45">
        <v>0</v>
      </c>
      <c r="S3657" s="45">
        <v>0</v>
      </c>
      <c r="T3657" s="45">
        <v>0</v>
      </c>
      <c r="U3657" s="45">
        <v>1</v>
      </c>
      <c r="V3657" s="45">
        <v>3</v>
      </c>
      <c r="W3657" s="43" t="s">
        <v>12490</v>
      </c>
      <c r="X3657" s="43" t="s">
        <v>80</v>
      </c>
      <c r="Y3657" s="43" t="s">
        <v>66</v>
      </c>
      <c r="Z3657" s="43" t="s">
        <v>11296</v>
      </c>
      <c r="AA3657" s="43" t="s">
        <v>10042</v>
      </c>
      <c r="AB3657" s="46">
        <v>0</v>
      </c>
      <c r="AC3657" s="46">
        <v>0</v>
      </c>
      <c r="AD3657" s="47">
        <v>0</v>
      </c>
      <c r="AE3657" s="47">
        <v>0</v>
      </c>
      <c r="AF3657" s="12" t="str">
        <f t="shared" si="684"/>
        <v>954979</v>
      </c>
      <c r="AG3657" s="13" t="str">
        <f>VLOOKUP(D3657,[2]Reference!$Q:$U,4,FALSE)</f>
        <v>Fleet</v>
      </c>
      <c r="AH3657" s="13" t="str">
        <f>VLOOKUP(D3657,[2]Reference!$Q:$U,5,FALSE)</f>
        <v>LNER</v>
      </c>
      <c r="AI3657" s="14">
        <f t="shared" si="685"/>
        <v>0</v>
      </c>
      <c r="AJ3657" s="14">
        <f t="shared" si="686"/>
        <v>0</v>
      </c>
      <c r="AK3657" s="14">
        <f t="shared" si="687"/>
        <v>0</v>
      </c>
      <c r="AL3657" s="15">
        <f t="shared" si="688"/>
        <v>0</v>
      </c>
      <c r="AM3657" s="14">
        <f t="shared" si="689"/>
        <v>3</v>
      </c>
      <c r="AN3657" s="16">
        <f t="shared" si="690"/>
        <v>45976</v>
      </c>
      <c r="AO3657" s="17">
        <f>VLOOKUP(B3657,[2]Reference!D:E,2,1)</f>
        <v>202609</v>
      </c>
      <c r="AP3657" s="12" t="str">
        <f t="shared" si="691"/>
        <v>7</v>
      </c>
      <c r="AQ3657" s="18">
        <f t="shared" si="692"/>
        <v>0</v>
      </c>
      <c r="AR3657" s="18">
        <f t="shared" si="693"/>
        <v>0</v>
      </c>
      <c r="AS3657" s="13" t="str">
        <f>VLOOKUP(D3657,[2]Reference!$Q:$U,3,FALSE)</f>
        <v>Azuma</v>
      </c>
      <c r="AT3657" s="13" t="str">
        <f>VLOOKUP(D3657,[2]Reference!Q:V,6,FALSE)</f>
        <v>Azuma</v>
      </c>
      <c r="AU3657" s="13" t="str">
        <f>VLOOKUP(D3657,[2]Reference!$Q:$U,2,FALSE)</f>
        <v>Hitachi - Class 800</v>
      </c>
      <c r="AV3657" s="19">
        <f t="shared" si="694"/>
        <v>45982</v>
      </c>
      <c r="AW3657" s="12" t="str">
        <f>+VLOOKUP(X3657,[2]Reference!BN:BO,2,FALSE)</f>
        <v>Fleet</v>
      </c>
      <c r="AX3657" s="20" t="str">
        <f t="shared" si="695"/>
        <v>HB</v>
      </c>
      <c r="AY3657" s="20" t="str">
        <f>VLOOKUP(AX3657,[2]Reference!AH:AI,2,FALSE)</f>
        <v>LNER</v>
      </c>
      <c r="AZ3657" s="20" t="str">
        <f>VLOOKUP(D3657,[2]Reference!Q:V,6,FALSE)</f>
        <v>Azuma</v>
      </c>
      <c r="BA3657" s="20" t="str">
        <f>VLOOKUP(D3657,[2]Reference!Q:V,3,FALSE)</f>
        <v>Azuma</v>
      </c>
    </row>
    <row r="3658" spans="1:53" ht="13.5" x14ac:dyDescent="0.25">
      <c r="A3658" s="43" t="s">
        <v>12491</v>
      </c>
      <c r="B3658" s="44">
        <v>45975</v>
      </c>
      <c r="C3658" s="43" t="s">
        <v>54</v>
      </c>
      <c r="D3658" s="43" t="s">
        <v>55</v>
      </c>
      <c r="E3658" s="43" t="s">
        <v>56</v>
      </c>
      <c r="F3658" s="43" t="s">
        <v>55</v>
      </c>
      <c r="G3658" s="43" t="s">
        <v>72</v>
      </c>
      <c r="H3658" s="43" t="s">
        <v>258</v>
      </c>
      <c r="I3658" s="43" t="s">
        <v>6444</v>
      </c>
      <c r="J3658" s="43" t="s">
        <v>6445</v>
      </c>
      <c r="K3658" s="43" t="s">
        <v>359</v>
      </c>
      <c r="L3658" s="43" t="s">
        <v>12492</v>
      </c>
      <c r="M3658" s="43" t="s">
        <v>459</v>
      </c>
      <c r="N3658" s="45">
        <v>80</v>
      </c>
      <c r="O3658" s="45">
        <v>33</v>
      </c>
      <c r="P3658" s="45">
        <v>47</v>
      </c>
      <c r="Q3658" s="45">
        <v>0</v>
      </c>
      <c r="R3658" s="45">
        <v>0</v>
      </c>
      <c r="S3658" s="45">
        <v>0</v>
      </c>
      <c r="T3658" s="45">
        <v>0</v>
      </c>
      <c r="U3658" s="45">
        <v>7</v>
      </c>
      <c r="V3658" s="45">
        <v>80</v>
      </c>
      <c r="W3658" s="43" t="s">
        <v>12493</v>
      </c>
      <c r="X3658" s="43" t="s">
        <v>80</v>
      </c>
      <c r="Y3658" s="43" t="s">
        <v>66</v>
      </c>
      <c r="Z3658" s="43" t="s">
        <v>11296</v>
      </c>
      <c r="AA3658" s="43" t="s">
        <v>10042</v>
      </c>
      <c r="AB3658" s="46">
        <v>0</v>
      </c>
      <c r="AC3658" s="46">
        <v>0</v>
      </c>
      <c r="AD3658" s="47">
        <v>1</v>
      </c>
      <c r="AE3658" s="47">
        <v>3</v>
      </c>
      <c r="AF3658" s="12" t="str">
        <f t="shared" si="684"/>
        <v>955001</v>
      </c>
      <c r="AG3658" s="13" t="str">
        <f>VLOOKUP(D3658,[2]Reference!$Q:$U,4,FALSE)</f>
        <v>Fleet</v>
      </c>
      <c r="AH3658" s="13" t="str">
        <f>VLOOKUP(D3658,[2]Reference!$Q:$U,5,FALSE)</f>
        <v>LNER</v>
      </c>
      <c r="AI3658" s="14">
        <f t="shared" si="685"/>
        <v>0</v>
      </c>
      <c r="AJ3658" s="14">
        <f t="shared" si="686"/>
        <v>0</v>
      </c>
      <c r="AK3658" s="14">
        <f t="shared" si="687"/>
        <v>0</v>
      </c>
      <c r="AL3658" s="15">
        <f t="shared" si="688"/>
        <v>1</v>
      </c>
      <c r="AM3658" s="14">
        <f t="shared" si="689"/>
        <v>80</v>
      </c>
      <c r="AN3658" s="16">
        <f t="shared" si="690"/>
        <v>45976</v>
      </c>
      <c r="AO3658" s="17">
        <f>VLOOKUP(B3658,[2]Reference!D:E,2,1)</f>
        <v>202609</v>
      </c>
      <c r="AP3658" s="12" t="str">
        <f t="shared" si="691"/>
        <v>7</v>
      </c>
      <c r="AQ3658" s="18">
        <f t="shared" si="692"/>
        <v>1</v>
      </c>
      <c r="AR3658" s="18">
        <f t="shared" si="693"/>
        <v>3</v>
      </c>
      <c r="AS3658" s="13" t="str">
        <f>VLOOKUP(D3658,[2]Reference!$Q:$U,3,FALSE)</f>
        <v>Azuma</v>
      </c>
      <c r="AT3658" s="13" t="str">
        <f>VLOOKUP(D3658,[2]Reference!Q:V,6,FALSE)</f>
        <v>Azuma</v>
      </c>
      <c r="AU3658" s="13" t="str">
        <f>VLOOKUP(D3658,[2]Reference!$Q:$U,2,FALSE)</f>
        <v>Hitachi - Class 800</v>
      </c>
      <c r="AV3658" s="19">
        <f t="shared" si="694"/>
        <v>45982</v>
      </c>
      <c r="AW3658" s="12" t="str">
        <f>+VLOOKUP(X3658,[2]Reference!BN:BO,2,FALSE)</f>
        <v>Fleet</v>
      </c>
      <c r="AX3658" s="20" t="str">
        <f t="shared" si="695"/>
        <v>HB</v>
      </c>
      <c r="AY3658" s="20" t="str">
        <f>VLOOKUP(AX3658,[2]Reference!AH:AI,2,FALSE)</f>
        <v>LNER</v>
      </c>
      <c r="AZ3658" s="20" t="str">
        <f>VLOOKUP(D3658,[2]Reference!Q:V,6,FALSE)</f>
        <v>Azuma</v>
      </c>
      <c r="BA3658" s="20" t="str">
        <f>VLOOKUP(D3658,[2]Reference!Q:V,3,FALSE)</f>
        <v>Azuma</v>
      </c>
    </row>
    <row r="3659" spans="1:53" ht="13.5" x14ac:dyDescent="0.25">
      <c r="A3659" s="43" t="s">
        <v>12494</v>
      </c>
      <c r="B3659" s="44">
        <v>45975</v>
      </c>
      <c r="C3659" s="43" t="s">
        <v>54</v>
      </c>
      <c r="D3659" s="43" t="s">
        <v>55</v>
      </c>
      <c r="E3659" s="43" t="s">
        <v>56</v>
      </c>
      <c r="F3659" s="43" t="s">
        <v>55</v>
      </c>
      <c r="G3659" s="43" t="s">
        <v>83</v>
      </c>
      <c r="H3659" s="43" t="s">
        <v>73</v>
      </c>
      <c r="I3659" s="43" t="s">
        <v>122</v>
      </c>
      <c r="J3659" s="43" t="s">
        <v>123</v>
      </c>
      <c r="K3659" s="43" t="s">
        <v>946</v>
      </c>
      <c r="L3659" s="43" t="s">
        <v>12495</v>
      </c>
      <c r="M3659" s="43" t="s">
        <v>248</v>
      </c>
      <c r="N3659" s="45">
        <v>6</v>
      </c>
      <c r="O3659" s="45">
        <v>6</v>
      </c>
      <c r="P3659" s="45">
        <v>0</v>
      </c>
      <c r="Q3659" s="45">
        <v>0</v>
      </c>
      <c r="R3659" s="45">
        <v>0</v>
      </c>
      <c r="S3659" s="45">
        <v>0</v>
      </c>
      <c r="T3659" s="45">
        <v>0</v>
      </c>
      <c r="U3659" s="45">
        <v>1</v>
      </c>
      <c r="V3659" s="45">
        <v>6</v>
      </c>
      <c r="W3659" s="43" t="s">
        <v>12496</v>
      </c>
      <c r="X3659" s="43" t="s">
        <v>80</v>
      </c>
      <c r="Y3659" s="43" t="s">
        <v>66</v>
      </c>
      <c r="Z3659" s="43" t="s">
        <v>11296</v>
      </c>
      <c r="AA3659" s="43" t="s">
        <v>10042</v>
      </c>
      <c r="AB3659" s="46">
        <v>0</v>
      </c>
      <c r="AC3659" s="46">
        <v>0</v>
      </c>
      <c r="AD3659" s="47">
        <v>0</v>
      </c>
      <c r="AE3659" s="47">
        <v>0.25</v>
      </c>
      <c r="AF3659" s="12" t="str">
        <f t="shared" si="684"/>
        <v>955131</v>
      </c>
      <c r="AG3659" s="13" t="str">
        <f>VLOOKUP(D3659,[2]Reference!$Q:$U,4,FALSE)</f>
        <v>Fleet</v>
      </c>
      <c r="AH3659" s="13" t="str">
        <f>VLOOKUP(D3659,[2]Reference!$Q:$U,5,FALSE)</f>
        <v>LNER</v>
      </c>
      <c r="AI3659" s="14">
        <f t="shared" si="685"/>
        <v>0</v>
      </c>
      <c r="AJ3659" s="14">
        <f t="shared" si="686"/>
        <v>0</v>
      </c>
      <c r="AK3659" s="14">
        <f t="shared" si="687"/>
        <v>0</v>
      </c>
      <c r="AL3659" s="15">
        <f t="shared" si="688"/>
        <v>0</v>
      </c>
      <c r="AM3659" s="14">
        <f t="shared" si="689"/>
        <v>6</v>
      </c>
      <c r="AN3659" s="16">
        <f t="shared" si="690"/>
        <v>45976</v>
      </c>
      <c r="AO3659" s="17">
        <f>VLOOKUP(B3659,[2]Reference!D:E,2,1)</f>
        <v>202609</v>
      </c>
      <c r="AP3659" s="12" t="str">
        <f t="shared" si="691"/>
        <v>7</v>
      </c>
      <c r="AQ3659" s="18">
        <f t="shared" si="692"/>
        <v>0</v>
      </c>
      <c r="AR3659" s="18">
        <f t="shared" si="693"/>
        <v>0.25</v>
      </c>
      <c r="AS3659" s="13" t="str">
        <f>VLOOKUP(D3659,[2]Reference!$Q:$U,3,FALSE)</f>
        <v>Azuma</v>
      </c>
      <c r="AT3659" s="13" t="str">
        <f>VLOOKUP(D3659,[2]Reference!Q:V,6,FALSE)</f>
        <v>Azuma</v>
      </c>
      <c r="AU3659" s="13" t="str">
        <f>VLOOKUP(D3659,[2]Reference!$Q:$U,2,FALSE)</f>
        <v>Hitachi - Class 800</v>
      </c>
      <c r="AV3659" s="19">
        <f t="shared" si="694"/>
        <v>45982</v>
      </c>
      <c r="AW3659" s="12" t="str">
        <f>+VLOOKUP(X3659,[2]Reference!BN:BO,2,FALSE)</f>
        <v>Fleet</v>
      </c>
      <c r="AX3659" s="20" t="str">
        <f t="shared" si="695"/>
        <v>HB</v>
      </c>
      <c r="AY3659" s="20" t="str">
        <f>VLOOKUP(AX3659,[2]Reference!AH:AI,2,FALSE)</f>
        <v>LNER</v>
      </c>
      <c r="AZ3659" s="20" t="str">
        <f>VLOOKUP(D3659,[2]Reference!Q:V,6,FALSE)</f>
        <v>Azuma</v>
      </c>
      <c r="BA3659" s="20" t="str">
        <f>VLOOKUP(D3659,[2]Reference!Q:V,3,FALSE)</f>
        <v>Azuma</v>
      </c>
    </row>
    <row r="3660" spans="1:53" ht="13.5" x14ac:dyDescent="0.25">
      <c r="A3660" s="43" t="s">
        <v>12497</v>
      </c>
      <c r="B3660" s="44">
        <v>45975</v>
      </c>
      <c r="C3660" s="43" t="s">
        <v>54</v>
      </c>
      <c r="D3660" s="43" t="s">
        <v>92</v>
      </c>
      <c r="E3660" s="43" t="s">
        <v>93</v>
      </c>
      <c r="F3660" s="43" t="s">
        <v>92</v>
      </c>
      <c r="G3660" s="43" t="s">
        <v>129</v>
      </c>
      <c r="H3660" s="43" t="s">
        <v>95</v>
      </c>
      <c r="I3660" s="43" t="s">
        <v>147</v>
      </c>
      <c r="J3660" s="43" t="s">
        <v>148</v>
      </c>
      <c r="K3660" s="43" t="s">
        <v>179</v>
      </c>
      <c r="L3660" s="43" t="s">
        <v>10956</v>
      </c>
      <c r="M3660" s="43" t="s">
        <v>305</v>
      </c>
      <c r="N3660" s="45">
        <v>3</v>
      </c>
      <c r="O3660" s="45">
        <v>3</v>
      </c>
      <c r="P3660" s="45">
        <v>0</v>
      </c>
      <c r="Q3660" s="45">
        <v>0</v>
      </c>
      <c r="R3660" s="45">
        <v>0</v>
      </c>
      <c r="S3660" s="45">
        <v>0</v>
      </c>
      <c r="T3660" s="45">
        <v>0</v>
      </c>
      <c r="U3660" s="45">
        <v>1</v>
      </c>
      <c r="V3660" s="45">
        <v>3</v>
      </c>
      <c r="W3660" s="43" t="s">
        <v>12498</v>
      </c>
      <c r="X3660" s="43" t="s">
        <v>80</v>
      </c>
      <c r="Y3660" s="43" t="s">
        <v>66</v>
      </c>
      <c r="Z3660" s="43" t="s">
        <v>11296</v>
      </c>
      <c r="AA3660" s="43" t="s">
        <v>10042</v>
      </c>
      <c r="AB3660" s="46">
        <v>0</v>
      </c>
      <c r="AC3660" s="46">
        <v>0</v>
      </c>
      <c r="AD3660" s="47">
        <v>0.03</v>
      </c>
      <c r="AE3660" s="47">
        <v>0.03</v>
      </c>
      <c r="AF3660" s="12" t="str">
        <f t="shared" si="684"/>
        <v>955980</v>
      </c>
      <c r="AG3660" s="13" t="str">
        <f>VLOOKUP(D3660,[2]Reference!$Q:$U,4,FALSE)</f>
        <v>Fleet</v>
      </c>
      <c r="AH3660" s="13" t="str">
        <f>VLOOKUP(D3660,[2]Reference!$Q:$U,5,FALSE)</f>
        <v>LNER</v>
      </c>
      <c r="AI3660" s="14">
        <f t="shared" si="685"/>
        <v>0</v>
      </c>
      <c r="AJ3660" s="14">
        <f t="shared" si="686"/>
        <v>0</v>
      </c>
      <c r="AK3660" s="14">
        <f t="shared" si="687"/>
        <v>0</v>
      </c>
      <c r="AL3660" s="15">
        <f t="shared" si="688"/>
        <v>0.03</v>
      </c>
      <c r="AM3660" s="14">
        <f t="shared" si="689"/>
        <v>3</v>
      </c>
      <c r="AN3660" s="16">
        <f t="shared" si="690"/>
        <v>45976</v>
      </c>
      <c r="AO3660" s="17">
        <f>VLOOKUP(B3660,[2]Reference!D:E,2,1)</f>
        <v>202609</v>
      </c>
      <c r="AP3660" s="12" t="str">
        <f t="shared" si="691"/>
        <v>7</v>
      </c>
      <c r="AQ3660" s="18">
        <f t="shared" si="692"/>
        <v>0.03</v>
      </c>
      <c r="AR3660" s="18">
        <f t="shared" si="693"/>
        <v>0.03</v>
      </c>
      <c r="AS3660" s="13" t="str">
        <f>VLOOKUP(D3660,[2]Reference!$Q:$U,3,FALSE)</f>
        <v>Azuma</v>
      </c>
      <c r="AT3660" s="13" t="str">
        <f>VLOOKUP(D3660,[2]Reference!Q:V,6,FALSE)</f>
        <v>Azuma</v>
      </c>
      <c r="AU3660" s="13" t="str">
        <f>VLOOKUP(D3660,[2]Reference!$Q:$U,2,FALSE)</f>
        <v>Hitachi - Class 801</v>
      </c>
      <c r="AV3660" s="19">
        <f t="shared" si="694"/>
        <v>45982</v>
      </c>
      <c r="AW3660" s="12" t="str">
        <f>+VLOOKUP(X3660,[2]Reference!BN:BO,2,FALSE)</f>
        <v>Fleet</v>
      </c>
      <c r="AX3660" s="20" t="str">
        <f t="shared" si="695"/>
        <v>HB</v>
      </c>
      <c r="AY3660" s="20" t="str">
        <f>VLOOKUP(AX3660,[2]Reference!AH:AI,2,FALSE)</f>
        <v>LNER</v>
      </c>
      <c r="AZ3660" s="20" t="str">
        <f>VLOOKUP(D3660,[2]Reference!Q:V,6,FALSE)</f>
        <v>Azuma</v>
      </c>
      <c r="BA3660" s="20" t="str">
        <f>VLOOKUP(D3660,[2]Reference!Q:V,3,FALSE)</f>
        <v>Azuma</v>
      </c>
    </row>
    <row r="3661" spans="1:53" ht="13.5" x14ac:dyDescent="0.25">
      <c r="A3661" s="43" t="s">
        <v>12499</v>
      </c>
      <c r="B3661" s="44">
        <v>45975</v>
      </c>
      <c r="C3661" s="43" t="s">
        <v>54</v>
      </c>
      <c r="D3661" s="43" t="s">
        <v>92</v>
      </c>
      <c r="E3661" s="43" t="s">
        <v>93</v>
      </c>
      <c r="F3661" s="43" t="s">
        <v>92</v>
      </c>
      <c r="G3661" s="43" t="s">
        <v>146</v>
      </c>
      <c r="H3661" s="43" t="s">
        <v>339</v>
      </c>
      <c r="I3661" s="43" t="s">
        <v>694</v>
      </c>
      <c r="J3661" s="43" t="s">
        <v>695</v>
      </c>
      <c r="K3661" s="43" t="s">
        <v>149</v>
      </c>
      <c r="L3661" s="43" t="s">
        <v>12500</v>
      </c>
      <c r="M3661" s="43" t="s">
        <v>305</v>
      </c>
      <c r="N3661" s="45">
        <v>242</v>
      </c>
      <c r="O3661" s="45">
        <v>78</v>
      </c>
      <c r="P3661" s="45">
        <v>164</v>
      </c>
      <c r="Q3661" s="45">
        <v>0</v>
      </c>
      <c r="R3661" s="45">
        <v>0</v>
      </c>
      <c r="S3661" s="45">
        <v>0</v>
      </c>
      <c r="T3661" s="45">
        <v>0</v>
      </c>
      <c r="U3661" s="45">
        <v>12</v>
      </c>
      <c r="V3661" s="45">
        <v>242</v>
      </c>
      <c r="W3661" s="43" t="s">
        <v>12501</v>
      </c>
      <c r="X3661" s="43" t="s">
        <v>80</v>
      </c>
      <c r="Y3661" s="43" t="s">
        <v>66</v>
      </c>
      <c r="Z3661" s="43" t="s">
        <v>11296</v>
      </c>
      <c r="AA3661" s="43" t="s">
        <v>10042</v>
      </c>
      <c r="AB3661" s="46">
        <v>0</v>
      </c>
      <c r="AC3661" s="46">
        <v>0</v>
      </c>
      <c r="AD3661" s="47">
        <v>4.05</v>
      </c>
      <c r="AE3661" s="47">
        <v>4.68</v>
      </c>
      <c r="AF3661" s="12" t="str">
        <f t="shared" si="684"/>
        <v>956199</v>
      </c>
      <c r="AG3661" s="13" t="str">
        <f>VLOOKUP(D3661,[2]Reference!$Q:$U,4,FALSE)</f>
        <v>Fleet</v>
      </c>
      <c r="AH3661" s="13" t="str">
        <f>VLOOKUP(D3661,[2]Reference!$Q:$U,5,FALSE)</f>
        <v>LNER</v>
      </c>
      <c r="AI3661" s="14">
        <f t="shared" si="685"/>
        <v>0</v>
      </c>
      <c r="AJ3661" s="14">
        <f t="shared" si="686"/>
        <v>0</v>
      </c>
      <c r="AK3661" s="14">
        <f t="shared" si="687"/>
        <v>0</v>
      </c>
      <c r="AL3661" s="15">
        <f t="shared" si="688"/>
        <v>4.05</v>
      </c>
      <c r="AM3661" s="14">
        <f t="shared" si="689"/>
        <v>242</v>
      </c>
      <c r="AN3661" s="16">
        <f t="shared" si="690"/>
        <v>45976</v>
      </c>
      <c r="AO3661" s="17">
        <f>VLOOKUP(B3661,[2]Reference!D:E,2,1)</f>
        <v>202609</v>
      </c>
      <c r="AP3661" s="12" t="str">
        <f t="shared" si="691"/>
        <v>7</v>
      </c>
      <c r="AQ3661" s="18">
        <f t="shared" si="692"/>
        <v>4.05</v>
      </c>
      <c r="AR3661" s="18">
        <f t="shared" si="693"/>
        <v>4.68</v>
      </c>
      <c r="AS3661" s="13" t="str">
        <f>VLOOKUP(D3661,[2]Reference!$Q:$U,3,FALSE)</f>
        <v>Azuma</v>
      </c>
      <c r="AT3661" s="13" t="str">
        <f>VLOOKUP(D3661,[2]Reference!Q:V,6,FALSE)</f>
        <v>Azuma</v>
      </c>
      <c r="AU3661" s="13" t="str">
        <f>VLOOKUP(D3661,[2]Reference!$Q:$U,2,FALSE)</f>
        <v>Hitachi - Class 801</v>
      </c>
      <c r="AV3661" s="19">
        <f t="shared" si="694"/>
        <v>45982</v>
      </c>
      <c r="AW3661" s="12" t="str">
        <f>+VLOOKUP(X3661,[2]Reference!BN:BO,2,FALSE)</f>
        <v>Fleet</v>
      </c>
      <c r="AX3661" s="20" t="str">
        <f t="shared" si="695"/>
        <v>HB</v>
      </c>
      <c r="AY3661" s="20" t="str">
        <f>VLOOKUP(AX3661,[2]Reference!AH:AI,2,FALSE)</f>
        <v>LNER</v>
      </c>
      <c r="AZ3661" s="20" t="str">
        <f>VLOOKUP(D3661,[2]Reference!Q:V,6,FALSE)</f>
        <v>Azuma</v>
      </c>
      <c r="BA3661" s="20" t="str">
        <f>VLOOKUP(D3661,[2]Reference!Q:V,3,FALSE)</f>
        <v>Azuma</v>
      </c>
    </row>
    <row r="3662" spans="1:53" ht="13.5" x14ac:dyDescent="0.25">
      <c r="A3662" s="43" t="s">
        <v>12502</v>
      </c>
      <c r="B3662" s="44">
        <v>45975</v>
      </c>
      <c r="C3662" s="43" t="s">
        <v>54</v>
      </c>
      <c r="D3662" s="43" t="s">
        <v>55</v>
      </c>
      <c r="E3662" s="43" t="s">
        <v>56</v>
      </c>
      <c r="F3662" s="43" t="s">
        <v>55</v>
      </c>
      <c r="G3662" s="43" t="s">
        <v>57</v>
      </c>
      <c r="H3662" s="43" t="s">
        <v>73</v>
      </c>
      <c r="I3662" s="43" t="s">
        <v>122</v>
      </c>
      <c r="J3662" s="43" t="s">
        <v>123</v>
      </c>
      <c r="K3662" s="43" t="s">
        <v>3360</v>
      </c>
      <c r="L3662" s="43" t="s">
        <v>12503</v>
      </c>
      <c r="M3662" s="43" t="s">
        <v>143</v>
      </c>
      <c r="N3662" s="45">
        <v>11</v>
      </c>
      <c r="O3662" s="45">
        <v>11</v>
      </c>
      <c r="P3662" s="45">
        <v>0</v>
      </c>
      <c r="Q3662" s="45">
        <v>1</v>
      </c>
      <c r="R3662" s="45">
        <v>0</v>
      </c>
      <c r="S3662" s="45">
        <v>0</v>
      </c>
      <c r="T3662" s="45">
        <v>0</v>
      </c>
      <c r="U3662" s="45">
        <v>2</v>
      </c>
      <c r="V3662" s="45">
        <v>111</v>
      </c>
      <c r="W3662" s="43" t="s">
        <v>12504</v>
      </c>
      <c r="X3662" s="43" t="s">
        <v>80</v>
      </c>
      <c r="Y3662" s="43" t="s">
        <v>66</v>
      </c>
      <c r="Z3662" s="43" t="s">
        <v>11296</v>
      </c>
      <c r="AA3662" s="43" t="s">
        <v>10042</v>
      </c>
      <c r="AB3662" s="46">
        <v>1</v>
      </c>
      <c r="AC3662" s="46">
        <v>0</v>
      </c>
      <c r="AD3662" s="47">
        <v>1</v>
      </c>
      <c r="AE3662" s="47">
        <v>1.79</v>
      </c>
      <c r="AF3662" s="12" t="str">
        <f t="shared" si="684"/>
        <v>956699</v>
      </c>
      <c r="AG3662" s="13" t="str">
        <f>VLOOKUP(D3662,[2]Reference!$Q:$U,4,FALSE)</f>
        <v>Fleet</v>
      </c>
      <c r="AH3662" s="13" t="str">
        <f>VLOOKUP(D3662,[2]Reference!$Q:$U,5,FALSE)</f>
        <v>LNER</v>
      </c>
      <c r="AI3662" s="14">
        <f t="shared" si="685"/>
        <v>1</v>
      </c>
      <c r="AJ3662" s="14">
        <f t="shared" si="686"/>
        <v>0</v>
      </c>
      <c r="AK3662" s="14">
        <f t="shared" si="687"/>
        <v>1</v>
      </c>
      <c r="AL3662" s="15">
        <f t="shared" si="688"/>
        <v>0</v>
      </c>
      <c r="AM3662" s="14">
        <f t="shared" si="689"/>
        <v>11</v>
      </c>
      <c r="AN3662" s="16">
        <f t="shared" si="690"/>
        <v>45976</v>
      </c>
      <c r="AO3662" s="17">
        <f>VLOOKUP(B3662,[2]Reference!D:E,2,1)</f>
        <v>202609</v>
      </c>
      <c r="AP3662" s="12" t="str">
        <f t="shared" si="691"/>
        <v>7</v>
      </c>
      <c r="AQ3662" s="18">
        <f t="shared" si="692"/>
        <v>1</v>
      </c>
      <c r="AR3662" s="18">
        <f t="shared" si="693"/>
        <v>1.79</v>
      </c>
      <c r="AS3662" s="13" t="str">
        <f>VLOOKUP(D3662,[2]Reference!$Q:$U,3,FALSE)</f>
        <v>Azuma</v>
      </c>
      <c r="AT3662" s="13" t="str">
        <f>VLOOKUP(D3662,[2]Reference!Q:V,6,FALSE)</f>
        <v>Azuma</v>
      </c>
      <c r="AU3662" s="13" t="str">
        <f>VLOOKUP(D3662,[2]Reference!$Q:$U,2,FALSE)</f>
        <v>Hitachi - Class 800</v>
      </c>
      <c r="AV3662" s="19">
        <f t="shared" si="694"/>
        <v>45982</v>
      </c>
      <c r="AW3662" s="12" t="str">
        <f>+VLOOKUP(X3662,[2]Reference!BN:BO,2,FALSE)</f>
        <v>Fleet</v>
      </c>
      <c r="AX3662" s="20" t="str">
        <f t="shared" si="695"/>
        <v>HB</v>
      </c>
      <c r="AY3662" s="20" t="str">
        <f>VLOOKUP(AX3662,[2]Reference!AH:AI,2,FALSE)</f>
        <v>LNER</v>
      </c>
      <c r="AZ3662" s="20" t="str">
        <f>VLOOKUP(D3662,[2]Reference!Q:V,6,FALSE)</f>
        <v>Azuma</v>
      </c>
      <c r="BA3662" s="20" t="str">
        <f>VLOOKUP(D3662,[2]Reference!Q:V,3,FALSE)</f>
        <v>Azuma</v>
      </c>
    </row>
    <row r="3663" spans="1:53" ht="13.5" x14ac:dyDescent="0.25">
      <c r="A3663" s="43" t="s">
        <v>12505</v>
      </c>
      <c r="B3663" s="44">
        <v>45975</v>
      </c>
      <c r="C3663" s="43" t="s">
        <v>54</v>
      </c>
      <c r="D3663" s="43" t="s">
        <v>92</v>
      </c>
      <c r="E3663" s="43" t="s">
        <v>93</v>
      </c>
      <c r="F3663" s="43" t="s">
        <v>92</v>
      </c>
      <c r="G3663" s="43" t="s">
        <v>146</v>
      </c>
      <c r="H3663" s="43" t="s">
        <v>339</v>
      </c>
      <c r="I3663" s="43" t="s">
        <v>694</v>
      </c>
      <c r="J3663" s="43" t="s">
        <v>695</v>
      </c>
      <c r="K3663" s="43" t="s">
        <v>155</v>
      </c>
      <c r="L3663" s="43" t="s">
        <v>12506</v>
      </c>
      <c r="M3663" s="43" t="s">
        <v>305</v>
      </c>
      <c r="N3663" s="45">
        <v>10</v>
      </c>
      <c r="O3663" s="45">
        <v>10</v>
      </c>
      <c r="P3663" s="45">
        <v>0</v>
      </c>
      <c r="Q3663" s="45">
        <v>0</v>
      </c>
      <c r="R3663" s="45">
        <v>0</v>
      </c>
      <c r="S3663" s="45">
        <v>0</v>
      </c>
      <c r="T3663" s="45">
        <v>0</v>
      </c>
      <c r="U3663" s="45">
        <v>1</v>
      </c>
      <c r="V3663" s="45">
        <v>10</v>
      </c>
      <c r="W3663" s="43" t="s">
        <v>12507</v>
      </c>
      <c r="X3663" s="43" t="s">
        <v>80</v>
      </c>
      <c r="Y3663" s="43" t="s">
        <v>66</v>
      </c>
      <c r="Z3663" s="43" t="s">
        <v>11296</v>
      </c>
      <c r="AA3663" s="43" t="s">
        <v>10042</v>
      </c>
      <c r="AB3663" s="46">
        <v>0</v>
      </c>
      <c r="AC3663" s="46">
        <v>0</v>
      </c>
      <c r="AD3663" s="47">
        <v>0.2</v>
      </c>
      <c r="AE3663" s="47">
        <v>0.2</v>
      </c>
      <c r="AF3663" s="12" t="str">
        <f t="shared" si="684"/>
        <v>956744</v>
      </c>
      <c r="AG3663" s="13" t="str">
        <f>VLOOKUP(D3663,[2]Reference!$Q:$U,4,FALSE)</f>
        <v>Fleet</v>
      </c>
      <c r="AH3663" s="13" t="str">
        <f>VLOOKUP(D3663,[2]Reference!$Q:$U,5,FALSE)</f>
        <v>LNER</v>
      </c>
      <c r="AI3663" s="14">
        <f t="shared" si="685"/>
        <v>0</v>
      </c>
      <c r="AJ3663" s="14">
        <f t="shared" si="686"/>
        <v>0</v>
      </c>
      <c r="AK3663" s="14">
        <f t="shared" si="687"/>
        <v>0</v>
      </c>
      <c r="AL3663" s="15">
        <f t="shared" si="688"/>
        <v>0.2</v>
      </c>
      <c r="AM3663" s="14">
        <f t="shared" si="689"/>
        <v>10</v>
      </c>
      <c r="AN3663" s="16">
        <f t="shared" si="690"/>
        <v>45976</v>
      </c>
      <c r="AO3663" s="17">
        <f>VLOOKUP(B3663,[2]Reference!D:E,2,1)</f>
        <v>202609</v>
      </c>
      <c r="AP3663" s="12" t="str">
        <f t="shared" si="691"/>
        <v>7</v>
      </c>
      <c r="AQ3663" s="18">
        <f t="shared" si="692"/>
        <v>0.2</v>
      </c>
      <c r="AR3663" s="18">
        <f t="shared" si="693"/>
        <v>0.2</v>
      </c>
      <c r="AS3663" s="13" t="str">
        <f>VLOOKUP(D3663,[2]Reference!$Q:$U,3,FALSE)</f>
        <v>Azuma</v>
      </c>
      <c r="AT3663" s="13" t="str">
        <f>VLOOKUP(D3663,[2]Reference!Q:V,6,FALSE)</f>
        <v>Azuma</v>
      </c>
      <c r="AU3663" s="13" t="str">
        <f>VLOOKUP(D3663,[2]Reference!$Q:$U,2,FALSE)</f>
        <v>Hitachi - Class 801</v>
      </c>
      <c r="AV3663" s="19">
        <f t="shared" si="694"/>
        <v>45982</v>
      </c>
      <c r="AW3663" s="12" t="str">
        <f>+VLOOKUP(X3663,[2]Reference!BN:BO,2,FALSE)</f>
        <v>Fleet</v>
      </c>
      <c r="AX3663" s="20" t="str">
        <f t="shared" si="695"/>
        <v>HB</v>
      </c>
      <c r="AY3663" s="20" t="str">
        <f>VLOOKUP(AX3663,[2]Reference!AH:AI,2,FALSE)</f>
        <v>LNER</v>
      </c>
      <c r="AZ3663" s="20" t="str">
        <f>VLOOKUP(D3663,[2]Reference!Q:V,6,FALSE)</f>
        <v>Azuma</v>
      </c>
      <c r="BA3663" s="20" t="str">
        <f>VLOOKUP(D3663,[2]Reference!Q:V,3,FALSE)</f>
        <v>Azuma</v>
      </c>
    </row>
    <row r="3664" spans="1:53" ht="13.5" x14ac:dyDescent="0.25">
      <c r="A3664" s="43" t="s">
        <v>12508</v>
      </c>
      <c r="B3664" s="44">
        <v>45976</v>
      </c>
      <c r="C3664" s="43" t="s">
        <v>54</v>
      </c>
      <c r="D3664" s="43" t="s">
        <v>92</v>
      </c>
      <c r="E3664" s="43" t="s">
        <v>93</v>
      </c>
      <c r="F3664" s="43" t="s">
        <v>92</v>
      </c>
      <c r="G3664" s="43" t="s">
        <v>83</v>
      </c>
      <c r="H3664" s="43" t="s">
        <v>198</v>
      </c>
      <c r="I3664" s="43" t="s">
        <v>209</v>
      </c>
      <c r="J3664" s="43" t="s">
        <v>210</v>
      </c>
      <c r="K3664" s="43" t="s">
        <v>503</v>
      </c>
      <c r="L3664" s="43" t="s">
        <v>12509</v>
      </c>
      <c r="M3664" s="43" t="s">
        <v>431</v>
      </c>
      <c r="N3664" s="45">
        <v>22</v>
      </c>
      <c r="O3664" s="45">
        <v>22</v>
      </c>
      <c r="P3664" s="45">
        <v>0</v>
      </c>
      <c r="Q3664" s="45">
        <v>1</v>
      </c>
      <c r="R3664" s="45">
        <v>0</v>
      </c>
      <c r="S3664" s="45">
        <v>2</v>
      </c>
      <c r="T3664" s="45">
        <v>0</v>
      </c>
      <c r="U3664" s="45">
        <v>4</v>
      </c>
      <c r="V3664" s="45">
        <v>210</v>
      </c>
      <c r="W3664" s="43" t="s">
        <v>12510</v>
      </c>
      <c r="X3664" s="43" t="s">
        <v>119</v>
      </c>
      <c r="Y3664" s="43" t="s">
        <v>66</v>
      </c>
      <c r="Z3664" s="43" t="s">
        <v>11296</v>
      </c>
      <c r="AA3664" s="43" t="s">
        <v>10042</v>
      </c>
      <c r="AB3664" s="46">
        <v>2</v>
      </c>
      <c r="AC3664" s="46">
        <v>1</v>
      </c>
      <c r="AD3664" s="47">
        <v>3</v>
      </c>
      <c r="AE3664" s="47">
        <v>3</v>
      </c>
      <c r="AF3664" s="12" t="str">
        <f t="shared" si="684"/>
        <v>957691</v>
      </c>
      <c r="AG3664" s="13" t="str">
        <f>VLOOKUP(D3664,[2]Reference!$Q:$U,4,FALSE)</f>
        <v>Fleet</v>
      </c>
      <c r="AH3664" s="13" t="str">
        <f>VLOOKUP(D3664,[2]Reference!$Q:$U,5,FALSE)</f>
        <v>LNER</v>
      </c>
      <c r="AI3664" s="14">
        <f t="shared" si="685"/>
        <v>2</v>
      </c>
      <c r="AJ3664" s="14">
        <f t="shared" si="686"/>
        <v>0.5</v>
      </c>
      <c r="AK3664" s="14">
        <f t="shared" si="687"/>
        <v>2.5</v>
      </c>
      <c r="AL3664" s="15">
        <f t="shared" si="688"/>
        <v>0.5</v>
      </c>
      <c r="AM3664" s="14">
        <f t="shared" si="689"/>
        <v>22</v>
      </c>
      <c r="AN3664" s="16">
        <f t="shared" si="690"/>
        <v>45976</v>
      </c>
      <c r="AO3664" s="17">
        <f>VLOOKUP(B3664,[2]Reference!D:E,2,1)</f>
        <v>202609</v>
      </c>
      <c r="AP3664" s="12" t="str">
        <f t="shared" si="691"/>
        <v>7</v>
      </c>
      <c r="AQ3664" s="18">
        <f t="shared" si="692"/>
        <v>3</v>
      </c>
      <c r="AR3664" s="18">
        <f t="shared" si="693"/>
        <v>3</v>
      </c>
      <c r="AS3664" s="13" t="str">
        <f>VLOOKUP(D3664,[2]Reference!$Q:$U,3,FALSE)</f>
        <v>Azuma</v>
      </c>
      <c r="AT3664" s="13" t="str">
        <f>VLOOKUP(D3664,[2]Reference!Q:V,6,FALSE)</f>
        <v>Azuma</v>
      </c>
      <c r="AU3664" s="13" t="str">
        <f>VLOOKUP(D3664,[2]Reference!$Q:$U,2,FALSE)</f>
        <v>Hitachi - Class 801</v>
      </c>
      <c r="AV3664" s="19">
        <f t="shared" si="694"/>
        <v>45983</v>
      </c>
      <c r="AW3664" s="12" t="str">
        <f>+VLOOKUP(X3664,[2]Reference!BN:BO,2,FALSE)</f>
        <v>Depot</v>
      </c>
      <c r="AX3664" s="20" t="str">
        <f t="shared" si="695"/>
        <v>HB</v>
      </c>
      <c r="AY3664" s="20" t="str">
        <f>VLOOKUP(AX3664,[2]Reference!AH:AI,2,FALSE)</f>
        <v>LNER</v>
      </c>
      <c r="AZ3664" s="20" t="str">
        <f>VLOOKUP(D3664,[2]Reference!Q:V,6,FALSE)</f>
        <v>Azuma</v>
      </c>
      <c r="BA3664" s="20" t="str">
        <f>VLOOKUP(D3664,[2]Reference!Q:V,3,FALSE)</f>
        <v>Azuma</v>
      </c>
    </row>
    <row r="3665" spans="1:53" ht="13.5" x14ac:dyDescent="0.25">
      <c r="A3665" s="43" t="s">
        <v>12511</v>
      </c>
      <c r="B3665" s="44">
        <v>45976</v>
      </c>
      <c r="C3665" s="43" t="s">
        <v>54</v>
      </c>
      <c r="D3665" s="43" t="s">
        <v>55</v>
      </c>
      <c r="E3665" s="43" t="s">
        <v>56</v>
      </c>
      <c r="F3665" s="43" t="s">
        <v>55</v>
      </c>
      <c r="G3665" s="43" t="s">
        <v>83</v>
      </c>
      <c r="H3665" s="43" t="s">
        <v>73</v>
      </c>
      <c r="I3665" s="43" t="s">
        <v>122</v>
      </c>
      <c r="J3665" s="43" t="s">
        <v>123</v>
      </c>
      <c r="K3665" s="43" t="s">
        <v>5338</v>
      </c>
      <c r="L3665" s="43" t="s">
        <v>12512</v>
      </c>
      <c r="M3665" s="43" t="s">
        <v>267</v>
      </c>
      <c r="N3665" s="45">
        <v>6</v>
      </c>
      <c r="O3665" s="45">
        <v>6</v>
      </c>
      <c r="P3665" s="45">
        <v>0</v>
      </c>
      <c r="Q3665" s="45">
        <v>0</v>
      </c>
      <c r="R3665" s="45">
        <v>0</v>
      </c>
      <c r="S3665" s="45">
        <v>0</v>
      </c>
      <c r="T3665" s="45">
        <v>0</v>
      </c>
      <c r="U3665" s="45">
        <v>1</v>
      </c>
      <c r="V3665" s="45">
        <v>6</v>
      </c>
      <c r="W3665" s="43" t="s">
        <v>12496</v>
      </c>
      <c r="X3665" s="43" t="s">
        <v>80</v>
      </c>
      <c r="Y3665" s="43" t="s">
        <v>66</v>
      </c>
      <c r="Z3665" s="43" t="s">
        <v>11296</v>
      </c>
      <c r="AA3665" s="43" t="s">
        <v>10042</v>
      </c>
      <c r="AB3665" s="46">
        <v>0</v>
      </c>
      <c r="AC3665" s="46">
        <v>0</v>
      </c>
      <c r="AD3665" s="47">
        <v>0</v>
      </c>
      <c r="AE3665" s="47">
        <v>0</v>
      </c>
      <c r="AF3665" s="12" t="str">
        <f t="shared" si="684"/>
        <v>958399</v>
      </c>
      <c r="AG3665" s="13" t="str">
        <f>VLOOKUP(D3665,[2]Reference!$Q:$U,4,FALSE)</f>
        <v>Fleet</v>
      </c>
      <c r="AH3665" s="13" t="str">
        <f>VLOOKUP(D3665,[2]Reference!$Q:$U,5,FALSE)</f>
        <v>LNER</v>
      </c>
      <c r="AI3665" s="14">
        <f t="shared" si="685"/>
        <v>0</v>
      </c>
      <c r="AJ3665" s="14">
        <f t="shared" si="686"/>
        <v>0</v>
      </c>
      <c r="AK3665" s="14">
        <f t="shared" si="687"/>
        <v>0</v>
      </c>
      <c r="AL3665" s="15">
        <f t="shared" si="688"/>
        <v>0</v>
      </c>
      <c r="AM3665" s="14">
        <f t="shared" si="689"/>
        <v>6</v>
      </c>
      <c r="AN3665" s="16">
        <f t="shared" si="690"/>
        <v>45976</v>
      </c>
      <c r="AO3665" s="17">
        <f>VLOOKUP(B3665,[2]Reference!D:E,2,1)</f>
        <v>202609</v>
      </c>
      <c r="AP3665" s="12" t="str">
        <f t="shared" si="691"/>
        <v>7</v>
      </c>
      <c r="AQ3665" s="18">
        <f t="shared" si="692"/>
        <v>0</v>
      </c>
      <c r="AR3665" s="18">
        <f t="shared" si="693"/>
        <v>0</v>
      </c>
      <c r="AS3665" s="13" t="str">
        <f>VLOOKUP(D3665,[2]Reference!$Q:$U,3,FALSE)</f>
        <v>Azuma</v>
      </c>
      <c r="AT3665" s="13" t="str">
        <f>VLOOKUP(D3665,[2]Reference!Q:V,6,FALSE)</f>
        <v>Azuma</v>
      </c>
      <c r="AU3665" s="13" t="str">
        <f>VLOOKUP(D3665,[2]Reference!$Q:$U,2,FALSE)</f>
        <v>Hitachi - Class 800</v>
      </c>
      <c r="AV3665" s="19">
        <f t="shared" si="694"/>
        <v>45983</v>
      </c>
      <c r="AW3665" s="12" t="str">
        <f>+VLOOKUP(X3665,[2]Reference!BN:BO,2,FALSE)</f>
        <v>Fleet</v>
      </c>
      <c r="AX3665" s="20" t="str">
        <f t="shared" si="695"/>
        <v>HB</v>
      </c>
      <c r="AY3665" s="20" t="str">
        <f>VLOOKUP(AX3665,[2]Reference!AH:AI,2,FALSE)</f>
        <v>LNER</v>
      </c>
      <c r="AZ3665" s="20" t="str">
        <f>VLOOKUP(D3665,[2]Reference!Q:V,6,FALSE)</f>
        <v>Azuma</v>
      </c>
      <c r="BA3665" s="20" t="str">
        <f>VLOOKUP(D3665,[2]Reference!Q:V,3,FALSE)</f>
        <v>Azuma</v>
      </c>
    </row>
    <row r="3666" spans="1:53" ht="13.5" x14ac:dyDescent="0.25">
      <c r="A3666" s="43" t="s">
        <v>12513</v>
      </c>
      <c r="B3666" s="44">
        <v>45976</v>
      </c>
      <c r="C3666" s="43" t="s">
        <v>54</v>
      </c>
      <c r="D3666" s="43" t="s">
        <v>55</v>
      </c>
      <c r="E3666" s="43" t="s">
        <v>56</v>
      </c>
      <c r="F3666" s="43" t="s">
        <v>55</v>
      </c>
      <c r="G3666" s="43" t="s">
        <v>94</v>
      </c>
      <c r="H3666" s="43" t="s">
        <v>73</v>
      </c>
      <c r="I3666" s="43" t="s">
        <v>122</v>
      </c>
      <c r="J3666" s="43" t="s">
        <v>123</v>
      </c>
      <c r="K3666" s="43" t="s">
        <v>4442</v>
      </c>
      <c r="L3666" s="43" t="s">
        <v>12514</v>
      </c>
      <c r="M3666" s="43" t="s">
        <v>533</v>
      </c>
      <c r="N3666" s="45">
        <v>20</v>
      </c>
      <c r="O3666" s="45">
        <v>13</v>
      </c>
      <c r="P3666" s="45">
        <v>7</v>
      </c>
      <c r="Q3666" s="45">
        <v>0</v>
      </c>
      <c r="R3666" s="45">
        <v>0</v>
      </c>
      <c r="S3666" s="45">
        <v>0</v>
      </c>
      <c r="T3666" s="45">
        <v>0</v>
      </c>
      <c r="U3666" s="45">
        <v>1</v>
      </c>
      <c r="V3666" s="45">
        <v>20</v>
      </c>
      <c r="W3666" s="43" t="s">
        <v>12515</v>
      </c>
      <c r="X3666" s="43" t="s">
        <v>80</v>
      </c>
      <c r="Y3666" s="43" t="s">
        <v>66</v>
      </c>
      <c r="Z3666" s="43" t="s">
        <v>11296</v>
      </c>
      <c r="AA3666" s="43" t="s">
        <v>10042</v>
      </c>
      <c r="AB3666" s="46">
        <v>0</v>
      </c>
      <c r="AC3666" s="46">
        <v>0</v>
      </c>
      <c r="AD3666" s="47">
        <v>0</v>
      </c>
      <c r="AE3666" s="47">
        <v>0</v>
      </c>
      <c r="AF3666" s="12" t="str">
        <f t="shared" si="684"/>
        <v>958906</v>
      </c>
      <c r="AG3666" s="13" t="str">
        <f>VLOOKUP(D3666,[2]Reference!$Q:$U,4,FALSE)</f>
        <v>Fleet</v>
      </c>
      <c r="AH3666" s="13" t="str">
        <f>VLOOKUP(D3666,[2]Reference!$Q:$U,5,FALSE)</f>
        <v>LNER</v>
      </c>
      <c r="AI3666" s="14">
        <f t="shared" si="685"/>
        <v>0</v>
      </c>
      <c r="AJ3666" s="14">
        <f t="shared" si="686"/>
        <v>0</v>
      </c>
      <c r="AK3666" s="14">
        <f t="shared" si="687"/>
        <v>0</v>
      </c>
      <c r="AL3666" s="15">
        <f t="shared" si="688"/>
        <v>0</v>
      </c>
      <c r="AM3666" s="14">
        <f t="shared" si="689"/>
        <v>20</v>
      </c>
      <c r="AN3666" s="16">
        <f t="shared" si="690"/>
        <v>45976</v>
      </c>
      <c r="AO3666" s="17">
        <f>VLOOKUP(B3666,[2]Reference!D:E,2,1)</f>
        <v>202609</v>
      </c>
      <c r="AP3666" s="12" t="str">
        <f t="shared" si="691"/>
        <v>7</v>
      </c>
      <c r="AQ3666" s="18">
        <f t="shared" si="692"/>
        <v>0</v>
      </c>
      <c r="AR3666" s="18">
        <f t="shared" si="693"/>
        <v>0</v>
      </c>
      <c r="AS3666" s="13" t="str">
        <f>VLOOKUP(D3666,[2]Reference!$Q:$U,3,FALSE)</f>
        <v>Azuma</v>
      </c>
      <c r="AT3666" s="13" t="str">
        <f>VLOOKUP(D3666,[2]Reference!Q:V,6,FALSE)</f>
        <v>Azuma</v>
      </c>
      <c r="AU3666" s="13" t="str">
        <f>VLOOKUP(D3666,[2]Reference!$Q:$U,2,FALSE)</f>
        <v>Hitachi - Class 800</v>
      </c>
      <c r="AV3666" s="19">
        <f t="shared" si="694"/>
        <v>45983</v>
      </c>
      <c r="AW3666" s="12" t="str">
        <f>+VLOOKUP(X3666,[2]Reference!BN:BO,2,FALSE)</f>
        <v>Fleet</v>
      </c>
      <c r="AX3666" s="20" t="str">
        <f t="shared" si="695"/>
        <v>HB</v>
      </c>
      <c r="AY3666" s="20" t="str">
        <f>VLOOKUP(AX3666,[2]Reference!AH:AI,2,FALSE)</f>
        <v>LNER</v>
      </c>
      <c r="AZ3666" s="20" t="str">
        <f>VLOOKUP(D3666,[2]Reference!Q:V,6,FALSE)</f>
        <v>Azuma</v>
      </c>
      <c r="BA3666" s="20" t="str">
        <f>VLOOKUP(D3666,[2]Reference!Q:V,3,FALSE)</f>
        <v>Azuma</v>
      </c>
    </row>
    <row r="3667" spans="1:53" ht="13.5" x14ac:dyDescent="0.25">
      <c r="A3667" s="43" t="s">
        <v>12516</v>
      </c>
      <c r="B3667" s="44">
        <v>45977</v>
      </c>
      <c r="C3667" s="43" t="s">
        <v>54</v>
      </c>
      <c r="D3667" s="43" t="s">
        <v>92</v>
      </c>
      <c r="E3667" s="43" t="s">
        <v>93</v>
      </c>
      <c r="F3667" s="43" t="s">
        <v>92</v>
      </c>
      <c r="G3667" s="43" t="s">
        <v>72</v>
      </c>
      <c r="H3667" s="43" t="s">
        <v>405</v>
      </c>
      <c r="I3667" s="43" t="s">
        <v>7499</v>
      </c>
      <c r="J3667" s="43" t="s">
        <v>7500</v>
      </c>
      <c r="K3667" s="43" t="s">
        <v>261</v>
      </c>
      <c r="L3667" s="43" t="s">
        <v>12517</v>
      </c>
      <c r="M3667" s="43" t="s">
        <v>9811</v>
      </c>
      <c r="N3667" s="45">
        <v>20</v>
      </c>
      <c r="O3667" s="45">
        <v>17</v>
      </c>
      <c r="P3667" s="45">
        <v>3</v>
      </c>
      <c r="Q3667" s="45">
        <v>0</v>
      </c>
      <c r="R3667" s="45">
        <v>0</v>
      </c>
      <c r="S3667" s="45">
        <v>0</v>
      </c>
      <c r="T3667" s="45">
        <v>0</v>
      </c>
      <c r="U3667" s="45">
        <v>2</v>
      </c>
      <c r="V3667" s="45">
        <v>20</v>
      </c>
      <c r="W3667" s="43" t="s">
        <v>12518</v>
      </c>
      <c r="X3667" s="43" t="s">
        <v>80</v>
      </c>
      <c r="Y3667" s="43" t="s">
        <v>66</v>
      </c>
      <c r="Z3667" s="43" t="s">
        <v>11297</v>
      </c>
      <c r="AA3667" s="43" t="s">
        <v>10042</v>
      </c>
      <c r="AB3667" s="46">
        <v>0</v>
      </c>
      <c r="AC3667" s="46">
        <v>0</v>
      </c>
      <c r="AD3667" s="47">
        <v>0</v>
      </c>
      <c r="AE3667" s="47">
        <v>1</v>
      </c>
      <c r="AF3667" s="12" t="str">
        <f t="shared" si="684"/>
        <v>961180</v>
      </c>
      <c r="AG3667" s="13" t="str">
        <f>VLOOKUP(D3667,[2]Reference!$Q:$U,4,FALSE)</f>
        <v>Fleet</v>
      </c>
      <c r="AH3667" s="13" t="str">
        <f>VLOOKUP(D3667,[2]Reference!$Q:$U,5,FALSE)</f>
        <v>LNER</v>
      </c>
      <c r="AI3667" s="14">
        <f t="shared" si="685"/>
        <v>0</v>
      </c>
      <c r="AJ3667" s="14">
        <f t="shared" si="686"/>
        <v>0</v>
      </c>
      <c r="AK3667" s="14">
        <f t="shared" si="687"/>
        <v>0</v>
      </c>
      <c r="AL3667" s="15">
        <f t="shared" si="688"/>
        <v>0</v>
      </c>
      <c r="AM3667" s="14">
        <f t="shared" si="689"/>
        <v>20</v>
      </c>
      <c r="AN3667" s="16">
        <f t="shared" si="690"/>
        <v>45983</v>
      </c>
      <c r="AO3667" s="17">
        <f>VLOOKUP(B3667,[2]Reference!D:E,2,1)</f>
        <v>202609</v>
      </c>
      <c r="AP3667" s="12" t="str">
        <f t="shared" si="691"/>
        <v>7</v>
      </c>
      <c r="AQ3667" s="18">
        <f t="shared" si="692"/>
        <v>0</v>
      </c>
      <c r="AR3667" s="18">
        <f t="shared" si="693"/>
        <v>1</v>
      </c>
      <c r="AS3667" s="13" t="str">
        <f>VLOOKUP(D3667,[2]Reference!$Q:$U,3,FALSE)</f>
        <v>Azuma</v>
      </c>
      <c r="AT3667" s="13" t="str">
        <f>VLOOKUP(D3667,[2]Reference!Q:V,6,FALSE)</f>
        <v>Azuma</v>
      </c>
      <c r="AU3667" s="13" t="str">
        <f>VLOOKUP(D3667,[2]Reference!$Q:$U,2,FALSE)</f>
        <v>Hitachi - Class 801</v>
      </c>
      <c r="AV3667" s="19">
        <f t="shared" si="694"/>
        <v>45984</v>
      </c>
      <c r="AW3667" s="12" t="str">
        <f>+VLOOKUP(X3667,[2]Reference!BN:BO,2,FALSE)</f>
        <v>Fleet</v>
      </c>
      <c r="AX3667" s="20" t="str">
        <f t="shared" si="695"/>
        <v>HB</v>
      </c>
      <c r="AY3667" s="20" t="str">
        <f>VLOOKUP(AX3667,[2]Reference!AH:AI,2,FALSE)</f>
        <v>LNER</v>
      </c>
      <c r="AZ3667" s="20" t="str">
        <f>VLOOKUP(D3667,[2]Reference!Q:V,6,FALSE)</f>
        <v>Azuma</v>
      </c>
      <c r="BA3667" s="20" t="str">
        <f>VLOOKUP(D3667,[2]Reference!Q:V,3,FALSE)</f>
        <v>Azuma</v>
      </c>
    </row>
    <row r="3668" spans="1:53" ht="13.5" x14ac:dyDescent="0.25">
      <c r="A3668" s="43" t="s">
        <v>12519</v>
      </c>
      <c r="B3668" s="44">
        <v>45977</v>
      </c>
      <c r="C3668" s="43" t="s">
        <v>54</v>
      </c>
      <c r="D3668" s="43" t="s">
        <v>55</v>
      </c>
      <c r="E3668" s="43" t="s">
        <v>56</v>
      </c>
      <c r="F3668" s="43" t="s">
        <v>55</v>
      </c>
      <c r="G3668" s="43" t="s">
        <v>83</v>
      </c>
      <c r="H3668" s="43" t="s">
        <v>73</v>
      </c>
      <c r="I3668" s="43" t="s">
        <v>122</v>
      </c>
      <c r="J3668" s="43" t="s">
        <v>123</v>
      </c>
      <c r="K3668" s="43" t="s">
        <v>1208</v>
      </c>
      <c r="L3668" s="43" t="s">
        <v>3853</v>
      </c>
      <c r="M3668" s="43" t="s">
        <v>89</v>
      </c>
      <c r="N3668" s="45">
        <v>8</v>
      </c>
      <c r="O3668" s="45">
        <v>5</v>
      </c>
      <c r="P3668" s="45">
        <v>3</v>
      </c>
      <c r="Q3668" s="45">
        <v>0</v>
      </c>
      <c r="R3668" s="45">
        <v>0</v>
      </c>
      <c r="S3668" s="45">
        <v>0</v>
      </c>
      <c r="T3668" s="45">
        <v>0</v>
      </c>
      <c r="U3668" s="45">
        <v>1</v>
      </c>
      <c r="V3668" s="45">
        <v>8</v>
      </c>
      <c r="W3668" s="43" t="s">
        <v>12520</v>
      </c>
      <c r="X3668" s="43" t="s">
        <v>80</v>
      </c>
      <c r="Y3668" s="43" t="s">
        <v>66</v>
      </c>
      <c r="Z3668" s="43" t="s">
        <v>11297</v>
      </c>
      <c r="AA3668" s="43" t="s">
        <v>10042</v>
      </c>
      <c r="AB3668" s="46">
        <v>0</v>
      </c>
      <c r="AC3668" s="46">
        <v>0</v>
      </c>
      <c r="AD3668" s="47">
        <v>0</v>
      </c>
      <c r="AE3668" s="47">
        <v>0</v>
      </c>
      <c r="AF3668" s="12" t="str">
        <f t="shared" si="684"/>
        <v>961720</v>
      </c>
      <c r="AG3668" s="13" t="str">
        <f>VLOOKUP(D3668,[2]Reference!$Q:$U,4,FALSE)</f>
        <v>Fleet</v>
      </c>
      <c r="AH3668" s="13" t="str">
        <f>VLOOKUP(D3668,[2]Reference!$Q:$U,5,FALSE)</f>
        <v>LNER</v>
      </c>
      <c r="AI3668" s="14">
        <f t="shared" si="685"/>
        <v>0</v>
      </c>
      <c r="AJ3668" s="14">
        <f t="shared" si="686"/>
        <v>0</v>
      </c>
      <c r="AK3668" s="14">
        <f t="shared" si="687"/>
        <v>0</v>
      </c>
      <c r="AL3668" s="15">
        <f t="shared" si="688"/>
        <v>0</v>
      </c>
      <c r="AM3668" s="14">
        <f t="shared" si="689"/>
        <v>8</v>
      </c>
      <c r="AN3668" s="16">
        <f t="shared" si="690"/>
        <v>45983</v>
      </c>
      <c r="AO3668" s="17">
        <f>VLOOKUP(B3668,[2]Reference!D:E,2,1)</f>
        <v>202609</v>
      </c>
      <c r="AP3668" s="12" t="str">
        <f t="shared" si="691"/>
        <v>7</v>
      </c>
      <c r="AQ3668" s="18">
        <f t="shared" si="692"/>
        <v>0</v>
      </c>
      <c r="AR3668" s="18">
        <f t="shared" si="693"/>
        <v>0</v>
      </c>
      <c r="AS3668" s="13" t="str">
        <f>VLOOKUP(D3668,[2]Reference!$Q:$U,3,FALSE)</f>
        <v>Azuma</v>
      </c>
      <c r="AT3668" s="13" t="str">
        <f>VLOOKUP(D3668,[2]Reference!Q:V,6,FALSE)</f>
        <v>Azuma</v>
      </c>
      <c r="AU3668" s="13" t="str">
        <f>VLOOKUP(D3668,[2]Reference!$Q:$U,2,FALSE)</f>
        <v>Hitachi - Class 800</v>
      </c>
      <c r="AV3668" s="19">
        <f t="shared" si="694"/>
        <v>45984</v>
      </c>
      <c r="AW3668" s="12" t="str">
        <f>+VLOOKUP(X3668,[2]Reference!BN:BO,2,FALSE)</f>
        <v>Fleet</v>
      </c>
      <c r="AX3668" s="20" t="str">
        <f t="shared" si="695"/>
        <v>HB</v>
      </c>
      <c r="AY3668" s="20" t="str">
        <f>VLOOKUP(AX3668,[2]Reference!AH:AI,2,FALSE)</f>
        <v>LNER</v>
      </c>
      <c r="AZ3668" s="20" t="str">
        <f>VLOOKUP(D3668,[2]Reference!Q:V,6,FALSE)</f>
        <v>Azuma</v>
      </c>
      <c r="BA3668" s="20" t="str">
        <f>VLOOKUP(D3668,[2]Reference!Q:V,3,FALSE)</f>
        <v>Azuma</v>
      </c>
    </row>
    <row r="3669" spans="1:53" ht="13.5" x14ac:dyDescent="0.25">
      <c r="A3669" s="43" t="s">
        <v>12521</v>
      </c>
      <c r="B3669" s="44">
        <v>45978</v>
      </c>
      <c r="C3669" s="43" t="s">
        <v>54</v>
      </c>
      <c r="D3669" s="43" t="s">
        <v>215</v>
      </c>
      <c r="E3669" s="43" t="s">
        <v>216</v>
      </c>
      <c r="F3669" s="43" t="s">
        <v>215</v>
      </c>
      <c r="G3669" s="43" t="s">
        <v>146</v>
      </c>
      <c r="H3669" s="43" t="s">
        <v>217</v>
      </c>
      <c r="I3669" s="43" t="s">
        <v>218</v>
      </c>
      <c r="J3669" s="43" t="s">
        <v>219</v>
      </c>
      <c r="K3669" s="43" t="s">
        <v>149</v>
      </c>
      <c r="L3669" s="43" t="s">
        <v>12522</v>
      </c>
      <c r="M3669" s="43" t="s">
        <v>174</v>
      </c>
      <c r="N3669" s="45">
        <v>11</v>
      </c>
      <c r="O3669" s="45">
        <v>5</v>
      </c>
      <c r="P3669" s="45">
        <v>6</v>
      </c>
      <c r="Q3669" s="45">
        <v>0</v>
      </c>
      <c r="R3669" s="45">
        <v>0</v>
      </c>
      <c r="S3669" s="45">
        <v>0</v>
      </c>
      <c r="T3669" s="45">
        <v>0</v>
      </c>
      <c r="U3669" s="45">
        <v>1</v>
      </c>
      <c r="V3669" s="45">
        <v>11</v>
      </c>
      <c r="W3669" s="43" t="s">
        <v>12523</v>
      </c>
      <c r="X3669" s="43" t="s">
        <v>119</v>
      </c>
      <c r="Y3669" s="43" t="s">
        <v>66</v>
      </c>
      <c r="Z3669" s="43" t="s">
        <v>11297</v>
      </c>
      <c r="AA3669" s="43" t="s">
        <v>10042</v>
      </c>
      <c r="AB3669" s="46">
        <v>0</v>
      </c>
      <c r="AC3669" s="46">
        <v>0</v>
      </c>
      <c r="AD3669" s="47">
        <v>0</v>
      </c>
      <c r="AE3669" s="47">
        <v>0</v>
      </c>
      <c r="AF3669" s="12" t="str">
        <f t="shared" si="684"/>
        <v>962745</v>
      </c>
      <c r="AG3669" s="13" t="str">
        <f>VLOOKUP(D3669,[2]Reference!$Q:$U,4,FALSE)</f>
        <v>Fleet</v>
      </c>
      <c r="AH3669" s="13" t="str">
        <f>VLOOKUP(D3669,[2]Reference!$Q:$U,5,FALSE)</f>
        <v>LNER</v>
      </c>
      <c r="AI3669" s="14">
        <f t="shared" si="685"/>
        <v>0</v>
      </c>
      <c r="AJ3669" s="14">
        <f t="shared" si="686"/>
        <v>0</v>
      </c>
      <c r="AK3669" s="14">
        <f t="shared" si="687"/>
        <v>0</v>
      </c>
      <c r="AL3669" s="15">
        <f t="shared" si="688"/>
        <v>0</v>
      </c>
      <c r="AM3669" s="14">
        <f t="shared" si="689"/>
        <v>11</v>
      </c>
      <c r="AN3669" s="16">
        <f t="shared" si="690"/>
        <v>45983</v>
      </c>
      <c r="AO3669" s="17">
        <f>VLOOKUP(B3669,[2]Reference!D:E,2,1)</f>
        <v>202609</v>
      </c>
      <c r="AP3669" s="12" t="str">
        <f t="shared" si="691"/>
        <v>7</v>
      </c>
      <c r="AQ3669" s="18">
        <f t="shared" si="692"/>
        <v>0</v>
      </c>
      <c r="AR3669" s="18">
        <f t="shared" si="693"/>
        <v>0</v>
      </c>
      <c r="AS3669" s="13" t="str">
        <f>VLOOKUP(D3669,[2]Reference!$Q:$U,3,FALSE)</f>
        <v>Other</v>
      </c>
      <c r="AT3669" s="13" t="str">
        <f>VLOOKUP(D3669,[2]Reference!Q:V,6,FALSE)</f>
        <v>Other</v>
      </c>
      <c r="AU3669" s="13" t="str">
        <f>VLOOKUP(D3669,[2]Reference!$Q:$U,2,FALSE)</f>
        <v>ISS - Contractors</v>
      </c>
      <c r="AV3669" s="19">
        <f t="shared" si="694"/>
        <v>45985</v>
      </c>
      <c r="AW3669" s="12" t="str">
        <f>+VLOOKUP(X3669,[2]Reference!BN:BO,2,FALSE)</f>
        <v>Depot</v>
      </c>
      <c r="AX3669" s="20" t="str">
        <f t="shared" si="695"/>
        <v>HB</v>
      </c>
      <c r="AY3669" s="20" t="str">
        <f>VLOOKUP(AX3669,[2]Reference!AH:AI,2,FALSE)</f>
        <v>LNER</v>
      </c>
      <c r="AZ3669" s="20" t="str">
        <f>VLOOKUP(D3669,[2]Reference!Q:V,6,FALSE)</f>
        <v>Other</v>
      </c>
      <c r="BA3669" s="20" t="str">
        <f>VLOOKUP(D3669,[2]Reference!Q:V,3,FALSE)</f>
        <v>Other</v>
      </c>
    </row>
    <row r="3670" spans="1:53" ht="13.5" x14ac:dyDescent="0.25">
      <c r="A3670" s="43" t="s">
        <v>12524</v>
      </c>
      <c r="B3670" s="44">
        <v>45978</v>
      </c>
      <c r="C3670" s="43" t="s">
        <v>54</v>
      </c>
      <c r="D3670" s="43" t="s">
        <v>92</v>
      </c>
      <c r="E3670" s="43" t="s">
        <v>93</v>
      </c>
      <c r="F3670" s="43" t="s">
        <v>92</v>
      </c>
      <c r="G3670" s="43" t="s">
        <v>154</v>
      </c>
      <c r="H3670" s="43" t="s">
        <v>405</v>
      </c>
      <c r="I3670" s="43" t="s">
        <v>1434</v>
      </c>
      <c r="J3670" s="43" t="s">
        <v>1435</v>
      </c>
      <c r="K3670" s="43" t="s">
        <v>155</v>
      </c>
      <c r="L3670" s="43" t="s">
        <v>12525</v>
      </c>
      <c r="M3670" s="43" t="s">
        <v>4593</v>
      </c>
      <c r="N3670" s="45">
        <v>22</v>
      </c>
      <c r="O3670" s="45">
        <v>22</v>
      </c>
      <c r="P3670" s="45">
        <v>0</v>
      </c>
      <c r="Q3670" s="45">
        <v>1</v>
      </c>
      <c r="R3670" s="45">
        <v>1</v>
      </c>
      <c r="S3670" s="45">
        <v>0</v>
      </c>
      <c r="T3670" s="45">
        <v>0</v>
      </c>
      <c r="U3670" s="45">
        <v>2</v>
      </c>
      <c r="V3670" s="45">
        <v>142</v>
      </c>
      <c r="W3670" s="43" t="s">
        <v>12526</v>
      </c>
      <c r="X3670" s="43" t="s">
        <v>80</v>
      </c>
      <c r="Y3670" s="43" t="s">
        <v>66</v>
      </c>
      <c r="Z3670" s="43" t="s">
        <v>11297</v>
      </c>
      <c r="AA3670" s="43" t="s">
        <v>10042</v>
      </c>
      <c r="AB3670" s="46">
        <v>2</v>
      </c>
      <c r="AC3670" s="46">
        <v>0</v>
      </c>
      <c r="AD3670" s="47">
        <v>2</v>
      </c>
      <c r="AE3670" s="47">
        <v>2</v>
      </c>
      <c r="AF3670" s="12" t="str">
        <f t="shared" si="684"/>
        <v>962807</v>
      </c>
      <c r="AG3670" s="13" t="str">
        <f>VLOOKUP(D3670,[2]Reference!$Q:$U,4,FALSE)</f>
        <v>Fleet</v>
      </c>
      <c r="AH3670" s="13" t="str">
        <f>VLOOKUP(D3670,[2]Reference!$Q:$U,5,FALSE)</f>
        <v>LNER</v>
      </c>
      <c r="AI3670" s="14">
        <f t="shared" si="685"/>
        <v>2</v>
      </c>
      <c r="AJ3670" s="14">
        <f t="shared" si="686"/>
        <v>0</v>
      </c>
      <c r="AK3670" s="14">
        <f t="shared" si="687"/>
        <v>2</v>
      </c>
      <c r="AL3670" s="15">
        <f t="shared" si="688"/>
        <v>0</v>
      </c>
      <c r="AM3670" s="14">
        <f t="shared" si="689"/>
        <v>22</v>
      </c>
      <c r="AN3670" s="16">
        <f t="shared" si="690"/>
        <v>45983</v>
      </c>
      <c r="AO3670" s="17">
        <f>VLOOKUP(B3670,[2]Reference!D:E,2,1)</f>
        <v>202609</v>
      </c>
      <c r="AP3670" s="12" t="str">
        <f t="shared" si="691"/>
        <v>7</v>
      </c>
      <c r="AQ3670" s="18">
        <f t="shared" si="692"/>
        <v>2</v>
      </c>
      <c r="AR3670" s="18">
        <f t="shared" si="693"/>
        <v>2</v>
      </c>
      <c r="AS3670" s="13" t="str">
        <f>VLOOKUP(D3670,[2]Reference!$Q:$U,3,FALSE)</f>
        <v>Azuma</v>
      </c>
      <c r="AT3670" s="13" t="str">
        <f>VLOOKUP(D3670,[2]Reference!Q:V,6,FALSE)</f>
        <v>Azuma</v>
      </c>
      <c r="AU3670" s="13" t="str">
        <f>VLOOKUP(D3670,[2]Reference!$Q:$U,2,FALSE)</f>
        <v>Hitachi - Class 801</v>
      </c>
      <c r="AV3670" s="19">
        <f t="shared" si="694"/>
        <v>45985</v>
      </c>
      <c r="AW3670" s="12" t="str">
        <f>+VLOOKUP(X3670,[2]Reference!BN:BO,2,FALSE)</f>
        <v>Fleet</v>
      </c>
      <c r="AX3670" s="20" t="str">
        <f t="shared" si="695"/>
        <v>HB</v>
      </c>
      <c r="AY3670" s="20" t="str">
        <f>VLOOKUP(AX3670,[2]Reference!AH:AI,2,FALSE)</f>
        <v>LNER</v>
      </c>
      <c r="AZ3670" s="20" t="str">
        <f>VLOOKUP(D3670,[2]Reference!Q:V,6,FALSE)</f>
        <v>Azuma</v>
      </c>
      <c r="BA3670" s="20" t="str">
        <f>VLOOKUP(D3670,[2]Reference!Q:V,3,FALSE)</f>
        <v>Azuma</v>
      </c>
    </row>
    <row r="3671" spans="1:53" ht="13.5" x14ac:dyDescent="0.25">
      <c r="A3671" s="43" t="s">
        <v>12527</v>
      </c>
      <c r="B3671" s="44">
        <v>45979</v>
      </c>
      <c r="C3671" s="43" t="s">
        <v>54</v>
      </c>
      <c r="D3671" s="43" t="s">
        <v>92</v>
      </c>
      <c r="E3671" s="43" t="s">
        <v>93</v>
      </c>
      <c r="F3671" s="43" t="s">
        <v>92</v>
      </c>
      <c r="G3671" s="43" t="s">
        <v>72</v>
      </c>
      <c r="H3671" s="43" t="s">
        <v>84</v>
      </c>
      <c r="I3671" s="43" t="s">
        <v>251</v>
      </c>
      <c r="J3671" s="43" t="s">
        <v>252</v>
      </c>
      <c r="K3671" s="43" t="s">
        <v>1324</v>
      </c>
      <c r="L3671" s="43" t="s">
        <v>12528</v>
      </c>
      <c r="M3671" s="43" t="s">
        <v>899</v>
      </c>
      <c r="N3671" s="45">
        <v>3</v>
      </c>
      <c r="O3671" s="45">
        <v>0</v>
      </c>
      <c r="P3671" s="45">
        <v>3</v>
      </c>
      <c r="Q3671" s="45">
        <v>0</v>
      </c>
      <c r="R3671" s="45">
        <v>0</v>
      </c>
      <c r="S3671" s="45">
        <v>0</v>
      </c>
      <c r="T3671" s="45">
        <v>0</v>
      </c>
      <c r="U3671" s="45">
        <v>1</v>
      </c>
      <c r="V3671" s="45">
        <v>3</v>
      </c>
      <c r="W3671" s="43" t="s">
        <v>12529</v>
      </c>
      <c r="X3671" s="43" t="s">
        <v>80</v>
      </c>
      <c r="Y3671" s="43" t="s">
        <v>66</v>
      </c>
      <c r="Z3671" s="43" t="s">
        <v>11297</v>
      </c>
      <c r="AA3671" s="43" t="s">
        <v>10042</v>
      </c>
      <c r="AB3671" s="46">
        <v>0</v>
      </c>
      <c r="AC3671" s="46">
        <v>0</v>
      </c>
      <c r="AD3671" s="47">
        <v>0</v>
      </c>
      <c r="AE3671" s="47">
        <v>0</v>
      </c>
      <c r="AF3671" s="12" t="str">
        <f t="shared" si="684"/>
        <v>966739</v>
      </c>
      <c r="AG3671" s="13" t="str">
        <f>VLOOKUP(D3671,[2]Reference!$Q:$U,4,FALSE)</f>
        <v>Fleet</v>
      </c>
      <c r="AH3671" s="13" t="str">
        <f>VLOOKUP(D3671,[2]Reference!$Q:$U,5,FALSE)</f>
        <v>LNER</v>
      </c>
      <c r="AI3671" s="14">
        <f t="shared" si="685"/>
        <v>0</v>
      </c>
      <c r="AJ3671" s="14">
        <f t="shared" si="686"/>
        <v>0</v>
      </c>
      <c r="AK3671" s="14">
        <f t="shared" si="687"/>
        <v>0</v>
      </c>
      <c r="AL3671" s="15">
        <f t="shared" si="688"/>
        <v>0</v>
      </c>
      <c r="AM3671" s="14">
        <f t="shared" si="689"/>
        <v>3</v>
      </c>
      <c r="AN3671" s="16">
        <f t="shared" si="690"/>
        <v>45983</v>
      </c>
      <c r="AO3671" s="17">
        <f>VLOOKUP(B3671,[2]Reference!D:E,2,1)</f>
        <v>202609</v>
      </c>
      <c r="AP3671" s="12" t="str">
        <f t="shared" si="691"/>
        <v>7</v>
      </c>
      <c r="AQ3671" s="18">
        <f t="shared" si="692"/>
        <v>0</v>
      </c>
      <c r="AR3671" s="18">
        <f t="shared" si="693"/>
        <v>0</v>
      </c>
      <c r="AS3671" s="13" t="str">
        <f>VLOOKUP(D3671,[2]Reference!$Q:$U,3,FALSE)</f>
        <v>Azuma</v>
      </c>
      <c r="AT3671" s="13" t="str">
        <f>VLOOKUP(D3671,[2]Reference!Q:V,6,FALSE)</f>
        <v>Azuma</v>
      </c>
      <c r="AU3671" s="13" t="str">
        <f>VLOOKUP(D3671,[2]Reference!$Q:$U,2,FALSE)</f>
        <v>Hitachi - Class 801</v>
      </c>
      <c r="AV3671" s="19">
        <f t="shared" si="694"/>
        <v>45986</v>
      </c>
      <c r="AW3671" s="12" t="str">
        <f>+VLOOKUP(X3671,[2]Reference!BN:BO,2,FALSE)</f>
        <v>Fleet</v>
      </c>
      <c r="AX3671" s="20" t="str">
        <f t="shared" si="695"/>
        <v>HB</v>
      </c>
      <c r="AY3671" s="20" t="str">
        <f>VLOOKUP(AX3671,[2]Reference!AH:AI,2,FALSE)</f>
        <v>LNER</v>
      </c>
      <c r="AZ3671" s="20" t="str">
        <f>VLOOKUP(D3671,[2]Reference!Q:V,6,FALSE)</f>
        <v>Azuma</v>
      </c>
      <c r="BA3671" s="20" t="str">
        <f>VLOOKUP(D3671,[2]Reference!Q:V,3,FALSE)</f>
        <v>Azuma</v>
      </c>
    </row>
    <row r="3672" spans="1:53" ht="13.5" x14ac:dyDescent="0.25">
      <c r="A3672" s="43" t="s">
        <v>12530</v>
      </c>
      <c r="B3672" s="44">
        <v>45979</v>
      </c>
      <c r="C3672" s="43" t="s">
        <v>54</v>
      </c>
      <c r="D3672" s="43" t="s">
        <v>55</v>
      </c>
      <c r="E3672" s="43" t="s">
        <v>56</v>
      </c>
      <c r="F3672" s="43" t="s">
        <v>55</v>
      </c>
      <c r="G3672" s="43" t="s">
        <v>146</v>
      </c>
      <c r="H3672" s="43" t="s">
        <v>198</v>
      </c>
      <c r="I3672" s="43" t="s">
        <v>199</v>
      </c>
      <c r="J3672" s="43" t="s">
        <v>200</v>
      </c>
      <c r="K3672" s="43" t="s">
        <v>201</v>
      </c>
      <c r="L3672" s="43" t="s">
        <v>12531</v>
      </c>
      <c r="M3672" s="43" t="s">
        <v>484</v>
      </c>
      <c r="N3672" s="45">
        <v>19</v>
      </c>
      <c r="O3672" s="45">
        <v>0</v>
      </c>
      <c r="P3672" s="45">
        <v>19</v>
      </c>
      <c r="Q3672" s="45">
        <v>0</v>
      </c>
      <c r="R3672" s="45">
        <v>0</v>
      </c>
      <c r="S3672" s="45">
        <v>0</v>
      </c>
      <c r="T3672" s="45">
        <v>0</v>
      </c>
      <c r="U3672" s="45">
        <v>2</v>
      </c>
      <c r="V3672" s="45">
        <v>19</v>
      </c>
      <c r="W3672" s="43" t="s">
        <v>12532</v>
      </c>
      <c r="X3672" s="43" t="s">
        <v>119</v>
      </c>
      <c r="Y3672" s="43" t="s">
        <v>66</v>
      </c>
      <c r="Z3672" s="43" t="s">
        <v>11297</v>
      </c>
      <c r="AA3672" s="43" t="s">
        <v>10042</v>
      </c>
      <c r="AB3672" s="46">
        <v>0</v>
      </c>
      <c r="AC3672" s="46">
        <v>0</v>
      </c>
      <c r="AD3672" s="47">
        <v>0</v>
      </c>
      <c r="AE3672" s="47">
        <v>0</v>
      </c>
      <c r="AF3672" s="12" t="str">
        <f t="shared" si="684"/>
        <v>967368</v>
      </c>
      <c r="AG3672" s="13" t="str">
        <f>VLOOKUP(D3672,[2]Reference!$Q:$U,4,FALSE)</f>
        <v>Fleet</v>
      </c>
      <c r="AH3672" s="13" t="str">
        <f>VLOOKUP(D3672,[2]Reference!$Q:$U,5,FALSE)</f>
        <v>LNER</v>
      </c>
      <c r="AI3672" s="14">
        <f t="shared" si="685"/>
        <v>0</v>
      </c>
      <c r="AJ3672" s="14">
        <f t="shared" si="686"/>
        <v>0</v>
      </c>
      <c r="AK3672" s="14">
        <f t="shared" si="687"/>
        <v>0</v>
      </c>
      <c r="AL3672" s="15">
        <f t="shared" si="688"/>
        <v>0</v>
      </c>
      <c r="AM3672" s="14">
        <f t="shared" si="689"/>
        <v>19</v>
      </c>
      <c r="AN3672" s="16">
        <f t="shared" si="690"/>
        <v>45983</v>
      </c>
      <c r="AO3672" s="17">
        <f>VLOOKUP(B3672,[2]Reference!D:E,2,1)</f>
        <v>202609</v>
      </c>
      <c r="AP3672" s="12" t="str">
        <f t="shared" si="691"/>
        <v>7</v>
      </c>
      <c r="AQ3672" s="18">
        <f t="shared" si="692"/>
        <v>0</v>
      </c>
      <c r="AR3672" s="18">
        <f t="shared" si="693"/>
        <v>0</v>
      </c>
      <c r="AS3672" s="13" t="str">
        <f>VLOOKUP(D3672,[2]Reference!$Q:$U,3,FALSE)</f>
        <v>Azuma</v>
      </c>
      <c r="AT3672" s="13" t="str">
        <f>VLOOKUP(D3672,[2]Reference!Q:V,6,FALSE)</f>
        <v>Azuma</v>
      </c>
      <c r="AU3672" s="13" t="str">
        <f>VLOOKUP(D3672,[2]Reference!$Q:$U,2,FALSE)</f>
        <v>Hitachi - Class 800</v>
      </c>
      <c r="AV3672" s="19">
        <f t="shared" si="694"/>
        <v>45986</v>
      </c>
      <c r="AW3672" s="12" t="str">
        <f>+VLOOKUP(X3672,[2]Reference!BN:BO,2,FALSE)</f>
        <v>Depot</v>
      </c>
      <c r="AX3672" s="20" t="str">
        <f t="shared" si="695"/>
        <v>HB</v>
      </c>
      <c r="AY3672" s="20" t="str">
        <f>VLOOKUP(AX3672,[2]Reference!AH:AI,2,FALSE)</f>
        <v>LNER</v>
      </c>
      <c r="AZ3672" s="20" t="str">
        <f>VLOOKUP(D3672,[2]Reference!Q:V,6,FALSE)</f>
        <v>Azuma</v>
      </c>
      <c r="BA3672" s="20" t="str">
        <f>VLOOKUP(D3672,[2]Reference!Q:V,3,FALSE)</f>
        <v>Azuma</v>
      </c>
    </row>
    <row r="3673" spans="1:53" ht="13.5" x14ac:dyDescent="0.25">
      <c r="A3673" s="43" t="s">
        <v>12533</v>
      </c>
      <c r="B3673" s="44">
        <v>45979</v>
      </c>
      <c r="C3673" s="43" t="s">
        <v>54</v>
      </c>
      <c r="D3673" s="43" t="s">
        <v>55</v>
      </c>
      <c r="E3673" s="43" t="s">
        <v>56</v>
      </c>
      <c r="F3673" s="43" t="s">
        <v>55</v>
      </c>
      <c r="G3673" s="43" t="s">
        <v>94</v>
      </c>
      <c r="H3673" s="43" t="s">
        <v>84</v>
      </c>
      <c r="I3673" s="43" t="s">
        <v>251</v>
      </c>
      <c r="J3673" s="43" t="s">
        <v>252</v>
      </c>
      <c r="K3673" s="43" t="s">
        <v>7452</v>
      </c>
      <c r="L3673" s="43" t="s">
        <v>12534</v>
      </c>
      <c r="M3673" s="43" t="s">
        <v>354</v>
      </c>
      <c r="N3673" s="45">
        <v>6</v>
      </c>
      <c r="O3673" s="45">
        <v>6</v>
      </c>
      <c r="P3673" s="45">
        <v>0</v>
      </c>
      <c r="Q3673" s="45">
        <v>0</v>
      </c>
      <c r="R3673" s="45">
        <v>0</v>
      </c>
      <c r="S3673" s="45">
        <v>0</v>
      </c>
      <c r="T3673" s="45">
        <v>0</v>
      </c>
      <c r="U3673" s="45">
        <v>1</v>
      </c>
      <c r="V3673" s="45">
        <v>6</v>
      </c>
      <c r="W3673" s="43" t="s">
        <v>12535</v>
      </c>
      <c r="X3673" s="43" t="s">
        <v>80</v>
      </c>
      <c r="Y3673" s="43" t="s">
        <v>66</v>
      </c>
      <c r="Z3673" s="43" t="s">
        <v>11297</v>
      </c>
      <c r="AA3673" s="43" t="s">
        <v>10042</v>
      </c>
      <c r="AB3673" s="46">
        <v>0</v>
      </c>
      <c r="AC3673" s="46">
        <v>0</v>
      </c>
      <c r="AD3673" s="47">
        <v>0</v>
      </c>
      <c r="AE3673" s="47">
        <v>0</v>
      </c>
      <c r="AF3673" s="12" t="str">
        <f t="shared" si="684"/>
        <v>968244</v>
      </c>
      <c r="AG3673" s="13" t="str">
        <f>VLOOKUP(D3673,[2]Reference!$Q:$U,4,FALSE)</f>
        <v>Fleet</v>
      </c>
      <c r="AH3673" s="13" t="str">
        <f>VLOOKUP(D3673,[2]Reference!$Q:$U,5,FALSE)</f>
        <v>LNER</v>
      </c>
      <c r="AI3673" s="14">
        <f t="shared" si="685"/>
        <v>0</v>
      </c>
      <c r="AJ3673" s="14">
        <f t="shared" si="686"/>
        <v>0</v>
      </c>
      <c r="AK3673" s="14">
        <f t="shared" si="687"/>
        <v>0</v>
      </c>
      <c r="AL3673" s="15">
        <f t="shared" si="688"/>
        <v>0</v>
      </c>
      <c r="AM3673" s="14">
        <f t="shared" si="689"/>
        <v>6</v>
      </c>
      <c r="AN3673" s="16">
        <f t="shared" si="690"/>
        <v>45983</v>
      </c>
      <c r="AO3673" s="17">
        <f>VLOOKUP(B3673,[2]Reference!D:E,2,1)</f>
        <v>202609</v>
      </c>
      <c r="AP3673" s="12" t="str">
        <f t="shared" si="691"/>
        <v>7</v>
      </c>
      <c r="AQ3673" s="18">
        <f t="shared" si="692"/>
        <v>0</v>
      </c>
      <c r="AR3673" s="18">
        <f t="shared" si="693"/>
        <v>0</v>
      </c>
      <c r="AS3673" s="13" t="str">
        <f>VLOOKUP(D3673,[2]Reference!$Q:$U,3,FALSE)</f>
        <v>Azuma</v>
      </c>
      <c r="AT3673" s="13" t="str">
        <f>VLOOKUP(D3673,[2]Reference!Q:V,6,FALSE)</f>
        <v>Azuma</v>
      </c>
      <c r="AU3673" s="13" t="str">
        <f>VLOOKUP(D3673,[2]Reference!$Q:$U,2,FALSE)</f>
        <v>Hitachi - Class 800</v>
      </c>
      <c r="AV3673" s="19">
        <f t="shared" si="694"/>
        <v>45986</v>
      </c>
      <c r="AW3673" s="12" t="str">
        <f>+VLOOKUP(X3673,[2]Reference!BN:BO,2,FALSE)</f>
        <v>Fleet</v>
      </c>
      <c r="AX3673" s="20" t="str">
        <f t="shared" si="695"/>
        <v>HB</v>
      </c>
      <c r="AY3673" s="20" t="str">
        <f>VLOOKUP(AX3673,[2]Reference!AH:AI,2,FALSE)</f>
        <v>LNER</v>
      </c>
      <c r="AZ3673" s="20" t="str">
        <f>VLOOKUP(D3673,[2]Reference!Q:V,6,FALSE)</f>
        <v>Azuma</v>
      </c>
      <c r="BA3673" s="20" t="str">
        <f>VLOOKUP(D3673,[2]Reference!Q:V,3,FALSE)</f>
        <v>Azuma</v>
      </c>
    </row>
    <row r="3674" spans="1:53" ht="13.5" x14ac:dyDescent="0.25">
      <c r="A3674" s="43" t="s">
        <v>12536</v>
      </c>
      <c r="B3674" s="44">
        <v>45980</v>
      </c>
      <c r="C3674" s="43" t="s">
        <v>54</v>
      </c>
      <c r="D3674" s="43" t="s">
        <v>536</v>
      </c>
      <c r="E3674" s="43" t="s">
        <v>537</v>
      </c>
      <c r="F3674" s="43" t="s">
        <v>536</v>
      </c>
      <c r="G3674" s="43" t="s">
        <v>72</v>
      </c>
      <c r="H3674" s="43" t="s">
        <v>339</v>
      </c>
      <c r="I3674" s="43" t="s">
        <v>3261</v>
      </c>
      <c r="J3674" s="43" t="s">
        <v>3262</v>
      </c>
      <c r="K3674" s="43" t="s">
        <v>261</v>
      </c>
      <c r="L3674" s="43" t="s">
        <v>12537</v>
      </c>
      <c r="M3674" s="43" t="s">
        <v>107</v>
      </c>
      <c r="N3674" s="45">
        <v>52</v>
      </c>
      <c r="O3674" s="45">
        <v>0</v>
      </c>
      <c r="P3674" s="45">
        <v>52</v>
      </c>
      <c r="Q3674" s="45">
        <v>2</v>
      </c>
      <c r="R3674" s="45">
        <v>0</v>
      </c>
      <c r="S3674" s="45">
        <v>0</v>
      </c>
      <c r="T3674" s="45">
        <v>0</v>
      </c>
      <c r="U3674" s="45">
        <v>6</v>
      </c>
      <c r="V3674" s="45">
        <v>172</v>
      </c>
      <c r="W3674" s="43" t="s">
        <v>12538</v>
      </c>
      <c r="X3674" s="43" t="s">
        <v>80</v>
      </c>
      <c r="Y3674" s="43" t="s">
        <v>66</v>
      </c>
      <c r="Z3674" s="43" t="s">
        <v>11297</v>
      </c>
      <c r="AA3674" s="43" t="s">
        <v>10042</v>
      </c>
      <c r="AB3674" s="46">
        <v>2</v>
      </c>
      <c r="AC3674" s="46">
        <v>0</v>
      </c>
      <c r="AD3674" s="47">
        <v>2.71</v>
      </c>
      <c r="AE3674" s="47">
        <v>3.82</v>
      </c>
      <c r="AF3674" s="12" t="str">
        <f t="shared" si="684"/>
        <v>969830</v>
      </c>
      <c r="AG3674" s="13" t="str">
        <f>VLOOKUP(D3674,[2]Reference!$Q:$U,4,FALSE)</f>
        <v>Fleet</v>
      </c>
      <c r="AH3674" s="13" t="str">
        <f>VLOOKUP(D3674,[2]Reference!$Q:$U,5,FALSE)</f>
        <v>LNER</v>
      </c>
      <c r="AI3674" s="14">
        <f t="shared" si="685"/>
        <v>2</v>
      </c>
      <c r="AJ3674" s="14">
        <f t="shared" si="686"/>
        <v>0</v>
      </c>
      <c r="AK3674" s="14">
        <f t="shared" si="687"/>
        <v>2</v>
      </c>
      <c r="AL3674" s="15">
        <f t="shared" si="688"/>
        <v>0.71</v>
      </c>
      <c r="AM3674" s="14">
        <f t="shared" si="689"/>
        <v>52</v>
      </c>
      <c r="AN3674" s="16">
        <f t="shared" si="690"/>
        <v>45983</v>
      </c>
      <c r="AO3674" s="17">
        <f>VLOOKUP(B3674,[2]Reference!D:E,2,1)</f>
        <v>202609</v>
      </c>
      <c r="AP3674" s="12" t="str">
        <f t="shared" si="691"/>
        <v>7</v>
      </c>
      <c r="AQ3674" s="18">
        <f t="shared" si="692"/>
        <v>2.71</v>
      </c>
      <c r="AR3674" s="18">
        <f t="shared" si="693"/>
        <v>3.82</v>
      </c>
      <c r="AS3674" s="13" t="str">
        <f>VLOOKUP(D3674,[2]Reference!$Q:$U,3,FALSE)</f>
        <v>IC225</v>
      </c>
      <c r="AT3674" s="13" t="str">
        <f>VLOOKUP(D3674,[2]Reference!Q:V,6,FALSE)</f>
        <v>IC225</v>
      </c>
      <c r="AU3674" s="13" t="str">
        <f>VLOOKUP(D3674,[2]Reference!$Q:$U,2,FALSE)</f>
        <v>MK4 DVT</v>
      </c>
      <c r="AV3674" s="19">
        <f t="shared" si="694"/>
        <v>45987</v>
      </c>
      <c r="AW3674" s="12" t="str">
        <f>+VLOOKUP(X3674,[2]Reference!BN:BO,2,FALSE)</f>
        <v>Fleet</v>
      </c>
      <c r="AX3674" s="20" t="str">
        <f t="shared" si="695"/>
        <v>HB</v>
      </c>
      <c r="AY3674" s="20" t="str">
        <f>VLOOKUP(AX3674,[2]Reference!AH:AI,2,FALSE)</f>
        <v>LNER</v>
      </c>
      <c r="AZ3674" s="20" t="str">
        <f>VLOOKUP(D3674,[2]Reference!Q:V,6,FALSE)</f>
        <v>IC225</v>
      </c>
      <c r="BA3674" s="20" t="str">
        <f>VLOOKUP(D3674,[2]Reference!Q:V,3,FALSE)</f>
        <v>IC225</v>
      </c>
    </row>
    <row r="3675" spans="1:53" ht="13.5" x14ac:dyDescent="0.25">
      <c r="A3675" s="43" t="s">
        <v>12539</v>
      </c>
      <c r="B3675" s="44">
        <v>45980</v>
      </c>
      <c r="C3675" s="43" t="s">
        <v>54</v>
      </c>
      <c r="D3675" s="43" t="s">
        <v>300</v>
      </c>
      <c r="E3675" s="43" t="s">
        <v>301</v>
      </c>
      <c r="F3675" s="43" t="s">
        <v>300</v>
      </c>
      <c r="G3675" s="43" t="s">
        <v>72</v>
      </c>
      <c r="H3675" s="43" t="s">
        <v>198</v>
      </c>
      <c r="I3675" s="43" t="s">
        <v>4727</v>
      </c>
      <c r="J3675" s="43" t="s">
        <v>4728</v>
      </c>
      <c r="K3675" s="43" t="s">
        <v>261</v>
      </c>
      <c r="L3675" s="43" t="s">
        <v>12540</v>
      </c>
      <c r="M3675" s="43" t="s">
        <v>255</v>
      </c>
      <c r="N3675" s="45">
        <v>40</v>
      </c>
      <c r="O3675" s="45">
        <v>0</v>
      </c>
      <c r="P3675" s="45">
        <v>40</v>
      </c>
      <c r="Q3675" s="45">
        <v>0</v>
      </c>
      <c r="R3675" s="45">
        <v>0</v>
      </c>
      <c r="S3675" s="45">
        <v>0</v>
      </c>
      <c r="T3675" s="45">
        <v>0</v>
      </c>
      <c r="U3675" s="45">
        <v>2</v>
      </c>
      <c r="V3675" s="45">
        <v>40</v>
      </c>
      <c r="W3675" s="43" t="s">
        <v>12541</v>
      </c>
      <c r="X3675" s="43" t="s">
        <v>119</v>
      </c>
      <c r="Y3675" s="43" t="s">
        <v>66</v>
      </c>
      <c r="Z3675" s="43" t="s">
        <v>11297</v>
      </c>
      <c r="AA3675" s="43" t="s">
        <v>10042</v>
      </c>
      <c r="AB3675" s="46">
        <v>0</v>
      </c>
      <c r="AC3675" s="46">
        <v>0</v>
      </c>
      <c r="AD3675" s="47">
        <v>0.77</v>
      </c>
      <c r="AE3675" s="47">
        <v>0.77</v>
      </c>
      <c r="AF3675" s="12" t="str">
        <f t="shared" si="684"/>
        <v>969836</v>
      </c>
      <c r="AG3675" s="13" t="str">
        <f>VLOOKUP(D3675,[2]Reference!$Q:$U,4,FALSE)</f>
        <v>Fleet</v>
      </c>
      <c r="AH3675" s="13" t="str">
        <f>VLOOKUP(D3675,[2]Reference!$Q:$U,5,FALSE)</f>
        <v>LNER</v>
      </c>
      <c r="AI3675" s="14">
        <f t="shared" si="685"/>
        <v>0</v>
      </c>
      <c r="AJ3675" s="14">
        <f t="shared" si="686"/>
        <v>0</v>
      </c>
      <c r="AK3675" s="14">
        <f t="shared" si="687"/>
        <v>0</v>
      </c>
      <c r="AL3675" s="15">
        <f t="shared" si="688"/>
        <v>0.77</v>
      </c>
      <c r="AM3675" s="14">
        <f t="shared" si="689"/>
        <v>40</v>
      </c>
      <c r="AN3675" s="16">
        <f t="shared" si="690"/>
        <v>45983</v>
      </c>
      <c r="AO3675" s="17">
        <f>VLOOKUP(B3675,[2]Reference!D:E,2,1)</f>
        <v>202609</v>
      </c>
      <c r="AP3675" s="12" t="str">
        <f t="shared" si="691"/>
        <v>7</v>
      </c>
      <c r="AQ3675" s="18">
        <f t="shared" si="692"/>
        <v>0.77</v>
      </c>
      <c r="AR3675" s="18">
        <f t="shared" si="693"/>
        <v>0.77</v>
      </c>
      <c r="AS3675" s="13" t="str">
        <f>VLOOKUP(D3675,[2]Reference!$Q:$U,3,FALSE)</f>
        <v>Other</v>
      </c>
      <c r="AT3675" s="13" t="str">
        <f>VLOOKUP(D3675,[2]Reference!Q:V,6,FALSE)</f>
        <v>Other</v>
      </c>
      <c r="AU3675" s="13" t="str">
        <f>VLOOKUP(D3675,[2]Reference!$Q:$U,2,FALSE)</f>
        <v>Hitachi - Control</v>
      </c>
      <c r="AV3675" s="19">
        <f t="shared" si="694"/>
        <v>45987</v>
      </c>
      <c r="AW3675" s="12" t="str">
        <f>+VLOOKUP(X3675,[2]Reference!BN:BO,2,FALSE)</f>
        <v>Depot</v>
      </c>
      <c r="AX3675" s="20" t="str">
        <f t="shared" si="695"/>
        <v>HB</v>
      </c>
      <c r="AY3675" s="20" t="str">
        <f>VLOOKUP(AX3675,[2]Reference!AH:AI,2,FALSE)</f>
        <v>LNER</v>
      </c>
      <c r="AZ3675" s="20" t="str">
        <f>VLOOKUP(D3675,[2]Reference!Q:V,6,FALSE)</f>
        <v>Other</v>
      </c>
      <c r="BA3675" s="20" t="str">
        <f>VLOOKUP(D3675,[2]Reference!Q:V,3,FALSE)</f>
        <v>Other</v>
      </c>
    </row>
    <row r="3676" spans="1:53" ht="13.5" x14ac:dyDescent="0.25">
      <c r="A3676" s="43" t="s">
        <v>12542</v>
      </c>
      <c r="B3676" s="44">
        <v>45980</v>
      </c>
      <c r="C3676" s="43" t="s">
        <v>54</v>
      </c>
      <c r="D3676" s="43" t="s">
        <v>92</v>
      </c>
      <c r="E3676" s="43" t="s">
        <v>93</v>
      </c>
      <c r="F3676" s="43" t="s">
        <v>92</v>
      </c>
      <c r="G3676" s="43" t="s">
        <v>121</v>
      </c>
      <c r="H3676" s="43" t="s">
        <v>339</v>
      </c>
      <c r="I3676" s="43" t="s">
        <v>694</v>
      </c>
      <c r="J3676" s="43" t="s">
        <v>695</v>
      </c>
      <c r="K3676" s="43" t="s">
        <v>294</v>
      </c>
      <c r="L3676" s="43" t="s">
        <v>12543</v>
      </c>
      <c r="M3676" s="43" t="s">
        <v>305</v>
      </c>
      <c r="N3676" s="45">
        <v>50</v>
      </c>
      <c r="O3676" s="45">
        <v>40</v>
      </c>
      <c r="P3676" s="45">
        <v>10</v>
      </c>
      <c r="Q3676" s="45">
        <v>0</v>
      </c>
      <c r="R3676" s="45">
        <v>0</v>
      </c>
      <c r="S3676" s="45">
        <v>0</v>
      </c>
      <c r="T3676" s="45">
        <v>0</v>
      </c>
      <c r="U3676" s="45">
        <v>2</v>
      </c>
      <c r="V3676" s="45">
        <v>50</v>
      </c>
      <c r="W3676" s="43" t="s">
        <v>12501</v>
      </c>
      <c r="X3676" s="43" t="s">
        <v>80</v>
      </c>
      <c r="Y3676" s="43" t="s">
        <v>66</v>
      </c>
      <c r="Z3676" s="43" t="s">
        <v>11297</v>
      </c>
      <c r="AA3676" s="43" t="s">
        <v>10042</v>
      </c>
      <c r="AB3676" s="46">
        <v>0</v>
      </c>
      <c r="AC3676" s="46">
        <v>0</v>
      </c>
      <c r="AD3676" s="47">
        <v>0.8</v>
      </c>
      <c r="AE3676" s="47">
        <v>0.8</v>
      </c>
      <c r="AF3676" s="12" t="str">
        <f t="shared" si="684"/>
        <v>970032</v>
      </c>
      <c r="AG3676" s="13" t="str">
        <f>VLOOKUP(D3676,[2]Reference!$Q:$U,4,FALSE)</f>
        <v>Fleet</v>
      </c>
      <c r="AH3676" s="13" t="str">
        <f>VLOOKUP(D3676,[2]Reference!$Q:$U,5,FALSE)</f>
        <v>LNER</v>
      </c>
      <c r="AI3676" s="14">
        <f t="shared" si="685"/>
        <v>0</v>
      </c>
      <c r="AJ3676" s="14">
        <f t="shared" si="686"/>
        <v>0</v>
      </c>
      <c r="AK3676" s="14">
        <f t="shared" si="687"/>
        <v>0</v>
      </c>
      <c r="AL3676" s="15">
        <f t="shared" si="688"/>
        <v>0.8</v>
      </c>
      <c r="AM3676" s="14">
        <f t="shared" si="689"/>
        <v>50</v>
      </c>
      <c r="AN3676" s="16">
        <f t="shared" si="690"/>
        <v>45983</v>
      </c>
      <c r="AO3676" s="17">
        <f>VLOOKUP(B3676,[2]Reference!D:E,2,1)</f>
        <v>202609</v>
      </c>
      <c r="AP3676" s="12" t="str">
        <f t="shared" si="691"/>
        <v>7</v>
      </c>
      <c r="AQ3676" s="18">
        <f t="shared" si="692"/>
        <v>0.8</v>
      </c>
      <c r="AR3676" s="18">
        <f t="shared" si="693"/>
        <v>0.8</v>
      </c>
      <c r="AS3676" s="13" t="str">
        <f>VLOOKUP(D3676,[2]Reference!$Q:$U,3,FALSE)</f>
        <v>Azuma</v>
      </c>
      <c r="AT3676" s="13" t="str">
        <f>VLOOKUP(D3676,[2]Reference!Q:V,6,FALSE)</f>
        <v>Azuma</v>
      </c>
      <c r="AU3676" s="13" t="str">
        <f>VLOOKUP(D3676,[2]Reference!$Q:$U,2,FALSE)</f>
        <v>Hitachi - Class 801</v>
      </c>
      <c r="AV3676" s="19">
        <f t="shared" si="694"/>
        <v>45987</v>
      </c>
      <c r="AW3676" s="12" t="str">
        <f>+VLOOKUP(X3676,[2]Reference!BN:BO,2,FALSE)</f>
        <v>Fleet</v>
      </c>
      <c r="AX3676" s="20" t="str">
        <f t="shared" si="695"/>
        <v>HB</v>
      </c>
      <c r="AY3676" s="20" t="str">
        <f>VLOOKUP(AX3676,[2]Reference!AH:AI,2,FALSE)</f>
        <v>LNER</v>
      </c>
      <c r="AZ3676" s="20" t="str">
        <f>VLOOKUP(D3676,[2]Reference!Q:V,6,FALSE)</f>
        <v>Azuma</v>
      </c>
      <c r="BA3676" s="20" t="str">
        <f>VLOOKUP(D3676,[2]Reference!Q:V,3,FALSE)</f>
        <v>Azuma</v>
      </c>
    </row>
    <row r="3677" spans="1:53" ht="13.5" x14ac:dyDescent="0.25">
      <c r="A3677" s="43" t="s">
        <v>12544</v>
      </c>
      <c r="B3677" s="44">
        <v>45980</v>
      </c>
      <c r="C3677" s="43" t="s">
        <v>54</v>
      </c>
      <c r="D3677" s="43" t="s">
        <v>300</v>
      </c>
      <c r="E3677" s="43" t="s">
        <v>301</v>
      </c>
      <c r="F3677" s="43" t="s">
        <v>300</v>
      </c>
      <c r="G3677" s="43" t="s">
        <v>146</v>
      </c>
      <c r="H3677" s="43" t="s">
        <v>198</v>
      </c>
      <c r="I3677" s="43" t="s">
        <v>199</v>
      </c>
      <c r="J3677" s="43" t="s">
        <v>200</v>
      </c>
      <c r="K3677" s="43" t="s">
        <v>201</v>
      </c>
      <c r="L3677" s="43" t="s">
        <v>12545</v>
      </c>
      <c r="M3677" s="43" t="s">
        <v>1551</v>
      </c>
      <c r="N3677" s="45">
        <v>3</v>
      </c>
      <c r="O3677" s="45">
        <v>3</v>
      </c>
      <c r="P3677" s="45">
        <v>0</v>
      </c>
      <c r="Q3677" s="45">
        <v>0</v>
      </c>
      <c r="R3677" s="45">
        <v>0</v>
      </c>
      <c r="S3677" s="45">
        <v>0</v>
      </c>
      <c r="T3677" s="45">
        <v>0</v>
      </c>
      <c r="U3677" s="45">
        <v>1</v>
      </c>
      <c r="V3677" s="45">
        <v>3</v>
      </c>
      <c r="W3677" s="43" t="s">
        <v>12546</v>
      </c>
      <c r="X3677" s="43" t="s">
        <v>119</v>
      </c>
      <c r="Y3677" s="43" t="s">
        <v>66</v>
      </c>
      <c r="Z3677" s="43" t="s">
        <v>11297</v>
      </c>
      <c r="AA3677" s="43" t="s">
        <v>10042</v>
      </c>
      <c r="AB3677" s="46">
        <v>0</v>
      </c>
      <c r="AC3677" s="46">
        <v>0</v>
      </c>
      <c r="AD3677" s="47">
        <v>0</v>
      </c>
      <c r="AE3677" s="47">
        <v>0</v>
      </c>
      <c r="AF3677" s="12" t="str">
        <f t="shared" si="684"/>
        <v>971370</v>
      </c>
      <c r="AG3677" s="13" t="str">
        <f>VLOOKUP(D3677,[2]Reference!$Q:$U,4,FALSE)</f>
        <v>Fleet</v>
      </c>
      <c r="AH3677" s="13" t="str">
        <f>VLOOKUP(D3677,[2]Reference!$Q:$U,5,FALSE)</f>
        <v>LNER</v>
      </c>
      <c r="AI3677" s="14">
        <f t="shared" si="685"/>
        <v>0</v>
      </c>
      <c r="AJ3677" s="14">
        <f t="shared" si="686"/>
        <v>0</v>
      </c>
      <c r="AK3677" s="14">
        <f t="shared" si="687"/>
        <v>0</v>
      </c>
      <c r="AL3677" s="15">
        <f t="shared" si="688"/>
        <v>0</v>
      </c>
      <c r="AM3677" s="14">
        <f t="shared" si="689"/>
        <v>3</v>
      </c>
      <c r="AN3677" s="16">
        <f t="shared" si="690"/>
        <v>45983</v>
      </c>
      <c r="AO3677" s="17">
        <f>VLOOKUP(B3677,[2]Reference!D:E,2,1)</f>
        <v>202609</v>
      </c>
      <c r="AP3677" s="12" t="str">
        <f t="shared" si="691"/>
        <v>7</v>
      </c>
      <c r="AQ3677" s="18">
        <f t="shared" si="692"/>
        <v>0</v>
      </c>
      <c r="AR3677" s="18">
        <f t="shared" si="693"/>
        <v>0</v>
      </c>
      <c r="AS3677" s="13" t="str">
        <f>VLOOKUP(D3677,[2]Reference!$Q:$U,3,FALSE)</f>
        <v>Other</v>
      </c>
      <c r="AT3677" s="13" t="str">
        <f>VLOOKUP(D3677,[2]Reference!Q:V,6,FALSE)</f>
        <v>Other</v>
      </c>
      <c r="AU3677" s="13" t="str">
        <f>VLOOKUP(D3677,[2]Reference!$Q:$U,2,FALSE)</f>
        <v>Hitachi - Control</v>
      </c>
      <c r="AV3677" s="19">
        <f t="shared" si="694"/>
        <v>45987</v>
      </c>
      <c r="AW3677" s="12" t="str">
        <f>+VLOOKUP(X3677,[2]Reference!BN:BO,2,FALSE)</f>
        <v>Depot</v>
      </c>
      <c r="AX3677" s="20" t="str">
        <f t="shared" si="695"/>
        <v>HB</v>
      </c>
      <c r="AY3677" s="20" t="str">
        <f>VLOOKUP(AX3677,[2]Reference!AH:AI,2,FALSE)</f>
        <v>LNER</v>
      </c>
      <c r="AZ3677" s="20" t="str">
        <f>VLOOKUP(D3677,[2]Reference!Q:V,6,FALSE)</f>
        <v>Other</v>
      </c>
      <c r="BA3677" s="20" t="str">
        <f>VLOOKUP(D3677,[2]Reference!Q:V,3,FALSE)</f>
        <v>Other</v>
      </c>
    </row>
    <row r="3678" spans="1:53" ht="13.5" x14ac:dyDescent="0.25">
      <c r="A3678" s="43" t="s">
        <v>12547</v>
      </c>
      <c r="B3678" s="44">
        <v>45980</v>
      </c>
      <c r="C3678" s="43" t="s">
        <v>54</v>
      </c>
      <c r="D3678" s="43" t="s">
        <v>92</v>
      </c>
      <c r="E3678" s="43" t="s">
        <v>93</v>
      </c>
      <c r="F3678" s="43" t="s">
        <v>92</v>
      </c>
      <c r="G3678" s="43" t="s">
        <v>94</v>
      </c>
      <c r="H3678" s="43" t="s">
        <v>95</v>
      </c>
      <c r="I3678" s="43" t="s">
        <v>147</v>
      </c>
      <c r="J3678" s="43" t="s">
        <v>148</v>
      </c>
      <c r="K3678" s="43" t="s">
        <v>684</v>
      </c>
      <c r="L3678" s="43" t="s">
        <v>12548</v>
      </c>
      <c r="M3678" s="43" t="s">
        <v>332</v>
      </c>
      <c r="N3678" s="45">
        <v>21</v>
      </c>
      <c r="O3678" s="45">
        <v>21</v>
      </c>
      <c r="P3678" s="45">
        <v>0</v>
      </c>
      <c r="Q3678" s="45">
        <v>0</v>
      </c>
      <c r="R3678" s="45">
        <v>1</v>
      </c>
      <c r="S3678" s="45">
        <v>0</v>
      </c>
      <c r="T3678" s="45">
        <v>0</v>
      </c>
      <c r="U3678" s="45">
        <v>1</v>
      </c>
      <c r="V3678" s="45">
        <v>59</v>
      </c>
      <c r="W3678" s="43" t="s">
        <v>12549</v>
      </c>
      <c r="X3678" s="43" t="s">
        <v>80</v>
      </c>
      <c r="Y3678" s="43" t="s">
        <v>66</v>
      </c>
      <c r="Z3678" s="43" t="s">
        <v>11297</v>
      </c>
      <c r="AA3678" s="43" t="s">
        <v>10042</v>
      </c>
      <c r="AB3678" s="46">
        <v>0</v>
      </c>
      <c r="AC3678" s="46">
        <v>1</v>
      </c>
      <c r="AD3678" s="47">
        <v>1</v>
      </c>
      <c r="AE3678" s="47">
        <v>1</v>
      </c>
      <c r="AF3678" s="12" t="str">
        <f t="shared" si="684"/>
        <v>972233</v>
      </c>
      <c r="AG3678" s="13" t="str">
        <f>VLOOKUP(D3678,[2]Reference!$Q:$U,4,FALSE)</f>
        <v>Fleet</v>
      </c>
      <c r="AH3678" s="13" t="str">
        <f>VLOOKUP(D3678,[2]Reference!$Q:$U,5,FALSE)</f>
        <v>LNER</v>
      </c>
      <c r="AI3678" s="14">
        <f t="shared" si="685"/>
        <v>0</v>
      </c>
      <c r="AJ3678" s="14">
        <f t="shared" si="686"/>
        <v>0.5</v>
      </c>
      <c r="AK3678" s="14">
        <f t="shared" si="687"/>
        <v>0.5</v>
      </c>
      <c r="AL3678" s="15">
        <f t="shared" si="688"/>
        <v>0.5</v>
      </c>
      <c r="AM3678" s="14">
        <f t="shared" si="689"/>
        <v>21</v>
      </c>
      <c r="AN3678" s="16">
        <f t="shared" si="690"/>
        <v>45983</v>
      </c>
      <c r="AO3678" s="17">
        <f>VLOOKUP(B3678,[2]Reference!D:E,2,1)</f>
        <v>202609</v>
      </c>
      <c r="AP3678" s="12" t="str">
        <f t="shared" si="691"/>
        <v>7</v>
      </c>
      <c r="AQ3678" s="18">
        <f t="shared" si="692"/>
        <v>1</v>
      </c>
      <c r="AR3678" s="18">
        <f t="shared" si="693"/>
        <v>1</v>
      </c>
      <c r="AS3678" s="13" t="str">
        <f>VLOOKUP(D3678,[2]Reference!$Q:$U,3,FALSE)</f>
        <v>Azuma</v>
      </c>
      <c r="AT3678" s="13" t="str">
        <f>VLOOKUP(D3678,[2]Reference!Q:V,6,FALSE)</f>
        <v>Azuma</v>
      </c>
      <c r="AU3678" s="13" t="str">
        <f>VLOOKUP(D3678,[2]Reference!$Q:$U,2,FALSE)</f>
        <v>Hitachi - Class 801</v>
      </c>
      <c r="AV3678" s="19">
        <f t="shared" si="694"/>
        <v>45987</v>
      </c>
      <c r="AW3678" s="12" t="str">
        <f>+VLOOKUP(X3678,[2]Reference!BN:BO,2,FALSE)</f>
        <v>Fleet</v>
      </c>
      <c r="AX3678" s="20" t="str">
        <f t="shared" si="695"/>
        <v>HB</v>
      </c>
      <c r="AY3678" s="20" t="str">
        <f>VLOOKUP(AX3678,[2]Reference!AH:AI,2,FALSE)</f>
        <v>LNER</v>
      </c>
      <c r="AZ3678" s="20" t="str">
        <f>VLOOKUP(D3678,[2]Reference!Q:V,6,FALSE)</f>
        <v>Azuma</v>
      </c>
      <c r="BA3678" s="20" t="str">
        <f>VLOOKUP(D3678,[2]Reference!Q:V,3,FALSE)</f>
        <v>Azuma</v>
      </c>
    </row>
    <row r="3679" spans="1:53" ht="13.5" x14ac:dyDescent="0.25">
      <c r="A3679" s="43" t="s">
        <v>12550</v>
      </c>
      <c r="B3679" s="44">
        <v>45981</v>
      </c>
      <c r="C3679" s="43" t="s">
        <v>54</v>
      </c>
      <c r="D3679" s="43" t="s">
        <v>536</v>
      </c>
      <c r="E3679" s="43" t="s">
        <v>537</v>
      </c>
      <c r="F3679" s="43" t="s">
        <v>536</v>
      </c>
      <c r="G3679" s="43" t="s">
        <v>72</v>
      </c>
      <c r="H3679" s="43" t="s">
        <v>138</v>
      </c>
      <c r="I3679" s="43" t="s">
        <v>7756</v>
      </c>
      <c r="J3679" s="43" t="s">
        <v>7757</v>
      </c>
      <c r="K3679" s="43" t="s">
        <v>2983</v>
      </c>
      <c r="L3679" s="43" t="s">
        <v>12551</v>
      </c>
      <c r="M3679" s="43" t="s">
        <v>132</v>
      </c>
      <c r="N3679" s="45">
        <v>0</v>
      </c>
      <c r="O3679" s="45">
        <v>0</v>
      </c>
      <c r="P3679" s="45">
        <v>0</v>
      </c>
      <c r="Q3679" s="45">
        <v>0</v>
      </c>
      <c r="R3679" s="45">
        <v>0</v>
      </c>
      <c r="S3679" s="45">
        <v>1</v>
      </c>
      <c r="T3679" s="45">
        <v>0</v>
      </c>
      <c r="U3679" s="45">
        <v>1</v>
      </c>
      <c r="V3679" s="45">
        <v>10</v>
      </c>
      <c r="W3679" s="43" t="s">
        <v>12552</v>
      </c>
      <c r="X3679" s="43" t="s">
        <v>80</v>
      </c>
      <c r="Y3679" s="43" t="s">
        <v>66</v>
      </c>
      <c r="Z3679" s="43" t="s">
        <v>11297</v>
      </c>
      <c r="AA3679" s="43" t="s">
        <v>10042</v>
      </c>
      <c r="AB3679" s="46">
        <v>0</v>
      </c>
      <c r="AC3679" s="46">
        <v>1</v>
      </c>
      <c r="AD3679" s="47">
        <v>1</v>
      </c>
      <c r="AE3679" s="47">
        <v>1</v>
      </c>
      <c r="AF3679" s="12" t="str">
        <f t="shared" si="684"/>
        <v>972960</v>
      </c>
      <c r="AG3679" s="13" t="str">
        <f>VLOOKUP(D3679,[2]Reference!$Q:$U,4,FALSE)</f>
        <v>Fleet</v>
      </c>
      <c r="AH3679" s="13" t="str">
        <f>VLOOKUP(D3679,[2]Reference!$Q:$U,5,FALSE)</f>
        <v>LNER</v>
      </c>
      <c r="AI3679" s="14">
        <f t="shared" si="685"/>
        <v>0</v>
      </c>
      <c r="AJ3679" s="14">
        <f t="shared" si="686"/>
        <v>0.5</v>
      </c>
      <c r="AK3679" s="14">
        <f t="shared" si="687"/>
        <v>0.5</v>
      </c>
      <c r="AL3679" s="15">
        <f t="shared" si="688"/>
        <v>0.5</v>
      </c>
      <c r="AM3679" s="14">
        <f t="shared" si="689"/>
        <v>0</v>
      </c>
      <c r="AN3679" s="16">
        <f t="shared" si="690"/>
        <v>45983</v>
      </c>
      <c r="AO3679" s="17">
        <f>VLOOKUP(B3679,[2]Reference!D:E,2,1)</f>
        <v>202609</v>
      </c>
      <c r="AP3679" s="12" t="str">
        <f t="shared" si="691"/>
        <v>7</v>
      </c>
      <c r="AQ3679" s="18">
        <f t="shared" si="692"/>
        <v>1</v>
      </c>
      <c r="AR3679" s="18">
        <f t="shared" si="693"/>
        <v>1</v>
      </c>
      <c r="AS3679" s="13" t="str">
        <f>VLOOKUP(D3679,[2]Reference!$Q:$U,3,FALSE)</f>
        <v>IC225</v>
      </c>
      <c r="AT3679" s="13" t="str">
        <f>VLOOKUP(D3679,[2]Reference!Q:V,6,FALSE)</f>
        <v>IC225</v>
      </c>
      <c r="AU3679" s="13" t="str">
        <f>VLOOKUP(D3679,[2]Reference!$Q:$U,2,FALSE)</f>
        <v>MK4 DVT</v>
      </c>
      <c r="AV3679" s="19">
        <f t="shared" si="694"/>
        <v>45988</v>
      </c>
      <c r="AW3679" s="12" t="str">
        <f>+VLOOKUP(X3679,[2]Reference!BN:BO,2,FALSE)</f>
        <v>Fleet</v>
      </c>
      <c r="AX3679" s="20" t="str">
        <f t="shared" si="695"/>
        <v>HB</v>
      </c>
      <c r="AY3679" s="20" t="str">
        <f>VLOOKUP(AX3679,[2]Reference!AH:AI,2,FALSE)</f>
        <v>LNER</v>
      </c>
      <c r="AZ3679" s="20" t="str">
        <f>VLOOKUP(D3679,[2]Reference!Q:V,6,FALSE)</f>
        <v>IC225</v>
      </c>
      <c r="BA3679" s="20" t="str">
        <f>VLOOKUP(D3679,[2]Reference!Q:V,3,FALSE)</f>
        <v>IC225</v>
      </c>
    </row>
    <row r="3680" spans="1:53" ht="13.5" x14ac:dyDescent="0.25">
      <c r="A3680" s="43" t="s">
        <v>12553</v>
      </c>
      <c r="B3680" s="44">
        <v>45981</v>
      </c>
      <c r="C3680" s="43" t="s">
        <v>54</v>
      </c>
      <c r="D3680" s="43" t="s">
        <v>92</v>
      </c>
      <c r="E3680" s="43" t="s">
        <v>93</v>
      </c>
      <c r="F3680" s="43" t="s">
        <v>92</v>
      </c>
      <c r="G3680" s="43" t="s">
        <v>121</v>
      </c>
      <c r="H3680" s="43" t="s">
        <v>198</v>
      </c>
      <c r="I3680" s="43" t="s">
        <v>209</v>
      </c>
      <c r="J3680" s="43" t="s">
        <v>210</v>
      </c>
      <c r="K3680" s="43" t="s">
        <v>124</v>
      </c>
      <c r="L3680" s="43" t="s">
        <v>4669</v>
      </c>
      <c r="M3680" s="43" t="s">
        <v>169</v>
      </c>
      <c r="N3680" s="45">
        <v>25</v>
      </c>
      <c r="O3680" s="45">
        <v>0</v>
      </c>
      <c r="P3680" s="45">
        <v>25</v>
      </c>
      <c r="Q3680" s="45">
        <v>1</v>
      </c>
      <c r="R3680" s="45">
        <v>0</v>
      </c>
      <c r="S3680" s="45">
        <v>0</v>
      </c>
      <c r="T3680" s="45">
        <v>0</v>
      </c>
      <c r="U3680" s="45">
        <v>5</v>
      </c>
      <c r="V3680" s="45">
        <v>100</v>
      </c>
      <c r="W3680" s="43" t="s">
        <v>12554</v>
      </c>
      <c r="X3680" s="43" t="s">
        <v>119</v>
      </c>
      <c r="Y3680" s="43" t="s">
        <v>66</v>
      </c>
      <c r="Z3680" s="43" t="s">
        <v>11297</v>
      </c>
      <c r="AA3680" s="43" t="s">
        <v>10042</v>
      </c>
      <c r="AB3680" s="46">
        <v>1</v>
      </c>
      <c r="AC3680" s="46">
        <v>0</v>
      </c>
      <c r="AD3680" s="47">
        <v>1.24</v>
      </c>
      <c r="AE3680" s="47">
        <v>1.36</v>
      </c>
      <c r="AF3680" s="12" t="str">
        <f t="shared" si="684"/>
        <v>973097</v>
      </c>
      <c r="AG3680" s="13" t="str">
        <f>VLOOKUP(D3680,[2]Reference!$Q:$U,4,FALSE)</f>
        <v>Fleet</v>
      </c>
      <c r="AH3680" s="13" t="str">
        <f>VLOOKUP(D3680,[2]Reference!$Q:$U,5,FALSE)</f>
        <v>LNER</v>
      </c>
      <c r="AI3680" s="14">
        <f t="shared" si="685"/>
        <v>1</v>
      </c>
      <c r="AJ3680" s="14">
        <f t="shared" si="686"/>
        <v>0</v>
      </c>
      <c r="AK3680" s="14">
        <f t="shared" si="687"/>
        <v>1</v>
      </c>
      <c r="AL3680" s="15">
        <f t="shared" si="688"/>
        <v>0.24</v>
      </c>
      <c r="AM3680" s="14">
        <f t="shared" si="689"/>
        <v>25</v>
      </c>
      <c r="AN3680" s="16">
        <f t="shared" si="690"/>
        <v>45983</v>
      </c>
      <c r="AO3680" s="17">
        <f>VLOOKUP(B3680,[2]Reference!D:E,2,1)</f>
        <v>202609</v>
      </c>
      <c r="AP3680" s="12" t="str">
        <f t="shared" si="691"/>
        <v>7</v>
      </c>
      <c r="AQ3680" s="18">
        <f t="shared" si="692"/>
        <v>1.24</v>
      </c>
      <c r="AR3680" s="18">
        <f t="shared" si="693"/>
        <v>1.36</v>
      </c>
      <c r="AS3680" s="13" t="str">
        <f>VLOOKUP(D3680,[2]Reference!$Q:$U,3,FALSE)</f>
        <v>Azuma</v>
      </c>
      <c r="AT3680" s="13" t="str">
        <f>VLOOKUP(D3680,[2]Reference!Q:V,6,FALSE)</f>
        <v>Azuma</v>
      </c>
      <c r="AU3680" s="13" t="str">
        <f>VLOOKUP(D3680,[2]Reference!$Q:$U,2,FALSE)</f>
        <v>Hitachi - Class 801</v>
      </c>
      <c r="AV3680" s="19">
        <f t="shared" si="694"/>
        <v>45988</v>
      </c>
      <c r="AW3680" s="12" t="str">
        <f>+VLOOKUP(X3680,[2]Reference!BN:BO,2,FALSE)</f>
        <v>Depot</v>
      </c>
      <c r="AX3680" s="20" t="str">
        <f t="shared" si="695"/>
        <v>HB</v>
      </c>
      <c r="AY3680" s="20" t="str">
        <f>VLOOKUP(AX3680,[2]Reference!AH:AI,2,FALSE)</f>
        <v>LNER</v>
      </c>
      <c r="AZ3680" s="20" t="str">
        <f>VLOOKUP(D3680,[2]Reference!Q:V,6,FALSE)</f>
        <v>Azuma</v>
      </c>
      <c r="BA3680" s="20" t="str">
        <f>VLOOKUP(D3680,[2]Reference!Q:V,3,FALSE)</f>
        <v>Azuma</v>
      </c>
    </row>
    <row r="3681" spans="1:53" ht="13.5" x14ac:dyDescent="0.25">
      <c r="A3681" s="43" t="s">
        <v>12555</v>
      </c>
      <c r="B3681" s="44">
        <v>45981</v>
      </c>
      <c r="C3681" s="43" t="s">
        <v>54</v>
      </c>
      <c r="D3681" s="43" t="s">
        <v>814</v>
      </c>
      <c r="E3681" s="43" t="s">
        <v>815</v>
      </c>
      <c r="F3681" s="43" t="s">
        <v>814</v>
      </c>
      <c r="G3681" s="43" t="s">
        <v>72</v>
      </c>
      <c r="H3681" s="43" t="s">
        <v>112</v>
      </c>
      <c r="I3681" s="43" t="s">
        <v>7349</v>
      </c>
      <c r="J3681" s="43" t="s">
        <v>7350</v>
      </c>
      <c r="K3681" s="43" t="s">
        <v>261</v>
      </c>
      <c r="L3681" s="43" t="s">
        <v>12556</v>
      </c>
      <c r="M3681" s="43" t="s">
        <v>533</v>
      </c>
      <c r="N3681" s="45">
        <v>11</v>
      </c>
      <c r="O3681" s="45">
        <v>0</v>
      </c>
      <c r="P3681" s="45">
        <v>11</v>
      </c>
      <c r="Q3681" s="45">
        <v>0</v>
      </c>
      <c r="R3681" s="45">
        <v>0</v>
      </c>
      <c r="S3681" s="45">
        <v>0</v>
      </c>
      <c r="T3681" s="45">
        <v>0</v>
      </c>
      <c r="U3681" s="45">
        <v>1</v>
      </c>
      <c r="V3681" s="45">
        <v>11</v>
      </c>
      <c r="W3681" s="43" t="s">
        <v>12557</v>
      </c>
      <c r="X3681" s="43" t="s">
        <v>119</v>
      </c>
      <c r="Y3681" s="43" t="s">
        <v>66</v>
      </c>
      <c r="Z3681" s="43" t="s">
        <v>11297</v>
      </c>
      <c r="AA3681" s="43" t="s">
        <v>10042</v>
      </c>
      <c r="AB3681" s="46">
        <v>0</v>
      </c>
      <c r="AC3681" s="46">
        <v>0</v>
      </c>
      <c r="AD3681" s="47">
        <v>0</v>
      </c>
      <c r="AE3681" s="47">
        <v>0</v>
      </c>
      <c r="AF3681" s="12" t="str">
        <f t="shared" si="684"/>
        <v>973258</v>
      </c>
      <c r="AG3681" s="13" t="str">
        <f>VLOOKUP(D3681,[2]Reference!$Q:$U,4,FALSE)</f>
        <v>Fleet</v>
      </c>
      <c r="AH3681" s="13" t="str">
        <f>VLOOKUP(D3681,[2]Reference!$Q:$U,5,FALSE)</f>
        <v>LNER</v>
      </c>
      <c r="AI3681" s="14">
        <f t="shared" si="685"/>
        <v>0</v>
      </c>
      <c r="AJ3681" s="14">
        <f t="shared" si="686"/>
        <v>0</v>
      </c>
      <c r="AK3681" s="14">
        <f t="shared" si="687"/>
        <v>0</v>
      </c>
      <c r="AL3681" s="15">
        <f t="shared" si="688"/>
        <v>0</v>
      </c>
      <c r="AM3681" s="14">
        <f t="shared" si="689"/>
        <v>11</v>
      </c>
      <c r="AN3681" s="16">
        <f t="shared" si="690"/>
        <v>45983</v>
      </c>
      <c r="AO3681" s="17">
        <f>VLOOKUP(B3681,[2]Reference!D:E,2,1)</f>
        <v>202609</v>
      </c>
      <c r="AP3681" s="12" t="str">
        <f t="shared" si="691"/>
        <v>7</v>
      </c>
      <c r="AQ3681" s="18">
        <f t="shared" si="692"/>
        <v>0</v>
      </c>
      <c r="AR3681" s="18">
        <f t="shared" si="693"/>
        <v>0</v>
      </c>
      <c r="AS3681" s="13" t="str">
        <f>VLOOKUP(D3681,[2]Reference!$Q:$U,3,FALSE)</f>
        <v>Azuma</v>
      </c>
      <c r="AT3681" s="13" t="str">
        <f>VLOOKUP(D3681,[2]Reference!Q:V,6,FALSE)</f>
        <v>Depot</v>
      </c>
      <c r="AU3681" s="13" t="str">
        <f>VLOOKUP(D3681,[2]Reference!$Q:$U,2,FALSE)</f>
        <v>Neville Hill</v>
      </c>
      <c r="AV3681" s="19">
        <f t="shared" si="694"/>
        <v>45988</v>
      </c>
      <c r="AW3681" s="12" t="str">
        <f>+VLOOKUP(X3681,[2]Reference!BN:BO,2,FALSE)</f>
        <v>Depot</v>
      </c>
      <c r="AX3681" s="20" t="str">
        <f t="shared" si="695"/>
        <v>HB</v>
      </c>
      <c r="AY3681" s="20" t="str">
        <f>VLOOKUP(AX3681,[2]Reference!AH:AI,2,FALSE)</f>
        <v>LNER</v>
      </c>
      <c r="AZ3681" s="20" t="str">
        <f>VLOOKUP(D3681,[2]Reference!Q:V,6,FALSE)</f>
        <v>Depot</v>
      </c>
      <c r="BA3681" s="20" t="str">
        <f>VLOOKUP(D3681,[2]Reference!Q:V,3,FALSE)</f>
        <v>Azuma</v>
      </c>
    </row>
    <row r="3682" spans="1:53" ht="13.5" x14ac:dyDescent="0.25">
      <c r="A3682" s="43" t="s">
        <v>12558</v>
      </c>
      <c r="B3682" s="44">
        <v>45981</v>
      </c>
      <c r="C3682" s="43" t="s">
        <v>54</v>
      </c>
      <c r="D3682" s="43" t="s">
        <v>92</v>
      </c>
      <c r="E3682" s="43" t="s">
        <v>93</v>
      </c>
      <c r="F3682" s="43" t="s">
        <v>92</v>
      </c>
      <c r="G3682" s="43" t="s">
        <v>121</v>
      </c>
      <c r="H3682" s="43" t="s">
        <v>339</v>
      </c>
      <c r="I3682" s="43" t="s">
        <v>694</v>
      </c>
      <c r="J3682" s="43" t="s">
        <v>695</v>
      </c>
      <c r="K3682" s="43" t="s">
        <v>912</v>
      </c>
      <c r="L3682" s="43" t="s">
        <v>12559</v>
      </c>
      <c r="M3682" s="43" t="s">
        <v>305</v>
      </c>
      <c r="N3682" s="45">
        <v>40</v>
      </c>
      <c r="O3682" s="45">
        <v>30</v>
      </c>
      <c r="P3682" s="45">
        <v>10</v>
      </c>
      <c r="Q3682" s="45">
        <v>0</v>
      </c>
      <c r="R3682" s="45">
        <v>0</v>
      </c>
      <c r="S3682" s="45">
        <v>0</v>
      </c>
      <c r="T3682" s="45">
        <v>0</v>
      </c>
      <c r="U3682" s="45">
        <v>2</v>
      </c>
      <c r="V3682" s="45">
        <v>40</v>
      </c>
      <c r="W3682" s="43" t="s">
        <v>12560</v>
      </c>
      <c r="X3682" s="43" t="s">
        <v>80</v>
      </c>
      <c r="Y3682" s="43" t="s">
        <v>66</v>
      </c>
      <c r="Z3682" s="43" t="s">
        <v>11297</v>
      </c>
      <c r="AA3682" s="43" t="s">
        <v>10042</v>
      </c>
      <c r="AB3682" s="46">
        <v>0</v>
      </c>
      <c r="AC3682" s="46">
        <v>0</v>
      </c>
      <c r="AD3682" s="47">
        <v>0.83</v>
      </c>
      <c r="AE3682" s="47">
        <v>0.83</v>
      </c>
      <c r="AF3682" s="12" t="str">
        <f t="shared" si="684"/>
        <v>973574</v>
      </c>
      <c r="AG3682" s="13" t="str">
        <f>VLOOKUP(D3682,[2]Reference!$Q:$U,4,FALSE)</f>
        <v>Fleet</v>
      </c>
      <c r="AH3682" s="13" t="str">
        <f>VLOOKUP(D3682,[2]Reference!$Q:$U,5,FALSE)</f>
        <v>LNER</v>
      </c>
      <c r="AI3682" s="14">
        <f t="shared" si="685"/>
        <v>0</v>
      </c>
      <c r="AJ3682" s="14">
        <f t="shared" si="686"/>
        <v>0</v>
      </c>
      <c r="AK3682" s="14">
        <f t="shared" si="687"/>
        <v>0</v>
      </c>
      <c r="AL3682" s="15">
        <f t="shared" si="688"/>
        <v>0.83</v>
      </c>
      <c r="AM3682" s="14">
        <f t="shared" si="689"/>
        <v>40</v>
      </c>
      <c r="AN3682" s="16">
        <f t="shared" si="690"/>
        <v>45983</v>
      </c>
      <c r="AO3682" s="17">
        <f>VLOOKUP(B3682,[2]Reference!D:E,2,1)</f>
        <v>202609</v>
      </c>
      <c r="AP3682" s="12" t="str">
        <f t="shared" si="691"/>
        <v>7</v>
      </c>
      <c r="AQ3682" s="18">
        <f t="shared" si="692"/>
        <v>0.83</v>
      </c>
      <c r="AR3682" s="18">
        <f t="shared" si="693"/>
        <v>0.83</v>
      </c>
      <c r="AS3682" s="13" t="str">
        <f>VLOOKUP(D3682,[2]Reference!$Q:$U,3,FALSE)</f>
        <v>Azuma</v>
      </c>
      <c r="AT3682" s="13" t="str">
        <f>VLOOKUP(D3682,[2]Reference!Q:V,6,FALSE)</f>
        <v>Azuma</v>
      </c>
      <c r="AU3682" s="13" t="str">
        <f>VLOOKUP(D3682,[2]Reference!$Q:$U,2,FALSE)</f>
        <v>Hitachi - Class 801</v>
      </c>
      <c r="AV3682" s="19">
        <f t="shared" si="694"/>
        <v>45988</v>
      </c>
      <c r="AW3682" s="12" t="str">
        <f>+VLOOKUP(X3682,[2]Reference!BN:BO,2,FALSE)</f>
        <v>Fleet</v>
      </c>
      <c r="AX3682" s="20" t="str">
        <f t="shared" si="695"/>
        <v>HB</v>
      </c>
      <c r="AY3682" s="20" t="str">
        <f>VLOOKUP(AX3682,[2]Reference!AH:AI,2,FALSE)</f>
        <v>LNER</v>
      </c>
      <c r="AZ3682" s="20" t="str">
        <f>VLOOKUP(D3682,[2]Reference!Q:V,6,FALSE)</f>
        <v>Azuma</v>
      </c>
      <c r="BA3682" s="20" t="str">
        <f>VLOOKUP(D3682,[2]Reference!Q:V,3,FALSE)</f>
        <v>Azuma</v>
      </c>
    </row>
    <row r="3683" spans="1:53" ht="13.5" x14ac:dyDescent="0.25">
      <c r="A3683" s="43" t="s">
        <v>12561</v>
      </c>
      <c r="B3683" s="44">
        <v>45981</v>
      </c>
      <c r="C3683" s="43" t="s">
        <v>54</v>
      </c>
      <c r="D3683" s="43" t="s">
        <v>536</v>
      </c>
      <c r="E3683" s="43" t="s">
        <v>537</v>
      </c>
      <c r="F3683" s="43" t="s">
        <v>536</v>
      </c>
      <c r="G3683" s="43" t="s">
        <v>72</v>
      </c>
      <c r="H3683" s="43" t="s">
        <v>95</v>
      </c>
      <c r="I3683" s="43" t="s">
        <v>555</v>
      </c>
      <c r="J3683" s="43" t="s">
        <v>556</v>
      </c>
      <c r="K3683" s="43" t="s">
        <v>261</v>
      </c>
      <c r="L3683" s="43" t="s">
        <v>12562</v>
      </c>
      <c r="M3683" s="43" t="s">
        <v>165</v>
      </c>
      <c r="N3683" s="45">
        <v>20</v>
      </c>
      <c r="O3683" s="45">
        <v>9</v>
      </c>
      <c r="P3683" s="45">
        <v>11</v>
      </c>
      <c r="Q3683" s="45">
        <v>0</v>
      </c>
      <c r="R3683" s="45">
        <v>0</v>
      </c>
      <c r="S3683" s="45">
        <v>0</v>
      </c>
      <c r="T3683" s="45">
        <v>0</v>
      </c>
      <c r="U3683" s="45">
        <v>1</v>
      </c>
      <c r="V3683" s="45">
        <v>20</v>
      </c>
      <c r="W3683" s="43" t="s">
        <v>12563</v>
      </c>
      <c r="X3683" s="43" t="s">
        <v>80</v>
      </c>
      <c r="Y3683" s="43" t="s">
        <v>66</v>
      </c>
      <c r="Z3683" s="43" t="s">
        <v>11297</v>
      </c>
      <c r="AA3683" s="43" t="s">
        <v>10042</v>
      </c>
      <c r="AB3683" s="46">
        <v>0</v>
      </c>
      <c r="AC3683" s="46">
        <v>0</v>
      </c>
      <c r="AD3683" s="47">
        <v>0</v>
      </c>
      <c r="AE3683" s="47">
        <v>1</v>
      </c>
      <c r="AF3683" s="12" t="str">
        <f t="shared" si="684"/>
        <v>974059</v>
      </c>
      <c r="AG3683" s="13" t="str">
        <f>VLOOKUP(D3683,[2]Reference!$Q:$U,4,FALSE)</f>
        <v>Fleet</v>
      </c>
      <c r="AH3683" s="13" t="str">
        <f>VLOOKUP(D3683,[2]Reference!$Q:$U,5,FALSE)</f>
        <v>LNER</v>
      </c>
      <c r="AI3683" s="14">
        <f t="shared" si="685"/>
        <v>0</v>
      </c>
      <c r="AJ3683" s="14">
        <f t="shared" si="686"/>
        <v>0</v>
      </c>
      <c r="AK3683" s="14">
        <f t="shared" si="687"/>
        <v>0</v>
      </c>
      <c r="AL3683" s="15">
        <f t="shared" si="688"/>
        <v>0</v>
      </c>
      <c r="AM3683" s="14">
        <f t="shared" si="689"/>
        <v>20</v>
      </c>
      <c r="AN3683" s="16">
        <f t="shared" si="690"/>
        <v>45983</v>
      </c>
      <c r="AO3683" s="17">
        <f>VLOOKUP(B3683,[2]Reference!D:E,2,1)</f>
        <v>202609</v>
      </c>
      <c r="AP3683" s="12" t="str">
        <f t="shared" si="691"/>
        <v>7</v>
      </c>
      <c r="AQ3683" s="18">
        <f t="shared" si="692"/>
        <v>0</v>
      </c>
      <c r="AR3683" s="18">
        <f t="shared" si="693"/>
        <v>1</v>
      </c>
      <c r="AS3683" s="13" t="str">
        <f>VLOOKUP(D3683,[2]Reference!$Q:$U,3,FALSE)</f>
        <v>IC225</v>
      </c>
      <c r="AT3683" s="13" t="str">
        <f>VLOOKUP(D3683,[2]Reference!Q:V,6,FALSE)</f>
        <v>IC225</v>
      </c>
      <c r="AU3683" s="13" t="str">
        <f>VLOOKUP(D3683,[2]Reference!$Q:$U,2,FALSE)</f>
        <v>MK4 DVT</v>
      </c>
      <c r="AV3683" s="19">
        <f t="shared" si="694"/>
        <v>45988</v>
      </c>
      <c r="AW3683" s="12" t="str">
        <f>+VLOOKUP(X3683,[2]Reference!BN:BO,2,FALSE)</f>
        <v>Fleet</v>
      </c>
      <c r="AX3683" s="20" t="str">
        <f t="shared" si="695"/>
        <v>HB</v>
      </c>
      <c r="AY3683" s="20" t="str">
        <f>VLOOKUP(AX3683,[2]Reference!AH:AI,2,FALSE)</f>
        <v>LNER</v>
      </c>
      <c r="AZ3683" s="20" t="str">
        <f>VLOOKUP(D3683,[2]Reference!Q:V,6,FALSE)</f>
        <v>IC225</v>
      </c>
      <c r="BA3683" s="20" t="str">
        <f>VLOOKUP(D3683,[2]Reference!Q:V,3,FALSE)</f>
        <v>IC225</v>
      </c>
    </row>
    <row r="3684" spans="1:53" ht="13.5" x14ac:dyDescent="0.25">
      <c r="A3684" s="43" t="s">
        <v>12564</v>
      </c>
      <c r="B3684" s="44">
        <v>45981</v>
      </c>
      <c r="C3684" s="43" t="s">
        <v>54</v>
      </c>
      <c r="D3684" s="43" t="s">
        <v>55</v>
      </c>
      <c r="E3684" s="43" t="s">
        <v>56</v>
      </c>
      <c r="F3684" s="43" t="s">
        <v>55</v>
      </c>
      <c r="G3684" s="43" t="s">
        <v>121</v>
      </c>
      <c r="H3684" s="43" t="s">
        <v>73</v>
      </c>
      <c r="I3684" s="43" t="s">
        <v>530</v>
      </c>
      <c r="J3684" s="43" t="s">
        <v>531</v>
      </c>
      <c r="K3684" s="43" t="s">
        <v>124</v>
      </c>
      <c r="L3684" s="43" t="s">
        <v>12565</v>
      </c>
      <c r="M3684" s="43" t="s">
        <v>143</v>
      </c>
      <c r="N3684" s="45">
        <v>32</v>
      </c>
      <c r="O3684" s="45">
        <v>5</v>
      </c>
      <c r="P3684" s="45">
        <v>27</v>
      </c>
      <c r="Q3684" s="45">
        <v>0</v>
      </c>
      <c r="R3684" s="45">
        <v>0</v>
      </c>
      <c r="S3684" s="45">
        <v>0</v>
      </c>
      <c r="T3684" s="45">
        <v>0</v>
      </c>
      <c r="U3684" s="45">
        <v>1</v>
      </c>
      <c r="V3684" s="45">
        <v>32</v>
      </c>
      <c r="W3684" s="43" t="s">
        <v>12566</v>
      </c>
      <c r="X3684" s="43" t="s">
        <v>80</v>
      </c>
      <c r="Y3684" s="43" t="s">
        <v>66</v>
      </c>
      <c r="Z3684" s="43" t="s">
        <v>11297</v>
      </c>
      <c r="AA3684" s="43" t="s">
        <v>10042</v>
      </c>
      <c r="AB3684" s="46">
        <v>0</v>
      </c>
      <c r="AC3684" s="46">
        <v>0</v>
      </c>
      <c r="AD3684" s="47">
        <v>0.84</v>
      </c>
      <c r="AE3684" s="47">
        <v>0.84</v>
      </c>
      <c r="AF3684" s="12" t="str">
        <f t="shared" si="684"/>
        <v>974134</v>
      </c>
      <c r="AG3684" s="13" t="str">
        <f>VLOOKUP(D3684,[2]Reference!$Q:$U,4,FALSE)</f>
        <v>Fleet</v>
      </c>
      <c r="AH3684" s="13" t="str">
        <f>VLOOKUP(D3684,[2]Reference!$Q:$U,5,FALSE)</f>
        <v>LNER</v>
      </c>
      <c r="AI3684" s="14">
        <f t="shared" si="685"/>
        <v>0</v>
      </c>
      <c r="AJ3684" s="14">
        <f t="shared" si="686"/>
        <v>0</v>
      </c>
      <c r="AK3684" s="14">
        <f t="shared" si="687"/>
        <v>0</v>
      </c>
      <c r="AL3684" s="15">
        <f t="shared" si="688"/>
        <v>0.84</v>
      </c>
      <c r="AM3684" s="14">
        <f t="shared" si="689"/>
        <v>32</v>
      </c>
      <c r="AN3684" s="16">
        <f t="shared" si="690"/>
        <v>45983</v>
      </c>
      <c r="AO3684" s="17">
        <f>VLOOKUP(B3684,[2]Reference!D:E,2,1)</f>
        <v>202609</v>
      </c>
      <c r="AP3684" s="12" t="str">
        <f t="shared" si="691"/>
        <v>7</v>
      </c>
      <c r="AQ3684" s="18">
        <f t="shared" si="692"/>
        <v>0.84</v>
      </c>
      <c r="AR3684" s="18">
        <f t="shared" si="693"/>
        <v>0.84</v>
      </c>
      <c r="AS3684" s="13" t="str">
        <f>VLOOKUP(D3684,[2]Reference!$Q:$U,3,FALSE)</f>
        <v>Azuma</v>
      </c>
      <c r="AT3684" s="13" t="str">
        <f>VLOOKUP(D3684,[2]Reference!Q:V,6,FALSE)</f>
        <v>Azuma</v>
      </c>
      <c r="AU3684" s="13" t="str">
        <f>VLOOKUP(D3684,[2]Reference!$Q:$U,2,FALSE)</f>
        <v>Hitachi - Class 800</v>
      </c>
      <c r="AV3684" s="19">
        <f t="shared" si="694"/>
        <v>45988</v>
      </c>
      <c r="AW3684" s="12" t="str">
        <f>+VLOOKUP(X3684,[2]Reference!BN:BO,2,FALSE)</f>
        <v>Fleet</v>
      </c>
      <c r="AX3684" s="20" t="str">
        <f t="shared" si="695"/>
        <v>HB</v>
      </c>
      <c r="AY3684" s="20" t="str">
        <f>VLOOKUP(AX3684,[2]Reference!AH:AI,2,FALSE)</f>
        <v>LNER</v>
      </c>
      <c r="AZ3684" s="20" t="str">
        <f>VLOOKUP(D3684,[2]Reference!Q:V,6,FALSE)</f>
        <v>Azuma</v>
      </c>
      <c r="BA3684" s="20" t="str">
        <f>VLOOKUP(D3684,[2]Reference!Q:V,3,FALSE)</f>
        <v>Azuma</v>
      </c>
    </row>
    <row r="3685" spans="1:53" ht="13.5" x14ac:dyDescent="0.25">
      <c r="A3685" s="43" t="s">
        <v>12567</v>
      </c>
      <c r="B3685" s="44">
        <v>45981</v>
      </c>
      <c r="C3685" s="43" t="s">
        <v>54</v>
      </c>
      <c r="D3685" s="43" t="s">
        <v>92</v>
      </c>
      <c r="E3685" s="43" t="s">
        <v>93</v>
      </c>
      <c r="F3685" s="43" t="s">
        <v>92</v>
      </c>
      <c r="G3685" s="43" t="s">
        <v>72</v>
      </c>
      <c r="H3685" s="43" t="s">
        <v>327</v>
      </c>
      <c r="I3685" s="43" t="s">
        <v>1177</v>
      </c>
      <c r="J3685" s="43" t="s">
        <v>1178</v>
      </c>
      <c r="K3685" s="43" t="s">
        <v>261</v>
      </c>
      <c r="L3685" s="43" t="s">
        <v>12568</v>
      </c>
      <c r="M3685" s="43" t="s">
        <v>5437</v>
      </c>
      <c r="N3685" s="45">
        <v>8</v>
      </c>
      <c r="O3685" s="45">
        <v>5</v>
      </c>
      <c r="P3685" s="45">
        <v>3</v>
      </c>
      <c r="Q3685" s="45">
        <v>0</v>
      </c>
      <c r="R3685" s="45">
        <v>0</v>
      </c>
      <c r="S3685" s="45">
        <v>0</v>
      </c>
      <c r="T3685" s="45">
        <v>0</v>
      </c>
      <c r="U3685" s="45">
        <v>1</v>
      </c>
      <c r="V3685" s="45">
        <v>8</v>
      </c>
      <c r="W3685" s="43" t="s">
        <v>12569</v>
      </c>
      <c r="X3685" s="43" t="s">
        <v>80</v>
      </c>
      <c r="Y3685" s="43" t="s">
        <v>66</v>
      </c>
      <c r="Z3685" s="43" t="s">
        <v>11297</v>
      </c>
      <c r="AA3685" s="43" t="s">
        <v>10042</v>
      </c>
      <c r="AB3685" s="46">
        <v>0</v>
      </c>
      <c r="AC3685" s="46">
        <v>0</v>
      </c>
      <c r="AD3685" s="47">
        <v>0</v>
      </c>
      <c r="AE3685" s="47">
        <v>0.89</v>
      </c>
      <c r="AF3685" s="12" t="str">
        <f t="shared" si="684"/>
        <v>974446</v>
      </c>
      <c r="AG3685" s="13" t="str">
        <f>VLOOKUP(D3685,[2]Reference!$Q:$U,4,FALSE)</f>
        <v>Fleet</v>
      </c>
      <c r="AH3685" s="13" t="str">
        <f>VLOOKUP(D3685,[2]Reference!$Q:$U,5,FALSE)</f>
        <v>LNER</v>
      </c>
      <c r="AI3685" s="14">
        <f t="shared" si="685"/>
        <v>0</v>
      </c>
      <c r="AJ3685" s="14">
        <f t="shared" si="686"/>
        <v>0</v>
      </c>
      <c r="AK3685" s="14">
        <f t="shared" si="687"/>
        <v>0</v>
      </c>
      <c r="AL3685" s="15">
        <f t="shared" si="688"/>
        <v>0</v>
      </c>
      <c r="AM3685" s="14">
        <f t="shared" si="689"/>
        <v>8</v>
      </c>
      <c r="AN3685" s="16">
        <f t="shared" si="690"/>
        <v>45983</v>
      </c>
      <c r="AO3685" s="17">
        <f>VLOOKUP(B3685,[2]Reference!D:E,2,1)</f>
        <v>202609</v>
      </c>
      <c r="AP3685" s="12" t="str">
        <f t="shared" si="691"/>
        <v>7</v>
      </c>
      <c r="AQ3685" s="18">
        <f t="shared" si="692"/>
        <v>0</v>
      </c>
      <c r="AR3685" s="18">
        <f t="shared" si="693"/>
        <v>0.89</v>
      </c>
      <c r="AS3685" s="13" t="str">
        <f>VLOOKUP(D3685,[2]Reference!$Q:$U,3,FALSE)</f>
        <v>Azuma</v>
      </c>
      <c r="AT3685" s="13" t="str">
        <f>VLOOKUP(D3685,[2]Reference!Q:V,6,FALSE)</f>
        <v>Azuma</v>
      </c>
      <c r="AU3685" s="13" t="str">
        <f>VLOOKUP(D3685,[2]Reference!$Q:$U,2,FALSE)</f>
        <v>Hitachi - Class 801</v>
      </c>
      <c r="AV3685" s="19">
        <f t="shared" si="694"/>
        <v>45988</v>
      </c>
      <c r="AW3685" s="12" t="str">
        <f>+VLOOKUP(X3685,[2]Reference!BN:BO,2,FALSE)</f>
        <v>Fleet</v>
      </c>
      <c r="AX3685" s="20" t="str">
        <f t="shared" si="695"/>
        <v>HB</v>
      </c>
      <c r="AY3685" s="20" t="str">
        <f>VLOOKUP(AX3685,[2]Reference!AH:AI,2,FALSE)</f>
        <v>LNER</v>
      </c>
      <c r="AZ3685" s="20" t="str">
        <f>VLOOKUP(D3685,[2]Reference!Q:V,6,FALSE)</f>
        <v>Azuma</v>
      </c>
      <c r="BA3685" s="20" t="str">
        <f>VLOOKUP(D3685,[2]Reference!Q:V,3,FALSE)</f>
        <v>Azuma</v>
      </c>
    </row>
    <row r="3686" spans="1:53" ht="13.5" x14ac:dyDescent="0.25">
      <c r="A3686" s="43" t="s">
        <v>12570</v>
      </c>
      <c r="B3686" s="44">
        <v>45981</v>
      </c>
      <c r="C3686" s="43" t="s">
        <v>54</v>
      </c>
      <c r="D3686" s="43" t="s">
        <v>92</v>
      </c>
      <c r="E3686" s="43" t="s">
        <v>93</v>
      </c>
      <c r="F3686" s="43" t="s">
        <v>92</v>
      </c>
      <c r="G3686" s="43" t="s">
        <v>121</v>
      </c>
      <c r="H3686" s="43" t="s">
        <v>73</v>
      </c>
      <c r="I3686" s="43" t="s">
        <v>530</v>
      </c>
      <c r="J3686" s="43" t="s">
        <v>531</v>
      </c>
      <c r="K3686" s="43" t="s">
        <v>124</v>
      </c>
      <c r="L3686" s="43" t="s">
        <v>12571</v>
      </c>
      <c r="M3686" s="43" t="s">
        <v>151</v>
      </c>
      <c r="N3686" s="45">
        <v>3</v>
      </c>
      <c r="O3686" s="45">
        <v>3</v>
      </c>
      <c r="P3686" s="45">
        <v>0</v>
      </c>
      <c r="Q3686" s="45">
        <v>0</v>
      </c>
      <c r="R3686" s="45">
        <v>0</v>
      </c>
      <c r="S3686" s="45">
        <v>0</v>
      </c>
      <c r="T3686" s="45">
        <v>0</v>
      </c>
      <c r="U3686" s="45">
        <v>1</v>
      </c>
      <c r="V3686" s="45">
        <v>3</v>
      </c>
      <c r="W3686" s="43" t="s">
        <v>12572</v>
      </c>
      <c r="X3686" s="43" t="s">
        <v>80</v>
      </c>
      <c r="Y3686" s="43" t="s">
        <v>66</v>
      </c>
      <c r="Z3686" s="43" t="s">
        <v>11297</v>
      </c>
      <c r="AA3686" s="43" t="s">
        <v>10042</v>
      </c>
      <c r="AB3686" s="46">
        <v>0</v>
      </c>
      <c r="AC3686" s="46">
        <v>0</v>
      </c>
      <c r="AD3686" s="47">
        <v>0.05</v>
      </c>
      <c r="AE3686" s="47">
        <v>0.05</v>
      </c>
      <c r="AF3686" s="12" t="str">
        <f t="shared" si="684"/>
        <v>974634</v>
      </c>
      <c r="AG3686" s="13" t="str">
        <f>VLOOKUP(D3686,[2]Reference!$Q:$U,4,FALSE)</f>
        <v>Fleet</v>
      </c>
      <c r="AH3686" s="13" t="str">
        <f>VLOOKUP(D3686,[2]Reference!$Q:$U,5,FALSE)</f>
        <v>LNER</v>
      </c>
      <c r="AI3686" s="14">
        <f t="shared" si="685"/>
        <v>0</v>
      </c>
      <c r="AJ3686" s="14">
        <f t="shared" si="686"/>
        <v>0</v>
      </c>
      <c r="AK3686" s="14">
        <f t="shared" si="687"/>
        <v>0</v>
      </c>
      <c r="AL3686" s="15">
        <f t="shared" si="688"/>
        <v>0.05</v>
      </c>
      <c r="AM3686" s="14">
        <f t="shared" si="689"/>
        <v>3</v>
      </c>
      <c r="AN3686" s="16">
        <f t="shared" si="690"/>
        <v>45983</v>
      </c>
      <c r="AO3686" s="17">
        <f>VLOOKUP(B3686,[2]Reference!D:E,2,1)</f>
        <v>202609</v>
      </c>
      <c r="AP3686" s="12" t="str">
        <f t="shared" si="691"/>
        <v>7</v>
      </c>
      <c r="AQ3686" s="18">
        <f t="shared" si="692"/>
        <v>0.05</v>
      </c>
      <c r="AR3686" s="18">
        <f t="shared" si="693"/>
        <v>0.05</v>
      </c>
      <c r="AS3686" s="13" t="str">
        <f>VLOOKUP(D3686,[2]Reference!$Q:$U,3,FALSE)</f>
        <v>Azuma</v>
      </c>
      <c r="AT3686" s="13" t="str">
        <f>VLOOKUP(D3686,[2]Reference!Q:V,6,FALSE)</f>
        <v>Azuma</v>
      </c>
      <c r="AU3686" s="13" t="str">
        <f>VLOOKUP(D3686,[2]Reference!$Q:$U,2,FALSE)</f>
        <v>Hitachi - Class 801</v>
      </c>
      <c r="AV3686" s="19">
        <f t="shared" si="694"/>
        <v>45988</v>
      </c>
      <c r="AW3686" s="12" t="str">
        <f>+VLOOKUP(X3686,[2]Reference!BN:BO,2,FALSE)</f>
        <v>Fleet</v>
      </c>
      <c r="AX3686" s="20" t="str">
        <f t="shared" si="695"/>
        <v>HB</v>
      </c>
      <c r="AY3686" s="20" t="str">
        <f>VLOOKUP(AX3686,[2]Reference!AH:AI,2,FALSE)</f>
        <v>LNER</v>
      </c>
      <c r="AZ3686" s="20" t="str">
        <f>VLOOKUP(D3686,[2]Reference!Q:V,6,FALSE)</f>
        <v>Azuma</v>
      </c>
      <c r="BA3686" s="20" t="str">
        <f>VLOOKUP(D3686,[2]Reference!Q:V,3,FALSE)</f>
        <v>Azuma</v>
      </c>
    </row>
    <row r="3687" spans="1:53" ht="13.5" x14ac:dyDescent="0.25">
      <c r="A3687" s="43" t="s">
        <v>12573</v>
      </c>
      <c r="B3687" s="44">
        <v>45982</v>
      </c>
      <c r="C3687" s="43" t="s">
        <v>54</v>
      </c>
      <c r="D3687" s="43" t="s">
        <v>92</v>
      </c>
      <c r="E3687" s="43" t="s">
        <v>93</v>
      </c>
      <c r="F3687" s="43" t="s">
        <v>92</v>
      </c>
      <c r="G3687" s="43" t="s">
        <v>94</v>
      </c>
      <c r="H3687" s="43" t="s">
        <v>95</v>
      </c>
      <c r="I3687" s="43" t="s">
        <v>147</v>
      </c>
      <c r="J3687" s="43" t="s">
        <v>148</v>
      </c>
      <c r="K3687" s="43" t="s">
        <v>476</v>
      </c>
      <c r="L3687" s="43" t="s">
        <v>11980</v>
      </c>
      <c r="M3687" s="43" t="s">
        <v>332</v>
      </c>
      <c r="N3687" s="45">
        <v>10</v>
      </c>
      <c r="O3687" s="45">
        <v>10</v>
      </c>
      <c r="P3687" s="45">
        <v>0</v>
      </c>
      <c r="Q3687" s="45">
        <v>0</v>
      </c>
      <c r="R3687" s="45">
        <v>0</v>
      </c>
      <c r="S3687" s="45">
        <v>0</v>
      </c>
      <c r="T3687" s="45">
        <v>0</v>
      </c>
      <c r="U3687" s="45">
        <v>1</v>
      </c>
      <c r="V3687" s="45">
        <v>10</v>
      </c>
      <c r="W3687" s="43" t="s">
        <v>12574</v>
      </c>
      <c r="X3687" s="43" t="s">
        <v>80</v>
      </c>
      <c r="Y3687" s="43" t="s">
        <v>66</v>
      </c>
      <c r="Z3687" s="43" t="s">
        <v>11297</v>
      </c>
      <c r="AA3687" s="43" t="s">
        <v>10042</v>
      </c>
      <c r="AB3687" s="46">
        <v>0</v>
      </c>
      <c r="AC3687" s="46">
        <v>0</v>
      </c>
      <c r="AD3687" s="47">
        <v>0</v>
      </c>
      <c r="AE3687" s="47">
        <v>0.5</v>
      </c>
      <c r="AF3687" s="12" t="str">
        <f t="shared" si="684"/>
        <v>976499</v>
      </c>
      <c r="AG3687" s="13" t="str">
        <f>VLOOKUP(D3687,[2]Reference!$Q:$U,4,FALSE)</f>
        <v>Fleet</v>
      </c>
      <c r="AH3687" s="13" t="str">
        <f>VLOOKUP(D3687,[2]Reference!$Q:$U,5,FALSE)</f>
        <v>LNER</v>
      </c>
      <c r="AI3687" s="14">
        <f t="shared" si="685"/>
        <v>0</v>
      </c>
      <c r="AJ3687" s="14">
        <f t="shared" si="686"/>
        <v>0</v>
      </c>
      <c r="AK3687" s="14">
        <f t="shared" si="687"/>
        <v>0</v>
      </c>
      <c r="AL3687" s="15">
        <f t="shared" si="688"/>
        <v>0</v>
      </c>
      <c r="AM3687" s="14">
        <f t="shared" si="689"/>
        <v>10</v>
      </c>
      <c r="AN3687" s="16">
        <f t="shared" si="690"/>
        <v>45983</v>
      </c>
      <c r="AO3687" s="17">
        <f>VLOOKUP(B3687,[2]Reference!D:E,2,1)</f>
        <v>202609</v>
      </c>
      <c r="AP3687" s="12" t="str">
        <f t="shared" si="691"/>
        <v>7</v>
      </c>
      <c r="AQ3687" s="18">
        <f t="shared" si="692"/>
        <v>0</v>
      </c>
      <c r="AR3687" s="18">
        <f t="shared" si="693"/>
        <v>0.5</v>
      </c>
      <c r="AS3687" s="13" t="str">
        <f>VLOOKUP(D3687,[2]Reference!$Q:$U,3,FALSE)</f>
        <v>Azuma</v>
      </c>
      <c r="AT3687" s="13" t="str">
        <f>VLOOKUP(D3687,[2]Reference!Q:V,6,FALSE)</f>
        <v>Azuma</v>
      </c>
      <c r="AU3687" s="13" t="str">
        <f>VLOOKUP(D3687,[2]Reference!$Q:$U,2,FALSE)</f>
        <v>Hitachi - Class 801</v>
      </c>
      <c r="AV3687" s="19">
        <f t="shared" si="694"/>
        <v>45989</v>
      </c>
      <c r="AW3687" s="12" t="str">
        <f>+VLOOKUP(X3687,[2]Reference!BN:BO,2,FALSE)</f>
        <v>Fleet</v>
      </c>
      <c r="AX3687" s="20" t="str">
        <f t="shared" si="695"/>
        <v>HB</v>
      </c>
      <c r="AY3687" s="20" t="str">
        <f>VLOOKUP(AX3687,[2]Reference!AH:AI,2,FALSE)</f>
        <v>LNER</v>
      </c>
      <c r="AZ3687" s="20" t="str">
        <f>VLOOKUP(D3687,[2]Reference!Q:V,6,FALSE)</f>
        <v>Azuma</v>
      </c>
      <c r="BA3687" s="20" t="str">
        <f>VLOOKUP(D3687,[2]Reference!Q:V,3,FALSE)</f>
        <v>Azuma</v>
      </c>
    </row>
    <row r="3688" spans="1:53" ht="13.5" x14ac:dyDescent="0.25">
      <c r="A3688" s="43" t="s">
        <v>12575</v>
      </c>
      <c r="B3688" s="44">
        <v>45982</v>
      </c>
      <c r="C3688" s="43" t="s">
        <v>54</v>
      </c>
      <c r="D3688" s="43" t="s">
        <v>55</v>
      </c>
      <c r="E3688" s="43" t="s">
        <v>56</v>
      </c>
      <c r="F3688" s="43" t="s">
        <v>55</v>
      </c>
      <c r="G3688" s="43" t="s">
        <v>72</v>
      </c>
      <c r="H3688" s="43" t="s">
        <v>198</v>
      </c>
      <c r="I3688" s="43" t="s">
        <v>199</v>
      </c>
      <c r="J3688" s="43" t="s">
        <v>200</v>
      </c>
      <c r="K3688" s="43" t="s">
        <v>261</v>
      </c>
      <c r="L3688" s="43" t="s">
        <v>12556</v>
      </c>
      <c r="M3688" s="43" t="s">
        <v>181</v>
      </c>
      <c r="N3688" s="45">
        <v>53</v>
      </c>
      <c r="O3688" s="45">
        <v>0</v>
      </c>
      <c r="P3688" s="45">
        <v>53</v>
      </c>
      <c r="Q3688" s="45">
        <v>0</v>
      </c>
      <c r="R3688" s="45">
        <v>0</v>
      </c>
      <c r="S3688" s="45">
        <v>0</v>
      </c>
      <c r="T3688" s="45">
        <v>0</v>
      </c>
      <c r="U3688" s="45">
        <v>7</v>
      </c>
      <c r="V3688" s="45">
        <v>53</v>
      </c>
      <c r="W3688" s="43" t="s">
        <v>12576</v>
      </c>
      <c r="X3688" s="43" t="s">
        <v>119</v>
      </c>
      <c r="Y3688" s="43" t="s">
        <v>66</v>
      </c>
      <c r="Z3688" s="43" t="s">
        <v>11297</v>
      </c>
      <c r="AA3688" s="43" t="s">
        <v>10042</v>
      </c>
      <c r="AB3688" s="46">
        <v>0</v>
      </c>
      <c r="AC3688" s="46">
        <v>0</v>
      </c>
      <c r="AD3688" s="47">
        <v>0</v>
      </c>
      <c r="AE3688" s="47">
        <v>1.41</v>
      </c>
      <c r="AF3688" s="12" t="str">
        <f t="shared" si="684"/>
        <v>976522</v>
      </c>
      <c r="AG3688" s="13" t="str">
        <f>VLOOKUP(D3688,[2]Reference!$Q:$U,4,FALSE)</f>
        <v>Fleet</v>
      </c>
      <c r="AH3688" s="13" t="str">
        <f>VLOOKUP(D3688,[2]Reference!$Q:$U,5,FALSE)</f>
        <v>LNER</v>
      </c>
      <c r="AI3688" s="14">
        <f t="shared" si="685"/>
        <v>0</v>
      </c>
      <c r="AJ3688" s="14">
        <f t="shared" si="686"/>
        <v>0</v>
      </c>
      <c r="AK3688" s="14">
        <f t="shared" si="687"/>
        <v>0</v>
      </c>
      <c r="AL3688" s="15">
        <f t="shared" si="688"/>
        <v>0</v>
      </c>
      <c r="AM3688" s="14">
        <f t="shared" si="689"/>
        <v>53</v>
      </c>
      <c r="AN3688" s="16">
        <f t="shared" si="690"/>
        <v>45983</v>
      </c>
      <c r="AO3688" s="17">
        <f>VLOOKUP(B3688,[2]Reference!D:E,2,1)</f>
        <v>202609</v>
      </c>
      <c r="AP3688" s="12" t="str">
        <f t="shared" si="691"/>
        <v>7</v>
      </c>
      <c r="AQ3688" s="18">
        <f t="shared" si="692"/>
        <v>0</v>
      </c>
      <c r="AR3688" s="18">
        <f t="shared" si="693"/>
        <v>1.41</v>
      </c>
      <c r="AS3688" s="13" t="str">
        <f>VLOOKUP(D3688,[2]Reference!$Q:$U,3,FALSE)</f>
        <v>Azuma</v>
      </c>
      <c r="AT3688" s="13" t="str">
        <f>VLOOKUP(D3688,[2]Reference!Q:V,6,FALSE)</f>
        <v>Azuma</v>
      </c>
      <c r="AU3688" s="13" t="str">
        <f>VLOOKUP(D3688,[2]Reference!$Q:$U,2,FALSE)</f>
        <v>Hitachi - Class 800</v>
      </c>
      <c r="AV3688" s="19">
        <f t="shared" si="694"/>
        <v>45989</v>
      </c>
      <c r="AW3688" s="12" t="str">
        <f>+VLOOKUP(X3688,[2]Reference!BN:BO,2,FALSE)</f>
        <v>Depot</v>
      </c>
      <c r="AX3688" s="20" t="str">
        <f t="shared" si="695"/>
        <v>HB</v>
      </c>
      <c r="AY3688" s="20" t="str">
        <f>VLOOKUP(AX3688,[2]Reference!AH:AI,2,FALSE)</f>
        <v>LNER</v>
      </c>
      <c r="AZ3688" s="20" t="str">
        <f>VLOOKUP(D3688,[2]Reference!Q:V,6,FALSE)</f>
        <v>Azuma</v>
      </c>
      <c r="BA3688" s="20" t="str">
        <f>VLOOKUP(D3688,[2]Reference!Q:V,3,FALSE)</f>
        <v>Azuma</v>
      </c>
    </row>
    <row r="3689" spans="1:53" ht="13.5" x14ac:dyDescent="0.25">
      <c r="A3689" s="43" t="s">
        <v>12577</v>
      </c>
      <c r="B3689" s="44">
        <v>45982</v>
      </c>
      <c r="C3689" s="43" t="s">
        <v>54</v>
      </c>
      <c r="D3689" s="43" t="s">
        <v>70</v>
      </c>
      <c r="E3689" s="43" t="s">
        <v>71</v>
      </c>
      <c r="F3689" s="43" t="s">
        <v>70</v>
      </c>
      <c r="G3689" s="43" t="s">
        <v>72</v>
      </c>
      <c r="H3689" s="43" t="s">
        <v>237</v>
      </c>
      <c r="I3689" s="43" t="s">
        <v>1024</v>
      </c>
      <c r="J3689" s="43" t="s">
        <v>1025</v>
      </c>
      <c r="K3689" s="43" t="s">
        <v>2406</v>
      </c>
      <c r="L3689" s="43" t="s">
        <v>12578</v>
      </c>
      <c r="M3689" s="43" t="s">
        <v>419</v>
      </c>
      <c r="N3689" s="45">
        <v>32</v>
      </c>
      <c r="O3689" s="45">
        <v>32</v>
      </c>
      <c r="P3689" s="45">
        <v>0</v>
      </c>
      <c r="Q3689" s="45">
        <v>0</v>
      </c>
      <c r="R3689" s="45">
        <v>0</v>
      </c>
      <c r="S3689" s="45">
        <v>0</v>
      </c>
      <c r="T3689" s="45">
        <v>0</v>
      </c>
      <c r="U3689" s="45">
        <v>1</v>
      </c>
      <c r="V3689" s="45">
        <v>32</v>
      </c>
      <c r="W3689" s="43" t="s">
        <v>12579</v>
      </c>
      <c r="X3689" s="43" t="s">
        <v>80</v>
      </c>
      <c r="Y3689" s="43" t="s">
        <v>66</v>
      </c>
      <c r="Z3689" s="43" t="s">
        <v>11297</v>
      </c>
      <c r="AA3689" s="43" t="s">
        <v>10042</v>
      </c>
      <c r="AB3689" s="46">
        <v>0</v>
      </c>
      <c r="AC3689" s="46">
        <v>0</v>
      </c>
      <c r="AD3689" s="47">
        <v>0</v>
      </c>
      <c r="AE3689" s="47">
        <v>0.97</v>
      </c>
      <c r="AF3689" s="12" t="str">
        <f t="shared" si="684"/>
        <v>977616</v>
      </c>
      <c r="AG3689" s="13" t="str">
        <f>VLOOKUP(D3689,[2]Reference!$Q:$U,4,FALSE)</f>
        <v>Fleet</v>
      </c>
      <c r="AH3689" s="13" t="str">
        <f>VLOOKUP(D3689,[2]Reference!$Q:$U,5,FALSE)</f>
        <v>LNER</v>
      </c>
      <c r="AI3689" s="14">
        <f t="shared" si="685"/>
        <v>0</v>
      </c>
      <c r="AJ3689" s="14">
        <f t="shared" si="686"/>
        <v>0</v>
      </c>
      <c r="AK3689" s="14">
        <f t="shared" si="687"/>
        <v>0</v>
      </c>
      <c r="AL3689" s="15">
        <f t="shared" si="688"/>
        <v>0</v>
      </c>
      <c r="AM3689" s="14">
        <f t="shared" si="689"/>
        <v>32</v>
      </c>
      <c r="AN3689" s="16">
        <f t="shared" si="690"/>
        <v>45983</v>
      </c>
      <c r="AO3689" s="17">
        <f>VLOOKUP(B3689,[2]Reference!D:E,2,1)</f>
        <v>202609</v>
      </c>
      <c r="AP3689" s="12" t="str">
        <f t="shared" si="691"/>
        <v>7</v>
      </c>
      <c r="AQ3689" s="18">
        <f t="shared" si="692"/>
        <v>0</v>
      </c>
      <c r="AR3689" s="18">
        <f t="shared" si="693"/>
        <v>0.97</v>
      </c>
      <c r="AS3689" s="13" t="str">
        <f>VLOOKUP(D3689,[2]Reference!$Q:$U,3,FALSE)</f>
        <v>IC225</v>
      </c>
      <c r="AT3689" s="13" t="str">
        <f>VLOOKUP(D3689,[2]Reference!Q:V,6,FALSE)</f>
        <v>IC225</v>
      </c>
      <c r="AU3689" s="13" t="str">
        <f>VLOOKUP(D3689,[2]Reference!$Q:$U,2,FALSE)</f>
        <v>Cl 91 Loco</v>
      </c>
      <c r="AV3689" s="19">
        <f t="shared" si="694"/>
        <v>45989</v>
      </c>
      <c r="AW3689" s="12" t="str">
        <f>+VLOOKUP(X3689,[2]Reference!BN:BO,2,FALSE)</f>
        <v>Fleet</v>
      </c>
      <c r="AX3689" s="20" t="str">
        <f t="shared" si="695"/>
        <v>HB</v>
      </c>
      <c r="AY3689" s="20" t="str">
        <f>VLOOKUP(AX3689,[2]Reference!AH:AI,2,FALSE)</f>
        <v>LNER</v>
      </c>
      <c r="AZ3689" s="20" t="str">
        <f>VLOOKUP(D3689,[2]Reference!Q:V,6,FALSE)</f>
        <v>IC225</v>
      </c>
      <c r="BA3689" s="20" t="str">
        <f>VLOOKUP(D3689,[2]Reference!Q:V,3,FALSE)</f>
        <v>IC225</v>
      </c>
    </row>
    <row r="3690" spans="1:53" ht="13.5" x14ac:dyDescent="0.25">
      <c r="A3690" s="43" t="s">
        <v>12580</v>
      </c>
      <c r="B3690" s="44">
        <v>45982</v>
      </c>
      <c r="C3690" s="43" t="s">
        <v>54</v>
      </c>
      <c r="D3690" s="43" t="s">
        <v>92</v>
      </c>
      <c r="E3690" s="43" t="s">
        <v>93</v>
      </c>
      <c r="F3690" s="43" t="s">
        <v>92</v>
      </c>
      <c r="G3690" s="43" t="s">
        <v>83</v>
      </c>
      <c r="H3690" s="43" t="s">
        <v>339</v>
      </c>
      <c r="I3690" s="43" t="s">
        <v>694</v>
      </c>
      <c r="J3690" s="43" t="s">
        <v>695</v>
      </c>
      <c r="K3690" s="43" t="s">
        <v>617</v>
      </c>
      <c r="L3690" s="43" t="s">
        <v>12581</v>
      </c>
      <c r="M3690" s="43" t="s">
        <v>305</v>
      </c>
      <c r="N3690" s="45">
        <v>21</v>
      </c>
      <c r="O3690" s="45">
        <v>13</v>
      </c>
      <c r="P3690" s="45">
        <v>8</v>
      </c>
      <c r="Q3690" s="45">
        <v>0</v>
      </c>
      <c r="R3690" s="45">
        <v>0</v>
      </c>
      <c r="S3690" s="45">
        <v>0</v>
      </c>
      <c r="T3690" s="45">
        <v>0</v>
      </c>
      <c r="U3690" s="45">
        <v>1</v>
      </c>
      <c r="V3690" s="45">
        <v>21</v>
      </c>
      <c r="W3690" s="43" t="s">
        <v>12582</v>
      </c>
      <c r="X3690" s="43" t="s">
        <v>80</v>
      </c>
      <c r="Y3690" s="43" t="s">
        <v>66</v>
      </c>
      <c r="Z3690" s="43" t="s">
        <v>11297</v>
      </c>
      <c r="AA3690" s="43" t="s">
        <v>10042</v>
      </c>
      <c r="AB3690" s="46">
        <v>0</v>
      </c>
      <c r="AC3690" s="46">
        <v>0</v>
      </c>
      <c r="AD3690" s="47">
        <v>0</v>
      </c>
      <c r="AE3690" s="47">
        <v>0.95</v>
      </c>
      <c r="AF3690" s="12" t="str">
        <f t="shared" si="684"/>
        <v>978181</v>
      </c>
      <c r="AG3690" s="13" t="str">
        <f>VLOOKUP(D3690,[2]Reference!$Q:$U,4,FALSE)</f>
        <v>Fleet</v>
      </c>
      <c r="AH3690" s="13" t="str">
        <f>VLOOKUP(D3690,[2]Reference!$Q:$U,5,FALSE)</f>
        <v>LNER</v>
      </c>
      <c r="AI3690" s="14">
        <f t="shared" si="685"/>
        <v>0</v>
      </c>
      <c r="AJ3690" s="14">
        <f t="shared" si="686"/>
        <v>0</v>
      </c>
      <c r="AK3690" s="14">
        <f t="shared" si="687"/>
        <v>0</v>
      </c>
      <c r="AL3690" s="15">
        <f t="shared" si="688"/>
        <v>0</v>
      </c>
      <c r="AM3690" s="14">
        <f t="shared" si="689"/>
        <v>21</v>
      </c>
      <c r="AN3690" s="16">
        <f t="shared" si="690"/>
        <v>45983</v>
      </c>
      <c r="AO3690" s="17">
        <f>VLOOKUP(B3690,[2]Reference!D:E,2,1)</f>
        <v>202609</v>
      </c>
      <c r="AP3690" s="12" t="str">
        <f t="shared" si="691"/>
        <v>7</v>
      </c>
      <c r="AQ3690" s="18">
        <f t="shared" si="692"/>
        <v>0</v>
      </c>
      <c r="AR3690" s="18">
        <f t="shared" si="693"/>
        <v>0.95</v>
      </c>
      <c r="AS3690" s="13" t="str">
        <f>VLOOKUP(D3690,[2]Reference!$Q:$U,3,FALSE)</f>
        <v>Azuma</v>
      </c>
      <c r="AT3690" s="13" t="str">
        <f>VLOOKUP(D3690,[2]Reference!Q:V,6,FALSE)</f>
        <v>Azuma</v>
      </c>
      <c r="AU3690" s="13" t="str">
        <f>VLOOKUP(D3690,[2]Reference!$Q:$U,2,FALSE)</f>
        <v>Hitachi - Class 801</v>
      </c>
      <c r="AV3690" s="19">
        <f t="shared" si="694"/>
        <v>45989</v>
      </c>
      <c r="AW3690" s="12" t="str">
        <f>+VLOOKUP(X3690,[2]Reference!BN:BO,2,FALSE)</f>
        <v>Fleet</v>
      </c>
      <c r="AX3690" s="20" t="str">
        <f t="shared" si="695"/>
        <v>HB</v>
      </c>
      <c r="AY3690" s="20" t="str">
        <f>VLOOKUP(AX3690,[2]Reference!AH:AI,2,FALSE)</f>
        <v>LNER</v>
      </c>
      <c r="AZ3690" s="20" t="str">
        <f>VLOOKUP(D3690,[2]Reference!Q:V,6,FALSE)</f>
        <v>Azuma</v>
      </c>
      <c r="BA3690" s="20" t="str">
        <f>VLOOKUP(D3690,[2]Reference!Q:V,3,FALSE)</f>
        <v>Azuma</v>
      </c>
    </row>
    <row r="3691" spans="1:53" ht="13.5" x14ac:dyDescent="0.25">
      <c r="A3691" s="43" t="s">
        <v>12583</v>
      </c>
      <c r="B3691" s="44">
        <v>45983</v>
      </c>
      <c r="C3691" s="43" t="s">
        <v>54</v>
      </c>
      <c r="D3691" s="43" t="s">
        <v>92</v>
      </c>
      <c r="E3691" s="43" t="s">
        <v>93</v>
      </c>
      <c r="F3691" s="43" t="s">
        <v>92</v>
      </c>
      <c r="G3691" s="43" t="s">
        <v>83</v>
      </c>
      <c r="H3691" s="43" t="s">
        <v>138</v>
      </c>
      <c r="I3691" s="43" t="s">
        <v>1338</v>
      </c>
      <c r="J3691" s="43" t="s">
        <v>1339</v>
      </c>
      <c r="K3691" s="43" t="s">
        <v>3241</v>
      </c>
      <c r="L3691" s="43" t="s">
        <v>12584</v>
      </c>
      <c r="M3691" s="43" t="s">
        <v>929</v>
      </c>
      <c r="N3691" s="45">
        <v>3</v>
      </c>
      <c r="O3691" s="45">
        <v>3</v>
      </c>
      <c r="P3691" s="45">
        <v>0</v>
      </c>
      <c r="Q3691" s="45">
        <v>0</v>
      </c>
      <c r="R3691" s="45">
        <v>0</v>
      </c>
      <c r="S3691" s="45">
        <v>0</v>
      </c>
      <c r="T3691" s="45">
        <v>0</v>
      </c>
      <c r="U3691" s="45">
        <v>1</v>
      </c>
      <c r="V3691" s="45">
        <v>3</v>
      </c>
      <c r="W3691" s="43" t="s">
        <v>12585</v>
      </c>
      <c r="X3691" s="43" t="s">
        <v>80</v>
      </c>
      <c r="Y3691" s="43" t="s">
        <v>66</v>
      </c>
      <c r="Z3691" s="43" t="s">
        <v>11297</v>
      </c>
      <c r="AA3691" s="43" t="s">
        <v>10042</v>
      </c>
      <c r="AB3691" s="46">
        <v>0</v>
      </c>
      <c r="AC3691" s="46">
        <v>0</v>
      </c>
      <c r="AD3691" s="47">
        <v>0</v>
      </c>
      <c r="AE3691" s="47">
        <v>0</v>
      </c>
      <c r="AF3691" s="12" t="str">
        <f t="shared" si="684"/>
        <v>980011</v>
      </c>
      <c r="AG3691" s="13" t="str">
        <f>VLOOKUP(D3691,[2]Reference!$Q:$U,4,FALSE)</f>
        <v>Fleet</v>
      </c>
      <c r="AH3691" s="13" t="str">
        <f>VLOOKUP(D3691,[2]Reference!$Q:$U,5,FALSE)</f>
        <v>LNER</v>
      </c>
      <c r="AI3691" s="14">
        <f t="shared" si="685"/>
        <v>0</v>
      </c>
      <c r="AJ3691" s="14">
        <f t="shared" si="686"/>
        <v>0</v>
      </c>
      <c r="AK3691" s="14">
        <f t="shared" si="687"/>
        <v>0</v>
      </c>
      <c r="AL3691" s="15">
        <f t="shared" si="688"/>
        <v>0</v>
      </c>
      <c r="AM3691" s="14">
        <f t="shared" si="689"/>
        <v>3</v>
      </c>
      <c r="AN3691" s="16">
        <f t="shared" si="690"/>
        <v>45983</v>
      </c>
      <c r="AO3691" s="17">
        <f>VLOOKUP(B3691,[2]Reference!D:E,2,1)</f>
        <v>202609</v>
      </c>
      <c r="AP3691" s="12" t="str">
        <f t="shared" si="691"/>
        <v>7</v>
      </c>
      <c r="AQ3691" s="18">
        <f t="shared" si="692"/>
        <v>0</v>
      </c>
      <c r="AR3691" s="18">
        <f t="shared" si="693"/>
        <v>0</v>
      </c>
      <c r="AS3691" s="13" t="str">
        <f>VLOOKUP(D3691,[2]Reference!$Q:$U,3,FALSE)</f>
        <v>Azuma</v>
      </c>
      <c r="AT3691" s="13" t="str">
        <f>VLOOKUP(D3691,[2]Reference!Q:V,6,FALSE)</f>
        <v>Azuma</v>
      </c>
      <c r="AU3691" s="13" t="str">
        <f>VLOOKUP(D3691,[2]Reference!$Q:$U,2,FALSE)</f>
        <v>Hitachi - Class 801</v>
      </c>
      <c r="AV3691" s="19">
        <f t="shared" si="694"/>
        <v>45990</v>
      </c>
      <c r="AW3691" s="12" t="str">
        <f>+VLOOKUP(X3691,[2]Reference!BN:BO,2,FALSE)</f>
        <v>Fleet</v>
      </c>
      <c r="AX3691" s="20" t="str">
        <f t="shared" si="695"/>
        <v>HB</v>
      </c>
      <c r="AY3691" s="20" t="str">
        <f>VLOOKUP(AX3691,[2]Reference!AH:AI,2,FALSE)</f>
        <v>LNER</v>
      </c>
      <c r="AZ3691" s="20" t="str">
        <f>VLOOKUP(D3691,[2]Reference!Q:V,6,FALSE)</f>
        <v>Azuma</v>
      </c>
      <c r="BA3691" s="20" t="str">
        <f>VLOOKUP(D3691,[2]Reference!Q:V,3,FALSE)</f>
        <v>Azuma</v>
      </c>
    </row>
    <row r="3692" spans="1:53" ht="13.5" x14ac:dyDescent="0.25">
      <c r="A3692" s="43" t="s">
        <v>12586</v>
      </c>
      <c r="B3692" s="44">
        <v>45983</v>
      </c>
      <c r="C3692" s="43" t="s">
        <v>54</v>
      </c>
      <c r="D3692" s="43" t="s">
        <v>55</v>
      </c>
      <c r="E3692" s="43" t="s">
        <v>56</v>
      </c>
      <c r="F3692" s="43" t="s">
        <v>55</v>
      </c>
      <c r="G3692" s="43" t="s">
        <v>231</v>
      </c>
      <c r="H3692" s="43" t="s">
        <v>84</v>
      </c>
      <c r="I3692" s="43" t="s">
        <v>251</v>
      </c>
      <c r="J3692" s="43" t="s">
        <v>252</v>
      </c>
      <c r="K3692" s="43" t="s">
        <v>265</v>
      </c>
      <c r="L3692" s="43" t="s">
        <v>1150</v>
      </c>
      <c r="M3692" s="43" t="s">
        <v>248</v>
      </c>
      <c r="N3692" s="45">
        <v>12</v>
      </c>
      <c r="O3692" s="45">
        <v>9</v>
      </c>
      <c r="P3692" s="45">
        <v>3</v>
      </c>
      <c r="Q3692" s="45">
        <v>0</v>
      </c>
      <c r="R3692" s="45">
        <v>0</v>
      </c>
      <c r="S3692" s="45">
        <v>0</v>
      </c>
      <c r="T3692" s="45">
        <v>0</v>
      </c>
      <c r="U3692" s="45">
        <v>1</v>
      </c>
      <c r="V3692" s="45">
        <v>12</v>
      </c>
      <c r="W3692" s="43" t="s">
        <v>12587</v>
      </c>
      <c r="X3692" s="43" t="s">
        <v>80</v>
      </c>
      <c r="Y3692" s="43" t="s">
        <v>66</v>
      </c>
      <c r="Z3692" s="43" t="s">
        <v>11297</v>
      </c>
      <c r="AA3692" s="43" t="s">
        <v>10042</v>
      </c>
      <c r="AB3692" s="46">
        <v>0</v>
      </c>
      <c r="AC3692" s="46">
        <v>0</v>
      </c>
      <c r="AD3692" s="47">
        <v>0</v>
      </c>
      <c r="AE3692" s="47">
        <v>0.43</v>
      </c>
      <c r="AF3692" s="12" t="str">
        <f t="shared" si="684"/>
        <v>982013</v>
      </c>
      <c r="AG3692" s="13" t="str">
        <f>VLOOKUP(D3692,[2]Reference!$Q:$U,4,FALSE)</f>
        <v>Fleet</v>
      </c>
      <c r="AH3692" s="13" t="str">
        <f>VLOOKUP(D3692,[2]Reference!$Q:$U,5,FALSE)</f>
        <v>LNER</v>
      </c>
      <c r="AI3692" s="14">
        <f t="shared" si="685"/>
        <v>0</v>
      </c>
      <c r="AJ3692" s="14">
        <f t="shared" si="686"/>
        <v>0</v>
      </c>
      <c r="AK3692" s="14">
        <f t="shared" si="687"/>
        <v>0</v>
      </c>
      <c r="AL3692" s="15">
        <f t="shared" si="688"/>
        <v>0</v>
      </c>
      <c r="AM3692" s="14">
        <f t="shared" si="689"/>
        <v>12</v>
      </c>
      <c r="AN3692" s="16">
        <f t="shared" si="690"/>
        <v>45983</v>
      </c>
      <c r="AO3692" s="17">
        <f>VLOOKUP(B3692,[2]Reference!D:E,2,1)</f>
        <v>202609</v>
      </c>
      <c r="AP3692" s="12" t="str">
        <f t="shared" si="691"/>
        <v>7</v>
      </c>
      <c r="AQ3692" s="18">
        <f t="shared" si="692"/>
        <v>0</v>
      </c>
      <c r="AR3692" s="18">
        <f t="shared" si="693"/>
        <v>0.43</v>
      </c>
      <c r="AS3692" s="13" t="str">
        <f>VLOOKUP(D3692,[2]Reference!$Q:$U,3,FALSE)</f>
        <v>Azuma</v>
      </c>
      <c r="AT3692" s="13" t="str">
        <f>VLOOKUP(D3692,[2]Reference!Q:V,6,FALSE)</f>
        <v>Azuma</v>
      </c>
      <c r="AU3692" s="13" t="str">
        <f>VLOOKUP(D3692,[2]Reference!$Q:$U,2,FALSE)</f>
        <v>Hitachi - Class 800</v>
      </c>
      <c r="AV3692" s="19">
        <f t="shared" si="694"/>
        <v>45990</v>
      </c>
      <c r="AW3692" s="12" t="str">
        <f>+VLOOKUP(X3692,[2]Reference!BN:BO,2,FALSE)</f>
        <v>Fleet</v>
      </c>
      <c r="AX3692" s="20" t="str">
        <f t="shared" si="695"/>
        <v>HB</v>
      </c>
      <c r="AY3692" s="20" t="str">
        <f>VLOOKUP(AX3692,[2]Reference!AH:AI,2,FALSE)</f>
        <v>LNER</v>
      </c>
      <c r="AZ3692" s="20" t="str">
        <f>VLOOKUP(D3692,[2]Reference!Q:V,6,FALSE)</f>
        <v>Azuma</v>
      </c>
      <c r="BA3692" s="20" t="str">
        <f>VLOOKUP(D3692,[2]Reference!Q:V,3,FALSE)</f>
        <v>Azuma</v>
      </c>
    </row>
    <row r="3693" spans="1:53" ht="13.5" x14ac:dyDescent="0.25">
      <c r="A3693" s="43" t="s">
        <v>12588</v>
      </c>
      <c r="B3693" s="44">
        <v>45983</v>
      </c>
      <c r="C3693" s="43" t="s">
        <v>54</v>
      </c>
      <c r="D3693" s="43" t="s">
        <v>92</v>
      </c>
      <c r="E3693" s="43" t="s">
        <v>93</v>
      </c>
      <c r="F3693" s="43" t="s">
        <v>92</v>
      </c>
      <c r="G3693" s="43" t="s">
        <v>154</v>
      </c>
      <c r="H3693" s="43" t="s">
        <v>73</v>
      </c>
      <c r="I3693" s="43" t="s">
        <v>122</v>
      </c>
      <c r="J3693" s="43" t="s">
        <v>123</v>
      </c>
      <c r="K3693" s="43" t="s">
        <v>155</v>
      </c>
      <c r="L3693" s="43" t="s">
        <v>12589</v>
      </c>
      <c r="M3693" s="43" t="s">
        <v>3151</v>
      </c>
      <c r="N3693" s="45">
        <v>5</v>
      </c>
      <c r="O3693" s="45">
        <v>2</v>
      </c>
      <c r="P3693" s="45">
        <v>3</v>
      </c>
      <c r="Q3693" s="45">
        <v>0</v>
      </c>
      <c r="R3693" s="45">
        <v>0</v>
      </c>
      <c r="S3693" s="45">
        <v>0</v>
      </c>
      <c r="T3693" s="45">
        <v>0</v>
      </c>
      <c r="U3693" s="45">
        <v>1</v>
      </c>
      <c r="V3693" s="45">
        <v>5</v>
      </c>
      <c r="W3693" s="43" t="s">
        <v>12590</v>
      </c>
      <c r="X3693" s="43" t="s">
        <v>80</v>
      </c>
      <c r="Y3693" s="43" t="s">
        <v>66</v>
      </c>
      <c r="Z3693" s="43" t="s">
        <v>11297</v>
      </c>
      <c r="AA3693" s="43" t="s">
        <v>10042</v>
      </c>
      <c r="AB3693" s="46">
        <v>0</v>
      </c>
      <c r="AC3693" s="46">
        <v>0</v>
      </c>
      <c r="AD3693" s="47">
        <v>0</v>
      </c>
      <c r="AE3693" s="47">
        <v>0</v>
      </c>
      <c r="AF3693" s="12" t="str">
        <f t="shared" si="684"/>
        <v>982147</v>
      </c>
      <c r="AG3693" s="13" t="str">
        <f>VLOOKUP(D3693,[2]Reference!$Q:$U,4,FALSE)</f>
        <v>Fleet</v>
      </c>
      <c r="AH3693" s="13" t="str">
        <f>VLOOKUP(D3693,[2]Reference!$Q:$U,5,FALSE)</f>
        <v>LNER</v>
      </c>
      <c r="AI3693" s="14">
        <f t="shared" si="685"/>
        <v>0</v>
      </c>
      <c r="AJ3693" s="14">
        <f t="shared" si="686"/>
        <v>0</v>
      </c>
      <c r="AK3693" s="14">
        <f t="shared" si="687"/>
        <v>0</v>
      </c>
      <c r="AL3693" s="15">
        <f t="shared" si="688"/>
        <v>0</v>
      </c>
      <c r="AM3693" s="14">
        <f t="shared" si="689"/>
        <v>5</v>
      </c>
      <c r="AN3693" s="16">
        <f t="shared" si="690"/>
        <v>45983</v>
      </c>
      <c r="AO3693" s="17">
        <f>VLOOKUP(B3693,[2]Reference!D:E,2,1)</f>
        <v>202609</v>
      </c>
      <c r="AP3693" s="12" t="str">
        <f t="shared" si="691"/>
        <v>7</v>
      </c>
      <c r="AQ3693" s="18">
        <f t="shared" si="692"/>
        <v>0</v>
      </c>
      <c r="AR3693" s="18">
        <f t="shared" si="693"/>
        <v>0</v>
      </c>
      <c r="AS3693" s="13" t="str">
        <f>VLOOKUP(D3693,[2]Reference!$Q:$U,3,FALSE)</f>
        <v>Azuma</v>
      </c>
      <c r="AT3693" s="13" t="str">
        <f>VLOOKUP(D3693,[2]Reference!Q:V,6,FALSE)</f>
        <v>Azuma</v>
      </c>
      <c r="AU3693" s="13" t="str">
        <f>VLOOKUP(D3693,[2]Reference!$Q:$U,2,FALSE)</f>
        <v>Hitachi - Class 801</v>
      </c>
      <c r="AV3693" s="19">
        <f t="shared" si="694"/>
        <v>45990</v>
      </c>
      <c r="AW3693" s="12" t="str">
        <f>+VLOOKUP(X3693,[2]Reference!BN:BO,2,FALSE)</f>
        <v>Fleet</v>
      </c>
      <c r="AX3693" s="20" t="str">
        <f t="shared" si="695"/>
        <v>HB</v>
      </c>
      <c r="AY3693" s="20" t="str">
        <f>VLOOKUP(AX3693,[2]Reference!AH:AI,2,FALSE)</f>
        <v>LNER</v>
      </c>
      <c r="AZ3693" s="20" t="str">
        <f>VLOOKUP(D3693,[2]Reference!Q:V,6,FALSE)</f>
        <v>Azuma</v>
      </c>
      <c r="BA3693" s="20" t="str">
        <f>VLOOKUP(D3693,[2]Reference!Q:V,3,FALSE)</f>
        <v>Azuma</v>
      </c>
    </row>
    <row r="3694" spans="1:53" ht="13.5" x14ac:dyDescent="0.25">
      <c r="A3694" s="43" t="s">
        <v>12591</v>
      </c>
      <c r="B3694" s="44">
        <v>45984</v>
      </c>
      <c r="C3694" s="43" t="s">
        <v>54</v>
      </c>
      <c r="D3694" s="43" t="s">
        <v>92</v>
      </c>
      <c r="E3694" s="43" t="s">
        <v>93</v>
      </c>
      <c r="F3694" s="43" t="s">
        <v>92</v>
      </c>
      <c r="G3694" s="43" t="s">
        <v>154</v>
      </c>
      <c r="H3694" s="43" t="s">
        <v>84</v>
      </c>
      <c r="I3694" s="43" t="s">
        <v>251</v>
      </c>
      <c r="J3694" s="43" t="s">
        <v>252</v>
      </c>
      <c r="K3694" s="43" t="s">
        <v>155</v>
      </c>
      <c r="L3694" s="43" t="s">
        <v>12592</v>
      </c>
      <c r="M3694" s="43" t="s">
        <v>899</v>
      </c>
      <c r="N3694" s="45">
        <v>4</v>
      </c>
      <c r="O3694" s="45">
        <v>0</v>
      </c>
      <c r="P3694" s="45">
        <v>4</v>
      </c>
      <c r="Q3694" s="45">
        <v>0</v>
      </c>
      <c r="R3694" s="45">
        <v>0</v>
      </c>
      <c r="S3694" s="45">
        <v>0</v>
      </c>
      <c r="T3694" s="45">
        <v>0</v>
      </c>
      <c r="U3694" s="45">
        <v>1</v>
      </c>
      <c r="V3694" s="45">
        <v>4</v>
      </c>
      <c r="W3694" s="43" t="s">
        <v>12593</v>
      </c>
      <c r="X3694" s="43" t="s">
        <v>80</v>
      </c>
      <c r="Y3694" s="43" t="s">
        <v>66</v>
      </c>
      <c r="Z3694" s="43" t="s">
        <v>11297</v>
      </c>
      <c r="AA3694" s="43" t="s">
        <v>10042</v>
      </c>
      <c r="AB3694" s="46">
        <v>0</v>
      </c>
      <c r="AC3694" s="46">
        <v>0</v>
      </c>
      <c r="AD3694" s="47">
        <v>0</v>
      </c>
      <c r="AE3694" s="47">
        <v>0</v>
      </c>
      <c r="AF3694" s="12" t="str">
        <f t="shared" si="684"/>
        <v>982468</v>
      </c>
      <c r="AG3694" s="13" t="str">
        <f>VLOOKUP(D3694,[2]Reference!$Q:$U,4,FALSE)</f>
        <v>Fleet</v>
      </c>
      <c r="AH3694" s="13" t="str">
        <f>VLOOKUP(D3694,[2]Reference!$Q:$U,5,FALSE)</f>
        <v>LNER</v>
      </c>
      <c r="AI3694" s="14">
        <f t="shared" si="685"/>
        <v>0</v>
      </c>
      <c r="AJ3694" s="14">
        <f t="shared" si="686"/>
        <v>0</v>
      </c>
      <c r="AK3694" s="14">
        <f t="shared" si="687"/>
        <v>0</v>
      </c>
      <c r="AL3694" s="15">
        <f t="shared" si="688"/>
        <v>0</v>
      </c>
      <c r="AM3694" s="14">
        <f t="shared" si="689"/>
        <v>4</v>
      </c>
      <c r="AN3694" s="16">
        <f t="shared" si="690"/>
        <v>45990</v>
      </c>
      <c r="AO3694" s="17">
        <f>VLOOKUP(B3694,[2]Reference!D:E,2,1)</f>
        <v>202609</v>
      </c>
      <c r="AP3694" s="12" t="str">
        <f t="shared" si="691"/>
        <v>7</v>
      </c>
      <c r="AQ3694" s="18">
        <f t="shared" si="692"/>
        <v>0</v>
      </c>
      <c r="AR3694" s="18">
        <f t="shared" si="693"/>
        <v>0</v>
      </c>
      <c r="AS3694" s="13" t="str">
        <f>VLOOKUP(D3694,[2]Reference!$Q:$U,3,FALSE)</f>
        <v>Azuma</v>
      </c>
      <c r="AT3694" s="13" t="str">
        <f>VLOOKUP(D3694,[2]Reference!Q:V,6,FALSE)</f>
        <v>Azuma</v>
      </c>
      <c r="AU3694" s="13" t="str">
        <f>VLOOKUP(D3694,[2]Reference!$Q:$U,2,FALSE)</f>
        <v>Hitachi - Class 801</v>
      </c>
      <c r="AV3694" s="19">
        <f t="shared" si="694"/>
        <v>45991</v>
      </c>
      <c r="AW3694" s="12" t="str">
        <f>+VLOOKUP(X3694,[2]Reference!BN:BO,2,FALSE)</f>
        <v>Fleet</v>
      </c>
      <c r="AX3694" s="20" t="str">
        <f t="shared" si="695"/>
        <v>HB</v>
      </c>
      <c r="AY3694" s="20" t="str">
        <f>VLOOKUP(AX3694,[2]Reference!AH:AI,2,FALSE)</f>
        <v>LNER</v>
      </c>
      <c r="AZ3694" s="20" t="str">
        <f>VLOOKUP(D3694,[2]Reference!Q:V,6,FALSE)</f>
        <v>Azuma</v>
      </c>
      <c r="BA3694" s="20" t="str">
        <f>VLOOKUP(D3694,[2]Reference!Q:V,3,FALSE)</f>
        <v>Azuma</v>
      </c>
    </row>
    <row r="3695" spans="1:53" ht="13.5" x14ac:dyDescent="0.25">
      <c r="A3695" s="43" t="s">
        <v>12594</v>
      </c>
      <c r="B3695" s="44">
        <v>45984</v>
      </c>
      <c r="C3695" s="43" t="s">
        <v>54</v>
      </c>
      <c r="D3695" s="43" t="s">
        <v>70</v>
      </c>
      <c r="E3695" s="43" t="s">
        <v>71</v>
      </c>
      <c r="F3695" s="43" t="s">
        <v>70</v>
      </c>
      <c r="G3695" s="43" t="s">
        <v>129</v>
      </c>
      <c r="H3695" s="43" t="s">
        <v>73</v>
      </c>
      <c r="I3695" s="43" t="s">
        <v>592</v>
      </c>
      <c r="J3695" s="43" t="s">
        <v>593</v>
      </c>
      <c r="K3695" s="43" t="s">
        <v>179</v>
      </c>
      <c r="L3695" s="43" t="s">
        <v>12595</v>
      </c>
      <c r="M3695" s="43" t="s">
        <v>185</v>
      </c>
      <c r="N3695" s="45">
        <v>5</v>
      </c>
      <c r="O3695" s="45">
        <v>5</v>
      </c>
      <c r="P3695" s="45">
        <v>0</v>
      </c>
      <c r="Q3695" s="45">
        <v>0</v>
      </c>
      <c r="R3695" s="45">
        <v>0</v>
      </c>
      <c r="S3695" s="45">
        <v>0</v>
      </c>
      <c r="T3695" s="45">
        <v>0</v>
      </c>
      <c r="U3695" s="45">
        <v>1</v>
      </c>
      <c r="V3695" s="45">
        <v>5</v>
      </c>
      <c r="W3695" s="43" t="s">
        <v>12596</v>
      </c>
      <c r="X3695" s="43" t="s">
        <v>80</v>
      </c>
      <c r="Y3695" s="43" t="s">
        <v>66</v>
      </c>
      <c r="Z3695" s="43" t="s">
        <v>11297</v>
      </c>
      <c r="AA3695" s="43" t="s">
        <v>10042</v>
      </c>
      <c r="AB3695" s="46">
        <v>0</v>
      </c>
      <c r="AC3695" s="46">
        <v>0</v>
      </c>
      <c r="AD3695" s="47">
        <v>0</v>
      </c>
      <c r="AE3695" s="47">
        <v>0</v>
      </c>
      <c r="AF3695" s="12" t="str">
        <f t="shared" si="684"/>
        <v>982486</v>
      </c>
      <c r="AG3695" s="13" t="str">
        <f>VLOOKUP(D3695,[2]Reference!$Q:$U,4,FALSE)</f>
        <v>Fleet</v>
      </c>
      <c r="AH3695" s="13" t="str">
        <f>VLOOKUP(D3695,[2]Reference!$Q:$U,5,FALSE)</f>
        <v>LNER</v>
      </c>
      <c r="AI3695" s="14">
        <f t="shared" si="685"/>
        <v>0</v>
      </c>
      <c r="AJ3695" s="14">
        <f t="shared" si="686"/>
        <v>0</v>
      </c>
      <c r="AK3695" s="14">
        <f t="shared" si="687"/>
        <v>0</v>
      </c>
      <c r="AL3695" s="15">
        <f t="shared" si="688"/>
        <v>0</v>
      </c>
      <c r="AM3695" s="14">
        <f t="shared" si="689"/>
        <v>5</v>
      </c>
      <c r="AN3695" s="16">
        <f t="shared" si="690"/>
        <v>45990</v>
      </c>
      <c r="AO3695" s="17">
        <f>VLOOKUP(B3695,[2]Reference!D:E,2,1)</f>
        <v>202609</v>
      </c>
      <c r="AP3695" s="12" t="str">
        <f t="shared" si="691"/>
        <v>7</v>
      </c>
      <c r="AQ3695" s="18">
        <f t="shared" si="692"/>
        <v>0</v>
      </c>
      <c r="AR3695" s="18">
        <f t="shared" si="693"/>
        <v>0</v>
      </c>
      <c r="AS3695" s="13" t="str">
        <f>VLOOKUP(D3695,[2]Reference!$Q:$U,3,FALSE)</f>
        <v>IC225</v>
      </c>
      <c r="AT3695" s="13" t="str">
        <f>VLOOKUP(D3695,[2]Reference!Q:V,6,FALSE)</f>
        <v>IC225</v>
      </c>
      <c r="AU3695" s="13" t="str">
        <f>VLOOKUP(D3695,[2]Reference!$Q:$U,2,FALSE)</f>
        <v>Cl 91 Loco</v>
      </c>
      <c r="AV3695" s="19">
        <f t="shared" si="694"/>
        <v>45991</v>
      </c>
      <c r="AW3695" s="12" t="str">
        <f>+VLOOKUP(X3695,[2]Reference!BN:BO,2,FALSE)</f>
        <v>Fleet</v>
      </c>
      <c r="AX3695" s="20" t="str">
        <f t="shared" si="695"/>
        <v>HB</v>
      </c>
      <c r="AY3695" s="20" t="str">
        <f>VLOOKUP(AX3695,[2]Reference!AH:AI,2,FALSE)</f>
        <v>LNER</v>
      </c>
      <c r="AZ3695" s="20" t="str">
        <f>VLOOKUP(D3695,[2]Reference!Q:V,6,FALSE)</f>
        <v>IC225</v>
      </c>
      <c r="BA3695" s="20" t="str">
        <f>VLOOKUP(D3695,[2]Reference!Q:V,3,FALSE)</f>
        <v>IC225</v>
      </c>
    </row>
    <row r="3696" spans="1:53" ht="13.5" x14ac:dyDescent="0.25">
      <c r="A3696" s="43" t="s">
        <v>12597</v>
      </c>
      <c r="B3696" s="44">
        <v>45985</v>
      </c>
      <c r="C3696" s="43" t="s">
        <v>54</v>
      </c>
      <c r="D3696" s="43" t="s">
        <v>283</v>
      </c>
      <c r="E3696" s="43" t="s">
        <v>284</v>
      </c>
      <c r="F3696" s="43" t="s">
        <v>283</v>
      </c>
      <c r="G3696" s="43" t="s">
        <v>72</v>
      </c>
      <c r="H3696" s="43" t="s">
        <v>112</v>
      </c>
      <c r="I3696" s="43" t="s">
        <v>7255</v>
      </c>
      <c r="J3696" s="43" t="s">
        <v>7256</v>
      </c>
      <c r="K3696" s="43" t="s">
        <v>359</v>
      </c>
      <c r="L3696" s="43" t="s">
        <v>4294</v>
      </c>
      <c r="M3696" s="43" t="s">
        <v>523</v>
      </c>
      <c r="N3696" s="45">
        <v>12</v>
      </c>
      <c r="O3696" s="45">
        <v>0</v>
      </c>
      <c r="P3696" s="45">
        <v>12</v>
      </c>
      <c r="Q3696" s="45">
        <v>0</v>
      </c>
      <c r="R3696" s="45">
        <v>0</v>
      </c>
      <c r="S3696" s="45">
        <v>0</v>
      </c>
      <c r="T3696" s="45">
        <v>0</v>
      </c>
      <c r="U3696" s="45">
        <v>3</v>
      </c>
      <c r="V3696" s="45">
        <v>12</v>
      </c>
      <c r="W3696" s="43" t="s">
        <v>12598</v>
      </c>
      <c r="X3696" s="43" t="s">
        <v>119</v>
      </c>
      <c r="Y3696" s="43" t="s">
        <v>66</v>
      </c>
      <c r="Z3696" s="43" t="s">
        <v>10041</v>
      </c>
      <c r="AA3696" s="43" t="s">
        <v>10042</v>
      </c>
      <c r="AB3696" s="46">
        <v>0</v>
      </c>
      <c r="AC3696" s="46">
        <v>0</v>
      </c>
      <c r="AD3696" s="47">
        <v>0</v>
      </c>
      <c r="AE3696" s="47">
        <v>0</v>
      </c>
      <c r="AF3696" s="12" t="str">
        <f t="shared" si="684"/>
        <v>985270</v>
      </c>
      <c r="AG3696" s="13" t="str">
        <f>VLOOKUP(D3696,[2]Reference!$Q:$U,4,FALSE)</f>
        <v>Fleet</v>
      </c>
      <c r="AH3696" s="13" t="str">
        <f>VLOOKUP(D3696,[2]Reference!$Q:$U,5,FALSE)</f>
        <v>LNER</v>
      </c>
      <c r="AI3696" s="14">
        <f t="shared" si="685"/>
        <v>0</v>
      </c>
      <c r="AJ3696" s="14">
        <f t="shared" si="686"/>
        <v>0</v>
      </c>
      <c r="AK3696" s="14">
        <f t="shared" si="687"/>
        <v>0</v>
      </c>
      <c r="AL3696" s="15">
        <f t="shared" si="688"/>
        <v>0</v>
      </c>
      <c r="AM3696" s="14">
        <f t="shared" si="689"/>
        <v>12</v>
      </c>
      <c r="AN3696" s="16">
        <f t="shared" si="690"/>
        <v>45990</v>
      </c>
      <c r="AO3696" s="17">
        <f>VLOOKUP(B3696,[2]Reference!D:E,2,1)</f>
        <v>202609</v>
      </c>
      <c r="AP3696" s="12" t="str">
        <f t="shared" si="691"/>
        <v>7</v>
      </c>
      <c r="AQ3696" s="18">
        <f t="shared" si="692"/>
        <v>0</v>
      </c>
      <c r="AR3696" s="18">
        <f t="shared" si="693"/>
        <v>0</v>
      </c>
      <c r="AS3696" s="13" t="str">
        <f>VLOOKUP(D3696,[2]Reference!$Q:$U,3,FALSE)</f>
        <v>Azuma</v>
      </c>
      <c r="AT3696" s="13" t="str">
        <f>VLOOKUP(D3696,[2]Reference!Q:V,6,FALSE)</f>
        <v>Depot</v>
      </c>
      <c r="AU3696" s="13" t="str">
        <f>VLOOKUP(D3696,[2]Reference!$Q:$U,2,FALSE)</f>
        <v>Hitachi - Doncaster Carr</v>
      </c>
      <c r="AV3696" s="19">
        <f t="shared" si="694"/>
        <v>45992</v>
      </c>
      <c r="AW3696" s="12" t="str">
        <f>+VLOOKUP(X3696,[2]Reference!BN:BO,2,FALSE)</f>
        <v>Depot</v>
      </c>
      <c r="AX3696" s="20" t="str">
        <f t="shared" si="695"/>
        <v>HB</v>
      </c>
      <c r="AY3696" s="20" t="str">
        <f>VLOOKUP(AX3696,[2]Reference!AH:AI,2,FALSE)</f>
        <v>LNER</v>
      </c>
      <c r="AZ3696" s="20" t="str">
        <f>VLOOKUP(D3696,[2]Reference!Q:V,6,FALSE)</f>
        <v>Depot</v>
      </c>
      <c r="BA3696" s="20" t="str">
        <f>VLOOKUP(D3696,[2]Reference!Q:V,3,FALSE)</f>
        <v>Azuma</v>
      </c>
    </row>
    <row r="3697" spans="1:53" ht="13.5" x14ac:dyDescent="0.25">
      <c r="A3697" s="43" t="s">
        <v>12599</v>
      </c>
      <c r="B3697" s="44">
        <v>45985</v>
      </c>
      <c r="C3697" s="43" t="s">
        <v>54</v>
      </c>
      <c r="D3697" s="43" t="s">
        <v>92</v>
      </c>
      <c r="E3697" s="43" t="s">
        <v>93</v>
      </c>
      <c r="F3697" s="43" t="s">
        <v>92</v>
      </c>
      <c r="G3697" s="43" t="s">
        <v>83</v>
      </c>
      <c r="H3697" s="43" t="s">
        <v>5197</v>
      </c>
      <c r="I3697" s="43" t="s">
        <v>7623</v>
      </c>
      <c r="J3697" s="43" t="s">
        <v>7624</v>
      </c>
      <c r="K3697" s="43" t="s">
        <v>87</v>
      </c>
      <c r="L3697" s="43" t="s">
        <v>4387</v>
      </c>
      <c r="M3697" s="43" t="s">
        <v>478</v>
      </c>
      <c r="N3697" s="45">
        <v>0</v>
      </c>
      <c r="O3697" s="45">
        <v>0</v>
      </c>
      <c r="P3697" s="45">
        <v>0</v>
      </c>
      <c r="Q3697" s="45">
        <v>0</v>
      </c>
      <c r="R3697" s="45">
        <v>0</v>
      </c>
      <c r="S3697" s="45">
        <v>1</v>
      </c>
      <c r="T3697" s="45">
        <v>0</v>
      </c>
      <c r="U3697" s="45">
        <v>1</v>
      </c>
      <c r="V3697" s="45">
        <v>8</v>
      </c>
      <c r="W3697" s="43" t="s">
        <v>12600</v>
      </c>
      <c r="X3697" s="43" t="s">
        <v>80</v>
      </c>
      <c r="Y3697" s="43" t="s">
        <v>66</v>
      </c>
      <c r="Z3697" s="43" t="s">
        <v>10041</v>
      </c>
      <c r="AA3697" s="43" t="s">
        <v>10042</v>
      </c>
      <c r="AB3697" s="46">
        <v>0</v>
      </c>
      <c r="AC3697" s="46">
        <v>1</v>
      </c>
      <c r="AD3697" s="47">
        <v>1</v>
      </c>
      <c r="AE3697" s="47">
        <v>1</v>
      </c>
      <c r="AF3697" s="12" t="str">
        <f t="shared" si="684"/>
        <v>985648</v>
      </c>
      <c r="AG3697" s="13" t="str">
        <f>VLOOKUP(D3697,[2]Reference!$Q:$U,4,FALSE)</f>
        <v>Fleet</v>
      </c>
      <c r="AH3697" s="13" t="str">
        <f>VLOOKUP(D3697,[2]Reference!$Q:$U,5,FALSE)</f>
        <v>LNER</v>
      </c>
      <c r="AI3697" s="14">
        <f t="shared" si="685"/>
        <v>0</v>
      </c>
      <c r="AJ3697" s="14">
        <f t="shared" si="686"/>
        <v>0.5</v>
      </c>
      <c r="AK3697" s="14">
        <f t="shared" si="687"/>
        <v>0.5</v>
      </c>
      <c r="AL3697" s="15">
        <f t="shared" si="688"/>
        <v>0.5</v>
      </c>
      <c r="AM3697" s="14">
        <f t="shared" si="689"/>
        <v>0</v>
      </c>
      <c r="AN3697" s="16">
        <f t="shared" si="690"/>
        <v>45990</v>
      </c>
      <c r="AO3697" s="17">
        <f>VLOOKUP(B3697,[2]Reference!D:E,2,1)</f>
        <v>202609</v>
      </c>
      <c r="AP3697" s="12" t="str">
        <f t="shared" si="691"/>
        <v>7</v>
      </c>
      <c r="AQ3697" s="18">
        <f t="shared" si="692"/>
        <v>1</v>
      </c>
      <c r="AR3697" s="18">
        <f t="shared" si="693"/>
        <v>1</v>
      </c>
      <c r="AS3697" s="13" t="str">
        <f>VLOOKUP(D3697,[2]Reference!$Q:$U,3,FALSE)</f>
        <v>Azuma</v>
      </c>
      <c r="AT3697" s="13" t="str">
        <f>VLOOKUP(D3697,[2]Reference!Q:V,6,FALSE)</f>
        <v>Azuma</v>
      </c>
      <c r="AU3697" s="13" t="str">
        <f>VLOOKUP(D3697,[2]Reference!$Q:$U,2,FALSE)</f>
        <v>Hitachi - Class 801</v>
      </c>
      <c r="AV3697" s="19">
        <f t="shared" si="694"/>
        <v>45992</v>
      </c>
      <c r="AW3697" s="12" t="str">
        <f>+VLOOKUP(X3697,[2]Reference!BN:BO,2,FALSE)</f>
        <v>Fleet</v>
      </c>
      <c r="AX3697" s="20" t="str">
        <f t="shared" si="695"/>
        <v>HB</v>
      </c>
      <c r="AY3697" s="20" t="str">
        <f>VLOOKUP(AX3697,[2]Reference!AH:AI,2,FALSE)</f>
        <v>LNER</v>
      </c>
      <c r="AZ3697" s="20" t="str">
        <f>VLOOKUP(D3697,[2]Reference!Q:V,6,FALSE)</f>
        <v>Azuma</v>
      </c>
      <c r="BA3697" s="20" t="str">
        <f>VLOOKUP(D3697,[2]Reference!Q:V,3,FALSE)</f>
        <v>Azuma</v>
      </c>
    </row>
    <row r="3698" spans="1:53" ht="13.5" x14ac:dyDescent="0.25">
      <c r="A3698" s="43" t="s">
        <v>12601</v>
      </c>
      <c r="B3698" s="44">
        <v>45986</v>
      </c>
      <c r="C3698" s="43" t="s">
        <v>54</v>
      </c>
      <c r="D3698" s="43" t="s">
        <v>55</v>
      </c>
      <c r="E3698" s="43" t="s">
        <v>56</v>
      </c>
      <c r="F3698" s="43" t="s">
        <v>55</v>
      </c>
      <c r="G3698" s="43" t="s">
        <v>129</v>
      </c>
      <c r="H3698" s="43" t="s">
        <v>198</v>
      </c>
      <c r="I3698" s="43" t="s">
        <v>209</v>
      </c>
      <c r="J3698" s="43" t="s">
        <v>210</v>
      </c>
      <c r="K3698" s="43" t="s">
        <v>510</v>
      </c>
      <c r="L3698" s="43" t="s">
        <v>1281</v>
      </c>
      <c r="M3698" s="43" t="s">
        <v>947</v>
      </c>
      <c r="N3698" s="45">
        <v>7</v>
      </c>
      <c r="O3698" s="45">
        <v>7</v>
      </c>
      <c r="P3698" s="45">
        <v>0</v>
      </c>
      <c r="Q3698" s="45">
        <v>0</v>
      </c>
      <c r="R3698" s="45">
        <v>0</v>
      </c>
      <c r="S3698" s="45">
        <v>1</v>
      </c>
      <c r="T3698" s="45">
        <v>0</v>
      </c>
      <c r="U3698" s="45">
        <v>1</v>
      </c>
      <c r="V3698" s="45">
        <v>57</v>
      </c>
      <c r="W3698" s="43" t="s">
        <v>12602</v>
      </c>
      <c r="X3698" s="43" t="s">
        <v>119</v>
      </c>
      <c r="Y3698" s="43" t="s">
        <v>66</v>
      </c>
      <c r="Z3698" s="43" t="s">
        <v>10041</v>
      </c>
      <c r="AA3698" s="43" t="s">
        <v>10042</v>
      </c>
      <c r="AB3698" s="46">
        <v>0</v>
      </c>
      <c r="AC3698" s="46">
        <v>1</v>
      </c>
      <c r="AD3698" s="47">
        <v>1</v>
      </c>
      <c r="AE3698" s="47">
        <v>1</v>
      </c>
      <c r="AF3698" s="12" t="str">
        <f t="shared" si="684"/>
        <v>988211</v>
      </c>
      <c r="AG3698" s="13" t="str">
        <f>VLOOKUP(D3698,[2]Reference!$Q:$U,4,FALSE)</f>
        <v>Fleet</v>
      </c>
      <c r="AH3698" s="13" t="str">
        <f>VLOOKUP(D3698,[2]Reference!$Q:$U,5,FALSE)</f>
        <v>LNER</v>
      </c>
      <c r="AI3698" s="14">
        <f t="shared" si="685"/>
        <v>0</v>
      </c>
      <c r="AJ3698" s="14">
        <f t="shared" si="686"/>
        <v>0.5</v>
      </c>
      <c r="AK3698" s="14">
        <f t="shared" si="687"/>
        <v>0.5</v>
      </c>
      <c r="AL3698" s="15">
        <f t="shared" si="688"/>
        <v>0.5</v>
      </c>
      <c r="AM3698" s="14">
        <f t="shared" si="689"/>
        <v>7</v>
      </c>
      <c r="AN3698" s="16">
        <f t="shared" si="690"/>
        <v>45990</v>
      </c>
      <c r="AO3698" s="17">
        <f>VLOOKUP(B3698,[2]Reference!D:E,2,1)</f>
        <v>202609</v>
      </c>
      <c r="AP3698" s="12" t="str">
        <f t="shared" si="691"/>
        <v>7</v>
      </c>
      <c r="AQ3698" s="18">
        <f t="shared" si="692"/>
        <v>1</v>
      </c>
      <c r="AR3698" s="18">
        <f t="shared" si="693"/>
        <v>1</v>
      </c>
      <c r="AS3698" s="13" t="str">
        <f>VLOOKUP(D3698,[2]Reference!$Q:$U,3,FALSE)</f>
        <v>Azuma</v>
      </c>
      <c r="AT3698" s="13" t="str">
        <f>VLOOKUP(D3698,[2]Reference!Q:V,6,FALSE)</f>
        <v>Azuma</v>
      </c>
      <c r="AU3698" s="13" t="str">
        <f>VLOOKUP(D3698,[2]Reference!$Q:$U,2,FALSE)</f>
        <v>Hitachi - Class 800</v>
      </c>
      <c r="AV3698" s="19">
        <f t="shared" si="694"/>
        <v>45993</v>
      </c>
      <c r="AW3698" s="12" t="str">
        <f>+VLOOKUP(X3698,[2]Reference!BN:BO,2,FALSE)</f>
        <v>Depot</v>
      </c>
      <c r="AX3698" s="20" t="str">
        <f t="shared" si="695"/>
        <v>HB</v>
      </c>
      <c r="AY3698" s="20" t="str">
        <f>VLOOKUP(AX3698,[2]Reference!AH:AI,2,FALSE)</f>
        <v>LNER</v>
      </c>
      <c r="AZ3698" s="20" t="str">
        <f>VLOOKUP(D3698,[2]Reference!Q:V,6,FALSE)</f>
        <v>Azuma</v>
      </c>
      <c r="BA3698" s="20" t="str">
        <f>VLOOKUP(D3698,[2]Reference!Q:V,3,FALSE)</f>
        <v>Azuma</v>
      </c>
    </row>
    <row r="3699" spans="1:53" ht="13.5" x14ac:dyDescent="0.25">
      <c r="A3699" s="43" t="s">
        <v>12603</v>
      </c>
      <c r="B3699" s="44">
        <v>45986</v>
      </c>
      <c r="C3699" s="43" t="s">
        <v>54</v>
      </c>
      <c r="D3699" s="43" t="s">
        <v>215</v>
      </c>
      <c r="E3699" s="43" t="s">
        <v>216</v>
      </c>
      <c r="F3699" s="43" t="s">
        <v>215</v>
      </c>
      <c r="G3699" s="43" t="s">
        <v>83</v>
      </c>
      <c r="H3699" s="43" t="s">
        <v>217</v>
      </c>
      <c r="I3699" s="43" t="s">
        <v>218</v>
      </c>
      <c r="J3699" s="43" t="s">
        <v>219</v>
      </c>
      <c r="K3699" s="43" t="s">
        <v>1208</v>
      </c>
      <c r="L3699" s="43" t="s">
        <v>12604</v>
      </c>
      <c r="M3699" s="43" t="s">
        <v>143</v>
      </c>
      <c r="N3699" s="45">
        <v>10</v>
      </c>
      <c r="O3699" s="45">
        <v>7</v>
      </c>
      <c r="P3699" s="45">
        <v>3</v>
      </c>
      <c r="Q3699" s="45">
        <v>0</v>
      </c>
      <c r="R3699" s="45">
        <v>0</v>
      </c>
      <c r="S3699" s="45">
        <v>0</v>
      </c>
      <c r="T3699" s="45">
        <v>0</v>
      </c>
      <c r="U3699" s="45">
        <v>1</v>
      </c>
      <c r="V3699" s="45">
        <v>10</v>
      </c>
      <c r="W3699" s="43" t="s">
        <v>12605</v>
      </c>
      <c r="X3699" s="43" t="s">
        <v>119</v>
      </c>
      <c r="Y3699" s="43" t="s">
        <v>66</v>
      </c>
      <c r="Z3699" s="43" t="s">
        <v>10041</v>
      </c>
      <c r="AA3699" s="43" t="s">
        <v>10042</v>
      </c>
      <c r="AB3699" s="46">
        <v>0</v>
      </c>
      <c r="AC3699" s="46">
        <v>0</v>
      </c>
      <c r="AD3699" s="47">
        <v>0</v>
      </c>
      <c r="AE3699" s="47">
        <v>0</v>
      </c>
      <c r="AF3699" s="12" t="str">
        <f t="shared" si="684"/>
        <v>990500</v>
      </c>
      <c r="AG3699" s="13" t="str">
        <f>VLOOKUP(D3699,[2]Reference!$Q:$U,4,FALSE)</f>
        <v>Fleet</v>
      </c>
      <c r="AH3699" s="13" t="str">
        <f>VLOOKUP(D3699,[2]Reference!$Q:$U,5,FALSE)</f>
        <v>LNER</v>
      </c>
      <c r="AI3699" s="14">
        <f t="shared" si="685"/>
        <v>0</v>
      </c>
      <c r="AJ3699" s="14">
        <f t="shared" si="686"/>
        <v>0</v>
      </c>
      <c r="AK3699" s="14">
        <f t="shared" si="687"/>
        <v>0</v>
      </c>
      <c r="AL3699" s="15">
        <f t="shared" si="688"/>
        <v>0</v>
      </c>
      <c r="AM3699" s="14">
        <f t="shared" si="689"/>
        <v>10</v>
      </c>
      <c r="AN3699" s="16">
        <f t="shared" si="690"/>
        <v>45990</v>
      </c>
      <c r="AO3699" s="17">
        <f>VLOOKUP(B3699,[2]Reference!D:E,2,1)</f>
        <v>202609</v>
      </c>
      <c r="AP3699" s="12" t="str">
        <f t="shared" si="691"/>
        <v>7</v>
      </c>
      <c r="AQ3699" s="18">
        <f t="shared" si="692"/>
        <v>0</v>
      </c>
      <c r="AR3699" s="18">
        <f t="shared" si="693"/>
        <v>0</v>
      </c>
      <c r="AS3699" s="13" t="str">
        <f>VLOOKUP(D3699,[2]Reference!$Q:$U,3,FALSE)</f>
        <v>Other</v>
      </c>
      <c r="AT3699" s="13" t="str">
        <f>VLOOKUP(D3699,[2]Reference!Q:V,6,FALSE)</f>
        <v>Other</v>
      </c>
      <c r="AU3699" s="13" t="str">
        <f>VLOOKUP(D3699,[2]Reference!$Q:$U,2,FALSE)</f>
        <v>ISS - Contractors</v>
      </c>
      <c r="AV3699" s="19">
        <f t="shared" si="694"/>
        <v>45993</v>
      </c>
      <c r="AW3699" s="12" t="str">
        <f>+VLOOKUP(X3699,[2]Reference!BN:BO,2,FALSE)</f>
        <v>Depot</v>
      </c>
      <c r="AX3699" s="20" t="str">
        <f t="shared" si="695"/>
        <v>HB</v>
      </c>
      <c r="AY3699" s="20" t="str">
        <f>VLOOKUP(AX3699,[2]Reference!AH:AI,2,FALSE)</f>
        <v>LNER</v>
      </c>
      <c r="AZ3699" s="20" t="str">
        <f>VLOOKUP(D3699,[2]Reference!Q:V,6,FALSE)</f>
        <v>Other</v>
      </c>
      <c r="BA3699" s="20" t="str">
        <f>VLOOKUP(D3699,[2]Reference!Q:V,3,FALSE)</f>
        <v>Other</v>
      </c>
    </row>
    <row r="3700" spans="1:53" ht="13.5" x14ac:dyDescent="0.25">
      <c r="A3700" s="43" t="s">
        <v>12606</v>
      </c>
      <c r="B3700" s="44">
        <v>45986</v>
      </c>
      <c r="C3700" s="43" t="s">
        <v>54</v>
      </c>
      <c r="D3700" s="43" t="s">
        <v>55</v>
      </c>
      <c r="E3700" s="43" t="s">
        <v>56</v>
      </c>
      <c r="F3700" s="43" t="s">
        <v>55</v>
      </c>
      <c r="G3700" s="43" t="s">
        <v>154</v>
      </c>
      <c r="H3700" s="43" t="s">
        <v>84</v>
      </c>
      <c r="I3700" s="43" t="s">
        <v>2536</v>
      </c>
      <c r="J3700" s="43" t="s">
        <v>1592</v>
      </c>
      <c r="K3700" s="43" t="s">
        <v>1088</v>
      </c>
      <c r="L3700" s="43" t="s">
        <v>12607</v>
      </c>
      <c r="M3700" s="43" t="s">
        <v>1045</v>
      </c>
      <c r="N3700" s="45">
        <v>31</v>
      </c>
      <c r="O3700" s="45">
        <v>14</v>
      </c>
      <c r="P3700" s="45">
        <v>17</v>
      </c>
      <c r="Q3700" s="45">
        <v>0</v>
      </c>
      <c r="R3700" s="45">
        <v>0</v>
      </c>
      <c r="S3700" s="45">
        <v>0</v>
      </c>
      <c r="T3700" s="45">
        <v>0</v>
      </c>
      <c r="U3700" s="45">
        <v>3</v>
      </c>
      <c r="V3700" s="45">
        <v>31</v>
      </c>
      <c r="W3700" s="43" t="s">
        <v>12608</v>
      </c>
      <c r="X3700" s="43" t="s">
        <v>80</v>
      </c>
      <c r="Y3700" s="43" t="s">
        <v>66</v>
      </c>
      <c r="Z3700" s="43" t="s">
        <v>10041</v>
      </c>
      <c r="AA3700" s="43" t="s">
        <v>10042</v>
      </c>
      <c r="AB3700" s="46">
        <v>0</v>
      </c>
      <c r="AC3700" s="46">
        <v>0</v>
      </c>
      <c r="AD3700" s="47">
        <v>0</v>
      </c>
      <c r="AE3700" s="47">
        <v>1.32</v>
      </c>
      <c r="AF3700" s="12" t="str">
        <f t="shared" si="684"/>
        <v>990739</v>
      </c>
      <c r="AG3700" s="13" t="str">
        <f>VLOOKUP(D3700,[2]Reference!$Q:$U,4,FALSE)</f>
        <v>Fleet</v>
      </c>
      <c r="AH3700" s="13" t="str">
        <f>VLOOKUP(D3700,[2]Reference!$Q:$U,5,FALSE)</f>
        <v>LNER</v>
      </c>
      <c r="AI3700" s="14">
        <f t="shared" si="685"/>
        <v>0</v>
      </c>
      <c r="AJ3700" s="14">
        <f t="shared" si="686"/>
        <v>0</v>
      </c>
      <c r="AK3700" s="14">
        <f t="shared" si="687"/>
        <v>0</v>
      </c>
      <c r="AL3700" s="15">
        <f t="shared" si="688"/>
        <v>0</v>
      </c>
      <c r="AM3700" s="14">
        <f t="shared" si="689"/>
        <v>31</v>
      </c>
      <c r="AN3700" s="16">
        <f t="shared" si="690"/>
        <v>45990</v>
      </c>
      <c r="AO3700" s="17">
        <f>VLOOKUP(B3700,[2]Reference!D:E,2,1)</f>
        <v>202609</v>
      </c>
      <c r="AP3700" s="12" t="str">
        <f t="shared" si="691"/>
        <v>7</v>
      </c>
      <c r="AQ3700" s="18">
        <f t="shared" si="692"/>
        <v>0</v>
      </c>
      <c r="AR3700" s="18">
        <f t="shared" si="693"/>
        <v>1.32</v>
      </c>
      <c r="AS3700" s="13" t="str">
        <f>VLOOKUP(D3700,[2]Reference!$Q:$U,3,FALSE)</f>
        <v>Azuma</v>
      </c>
      <c r="AT3700" s="13" t="str">
        <f>VLOOKUP(D3700,[2]Reference!Q:V,6,FALSE)</f>
        <v>Azuma</v>
      </c>
      <c r="AU3700" s="13" t="str">
        <f>VLOOKUP(D3700,[2]Reference!$Q:$U,2,FALSE)</f>
        <v>Hitachi - Class 800</v>
      </c>
      <c r="AV3700" s="19">
        <f t="shared" si="694"/>
        <v>45993</v>
      </c>
      <c r="AW3700" s="12" t="str">
        <f>+VLOOKUP(X3700,[2]Reference!BN:BO,2,FALSE)</f>
        <v>Fleet</v>
      </c>
      <c r="AX3700" s="20" t="str">
        <f t="shared" si="695"/>
        <v>HB</v>
      </c>
      <c r="AY3700" s="20" t="str">
        <f>VLOOKUP(AX3700,[2]Reference!AH:AI,2,FALSE)</f>
        <v>LNER</v>
      </c>
      <c r="AZ3700" s="20" t="str">
        <f>VLOOKUP(D3700,[2]Reference!Q:V,6,FALSE)</f>
        <v>Azuma</v>
      </c>
      <c r="BA3700" s="20" t="str">
        <f>VLOOKUP(D3700,[2]Reference!Q:V,3,FALSE)</f>
        <v>Azuma</v>
      </c>
    </row>
    <row r="3701" spans="1:53" ht="13.5" x14ac:dyDescent="0.25">
      <c r="A3701" s="43" t="s">
        <v>12609</v>
      </c>
      <c r="B3701" s="44">
        <v>45987</v>
      </c>
      <c r="C3701" s="43" t="s">
        <v>54</v>
      </c>
      <c r="D3701" s="43" t="s">
        <v>55</v>
      </c>
      <c r="E3701" s="43" t="s">
        <v>56</v>
      </c>
      <c r="F3701" s="43" t="s">
        <v>55</v>
      </c>
      <c r="G3701" s="43" t="s">
        <v>231</v>
      </c>
      <c r="H3701" s="43" t="s">
        <v>84</v>
      </c>
      <c r="I3701" s="43" t="s">
        <v>251</v>
      </c>
      <c r="J3701" s="43" t="s">
        <v>252</v>
      </c>
      <c r="K3701" s="43" t="s">
        <v>919</v>
      </c>
      <c r="L3701" s="43" t="s">
        <v>1038</v>
      </c>
      <c r="M3701" s="43" t="s">
        <v>248</v>
      </c>
      <c r="N3701" s="45">
        <v>2</v>
      </c>
      <c r="O3701" s="45">
        <v>2</v>
      </c>
      <c r="P3701" s="45">
        <v>0</v>
      </c>
      <c r="Q3701" s="45">
        <v>0</v>
      </c>
      <c r="R3701" s="45">
        <v>0</v>
      </c>
      <c r="S3701" s="45">
        <v>0</v>
      </c>
      <c r="T3701" s="45">
        <v>0</v>
      </c>
      <c r="U3701" s="45">
        <v>1</v>
      </c>
      <c r="V3701" s="45">
        <v>2</v>
      </c>
      <c r="W3701" s="43" t="s">
        <v>12610</v>
      </c>
      <c r="X3701" s="43" t="s">
        <v>80</v>
      </c>
      <c r="Y3701" s="43" t="s">
        <v>66</v>
      </c>
      <c r="Z3701" s="43" t="s">
        <v>10041</v>
      </c>
      <c r="AA3701" s="43" t="s">
        <v>10042</v>
      </c>
      <c r="AB3701" s="46">
        <v>0</v>
      </c>
      <c r="AC3701" s="46">
        <v>0</v>
      </c>
      <c r="AD3701" s="47">
        <v>0</v>
      </c>
      <c r="AE3701" s="47">
        <v>0</v>
      </c>
      <c r="AF3701" s="12" t="str">
        <f t="shared" si="684"/>
        <v>992108</v>
      </c>
      <c r="AG3701" s="13" t="str">
        <f>VLOOKUP(D3701,[2]Reference!$Q:$U,4,FALSE)</f>
        <v>Fleet</v>
      </c>
      <c r="AH3701" s="13" t="str">
        <f>VLOOKUP(D3701,[2]Reference!$Q:$U,5,FALSE)</f>
        <v>LNER</v>
      </c>
      <c r="AI3701" s="14">
        <f t="shared" si="685"/>
        <v>0</v>
      </c>
      <c r="AJ3701" s="14">
        <f t="shared" si="686"/>
        <v>0</v>
      </c>
      <c r="AK3701" s="14">
        <f t="shared" si="687"/>
        <v>0</v>
      </c>
      <c r="AL3701" s="15">
        <f t="shared" si="688"/>
        <v>0</v>
      </c>
      <c r="AM3701" s="14">
        <f t="shared" si="689"/>
        <v>2</v>
      </c>
      <c r="AN3701" s="16">
        <f t="shared" si="690"/>
        <v>45990</v>
      </c>
      <c r="AO3701" s="17">
        <f>VLOOKUP(B3701,[2]Reference!D:E,2,1)</f>
        <v>202609</v>
      </c>
      <c r="AP3701" s="12" t="str">
        <f t="shared" si="691"/>
        <v>7</v>
      </c>
      <c r="AQ3701" s="18">
        <f t="shared" si="692"/>
        <v>0</v>
      </c>
      <c r="AR3701" s="18">
        <f t="shared" si="693"/>
        <v>0</v>
      </c>
      <c r="AS3701" s="13" t="str">
        <f>VLOOKUP(D3701,[2]Reference!$Q:$U,3,FALSE)</f>
        <v>Azuma</v>
      </c>
      <c r="AT3701" s="13" t="str">
        <f>VLOOKUP(D3701,[2]Reference!Q:V,6,FALSE)</f>
        <v>Azuma</v>
      </c>
      <c r="AU3701" s="13" t="str">
        <f>VLOOKUP(D3701,[2]Reference!$Q:$U,2,FALSE)</f>
        <v>Hitachi - Class 800</v>
      </c>
      <c r="AV3701" s="19">
        <f t="shared" si="694"/>
        <v>45994</v>
      </c>
      <c r="AW3701" s="12" t="str">
        <f>+VLOOKUP(X3701,[2]Reference!BN:BO,2,FALSE)</f>
        <v>Fleet</v>
      </c>
      <c r="AX3701" s="20" t="str">
        <f t="shared" si="695"/>
        <v>HB</v>
      </c>
      <c r="AY3701" s="20" t="str">
        <f>VLOOKUP(AX3701,[2]Reference!AH:AI,2,FALSE)</f>
        <v>LNER</v>
      </c>
      <c r="AZ3701" s="20" t="str">
        <f>VLOOKUP(D3701,[2]Reference!Q:V,6,FALSE)</f>
        <v>Azuma</v>
      </c>
      <c r="BA3701" s="20" t="str">
        <f>VLOOKUP(D3701,[2]Reference!Q:V,3,FALSE)</f>
        <v>Azuma</v>
      </c>
    </row>
    <row r="3702" spans="1:53" ht="13.5" x14ac:dyDescent="0.25">
      <c r="A3702" s="43" t="s">
        <v>12611</v>
      </c>
      <c r="B3702" s="44">
        <v>45987</v>
      </c>
      <c r="C3702" s="43" t="s">
        <v>54</v>
      </c>
      <c r="D3702" s="43" t="s">
        <v>536</v>
      </c>
      <c r="E3702" s="43" t="s">
        <v>537</v>
      </c>
      <c r="F3702" s="43" t="s">
        <v>536</v>
      </c>
      <c r="G3702" s="43" t="s">
        <v>146</v>
      </c>
      <c r="H3702" s="43" t="s">
        <v>95</v>
      </c>
      <c r="I3702" s="43" t="s">
        <v>1276</v>
      </c>
      <c r="J3702" s="43" t="s">
        <v>1277</v>
      </c>
      <c r="K3702" s="43" t="s">
        <v>874</v>
      </c>
      <c r="L3702" s="43" t="s">
        <v>12612</v>
      </c>
      <c r="M3702" s="43" t="s">
        <v>78</v>
      </c>
      <c r="N3702" s="45">
        <v>12</v>
      </c>
      <c r="O3702" s="45">
        <v>6</v>
      </c>
      <c r="P3702" s="45">
        <v>6</v>
      </c>
      <c r="Q3702" s="45">
        <v>0</v>
      </c>
      <c r="R3702" s="45">
        <v>0</v>
      </c>
      <c r="S3702" s="45">
        <v>0</v>
      </c>
      <c r="T3702" s="45">
        <v>0</v>
      </c>
      <c r="U3702" s="45">
        <v>2</v>
      </c>
      <c r="V3702" s="45">
        <v>12</v>
      </c>
      <c r="W3702" s="43" t="s">
        <v>12613</v>
      </c>
      <c r="X3702" s="43" t="s">
        <v>80</v>
      </c>
      <c r="Y3702" s="43" t="s">
        <v>66</v>
      </c>
      <c r="Z3702" s="43" t="s">
        <v>10041</v>
      </c>
      <c r="AA3702" s="43" t="s">
        <v>10042</v>
      </c>
      <c r="AB3702" s="46">
        <v>0</v>
      </c>
      <c r="AC3702" s="46">
        <v>0</v>
      </c>
      <c r="AD3702" s="47">
        <v>0</v>
      </c>
      <c r="AE3702" s="47">
        <v>1</v>
      </c>
      <c r="AF3702" s="12" t="str">
        <f t="shared" si="684"/>
        <v>992174</v>
      </c>
      <c r="AG3702" s="13" t="str">
        <f>VLOOKUP(D3702,[2]Reference!$Q:$U,4,FALSE)</f>
        <v>Fleet</v>
      </c>
      <c r="AH3702" s="13" t="str">
        <f>VLOOKUP(D3702,[2]Reference!$Q:$U,5,FALSE)</f>
        <v>LNER</v>
      </c>
      <c r="AI3702" s="14">
        <f t="shared" si="685"/>
        <v>0</v>
      </c>
      <c r="AJ3702" s="14">
        <f t="shared" si="686"/>
        <v>0</v>
      </c>
      <c r="AK3702" s="14">
        <f t="shared" si="687"/>
        <v>0</v>
      </c>
      <c r="AL3702" s="15">
        <f t="shared" si="688"/>
        <v>0</v>
      </c>
      <c r="AM3702" s="14">
        <f t="shared" si="689"/>
        <v>12</v>
      </c>
      <c r="AN3702" s="16">
        <f t="shared" si="690"/>
        <v>45990</v>
      </c>
      <c r="AO3702" s="17">
        <f>VLOOKUP(B3702,[2]Reference!D:E,2,1)</f>
        <v>202609</v>
      </c>
      <c r="AP3702" s="12" t="str">
        <f t="shared" si="691"/>
        <v>7</v>
      </c>
      <c r="AQ3702" s="18">
        <f t="shared" si="692"/>
        <v>0</v>
      </c>
      <c r="AR3702" s="18">
        <f t="shared" si="693"/>
        <v>1</v>
      </c>
      <c r="AS3702" s="13" t="str">
        <f>VLOOKUP(D3702,[2]Reference!$Q:$U,3,FALSE)</f>
        <v>IC225</v>
      </c>
      <c r="AT3702" s="13" t="str">
        <f>VLOOKUP(D3702,[2]Reference!Q:V,6,FALSE)</f>
        <v>IC225</v>
      </c>
      <c r="AU3702" s="13" t="str">
        <f>VLOOKUP(D3702,[2]Reference!$Q:$U,2,FALSE)</f>
        <v>MK4 DVT</v>
      </c>
      <c r="AV3702" s="19">
        <f t="shared" si="694"/>
        <v>45994</v>
      </c>
      <c r="AW3702" s="12" t="str">
        <f>+VLOOKUP(X3702,[2]Reference!BN:BO,2,FALSE)</f>
        <v>Fleet</v>
      </c>
      <c r="AX3702" s="20" t="str">
        <f t="shared" si="695"/>
        <v>HB</v>
      </c>
      <c r="AY3702" s="20" t="str">
        <f>VLOOKUP(AX3702,[2]Reference!AH:AI,2,FALSE)</f>
        <v>LNER</v>
      </c>
      <c r="AZ3702" s="20" t="str">
        <f>VLOOKUP(D3702,[2]Reference!Q:V,6,FALSE)</f>
        <v>IC225</v>
      </c>
      <c r="BA3702" s="20" t="str">
        <f>VLOOKUP(D3702,[2]Reference!Q:V,3,FALSE)</f>
        <v>IC225</v>
      </c>
    </row>
    <row r="3703" spans="1:53" ht="13.5" x14ac:dyDescent="0.25">
      <c r="A3703" s="43" t="s">
        <v>12614</v>
      </c>
      <c r="B3703" s="44">
        <v>45987</v>
      </c>
      <c r="C3703" s="43" t="s">
        <v>54</v>
      </c>
      <c r="D3703" s="43" t="s">
        <v>70</v>
      </c>
      <c r="E3703" s="43" t="s">
        <v>71</v>
      </c>
      <c r="F3703" s="43" t="s">
        <v>70</v>
      </c>
      <c r="G3703" s="43" t="s">
        <v>129</v>
      </c>
      <c r="H3703" s="43" t="s">
        <v>58</v>
      </c>
      <c r="I3703" s="43" t="s">
        <v>103</v>
      </c>
      <c r="J3703" s="43" t="s">
        <v>104</v>
      </c>
      <c r="K3703" s="43" t="s">
        <v>1727</v>
      </c>
      <c r="L3703" s="43" t="s">
        <v>12615</v>
      </c>
      <c r="M3703" s="43" t="s">
        <v>132</v>
      </c>
      <c r="N3703" s="45">
        <v>7.5</v>
      </c>
      <c r="O3703" s="45">
        <v>2</v>
      </c>
      <c r="P3703" s="45">
        <v>5.5</v>
      </c>
      <c r="Q3703" s="45">
        <v>0</v>
      </c>
      <c r="R3703" s="45">
        <v>0</v>
      </c>
      <c r="S3703" s="45">
        <v>0</v>
      </c>
      <c r="T3703" s="45">
        <v>0</v>
      </c>
      <c r="U3703" s="45">
        <v>2</v>
      </c>
      <c r="V3703" s="45">
        <v>7.5</v>
      </c>
      <c r="W3703" s="43" t="s">
        <v>12616</v>
      </c>
      <c r="X3703" s="43" t="s">
        <v>65</v>
      </c>
      <c r="Y3703" s="43" t="s">
        <v>66</v>
      </c>
      <c r="Z3703" s="43" t="s">
        <v>10041</v>
      </c>
      <c r="AA3703" s="43" t="s">
        <v>10042</v>
      </c>
      <c r="AB3703" s="46">
        <v>0</v>
      </c>
      <c r="AC3703" s="46">
        <v>0</v>
      </c>
      <c r="AD3703" s="47">
        <v>0</v>
      </c>
      <c r="AE3703" s="47">
        <v>0.5</v>
      </c>
      <c r="AF3703" s="12" t="str">
        <f t="shared" si="684"/>
        <v>992273</v>
      </c>
      <c r="AG3703" s="13" t="str">
        <f>VLOOKUP(D3703,[2]Reference!$Q:$U,4,FALSE)</f>
        <v>Fleet</v>
      </c>
      <c r="AH3703" s="13" t="str">
        <f>VLOOKUP(D3703,[2]Reference!$Q:$U,5,FALSE)</f>
        <v>LNER</v>
      </c>
      <c r="AI3703" s="14">
        <f t="shared" si="685"/>
        <v>0</v>
      </c>
      <c r="AJ3703" s="14">
        <f t="shared" si="686"/>
        <v>0</v>
      </c>
      <c r="AK3703" s="14">
        <f t="shared" si="687"/>
        <v>0</v>
      </c>
      <c r="AL3703" s="15">
        <f t="shared" si="688"/>
        <v>0</v>
      </c>
      <c r="AM3703" s="14">
        <f t="shared" si="689"/>
        <v>7.5</v>
      </c>
      <c r="AN3703" s="16">
        <f t="shared" si="690"/>
        <v>45990</v>
      </c>
      <c r="AO3703" s="17">
        <f>VLOOKUP(B3703,[2]Reference!D:E,2,1)</f>
        <v>202609</v>
      </c>
      <c r="AP3703" s="12" t="str">
        <f t="shared" si="691"/>
        <v>7</v>
      </c>
      <c r="AQ3703" s="18">
        <f t="shared" si="692"/>
        <v>0</v>
      </c>
      <c r="AR3703" s="18">
        <f t="shared" si="693"/>
        <v>0.5</v>
      </c>
      <c r="AS3703" s="13" t="str">
        <f>VLOOKUP(D3703,[2]Reference!$Q:$U,3,FALSE)</f>
        <v>IC225</v>
      </c>
      <c r="AT3703" s="13" t="str">
        <f>VLOOKUP(D3703,[2]Reference!Q:V,6,FALSE)</f>
        <v>IC225</v>
      </c>
      <c r="AU3703" s="13" t="str">
        <f>VLOOKUP(D3703,[2]Reference!$Q:$U,2,FALSE)</f>
        <v>Cl 91 Loco</v>
      </c>
      <c r="AV3703" s="19">
        <f t="shared" si="694"/>
        <v>45994</v>
      </c>
      <c r="AW3703" s="12" t="str">
        <f>+VLOOKUP(X3703,[2]Reference!BN:BO,2,FALSE)</f>
        <v>Depot</v>
      </c>
      <c r="AX3703" s="20" t="str">
        <f t="shared" si="695"/>
        <v>HB</v>
      </c>
      <c r="AY3703" s="20" t="str">
        <f>VLOOKUP(AX3703,[2]Reference!AH:AI,2,FALSE)</f>
        <v>LNER</v>
      </c>
      <c r="AZ3703" s="20" t="str">
        <f>VLOOKUP(D3703,[2]Reference!Q:V,6,FALSE)</f>
        <v>IC225</v>
      </c>
      <c r="BA3703" s="20" t="str">
        <f>VLOOKUP(D3703,[2]Reference!Q:V,3,FALSE)</f>
        <v>IC225</v>
      </c>
    </row>
    <row r="3704" spans="1:53" ht="13.5" x14ac:dyDescent="0.25">
      <c r="A3704" s="43" t="s">
        <v>12617</v>
      </c>
      <c r="B3704" s="44">
        <v>45987</v>
      </c>
      <c r="C3704" s="43" t="s">
        <v>54</v>
      </c>
      <c r="D3704" s="43" t="s">
        <v>215</v>
      </c>
      <c r="E3704" s="43" t="s">
        <v>216</v>
      </c>
      <c r="F3704" s="43" t="s">
        <v>215</v>
      </c>
      <c r="G3704" s="43" t="s">
        <v>129</v>
      </c>
      <c r="H3704" s="43" t="s">
        <v>217</v>
      </c>
      <c r="I3704" s="43" t="s">
        <v>218</v>
      </c>
      <c r="J3704" s="43" t="s">
        <v>219</v>
      </c>
      <c r="K3704" s="43" t="s">
        <v>220</v>
      </c>
      <c r="L3704" s="43" t="s">
        <v>12618</v>
      </c>
      <c r="M3704" s="43" t="s">
        <v>174</v>
      </c>
      <c r="N3704" s="45">
        <v>8</v>
      </c>
      <c r="O3704" s="45">
        <v>5</v>
      </c>
      <c r="P3704" s="45">
        <v>3</v>
      </c>
      <c r="Q3704" s="45">
        <v>0</v>
      </c>
      <c r="R3704" s="45">
        <v>0</v>
      </c>
      <c r="S3704" s="45">
        <v>0</v>
      </c>
      <c r="T3704" s="45">
        <v>0</v>
      </c>
      <c r="U3704" s="45">
        <v>2</v>
      </c>
      <c r="V3704" s="45">
        <v>8</v>
      </c>
      <c r="W3704" s="43" t="s">
        <v>12619</v>
      </c>
      <c r="X3704" s="43" t="s">
        <v>119</v>
      </c>
      <c r="Y3704" s="43" t="s">
        <v>66</v>
      </c>
      <c r="Z3704" s="43" t="s">
        <v>10041</v>
      </c>
      <c r="AA3704" s="43" t="s">
        <v>10042</v>
      </c>
      <c r="AB3704" s="46">
        <v>0</v>
      </c>
      <c r="AC3704" s="46">
        <v>0</v>
      </c>
      <c r="AD3704" s="47">
        <v>0</v>
      </c>
      <c r="AE3704" s="47">
        <v>0</v>
      </c>
      <c r="AF3704" s="12" t="str">
        <f t="shared" si="684"/>
        <v>992278</v>
      </c>
      <c r="AG3704" s="13" t="str">
        <f>VLOOKUP(D3704,[2]Reference!$Q:$U,4,FALSE)</f>
        <v>Fleet</v>
      </c>
      <c r="AH3704" s="13" t="str">
        <f>VLOOKUP(D3704,[2]Reference!$Q:$U,5,FALSE)</f>
        <v>LNER</v>
      </c>
      <c r="AI3704" s="14">
        <f t="shared" si="685"/>
        <v>0</v>
      </c>
      <c r="AJ3704" s="14">
        <f t="shared" si="686"/>
        <v>0</v>
      </c>
      <c r="AK3704" s="14">
        <f t="shared" si="687"/>
        <v>0</v>
      </c>
      <c r="AL3704" s="15">
        <f t="shared" si="688"/>
        <v>0</v>
      </c>
      <c r="AM3704" s="14">
        <f t="shared" si="689"/>
        <v>8</v>
      </c>
      <c r="AN3704" s="16">
        <f t="shared" si="690"/>
        <v>45990</v>
      </c>
      <c r="AO3704" s="17">
        <f>VLOOKUP(B3704,[2]Reference!D:E,2,1)</f>
        <v>202609</v>
      </c>
      <c r="AP3704" s="12" t="str">
        <f t="shared" si="691"/>
        <v>7</v>
      </c>
      <c r="AQ3704" s="18">
        <f t="shared" si="692"/>
        <v>0</v>
      </c>
      <c r="AR3704" s="18">
        <f t="shared" si="693"/>
        <v>0</v>
      </c>
      <c r="AS3704" s="13" t="str">
        <f>VLOOKUP(D3704,[2]Reference!$Q:$U,3,FALSE)</f>
        <v>Other</v>
      </c>
      <c r="AT3704" s="13" t="str">
        <f>VLOOKUP(D3704,[2]Reference!Q:V,6,FALSE)</f>
        <v>Other</v>
      </c>
      <c r="AU3704" s="13" t="str">
        <f>VLOOKUP(D3704,[2]Reference!$Q:$U,2,FALSE)</f>
        <v>ISS - Contractors</v>
      </c>
      <c r="AV3704" s="19">
        <f t="shared" si="694"/>
        <v>45994</v>
      </c>
      <c r="AW3704" s="12" t="str">
        <f>+VLOOKUP(X3704,[2]Reference!BN:BO,2,FALSE)</f>
        <v>Depot</v>
      </c>
      <c r="AX3704" s="20" t="str">
        <f t="shared" si="695"/>
        <v>HB</v>
      </c>
      <c r="AY3704" s="20" t="str">
        <f>VLOOKUP(AX3704,[2]Reference!AH:AI,2,FALSE)</f>
        <v>LNER</v>
      </c>
      <c r="AZ3704" s="20" t="str">
        <f>VLOOKUP(D3704,[2]Reference!Q:V,6,FALSE)</f>
        <v>Other</v>
      </c>
      <c r="BA3704" s="20" t="str">
        <f>VLOOKUP(D3704,[2]Reference!Q:V,3,FALSE)</f>
        <v>Other</v>
      </c>
    </row>
    <row r="3705" spans="1:53" ht="13.5" x14ac:dyDescent="0.25">
      <c r="A3705" s="43" t="s">
        <v>12620</v>
      </c>
      <c r="B3705" s="44">
        <v>45988</v>
      </c>
      <c r="C3705" s="43" t="s">
        <v>54</v>
      </c>
      <c r="D3705" s="43" t="s">
        <v>70</v>
      </c>
      <c r="E3705" s="43" t="s">
        <v>71</v>
      </c>
      <c r="F3705" s="43" t="s">
        <v>70</v>
      </c>
      <c r="G3705" s="43" t="s">
        <v>72</v>
      </c>
      <c r="H3705" s="43" t="s">
        <v>237</v>
      </c>
      <c r="I3705" s="43" t="s">
        <v>1024</v>
      </c>
      <c r="J3705" s="43" t="s">
        <v>1025</v>
      </c>
      <c r="K3705" s="43" t="s">
        <v>1212</v>
      </c>
      <c r="L3705" s="43" t="s">
        <v>12621</v>
      </c>
      <c r="M3705" s="43" t="s">
        <v>185</v>
      </c>
      <c r="N3705" s="45">
        <v>17</v>
      </c>
      <c r="O3705" s="45">
        <v>9</v>
      </c>
      <c r="P3705" s="45">
        <v>8</v>
      </c>
      <c r="Q3705" s="45">
        <v>0</v>
      </c>
      <c r="R3705" s="45">
        <v>0</v>
      </c>
      <c r="S3705" s="45">
        <v>0</v>
      </c>
      <c r="T3705" s="45">
        <v>0</v>
      </c>
      <c r="U3705" s="45">
        <v>2</v>
      </c>
      <c r="V3705" s="45">
        <v>17</v>
      </c>
      <c r="W3705" s="43" t="s">
        <v>12622</v>
      </c>
      <c r="X3705" s="43" t="s">
        <v>80</v>
      </c>
      <c r="Y3705" s="43" t="s">
        <v>66</v>
      </c>
      <c r="Z3705" s="43" t="s">
        <v>10041</v>
      </c>
      <c r="AA3705" s="43" t="s">
        <v>10042</v>
      </c>
      <c r="AB3705" s="46">
        <v>0</v>
      </c>
      <c r="AC3705" s="46">
        <v>0</v>
      </c>
      <c r="AD3705" s="47">
        <v>0</v>
      </c>
      <c r="AE3705" s="47">
        <v>0</v>
      </c>
      <c r="AF3705" s="12" t="str">
        <f t="shared" si="684"/>
        <v>995443</v>
      </c>
      <c r="AG3705" s="13" t="str">
        <f>VLOOKUP(D3705,[2]Reference!$Q:$U,4,FALSE)</f>
        <v>Fleet</v>
      </c>
      <c r="AH3705" s="13" t="str">
        <f>VLOOKUP(D3705,[2]Reference!$Q:$U,5,FALSE)</f>
        <v>LNER</v>
      </c>
      <c r="AI3705" s="14">
        <f t="shared" si="685"/>
        <v>0</v>
      </c>
      <c r="AJ3705" s="14">
        <f t="shared" si="686"/>
        <v>0</v>
      </c>
      <c r="AK3705" s="14">
        <f t="shared" si="687"/>
        <v>0</v>
      </c>
      <c r="AL3705" s="15">
        <f t="shared" si="688"/>
        <v>0</v>
      </c>
      <c r="AM3705" s="14">
        <f t="shared" si="689"/>
        <v>17</v>
      </c>
      <c r="AN3705" s="16">
        <f t="shared" si="690"/>
        <v>45990</v>
      </c>
      <c r="AO3705" s="17">
        <f>VLOOKUP(B3705,[2]Reference!D:E,2,1)</f>
        <v>202609</v>
      </c>
      <c r="AP3705" s="12" t="str">
        <f t="shared" si="691"/>
        <v>7</v>
      </c>
      <c r="AQ3705" s="18">
        <f t="shared" si="692"/>
        <v>0</v>
      </c>
      <c r="AR3705" s="18">
        <f t="shared" si="693"/>
        <v>0</v>
      </c>
      <c r="AS3705" s="13" t="str">
        <f>VLOOKUP(D3705,[2]Reference!$Q:$U,3,FALSE)</f>
        <v>IC225</v>
      </c>
      <c r="AT3705" s="13" t="str">
        <f>VLOOKUP(D3705,[2]Reference!Q:V,6,FALSE)</f>
        <v>IC225</v>
      </c>
      <c r="AU3705" s="13" t="str">
        <f>VLOOKUP(D3705,[2]Reference!$Q:$U,2,FALSE)</f>
        <v>Cl 91 Loco</v>
      </c>
      <c r="AV3705" s="19">
        <f t="shared" si="694"/>
        <v>45995</v>
      </c>
      <c r="AW3705" s="12" t="str">
        <f>+VLOOKUP(X3705,[2]Reference!BN:BO,2,FALSE)</f>
        <v>Fleet</v>
      </c>
      <c r="AX3705" s="20" t="str">
        <f t="shared" si="695"/>
        <v>HB</v>
      </c>
      <c r="AY3705" s="20" t="str">
        <f>VLOOKUP(AX3705,[2]Reference!AH:AI,2,FALSE)</f>
        <v>LNER</v>
      </c>
      <c r="AZ3705" s="20" t="str">
        <f>VLOOKUP(D3705,[2]Reference!Q:V,6,FALSE)</f>
        <v>IC225</v>
      </c>
      <c r="BA3705" s="20" t="str">
        <f>VLOOKUP(D3705,[2]Reference!Q:V,3,FALSE)</f>
        <v>IC225</v>
      </c>
    </row>
    <row r="3706" spans="1:53" ht="13.5" x14ac:dyDescent="0.25">
      <c r="A3706" s="43" t="s">
        <v>12623</v>
      </c>
      <c r="B3706" s="44">
        <v>45988</v>
      </c>
      <c r="C3706" s="43" t="s">
        <v>54</v>
      </c>
      <c r="D3706" s="43" t="s">
        <v>55</v>
      </c>
      <c r="E3706" s="43" t="s">
        <v>56</v>
      </c>
      <c r="F3706" s="43" t="s">
        <v>55</v>
      </c>
      <c r="G3706" s="43" t="s">
        <v>231</v>
      </c>
      <c r="H3706" s="43" t="s">
        <v>84</v>
      </c>
      <c r="I3706" s="43" t="s">
        <v>251</v>
      </c>
      <c r="J3706" s="43" t="s">
        <v>252</v>
      </c>
      <c r="K3706" s="43" t="s">
        <v>919</v>
      </c>
      <c r="L3706" s="43" t="s">
        <v>1038</v>
      </c>
      <c r="M3706" s="43" t="s">
        <v>234</v>
      </c>
      <c r="N3706" s="45">
        <v>2</v>
      </c>
      <c r="O3706" s="45">
        <v>2</v>
      </c>
      <c r="P3706" s="45">
        <v>0</v>
      </c>
      <c r="Q3706" s="45">
        <v>0</v>
      </c>
      <c r="R3706" s="45">
        <v>0</v>
      </c>
      <c r="S3706" s="45">
        <v>0</v>
      </c>
      <c r="T3706" s="45">
        <v>0</v>
      </c>
      <c r="U3706" s="45">
        <v>1</v>
      </c>
      <c r="V3706" s="45">
        <v>2</v>
      </c>
      <c r="W3706" s="43" t="s">
        <v>12624</v>
      </c>
      <c r="X3706" s="43" t="s">
        <v>80</v>
      </c>
      <c r="Y3706" s="43" t="s">
        <v>66</v>
      </c>
      <c r="Z3706" s="43" t="s">
        <v>10041</v>
      </c>
      <c r="AA3706" s="43" t="s">
        <v>10042</v>
      </c>
      <c r="AB3706" s="46">
        <v>0</v>
      </c>
      <c r="AC3706" s="46">
        <v>0</v>
      </c>
      <c r="AD3706" s="47">
        <v>0</v>
      </c>
      <c r="AE3706" s="47">
        <v>0</v>
      </c>
      <c r="AF3706" s="12" t="str">
        <f t="shared" si="684"/>
        <v>995589</v>
      </c>
      <c r="AG3706" s="13" t="str">
        <f>VLOOKUP(D3706,[2]Reference!$Q:$U,4,FALSE)</f>
        <v>Fleet</v>
      </c>
      <c r="AH3706" s="13" t="str">
        <f>VLOOKUP(D3706,[2]Reference!$Q:$U,5,FALSE)</f>
        <v>LNER</v>
      </c>
      <c r="AI3706" s="14">
        <f t="shared" si="685"/>
        <v>0</v>
      </c>
      <c r="AJ3706" s="14">
        <f t="shared" si="686"/>
        <v>0</v>
      </c>
      <c r="AK3706" s="14">
        <f t="shared" si="687"/>
        <v>0</v>
      </c>
      <c r="AL3706" s="15">
        <f t="shared" si="688"/>
        <v>0</v>
      </c>
      <c r="AM3706" s="14">
        <f t="shared" si="689"/>
        <v>2</v>
      </c>
      <c r="AN3706" s="16">
        <f t="shared" si="690"/>
        <v>45990</v>
      </c>
      <c r="AO3706" s="17">
        <f>VLOOKUP(B3706,[2]Reference!D:E,2,1)</f>
        <v>202609</v>
      </c>
      <c r="AP3706" s="12" t="str">
        <f t="shared" si="691"/>
        <v>7</v>
      </c>
      <c r="AQ3706" s="18">
        <f t="shared" si="692"/>
        <v>0</v>
      </c>
      <c r="AR3706" s="18">
        <f t="shared" si="693"/>
        <v>0</v>
      </c>
      <c r="AS3706" s="13" t="str">
        <f>VLOOKUP(D3706,[2]Reference!$Q:$U,3,FALSE)</f>
        <v>Azuma</v>
      </c>
      <c r="AT3706" s="13" t="str">
        <f>VLOOKUP(D3706,[2]Reference!Q:V,6,FALSE)</f>
        <v>Azuma</v>
      </c>
      <c r="AU3706" s="13" t="str">
        <f>VLOOKUP(D3706,[2]Reference!$Q:$U,2,FALSE)</f>
        <v>Hitachi - Class 800</v>
      </c>
      <c r="AV3706" s="19">
        <f t="shared" si="694"/>
        <v>45995</v>
      </c>
      <c r="AW3706" s="12" t="str">
        <f>+VLOOKUP(X3706,[2]Reference!BN:BO,2,FALSE)</f>
        <v>Fleet</v>
      </c>
      <c r="AX3706" s="20" t="str">
        <f t="shared" si="695"/>
        <v>HB</v>
      </c>
      <c r="AY3706" s="20" t="str">
        <f>VLOOKUP(AX3706,[2]Reference!AH:AI,2,FALSE)</f>
        <v>LNER</v>
      </c>
      <c r="AZ3706" s="20" t="str">
        <f>VLOOKUP(D3706,[2]Reference!Q:V,6,FALSE)</f>
        <v>Azuma</v>
      </c>
      <c r="BA3706" s="20" t="str">
        <f>VLOOKUP(D3706,[2]Reference!Q:V,3,FALSE)</f>
        <v>Azuma</v>
      </c>
    </row>
    <row r="3707" spans="1:53" ht="13.5" x14ac:dyDescent="0.25">
      <c r="A3707" s="43" t="s">
        <v>12625</v>
      </c>
      <c r="B3707" s="44">
        <v>45988</v>
      </c>
      <c r="C3707" s="43" t="s">
        <v>54</v>
      </c>
      <c r="D3707" s="43" t="s">
        <v>92</v>
      </c>
      <c r="E3707" s="43" t="s">
        <v>93</v>
      </c>
      <c r="F3707" s="43" t="s">
        <v>92</v>
      </c>
      <c r="G3707" s="43" t="s">
        <v>146</v>
      </c>
      <c r="H3707" s="43" t="s">
        <v>327</v>
      </c>
      <c r="I3707" s="43" t="s">
        <v>883</v>
      </c>
      <c r="J3707" s="43" t="s">
        <v>884</v>
      </c>
      <c r="K3707" s="43" t="s">
        <v>996</v>
      </c>
      <c r="L3707" s="43" t="s">
        <v>12626</v>
      </c>
      <c r="M3707" s="43" t="s">
        <v>660</v>
      </c>
      <c r="N3707" s="45">
        <v>30</v>
      </c>
      <c r="O3707" s="45">
        <v>23</v>
      </c>
      <c r="P3707" s="45">
        <v>7</v>
      </c>
      <c r="Q3707" s="45">
        <v>0</v>
      </c>
      <c r="R3707" s="45">
        <v>0</v>
      </c>
      <c r="S3707" s="45">
        <v>0</v>
      </c>
      <c r="T3707" s="45">
        <v>0</v>
      </c>
      <c r="U3707" s="45">
        <v>2</v>
      </c>
      <c r="V3707" s="45">
        <v>30</v>
      </c>
      <c r="W3707" s="43" t="s">
        <v>12627</v>
      </c>
      <c r="X3707" s="43" t="s">
        <v>80</v>
      </c>
      <c r="Y3707" s="43" t="s">
        <v>66</v>
      </c>
      <c r="Z3707" s="43" t="s">
        <v>10041</v>
      </c>
      <c r="AA3707" s="43" t="s">
        <v>10042</v>
      </c>
      <c r="AB3707" s="46">
        <v>0</v>
      </c>
      <c r="AC3707" s="46">
        <v>0</v>
      </c>
      <c r="AD3707" s="47">
        <v>0</v>
      </c>
      <c r="AE3707" s="47">
        <v>0.96</v>
      </c>
      <c r="AF3707" s="12" t="str">
        <f t="shared" si="684"/>
        <v>996801</v>
      </c>
      <c r="AG3707" s="13" t="str">
        <f>VLOOKUP(D3707,[2]Reference!$Q:$U,4,FALSE)</f>
        <v>Fleet</v>
      </c>
      <c r="AH3707" s="13" t="str">
        <f>VLOOKUP(D3707,[2]Reference!$Q:$U,5,FALSE)</f>
        <v>LNER</v>
      </c>
      <c r="AI3707" s="14">
        <f t="shared" si="685"/>
        <v>0</v>
      </c>
      <c r="AJ3707" s="14">
        <f t="shared" si="686"/>
        <v>0</v>
      </c>
      <c r="AK3707" s="14">
        <f t="shared" si="687"/>
        <v>0</v>
      </c>
      <c r="AL3707" s="15">
        <f t="shared" si="688"/>
        <v>0</v>
      </c>
      <c r="AM3707" s="14">
        <f t="shared" si="689"/>
        <v>30</v>
      </c>
      <c r="AN3707" s="16">
        <f t="shared" si="690"/>
        <v>45990</v>
      </c>
      <c r="AO3707" s="17">
        <f>VLOOKUP(B3707,[2]Reference!D:E,2,1)</f>
        <v>202609</v>
      </c>
      <c r="AP3707" s="12" t="str">
        <f t="shared" si="691"/>
        <v>7</v>
      </c>
      <c r="AQ3707" s="18">
        <f t="shared" si="692"/>
        <v>0</v>
      </c>
      <c r="AR3707" s="18">
        <f t="shared" si="693"/>
        <v>0.96</v>
      </c>
      <c r="AS3707" s="13" t="str">
        <f>VLOOKUP(D3707,[2]Reference!$Q:$U,3,FALSE)</f>
        <v>Azuma</v>
      </c>
      <c r="AT3707" s="13" t="str">
        <f>VLOOKUP(D3707,[2]Reference!Q:V,6,FALSE)</f>
        <v>Azuma</v>
      </c>
      <c r="AU3707" s="13" t="str">
        <f>VLOOKUP(D3707,[2]Reference!$Q:$U,2,FALSE)</f>
        <v>Hitachi - Class 801</v>
      </c>
      <c r="AV3707" s="19">
        <f t="shared" si="694"/>
        <v>45995</v>
      </c>
      <c r="AW3707" s="12" t="str">
        <f>+VLOOKUP(X3707,[2]Reference!BN:BO,2,FALSE)</f>
        <v>Fleet</v>
      </c>
      <c r="AX3707" s="20" t="str">
        <f t="shared" si="695"/>
        <v>HB</v>
      </c>
      <c r="AY3707" s="20" t="str">
        <f>VLOOKUP(AX3707,[2]Reference!AH:AI,2,FALSE)</f>
        <v>LNER</v>
      </c>
      <c r="AZ3707" s="20" t="str">
        <f>VLOOKUP(D3707,[2]Reference!Q:V,6,FALSE)</f>
        <v>Azuma</v>
      </c>
      <c r="BA3707" s="20" t="str">
        <f>VLOOKUP(D3707,[2]Reference!Q:V,3,FALSE)</f>
        <v>Azuma</v>
      </c>
    </row>
    <row r="3708" spans="1:53" ht="13.5" x14ac:dyDescent="0.25">
      <c r="A3708" s="43" t="s">
        <v>10043</v>
      </c>
      <c r="B3708" s="44">
        <v>45989</v>
      </c>
      <c r="C3708" s="43" t="s">
        <v>54</v>
      </c>
      <c r="D3708" s="43" t="s">
        <v>92</v>
      </c>
      <c r="E3708" s="43" t="s">
        <v>93</v>
      </c>
      <c r="F3708" s="43" t="s">
        <v>92</v>
      </c>
      <c r="G3708" s="43" t="s">
        <v>83</v>
      </c>
      <c r="H3708" s="43" t="s">
        <v>73</v>
      </c>
      <c r="I3708" s="43" t="s">
        <v>122</v>
      </c>
      <c r="J3708" s="43" t="s">
        <v>123</v>
      </c>
      <c r="K3708" s="43" t="s">
        <v>503</v>
      </c>
      <c r="L3708" s="43" t="s">
        <v>3758</v>
      </c>
      <c r="M3708" s="43" t="s">
        <v>193</v>
      </c>
      <c r="N3708" s="45">
        <v>3</v>
      </c>
      <c r="O3708" s="45">
        <v>3</v>
      </c>
      <c r="P3708" s="45">
        <v>0</v>
      </c>
      <c r="Q3708" s="45">
        <v>0</v>
      </c>
      <c r="R3708" s="45">
        <v>0</v>
      </c>
      <c r="S3708" s="45">
        <v>0</v>
      </c>
      <c r="T3708" s="45">
        <v>0</v>
      </c>
      <c r="U3708" s="45">
        <v>1</v>
      </c>
      <c r="V3708" s="45">
        <v>3</v>
      </c>
      <c r="W3708" s="43" t="s">
        <v>10044</v>
      </c>
      <c r="X3708" s="43" t="s">
        <v>80</v>
      </c>
      <c r="Y3708" s="43" t="s">
        <v>66</v>
      </c>
      <c r="Z3708" s="43" t="s">
        <v>10041</v>
      </c>
      <c r="AA3708" s="43" t="s">
        <v>10042</v>
      </c>
      <c r="AB3708" s="46">
        <v>0</v>
      </c>
      <c r="AC3708" s="46">
        <v>0</v>
      </c>
      <c r="AD3708" s="47">
        <v>0</v>
      </c>
      <c r="AE3708" s="47">
        <v>0</v>
      </c>
      <c r="AF3708" s="12" t="str">
        <f t="shared" si="684"/>
        <v>000222</v>
      </c>
      <c r="AG3708" s="13" t="str">
        <f>VLOOKUP(D3708,[2]Reference!$Q:$U,4,FALSE)</f>
        <v>Fleet</v>
      </c>
      <c r="AH3708" s="13" t="str">
        <f>VLOOKUP(D3708,[2]Reference!$Q:$U,5,FALSE)</f>
        <v>LNER</v>
      </c>
      <c r="AI3708" s="14">
        <f t="shared" si="685"/>
        <v>0</v>
      </c>
      <c r="AJ3708" s="14">
        <f t="shared" si="686"/>
        <v>0</v>
      </c>
      <c r="AK3708" s="14">
        <f t="shared" si="687"/>
        <v>0</v>
      </c>
      <c r="AL3708" s="15">
        <f t="shared" si="688"/>
        <v>0</v>
      </c>
      <c r="AM3708" s="14">
        <f t="shared" si="689"/>
        <v>3</v>
      </c>
      <c r="AN3708" s="16">
        <f t="shared" si="690"/>
        <v>45990</v>
      </c>
      <c r="AO3708" s="17">
        <f>VLOOKUP(B3708,[2]Reference!D:E,2,1)</f>
        <v>202609</v>
      </c>
      <c r="AP3708" s="12" t="str">
        <f t="shared" si="691"/>
        <v>7</v>
      </c>
      <c r="AQ3708" s="18">
        <f t="shared" si="692"/>
        <v>0</v>
      </c>
      <c r="AR3708" s="18">
        <f t="shared" si="693"/>
        <v>0</v>
      </c>
      <c r="AS3708" s="13" t="str">
        <f>VLOOKUP(D3708,[2]Reference!$Q:$U,3,FALSE)</f>
        <v>Azuma</v>
      </c>
      <c r="AT3708" s="13" t="str">
        <f>VLOOKUP(D3708,[2]Reference!Q:V,6,FALSE)</f>
        <v>Azuma</v>
      </c>
      <c r="AU3708" s="13" t="str">
        <f>VLOOKUP(D3708,[2]Reference!$Q:$U,2,FALSE)</f>
        <v>Hitachi - Class 801</v>
      </c>
      <c r="AV3708" s="19">
        <f t="shared" si="694"/>
        <v>45996</v>
      </c>
      <c r="AW3708" s="12" t="str">
        <f>+VLOOKUP(X3708,[2]Reference!BN:BO,2,FALSE)</f>
        <v>Fleet</v>
      </c>
      <c r="AX3708" s="20" t="str">
        <f t="shared" si="695"/>
        <v>HB</v>
      </c>
      <c r="AY3708" s="20" t="str">
        <f>VLOOKUP(AX3708,[2]Reference!AH:AI,2,FALSE)</f>
        <v>LNER</v>
      </c>
      <c r="AZ3708" s="20" t="str">
        <f>VLOOKUP(D3708,[2]Reference!Q:V,6,FALSE)</f>
        <v>Azuma</v>
      </c>
      <c r="BA3708" s="20" t="str">
        <f>VLOOKUP(D3708,[2]Reference!Q:V,3,FALSE)</f>
        <v>Azuma</v>
      </c>
    </row>
    <row r="3709" spans="1:53" ht="13.5" x14ac:dyDescent="0.25">
      <c r="A3709" s="43" t="s">
        <v>10045</v>
      </c>
      <c r="B3709" s="44">
        <v>45989</v>
      </c>
      <c r="C3709" s="43" t="s">
        <v>54</v>
      </c>
      <c r="D3709" s="43" t="s">
        <v>92</v>
      </c>
      <c r="E3709" s="43" t="s">
        <v>93</v>
      </c>
      <c r="F3709" s="43" t="s">
        <v>92</v>
      </c>
      <c r="G3709" s="43" t="s">
        <v>146</v>
      </c>
      <c r="H3709" s="43" t="s">
        <v>73</v>
      </c>
      <c r="I3709" s="43" t="s">
        <v>1569</v>
      </c>
      <c r="J3709" s="43" t="s">
        <v>1570</v>
      </c>
      <c r="K3709" s="43" t="s">
        <v>201</v>
      </c>
      <c r="L3709" s="43" t="s">
        <v>10046</v>
      </c>
      <c r="M3709" s="43" t="s">
        <v>589</v>
      </c>
      <c r="N3709" s="45">
        <v>20</v>
      </c>
      <c r="O3709" s="45">
        <v>7</v>
      </c>
      <c r="P3709" s="45">
        <v>13</v>
      </c>
      <c r="Q3709" s="45">
        <v>0</v>
      </c>
      <c r="R3709" s="45">
        <v>1</v>
      </c>
      <c r="S3709" s="45">
        <v>0</v>
      </c>
      <c r="T3709" s="45">
        <v>0</v>
      </c>
      <c r="U3709" s="45">
        <v>3</v>
      </c>
      <c r="V3709" s="45">
        <v>58</v>
      </c>
      <c r="W3709" s="43" t="s">
        <v>10047</v>
      </c>
      <c r="X3709" s="43" t="s">
        <v>80</v>
      </c>
      <c r="Y3709" s="43" t="s">
        <v>66</v>
      </c>
      <c r="Z3709" s="43" t="s">
        <v>10041</v>
      </c>
      <c r="AA3709" s="43" t="s">
        <v>10042</v>
      </c>
      <c r="AB3709" s="46">
        <v>0</v>
      </c>
      <c r="AC3709" s="46">
        <v>1</v>
      </c>
      <c r="AD3709" s="47">
        <v>1</v>
      </c>
      <c r="AE3709" s="47">
        <v>1</v>
      </c>
      <c r="AF3709" s="12" t="str">
        <f t="shared" si="684"/>
        <v>000733</v>
      </c>
      <c r="AG3709" s="13" t="str">
        <f>VLOOKUP(D3709,[2]Reference!$Q:$U,4,FALSE)</f>
        <v>Fleet</v>
      </c>
      <c r="AH3709" s="13" t="str">
        <f>VLOOKUP(D3709,[2]Reference!$Q:$U,5,FALSE)</f>
        <v>LNER</v>
      </c>
      <c r="AI3709" s="14">
        <f t="shared" si="685"/>
        <v>0</v>
      </c>
      <c r="AJ3709" s="14">
        <f t="shared" si="686"/>
        <v>0.5</v>
      </c>
      <c r="AK3709" s="14">
        <f t="shared" si="687"/>
        <v>0.5</v>
      </c>
      <c r="AL3709" s="15">
        <f t="shared" si="688"/>
        <v>0.5</v>
      </c>
      <c r="AM3709" s="14">
        <f t="shared" si="689"/>
        <v>20</v>
      </c>
      <c r="AN3709" s="16">
        <f t="shared" si="690"/>
        <v>45990</v>
      </c>
      <c r="AO3709" s="17">
        <f>VLOOKUP(B3709,[2]Reference!D:E,2,1)</f>
        <v>202609</v>
      </c>
      <c r="AP3709" s="12" t="str">
        <f t="shared" si="691"/>
        <v>7</v>
      </c>
      <c r="AQ3709" s="18">
        <f t="shared" si="692"/>
        <v>1</v>
      </c>
      <c r="AR3709" s="18">
        <f t="shared" si="693"/>
        <v>1</v>
      </c>
      <c r="AS3709" s="13" t="str">
        <f>VLOOKUP(D3709,[2]Reference!$Q:$U,3,FALSE)</f>
        <v>Azuma</v>
      </c>
      <c r="AT3709" s="13" t="str">
        <f>VLOOKUP(D3709,[2]Reference!Q:V,6,FALSE)</f>
        <v>Azuma</v>
      </c>
      <c r="AU3709" s="13" t="str">
        <f>VLOOKUP(D3709,[2]Reference!$Q:$U,2,FALSE)</f>
        <v>Hitachi - Class 801</v>
      </c>
      <c r="AV3709" s="19">
        <f t="shared" si="694"/>
        <v>45996</v>
      </c>
      <c r="AW3709" s="12" t="str">
        <f>+VLOOKUP(X3709,[2]Reference!BN:BO,2,FALSE)</f>
        <v>Fleet</v>
      </c>
      <c r="AX3709" s="20" t="str">
        <f t="shared" si="695"/>
        <v>HB</v>
      </c>
      <c r="AY3709" s="20" t="str">
        <f>VLOOKUP(AX3709,[2]Reference!AH:AI,2,FALSE)</f>
        <v>LNER</v>
      </c>
      <c r="AZ3709" s="20" t="str">
        <f>VLOOKUP(D3709,[2]Reference!Q:V,6,FALSE)</f>
        <v>Azuma</v>
      </c>
      <c r="BA3709" s="20" t="str">
        <f>VLOOKUP(D3709,[2]Reference!Q:V,3,FALSE)</f>
        <v>Azuma</v>
      </c>
    </row>
    <row r="3710" spans="1:53" ht="13.5" x14ac:dyDescent="0.25">
      <c r="A3710" s="43" t="s">
        <v>12628</v>
      </c>
      <c r="B3710" s="44">
        <v>45989</v>
      </c>
      <c r="C3710" s="43" t="s">
        <v>54</v>
      </c>
      <c r="D3710" s="43" t="s">
        <v>70</v>
      </c>
      <c r="E3710" s="43" t="s">
        <v>71</v>
      </c>
      <c r="F3710" s="43" t="s">
        <v>70</v>
      </c>
      <c r="G3710" s="43" t="s">
        <v>129</v>
      </c>
      <c r="H3710" s="43" t="s">
        <v>58</v>
      </c>
      <c r="I3710" s="43" t="s">
        <v>103</v>
      </c>
      <c r="J3710" s="43" t="s">
        <v>104</v>
      </c>
      <c r="K3710" s="43" t="s">
        <v>270</v>
      </c>
      <c r="L3710" s="43" t="s">
        <v>12629</v>
      </c>
      <c r="M3710" s="43" t="s">
        <v>165</v>
      </c>
      <c r="N3710" s="45">
        <v>7</v>
      </c>
      <c r="O3710" s="45">
        <v>2</v>
      </c>
      <c r="P3710" s="45">
        <v>5</v>
      </c>
      <c r="Q3710" s="45">
        <v>0</v>
      </c>
      <c r="R3710" s="45">
        <v>0</v>
      </c>
      <c r="S3710" s="45">
        <v>0</v>
      </c>
      <c r="T3710" s="45">
        <v>0</v>
      </c>
      <c r="U3710" s="45">
        <v>1</v>
      </c>
      <c r="V3710" s="45">
        <v>7</v>
      </c>
      <c r="W3710" s="43" t="s">
        <v>6353</v>
      </c>
      <c r="X3710" s="43" t="s">
        <v>65</v>
      </c>
      <c r="Y3710" s="43" t="s">
        <v>66</v>
      </c>
      <c r="Z3710" s="43" t="s">
        <v>10041</v>
      </c>
      <c r="AA3710" s="43" t="s">
        <v>10042</v>
      </c>
      <c r="AB3710" s="46">
        <v>0</v>
      </c>
      <c r="AC3710" s="46">
        <v>0</v>
      </c>
      <c r="AD3710" s="47">
        <v>0</v>
      </c>
      <c r="AE3710" s="47">
        <v>0.5</v>
      </c>
      <c r="AF3710" s="12" t="str">
        <f t="shared" si="684"/>
        <v>998690</v>
      </c>
      <c r="AG3710" s="13" t="str">
        <f>VLOOKUP(D3710,[2]Reference!$Q:$U,4,FALSE)</f>
        <v>Fleet</v>
      </c>
      <c r="AH3710" s="13" t="str">
        <f>VLOOKUP(D3710,[2]Reference!$Q:$U,5,FALSE)</f>
        <v>LNER</v>
      </c>
      <c r="AI3710" s="14">
        <f t="shared" si="685"/>
        <v>0</v>
      </c>
      <c r="AJ3710" s="14">
        <f t="shared" si="686"/>
        <v>0</v>
      </c>
      <c r="AK3710" s="14">
        <f t="shared" si="687"/>
        <v>0</v>
      </c>
      <c r="AL3710" s="15">
        <f t="shared" si="688"/>
        <v>0</v>
      </c>
      <c r="AM3710" s="14">
        <f t="shared" si="689"/>
        <v>7</v>
      </c>
      <c r="AN3710" s="16">
        <f t="shared" si="690"/>
        <v>45990</v>
      </c>
      <c r="AO3710" s="17">
        <f>VLOOKUP(B3710,[2]Reference!D:E,2,1)</f>
        <v>202609</v>
      </c>
      <c r="AP3710" s="12" t="str">
        <f t="shared" si="691"/>
        <v>7</v>
      </c>
      <c r="AQ3710" s="18">
        <f t="shared" si="692"/>
        <v>0</v>
      </c>
      <c r="AR3710" s="18">
        <f t="shared" si="693"/>
        <v>0.5</v>
      </c>
      <c r="AS3710" s="13" t="str">
        <f>VLOOKUP(D3710,[2]Reference!$Q:$U,3,FALSE)</f>
        <v>IC225</v>
      </c>
      <c r="AT3710" s="13" t="str">
        <f>VLOOKUP(D3710,[2]Reference!Q:V,6,FALSE)</f>
        <v>IC225</v>
      </c>
      <c r="AU3710" s="13" t="str">
        <f>VLOOKUP(D3710,[2]Reference!$Q:$U,2,FALSE)</f>
        <v>Cl 91 Loco</v>
      </c>
      <c r="AV3710" s="19">
        <f t="shared" si="694"/>
        <v>45996</v>
      </c>
      <c r="AW3710" s="12" t="str">
        <f>+VLOOKUP(X3710,[2]Reference!BN:BO,2,FALSE)</f>
        <v>Depot</v>
      </c>
      <c r="AX3710" s="20" t="str">
        <f t="shared" si="695"/>
        <v>HB</v>
      </c>
      <c r="AY3710" s="20" t="str">
        <f>VLOOKUP(AX3710,[2]Reference!AH:AI,2,FALSE)</f>
        <v>LNER</v>
      </c>
      <c r="AZ3710" s="20" t="str">
        <f>VLOOKUP(D3710,[2]Reference!Q:V,6,FALSE)</f>
        <v>IC225</v>
      </c>
      <c r="BA3710" s="20" t="str">
        <f>VLOOKUP(D3710,[2]Reference!Q:V,3,FALSE)</f>
        <v>IC225</v>
      </c>
    </row>
    <row r="3711" spans="1:53" ht="13.5" x14ac:dyDescent="0.25">
      <c r="A3711" s="43" t="s">
        <v>12630</v>
      </c>
      <c r="B3711" s="44">
        <v>45989</v>
      </c>
      <c r="C3711" s="43" t="s">
        <v>54</v>
      </c>
      <c r="D3711" s="43" t="s">
        <v>161</v>
      </c>
      <c r="E3711" s="43" t="s">
        <v>162</v>
      </c>
      <c r="F3711" s="43" t="s">
        <v>161</v>
      </c>
      <c r="G3711" s="43" t="s">
        <v>72</v>
      </c>
      <c r="H3711" s="43" t="s">
        <v>95</v>
      </c>
      <c r="I3711" s="43" t="s">
        <v>147</v>
      </c>
      <c r="J3711" s="43" t="s">
        <v>148</v>
      </c>
      <c r="K3711" s="43" t="s">
        <v>1139</v>
      </c>
      <c r="L3711" s="43" t="s">
        <v>12631</v>
      </c>
      <c r="M3711" s="43" t="s">
        <v>78</v>
      </c>
      <c r="N3711" s="45">
        <v>71</v>
      </c>
      <c r="O3711" s="45">
        <v>34</v>
      </c>
      <c r="P3711" s="45">
        <v>37</v>
      </c>
      <c r="Q3711" s="45">
        <v>1</v>
      </c>
      <c r="R3711" s="45">
        <v>1</v>
      </c>
      <c r="S3711" s="45">
        <v>0</v>
      </c>
      <c r="T3711" s="45">
        <v>0</v>
      </c>
      <c r="U3711" s="45">
        <v>5</v>
      </c>
      <c r="V3711" s="45">
        <v>231</v>
      </c>
      <c r="W3711" s="43" t="s">
        <v>12632</v>
      </c>
      <c r="X3711" s="43" t="s">
        <v>80</v>
      </c>
      <c r="Y3711" s="43" t="s">
        <v>66</v>
      </c>
      <c r="Z3711" s="43" t="s">
        <v>10041</v>
      </c>
      <c r="AA3711" s="43" t="s">
        <v>10042</v>
      </c>
      <c r="AB3711" s="46">
        <v>2</v>
      </c>
      <c r="AC3711" s="46">
        <v>0</v>
      </c>
      <c r="AD3711" s="47">
        <v>2</v>
      </c>
      <c r="AE3711" s="47">
        <v>3</v>
      </c>
      <c r="AF3711" s="12" t="str">
        <f t="shared" si="684"/>
        <v>998731</v>
      </c>
      <c r="AG3711" s="13" t="str">
        <f>VLOOKUP(D3711,[2]Reference!$Q:$U,4,FALSE)</f>
        <v>Fleet</v>
      </c>
      <c r="AH3711" s="13" t="str">
        <f>VLOOKUP(D3711,[2]Reference!$Q:$U,5,FALSE)</f>
        <v>LNER</v>
      </c>
      <c r="AI3711" s="14">
        <f t="shared" si="685"/>
        <v>2</v>
      </c>
      <c r="AJ3711" s="14">
        <f t="shared" si="686"/>
        <v>0</v>
      </c>
      <c r="AK3711" s="14">
        <f t="shared" si="687"/>
        <v>2</v>
      </c>
      <c r="AL3711" s="15">
        <f t="shared" si="688"/>
        <v>0</v>
      </c>
      <c r="AM3711" s="14">
        <f t="shared" si="689"/>
        <v>71</v>
      </c>
      <c r="AN3711" s="16">
        <f t="shared" si="690"/>
        <v>45990</v>
      </c>
      <c r="AO3711" s="17">
        <f>VLOOKUP(B3711,[2]Reference!D:E,2,1)</f>
        <v>202609</v>
      </c>
      <c r="AP3711" s="12" t="str">
        <f t="shared" si="691"/>
        <v>7</v>
      </c>
      <c r="AQ3711" s="18">
        <f t="shared" si="692"/>
        <v>2</v>
      </c>
      <c r="AR3711" s="18">
        <f t="shared" si="693"/>
        <v>3</v>
      </c>
      <c r="AS3711" s="13" t="str">
        <f>VLOOKUP(D3711,[2]Reference!$Q:$U,3,FALSE)</f>
        <v>IC225</v>
      </c>
      <c r="AT3711" s="13" t="str">
        <f>VLOOKUP(D3711,[2]Reference!Q:V,6,FALSE)</f>
        <v>IC225</v>
      </c>
      <c r="AU3711" s="13" t="str">
        <f>VLOOKUP(D3711,[2]Reference!$Q:$U,2,FALSE)</f>
        <v>MK4 Coach</v>
      </c>
      <c r="AV3711" s="19">
        <f t="shared" si="694"/>
        <v>45996</v>
      </c>
      <c r="AW3711" s="12" t="str">
        <f>+VLOOKUP(X3711,[2]Reference!BN:BO,2,FALSE)</f>
        <v>Fleet</v>
      </c>
      <c r="AX3711" s="20" t="str">
        <f t="shared" si="695"/>
        <v>HB</v>
      </c>
      <c r="AY3711" s="20" t="str">
        <f>VLOOKUP(AX3711,[2]Reference!AH:AI,2,FALSE)</f>
        <v>LNER</v>
      </c>
      <c r="AZ3711" s="20" t="str">
        <f>VLOOKUP(D3711,[2]Reference!Q:V,6,FALSE)</f>
        <v>IC225</v>
      </c>
      <c r="BA3711" s="20" t="str">
        <f>VLOOKUP(D3711,[2]Reference!Q:V,3,FALSE)</f>
        <v>IC225</v>
      </c>
    </row>
    <row r="3712" spans="1:53" ht="13.5" x14ac:dyDescent="0.25">
      <c r="A3712" s="43" t="s">
        <v>12633</v>
      </c>
      <c r="B3712" s="44">
        <v>45989</v>
      </c>
      <c r="C3712" s="43" t="s">
        <v>54</v>
      </c>
      <c r="D3712" s="43" t="s">
        <v>55</v>
      </c>
      <c r="E3712" s="43" t="s">
        <v>56</v>
      </c>
      <c r="F3712" s="43" t="s">
        <v>55</v>
      </c>
      <c r="G3712" s="43" t="s">
        <v>121</v>
      </c>
      <c r="H3712" s="43" t="s">
        <v>73</v>
      </c>
      <c r="I3712" s="43" t="s">
        <v>122</v>
      </c>
      <c r="J3712" s="43" t="s">
        <v>123</v>
      </c>
      <c r="K3712" s="43" t="s">
        <v>124</v>
      </c>
      <c r="L3712" s="43" t="s">
        <v>3664</v>
      </c>
      <c r="M3712" s="43" t="s">
        <v>1045</v>
      </c>
      <c r="N3712" s="45">
        <v>3</v>
      </c>
      <c r="O3712" s="45">
        <v>3</v>
      </c>
      <c r="P3712" s="45">
        <v>0</v>
      </c>
      <c r="Q3712" s="45">
        <v>0</v>
      </c>
      <c r="R3712" s="45">
        <v>0</v>
      </c>
      <c r="S3712" s="45">
        <v>0</v>
      </c>
      <c r="T3712" s="45">
        <v>0</v>
      </c>
      <c r="U3712" s="45">
        <v>1</v>
      </c>
      <c r="V3712" s="45">
        <v>3</v>
      </c>
      <c r="W3712" s="43" t="s">
        <v>12634</v>
      </c>
      <c r="X3712" s="43" t="s">
        <v>80</v>
      </c>
      <c r="Y3712" s="43" t="s">
        <v>66</v>
      </c>
      <c r="Z3712" s="43" t="s">
        <v>10041</v>
      </c>
      <c r="AA3712" s="43" t="s">
        <v>10042</v>
      </c>
      <c r="AB3712" s="46">
        <v>0</v>
      </c>
      <c r="AC3712" s="46">
        <v>0</v>
      </c>
      <c r="AD3712" s="47">
        <v>0.06</v>
      </c>
      <c r="AE3712" s="47">
        <v>0.06</v>
      </c>
      <c r="AF3712" s="12" t="str">
        <f t="shared" si="684"/>
        <v>999784</v>
      </c>
      <c r="AG3712" s="13" t="str">
        <f>VLOOKUP(D3712,[2]Reference!$Q:$U,4,FALSE)</f>
        <v>Fleet</v>
      </c>
      <c r="AH3712" s="13" t="str">
        <f>VLOOKUP(D3712,[2]Reference!$Q:$U,5,FALSE)</f>
        <v>LNER</v>
      </c>
      <c r="AI3712" s="14">
        <f t="shared" si="685"/>
        <v>0</v>
      </c>
      <c r="AJ3712" s="14">
        <f t="shared" si="686"/>
        <v>0</v>
      </c>
      <c r="AK3712" s="14">
        <f t="shared" si="687"/>
        <v>0</v>
      </c>
      <c r="AL3712" s="15">
        <f t="shared" si="688"/>
        <v>0.06</v>
      </c>
      <c r="AM3712" s="14">
        <f t="shared" si="689"/>
        <v>3</v>
      </c>
      <c r="AN3712" s="16">
        <f t="shared" si="690"/>
        <v>45990</v>
      </c>
      <c r="AO3712" s="17">
        <f>VLOOKUP(B3712,[2]Reference!D:E,2,1)</f>
        <v>202609</v>
      </c>
      <c r="AP3712" s="12" t="str">
        <f t="shared" si="691"/>
        <v>7</v>
      </c>
      <c r="AQ3712" s="18">
        <f t="shared" si="692"/>
        <v>0.06</v>
      </c>
      <c r="AR3712" s="18">
        <f t="shared" si="693"/>
        <v>0.06</v>
      </c>
      <c r="AS3712" s="13" t="str">
        <f>VLOOKUP(D3712,[2]Reference!$Q:$U,3,FALSE)</f>
        <v>Azuma</v>
      </c>
      <c r="AT3712" s="13" t="str">
        <f>VLOOKUP(D3712,[2]Reference!Q:V,6,FALSE)</f>
        <v>Azuma</v>
      </c>
      <c r="AU3712" s="13" t="str">
        <f>VLOOKUP(D3712,[2]Reference!$Q:$U,2,FALSE)</f>
        <v>Hitachi - Class 800</v>
      </c>
      <c r="AV3712" s="19">
        <f t="shared" si="694"/>
        <v>45996</v>
      </c>
      <c r="AW3712" s="12" t="str">
        <f>+VLOOKUP(X3712,[2]Reference!BN:BO,2,FALSE)</f>
        <v>Fleet</v>
      </c>
      <c r="AX3712" s="20" t="str">
        <f t="shared" si="695"/>
        <v>HB</v>
      </c>
      <c r="AY3712" s="20" t="str">
        <f>VLOOKUP(AX3712,[2]Reference!AH:AI,2,FALSE)</f>
        <v>LNER</v>
      </c>
      <c r="AZ3712" s="20" t="str">
        <f>VLOOKUP(D3712,[2]Reference!Q:V,6,FALSE)</f>
        <v>Azuma</v>
      </c>
      <c r="BA3712" s="20" t="str">
        <f>VLOOKUP(D3712,[2]Reference!Q:V,3,FALSE)</f>
        <v>Azuma</v>
      </c>
    </row>
    <row r="3713" spans="1:53" ht="13.5" x14ac:dyDescent="0.25">
      <c r="A3713" s="43" t="s">
        <v>10048</v>
      </c>
      <c r="B3713" s="44">
        <v>45990</v>
      </c>
      <c r="C3713" s="43" t="s">
        <v>54</v>
      </c>
      <c r="D3713" s="43" t="s">
        <v>92</v>
      </c>
      <c r="E3713" s="43" t="s">
        <v>93</v>
      </c>
      <c r="F3713" s="43" t="s">
        <v>92</v>
      </c>
      <c r="G3713" s="43" t="s">
        <v>129</v>
      </c>
      <c r="H3713" s="43" t="s">
        <v>198</v>
      </c>
      <c r="I3713" s="43" t="s">
        <v>209</v>
      </c>
      <c r="J3713" s="43" t="s">
        <v>210</v>
      </c>
      <c r="K3713" s="43" t="s">
        <v>287</v>
      </c>
      <c r="L3713" s="43" t="s">
        <v>10049</v>
      </c>
      <c r="M3713" s="43" t="s">
        <v>381</v>
      </c>
      <c r="N3713" s="45">
        <v>27</v>
      </c>
      <c r="O3713" s="45">
        <v>0</v>
      </c>
      <c r="P3713" s="45">
        <v>27</v>
      </c>
      <c r="Q3713" s="45">
        <v>0</v>
      </c>
      <c r="R3713" s="45">
        <v>0</v>
      </c>
      <c r="S3713" s="45">
        <v>0</v>
      </c>
      <c r="T3713" s="45">
        <v>0</v>
      </c>
      <c r="U3713" s="45">
        <v>1</v>
      </c>
      <c r="V3713" s="45">
        <v>27</v>
      </c>
      <c r="W3713" s="43" t="s">
        <v>10050</v>
      </c>
      <c r="X3713" s="43" t="s">
        <v>119</v>
      </c>
      <c r="Y3713" s="43" t="s">
        <v>66</v>
      </c>
      <c r="Z3713" s="43" t="s">
        <v>10041</v>
      </c>
      <c r="AA3713" s="43" t="s">
        <v>10042</v>
      </c>
      <c r="AB3713" s="46">
        <v>0</v>
      </c>
      <c r="AC3713" s="46">
        <v>0</v>
      </c>
      <c r="AD3713" s="47">
        <v>0.6</v>
      </c>
      <c r="AE3713" s="47">
        <v>0.6</v>
      </c>
      <c r="AF3713" s="12" t="str">
        <f t="shared" si="684"/>
        <v>002374</v>
      </c>
      <c r="AG3713" s="13" t="str">
        <f>VLOOKUP(D3713,[2]Reference!$Q:$U,4,FALSE)</f>
        <v>Fleet</v>
      </c>
      <c r="AH3713" s="13" t="str">
        <f>VLOOKUP(D3713,[2]Reference!$Q:$U,5,FALSE)</f>
        <v>LNER</v>
      </c>
      <c r="AI3713" s="14">
        <f t="shared" si="685"/>
        <v>0</v>
      </c>
      <c r="AJ3713" s="14">
        <f t="shared" si="686"/>
        <v>0</v>
      </c>
      <c r="AK3713" s="14">
        <f t="shared" si="687"/>
        <v>0</v>
      </c>
      <c r="AL3713" s="15">
        <f t="shared" si="688"/>
        <v>0.6</v>
      </c>
      <c r="AM3713" s="14">
        <f t="shared" si="689"/>
        <v>27</v>
      </c>
      <c r="AN3713" s="16">
        <f t="shared" si="690"/>
        <v>45990</v>
      </c>
      <c r="AO3713" s="17">
        <f>VLOOKUP(B3713,[2]Reference!D:E,2,1)</f>
        <v>202609</v>
      </c>
      <c r="AP3713" s="12" t="str">
        <f t="shared" si="691"/>
        <v>7</v>
      </c>
      <c r="AQ3713" s="18">
        <f t="shared" si="692"/>
        <v>0.6</v>
      </c>
      <c r="AR3713" s="18">
        <f t="shared" si="693"/>
        <v>0.6</v>
      </c>
      <c r="AS3713" s="13" t="str">
        <f>VLOOKUP(D3713,[2]Reference!$Q:$U,3,FALSE)</f>
        <v>Azuma</v>
      </c>
      <c r="AT3713" s="13" t="str">
        <f>VLOOKUP(D3713,[2]Reference!Q:V,6,FALSE)</f>
        <v>Azuma</v>
      </c>
      <c r="AU3713" s="13" t="str">
        <f>VLOOKUP(D3713,[2]Reference!$Q:$U,2,FALSE)</f>
        <v>Hitachi - Class 801</v>
      </c>
      <c r="AV3713" s="19">
        <f t="shared" si="694"/>
        <v>45997</v>
      </c>
      <c r="AW3713" s="12" t="str">
        <f>+VLOOKUP(X3713,[2]Reference!BN:BO,2,FALSE)</f>
        <v>Depot</v>
      </c>
      <c r="AX3713" s="20" t="str">
        <f t="shared" si="695"/>
        <v>HB</v>
      </c>
      <c r="AY3713" s="20" t="str">
        <f>VLOOKUP(AX3713,[2]Reference!AH:AI,2,FALSE)</f>
        <v>LNER</v>
      </c>
      <c r="AZ3713" s="20" t="str">
        <f>VLOOKUP(D3713,[2]Reference!Q:V,6,FALSE)</f>
        <v>Azuma</v>
      </c>
      <c r="BA3713" s="20" t="str">
        <f>VLOOKUP(D3713,[2]Reference!Q:V,3,FALSE)</f>
        <v>Azuma</v>
      </c>
    </row>
    <row r="3714" spans="1:53" ht="13.5" x14ac:dyDescent="0.25">
      <c r="A3714" s="43" t="s">
        <v>10051</v>
      </c>
      <c r="B3714" s="44">
        <v>45990</v>
      </c>
      <c r="C3714" s="43" t="s">
        <v>54</v>
      </c>
      <c r="D3714" s="43" t="s">
        <v>70</v>
      </c>
      <c r="E3714" s="43" t="s">
        <v>71</v>
      </c>
      <c r="F3714" s="43" t="s">
        <v>70</v>
      </c>
      <c r="G3714" s="43" t="s">
        <v>146</v>
      </c>
      <c r="H3714" s="43" t="s">
        <v>237</v>
      </c>
      <c r="I3714" s="43" t="s">
        <v>10052</v>
      </c>
      <c r="J3714" s="43" t="s">
        <v>10053</v>
      </c>
      <c r="K3714" s="43" t="s">
        <v>201</v>
      </c>
      <c r="L3714" s="43" t="s">
        <v>4602</v>
      </c>
      <c r="M3714" s="43" t="s">
        <v>419</v>
      </c>
      <c r="N3714" s="45">
        <v>5</v>
      </c>
      <c r="O3714" s="45">
        <v>5</v>
      </c>
      <c r="P3714" s="45">
        <v>0</v>
      </c>
      <c r="Q3714" s="45">
        <v>0</v>
      </c>
      <c r="R3714" s="45">
        <v>0</v>
      </c>
      <c r="S3714" s="45">
        <v>0</v>
      </c>
      <c r="T3714" s="45">
        <v>0</v>
      </c>
      <c r="U3714" s="45">
        <v>1</v>
      </c>
      <c r="V3714" s="45">
        <v>5</v>
      </c>
      <c r="W3714" s="43" t="s">
        <v>10054</v>
      </c>
      <c r="X3714" s="43" t="s">
        <v>80</v>
      </c>
      <c r="Y3714" s="43" t="s">
        <v>66</v>
      </c>
      <c r="Z3714" s="43" t="s">
        <v>10041</v>
      </c>
      <c r="AA3714" s="43" t="s">
        <v>10042</v>
      </c>
      <c r="AB3714" s="46">
        <v>0</v>
      </c>
      <c r="AC3714" s="46">
        <v>0</v>
      </c>
      <c r="AD3714" s="47">
        <v>0</v>
      </c>
      <c r="AE3714" s="47">
        <v>0</v>
      </c>
      <c r="AF3714" s="12" t="str">
        <f t="shared" ref="AF3714:AF3777" si="696">LEFT(A3714,6)</f>
        <v>002625</v>
      </c>
      <c r="AG3714" s="13" t="str">
        <f>VLOOKUP(D3714,[2]Reference!$Q:$U,4,FALSE)</f>
        <v>Fleet</v>
      </c>
      <c r="AH3714" s="13" t="str">
        <f>VLOOKUP(D3714,[2]Reference!$Q:$U,5,FALSE)</f>
        <v>LNER</v>
      </c>
      <c r="AI3714" s="14">
        <f t="shared" ref="AI3714:AI3777" si="697">+AB3714</f>
        <v>0</v>
      </c>
      <c r="AJ3714" s="14">
        <f t="shared" ref="AJ3714:AJ3777" si="698">+AC3714/2</f>
        <v>0</v>
      </c>
      <c r="AK3714" s="14">
        <f t="shared" ref="AK3714:AK3777" si="699">SUM(AI3714:AJ3714)</f>
        <v>0</v>
      </c>
      <c r="AL3714" s="15">
        <f t="shared" ref="AL3714:AL3777" si="700">+AD3714-AK3714</f>
        <v>0</v>
      </c>
      <c r="AM3714" s="14">
        <f t="shared" ref="AM3714:AM3777" si="701">+N3714</f>
        <v>5</v>
      </c>
      <c r="AN3714" s="16">
        <f t="shared" ref="AN3714:AN3777" si="702">B3714+(7-WEEKDAY(B3714))</f>
        <v>45990</v>
      </c>
      <c r="AO3714" s="17">
        <f>VLOOKUP(B3714,[2]Reference!D:E,2,1)</f>
        <v>202609</v>
      </c>
      <c r="AP3714" s="12" t="str">
        <f t="shared" ref="AP3714:AP3777" si="703">LEFT(X3714,1)</f>
        <v>7</v>
      </c>
      <c r="AQ3714" s="18">
        <f t="shared" ref="AQ3714:AQ3777" si="704">+AD3714</f>
        <v>0</v>
      </c>
      <c r="AR3714" s="18">
        <f t="shared" ref="AR3714:AR3777" si="705">+AE3714</f>
        <v>0</v>
      </c>
      <c r="AS3714" s="13" t="str">
        <f>VLOOKUP(D3714,[2]Reference!$Q:$U,3,FALSE)</f>
        <v>IC225</v>
      </c>
      <c r="AT3714" s="13" t="str">
        <f>VLOOKUP(D3714,[2]Reference!Q:V,6,FALSE)</f>
        <v>IC225</v>
      </c>
      <c r="AU3714" s="13" t="str">
        <f>VLOOKUP(D3714,[2]Reference!$Q:$U,2,FALSE)</f>
        <v>Cl 91 Loco</v>
      </c>
      <c r="AV3714" s="19">
        <f t="shared" ref="AV3714:AV3777" si="706">+B3714+7</f>
        <v>45997</v>
      </c>
      <c r="AW3714" s="12" t="str">
        <f>+VLOOKUP(X3714,[2]Reference!BN:BO,2,FALSE)</f>
        <v>Fleet</v>
      </c>
      <c r="AX3714" s="20" t="str">
        <f t="shared" ref="AX3714:AX3777" si="707">MID(F3714,2,2)</f>
        <v>HB</v>
      </c>
      <c r="AY3714" s="20" t="str">
        <f>VLOOKUP(AX3714,[2]Reference!AH:AI,2,FALSE)</f>
        <v>LNER</v>
      </c>
      <c r="AZ3714" s="20" t="str">
        <f>VLOOKUP(D3714,[2]Reference!Q:V,6,FALSE)</f>
        <v>IC225</v>
      </c>
      <c r="BA3714" s="20" t="str">
        <f>VLOOKUP(D3714,[2]Reference!Q:V,3,FALSE)</f>
        <v>IC225</v>
      </c>
    </row>
    <row r="3715" spans="1:53" ht="13.5" x14ac:dyDescent="0.25">
      <c r="A3715" s="43" t="s">
        <v>10056</v>
      </c>
      <c r="B3715" s="44">
        <v>45990</v>
      </c>
      <c r="C3715" s="43" t="s">
        <v>949</v>
      </c>
      <c r="D3715" s="43" t="s">
        <v>92</v>
      </c>
      <c r="E3715" s="43" t="s">
        <v>93</v>
      </c>
      <c r="F3715" s="43" t="s">
        <v>92</v>
      </c>
      <c r="G3715" s="43" t="s">
        <v>121</v>
      </c>
      <c r="H3715" s="43" t="s">
        <v>327</v>
      </c>
      <c r="I3715" s="43" t="s">
        <v>74</v>
      </c>
      <c r="J3715" s="43" t="s">
        <v>75</v>
      </c>
      <c r="K3715" s="43" t="s">
        <v>981</v>
      </c>
      <c r="L3715" s="43" t="s">
        <v>10057</v>
      </c>
      <c r="M3715" s="43" t="s">
        <v>272</v>
      </c>
      <c r="N3715" s="45">
        <v>5</v>
      </c>
      <c r="O3715" s="45">
        <v>5</v>
      </c>
      <c r="P3715" s="45">
        <v>0</v>
      </c>
      <c r="Q3715" s="45">
        <v>0</v>
      </c>
      <c r="R3715" s="45">
        <v>0</v>
      </c>
      <c r="S3715" s="45">
        <v>0</v>
      </c>
      <c r="T3715" s="45">
        <v>0</v>
      </c>
      <c r="U3715" s="45">
        <v>1</v>
      </c>
      <c r="V3715" s="45">
        <v>5</v>
      </c>
      <c r="W3715" s="43" t="s">
        <v>10058</v>
      </c>
      <c r="X3715" s="43" t="s">
        <v>80</v>
      </c>
      <c r="Y3715" s="43" t="s">
        <v>1043</v>
      </c>
      <c r="Z3715" s="43" t="s">
        <v>10041</v>
      </c>
      <c r="AA3715" s="43" t="s">
        <v>10042</v>
      </c>
      <c r="AB3715" s="46">
        <v>0</v>
      </c>
      <c r="AC3715" s="46">
        <v>0</v>
      </c>
      <c r="AD3715" s="47">
        <v>0</v>
      </c>
      <c r="AE3715" s="47">
        <v>0</v>
      </c>
      <c r="AF3715" s="12" t="str">
        <f t="shared" si="696"/>
        <v>002891</v>
      </c>
      <c r="AG3715" s="13" t="str">
        <f>VLOOKUP(D3715,[2]Reference!$Q:$U,4,FALSE)</f>
        <v>Fleet</v>
      </c>
      <c r="AH3715" s="13" t="str">
        <f>VLOOKUP(D3715,[2]Reference!$Q:$U,5,FALSE)</f>
        <v>LNER</v>
      </c>
      <c r="AI3715" s="14">
        <f t="shared" si="697"/>
        <v>0</v>
      </c>
      <c r="AJ3715" s="14">
        <f t="shared" si="698"/>
        <v>0</v>
      </c>
      <c r="AK3715" s="14">
        <f t="shared" si="699"/>
        <v>0</v>
      </c>
      <c r="AL3715" s="15">
        <f t="shared" si="700"/>
        <v>0</v>
      </c>
      <c r="AM3715" s="14">
        <f t="shared" si="701"/>
        <v>5</v>
      </c>
      <c r="AN3715" s="16">
        <f t="shared" si="702"/>
        <v>45990</v>
      </c>
      <c r="AO3715" s="17">
        <f>VLOOKUP(B3715,[2]Reference!D:E,2,1)</f>
        <v>202609</v>
      </c>
      <c r="AP3715" s="12" t="str">
        <f t="shared" si="703"/>
        <v>7</v>
      </c>
      <c r="AQ3715" s="18">
        <f t="shared" si="704"/>
        <v>0</v>
      </c>
      <c r="AR3715" s="18">
        <f t="shared" si="705"/>
        <v>0</v>
      </c>
      <c r="AS3715" s="13" t="str">
        <f>VLOOKUP(D3715,[2]Reference!$Q:$U,3,FALSE)</f>
        <v>Azuma</v>
      </c>
      <c r="AT3715" s="13" t="str">
        <f>VLOOKUP(D3715,[2]Reference!Q:V,6,FALSE)</f>
        <v>Azuma</v>
      </c>
      <c r="AU3715" s="13" t="str">
        <f>VLOOKUP(D3715,[2]Reference!$Q:$U,2,FALSE)</f>
        <v>Hitachi - Class 801</v>
      </c>
      <c r="AV3715" s="19">
        <f t="shared" si="706"/>
        <v>45997</v>
      </c>
      <c r="AW3715" s="12" t="str">
        <f>+VLOOKUP(X3715,[2]Reference!BN:BO,2,FALSE)</f>
        <v>Fleet</v>
      </c>
      <c r="AX3715" s="20" t="str">
        <f t="shared" si="707"/>
        <v>HB</v>
      </c>
      <c r="AY3715" s="20" t="str">
        <f>VLOOKUP(AX3715,[2]Reference!AH:AI,2,FALSE)</f>
        <v>LNER</v>
      </c>
      <c r="AZ3715" s="20" t="str">
        <f>VLOOKUP(D3715,[2]Reference!Q:V,6,FALSE)</f>
        <v>Azuma</v>
      </c>
      <c r="BA3715" s="20" t="str">
        <f>VLOOKUP(D3715,[2]Reference!Q:V,3,FALSE)</f>
        <v>Azuma</v>
      </c>
    </row>
    <row r="3716" spans="1:53" ht="13.5" x14ac:dyDescent="0.25">
      <c r="A3716" s="43" t="s">
        <v>10061</v>
      </c>
      <c r="B3716" s="44">
        <v>45991</v>
      </c>
      <c r="C3716" s="43" t="s">
        <v>54</v>
      </c>
      <c r="D3716" s="43" t="s">
        <v>814</v>
      </c>
      <c r="E3716" s="43" t="s">
        <v>815</v>
      </c>
      <c r="F3716" s="43" t="s">
        <v>814</v>
      </c>
      <c r="G3716" s="43" t="s">
        <v>72</v>
      </c>
      <c r="H3716" s="43" t="s">
        <v>112</v>
      </c>
      <c r="I3716" s="43" t="s">
        <v>676</v>
      </c>
      <c r="J3716" s="43" t="s">
        <v>677</v>
      </c>
      <c r="K3716" s="43" t="s">
        <v>359</v>
      </c>
      <c r="L3716" s="43" t="s">
        <v>10062</v>
      </c>
      <c r="M3716" s="43" t="s">
        <v>107</v>
      </c>
      <c r="N3716" s="45">
        <v>5</v>
      </c>
      <c r="O3716" s="45">
        <v>0</v>
      </c>
      <c r="P3716" s="45">
        <v>5</v>
      </c>
      <c r="Q3716" s="45">
        <v>0</v>
      </c>
      <c r="R3716" s="45">
        <v>0</v>
      </c>
      <c r="S3716" s="45">
        <v>0</v>
      </c>
      <c r="T3716" s="45">
        <v>0</v>
      </c>
      <c r="U3716" s="45">
        <v>2</v>
      </c>
      <c r="V3716" s="45">
        <v>5</v>
      </c>
      <c r="W3716" s="43" t="s">
        <v>10063</v>
      </c>
      <c r="X3716" s="43" t="s">
        <v>119</v>
      </c>
      <c r="Y3716" s="43" t="s">
        <v>66</v>
      </c>
      <c r="Z3716" s="43" t="s">
        <v>10055</v>
      </c>
      <c r="AA3716" s="43" t="s">
        <v>10042</v>
      </c>
      <c r="AB3716" s="46">
        <v>0</v>
      </c>
      <c r="AC3716" s="46">
        <v>0</v>
      </c>
      <c r="AD3716" s="47">
        <v>0</v>
      </c>
      <c r="AE3716" s="47">
        <v>0.13</v>
      </c>
      <c r="AF3716" s="12" t="str">
        <f t="shared" si="696"/>
        <v>005163</v>
      </c>
      <c r="AG3716" s="13" t="str">
        <f>VLOOKUP(D3716,[2]Reference!$Q:$U,4,FALSE)</f>
        <v>Fleet</v>
      </c>
      <c r="AH3716" s="13" t="str">
        <f>VLOOKUP(D3716,[2]Reference!$Q:$U,5,FALSE)</f>
        <v>LNER</v>
      </c>
      <c r="AI3716" s="14">
        <f t="shared" si="697"/>
        <v>0</v>
      </c>
      <c r="AJ3716" s="14">
        <f t="shared" si="698"/>
        <v>0</v>
      </c>
      <c r="AK3716" s="14">
        <f t="shared" si="699"/>
        <v>0</v>
      </c>
      <c r="AL3716" s="15">
        <f t="shared" si="700"/>
        <v>0</v>
      </c>
      <c r="AM3716" s="14">
        <f t="shared" si="701"/>
        <v>5</v>
      </c>
      <c r="AN3716" s="16">
        <f t="shared" si="702"/>
        <v>45997</v>
      </c>
      <c r="AO3716" s="17">
        <f>VLOOKUP(B3716,[2]Reference!D:E,2,1)</f>
        <v>202609</v>
      </c>
      <c r="AP3716" s="12" t="str">
        <f t="shared" si="703"/>
        <v>7</v>
      </c>
      <c r="AQ3716" s="18">
        <f t="shared" si="704"/>
        <v>0</v>
      </c>
      <c r="AR3716" s="18">
        <f t="shared" si="705"/>
        <v>0.13</v>
      </c>
      <c r="AS3716" s="13" t="str">
        <f>VLOOKUP(D3716,[2]Reference!$Q:$U,3,FALSE)</f>
        <v>Azuma</v>
      </c>
      <c r="AT3716" s="13" t="str">
        <f>VLOOKUP(D3716,[2]Reference!Q:V,6,FALSE)</f>
        <v>Depot</v>
      </c>
      <c r="AU3716" s="13" t="str">
        <f>VLOOKUP(D3716,[2]Reference!$Q:$U,2,FALSE)</f>
        <v>Neville Hill</v>
      </c>
      <c r="AV3716" s="19">
        <f t="shared" si="706"/>
        <v>45998</v>
      </c>
      <c r="AW3716" s="12" t="str">
        <f>+VLOOKUP(X3716,[2]Reference!BN:BO,2,FALSE)</f>
        <v>Depot</v>
      </c>
      <c r="AX3716" s="20" t="str">
        <f t="shared" si="707"/>
        <v>HB</v>
      </c>
      <c r="AY3716" s="20" t="str">
        <f>VLOOKUP(AX3716,[2]Reference!AH:AI,2,FALSE)</f>
        <v>LNER</v>
      </c>
      <c r="AZ3716" s="20" t="str">
        <f>VLOOKUP(D3716,[2]Reference!Q:V,6,FALSE)</f>
        <v>Depot</v>
      </c>
      <c r="BA3716" s="20" t="str">
        <f>VLOOKUP(D3716,[2]Reference!Q:V,3,FALSE)</f>
        <v>Azuma</v>
      </c>
    </row>
    <row r="3717" spans="1:53" ht="13.5" x14ac:dyDescent="0.25">
      <c r="A3717" s="43" t="s">
        <v>10064</v>
      </c>
      <c r="B3717" s="44">
        <v>45991</v>
      </c>
      <c r="C3717" s="43" t="s">
        <v>54</v>
      </c>
      <c r="D3717" s="43" t="s">
        <v>55</v>
      </c>
      <c r="E3717" s="43" t="s">
        <v>56</v>
      </c>
      <c r="F3717" s="43" t="s">
        <v>55</v>
      </c>
      <c r="G3717" s="43" t="s">
        <v>231</v>
      </c>
      <c r="H3717" s="43" t="s">
        <v>138</v>
      </c>
      <c r="I3717" s="43" t="s">
        <v>10065</v>
      </c>
      <c r="J3717" s="43" t="s">
        <v>10066</v>
      </c>
      <c r="K3717" s="43" t="s">
        <v>1567</v>
      </c>
      <c r="L3717" s="43" t="s">
        <v>10067</v>
      </c>
      <c r="M3717" s="43" t="s">
        <v>234</v>
      </c>
      <c r="N3717" s="45">
        <v>8</v>
      </c>
      <c r="O3717" s="45">
        <v>8</v>
      </c>
      <c r="P3717" s="45">
        <v>0</v>
      </c>
      <c r="Q3717" s="45">
        <v>0</v>
      </c>
      <c r="R3717" s="45">
        <v>0</v>
      </c>
      <c r="S3717" s="45">
        <v>0</v>
      </c>
      <c r="T3717" s="45">
        <v>0</v>
      </c>
      <c r="U3717" s="45">
        <v>1</v>
      </c>
      <c r="V3717" s="45">
        <v>8</v>
      </c>
      <c r="W3717" s="43" t="s">
        <v>10068</v>
      </c>
      <c r="X3717" s="43" t="s">
        <v>80</v>
      </c>
      <c r="Y3717" s="43" t="s">
        <v>66</v>
      </c>
      <c r="Z3717" s="43" t="s">
        <v>10055</v>
      </c>
      <c r="AA3717" s="43" t="s">
        <v>10042</v>
      </c>
      <c r="AB3717" s="46">
        <v>0</v>
      </c>
      <c r="AC3717" s="46">
        <v>0</v>
      </c>
      <c r="AD3717" s="47">
        <v>0</v>
      </c>
      <c r="AE3717" s="47">
        <v>0.2</v>
      </c>
      <c r="AF3717" s="12" t="str">
        <f t="shared" si="696"/>
        <v>006107</v>
      </c>
      <c r="AG3717" s="13" t="str">
        <f>VLOOKUP(D3717,[2]Reference!$Q:$U,4,FALSE)</f>
        <v>Fleet</v>
      </c>
      <c r="AH3717" s="13" t="str">
        <f>VLOOKUP(D3717,[2]Reference!$Q:$U,5,FALSE)</f>
        <v>LNER</v>
      </c>
      <c r="AI3717" s="14">
        <f t="shared" si="697"/>
        <v>0</v>
      </c>
      <c r="AJ3717" s="14">
        <f t="shared" si="698"/>
        <v>0</v>
      </c>
      <c r="AK3717" s="14">
        <f t="shared" si="699"/>
        <v>0</v>
      </c>
      <c r="AL3717" s="15">
        <f t="shared" si="700"/>
        <v>0</v>
      </c>
      <c r="AM3717" s="14">
        <f t="shared" si="701"/>
        <v>8</v>
      </c>
      <c r="AN3717" s="16">
        <f t="shared" si="702"/>
        <v>45997</v>
      </c>
      <c r="AO3717" s="17">
        <f>VLOOKUP(B3717,[2]Reference!D:E,2,1)</f>
        <v>202609</v>
      </c>
      <c r="AP3717" s="12" t="str">
        <f t="shared" si="703"/>
        <v>7</v>
      </c>
      <c r="AQ3717" s="18">
        <f t="shared" si="704"/>
        <v>0</v>
      </c>
      <c r="AR3717" s="18">
        <f t="shared" si="705"/>
        <v>0.2</v>
      </c>
      <c r="AS3717" s="13" t="str">
        <f>VLOOKUP(D3717,[2]Reference!$Q:$U,3,FALSE)</f>
        <v>Azuma</v>
      </c>
      <c r="AT3717" s="13" t="str">
        <f>VLOOKUP(D3717,[2]Reference!Q:V,6,FALSE)</f>
        <v>Azuma</v>
      </c>
      <c r="AU3717" s="13" t="str">
        <f>VLOOKUP(D3717,[2]Reference!$Q:$U,2,FALSE)</f>
        <v>Hitachi - Class 800</v>
      </c>
      <c r="AV3717" s="19">
        <f t="shared" si="706"/>
        <v>45998</v>
      </c>
      <c r="AW3717" s="12" t="str">
        <f>+VLOOKUP(X3717,[2]Reference!BN:BO,2,FALSE)</f>
        <v>Fleet</v>
      </c>
      <c r="AX3717" s="20" t="str">
        <f t="shared" si="707"/>
        <v>HB</v>
      </c>
      <c r="AY3717" s="20" t="str">
        <f>VLOOKUP(AX3717,[2]Reference!AH:AI,2,FALSE)</f>
        <v>LNER</v>
      </c>
      <c r="AZ3717" s="20" t="str">
        <f>VLOOKUP(D3717,[2]Reference!Q:V,6,FALSE)</f>
        <v>Azuma</v>
      </c>
      <c r="BA3717" s="20" t="str">
        <f>VLOOKUP(D3717,[2]Reference!Q:V,3,FALSE)</f>
        <v>Azuma</v>
      </c>
    </row>
    <row r="3718" spans="1:53" ht="13.5" x14ac:dyDescent="0.25">
      <c r="A3718" s="43" t="s">
        <v>10069</v>
      </c>
      <c r="B3718" s="44">
        <v>45992</v>
      </c>
      <c r="C3718" s="43" t="s">
        <v>54</v>
      </c>
      <c r="D3718" s="43" t="s">
        <v>92</v>
      </c>
      <c r="E3718" s="43" t="s">
        <v>93</v>
      </c>
      <c r="F3718" s="43" t="s">
        <v>92</v>
      </c>
      <c r="G3718" s="43" t="s">
        <v>121</v>
      </c>
      <c r="H3718" s="43" t="s">
        <v>84</v>
      </c>
      <c r="I3718" s="43" t="s">
        <v>251</v>
      </c>
      <c r="J3718" s="43" t="s">
        <v>252</v>
      </c>
      <c r="K3718" s="43" t="s">
        <v>124</v>
      </c>
      <c r="L3718" s="43" t="s">
        <v>10070</v>
      </c>
      <c r="M3718" s="43" t="s">
        <v>904</v>
      </c>
      <c r="N3718" s="45">
        <v>23</v>
      </c>
      <c r="O3718" s="45">
        <v>0</v>
      </c>
      <c r="P3718" s="45">
        <v>23</v>
      </c>
      <c r="Q3718" s="45">
        <v>0</v>
      </c>
      <c r="R3718" s="45">
        <v>1</v>
      </c>
      <c r="S3718" s="45">
        <v>0</v>
      </c>
      <c r="T3718" s="45">
        <v>0</v>
      </c>
      <c r="U3718" s="45">
        <v>2</v>
      </c>
      <c r="V3718" s="45">
        <v>98</v>
      </c>
      <c r="W3718" s="43" t="s">
        <v>10071</v>
      </c>
      <c r="X3718" s="43" t="s">
        <v>80</v>
      </c>
      <c r="Y3718" s="43" t="s">
        <v>66</v>
      </c>
      <c r="Z3718" s="43" t="s">
        <v>10055</v>
      </c>
      <c r="AA3718" s="43" t="s">
        <v>10042</v>
      </c>
      <c r="AB3718" s="46">
        <v>1</v>
      </c>
      <c r="AC3718" s="46">
        <v>0</v>
      </c>
      <c r="AD3718" s="47">
        <v>1</v>
      </c>
      <c r="AE3718" s="47">
        <v>1</v>
      </c>
      <c r="AF3718" s="12" t="str">
        <f t="shared" si="696"/>
        <v>006747</v>
      </c>
      <c r="AG3718" s="13" t="str">
        <f>VLOOKUP(D3718,[2]Reference!$Q:$U,4,FALSE)</f>
        <v>Fleet</v>
      </c>
      <c r="AH3718" s="13" t="str">
        <f>VLOOKUP(D3718,[2]Reference!$Q:$U,5,FALSE)</f>
        <v>LNER</v>
      </c>
      <c r="AI3718" s="14">
        <f t="shared" si="697"/>
        <v>1</v>
      </c>
      <c r="AJ3718" s="14">
        <f t="shared" si="698"/>
        <v>0</v>
      </c>
      <c r="AK3718" s="14">
        <f t="shared" si="699"/>
        <v>1</v>
      </c>
      <c r="AL3718" s="15">
        <f t="shared" si="700"/>
        <v>0</v>
      </c>
      <c r="AM3718" s="14">
        <f t="shared" si="701"/>
        <v>23</v>
      </c>
      <c r="AN3718" s="16">
        <f t="shared" si="702"/>
        <v>45997</v>
      </c>
      <c r="AO3718" s="17">
        <f>VLOOKUP(B3718,[2]Reference!D:E,2,1)</f>
        <v>202609</v>
      </c>
      <c r="AP3718" s="12" t="str">
        <f t="shared" si="703"/>
        <v>7</v>
      </c>
      <c r="AQ3718" s="18">
        <f t="shared" si="704"/>
        <v>1</v>
      </c>
      <c r="AR3718" s="18">
        <f t="shared" si="705"/>
        <v>1</v>
      </c>
      <c r="AS3718" s="13" t="str">
        <f>VLOOKUP(D3718,[2]Reference!$Q:$U,3,FALSE)</f>
        <v>Azuma</v>
      </c>
      <c r="AT3718" s="13" t="str">
        <f>VLOOKUP(D3718,[2]Reference!Q:V,6,FALSE)</f>
        <v>Azuma</v>
      </c>
      <c r="AU3718" s="13" t="str">
        <f>VLOOKUP(D3718,[2]Reference!$Q:$U,2,FALSE)</f>
        <v>Hitachi - Class 801</v>
      </c>
      <c r="AV3718" s="19">
        <f t="shared" si="706"/>
        <v>45999</v>
      </c>
      <c r="AW3718" s="12" t="str">
        <f>+VLOOKUP(X3718,[2]Reference!BN:BO,2,FALSE)</f>
        <v>Fleet</v>
      </c>
      <c r="AX3718" s="20" t="str">
        <f t="shared" si="707"/>
        <v>HB</v>
      </c>
      <c r="AY3718" s="20" t="str">
        <f>VLOOKUP(AX3718,[2]Reference!AH:AI,2,FALSE)</f>
        <v>LNER</v>
      </c>
      <c r="AZ3718" s="20" t="str">
        <f>VLOOKUP(D3718,[2]Reference!Q:V,6,FALSE)</f>
        <v>Azuma</v>
      </c>
      <c r="BA3718" s="20" t="str">
        <f>VLOOKUP(D3718,[2]Reference!Q:V,3,FALSE)</f>
        <v>Azuma</v>
      </c>
    </row>
    <row r="3719" spans="1:53" ht="13.5" x14ac:dyDescent="0.25">
      <c r="A3719" s="43" t="s">
        <v>10072</v>
      </c>
      <c r="B3719" s="44">
        <v>45992</v>
      </c>
      <c r="C3719" s="43" t="s">
        <v>54</v>
      </c>
      <c r="D3719" s="43" t="s">
        <v>55</v>
      </c>
      <c r="E3719" s="43" t="s">
        <v>56</v>
      </c>
      <c r="F3719" s="43" t="s">
        <v>55</v>
      </c>
      <c r="G3719" s="43" t="s">
        <v>121</v>
      </c>
      <c r="H3719" s="43" t="s">
        <v>84</v>
      </c>
      <c r="I3719" s="43" t="s">
        <v>1016</v>
      </c>
      <c r="J3719" s="43" t="s">
        <v>1017</v>
      </c>
      <c r="K3719" s="43" t="s">
        <v>124</v>
      </c>
      <c r="L3719" s="43" t="s">
        <v>10073</v>
      </c>
      <c r="M3719" s="43" t="s">
        <v>440</v>
      </c>
      <c r="N3719" s="45">
        <v>6</v>
      </c>
      <c r="O3719" s="45">
        <v>6</v>
      </c>
      <c r="P3719" s="45">
        <v>0</v>
      </c>
      <c r="Q3719" s="45">
        <v>0</v>
      </c>
      <c r="R3719" s="45">
        <v>0</v>
      </c>
      <c r="S3719" s="45">
        <v>0</v>
      </c>
      <c r="T3719" s="45">
        <v>0</v>
      </c>
      <c r="U3719" s="45">
        <v>1</v>
      </c>
      <c r="V3719" s="45">
        <v>6</v>
      </c>
      <c r="W3719" s="43" t="s">
        <v>10074</v>
      </c>
      <c r="X3719" s="43" t="s">
        <v>80</v>
      </c>
      <c r="Y3719" s="43" t="s">
        <v>66</v>
      </c>
      <c r="Z3719" s="43" t="s">
        <v>10055</v>
      </c>
      <c r="AA3719" s="43" t="s">
        <v>10042</v>
      </c>
      <c r="AB3719" s="46">
        <v>0</v>
      </c>
      <c r="AC3719" s="46">
        <v>0</v>
      </c>
      <c r="AD3719" s="47">
        <v>0</v>
      </c>
      <c r="AE3719" s="47">
        <v>0</v>
      </c>
      <c r="AF3719" s="12" t="str">
        <f t="shared" si="696"/>
        <v>007581</v>
      </c>
      <c r="AG3719" s="13" t="str">
        <f>VLOOKUP(D3719,[2]Reference!$Q:$U,4,FALSE)</f>
        <v>Fleet</v>
      </c>
      <c r="AH3719" s="13" t="str">
        <f>VLOOKUP(D3719,[2]Reference!$Q:$U,5,FALSE)</f>
        <v>LNER</v>
      </c>
      <c r="AI3719" s="14">
        <f t="shared" si="697"/>
        <v>0</v>
      </c>
      <c r="AJ3719" s="14">
        <f t="shared" si="698"/>
        <v>0</v>
      </c>
      <c r="AK3719" s="14">
        <f t="shared" si="699"/>
        <v>0</v>
      </c>
      <c r="AL3719" s="15">
        <f t="shared" si="700"/>
        <v>0</v>
      </c>
      <c r="AM3719" s="14">
        <f t="shared" si="701"/>
        <v>6</v>
      </c>
      <c r="AN3719" s="16">
        <f t="shared" si="702"/>
        <v>45997</v>
      </c>
      <c r="AO3719" s="17">
        <f>VLOOKUP(B3719,[2]Reference!D:E,2,1)</f>
        <v>202609</v>
      </c>
      <c r="AP3719" s="12" t="str">
        <f t="shared" si="703"/>
        <v>7</v>
      </c>
      <c r="AQ3719" s="18">
        <f t="shared" si="704"/>
        <v>0</v>
      </c>
      <c r="AR3719" s="18">
        <f t="shared" si="705"/>
        <v>0</v>
      </c>
      <c r="AS3719" s="13" t="str">
        <f>VLOOKUP(D3719,[2]Reference!$Q:$U,3,FALSE)</f>
        <v>Azuma</v>
      </c>
      <c r="AT3719" s="13" t="str">
        <f>VLOOKUP(D3719,[2]Reference!Q:V,6,FALSE)</f>
        <v>Azuma</v>
      </c>
      <c r="AU3719" s="13" t="str">
        <f>VLOOKUP(D3719,[2]Reference!$Q:$U,2,FALSE)</f>
        <v>Hitachi - Class 800</v>
      </c>
      <c r="AV3719" s="19">
        <f t="shared" si="706"/>
        <v>45999</v>
      </c>
      <c r="AW3719" s="12" t="str">
        <f>+VLOOKUP(X3719,[2]Reference!BN:BO,2,FALSE)</f>
        <v>Fleet</v>
      </c>
      <c r="AX3719" s="20" t="str">
        <f t="shared" si="707"/>
        <v>HB</v>
      </c>
      <c r="AY3719" s="20" t="str">
        <f>VLOOKUP(AX3719,[2]Reference!AH:AI,2,FALSE)</f>
        <v>LNER</v>
      </c>
      <c r="AZ3719" s="20" t="str">
        <f>VLOOKUP(D3719,[2]Reference!Q:V,6,FALSE)</f>
        <v>Azuma</v>
      </c>
      <c r="BA3719" s="20" t="str">
        <f>VLOOKUP(D3719,[2]Reference!Q:V,3,FALSE)</f>
        <v>Azuma</v>
      </c>
    </row>
    <row r="3720" spans="1:53" ht="13.5" x14ac:dyDescent="0.25">
      <c r="A3720" s="43" t="s">
        <v>10075</v>
      </c>
      <c r="B3720" s="44">
        <v>45992</v>
      </c>
      <c r="C3720" s="43" t="s">
        <v>949</v>
      </c>
      <c r="D3720" s="43" t="s">
        <v>55</v>
      </c>
      <c r="E3720" s="43" t="s">
        <v>56</v>
      </c>
      <c r="F3720" s="43" t="s">
        <v>55</v>
      </c>
      <c r="G3720" s="43" t="s">
        <v>121</v>
      </c>
      <c r="H3720" s="43" t="s">
        <v>327</v>
      </c>
      <c r="I3720" s="43" t="s">
        <v>74</v>
      </c>
      <c r="J3720" s="43" t="s">
        <v>75</v>
      </c>
      <c r="K3720" s="43" t="s">
        <v>981</v>
      </c>
      <c r="L3720" s="43" t="s">
        <v>10076</v>
      </c>
      <c r="M3720" s="43" t="s">
        <v>440</v>
      </c>
      <c r="N3720" s="45">
        <v>41</v>
      </c>
      <c r="O3720" s="45">
        <v>33</v>
      </c>
      <c r="P3720" s="45">
        <v>8</v>
      </c>
      <c r="Q3720" s="45">
        <v>0</v>
      </c>
      <c r="R3720" s="45">
        <v>0</v>
      </c>
      <c r="S3720" s="45">
        <v>0</v>
      </c>
      <c r="T3720" s="45">
        <v>0</v>
      </c>
      <c r="U3720" s="45">
        <v>1</v>
      </c>
      <c r="V3720" s="45">
        <v>41</v>
      </c>
      <c r="W3720" s="43" t="s">
        <v>10058</v>
      </c>
      <c r="X3720" s="43" t="s">
        <v>80</v>
      </c>
      <c r="Y3720" s="43" t="s">
        <v>1043</v>
      </c>
      <c r="Z3720" s="43" t="s">
        <v>10041</v>
      </c>
      <c r="AA3720" s="43" t="s">
        <v>10042</v>
      </c>
      <c r="AB3720" s="46">
        <v>0</v>
      </c>
      <c r="AC3720" s="46">
        <v>0</v>
      </c>
      <c r="AD3720" s="47">
        <v>0.84</v>
      </c>
      <c r="AE3720" s="47">
        <v>0.84</v>
      </c>
      <c r="AF3720" s="12" t="str">
        <f t="shared" si="696"/>
        <v>008185</v>
      </c>
      <c r="AG3720" s="13" t="str">
        <f>VLOOKUP(D3720,[2]Reference!$Q:$U,4,FALSE)</f>
        <v>Fleet</v>
      </c>
      <c r="AH3720" s="13" t="str">
        <f>VLOOKUP(D3720,[2]Reference!$Q:$U,5,FALSE)</f>
        <v>LNER</v>
      </c>
      <c r="AI3720" s="14">
        <f t="shared" si="697"/>
        <v>0</v>
      </c>
      <c r="AJ3720" s="14">
        <f t="shared" si="698"/>
        <v>0</v>
      </c>
      <c r="AK3720" s="14">
        <f t="shared" si="699"/>
        <v>0</v>
      </c>
      <c r="AL3720" s="15">
        <f t="shared" si="700"/>
        <v>0.84</v>
      </c>
      <c r="AM3720" s="14">
        <f t="shared" si="701"/>
        <v>41</v>
      </c>
      <c r="AN3720" s="16">
        <f t="shared" si="702"/>
        <v>45997</v>
      </c>
      <c r="AO3720" s="17">
        <f>VLOOKUP(B3720,[2]Reference!D:E,2,1)</f>
        <v>202609</v>
      </c>
      <c r="AP3720" s="12" t="str">
        <f t="shared" si="703"/>
        <v>7</v>
      </c>
      <c r="AQ3720" s="18">
        <f t="shared" si="704"/>
        <v>0.84</v>
      </c>
      <c r="AR3720" s="18">
        <f t="shared" si="705"/>
        <v>0.84</v>
      </c>
      <c r="AS3720" s="13" t="str">
        <f>VLOOKUP(D3720,[2]Reference!$Q:$U,3,FALSE)</f>
        <v>Azuma</v>
      </c>
      <c r="AT3720" s="13" t="str">
        <f>VLOOKUP(D3720,[2]Reference!Q:V,6,FALSE)</f>
        <v>Azuma</v>
      </c>
      <c r="AU3720" s="13" t="str">
        <f>VLOOKUP(D3720,[2]Reference!$Q:$U,2,FALSE)</f>
        <v>Hitachi - Class 800</v>
      </c>
      <c r="AV3720" s="19">
        <f t="shared" si="706"/>
        <v>45999</v>
      </c>
      <c r="AW3720" s="12" t="str">
        <f>+VLOOKUP(X3720,[2]Reference!BN:BO,2,FALSE)</f>
        <v>Fleet</v>
      </c>
      <c r="AX3720" s="20" t="str">
        <f t="shared" si="707"/>
        <v>HB</v>
      </c>
      <c r="AY3720" s="20" t="str">
        <f>VLOOKUP(AX3720,[2]Reference!AH:AI,2,FALSE)</f>
        <v>LNER</v>
      </c>
      <c r="AZ3720" s="20" t="str">
        <f>VLOOKUP(D3720,[2]Reference!Q:V,6,FALSE)</f>
        <v>Azuma</v>
      </c>
      <c r="BA3720" s="20" t="str">
        <f>VLOOKUP(D3720,[2]Reference!Q:V,3,FALSE)</f>
        <v>Azuma</v>
      </c>
    </row>
    <row r="3721" spans="1:53" ht="13.5" x14ac:dyDescent="0.25">
      <c r="A3721" s="43" t="s">
        <v>10080</v>
      </c>
      <c r="B3721" s="44">
        <v>45992</v>
      </c>
      <c r="C3721" s="43" t="s">
        <v>54</v>
      </c>
      <c r="D3721" s="43" t="s">
        <v>55</v>
      </c>
      <c r="E3721" s="43" t="s">
        <v>56</v>
      </c>
      <c r="F3721" s="43" t="s">
        <v>55</v>
      </c>
      <c r="G3721" s="43" t="s">
        <v>121</v>
      </c>
      <c r="H3721" s="43" t="s">
        <v>84</v>
      </c>
      <c r="I3721" s="43" t="s">
        <v>251</v>
      </c>
      <c r="J3721" s="43" t="s">
        <v>252</v>
      </c>
      <c r="K3721" s="43" t="s">
        <v>1506</v>
      </c>
      <c r="L3721" s="43" t="s">
        <v>10081</v>
      </c>
      <c r="M3721" s="43" t="s">
        <v>440</v>
      </c>
      <c r="N3721" s="45">
        <v>2</v>
      </c>
      <c r="O3721" s="45">
        <v>2</v>
      </c>
      <c r="P3721" s="45">
        <v>0</v>
      </c>
      <c r="Q3721" s="45">
        <v>0</v>
      </c>
      <c r="R3721" s="45">
        <v>0</v>
      </c>
      <c r="S3721" s="45">
        <v>0</v>
      </c>
      <c r="T3721" s="45">
        <v>0</v>
      </c>
      <c r="U3721" s="45">
        <v>1</v>
      </c>
      <c r="V3721" s="45">
        <v>2</v>
      </c>
      <c r="W3721" s="43" t="s">
        <v>10082</v>
      </c>
      <c r="X3721" s="43" t="s">
        <v>80</v>
      </c>
      <c r="Y3721" s="43" t="s">
        <v>66</v>
      </c>
      <c r="Z3721" s="43" t="s">
        <v>10055</v>
      </c>
      <c r="AA3721" s="43" t="s">
        <v>10042</v>
      </c>
      <c r="AB3721" s="46">
        <v>0</v>
      </c>
      <c r="AC3721" s="46">
        <v>0</v>
      </c>
      <c r="AD3721" s="47">
        <v>0</v>
      </c>
      <c r="AE3721" s="47">
        <v>0</v>
      </c>
      <c r="AF3721" s="12" t="str">
        <f t="shared" si="696"/>
        <v>009052</v>
      </c>
      <c r="AG3721" s="13" t="str">
        <f>VLOOKUP(D3721,[2]Reference!$Q:$U,4,FALSE)</f>
        <v>Fleet</v>
      </c>
      <c r="AH3721" s="13" t="str">
        <f>VLOOKUP(D3721,[2]Reference!$Q:$U,5,FALSE)</f>
        <v>LNER</v>
      </c>
      <c r="AI3721" s="14">
        <f t="shared" si="697"/>
        <v>0</v>
      </c>
      <c r="AJ3721" s="14">
        <f t="shared" si="698"/>
        <v>0</v>
      </c>
      <c r="AK3721" s="14">
        <f t="shared" si="699"/>
        <v>0</v>
      </c>
      <c r="AL3721" s="15">
        <f t="shared" si="700"/>
        <v>0</v>
      </c>
      <c r="AM3721" s="14">
        <f t="shared" si="701"/>
        <v>2</v>
      </c>
      <c r="AN3721" s="16">
        <f t="shared" si="702"/>
        <v>45997</v>
      </c>
      <c r="AO3721" s="17">
        <f>VLOOKUP(B3721,[2]Reference!D:E,2,1)</f>
        <v>202609</v>
      </c>
      <c r="AP3721" s="12" t="str">
        <f t="shared" si="703"/>
        <v>7</v>
      </c>
      <c r="AQ3721" s="18">
        <f t="shared" si="704"/>
        <v>0</v>
      </c>
      <c r="AR3721" s="18">
        <f t="shared" si="705"/>
        <v>0</v>
      </c>
      <c r="AS3721" s="13" t="str">
        <f>VLOOKUP(D3721,[2]Reference!$Q:$U,3,FALSE)</f>
        <v>Azuma</v>
      </c>
      <c r="AT3721" s="13" t="str">
        <f>VLOOKUP(D3721,[2]Reference!Q:V,6,FALSE)</f>
        <v>Azuma</v>
      </c>
      <c r="AU3721" s="13" t="str">
        <f>VLOOKUP(D3721,[2]Reference!$Q:$U,2,FALSE)</f>
        <v>Hitachi - Class 800</v>
      </c>
      <c r="AV3721" s="19">
        <f t="shared" si="706"/>
        <v>45999</v>
      </c>
      <c r="AW3721" s="12" t="str">
        <f>+VLOOKUP(X3721,[2]Reference!BN:BO,2,FALSE)</f>
        <v>Fleet</v>
      </c>
      <c r="AX3721" s="20" t="str">
        <f t="shared" si="707"/>
        <v>HB</v>
      </c>
      <c r="AY3721" s="20" t="str">
        <f>VLOOKUP(AX3721,[2]Reference!AH:AI,2,FALSE)</f>
        <v>LNER</v>
      </c>
      <c r="AZ3721" s="20" t="str">
        <f>VLOOKUP(D3721,[2]Reference!Q:V,6,FALSE)</f>
        <v>Azuma</v>
      </c>
      <c r="BA3721" s="20" t="str">
        <f>VLOOKUP(D3721,[2]Reference!Q:V,3,FALSE)</f>
        <v>Azuma</v>
      </c>
    </row>
    <row r="3722" spans="1:53" ht="13.5" x14ac:dyDescent="0.25">
      <c r="A3722" s="43" t="s">
        <v>10083</v>
      </c>
      <c r="B3722" s="44">
        <v>45992</v>
      </c>
      <c r="C3722" s="43" t="s">
        <v>54</v>
      </c>
      <c r="D3722" s="43" t="s">
        <v>55</v>
      </c>
      <c r="E3722" s="43" t="s">
        <v>56</v>
      </c>
      <c r="F3722" s="43" t="s">
        <v>55</v>
      </c>
      <c r="G3722" s="43" t="s">
        <v>83</v>
      </c>
      <c r="H3722" s="43" t="s">
        <v>73</v>
      </c>
      <c r="I3722" s="43" t="s">
        <v>122</v>
      </c>
      <c r="J3722" s="43" t="s">
        <v>123</v>
      </c>
      <c r="K3722" s="43" t="s">
        <v>1091</v>
      </c>
      <c r="L3722" s="43" t="s">
        <v>10084</v>
      </c>
      <c r="M3722" s="43" t="s">
        <v>143</v>
      </c>
      <c r="N3722" s="45">
        <v>149</v>
      </c>
      <c r="O3722" s="45">
        <v>62</v>
      </c>
      <c r="P3722" s="45">
        <v>87</v>
      </c>
      <c r="Q3722" s="45">
        <v>0</v>
      </c>
      <c r="R3722" s="45">
        <v>2</v>
      </c>
      <c r="S3722" s="45">
        <v>0</v>
      </c>
      <c r="T3722" s="45">
        <v>0</v>
      </c>
      <c r="U3722" s="45">
        <v>7</v>
      </c>
      <c r="V3722" s="45">
        <v>347</v>
      </c>
      <c r="W3722" s="43" t="s">
        <v>10085</v>
      </c>
      <c r="X3722" s="43" t="s">
        <v>80</v>
      </c>
      <c r="Y3722" s="43" t="s">
        <v>66</v>
      </c>
      <c r="Z3722" s="43" t="s">
        <v>10055</v>
      </c>
      <c r="AA3722" s="43" t="s">
        <v>10042</v>
      </c>
      <c r="AB3722" s="46">
        <v>1</v>
      </c>
      <c r="AC3722" s="46">
        <v>1</v>
      </c>
      <c r="AD3722" s="47">
        <v>3</v>
      </c>
      <c r="AE3722" s="47">
        <v>6</v>
      </c>
      <c r="AF3722" s="12" t="str">
        <f t="shared" si="696"/>
        <v>009168</v>
      </c>
      <c r="AG3722" s="13" t="str">
        <f>VLOOKUP(D3722,[2]Reference!$Q:$U,4,FALSE)</f>
        <v>Fleet</v>
      </c>
      <c r="AH3722" s="13" t="str">
        <f>VLOOKUP(D3722,[2]Reference!$Q:$U,5,FALSE)</f>
        <v>LNER</v>
      </c>
      <c r="AI3722" s="14">
        <f t="shared" si="697"/>
        <v>1</v>
      </c>
      <c r="AJ3722" s="14">
        <f t="shared" si="698"/>
        <v>0.5</v>
      </c>
      <c r="AK3722" s="14">
        <f t="shared" si="699"/>
        <v>1.5</v>
      </c>
      <c r="AL3722" s="15">
        <f t="shared" si="700"/>
        <v>1.5</v>
      </c>
      <c r="AM3722" s="14">
        <f t="shared" si="701"/>
        <v>149</v>
      </c>
      <c r="AN3722" s="16">
        <f t="shared" si="702"/>
        <v>45997</v>
      </c>
      <c r="AO3722" s="17">
        <f>VLOOKUP(B3722,[2]Reference!D:E,2,1)</f>
        <v>202609</v>
      </c>
      <c r="AP3722" s="12" t="str">
        <f t="shared" si="703"/>
        <v>7</v>
      </c>
      <c r="AQ3722" s="18">
        <f t="shared" si="704"/>
        <v>3</v>
      </c>
      <c r="AR3722" s="18">
        <f t="shared" si="705"/>
        <v>6</v>
      </c>
      <c r="AS3722" s="13" t="str">
        <f>VLOOKUP(D3722,[2]Reference!$Q:$U,3,FALSE)</f>
        <v>Azuma</v>
      </c>
      <c r="AT3722" s="13" t="str">
        <f>VLOOKUP(D3722,[2]Reference!Q:V,6,FALSE)</f>
        <v>Azuma</v>
      </c>
      <c r="AU3722" s="13" t="str">
        <f>VLOOKUP(D3722,[2]Reference!$Q:$U,2,FALSE)</f>
        <v>Hitachi - Class 800</v>
      </c>
      <c r="AV3722" s="19">
        <f t="shared" si="706"/>
        <v>45999</v>
      </c>
      <c r="AW3722" s="12" t="str">
        <f>+VLOOKUP(X3722,[2]Reference!BN:BO,2,FALSE)</f>
        <v>Fleet</v>
      </c>
      <c r="AX3722" s="20" t="str">
        <f t="shared" si="707"/>
        <v>HB</v>
      </c>
      <c r="AY3722" s="20" t="str">
        <f>VLOOKUP(AX3722,[2]Reference!AH:AI,2,FALSE)</f>
        <v>LNER</v>
      </c>
      <c r="AZ3722" s="20" t="str">
        <f>VLOOKUP(D3722,[2]Reference!Q:V,6,FALSE)</f>
        <v>Azuma</v>
      </c>
      <c r="BA3722" s="20" t="str">
        <f>VLOOKUP(D3722,[2]Reference!Q:V,3,FALSE)</f>
        <v>Azuma</v>
      </c>
    </row>
    <row r="3723" spans="1:53" ht="13.5" x14ac:dyDescent="0.25">
      <c r="A3723" s="43" t="s">
        <v>10087</v>
      </c>
      <c r="B3723" s="44">
        <v>45993</v>
      </c>
      <c r="C3723" s="43" t="s">
        <v>54</v>
      </c>
      <c r="D3723" s="43" t="s">
        <v>55</v>
      </c>
      <c r="E3723" s="43" t="s">
        <v>56</v>
      </c>
      <c r="F3723" s="43" t="s">
        <v>55</v>
      </c>
      <c r="G3723" s="43" t="s">
        <v>231</v>
      </c>
      <c r="H3723" s="43" t="s">
        <v>198</v>
      </c>
      <c r="I3723" s="43" t="s">
        <v>209</v>
      </c>
      <c r="J3723" s="43" t="s">
        <v>210</v>
      </c>
      <c r="K3723" s="43" t="s">
        <v>1538</v>
      </c>
      <c r="L3723" s="43" t="s">
        <v>10088</v>
      </c>
      <c r="M3723" s="43" t="s">
        <v>523</v>
      </c>
      <c r="N3723" s="45">
        <v>3</v>
      </c>
      <c r="O3723" s="45">
        <v>0</v>
      </c>
      <c r="P3723" s="45">
        <v>3</v>
      </c>
      <c r="Q3723" s="45">
        <v>0</v>
      </c>
      <c r="R3723" s="45">
        <v>2</v>
      </c>
      <c r="S3723" s="45">
        <v>1</v>
      </c>
      <c r="T3723" s="45">
        <v>0</v>
      </c>
      <c r="U3723" s="45">
        <v>4</v>
      </c>
      <c r="V3723" s="45">
        <v>201</v>
      </c>
      <c r="W3723" s="43" t="s">
        <v>10089</v>
      </c>
      <c r="X3723" s="43" t="s">
        <v>119</v>
      </c>
      <c r="Y3723" s="43" t="s">
        <v>66</v>
      </c>
      <c r="Z3723" s="43" t="s">
        <v>10055</v>
      </c>
      <c r="AA3723" s="43" t="s">
        <v>10042</v>
      </c>
      <c r="AB3723" s="46">
        <v>0</v>
      </c>
      <c r="AC3723" s="46">
        <v>3</v>
      </c>
      <c r="AD3723" s="47">
        <v>3</v>
      </c>
      <c r="AE3723" s="47">
        <v>3</v>
      </c>
      <c r="AF3723" s="12" t="str">
        <f t="shared" si="696"/>
        <v>010298</v>
      </c>
      <c r="AG3723" s="13" t="str">
        <f>VLOOKUP(D3723,[2]Reference!$Q:$U,4,FALSE)</f>
        <v>Fleet</v>
      </c>
      <c r="AH3723" s="13" t="str">
        <f>VLOOKUP(D3723,[2]Reference!$Q:$U,5,FALSE)</f>
        <v>LNER</v>
      </c>
      <c r="AI3723" s="14">
        <f t="shared" si="697"/>
        <v>0</v>
      </c>
      <c r="AJ3723" s="14">
        <f t="shared" si="698"/>
        <v>1.5</v>
      </c>
      <c r="AK3723" s="14">
        <f t="shared" si="699"/>
        <v>1.5</v>
      </c>
      <c r="AL3723" s="15">
        <f t="shared" si="700"/>
        <v>1.5</v>
      </c>
      <c r="AM3723" s="14">
        <f t="shared" si="701"/>
        <v>3</v>
      </c>
      <c r="AN3723" s="16">
        <f t="shared" si="702"/>
        <v>45997</v>
      </c>
      <c r="AO3723" s="17">
        <f>VLOOKUP(B3723,[2]Reference!D:E,2,1)</f>
        <v>202609</v>
      </c>
      <c r="AP3723" s="12" t="str">
        <f t="shared" si="703"/>
        <v>7</v>
      </c>
      <c r="AQ3723" s="18">
        <f t="shared" si="704"/>
        <v>3</v>
      </c>
      <c r="AR3723" s="18">
        <f t="shared" si="705"/>
        <v>3</v>
      </c>
      <c r="AS3723" s="13" t="str">
        <f>VLOOKUP(D3723,[2]Reference!$Q:$U,3,FALSE)</f>
        <v>Azuma</v>
      </c>
      <c r="AT3723" s="13" t="str">
        <f>VLOOKUP(D3723,[2]Reference!Q:V,6,FALSE)</f>
        <v>Azuma</v>
      </c>
      <c r="AU3723" s="13" t="str">
        <f>VLOOKUP(D3723,[2]Reference!$Q:$U,2,FALSE)</f>
        <v>Hitachi - Class 800</v>
      </c>
      <c r="AV3723" s="19">
        <f t="shared" si="706"/>
        <v>46000</v>
      </c>
      <c r="AW3723" s="12" t="str">
        <f>+VLOOKUP(X3723,[2]Reference!BN:BO,2,FALSE)</f>
        <v>Depot</v>
      </c>
      <c r="AX3723" s="20" t="str">
        <f t="shared" si="707"/>
        <v>HB</v>
      </c>
      <c r="AY3723" s="20" t="str">
        <f>VLOOKUP(AX3723,[2]Reference!AH:AI,2,FALSE)</f>
        <v>LNER</v>
      </c>
      <c r="AZ3723" s="20" t="str">
        <f>VLOOKUP(D3723,[2]Reference!Q:V,6,FALSE)</f>
        <v>Azuma</v>
      </c>
      <c r="BA3723" s="20" t="str">
        <f>VLOOKUP(D3723,[2]Reference!Q:V,3,FALSE)</f>
        <v>Azuma</v>
      </c>
    </row>
    <row r="3724" spans="1:53" ht="13.5" x14ac:dyDescent="0.25">
      <c r="A3724" s="43" t="s">
        <v>10090</v>
      </c>
      <c r="B3724" s="44">
        <v>45993</v>
      </c>
      <c r="C3724" s="43" t="s">
        <v>54</v>
      </c>
      <c r="D3724" s="43" t="s">
        <v>55</v>
      </c>
      <c r="E3724" s="43" t="s">
        <v>56</v>
      </c>
      <c r="F3724" s="43" t="s">
        <v>55</v>
      </c>
      <c r="G3724" s="43" t="s">
        <v>94</v>
      </c>
      <c r="H3724" s="43" t="s">
        <v>73</v>
      </c>
      <c r="I3724" s="43" t="s">
        <v>592</v>
      </c>
      <c r="J3724" s="43" t="s">
        <v>593</v>
      </c>
      <c r="K3724" s="43" t="s">
        <v>98</v>
      </c>
      <c r="L3724" s="43" t="s">
        <v>10091</v>
      </c>
      <c r="M3724" s="43" t="s">
        <v>904</v>
      </c>
      <c r="N3724" s="45">
        <v>6</v>
      </c>
      <c r="O3724" s="45">
        <v>0</v>
      </c>
      <c r="P3724" s="45">
        <v>6</v>
      </c>
      <c r="Q3724" s="45">
        <v>5</v>
      </c>
      <c r="R3724" s="45">
        <v>0</v>
      </c>
      <c r="S3724" s="45">
        <v>0</v>
      </c>
      <c r="T3724" s="45">
        <v>0</v>
      </c>
      <c r="U3724" s="45">
        <v>7</v>
      </c>
      <c r="V3724" s="45">
        <v>381</v>
      </c>
      <c r="W3724" s="43" t="s">
        <v>10092</v>
      </c>
      <c r="X3724" s="43" t="s">
        <v>80</v>
      </c>
      <c r="Y3724" s="43" t="s">
        <v>66</v>
      </c>
      <c r="Z3724" s="43" t="s">
        <v>10055</v>
      </c>
      <c r="AA3724" s="43" t="s">
        <v>10042</v>
      </c>
      <c r="AB3724" s="46">
        <v>5</v>
      </c>
      <c r="AC3724" s="46">
        <v>0</v>
      </c>
      <c r="AD3724" s="47">
        <v>5</v>
      </c>
      <c r="AE3724" s="47">
        <v>5.3</v>
      </c>
      <c r="AF3724" s="12" t="str">
        <f t="shared" si="696"/>
        <v>011836</v>
      </c>
      <c r="AG3724" s="13" t="str">
        <f>VLOOKUP(D3724,[2]Reference!$Q:$U,4,FALSE)</f>
        <v>Fleet</v>
      </c>
      <c r="AH3724" s="13" t="str">
        <f>VLOOKUP(D3724,[2]Reference!$Q:$U,5,FALSE)</f>
        <v>LNER</v>
      </c>
      <c r="AI3724" s="14">
        <f t="shared" si="697"/>
        <v>5</v>
      </c>
      <c r="AJ3724" s="14">
        <f t="shared" si="698"/>
        <v>0</v>
      </c>
      <c r="AK3724" s="14">
        <f t="shared" si="699"/>
        <v>5</v>
      </c>
      <c r="AL3724" s="15">
        <f t="shared" si="700"/>
        <v>0</v>
      </c>
      <c r="AM3724" s="14">
        <f t="shared" si="701"/>
        <v>6</v>
      </c>
      <c r="AN3724" s="16">
        <f t="shared" si="702"/>
        <v>45997</v>
      </c>
      <c r="AO3724" s="17">
        <f>VLOOKUP(B3724,[2]Reference!D:E,2,1)</f>
        <v>202609</v>
      </c>
      <c r="AP3724" s="12" t="str">
        <f t="shared" si="703"/>
        <v>7</v>
      </c>
      <c r="AQ3724" s="18">
        <f t="shared" si="704"/>
        <v>5</v>
      </c>
      <c r="AR3724" s="18">
        <f t="shared" si="705"/>
        <v>5.3</v>
      </c>
      <c r="AS3724" s="13" t="str">
        <f>VLOOKUP(D3724,[2]Reference!$Q:$U,3,FALSE)</f>
        <v>Azuma</v>
      </c>
      <c r="AT3724" s="13" t="str">
        <f>VLOOKUP(D3724,[2]Reference!Q:V,6,FALSE)</f>
        <v>Azuma</v>
      </c>
      <c r="AU3724" s="13" t="str">
        <f>VLOOKUP(D3724,[2]Reference!$Q:$U,2,FALSE)</f>
        <v>Hitachi - Class 800</v>
      </c>
      <c r="AV3724" s="19">
        <f t="shared" si="706"/>
        <v>46000</v>
      </c>
      <c r="AW3724" s="12" t="str">
        <f>+VLOOKUP(X3724,[2]Reference!BN:BO,2,FALSE)</f>
        <v>Fleet</v>
      </c>
      <c r="AX3724" s="20" t="str">
        <f t="shared" si="707"/>
        <v>HB</v>
      </c>
      <c r="AY3724" s="20" t="str">
        <f>VLOOKUP(AX3724,[2]Reference!AH:AI,2,FALSE)</f>
        <v>LNER</v>
      </c>
      <c r="AZ3724" s="20" t="str">
        <f>VLOOKUP(D3724,[2]Reference!Q:V,6,FALSE)</f>
        <v>Azuma</v>
      </c>
      <c r="BA3724" s="20" t="str">
        <f>VLOOKUP(D3724,[2]Reference!Q:V,3,FALSE)</f>
        <v>Azuma</v>
      </c>
    </row>
    <row r="3725" spans="1:53" ht="13.5" x14ac:dyDescent="0.25">
      <c r="A3725" s="43" t="s">
        <v>10093</v>
      </c>
      <c r="B3725" s="44">
        <v>45994</v>
      </c>
      <c r="C3725" s="43" t="s">
        <v>54</v>
      </c>
      <c r="D3725" s="43" t="s">
        <v>55</v>
      </c>
      <c r="E3725" s="43" t="s">
        <v>56</v>
      </c>
      <c r="F3725" s="43" t="s">
        <v>55</v>
      </c>
      <c r="G3725" s="43" t="s">
        <v>72</v>
      </c>
      <c r="H3725" s="43" t="s">
        <v>95</v>
      </c>
      <c r="I3725" s="43" t="s">
        <v>147</v>
      </c>
      <c r="J3725" s="43" t="s">
        <v>148</v>
      </c>
      <c r="K3725" s="43" t="s">
        <v>163</v>
      </c>
      <c r="L3725" s="43" t="s">
        <v>10094</v>
      </c>
      <c r="M3725" s="43" t="s">
        <v>533</v>
      </c>
      <c r="N3725" s="45">
        <v>5</v>
      </c>
      <c r="O3725" s="45">
        <v>5</v>
      </c>
      <c r="P3725" s="45">
        <v>0</v>
      </c>
      <c r="Q3725" s="45">
        <v>0</v>
      </c>
      <c r="R3725" s="45">
        <v>0</v>
      </c>
      <c r="S3725" s="45">
        <v>0</v>
      </c>
      <c r="T3725" s="45">
        <v>0</v>
      </c>
      <c r="U3725" s="45">
        <v>1</v>
      </c>
      <c r="V3725" s="45">
        <v>5</v>
      </c>
      <c r="W3725" s="43" t="s">
        <v>10095</v>
      </c>
      <c r="X3725" s="43" t="s">
        <v>80</v>
      </c>
      <c r="Y3725" s="43" t="s">
        <v>66</v>
      </c>
      <c r="Z3725" s="43" t="s">
        <v>10055</v>
      </c>
      <c r="AA3725" s="43" t="s">
        <v>10042</v>
      </c>
      <c r="AB3725" s="46">
        <v>0</v>
      </c>
      <c r="AC3725" s="46">
        <v>0</v>
      </c>
      <c r="AD3725" s="47">
        <v>0</v>
      </c>
      <c r="AE3725" s="47">
        <v>0</v>
      </c>
      <c r="AF3725" s="12" t="str">
        <f t="shared" si="696"/>
        <v>014251</v>
      </c>
      <c r="AG3725" s="13" t="str">
        <f>VLOOKUP(D3725,[2]Reference!$Q:$U,4,FALSE)</f>
        <v>Fleet</v>
      </c>
      <c r="AH3725" s="13" t="str">
        <f>VLOOKUP(D3725,[2]Reference!$Q:$U,5,FALSE)</f>
        <v>LNER</v>
      </c>
      <c r="AI3725" s="14">
        <f t="shared" si="697"/>
        <v>0</v>
      </c>
      <c r="AJ3725" s="14">
        <f t="shared" si="698"/>
        <v>0</v>
      </c>
      <c r="AK3725" s="14">
        <f t="shared" si="699"/>
        <v>0</v>
      </c>
      <c r="AL3725" s="15">
        <f t="shared" si="700"/>
        <v>0</v>
      </c>
      <c r="AM3725" s="14">
        <f t="shared" si="701"/>
        <v>5</v>
      </c>
      <c r="AN3725" s="16">
        <f t="shared" si="702"/>
        <v>45997</v>
      </c>
      <c r="AO3725" s="17">
        <f>VLOOKUP(B3725,[2]Reference!D:E,2,1)</f>
        <v>202609</v>
      </c>
      <c r="AP3725" s="12" t="str">
        <f t="shared" si="703"/>
        <v>7</v>
      </c>
      <c r="AQ3725" s="18">
        <f t="shared" si="704"/>
        <v>0</v>
      </c>
      <c r="AR3725" s="18">
        <f t="shared" si="705"/>
        <v>0</v>
      </c>
      <c r="AS3725" s="13" t="str">
        <f>VLOOKUP(D3725,[2]Reference!$Q:$U,3,FALSE)</f>
        <v>Azuma</v>
      </c>
      <c r="AT3725" s="13" t="str">
        <f>VLOOKUP(D3725,[2]Reference!Q:V,6,FALSE)</f>
        <v>Azuma</v>
      </c>
      <c r="AU3725" s="13" t="str">
        <f>VLOOKUP(D3725,[2]Reference!$Q:$U,2,FALSE)</f>
        <v>Hitachi - Class 800</v>
      </c>
      <c r="AV3725" s="19">
        <f t="shared" si="706"/>
        <v>46001</v>
      </c>
      <c r="AW3725" s="12" t="str">
        <f>+VLOOKUP(X3725,[2]Reference!BN:BO,2,FALSE)</f>
        <v>Fleet</v>
      </c>
      <c r="AX3725" s="20" t="str">
        <f t="shared" si="707"/>
        <v>HB</v>
      </c>
      <c r="AY3725" s="20" t="str">
        <f>VLOOKUP(AX3725,[2]Reference!AH:AI,2,FALSE)</f>
        <v>LNER</v>
      </c>
      <c r="AZ3725" s="20" t="str">
        <f>VLOOKUP(D3725,[2]Reference!Q:V,6,FALSE)</f>
        <v>Azuma</v>
      </c>
      <c r="BA3725" s="20" t="str">
        <f>VLOOKUP(D3725,[2]Reference!Q:V,3,FALSE)</f>
        <v>Azuma</v>
      </c>
    </row>
    <row r="3726" spans="1:53" ht="13.5" x14ac:dyDescent="0.25">
      <c r="A3726" s="43" t="s">
        <v>10096</v>
      </c>
      <c r="B3726" s="44">
        <v>45994</v>
      </c>
      <c r="C3726" s="43" t="s">
        <v>54</v>
      </c>
      <c r="D3726" s="43" t="s">
        <v>364</v>
      </c>
      <c r="E3726" s="43" t="s">
        <v>365</v>
      </c>
      <c r="F3726" s="43" t="s">
        <v>364</v>
      </c>
      <c r="G3726" s="43" t="s">
        <v>121</v>
      </c>
      <c r="H3726" s="43" t="s">
        <v>112</v>
      </c>
      <c r="I3726" s="43" t="s">
        <v>7023</v>
      </c>
      <c r="J3726" s="43" t="s">
        <v>7024</v>
      </c>
      <c r="K3726" s="43" t="s">
        <v>952</v>
      </c>
      <c r="L3726" s="43" t="s">
        <v>1829</v>
      </c>
      <c r="M3726" s="43" t="s">
        <v>289</v>
      </c>
      <c r="N3726" s="45">
        <v>0</v>
      </c>
      <c r="O3726" s="45">
        <v>0</v>
      </c>
      <c r="P3726" s="45">
        <v>0</v>
      </c>
      <c r="Q3726" s="45">
        <v>1</v>
      </c>
      <c r="R3726" s="45">
        <v>0</v>
      </c>
      <c r="S3726" s="45">
        <v>0</v>
      </c>
      <c r="T3726" s="45">
        <v>0</v>
      </c>
      <c r="U3726" s="45">
        <v>1</v>
      </c>
      <c r="V3726" s="45">
        <v>75</v>
      </c>
      <c r="W3726" s="43" t="s">
        <v>10097</v>
      </c>
      <c r="X3726" s="43" t="s">
        <v>119</v>
      </c>
      <c r="Y3726" s="43" t="s">
        <v>66</v>
      </c>
      <c r="Z3726" s="43" t="s">
        <v>10055</v>
      </c>
      <c r="AA3726" s="43" t="s">
        <v>10042</v>
      </c>
      <c r="AB3726" s="46">
        <v>1</v>
      </c>
      <c r="AC3726" s="46">
        <v>0</v>
      </c>
      <c r="AD3726" s="47">
        <v>1</v>
      </c>
      <c r="AE3726" s="47">
        <v>1</v>
      </c>
      <c r="AF3726" s="12" t="str">
        <f t="shared" si="696"/>
        <v>014255</v>
      </c>
      <c r="AG3726" s="13" t="str">
        <f>VLOOKUP(D3726,[2]Reference!$Q:$U,4,FALSE)</f>
        <v>Fleet</v>
      </c>
      <c r="AH3726" s="13" t="str">
        <f>VLOOKUP(D3726,[2]Reference!$Q:$U,5,FALSE)</f>
        <v>LNER</v>
      </c>
      <c r="AI3726" s="14">
        <f t="shared" si="697"/>
        <v>1</v>
      </c>
      <c r="AJ3726" s="14">
        <f t="shared" si="698"/>
        <v>0</v>
      </c>
      <c r="AK3726" s="14">
        <f t="shared" si="699"/>
        <v>1</v>
      </c>
      <c r="AL3726" s="15">
        <f t="shared" si="700"/>
        <v>0</v>
      </c>
      <c r="AM3726" s="14">
        <f t="shared" si="701"/>
        <v>0</v>
      </c>
      <c r="AN3726" s="16">
        <f t="shared" si="702"/>
        <v>45997</v>
      </c>
      <c r="AO3726" s="17">
        <f>VLOOKUP(B3726,[2]Reference!D:E,2,1)</f>
        <v>202609</v>
      </c>
      <c r="AP3726" s="12" t="str">
        <f t="shared" si="703"/>
        <v>7</v>
      </c>
      <c r="AQ3726" s="18">
        <f t="shared" si="704"/>
        <v>1</v>
      </c>
      <c r="AR3726" s="18">
        <f t="shared" si="705"/>
        <v>1</v>
      </c>
      <c r="AS3726" s="13" t="str">
        <f>VLOOKUP(D3726,[2]Reference!$Q:$U,3,FALSE)</f>
        <v>Azuma</v>
      </c>
      <c r="AT3726" s="13" t="str">
        <f>VLOOKUP(D3726,[2]Reference!Q:V,6,FALSE)</f>
        <v>Depot</v>
      </c>
      <c r="AU3726" s="13" t="str">
        <f>VLOOKUP(D3726,[2]Reference!$Q:$U,2,FALSE)</f>
        <v>Heaton</v>
      </c>
      <c r="AV3726" s="19">
        <f t="shared" si="706"/>
        <v>46001</v>
      </c>
      <c r="AW3726" s="12" t="str">
        <f>+VLOOKUP(X3726,[2]Reference!BN:BO,2,FALSE)</f>
        <v>Depot</v>
      </c>
      <c r="AX3726" s="20" t="str">
        <f t="shared" si="707"/>
        <v>HB</v>
      </c>
      <c r="AY3726" s="20" t="str">
        <f>VLOOKUP(AX3726,[2]Reference!AH:AI,2,FALSE)</f>
        <v>LNER</v>
      </c>
      <c r="AZ3726" s="20" t="str">
        <f>VLOOKUP(D3726,[2]Reference!Q:V,6,FALSE)</f>
        <v>Depot</v>
      </c>
      <c r="BA3726" s="20" t="str">
        <f>VLOOKUP(D3726,[2]Reference!Q:V,3,FALSE)</f>
        <v>Azuma</v>
      </c>
    </row>
    <row r="3727" spans="1:53" ht="13.5" x14ac:dyDescent="0.25">
      <c r="A3727" s="43" t="s">
        <v>10102</v>
      </c>
      <c r="B3727" s="44">
        <v>45996</v>
      </c>
      <c r="C3727" s="43" t="s">
        <v>54</v>
      </c>
      <c r="D3727" s="43" t="s">
        <v>92</v>
      </c>
      <c r="E3727" s="43" t="s">
        <v>93</v>
      </c>
      <c r="F3727" s="43" t="s">
        <v>92</v>
      </c>
      <c r="G3727" s="43" t="s">
        <v>83</v>
      </c>
      <c r="H3727" s="43" t="s">
        <v>198</v>
      </c>
      <c r="I3727" s="43" t="s">
        <v>209</v>
      </c>
      <c r="J3727" s="43" t="s">
        <v>210</v>
      </c>
      <c r="K3727" s="43" t="s">
        <v>87</v>
      </c>
      <c r="L3727" s="43" t="s">
        <v>4829</v>
      </c>
      <c r="M3727" s="43" t="s">
        <v>305</v>
      </c>
      <c r="N3727" s="45">
        <v>0</v>
      </c>
      <c r="O3727" s="45">
        <v>0</v>
      </c>
      <c r="P3727" s="45">
        <v>0</v>
      </c>
      <c r="Q3727" s="45">
        <v>0</v>
      </c>
      <c r="R3727" s="45">
        <v>0</v>
      </c>
      <c r="S3727" s="45">
        <v>1</v>
      </c>
      <c r="T3727" s="45">
        <v>0</v>
      </c>
      <c r="U3727" s="45">
        <v>1</v>
      </c>
      <c r="V3727" s="45">
        <v>8</v>
      </c>
      <c r="W3727" s="43" t="s">
        <v>10103</v>
      </c>
      <c r="X3727" s="43" t="s">
        <v>119</v>
      </c>
      <c r="Y3727" s="43" t="s">
        <v>66</v>
      </c>
      <c r="Z3727" s="43" t="s">
        <v>10055</v>
      </c>
      <c r="AA3727" s="43" t="s">
        <v>10042</v>
      </c>
      <c r="AB3727" s="46">
        <v>0</v>
      </c>
      <c r="AC3727" s="46">
        <v>1</v>
      </c>
      <c r="AD3727" s="47">
        <v>1</v>
      </c>
      <c r="AE3727" s="47">
        <v>1</v>
      </c>
      <c r="AF3727" s="12" t="str">
        <f t="shared" si="696"/>
        <v>020400</v>
      </c>
      <c r="AG3727" s="13" t="str">
        <f>VLOOKUP(D3727,[2]Reference!$Q:$U,4,FALSE)</f>
        <v>Fleet</v>
      </c>
      <c r="AH3727" s="13" t="str">
        <f>VLOOKUP(D3727,[2]Reference!$Q:$U,5,FALSE)</f>
        <v>LNER</v>
      </c>
      <c r="AI3727" s="14">
        <f t="shared" si="697"/>
        <v>0</v>
      </c>
      <c r="AJ3727" s="14">
        <f t="shared" si="698"/>
        <v>0.5</v>
      </c>
      <c r="AK3727" s="14">
        <f t="shared" si="699"/>
        <v>0.5</v>
      </c>
      <c r="AL3727" s="15">
        <f t="shared" si="700"/>
        <v>0.5</v>
      </c>
      <c r="AM3727" s="14">
        <f t="shared" si="701"/>
        <v>0</v>
      </c>
      <c r="AN3727" s="16">
        <f t="shared" si="702"/>
        <v>45997</v>
      </c>
      <c r="AO3727" s="17">
        <f>VLOOKUP(B3727,[2]Reference!D:E,2,1)</f>
        <v>202609</v>
      </c>
      <c r="AP3727" s="12" t="str">
        <f t="shared" si="703"/>
        <v>7</v>
      </c>
      <c r="AQ3727" s="18">
        <f t="shared" si="704"/>
        <v>1</v>
      </c>
      <c r="AR3727" s="18">
        <f t="shared" si="705"/>
        <v>1</v>
      </c>
      <c r="AS3727" s="13" t="str">
        <f>VLOOKUP(D3727,[2]Reference!$Q:$U,3,FALSE)</f>
        <v>Azuma</v>
      </c>
      <c r="AT3727" s="13" t="str">
        <f>VLOOKUP(D3727,[2]Reference!Q:V,6,FALSE)</f>
        <v>Azuma</v>
      </c>
      <c r="AU3727" s="13" t="str">
        <f>VLOOKUP(D3727,[2]Reference!$Q:$U,2,FALSE)</f>
        <v>Hitachi - Class 801</v>
      </c>
      <c r="AV3727" s="19">
        <f t="shared" si="706"/>
        <v>46003</v>
      </c>
      <c r="AW3727" s="12" t="str">
        <f>+VLOOKUP(X3727,[2]Reference!BN:BO,2,FALSE)</f>
        <v>Depot</v>
      </c>
      <c r="AX3727" s="20" t="str">
        <f t="shared" si="707"/>
        <v>HB</v>
      </c>
      <c r="AY3727" s="20" t="str">
        <f>VLOOKUP(AX3727,[2]Reference!AH:AI,2,FALSE)</f>
        <v>LNER</v>
      </c>
      <c r="AZ3727" s="20" t="str">
        <f>VLOOKUP(D3727,[2]Reference!Q:V,6,FALSE)</f>
        <v>Azuma</v>
      </c>
      <c r="BA3727" s="20" t="str">
        <f>VLOOKUP(D3727,[2]Reference!Q:V,3,FALSE)</f>
        <v>Azuma</v>
      </c>
    </row>
    <row r="3728" spans="1:53" ht="13.5" x14ac:dyDescent="0.25">
      <c r="A3728" s="43" t="s">
        <v>10104</v>
      </c>
      <c r="B3728" s="44">
        <v>45996</v>
      </c>
      <c r="C3728" s="43" t="s">
        <v>54</v>
      </c>
      <c r="D3728" s="43" t="s">
        <v>92</v>
      </c>
      <c r="E3728" s="43" t="s">
        <v>93</v>
      </c>
      <c r="F3728" s="43" t="s">
        <v>92</v>
      </c>
      <c r="G3728" s="43" t="s">
        <v>146</v>
      </c>
      <c r="H3728" s="43" t="s">
        <v>73</v>
      </c>
      <c r="I3728" s="43" t="s">
        <v>122</v>
      </c>
      <c r="J3728" s="43" t="s">
        <v>123</v>
      </c>
      <c r="K3728" s="43" t="s">
        <v>201</v>
      </c>
      <c r="L3728" s="43" t="s">
        <v>10105</v>
      </c>
      <c r="M3728" s="43" t="s">
        <v>4338</v>
      </c>
      <c r="N3728" s="45">
        <v>7</v>
      </c>
      <c r="O3728" s="45">
        <v>4</v>
      </c>
      <c r="P3728" s="45">
        <v>3</v>
      </c>
      <c r="Q3728" s="45">
        <v>0</v>
      </c>
      <c r="R3728" s="45">
        <v>0</v>
      </c>
      <c r="S3728" s="45">
        <v>0</v>
      </c>
      <c r="T3728" s="45">
        <v>0</v>
      </c>
      <c r="U3728" s="45">
        <v>1</v>
      </c>
      <c r="V3728" s="45">
        <v>7</v>
      </c>
      <c r="W3728" s="43" t="s">
        <v>10106</v>
      </c>
      <c r="X3728" s="43" t="s">
        <v>80</v>
      </c>
      <c r="Y3728" s="43" t="s">
        <v>66</v>
      </c>
      <c r="Z3728" s="43" t="s">
        <v>10055</v>
      </c>
      <c r="AA3728" s="43" t="s">
        <v>10042</v>
      </c>
      <c r="AB3728" s="46">
        <v>0</v>
      </c>
      <c r="AC3728" s="46">
        <v>0</v>
      </c>
      <c r="AD3728" s="47">
        <v>0</v>
      </c>
      <c r="AE3728" s="47">
        <v>0</v>
      </c>
      <c r="AF3728" s="12" t="str">
        <f t="shared" si="696"/>
        <v>020434</v>
      </c>
      <c r="AG3728" s="13" t="str">
        <f>VLOOKUP(D3728,[2]Reference!$Q:$U,4,FALSE)</f>
        <v>Fleet</v>
      </c>
      <c r="AH3728" s="13" t="str">
        <f>VLOOKUP(D3728,[2]Reference!$Q:$U,5,FALSE)</f>
        <v>LNER</v>
      </c>
      <c r="AI3728" s="14">
        <f t="shared" si="697"/>
        <v>0</v>
      </c>
      <c r="AJ3728" s="14">
        <f t="shared" si="698"/>
        <v>0</v>
      </c>
      <c r="AK3728" s="14">
        <f t="shared" si="699"/>
        <v>0</v>
      </c>
      <c r="AL3728" s="15">
        <f t="shared" si="700"/>
        <v>0</v>
      </c>
      <c r="AM3728" s="14">
        <f t="shared" si="701"/>
        <v>7</v>
      </c>
      <c r="AN3728" s="16">
        <f t="shared" si="702"/>
        <v>45997</v>
      </c>
      <c r="AO3728" s="17">
        <f>VLOOKUP(B3728,[2]Reference!D:E,2,1)</f>
        <v>202609</v>
      </c>
      <c r="AP3728" s="12" t="str">
        <f t="shared" si="703"/>
        <v>7</v>
      </c>
      <c r="AQ3728" s="18">
        <f t="shared" si="704"/>
        <v>0</v>
      </c>
      <c r="AR3728" s="18">
        <f t="shared" si="705"/>
        <v>0</v>
      </c>
      <c r="AS3728" s="13" t="str">
        <f>VLOOKUP(D3728,[2]Reference!$Q:$U,3,FALSE)</f>
        <v>Azuma</v>
      </c>
      <c r="AT3728" s="13" t="str">
        <f>VLOOKUP(D3728,[2]Reference!Q:V,6,FALSE)</f>
        <v>Azuma</v>
      </c>
      <c r="AU3728" s="13" t="str">
        <f>VLOOKUP(D3728,[2]Reference!$Q:$U,2,FALSE)</f>
        <v>Hitachi - Class 801</v>
      </c>
      <c r="AV3728" s="19">
        <f t="shared" si="706"/>
        <v>46003</v>
      </c>
      <c r="AW3728" s="12" t="str">
        <f>+VLOOKUP(X3728,[2]Reference!BN:BO,2,FALSE)</f>
        <v>Fleet</v>
      </c>
      <c r="AX3728" s="20" t="str">
        <f t="shared" si="707"/>
        <v>HB</v>
      </c>
      <c r="AY3728" s="20" t="str">
        <f>VLOOKUP(AX3728,[2]Reference!AH:AI,2,FALSE)</f>
        <v>LNER</v>
      </c>
      <c r="AZ3728" s="20" t="str">
        <f>VLOOKUP(D3728,[2]Reference!Q:V,6,FALSE)</f>
        <v>Azuma</v>
      </c>
      <c r="BA3728" s="20" t="str">
        <f>VLOOKUP(D3728,[2]Reference!Q:V,3,FALSE)</f>
        <v>Azuma</v>
      </c>
    </row>
    <row r="3729" spans="1:53" ht="13.5" x14ac:dyDescent="0.25">
      <c r="A3729" s="43" t="s">
        <v>10107</v>
      </c>
      <c r="B3729" s="44">
        <v>45996</v>
      </c>
      <c r="C3729" s="43" t="s">
        <v>54</v>
      </c>
      <c r="D3729" s="43" t="s">
        <v>92</v>
      </c>
      <c r="E3729" s="43" t="s">
        <v>93</v>
      </c>
      <c r="F3729" s="43" t="s">
        <v>92</v>
      </c>
      <c r="G3729" s="43" t="s">
        <v>146</v>
      </c>
      <c r="H3729" s="43" t="s">
        <v>327</v>
      </c>
      <c r="I3729" s="43" t="s">
        <v>328</v>
      </c>
      <c r="J3729" s="43" t="s">
        <v>329</v>
      </c>
      <c r="K3729" s="43" t="s">
        <v>201</v>
      </c>
      <c r="L3729" s="43" t="s">
        <v>10108</v>
      </c>
      <c r="M3729" s="43" t="s">
        <v>478</v>
      </c>
      <c r="N3729" s="45">
        <v>7</v>
      </c>
      <c r="O3729" s="45">
        <v>7</v>
      </c>
      <c r="P3729" s="45">
        <v>0</v>
      </c>
      <c r="Q3729" s="45">
        <v>0</v>
      </c>
      <c r="R3729" s="45">
        <v>0</v>
      </c>
      <c r="S3729" s="45">
        <v>0</v>
      </c>
      <c r="T3729" s="45">
        <v>0</v>
      </c>
      <c r="U3729" s="45">
        <v>1</v>
      </c>
      <c r="V3729" s="45">
        <v>7</v>
      </c>
      <c r="W3729" s="43" t="s">
        <v>10109</v>
      </c>
      <c r="X3729" s="43" t="s">
        <v>80</v>
      </c>
      <c r="Y3729" s="43" t="s">
        <v>66</v>
      </c>
      <c r="Z3729" s="43" t="s">
        <v>10055</v>
      </c>
      <c r="AA3729" s="43" t="s">
        <v>10042</v>
      </c>
      <c r="AB3729" s="46">
        <v>0</v>
      </c>
      <c r="AC3729" s="46">
        <v>0</v>
      </c>
      <c r="AD3729" s="47">
        <v>0</v>
      </c>
      <c r="AE3729" s="47">
        <v>0</v>
      </c>
      <c r="AF3729" s="12" t="str">
        <f t="shared" si="696"/>
        <v>020527</v>
      </c>
      <c r="AG3729" s="13" t="str">
        <f>VLOOKUP(D3729,[2]Reference!$Q:$U,4,FALSE)</f>
        <v>Fleet</v>
      </c>
      <c r="AH3729" s="13" t="str">
        <f>VLOOKUP(D3729,[2]Reference!$Q:$U,5,FALSE)</f>
        <v>LNER</v>
      </c>
      <c r="AI3729" s="14">
        <f t="shared" si="697"/>
        <v>0</v>
      </c>
      <c r="AJ3729" s="14">
        <f t="shared" si="698"/>
        <v>0</v>
      </c>
      <c r="AK3729" s="14">
        <f t="shared" si="699"/>
        <v>0</v>
      </c>
      <c r="AL3729" s="15">
        <f t="shared" si="700"/>
        <v>0</v>
      </c>
      <c r="AM3729" s="14">
        <f t="shared" si="701"/>
        <v>7</v>
      </c>
      <c r="AN3729" s="16">
        <f t="shared" si="702"/>
        <v>45997</v>
      </c>
      <c r="AO3729" s="17">
        <f>VLOOKUP(B3729,[2]Reference!D:E,2,1)</f>
        <v>202609</v>
      </c>
      <c r="AP3729" s="12" t="str">
        <f t="shared" si="703"/>
        <v>7</v>
      </c>
      <c r="AQ3729" s="18">
        <f t="shared" si="704"/>
        <v>0</v>
      </c>
      <c r="AR3729" s="18">
        <f t="shared" si="705"/>
        <v>0</v>
      </c>
      <c r="AS3729" s="13" t="str">
        <f>VLOOKUP(D3729,[2]Reference!$Q:$U,3,FALSE)</f>
        <v>Azuma</v>
      </c>
      <c r="AT3729" s="13" t="str">
        <f>VLOOKUP(D3729,[2]Reference!Q:V,6,FALSE)</f>
        <v>Azuma</v>
      </c>
      <c r="AU3729" s="13" t="str">
        <f>VLOOKUP(D3729,[2]Reference!$Q:$U,2,FALSE)</f>
        <v>Hitachi - Class 801</v>
      </c>
      <c r="AV3729" s="19">
        <f t="shared" si="706"/>
        <v>46003</v>
      </c>
      <c r="AW3729" s="12" t="str">
        <f>+VLOOKUP(X3729,[2]Reference!BN:BO,2,FALSE)</f>
        <v>Fleet</v>
      </c>
      <c r="AX3729" s="20" t="str">
        <f t="shared" si="707"/>
        <v>HB</v>
      </c>
      <c r="AY3729" s="20" t="str">
        <f>VLOOKUP(AX3729,[2]Reference!AH:AI,2,FALSE)</f>
        <v>LNER</v>
      </c>
      <c r="AZ3729" s="20" t="str">
        <f>VLOOKUP(D3729,[2]Reference!Q:V,6,FALSE)</f>
        <v>Azuma</v>
      </c>
      <c r="BA3729" s="20" t="str">
        <f>VLOOKUP(D3729,[2]Reference!Q:V,3,FALSE)</f>
        <v>Azuma</v>
      </c>
    </row>
    <row r="3730" spans="1:53" ht="13.5" x14ac:dyDescent="0.25">
      <c r="A3730" s="43" t="s">
        <v>10110</v>
      </c>
      <c r="B3730" s="44">
        <v>45996</v>
      </c>
      <c r="C3730" s="43" t="s">
        <v>54</v>
      </c>
      <c r="D3730" s="43" t="s">
        <v>536</v>
      </c>
      <c r="E3730" s="43" t="s">
        <v>537</v>
      </c>
      <c r="F3730" s="43" t="s">
        <v>536</v>
      </c>
      <c r="G3730" s="43" t="s">
        <v>72</v>
      </c>
      <c r="H3730" s="43" t="s">
        <v>339</v>
      </c>
      <c r="I3730" s="43" t="s">
        <v>3261</v>
      </c>
      <c r="J3730" s="43" t="s">
        <v>3262</v>
      </c>
      <c r="K3730" s="43" t="s">
        <v>261</v>
      </c>
      <c r="L3730" s="43" t="s">
        <v>10111</v>
      </c>
      <c r="M3730" s="43" t="s">
        <v>165</v>
      </c>
      <c r="N3730" s="45">
        <v>24</v>
      </c>
      <c r="O3730" s="45">
        <v>11</v>
      </c>
      <c r="P3730" s="45">
        <v>13</v>
      </c>
      <c r="Q3730" s="45">
        <v>0</v>
      </c>
      <c r="R3730" s="45">
        <v>0</v>
      </c>
      <c r="S3730" s="45">
        <v>0</v>
      </c>
      <c r="T3730" s="45">
        <v>0</v>
      </c>
      <c r="U3730" s="45">
        <v>2</v>
      </c>
      <c r="V3730" s="45">
        <v>24</v>
      </c>
      <c r="W3730" s="43" t="s">
        <v>10112</v>
      </c>
      <c r="X3730" s="43" t="s">
        <v>80</v>
      </c>
      <c r="Y3730" s="43" t="s">
        <v>66</v>
      </c>
      <c r="Z3730" s="43" t="s">
        <v>10055</v>
      </c>
      <c r="AA3730" s="43" t="s">
        <v>10042</v>
      </c>
      <c r="AB3730" s="46">
        <v>0</v>
      </c>
      <c r="AC3730" s="46">
        <v>0</v>
      </c>
      <c r="AD3730" s="47">
        <v>0</v>
      </c>
      <c r="AE3730" s="47">
        <v>1</v>
      </c>
      <c r="AF3730" s="12" t="str">
        <f t="shared" si="696"/>
        <v>020529</v>
      </c>
      <c r="AG3730" s="13" t="str">
        <f>VLOOKUP(D3730,[2]Reference!$Q:$U,4,FALSE)</f>
        <v>Fleet</v>
      </c>
      <c r="AH3730" s="13" t="str">
        <f>VLOOKUP(D3730,[2]Reference!$Q:$U,5,FALSE)</f>
        <v>LNER</v>
      </c>
      <c r="AI3730" s="14">
        <f t="shared" si="697"/>
        <v>0</v>
      </c>
      <c r="AJ3730" s="14">
        <f t="shared" si="698"/>
        <v>0</v>
      </c>
      <c r="AK3730" s="14">
        <f t="shared" si="699"/>
        <v>0</v>
      </c>
      <c r="AL3730" s="15">
        <f t="shared" si="700"/>
        <v>0</v>
      </c>
      <c r="AM3730" s="14">
        <f t="shared" si="701"/>
        <v>24</v>
      </c>
      <c r="AN3730" s="16">
        <f t="shared" si="702"/>
        <v>45997</v>
      </c>
      <c r="AO3730" s="17">
        <f>VLOOKUP(B3730,[2]Reference!D:E,2,1)</f>
        <v>202609</v>
      </c>
      <c r="AP3730" s="12" t="str">
        <f t="shared" si="703"/>
        <v>7</v>
      </c>
      <c r="AQ3730" s="18">
        <f t="shared" si="704"/>
        <v>0</v>
      </c>
      <c r="AR3730" s="18">
        <f t="shared" si="705"/>
        <v>1</v>
      </c>
      <c r="AS3730" s="13" t="str">
        <f>VLOOKUP(D3730,[2]Reference!$Q:$U,3,FALSE)</f>
        <v>IC225</v>
      </c>
      <c r="AT3730" s="13" t="str">
        <f>VLOOKUP(D3730,[2]Reference!Q:V,6,FALSE)</f>
        <v>IC225</v>
      </c>
      <c r="AU3730" s="13" t="str">
        <f>VLOOKUP(D3730,[2]Reference!$Q:$U,2,FALSE)</f>
        <v>MK4 DVT</v>
      </c>
      <c r="AV3730" s="19">
        <f t="shared" si="706"/>
        <v>46003</v>
      </c>
      <c r="AW3730" s="12" t="str">
        <f>+VLOOKUP(X3730,[2]Reference!BN:BO,2,FALSE)</f>
        <v>Fleet</v>
      </c>
      <c r="AX3730" s="20" t="str">
        <f t="shared" si="707"/>
        <v>HB</v>
      </c>
      <c r="AY3730" s="20" t="str">
        <f>VLOOKUP(AX3730,[2]Reference!AH:AI,2,FALSE)</f>
        <v>LNER</v>
      </c>
      <c r="AZ3730" s="20" t="str">
        <f>VLOOKUP(D3730,[2]Reference!Q:V,6,FALSE)</f>
        <v>IC225</v>
      </c>
      <c r="BA3730" s="20" t="str">
        <f>VLOOKUP(D3730,[2]Reference!Q:V,3,FALSE)</f>
        <v>IC225</v>
      </c>
    </row>
    <row r="3731" spans="1:53" ht="13.5" x14ac:dyDescent="0.25">
      <c r="A3731" s="43" t="s">
        <v>10113</v>
      </c>
      <c r="B3731" s="44">
        <v>45996</v>
      </c>
      <c r="C3731" s="43" t="s">
        <v>54</v>
      </c>
      <c r="D3731" s="43" t="s">
        <v>283</v>
      </c>
      <c r="E3731" s="43" t="s">
        <v>284</v>
      </c>
      <c r="F3731" s="43" t="s">
        <v>283</v>
      </c>
      <c r="G3731" s="43" t="s">
        <v>129</v>
      </c>
      <c r="H3731" s="43" t="s">
        <v>112</v>
      </c>
      <c r="I3731" s="43" t="s">
        <v>5249</v>
      </c>
      <c r="J3731" s="43" t="s">
        <v>5250</v>
      </c>
      <c r="K3731" s="43" t="s">
        <v>179</v>
      </c>
      <c r="L3731" s="43" t="s">
        <v>10114</v>
      </c>
      <c r="M3731" s="43" t="s">
        <v>786</v>
      </c>
      <c r="N3731" s="45">
        <v>5</v>
      </c>
      <c r="O3731" s="45">
        <v>0</v>
      </c>
      <c r="P3731" s="45">
        <v>5</v>
      </c>
      <c r="Q3731" s="45">
        <v>0</v>
      </c>
      <c r="R3731" s="45">
        <v>0</v>
      </c>
      <c r="S3731" s="45">
        <v>0</v>
      </c>
      <c r="T3731" s="45">
        <v>0</v>
      </c>
      <c r="U3731" s="45">
        <v>1</v>
      </c>
      <c r="V3731" s="45">
        <v>5</v>
      </c>
      <c r="W3731" s="43" t="s">
        <v>10115</v>
      </c>
      <c r="X3731" s="43" t="s">
        <v>119</v>
      </c>
      <c r="Y3731" s="43" t="s">
        <v>66</v>
      </c>
      <c r="Z3731" s="43" t="s">
        <v>10055</v>
      </c>
      <c r="AA3731" s="43" t="s">
        <v>10042</v>
      </c>
      <c r="AB3731" s="46">
        <v>0</v>
      </c>
      <c r="AC3731" s="46">
        <v>0</v>
      </c>
      <c r="AD3731" s="47">
        <v>0</v>
      </c>
      <c r="AE3731" s="47">
        <v>0</v>
      </c>
      <c r="AF3731" s="12" t="str">
        <f t="shared" si="696"/>
        <v>020643</v>
      </c>
      <c r="AG3731" s="13" t="str">
        <f>VLOOKUP(D3731,[2]Reference!$Q:$U,4,FALSE)</f>
        <v>Fleet</v>
      </c>
      <c r="AH3731" s="13" t="str">
        <f>VLOOKUP(D3731,[2]Reference!$Q:$U,5,FALSE)</f>
        <v>LNER</v>
      </c>
      <c r="AI3731" s="14">
        <f t="shared" si="697"/>
        <v>0</v>
      </c>
      <c r="AJ3731" s="14">
        <f t="shared" si="698"/>
        <v>0</v>
      </c>
      <c r="AK3731" s="14">
        <f t="shared" si="699"/>
        <v>0</v>
      </c>
      <c r="AL3731" s="15">
        <f t="shared" si="700"/>
        <v>0</v>
      </c>
      <c r="AM3731" s="14">
        <f t="shared" si="701"/>
        <v>5</v>
      </c>
      <c r="AN3731" s="16">
        <f t="shared" si="702"/>
        <v>45997</v>
      </c>
      <c r="AO3731" s="17">
        <f>VLOOKUP(B3731,[2]Reference!D:E,2,1)</f>
        <v>202609</v>
      </c>
      <c r="AP3731" s="12" t="str">
        <f t="shared" si="703"/>
        <v>7</v>
      </c>
      <c r="AQ3731" s="18">
        <f t="shared" si="704"/>
        <v>0</v>
      </c>
      <c r="AR3731" s="18">
        <f t="shared" si="705"/>
        <v>0</v>
      </c>
      <c r="AS3731" s="13" t="str">
        <f>VLOOKUP(D3731,[2]Reference!$Q:$U,3,FALSE)</f>
        <v>Azuma</v>
      </c>
      <c r="AT3731" s="13" t="str">
        <f>VLOOKUP(D3731,[2]Reference!Q:V,6,FALSE)</f>
        <v>Depot</v>
      </c>
      <c r="AU3731" s="13" t="str">
        <f>VLOOKUP(D3731,[2]Reference!$Q:$U,2,FALSE)</f>
        <v>Hitachi - Doncaster Carr</v>
      </c>
      <c r="AV3731" s="19">
        <f t="shared" si="706"/>
        <v>46003</v>
      </c>
      <c r="AW3731" s="12" t="str">
        <f>+VLOOKUP(X3731,[2]Reference!BN:BO,2,FALSE)</f>
        <v>Depot</v>
      </c>
      <c r="AX3731" s="20" t="str">
        <f t="shared" si="707"/>
        <v>HB</v>
      </c>
      <c r="AY3731" s="20" t="str">
        <f>VLOOKUP(AX3731,[2]Reference!AH:AI,2,FALSE)</f>
        <v>LNER</v>
      </c>
      <c r="AZ3731" s="20" t="str">
        <f>VLOOKUP(D3731,[2]Reference!Q:V,6,FALSE)</f>
        <v>Depot</v>
      </c>
      <c r="BA3731" s="20" t="str">
        <f>VLOOKUP(D3731,[2]Reference!Q:V,3,FALSE)</f>
        <v>Azuma</v>
      </c>
    </row>
    <row r="3732" spans="1:53" ht="13.5" x14ac:dyDescent="0.25">
      <c r="A3732" s="43" t="s">
        <v>10116</v>
      </c>
      <c r="B3732" s="44">
        <v>45996</v>
      </c>
      <c r="C3732" s="43" t="s">
        <v>54</v>
      </c>
      <c r="D3732" s="43" t="s">
        <v>70</v>
      </c>
      <c r="E3732" s="43" t="s">
        <v>71</v>
      </c>
      <c r="F3732" s="43" t="s">
        <v>70</v>
      </c>
      <c r="G3732" s="43" t="s">
        <v>129</v>
      </c>
      <c r="H3732" s="43" t="s">
        <v>327</v>
      </c>
      <c r="I3732" s="43" t="s">
        <v>328</v>
      </c>
      <c r="J3732" s="43" t="s">
        <v>329</v>
      </c>
      <c r="K3732" s="43" t="s">
        <v>1476</v>
      </c>
      <c r="L3732" s="43" t="s">
        <v>10117</v>
      </c>
      <c r="M3732" s="43" t="s">
        <v>185</v>
      </c>
      <c r="N3732" s="45">
        <v>8</v>
      </c>
      <c r="O3732" s="45">
        <v>8</v>
      </c>
      <c r="P3732" s="45">
        <v>0</v>
      </c>
      <c r="Q3732" s="45">
        <v>2</v>
      </c>
      <c r="R3732" s="45">
        <v>0</v>
      </c>
      <c r="S3732" s="45">
        <v>0</v>
      </c>
      <c r="T3732" s="45">
        <v>0</v>
      </c>
      <c r="U3732" s="45">
        <v>3</v>
      </c>
      <c r="V3732" s="45">
        <v>128</v>
      </c>
      <c r="W3732" s="43" t="s">
        <v>10118</v>
      </c>
      <c r="X3732" s="43" t="s">
        <v>80</v>
      </c>
      <c r="Y3732" s="43" t="s">
        <v>66</v>
      </c>
      <c r="Z3732" s="43" t="s">
        <v>10055</v>
      </c>
      <c r="AA3732" s="43" t="s">
        <v>10042</v>
      </c>
      <c r="AB3732" s="46">
        <v>2</v>
      </c>
      <c r="AC3732" s="46">
        <v>0</v>
      </c>
      <c r="AD3732" s="47">
        <v>2</v>
      </c>
      <c r="AE3732" s="47">
        <v>2.5</v>
      </c>
      <c r="AF3732" s="12" t="str">
        <f t="shared" si="696"/>
        <v>020792</v>
      </c>
      <c r="AG3732" s="13" t="str">
        <f>VLOOKUP(D3732,[2]Reference!$Q:$U,4,FALSE)</f>
        <v>Fleet</v>
      </c>
      <c r="AH3732" s="13" t="str">
        <f>VLOOKUP(D3732,[2]Reference!$Q:$U,5,FALSE)</f>
        <v>LNER</v>
      </c>
      <c r="AI3732" s="14">
        <f t="shared" si="697"/>
        <v>2</v>
      </c>
      <c r="AJ3732" s="14">
        <f t="shared" si="698"/>
        <v>0</v>
      </c>
      <c r="AK3732" s="14">
        <f t="shared" si="699"/>
        <v>2</v>
      </c>
      <c r="AL3732" s="15">
        <f t="shared" si="700"/>
        <v>0</v>
      </c>
      <c r="AM3732" s="14">
        <f t="shared" si="701"/>
        <v>8</v>
      </c>
      <c r="AN3732" s="16">
        <f t="shared" si="702"/>
        <v>45997</v>
      </c>
      <c r="AO3732" s="17">
        <f>VLOOKUP(B3732,[2]Reference!D:E,2,1)</f>
        <v>202609</v>
      </c>
      <c r="AP3732" s="12" t="str">
        <f t="shared" si="703"/>
        <v>7</v>
      </c>
      <c r="AQ3732" s="18">
        <f t="shared" si="704"/>
        <v>2</v>
      </c>
      <c r="AR3732" s="18">
        <f t="shared" si="705"/>
        <v>2.5</v>
      </c>
      <c r="AS3732" s="13" t="str">
        <f>VLOOKUP(D3732,[2]Reference!$Q:$U,3,FALSE)</f>
        <v>IC225</v>
      </c>
      <c r="AT3732" s="13" t="str">
        <f>VLOOKUP(D3732,[2]Reference!Q:V,6,FALSE)</f>
        <v>IC225</v>
      </c>
      <c r="AU3732" s="13" t="str">
        <f>VLOOKUP(D3732,[2]Reference!$Q:$U,2,FALSE)</f>
        <v>Cl 91 Loco</v>
      </c>
      <c r="AV3732" s="19">
        <f t="shared" si="706"/>
        <v>46003</v>
      </c>
      <c r="AW3732" s="12" t="str">
        <f>+VLOOKUP(X3732,[2]Reference!BN:BO,2,FALSE)</f>
        <v>Fleet</v>
      </c>
      <c r="AX3732" s="20" t="str">
        <f t="shared" si="707"/>
        <v>HB</v>
      </c>
      <c r="AY3732" s="20" t="str">
        <f>VLOOKUP(AX3732,[2]Reference!AH:AI,2,FALSE)</f>
        <v>LNER</v>
      </c>
      <c r="AZ3732" s="20" t="str">
        <f>VLOOKUP(D3732,[2]Reference!Q:V,6,FALSE)</f>
        <v>IC225</v>
      </c>
      <c r="BA3732" s="20" t="str">
        <f>VLOOKUP(D3732,[2]Reference!Q:V,3,FALSE)</f>
        <v>IC225</v>
      </c>
    </row>
    <row r="3733" spans="1:53" ht="13.5" x14ac:dyDescent="0.25">
      <c r="A3733" s="43" t="s">
        <v>10119</v>
      </c>
      <c r="B3733" s="44">
        <v>45996</v>
      </c>
      <c r="C3733" s="43" t="s">
        <v>54</v>
      </c>
      <c r="D3733" s="43" t="s">
        <v>92</v>
      </c>
      <c r="E3733" s="43" t="s">
        <v>93</v>
      </c>
      <c r="F3733" s="43" t="s">
        <v>92</v>
      </c>
      <c r="G3733" s="43" t="s">
        <v>121</v>
      </c>
      <c r="H3733" s="43" t="s">
        <v>198</v>
      </c>
      <c r="I3733" s="43" t="s">
        <v>209</v>
      </c>
      <c r="J3733" s="43" t="s">
        <v>210</v>
      </c>
      <c r="K3733" s="43" t="s">
        <v>124</v>
      </c>
      <c r="L3733" s="43" t="s">
        <v>7423</v>
      </c>
      <c r="M3733" s="43" t="s">
        <v>431</v>
      </c>
      <c r="N3733" s="45">
        <v>3</v>
      </c>
      <c r="O3733" s="45">
        <v>0</v>
      </c>
      <c r="P3733" s="45">
        <v>3</v>
      </c>
      <c r="Q3733" s="45">
        <v>0</v>
      </c>
      <c r="R3733" s="45">
        <v>1</v>
      </c>
      <c r="S3733" s="45">
        <v>0</v>
      </c>
      <c r="T3733" s="45">
        <v>0</v>
      </c>
      <c r="U3733" s="45">
        <v>2</v>
      </c>
      <c r="V3733" s="45">
        <v>41</v>
      </c>
      <c r="W3733" s="43" t="s">
        <v>10120</v>
      </c>
      <c r="X3733" s="43" t="s">
        <v>119</v>
      </c>
      <c r="Y3733" s="43" t="s">
        <v>66</v>
      </c>
      <c r="Z3733" s="43" t="s">
        <v>10055</v>
      </c>
      <c r="AA3733" s="43" t="s">
        <v>10042</v>
      </c>
      <c r="AB3733" s="46">
        <v>0</v>
      </c>
      <c r="AC3733" s="46">
        <v>1</v>
      </c>
      <c r="AD3733" s="47">
        <v>1</v>
      </c>
      <c r="AE3733" s="47">
        <v>1</v>
      </c>
      <c r="AF3733" s="12" t="str">
        <f t="shared" si="696"/>
        <v>020832</v>
      </c>
      <c r="AG3733" s="13" t="str">
        <f>VLOOKUP(D3733,[2]Reference!$Q:$U,4,FALSE)</f>
        <v>Fleet</v>
      </c>
      <c r="AH3733" s="13" t="str">
        <f>VLOOKUP(D3733,[2]Reference!$Q:$U,5,FALSE)</f>
        <v>LNER</v>
      </c>
      <c r="AI3733" s="14">
        <f t="shared" si="697"/>
        <v>0</v>
      </c>
      <c r="AJ3733" s="14">
        <f t="shared" si="698"/>
        <v>0.5</v>
      </c>
      <c r="AK3733" s="14">
        <f t="shared" si="699"/>
        <v>0.5</v>
      </c>
      <c r="AL3733" s="15">
        <f t="shared" si="700"/>
        <v>0.5</v>
      </c>
      <c r="AM3733" s="14">
        <f t="shared" si="701"/>
        <v>3</v>
      </c>
      <c r="AN3733" s="16">
        <f t="shared" si="702"/>
        <v>45997</v>
      </c>
      <c r="AO3733" s="17">
        <f>VLOOKUP(B3733,[2]Reference!D:E,2,1)</f>
        <v>202609</v>
      </c>
      <c r="AP3733" s="12" t="str">
        <f t="shared" si="703"/>
        <v>7</v>
      </c>
      <c r="AQ3733" s="18">
        <f t="shared" si="704"/>
        <v>1</v>
      </c>
      <c r="AR3733" s="18">
        <f t="shared" si="705"/>
        <v>1</v>
      </c>
      <c r="AS3733" s="13" t="str">
        <f>VLOOKUP(D3733,[2]Reference!$Q:$U,3,FALSE)</f>
        <v>Azuma</v>
      </c>
      <c r="AT3733" s="13" t="str">
        <f>VLOOKUP(D3733,[2]Reference!Q:V,6,FALSE)</f>
        <v>Azuma</v>
      </c>
      <c r="AU3733" s="13" t="str">
        <f>VLOOKUP(D3733,[2]Reference!$Q:$U,2,FALSE)</f>
        <v>Hitachi - Class 801</v>
      </c>
      <c r="AV3733" s="19">
        <f t="shared" si="706"/>
        <v>46003</v>
      </c>
      <c r="AW3733" s="12" t="str">
        <f>+VLOOKUP(X3733,[2]Reference!BN:BO,2,FALSE)</f>
        <v>Depot</v>
      </c>
      <c r="AX3733" s="20" t="str">
        <f t="shared" si="707"/>
        <v>HB</v>
      </c>
      <c r="AY3733" s="20" t="str">
        <f>VLOOKUP(AX3733,[2]Reference!AH:AI,2,FALSE)</f>
        <v>LNER</v>
      </c>
      <c r="AZ3733" s="20" t="str">
        <f>VLOOKUP(D3733,[2]Reference!Q:V,6,FALSE)</f>
        <v>Azuma</v>
      </c>
      <c r="BA3733" s="20" t="str">
        <f>VLOOKUP(D3733,[2]Reference!Q:V,3,FALSE)</f>
        <v>Azuma</v>
      </c>
    </row>
    <row r="3734" spans="1:53" ht="13.5" x14ac:dyDescent="0.25">
      <c r="A3734" s="43" t="s">
        <v>10121</v>
      </c>
      <c r="B3734" s="44">
        <v>45996</v>
      </c>
      <c r="C3734" s="43" t="s">
        <v>54</v>
      </c>
      <c r="D3734" s="43" t="s">
        <v>55</v>
      </c>
      <c r="E3734" s="43" t="s">
        <v>56</v>
      </c>
      <c r="F3734" s="43" t="s">
        <v>55</v>
      </c>
      <c r="G3734" s="43" t="s">
        <v>129</v>
      </c>
      <c r="H3734" s="43" t="s">
        <v>95</v>
      </c>
      <c r="I3734" s="43" t="s">
        <v>147</v>
      </c>
      <c r="J3734" s="43" t="s">
        <v>148</v>
      </c>
      <c r="K3734" s="43" t="s">
        <v>220</v>
      </c>
      <c r="L3734" s="43" t="s">
        <v>10122</v>
      </c>
      <c r="M3734" s="43" t="s">
        <v>234</v>
      </c>
      <c r="N3734" s="45">
        <v>18</v>
      </c>
      <c r="O3734" s="45">
        <v>8</v>
      </c>
      <c r="P3734" s="45">
        <v>10</v>
      </c>
      <c r="Q3734" s="45">
        <v>0</v>
      </c>
      <c r="R3734" s="45">
        <v>0</v>
      </c>
      <c r="S3734" s="45">
        <v>0</v>
      </c>
      <c r="T3734" s="45">
        <v>0</v>
      </c>
      <c r="U3734" s="45">
        <v>3</v>
      </c>
      <c r="V3734" s="45">
        <v>18</v>
      </c>
      <c r="W3734" s="43" t="s">
        <v>10123</v>
      </c>
      <c r="X3734" s="43" t="s">
        <v>80</v>
      </c>
      <c r="Y3734" s="43" t="s">
        <v>66</v>
      </c>
      <c r="Z3734" s="43" t="s">
        <v>10055</v>
      </c>
      <c r="AA3734" s="43" t="s">
        <v>10042</v>
      </c>
      <c r="AB3734" s="46">
        <v>0</v>
      </c>
      <c r="AC3734" s="46">
        <v>0</v>
      </c>
      <c r="AD3734" s="47">
        <v>0</v>
      </c>
      <c r="AE3734" s="47">
        <v>0</v>
      </c>
      <c r="AF3734" s="12" t="str">
        <f t="shared" si="696"/>
        <v>022350</v>
      </c>
      <c r="AG3734" s="13" t="str">
        <f>VLOOKUP(D3734,[2]Reference!$Q:$U,4,FALSE)</f>
        <v>Fleet</v>
      </c>
      <c r="AH3734" s="13" t="str">
        <f>VLOOKUP(D3734,[2]Reference!$Q:$U,5,FALSE)</f>
        <v>LNER</v>
      </c>
      <c r="AI3734" s="14">
        <f t="shared" si="697"/>
        <v>0</v>
      </c>
      <c r="AJ3734" s="14">
        <f t="shared" si="698"/>
        <v>0</v>
      </c>
      <c r="AK3734" s="14">
        <f t="shared" si="699"/>
        <v>0</v>
      </c>
      <c r="AL3734" s="15">
        <f t="shared" si="700"/>
        <v>0</v>
      </c>
      <c r="AM3734" s="14">
        <f t="shared" si="701"/>
        <v>18</v>
      </c>
      <c r="AN3734" s="16">
        <f t="shared" si="702"/>
        <v>45997</v>
      </c>
      <c r="AO3734" s="17">
        <f>VLOOKUP(B3734,[2]Reference!D:E,2,1)</f>
        <v>202609</v>
      </c>
      <c r="AP3734" s="12" t="str">
        <f t="shared" si="703"/>
        <v>7</v>
      </c>
      <c r="AQ3734" s="18">
        <f t="shared" si="704"/>
        <v>0</v>
      </c>
      <c r="AR3734" s="18">
        <f t="shared" si="705"/>
        <v>0</v>
      </c>
      <c r="AS3734" s="13" t="str">
        <f>VLOOKUP(D3734,[2]Reference!$Q:$U,3,FALSE)</f>
        <v>Azuma</v>
      </c>
      <c r="AT3734" s="13" t="str">
        <f>VLOOKUP(D3734,[2]Reference!Q:V,6,FALSE)</f>
        <v>Azuma</v>
      </c>
      <c r="AU3734" s="13" t="str">
        <f>VLOOKUP(D3734,[2]Reference!$Q:$U,2,FALSE)</f>
        <v>Hitachi - Class 800</v>
      </c>
      <c r="AV3734" s="19">
        <f t="shared" si="706"/>
        <v>46003</v>
      </c>
      <c r="AW3734" s="12" t="str">
        <f>+VLOOKUP(X3734,[2]Reference!BN:BO,2,FALSE)</f>
        <v>Fleet</v>
      </c>
      <c r="AX3734" s="20" t="str">
        <f t="shared" si="707"/>
        <v>HB</v>
      </c>
      <c r="AY3734" s="20" t="str">
        <f>VLOOKUP(AX3734,[2]Reference!AH:AI,2,FALSE)</f>
        <v>LNER</v>
      </c>
      <c r="AZ3734" s="20" t="str">
        <f>VLOOKUP(D3734,[2]Reference!Q:V,6,FALSE)</f>
        <v>Azuma</v>
      </c>
      <c r="BA3734" s="20" t="str">
        <f>VLOOKUP(D3734,[2]Reference!Q:V,3,FALSE)</f>
        <v>Azuma</v>
      </c>
    </row>
    <row r="3735" spans="1:53" ht="13.5" x14ac:dyDescent="0.25">
      <c r="A3735" s="43" t="s">
        <v>10124</v>
      </c>
      <c r="B3735" s="44">
        <v>45996</v>
      </c>
      <c r="C3735" s="43" t="s">
        <v>54</v>
      </c>
      <c r="D3735" s="43" t="s">
        <v>55</v>
      </c>
      <c r="E3735" s="43" t="s">
        <v>56</v>
      </c>
      <c r="F3735" s="43" t="s">
        <v>55</v>
      </c>
      <c r="G3735" s="43" t="s">
        <v>121</v>
      </c>
      <c r="H3735" s="43" t="s">
        <v>73</v>
      </c>
      <c r="I3735" s="43" t="s">
        <v>2967</v>
      </c>
      <c r="J3735" s="43" t="s">
        <v>2968</v>
      </c>
      <c r="K3735" s="43" t="s">
        <v>124</v>
      </c>
      <c r="L3735" s="43" t="s">
        <v>10125</v>
      </c>
      <c r="M3735" s="43" t="s">
        <v>533</v>
      </c>
      <c r="N3735" s="45">
        <v>40</v>
      </c>
      <c r="O3735" s="45">
        <v>11</v>
      </c>
      <c r="P3735" s="45">
        <v>29</v>
      </c>
      <c r="Q3735" s="45">
        <v>0</v>
      </c>
      <c r="R3735" s="45">
        <v>0</v>
      </c>
      <c r="S3735" s="45">
        <v>0</v>
      </c>
      <c r="T3735" s="45">
        <v>0</v>
      </c>
      <c r="U3735" s="45">
        <v>4</v>
      </c>
      <c r="V3735" s="45">
        <v>40</v>
      </c>
      <c r="W3735" s="43" t="s">
        <v>10126</v>
      </c>
      <c r="X3735" s="43" t="s">
        <v>80</v>
      </c>
      <c r="Y3735" s="43" t="s">
        <v>66</v>
      </c>
      <c r="Z3735" s="43" t="s">
        <v>10055</v>
      </c>
      <c r="AA3735" s="43" t="s">
        <v>10042</v>
      </c>
      <c r="AB3735" s="46">
        <v>0</v>
      </c>
      <c r="AC3735" s="46">
        <v>0</v>
      </c>
      <c r="AD3735" s="47">
        <v>0</v>
      </c>
      <c r="AE3735" s="47">
        <v>0.96</v>
      </c>
      <c r="AF3735" s="12" t="str">
        <f t="shared" si="696"/>
        <v>022484</v>
      </c>
      <c r="AG3735" s="13" t="str">
        <f>VLOOKUP(D3735,[2]Reference!$Q:$U,4,FALSE)</f>
        <v>Fleet</v>
      </c>
      <c r="AH3735" s="13" t="str">
        <f>VLOOKUP(D3735,[2]Reference!$Q:$U,5,FALSE)</f>
        <v>LNER</v>
      </c>
      <c r="AI3735" s="14">
        <f t="shared" si="697"/>
        <v>0</v>
      </c>
      <c r="AJ3735" s="14">
        <f t="shared" si="698"/>
        <v>0</v>
      </c>
      <c r="AK3735" s="14">
        <f t="shared" si="699"/>
        <v>0</v>
      </c>
      <c r="AL3735" s="15">
        <f t="shared" si="700"/>
        <v>0</v>
      </c>
      <c r="AM3735" s="14">
        <f t="shared" si="701"/>
        <v>40</v>
      </c>
      <c r="AN3735" s="16">
        <f t="shared" si="702"/>
        <v>45997</v>
      </c>
      <c r="AO3735" s="17">
        <f>VLOOKUP(B3735,[2]Reference!D:E,2,1)</f>
        <v>202609</v>
      </c>
      <c r="AP3735" s="12" t="str">
        <f t="shared" si="703"/>
        <v>7</v>
      </c>
      <c r="AQ3735" s="18">
        <f t="shared" si="704"/>
        <v>0</v>
      </c>
      <c r="AR3735" s="18">
        <f t="shared" si="705"/>
        <v>0.96</v>
      </c>
      <c r="AS3735" s="13" t="str">
        <f>VLOOKUP(D3735,[2]Reference!$Q:$U,3,FALSE)</f>
        <v>Azuma</v>
      </c>
      <c r="AT3735" s="13" t="str">
        <f>VLOOKUP(D3735,[2]Reference!Q:V,6,FALSE)</f>
        <v>Azuma</v>
      </c>
      <c r="AU3735" s="13" t="str">
        <f>VLOOKUP(D3735,[2]Reference!$Q:$U,2,FALSE)</f>
        <v>Hitachi - Class 800</v>
      </c>
      <c r="AV3735" s="19">
        <f t="shared" si="706"/>
        <v>46003</v>
      </c>
      <c r="AW3735" s="12" t="str">
        <f>+VLOOKUP(X3735,[2]Reference!BN:BO,2,FALSE)</f>
        <v>Fleet</v>
      </c>
      <c r="AX3735" s="20" t="str">
        <f t="shared" si="707"/>
        <v>HB</v>
      </c>
      <c r="AY3735" s="20" t="str">
        <f>VLOOKUP(AX3735,[2]Reference!AH:AI,2,FALSE)</f>
        <v>LNER</v>
      </c>
      <c r="AZ3735" s="20" t="str">
        <f>VLOOKUP(D3735,[2]Reference!Q:V,6,FALSE)</f>
        <v>Azuma</v>
      </c>
      <c r="BA3735" s="20" t="str">
        <f>VLOOKUP(D3735,[2]Reference!Q:V,3,FALSE)</f>
        <v>Azuma</v>
      </c>
    </row>
    <row r="3736" spans="1:53" ht="13.5" x14ac:dyDescent="0.25">
      <c r="A3736" s="43" t="s">
        <v>10127</v>
      </c>
      <c r="B3736" s="44">
        <v>45997</v>
      </c>
      <c r="C3736" s="43" t="s">
        <v>54</v>
      </c>
      <c r="D3736" s="43" t="s">
        <v>92</v>
      </c>
      <c r="E3736" s="43" t="s">
        <v>93</v>
      </c>
      <c r="F3736" s="43" t="s">
        <v>92</v>
      </c>
      <c r="G3736" s="43" t="s">
        <v>129</v>
      </c>
      <c r="H3736" s="43" t="s">
        <v>95</v>
      </c>
      <c r="I3736" s="43" t="s">
        <v>74</v>
      </c>
      <c r="J3736" s="43" t="s">
        <v>75</v>
      </c>
      <c r="K3736" s="43" t="s">
        <v>179</v>
      </c>
      <c r="L3736" s="43" t="s">
        <v>10128</v>
      </c>
      <c r="M3736" s="43" t="s">
        <v>589</v>
      </c>
      <c r="N3736" s="45">
        <v>83</v>
      </c>
      <c r="O3736" s="45">
        <v>15</v>
      </c>
      <c r="P3736" s="45">
        <v>68</v>
      </c>
      <c r="Q3736" s="45">
        <v>0</v>
      </c>
      <c r="R3736" s="45">
        <v>0</v>
      </c>
      <c r="S3736" s="45">
        <v>0</v>
      </c>
      <c r="T3736" s="45">
        <v>0</v>
      </c>
      <c r="U3736" s="45">
        <v>9</v>
      </c>
      <c r="V3736" s="45">
        <v>83</v>
      </c>
      <c r="W3736" s="43" t="s">
        <v>10129</v>
      </c>
      <c r="X3736" s="43" t="s">
        <v>80</v>
      </c>
      <c r="Y3736" s="43" t="s">
        <v>1039</v>
      </c>
      <c r="Z3736" s="43" t="s">
        <v>10055</v>
      </c>
      <c r="AA3736" s="43" t="s">
        <v>10042</v>
      </c>
      <c r="AB3736" s="46">
        <v>0</v>
      </c>
      <c r="AC3736" s="46">
        <v>0</v>
      </c>
      <c r="AD3736" s="47">
        <v>0.74</v>
      </c>
      <c r="AE3736" s="47">
        <v>1.59</v>
      </c>
      <c r="AF3736" s="12" t="str">
        <f t="shared" si="696"/>
        <v>024118</v>
      </c>
      <c r="AG3736" s="13" t="str">
        <f>VLOOKUP(D3736,[2]Reference!$Q:$U,4,FALSE)</f>
        <v>Fleet</v>
      </c>
      <c r="AH3736" s="13" t="str">
        <f>VLOOKUP(D3736,[2]Reference!$Q:$U,5,FALSE)</f>
        <v>LNER</v>
      </c>
      <c r="AI3736" s="14">
        <f t="shared" si="697"/>
        <v>0</v>
      </c>
      <c r="AJ3736" s="14">
        <f t="shared" si="698"/>
        <v>0</v>
      </c>
      <c r="AK3736" s="14">
        <f t="shared" si="699"/>
        <v>0</v>
      </c>
      <c r="AL3736" s="15">
        <f t="shared" si="700"/>
        <v>0.74</v>
      </c>
      <c r="AM3736" s="14">
        <f t="shared" si="701"/>
        <v>83</v>
      </c>
      <c r="AN3736" s="16">
        <f t="shared" si="702"/>
        <v>45997</v>
      </c>
      <c r="AO3736" s="17">
        <f>VLOOKUP(B3736,[2]Reference!D:E,2,1)</f>
        <v>202609</v>
      </c>
      <c r="AP3736" s="12" t="str">
        <f t="shared" si="703"/>
        <v>7</v>
      </c>
      <c r="AQ3736" s="18">
        <f t="shared" si="704"/>
        <v>0.74</v>
      </c>
      <c r="AR3736" s="18">
        <f t="shared" si="705"/>
        <v>1.59</v>
      </c>
      <c r="AS3736" s="13" t="str">
        <f>VLOOKUP(D3736,[2]Reference!$Q:$U,3,FALSE)</f>
        <v>Azuma</v>
      </c>
      <c r="AT3736" s="13" t="str">
        <f>VLOOKUP(D3736,[2]Reference!Q:V,6,FALSE)</f>
        <v>Azuma</v>
      </c>
      <c r="AU3736" s="13" t="str">
        <f>VLOOKUP(D3736,[2]Reference!$Q:$U,2,FALSE)</f>
        <v>Hitachi - Class 801</v>
      </c>
      <c r="AV3736" s="19">
        <f t="shared" si="706"/>
        <v>46004</v>
      </c>
      <c r="AW3736" s="12" t="str">
        <f>+VLOOKUP(X3736,[2]Reference!BN:BO,2,FALSE)</f>
        <v>Fleet</v>
      </c>
      <c r="AX3736" s="20" t="str">
        <f t="shared" si="707"/>
        <v>HB</v>
      </c>
      <c r="AY3736" s="20" t="str">
        <f>VLOOKUP(AX3736,[2]Reference!AH:AI,2,FALSE)</f>
        <v>LNER</v>
      </c>
      <c r="AZ3736" s="20" t="str">
        <f>VLOOKUP(D3736,[2]Reference!Q:V,6,FALSE)</f>
        <v>Azuma</v>
      </c>
      <c r="BA3736" s="20" t="str">
        <f>VLOOKUP(D3736,[2]Reference!Q:V,3,FALSE)</f>
        <v>Azuma</v>
      </c>
    </row>
    <row r="3737" spans="1:53" ht="13.5" x14ac:dyDescent="0.25">
      <c r="A3737" s="43" t="s">
        <v>10130</v>
      </c>
      <c r="B3737" s="44">
        <v>45997</v>
      </c>
      <c r="C3737" s="43" t="s">
        <v>54</v>
      </c>
      <c r="D3737" s="43" t="s">
        <v>161</v>
      </c>
      <c r="E3737" s="43" t="s">
        <v>162</v>
      </c>
      <c r="F3737" s="43" t="s">
        <v>161</v>
      </c>
      <c r="G3737" s="43" t="s">
        <v>146</v>
      </c>
      <c r="H3737" s="43" t="s">
        <v>258</v>
      </c>
      <c r="I3737" s="43" t="s">
        <v>5406</v>
      </c>
      <c r="J3737" s="43" t="s">
        <v>5407</v>
      </c>
      <c r="K3737" s="43" t="s">
        <v>201</v>
      </c>
      <c r="L3737" s="43" t="s">
        <v>10131</v>
      </c>
      <c r="M3737" s="43" t="s">
        <v>419</v>
      </c>
      <c r="N3737" s="45">
        <v>28</v>
      </c>
      <c r="O3737" s="45">
        <v>11</v>
      </c>
      <c r="P3737" s="45">
        <v>17</v>
      </c>
      <c r="Q3737" s="45">
        <v>0</v>
      </c>
      <c r="R3737" s="45">
        <v>0</v>
      </c>
      <c r="S3737" s="45">
        <v>0</v>
      </c>
      <c r="T3737" s="45">
        <v>0</v>
      </c>
      <c r="U3737" s="45">
        <v>3</v>
      </c>
      <c r="V3737" s="45">
        <v>28</v>
      </c>
      <c r="W3737" s="43" t="s">
        <v>10132</v>
      </c>
      <c r="X3737" s="43" t="s">
        <v>80</v>
      </c>
      <c r="Y3737" s="43" t="s">
        <v>66</v>
      </c>
      <c r="Z3737" s="43" t="s">
        <v>10055</v>
      </c>
      <c r="AA3737" s="43" t="s">
        <v>10042</v>
      </c>
      <c r="AB3737" s="46">
        <v>0</v>
      </c>
      <c r="AC3737" s="46">
        <v>0</v>
      </c>
      <c r="AD3737" s="47">
        <v>0</v>
      </c>
      <c r="AE3737" s="47">
        <v>1.4</v>
      </c>
      <c r="AF3737" s="12" t="str">
        <f t="shared" si="696"/>
        <v>025239</v>
      </c>
      <c r="AG3737" s="13" t="str">
        <f>VLOOKUP(D3737,[2]Reference!$Q:$U,4,FALSE)</f>
        <v>Fleet</v>
      </c>
      <c r="AH3737" s="13" t="str">
        <f>VLOOKUP(D3737,[2]Reference!$Q:$U,5,FALSE)</f>
        <v>LNER</v>
      </c>
      <c r="AI3737" s="14">
        <f t="shared" si="697"/>
        <v>0</v>
      </c>
      <c r="AJ3737" s="14">
        <f t="shared" si="698"/>
        <v>0</v>
      </c>
      <c r="AK3737" s="14">
        <f t="shared" si="699"/>
        <v>0</v>
      </c>
      <c r="AL3737" s="15">
        <f t="shared" si="700"/>
        <v>0</v>
      </c>
      <c r="AM3737" s="14">
        <f t="shared" si="701"/>
        <v>28</v>
      </c>
      <c r="AN3737" s="16">
        <f t="shared" si="702"/>
        <v>45997</v>
      </c>
      <c r="AO3737" s="17">
        <f>VLOOKUP(B3737,[2]Reference!D:E,2,1)</f>
        <v>202609</v>
      </c>
      <c r="AP3737" s="12" t="str">
        <f t="shared" si="703"/>
        <v>7</v>
      </c>
      <c r="AQ3737" s="18">
        <f t="shared" si="704"/>
        <v>0</v>
      </c>
      <c r="AR3737" s="18">
        <f t="shared" si="705"/>
        <v>1.4</v>
      </c>
      <c r="AS3737" s="13" t="str">
        <f>VLOOKUP(D3737,[2]Reference!$Q:$U,3,FALSE)</f>
        <v>IC225</v>
      </c>
      <c r="AT3737" s="13" t="str">
        <f>VLOOKUP(D3737,[2]Reference!Q:V,6,FALSE)</f>
        <v>IC225</v>
      </c>
      <c r="AU3737" s="13" t="str">
        <f>VLOOKUP(D3737,[2]Reference!$Q:$U,2,FALSE)</f>
        <v>MK4 Coach</v>
      </c>
      <c r="AV3737" s="19">
        <f t="shared" si="706"/>
        <v>46004</v>
      </c>
      <c r="AW3737" s="12" t="str">
        <f>+VLOOKUP(X3737,[2]Reference!BN:BO,2,FALSE)</f>
        <v>Fleet</v>
      </c>
      <c r="AX3737" s="20" t="str">
        <f t="shared" si="707"/>
        <v>HB</v>
      </c>
      <c r="AY3737" s="20" t="str">
        <f>VLOOKUP(AX3737,[2]Reference!AH:AI,2,FALSE)</f>
        <v>LNER</v>
      </c>
      <c r="AZ3737" s="20" t="str">
        <f>VLOOKUP(D3737,[2]Reference!Q:V,6,FALSE)</f>
        <v>IC225</v>
      </c>
      <c r="BA3737" s="20" t="str">
        <f>VLOOKUP(D3737,[2]Reference!Q:V,3,FALSE)</f>
        <v>IC225</v>
      </c>
    </row>
    <row r="3738" spans="1:53" ht="13.5" x14ac:dyDescent="0.25">
      <c r="A3738" s="43" t="s">
        <v>10138</v>
      </c>
      <c r="B3738" s="44">
        <v>45998</v>
      </c>
      <c r="C3738" s="43" t="s">
        <v>54</v>
      </c>
      <c r="D3738" s="43" t="s">
        <v>92</v>
      </c>
      <c r="E3738" s="43" t="s">
        <v>93</v>
      </c>
      <c r="F3738" s="43" t="s">
        <v>92</v>
      </c>
      <c r="G3738" s="43" t="s">
        <v>121</v>
      </c>
      <c r="H3738" s="43" t="s">
        <v>198</v>
      </c>
      <c r="I3738" s="43" t="s">
        <v>209</v>
      </c>
      <c r="J3738" s="43" t="s">
        <v>210</v>
      </c>
      <c r="K3738" s="43" t="s">
        <v>124</v>
      </c>
      <c r="L3738" s="43" t="s">
        <v>3176</v>
      </c>
      <c r="M3738" s="43" t="s">
        <v>793</v>
      </c>
      <c r="N3738" s="45">
        <v>28</v>
      </c>
      <c r="O3738" s="45">
        <v>0</v>
      </c>
      <c r="P3738" s="45">
        <v>28</v>
      </c>
      <c r="Q3738" s="45">
        <v>1</v>
      </c>
      <c r="R3738" s="45">
        <v>0</v>
      </c>
      <c r="S3738" s="45">
        <v>0</v>
      </c>
      <c r="T3738" s="45">
        <v>0</v>
      </c>
      <c r="U3738" s="45">
        <v>5</v>
      </c>
      <c r="V3738" s="45">
        <v>103</v>
      </c>
      <c r="W3738" s="43" t="s">
        <v>10139</v>
      </c>
      <c r="X3738" s="43" t="s">
        <v>119</v>
      </c>
      <c r="Y3738" s="43" t="s">
        <v>66</v>
      </c>
      <c r="Z3738" s="43" t="s">
        <v>10059</v>
      </c>
      <c r="AA3738" s="43" t="s">
        <v>10060</v>
      </c>
      <c r="AB3738" s="46">
        <v>1</v>
      </c>
      <c r="AC3738" s="46">
        <v>0</v>
      </c>
      <c r="AD3738" s="47">
        <v>1</v>
      </c>
      <c r="AE3738" s="47">
        <v>2.75</v>
      </c>
      <c r="AF3738" s="12" t="str">
        <f t="shared" si="696"/>
        <v>026863</v>
      </c>
      <c r="AG3738" s="13" t="str">
        <f>VLOOKUP(D3738,[2]Reference!$Q:$U,4,FALSE)</f>
        <v>Fleet</v>
      </c>
      <c r="AH3738" s="13" t="str">
        <f>VLOOKUP(D3738,[2]Reference!$Q:$U,5,FALSE)</f>
        <v>LNER</v>
      </c>
      <c r="AI3738" s="14">
        <f t="shared" si="697"/>
        <v>1</v>
      </c>
      <c r="AJ3738" s="14">
        <f t="shared" si="698"/>
        <v>0</v>
      </c>
      <c r="AK3738" s="14">
        <f t="shared" si="699"/>
        <v>1</v>
      </c>
      <c r="AL3738" s="15">
        <f t="shared" si="700"/>
        <v>0</v>
      </c>
      <c r="AM3738" s="14">
        <f t="shared" si="701"/>
        <v>28</v>
      </c>
      <c r="AN3738" s="16">
        <f t="shared" si="702"/>
        <v>46004</v>
      </c>
      <c r="AO3738" s="17">
        <f>VLOOKUP(B3738,[2]Reference!D:E,2,1)</f>
        <v>202610</v>
      </c>
      <c r="AP3738" s="12" t="str">
        <f t="shared" si="703"/>
        <v>7</v>
      </c>
      <c r="AQ3738" s="18">
        <f t="shared" si="704"/>
        <v>1</v>
      </c>
      <c r="AR3738" s="18">
        <f t="shared" si="705"/>
        <v>2.75</v>
      </c>
      <c r="AS3738" s="13" t="str">
        <f>VLOOKUP(D3738,[2]Reference!$Q:$U,3,FALSE)</f>
        <v>Azuma</v>
      </c>
      <c r="AT3738" s="13" t="str">
        <f>VLOOKUP(D3738,[2]Reference!Q:V,6,FALSE)</f>
        <v>Azuma</v>
      </c>
      <c r="AU3738" s="13" t="str">
        <f>VLOOKUP(D3738,[2]Reference!$Q:$U,2,FALSE)</f>
        <v>Hitachi - Class 801</v>
      </c>
      <c r="AV3738" s="19">
        <f t="shared" si="706"/>
        <v>46005</v>
      </c>
      <c r="AW3738" s="12" t="str">
        <f>+VLOOKUP(X3738,[2]Reference!BN:BO,2,FALSE)</f>
        <v>Depot</v>
      </c>
      <c r="AX3738" s="20" t="str">
        <f t="shared" si="707"/>
        <v>HB</v>
      </c>
      <c r="AY3738" s="20" t="str">
        <f>VLOOKUP(AX3738,[2]Reference!AH:AI,2,FALSE)</f>
        <v>LNER</v>
      </c>
      <c r="AZ3738" s="20" t="str">
        <f>VLOOKUP(D3738,[2]Reference!Q:V,6,FALSE)</f>
        <v>Azuma</v>
      </c>
      <c r="BA3738" s="20" t="str">
        <f>VLOOKUP(D3738,[2]Reference!Q:V,3,FALSE)</f>
        <v>Azuma</v>
      </c>
    </row>
    <row r="3739" spans="1:53" ht="13.5" x14ac:dyDescent="0.25">
      <c r="A3739" s="43" t="s">
        <v>10140</v>
      </c>
      <c r="B3739" s="44">
        <v>45998</v>
      </c>
      <c r="C3739" s="43" t="s">
        <v>54</v>
      </c>
      <c r="D3739" s="43" t="s">
        <v>536</v>
      </c>
      <c r="E3739" s="43" t="s">
        <v>537</v>
      </c>
      <c r="F3739" s="43" t="s">
        <v>536</v>
      </c>
      <c r="G3739" s="43" t="s">
        <v>129</v>
      </c>
      <c r="H3739" s="43" t="s">
        <v>95</v>
      </c>
      <c r="I3739" s="43" t="s">
        <v>555</v>
      </c>
      <c r="J3739" s="43" t="s">
        <v>556</v>
      </c>
      <c r="K3739" s="43" t="s">
        <v>179</v>
      </c>
      <c r="L3739" s="43" t="s">
        <v>10141</v>
      </c>
      <c r="M3739" s="43" t="s">
        <v>78</v>
      </c>
      <c r="N3739" s="45">
        <v>8</v>
      </c>
      <c r="O3739" s="45">
        <v>5</v>
      </c>
      <c r="P3739" s="45">
        <v>3</v>
      </c>
      <c r="Q3739" s="45">
        <v>0</v>
      </c>
      <c r="R3739" s="45">
        <v>0</v>
      </c>
      <c r="S3739" s="45">
        <v>0</v>
      </c>
      <c r="T3739" s="45">
        <v>0</v>
      </c>
      <c r="U3739" s="45">
        <v>1</v>
      </c>
      <c r="V3739" s="45">
        <v>8</v>
      </c>
      <c r="W3739" s="43" t="s">
        <v>10142</v>
      </c>
      <c r="X3739" s="43" t="s">
        <v>80</v>
      </c>
      <c r="Y3739" s="43" t="s">
        <v>66</v>
      </c>
      <c r="Z3739" s="43" t="s">
        <v>10059</v>
      </c>
      <c r="AA3739" s="43" t="s">
        <v>10060</v>
      </c>
      <c r="AB3739" s="46">
        <v>0</v>
      </c>
      <c r="AC3739" s="46">
        <v>0</v>
      </c>
      <c r="AD3739" s="47">
        <v>0</v>
      </c>
      <c r="AE3739" s="47">
        <v>0.36</v>
      </c>
      <c r="AF3739" s="12" t="str">
        <f t="shared" si="696"/>
        <v>027154</v>
      </c>
      <c r="AG3739" s="13" t="str">
        <f>VLOOKUP(D3739,[2]Reference!$Q:$U,4,FALSE)</f>
        <v>Fleet</v>
      </c>
      <c r="AH3739" s="13" t="str">
        <f>VLOOKUP(D3739,[2]Reference!$Q:$U,5,FALSE)</f>
        <v>LNER</v>
      </c>
      <c r="AI3739" s="14">
        <f t="shared" si="697"/>
        <v>0</v>
      </c>
      <c r="AJ3739" s="14">
        <f t="shared" si="698"/>
        <v>0</v>
      </c>
      <c r="AK3739" s="14">
        <f t="shared" si="699"/>
        <v>0</v>
      </c>
      <c r="AL3739" s="15">
        <f t="shared" si="700"/>
        <v>0</v>
      </c>
      <c r="AM3739" s="14">
        <f t="shared" si="701"/>
        <v>8</v>
      </c>
      <c r="AN3739" s="16">
        <f t="shared" si="702"/>
        <v>46004</v>
      </c>
      <c r="AO3739" s="17">
        <f>VLOOKUP(B3739,[2]Reference!D:E,2,1)</f>
        <v>202610</v>
      </c>
      <c r="AP3739" s="12" t="str">
        <f t="shared" si="703"/>
        <v>7</v>
      </c>
      <c r="AQ3739" s="18">
        <f t="shared" si="704"/>
        <v>0</v>
      </c>
      <c r="AR3739" s="18">
        <f t="shared" si="705"/>
        <v>0.36</v>
      </c>
      <c r="AS3739" s="13" t="str">
        <f>VLOOKUP(D3739,[2]Reference!$Q:$U,3,FALSE)</f>
        <v>IC225</v>
      </c>
      <c r="AT3739" s="13" t="str">
        <f>VLOOKUP(D3739,[2]Reference!Q:V,6,FALSE)</f>
        <v>IC225</v>
      </c>
      <c r="AU3739" s="13" t="str">
        <f>VLOOKUP(D3739,[2]Reference!$Q:$U,2,FALSE)</f>
        <v>MK4 DVT</v>
      </c>
      <c r="AV3739" s="19">
        <f t="shared" si="706"/>
        <v>46005</v>
      </c>
      <c r="AW3739" s="12" t="str">
        <f>+VLOOKUP(X3739,[2]Reference!BN:BO,2,FALSE)</f>
        <v>Fleet</v>
      </c>
      <c r="AX3739" s="20" t="str">
        <f t="shared" si="707"/>
        <v>HB</v>
      </c>
      <c r="AY3739" s="20" t="str">
        <f>VLOOKUP(AX3739,[2]Reference!AH:AI,2,FALSE)</f>
        <v>LNER</v>
      </c>
      <c r="AZ3739" s="20" t="str">
        <f>VLOOKUP(D3739,[2]Reference!Q:V,6,FALSE)</f>
        <v>IC225</v>
      </c>
      <c r="BA3739" s="20" t="str">
        <f>VLOOKUP(D3739,[2]Reference!Q:V,3,FALSE)</f>
        <v>IC225</v>
      </c>
    </row>
    <row r="3740" spans="1:53" ht="13.5" x14ac:dyDescent="0.25">
      <c r="A3740" s="43" t="s">
        <v>10143</v>
      </c>
      <c r="B3740" s="44">
        <v>45998</v>
      </c>
      <c r="C3740" s="43" t="s">
        <v>54</v>
      </c>
      <c r="D3740" s="43" t="s">
        <v>92</v>
      </c>
      <c r="E3740" s="43" t="s">
        <v>93</v>
      </c>
      <c r="F3740" s="43" t="s">
        <v>92</v>
      </c>
      <c r="G3740" s="43" t="s">
        <v>121</v>
      </c>
      <c r="H3740" s="43" t="s">
        <v>73</v>
      </c>
      <c r="I3740" s="43" t="s">
        <v>122</v>
      </c>
      <c r="J3740" s="43" t="s">
        <v>123</v>
      </c>
      <c r="K3740" s="43" t="s">
        <v>613</v>
      </c>
      <c r="L3740" s="43" t="s">
        <v>10144</v>
      </c>
      <c r="M3740" s="43" t="s">
        <v>143</v>
      </c>
      <c r="N3740" s="45">
        <v>99</v>
      </c>
      <c r="O3740" s="45">
        <v>0</v>
      </c>
      <c r="P3740" s="45">
        <v>99</v>
      </c>
      <c r="Q3740" s="45">
        <v>0</v>
      </c>
      <c r="R3740" s="45">
        <v>1</v>
      </c>
      <c r="S3740" s="45">
        <v>0</v>
      </c>
      <c r="T3740" s="45">
        <v>0</v>
      </c>
      <c r="U3740" s="45">
        <v>9</v>
      </c>
      <c r="V3740" s="45">
        <v>259</v>
      </c>
      <c r="W3740" s="43" t="s">
        <v>10145</v>
      </c>
      <c r="X3740" s="43" t="s">
        <v>80</v>
      </c>
      <c r="Y3740" s="43" t="s">
        <v>66</v>
      </c>
      <c r="Z3740" s="43" t="s">
        <v>10059</v>
      </c>
      <c r="AA3740" s="43" t="s">
        <v>10060</v>
      </c>
      <c r="AB3740" s="46">
        <v>1</v>
      </c>
      <c r="AC3740" s="46">
        <v>0</v>
      </c>
      <c r="AD3740" s="47">
        <v>1</v>
      </c>
      <c r="AE3740" s="47">
        <v>4.7300000000000004</v>
      </c>
      <c r="AF3740" s="12" t="str">
        <f t="shared" si="696"/>
        <v>027407</v>
      </c>
      <c r="AG3740" s="13" t="str">
        <f>VLOOKUP(D3740,[2]Reference!$Q:$U,4,FALSE)</f>
        <v>Fleet</v>
      </c>
      <c r="AH3740" s="13" t="str">
        <f>VLOOKUP(D3740,[2]Reference!$Q:$U,5,FALSE)</f>
        <v>LNER</v>
      </c>
      <c r="AI3740" s="14">
        <f t="shared" si="697"/>
        <v>1</v>
      </c>
      <c r="AJ3740" s="14">
        <f t="shared" si="698"/>
        <v>0</v>
      </c>
      <c r="AK3740" s="14">
        <f t="shared" si="699"/>
        <v>1</v>
      </c>
      <c r="AL3740" s="15">
        <f t="shared" si="700"/>
        <v>0</v>
      </c>
      <c r="AM3740" s="14">
        <f t="shared" si="701"/>
        <v>99</v>
      </c>
      <c r="AN3740" s="16">
        <f t="shared" si="702"/>
        <v>46004</v>
      </c>
      <c r="AO3740" s="17">
        <f>VLOOKUP(B3740,[2]Reference!D:E,2,1)</f>
        <v>202610</v>
      </c>
      <c r="AP3740" s="12" t="str">
        <f t="shared" si="703"/>
        <v>7</v>
      </c>
      <c r="AQ3740" s="18">
        <f t="shared" si="704"/>
        <v>1</v>
      </c>
      <c r="AR3740" s="18">
        <f t="shared" si="705"/>
        <v>4.7300000000000004</v>
      </c>
      <c r="AS3740" s="13" t="str">
        <f>VLOOKUP(D3740,[2]Reference!$Q:$U,3,FALSE)</f>
        <v>Azuma</v>
      </c>
      <c r="AT3740" s="13" t="str">
        <f>VLOOKUP(D3740,[2]Reference!Q:V,6,FALSE)</f>
        <v>Azuma</v>
      </c>
      <c r="AU3740" s="13" t="str">
        <f>VLOOKUP(D3740,[2]Reference!$Q:$U,2,FALSE)</f>
        <v>Hitachi - Class 801</v>
      </c>
      <c r="AV3740" s="19">
        <f t="shared" si="706"/>
        <v>46005</v>
      </c>
      <c r="AW3740" s="12" t="str">
        <f>+VLOOKUP(X3740,[2]Reference!BN:BO,2,FALSE)</f>
        <v>Fleet</v>
      </c>
      <c r="AX3740" s="20" t="str">
        <f t="shared" si="707"/>
        <v>HB</v>
      </c>
      <c r="AY3740" s="20" t="str">
        <f>VLOOKUP(AX3740,[2]Reference!AH:AI,2,FALSE)</f>
        <v>LNER</v>
      </c>
      <c r="AZ3740" s="20" t="str">
        <f>VLOOKUP(D3740,[2]Reference!Q:V,6,FALSE)</f>
        <v>Azuma</v>
      </c>
      <c r="BA3740" s="20" t="str">
        <f>VLOOKUP(D3740,[2]Reference!Q:V,3,FALSE)</f>
        <v>Azuma</v>
      </c>
    </row>
    <row r="3741" spans="1:53" ht="13.5" x14ac:dyDescent="0.25">
      <c r="A3741" s="43" t="s">
        <v>10146</v>
      </c>
      <c r="B3741" s="44">
        <v>45998</v>
      </c>
      <c r="C3741" s="43" t="s">
        <v>54</v>
      </c>
      <c r="D3741" s="43" t="s">
        <v>55</v>
      </c>
      <c r="E3741" s="43" t="s">
        <v>56</v>
      </c>
      <c r="F3741" s="43" t="s">
        <v>55</v>
      </c>
      <c r="G3741" s="43" t="s">
        <v>57</v>
      </c>
      <c r="H3741" s="43" t="s">
        <v>84</v>
      </c>
      <c r="I3741" s="43" t="s">
        <v>1016</v>
      </c>
      <c r="J3741" s="43" t="s">
        <v>1017</v>
      </c>
      <c r="K3741" s="43" t="s">
        <v>10147</v>
      </c>
      <c r="L3741" s="43" t="s">
        <v>10148</v>
      </c>
      <c r="M3741" s="43" t="s">
        <v>1055</v>
      </c>
      <c r="N3741" s="45">
        <v>40</v>
      </c>
      <c r="O3741" s="45">
        <v>0</v>
      </c>
      <c r="P3741" s="45">
        <v>40</v>
      </c>
      <c r="Q3741" s="45">
        <v>0</v>
      </c>
      <c r="R3741" s="45">
        <v>0</v>
      </c>
      <c r="S3741" s="45">
        <v>0</v>
      </c>
      <c r="T3741" s="45">
        <v>0</v>
      </c>
      <c r="U3741" s="45">
        <v>2</v>
      </c>
      <c r="V3741" s="45">
        <v>40</v>
      </c>
      <c r="W3741" s="43" t="s">
        <v>10149</v>
      </c>
      <c r="X3741" s="43" t="s">
        <v>80</v>
      </c>
      <c r="Y3741" s="43" t="s">
        <v>66</v>
      </c>
      <c r="Z3741" s="43" t="s">
        <v>10059</v>
      </c>
      <c r="AA3741" s="43" t="s">
        <v>10060</v>
      </c>
      <c r="AB3741" s="46">
        <v>0</v>
      </c>
      <c r="AC3741" s="46">
        <v>0</v>
      </c>
      <c r="AD3741" s="47">
        <v>0</v>
      </c>
      <c r="AE3741" s="47">
        <v>1</v>
      </c>
      <c r="AF3741" s="12" t="str">
        <f t="shared" si="696"/>
        <v>027473</v>
      </c>
      <c r="AG3741" s="13" t="str">
        <f>VLOOKUP(D3741,[2]Reference!$Q:$U,4,FALSE)</f>
        <v>Fleet</v>
      </c>
      <c r="AH3741" s="13" t="str">
        <f>VLOOKUP(D3741,[2]Reference!$Q:$U,5,FALSE)</f>
        <v>LNER</v>
      </c>
      <c r="AI3741" s="14">
        <f t="shared" si="697"/>
        <v>0</v>
      </c>
      <c r="AJ3741" s="14">
        <f t="shared" si="698"/>
        <v>0</v>
      </c>
      <c r="AK3741" s="14">
        <f t="shared" si="699"/>
        <v>0</v>
      </c>
      <c r="AL3741" s="15">
        <f t="shared" si="700"/>
        <v>0</v>
      </c>
      <c r="AM3741" s="14">
        <f t="shared" si="701"/>
        <v>40</v>
      </c>
      <c r="AN3741" s="16">
        <f t="shared" si="702"/>
        <v>46004</v>
      </c>
      <c r="AO3741" s="17">
        <f>VLOOKUP(B3741,[2]Reference!D:E,2,1)</f>
        <v>202610</v>
      </c>
      <c r="AP3741" s="12" t="str">
        <f t="shared" si="703"/>
        <v>7</v>
      </c>
      <c r="AQ3741" s="18">
        <f t="shared" si="704"/>
        <v>0</v>
      </c>
      <c r="AR3741" s="18">
        <f t="shared" si="705"/>
        <v>1</v>
      </c>
      <c r="AS3741" s="13" t="str">
        <f>VLOOKUP(D3741,[2]Reference!$Q:$U,3,FALSE)</f>
        <v>Azuma</v>
      </c>
      <c r="AT3741" s="13" t="str">
        <f>VLOOKUP(D3741,[2]Reference!Q:V,6,FALSE)</f>
        <v>Azuma</v>
      </c>
      <c r="AU3741" s="13" t="str">
        <f>VLOOKUP(D3741,[2]Reference!$Q:$U,2,FALSE)</f>
        <v>Hitachi - Class 800</v>
      </c>
      <c r="AV3741" s="19">
        <f t="shared" si="706"/>
        <v>46005</v>
      </c>
      <c r="AW3741" s="12" t="str">
        <f>+VLOOKUP(X3741,[2]Reference!BN:BO,2,FALSE)</f>
        <v>Fleet</v>
      </c>
      <c r="AX3741" s="20" t="str">
        <f t="shared" si="707"/>
        <v>HB</v>
      </c>
      <c r="AY3741" s="20" t="str">
        <f>VLOOKUP(AX3741,[2]Reference!AH:AI,2,FALSE)</f>
        <v>LNER</v>
      </c>
      <c r="AZ3741" s="20" t="str">
        <f>VLOOKUP(D3741,[2]Reference!Q:V,6,FALSE)</f>
        <v>Azuma</v>
      </c>
      <c r="BA3741" s="20" t="str">
        <f>VLOOKUP(D3741,[2]Reference!Q:V,3,FALSE)</f>
        <v>Azuma</v>
      </c>
    </row>
    <row r="3742" spans="1:53" ht="13.5" x14ac:dyDescent="0.25">
      <c r="A3742" s="43" t="s">
        <v>10150</v>
      </c>
      <c r="B3742" s="44">
        <v>45999</v>
      </c>
      <c r="C3742" s="43" t="s">
        <v>54</v>
      </c>
      <c r="D3742" s="43" t="s">
        <v>55</v>
      </c>
      <c r="E3742" s="43" t="s">
        <v>56</v>
      </c>
      <c r="F3742" s="43" t="s">
        <v>55</v>
      </c>
      <c r="G3742" s="43" t="s">
        <v>129</v>
      </c>
      <c r="H3742" s="43" t="s">
        <v>138</v>
      </c>
      <c r="I3742" s="43" t="s">
        <v>2945</v>
      </c>
      <c r="J3742" s="43" t="s">
        <v>2946</v>
      </c>
      <c r="K3742" s="43" t="s">
        <v>975</v>
      </c>
      <c r="L3742" s="43" t="s">
        <v>8388</v>
      </c>
      <c r="M3742" s="43" t="s">
        <v>484</v>
      </c>
      <c r="N3742" s="45">
        <v>48</v>
      </c>
      <c r="O3742" s="45">
        <v>0</v>
      </c>
      <c r="P3742" s="45">
        <v>48</v>
      </c>
      <c r="Q3742" s="45">
        <v>0</v>
      </c>
      <c r="R3742" s="45">
        <v>1</v>
      </c>
      <c r="S3742" s="45">
        <v>1</v>
      </c>
      <c r="T3742" s="45">
        <v>0</v>
      </c>
      <c r="U3742" s="45">
        <v>8</v>
      </c>
      <c r="V3742" s="45">
        <v>108</v>
      </c>
      <c r="W3742" s="43" t="s">
        <v>10151</v>
      </c>
      <c r="X3742" s="43" t="s">
        <v>80</v>
      </c>
      <c r="Y3742" s="43" t="s">
        <v>66</v>
      </c>
      <c r="Z3742" s="43" t="s">
        <v>10059</v>
      </c>
      <c r="AA3742" s="43" t="s">
        <v>10060</v>
      </c>
      <c r="AB3742" s="46">
        <v>0</v>
      </c>
      <c r="AC3742" s="46">
        <v>2</v>
      </c>
      <c r="AD3742" s="47">
        <v>2</v>
      </c>
      <c r="AE3742" s="47">
        <v>3</v>
      </c>
      <c r="AF3742" s="12" t="str">
        <f t="shared" si="696"/>
        <v>028285</v>
      </c>
      <c r="AG3742" s="13" t="str">
        <f>VLOOKUP(D3742,[2]Reference!$Q:$U,4,FALSE)</f>
        <v>Fleet</v>
      </c>
      <c r="AH3742" s="13" t="str">
        <f>VLOOKUP(D3742,[2]Reference!$Q:$U,5,FALSE)</f>
        <v>LNER</v>
      </c>
      <c r="AI3742" s="14">
        <f t="shared" si="697"/>
        <v>0</v>
      </c>
      <c r="AJ3742" s="14">
        <f t="shared" si="698"/>
        <v>1</v>
      </c>
      <c r="AK3742" s="14">
        <f t="shared" si="699"/>
        <v>1</v>
      </c>
      <c r="AL3742" s="15">
        <f t="shared" si="700"/>
        <v>1</v>
      </c>
      <c r="AM3742" s="14">
        <f t="shared" si="701"/>
        <v>48</v>
      </c>
      <c r="AN3742" s="16">
        <f t="shared" si="702"/>
        <v>46004</v>
      </c>
      <c r="AO3742" s="17">
        <f>VLOOKUP(B3742,[2]Reference!D:E,2,1)</f>
        <v>202610</v>
      </c>
      <c r="AP3742" s="12" t="str">
        <f t="shared" si="703"/>
        <v>7</v>
      </c>
      <c r="AQ3742" s="18">
        <f t="shared" si="704"/>
        <v>2</v>
      </c>
      <c r="AR3742" s="18">
        <f t="shared" si="705"/>
        <v>3</v>
      </c>
      <c r="AS3742" s="13" t="str">
        <f>VLOOKUP(D3742,[2]Reference!$Q:$U,3,FALSE)</f>
        <v>Azuma</v>
      </c>
      <c r="AT3742" s="13" t="str">
        <f>VLOOKUP(D3742,[2]Reference!Q:V,6,FALSE)</f>
        <v>Azuma</v>
      </c>
      <c r="AU3742" s="13" t="str">
        <f>VLOOKUP(D3742,[2]Reference!$Q:$U,2,FALSE)</f>
        <v>Hitachi - Class 800</v>
      </c>
      <c r="AV3742" s="19">
        <f t="shared" si="706"/>
        <v>46006</v>
      </c>
      <c r="AW3742" s="12" t="str">
        <f>+VLOOKUP(X3742,[2]Reference!BN:BO,2,FALSE)</f>
        <v>Fleet</v>
      </c>
      <c r="AX3742" s="20" t="str">
        <f t="shared" si="707"/>
        <v>HB</v>
      </c>
      <c r="AY3742" s="20" t="str">
        <f>VLOOKUP(AX3742,[2]Reference!AH:AI,2,FALSE)</f>
        <v>LNER</v>
      </c>
      <c r="AZ3742" s="20" t="str">
        <f>VLOOKUP(D3742,[2]Reference!Q:V,6,FALSE)</f>
        <v>Azuma</v>
      </c>
      <c r="BA3742" s="20" t="str">
        <f>VLOOKUP(D3742,[2]Reference!Q:V,3,FALSE)</f>
        <v>Azuma</v>
      </c>
    </row>
    <row r="3743" spans="1:53" ht="13.5" x14ac:dyDescent="0.25">
      <c r="A3743" s="43" t="s">
        <v>10152</v>
      </c>
      <c r="B3743" s="44">
        <v>45999</v>
      </c>
      <c r="C3743" s="43" t="s">
        <v>54</v>
      </c>
      <c r="D3743" s="43" t="s">
        <v>161</v>
      </c>
      <c r="E3743" s="43" t="s">
        <v>162</v>
      </c>
      <c r="F3743" s="43" t="s">
        <v>161</v>
      </c>
      <c r="G3743" s="43" t="s">
        <v>72</v>
      </c>
      <c r="H3743" s="43" t="s">
        <v>95</v>
      </c>
      <c r="I3743" s="43" t="s">
        <v>147</v>
      </c>
      <c r="J3743" s="43" t="s">
        <v>148</v>
      </c>
      <c r="K3743" s="43" t="s">
        <v>261</v>
      </c>
      <c r="L3743" s="43" t="s">
        <v>1171</v>
      </c>
      <c r="M3743" s="43" t="s">
        <v>419</v>
      </c>
      <c r="N3743" s="45">
        <v>16</v>
      </c>
      <c r="O3743" s="45">
        <v>0</v>
      </c>
      <c r="P3743" s="45">
        <v>16</v>
      </c>
      <c r="Q3743" s="45">
        <v>2</v>
      </c>
      <c r="R3743" s="45">
        <v>0</v>
      </c>
      <c r="S3743" s="45">
        <v>0</v>
      </c>
      <c r="T3743" s="45">
        <v>0</v>
      </c>
      <c r="U3743" s="45">
        <v>3</v>
      </c>
      <c r="V3743" s="45">
        <v>136</v>
      </c>
      <c r="W3743" s="43" t="s">
        <v>10153</v>
      </c>
      <c r="X3743" s="43" t="s">
        <v>80</v>
      </c>
      <c r="Y3743" s="43" t="s">
        <v>66</v>
      </c>
      <c r="Z3743" s="43" t="s">
        <v>10059</v>
      </c>
      <c r="AA3743" s="43" t="s">
        <v>10060</v>
      </c>
      <c r="AB3743" s="46">
        <v>2</v>
      </c>
      <c r="AC3743" s="46">
        <v>0</v>
      </c>
      <c r="AD3743" s="47">
        <v>2</v>
      </c>
      <c r="AE3743" s="47">
        <v>2.7</v>
      </c>
      <c r="AF3743" s="12" t="str">
        <f t="shared" si="696"/>
        <v>028639</v>
      </c>
      <c r="AG3743" s="13" t="str">
        <f>VLOOKUP(D3743,[2]Reference!$Q:$U,4,FALSE)</f>
        <v>Fleet</v>
      </c>
      <c r="AH3743" s="13" t="str">
        <f>VLOOKUP(D3743,[2]Reference!$Q:$U,5,FALSE)</f>
        <v>LNER</v>
      </c>
      <c r="AI3743" s="14">
        <f t="shared" si="697"/>
        <v>2</v>
      </c>
      <c r="AJ3743" s="14">
        <f t="shared" si="698"/>
        <v>0</v>
      </c>
      <c r="AK3743" s="14">
        <f t="shared" si="699"/>
        <v>2</v>
      </c>
      <c r="AL3743" s="15">
        <f t="shared" si="700"/>
        <v>0</v>
      </c>
      <c r="AM3743" s="14">
        <f t="shared" si="701"/>
        <v>16</v>
      </c>
      <c r="AN3743" s="16">
        <f t="shared" si="702"/>
        <v>46004</v>
      </c>
      <c r="AO3743" s="17">
        <f>VLOOKUP(B3743,[2]Reference!D:E,2,1)</f>
        <v>202610</v>
      </c>
      <c r="AP3743" s="12" t="str">
        <f t="shared" si="703"/>
        <v>7</v>
      </c>
      <c r="AQ3743" s="18">
        <f t="shared" si="704"/>
        <v>2</v>
      </c>
      <c r="AR3743" s="18">
        <f t="shared" si="705"/>
        <v>2.7</v>
      </c>
      <c r="AS3743" s="13" t="str">
        <f>VLOOKUP(D3743,[2]Reference!$Q:$U,3,FALSE)</f>
        <v>IC225</v>
      </c>
      <c r="AT3743" s="13" t="str">
        <f>VLOOKUP(D3743,[2]Reference!Q:V,6,FALSE)</f>
        <v>IC225</v>
      </c>
      <c r="AU3743" s="13" t="str">
        <f>VLOOKUP(D3743,[2]Reference!$Q:$U,2,FALSE)</f>
        <v>MK4 Coach</v>
      </c>
      <c r="AV3743" s="19">
        <f t="shared" si="706"/>
        <v>46006</v>
      </c>
      <c r="AW3743" s="12" t="str">
        <f>+VLOOKUP(X3743,[2]Reference!BN:BO,2,FALSE)</f>
        <v>Fleet</v>
      </c>
      <c r="AX3743" s="20" t="str">
        <f t="shared" si="707"/>
        <v>HB</v>
      </c>
      <c r="AY3743" s="20" t="str">
        <f>VLOOKUP(AX3743,[2]Reference!AH:AI,2,FALSE)</f>
        <v>LNER</v>
      </c>
      <c r="AZ3743" s="20" t="str">
        <f>VLOOKUP(D3743,[2]Reference!Q:V,6,FALSE)</f>
        <v>IC225</v>
      </c>
      <c r="BA3743" s="20" t="str">
        <f>VLOOKUP(D3743,[2]Reference!Q:V,3,FALSE)</f>
        <v>IC225</v>
      </c>
    </row>
    <row r="3744" spans="1:53" ht="13.5" x14ac:dyDescent="0.25">
      <c r="A3744" s="43" t="s">
        <v>10154</v>
      </c>
      <c r="B3744" s="44">
        <v>45999</v>
      </c>
      <c r="C3744" s="43" t="s">
        <v>54</v>
      </c>
      <c r="D3744" s="43" t="s">
        <v>55</v>
      </c>
      <c r="E3744" s="43" t="s">
        <v>56</v>
      </c>
      <c r="F3744" s="43" t="s">
        <v>55</v>
      </c>
      <c r="G3744" s="43" t="s">
        <v>94</v>
      </c>
      <c r="H3744" s="43" t="s">
        <v>84</v>
      </c>
      <c r="I3744" s="43" t="s">
        <v>251</v>
      </c>
      <c r="J3744" s="43" t="s">
        <v>252</v>
      </c>
      <c r="K3744" s="43" t="s">
        <v>1189</v>
      </c>
      <c r="L3744" s="43" t="s">
        <v>10155</v>
      </c>
      <c r="M3744" s="43" t="s">
        <v>354</v>
      </c>
      <c r="N3744" s="45">
        <v>5</v>
      </c>
      <c r="O3744" s="45">
        <v>5</v>
      </c>
      <c r="P3744" s="45">
        <v>0</v>
      </c>
      <c r="Q3744" s="45">
        <v>0</v>
      </c>
      <c r="R3744" s="45">
        <v>0</v>
      </c>
      <c r="S3744" s="45">
        <v>0</v>
      </c>
      <c r="T3744" s="45">
        <v>0</v>
      </c>
      <c r="U3744" s="45">
        <v>1</v>
      </c>
      <c r="V3744" s="45">
        <v>5</v>
      </c>
      <c r="W3744" s="43" t="s">
        <v>10156</v>
      </c>
      <c r="X3744" s="43" t="s">
        <v>80</v>
      </c>
      <c r="Y3744" s="43" t="s">
        <v>66</v>
      </c>
      <c r="Z3744" s="43" t="s">
        <v>10059</v>
      </c>
      <c r="AA3744" s="43" t="s">
        <v>10060</v>
      </c>
      <c r="AB3744" s="46">
        <v>0</v>
      </c>
      <c r="AC3744" s="46">
        <v>0</v>
      </c>
      <c r="AD3744" s="47">
        <v>0</v>
      </c>
      <c r="AE3744" s="47">
        <v>0</v>
      </c>
      <c r="AF3744" s="12" t="str">
        <f t="shared" si="696"/>
        <v>028909</v>
      </c>
      <c r="AG3744" s="13" t="str">
        <f>VLOOKUP(D3744,[2]Reference!$Q:$U,4,FALSE)</f>
        <v>Fleet</v>
      </c>
      <c r="AH3744" s="13" t="str">
        <f>VLOOKUP(D3744,[2]Reference!$Q:$U,5,FALSE)</f>
        <v>LNER</v>
      </c>
      <c r="AI3744" s="14">
        <f t="shared" si="697"/>
        <v>0</v>
      </c>
      <c r="AJ3744" s="14">
        <f t="shared" si="698"/>
        <v>0</v>
      </c>
      <c r="AK3744" s="14">
        <f t="shared" si="699"/>
        <v>0</v>
      </c>
      <c r="AL3744" s="15">
        <f t="shared" si="700"/>
        <v>0</v>
      </c>
      <c r="AM3744" s="14">
        <f t="shared" si="701"/>
        <v>5</v>
      </c>
      <c r="AN3744" s="16">
        <f t="shared" si="702"/>
        <v>46004</v>
      </c>
      <c r="AO3744" s="17">
        <f>VLOOKUP(B3744,[2]Reference!D:E,2,1)</f>
        <v>202610</v>
      </c>
      <c r="AP3744" s="12" t="str">
        <f t="shared" si="703"/>
        <v>7</v>
      </c>
      <c r="AQ3744" s="18">
        <f t="shared" si="704"/>
        <v>0</v>
      </c>
      <c r="AR3744" s="18">
        <f t="shared" si="705"/>
        <v>0</v>
      </c>
      <c r="AS3744" s="13" t="str">
        <f>VLOOKUP(D3744,[2]Reference!$Q:$U,3,FALSE)</f>
        <v>Azuma</v>
      </c>
      <c r="AT3744" s="13" t="str">
        <f>VLOOKUP(D3744,[2]Reference!Q:V,6,FALSE)</f>
        <v>Azuma</v>
      </c>
      <c r="AU3744" s="13" t="str">
        <f>VLOOKUP(D3744,[2]Reference!$Q:$U,2,FALSE)</f>
        <v>Hitachi - Class 800</v>
      </c>
      <c r="AV3744" s="19">
        <f t="shared" si="706"/>
        <v>46006</v>
      </c>
      <c r="AW3744" s="12" t="str">
        <f>+VLOOKUP(X3744,[2]Reference!BN:BO,2,FALSE)</f>
        <v>Fleet</v>
      </c>
      <c r="AX3744" s="20" t="str">
        <f t="shared" si="707"/>
        <v>HB</v>
      </c>
      <c r="AY3744" s="20" t="str">
        <f>VLOOKUP(AX3744,[2]Reference!AH:AI,2,FALSE)</f>
        <v>LNER</v>
      </c>
      <c r="AZ3744" s="20" t="str">
        <f>VLOOKUP(D3744,[2]Reference!Q:V,6,FALSE)</f>
        <v>Azuma</v>
      </c>
      <c r="BA3744" s="20" t="str">
        <f>VLOOKUP(D3744,[2]Reference!Q:V,3,FALSE)</f>
        <v>Azuma</v>
      </c>
    </row>
    <row r="3745" spans="1:53" ht="13.5" x14ac:dyDescent="0.25">
      <c r="A3745" s="43" t="s">
        <v>10157</v>
      </c>
      <c r="B3745" s="44">
        <v>45999</v>
      </c>
      <c r="C3745" s="43" t="s">
        <v>54</v>
      </c>
      <c r="D3745" s="43" t="s">
        <v>92</v>
      </c>
      <c r="E3745" s="43" t="s">
        <v>93</v>
      </c>
      <c r="F3745" s="43" t="s">
        <v>92</v>
      </c>
      <c r="G3745" s="43" t="s">
        <v>121</v>
      </c>
      <c r="H3745" s="43" t="s">
        <v>327</v>
      </c>
      <c r="I3745" s="43" t="s">
        <v>1155</v>
      </c>
      <c r="J3745" s="43" t="s">
        <v>1156</v>
      </c>
      <c r="K3745" s="43" t="s">
        <v>330</v>
      </c>
      <c r="L3745" s="43" t="s">
        <v>10158</v>
      </c>
      <c r="M3745" s="43" t="s">
        <v>347</v>
      </c>
      <c r="N3745" s="45">
        <v>8</v>
      </c>
      <c r="O3745" s="45">
        <v>8</v>
      </c>
      <c r="P3745" s="45">
        <v>0</v>
      </c>
      <c r="Q3745" s="45">
        <v>0</v>
      </c>
      <c r="R3745" s="45">
        <v>0</v>
      </c>
      <c r="S3745" s="45">
        <v>0</v>
      </c>
      <c r="T3745" s="45">
        <v>0</v>
      </c>
      <c r="U3745" s="45">
        <v>1</v>
      </c>
      <c r="V3745" s="45">
        <v>8</v>
      </c>
      <c r="W3745" s="43" t="s">
        <v>10159</v>
      </c>
      <c r="X3745" s="43" t="s">
        <v>80</v>
      </c>
      <c r="Y3745" s="43" t="s">
        <v>66</v>
      </c>
      <c r="Z3745" s="43" t="s">
        <v>10059</v>
      </c>
      <c r="AA3745" s="43" t="s">
        <v>10060</v>
      </c>
      <c r="AB3745" s="46">
        <v>0</v>
      </c>
      <c r="AC3745" s="46">
        <v>0</v>
      </c>
      <c r="AD3745" s="47">
        <v>0</v>
      </c>
      <c r="AE3745" s="47">
        <v>0</v>
      </c>
      <c r="AF3745" s="12" t="str">
        <f t="shared" si="696"/>
        <v>029076</v>
      </c>
      <c r="AG3745" s="13" t="str">
        <f>VLOOKUP(D3745,[2]Reference!$Q:$U,4,FALSE)</f>
        <v>Fleet</v>
      </c>
      <c r="AH3745" s="13" t="str">
        <f>VLOOKUP(D3745,[2]Reference!$Q:$U,5,FALSE)</f>
        <v>LNER</v>
      </c>
      <c r="AI3745" s="14">
        <f t="shared" si="697"/>
        <v>0</v>
      </c>
      <c r="AJ3745" s="14">
        <f t="shared" si="698"/>
        <v>0</v>
      </c>
      <c r="AK3745" s="14">
        <f t="shared" si="699"/>
        <v>0</v>
      </c>
      <c r="AL3745" s="15">
        <f t="shared" si="700"/>
        <v>0</v>
      </c>
      <c r="AM3745" s="14">
        <f t="shared" si="701"/>
        <v>8</v>
      </c>
      <c r="AN3745" s="16">
        <f t="shared" si="702"/>
        <v>46004</v>
      </c>
      <c r="AO3745" s="17">
        <f>VLOOKUP(B3745,[2]Reference!D:E,2,1)</f>
        <v>202610</v>
      </c>
      <c r="AP3745" s="12" t="str">
        <f t="shared" si="703"/>
        <v>7</v>
      </c>
      <c r="AQ3745" s="18">
        <f t="shared" si="704"/>
        <v>0</v>
      </c>
      <c r="AR3745" s="18">
        <f t="shared" si="705"/>
        <v>0</v>
      </c>
      <c r="AS3745" s="13" t="str">
        <f>VLOOKUP(D3745,[2]Reference!$Q:$U,3,FALSE)</f>
        <v>Azuma</v>
      </c>
      <c r="AT3745" s="13" t="str">
        <f>VLOOKUP(D3745,[2]Reference!Q:V,6,FALSE)</f>
        <v>Azuma</v>
      </c>
      <c r="AU3745" s="13" t="str">
        <f>VLOOKUP(D3745,[2]Reference!$Q:$U,2,FALSE)</f>
        <v>Hitachi - Class 801</v>
      </c>
      <c r="AV3745" s="19">
        <f t="shared" si="706"/>
        <v>46006</v>
      </c>
      <c r="AW3745" s="12" t="str">
        <f>+VLOOKUP(X3745,[2]Reference!BN:BO,2,FALSE)</f>
        <v>Fleet</v>
      </c>
      <c r="AX3745" s="20" t="str">
        <f t="shared" si="707"/>
        <v>HB</v>
      </c>
      <c r="AY3745" s="20" t="str">
        <f>VLOOKUP(AX3745,[2]Reference!AH:AI,2,FALSE)</f>
        <v>LNER</v>
      </c>
      <c r="AZ3745" s="20" t="str">
        <f>VLOOKUP(D3745,[2]Reference!Q:V,6,FALSE)</f>
        <v>Azuma</v>
      </c>
      <c r="BA3745" s="20" t="str">
        <f>VLOOKUP(D3745,[2]Reference!Q:V,3,FALSE)</f>
        <v>Azuma</v>
      </c>
    </row>
    <row r="3746" spans="1:53" ht="13.5" x14ac:dyDescent="0.25">
      <c r="A3746" s="43" t="s">
        <v>10160</v>
      </c>
      <c r="B3746" s="44">
        <v>45999</v>
      </c>
      <c r="C3746" s="43" t="s">
        <v>54</v>
      </c>
      <c r="D3746" s="43" t="s">
        <v>55</v>
      </c>
      <c r="E3746" s="43" t="s">
        <v>56</v>
      </c>
      <c r="F3746" s="43" t="s">
        <v>55</v>
      </c>
      <c r="G3746" s="43" t="s">
        <v>72</v>
      </c>
      <c r="H3746" s="43" t="s">
        <v>198</v>
      </c>
      <c r="I3746" s="43" t="s">
        <v>209</v>
      </c>
      <c r="J3746" s="43" t="s">
        <v>210</v>
      </c>
      <c r="K3746" s="43" t="s">
        <v>76</v>
      </c>
      <c r="L3746" s="43" t="s">
        <v>4043</v>
      </c>
      <c r="M3746" s="43" t="s">
        <v>2053</v>
      </c>
      <c r="N3746" s="45">
        <v>0</v>
      </c>
      <c r="O3746" s="45">
        <v>0</v>
      </c>
      <c r="P3746" s="45">
        <v>0</v>
      </c>
      <c r="Q3746" s="45">
        <v>0</v>
      </c>
      <c r="R3746" s="45">
        <v>1</v>
      </c>
      <c r="S3746" s="45">
        <v>1</v>
      </c>
      <c r="T3746" s="45">
        <v>0</v>
      </c>
      <c r="U3746" s="45">
        <v>2</v>
      </c>
      <c r="V3746" s="45">
        <v>12</v>
      </c>
      <c r="W3746" s="43" t="s">
        <v>10161</v>
      </c>
      <c r="X3746" s="43" t="s">
        <v>119</v>
      </c>
      <c r="Y3746" s="43" t="s">
        <v>66</v>
      </c>
      <c r="Z3746" s="43" t="s">
        <v>10059</v>
      </c>
      <c r="AA3746" s="43" t="s">
        <v>10060</v>
      </c>
      <c r="AB3746" s="46">
        <v>0</v>
      </c>
      <c r="AC3746" s="46">
        <v>2</v>
      </c>
      <c r="AD3746" s="47">
        <v>2</v>
      </c>
      <c r="AE3746" s="47">
        <v>2</v>
      </c>
      <c r="AF3746" s="12" t="str">
        <f t="shared" si="696"/>
        <v>029218</v>
      </c>
      <c r="AG3746" s="13" t="str">
        <f>VLOOKUP(D3746,[2]Reference!$Q:$U,4,FALSE)</f>
        <v>Fleet</v>
      </c>
      <c r="AH3746" s="13" t="str">
        <f>VLOOKUP(D3746,[2]Reference!$Q:$U,5,FALSE)</f>
        <v>LNER</v>
      </c>
      <c r="AI3746" s="14">
        <f t="shared" si="697"/>
        <v>0</v>
      </c>
      <c r="AJ3746" s="14">
        <f t="shared" si="698"/>
        <v>1</v>
      </c>
      <c r="AK3746" s="14">
        <f t="shared" si="699"/>
        <v>1</v>
      </c>
      <c r="AL3746" s="15">
        <f t="shared" si="700"/>
        <v>1</v>
      </c>
      <c r="AM3746" s="14">
        <f t="shared" si="701"/>
        <v>0</v>
      </c>
      <c r="AN3746" s="16">
        <f t="shared" si="702"/>
        <v>46004</v>
      </c>
      <c r="AO3746" s="17">
        <f>VLOOKUP(B3746,[2]Reference!D:E,2,1)</f>
        <v>202610</v>
      </c>
      <c r="AP3746" s="12" t="str">
        <f t="shared" si="703"/>
        <v>7</v>
      </c>
      <c r="AQ3746" s="18">
        <f t="shared" si="704"/>
        <v>2</v>
      </c>
      <c r="AR3746" s="18">
        <f t="shared" si="705"/>
        <v>2</v>
      </c>
      <c r="AS3746" s="13" t="str">
        <f>VLOOKUP(D3746,[2]Reference!$Q:$U,3,FALSE)</f>
        <v>Azuma</v>
      </c>
      <c r="AT3746" s="13" t="str">
        <f>VLOOKUP(D3746,[2]Reference!Q:V,6,FALSE)</f>
        <v>Azuma</v>
      </c>
      <c r="AU3746" s="13" t="str">
        <f>VLOOKUP(D3746,[2]Reference!$Q:$U,2,FALSE)</f>
        <v>Hitachi - Class 800</v>
      </c>
      <c r="AV3746" s="19">
        <f t="shared" si="706"/>
        <v>46006</v>
      </c>
      <c r="AW3746" s="12" t="str">
        <f>+VLOOKUP(X3746,[2]Reference!BN:BO,2,FALSE)</f>
        <v>Depot</v>
      </c>
      <c r="AX3746" s="20" t="str">
        <f t="shared" si="707"/>
        <v>HB</v>
      </c>
      <c r="AY3746" s="20" t="str">
        <f>VLOOKUP(AX3746,[2]Reference!AH:AI,2,FALSE)</f>
        <v>LNER</v>
      </c>
      <c r="AZ3746" s="20" t="str">
        <f>VLOOKUP(D3746,[2]Reference!Q:V,6,FALSE)</f>
        <v>Azuma</v>
      </c>
      <c r="BA3746" s="20" t="str">
        <f>VLOOKUP(D3746,[2]Reference!Q:V,3,FALSE)</f>
        <v>Azuma</v>
      </c>
    </row>
    <row r="3747" spans="1:53" ht="13.5" x14ac:dyDescent="0.25">
      <c r="A3747" s="43" t="s">
        <v>10162</v>
      </c>
      <c r="B3747" s="44">
        <v>45999</v>
      </c>
      <c r="C3747" s="43" t="s">
        <v>54</v>
      </c>
      <c r="D3747" s="43" t="s">
        <v>55</v>
      </c>
      <c r="E3747" s="43" t="s">
        <v>56</v>
      </c>
      <c r="F3747" s="43" t="s">
        <v>55</v>
      </c>
      <c r="G3747" s="43" t="s">
        <v>231</v>
      </c>
      <c r="H3747" s="43" t="s">
        <v>58</v>
      </c>
      <c r="I3747" s="43" t="s">
        <v>59</v>
      </c>
      <c r="J3747" s="43" t="s">
        <v>60</v>
      </c>
      <c r="K3747" s="43" t="s">
        <v>1821</v>
      </c>
      <c r="L3747" s="43" t="s">
        <v>4019</v>
      </c>
      <c r="M3747" s="43" t="s">
        <v>267</v>
      </c>
      <c r="N3747" s="45">
        <v>1.5</v>
      </c>
      <c r="O3747" s="45">
        <v>1.5</v>
      </c>
      <c r="P3747" s="45">
        <v>0</v>
      </c>
      <c r="Q3747" s="45">
        <v>0</v>
      </c>
      <c r="R3747" s="45">
        <v>0</v>
      </c>
      <c r="S3747" s="45">
        <v>0</v>
      </c>
      <c r="T3747" s="45">
        <v>0</v>
      </c>
      <c r="U3747" s="45">
        <v>1</v>
      </c>
      <c r="V3747" s="45">
        <v>1.5</v>
      </c>
      <c r="W3747" s="43" t="s">
        <v>10163</v>
      </c>
      <c r="X3747" s="43" t="s">
        <v>65</v>
      </c>
      <c r="Y3747" s="43" t="s">
        <v>66</v>
      </c>
      <c r="Z3747" s="43" t="s">
        <v>10059</v>
      </c>
      <c r="AA3747" s="43" t="s">
        <v>10060</v>
      </c>
      <c r="AB3747" s="46">
        <v>0</v>
      </c>
      <c r="AC3747" s="46">
        <v>0</v>
      </c>
      <c r="AD3747" s="47">
        <v>0.04</v>
      </c>
      <c r="AE3747" s="47">
        <v>0.04</v>
      </c>
      <c r="AF3747" s="12" t="str">
        <f t="shared" si="696"/>
        <v>029409</v>
      </c>
      <c r="AG3747" s="13" t="str">
        <f>VLOOKUP(D3747,[2]Reference!$Q:$U,4,FALSE)</f>
        <v>Fleet</v>
      </c>
      <c r="AH3747" s="13" t="str">
        <f>VLOOKUP(D3747,[2]Reference!$Q:$U,5,FALSE)</f>
        <v>LNER</v>
      </c>
      <c r="AI3747" s="14">
        <f t="shared" si="697"/>
        <v>0</v>
      </c>
      <c r="AJ3747" s="14">
        <f t="shared" si="698"/>
        <v>0</v>
      </c>
      <c r="AK3747" s="14">
        <f t="shared" si="699"/>
        <v>0</v>
      </c>
      <c r="AL3747" s="15">
        <f t="shared" si="700"/>
        <v>0.04</v>
      </c>
      <c r="AM3747" s="14">
        <f t="shared" si="701"/>
        <v>1.5</v>
      </c>
      <c r="AN3747" s="16">
        <f t="shared" si="702"/>
        <v>46004</v>
      </c>
      <c r="AO3747" s="17">
        <f>VLOOKUP(B3747,[2]Reference!D:E,2,1)</f>
        <v>202610</v>
      </c>
      <c r="AP3747" s="12" t="str">
        <f t="shared" si="703"/>
        <v>7</v>
      </c>
      <c r="AQ3747" s="18">
        <f t="shared" si="704"/>
        <v>0.04</v>
      </c>
      <c r="AR3747" s="18">
        <f t="shared" si="705"/>
        <v>0.04</v>
      </c>
      <c r="AS3747" s="13" t="str">
        <f>VLOOKUP(D3747,[2]Reference!$Q:$U,3,FALSE)</f>
        <v>Azuma</v>
      </c>
      <c r="AT3747" s="13" t="str">
        <f>VLOOKUP(D3747,[2]Reference!Q:V,6,FALSE)</f>
        <v>Azuma</v>
      </c>
      <c r="AU3747" s="13" t="str">
        <f>VLOOKUP(D3747,[2]Reference!$Q:$U,2,FALSE)</f>
        <v>Hitachi - Class 800</v>
      </c>
      <c r="AV3747" s="19">
        <f t="shared" si="706"/>
        <v>46006</v>
      </c>
      <c r="AW3747" s="12" t="str">
        <f>+VLOOKUP(X3747,[2]Reference!BN:BO,2,FALSE)</f>
        <v>Depot</v>
      </c>
      <c r="AX3747" s="20" t="str">
        <f t="shared" si="707"/>
        <v>HB</v>
      </c>
      <c r="AY3747" s="20" t="str">
        <f>VLOOKUP(AX3747,[2]Reference!AH:AI,2,FALSE)</f>
        <v>LNER</v>
      </c>
      <c r="AZ3747" s="20" t="str">
        <f>VLOOKUP(D3747,[2]Reference!Q:V,6,FALSE)</f>
        <v>Azuma</v>
      </c>
      <c r="BA3747" s="20" t="str">
        <f>VLOOKUP(D3747,[2]Reference!Q:V,3,FALSE)</f>
        <v>Azuma</v>
      </c>
    </row>
    <row r="3748" spans="1:53" ht="13.5" x14ac:dyDescent="0.25">
      <c r="A3748" s="43" t="s">
        <v>10164</v>
      </c>
      <c r="B3748" s="44">
        <v>45999</v>
      </c>
      <c r="C3748" s="43" t="s">
        <v>54</v>
      </c>
      <c r="D3748" s="43" t="s">
        <v>55</v>
      </c>
      <c r="E3748" s="43" t="s">
        <v>56</v>
      </c>
      <c r="F3748" s="43" t="s">
        <v>55</v>
      </c>
      <c r="G3748" s="43" t="s">
        <v>94</v>
      </c>
      <c r="H3748" s="43" t="s">
        <v>84</v>
      </c>
      <c r="I3748" s="43" t="s">
        <v>251</v>
      </c>
      <c r="J3748" s="43" t="s">
        <v>252</v>
      </c>
      <c r="K3748" s="43" t="s">
        <v>1189</v>
      </c>
      <c r="L3748" s="43" t="s">
        <v>10165</v>
      </c>
      <c r="M3748" s="43" t="s">
        <v>354</v>
      </c>
      <c r="N3748" s="45">
        <v>3</v>
      </c>
      <c r="O3748" s="45">
        <v>3</v>
      </c>
      <c r="P3748" s="45">
        <v>0</v>
      </c>
      <c r="Q3748" s="45">
        <v>0</v>
      </c>
      <c r="R3748" s="45">
        <v>0</v>
      </c>
      <c r="S3748" s="45">
        <v>0</v>
      </c>
      <c r="T3748" s="45">
        <v>0</v>
      </c>
      <c r="U3748" s="45">
        <v>1</v>
      </c>
      <c r="V3748" s="45">
        <v>3</v>
      </c>
      <c r="W3748" s="43" t="s">
        <v>10166</v>
      </c>
      <c r="X3748" s="43" t="s">
        <v>80</v>
      </c>
      <c r="Y3748" s="43" t="s">
        <v>66</v>
      </c>
      <c r="Z3748" s="43" t="s">
        <v>10059</v>
      </c>
      <c r="AA3748" s="43" t="s">
        <v>10060</v>
      </c>
      <c r="AB3748" s="46">
        <v>0</v>
      </c>
      <c r="AC3748" s="46">
        <v>0</v>
      </c>
      <c r="AD3748" s="47">
        <v>0</v>
      </c>
      <c r="AE3748" s="47">
        <v>0</v>
      </c>
      <c r="AF3748" s="12" t="str">
        <f t="shared" si="696"/>
        <v>029608</v>
      </c>
      <c r="AG3748" s="13" t="str">
        <f>VLOOKUP(D3748,[2]Reference!$Q:$U,4,FALSE)</f>
        <v>Fleet</v>
      </c>
      <c r="AH3748" s="13" t="str">
        <f>VLOOKUP(D3748,[2]Reference!$Q:$U,5,FALSE)</f>
        <v>LNER</v>
      </c>
      <c r="AI3748" s="14">
        <f t="shared" si="697"/>
        <v>0</v>
      </c>
      <c r="AJ3748" s="14">
        <f t="shared" si="698"/>
        <v>0</v>
      </c>
      <c r="AK3748" s="14">
        <f t="shared" si="699"/>
        <v>0</v>
      </c>
      <c r="AL3748" s="15">
        <f t="shared" si="700"/>
        <v>0</v>
      </c>
      <c r="AM3748" s="14">
        <f t="shared" si="701"/>
        <v>3</v>
      </c>
      <c r="AN3748" s="16">
        <f t="shared" si="702"/>
        <v>46004</v>
      </c>
      <c r="AO3748" s="17">
        <f>VLOOKUP(B3748,[2]Reference!D:E,2,1)</f>
        <v>202610</v>
      </c>
      <c r="AP3748" s="12" t="str">
        <f t="shared" si="703"/>
        <v>7</v>
      </c>
      <c r="AQ3748" s="18">
        <f t="shared" si="704"/>
        <v>0</v>
      </c>
      <c r="AR3748" s="18">
        <f t="shared" si="705"/>
        <v>0</v>
      </c>
      <c r="AS3748" s="13" t="str">
        <f>VLOOKUP(D3748,[2]Reference!$Q:$U,3,FALSE)</f>
        <v>Azuma</v>
      </c>
      <c r="AT3748" s="13" t="str">
        <f>VLOOKUP(D3748,[2]Reference!Q:V,6,FALSE)</f>
        <v>Azuma</v>
      </c>
      <c r="AU3748" s="13" t="str">
        <f>VLOOKUP(D3748,[2]Reference!$Q:$U,2,FALSE)</f>
        <v>Hitachi - Class 800</v>
      </c>
      <c r="AV3748" s="19">
        <f t="shared" si="706"/>
        <v>46006</v>
      </c>
      <c r="AW3748" s="12" t="str">
        <f>+VLOOKUP(X3748,[2]Reference!BN:BO,2,FALSE)</f>
        <v>Fleet</v>
      </c>
      <c r="AX3748" s="20" t="str">
        <f t="shared" si="707"/>
        <v>HB</v>
      </c>
      <c r="AY3748" s="20" t="str">
        <f>VLOOKUP(AX3748,[2]Reference!AH:AI,2,FALSE)</f>
        <v>LNER</v>
      </c>
      <c r="AZ3748" s="20" t="str">
        <f>VLOOKUP(D3748,[2]Reference!Q:V,6,FALSE)</f>
        <v>Azuma</v>
      </c>
      <c r="BA3748" s="20" t="str">
        <f>VLOOKUP(D3748,[2]Reference!Q:V,3,FALSE)</f>
        <v>Azuma</v>
      </c>
    </row>
    <row r="3749" spans="1:53" ht="13.5" x14ac:dyDescent="0.25">
      <c r="A3749" s="43" t="s">
        <v>10167</v>
      </c>
      <c r="B3749" s="44">
        <v>45999</v>
      </c>
      <c r="C3749" s="43" t="s">
        <v>54</v>
      </c>
      <c r="D3749" s="43" t="s">
        <v>55</v>
      </c>
      <c r="E3749" s="43" t="s">
        <v>56</v>
      </c>
      <c r="F3749" s="43" t="s">
        <v>55</v>
      </c>
      <c r="G3749" s="43" t="s">
        <v>94</v>
      </c>
      <c r="H3749" s="43" t="s">
        <v>84</v>
      </c>
      <c r="I3749" s="43" t="s">
        <v>251</v>
      </c>
      <c r="J3749" s="43" t="s">
        <v>252</v>
      </c>
      <c r="K3749" s="43" t="s">
        <v>1189</v>
      </c>
      <c r="L3749" s="43" t="s">
        <v>10168</v>
      </c>
      <c r="M3749" s="43" t="s">
        <v>354</v>
      </c>
      <c r="N3749" s="45">
        <v>3</v>
      </c>
      <c r="O3749" s="45">
        <v>3</v>
      </c>
      <c r="P3749" s="45">
        <v>0</v>
      </c>
      <c r="Q3749" s="45">
        <v>0</v>
      </c>
      <c r="R3749" s="45">
        <v>0</v>
      </c>
      <c r="S3749" s="45">
        <v>0</v>
      </c>
      <c r="T3749" s="45">
        <v>0</v>
      </c>
      <c r="U3749" s="45">
        <v>1</v>
      </c>
      <c r="V3749" s="45">
        <v>3</v>
      </c>
      <c r="W3749" s="43" t="s">
        <v>10169</v>
      </c>
      <c r="X3749" s="43" t="s">
        <v>80</v>
      </c>
      <c r="Y3749" s="43" t="s">
        <v>66</v>
      </c>
      <c r="Z3749" s="43" t="s">
        <v>10059</v>
      </c>
      <c r="AA3749" s="43" t="s">
        <v>10060</v>
      </c>
      <c r="AB3749" s="46">
        <v>0</v>
      </c>
      <c r="AC3749" s="46">
        <v>0</v>
      </c>
      <c r="AD3749" s="47">
        <v>0</v>
      </c>
      <c r="AE3749" s="47">
        <v>0</v>
      </c>
      <c r="AF3749" s="12" t="str">
        <f t="shared" si="696"/>
        <v>030171</v>
      </c>
      <c r="AG3749" s="13" t="str">
        <f>VLOOKUP(D3749,[2]Reference!$Q:$U,4,FALSE)</f>
        <v>Fleet</v>
      </c>
      <c r="AH3749" s="13" t="str">
        <f>VLOOKUP(D3749,[2]Reference!$Q:$U,5,FALSE)</f>
        <v>LNER</v>
      </c>
      <c r="AI3749" s="14">
        <f t="shared" si="697"/>
        <v>0</v>
      </c>
      <c r="AJ3749" s="14">
        <f t="shared" si="698"/>
        <v>0</v>
      </c>
      <c r="AK3749" s="14">
        <f t="shared" si="699"/>
        <v>0</v>
      </c>
      <c r="AL3749" s="15">
        <f t="shared" si="700"/>
        <v>0</v>
      </c>
      <c r="AM3749" s="14">
        <f t="shared" si="701"/>
        <v>3</v>
      </c>
      <c r="AN3749" s="16">
        <f t="shared" si="702"/>
        <v>46004</v>
      </c>
      <c r="AO3749" s="17">
        <f>VLOOKUP(B3749,[2]Reference!D:E,2,1)</f>
        <v>202610</v>
      </c>
      <c r="AP3749" s="12" t="str">
        <f t="shared" si="703"/>
        <v>7</v>
      </c>
      <c r="AQ3749" s="18">
        <f t="shared" si="704"/>
        <v>0</v>
      </c>
      <c r="AR3749" s="18">
        <f t="shared" si="705"/>
        <v>0</v>
      </c>
      <c r="AS3749" s="13" t="str">
        <f>VLOOKUP(D3749,[2]Reference!$Q:$U,3,FALSE)</f>
        <v>Azuma</v>
      </c>
      <c r="AT3749" s="13" t="str">
        <f>VLOOKUP(D3749,[2]Reference!Q:V,6,FALSE)</f>
        <v>Azuma</v>
      </c>
      <c r="AU3749" s="13" t="str">
        <f>VLOOKUP(D3749,[2]Reference!$Q:$U,2,FALSE)</f>
        <v>Hitachi - Class 800</v>
      </c>
      <c r="AV3749" s="19">
        <f t="shared" si="706"/>
        <v>46006</v>
      </c>
      <c r="AW3749" s="12" t="str">
        <f>+VLOOKUP(X3749,[2]Reference!BN:BO,2,FALSE)</f>
        <v>Fleet</v>
      </c>
      <c r="AX3749" s="20" t="str">
        <f t="shared" si="707"/>
        <v>HB</v>
      </c>
      <c r="AY3749" s="20" t="str">
        <f>VLOOKUP(AX3749,[2]Reference!AH:AI,2,FALSE)</f>
        <v>LNER</v>
      </c>
      <c r="AZ3749" s="20" t="str">
        <f>VLOOKUP(D3749,[2]Reference!Q:V,6,FALSE)</f>
        <v>Azuma</v>
      </c>
      <c r="BA3749" s="20" t="str">
        <f>VLOOKUP(D3749,[2]Reference!Q:V,3,FALSE)</f>
        <v>Azuma</v>
      </c>
    </row>
    <row r="3750" spans="1:53" ht="13.5" x14ac:dyDescent="0.25">
      <c r="A3750" s="43" t="s">
        <v>10170</v>
      </c>
      <c r="B3750" s="44">
        <v>46000</v>
      </c>
      <c r="C3750" s="43" t="s">
        <v>54</v>
      </c>
      <c r="D3750" s="43" t="s">
        <v>70</v>
      </c>
      <c r="E3750" s="43" t="s">
        <v>71</v>
      </c>
      <c r="F3750" s="43" t="s">
        <v>70</v>
      </c>
      <c r="G3750" s="43" t="s">
        <v>146</v>
      </c>
      <c r="H3750" s="43" t="s">
        <v>138</v>
      </c>
      <c r="I3750" s="43" t="s">
        <v>1338</v>
      </c>
      <c r="J3750" s="43" t="s">
        <v>1339</v>
      </c>
      <c r="K3750" s="43" t="s">
        <v>1368</v>
      </c>
      <c r="L3750" s="43" t="s">
        <v>10171</v>
      </c>
      <c r="M3750" s="43" t="s">
        <v>324</v>
      </c>
      <c r="N3750" s="45">
        <v>16</v>
      </c>
      <c r="O3750" s="45">
        <v>12</v>
      </c>
      <c r="P3750" s="45">
        <v>4</v>
      </c>
      <c r="Q3750" s="45">
        <v>0</v>
      </c>
      <c r="R3750" s="45">
        <v>0</v>
      </c>
      <c r="S3750" s="45">
        <v>0</v>
      </c>
      <c r="T3750" s="45">
        <v>0</v>
      </c>
      <c r="U3750" s="45">
        <v>2</v>
      </c>
      <c r="V3750" s="45">
        <v>16</v>
      </c>
      <c r="W3750" s="43" t="s">
        <v>10172</v>
      </c>
      <c r="X3750" s="43" t="s">
        <v>80</v>
      </c>
      <c r="Y3750" s="43" t="s">
        <v>66</v>
      </c>
      <c r="Z3750" s="43" t="s">
        <v>10059</v>
      </c>
      <c r="AA3750" s="43" t="s">
        <v>10060</v>
      </c>
      <c r="AB3750" s="46">
        <v>0</v>
      </c>
      <c r="AC3750" s="46">
        <v>0</v>
      </c>
      <c r="AD3750" s="47">
        <v>0</v>
      </c>
      <c r="AE3750" s="47">
        <v>0.75</v>
      </c>
      <c r="AF3750" s="12" t="str">
        <f t="shared" si="696"/>
        <v>033121</v>
      </c>
      <c r="AG3750" s="13" t="str">
        <f>VLOOKUP(D3750,[2]Reference!$Q:$U,4,FALSE)</f>
        <v>Fleet</v>
      </c>
      <c r="AH3750" s="13" t="str">
        <f>VLOOKUP(D3750,[2]Reference!$Q:$U,5,FALSE)</f>
        <v>LNER</v>
      </c>
      <c r="AI3750" s="14">
        <f t="shared" si="697"/>
        <v>0</v>
      </c>
      <c r="AJ3750" s="14">
        <f t="shared" si="698"/>
        <v>0</v>
      </c>
      <c r="AK3750" s="14">
        <f t="shared" si="699"/>
        <v>0</v>
      </c>
      <c r="AL3750" s="15">
        <f t="shared" si="700"/>
        <v>0</v>
      </c>
      <c r="AM3750" s="14">
        <f t="shared" si="701"/>
        <v>16</v>
      </c>
      <c r="AN3750" s="16">
        <f t="shared" si="702"/>
        <v>46004</v>
      </c>
      <c r="AO3750" s="17">
        <f>VLOOKUP(B3750,[2]Reference!D:E,2,1)</f>
        <v>202610</v>
      </c>
      <c r="AP3750" s="12" t="str">
        <f t="shared" si="703"/>
        <v>7</v>
      </c>
      <c r="AQ3750" s="18">
        <f t="shared" si="704"/>
        <v>0</v>
      </c>
      <c r="AR3750" s="18">
        <f t="shared" si="705"/>
        <v>0.75</v>
      </c>
      <c r="AS3750" s="13" t="str">
        <f>VLOOKUP(D3750,[2]Reference!$Q:$U,3,FALSE)</f>
        <v>IC225</v>
      </c>
      <c r="AT3750" s="13" t="str">
        <f>VLOOKUP(D3750,[2]Reference!Q:V,6,FALSE)</f>
        <v>IC225</v>
      </c>
      <c r="AU3750" s="13" t="str">
        <f>VLOOKUP(D3750,[2]Reference!$Q:$U,2,FALSE)</f>
        <v>Cl 91 Loco</v>
      </c>
      <c r="AV3750" s="19">
        <f t="shared" si="706"/>
        <v>46007</v>
      </c>
      <c r="AW3750" s="12" t="str">
        <f>+VLOOKUP(X3750,[2]Reference!BN:BO,2,FALSE)</f>
        <v>Fleet</v>
      </c>
      <c r="AX3750" s="20" t="str">
        <f t="shared" si="707"/>
        <v>HB</v>
      </c>
      <c r="AY3750" s="20" t="str">
        <f>VLOOKUP(AX3750,[2]Reference!AH:AI,2,FALSE)</f>
        <v>LNER</v>
      </c>
      <c r="AZ3750" s="20" t="str">
        <f>VLOOKUP(D3750,[2]Reference!Q:V,6,FALSE)</f>
        <v>IC225</v>
      </c>
      <c r="BA3750" s="20" t="str">
        <f>VLOOKUP(D3750,[2]Reference!Q:V,3,FALSE)</f>
        <v>IC225</v>
      </c>
    </row>
    <row r="3751" spans="1:53" ht="13.5" x14ac:dyDescent="0.25">
      <c r="A3751" s="43" t="s">
        <v>10173</v>
      </c>
      <c r="B3751" s="44">
        <v>46000</v>
      </c>
      <c r="C3751" s="43" t="s">
        <v>54</v>
      </c>
      <c r="D3751" s="43" t="s">
        <v>55</v>
      </c>
      <c r="E3751" s="43" t="s">
        <v>56</v>
      </c>
      <c r="F3751" s="43" t="s">
        <v>55</v>
      </c>
      <c r="G3751" s="43" t="s">
        <v>72</v>
      </c>
      <c r="H3751" s="43" t="s">
        <v>198</v>
      </c>
      <c r="I3751" s="43" t="s">
        <v>209</v>
      </c>
      <c r="J3751" s="43" t="s">
        <v>210</v>
      </c>
      <c r="K3751" s="43" t="s">
        <v>76</v>
      </c>
      <c r="L3751" s="43" t="s">
        <v>4043</v>
      </c>
      <c r="M3751" s="43" t="s">
        <v>610</v>
      </c>
      <c r="N3751" s="45">
        <v>0</v>
      </c>
      <c r="O3751" s="45">
        <v>0</v>
      </c>
      <c r="P3751" s="45">
        <v>0</v>
      </c>
      <c r="Q3751" s="45">
        <v>0</v>
      </c>
      <c r="R3751" s="45">
        <v>1</v>
      </c>
      <c r="S3751" s="45">
        <v>1</v>
      </c>
      <c r="T3751" s="45">
        <v>0</v>
      </c>
      <c r="U3751" s="45">
        <v>2</v>
      </c>
      <c r="V3751" s="45">
        <v>12</v>
      </c>
      <c r="W3751" s="43" t="s">
        <v>10174</v>
      </c>
      <c r="X3751" s="43" t="s">
        <v>119</v>
      </c>
      <c r="Y3751" s="43" t="s">
        <v>66</v>
      </c>
      <c r="Z3751" s="43" t="s">
        <v>10059</v>
      </c>
      <c r="AA3751" s="43" t="s">
        <v>10060</v>
      </c>
      <c r="AB3751" s="46">
        <v>0</v>
      </c>
      <c r="AC3751" s="46">
        <v>2</v>
      </c>
      <c r="AD3751" s="47">
        <v>2</v>
      </c>
      <c r="AE3751" s="47">
        <v>2</v>
      </c>
      <c r="AF3751" s="12" t="str">
        <f t="shared" si="696"/>
        <v>033389</v>
      </c>
      <c r="AG3751" s="13" t="str">
        <f>VLOOKUP(D3751,[2]Reference!$Q:$U,4,FALSE)</f>
        <v>Fleet</v>
      </c>
      <c r="AH3751" s="13" t="str">
        <f>VLOOKUP(D3751,[2]Reference!$Q:$U,5,FALSE)</f>
        <v>LNER</v>
      </c>
      <c r="AI3751" s="14">
        <f t="shared" si="697"/>
        <v>0</v>
      </c>
      <c r="AJ3751" s="14">
        <f t="shared" si="698"/>
        <v>1</v>
      </c>
      <c r="AK3751" s="14">
        <f t="shared" si="699"/>
        <v>1</v>
      </c>
      <c r="AL3751" s="15">
        <f t="shared" si="700"/>
        <v>1</v>
      </c>
      <c r="AM3751" s="14">
        <f t="shared" si="701"/>
        <v>0</v>
      </c>
      <c r="AN3751" s="16">
        <f t="shared" si="702"/>
        <v>46004</v>
      </c>
      <c r="AO3751" s="17">
        <f>VLOOKUP(B3751,[2]Reference!D:E,2,1)</f>
        <v>202610</v>
      </c>
      <c r="AP3751" s="12" t="str">
        <f t="shared" si="703"/>
        <v>7</v>
      </c>
      <c r="AQ3751" s="18">
        <f t="shared" si="704"/>
        <v>2</v>
      </c>
      <c r="AR3751" s="18">
        <f t="shared" si="705"/>
        <v>2</v>
      </c>
      <c r="AS3751" s="13" t="str">
        <f>VLOOKUP(D3751,[2]Reference!$Q:$U,3,FALSE)</f>
        <v>Azuma</v>
      </c>
      <c r="AT3751" s="13" t="str">
        <f>VLOOKUP(D3751,[2]Reference!Q:V,6,FALSE)</f>
        <v>Azuma</v>
      </c>
      <c r="AU3751" s="13" t="str">
        <f>VLOOKUP(D3751,[2]Reference!$Q:$U,2,FALSE)</f>
        <v>Hitachi - Class 800</v>
      </c>
      <c r="AV3751" s="19">
        <f t="shared" si="706"/>
        <v>46007</v>
      </c>
      <c r="AW3751" s="12" t="str">
        <f>+VLOOKUP(X3751,[2]Reference!BN:BO,2,FALSE)</f>
        <v>Depot</v>
      </c>
      <c r="AX3751" s="20" t="str">
        <f t="shared" si="707"/>
        <v>HB</v>
      </c>
      <c r="AY3751" s="20" t="str">
        <f>VLOOKUP(AX3751,[2]Reference!AH:AI,2,FALSE)</f>
        <v>LNER</v>
      </c>
      <c r="AZ3751" s="20" t="str">
        <f>VLOOKUP(D3751,[2]Reference!Q:V,6,FALSE)</f>
        <v>Azuma</v>
      </c>
      <c r="BA3751" s="20" t="str">
        <f>VLOOKUP(D3751,[2]Reference!Q:V,3,FALSE)</f>
        <v>Azuma</v>
      </c>
    </row>
    <row r="3752" spans="1:53" ht="13.5" x14ac:dyDescent="0.25">
      <c r="A3752" s="43" t="s">
        <v>10177</v>
      </c>
      <c r="B3752" s="44">
        <v>46001</v>
      </c>
      <c r="C3752" s="43" t="s">
        <v>54</v>
      </c>
      <c r="D3752" s="43" t="s">
        <v>70</v>
      </c>
      <c r="E3752" s="43" t="s">
        <v>71</v>
      </c>
      <c r="F3752" s="43" t="s">
        <v>70</v>
      </c>
      <c r="G3752" s="43" t="s">
        <v>129</v>
      </c>
      <c r="H3752" s="43" t="s">
        <v>58</v>
      </c>
      <c r="I3752" s="43" t="s">
        <v>103</v>
      </c>
      <c r="J3752" s="43" t="s">
        <v>104</v>
      </c>
      <c r="K3752" s="43" t="s">
        <v>893</v>
      </c>
      <c r="L3752" s="43" t="s">
        <v>10178</v>
      </c>
      <c r="M3752" s="43" t="s">
        <v>419</v>
      </c>
      <c r="N3752" s="45">
        <v>1.5</v>
      </c>
      <c r="O3752" s="45">
        <v>1.5</v>
      </c>
      <c r="P3752" s="45">
        <v>0</v>
      </c>
      <c r="Q3752" s="45">
        <v>0</v>
      </c>
      <c r="R3752" s="45">
        <v>0</v>
      </c>
      <c r="S3752" s="45">
        <v>0</v>
      </c>
      <c r="T3752" s="45">
        <v>0</v>
      </c>
      <c r="U3752" s="45">
        <v>1</v>
      </c>
      <c r="V3752" s="45">
        <v>1.5</v>
      </c>
      <c r="W3752" s="43" t="s">
        <v>10179</v>
      </c>
      <c r="X3752" s="43" t="s">
        <v>65</v>
      </c>
      <c r="Y3752" s="43" t="s">
        <v>66</v>
      </c>
      <c r="Z3752" s="43" t="s">
        <v>10059</v>
      </c>
      <c r="AA3752" s="43" t="s">
        <v>10060</v>
      </c>
      <c r="AB3752" s="46">
        <v>0</v>
      </c>
      <c r="AC3752" s="46">
        <v>0</v>
      </c>
      <c r="AD3752" s="47">
        <v>0</v>
      </c>
      <c r="AE3752" s="47">
        <v>0</v>
      </c>
      <c r="AF3752" s="12" t="str">
        <f t="shared" si="696"/>
        <v>034589</v>
      </c>
      <c r="AG3752" s="13" t="str">
        <f>VLOOKUP(D3752,[2]Reference!$Q:$U,4,FALSE)</f>
        <v>Fleet</v>
      </c>
      <c r="AH3752" s="13" t="str">
        <f>VLOOKUP(D3752,[2]Reference!$Q:$U,5,FALSE)</f>
        <v>LNER</v>
      </c>
      <c r="AI3752" s="14">
        <f t="shared" si="697"/>
        <v>0</v>
      </c>
      <c r="AJ3752" s="14">
        <f t="shared" si="698"/>
        <v>0</v>
      </c>
      <c r="AK3752" s="14">
        <f t="shared" si="699"/>
        <v>0</v>
      </c>
      <c r="AL3752" s="15">
        <f t="shared" si="700"/>
        <v>0</v>
      </c>
      <c r="AM3752" s="14">
        <f t="shared" si="701"/>
        <v>1.5</v>
      </c>
      <c r="AN3752" s="16">
        <f t="shared" si="702"/>
        <v>46004</v>
      </c>
      <c r="AO3752" s="17">
        <f>VLOOKUP(B3752,[2]Reference!D:E,2,1)</f>
        <v>202610</v>
      </c>
      <c r="AP3752" s="12" t="str">
        <f t="shared" si="703"/>
        <v>7</v>
      </c>
      <c r="AQ3752" s="18">
        <f t="shared" si="704"/>
        <v>0</v>
      </c>
      <c r="AR3752" s="18">
        <f t="shared" si="705"/>
        <v>0</v>
      </c>
      <c r="AS3752" s="13" t="str">
        <f>VLOOKUP(D3752,[2]Reference!$Q:$U,3,FALSE)</f>
        <v>IC225</v>
      </c>
      <c r="AT3752" s="13" t="str">
        <f>VLOOKUP(D3752,[2]Reference!Q:V,6,FALSE)</f>
        <v>IC225</v>
      </c>
      <c r="AU3752" s="13" t="str">
        <f>VLOOKUP(D3752,[2]Reference!$Q:$U,2,FALSE)</f>
        <v>Cl 91 Loco</v>
      </c>
      <c r="AV3752" s="19">
        <f t="shared" si="706"/>
        <v>46008</v>
      </c>
      <c r="AW3752" s="12" t="str">
        <f>+VLOOKUP(X3752,[2]Reference!BN:BO,2,FALSE)</f>
        <v>Depot</v>
      </c>
      <c r="AX3752" s="20" t="str">
        <f t="shared" si="707"/>
        <v>HB</v>
      </c>
      <c r="AY3752" s="20" t="str">
        <f>VLOOKUP(AX3752,[2]Reference!AH:AI,2,FALSE)</f>
        <v>LNER</v>
      </c>
      <c r="AZ3752" s="20" t="str">
        <f>VLOOKUP(D3752,[2]Reference!Q:V,6,FALSE)</f>
        <v>IC225</v>
      </c>
      <c r="BA3752" s="20" t="str">
        <f>VLOOKUP(D3752,[2]Reference!Q:V,3,FALSE)</f>
        <v>IC225</v>
      </c>
    </row>
    <row r="3753" spans="1:53" ht="13.5" x14ac:dyDescent="0.25">
      <c r="A3753" s="43" t="s">
        <v>10180</v>
      </c>
      <c r="B3753" s="44">
        <v>46001</v>
      </c>
      <c r="C3753" s="43" t="s">
        <v>54</v>
      </c>
      <c r="D3753" s="43" t="s">
        <v>55</v>
      </c>
      <c r="E3753" s="43" t="s">
        <v>56</v>
      </c>
      <c r="F3753" s="43" t="s">
        <v>55</v>
      </c>
      <c r="G3753" s="43" t="s">
        <v>72</v>
      </c>
      <c r="H3753" s="43" t="s">
        <v>198</v>
      </c>
      <c r="I3753" s="43" t="s">
        <v>4998</v>
      </c>
      <c r="J3753" s="43" t="s">
        <v>4999</v>
      </c>
      <c r="K3753" s="43" t="s">
        <v>261</v>
      </c>
      <c r="L3753" s="43" t="s">
        <v>10181</v>
      </c>
      <c r="M3753" s="43" t="s">
        <v>459</v>
      </c>
      <c r="N3753" s="45">
        <v>22</v>
      </c>
      <c r="O3753" s="45">
        <v>16</v>
      </c>
      <c r="P3753" s="45">
        <v>6</v>
      </c>
      <c r="Q3753" s="45">
        <v>0</v>
      </c>
      <c r="R3753" s="45">
        <v>0</v>
      </c>
      <c r="S3753" s="45">
        <v>0</v>
      </c>
      <c r="T3753" s="45">
        <v>0</v>
      </c>
      <c r="U3753" s="45">
        <v>3</v>
      </c>
      <c r="V3753" s="45">
        <v>22</v>
      </c>
      <c r="W3753" s="43" t="s">
        <v>10182</v>
      </c>
      <c r="X3753" s="43" t="s">
        <v>119</v>
      </c>
      <c r="Y3753" s="43" t="s">
        <v>66</v>
      </c>
      <c r="Z3753" s="43" t="s">
        <v>10059</v>
      </c>
      <c r="AA3753" s="43" t="s">
        <v>10060</v>
      </c>
      <c r="AB3753" s="46">
        <v>0</v>
      </c>
      <c r="AC3753" s="46">
        <v>0</v>
      </c>
      <c r="AD3753" s="47">
        <v>0</v>
      </c>
      <c r="AE3753" s="47">
        <v>0.84</v>
      </c>
      <c r="AF3753" s="12" t="str">
        <f t="shared" si="696"/>
        <v>035154</v>
      </c>
      <c r="AG3753" s="13" t="str">
        <f>VLOOKUP(D3753,[2]Reference!$Q:$U,4,FALSE)</f>
        <v>Fleet</v>
      </c>
      <c r="AH3753" s="13" t="str">
        <f>VLOOKUP(D3753,[2]Reference!$Q:$U,5,FALSE)</f>
        <v>LNER</v>
      </c>
      <c r="AI3753" s="14">
        <f t="shared" si="697"/>
        <v>0</v>
      </c>
      <c r="AJ3753" s="14">
        <f t="shared" si="698"/>
        <v>0</v>
      </c>
      <c r="AK3753" s="14">
        <f t="shared" si="699"/>
        <v>0</v>
      </c>
      <c r="AL3753" s="15">
        <f t="shared" si="700"/>
        <v>0</v>
      </c>
      <c r="AM3753" s="14">
        <f t="shared" si="701"/>
        <v>22</v>
      </c>
      <c r="AN3753" s="16">
        <f t="shared" si="702"/>
        <v>46004</v>
      </c>
      <c r="AO3753" s="17">
        <f>VLOOKUP(B3753,[2]Reference!D:E,2,1)</f>
        <v>202610</v>
      </c>
      <c r="AP3753" s="12" t="str">
        <f t="shared" si="703"/>
        <v>7</v>
      </c>
      <c r="AQ3753" s="18">
        <f t="shared" si="704"/>
        <v>0</v>
      </c>
      <c r="AR3753" s="18">
        <f t="shared" si="705"/>
        <v>0.84</v>
      </c>
      <c r="AS3753" s="13" t="str">
        <f>VLOOKUP(D3753,[2]Reference!$Q:$U,3,FALSE)</f>
        <v>Azuma</v>
      </c>
      <c r="AT3753" s="13" t="str">
        <f>VLOOKUP(D3753,[2]Reference!Q:V,6,FALSE)</f>
        <v>Azuma</v>
      </c>
      <c r="AU3753" s="13" t="str">
        <f>VLOOKUP(D3753,[2]Reference!$Q:$U,2,FALSE)</f>
        <v>Hitachi - Class 800</v>
      </c>
      <c r="AV3753" s="19">
        <f t="shared" si="706"/>
        <v>46008</v>
      </c>
      <c r="AW3753" s="12" t="str">
        <f>+VLOOKUP(X3753,[2]Reference!BN:BO,2,FALSE)</f>
        <v>Depot</v>
      </c>
      <c r="AX3753" s="20" t="str">
        <f t="shared" si="707"/>
        <v>HB</v>
      </c>
      <c r="AY3753" s="20" t="str">
        <f>VLOOKUP(AX3753,[2]Reference!AH:AI,2,FALSE)</f>
        <v>LNER</v>
      </c>
      <c r="AZ3753" s="20" t="str">
        <f>VLOOKUP(D3753,[2]Reference!Q:V,6,FALSE)</f>
        <v>Azuma</v>
      </c>
      <c r="BA3753" s="20" t="str">
        <f>VLOOKUP(D3753,[2]Reference!Q:V,3,FALSE)</f>
        <v>Azuma</v>
      </c>
    </row>
    <row r="3754" spans="1:53" ht="13.5" x14ac:dyDescent="0.25">
      <c r="A3754" s="43" t="s">
        <v>10183</v>
      </c>
      <c r="B3754" s="44">
        <v>46001</v>
      </c>
      <c r="C3754" s="43" t="s">
        <v>54</v>
      </c>
      <c r="D3754" s="43" t="s">
        <v>161</v>
      </c>
      <c r="E3754" s="43" t="s">
        <v>162</v>
      </c>
      <c r="F3754" s="43" t="s">
        <v>161</v>
      </c>
      <c r="G3754" s="43" t="s">
        <v>129</v>
      </c>
      <c r="H3754" s="43" t="s">
        <v>73</v>
      </c>
      <c r="I3754" s="43" t="s">
        <v>1569</v>
      </c>
      <c r="J3754" s="43" t="s">
        <v>1570</v>
      </c>
      <c r="K3754" s="43" t="s">
        <v>179</v>
      </c>
      <c r="L3754" s="43" t="s">
        <v>10184</v>
      </c>
      <c r="M3754" s="43" t="s">
        <v>165</v>
      </c>
      <c r="N3754" s="45">
        <v>15</v>
      </c>
      <c r="O3754" s="45">
        <v>5</v>
      </c>
      <c r="P3754" s="45">
        <v>10</v>
      </c>
      <c r="Q3754" s="45">
        <v>0</v>
      </c>
      <c r="R3754" s="45">
        <v>0</v>
      </c>
      <c r="S3754" s="45">
        <v>0</v>
      </c>
      <c r="T3754" s="45">
        <v>0</v>
      </c>
      <c r="U3754" s="45">
        <v>3</v>
      </c>
      <c r="V3754" s="45">
        <v>15</v>
      </c>
      <c r="W3754" s="43" t="s">
        <v>10185</v>
      </c>
      <c r="X3754" s="43" t="s">
        <v>80</v>
      </c>
      <c r="Y3754" s="43" t="s">
        <v>66</v>
      </c>
      <c r="Z3754" s="43" t="s">
        <v>10059</v>
      </c>
      <c r="AA3754" s="43" t="s">
        <v>10060</v>
      </c>
      <c r="AB3754" s="46">
        <v>0</v>
      </c>
      <c r="AC3754" s="46">
        <v>0</v>
      </c>
      <c r="AD3754" s="47">
        <v>0</v>
      </c>
      <c r="AE3754" s="47">
        <v>0</v>
      </c>
      <c r="AF3754" s="12" t="str">
        <f t="shared" si="696"/>
        <v>036269</v>
      </c>
      <c r="AG3754" s="13" t="str">
        <f>VLOOKUP(D3754,[2]Reference!$Q:$U,4,FALSE)</f>
        <v>Fleet</v>
      </c>
      <c r="AH3754" s="13" t="str">
        <f>VLOOKUP(D3754,[2]Reference!$Q:$U,5,FALSE)</f>
        <v>LNER</v>
      </c>
      <c r="AI3754" s="14">
        <f t="shared" si="697"/>
        <v>0</v>
      </c>
      <c r="AJ3754" s="14">
        <f t="shared" si="698"/>
        <v>0</v>
      </c>
      <c r="AK3754" s="14">
        <f t="shared" si="699"/>
        <v>0</v>
      </c>
      <c r="AL3754" s="15">
        <f t="shared" si="700"/>
        <v>0</v>
      </c>
      <c r="AM3754" s="14">
        <f t="shared" si="701"/>
        <v>15</v>
      </c>
      <c r="AN3754" s="16">
        <f t="shared" si="702"/>
        <v>46004</v>
      </c>
      <c r="AO3754" s="17">
        <f>VLOOKUP(B3754,[2]Reference!D:E,2,1)</f>
        <v>202610</v>
      </c>
      <c r="AP3754" s="12" t="str">
        <f t="shared" si="703"/>
        <v>7</v>
      </c>
      <c r="AQ3754" s="18">
        <f t="shared" si="704"/>
        <v>0</v>
      </c>
      <c r="AR3754" s="18">
        <f t="shared" si="705"/>
        <v>0</v>
      </c>
      <c r="AS3754" s="13" t="str">
        <f>VLOOKUP(D3754,[2]Reference!$Q:$U,3,FALSE)</f>
        <v>IC225</v>
      </c>
      <c r="AT3754" s="13" t="str">
        <f>VLOOKUP(D3754,[2]Reference!Q:V,6,FALSE)</f>
        <v>IC225</v>
      </c>
      <c r="AU3754" s="13" t="str">
        <f>VLOOKUP(D3754,[2]Reference!$Q:$U,2,FALSE)</f>
        <v>MK4 Coach</v>
      </c>
      <c r="AV3754" s="19">
        <f t="shared" si="706"/>
        <v>46008</v>
      </c>
      <c r="AW3754" s="12" t="str">
        <f>+VLOOKUP(X3754,[2]Reference!BN:BO,2,FALSE)</f>
        <v>Fleet</v>
      </c>
      <c r="AX3754" s="20" t="str">
        <f t="shared" si="707"/>
        <v>HB</v>
      </c>
      <c r="AY3754" s="20" t="str">
        <f>VLOOKUP(AX3754,[2]Reference!AH:AI,2,FALSE)</f>
        <v>LNER</v>
      </c>
      <c r="AZ3754" s="20" t="str">
        <f>VLOOKUP(D3754,[2]Reference!Q:V,6,FALSE)</f>
        <v>IC225</v>
      </c>
      <c r="BA3754" s="20" t="str">
        <f>VLOOKUP(D3754,[2]Reference!Q:V,3,FALSE)</f>
        <v>IC225</v>
      </c>
    </row>
    <row r="3755" spans="1:53" ht="13.5" x14ac:dyDescent="0.25">
      <c r="A3755" s="43" t="s">
        <v>10186</v>
      </c>
      <c r="B3755" s="44">
        <v>46001</v>
      </c>
      <c r="C3755" s="43" t="s">
        <v>54</v>
      </c>
      <c r="D3755" s="43" t="s">
        <v>92</v>
      </c>
      <c r="E3755" s="43" t="s">
        <v>93</v>
      </c>
      <c r="F3755" s="43" t="s">
        <v>92</v>
      </c>
      <c r="G3755" s="43" t="s">
        <v>121</v>
      </c>
      <c r="H3755" s="43" t="s">
        <v>198</v>
      </c>
      <c r="I3755" s="43" t="s">
        <v>209</v>
      </c>
      <c r="J3755" s="43" t="s">
        <v>210</v>
      </c>
      <c r="K3755" s="43" t="s">
        <v>952</v>
      </c>
      <c r="L3755" s="43" t="s">
        <v>7127</v>
      </c>
      <c r="M3755" s="43" t="s">
        <v>891</v>
      </c>
      <c r="N3755" s="45">
        <v>0</v>
      </c>
      <c r="O3755" s="45">
        <v>0</v>
      </c>
      <c r="P3755" s="45">
        <v>0</v>
      </c>
      <c r="Q3755" s="45">
        <v>0</v>
      </c>
      <c r="R3755" s="45">
        <v>1</v>
      </c>
      <c r="S3755" s="45">
        <v>1</v>
      </c>
      <c r="T3755" s="45">
        <v>0</v>
      </c>
      <c r="U3755" s="45">
        <v>2</v>
      </c>
      <c r="V3755" s="45">
        <v>16</v>
      </c>
      <c r="W3755" s="43" t="s">
        <v>10187</v>
      </c>
      <c r="X3755" s="43" t="s">
        <v>119</v>
      </c>
      <c r="Y3755" s="43" t="s">
        <v>66</v>
      </c>
      <c r="Z3755" s="43" t="s">
        <v>10059</v>
      </c>
      <c r="AA3755" s="43" t="s">
        <v>10060</v>
      </c>
      <c r="AB3755" s="46">
        <v>0</v>
      </c>
      <c r="AC3755" s="46">
        <v>2</v>
      </c>
      <c r="AD3755" s="47">
        <v>2</v>
      </c>
      <c r="AE3755" s="47">
        <v>2</v>
      </c>
      <c r="AF3755" s="12" t="str">
        <f t="shared" si="696"/>
        <v>036782</v>
      </c>
      <c r="AG3755" s="13" t="str">
        <f>VLOOKUP(D3755,[2]Reference!$Q:$U,4,FALSE)</f>
        <v>Fleet</v>
      </c>
      <c r="AH3755" s="13" t="str">
        <f>VLOOKUP(D3755,[2]Reference!$Q:$U,5,FALSE)</f>
        <v>LNER</v>
      </c>
      <c r="AI3755" s="14">
        <f t="shared" si="697"/>
        <v>0</v>
      </c>
      <c r="AJ3755" s="14">
        <f t="shared" si="698"/>
        <v>1</v>
      </c>
      <c r="AK3755" s="14">
        <f t="shared" si="699"/>
        <v>1</v>
      </c>
      <c r="AL3755" s="15">
        <f t="shared" si="700"/>
        <v>1</v>
      </c>
      <c r="AM3755" s="14">
        <f t="shared" si="701"/>
        <v>0</v>
      </c>
      <c r="AN3755" s="16">
        <f t="shared" si="702"/>
        <v>46004</v>
      </c>
      <c r="AO3755" s="17">
        <f>VLOOKUP(B3755,[2]Reference!D:E,2,1)</f>
        <v>202610</v>
      </c>
      <c r="AP3755" s="12" t="str">
        <f t="shared" si="703"/>
        <v>7</v>
      </c>
      <c r="AQ3755" s="18">
        <f t="shared" si="704"/>
        <v>2</v>
      </c>
      <c r="AR3755" s="18">
        <f t="shared" si="705"/>
        <v>2</v>
      </c>
      <c r="AS3755" s="13" t="str">
        <f>VLOOKUP(D3755,[2]Reference!$Q:$U,3,FALSE)</f>
        <v>Azuma</v>
      </c>
      <c r="AT3755" s="13" t="str">
        <f>VLOOKUP(D3755,[2]Reference!Q:V,6,FALSE)</f>
        <v>Azuma</v>
      </c>
      <c r="AU3755" s="13" t="str">
        <f>VLOOKUP(D3755,[2]Reference!$Q:$U,2,FALSE)</f>
        <v>Hitachi - Class 801</v>
      </c>
      <c r="AV3755" s="19">
        <f t="shared" si="706"/>
        <v>46008</v>
      </c>
      <c r="AW3755" s="12" t="str">
        <f>+VLOOKUP(X3755,[2]Reference!BN:BO,2,FALSE)</f>
        <v>Depot</v>
      </c>
      <c r="AX3755" s="20" t="str">
        <f t="shared" si="707"/>
        <v>HB</v>
      </c>
      <c r="AY3755" s="20" t="str">
        <f>VLOOKUP(AX3755,[2]Reference!AH:AI,2,FALSE)</f>
        <v>LNER</v>
      </c>
      <c r="AZ3755" s="20" t="str">
        <f>VLOOKUP(D3755,[2]Reference!Q:V,6,FALSE)</f>
        <v>Azuma</v>
      </c>
      <c r="BA3755" s="20" t="str">
        <f>VLOOKUP(D3755,[2]Reference!Q:V,3,FALSE)</f>
        <v>Azuma</v>
      </c>
    </row>
    <row r="3756" spans="1:53" ht="13.5" x14ac:dyDescent="0.25">
      <c r="A3756" s="43" t="s">
        <v>10188</v>
      </c>
      <c r="B3756" s="44">
        <v>46001</v>
      </c>
      <c r="C3756" s="43" t="s">
        <v>54</v>
      </c>
      <c r="D3756" s="43" t="s">
        <v>92</v>
      </c>
      <c r="E3756" s="43" t="s">
        <v>93</v>
      </c>
      <c r="F3756" s="43" t="s">
        <v>92</v>
      </c>
      <c r="G3756" s="43" t="s">
        <v>129</v>
      </c>
      <c r="H3756" s="43" t="s">
        <v>84</v>
      </c>
      <c r="I3756" s="43" t="s">
        <v>2536</v>
      </c>
      <c r="J3756" s="43" t="s">
        <v>1592</v>
      </c>
      <c r="K3756" s="43" t="s">
        <v>932</v>
      </c>
      <c r="L3756" s="43" t="s">
        <v>10189</v>
      </c>
      <c r="M3756" s="43" t="s">
        <v>793</v>
      </c>
      <c r="N3756" s="45">
        <v>212</v>
      </c>
      <c r="O3756" s="45">
        <v>34</v>
      </c>
      <c r="P3756" s="45">
        <v>178</v>
      </c>
      <c r="Q3756" s="45">
        <v>0</v>
      </c>
      <c r="R3756" s="45">
        <v>0</v>
      </c>
      <c r="S3756" s="45">
        <v>0</v>
      </c>
      <c r="T3756" s="45">
        <v>0</v>
      </c>
      <c r="U3756" s="45">
        <v>16</v>
      </c>
      <c r="V3756" s="45">
        <v>212</v>
      </c>
      <c r="W3756" s="43" t="s">
        <v>10190</v>
      </c>
      <c r="X3756" s="43" t="s">
        <v>80</v>
      </c>
      <c r="Y3756" s="43" t="s">
        <v>66</v>
      </c>
      <c r="Z3756" s="43" t="s">
        <v>10059</v>
      </c>
      <c r="AA3756" s="43" t="s">
        <v>10060</v>
      </c>
      <c r="AB3756" s="46">
        <v>0</v>
      </c>
      <c r="AC3756" s="46">
        <v>0</v>
      </c>
      <c r="AD3756" s="47">
        <v>0</v>
      </c>
      <c r="AE3756" s="47">
        <v>7.57</v>
      </c>
      <c r="AF3756" s="12" t="str">
        <f t="shared" si="696"/>
        <v>036832</v>
      </c>
      <c r="AG3756" s="13" t="str">
        <f>VLOOKUP(D3756,[2]Reference!$Q:$U,4,FALSE)</f>
        <v>Fleet</v>
      </c>
      <c r="AH3756" s="13" t="str">
        <f>VLOOKUP(D3756,[2]Reference!$Q:$U,5,FALSE)</f>
        <v>LNER</v>
      </c>
      <c r="AI3756" s="14">
        <f t="shared" si="697"/>
        <v>0</v>
      </c>
      <c r="AJ3756" s="14">
        <f t="shared" si="698"/>
        <v>0</v>
      </c>
      <c r="AK3756" s="14">
        <f t="shared" si="699"/>
        <v>0</v>
      </c>
      <c r="AL3756" s="15">
        <f t="shared" si="700"/>
        <v>0</v>
      </c>
      <c r="AM3756" s="14">
        <f t="shared" si="701"/>
        <v>212</v>
      </c>
      <c r="AN3756" s="16">
        <f t="shared" si="702"/>
        <v>46004</v>
      </c>
      <c r="AO3756" s="17">
        <f>VLOOKUP(B3756,[2]Reference!D:E,2,1)</f>
        <v>202610</v>
      </c>
      <c r="AP3756" s="12" t="str">
        <f t="shared" si="703"/>
        <v>7</v>
      </c>
      <c r="AQ3756" s="18">
        <f t="shared" si="704"/>
        <v>0</v>
      </c>
      <c r="AR3756" s="18">
        <f t="shared" si="705"/>
        <v>7.57</v>
      </c>
      <c r="AS3756" s="13" t="str">
        <f>VLOOKUP(D3756,[2]Reference!$Q:$U,3,FALSE)</f>
        <v>Azuma</v>
      </c>
      <c r="AT3756" s="13" t="str">
        <f>VLOOKUP(D3756,[2]Reference!Q:V,6,FALSE)</f>
        <v>Azuma</v>
      </c>
      <c r="AU3756" s="13" t="str">
        <f>VLOOKUP(D3756,[2]Reference!$Q:$U,2,FALSE)</f>
        <v>Hitachi - Class 801</v>
      </c>
      <c r="AV3756" s="19">
        <f t="shared" si="706"/>
        <v>46008</v>
      </c>
      <c r="AW3756" s="12" t="str">
        <f>+VLOOKUP(X3756,[2]Reference!BN:BO,2,FALSE)</f>
        <v>Fleet</v>
      </c>
      <c r="AX3756" s="20" t="str">
        <f t="shared" si="707"/>
        <v>HB</v>
      </c>
      <c r="AY3756" s="20" t="str">
        <f>VLOOKUP(AX3756,[2]Reference!AH:AI,2,FALSE)</f>
        <v>LNER</v>
      </c>
      <c r="AZ3756" s="20" t="str">
        <f>VLOOKUP(D3756,[2]Reference!Q:V,6,FALSE)</f>
        <v>Azuma</v>
      </c>
      <c r="BA3756" s="20" t="str">
        <f>VLOOKUP(D3756,[2]Reference!Q:V,3,FALSE)</f>
        <v>Azuma</v>
      </c>
    </row>
    <row r="3757" spans="1:53" ht="13.5" x14ac:dyDescent="0.25">
      <c r="A3757" s="43" t="s">
        <v>10191</v>
      </c>
      <c r="B3757" s="44">
        <v>46001</v>
      </c>
      <c r="C3757" s="43" t="s">
        <v>54</v>
      </c>
      <c r="D3757" s="43" t="s">
        <v>92</v>
      </c>
      <c r="E3757" s="43" t="s">
        <v>93</v>
      </c>
      <c r="F3757" s="43" t="s">
        <v>92</v>
      </c>
      <c r="G3757" s="43" t="s">
        <v>129</v>
      </c>
      <c r="H3757" s="43" t="s">
        <v>198</v>
      </c>
      <c r="I3757" s="43" t="s">
        <v>209</v>
      </c>
      <c r="J3757" s="43" t="s">
        <v>210</v>
      </c>
      <c r="K3757" s="43" t="s">
        <v>4104</v>
      </c>
      <c r="L3757" s="43" t="s">
        <v>10192</v>
      </c>
      <c r="M3757" s="43" t="s">
        <v>174</v>
      </c>
      <c r="N3757" s="45">
        <v>4</v>
      </c>
      <c r="O3757" s="45">
        <v>0</v>
      </c>
      <c r="P3757" s="45">
        <v>4</v>
      </c>
      <c r="Q3757" s="45">
        <v>0</v>
      </c>
      <c r="R3757" s="45">
        <v>0</v>
      </c>
      <c r="S3757" s="45">
        <v>1</v>
      </c>
      <c r="T3757" s="45">
        <v>0</v>
      </c>
      <c r="U3757" s="45">
        <v>2</v>
      </c>
      <c r="V3757" s="45">
        <v>34</v>
      </c>
      <c r="W3757" s="43" t="s">
        <v>10193</v>
      </c>
      <c r="X3757" s="43" t="s">
        <v>119</v>
      </c>
      <c r="Y3757" s="43" t="s">
        <v>66</v>
      </c>
      <c r="Z3757" s="43" t="s">
        <v>10059</v>
      </c>
      <c r="AA3757" s="43" t="s">
        <v>10060</v>
      </c>
      <c r="AB3757" s="46">
        <v>0</v>
      </c>
      <c r="AC3757" s="46">
        <v>1</v>
      </c>
      <c r="AD3757" s="47">
        <v>1.1000000000000001</v>
      </c>
      <c r="AE3757" s="47">
        <v>1.1000000000000001</v>
      </c>
      <c r="AF3757" s="12" t="str">
        <f t="shared" si="696"/>
        <v>037018</v>
      </c>
      <c r="AG3757" s="13" t="str">
        <f>VLOOKUP(D3757,[2]Reference!$Q:$U,4,FALSE)</f>
        <v>Fleet</v>
      </c>
      <c r="AH3757" s="13" t="str">
        <f>VLOOKUP(D3757,[2]Reference!$Q:$U,5,FALSE)</f>
        <v>LNER</v>
      </c>
      <c r="AI3757" s="14">
        <f t="shared" si="697"/>
        <v>0</v>
      </c>
      <c r="AJ3757" s="14">
        <f t="shared" si="698"/>
        <v>0.5</v>
      </c>
      <c r="AK3757" s="14">
        <f t="shared" si="699"/>
        <v>0.5</v>
      </c>
      <c r="AL3757" s="15">
        <f t="shared" si="700"/>
        <v>0.60000000000000009</v>
      </c>
      <c r="AM3757" s="14">
        <f t="shared" si="701"/>
        <v>4</v>
      </c>
      <c r="AN3757" s="16">
        <f t="shared" si="702"/>
        <v>46004</v>
      </c>
      <c r="AO3757" s="17">
        <f>VLOOKUP(B3757,[2]Reference!D:E,2,1)</f>
        <v>202610</v>
      </c>
      <c r="AP3757" s="12" t="str">
        <f t="shared" si="703"/>
        <v>7</v>
      </c>
      <c r="AQ3757" s="18">
        <f t="shared" si="704"/>
        <v>1.1000000000000001</v>
      </c>
      <c r="AR3757" s="18">
        <f t="shared" si="705"/>
        <v>1.1000000000000001</v>
      </c>
      <c r="AS3757" s="13" t="str">
        <f>VLOOKUP(D3757,[2]Reference!$Q:$U,3,FALSE)</f>
        <v>Azuma</v>
      </c>
      <c r="AT3757" s="13" t="str">
        <f>VLOOKUP(D3757,[2]Reference!Q:V,6,FALSE)</f>
        <v>Azuma</v>
      </c>
      <c r="AU3757" s="13" t="str">
        <f>VLOOKUP(D3757,[2]Reference!$Q:$U,2,FALSE)</f>
        <v>Hitachi - Class 801</v>
      </c>
      <c r="AV3757" s="19">
        <f t="shared" si="706"/>
        <v>46008</v>
      </c>
      <c r="AW3757" s="12" t="str">
        <f>+VLOOKUP(X3757,[2]Reference!BN:BO,2,FALSE)</f>
        <v>Depot</v>
      </c>
      <c r="AX3757" s="20" t="str">
        <f t="shared" si="707"/>
        <v>HB</v>
      </c>
      <c r="AY3757" s="20" t="str">
        <f>VLOOKUP(AX3757,[2]Reference!AH:AI,2,FALSE)</f>
        <v>LNER</v>
      </c>
      <c r="AZ3757" s="20" t="str">
        <f>VLOOKUP(D3757,[2]Reference!Q:V,6,FALSE)</f>
        <v>Azuma</v>
      </c>
      <c r="BA3757" s="20" t="str">
        <f>VLOOKUP(D3757,[2]Reference!Q:V,3,FALSE)</f>
        <v>Azuma</v>
      </c>
    </row>
    <row r="3758" spans="1:53" ht="13.5" x14ac:dyDescent="0.25">
      <c r="A3758" s="43" t="s">
        <v>10194</v>
      </c>
      <c r="B3758" s="44">
        <v>46001</v>
      </c>
      <c r="C3758" s="43" t="s">
        <v>54</v>
      </c>
      <c r="D3758" s="43" t="s">
        <v>536</v>
      </c>
      <c r="E3758" s="43" t="s">
        <v>537</v>
      </c>
      <c r="F3758" s="43" t="s">
        <v>536</v>
      </c>
      <c r="G3758" s="43" t="s">
        <v>72</v>
      </c>
      <c r="H3758" s="43" t="s">
        <v>95</v>
      </c>
      <c r="I3758" s="43" t="s">
        <v>555</v>
      </c>
      <c r="J3758" s="43" t="s">
        <v>556</v>
      </c>
      <c r="K3758" s="43" t="s">
        <v>261</v>
      </c>
      <c r="L3758" s="43" t="s">
        <v>10195</v>
      </c>
      <c r="M3758" s="43" t="s">
        <v>165</v>
      </c>
      <c r="N3758" s="45">
        <v>32</v>
      </c>
      <c r="O3758" s="45">
        <v>28</v>
      </c>
      <c r="P3758" s="45">
        <v>4</v>
      </c>
      <c r="Q3758" s="45">
        <v>0</v>
      </c>
      <c r="R3758" s="45">
        <v>0</v>
      </c>
      <c r="S3758" s="45">
        <v>0</v>
      </c>
      <c r="T3758" s="45">
        <v>0</v>
      </c>
      <c r="U3758" s="45">
        <v>1</v>
      </c>
      <c r="V3758" s="45">
        <v>32</v>
      </c>
      <c r="W3758" s="43" t="s">
        <v>10196</v>
      </c>
      <c r="X3758" s="43" t="s">
        <v>80</v>
      </c>
      <c r="Y3758" s="43" t="s">
        <v>66</v>
      </c>
      <c r="Z3758" s="43" t="s">
        <v>10059</v>
      </c>
      <c r="AA3758" s="43" t="s">
        <v>10060</v>
      </c>
      <c r="AB3758" s="46">
        <v>0</v>
      </c>
      <c r="AC3758" s="46">
        <v>0</v>
      </c>
      <c r="AD3758" s="47">
        <v>0.8</v>
      </c>
      <c r="AE3758" s="47">
        <v>0.8</v>
      </c>
      <c r="AF3758" s="12" t="str">
        <f t="shared" si="696"/>
        <v>037444</v>
      </c>
      <c r="AG3758" s="13" t="str">
        <f>VLOOKUP(D3758,[2]Reference!$Q:$U,4,FALSE)</f>
        <v>Fleet</v>
      </c>
      <c r="AH3758" s="13" t="str">
        <f>VLOOKUP(D3758,[2]Reference!$Q:$U,5,FALSE)</f>
        <v>LNER</v>
      </c>
      <c r="AI3758" s="14">
        <f t="shared" si="697"/>
        <v>0</v>
      </c>
      <c r="AJ3758" s="14">
        <f t="shared" si="698"/>
        <v>0</v>
      </c>
      <c r="AK3758" s="14">
        <f t="shared" si="699"/>
        <v>0</v>
      </c>
      <c r="AL3758" s="15">
        <f t="shared" si="700"/>
        <v>0.8</v>
      </c>
      <c r="AM3758" s="14">
        <f t="shared" si="701"/>
        <v>32</v>
      </c>
      <c r="AN3758" s="16">
        <f t="shared" si="702"/>
        <v>46004</v>
      </c>
      <c r="AO3758" s="17">
        <f>VLOOKUP(B3758,[2]Reference!D:E,2,1)</f>
        <v>202610</v>
      </c>
      <c r="AP3758" s="12" t="str">
        <f t="shared" si="703"/>
        <v>7</v>
      </c>
      <c r="AQ3758" s="18">
        <f t="shared" si="704"/>
        <v>0.8</v>
      </c>
      <c r="AR3758" s="18">
        <f t="shared" si="705"/>
        <v>0.8</v>
      </c>
      <c r="AS3758" s="13" t="str">
        <f>VLOOKUP(D3758,[2]Reference!$Q:$U,3,FALSE)</f>
        <v>IC225</v>
      </c>
      <c r="AT3758" s="13" t="str">
        <f>VLOOKUP(D3758,[2]Reference!Q:V,6,FALSE)</f>
        <v>IC225</v>
      </c>
      <c r="AU3758" s="13" t="str">
        <f>VLOOKUP(D3758,[2]Reference!$Q:$U,2,FALSE)</f>
        <v>MK4 DVT</v>
      </c>
      <c r="AV3758" s="19">
        <f t="shared" si="706"/>
        <v>46008</v>
      </c>
      <c r="AW3758" s="12" t="str">
        <f>+VLOOKUP(X3758,[2]Reference!BN:BO,2,FALSE)</f>
        <v>Fleet</v>
      </c>
      <c r="AX3758" s="20" t="str">
        <f t="shared" si="707"/>
        <v>HB</v>
      </c>
      <c r="AY3758" s="20" t="str">
        <f>VLOOKUP(AX3758,[2]Reference!AH:AI,2,FALSE)</f>
        <v>LNER</v>
      </c>
      <c r="AZ3758" s="20" t="str">
        <f>VLOOKUP(D3758,[2]Reference!Q:V,6,FALSE)</f>
        <v>IC225</v>
      </c>
      <c r="BA3758" s="20" t="str">
        <f>VLOOKUP(D3758,[2]Reference!Q:V,3,FALSE)</f>
        <v>IC225</v>
      </c>
    </row>
    <row r="3759" spans="1:53" ht="13.5" x14ac:dyDescent="0.25">
      <c r="A3759" s="43" t="s">
        <v>10197</v>
      </c>
      <c r="B3759" s="44">
        <v>46001</v>
      </c>
      <c r="C3759" s="43" t="s">
        <v>54</v>
      </c>
      <c r="D3759" s="43" t="s">
        <v>215</v>
      </c>
      <c r="E3759" s="43" t="s">
        <v>216</v>
      </c>
      <c r="F3759" s="43" t="s">
        <v>215</v>
      </c>
      <c r="G3759" s="43" t="s">
        <v>146</v>
      </c>
      <c r="H3759" s="43" t="s">
        <v>217</v>
      </c>
      <c r="I3759" s="43" t="s">
        <v>218</v>
      </c>
      <c r="J3759" s="43" t="s">
        <v>219</v>
      </c>
      <c r="K3759" s="43" t="s">
        <v>201</v>
      </c>
      <c r="L3759" s="43" t="s">
        <v>4667</v>
      </c>
      <c r="M3759" s="43" t="s">
        <v>78</v>
      </c>
      <c r="N3759" s="45">
        <v>9</v>
      </c>
      <c r="O3759" s="45">
        <v>4</v>
      </c>
      <c r="P3759" s="45">
        <v>5</v>
      </c>
      <c r="Q3759" s="45">
        <v>0</v>
      </c>
      <c r="R3759" s="45">
        <v>0</v>
      </c>
      <c r="S3759" s="45">
        <v>0</v>
      </c>
      <c r="T3759" s="45">
        <v>0</v>
      </c>
      <c r="U3759" s="45">
        <v>2</v>
      </c>
      <c r="V3759" s="45">
        <v>9</v>
      </c>
      <c r="W3759" s="43" t="s">
        <v>10198</v>
      </c>
      <c r="X3759" s="43" t="s">
        <v>119</v>
      </c>
      <c r="Y3759" s="43" t="s">
        <v>66</v>
      </c>
      <c r="Z3759" s="43" t="s">
        <v>10059</v>
      </c>
      <c r="AA3759" s="43" t="s">
        <v>10060</v>
      </c>
      <c r="AB3759" s="46">
        <v>0</v>
      </c>
      <c r="AC3759" s="46">
        <v>0</v>
      </c>
      <c r="AD3759" s="47">
        <v>0</v>
      </c>
      <c r="AE3759" s="47">
        <v>0</v>
      </c>
      <c r="AF3759" s="12" t="str">
        <f t="shared" si="696"/>
        <v>037646</v>
      </c>
      <c r="AG3759" s="13" t="str">
        <f>VLOOKUP(D3759,[2]Reference!$Q:$U,4,FALSE)</f>
        <v>Fleet</v>
      </c>
      <c r="AH3759" s="13" t="str">
        <f>VLOOKUP(D3759,[2]Reference!$Q:$U,5,FALSE)</f>
        <v>LNER</v>
      </c>
      <c r="AI3759" s="14">
        <f t="shared" si="697"/>
        <v>0</v>
      </c>
      <c r="AJ3759" s="14">
        <f t="shared" si="698"/>
        <v>0</v>
      </c>
      <c r="AK3759" s="14">
        <f t="shared" si="699"/>
        <v>0</v>
      </c>
      <c r="AL3759" s="15">
        <f t="shared" si="700"/>
        <v>0</v>
      </c>
      <c r="AM3759" s="14">
        <f t="shared" si="701"/>
        <v>9</v>
      </c>
      <c r="AN3759" s="16">
        <f t="shared" si="702"/>
        <v>46004</v>
      </c>
      <c r="AO3759" s="17">
        <f>VLOOKUP(B3759,[2]Reference!D:E,2,1)</f>
        <v>202610</v>
      </c>
      <c r="AP3759" s="12" t="str">
        <f t="shared" si="703"/>
        <v>7</v>
      </c>
      <c r="AQ3759" s="18">
        <f t="shared" si="704"/>
        <v>0</v>
      </c>
      <c r="AR3759" s="18">
        <f t="shared" si="705"/>
        <v>0</v>
      </c>
      <c r="AS3759" s="13" t="str">
        <f>VLOOKUP(D3759,[2]Reference!$Q:$U,3,FALSE)</f>
        <v>Other</v>
      </c>
      <c r="AT3759" s="13" t="str">
        <f>VLOOKUP(D3759,[2]Reference!Q:V,6,FALSE)</f>
        <v>Other</v>
      </c>
      <c r="AU3759" s="13" t="str">
        <f>VLOOKUP(D3759,[2]Reference!$Q:$U,2,FALSE)</f>
        <v>ISS - Contractors</v>
      </c>
      <c r="AV3759" s="19">
        <f t="shared" si="706"/>
        <v>46008</v>
      </c>
      <c r="AW3759" s="12" t="str">
        <f>+VLOOKUP(X3759,[2]Reference!BN:BO,2,FALSE)</f>
        <v>Depot</v>
      </c>
      <c r="AX3759" s="20" t="str">
        <f t="shared" si="707"/>
        <v>HB</v>
      </c>
      <c r="AY3759" s="20" t="str">
        <f>VLOOKUP(AX3759,[2]Reference!AH:AI,2,FALSE)</f>
        <v>LNER</v>
      </c>
      <c r="AZ3759" s="20" t="str">
        <f>VLOOKUP(D3759,[2]Reference!Q:V,6,FALSE)</f>
        <v>Other</v>
      </c>
      <c r="BA3759" s="20" t="str">
        <f>VLOOKUP(D3759,[2]Reference!Q:V,3,FALSE)</f>
        <v>Other</v>
      </c>
    </row>
    <row r="3760" spans="1:53" ht="13.5" x14ac:dyDescent="0.25">
      <c r="A3760" s="43" t="s">
        <v>10199</v>
      </c>
      <c r="B3760" s="44">
        <v>46002</v>
      </c>
      <c r="C3760" s="43" t="s">
        <v>54</v>
      </c>
      <c r="D3760" s="43" t="s">
        <v>55</v>
      </c>
      <c r="E3760" s="43" t="s">
        <v>56</v>
      </c>
      <c r="F3760" s="43" t="s">
        <v>55</v>
      </c>
      <c r="G3760" s="43" t="s">
        <v>146</v>
      </c>
      <c r="H3760" s="43" t="s">
        <v>5197</v>
      </c>
      <c r="I3760" s="43" t="s">
        <v>7623</v>
      </c>
      <c r="J3760" s="43" t="s">
        <v>7624</v>
      </c>
      <c r="K3760" s="43" t="s">
        <v>149</v>
      </c>
      <c r="L3760" s="43" t="s">
        <v>10200</v>
      </c>
      <c r="M3760" s="43" t="s">
        <v>1055</v>
      </c>
      <c r="N3760" s="45">
        <v>29</v>
      </c>
      <c r="O3760" s="45">
        <v>11</v>
      </c>
      <c r="P3760" s="45">
        <v>18</v>
      </c>
      <c r="Q3760" s="45">
        <v>0</v>
      </c>
      <c r="R3760" s="45">
        <v>1</v>
      </c>
      <c r="S3760" s="45">
        <v>1</v>
      </c>
      <c r="T3760" s="45">
        <v>0</v>
      </c>
      <c r="U3760" s="45">
        <v>4</v>
      </c>
      <c r="V3760" s="45">
        <v>89</v>
      </c>
      <c r="W3760" s="43" t="s">
        <v>10201</v>
      </c>
      <c r="X3760" s="43" t="s">
        <v>80</v>
      </c>
      <c r="Y3760" s="43" t="s">
        <v>66</v>
      </c>
      <c r="Z3760" s="43" t="s">
        <v>10059</v>
      </c>
      <c r="AA3760" s="43" t="s">
        <v>10060</v>
      </c>
      <c r="AB3760" s="46">
        <v>0</v>
      </c>
      <c r="AC3760" s="46">
        <v>2</v>
      </c>
      <c r="AD3760" s="47">
        <v>2</v>
      </c>
      <c r="AE3760" s="47">
        <v>2</v>
      </c>
      <c r="AF3760" s="12" t="str">
        <f t="shared" si="696"/>
        <v>039194</v>
      </c>
      <c r="AG3760" s="13" t="str">
        <f>VLOOKUP(D3760,[2]Reference!$Q:$U,4,FALSE)</f>
        <v>Fleet</v>
      </c>
      <c r="AH3760" s="13" t="str">
        <f>VLOOKUP(D3760,[2]Reference!$Q:$U,5,FALSE)</f>
        <v>LNER</v>
      </c>
      <c r="AI3760" s="14">
        <f t="shared" si="697"/>
        <v>0</v>
      </c>
      <c r="AJ3760" s="14">
        <f t="shared" si="698"/>
        <v>1</v>
      </c>
      <c r="AK3760" s="14">
        <f t="shared" si="699"/>
        <v>1</v>
      </c>
      <c r="AL3760" s="15">
        <f t="shared" si="700"/>
        <v>1</v>
      </c>
      <c r="AM3760" s="14">
        <f t="shared" si="701"/>
        <v>29</v>
      </c>
      <c r="AN3760" s="16">
        <f t="shared" si="702"/>
        <v>46004</v>
      </c>
      <c r="AO3760" s="17">
        <f>VLOOKUP(B3760,[2]Reference!D:E,2,1)</f>
        <v>202610</v>
      </c>
      <c r="AP3760" s="12" t="str">
        <f t="shared" si="703"/>
        <v>7</v>
      </c>
      <c r="AQ3760" s="18">
        <f t="shared" si="704"/>
        <v>2</v>
      </c>
      <c r="AR3760" s="18">
        <f t="shared" si="705"/>
        <v>2</v>
      </c>
      <c r="AS3760" s="13" t="str">
        <f>VLOOKUP(D3760,[2]Reference!$Q:$U,3,FALSE)</f>
        <v>Azuma</v>
      </c>
      <c r="AT3760" s="13" t="str">
        <f>VLOOKUP(D3760,[2]Reference!Q:V,6,FALSE)</f>
        <v>Azuma</v>
      </c>
      <c r="AU3760" s="13" t="str">
        <f>VLOOKUP(D3760,[2]Reference!$Q:$U,2,FALSE)</f>
        <v>Hitachi - Class 800</v>
      </c>
      <c r="AV3760" s="19">
        <f t="shared" si="706"/>
        <v>46009</v>
      </c>
      <c r="AW3760" s="12" t="str">
        <f>+VLOOKUP(X3760,[2]Reference!BN:BO,2,FALSE)</f>
        <v>Fleet</v>
      </c>
      <c r="AX3760" s="20" t="str">
        <f t="shared" si="707"/>
        <v>HB</v>
      </c>
      <c r="AY3760" s="20" t="str">
        <f>VLOOKUP(AX3760,[2]Reference!AH:AI,2,FALSE)</f>
        <v>LNER</v>
      </c>
      <c r="AZ3760" s="20" t="str">
        <f>VLOOKUP(D3760,[2]Reference!Q:V,6,FALSE)</f>
        <v>Azuma</v>
      </c>
      <c r="BA3760" s="20" t="str">
        <f>VLOOKUP(D3760,[2]Reference!Q:V,3,FALSE)</f>
        <v>Azuma</v>
      </c>
    </row>
    <row r="3761" spans="1:53" ht="13.5" x14ac:dyDescent="0.25">
      <c r="A3761" s="43" t="s">
        <v>10202</v>
      </c>
      <c r="B3761" s="44">
        <v>46003</v>
      </c>
      <c r="C3761" s="43" t="s">
        <v>54</v>
      </c>
      <c r="D3761" s="43" t="s">
        <v>215</v>
      </c>
      <c r="E3761" s="43" t="s">
        <v>216</v>
      </c>
      <c r="F3761" s="43" t="s">
        <v>215</v>
      </c>
      <c r="G3761" s="43" t="s">
        <v>94</v>
      </c>
      <c r="H3761" s="43" t="s">
        <v>217</v>
      </c>
      <c r="I3761" s="43" t="s">
        <v>218</v>
      </c>
      <c r="J3761" s="43" t="s">
        <v>219</v>
      </c>
      <c r="K3761" s="43" t="s">
        <v>476</v>
      </c>
      <c r="L3761" s="43" t="s">
        <v>4550</v>
      </c>
      <c r="M3761" s="43" t="s">
        <v>610</v>
      </c>
      <c r="N3761" s="45">
        <v>3</v>
      </c>
      <c r="O3761" s="45">
        <v>3</v>
      </c>
      <c r="P3761" s="45">
        <v>0</v>
      </c>
      <c r="Q3761" s="45">
        <v>0</v>
      </c>
      <c r="R3761" s="45">
        <v>0</v>
      </c>
      <c r="S3761" s="45">
        <v>0</v>
      </c>
      <c r="T3761" s="45">
        <v>0</v>
      </c>
      <c r="U3761" s="45">
        <v>1</v>
      </c>
      <c r="V3761" s="45">
        <v>3</v>
      </c>
      <c r="W3761" s="43" t="s">
        <v>10203</v>
      </c>
      <c r="X3761" s="43" t="s">
        <v>119</v>
      </c>
      <c r="Y3761" s="43" t="s">
        <v>66</v>
      </c>
      <c r="Z3761" s="43" t="s">
        <v>10059</v>
      </c>
      <c r="AA3761" s="43" t="s">
        <v>10060</v>
      </c>
      <c r="AB3761" s="46">
        <v>0</v>
      </c>
      <c r="AC3761" s="46">
        <v>0</v>
      </c>
      <c r="AD3761" s="47">
        <v>0</v>
      </c>
      <c r="AE3761" s="47">
        <v>0</v>
      </c>
      <c r="AF3761" s="12" t="str">
        <f t="shared" si="696"/>
        <v>043262</v>
      </c>
      <c r="AG3761" s="13" t="str">
        <f>VLOOKUP(D3761,[2]Reference!$Q:$U,4,FALSE)</f>
        <v>Fleet</v>
      </c>
      <c r="AH3761" s="13" t="str">
        <f>VLOOKUP(D3761,[2]Reference!$Q:$U,5,FALSE)</f>
        <v>LNER</v>
      </c>
      <c r="AI3761" s="14">
        <f t="shared" si="697"/>
        <v>0</v>
      </c>
      <c r="AJ3761" s="14">
        <f t="shared" si="698"/>
        <v>0</v>
      </c>
      <c r="AK3761" s="14">
        <f t="shared" si="699"/>
        <v>0</v>
      </c>
      <c r="AL3761" s="15">
        <f t="shared" si="700"/>
        <v>0</v>
      </c>
      <c r="AM3761" s="14">
        <f t="shared" si="701"/>
        <v>3</v>
      </c>
      <c r="AN3761" s="16">
        <f t="shared" si="702"/>
        <v>46004</v>
      </c>
      <c r="AO3761" s="17">
        <f>VLOOKUP(B3761,[2]Reference!D:E,2,1)</f>
        <v>202610</v>
      </c>
      <c r="AP3761" s="12" t="str">
        <f t="shared" si="703"/>
        <v>7</v>
      </c>
      <c r="AQ3761" s="18">
        <f t="shared" si="704"/>
        <v>0</v>
      </c>
      <c r="AR3761" s="18">
        <f t="shared" si="705"/>
        <v>0</v>
      </c>
      <c r="AS3761" s="13" t="str">
        <f>VLOOKUP(D3761,[2]Reference!$Q:$U,3,FALSE)</f>
        <v>Other</v>
      </c>
      <c r="AT3761" s="13" t="str">
        <f>VLOOKUP(D3761,[2]Reference!Q:V,6,FALSE)</f>
        <v>Other</v>
      </c>
      <c r="AU3761" s="13" t="str">
        <f>VLOOKUP(D3761,[2]Reference!$Q:$U,2,FALSE)</f>
        <v>ISS - Contractors</v>
      </c>
      <c r="AV3761" s="19">
        <f t="shared" si="706"/>
        <v>46010</v>
      </c>
      <c r="AW3761" s="12" t="str">
        <f>+VLOOKUP(X3761,[2]Reference!BN:BO,2,FALSE)</f>
        <v>Depot</v>
      </c>
      <c r="AX3761" s="20" t="str">
        <f t="shared" si="707"/>
        <v>HB</v>
      </c>
      <c r="AY3761" s="20" t="str">
        <f>VLOOKUP(AX3761,[2]Reference!AH:AI,2,FALSE)</f>
        <v>LNER</v>
      </c>
      <c r="AZ3761" s="20" t="str">
        <f>VLOOKUP(D3761,[2]Reference!Q:V,6,FALSE)</f>
        <v>Other</v>
      </c>
      <c r="BA3761" s="20" t="str">
        <f>VLOOKUP(D3761,[2]Reference!Q:V,3,FALSE)</f>
        <v>Other</v>
      </c>
    </row>
    <row r="3762" spans="1:53" ht="13.5" x14ac:dyDescent="0.25">
      <c r="A3762" s="43" t="s">
        <v>10204</v>
      </c>
      <c r="B3762" s="44">
        <v>46003</v>
      </c>
      <c r="C3762" s="43" t="s">
        <v>54</v>
      </c>
      <c r="D3762" s="43" t="s">
        <v>70</v>
      </c>
      <c r="E3762" s="43" t="s">
        <v>71</v>
      </c>
      <c r="F3762" s="43" t="s">
        <v>70</v>
      </c>
      <c r="G3762" s="43" t="s">
        <v>129</v>
      </c>
      <c r="H3762" s="43" t="s">
        <v>237</v>
      </c>
      <c r="I3762" s="43" t="s">
        <v>6609</v>
      </c>
      <c r="J3762" s="43" t="s">
        <v>6610</v>
      </c>
      <c r="K3762" s="43" t="s">
        <v>179</v>
      </c>
      <c r="L3762" s="43" t="s">
        <v>10205</v>
      </c>
      <c r="M3762" s="43" t="s">
        <v>324</v>
      </c>
      <c r="N3762" s="45">
        <v>13</v>
      </c>
      <c r="O3762" s="45">
        <v>7</v>
      </c>
      <c r="P3762" s="45">
        <v>6</v>
      </c>
      <c r="Q3762" s="45">
        <v>0</v>
      </c>
      <c r="R3762" s="45">
        <v>1</v>
      </c>
      <c r="S3762" s="45">
        <v>1</v>
      </c>
      <c r="T3762" s="45">
        <v>0</v>
      </c>
      <c r="U3762" s="45">
        <v>3</v>
      </c>
      <c r="V3762" s="45">
        <v>73</v>
      </c>
      <c r="W3762" s="43" t="s">
        <v>10206</v>
      </c>
      <c r="X3762" s="43" t="s">
        <v>80</v>
      </c>
      <c r="Y3762" s="43" t="s">
        <v>66</v>
      </c>
      <c r="Z3762" s="43" t="s">
        <v>10059</v>
      </c>
      <c r="AA3762" s="43" t="s">
        <v>10060</v>
      </c>
      <c r="AB3762" s="46">
        <v>0</v>
      </c>
      <c r="AC3762" s="46">
        <v>2</v>
      </c>
      <c r="AD3762" s="47">
        <v>2</v>
      </c>
      <c r="AE3762" s="47">
        <v>2.3199999999999998</v>
      </c>
      <c r="AF3762" s="12" t="str">
        <f t="shared" si="696"/>
        <v>043426</v>
      </c>
      <c r="AG3762" s="13" t="str">
        <f>VLOOKUP(D3762,[2]Reference!$Q:$U,4,FALSE)</f>
        <v>Fleet</v>
      </c>
      <c r="AH3762" s="13" t="str">
        <f>VLOOKUP(D3762,[2]Reference!$Q:$U,5,FALSE)</f>
        <v>LNER</v>
      </c>
      <c r="AI3762" s="14">
        <f t="shared" si="697"/>
        <v>0</v>
      </c>
      <c r="AJ3762" s="14">
        <f t="shared" si="698"/>
        <v>1</v>
      </c>
      <c r="AK3762" s="14">
        <f t="shared" si="699"/>
        <v>1</v>
      </c>
      <c r="AL3762" s="15">
        <f t="shared" si="700"/>
        <v>1</v>
      </c>
      <c r="AM3762" s="14">
        <f t="shared" si="701"/>
        <v>13</v>
      </c>
      <c r="AN3762" s="16">
        <f t="shared" si="702"/>
        <v>46004</v>
      </c>
      <c r="AO3762" s="17">
        <f>VLOOKUP(B3762,[2]Reference!D:E,2,1)</f>
        <v>202610</v>
      </c>
      <c r="AP3762" s="12" t="str">
        <f t="shared" si="703"/>
        <v>7</v>
      </c>
      <c r="AQ3762" s="18">
        <f t="shared" si="704"/>
        <v>2</v>
      </c>
      <c r="AR3762" s="18">
        <f t="shared" si="705"/>
        <v>2.3199999999999998</v>
      </c>
      <c r="AS3762" s="13" t="str">
        <f>VLOOKUP(D3762,[2]Reference!$Q:$U,3,FALSE)</f>
        <v>IC225</v>
      </c>
      <c r="AT3762" s="13" t="str">
        <f>VLOOKUP(D3762,[2]Reference!Q:V,6,FALSE)</f>
        <v>IC225</v>
      </c>
      <c r="AU3762" s="13" t="str">
        <f>VLOOKUP(D3762,[2]Reference!$Q:$U,2,FALSE)</f>
        <v>Cl 91 Loco</v>
      </c>
      <c r="AV3762" s="19">
        <f t="shared" si="706"/>
        <v>46010</v>
      </c>
      <c r="AW3762" s="12" t="str">
        <f>+VLOOKUP(X3762,[2]Reference!BN:BO,2,FALSE)</f>
        <v>Fleet</v>
      </c>
      <c r="AX3762" s="20" t="str">
        <f t="shared" si="707"/>
        <v>HB</v>
      </c>
      <c r="AY3762" s="20" t="str">
        <f>VLOOKUP(AX3762,[2]Reference!AH:AI,2,FALSE)</f>
        <v>LNER</v>
      </c>
      <c r="AZ3762" s="20" t="str">
        <f>VLOOKUP(D3762,[2]Reference!Q:V,6,FALSE)</f>
        <v>IC225</v>
      </c>
      <c r="BA3762" s="20" t="str">
        <f>VLOOKUP(D3762,[2]Reference!Q:V,3,FALSE)</f>
        <v>IC225</v>
      </c>
    </row>
    <row r="3763" spans="1:53" ht="13.5" x14ac:dyDescent="0.25">
      <c r="A3763" s="43" t="s">
        <v>10207</v>
      </c>
      <c r="B3763" s="44">
        <v>46004</v>
      </c>
      <c r="C3763" s="43" t="s">
        <v>54</v>
      </c>
      <c r="D3763" s="43" t="s">
        <v>92</v>
      </c>
      <c r="E3763" s="43" t="s">
        <v>93</v>
      </c>
      <c r="F3763" s="43" t="s">
        <v>92</v>
      </c>
      <c r="G3763" s="43" t="s">
        <v>154</v>
      </c>
      <c r="H3763" s="43" t="s">
        <v>730</v>
      </c>
      <c r="I3763" s="43" t="s">
        <v>2730</v>
      </c>
      <c r="J3763" s="43" t="s">
        <v>2731</v>
      </c>
      <c r="K3763" s="43" t="s">
        <v>155</v>
      </c>
      <c r="L3763" s="43" t="s">
        <v>10208</v>
      </c>
      <c r="M3763" s="43" t="s">
        <v>1059</v>
      </c>
      <c r="N3763" s="45">
        <v>37</v>
      </c>
      <c r="O3763" s="45">
        <v>0</v>
      </c>
      <c r="P3763" s="45">
        <v>37</v>
      </c>
      <c r="Q3763" s="45">
        <v>0</v>
      </c>
      <c r="R3763" s="45">
        <v>2</v>
      </c>
      <c r="S3763" s="45">
        <v>1</v>
      </c>
      <c r="T3763" s="45">
        <v>0</v>
      </c>
      <c r="U3763" s="45">
        <v>8</v>
      </c>
      <c r="V3763" s="45">
        <v>97</v>
      </c>
      <c r="W3763" s="43" t="s">
        <v>10209</v>
      </c>
      <c r="X3763" s="43" t="s">
        <v>80</v>
      </c>
      <c r="Y3763" s="43" t="s">
        <v>66</v>
      </c>
      <c r="Z3763" s="43" t="s">
        <v>10059</v>
      </c>
      <c r="AA3763" s="43" t="s">
        <v>10060</v>
      </c>
      <c r="AB3763" s="46">
        <v>0</v>
      </c>
      <c r="AC3763" s="46">
        <v>2</v>
      </c>
      <c r="AD3763" s="47">
        <v>2</v>
      </c>
      <c r="AE3763" s="47">
        <v>3</v>
      </c>
      <c r="AF3763" s="12" t="str">
        <f t="shared" si="696"/>
        <v>046203</v>
      </c>
      <c r="AG3763" s="13" t="str">
        <f>VLOOKUP(D3763,[2]Reference!$Q:$U,4,FALSE)</f>
        <v>Fleet</v>
      </c>
      <c r="AH3763" s="13" t="str">
        <f>VLOOKUP(D3763,[2]Reference!$Q:$U,5,FALSE)</f>
        <v>LNER</v>
      </c>
      <c r="AI3763" s="14">
        <f t="shared" si="697"/>
        <v>0</v>
      </c>
      <c r="AJ3763" s="14">
        <f t="shared" si="698"/>
        <v>1</v>
      </c>
      <c r="AK3763" s="14">
        <f t="shared" si="699"/>
        <v>1</v>
      </c>
      <c r="AL3763" s="15">
        <f t="shared" si="700"/>
        <v>1</v>
      </c>
      <c r="AM3763" s="14">
        <f t="shared" si="701"/>
        <v>37</v>
      </c>
      <c r="AN3763" s="16">
        <f t="shared" si="702"/>
        <v>46004</v>
      </c>
      <c r="AO3763" s="17">
        <f>VLOOKUP(B3763,[2]Reference!D:E,2,1)</f>
        <v>202610</v>
      </c>
      <c r="AP3763" s="12" t="str">
        <f t="shared" si="703"/>
        <v>7</v>
      </c>
      <c r="AQ3763" s="18">
        <f t="shared" si="704"/>
        <v>2</v>
      </c>
      <c r="AR3763" s="18">
        <f t="shared" si="705"/>
        <v>3</v>
      </c>
      <c r="AS3763" s="13" t="str">
        <f>VLOOKUP(D3763,[2]Reference!$Q:$U,3,FALSE)</f>
        <v>Azuma</v>
      </c>
      <c r="AT3763" s="13" t="str">
        <f>VLOOKUP(D3763,[2]Reference!Q:V,6,FALSE)</f>
        <v>Azuma</v>
      </c>
      <c r="AU3763" s="13" t="str">
        <f>VLOOKUP(D3763,[2]Reference!$Q:$U,2,FALSE)</f>
        <v>Hitachi - Class 801</v>
      </c>
      <c r="AV3763" s="19">
        <f t="shared" si="706"/>
        <v>46011</v>
      </c>
      <c r="AW3763" s="12" t="str">
        <f>+VLOOKUP(X3763,[2]Reference!BN:BO,2,FALSE)</f>
        <v>Fleet</v>
      </c>
      <c r="AX3763" s="20" t="str">
        <f t="shared" si="707"/>
        <v>HB</v>
      </c>
      <c r="AY3763" s="20" t="str">
        <f>VLOOKUP(AX3763,[2]Reference!AH:AI,2,FALSE)</f>
        <v>LNER</v>
      </c>
      <c r="AZ3763" s="20" t="str">
        <f>VLOOKUP(D3763,[2]Reference!Q:V,6,FALSE)</f>
        <v>Azuma</v>
      </c>
      <c r="BA3763" s="20" t="str">
        <f>VLOOKUP(D3763,[2]Reference!Q:V,3,FALSE)</f>
        <v>Azuma</v>
      </c>
    </row>
    <row r="3764" spans="1:53" ht="13.5" x14ac:dyDescent="0.25">
      <c r="A3764" s="43" t="s">
        <v>10210</v>
      </c>
      <c r="B3764" s="44">
        <v>46005</v>
      </c>
      <c r="C3764" s="43" t="s">
        <v>54</v>
      </c>
      <c r="D3764" s="43" t="s">
        <v>55</v>
      </c>
      <c r="E3764" s="43" t="s">
        <v>56</v>
      </c>
      <c r="F3764" s="43" t="s">
        <v>55</v>
      </c>
      <c r="G3764" s="43" t="s">
        <v>146</v>
      </c>
      <c r="H3764" s="43" t="s">
        <v>73</v>
      </c>
      <c r="I3764" s="43" t="s">
        <v>74</v>
      </c>
      <c r="J3764" s="43" t="s">
        <v>75</v>
      </c>
      <c r="K3764" s="43" t="s">
        <v>201</v>
      </c>
      <c r="L3764" s="43" t="s">
        <v>10211</v>
      </c>
      <c r="M3764" s="43" t="s">
        <v>947</v>
      </c>
      <c r="N3764" s="45">
        <v>68</v>
      </c>
      <c r="O3764" s="45">
        <v>11</v>
      </c>
      <c r="P3764" s="45">
        <v>57</v>
      </c>
      <c r="Q3764" s="45">
        <v>0</v>
      </c>
      <c r="R3764" s="45">
        <v>0</v>
      </c>
      <c r="S3764" s="45">
        <v>0</v>
      </c>
      <c r="T3764" s="45">
        <v>0</v>
      </c>
      <c r="U3764" s="45">
        <v>5</v>
      </c>
      <c r="V3764" s="45">
        <v>68</v>
      </c>
      <c r="W3764" s="43" t="s">
        <v>10212</v>
      </c>
      <c r="X3764" s="43" t="s">
        <v>80</v>
      </c>
      <c r="Y3764" s="43" t="s">
        <v>1039</v>
      </c>
      <c r="Z3764" s="43" t="s">
        <v>10086</v>
      </c>
      <c r="AA3764" s="43" t="s">
        <v>10060</v>
      </c>
      <c r="AB3764" s="46">
        <v>0</v>
      </c>
      <c r="AC3764" s="46">
        <v>0</v>
      </c>
      <c r="AD3764" s="47">
        <v>0</v>
      </c>
      <c r="AE3764" s="47">
        <v>2.83</v>
      </c>
      <c r="AF3764" s="12" t="str">
        <f t="shared" si="696"/>
        <v>048158</v>
      </c>
      <c r="AG3764" s="13" t="str">
        <f>VLOOKUP(D3764,[2]Reference!$Q:$U,4,FALSE)</f>
        <v>Fleet</v>
      </c>
      <c r="AH3764" s="13" t="str">
        <f>VLOOKUP(D3764,[2]Reference!$Q:$U,5,FALSE)</f>
        <v>LNER</v>
      </c>
      <c r="AI3764" s="14">
        <f t="shared" si="697"/>
        <v>0</v>
      </c>
      <c r="AJ3764" s="14">
        <f t="shared" si="698"/>
        <v>0</v>
      </c>
      <c r="AK3764" s="14">
        <f t="shared" si="699"/>
        <v>0</v>
      </c>
      <c r="AL3764" s="15">
        <f t="shared" si="700"/>
        <v>0</v>
      </c>
      <c r="AM3764" s="14">
        <f t="shared" si="701"/>
        <v>68</v>
      </c>
      <c r="AN3764" s="16">
        <f t="shared" si="702"/>
        <v>46011</v>
      </c>
      <c r="AO3764" s="17">
        <f>VLOOKUP(B3764,[2]Reference!D:E,2,1)</f>
        <v>202610</v>
      </c>
      <c r="AP3764" s="12" t="str">
        <f t="shared" si="703"/>
        <v>7</v>
      </c>
      <c r="AQ3764" s="18">
        <f t="shared" si="704"/>
        <v>0</v>
      </c>
      <c r="AR3764" s="18">
        <f t="shared" si="705"/>
        <v>2.83</v>
      </c>
      <c r="AS3764" s="13" t="str">
        <f>VLOOKUP(D3764,[2]Reference!$Q:$U,3,FALSE)</f>
        <v>Azuma</v>
      </c>
      <c r="AT3764" s="13" t="str">
        <f>VLOOKUP(D3764,[2]Reference!Q:V,6,FALSE)</f>
        <v>Azuma</v>
      </c>
      <c r="AU3764" s="13" t="str">
        <f>VLOOKUP(D3764,[2]Reference!$Q:$U,2,FALSE)</f>
        <v>Hitachi - Class 800</v>
      </c>
      <c r="AV3764" s="19">
        <f t="shared" si="706"/>
        <v>46012</v>
      </c>
      <c r="AW3764" s="12" t="str">
        <f>+VLOOKUP(X3764,[2]Reference!BN:BO,2,FALSE)</f>
        <v>Fleet</v>
      </c>
      <c r="AX3764" s="20" t="str">
        <f t="shared" si="707"/>
        <v>HB</v>
      </c>
      <c r="AY3764" s="20" t="str">
        <f>VLOOKUP(AX3764,[2]Reference!AH:AI,2,FALSE)</f>
        <v>LNER</v>
      </c>
      <c r="AZ3764" s="20" t="str">
        <f>VLOOKUP(D3764,[2]Reference!Q:V,6,FALSE)</f>
        <v>Azuma</v>
      </c>
      <c r="BA3764" s="20" t="str">
        <f>VLOOKUP(D3764,[2]Reference!Q:V,3,FALSE)</f>
        <v>Azuma</v>
      </c>
    </row>
    <row r="3765" spans="1:53" ht="13.5" x14ac:dyDescent="0.25">
      <c r="A3765" s="43" t="s">
        <v>10213</v>
      </c>
      <c r="B3765" s="44">
        <v>46005</v>
      </c>
      <c r="C3765" s="43" t="s">
        <v>54</v>
      </c>
      <c r="D3765" s="43" t="s">
        <v>55</v>
      </c>
      <c r="E3765" s="43" t="s">
        <v>56</v>
      </c>
      <c r="F3765" s="43" t="s">
        <v>55</v>
      </c>
      <c r="G3765" s="43" t="s">
        <v>231</v>
      </c>
      <c r="H3765" s="43" t="s">
        <v>138</v>
      </c>
      <c r="I3765" s="43" t="s">
        <v>3007</v>
      </c>
      <c r="J3765" s="43" t="s">
        <v>3008</v>
      </c>
      <c r="K3765" s="43" t="s">
        <v>1595</v>
      </c>
      <c r="L3765" s="43" t="s">
        <v>10214</v>
      </c>
      <c r="M3765" s="43" t="s">
        <v>234</v>
      </c>
      <c r="N3765" s="45">
        <v>2.5</v>
      </c>
      <c r="O3765" s="45">
        <v>2.5</v>
      </c>
      <c r="P3765" s="45">
        <v>0</v>
      </c>
      <c r="Q3765" s="45">
        <v>0</v>
      </c>
      <c r="R3765" s="45">
        <v>0</v>
      </c>
      <c r="S3765" s="45">
        <v>0</v>
      </c>
      <c r="T3765" s="45">
        <v>0</v>
      </c>
      <c r="U3765" s="45">
        <v>1</v>
      </c>
      <c r="V3765" s="45">
        <v>2.5</v>
      </c>
      <c r="W3765" s="43" t="s">
        <v>10215</v>
      </c>
      <c r="X3765" s="43" t="s">
        <v>80</v>
      </c>
      <c r="Y3765" s="43" t="s">
        <v>66</v>
      </c>
      <c r="Z3765" s="43" t="s">
        <v>10086</v>
      </c>
      <c r="AA3765" s="43" t="s">
        <v>10060</v>
      </c>
      <c r="AB3765" s="46">
        <v>0</v>
      </c>
      <c r="AC3765" s="46">
        <v>0</v>
      </c>
      <c r="AD3765" s="47">
        <v>0</v>
      </c>
      <c r="AE3765" s="47">
        <v>0.08</v>
      </c>
      <c r="AF3765" s="12" t="str">
        <f t="shared" si="696"/>
        <v>048949</v>
      </c>
      <c r="AG3765" s="13" t="str">
        <f>VLOOKUP(D3765,[2]Reference!$Q:$U,4,FALSE)</f>
        <v>Fleet</v>
      </c>
      <c r="AH3765" s="13" t="str">
        <f>VLOOKUP(D3765,[2]Reference!$Q:$U,5,FALSE)</f>
        <v>LNER</v>
      </c>
      <c r="AI3765" s="14">
        <f t="shared" si="697"/>
        <v>0</v>
      </c>
      <c r="AJ3765" s="14">
        <f t="shared" si="698"/>
        <v>0</v>
      </c>
      <c r="AK3765" s="14">
        <f t="shared" si="699"/>
        <v>0</v>
      </c>
      <c r="AL3765" s="15">
        <f t="shared" si="700"/>
        <v>0</v>
      </c>
      <c r="AM3765" s="14">
        <f t="shared" si="701"/>
        <v>2.5</v>
      </c>
      <c r="AN3765" s="16">
        <f t="shared" si="702"/>
        <v>46011</v>
      </c>
      <c r="AO3765" s="17">
        <f>VLOOKUP(B3765,[2]Reference!D:E,2,1)</f>
        <v>202610</v>
      </c>
      <c r="AP3765" s="12" t="str">
        <f t="shared" si="703"/>
        <v>7</v>
      </c>
      <c r="AQ3765" s="18">
        <f t="shared" si="704"/>
        <v>0</v>
      </c>
      <c r="AR3765" s="18">
        <f t="shared" si="705"/>
        <v>0.08</v>
      </c>
      <c r="AS3765" s="13" t="str">
        <f>VLOOKUP(D3765,[2]Reference!$Q:$U,3,FALSE)</f>
        <v>Azuma</v>
      </c>
      <c r="AT3765" s="13" t="str">
        <f>VLOOKUP(D3765,[2]Reference!Q:V,6,FALSE)</f>
        <v>Azuma</v>
      </c>
      <c r="AU3765" s="13" t="str">
        <f>VLOOKUP(D3765,[2]Reference!$Q:$U,2,FALSE)</f>
        <v>Hitachi - Class 800</v>
      </c>
      <c r="AV3765" s="19">
        <f t="shared" si="706"/>
        <v>46012</v>
      </c>
      <c r="AW3765" s="12" t="str">
        <f>+VLOOKUP(X3765,[2]Reference!BN:BO,2,FALSE)</f>
        <v>Fleet</v>
      </c>
      <c r="AX3765" s="20" t="str">
        <f t="shared" si="707"/>
        <v>HB</v>
      </c>
      <c r="AY3765" s="20" t="str">
        <f>VLOOKUP(AX3765,[2]Reference!AH:AI,2,FALSE)</f>
        <v>LNER</v>
      </c>
      <c r="AZ3765" s="20" t="str">
        <f>VLOOKUP(D3765,[2]Reference!Q:V,6,FALSE)</f>
        <v>Azuma</v>
      </c>
      <c r="BA3765" s="20" t="str">
        <f>VLOOKUP(D3765,[2]Reference!Q:V,3,FALSE)</f>
        <v>Azuma</v>
      </c>
    </row>
    <row r="3766" spans="1:53" ht="13.5" x14ac:dyDescent="0.25">
      <c r="A3766" s="43" t="s">
        <v>10216</v>
      </c>
      <c r="B3766" s="44">
        <v>46006</v>
      </c>
      <c r="C3766" s="43" t="s">
        <v>54</v>
      </c>
      <c r="D3766" s="43" t="s">
        <v>161</v>
      </c>
      <c r="E3766" s="43" t="s">
        <v>162</v>
      </c>
      <c r="F3766" s="43" t="s">
        <v>161</v>
      </c>
      <c r="G3766" s="43" t="s">
        <v>154</v>
      </c>
      <c r="H3766" s="43" t="s">
        <v>73</v>
      </c>
      <c r="I3766" s="43" t="s">
        <v>843</v>
      </c>
      <c r="J3766" s="43" t="s">
        <v>844</v>
      </c>
      <c r="K3766" s="43" t="s">
        <v>155</v>
      </c>
      <c r="L3766" s="43" t="s">
        <v>10217</v>
      </c>
      <c r="M3766" s="43" t="s">
        <v>324</v>
      </c>
      <c r="N3766" s="45">
        <v>4</v>
      </c>
      <c r="O3766" s="45">
        <v>4</v>
      </c>
      <c r="P3766" s="45">
        <v>0</v>
      </c>
      <c r="Q3766" s="45">
        <v>0</v>
      </c>
      <c r="R3766" s="45">
        <v>0</v>
      </c>
      <c r="S3766" s="45">
        <v>0</v>
      </c>
      <c r="T3766" s="45">
        <v>0</v>
      </c>
      <c r="U3766" s="45">
        <v>1</v>
      </c>
      <c r="V3766" s="45">
        <v>4</v>
      </c>
      <c r="W3766" s="43" t="s">
        <v>10218</v>
      </c>
      <c r="X3766" s="43" t="s">
        <v>80</v>
      </c>
      <c r="Y3766" s="43" t="s">
        <v>66</v>
      </c>
      <c r="Z3766" s="43" t="s">
        <v>10086</v>
      </c>
      <c r="AA3766" s="43" t="s">
        <v>10060</v>
      </c>
      <c r="AB3766" s="46">
        <v>0</v>
      </c>
      <c r="AC3766" s="46">
        <v>0</v>
      </c>
      <c r="AD3766" s="47">
        <v>0</v>
      </c>
      <c r="AE3766" s="47">
        <v>0</v>
      </c>
      <c r="AF3766" s="12" t="str">
        <f t="shared" si="696"/>
        <v>050488</v>
      </c>
      <c r="AG3766" s="13" t="str">
        <f>VLOOKUP(D3766,[2]Reference!$Q:$U,4,FALSE)</f>
        <v>Fleet</v>
      </c>
      <c r="AH3766" s="13" t="str">
        <f>VLOOKUP(D3766,[2]Reference!$Q:$U,5,FALSE)</f>
        <v>LNER</v>
      </c>
      <c r="AI3766" s="14">
        <f t="shared" si="697"/>
        <v>0</v>
      </c>
      <c r="AJ3766" s="14">
        <f t="shared" si="698"/>
        <v>0</v>
      </c>
      <c r="AK3766" s="14">
        <f t="shared" si="699"/>
        <v>0</v>
      </c>
      <c r="AL3766" s="15">
        <f t="shared" si="700"/>
        <v>0</v>
      </c>
      <c r="AM3766" s="14">
        <f t="shared" si="701"/>
        <v>4</v>
      </c>
      <c r="AN3766" s="16">
        <f t="shared" si="702"/>
        <v>46011</v>
      </c>
      <c r="AO3766" s="17">
        <f>VLOOKUP(B3766,[2]Reference!D:E,2,1)</f>
        <v>202610</v>
      </c>
      <c r="AP3766" s="12" t="str">
        <f t="shared" si="703"/>
        <v>7</v>
      </c>
      <c r="AQ3766" s="18">
        <f t="shared" si="704"/>
        <v>0</v>
      </c>
      <c r="AR3766" s="18">
        <f t="shared" si="705"/>
        <v>0</v>
      </c>
      <c r="AS3766" s="13" t="str">
        <f>VLOOKUP(D3766,[2]Reference!$Q:$U,3,FALSE)</f>
        <v>IC225</v>
      </c>
      <c r="AT3766" s="13" t="str">
        <f>VLOOKUP(D3766,[2]Reference!Q:V,6,FALSE)</f>
        <v>IC225</v>
      </c>
      <c r="AU3766" s="13" t="str">
        <f>VLOOKUP(D3766,[2]Reference!$Q:$U,2,FALSE)</f>
        <v>MK4 Coach</v>
      </c>
      <c r="AV3766" s="19">
        <f t="shared" si="706"/>
        <v>46013</v>
      </c>
      <c r="AW3766" s="12" t="str">
        <f>+VLOOKUP(X3766,[2]Reference!BN:BO,2,FALSE)</f>
        <v>Fleet</v>
      </c>
      <c r="AX3766" s="20" t="str">
        <f t="shared" si="707"/>
        <v>HB</v>
      </c>
      <c r="AY3766" s="20" t="str">
        <f>VLOOKUP(AX3766,[2]Reference!AH:AI,2,FALSE)</f>
        <v>LNER</v>
      </c>
      <c r="AZ3766" s="20" t="str">
        <f>VLOOKUP(D3766,[2]Reference!Q:V,6,FALSE)</f>
        <v>IC225</v>
      </c>
      <c r="BA3766" s="20" t="str">
        <f>VLOOKUP(D3766,[2]Reference!Q:V,3,FALSE)</f>
        <v>IC225</v>
      </c>
    </row>
    <row r="3767" spans="1:53" ht="13.5" x14ac:dyDescent="0.25">
      <c r="A3767" s="43" t="s">
        <v>10219</v>
      </c>
      <c r="B3767" s="44">
        <v>46006</v>
      </c>
      <c r="C3767" s="43" t="s">
        <v>54</v>
      </c>
      <c r="D3767" s="43" t="s">
        <v>161</v>
      </c>
      <c r="E3767" s="43" t="s">
        <v>162</v>
      </c>
      <c r="F3767" s="43" t="s">
        <v>161</v>
      </c>
      <c r="G3767" s="43" t="s">
        <v>72</v>
      </c>
      <c r="H3767" s="43" t="s">
        <v>73</v>
      </c>
      <c r="I3767" s="43" t="s">
        <v>2299</v>
      </c>
      <c r="J3767" s="43" t="s">
        <v>2300</v>
      </c>
      <c r="K3767" s="43" t="s">
        <v>163</v>
      </c>
      <c r="L3767" s="43" t="s">
        <v>9267</v>
      </c>
      <c r="M3767" s="43" t="s">
        <v>324</v>
      </c>
      <c r="N3767" s="45">
        <v>4</v>
      </c>
      <c r="O3767" s="45">
        <v>4</v>
      </c>
      <c r="P3767" s="45">
        <v>0</v>
      </c>
      <c r="Q3767" s="45">
        <v>0</v>
      </c>
      <c r="R3767" s="45">
        <v>0</v>
      </c>
      <c r="S3767" s="45">
        <v>0</v>
      </c>
      <c r="T3767" s="45">
        <v>0</v>
      </c>
      <c r="U3767" s="45">
        <v>1</v>
      </c>
      <c r="V3767" s="45">
        <v>4</v>
      </c>
      <c r="W3767" s="43" t="s">
        <v>10220</v>
      </c>
      <c r="X3767" s="43" t="s">
        <v>80</v>
      </c>
      <c r="Y3767" s="43" t="s">
        <v>66</v>
      </c>
      <c r="Z3767" s="43" t="s">
        <v>10086</v>
      </c>
      <c r="AA3767" s="43" t="s">
        <v>10060</v>
      </c>
      <c r="AB3767" s="46">
        <v>0</v>
      </c>
      <c r="AC3767" s="46">
        <v>0</v>
      </c>
      <c r="AD3767" s="47">
        <v>0</v>
      </c>
      <c r="AE3767" s="47">
        <v>0</v>
      </c>
      <c r="AF3767" s="12" t="str">
        <f t="shared" si="696"/>
        <v>051764</v>
      </c>
      <c r="AG3767" s="13" t="str">
        <f>VLOOKUP(D3767,[2]Reference!$Q:$U,4,FALSE)</f>
        <v>Fleet</v>
      </c>
      <c r="AH3767" s="13" t="str">
        <f>VLOOKUP(D3767,[2]Reference!$Q:$U,5,FALSE)</f>
        <v>LNER</v>
      </c>
      <c r="AI3767" s="14">
        <f t="shared" si="697"/>
        <v>0</v>
      </c>
      <c r="AJ3767" s="14">
        <f t="shared" si="698"/>
        <v>0</v>
      </c>
      <c r="AK3767" s="14">
        <f t="shared" si="699"/>
        <v>0</v>
      </c>
      <c r="AL3767" s="15">
        <f t="shared" si="700"/>
        <v>0</v>
      </c>
      <c r="AM3767" s="14">
        <f t="shared" si="701"/>
        <v>4</v>
      </c>
      <c r="AN3767" s="16">
        <f t="shared" si="702"/>
        <v>46011</v>
      </c>
      <c r="AO3767" s="17">
        <f>VLOOKUP(B3767,[2]Reference!D:E,2,1)</f>
        <v>202610</v>
      </c>
      <c r="AP3767" s="12" t="str">
        <f t="shared" si="703"/>
        <v>7</v>
      </c>
      <c r="AQ3767" s="18">
        <f t="shared" si="704"/>
        <v>0</v>
      </c>
      <c r="AR3767" s="18">
        <f t="shared" si="705"/>
        <v>0</v>
      </c>
      <c r="AS3767" s="13" t="str">
        <f>VLOOKUP(D3767,[2]Reference!$Q:$U,3,FALSE)</f>
        <v>IC225</v>
      </c>
      <c r="AT3767" s="13" t="str">
        <f>VLOOKUP(D3767,[2]Reference!Q:V,6,FALSE)</f>
        <v>IC225</v>
      </c>
      <c r="AU3767" s="13" t="str">
        <f>VLOOKUP(D3767,[2]Reference!$Q:$U,2,FALSE)</f>
        <v>MK4 Coach</v>
      </c>
      <c r="AV3767" s="19">
        <f t="shared" si="706"/>
        <v>46013</v>
      </c>
      <c r="AW3767" s="12" t="str">
        <f>+VLOOKUP(X3767,[2]Reference!BN:BO,2,FALSE)</f>
        <v>Fleet</v>
      </c>
      <c r="AX3767" s="20" t="str">
        <f t="shared" si="707"/>
        <v>HB</v>
      </c>
      <c r="AY3767" s="20" t="str">
        <f>VLOOKUP(AX3767,[2]Reference!AH:AI,2,FALSE)</f>
        <v>LNER</v>
      </c>
      <c r="AZ3767" s="20" t="str">
        <f>VLOOKUP(D3767,[2]Reference!Q:V,6,FALSE)</f>
        <v>IC225</v>
      </c>
      <c r="BA3767" s="20" t="str">
        <f>VLOOKUP(D3767,[2]Reference!Q:V,3,FALSE)</f>
        <v>IC225</v>
      </c>
    </row>
    <row r="3768" spans="1:53" ht="13.5" x14ac:dyDescent="0.25">
      <c r="A3768" s="43" t="s">
        <v>10221</v>
      </c>
      <c r="B3768" s="44">
        <v>46006</v>
      </c>
      <c r="C3768" s="43" t="s">
        <v>54</v>
      </c>
      <c r="D3768" s="43" t="s">
        <v>55</v>
      </c>
      <c r="E3768" s="43" t="s">
        <v>56</v>
      </c>
      <c r="F3768" s="43" t="s">
        <v>55</v>
      </c>
      <c r="G3768" s="43" t="s">
        <v>231</v>
      </c>
      <c r="H3768" s="43" t="s">
        <v>73</v>
      </c>
      <c r="I3768" s="43" t="s">
        <v>530</v>
      </c>
      <c r="J3768" s="43" t="s">
        <v>531</v>
      </c>
      <c r="K3768" s="43" t="s">
        <v>253</v>
      </c>
      <c r="L3768" s="43" t="s">
        <v>10222</v>
      </c>
      <c r="M3768" s="43" t="s">
        <v>459</v>
      </c>
      <c r="N3768" s="45">
        <v>6</v>
      </c>
      <c r="O3768" s="45">
        <v>6</v>
      </c>
      <c r="P3768" s="45">
        <v>0</v>
      </c>
      <c r="Q3768" s="45">
        <v>0</v>
      </c>
      <c r="R3768" s="45">
        <v>0</v>
      </c>
      <c r="S3768" s="45">
        <v>0</v>
      </c>
      <c r="T3768" s="45">
        <v>0</v>
      </c>
      <c r="U3768" s="45">
        <v>1</v>
      </c>
      <c r="V3768" s="45">
        <v>6</v>
      </c>
      <c r="W3768" s="43" t="s">
        <v>10223</v>
      </c>
      <c r="X3768" s="43" t="s">
        <v>80</v>
      </c>
      <c r="Y3768" s="43" t="s">
        <v>66</v>
      </c>
      <c r="Z3768" s="43" t="s">
        <v>10086</v>
      </c>
      <c r="AA3768" s="43" t="s">
        <v>10060</v>
      </c>
      <c r="AB3768" s="46">
        <v>0</v>
      </c>
      <c r="AC3768" s="46">
        <v>0</v>
      </c>
      <c r="AD3768" s="47">
        <v>0</v>
      </c>
      <c r="AE3768" s="47">
        <v>0</v>
      </c>
      <c r="AF3768" s="12" t="str">
        <f t="shared" si="696"/>
        <v>052142</v>
      </c>
      <c r="AG3768" s="13" t="str">
        <f>VLOOKUP(D3768,[2]Reference!$Q:$U,4,FALSE)</f>
        <v>Fleet</v>
      </c>
      <c r="AH3768" s="13" t="str">
        <f>VLOOKUP(D3768,[2]Reference!$Q:$U,5,FALSE)</f>
        <v>LNER</v>
      </c>
      <c r="AI3768" s="14">
        <f t="shared" si="697"/>
        <v>0</v>
      </c>
      <c r="AJ3768" s="14">
        <f t="shared" si="698"/>
        <v>0</v>
      </c>
      <c r="AK3768" s="14">
        <f t="shared" si="699"/>
        <v>0</v>
      </c>
      <c r="AL3768" s="15">
        <f t="shared" si="700"/>
        <v>0</v>
      </c>
      <c r="AM3768" s="14">
        <f t="shared" si="701"/>
        <v>6</v>
      </c>
      <c r="AN3768" s="16">
        <f t="shared" si="702"/>
        <v>46011</v>
      </c>
      <c r="AO3768" s="17">
        <f>VLOOKUP(B3768,[2]Reference!D:E,2,1)</f>
        <v>202610</v>
      </c>
      <c r="AP3768" s="12" t="str">
        <f t="shared" si="703"/>
        <v>7</v>
      </c>
      <c r="AQ3768" s="18">
        <f t="shared" si="704"/>
        <v>0</v>
      </c>
      <c r="AR3768" s="18">
        <f t="shared" si="705"/>
        <v>0</v>
      </c>
      <c r="AS3768" s="13" t="str">
        <f>VLOOKUP(D3768,[2]Reference!$Q:$U,3,FALSE)</f>
        <v>Azuma</v>
      </c>
      <c r="AT3768" s="13" t="str">
        <f>VLOOKUP(D3768,[2]Reference!Q:V,6,FALSE)</f>
        <v>Azuma</v>
      </c>
      <c r="AU3768" s="13" t="str">
        <f>VLOOKUP(D3768,[2]Reference!$Q:$U,2,FALSE)</f>
        <v>Hitachi - Class 800</v>
      </c>
      <c r="AV3768" s="19">
        <f t="shared" si="706"/>
        <v>46013</v>
      </c>
      <c r="AW3768" s="12" t="str">
        <f>+VLOOKUP(X3768,[2]Reference!BN:BO,2,FALSE)</f>
        <v>Fleet</v>
      </c>
      <c r="AX3768" s="20" t="str">
        <f t="shared" si="707"/>
        <v>HB</v>
      </c>
      <c r="AY3768" s="20" t="str">
        <f>VLOOKUP(AX3768,[2]Reference!AH:AI,2,FALSE)</f>
        <v>LNER</v>
      </c>
      <c r="AZ3768" s="20" t="str">
        <f>VLOOKUP(D3768,[2]Reference!Q:V,6,FALSE)</f>
        <v>Azuma</v>
      </c>
      <c r="BA3768" s="20" t="str">
        <f>VLOOKUP(D3768,[2]Reference!Q:V,3,FALSE)</f>
        <v>Azuma</v>
      </c>
    </row>
    <row r="3769" spans="1:53" ht="13.5" x14ac:dyDescent="0.25">
      <c r="A3769" s="43" t="s">
        <v>10224</v>
      </c>
      <c r="B3769" s="44">
        <v>46007</v>
      </c>
      <c r="C3769" s="43" t="s">
        <v>54</v>
      </c>
      <c r="D3769" s="43" t="s">
        <v>55</v>
      </c>
      <c r="E3769" s="43" t="s">
        <v>56</v>
      </c>
      <c r="F3769" s="43" t="s">
        <v>55</v>
      </c>
      <c r="G3769" s="43" t="s">
        <v>231</v>
      </c>
      <c r="H3769" s="43" t="s">
        <v>95</v>
      </c>
      <c r="I3769" s="43" t="s">
        <v>147</v>
      </c>
      <c r="J3769" s="43" t="s">
        <v>148</v>
      </c>
      <c r="K3769" s="43" t="s">
        <v>2297</v>
      </c>
      <c r="L3769" s="43" t="s">
        <v>10225</v>
      </c>
      <c r="M3769" s="43" t="s">
        <v>296</v>
      </c>
      <c r="N3769" s="45">
        <v>71</v>
      </c>
      <c r="O3769" s="45">
        <v>22</v>
      </c>
      <c r="P3769" s="45">
        <v>49</v>
      </c>
      <c r="Q3769" s="45">
        <v>0</v>
      </c>
      <c r="R3769" s="45">
        <v>0</v>
      </c>
      <c r="S3769" s="45">
        <v>0</v>
      </c>
      <c r="T3769" s="45">
        <v>0</v>
      </c>
      <c r="U3769" s="45">
        <v>6</v>
      </c>
      <c r="V3769" s="45">
        <v>71</v>
      </c>
      <c r="W3769" s="43" t="s">
        <v>10226</v>
      </c>
      <c r="X3769" s="43" t="s">
        <v>80</v>
      </c>
      <c r="Y3769" s="43" t="s">
        <v>66</v>
      </c>
      <c r="Z3769" s="43" t="s">
        <v>10086</v>
      </c>
      <c r="AA3769" s="43" t="s">
        <v>10060</v>
      </c>
      <c r="AB3769" s="46">
        <v>0</v>
      </c>
      <c r="AC3769" s="46">
        <v>0</v>
      </c>
      <c r="AD3769" s="47">
        <v>0.89</v>
      </c>
      <c r="AE3769" s="47">
        <v>2.4900000000000002</v>
      </c>
      <c r="AF3769" s="12" t="str">
        <f t="shared" si="696"/>
        <v>053529</v>
      </c>
      <c r="AG3769" s="13" t="str">
        <f>VLOOKUP(D3769,[2]Reference!$Q:$U,4,FALSE)</f>
        <v>Fleet</v>
      </c>
      <c r="AH3769" s="13" t="str">
        <f>VLOOKUP(D3769,[2]Reference!$Q:$U,5,FALSE)</f>
        <v>LNER</v>
      </c>
      <c r="AI3769" s="14">
        <f t="shared" si="697"/>
        <v>0</v>
      </c>
      <c r="AJ3769" s="14">
        <f t="shared" si="698"/>
        <v>0</v>
      </c>
      <c r="AK3769" s="14">
        <f t="shared" si="699"/>
        <v>0</v>
      </c>
      <c r="AL3769" s="15">
        <f t="shared" si="700"/>
        <v>0.89</v>
      </c>
      <c r="AM3769" s="14">
        <f t="shared" si="701"/>
        <v>71</v>
      </c>
      <c r="AN3769" s="16">
        <f t="shared" si="702"/>
        <v>46011</v>
      </c>
      <c r="AO3769" s="17">
        <f>VLOOKUP(B3769,[2]Reference!D:E,2,1)</f>
        <v>202610</v>
      </c>
      <c r="AP3769" s="12" t="str">
        <f t="shared" si="703"/>
        <v>7</v>
      </c>
      <c r="AQ3769" s="18">
        <f t="shared" si="704"/>
        <v>0.89</v>
      </c>
      <c r="AR3769" s="18">
        <f t="shared" si="705"/>
        <v>2.4900000000000002</v>
      </c>
      <c r="AS3769" s="13" t="str">
        <f>VLOOKUP(D3769,[2]Reference!$Q:$U,3,FALSE)</f>
        <v>Azuma</v>
      </c>
      <c r="AT3769" s="13" t="str">
        <f>VLOOKUP(D3769,[2]Reference!Q:V,6,FALSE)</f>
        <v>Azuma</v>
      </c>
      <c r="AU3769" s="13" t="str">
        <f>VLOOKUP(D3769,[2]Reference!$Q:$U,2,FALSE)</f>
        <v>Hitachi - Class 800</v>
      </c>
      <c r="AV3769" s="19">
        <f t="shared" si="706"/>
        <v>46014</v>
      </c>
      <c r="AW3769" s="12" t="str">
        <f>+VLOOKUP(X3769,[2]Reference!BN:BO,2,FALSE)</f>
        <v>Fleet</v>
      </c>
      <c r="AX3769" s="20" t="str">
        <f t="shared" si="707"/>
        <v>HB</v>
      </c>
      <c r="AY3769" s="20" t="str">
        <f>VLOOKUP(AX3769,[2]Reference!AH:AI,2,FALSE)</f>
        <v>LNER</v>
      </c>
      <c r="AZ3769" s="20" t="str">
        <f>VLOOKUP(D3769,[2]Reference!Q:V,6,FALSE)</f>
        <v>Azuma</v>
      </c>
      <c r="BA3769" s="20" t="str">
        <f>VLOOKUP(D3769,[2]Reference!Q:V,3,FALSE)</f>
        <v>Azuma</v>
      </c>
    </row>
    <row r="3770" spans="1:53" ht="13.5" x14ac:dyDescent="0.25">
      <c r="A3770" s="43" t="s">
        <v>10227</v>
      </c>
      <c r="B3770" s="44">
        <v>46007</v>
      </c>
      <c r="C3770" s="43" t="s">
        <v>54</v>
      </c>
      <c r="D3770" s="43" t="s">
        <v>536</v>
      </c>
      <c r="E3770" s="43" t="s">
        <v>537</v>
      </c>
      <c r="F3770" s="43" t="s">
        <v>536</v>
      </c>
      <c r="G3770" s="43" t="s">
        <v>72</v>
      </c>
      <c r="H3770" s="43" t="s">
        <v>95</v>
      </c>
      <c r="I3770" s="43" t="s">
        <v>555</v>
      </c>
      <c r="J3770" s="43" t="s">
        <v>556</v>
      </c>
      <c r="K3770" s="43" t="s">
        <v>163</v>
      </c>
      <c r="L3770" s="43" t="s">
        <v>9267</v>
      </c>
      <c r="M3770" s="43" t="s">
        <v>78</v>
      </c>
      <c r="N3770" s="45">
        <v>4</v>
      </c>
      <c r="O3770" s="45">
        <v>4</v>
      </c>
      <c r="P3770" s="45">
        <v>0</v>
      </c>
      <c r="Q3770" s="45">
        <v>0</v>
      </c>
      <c r="R3770" s="45">
        <v>0</v>
      </c>
      <c r="S3770" s="45">
        <v>0</v>
      </c>
      <c r="T3770" s="45">
        <v>0</v>
      </c>
      <c r="U3770" s="45">
        <v>1</v>
      </c>
      <c r="V3770" s="45">
        <v>4</v>
      </c>
      <c r="W3770" s="43" t="s">
        <v>10228</v>
      </c>
      <c r="X3770" s="43" t="s">
        <v>80</v>
      </c>
      <c r="Y3770" s="43" t="s">
        <v>66</v>
      </c>
      <c r="Z3770" s="43" t="s">
        <v>10086</v>
      </c>
      <c r="AA3770" s="43" t="s">
        <v>10060</v>
      </c>
      <c r="AB3770" s="46">
        <v>0</v>
      </c>
      <c r="AC3770" s="46">
        <v>0</v>
      </c>
      <c r="AD3770" s="47">
        <v>0</v>
      </c>
      <c r="AE3770" s="47">
        <v>0</v>
      </c>
      <c r="AF3770" s="12" t="str">
        <f t="shared" si="696"/>
        <v>054822</v>
      </c>
      <c r="AG3770" s="13" t="str">
        <f>VLOOKUP(D3770,[2]Reference!$Q:$U,4,FALSE)</f>
        <v>Fleet</v>
      </c>
      <c r="AH3770" s="13" t="str">
        <f>VLOOKUP(D3770,[2]Reference!$Q:$U,5,FALSE)</f>
        <v>LNER</v>
      </c>
      <c r="AI3770" s="14">
        <f t="shared" si="697"/>
        <v>0</v>
      </c>
      <c r="AJ3770" s="14">
        <f t="shared" si="698"/>
        <v>0</v>
      </c>
      <c r="AK3770" s="14">
        <f t="shared" si="699"/>
        <v>0</v>
      </c>
      <c r="AL3770" s="15">
        <f t="shared" si="700"/>
        <v>0</v>
      </c>
      <c r="AM3770" s="14">
        <f t="shared" si="701"/>
        <v>4</v>
      </c>
      <c r="AN3770" s="16">
        <f t="shared" si="702"/>
        <v>46011</v>
      </c>
      <c r="AO3770" s="17">
        <f>VLOOKUP(B3770,[2]Reference!D:E,2,1)</f>
        <v>202610</v>
      </c>
      <c r="AP3770" s="12" t="str">
        <f t="shared" si="703"/>
        <v>7</v>
      </c>
      <c r="AQ3770" s="18">
        <f t="shared" si="704"/>
        <v>0</v>
      </c>
      <c r="AR3770" s="18">
        <f t="shared" si="705"/>
        <v>0</v>
      </c>
      <c r="AS3770" s="13" t="str">
        <f>VLOOKUP(D3770,[2]Reference!$Q:$U,3,FALSE)</f>
        <v>IC225</v>
      </c>
      <c r="AT3770" s="13" t="str">
        <f>VLOOKUP(D3770,[2]Reference!Q:V,6,FALSE)</f>
        <v>IC225</v>
      </c>
      <c r="AU3770" s="13" t="str">
        <f>VLOOKUP(D3770,[2]Reference!$Q:$U,2,FALSE)</f>
        <v>MK4 DVT</v>
      </c>
      <c r="AV3770" s="19">
        <f t="shared" si="706"/>
        <v>46014</v>
      </c>
      <c r="AW3770" s="12" t="str">
        <f>+VLOOKUP(X3770,[2]Reference!BN:BO,2,FALSE)</f>
        <v>Fleet</v>
      </c>
      <c r="AX3770" s="20" t="str">
        <f t="shared" si="707"/>
        <v>HB</v>
      </c>
      <c r="AY3770" s="20" t="str">
        <f>VLOOKUP(AX3770,[2]Reference!AH:AI,2,FALSE)</f>
        <v>LNER</v>
      </c>
      <c r="AZ3770" s="20" t="str">
        <f>VLOOKUP(D3770,[2]Reference!Q:V,6,FALSE)</f>
        <v>IC225</v>
      </c>
      <c r="BA3770" s="20" t="str">
        <f>VLOOKUP(D3770,[2]Reference!Q:V,3,FALSE)</f>
        <v>IC225</v>
      </c>
    </row>
    <row r="3771" spans="1:53" ht="13.5" x14ac:dyDescent="0.25">
      <c r="A3771" s="43" t="s">
        <v>10229</v>
      </c>
      <c r="B3771" s="44">
        <v>46007</v>
      </c>
      <c r="C3771" s="43" t="s">
        <v>54</v>
      </c>
      <c r="D3771" s="43" t="s">
        <v>55</v>
      </c>
      <c r="E3771" s="43" t="s">
        <v>56</v>
      </c>
      <c r="F3771" s="43" t="s">
        <v>55</v>
      </c>
      <c r="G3771" s="43" t="s">
        <v>72</v>
      </c>
      <c r="H3771" s="43" t="s">
        <v>95</v>
      </c>
      <c r="I3771" s="43" t="s">
        <v>147</v>
      </c>
      <c r="J3771" s="43" t="s">
        <v>148</v>
      </c>
      <c r="K3771" s="43" t="s">
        <v>163</v>
      </c>
      <c r="L3771" s="43" t="s">
        <v>10230</v>
      </c>
      <c r="M3771" s="43" t="s">
        <v>296</v>
      </c>
      <c r="N3771" s="45">
        <v>12</v>
      </c>
      <c r="O3771" s="45">
        <v>12</v>
      </c>
      <c r="P3771" s="45">
        <v>0</v>
      </c>
      <c r="Q3771" s="45">
        <v>0</v>
      </c>
      <c r="R3771" s="45">
        <v>0</v>
      </c>
      <c r="S3771" s="45">
        <v>0</v>
      </c>
      <c r="T3771" s="45">
        <v>0</v>
      </c>
      <c r="U3771" s="45">
        <v>1</v>
      </c>
      <c r="V3771" s="45">
        <v>12</v>
      </c>
      <c r="W3771" s="43" t="s">
        <v>10231</v>
      </c>
      <c r="X3771" s="43" t="s">
        <v>80</v>
      </c>
      <c r="Y3771" s="43" t="s">
        <v>66</v>
      </c>
      <c r="Z3771" s="43" t="s">
        <v>10086</v>
      </c>
      <c r="AA3771" s="43" t="s">
        <v>10060</v>
      </c>
      <c r="AB3771" s="46">
        <v>0</v>
      </c>
      <c r="AC3771" s="46">
        <v>0</v>
      </c>
      <c r="AD3771" s="47">
        <v>0</v>
      </c>
      <c r="AE3771" s="47">
        <v>1</v>
      </c>
      <c r="AF3771" s="12" t="str">
        <f t="shared" si="696"/>
        <v>055173</v>
      </c>
      <c r="AG3771" s="13" t="str">
        <f>VLOOKUP(D3771,[2]Reference!$Q:$U,4,FALSE)</f>
        <v>Fleet</v>
      </c>
      <c r="AH3771" s="13" t="str">
        <f>VLOOKUP(D3771,[2]Reference!$Q:$U,5,FALSE)</f>
        <v>LNER</v>
      </c>
      <c r="AI3771" s="14">
        <f t="shared" si="697"/>
        <v>0</v>
      </c>
      <c r="AJ3771" s="14">
        <f t="shared" si="698"/>
        <v>0</v>
      </c>
      <c r="AK3771" s="14">
        <f t="shared" si="699"/>
        <v>0</v>
      </c>
      <c r="AL3771" s="15">
        <f t="shared" si="700"/>
        <v>0</v>
      </c>
      <c r="AM3771" s="14">
        <f t="shared" si="701"/>
        <v>12</v>
      </c>
      <c r="AN3771" s="16">
        <f t="shared" si="702"/>
        <v>46011</v>
      </c>
      <c r="AO3771" s="17">
        <f>VLOOKUP(B3771,[2]Reference!D:E,2,1)</f>
        <v>202610</v>
      </c>
      <c r="AP3771" s="12" t="str">
        <f t="shared" si="703"/>
        <v>7</v>
      </c>
      <c r="AQ3771" s="18">
        <f t="shared" si="704"/>
        <v>0</v>
      </c>
      <c r="AR3771" s="18">
        <f t="shared" si="705"/>
        <v>1</v>
      </c>
      <c r="AS3771" s="13" t="str">
        <f>VLOOKUP(D3771,[2]Reference!$Q:$U,3,FALSE)</f>
        <v>Azuma</v>
      </c>
      <c r="AT3771" s="13" t="str">
        <f>VLOOKUP(D3771,[2]Reference!Q:V,6,FALSE)</f>
        <v>Azuma</v>
      </c>
      <c r="AU3771" s="13" t="str">
        <f>VLOOKUP(D3771,[2]Reference!$Q:$U,2,FALSE)</f>
        <v>Hitachi - Class 800</v>
      </c>
      <c r="AV3771" s="19">
        <f t="shared" si="706"/>
        <v>46014</v>
      </c>
      <c r="AW3771" s="12" t="str">
        <f>+VLOOKUP(X3771,[2]Reference!BN:BO,2,FALSE)</f>
        <v>Fleet</v>
      </c>
      <c r="AX3771" s="20" t="str">
        <f t="shared" si="707"/>
        <v>HB</v>
      </c>
      <c r="AY3771" s="20" t="str">
        <f>VLOOKUP(AX3771,[2]Reference!AH:AI,2,FALSE)</f>
        <v>LNER</v>
      </c>
      <c r="AZ3771" s="20" t="str">
        <f>VLOOKUP(D3771,[2]Reference!Q:V,6,FALSE)</f>
        <v>Azuma</v>
      </c>
      <c r="BA3771" s="20" t="str">
        <f>VLOOKUP(D3771,[2]Reference!Q:V,3,FALSE)</f>
        <v>Azuma</v>
      </c>
    </row>
    <row r="3772" spans="1:53" ht="13.5" x14ac:dyDescent="0.25">
      <c r="A3772" s="43" t="s">
        <v>10233</v>
      </c>
      <c r="B3772" s="44">
        <v>46009</v>
      </c>
      <c r="C3772" s="43" t="s">
        <v>54</v>
      </c>
      <c r="D3772" s="43" t="s">
        <v>578</v>
      </c>
      <c r="E3772" s="43" t="s">
        <v>579</v>
      </c>
      <c r="F3772" s="43" t="s">
        <v>578</v>
      </c>
      <c r="G3772" s="43" t="s">
        <v>146</v>
      </c>
      <c r="H3772" s="43" t="s">
        <v>198</v>
      </c>
      <c r="I3772" s="43" t="s">
        <v>199</v>
      </c>
      <c r="J3772" s="43" t="s">
        <v>200</v>
      </c>
      <c r="K3772" s="43" t="s">
        <v>948</v>
      </c>
      <c r="L3772" s="43" t="s">
        <v>10234</v>
      </c>
      <c r="M3772" s="43" t="s">
        <v>354</v>
      </c>
      <c r="N3772" s="45">
        <v>3</v>
      </c>
      <c r="O3772" s="45">
        <v>3</v>
      </c>
      <c r="P3772" s="45">
        <v>0</v>
      </c>
      <c r="Q3772" s="45">
        <v>0</v>
      </c>
      <c r="R3772" s="45">
        <v>0</v>
      </c>
      <c r="S3772" s="45">
        <v>0</v>
      </c>
      <c r="T3772" s="45">
        <v>0</v>
      </c>
      <c r="U3772" s="45">
        <v>1</v>
      </c>
      <c r="V3772" s="45">
        <v>3</v>
      </c>
      <c r="W3772" s="43" t="s">
        <v>10235</v>
      </c>
      <c r="X3772" s="43" t="s">
        <v>119</v>
      </c>
      <c r="Y3772" s="43" t="s">
        <v>66</v>
      </c>
      <c r="Z3772" s="43" t="s">
        <v>10086</v>
      </c>
      <c r="AA3772" s="43" t="s">
        <v>10060</v>
      </c>
      <c r="AB3772" s="46">
        <v>0</v>
      </c>
      <c r="AC3772" s="46">
        <v>0</v>
      </c>
      <c r="AD3772" s="47">
        <v>0</v>
      </c>
      <c r="AE3772" s="47">
        <v>0</v>
      </c>
      <c r="AF3772" s="12" t="str">
        <f t="shared" si="696"/>
        <v>059998</v>
      </c>
      <c r="AG3772" s="13" t="str">
        <f>VLOOKUP(D3772,[2]Reference!$Q:$U,4,FALSE)</f>
        <v>Fleet</v>
      </c>
      <c r="AH3772" s="13" t="str">
        <f>VLOOKUP(D3772,[2]Reference!$Q:$U,5,FALSE)</f>
        <v>LNER</v>
      </c>
      <c r="AI3772" s="14">
        <f t="shared" si="697"/>
        <v>0</v>
      </c>
      <c r="AJ3772" s="14">
        <f t="shared" si="698"/>
        <v>0</v>
      </c>
      <c r="AK3772" s="14">
        <f t="shared" si="699"/>
        <v>0</v>
      </c>
      <c r="AL3772" s="15">
        <f t="shared" si="700"/>
        <v>0</v>
      </c>
      <c r="AM3772" s="14">
        <f t="shared" si="701"/>
        <v>3</v>
      </c>
      <c r="AN3772" s="16">
        <f t="shared" si="702"/>
        <v>46011</v>
      </c>
      <c r="AO3772" s="17">
        <f>VLOOKUP(B3772,[2]Reference!D:E,2,1)</f>
        <v>202610</v>
      </c>
      <c r="AP3772" s="12" t="str">
        <f t="shared" si="703"/>
        <v>7</v>
      </c>
      <c r="AQ3772" s="18">
        <f t="shared" si="704"/>
        <v>0</v>
      </c>
      <c r="AR3772" s="18">
        <f t="shared" si="705"/>
        <v>0</v>
      </c>
      <c r="AS3772" s="13" t="str">
        <f>VLOOKUP(D3772,[2]Reference!$Q:$U,3,FALSE)</f>
        <v>Azuma</v>
      </c>
      <c r="AT3772" s="13" t="str">
        <f>VLOOKUP(D3772,[2]Reference!Q:V,6,FALSE)</f>
        <v>Depot</v>
      </c>
      <c r="AU3772" s="13" t="str">
        <f>VLOOKUP(D3772,[2]Reference!$Q:$U,2,FALSE)</f>
        <v>Bounds Green</v>
      </c>
      <c r="AV3772" s="19">
        <f t="shared" si="706"/>
        <v>46016</v>
      </c>
      <c r="AW3772" s="12" t="str">
        <f>+VLOOKUP(X3772,[2]Reference!BN:BO,2,FALSE)</f>
        <v>Depot</v>
      </c>
      <c r="AX3772" s="20" t="str">
        <f t="shared" si="707"/>
        <v>HB</v>
      </c>
      <c r="AY3772" s="20" t="str">
        <f>VLOOKUP(AX3772,[2]Reference!AH:AI,2,FALSE)</f>
        <v>LNER</v>
      </c>
      <c r="AZ3772" s="20" t="str">
        <f>VLOOKUP(D3772,[2]Reference!Q:V,6,FALSE)</f>
        <v>Depot</v>
      </c>
      <c r="BA3772" s="20" t="str">
        <f>VLOOKUP(D3772,[2]Reference!Q:V,3,FALSE)</f>
        <v>Azuma</v>
      </c>
    </row>
    <row r="3773" spans="1:53" ht="13.5" x14ac:dyDescent="0.25">
      <c r="A3773" s="43" t="s">
        <v>10236</v>
      </c>
      <c r="B3773" s="44">
        <v>46009</v>
      </c>
      <c r="C3773" s="43" t="s">
        <v>54</v>
      </c>
      <c r="D3773" s="43" t="s">
        <v>70</v>
      </c>
      <c r="E3773" s="43" t="s">
        <v>71</v>
      </c>
      <c r="F3773" s="43" t="s">
        <v>70</v>
      </c>
      <c r="G3773" s="43" t="s">
        <v>72</v>
      </c>
      <c r="H3773" s="43" t="s">
        <v>237</v>
      </c>
      <c r="I3773" s="43" t="s">
        <v>1024</v>
      </c>
      <c r="J3773" s="43" t="s">
        <v>1025</v>
      </c>
      <c r="K3773" s="43" t="s">
        <v>105</v>
      </c>
      <c r="L3773" s="43" t="s">
        <v>10237</v>
      </c>
      <c r="M3773" s="43" t="s">
        <v>132</v>
      </c>
      <c r="N3773" s="45">
        <v>237</v>
      </c>
      <c r="O3773" s="45">
        <v>168</v>
      </c>
      <c r="P3773" s="45">
        <v>69</v>
      </c>
      <c r="Q3773" s="45">
        <v>0</v>
      </c>
      <c r="R3773" s="45">
        <v>0</v>
      </c>
      <c r="S3773" s="45">
        <v>0</v>
      </c>
      <c r="T3773" s="45">
        <v>0</v>
      </c>
      <c r="U3773" s="45">
        <v>14</v>
      </c>
      <c r="V3773" s="45">
        <v>237</v>
      </c>
      <c r="W3773" s="43" t="s">
        <v>10238</v>
      </c>
      <c r="X3773" s="43" t="s">
        <v>80</v>
      </c>
      <c r="Y3773" s="43" t="s">
        <v>66</v>
      </c>
      <c r="Z3773" s="43" t="s">
        <v>10086</v>
      </c>
      <c r="AA3773" s="43" t="s">
        <v>10060</v>
      </c>
      <c r="AB3773" s="46">
        <v>0</v>
      </c>
      <c r="AC3773" s="46">
        <v>0</v>
      </c>
      <c r="AD3773" s="47">
        <v>1.1299999999999999</v>
      </c>
      <c r="AE3773" s="47">
        <v>3.97</v>
      </c>
      <c r="AF3773" s="12" t="str">
        <f t="shared" si="696"/>
        <v>060098</v>
      </c>
      <c r="AG3773" s="13" t="str">
        <f>VLOOKUP(D3773,[2]Reference!$Q:$U,4,FALSE)</f>
        <v>Fleet</v>
      </c>
      <c r="AH3773" s="13" t="str">
        <f>VLOOKUP(D3773,[2]Reference!$Q:$U,5,FALSE)</f>
        <v>LNER</v>
      </c>
      <c r="AI3773" s="14">
        <f t="shared" si="697"/>
        <v>0</v>
      </c>
      <c r="AJ3773" s="14">
        <f t="shared" si="698"/>
        <v>0</v>
      </c>
      <c r="AK3773" s="14">
        <f t="shared" si="699"/>
        <v>0</v>
      </c>
      <c r="AL3773" s="15">
        <f t="shared" si="700"/>
        <v>1.1299999999999999</v>
      </c>
      <c r="AM3773" s="14">
        <f t="shared" si="701"/>
        <v>237</v>
      </c>
      <c r="AN3773" s="16">
        <f t="shared" si="702"/>
        <v>46011</v>
      </c>
      <c r="AO3773" s="17">
        <f>VLOOKUP(B3773,[2]Reference!D:E,2,1)</f>
        <v>202610</v>
      </c>
      <c r="AP3773" s="12" t="str">
        <f t="shared" si="703"/>
        <v>7</v>
      </c>
      <c r="AQ3773" s="18">
        <f t="shared" si="704"/>
        <v>1.1299999999999999</v>
      </c>
      <c r="AR3773" s="18">
        <f t="shared" si="705"/>
        <v>3.97</v>
      </c>
      <c r="AS3773" s="13" t="str">
        <f>VLOOKUP(D3773,[2]Reference!$Q:$U,3,FALSE)</f>
        <v>IC225</v>
      </c>
      <c r="AT3773" s="13" t="str">
        <f>VLOOKUP(D3773,[2]Reference!Q:V,6,FALSE)</f>
        <v>IC225</v>
      </c>
      <c r="AU3773" s="13" t="str">
        <f>VLOOKUP(D3773,[2]Reference!$Q:$U,2,FALSE)</f>
        <v>Cl 91 Loco</v>
      </c>
      <c r="AV3773" s="19">
        <f t="shared" si="706"/>
        <v>46016</v>
      </c>
      <c r="AW3773" s="12" t="str">
        <f>+VLOOKUP(X3773,[2]Reference!BN:BO,2,FALSE)</f>
        <v>Fleet</v>
      </c>
      <c r="AX3773" s="20" t="str">
        <f t="shared" si="707"/>
        <v>HB</v>
      </c>
      <c r="AY3773" s="20" t="str">
        <f>VLOOKUP(AX3773,[2]Reference!AH:AI,2,FALSE)</f>
        <v>LNER</v>
      </c>
      <c r="AZ3773" s="20" t="str">
        <f>VLOOKUP(D3773,[2]Reference!Q:V,6,FALSE)</f>
        <v>IC225</v>
      </c>
      <c r="BA3773" s="20" t="str">
        <f>VLOOKUP(D3773,[2]Reference!Q:V,3,FALSE)</f>
        <v>IC225</v>
      </c>
    </row>
    <row r="3774" spans="1:53" ht="13.5" x14ac:dyDescent="0.25">
      <c r="A3774" s="43" t="s">
        <v>10239</v>
      </c>
      <c r="B3774" s="44">
        <v>46009</v>
      </c>
      <c r="C3774" s="43" t="s">
        <v>54</v>
      </c>
      <c r="D3774" s="43" t="s">
        <v>55</v>
      </c>
      <c r="E3774" s="43" t="s">
        <v>56</v>
      </c>
      <c r="F3774" s="43" t="s">
        <v>55</v>
      </c>
      <c r="G3774" s="43" t="s">
        <v>895</v>
      </c>
      <c r="H3774" s="43" t="s">
        <v>58</v>
      </c>
      <c r="I3774" s="43" t="s">
        <v>1937</v>
      </c>
      <c r="J3774" s="43" t="s">
        <v>1938</v>
      </c>
      <c r="K3774" s="43" t="s">
        <v>98</v>
      </c>
      <c r="L3774" s="43" t="s">
        <v>10240</v>
      </c>
      <c r="M3774" s="43" t="s">
        <v>143</v>
      </c>
      <c r="N3774" s="45">
        <v>3</v>
      </c>
      <c r="O3774" s="45">
        <v>3</v>
      </c>
      <c r="P3774" s="45">
        <v>0</v>
      </c>
      <c r="Q3774" s="45">
        <v>0</v>
      </c>
      <c r="R3774" s="45">
        <v>0</v>
      </c>
      <c r="S3774" s="45">
        <v>0</v>
      </c>
      <c r="T3774" s="45">
        <v>0</v>
      </c>
      <c r="U3774" s="45">
        <v>1</v>
      </c>
      <c r="V3774" s="45">
        <v>3</v>
      </c>
      <c r="W3774" s="43" t="s">
        <v>10241</v>
      </c>
      <c r="X3774" s="43" t="s">
        <v>65</v>
      </c>
      <c r="Y3774" s="43" t="s">
        <v>66</v>
      </c>
      <c r="Z3774" s="43" t="s">
        <v>10086</v>
      </c>
      <c r="AA3774" s="43" t="s">
        <v>10060</v>
      </c>
      <c r="AB3774" s="46">
        <v>0</v>
      </c>
      <c r="AC3774" s="46">
        <v>0</v>
      </c>
      <c r="AD3774" s="47">
        <v>0</v>
      </c>
      <c r="AE3774" s="47">
        <v>0.17</v>
      </c>
      <c r="AF3774" s="12" t="str">
        <f t="shared" si="696"/>
        <v>060280</v>
      </c>
      <c r="AG3774" s="13" t="str">
        <f>VLOOKUP(D3774,[2]Reference!$Q:$U,4,FALSE)</f>
        <v>Fleet</v>
      </c>
      <c r="AH3774" s="13" t="str">
        <f>VLOOKUP(D3774,[2]Reference!$Q:$U,5,FALSE)</f>
        <v>LNER</v>
      </c>
      <c r="AI3774" s="14">
        <f t="shared" si="697"/>
        <v>0</v>
      </c>
      <c r="AJ3774" s="14">
        <f t="shared" si="698"/>
        <v>0</v>
      </c>
      <c r="AK3774" s="14">
        <f t="shared" si="699"/>
        <v>0</v>
      </c>
      <c r="AL3774" s="15">
        <f t="shared" si="700"/>
        <v>0</v>
      </c>
      <c r="AM3774" s="14">
        <f t="shared" si="701"/>
        <v>3</v>
      </c>
      <c r="AN3774" s="16">
        <f t="shared" si="702"/>
        <v>46011</v>
      </c>
      <c r="AO3774" s="17">
        <f>VLOOKUP(B3774,[2]Reference!D:E,2,1)</f>
        <v>202610</v>
      </c>
      <c r="AP3774" s="12" t="str">
        <f t="shared" si="703"/>
        <v>7</v>
      </c>
      <c r="AQ3774" s="18">
        <f t="shared" si="704"/>
        <v>0</v>
      </c>
      <c r="AR3774" s="18">
        <f t="shared" si="705"/>
        <v>0.17</v>
      </c>
      <c r="AS3774" s="13" t="str">
        <f>VLOOKUP(D3774,[2]Reference!$Q:$U,3,FALSE)</f>
        <v>Azuma</v>
      </c>
      <c r="AT3774" s="13" t="str">
        <f>VLOOKUP(D3774,[2]Reference!Q:V,6,FALSE)</f>
        <v>Azuma</v>
      </c>
      <c r="AU3774" s="13" t="str">
        <f>VLOOKUP(D3774,[2]Reference!$Q:$U,2,FALSE)</f>
        <v>Hitachi - Class 800</v>
      </c>
      <c r="AV3774" s="19">
        <f t="shared" si="706"/>
        <v>46016</v>
      </c>
      <c r="AW3774" s="12" t="str">
        <f>+VLOOKUP(X3774,[2]Reference!BN:BO,2,FALSE)</f>
        <v>Depot</v>
      </c>
      <c r="AX3774" s="20" t="str">
        <f t="shared" si="707"/>
        <v>HB</v>
      </c>
      <c r="AY3774" s="20" t="str">
        <f>VLOOKUP(AX3774,[2]Reference!AH:AI,2,FALSE)</f>
        <v>LNER</v>
      </c>
      <c r="AZ3774" s="20" t="str">
        <f>VLOOKUP(D3774,[2]Reference!Q:V,6,FALSE)</f>
        <v>Azuma</v>
      </c>
      <c r="BA3774" s="20" t="str">
        <f>VLOOKUP(D3774,[2]Reference!Q:V,3,FALSE)</f>
        <v>Azuma</v>
      </c>
    </row>
    <row r="3775" spans="1:53" ht="13.5" x14ac:dyDescent="0.25">
      <c r="A3775" s="43" t="s">
        <v>10242</v>
      </c>
      <c r="B3775" s="44">
        <v>46009</v>
      </c>
      <c r="C3775" s="43" t="s">
        <v>54</v>
      </c>
      <c r="D3775" s="43" t="s">
        <v>161</v>
      </c>
      <c r="E3775" s="43" t="s">
        <v>162</v>
      </c>
      <c r="F3775" s="43" t="s">
        <v>161</v>
      </c>
      <c r="G3775" s="43" t="s">
        <v>154</v>
      </c>
      <c r="H3775" s="43" t="s">
        <v>138</v>
      </c>
      <c r="I3775" s="43" t="s">
        <v>139</v>
      </c>
      <c r="J3775" s="43" t="s">
        <v>140</v>
      </c>
      <c r="K3775" s="43" t="s">
        <v>155</v>
      </c>
      <c r="L3775" s="43" t="s">
        <v>10243</v>
      </c>
      <c r="M3775" s="43" t="s">
        <v>165</v>
      </c>
      <c r="N3775" s="45">
        <v>23</v>
      </c>
      <c r="O3775" s="45">
        <v>23</v>
      </c>
      <c r="P3775" s="45">
        <v>0</v>
      </c>
      <c r="Q3775" s="45">
        <v>0</v>
      </c>
      <c r="R3775" s="45">
        <v>0</v>
      </c>
      <c r="S3775" s="45">
        <v>0</v>
      </c>
      <c r="T3775" s="45">
        <v>0</v>
      </c>
      <c r="U3775" s="45">
        <v>1</v>
      </c>
      <c r="V3775" s="45">
        <v>23</v>
      </c>
      <c r="W3775" s="43" t="s">
        <v>10244</v>
      </c>
      <c r="X3775" s="43" t="s">
        <v>80</v>
      </c>
      <c r="Y3775" s="43" t="s">
        <v>66</v>
      </c>
      <c r="Z3775" s="43" t="s">
        <v>10086</v>
      </c>
      <c r="AA3775" s="43" t="s">
        <v>10060</v>
      </c>
      <c r="AB3775" s="46">
        <v>0</v>
      </c>
      <c r="AC3775" s="46">
        <v>0</v>
      </c>
      <c r="AD3775" s="47">
        <v>0.77</v>
      </c>
      <c r="AE3775" s="47">
        <v>0.77</v>
      </c>
      <c r="AF3775" s="12" t="str">
        <f t="shared" si="696"/>
        <v>060484</v>
      </c>
      <c r="AG3775" s="13" t="str">
        <f>VLOOKUP(D3775,[2]Reference!$Q:$U,4,FALSE)</f>
        <v>Fleet</v>
      </c>
      <c r="AH3775" s="13" t="str">
        <f>VLOOKUP(D3775,[2]Reference!$Q:$U,5,FALSE)</f>
        <v>LNER</v>
      </c>
      <c r="AI3775" s="14">
        <f t="shared" si="697"/>
        <v>0</v>
      </c>
      <c r="AJ3775" s="14">
        <f t="shared" si="698"/>
        <v>0</v>
      </c>
      <c r="AK3775" s="14">
        <f t="shared" si="699"/>
        <v>0</v>
      </c>
      <c r="AL3775" s="15">
        <f t="shared" si="700"/>
        <v>0.77</v>
      </c>
      <c r="AM3775" s="14">
        <f t="shared" si="701"/>
        <v>23</v>
      </c>
      <c r="AN3775" s="16">
        <f t="shared" si="702"/>
        <v>46011</v>
      </c>
      <c r="AO3775" s="17">
        <f>VLOOKUP(B3775,[2]Reference!D:E,2,1)</f>
        <v>202610</v>
      </c>
      <c r="AP3775" s="12" t="str">
        <f t="shared" si="703"/>
        <v>7</v>
      </c>
      <c r="AQ3775" s="18">
        <f t="shared" si="704"/>
        <v>0.77</v>
      </c>
      <c r="AR3775" s="18">
        <f t="shared" si="705"/>
        <v>0.77</v>
      </c>
      <c r="AS3775" s="13" t="str">
        <f>VLOOKUP(D3775,[2]Reference!$Q:$U,3,FALSE)</f>
        <v>IC225</v>
      </c>
      <c r="AT3775" s="13" t="str">
        <f>VLOOKUP(D3775,[2]Reference!Q:V,6,FALSE)</f>
        <v>IC225</v>
      </c>
      <c r="AU3775" s="13" t="str">
        <f>VLOOKUP(D3775,[2]Reference!$Q:$U,2,FALSE)</f>
        <v>MK4 Coach</v>
      </c>
      <c r="AV3775" s="19">
        <f t="shared" si="706"/>
        <v>46016</v>
      </c>
      <c r="AW3775" s="12" t="str">
        <f>+VLOOKUP(X3775,[2]Reference!BN:BO,2,FALSE)</f>
        <v>Fleet</v>
      </c>
      <c r="AX3775" s="20" t="str">
        <f t="shared" si="707"/>
        <v>HB</v>
      </c>
      <c r="AY3775" s="20" t="str">
        <f>VLOOKUP(AX3775,[2]Reference!AH:AI,2,FALSE)</f>
        <v>LNER</v>
      </c>
      <c r="AZ3775" s="20" t="str">
        <f>VLOOKUP(D3775,[2]Reference!Q:V,6,FALSE)</f>
        <v>IC225</v>
      </c>
      <c r="BA3775" s="20" t="str">
        <f>VLOOKUP(D3775,[2]Reference!Q:V,3,FALSE)</f>
        <v>IC225</v>
      </c>
    </row>
    <row r="3776" spans="1:53" ht="13.5" x14ac:dyDescent="0.25">
      <c r="A3776" s="43" t="s">
        <v>10245</v>
      </c>
      <c r="B3776" s="44">
        <v>46009</v>
      </c>
      <c r="C3776" s="43" t="s">
        <v>54</v>
      </c>
      <c r="D3776" s="43" t="s">
        <v>92</v>
      </c>
      <c r="E3776" s="43" t="s">
        <v>93</v>
      </c>
      <c r="F3776" s="43" t="s">
        <v>92</v>
      </c>
      <c r="G3776" s="43" t="s">
        <v>146</v>
      </c>
      <c r="H3776" s="43" t="s">
        <v>405</v>
      </c>
      <c r="I3776" s="43" t="s">
        <v>6225</v>
      </c>
      <c r="J3776" s="43" t="s">
        <v>6226</v>
      </c>
      <c r="K3776" s="43" t="s">
        <v>201</v>
      </c>
      <c r="L3776" s="43" t="s">
        <v>10246</v>
      </c>
      <c r="M3776" s="43" t="s">
        <v>272</v>
      </c>
      <c r="N3776" s="45">
        <v>9</v>
      </c>
      <c r="O3776" s="45">
        <v>9</v>
      </c>
      <c r="P3776" s="45">
        <v>0</v>
      </c>
      <c r="Q3776" s="45">
        <v>0</v>
      </c>
      <c r="R3776" s="45">
        <v>0</v>
      </c>
      <c r="S3776" s="45">
        <v>0</v>
      </c>
      <c r="T3776" s="45">
        <v>0</v>
      </c>
      <c r="U3776" s="45">
        <v>1</v>
      </c>
      <c r="V3776" s="45">
        <v>9</v>
      </c>
      <c r="W3776" s="43" t="s">
        <v>10247</v>
      </c>
      <c r="X3776" s="43" t="s">
        <v>80</v>
      </c>
      <c r="Y3776" s="43" t="s">
        <v>66</v>
      </c>
      <c r="Z3776" s="43" t="s">
        <v>10086</v>
      </c>
      <c r="AA3776" s="43" t="s">
        <v>10060</v>
      </c>
      <c r="AB3776" s="46">
        <v>0</v>
      </c>
      <c r="AC3776" s="46">
        <v>0</v>
      </c>
      <c r="AD3776" s="47">
        <v>0</v>
      </c>
      <c r="AE3776" s="47">
        <v>0.31</v>
      </c>
      <c r="AF3776" s="12" t="str">
        <f t="shared" si="696"/>
        <v>060908</v>
      </c>
      <c r="AG3776" s="13" t="str">
        <f>VLOOKUP(D3776,[2]Reference!$Q:$U,4,FALSE)</f>
        <v>Fleet</v>
      </c>
      <c r="AH3776" s="13" t="str">
        <f>VLOOKUP(D3776,[2]Reference!$Q:$U,5,FALSE)</f>
        <v>LNER</v>
      </c>
      <c r="AI3776" s="14">
        <f t="shared" si="697"/>
        <v>0</v>
      </c>
      <c r="AJ3776" s="14">
        <f t="shared" si="698"/>
        <v>0</v>
      </c>
      <c r="AK3776" s="14">
        <f t="shared" si="699"/>
        <v>0</v>
      </c>
      <c r="AL3776" s="15">
        <f t="shared" si="700"/>
        <v>0</v>
      </c>
      <c r="AM3776" s="14">
        <f t="shared" si="701"/>
        <v>9</v>
      </c>
      <c r="AN3776" s="16">
        <f t="shared" si="702"/>
        <v>46011</v>
      </c>
      <c r="AO3776" s="17">
        <f>VLOOKUP(B3776,[2]Reference!D:E,2,1)</f>
        <v>202610</v>
      </c>
      <c r="AP3776" s="12" t="str">
        <f t="shared" si="703"/>
        <v>7</v>
      </c>
      <c r="AQ3776" s="18">
        <f t="shared" si="704"/>
        <v>0</v>
      </c>
      <c r="AR3776" s="18">
        <f t="shared" si="705"/>
        <v>0.31</v>
      </c>
      <c r="AS3776" s="13" t="str">
        <f>VLOOKUP(D3776,[2]Reference!$Q:$U,3,FALSE)</f>
        <v>Azuma</v>
      </c>
      <c r="AT3776" s="13" t="str">
        <f>VLOOKUP(D3776,[2]Reference!Q:V,6,FALSE)</f>
        <v>Azuma</v>
      </c>
      <c r="AU3776" s="13" t="str">
        <f>VLOOKUP(D3776,[2]Reference!$Q:$U,2,FALSE)</f>
        <v>Hitachi - Class 801</v>
      </c>
      <c r="AV3776" s="19">
        <f t="shared" si="706"/>
        <v>46016</v>
      </c>
      <c r="AW3776" s="12" t="str">
        <f>+VLOOKUP(X3776,[2]Reference!BN:BO,2,FALSE)</f>
        <v>Fleet</v>
      </c>
      <c r="AX3776" s="20" t="str">
        <f t="shared" si="707"/>
        <v>HB</v>
      </c>
      <c r="AY3776" s="20" t="str">
        <f>VLOOKUP(AX3776,[2]Reference!AH:AI,2,FALSE)</f>
        <v>LNER</v>
      </c>
      <c r="AZ3776" s="20" t="str">
        <f>VLOOKUP(D3776,[2]Reference!Q:V,6,FALSE)</f>
        <v>Azuma</v>
      </c>
      <c r="BA3776" s="20" t="str">
        <f>VLOOKUP(D3776,[2]Reference!Q:V,3,FALSE)</f>
        <v>Azuma</v>
      </c>
    </row>
    <row r="3777" spans="1:53" ht="13.5" x14ac:dyDescent="0.25">
      <c r="A3777" s="43" t="s">
        <v>10248</v>
      </c>
      <c r="B3777" s="44">
        <v>46009</v>
      </c>
      <c r="C3777" s="43" t="s">
        <v>54</v>
      </c>
      <c r="D3777" s="43" t="s">
        <v>92</v>
      </c>
      <c r="E3777" s="43" t="s">
        <v>93</v>
      </c>
      <c r="F3777" s="43" t="s">
        <v>92</v>
      </c>
      <c r="G3777" s="43" t="s">
        <v>146</v>
      </c>
      <c r="H3777" s="43" t="s">
        <v>73</v>
      </c>
      <c r="I3777" s="43" t="s">
        <v>122</v>
      </c>
      <c r="J3777" s="43" t="s">
        <v>123</v>
      </c>
      <c r="K3777" s="43" t="s">
        <v>201</v>
      </c>
      <c r="L3777" s="43" t="s">
        <v>10249</v>
      </c>
      <c r="M3777" s="43" t="s">
        <v>440</v>
      </c>
      <c r="N3777" s="45">
        <v>19</v>
      </c>
      <c r="O3777" s="45">
        <v>9</v>
      </c>
      <c r="P3777" s="45">
        <v>10</v>
      </c>
      <c r="Q3777" s="45">
        <v>0</v>
      </c>
      <c r="R3777" s="45">
        <v>0</v>
      </c>
      <c r="S3777" s="45">
        <v>0</v>
      </c>
      <c r="T3777" s="45">
        <v>0</v>
      </c>
      <c r="U3777" s="45">
        <v>2</v>
      </c>
      <c r="V3777" s="45">
        <v>19</v>
      </c>
      <c r="W3777" s="43" t="s">
        <v>10250</v>
      </c>
      <c r="X3777" s="43" t="s">
        <v>80</v>
      </c>
      <c r="Y3777" s="43" t="s">
        <v>66</v>
      </c>
      <c r="Z3777" s="43" t="s">
        <v>10086</v>
      </c>
      <c r="AA3777" s="43" t="s">
        <v>10060</v>
      </c>
      <c r="AB3777" s="46">
        <v>0</v>
      </c>
      <c r="AC3777" s="46">
        <v>0</v>
      </c>
      <c r="AD3777" s="47">
        <v>0.19</v>
      </c>
      <c r="AE3777" s="47">
        <v>0.19</v>
      </c>
      <c r="AF3777" s="12" t="str">
        <f t="shared" si="696"/>
        <v>061255</v>
      </c>
      <c r="AG3777" s="13" t="str">
        <f>VLOOKUP(D3777,[2]Reference!$Q:$U,4,FALSE)</f>
        <v>Fleet</v>
      </c>
      <c r="AH3777" s="13" t="str">
        <f>VLOOKUP(D3777,[2]Reference!$Q:$U,5,FALSE)</f>
        <v>LNER</v>
      </c>
      <c r="AI3777" s="14">
        <f t="shared" si="697"/>
        <v>0</v>
      </c>
      <c r="AJ3777" s="14">
        <f t="shared" si="698"/>
        <v>0</v>
      </c>
      <c r="AK3777" s="14">
        <f t="shared" si="699"/>
        <v>0</v>
      </c>
      <c r="AL3777" s="15">
        <f t="shared" si="700"/>
        <v>0.19</v>
      </c>
      <c r="AM3777" s="14">
        <f t="shared" si="701"/>
        <v>19</v>
      </c>
      <c r="AN3777" s="16">
        <f t="shared" si="702"/>
        <v>46011</v>
      </c>
      <c r="AO3777" s="17">
        <f>VLOOKUP(B3777,[2]Reference!D:E,2,1)</f>
        <v>202610</v>
      </c>
      <c r="AP3777" s="12" t="str">
        <f t="shared" si="703"/>
        <v>7</v>
      </c>
      <c r="AQ3777" s="18">
        <f t="shared" si="704"/>
        <v>0.19</v>
      </c>
      <c r="AR3777" s="18">
        <f t="shared" si="705"/>
        <v>0.19</v>
      </c>
      <c r="AS3777" s="13" t="str">
        <f>VLOOKUP(D3777,[2]Reference!$Q:$U,3,FALSE)</f>
        <v>Azuma</v>
      </c>
      <c r="AT3777" s="13" t="str">
        <f>VLOOKUP(D3777,[2]Reference!Q:V,6,FALSE)</f>
        <v>Azuma</v>
      </c>
      <c r="AU3777" s="13" t="str">
        <f>VLOOKUP(D3777,[2]Reference!$Q:$U,2,FALSE)</f>
        <v>Hitachi - Class 801</v>
      </c>
      <c r="AV3777" s="19">
        <f t="shared" si="706"/>
        <v>46016</v>
      </c>
      <c r="AW3777" s="12" t="str">
        <f>+VLOOKUP(X3777,[2]Reference!BN:BO,2,FALSE)</f>
        <v>Fleet</v>
      </c>
      <c r="AX3777" s="20" t="str">
        <f t="shared" si="707"/>
        <v>HB</v>
      </c>
      <c r="AY3777" s="20" t="str">
        <f>VLOOKUP(AX3777,[2]Reference!AH:AI,2,FALSE)</f>
        <v>LNER</v>
      </c>
      <c r="AZ3777" s="20" t="str">
        <f>VLOOKUP(D3777,[2]Reference!Q:V,6,FALSE)</f>
        <v>Azuma</v>
      </c>
      <c r="BA3777" s="20" t="str">
        <f>VLOOKUP(D3777,[2]Reference!Q:V,3,FALSE)</f>
        <v>Azuma</v>
      </c>
    </row>
    <row r="3778" spans="1:53" ht="13.5" x14ac:dyDescent="0.25">
      <c r="A3778" s="43" t="s">
        <v>10251</v>
      </c>
      <c r="B3778" s="44">
        <v>46010</v>
      </c>
      <c r="C3778" s="43" t="s">
        <v>54</v>
      </c>
      <c r="D3778" s="43" t="s">
        <v>55</v>
      </c>
      <c r="E3778" s="43" t="s">
        <v>56</v>
      </c>
      <c r="F3778" s="43" t="s">
        <v>55</v>
      </c>
      <c r="G3778" s="43" t="s">
        <v>231</v>
      </c>
      <c r="H3778" s="43" t="s">
        <v>84</v>
      </c>
      <c r="I3778" s="43" t="s">
        <v>251</v>
      </c>
      <c r="J3778" s="43" t="s">
        <v>252</v>
      </c>
      <c r="K3778" s="43" t="s">
        <v>391</v>
      </c>
      <c r="L3778" s="43" t="s">
        <v>10252</v>
      </c>
      <c r="M3778" s="43" t="s">
        <v>143</v>
      </c>
      <c r="N3778" s="45">
        <v>6</v>
      </c>
      <c r="O3778" s="45">
        <v>6</v>
      </c>
      <c r="P3778" s="45">
        <v>0</v>
      </c>
      <c r="Q3778" s="45">
        <v>0</v>
      </c>
      <c r="R3778" s="45">
        <v>0</v>
      </c>
      <c r="S3778" s="45">
        <v>0</v>
      </c>
      <c r="T3778" s="45">
        <v>0</v>
      </c>
      <c r="U3778" s="45">
        <v>1</v>
      </c>
      <c r="V3778" s="45">
        <v>6</v>
      </c>
      <c r="W3778" s="43" t="s">
        <v>10253</v>
      </c>
      <c r="X3778" s="43" t="s">
        <v>80</v>
      </c>
      <c r="Y3778" s="43" t="s">
        <v>66</v>
      </c>
      <c r="Z3778" s="43" t="s">
        <v>10086</v>
      </c>
      <c r="AA3778" s="43" t="s">
        <v>10060</v>
      </c>
      <c r="AB3778" s="46">
        <v>0</v>
      </c>
      <c r="AC3778" s="46">
        <v>0</v>
      </c>
      <c r="AD3778" s="47">
        <v>0</v>
      </c>
      <c r="AE3778" s="47">
        <v>0</v>
      </c>
      <c r="AF3778" s="12" t="str">
        <f t="shared" ref="AF3778:AF3841" si="708">LEFT(A3778,6)</f>
        <v>063171</v>
      </c>
      <c r="AG3778" s="13" t="str">
        <f>VLOOKUP(D3778,[2]Reference!$Q:$U,4,FALSE)</f>
        <v>Fleet</v>
      </c>
      <c r="AH3778" s="13" t="str">
        <f>VLOOKUP(D3778,[2]Reference!$Q:$U,5,FALSE)</f>
        <v>LNER</v>
      </c>
      <c r="AI3778" s="14">
        <f t="shared" ref="AI3778:AI3841" si="709">+AB3778</f>
        <v>0</v>
      </c>
      <c r="AJ3778" s="14">
        <f t="shared" ref="AJ3778:AJ3841" si="710">+AC3778/2</f>
        <v>0</v>
      </c>
      <c r="AK3778" s="14">
        <f t="shared" ref="AK3778:AK3841" si="711">SUM(AI3778:AJ3778)</f>
        <v>0</v>
      </c>
      <c r="AL3778" s="15">
        <f t="shared" ref="AL3778:AL3841" si="712">+AD3778-AK3778</f>
        <v>0</v>
      </c>
      <c r="AM3778" s="14">
        <f t="shared" ref="AM3778:AM3841" si="713">+N3778</f>
        <v>6</v>
      </c>
      <c r="AN3778" s="16">
        <f t="shared" ref="AN3778:AN3841" si="714">B3778+(7-WEEKDAY(B3778))</f>
        <v>46011</v>
      </c>
      <c r="AO3778" s="17">
        <f>VLOOKUP(B3778,[2]Reference!D:E,2,1)</f>
        <v>202610</v>
      </c>
      <c r="AP3778" s="12" t="str">
        <f t="shared" ref="AP3778:AP3841" si="715">LEFT(X3778,1)</f>
        <v>7</v>
      </c>
      <c r="AQ3778" s="18">
        <f t="shared" ref="AQ3778:AQ3841" si="716">+AD3778</f>
        <v>0</v>
      </c>
      <c r="AR3778" s="18">
        <f t="shared" ref="AR3778:AR3841" si="717">+AE3778</f>
        <v>0</v>
      </c>
      <c r="AS3778" s="13" t="str">
        <f>VLOOKUP(D3778,[2]Reference!$Q:$U,3,FALSE)</f>
        <v>Azuma</v>
      </c>
      <c r="AT3778" s="13" t="str">
        <f>VLOOKUP(D3778,[2]Reference!Q:V,6,FALSE)</f>
        <v>Azuma</v>
      </c>
      <c r="AU3778" s="13" t="str">
        <f>VLOOKUP(D3778,[2]Reference!$Q:$U,2,FALSE)</f>
        <v>Hitachi - Class 800</v>
      </c>
      <c r="AV3778" s="19">
        <f t="shared" ref="AV3778:AV3841" si="718">+B3778+7</f>
        <v>46017</v>
      </c>
      <c r="AW3778" s="12" t="str">
        <f>+VLOOKUP(X3778,[2]Reference!BN:BO,2,FALSE)</f>
        <v>Fleet</v>
      </c>
      <c r="AX3778" s="20" t="str">
        <f t="shared" ref="AX3778:AX3841" si="719">MID(F3778,2,2)</f>
        <v>HB</v>
      </c>
      <c r="AY3778" s="20" t="str">
        <f>VLOOKUP(AX3778,[2]Reference!AH:AI,2,FALSE)</f>
        <v>LNER</v>
      </c>
      <c r="AZ3778" s="20" t="str">
        <f>VLOOKUP(D3778,[2]Reference!Q:V,6,FALSE)</f>
        <v>Azuma</v>
      </c>
      <c r="BA3778" s="20" t="str">
        <f>VLOOKUP(D3778,[2]Reference!Q:V,3,FALSE)</f>
        <v>Azuma</v>
      </c>
    </row>
    <row r="3779" spans="1:53" ht="13.5" x14ac:dyDescent="0.25">
      <c r="A3779" s="43" t="s">
        <v>10254</v>
      </c>
      <c r="B3779" s="44">
        <v>46011</v>
      </c>
      <c r="C3779" s="43" t="s">
        <v>54</v>
      </c>
      <c r="D3779" s="43" t="s">
        <v>92</v>
      </c>
      <c r="E3779" s="43" t="s">
        <v>93</v>
      </c>
      <c r="F3779" s="43" t="s">
        <v>92</v>
      </c>
      <c r="G3779" s="43" t="s">
        <v>94</v>
      </c>
      <c r="H3779" s="43" t="s">
        <v>95</v>
      </c>
      <c r="I3779" s="43" t="s">
        <v>74</v>
      </c>
      <c r="J3779" s="43" t="s">
        <v>75</v>
      </c>
      <c r="K3779" s="43" t="s">
        <v>1963</v>
      </c>
      <c r="L3779" s="43" t="s">
        <v>10255</v>
      </c>
      <c r="M3779" s="43" t="s">
        <v>272</v>
      </c>
      <c r="N3779" s="45">
        <v>3</v>
      </c>
      <c r="O3779" s="45">
        <v>3</v>
      </c>
      <c r="P3779" s="45">
        <v>0</v>
      </c>
      <c r="Q3779" s="45">
        <v>0</v>
      </c>
      <c r="R3779" s="45">
        <v>0</v>
      </c>
      <c r="S3779" s="45">
        <v>0</v>
      </c>
      <c r="T3779" s="45">
        <v>0</v>
      </c>
      <c r="U3779" s="45">
        <v>1</v>
      </c>
      <c r="V3779" s="45">
        <v>3</v>
      </c>
      <c r="W3779" s="43" t="s">
        <v>10256</v>
      </c>
      <c r="X3779" s="43" t="s">
        <v>80</v>
      </c>
      <c r="Y3779" s="43" t="s">
        <v>1039</v>
      </c>
      <c r="Z3779" s="43" t="s">
        <v>10086</v>
      </c>
      <c r="AA3779" s="43" t="s">
        <v>10060</v>
      </c>
      <c r="AB3779" s="46">
        <v>0</v>
      </c>
      <c r="AC3779" s="46">
        <v>0</v>
      </c>
      <c r="AD3779" s="47">
        <v>0</v>
      </c>
      <c r="AE3779" s="47">
        <v>0</v>
      </c>
      <c r="AF3779" s="12" t="str">
        <f t="shared" si="708"/>
        <v>065506</v>
      </c>
      <c r="AG3779" s="13" t="str">
        <f>VLOOKUP(D3779,[2]Reference!$Q:$U,4,FALSE)</f>
        <v>Fleet</v>
      </c>
      <c r="AH3779" s="13" t="str">
        <f>VLOOKUP(D3779,[2]Reference!$Q:$U,5,FALSE)</f>
        <v>LNER</v>
      </c>
      <c r="AI3779" s="14">
        <f t="shared" si="709"/>
        <v>0</v>
      </c>
      <c r="AJ3779" s="14">
        <f t="shared" si="710"/>
        <v>0</v>
      </c>
      <c r="AK3779" s="14">
        <f t="shared" si="711"/>
        <v>0</v>
      </c>
      <c r="AL3779" s="15">
        <f t="shared" si="712"/>
        <v>0</v>
      </c>
      <c r="AM3779" s="14">
        <f t="shared" si="713"/>
        <v>3</v>
      </c>
      <c r="AN3779" s="16">
        <f t="shared" si="714"/>
        <v>46011</v>
      </c>
      <c r="AO3779" s="17">
        <f>VLOOKUP(B3779,[2]Reference!D:E,2,1)</f>
        <v>202610</v>
      </c>
      <c r="AP3779" s="12" t="str">
        <f t="shared" si="715"/>
        <v>7</v>
      </c>
      <c r="AQ3779" s="18">
        <f t="shared" si="716"/>
        <v>0</v>
      </c>
      <c r="AR3779" s="18">
        <f t="shared" si="717"/>
        <v>0</v>
      </c>
      <c r="AS3779" s="13" t="str">
        <f>VLOOKUP(D3779,[2]Reference!$Q:$U,3,FALSE)</f>
        <v>Azuma</v>
      </c>
      <c r="AT3779" s="13" t="str">
        <f>VLOOKUP(D3779,[2]Reference!Q:V,6,FALSE)</f>
        <v>Azuma</v>
      </c>
      <c r="AU3779" s="13" t="str">
        <f>VLOOKUP(D3779,[2]Reference!$Q:$U,2,FALSE)</f>
        <v>Hitachi - Class 801</v>
      </c>
      <c r="AV3779" s="19">
        <f t="shared" si="718"/>
        <v>46018</v>
      </c>
      <c r="AW3779" s="12" t="str">
        <f>+VLOOKUP(X3779,[2]Reference!BN:BO,2,FALSE)</f>
        <v>Fleet</v>
      </c>
      <c r="AX3779" s="20" t="str">
        <f t="shared" si="719"/>
        <v>HB</v>
      </c>
      <c r="AY3779" s="20" t="str">
        <f>VLOOKUP(AX3779,[2]Reference!AH:AI,2,FALSE)</f>
        <v>LNER</v>
      </c>
      <c r="AZ3779" s="20" t="str">
        <f>VLOOKUP(D3779,[2]Reference!Q:V,6,FALSE)</f>
        <v>Azuma</v>
      </c>
      <c r="BA3779" s="20" t="str">
        <f>VLOOKUP(D3779,[2]Reference!Q:V,3,FALSE)</f>
        <v>Azuma</v>
      </c>
    </row>
    <row r="3780" spans="1:53" ht="13.5" x14ac:dyDescent="0.25">
      <c r="A3780" s="43" t="s">
        <v>10257</v>
      </c>
      <c r="B3780" s="44">
        <v>46011</v>
      </c>
      <c r="C3780" s="43" t="s">
        <v>54</v>
      </c>
      <c r="D3780" s="43" t="s">
        <v>55</v>
      </c>
      <c r="E3780" s="43" t="s">
        <v>56</v>
      </c>
      <c r="F3780" s="43" t="s">
        <v>55</v>
      </c>
      <c r="G3780" s="43" t="s">
        <v>146</v>
      </c>
      <c r="H3780" s="43" t="s">
        <v>405</v>
      </c>
      <c r="I3780" s="43" t="s">
        <v>6225</v>
      </c>
      <c r="J3780" s="43" t="s">
        <v>6226</v>
      </c>
      <c r="K3780" s="43" t="s">
        <v>201</v>
      </c>
      <c r="L3780" s="43" t="s">
        <v>10258</v>
      </c>
      <c r="M3780" s="43" t="s">
        <v>354</v>
      </c>
      <c r="N3780" s="45">
        <v>3</v>
      </c>
      <c r="O3780" s="45">
        <v>3</v>
      </c>
      <c r="P3780" s="45">
        <v>0</v>
      </c>
      <c r="Q3780" s="45">
        <v>0</v>
      </c>
      <c r="R3780" s="45">
        <v>0</v>
      </c>
      <c r="S3780" s="45">
        <v>0</v>
      </c>
      <c r="T3780" s="45">
        <v>0</v>
      </c>
      <c r="U3780" s="45">
        <v>1</v>
      </c>
      <c r="V3780" s="45">
        <v>3</v>
      </c>
      <c r="W3780" s="43" t="s">
        <v>10259</v>
      </c>
      <c r="X3780" s="43" t="s">
        <v>80</v>
      </c>
      <c r="Y3780" s="43" t="s">
        <v>66</v>
      </c>
      <c r="Z3780" s="43" t="s">
        <v>10086</v>
      </c>
      <c r="AA3780" s="43" t="s">
        <v>10060</v>
      </c>
      <c r="AB3780" s="46">
        <v>0</v>
      </c>
      <c r="AC3780" s="46">
        <v>0</v>
      </c>
      <c r="AD3780" s="47">
        <v>0</v>
      </c>
      <c r="AE3780" s="47">
        <v>0</v>
      </c>
      <c r="AF3780" s="12" t="str">
        <f t="shared" si="708"/>
        <v>066335</v>
      </c>
      <c r="AG3780" s="13" t="str">
        <f>VLOOKUP(D3780,[2]Reference!$Q:$U,4,FALSE)</f>
        <v>Fleet</v>
      </c>
      <c r="AH3780" s="13" t="str">
        <f>VLOOKUP(D3780,[2]Reference!$Q:$U,5,FALSE)</f>
        <v>LNER</v>
      </c>
      <c r="AI3780" s="14">
        <f t="shared" si="709"/>
        <v>0</v>
      </c>
      <c r="AJ3780" s="14">
        <f t="shared" si="710"/>
        <v>0</v>
      </c>
      <c r="AK3780" s="14">
        <f t="shared" si="711"/>
        <v>0</v>
      </c>
      <c r="AL3780" s="15">
        <f t="shared" si="712"/>
        <v>0</v>
      </c>
      <c r="AM3780" s="14">
        <f t="shared" si="713"/>
        <v>3</v>
      </c>
      <c r="AN3780" s="16">
        <f t="shared" si="714"/>
        <v>46011</v>
      </c>
      <c r="AO3780" s="17">
        <f>VLOOKUP(B3780,[2]Reference!D:E,2,1)</f>
        <v>202610</v>
      </c>
      <c r="AP3780" s="12" t="str">
        <f t="shared" si="715"/>
        <v>7</v>
      </c>
      <c r="AQ3780" s="18">
        <f t="shared" si="716"/>
        <v>0</v>
      </c>
      <c r="AR3780" s="18">
        <f t="shared" si="717"/>
        <v>0</v>
      </c>
      <c r="AS3780" s="13" t="str">
        <f>VLOOKUP(D3780,[2]Reference!$Q:$U,3,FALSE)</f>
        <v>Azuma</v>
      </c>
      <c r="AT3780" s="13" t="str">
        <f>VLOOKUP(D3780,[2]Reference!Q:V,6,FALSE)</f>
        <v>Azuma</v>
      </c>
      <c r="AU3780" s="13" t="str">
        <f>VLOOKUP(D3780,[2]Reference!$Q:$U,2,FALSE)</f>
        <v>Hitachi - Class 800</v>
      </c>
      <c r="AV3780" s="19">
        <f t="shared" si="718"/>
        <v>46018</v>
      </c>
      <c r="AW3780" s="12" t="str">
        <f>+VLOOKUP(X3780,[2]Reference!BN:BO,2,FALSE)</f>
        <v>Fleet</v>
      </c>
      <c r="AX3780" s="20" t="str">
        <f t="shared" si="719"/>
        <v>HB</v>
      </c>
      <c r="AY3780" s="20" t="str">
        <f>VLOOKUP(AX3780,[2]Reference!AH:AI,2,FALSE)</f>
        <v>LNER</v>
      </c>
      <c r="AZ3780" s="20" t="str">
        <f>VLOOKUP(D3780,[2]Reference!Q:V,6,FALSE)</f>
        <v>Azuma</v>
      </c>
      <c r="BA3780" s="20" t="str">
        <f>VLOOKUP(D3780,[2]Reference!Q:V,3,FALSE)</f>
        <v>Azuma</v>
      </c>
    </row>
    <row r="3781" spans="1:53" ht="13.5" x14ac:dyDescent="0.25">
      <c r="A3781" s="43" t="s">
        <v>10260</v>
      </c>
      <c r="B3781" s="44">
        <v>46012</v>
      </c>
      <c r="C3781" s="43" t="s">
        <v>54</v>
      </c>
      <c r="D3781" s="43" t="s">
        <v>283</v>
      </c>
      <c r="E3781" s="43" t="s">
        <v>284</v>
      </c>
      <c r="F3781" s="43" t="s">
        <v>283</v>
      </c>
      <c r="G3781" s="43" t="s">
        <v>129</v>
      </c>
      <c r="H3781" s="43" t="s">
        <v>112</v>
      </c>
      <c r="I3781" s="43" t="s">
        <v>285</v>
      </c>
      <c r="J3781" s="43" t="s">
        <v>286</v>
      </c>
      <c r="K3781" s="43" t="s">
        <v>287</v>
      </c>
      <c r="L3781" s="43" t="s">
        <v>10261</v>
      </c>
      <c r="M3781" s="43" t="s">
        <v>459</v>
      </c>
      <c r="N3781" s="45">
        <v>3</v>
      </c>
      <c r="O3781" s="45">
        <v>0</v>
      </c>
      <c r="P3781" s="45">
        <v>3</v>
      </c>
      <c r="Q3781" s="45">
        <v>0</v>
      </c>
      <c r="R3781" s="45">
        <v>0</v>
      </c>
      <c r="S3781" s="45">
        <v>0</v>
      </c>
      <c r="T3781" s="45">
        <v>0</v>
      </c>
      <c r="U3781" s="45">
        <v>1</v>
      </c>
      <c r="V3781" s="45">
        <v>3</v>
      </c>
      <c r="W3781" s="43" t="s">
        <v>10262</v>
      </c>
      <c r="X3781" s="43" t="s">
        <v>119</v>
      </c>
      <c r="Y3781" s="43" t="s">
        <v>66</v>
      </c>
      <c r="Z3781" s="43" t="s">
        <v>10077</v>
      </c>
      <c r="AA3781" s="43" t="s">
        <v>10060</v>
      </c>
      <c r="AB3781" s="46">
        <v>0</v>
      </c>
      <c r="AC3781" s="46">
        <v>0</v>
      </c>
      <c r="AD3781" s="47">
        <v>0</v>
      </c>
      <c r="AE3781" s="47">
        <v>0</v>
      </c>
      <c r="AF3781" s="12" t="str">
        <f t="shared" si="708"/>
        <v>068067</v>
      </c>
      <c r="AG3781" s="13" t="str">
        <f>VLOOKUP(D3781,[2]Reference!$Q:$U,4,FALSE)</f>
        <v>Fleet</v>
      </c>
      <c r="AH3781" s="13" t="str">
        <f>VLOOKUP(D3781,[2]Reference!$Q:$U,5,FALSE)</f>
        <v>LNER</v>
      </c>
      <c r="AI3781" s="14">
        <f t="shared" si="709"/>
        <v>0</v>
      </c>
      <c r="AJ3781" s="14">
        <f t="shared" si="710"/>
        <v>0</v>
      </c>
      <c r="AK3781" s="14">
        <f t="shared" si="711"/>
        <v>0</v>
      </c>
      <c r="AL3781" s="15">
        <f t="shared" si="712"/>
        <v>0</v>
      </c>
      <c r="AM3781" s="14">
        <f t="shared" si="713"/>
        <v>3</v>
      </c>
      <c r="AN3781" s="16">
        <f t="shared" si="714"/>
        <v>46018</v>
      </c>
      <c r="AO3781" s="17">
        <f>VLOOKUP(B3781,[2]Reference!D:E,2,1)</f>
        <v>202610</v>
      </c>
      <c r="AP3781" s="12" t="str">
        <f t="shared" si="715"/>
        <v>7</v>
      </c>
      <c r="AQ3781" s="18">
        <f t="shared" si="716"/>
        <v>0</v>
      </c>
      <c r="AR3781" s="18">
        <f t="shared" si="717"/>
        <v>0</v>
      </c>
      <c r="AS3781" s="13" t="str">
        <f>VLOOKUP(D3781,[2]Reference!$Q:$U,3,FALSE)</f>
        <v>Azuma</v>
      </c>
      <c r="AT3781" s="13" t="str">
        <f>VLOOKUP(D3781,[2]Reference!Q:V,6,FALSE)</f>
        <v>Depot</v>
      </c>
      <c r="AU3781" s="13" t="str">
        <f>VLOOKUP(D3781,[2]Reference!$Q:$U,2,FALSE)</f>
        <v>Hitachi - Doncaster Carr</v>
      </c>
      <c r="AV3781" s="19">
        <f t="shared" si="718"/>
        <v>46019</v>
      </c>
      <c r="AW3781" s="12" t="str">
        <f>+VLOOKUP(X3781,[2]Reference!BN:BO,2,FALSE)</f>
        <v>Depot</v>
      </c>
      <c r="AX3781" s="20" t="str">
        <f t="shared" si="719"/>
        <v>HB</v>
      </c>
      <c r="AY3781" s="20" t="str">
        <f>VLOOKUP(AX3781,[2]Reference!AH:AI,2,FALSE)</f>
        <v>LNER</v>
      </c>
      <c r="AZ3781" s="20" t="str">
        <f>VLOOKUP(D3781,[2]Reference!Q:V,6,FALSE)</f>
        <v>Depot</v>
      </c>
      <c r="BA3781" s="20" t="str">
        <f>VLOOKUP(D3781,[2]Reference!Q:V,3,FALSE)</f>
        <v>Azuma</v>
      </c>
    </row>
    <row r="3782" spans="1:53" ht="13.5" x14ac:dyDescent="0.25">
      <c r="A3782" s="43" t="s">
        <v>10263</v>
      </c>
      <c r="B3782" s="44">
        <v>46012</v>
      </c>
      <c r="C3782" s="43" t="s">
        <v>54</v>
      </c>
      <c r="D3782" s="43" t="s">
        <v>55</v>
      </c>
      <c r="E3782" s="43" t="s">
        <v>56</v>
      </c>
      <c r="F3782" s="43" t="s">
        <v>55</v>
      </c>
      <c r="G3782" s="43" t="s">
        <v>72</v>
      </c>
      <c r="H3782" s="43" t="s">
        <v>73</v>
      </c>
      <c r="I3782" s="43" t="s">
        <v>1840</v>
      </c>
      <c r="J3782" s="43" t="s">
        <v>1841</v>
      </c>
      <c r="K3782" s="43" t="s">
        <v>261</v>
      </c>
      <c r="L3782" s="43" t="s">
        <v>10264</v>
      </c>
      <c r="M3782" s="43" t="s">
        <v>904</v>
      </c>
      <c r="N3782" s="45">
        <v>8</v>
      </c>
      <c r="O3782" s="45">
        <v>8</v>
      </c>
      <c r="P3782" s="45">
        <v>0</v>
      </c>
      <c r="Q3782" s="45">
        <v>0</v>
      </c>
      <c r="R3782" s="45">
        <v>0</v>
      </c>
      <c r="S3782" s="45">
        <v>0</v>
      </c>
      <c r="T3782" s="45">
        <v>0</v>
      </c>
      <c r="U3782" s="45">
        <v>1</v>
      </c>
      <c r="V3782" s="45">
        <v>8</v>
      </c>
      <c r="W3782" s="43" t="s">
        <v>10265</v>
      </c>
      <c r="X3782" s="43" t="s">
        <v>80</v>
      </c>
      <c r="Y3782" s="43" t="s">
        <v>66</v>
      </c>
      <c r="Z3782" s="43" t="s">
        <v>10077</v>
      </c>
      <c r="AA3782" s="43" t="s">
        <v>10060</v>
      </c>
      <c r="AB3782" s="46">
        <v>0</v>
      </c>
      <c r="AC3782" s="46">
        <v>0</v>
      </c>
      <c r="AD3782" s="47">
        <v>0</v>
      </c>
      <c r="AE3782" s="47">
        <v>0</v>
      </c>
      <c r="AF3782" s="12" t="str">
        <f t="shared" si="708"/>
        <v>068527</v>
      </c>
      <c r="AG3782" s="13" t="str">
        <f>VLOOKUP(D3782,[2]Reference!$Q:$U,4,FALSE)</f>
        <v>Fleet</v>
      </c>
      <c r="AH3782" s="13" t="str">
        <f>VLOOKUP(D3782,[2]Reference!$Q:$U,5,FALSE)</f>
        <v>LNER</v>
      </c>
      <c r="AI3782" s="14">
        <f t="shared" si="709"/>
        <v>0</v>
      </c>
      <c r="AJ3782" s="14">
        <f t="shared" si="710"/>
        <v>0</v>
      </c>
      <c r="AK3782" s="14">
        <f t="shared" si="711"/>
        <v>0</v>
      </c>
      <c r="AL3782" s="15">
        <f t="shared" si="712"/>
        <v>0</v>
      </c>
      <c r="AM3782" s="14">
        <f t="shared" si="713"/>
        <v>8</v>
      </c>
      <c r="AN3782" s="16">
        <f t="shared" si="714"/>
        <v>46018</v>
      </c>
      <c r="AO3782" s="17">
        <f>VLOOKUP(B3782,[2]Reference!D:E,2,1)</f>
        <v>202610</v>
      </c>
      <c r="AP3782" s="12" t="str">
        <f t="shared" si="715"/>
        <v>7</v>
      </c>
      <c r="AQ3782" s="18">
        <f t="shared" si="716"/>
        <v>0</v>
      </c>
      <c r="AR3782" s="18">
        <f t="shared" si="717"/>
        <v>0</v>
      </c>
      <c r="AS3782" s="13" t="str">
        <f>VLOOKUP(D3782,[2]Reference!$Q:$U,3,FALSE)</f>
        <v>Azuma</v>
      </c>
      <c r="AT3782" s="13" t="str">
        <f>VLOOKUP(D3782,[2]Reference!Q:V,6,FALSE)</f>
        <v>Azuma</v>
      </c>
      <c r="AU3782" s="13" t="str">
        <f>VLOOKUP(D3782,[2]Reference!$Q:$U,2,FALSE)</f>
        <v>Hitachi - Class 800</v>
      </c>
      <c r="AV3782" s="19">
        <f t="shared" si="718"/>
        <v>46019</v>
      </c>
      <c r="AW3782" s="12" t="str">
        <f>+VLOOKUP(X3782,[2]Reference!BN:BO,2,FALSE)</f>
        <v>Fleet</v>
      </c>
      <c r="AX3782" s="20" t="str">
        <f t="shared" si="719"/>
        <v>HB</v>
      </c>
      <c r="AY3782" s="20" t="str">
        <f>VLOOKUP(AX3782,[2]Reference!AH:AI,2,FALSE)</f>
        <v>LNER</v>
      </c>
      <c r="AZ3782" s="20" t="str">
        <f>VLOOKUP(D3782,[2]Reference!Q:V,6,FALSE)</f>
        <v>Azuma</v>
      </c>
      <c r="BA3782" s="20" t="str">
        <f>VLOOKUP(D3782,[2]Reference!Q:V,3,FALSE)</f>
        <v>Azuma</v>
      </c>
    </row>
    <row r="3783" spans="1:53" ht="13.5" x14ac:dyDescent="0.25">
      <c r="A3783" s="43" t="s">
        <v>10267</v>
      </c>
      <c r="B3783" s="44">
        <v>46013</v>
      </c>
      <c r="C3783" s="43" t="s">
        <v>54</v>
      </c>
      <c r="D3783" s="43" t="s">
        <v>70</v>
      </c>
      <c r="E3783" s="43" t="s">
        <v>71</v>
      </c>
      <c r="F3783" s="43" t="s">
        <v>70</v>
      </c>
      <c r="G3783" s="43" t="s">
        <v>72</v>
      </c>
      <c r="H3783" s="43" t="s">
        <v>237</v>
      </c>
      <c r="I3783" s="43" t="s">
        <v>1591</v>
      </c>
      <c r="J3783" s="43" t="s">
        <v>1592</v>
      </c>
      <c r="K3783" s="43" t="s">
        <v>261</v>
      </c>
      <c r="L3783" s="43" t="s">
        <v>10268</v>
      </c>
      <c r="M3783" s="43" t="s">
        <v>664</v>
      </c>
      <c r="N3783" s="45">
        <v>20</v>
      </c>
      <c r="O3783" s="45">
        <v>11</v>
      </c>
      <c r="P3783" s="45">
        <v>9</v>
      </c>
      <c r="Q3783" s="45">
        <v>0</v>
      </c>
      <c r="R3783" s="45">
        <v>0</v>
      </c>
      <c r="S3783" s="45">
        <v>0</v>
      </c>
      <c r="T3783" s="45">
        <v>0</v>
      </c>
      <c r="U3783" s="45">
        <v>2</v>
      </c>
      <c r="V3783" s="45">
        <v>20</v>
      </c>
      <c r="W3783" s="43" t="s">
        <v>10269</v>
      </c>
      <c r="X3783" s="43" t="s">
        <v>80</v>
      </c>
      <c r="Y3783" s="43" t="s">
        <v>66</v>
      </c>
      <c r="Z3783" s="43" t="s">
        <v>10077</v>
      </c>
      <c r="AA3783" s="43" t="s">
        <v>10060</v>
      </c>
      <c r="AB3783" s="46">
        <v>0</v>
      </c>
      <c r="AC3783" s="46">
        <v>0</v>
      </c>
      <c r="AD3783" s="47">
        <v>0</v>
      </c>
      <c r="AE3783" s="47">
        <v>1</v>
      </c>
      <c r="AF3783" s="12" t="str">
        <f t="shared" si="708"/>
        <v>071289</v>
      </c>
      <c r="AG3783" s="13" t="str">
        <f>VLOOKUP(D3783,[2]Reference!$Q:$U,4,FALSE)</f>
        <v>Fleet</v>
      </c>
      <c r="AH3783" s="13" t="str">
        <f>VLOOKUP(D3783,[2]Reference!$Q:$U,5,FALSE)</f>
        <v>LNER</v>
      </c>
      <c r="AI3783" s="14">
        <f t="shared" si="709"/>
        <v>0</v>
      </c>
      <c r="AJ3783" s="14">
        <f t="shared" si="710"/>
        <v>0</v>
      </c>
      <c r="AK3783" s="14">
        <f t="shared" si="711"/>
        <v>0</v>
      </c>
      <c r="AL3783" s="15">
        <f t="shared" si="712"/>
        <v>0</v>
      </c>
      <c r="AM3783" s="14">
        <f t="shared" si="713"/>
        <v>20</v>
      </c>
      <c r="AN3783" s="16">
        <f t="shared" si="714"/>
        <v>46018</v>
      </c>
      <c r="AO3783" s="17">
        <f>VLOOKUP(B3783,[2]Reference!D:E,2,1)</f>
        <v>202610</v>
      </c>
      <c r="AP3783" s="12" t="str">
        <f t="shared" si="715"/>
        <v>7</v>
      </c>
      <c r="AQ3783" s="18">
        <f t="shared" si="716"/>
        <v>0</v>
      </c>
      <c r="AR3783" s="18">
        <f t="shared" si="717"/>
        <v>1</v>
      </c>
      <c r="AS3783" s="13" t="str">
        <f>VLOOKUP(D3783,[2]Reference!$Q:$U,3,FALSE)</f>
        <v>IC225</v>
      </c>
      <c r="AT3783" s="13" t="str">
        <f>VLOOKUP(D3783,[2]Reference!Q:V,6,FALSE)</f>
        <v>IC225</v>
      </c>
      <c r="AU3783" s="13" t="str">
        <f>VLOOKUP(D3783,[2]Reference!$Q:$U,2,FALSE)</f>
        <v>Cl 91 Loco</v>
      </c>
      <c r="AV3783" s="19">
        <f t="shared" si="718"/>
        <v>46020</v>
      </c>
      <c r="AW3783" s="12" t="str">
        <f>+VLOOKUP(X3783,[2]Reference!BN:BO,2,FALSE)</f>
        <v>Fleet</v>
      </c>
      <c r="AX3783" s="20" t="str">
        <f t="shared" si="719"/>
        <v>HB</v>
      </c>
      <c r="AY3783" s="20" t="str">
        <f>VLOOKUP(AX3783,[2]Reference!AH:AI,2,FALSE)</f>
        <v>LNER</v>
      </c>
      <c r="AZ3783" s="20" t="str">
        <f>VLOOKUP(D3783,[2]Reference!Q:V,6,FALSE)</f>
        <v>IC225</v>
      </c>
      <c r="BA3783" s="20" t="str">
        <f>VLOOKUP(D3783,[2]Reference!Q:V,3,FALSE)</f>
        <v>IC225</v>
      </c>
    </row>
    <row r="3784" spans="1:53" ht="13.5" x14ac:dyDescent="0.25">
      <c r="A3784" s="43" t="s">
        <v>10270</v>
      </c>
      <c r="B3784" s="44">
        <v>46014</v>
      </c>
      <c r="C3784" s="43" t="s">
        <v>54</v>
      </c>
      <c r="D3784" s="43" t="s">
        <v>814</v>
      </c>
      <c r="E3784" s="43" t="s">
        <v>815</v>
      </c>
      <c r="F3784" s="43" t="s">
        <v>814</v>
      </c>
      <c r="G3784" s="43" t="s">
        <v>72</v>
      </c>
      <c r="H3784" s="43" t="s">
        <v>112</v>
      </c>
      <c r="I3784" s="43" t="s">
        <v>10271</v>
      </c>
      <c r="J3784" s="43" t="s">
        <v>10272</v>
      </c>
      <c r="K3784" s="43" t="s">
        <v>359</v>
      </c>
      <c r="L3784" s="43" t="s">
        <v>10273</v>
      </c>
      <c r="M3784" s="43" t="s">
        <v>947</v>
      </c>
      <c r="N3784" s="45">
        <v>4</v>
      </c>
      <c r="O3784" s="45">
        <v>0</v>
      </c>
      <c r="P3784" s="45">
        <v>4</v>
      </c>
      <c r="Q3784" s="45">
        <v>0</v>
      </c>
      <c r="R3784" s="45">
        <v>0</v>
      </c>
      <c r="S3784" s="45">
        <v>0</v>
      </c>
      <c r="T3784" s="45">
        <v>0</v>
      </c>
      <c r="U3784" s="45">
        <v>1</v>
      </c>
      <c r="V3784" s="45">
        <v>4</v>
      </c>
      <c r="W3784" s="43" t="s">
        <v>10274</v>
      </c>
      <c r="X3784" s="43" t="s">
        <v>119</v>
      </c>
      <c r="Y3784" s="43" t="s">
        <v>66</v>
      </c>
      <c r="Z3784" s="43" t="s">
        <v>10077</v>
      </c>
      <c r="AA3784" s="43" t="s">
        <v>10060</v>
      </c>
      <c r="AB3784" s="46">
        <v>0</v>
      </c>
      <c r="AC3784" s="46">
        <v>0</v>
      </c>
      <c r="AD3784" s="47">
        <v>0</v>
      </c>
      <c r="AE3784" s="47">
        <v>0</v>
      </c>
      <c r="AF3784" s="12" t="str">
        <f t="shared" si="708"/>
        <v>072399</v>
      </c>
      <c r="AG3784" s="13" t="str">
        <f>VLOOKUP(D3784,[2]Reference!$Q:$U,4,FALSE)</f>
        <v>Fleet</v>
      </c>
      <c r="AH3784" s="13" t="str">
        <f>VLOOKUP(D3784,[2]Reference!$Q:$U,5,FALSE)</f>
        <v>LNER</v>
      </c>
      <c r="AI3784" s="14">
        <f t="shared" si="709"/>
        <v>0</v>
      </c>
      <c r="AJ3784" s="14">
        <f t="shared" si="710"/>
        <v>0</v>
      </c>
      <c r="AK3784" s="14">
        <f t="shared" si="711"/>
        <v>0</v>
      </c>
      <c r="AL3784" s="15">
        <f t="shared" si="712"/>
        <v>0</v>
      </c>
      <c r="AM3784" s="14">
        <f t="shared" si="713"/>
        <v>4</v>
      </c>
      <c r="AN3784" s="16">
        <f t="shared" si="714"/>
        <v>46018</v>
      </c>
      <c r="AO3784" s="17">
        <f>VLOOKUP(B3784,[2]Reference!D:E,2,1)</f>
        <v>202610</v>
      </c>
      <c r="AP3784" s="12" t="str">
        <f t="shared" si="715"/>
        <v>7</v>
      </c>
      <c r="AQ3784" s="18">
        <f t="shared" si="716"/>
        <v>0</v>
      </c>
      <c r="AR3784" s="18">
        <f t="shared" si="717"/>
        <v>0</v>
      </c>
      <c r="AS3784" s="13" t="str">
        <f>VLOOKUP(D3784,[2]Reference!$Q:$U,3,FALSE)</f>
        <v>Azuma</v>
      </c>
      <c r="AT3784" s="13" t="str">
        <f>VLOOKUP(D3784,[2]Reference!Q:V,6,FALSE)</f>
        <v>Depot</v>
      </c>
      <c r="AU3784" s="13" t="str">
        <f>VLOOKUP(D3784,[2]Reference!$Q:$U,2,FALSE)</f>
        <v>Neville Hill</v>
      </c>
      <c r="AV3784" s="19">
        <f t="shared" si="718"/>
        <v>46021</v>
      </c>
      <c r="AW3784" s="12" t="str">
        <f>+VLOOKUP(X3784,[2]Reference!BN:BO,2,FALSE)</f>
        <v>Depot</v>
      </c>
      <c r="AX3784" s="20" t="str">
        <f t="shared" si="719"/>
        <v>HB</v>
      </c>
      <c r="AY3784" s="20" t="str">
        <f>VLOOKUP(AX3784,[2]Reference!AH:AI,2,FALSE)</f>
        <v>LNER</v>
      </c>
      <c r="AZ3784" s="20" t="str">
        <f>VLOOKUP(D3784,[2]Reference!Q:V,6,FALSE)</f>
        <v>Depot</v>
      </c>
      <c r="BA3784" s="20" t="str">
        <f>VLOOKUP(D3784,[2]Reference!Q:V,3,FALSE)</f>
        <v>Azuma</v>
      </c>
    </row>
    <row r="3785" spans="1:53" ht="13.5" x14ac:dyDescent="0.25">
      <c r="A3785" s="43" t="s">
        <v>10275</v>
      </c>
      <c r="B3785" s="44">
        <v>46014</v>
      </c>
      <c r="C3785" s="43" t="s">
        <v>54</v>
      </c>
      <c r="D3785" s="43" t="s">
        <v>215</v>
      </c>
      <c r="E3785" s="43" t="s">
        <v>216</v>
      </c>
      <c r="F3785" s="43" t="s">
        <v>215</v>
      </c>
      <c r="G3785" s="43" t="s">
        <v>129</v>
      </c>
      <c r="H3785" s="43" t="s">
        <v>217</v>
      </c>
      <c r="I3785" s="43" t="s">
        <v>218</v>
      </c>
      <c r="J3785" s="43" t="s">
        <v>219</v>
      </c>
      <c r="K3785" s="43" t="s">
        <v>179</v>
      </c>
      <c r="L3785" s="43" t="s">
        <v>10276</v>
      </c>
      <c r="M3785" s="43" t="s">
        <v>375</v>
      </c>
      <c r="N3785" s="45">
        <v>8</v>
      </c>
      <c r="O3785" s="45">
        <v>8</v>
      </c>
      <c r="P3785" s="45">
        <v>0</v>
      </c>
      <c r="Q3785" s="45">
        <v>0</v>
      </c>
      <c r="R3785" s="45">
        <v>0</v>
      </c>
      <c r="S3785" s="45">
        <v>0</v>
      </c>
      <c r="T3785" s="45">
        <v>0</v>
      </c>
      <c r="U3785" s="45">
        <v>1</v>
      </c>
      <c r="V3785" s="45">
        <v>8</v>
      </c>
      <c r="W3785" s="43" t="s">
        <v>10277</v>
      </c>
      <c r="X3785" s="43" t="s">
        <v>119</v>
      </c>
      <c r="Y3785" s="43" t="s">
        <v>66</v>
      </c>
      <c r="Z3785" s="43" t="s">
        <v>10077</v>
      </c>
      <c r="AA3785" s="43" t="s">
        <v>10060</v>
      </c>
      <c r="AB3785" s="46">
        <v>0</v>
      </c>
      <c r="AC3785" s="46">
        <v>0</v>
      </c>
      <c r="AD3785" s="47">
        <v>0.1</v>
      </c>
      <c r="AE3785" s="47">
        <v>0.1</v>
      </c>
      <c r="AF3785" s="12" t="str">
        <f t="shared" si="708"/>
        <v>074417</v>
      </c>
      <c r="AG3785" s="13" t="str">
        <f>VLOOKUP(D3785,[2]Reference!$Q:$U,4,FALSE)</f>
        <v>Fleet</v>
      </c>
      <c r="AH3785" s="13" t="str">
        <f>VLOOKUP(D3785,[2]Reference!$Q:$U,5,FALSE)</f>
        <v>LNER</v>
      </c>
      <c r="AI3785" s="14">
        <f t="shared" si="709"/>
        <v>0</v>
      </c>
      <c r="AJ3785" s="14">
        <f t="shared" si="710"/>
        <v>0</v>
      </c>
      <c r="AK3785" s="14">
        <f t="shared" si="711"/>
        <v>0</v>
      </c>
      <c r="AL3785" s="15">
        <f t="shared" si="712"/>
        <v>0.1</v>
      </c>
      <c r="AM3785" s="14">
        <f t="shared" si="713"/>
        <v>8</v>
      </c>
      <c r="AN3785" s="16">
        <f t="shared" si="714"/>
        <v>46018</v>
      </c>
      <c r="AO3785" s="17">
        <f>VLOOKUP(B3785,[2]Reference!D:E,2,1)</f>
        <v>202610</v>
      </c>
      <c r="AP3785" s="12" t="str">
        <f t="shared" si="715"/>
        <v>7</v>
      </c>
      <c r="AQ3785" s="18">
        <f t="shared" si="716"/>
        <v>0.1</v>
      </c>
      <c r="AR3785" s="18">
        <f t="shared" si="717"/>
        <v>0.1</v>
      </c>
      <c r="AS3785" s="13" t="str">
        <f>VLOOKUP(D3785,[2]Reference!$Q:$U,3,FALSE)</f>
        <v>Other</v>
      </c>
      <c r="AT3785" s="13" t="str">
        <f>VLOOKUP(D3785,[2]Reference!Q:V,6,FALSE)</f>
        <v>Other</v>
      </c>
      <c r="AU3785" s="13" t="str">
        <f>VLOOKUP(D3785,[2]Reference!$Q:$U,2,FALSE)</f>
        <v>ISS - Contractors</v>
      </c>
      <c r="AV3785" s="19">
        <f t="shared" si="718"/>
        <v>46021</v>
      </c>
      <c r="AW3785" s="12" t="str">
        <f>+VLOOKUP(X3785,[2]Reference!BN:BO,2,FALSE)</f>
        <v>Depot</v>
      </c>
      <c r="AX3785" s="20" t="str">
        <f t="shared" si="719"/>
        <v>HB</v>
      </c>
      <c r="AY3785" s="20" t="str">
        <f>VLOOKUP(AX3785,[2]Reference!AH:AI,2,FALSE)</f>
        <v>LNER</v>
      </c>
      <c r="AZ3785" s="20" t="str">
        <f>VLOOKUP(D3785,[2]Reference!Q:V,6,FALSE)</f>
        <v>Other</v>
      </c>
      <c r="BA3785" s="20" t="str">
        <f>VLOOKUP(D3785,[2]Reference!Q:V,3,FALSE)</f>
        <v>Other</v>
      </c>
    </row>
    <row r="3786" spans="1:53" ht="13.5" x14ac:dyDescent="0.25">
      <c r="A3786" s="43" t="s">
        <v>10278</v>
      </c>
      <c r="B3786" s="44">
        <v>46015</v>
      </c>
      <c r="C3786" s="43" t="s">
        <v>54</v>
      </c>
      <c r="D3786" s="43" t="s">
        <v>161</v>
      </c>
      <c r="E3786" s="43" t="s">
        <v>162</v>
      </c>
      <c r="F3786" s="43" t="s">
        <v>161</v>
      </c>
      <c r="G3786" s="43" t="s">
        <v>129</v>
      </c>
      <c r="H3786" s="43" t="s">
        <v>95</v>
      </c>
      <c r="I3786" s="43" t="s">
        <v>147</v>
      </c>
      <c r="J3786" s="43" t="s">
        <v>148</v>
      </c>
      <c r="K3786" s="43" t="s">
        <v>179</v>
      </c>
      <c r="L3786" s="43" t="s">
        <v>7679</v>
      </c>
      <c r="M3786" s="43" t="s">
        <v>324</v>
      </c>
      <c r="N3786" s="45">
        <v>3</v>
      </c>
      <c r="O3786" s="45">
        <v>3</v>
      </c>
      <c r="P3786" s="45">
        <v>0</v>
      </c>
      <c r="Q3786" s="45">
        <v>0</v>
      </c>
      <c r="R3786" s="45">
        <v>0</v>
      </c>
      <c r="S3786" s="45">
        <v>0</v>
      </c>
      <c r="T3786" s="45">
        <v>0</v>
      </c>
      <c r="U3786" s="45">
        <v>1</v>
      </c>
      <c r="V3786" s="45">
        <v>3</v>
      </c>
      <c r="W3786" s="43" t="s">
        <v>10279</v>
      </c>
      <c r="X3786" s="43" t="s">
        <v>80</v>
      </c>
      <c r="Y3786" s="43" t="s">
        <v>66</v>
      </c>
      <c r="Z3786" s="43" t="s">
        <v>10077</v>
      </c>
      <c r="AA3786" s="43" t="s">
        <v>10060</v>
      </c>
      <c r="AB3786" s="46">
        <v>0</v>
      </c>
      <c r="AC3786" s="46">
        <v>0</v>
      </c>
      <c r="AD3786" s="47">
        <v>0</v>
      </c>
      <c r="AE3786" s="47">
        <v>0</v>
      </c>
      <c r="AF3786" s="12" t="str">
        <f t="shared" si="708"/>
        <v>076033</v>
      </c>
      <c r="AG3786" s="13" t="str">
        <f>VLOOKUP(D3786,[2]Reference!$Q:$U,4,FALSE)</f>
        <v>Fleet</v>
      </c>
      <c r="AH3786" s="13" t="str">
        <f>VLOOKUP(D3786,[2]Reference!$Q:$U,5,FALSE)</f>
        <v>LNER</v>
      </c>
      <c r="AI3786" s="14">
        <f t="shared" si="709"/>
        <v>0</v>
      </c>
      <c r="AJ3786" s="14">
        <f t="shared" si="710"/>
        <v>0</v>
      </c>
      <c r="AK3786" s="14">
        <f t="shared" si="711"/>
        <v>0</v>
      </c>
      <c r="AL3786" s="15">
        <f t="shared" si="712"/>
        <v>0</v>
      </c>
      <c r="AM3786" s="14">
        <f t="shared" si="713"/>
        <v>3</v>
      </c>
      <c r="AN3786" s="16">
        <f t="shared" si="714"/>
        <v>46018</v>
      </c>
      <c r="AO3786" s="17">
        <f>VLOOKUP(B3786,[2]Reference!D:E,2,1)</f>
        <v>202610</v>
      </c>
      <c r="AP3786" s="12" t="str">
        <f t="shared" si="715"/>
        <v>7</v>
      </c>
      <c r="AQ3786" s="18">
        <f t="shared" si="716"/>
        <v>0</v>
      </c>
      <c r="AR3786" s="18">
        <f t="shared" si="717"/>
        <v>0</v>
      </c>
      <c r="AS3786" s="13" t="str">
        <f>VLOOKUP(D3786,[2]Reference!$Q:$U,3,FALSE)</f>
        <v>IC225</v>
      </c>
      <c r="AT3786" s="13" t="str">
        <f>VLOOKUP(D3786,[2]Reference!Q:V,6,FALSE)</f>
        <v>IC225</v>
      </c>
      <c r="AU3786" s="13" t="str">
        <f>VLOOKUP(D3786,[2]Reference!$Q:$U,2,FALSE)</f>
        <v>MK4 Coach</v>
      </c>
      <c r="AV3786" s="19">
        <f t="shared" si="718"/>
        <v>46022</v>
      </c>
      <c r="AW3786" s="12" t="str">
        <f>+VLOOKUP(X3786,[2]Reference!BN:BO,2,FALSE)</f>
        <v>Fleet</v>
      </c>
      <c r="AX3786" s="20" t="str">
        <f t="shared" si="719"/>
        <v>HB</v>
      </c>
      <c r="AY3786" s="20" t="str">
        <f>VLOOKUP(AX3786,[2]Reference!AH:AI,2,FALSE)</f>
        <v>LNER</v>
      </c>
      <c r="AZ3786" s="20" t="str">
        <f>VLOOKUP(D3786,[2]Reference!Q:V,6,FALSE)</f>
        <v>IC225</v>
      </c>
      <c r="BA3786" s="20" t="str">
        <f>VLOOKUP(D3786,[2]Reference!Q:V,3,FALSE)</f>
        <v>IC225</v>
      </c>
    </row>
    <row r="3787" spans="1:53" ht="13.5" x14ac:dyDescent="0.25">
      <c r="A3787" s="43" t="s">
        <v>10280</v>
      </c>
      <c r="B3787" s="44">
        <v>46015</v>
      </c>
      <c r="C3787" s="43" t="s">
        <v>54</v>
      </c>
      <c r="D3787" s="43" t="s">
        <v>215</v>
      </c>
      <c r="E3787" s="43" t="s">
        <v>216</v>
      </c>
      <c r="F3787" s="43" t="s">
        <v>215</v>
      </c>
      <c r="G3787" s="43" t="s">
        <v>129</v>
      </c>
      <c r="H3787" s="43" t="s">
        <v>217</v>
      </c>
      <c r="I3787" s="43" t="s">
        <v>218</v>
      </c>
      <c r="J3787" s="43" t="s">
        <v>219</v>
      </c>
      <c r="K3787" s="43" t="s">
        <v>220</v>
      </c>
      <c r="L3787" s="43" t="s">
        <v>4851</v>
      </c>
      <c r="M3787" s="43" t="s">
        <v>869</v>
      </c>
      <c r="N3787" s="45">
        <v>3</v>
      </c>
      <c r="O3787" s="45">
        <v>3</v>
      </c>
      <c r="P3787" s="45">
        <v>0</v>
      </c>
      <c r="Q3787" s="45">
        <v>0</v>
      </c>
      <c r="R3787" s="45">
        <v>0</v>
      </c>
      <c r="S3787" s="45">
        <v>0</v>
      </c>
      <c r="T3787" s="45">
        <v>0</v>
      </c>
      <c r="U3787" s="45">
        <v>1</v>
      </c>
      <c r="V3787" s="45">
        <v>3</v>
      </c>
      <c r="W3787" s="43" t="s">
        <v>10281</v>
      </c>
      <c r="X3787" s="43" t="s">
        <v>119</v>
      </c>
      <c r="Y3787" s="43" t="s">
        <v>66</v>
      </c>
      <c r="Z3787" s="43" t="s">
        <v>10077</v>
      </c>
      <c r="AA3787" s="43" t="s">
        <v>10060</v>
      </c>
      <c r="AB3787" s="46">
        <v>0</v>
      </c>
      <c r="AC3787" s="46">
        <v>0</v>
      </c>
      <c r="AD3787" s="47">
        <v>0</v>
      </c>
      <c r="AE3787" s="47">
        <v>0</v>
      </c>
      <c r="AF3787" s="12" t="str">
        <f t="shared" si="708"/>
        <v>076833</v>
      </c>
      <c r="AG3787" s="13" t="str">
        <f>VLOOKUP(D3787,[2]Reference!$Q:$U,4,FALSE)</f>
        <v>Fleet</v>
      </c>
      <c r="AH3787" s="13" t="str">
        <f>VLOOKUP(D3787,[2]Reference!$Q:$U,5,FALSE)</f>
        <v>LNER</v>
      </c>
      <c r="AI3787" s="14">
        <f t="shared" si="709"/>
        <v>0</v>
      </c>
      <c r="AJ3787" s="14">
        <f t="shared" si="710"/>
        <v>0</v>
      </c>
      <c r="AK3787" s="14">
        <f t="shared" si="711"/>
        <v>0</v>
      </c>
      <c r="AL3787" s="15">
        <f t="shared" si="712"/>
        <v>0</v>
      </c>
      <c r="AM3787" s="14">
        <f t="shared" si="713"/>
        <v>3</v>
      </c>
      <c r="AN3787" s="16">
        <f t="shared" si="714"/>
        <v>46018</v>
      </c>
      <c r="AO3787" s="17">
        <f>VLOOKUP(B3787,[2]Reference!D:E,2,1)</f>
        <v>202610</v>
      </c>
      <c r="AP3787" s="12" t="str">
        <f t="shared" si="715"/>
        <v>7</v>
      </c>
      <c r="AQ3787" s="18">
        <f t="shared" si="716"/>
        <v>0</v>
      </c>
      <c r="AR3787" s="18">
        <f t="shared" si="717"/>
        <v>0</v>
      </c>
      <c r="AS3787" s="13" t="str">
        <f>VLOOKUP(D3787,[2]Reference!$Q:$U,3,FALSE)</f>
        <v>Other</v>
      </c>
      <c r="AT3787" s="13" t="str">
        <f>VLOOKUP(D3787,[2]Reference!Q:V,6,FALSE)</f>
        <v>Other</v>
      </c>
      <c r="AU3787" s="13" t="str">
        <f>VLOOKUP(D3787,[2]Reference!$Q:$U,2,FALSE)</f>
        <v>ISS - Contractors</v>
      </c>
      <c r="AV3787" s="19">
        <f t="shared" si="718"/>
        <v>46022</v>
      </c>
      <c r="AW3787" s="12" t="str">
        <f>+VLOOKUP(X3787,[2]Reference!BN:BO,2,FALSE)</f>
        <v>Depot</v>
      </c>
      <c r="AX3787" s="20" t="str">
        <f t="shared" si="719"/>
        <v>HB</v>
      </c>
      <c r="AY3787" s="20" t="str">
        <f>VLOOKUP(AX3787,[2]Reference!AH:AI,2,FALSE)</f>
        <v>LNER</v>
      </c>
      <c r="AZ3787" s="20" t="str">
        <f>VLOOKUP(D3787,[2]Reference!Q:V,6,FALSE)</f>
        <v>Other</v>
      </c>
      <c r="BA3787" s="20" t="str">
        <f>VLOOKUP(D3787,[2]Reference!Q:V,3,FALSE)</f>
        <v>Other</v>
      </c>
    </row>
    <row r="3788" spans="1:53" ht="13.5" x14ac:dyDescent="0.25">
      <c r="A3788" s="43" t="s">
        <v>10282</v>
      </c>
      <c r="B3788" s="44">
        <v>46018</v>
      </c>
      <c r="C3788" s="43" t="s">
        <v>54</v>
      </c>
      <c r="D3788" s="43" t="s">
        <v>70</v>
      </c>
      <c r="E3788" s="43" t="s">
        <v>71</v>
      </c>
      <c r="F3788" s="43" t="s">
        <v>70</v>
      </c>
      <c r="G3788" s="43" t="s">
        <v>129</v>
      </c>
      <c r="H3788" s="43" t="s">
        <v>237</v>
      </c>
      <c r="I3788" s="43" t="s">
        <v>238</v>
      </c>
      <c r="J3788" s="43" t="s">
        <v>239</v>
      </c>
      <c r="K3788" s="43" t="s">
        <v>130</v>
      </c>
      <c r="L3788" s="43" t="s">
        <v>10283</v>
      </c>
      <c r="M3788" s="43" t="s">
        <v>664</v>
      </c>
      <c r="N3788" s="45">
        <v>13</v>
      </c>
      <c r="O3788" s="45">
        <v>8</v>
      </c>
      <c r="P3788" s="45">
        <v>5</v>
      </c>
      <c r="Q3788" s="45">
        <v>0</v>
      </c>
      <c r="R3788" s="45">
        <v>0</v>
      </c>
      <c r="S3788" s="45">
        <v>0</v>
      </c>
      <c r="T3788" s="45">
        <v>0</v>
      </c>
      <c r="U3788" s="45">
        <v>1</v>
      </c>
      <c r="V3788" s="45">
        <v>13</v>
      </c>
      <c r="W3788" s="43" t="s">
        <v>10284</v>
      </c>
      <c r="X3788" s="43" t="s">
        <v>80</v>
      </c>
      <c r="Y3788" s="43" t="s">
        <v>66</v>
      </c>
      <c r="Z3788" s="43" t="s">
        <v>10077</v>
      </c>
      <c r="AA3788" s="43" t="s">
        <v>10060</v>
      </c>
      <c r="AB3788" s="46">
        <v>0</v>
      </c>
      <c r="AC3788" s="46">
        <v>0</v>
      </c>
      <c r="AD3788" s="47">
        <v>0</v>
      </c>
      <c r="AE3788" s="47">
        <v>0.93</v>
      </c>
      <c r="AF3788" s="12" t="str">
        <f t="shared" si="708"/>
        <v>078411</v>
      </c>
      <c r="AG3788" s="13" t="str">
        <f>VLOOKUP(D3788,[2]Reference!$Q:$U,4,FALSE)</f>
        <v>Fleet</v>
      </c>
      <c r="AH3788" s="13" t="str">
        <f>VLOOKUP(D3788,[2]Reference!$Q:$U,5,FALSE)</f>
        <v>LNER</v>
      </c>
      <c r="AI3788" s="14">
        <f t="shared" si="709"/>
        <v>0</v>
      </c>
      <c r="AJ3788" s="14">
        <f t="shared" si="710"/>
        <v>0</v>
      </c>
      <c r="AK3788" s="14">
        <f t="shared" si="711"/>
        <v>0</v>
      </c>
      <c r="AL3788" s="15">
        <f t="shared" si="712"/>
        <v>0</v>
      </c>
      <c r="AM3788" s="14">
        <f t="shared" si="713"/>
        <v>13</v>
      </c>
      <c r="AN3788" s="16">
        <f t="shared" si="714"/>
        <v>46018</v>
      </c>
      <c r="AO3788" s="17">
        <f>VLOOKUP(B3788,[2]Reference!D:E,2,1)</f>
        <v>202610</v>
      </c>
      <c r="AP3788" s="12" t="str">
        <f t="shared" si="715"/>
        <v>7</v>
      </c>
      <c r="AQ3788" s="18">
        <f t="shared" si="716"/>
        <v>0</v>
      </c>
      <c r="AR3788" s="18">
        <f t="shared" si="717"/>
        <v>0.93</v>
      </c>
      <c r="AS3788" s="13" t="str">
        <f>VLOOKUP(D3788,[2]Reference!$Q:$U,3,FALSE)</f>
        <v>IC225</v>
      </c>
      <c r="AT3788" s="13" t="str">
        <f>VLOOKUP(D3788,[2]Reference!Q:V,6,FALSE)</f>
        <v>IC225</v>
      </c>
      <c r="AU3788" s="13" t="str">
        <f>VLOOKUP(D3788,[2]Reference!$Q:$U,2,FALSE)</f>
        <v>Cl 91 Loco</v>
      </c>
      <c r="AV3788" s="19">
        <f t="shared" si="718"/>
        <v>46025</v>
      </c>
      <c r="AW3788" s="12" t="str">
        <f>+VLOOKUP(X3788,[2]Reference!BN:BO,2,FALSE)</f>
        <v>Fleet</v>
      </c>
      <c r="AX3788" s="20" t="str">
        <f t="shared" si="719"/>
        <v>HB</v>
      </c>
      <c r="AY3788" s="20" t="str">
        <f>VLOOKUP(AX3788,[2]Reference!AH:AI,2,FALSE)</f>
        <v>LNER</v>
      </c>
      <c r="AZ3788" s="20" t="str">
        <f>VLOOKUP(D3788,[2]Reference!Q:V,6,FALSE)</f>
        <v>IC225</v>
      </c>
      <c r="BA3788" s="20" t="str">
        <f>VLOOKUP(D3788,[2]Reference!Q:V,3,FALSE)</f>
        <v>IC225</v>
      </c>
    </row>
    <row r="3789" spans="1:53" ht="13.5" x14ac:dyDescent="0.25">
      <c r="A3789" s="43" t="s">
        <v>10285</v>
      </c>
      <c r="B3789" s="44">
        <v>46018</v>
      </c>
      <c r="C3789" s="43" t="s">
        <v>54</v>
      </c>
      <c r="D3789" s="43" t="s">
        <v>55</v>
      </c>
      <c r="E3789" s="43" t="s">
        <v>56</v>
      </c>
      <c r="F3789" s="43" t="s">
        <v>55</v>
      </c>
      <c r="G3789" s="43" t="s">
        <v>121</v>
      </c>
      <c r="H3789" s="43" t="s">
        <v>73</v>
      </c>
      <c r="I3789" s="43" t="s">
        <v>1569</v>
      </c>
      <c r="J3789" s="43" t="s">
        <v>1570</v>
      </c>
      <c r="K3789" s="43" t="s">
        <v>124</v>
      </c>
      <c r="L3789" s="43" t="s">
        <v>3664</v>
      </c>
      <c r="M3789" s="43" t="s">
        <v>533</v>
      </c>
      <c r="N3789" s="45">
        <v>3</v>
      </c>
      <c r="O3789" s="45">
        <v>3</v>
      </c>
      <c r="P3789" s="45">
        <v>0</v>
      </c>
      <c r="Q3789" s="45">
        <v>0</v>
      </c>
      <c r="R3789" s="45">
        <v>0</v>
      </c>
      <c r="S3789" s="45">
        <v>0</v>
      </c>
      <c r="T3789" s="45">
        <v>0</v>
      </c>
      <c r="U3789" s="45">
        <v>1</v>
      </c>
      <c r="V3789" s="45">
        <v>3</v>
      </c>
      <c r="W3789" s="43" t="s">
        <v>10286</v>
      </c>
      <c r="X3789" s="43" t="s">
        <v>80</v>
      </c>
      <c r="Y3789" s="43" t="s">
        <v>66</v>
      </c>
      <c r="Z3789" s="43" t="s">
        <v>10077</v>
      </c>
      <c r="AA3789" s="43" t="s">
        <v>10060</v>
      </c>
      <c r="AB3789" s="46">
        <v>0</v>
      </c>
      <c r="AC3789" s="46">
        <v>0</v>
      </c>
      <c r="AD3789" s="47">
        <v>0</v>
      </c>
      <c r="AE3789" s="47">
        <v>0</v>
      </c>
      <c r="AF3789" s="12" t="str">
        <f t="shared" si="708"/>
        <v>078881</v>
      </c>
      <c r="AG3789" s="13" t="str">
        <f>VLOOKUP(D3789,[2]Reference!$Q:$U,4,FALSE)</f>
        <v>Fleet</v>
      </c>
      <c r="AH3789" s="13" t="str">
        <f>VLOOKUP(D3789,[2]Reference!$Q:$U,5,FALSE)</f>
        <v>LNER</v>
      </c>
      <c r="AI3789" s="14">
        <f t="shared" si="709"/>
        <v>0</v>
      </c>
      <c r="AJ3789" s="14">
        <f t="shared" si="710"/>
        <v>0</v>
      </c>
      <c r="AK3789" s="14">
        <f t="shared" si="711"/>
        <v>0</v>
      </c>
      <c r="AL3789" s="15">
        <f t="shared" si="712"/>
        <v>0</v>
      </c>
      <c r="AM3789" s="14">
        <f t="shared" si="713"/>
        <v>3</v>
      </c>
      <c r="AN3789" s="16">
        <f t="shared" si="714"/>
        <v>46018</v>
      </c>
      <c r="AO3789" s="17">
        <f>VLOOKUP(B3789,[2]Reference!D:E,2,1)</f>
        <v>202610</v>
      </c>
      <c r="AP3789" s="12" t="str">
        <f t="shared" si="715"/>
        <v>7</v>
      </c>
      <c r="AQ3789" s="18">
        <f t="shared" si="716"/>
        <v>0</v>
      </c>
      <c r="AR3789" s="18">
        <f t="shared" si="717"/>
        <v>0</v>
      </c>
      <c r="AS3789" s="13" t="str">
        <f>VLOOKUP(D3789,[2]Reference!$Q:$U,3,FALSE)</f>
        <v>Azuma</v>
      </c>
      <c r="AT3789" s="13" t="str">
        <f>VLOOKUP(D3789,[2]Reference!Q:V,6,FALSE)</f>
        <v>Azuma</v>
      </c>
      <c r="AU3789" s="13" t="str">
        <f>VLOOKUP(D3789,[2]Reference!$Q:$U,2,FALSE)</f>
        <v>Hitachi - Class 800</v>
      </c>
      <c r="AV3789" s="19">
        <f t="shared" si="718"/>
        <v>46025</v>
      </c>
      <c r="AW3789" s="12" t="str">
        <f>+VLOOKUP(X3789,[2]Reference!BN:BO,2,FALSE)</f>
        <v>Fleet</v>
      </c>
      <c r="AX3789" s="20" t="str">
        <f t="shared" si="719"/>
        <v>HB</v>
      </c>
      <c r="AY3789" s="20" t="str">
        <f>VLOOKUP(AX3789,[2]Reference!AH:AI,2,FALSE)</f>
        <v>LNER</v>
      </c>
      <c r="AZ3789" s="20" t="str">
        <f>VLOOKUP(D3789,[2]Reference!Q:V,6,FALSE)</f>
        <v>Azuma</v>
      </c>
      <c r="BA3789" s="20" t="str">
        <f>VLOOKUP(D3789,[2]Reference!Q:V,3,FALSE)</f>
        <v>Azuma</v>
      </c>
    </row>
    <row r="3790" spans="1:53" ht="13.5" x14ac:dyDescent="0.25">
      <c r="A3790" s="43" t="s">
        <v>10287</v>
      </c>
      <c r="B3790" s="44">
        <v>46018</v>
      </c>
      <c r="C3790" s="43" t="s">
        <v>54</v>
      </c>
      <c r="D3790" s="43" t="s">
        <v>55</v>
      </c>
      <c r="E3790" s="43" t="s">
        <v>56</v>
      </c>
      <c r="F3790" s="43" t="s">
        <v>55</v>
      </c>
      <c r="G3790" s="43" t="s">
        <v>121</v>
      </c>
      <c r="H3790" s="43" t="s">
        <v>84</v>
      </c>
      <c r="I3790" s="43" t="s">
        <v>1016</v>
      </c>
      <c r="J3790" s="43" t="s">
        <v>1017</v>
      </c>
      <c r="K3790" s="43" t="s">
        <v>1377</v>
      </c>
      <c r="L3790" s="43" t="s">
        <v>10288</v>
      </c>
      <c r="M3790" s="43" t="s">
        <v>305</v>
      </c>
      <c r="N3790" s="45">
        <v>10</v>
      </c>
      <c r="O3790" s="45">
        <v>2</v>
      </c>
      <c r="P3790" s="45">
        <v>8</v>
      </c>
      <c r="Q3790" s="45">
        <v>0</v>
      </c>
      <c r="R3790" s="45">
        <v>0</v>
      </c>
      <c r="S3790" s="45">
        <v>0</v>
      </c>
      <c r="T3790" s="45">
        <v>0</v>
      </c>
      <c r="U3790" s="45">
        <v>3</v>
      </c>
      <c r="V3790" s="45">
        <v>10</v>
      </c>
      <c r="W3790" s="43" t="s">
        <v>10289</v>
      </c>
      <c r="X3790" s="43" t="s">
        <v>80</v>
      </c>
      <c r="Y3790" s="43" t="s">
        <v>66</v>
      </c>
      <c r="Z3790" s="43" t="s">
        <v>10077</v>
      </c>
      <c r="AA3790" s="43" t="s">
        <v>10060</v>
      </c>
      <c r="AB3790" s="46">
        <v>0</v>
      </c>
      <c r="AC3790" s="46">
        <v>0</v>
      </c>
      <c r="AD3790" s="47">
        <v>0.03</v>
      </c>
      <c r="AE3790" s="47">
        <v>0.66</v>
      </c>
      <c r="AF3790" s="12" t="str">
        <f t="shared" si="708"/>
        <v>079119</v>
      </c>
      <c r="AG3790" s="13" t="str">
        <f>VLOOKUP(D3790,[2]Reference!$Q:$U,4,FALSE)</f>
        <v>Fleet</v>
      </c>
      <c r="AH3790" s="13" t="str">
        <f>VLOOKUP(D3790,[2]Reference!$Q:$U,5,FALSE)</f>
        <v>LNER</v>
      </c>
      <c r="AI3790" s="14">
        <f t="shared" si="709"/>
        <v>0</v>
      </c>
      <c r="AJ3790" s="14">
        <f t="shared" si="710"/>
        <v>0</v>
      </c>
      <c r="AK3790" s="14">
        <f t="shared" si="711"/>
        <v>0</v>
      </c>
      <c r="AL3790" s="15">
        <f t="shared" si="712"/>
        <v>0.03</v>
      </c>
      <c r="AM3790" s="14">
        <f t="shared" si="713"/>
        <v>10</v>
      </c>
      <c r="AN3790" s="16">
        <f t="shared" si="714"/>
        <v>46018</v>
      </c>
      <c r="AO3790" s="17">
        <f>VLOOKUP(B3790,[2]Reference!D:E,2,1)</f>
        <v>202610</v>
      </c>
      <c r="AP3790" s="12" t="str">
        <f t="shared" si="715"/>
        <v>7</v>
      </c>
      <c r="AQ3790" s="18">
        <f t="shared" si="716"/>
        <v>0.03</v>
      </c>
      <c r="AR3790" s="18">
        <f t="shared" si="717"/>
        <v>0.66</v>
      </c>
      <c r="AS3790" s="13" t="str">
        <f>VLOOKUP(D3790,[2]Reference!$Q:$U,3,FALSE)</f>
        <v>Azuma</v>
      </c>
      <c r="AT3790" s="13" t="str">
        <f>VLOOKUP(D3790,[2]Reference!Q:V,6,FALSE)</f>
        <v>Azuma</v>
      </c>
      <c r="AU3790" s="13" t="str">
        <f>VLOOKUP(D3790,[2]Reference!$Q:$U,2,FALSE)</f>
        <v>Hitachi - Class 800</v>
      </c>
      <c r="AV3790" s="19">
        <f t="shared" si="718"/>
        <v>46025</v>
      </c>
      <c r="AW3790" s="12" t="str">
        <f>+VLOOKUP(X3790,[2]Reference!BN:BO,2,FALSE)</f>
        <v>Fleet</v>
      </c>
      <c r="AX3790" s="20" t="str">
        <f t="shared" si="719"/>
        <v>HB</v>
      </c>
      <c r="AY3790" s="20" t="str">
        <f>VLOOKUP(AX3790,[2]Reference!AH:AI,2,FALSE)</f>
        <v>LNER</v>
      </c>
      <c r="AZ3790" s="20" t="str">
        <f>VLOOKUP(D3790,[2]Reference!Q:V,6,FALSE)</f>
        <v>Azuma</v>
      </c>
      <c r="BA3790" s="20" t="str">
        <f>VLOOKUP(D3790,[2]Reference!Q:V,3,FALSE)</f>
        <v>Azuma</v>
      </c>
    </row>
    <row r="3791" spans="1:53" ht="13.5" x14ac:dyDescent="0.25">
      <c r="A3791" s="43" t="s">
        <v>10290</v>
      </c>
      <c r="B3791" s="44">
        <v>46018</v>
      </c>
      <c r="C3791" s="43" t="s">
        <v>54</v>
      </c>
      <c r="D3791" s="43" t="s">
        <v>55</v>
      </c>
      <c r="E3791" s="43" t="s">
        <v>56</v>
      </c>
      <c r="F3791" s="43" t="s">
        <v>55</v>
      </c>
      <c r="G3791" s="43" t="s">
        <v>231</v>
      </c>
      <c r="H3791" s="43" t="s">
        <v>5197</v>
      </c>
      <c r="I3791" s="43" t="s">
        <v>7623</v>
      </c>
      <c r="J3791" s="43" t="s">
        <v>7624</v>
      </c>
      <c r="K3791" s="43" t="s">
        <v>1108</v>
      </c>
      <c r="L3791" s="43" t="s">
        <v>10291</v>
      </c>
      <c r="M3791" s="43" t="s">
        <v>998</v>
      </c>
      <c r="N3791" s="45">
        <v>23</v>
      </c>
      <c r="O3791" s="45">
        <v>11</v>
      </c>
      <c r="P3791" s="45">
        <v>12</v>
      </c>
      <c r="Q3791" s="45">
        <v>0</v>
      </c>
      <c r="R3791" s="45">
        <v>0</v>
      </c>
      <c r="S3791" s="45">
        <v>1</v>
      </c>
      <c r="T3791" s="45">
        <v>0</v>
      </c>
      <c r="U3791" s="45">
        <v>3</v>
      </c>
      <c r="V3791" s="45">
        <v>103</v>
      </c>
      <c r="W3791" s="43" t="s">
        <v>10292</v>
      </c>
      <c r="X3791" s="43" t="s">
        <v>80</v>
      </c>
      <c r="Y3791" s="43" t="s">
        <v>66</v>
      </c>
      <c r="Z3791" s="43" t="s">
        <v>10077</v>
      </c>
      <c r="AA3791" s="43" t="s">
        <v>10060</v>
      </c>
      <c r="AB3791" s="46">
        <v>0</v>
      </c>
      <c r="AC3791" s="46">
        <v>1</v>
      </c>
      <c r="AD3791" s="47">
        <v>1.42</v>
      </c>
      <c r="AE3791" s="47">
        <v>1.42</v>
      </c>
      <c r="AF3791" s="12" t="str">
        <f t="shared" si="708"/>
        <v>079197</v>
      </c>
      <c r="AG3791" s="13" t="str">
        <f>VLOOKUP(D3791,[2]Reference!$Q:$U,4,FALSE)</f>
        <v>Fleet</v>
      </c>
      <c r="AH3791" s="13" t="str">
        <f>VLOOKUP(D3791,[2]Reference!$Q:$U,5,FALSE)</f>
        <v>LNER</v>
      </c>
      <c r="AI3791" s="14">
        <f t="shared" si="709"/>
        <v>0</v>
      </c>
      <c r="AJ3791" s="14">
        <f t="shared" si="710"/>
        <v>0.5</v>
      </c>
      <c r="AK3791" s="14">
        <f t="shared" si="711"/>
        <v>0.5</v>
      </c>
      <c r="AL3791" s="15">
        <f t="shared" si="712"/>
        <v>0.91999999999999993</v>
      </c>
      <c r="AM3791" s="14">
        <f t="shared" si="713"/>
        <v>23</v>
      </c>
      <c r="AN3791" s="16">
        <f t="shared" si="714"/>
        <v>46018</v>
      </c>
      <c r="AO3791" s="17">
        <f>VLOOKUP(B3791,[2]Reference!D:E,2,1)</f>
        <v>202610</v>
      </c>
      <c r="AP3791" s="12" t="str">
        <f t="shared" si="715"/>
        <v>7</v>
      </c>
      <c r="AQ3791" s="18">
        <f t="shared" si="716"/>
        <v>1.42</v>
      </c>
      <c r="AR3791" s="18">
        <f t="shared" si="717"/>
        <v>1.42</v>
      </c>
      <c r="AS3791" s="13" t="str">
        <f>VLOOKUP(D3791,[2]Reference!$Q:$U,3,FALSE)</f>
        <v>Azuma</v>
      </c>
      <c r="AT3791" s="13" t="str">
        <f>VLOOKUP(D3791,[2]Reference!Q:V,6,FALSE)</f>
        <v>Azuma</v>
      </c>
      <c r="AU3791" s="13" t="str">
        <f>VLOOKUP(D3791,[2]Reference!$Q:$U,2,FALSE)</f>
        <v>Hitachi - Class 800</v>
      </c>
      <c r="AV3791" s="19">
        <f t="shared" si="718"/>
        <v>46025</v>
      </c>
      <c r="AW3791" s="12" t="str">
        <f>+VLOOKUP(X3791,[2]Reference!BN:BO,2,FALSE)</f>
        <v>Fleet</v>
      </c>
      <c r="AX3791" s="20" t="str">
        <f t="shared" si="719"/>
        <v>HB</v>
      </c>
      <c r="AY3791" s="20" t="str">
        <f>VLOOKUP(AX3791,[2]Reference!AH:AI,2,FALSE)</f>
        <v>LNER</v>
      </c>
      <c r="AZ3791" s="20" t="str">
        <f>VLOOKUP(D3791,[2]Reference!Q:V,6,FALSE)</f>
        <v>Azuma</v>
      </c>
      <c r="BA3791" s="20" t="str">
        <f>VLOOKUP(D3791,[2]Reference!Q:V,3,FALSE)</f>
        <v>Azuma</v>
      </c>
    </row>
    <row r="3792" spans="1:53" ht="13.5" x14ac:dyDescent="0.25">
      <c r="A3792" s="43" t="s">
        <v>10293</v>
      </c>
      <c r="B3792" s="44">
        <v>46018</v>
      </c>
      <c r="C3792" s="43" t="s">
        <v>54</v>
      </c>
      <c r="D3792" s="43" t="s">
        <v>55</v>
      </c>
      <c r="E3792" s="43" t="s">
        <v>56</v>
      </c>
      <c r="F3792" s="43" t="s">
        <v>55</v>
      </c>
      <c r="G3792" s="43" t="s">
        <v>146</v>
      </c>
      <c r="H3792" s="43" t="s">
        <v>84</v>
      </c>
      <c r="I3792" s="43" t="s">
        <v>2536</v>
      </c>
      <c r="J3792" s="43" t="s">
        <v>1592</v>
      </c>
      <c r="K3792" s="43" t="s">
        <v>201</v>
      </c>
      <c r="L3792" s="43" t="s">
        <v>10294</v>
      </c>
      <c r="M3792" s="43" t="s">
        <v>786</v>
      </c>
      <c r="N3792" s="45">
        <v>24</v>
      </c>
      <c r="O3792" s="45">
        <v>16</v>
      </c>
      <c r="P3792" s="45">
        <v>8</v>
      </c>
      <c r="Q3792" s="45">
        <v>0</v>
      </c>
      <c r="R3792" s="45">
        <v>0</v>
      </c>
      <c r="S3792" s="45">
        <v>0</v>
      </c>
      <c r="T3792" s="45">
        <v>0</v>
      </c>
      <c r="U3792" s="45">
        <v>2</v>
      </c>
      <c r="V3792" s="45">
        <v>24</v>
      </c>
      <c r="W3792" s="43" t="s">
        <v>10295</v>
      </c>
      <c r="X3792" s="43" t="s">
        <v>80</v>
      </c>
      <c r="Y3792" s="43" t="s">
        <v>66</v>
      </c>
      <c r="Z3792" s="43" t="s">
        <v>10077</v>
      </c>
      <c r="AA3792" s="43" t="s">
        <v>10060</v>
      </c>
      <c r="AB3792" s="46">
        <v>0</v>
      </c>
      <c r="AC3792" s="46">
        <v>0</v>
      </c>
      <c r="AD3792" s="47">
        <v>0</v>
      </c>
      <c r="AE3792" s="47">
        <v>1.05</v>
      </c>
      <c r="AF3792" s="12" t="str">
        <f t="shared" si="708"/>
        <v>079573</v>
      </c>
      <c r="AG3792" s="13" t="str">
        <f>VLOOKUP(D3792,[2]Reference!$Q:$U,4,FALSE)</f>
        <v>Fleet</v>
      </c>
      <c r="AH3792" s="13" t="str">
        <f>VLOOKUP(D3792,[2]Reference!$Q:$U,5,FALSE)</f>
        <v>LNER</v>
      </c>
      <c r="AI3792" s="14">
        <f t="shared" si="709"/>
        <v>0</v>
      </c>
      <c r="AJ3792" s="14">
        <f t="shared" si="710"/>
        <v>0</v>
      </c>
      <c r="AK3792" s="14">
        <f t="shared" si="711"/>
        <v>0</v>
      </c>
      <c r="AL3792" s="15">
        <f t="shared" si="712"/>
        <v>0</v>
      </c>
      <c r="AM3792" s="14">
        <f t="shared" si="713"/>
        <v>24</v>
      </c>
      <c r="AN3792" s="16">
        <f t="shared" si="714"/>
        <v>46018</v>
      </c>
      <c r="AO3792" s="17">
        <f>VLOOKUP(B3792,[2]Reference!D:E,2,1)</f>
        <v>202610</v>
      </c>
      <c r="AP3792" s="12" t="str">
        <f t="shared" si="715"/>
        <v>7</v>
      </c>
      <c r="AQ3792" s="18">
        <f t="shared" si="716"/>
        <v>0</v>
      </c>
      <c r="AR3792" s="18">
        <f t="shared" si="717"/>
        <v>1.05</v>
      </c>
      <c r="AS3792" s="13" t="str">
        <f>VLOOKUP(D3792,[2]Reference!$Q:$U,3,FALSE)</f>
        <v>Azuma</v>
      </c>
      <c r="AT3792" s="13" t="str">
        <f>VLOOKUP(D3792,[2]Reference!Q:V,6,FALSE)</f>
        <v>Azuma</v>
      </c>
      <c r="AU3792" s="13" t="str">
        <f>VLOOKUP(D3792,[2]Reference!$Q:$U,2,FALSE)</f>
        <v>Hitachi - Class 800</v>
      </c>
      <c r="AV3792" s="19">
        <f t="shared" si="718"/>
        <v>46025</v>
      </c>
      <c r="AW3792" s="12" t="str">
        <f>+VLOOKUP(X3792,[2]Reference!BN:BO,2,FALSE)</f>
        <v>Fleet</v>
      </c>
      <c r="AX3792" s="20" t="str">
        <f t="shared" si="719"/>
        <v>HB</v>
      </c>
      <c r="AY3792" s="20" t="str">
        <f>VLOOKUP(AX3792,[2]Reference!AH:AI,2,FALSE)</f>
        <v>LNER</v>
      </c>
      <c r="AZ3792" s="20" t="str">
        <f>VLOOKUP(D3792,[2]Reference!Q:V,6,FALSE)</f>
        <v>Azuma</v>
      </c>
      <c r="BA3792" s="20" t="str">
        <f>VLOOKUP(D3792,[2]Reference!Q:V,3,FALSE)</f>
        <v>Azuma</v>
      </c>
    </row>
    <row r="3793" spans="1:53" ht="13.5" x14ac:dyDescent="0.25">
      <c r="A3793" s="43" t="s">
        <v>10296</v>
      </c>
      <c r="B3793" s="44">
        <v>46019</v>
      </c>
      <c r="C3793" s="43" t="s">
        <v>54</v>
      </c>
      <c r="D3793" s="43" t="s">
        <v>814</v>
      </c>
      <c r="E3793" s="43" t="s">
        <v>815</v>
      </c>
      <c r="F3793" s="43" t="s">
        <v>814</v>
      </c>
      <c r="G3793" s="43" t="s">
        <v>72</v>
      </c>
      <c r="H3793" s="43" t="s">
        <v>112</v>
      </c>
      <c r="I3793" s="43" t="s">
        <v>285</v>
      </c>
      <c r="J3793" s="43" t="s">
        <v>286</v>
      </c>
      <c r="K3793" s="43" t="s">
        <v>359</v>
      </c>
      <c r="L3793" s="43" t="s">
        <v>10297</v>
      </c>
      <c r="M3793" s="43" t="s">
        <v>419</v>
      </c>
      <c r="N3793" s="45">
        <v>15</v>
      </c>
      <c r="O3793" s="45">
        <v>0</v>
      </c>
      <c r="P3793" s="45">
        <v>15</v>
      </c>
      <c r="Q3793" s="45">
        <v>0</v>
      </c>
      <c r="R3793" s="45">
        <v>0</v>
      </c>
      <c r="S3793" s="45">
        <v>0</v>
      </c>
      <c r="T3793" s="45">
        <v>0</v>
      </c>
      <c r="U3793" s="45">
        <v>3</v>
      </c>
      <c r="V3793" s="45">
        <v>15</v>
      </c>
      <c r="W3793" s="43" t="s">
        <v>10298</v>
      </c>
      <c r="X3793" s="43" t="s">
        <v>119</v>
      </c>
      <c r="Y3793" s="43" t="s">
        <v>66</v>
      </c>
      <c r="Z3793" s="43" t="s">
        <v>10098</v>
      </c>
      <c r="AA3793" s="43" t="s">
        <v>10060</v>
      </c>
      <c r="AB3793" s="46">
        <v>0</v>
      </c>
      <c r="AC3793" s="46">
        <v>0</v>
      </c>
      <c r="AD3793" s="47">
        <v>0</v>
      </c>
      <c r="AE3793" s="47">
        <v>1.88</v>
      </c>
      <c r="AF3793" s="12" t="str">
        <f t="shared" si="708"/>
        <v>080619</v>
      </c>
      <c r="AG3793" s="13" t="str">
        <f>VLOOKUP(D3793,[2]Reference!$Q:$U,4,FALSE)</f>
        <v>Fleet</v>
      </c>
      <c r="AH3793" s="13" t="str">
        <f>VLOOKUP(D3793,[2]Reference!$Q:$U,5,FALSE)</f>
        <v>LNER</v>
      </c>
      <c r="AI3793" s="14">
        <f t="shared" si="709"/>
        <v>0</v>
      </c>
      <c r="AJ3793" s="14">
        <f t="shared" si="710"/>
        <v>0</v>
      </c>
      <c r="AK3793" s="14">
        <f t="shared" si="711"/>
        <v>0</v>
      </c>
      <c r="AL3793" s="15">
        <f t="shared" si="712"/>
        <v>0</v>
      </c>
      <c r="AM3793" s="14">
        <f t="shared" si="713"/>
        <v>15</v>
      </c>
      <c r="AN3793" s="16">
        <f t="shared" si="714"/>
        <v>46025</v>
      </c>
      <c r="AO3793" s="17">
        <f>VLOOKUP(B3793,[2]Reference!D:E,2,1)</f>
        <v>202610</v>
      </c>
      <c r="AP3793" s="12" t="str">
        <f t="shared" si="715"/>
        <v>7</v>
      </c>
      <c r="AQ3793" s="18">
        <f t="shared" si="716"/>
        <v>0</v>
      </c>
      <c r="AR3793" s="18">
        <f t="shared" si="717"/>
        <v>1.88</v>
      </c>
      <c r="AS3793" s="13" t="str">
        <f>VLOOKUP(D3793,[2]Reference!$Q:$U,3,FALSE)</f>
        <v>Azuma</v>
      </c>
      <c r="AT3793" s="13" t="str">
        <f>VLOOKUP(D3793,[2]Reference!Q:V,6,FALSE)</f>
        <v>Depot</v>
      </c>
      <c r="AU3793" s="13" t="str">
        <f>VLOOKUP(D3793,[2]Reference!$Q:$U,2,FALSE)</f>
        <v>Neville Hill</v>
      </c>
      <c r="AV3793" s="19">
        <f t="shared" si="718"/>
        <v>46026</v>
      </c>
      <c r="AW3793" s="12" t="str">
        <f>+VLOOKUP(X3793,[2]Reference!BN:BO,2,FALSE)</f>
        <v>Depot</v>
      </c>
      <c r="AX3793" s="20" t="str">
        <f t="shared" si="719"/>
        <v>HB</v>
      </c>
      <c r="AY3793" s="20" t="str">
        <f>VLOOKUP(AX3793,[2]Reference!AH:AI,2,FALSE)</f>
        <v>LNER</v>
      </c>
      <c r="AZ3793" s="20" t="str">
        <f>VLOOKUP(D3793,[2]Reference!Q:V,6,FALSE)</f>
        <v>Depot</v>
      </c>
      <c r="BA3793" s="20" t="str">
        <f>VLOOKUP(D3793,[2]Reference!Q:V,3,FALSE)</f>
        <v>Azuma</v>
      </c>
    </row>
    <row r="3794" spans="1:53" ht="13.5" x14ac:dyDescent="0.25">
      <c r="A3794" s="43" t="s">
        <v>10299</v>
      </c>
      <c r="B3794" s="44">
        <v>46019</v>
      </c>
      <c r="C3794" s="43" t="s">
        <v>54</v>
      </c>
      <c r="D3794" s="43" t="s">
        <v>92</v>
      </c>
      <c r="E3794" s="43" t="s">
        <v>93</v>
      </c>
      <c r="F3794" s="43" t="s">
        <v>92</v>
      </c>
      <c r="G3794" s="43" t="s">
        <v>94</v>
      </c>
      <c r="H3794" s="43" t="s">
        <v>73</v>
      </c>
      <c r="I3794" s="43" t="s">
        <v>74</v>
      </c>
      <c r="J3794" s="43" t="s">
        <v>75</v>
      </c>
      <c r="K3794" s="43" t="s">
        <v>1340</v>
      </c>
      <c r="L3794" s="43" t="s">
        <v>10300</v>
      </c>
      <c r="M3794" s="43" t="s">
        <v>610</v>
      </c>
      <c r="N3794" s="45">
        <v>43</v>
      </c>
      <c r="O3794" s="45">
        <v>15</v>
      </c>
      <c r="P3794" s="45">
        <v>28</v>
      </c>
      <c r="Q3794" s="45">
        <v>0</v>
      </c>
      <c r="R3794" s="45">
        <v>0</v>
      </c>
      <c r="S3794" s="45">
        <v>0</v>
      </c>
      <c r="T3794" s="45">
        <v>0</v>
      </c>
      <c r="U3794" s="45">
        <v>3</v>
      </c>
      <c r="V3794" s="45">
        <v>43</v>
      </c>
      <c r="W3794" s="43" t="s">
        <v>10301</v>
      </c>
      <c r="X3794" s="43" t="s">
        <v>80</v>
      </c>
      <c r="Y3794" s="43" t="s">
        <v>10302</v>
      </c>
      <c r="Z3794" s="43" t="s">
        <v>10098</v>
      </c>
      <c r="AA3794" s="43" t="s">
        <v>10060</v>
      </c>
      <c r="AB3794" s="46">
        <v>0</v>
      </c>
      <c r="AC3794" s="46">
        <v>0</v>
      </c>
      <c r="AD3794" s="47">
        <v>0</v>
      </c>
      <c r="AE3794" s="47">
        <v>1.78</v>
      </c>
      <c r="AF3794" s="12" t="str">
        <f t="shared" si="708"/>
        <v>081421</v>
      </c>
      <c r="AG3794" s="13" t="str">
        <f>VLOOKUP(D3794,[2]Reference!$Q:$U,4,FALSE)</f>
        <v>Fleet</v>
      </c>
      <c r="AH3794" s="13" t="str">
        <f>VLOOKUP(D3794,[2]Reference!$Q:$U,5,FALSE)</f>
        <v>LNER</v>
      </c>
      <c r="AI3794" s="14">
        <f t="shared" si="709"/>
        <v>0</v>
      </c>
      <c r="AJ3794" s="14">
        <f t="shared" si="710"/>
        <v>0</v>
      </c>
      <c r="AK3794" s="14">
        <f t="shared" si="711"/>
        <v>0</v>
      </c>
      <c r="AL3794" s="15">
        <f t="shared" si="712"/>
        <v>0</v>
      </c>
      <c r="AM3794" s="14">
        <f t="shared" si="713"/>
        <v>43</v>
      </c>
      <c r="AN3794" s="16">
        <f t="shared" si="714"/>
        <v>46025</v>
      </c>
      <c r="AO3794" s="17">
        <f>VLOOKUP(B3794,[2]Reference!D:E,2,1)</f>
        <v>202610</v>
      </c>
      <c r="AP3794" s="12" t="str">
        <f t="shared" si="715"/>
        <v>7</v>
      </c>
      <c r="AQ3794" s="18">
        <f t="shared" si="716"/>
        <v>0</v>
      </c>
      <c r="AR3794" s="18">
        <f t="shared" si="717"/>
        <v>1.78</v>
      </c>
      <c r="AS3794" s="13" t="str">
        <f>VLOOKUP(D3794,[2]Reference!$Q:$U,3,FALSE)</f>
        <v>Azuma</v>
      </c>
      <c r="AT3794" s="13" t="str">
        <f>VLOOKUP(D3794,[2]Reference!Q:V,6,FALSE)</f>
        <v>Azuma</v>
      </c>
      <c r="AU3794" s="13" t="str">
        <f>VLOOKUP(D3794,[2]Reference!$Q:$U,2,FALSE)</f>
        <v>Hitachi - Class 801</v>
      </c>
      <c r="AV3794" s="19">
        <f t="shared" si="718"/>
        <v>46026</v>
      </c>
      <c r="AW3794" s="12" t="str">
        <f>+VLOOKUP(X3794,[2]Reference!BN:BO,2,FALSE)</f>
        <v>Fleet</v>
      </c>
      <c r="AX3794" s="20" t="str">
        <f t="shared" si="719"/>
        <v>HB</v>
      </c>
      <c r="AY3794" s="20" t="str">
        <f>VLOOKUP(AX3794,[2]Reference!AH:AI,2,FALSE)</f>
        <v>LNER</v>
      </c>
      <c r="AZ3794" s="20" t="str">
        <f>VLOOKUP(D3794,[2]Reference!Q:V,6,FALSE)</f>
        <v>Azuma</v>
      </c>
      <c r="BA3794" s="20" t="str">
        <f>VLOOKUP(D3794,[2]Reference!Q:V,3,FALSE)</f>
        <v>Azuma</v>
      </c>
    </row>
    <row r="3795" spans="1:53" ht="13.5" x14ac:dyDescent="0.25">
      <c r="A3795" s="43" t="s">
        <v>10303</v>
      </c>
      <c r="B3795" s="44">
        <v>46019</v>
      </c>
      <c r="C3795" s="43" t="s">
        <v>54</v>
      </c>
      <c r="D3795" s="43" t="s">
        <v>536</v>
      </c>
      <c r="E3795" s="43" t="s">
        <v>537</v>
      </c>
      <c r="F3795" s="43" t="s">
        <v>536</v>
      </c>
      <c r="G3795" s="43" t="s">
        <v>129</v>
      </c>
      <c r="H3795" s="43" t="s">
        <v>95</v>
      </c>
      <c r="I3795" s="43" t="s">
        <v>8067</v>
      </c>
      <c r="J3795" s="43" t="s">
        <v>8068</v>
      </c>
      <c r="K3795" s="43" t="s">
        <v>179</v>
      </c>
      <c r="L3795" s="43" t="s">
        <v>10304</v>
      </c>
      <c r="M3795" s="43" t="s">
        <v>664</v>
      </c>
      <c r="N3795" s="45">
        <v>10</v>
      </c>
      <c r="O3795" s="45">
        <v>10</v>
      </c>
      <c r="P3795" s="45">
        <v>0</v>
      </c>
      <c r="Q3795" s="45">
        <v>0</v>
      </c>
      <c r="R3795" s="45">
        <v>0</v>
      </c>
      <c r="S3795" s="45">
        <v>0</v>
      </c>
      <c r="T3795" s="45">
        <v>0</v>
      </c>
      <c r="U3795" s="45">
        <v>1</v>
      </c>
      <c r="V3795" s="45">
        <v>10</v>
      </c>
      <c r="W3795" s="43" t="s">
        <v>10305</v>
      </c>
      <c r="X3795" s="43" t="s">
        <v>80</v>
      </c>
      <c r="Y3795" s="43" t="s">
        <v>66</v>
      </c>
      <c r="Z3795" s="43" t="s">
        <v>10098</v>
      </c>
      <c r="AA3795" s="43" t="s">
        <v>10060</v>
      </c>
      <c r="AB3795" s="46">
        <v>0</v>
      </c>
      <c r="AC3795" s="46">
        <v>0</v>
      </c>
      <c r="AD3795" s="47">
        <v>0</v>
      </c>
      <c r="AE3795" s="47">
        <v>0.36</v>
      </c>
      <c r="AF3795" s="12" t="str">
        <f t="shared" si="708"/>
        <v>081459</v>
      </c>
      <c r="AG3795" s="13" t="str">
        <f>VLOOKUP(D3795,[2]Reference!$Q:$U,4,FALSE)</f>
        <v>Fleet</v>
      </c>
      <c r="AH3795" s="13" t="str">
        <f>VLOOKUP(D3795,[2]Reference!$Q:$U,5,FALSE)</f>
        <v>LNER</v>
      </c>
      <c r="AI3795" s="14">
        <f t="shared" si="709"/>
        <v>0</v>
      </c>
      <c r="AJ3795" s="14">
        <f t="shared" si="710"/>
        <v>0</v>
      </c>
      <c r="AK3795" s="14">
        <f t="shared" si="711"/>
        <v>0</v>
      </c>
      <c r="AL3795" s="15">
        <f t="shared" si="712"/>
        <v>0</v>
      </c>
      <c r="AM3795" s="14">
        <f t="shared" si="713"/>
        <v>10</v>
      </c>
      <c r="AN3795" s="16">
        <f t="shared" si="714"/>
        <v>46025</v>
      </c>
      <c r="AO3795" s="17">
        <f>VLOOKUP(B3795,[2]Reference!D:E,2,1)</f>
        <v>202610</v>
      </c>
      <c r="AP3795" s="12" t="str">
        <f t="shared" si="715"/>
        <v>7</v>
      </c>
      <c r="AQ3795" s="18">
        <f t="shared" si="716"/>
        <v>0</v>
      </c>
      <c r="AR3795" s="18">
        <f t="shared" si="717"/>
        <v>0.36</v>
      </c>
      <c r="AS3795" s="13" t="str">
        <f>VLOOKUP(D3795,[2]Reference!$Q:$U,3,FALSE)</f>
        <v>IC225</v>
      </c>
      <c r="AT3795" s="13" t="str">
        <f>VLOOKUP(D3795,[2]Reference!Q:V,6,FALSE)</f>
        <v>IC225</v>
      </c>
      <c r="AU3795" s="13" t="str">
        <f>VLOOKUP(D3795,[2]Reference!$Q:$U,2,FALSE)</f>
        <v>MK4 DVT</v>
      </c>
      <c r="AV3795" s="19">
        <f t="shared" si="718"/>
        <v>46026</v>
      </c>
      <c r="AW3795" s="12" t="str">
        <f>+VLOOKUP(X3795,[2]Reference!BN:BO,2,FALSE)</f>
        <v>Fleet</v>
      </c>
      <c r="AX3795" s="20" t="str">
        <f t="shared" si="719"/>
        <v>HB</v>
      </c>
      <c r="AY3795" s="20" t="str">
        <f>VLOOKUP(AX3795,[2]Reference!AH:AI,2,FALSE)</f>
        <v>LNER</v>
      </c>
      <c r="AZ3795" s="20" t="str">
        <f>VLOOKUP(D3795,[2]Reference!Q:V,6,FALSE)</f>
        <v>IC225</v>
      </c>
      <c r="BA3795" s="20" t="str">
        <f>VLOOKUP(D3795,[2]Reference!Q:V,3,FALSE)</f>
        <v>IC225</v>
      </c>
    </row>
    <row r="3796" spans="1:53" ht="13.5" x14ac:dyDescent="0.25">
      <c r="A3796" s="43" t="s">
        <v>10306</v>
      </c>
      <c r="B3796" s="44">
        <v>46019</v>
      </c>
      <c r="C3796" s="43" t="s">
        <v>54</v>
      </c>
      <c r="D3796" s="43" t="s">
        <v>70</v>
      </c>
      <c r="E3796" s="43" t="s">
        <v>71</v>
      </c>
      <c r="F3796" s="43" t="s">
        <v>70</v>
      </c>
      <c r="G3796" s="43" t="s">
        <v>146</v>
      </c>
      <c r="H3796" s="43" t="s">
        <v>258</v>
      </c>
      <c r="I3796" s="43" t="s">
        <v>1077</v>
      </c>
      <c r="J3796" s="43" t="s">
        <v>1078</v>
      </c>
      <c r="K3796" s="43" t="s">
        <v>201</v>
      </c>
      <c r="L3796" s="43" t="s">
        <v>10307</v>
      </c>
      <c r="M3796" s="43" t="s">
        <v>419</v>
      </c>
      <c r="N3796" s="45">
        <v>29</v>
      </c>
      <c r="O3796" s="45">
        <v>29</v>
      </c>
      <c r="P3796" s="45">
        <v>0</v>
      </c>
      <c r="Q3796" s="45">
        <v>0</v>
      </c>
      <c r="R3796" s="45">
        <v>0</v>
      </c>
      <c r="S3796" s="45">
        <v>0</v>
      </c>
      <c r="T3796" s="45">
        <v>0</v>
      </c>
      <c r="U3796" s="45">
        <v>1</v>
      </c>
      <c r="V3796" s="45">
        <v>29</v>
      </c>
      <c r="W3796" s="43" t="s">
        <v>10308</v>
      </c>
      <c r="X3796" s="43" t="s">
        <v>80</v>
      </c>
      <c r="Y3796" s="43" t="s">
        <v>66</v>
      </c>
      <c r="Z3796" s="43" t="s">
        <v>10098</v>
      </c>
      <c r="AA3796" s="43" t="s">
        <v>10060</v>
      </c>
      <c r="AB3796" s="46">
        <v>0</v>
      </c>
      <c r="AC3796" s="46">
        <v>0</v>
      </c>
      <c r="AD3796" s="47">
        <v>1</v>
      </c>
      <c r="AE3796" s="47">
        <v>1</v>
      </c>
      <c r="AF3796" s="12" t="str">
        <f t="shared" si="708"/>
        <v>081674</v>
      </c>
      <c r="AG3796" s="13" t="str">
        <f>VLOOKUP(D3796,[2]Reference!$Q:$U,4,FALSE)</f>
        <v>Fleet</v>
      </c>
      <c r="AH3796" s="13" t="str">
        <f>VLOOKUP(D3796,[2]Reference!$Q:$U,5,FALSE)</f>
        <v>LNER</v>
      </c>
      <c r="AI3796" s="14">
        <f t="shared" si="709"/>
        <v>0</v>
      </c>
      <c r="AJ3796" s="14">
        <f t="shared" si="710"/>
        <v>0</v>
      </c>
      <c r="AK3796" s="14">
        <f t="shared" si="711"/>
        <v>0</v>
      </c>
      <c r="AL3796" s="15">
        <f t="shared" si="712"/>
        <v>1</v>
      </c>
      <c r="AM3796" s="14">
        <f t="shared" si="713"/>
        <v>29</v>
      </c>
      <c r="AN3796" s="16">
        <f t="shared" si="714"/>
        <v>46025</v>
      </c>
      <c r="AO3796" s="17">
        <f>VLOOKUP(B3796,[2]Reference!D:E,2,1)</f>
        <v>202610</v>
      </c>
      <c r="AP3796" s="12" t="str">
        <f t="shared" si="715"/>
        <v>7</v>
      </c>
      <c r="AQ3796" s="18">
        <f t="shared" si="716"/>
        <v>1</v>
      </c>
      <c r="AR3796" s="18">
        <f t="shared" si="717"/>
        <v>1</v>
      </c>
      <c r="AS3796" s="13" t="str">
        <f>VLOOKUP(D3796,[2]Reference!$Q:$U,3,FALSE)</f>
        <v>IC225</v>
      </c>
      <c r="AT3796" s="13" t="str">
        <f>VLOOKUP(D3796,[2]Reference!Q:V,6,FALSE)</f>
        <v>IC225</v>
      </c>
      <c r="AU3796" s="13" t="str">
        <f>VLOOKUP(D3796,[2]Reference!$Q:$U,2,FALSE)</f>
        <v>Cl 91 Loco</v>
      </c>
      <c r="AV3796" s="19">
        <f t="shared" si="718"/>
        <v>46026</v>
      </c>
      <c r="AW3796" s="12" t="str">
        <f>+VLOOKUP(X3796,[2]Reference!BN:BO,2,FALSE)</f>
        <v>Fleet</v>
      </c>
      <c r="AX3796" s="20" t="str">
        <f t="shared" si="719"/>
        <v>HB</v>
      </c>
      <c r="AY3796" s="20" t="str">
        <f>VLOOKUP(AX3796,[2]Reference!AH:AI,2,FALSE)</f>
        <v>LNER</v>
      </c>
      <c r="AZ3796" s="20" t="str">
        <f>VLOOKUP(D3796,[2]Reference!Q:V,6,FALSE)</f>
        <v>IC225</v>
      </c>
      <c r="BA3796" s="20" t="str">
        <f>VLOOKUP(D3796,[2]Reference!Q:V,3,FALSE)</f>
        <v>IC225</v>
      </c>
    </row>
    <row r="3797" spans="1:53" ht="13.5" x14ac:dyDescent="0.25">
      <c r="A3797" s="43" t="s">
        <v>10309</v>
      </c>
      <c r="B3797" s="44">
        <v>46020</v>
      </c>
      <c r="C3797" s="43" t="s">
        <v>54</v>
      </c>
      <c r="D3797" s="43" t="s">
        <v>55</v>
      </c>
      <c r="E3797" s="43" t="s">
        <v>56</v>
      </c>
      <c r="F3797" s="43" t="s">
        <v>55</v>
      </c>
      <c r="G3797" s="43" t="s">
        <v>129</v>
      </c>
      <c r="H3797" s="43" t="s">
        <v>198</v>
      </c>
      <c r="I3797" s="43" t="s">
        <v>209</v>
      </c>
      <c r="J3797" s="43" t="s">
        <v>210</v>
      </c>
      <c r="K3797" s="43" t="s">
        <v>172</v>
      </c>
      <c r="L3797" s="43" t="s">
        <v>10310</v>
      </c>
      <c r="M3797" s="43" t="s">
        <v>296</v>
      </c>
      <c r="N3797" s="45">
        <v>3</v>
      </c>
      <c r="O3797" s="45">
        <v>3</v>
      </c>
      <c r="P3797" s="45">
        <v>0</v>
      </c>
      <c r="Q3797" s="45">
        <v>0</v>
      </c>
      <c r="R3797" s="45">
        <v>1</v>
      </c>
      <c r="S3797" s="45">
        <v>1</v>
      </c>
      <c r="T3797" s="45">
        <v>0</v>
      </c>
      <c r="U3797" s="45">
        <v>2</v>
      </c>
      <c r="V3797" s="45">
        <v>63</v>
      </c>
      <c r="W3797" s="43" t="s">
        <v>10311</v>
      </c>
      <c r="X3797" s="43" t="s">
        <v>119</v>
      </c>
      <c r="Y3797" s="43" t="s">
        <v>66</v>
      </c>
      <c r="Z3797" s="43" t="s">
        <v>10098</v>
      </c>
      <c r="AA3797" s="43" t="s">
        <v>10060</v>
      </c>
      <c r="AB3797" s="46">
        <v>0</v>
      </c>
      <c r="AC3797" s="46">
        <v>2</v>
      </c>
      <c r="AD3797" s="47">
        <v>2</v>
      </c>
      <c r="AE3797" s="47">
        <v>2</v>
      </c>
      <c r="AF3797" s="12" t="str">
        <f t="shared" si="708"/>
        <v>082368</v>
      </c>
      <c r="AG3797" s="13" t="str">
        <f>VLOOKUP(D3797,[2]Reference!$Q:$U,4,FALSE)</f>
        <v>Fleet</v>
      </c>
      <c r="AH3797" s="13" t="str">
        <f>VLOOKUP(D3797,[2]Reference!$Q:$U,5,FALSE)</f>
        <v>LNER</v>
      </c>
      <c r="AI3797" s="14">
        <f t="shared" si="709"/>
        <v>0</v>
      </c>
      <c r="AJ3797" s="14">
        <f t="shared" si="710"/>
        <v>1</v>
      </c>
      <c r="AK3797" s="14">
        <f t="shared" si="711"/>
        <v>1</v>
      </c>
      <c r="AL3797" s="15">
        <f t="shared" si="712"/>
        <v>1</v>
      </c>
      <c r="AM3797" s="14">
        <f t="shared" si="713"/>
        <v>3</v>
      </c>
      <c r="AN3797" s="16">
        <f t="shared" si="714"/>
        <v>46025</v>
      </c>
      <c r="AO3797" s="17">
        <f>VLOOKUP(B3797,[2]Reference!D:E,2,1)</f>
        <v>202610</v>
      </c>
      <c r="AP3797" s="12" t="str">
        <f t="shared" si="715"/>
        <v>7</v>
      </c>
      <c r="AQ3797" s="18">
        <f t="shared" si="716"/>
        <v>2</v>
      </c>
      <c r="AR3797" s="18">
        <f t="shared" si="717"/>
        <v>2</v>
      </c>
      <c r="AS3797" s="13" t="str">
        <f>VLOOKUP(D3797,[2]Reference!$Q:$U,3,FALSE)</f>
        <v>Azuma</v>
      </c>
      <c r="AT3797" s="13" t="str">
        <f>VLOOKUP(D3797,[2]Reference!Q:V,6,FALSE)</f>
        <v>Azuma</v>
      </c>
      <c r="AU3797" s="13" t="str">
        <f>VLOOKUP(D3797,[2]Reference!$Q:$U,2,FALSE)</f>
        <v>Hitachi - Class 800</v>
      </c>
      <c r="AV3797" s="19">
        <f t="shared" si="718"/>
        <v>46027</v>
      </c>
      <c r="AW3797" s="12" t="str">
        <f>+VLOOKUP(X3797,[2]Reference!BN:BO,2,FALSE)</f>
        <v>Depot</v>
      </c>
      <c r="AX3797" s="20" t="str">
        <f t="shared" si="719"/>
        <v>HB</v>
      </c>
      <c r="AY3797" s="20" t="str">
        <f>VLOOKUP(AX3797,[2]Reference!AH:AI,2,FALSE)</f>
        <v>LNER</v>
      </c>
      <c r="AZ3797" s="20" t="str">
        <f>VLOOKUP(D3797,[2]Reference!Q:V,6,FALSE)</f>
        <v>Azuma</v>
      </c>
      <c r="BA3797" s="20" t="str">
        <f>VLOOKUP(D3797,[2]Reference!Q:V,3,FALSE)</f>
        <v>Azuma</v>
      </c>
    </row>
    <row r="3798" spans="1:53" ht="13.5" x14ac:dyDescent="0.25">
      <c r="A3798" s="43" t="s">
        <v>10312</v>
      </c>
      <c r="B3798" s="44">
        <v>46020</v>
      </c>
      <c r="C3798" s="43" t="s">
        <v>54</v>
      </c>
      <c r="D3798" s="43" t="s">
        <v>55</v>
      </c>
      <c r="E3798" s="43" t="s">
        <v>56</v>
      </c>
      <c r="F3798" s="43" t="s">
        <v>55</v>
      </c>
      <c r="G3798" s="43" t="s">
        <v>129</v>
      </c>
      <c r="H3798" s="43" t="s">
        <v>73</v>
      </c>
      <c r="I3798" s="43" t="s">
        <v>122</v>
      </c>
      <c r="J3798" s="43" t="s">
        <v>123</v>
      </c>
      <c r="K3798" s="43" t="s">
        <v>172</v>
      </c>
      <c r="L3798" s="43" t="s">
        <v>10313</v>
      </c>
      <c r="M3798" s="43" t="s">
        <v>63</v>
      </c>
      <c r="N3798" s="45">
        <v>4</v>
      </c>
      <c r="O3798" s="45">
        <v>2</v>
      </c>
      <c r="P3798" s="45">
        <v>2</v>
      </c>
      <c r="Q3798" s="45">
        <v>0</v>
      </c>
      <c r="R3798" s="45">
        <v>0</v>
      </c>
      <c r="S3798" s="45">
        <v>0</v>
      </c>
      <c r="T3798" s="45">
        <v>0</v>
      </c>
      <c r="U3798" s="45">
        <v>1</v>
      </c>
      <c r="V3798" s="45">
        <v>4</v>
      </c>
      <c r="W3798" s="43" t="s">
        <v>10314</v>
      </c>
      <c r="X3798" s="43" t="s">
        <v>80</v>
      </c>
      <c r="Y3798" s="43" t="s">
        <v>66</v>
      </c>
      <c r="Z3798" s="43" t="s">
        <v>10098</v>
      </c>
      <c r="AA3798" s="43" t="s">
        <v>10060</v>
      </c>
      <c r="AB3798" s="46">
        <v>0</v>
      </c>
      <c r="AC3798" s="46">
        <v>0</v>
      </c>
      <c r="AD3798" s="47">
        <v>0</v>
      </c>
      <c r="AE3798" s="47">
        <v>0</v>
      </c>
      <c r="AF3798" s="12" t="str">
        <f t="shared" si="708"/>
        <v>082897</v>
      </c>
      <c r="AG3798" s="13" t="str">
        <f>VLOOKUP(D3798,[2]Reference!$Q:$U,4,FALSE)</f>
        <v>Fleet</v>
      </c>
      <c r="AH3798" s="13" t="str">
        <f>VLOOKUP(D3798,[2]Reference!$Q:$U,5,FALSE)</f>
        <v>LNER</v>
      </c>
      <c r="AI3798" s="14">
        <f t="shared" si="709"/>
        <v>0</v>
      </c>
      <c r="AJ3798" s="14">
        <f t="shared" si="710"/>
        <v>0</v>
      </c>
      <c r="AK3798" s="14">
        <f t="shared" si="711"/>
        <v>0</v>
      </c>
      <c r="AL3798" s="15">
        <f t="shared" si="712"/>
        <v>0</v>
      </c>
      <c r="AM3798" s="14">
        <f t="shared" si="713"/>
        <v>4</v>
      </c>
      <c r="AN3798" s="16">
        <f t="shared" si="714"/>
        <v>46025</v>
      </c>
      <c r="AO3798" s="17">
        <f>VLOOKUP(B3798,[2]Reference!D:E,2,1)</f>
        <v>202610</v>
      </c>
      <c r="AP3798" s="12" t="str">
        <f t="shared" si="715"/>
        <v>7</v>
      </c>
      <c r="AQ3798" s="18">
        <f t="shared" si="716"/>
        <v>0</v>
      </c>
      <c r="AR3798" s="18">
        <f t="shared" si="717"/>
        <v>0</v>
      </c>
      <c r="AS3798" s="13" t="str">
        <f>VLOOKUP(D3798,[2]Reference!$Q:$U,3,FALSE)</f>
        <v>Azuma</v>
      </c>
      <c r="AT3798" s="13" t="str">
        <f>VLOOKUP(D3798,[2]Reference!Q:V,6,FALSE)</f>
        <v>Azuma</v>
      </c>
      <c r="AU3798" s="13" t="str">
        <f>VLOOKUP(D3798,[2]Reference!$Q:$U,2,FALSE)</f>
        <v>Hitachi - Class 800</v>
      </c>
      <c r="AV3798" s="19">
        <f t="shared" si="718"/>
        <v>46027</v>
      </c>
      <c r="AW3798" s="12" t="str">
        <f>+VLOOKUP(X3798,[2]Reference!BN:BO,2,FALSE)</f>
        <v>Fleet</v>
      </c>
      <c r="AX3798" s="20" t="str">
        <f t="shared" si="719"/>
        <v>HB</v>
      </c>
      <c r="AY3798" s="20" t="str">
        <f>VLOOKUP(AX3798,[2]Reference!AH:AI,2,FALSE)</f>
        <v>LNER</v>
      </c>
      <c r="AZ3798" s="20" t="str">
        <f>VLOOKUP(D3798,[2]Reference!Q:V,6,FALSE)</f>
        <v>Azuma</v>
      </c>
      <c r="BA3798" s="20" t="str">
        <f>VLOOKUP(D3798,[2]Reference!Q:V,3,FALSE)</f>
        <v>Azuma</v>
      </c>
    </row>
    <row r="3799" spans="1:53" ht="13.5" x14ac:dyDescent="0.25">
      <c r="A3799" s="43" t="s">
        <v>10315</v>
      </c>
      <c r="B3799" s="44">
        <v>46020</v>
      </c>
      <c r="C3799" s="43" t="s">
        <v>54</v>
      </c>
      <c r="D3799" s="43" t="s">
        <v>92</v>
      </c>
      <c r="E3799" s="43" t="s">
        <v>93</v>
      </c>
      <c r="F3799" s="43" t="s">
        <v>92</v>
      </c>
      <c r="G3799" s="43" t="s">
        <v>121</v>
      </c>
      <c r="H3799" s="43" t="s">
        <v>327</v>
      </c>
      <c r="I3799" s="43" t="s">
        <v>883</v>
      </c>
      <c r="J3799" s="43" t="s">
        <v>884</v>
      </c>
      <c r="K3799" s="43" t="s">
        <v>981</v>
      </c>
      <c r="L3799" s="43" t="s">
        <v>10316</v>
      </c>
      <c r="M3799" s="43" t="s">
        <v>5979</v>
      </c>
      <c r="N3799" s="45">
        <v>34</v>
      </c>
      <c r="O3799" s="45">
        <v>9</v>
      </c>
      <c r="P3799" s="45">
        <v>25</v>
      </c>
      <c r="Q3799" s="45">
        <v>0</v>
      </c>
      <c r="R3799" s="45">
        <v>0</v>
      </c>
      <c r="S3799" s="45">
        <v>0</v>
      </c>
      <c r="T3799" s="45">
        <v>0</v>
      </c>
      <c r="U3799" s="45">
        <v>2</v>
      </c>
      <c r="V3799" s="45">
        <v>34</v>
      </c>
      <c r="W3799" s="43" t="s">
        <v>10317</v>
      </c>
      <c r="X3799" s="43" t="s">
        <v>80</v>
      </c>
      <c r="Y3799" s="43" t="s">
        <v>66</v>
      </c>
      <c r="Z3799" s="43" t="s">
        <v>10098</v>
      </c>
      <c r="AA3799" s="43" t="s">
        <v>10060</v>
      </c>
      <c r="AB3799" s="46">
        <v>0</v>
      </c>
      <c r="AC3799" s="46">
        <v>0</v>
      </c>
      <c r="AD3799" s="47">
        <v>0</v>
      </c>
      <c r="AE3799" s="47">
        <v>1.55</v>
      </c>
      <c r="AF3799" s="12" t="str">
        <f t="shared" si="708"/>
        <v>083289</v>
      </c>
      <c r="AG3799" s="13" t="str">
        <f>VLOOKUP(D3799,[2]Reference!$Q:$U,4,FALSE)</f>
        <v>Fleet</v>
      </c>
      <c r="AH3799" s="13" t="str">
        <f>VLOOKUP(D3799,[2]Reference!$Q:$U,5,FALSE)</f>
        <v>LNER</v>
      </c>
      <c r="AI3799" s="14">
        <f t="shared" si="709"/>
        <v>0</v>
      </c>
      <c r="AJ3799" s="14">
        <f t="shared" si="710"/>
        <v>0</v>
      </c>
      <c r="AK3799" s="14">
        <f t="shared" si="711"/>
        <v>0</v>
      </c>
      <c r="AL3799" s="15">
        <f t="shared" si="712"/>
        <v>0</v>
      </c>
      <c r="AM3799" s="14">
        <f t="shared" si="713"/>
        <v>34</v>
      </c>
      <c r="AN3799" s="16">
        <f t="shared" si="714"/>
        <v>46025</v>
      </c>
      <c r="AO3799" s="17">
        <f>VLOOKUP(B3799,[2]Reference!D:E,2,1)</f>
        <v>202610</v>
      </c>
      <c r="AP3799" s="12" t="str">
        <f t="shared" si="715"/>
        <v>7</v>
      </c>
      <c r="AQ3799" s="18">
        <f t="shared" si="716"/>
        <v>0</v>
      </c>
      <c r="AR3799" s="18">
        <f t="shared" si="717"/>
        <v>1.55</v>
      </c>
      <c r="AS3799" s="13" t="str">
        <f>VLOOKUP(D3799,[2]Reference!$Q:$U,3,FALSE)</f>
        <v>Azuma</v>
      </c>
      <c r="AT3799" s="13" t="str">
        <f>VLOOKUP(D3799,[2]Reference!Q:V,6,FALSE)</f>
        <v>Azuma</v>
      </c>
      <c r="AU3799" s="13" t="str">
        <f>VLOOKUP(D3799,[2]Reference!$Q:$U,2,FALSE)</f>
        <v>Hitachi - Class 801</v>
      </c>
      <c r="AV3799" s="19">
        <f t="shared" si="718"/>
        <v>46027</v>
      </c>
      <c r="AW3799" s="12" t="str">
        <f>+VLOOKUP(X3799,[2]Reference!BN:BO,2,FALSE)</f>
        <v>Fleet</v>
      </c>
      <c r="AX3799" s="20" t="str">
        <f t="shared" si="719"/>
        <v>HB</v>
      </c>
      <c r="AY3799" s="20" t="str">
        <f>VLOOKUP(AX3799,[2]Reference!AH:AI,2,FALSE)</f>
        <v>LNER</v>
      </c>
      <c r="AZ3799" s="20" t="str">
        <f>VLOOKUP(D3799,[2]Reference!Q:V,6,FALSE)</f>
        <v>Azuma</v>
      </c>
      <c r="BA3799" s="20" t="str">
        <f>VLOOKUP(D3799,[2]Reference!Q:V,3,FALSE)</f>
        <v>Azuma</v>
      </c>
    </row>
    <row r="3800" spans="1:53" ht="13.5" x14ac:dyDescent="0.25">
      <c r="A3800" s="43" t="s">
        <v>10318</v>
      </c>
      <c r="B3800" s="44">
        <v>46021</v>
      </c>
      <c r="C3800" s="43" t="s">
        <v>54</v>
      </c>
      <c r="D3800" s="43" t="s">
        <v>578</v>
      </c>
      <c r="E3800" s="43" t="s">
        <v>579</v>
      </c>
      <c r="F3800" s="43" t="s">
        <v>578</v>
      </c>
      <c r="G3800" s="43" t="s">
        <v>146</v>
      </c>
      <c r="H3800" s="43" t="s">
        <v>112</v>
      </c>
      <c r="I3800" s="43" t="s">
        <v>3404</v>
      </c>
      <c r="J3800" s="43" t="s">
        <v>3405</v>
      </c>
      <c r="K3800" s="43" t="s">
        <v>9282</v>
      </c>
      <c r="L3800" s="43" t="s">
        <v>10319</v>
      </c>
      <c r="M3800" s="43" t="s">
        <v>381</v>
      </c>
      <c r="N3800" s="45">
        <v>3</v>
      </c>
      <c r="O3800" s="45">
        <v>0</v>
      </c>
      <c r="P3800" s="45">
        <v>3</v>
      </c>
      <c r="Q3800" s="45">
        <v>0</v>
      </c>
      <c r="R3800" s="45">
        <v>0</v>
      </c>
      <c r="S3800" s="45">
        <v>0</v>
      </c>
      <c r="T3800" s="45">
        <v>0</v>
      </c>
      <c r="U3800" s="45">
        <v>1</v>
      </c>
      <c r="V3800" s="45">
        <v>3</v>
      </c>
      <c r="W3800" s="43" t="s">
        <v>10320</v>
      </c>
      <c r="X3800" s="43" t="s">
        <v>119</v>
      </c>
      <c r="Y3800" s="43" t="s">
        <v>66</v>
      </c>
      <c r="Z3800" s="43" t="s">
        <v>10098</v>
      </c>
      <c r="AA3800" s="43" t="s">
        <v>10060</v>
      </c>
      <c r="AB3800" s="46">
        <v>0</v>
      </c>
      <c r="AC3800" s="46">
        <v>0</v>
      </c>
      <c r="AD3800" s="47">
        <v>0</v>
      </c>
      <c r="AE3800" s="47">
        <v>0</v>
      </c>
      <c r="AF3800" s="12" t="str">
        <f t="shared" si="708"/>
        <v>084398</v>
      </c>
      <c r="AG3800" s="13" t="str">
        <f>VLOOKUP(D3800,[2]Reference!$Q:$U,4,FALSE)</f>
        <v>Fleet</v>
      </c>
      <c r="AH3800" s="13" t="str">
        <f>VLOOKUP(D3800,[2]Reference!$Q:$U,5,FALSE)</f>
        <v>LNER</v>
      </c>
      <c r="AI3800" s="14">
        <f t="shared" si="709"/>
        <v>0</v>
      </c>
      <c r="AJ3800" s="14">
        <f t="shared" si="710"/>
        <v>0</v>
      </c>
      <c r="AK3800" s="14">
        <f t="shared" si="711"/>
        <v>0</v>
      </c>
      <c r="AL3800" s="15">
        <f t="shared" si="712"/>
        <v>0</v>
      </c>
      <c r="AM3800" s="14">
        <f t="shared" si="713"/>
        <v>3</v>
      </c>
      <c r="AN3800" s="16">
        <f t="shared" si="714"/>
        <v>46025</v>
      </c>
      <c r="AO3800" s="17">
        <f>VLOOKUP(B3800,[2]Reference!D:E,2,1)</f>
        <v>202610</v>
      </c>
      <c r="AP3800" s="12" t="str">
        <f t="shared" si="715"/>
        <v>7</v>
      </c>
      <c r="AQ3800" s="18">
        <f t="shared" si="716"/>
        <v>0</v>
      </c>
      <c r="AR3800" s="18">
        <f t="shared" si="717"/>
        <v>0</v>
      </c>
      <c r="AS3800" s="13" t="str">
        <f>VLOOKUP(D3800,[2]Reference!$Q:$U,3,FALSE)</f>
        <v>Azuma</v>
      </c>
      <c r="AT3800" s="13" t="str">
        <f>VLOOKUP(D3800,[2]Reference!Q:V,6,FALSE)</f>
        <v>Depot</v>
      </c>
      <c r="AU3800" s="13" t="str">
        <f>VLOOKUP(D3800,[2]Reference!$Q:$U,2,FALSE)</f>
        <v>Bounds Green</v>
      </c>
      <c r="AV3800" s="19">
        <f t="shared" si="718"/>
        <v>46028</v>
      </c>
      <c r="AW3800" s="12" t="str">
        <f>+VLOOKUP(X3800,[2]Reference!BN:BO,2,FALSE)</f>
        <v>Depot</v>
      </c>
      <c r="AX3800" s="20" t="str">
        <f t="shared" si="719"/>
        <v>HB</v>
      </c>
      <c r="AY3800" s="20" t="str">
        <f>VLOOKUP(AX3800,[2]Reference!AH:AI,2,FALSE)</f>
        <v>LNER</v>
      </c>
      <c r="AZ3800" s="20" t="str">
        <f>VLOOKUP(D3800,[2]Reference!Q:V,6,FALSE)</f>
        <v>Depot</v>
      </c>
      <c r="BA3800" s="20" t="str">
        <f>VLOOKUP(D3800,[2]Reference!Q:V,3,FALSE)</f>
        <v>Azuma</v>
      </c>
    </row>
    <row r="3801" spans="1:53" ht="13.5" x14ac:dyDescent="0.25">
      <c r="A3801" s="43" t="s">
        <v>10321</v>
      </c>
      <c r="B3801" s="44">
        <v>46021</v>
      </c>
      <c r="C3801" s="43" t="s">
        <v>54</v>
      </c>
      <c r="D3801" s="43" t="s">
        <v>92</v>
      </c>
      <c r="E3801" s="43" t="s">
        <v>93</v>
      </c>
      <c r="F3801" s="43" t="s">
        <v>92</v>
      </c>
      <c r="G3801" s="43" t="s">
        <v>129</v>
      </c>
      <c r="H3801" s="43" t="s">
        <v>95</v>
      </c>
      <c r="I3801" s="43" t="s">
        <v>147</v>
      </c>
      <c r="J3801" s="43" t="s">
        <v>148</v>
      </c>
      <c r="K3801" s="43" t="s">
        <v>220</v>
      </c>
      <c r="L3801" s="43" t="s">
        <v>10322</v>
      </c>
      <c r="M3801" s="43" t="s">
        <v>174</v>
      </c>
      <c r="N3801" s="45">
        <v>8</v>
      </c>
      <c r="O3801" s="45">
        <v>8</v>
      </c>
      <c r="P3801" s="45">
        <v>0</v>
      </c>
      <c r="Q3801" s="45">
        <v>0</v>
      </c>
      <c r="R3801" s="45">
        <v>0</v>
      </c>
      <c r="S3801" s="45">
        <v>0</v>
      </c>
      <c r="T3801" s="45">
        <v>0</v>
      </c>
      <c r="U3801" s="45">
        <v>1</v>
      </c>
      <c r="V3801" s="45">
        <v>8</v>
      </c>
      <c r="W3801" s="43" t="s">
        <v>10323</v>
      </c>
      <c r="X3801" s="43" t="s">
        <v>80</v>
      </c>
      <c r="Y3801" s="43" t="s">
        <v>66</v>
      </c>
      <c r="Z3801" s="43" t="s">
        <v>10098</v>
      </c>
      <c r="AA3801" s="43" t="s">
        <v>10060</v>
      </c>
      <c r="AB3801" s="46">
        <v>0</v>
      </c>
      <c r="AC3801" s="46">
        <v>0</v>
      </c>
      <c r="AD3801" s="47">
        <v>0</v>
      </c>
      <c r="AE3801" s="47">
        <v>0</v>
      </c>
      <c r="AF3801" s="12" t="str">
        <f t="shared" si="708"/>
        <v>086406</v>
      </c>
      <c r="AG3801" s="13" t="str">
        <f>VLOOKUP(D3801,[2]Reference!$Q:$U,4,FALSE)</f>
        <v>Fleet</v>
      </c>
      <c r="AH3801" s="13" t="str">
        <f>VLOOKUP(D3801,[2]Reference!$Q:$U,5,FALSE)</f>
        <v>LNER</v>
      </c>
      <c r="AI3801" s="14">
        <f t="shared" si="709"/>
        <v>0</v>
      </c>
      <c r="AJ3801" s="14">
        <f t="shared" si="710"/>
        <v>0</v>
      </c>
      <c r="AK3801" s="14">
        <f t="shared" si="711"/>
        <v>0</v>
      </c>
      <c r="AL3801" s="15">
        <f t="shared" si="712"/>
        <v>0</v>
      </c>
      <c r="AM3801" s="14">
        <f t="shared" si="713"/>
        <v>8</v>
      </c>
      <c r="AN3801" s="16">
        <f t="shared" si="714"/>
        <v>46025</v>
      </c>
      <c r="AO3801" s="17">
        <f>VLOOKUP(B3801,[2]Reference!D:E,2,1)</f>
        <v>202610</v>
      </c>
      <c r="AP3801" s="12" t="str">
        <f t="shared" si="715"/>
        <v>7</v>
      </c>
      <c r="AQ3801" s="18">
        <f t="shared" si="716"/>
        <v>0</v>
      </c>
      <c r="AR3801" s="18">
        <f t="shared" si="717"/>
        <v>0</v>
      </c>
      <c r="AS3801" s="13" t="str">
        <f>VLOOKUP(D3801,[2]Reference!$Q:$U,3,FALSE)</f>
        <v>Azuma</v>
      </c>
      <c r="AT3801" s="13" t="str">
        <f>VLOOKUP(D3801,[2]Reference!Q:V,6,FALSE)</f>
        <v>Azuma</v>
      </c>
      <c r="AU3801" s="13" t="str">
        <f>VLOOKUP(D3801,[2]Reference!$Q:$U,2,FALSE)</f>
        <v>Hitachi - Class 801</v>
      </c>
      <c r="AV3801" s="19">
        <f t="shared" si="718"/>
        <v>46028</v>
      </c>
      <c r="AW3801" s="12" t="str">
        <f>+VLOOKUP(X3801,[2]Reference!BN:BO,2,FALSE)</f>
        <v>Fleet</v>
      </c>
      <c r="AX3801" s="20" t="str">
        <f t="shared" si="719"/>
        <v>HB</v>
      </c>
      <c r="AY3801" s="20" t="str">
        <f>VLOOKUP(AX3801,[2]Reference!AH:AI,2,FALSE)</f>
        <v>LNER</v>
      </c>
      <c r="AZ3801" s="20" t="str">
        <f>VLOOKUP(D3801,[2]Reference!Q:V,6,FALSE)</f>
        <v>Azuma</v>
      </c>
      <c r="BA3801" s="20" t="str">
        <f>VLOOKUP(D3801,[2]Reference!Q:V,3,FALSE)</f>
        <v>Azuma</v>
      </c>
    </row>
    <row r="3802" spans="1:53" ht="13.5" x14ac:dyDescent="0.25">
      <c r="A3802" s="43" t="s">
        <v>10324</v>
      </c>
      <c r="B3802" s="44">
        <v>46022</v>
      </c>
      <c r="C3802" s="43" t="s">
        <v>54</v>
      </c>
      <c r="D3802" s="43" t="s">
        <v>300</v>
      </c>
      <c r="E3802" s="43" t="s">
        <v>301</v>
      </c>
      <c r="F3802" s="43" t="s">
        <v>300</v>
      </c>
      <c r="G3802" s="43" t="s">
        <v>146</v>
      </c>
      <c r="H3802" s="43" t="s">
        <v>217</v>
      </c>
      <c r="I3802" s="43" t="s">
        <v>7178</v>
      </c>
      <c r="J3802" s="43" t="s">
        <v>7179</v>
      </c>
      <c r="K3802" s="43" t="s">
        <v>201</v>
      </c>
      <c r="L3802" s="43" t="s">
        <v>10325</v>
      </c>
      <c r="M3802" s="43" t="s">
        <v>310</v>
      </c>
      <c r="N3802" s="45">
        <v>17</v>
      </c>
      <c r="O3802" s="45">
        <v>11</v>
      </c>
      <c r="P3802" s="45">
        <v>6</v>
      </c>
      <c r="Q3802" s="45">
        <v>0</v>
      </c>
      <c r="R3802" s="45">
        <v>0</v>
      </c>
      <c r="S3802" s="45">
        <v>0</v>
      </c>
      <c r="T3802" s="45">
        <v>0</v>
      </c>
      <c r="U3802" s="45">
        <v>1</v>
      </c>
      <c r="V3802" s="45">
        <v>17</v>
      </c>
      <c r="W3802" s="43" t="s">
        <v>10326</v>
      </c>
      <c r="X3802" s="43" t="s">
        <v>119</v>
      </c>
      <c r="Y3802" s="43" t="s">
        <v>66</v>
      </c>
      <c r="Z3802" s="43" t="s">
        <v>10098</v>
      </c>
      <c r="AA3802" s="43" t="s">
        <v>10060</v>
      </c>
      <c r="AB3802" s="46">
        <v>0</v>
      </c>
      <c r="AC3802" s="46">
        <v>0</v>
      </c>
      <c r="AD3802" s="47">
        <v>0</v>
      </c>
      <c r="AE3802" s="47">
        <v>0.94</v>
      </c>
      <c r="AF3802" s="12" t="str">
        <f t="shared" si="708"/>
        <v>087271</v>
      </c>
      <c r="AG3802" s="13" t="str">
        <f>VLOOKUP(D3802,[2]Reference!$Q:$U,4,FALSE)</f>
        <v>Fleet</v>
      </c>
      <c r="AH3802" s="13" t="str">
        <f>VLOOKUP(D3802,[2]Reference!$Q:$U,5,FALSE)</f>
        <v>LNER</v>
      </c>
      <c r="AI3802" s="14">
        <f t="shared" si="709"/>
        <v>0</v>
      </c>
      <c r="AJ3802" s="14">
        <f t="shared" si="710"/>
        <v>0</v>
      </c>
      <c r="AK3802" s="14">
        <f t="shared" si="711"/>
        <v>0</v>
      </c>
      <c r="AL3802" s="15">
        <f t="shared" si="712"/>
        <v>0</v>
      </c>
      <c r="AM3802" s="14">
        <f t="shared" si="713"/>
        <v>17</v>
      </c>
      <c r="AN3802" s="16">
        <f t="shared" si="714"/>
        <v>46025</v>
      </c>
      <c r="AO3802" s="17">
        <f>VLOOKUP(B3802,[2]Reference!D:E,2,1)</f>
        <v>202610</v>
      </c>
      <c r="AP3802" s="12" t="str">
        <f t="shared" si="715"/>
        <v>7</v>
      </c>
      <c r="AQ3802" s="18">
        <f t="shared" si="716"/>
        <v>0</v>
      </c>
      <c r="AR3802" s="18">
        <f t="shared" si="717"/>
        <v>0.94</v>
      </c>
      <c r="AS3802" s="13" t="str">
        <f>VLOOKUP(D3802,[2]Reference!$Q:$U,3,FALSE)</f>
        <v>Other</v>
      </c>
      <c r="AT3802" s="13" t="str">
        <f>VLOOKUP(D3802,[2]Reference!Q:V,6,FALSE)</f>
        <v>Other</v>
      </c>
      <c r="AU3802" s="13" t="str">
        <f>VLOOKUP(D3802,[2]Reference!$Q:$U,2,FALSE)</f>
        <v>Hitachi - Control</v>
      </c>
      <c r="AV3802" s="19">
        <f t="shared" si="718"/>
        <v>46029</v>
      </c>
      <c r="AW3802" s="12" t="str">
        <f>+VLOOKUP(X3802,[2]Reference!BN:BO,2,FALSE)</f>
        <v>Depot</v>
      </c>
      <c r="AX3802" s="20" t="str">
        <f t="shared" si="719"/>
        <v>HB</v>
      </c>
      <c r="AY3802" s="20" t="str">
        <f>VLOOKUP(AX3802,[2]Reference!AH:AI,2,FALSE)</f>
        <v>LNER</v>
      </c>
      <c r="AZ3802" s="20" t="str">
        <f>VLOOKUP(D3802,[2]Reference!Q:V,6,FALSE)</f>
        <v>Other</v>
      </c>
      <c r="BA3802" s="20" t="str">
        <f>VLOOKUP(D3802,[2]Reference!Q:V,3,FALSE)</f>
        <v>Other</v>
      </c>
    </row>
    <row r="3803" spans="1:53" ht="13.5" x14ac:dyDescent="0.25">
      <c r="A3803" s="43" t="s">
        <v>10327</v>
      </c>
      <c r="B3803" s="44">
        <v>46022</v>
      </c>
      <c r="C3803" s="43" t="s">
        <v>54</v>
      </c>
      <c r="D3803" s="43" t="s">
        <v>215</v>
      </c>
      <c r="E3803" s="43" t="s">
        <v>216</v>
      </c>
      <c r="F3803" s="43" t="s">
        <v>215</v>
      </c>
      <c r="G3803" s="43" t="s">
        <v>72</v>
      </c>
      <c r="H3803" s="43" t="s">
        <v>217</v>
      </c>
      <c r="I3803" s="43" t="s">
        <v>7751</v>
      </c>
      <c r="J3803" s="43" t="s">
        <v>7752</v>
      </c>
      <c r="K3803" s="43" t="s">
        <v>261</v>
      </c>
      <c r="L3803" s="43" t="s">
        <v>10328</v>
      </c>
      <c r="M3803" s="43" t="s">
        <v>248</v>
      </c>
      <c r="N3803" s="45">
        <v>27</v>
      </c>
      <c r="O3803" s="45">
        <v>18</v>
      </c>
      <c r="P3803" s="45">
        <v>9</v>
      </c>
      <c r="Q3803" s="45">
        <v>0</v>
      </c>
      <c r="R3803" s="45">
        <v>0</v>
      </c>
      <c r="S3803" s="45">
        <v>0</v>
      </c>
      <c r="T3803" s="45">
        <v>0</v>
      </c>
      <c r="U3803" s="45">
        <v>1</v>
      </c>
      <c r="V3803" s="45">
        <v>27</v>
      </c>
      <c r="W3803" s="43" t="s">
        <v>10329</v>
      </c>
      <c r="X3803" s="43" t="s">
        <v>119</v>
      </c>
      <c r="Y3803" s="43" t="s">
        <v>66</v>
      </c>
      <c r="Z3803" s="43" t="s">
        <v>10098</v>
      </c>
      <c r="AA3803" s="43" t="s">
        <v>10060</v>
      </c>
      <c r="AB3803" s="46">
        <v>0</v>
      </c>
      <c r="AC3803" s="46">
        <v>0</v>
      </c>
      <c r="AD3803" s="47">
        <v>0</v>
      </c>
      <c r="AE3803" s="47">
        <v>0.96</v>
      </c>
      <c r="AF3803" s="12" t="str">
        <f t="shared" si="708"/>
        <v>088315</v>
      </c>
      <c r="AG3803" s="13" t="str">
        <f>VLOOKUP(D3803,[2]Reference!$Q:$U,4,FALSE)</f>
        <v>Fleet</v>
      </c>
      <c r="AH3803" s="13" t="str">
        <f>VLOOKUP(D3803,[2]Reference!$Q:$U,5,FALSE)</f>
        <v>LNER</v>
      </c>
      <c r="AI3803" s="14">
        <f t="shared" si="709"/>
        <v>0</v>
      </c>
      <c r="AJ3803" s="14">
        <f t="shared" si="710"/>
        <v>0</v>
      </c>
      <c r="AK3803" s="14">
        <f t="shared" si="711"/>
        <v>0</v>
      </c>
      <c r="AL3803" s="15">
        <f t="shared" si="712"/>
        <v>0</v>
      </c>
      <c r="AM3803" s="14">
        <f t="shared" si="713"/>
        <v>27</v>
      </c>
      <c r="AN3803" s="16">
        <f t="shared" si="714"/>
        <v>46025</v>
      </c>
      <c r="AO3803" s="17">
        <f>VLOOKUP(B3803,[2]Reference!D:E,2,1)</f>
        <v>202610</v>
      </c>
      <c r="AP3803" s="12" t="str">
        <f t="shared" si="715"/>
        <v>7</v>
      </c>
      <c r="AQ3803" s="18">
        <f t="shared" si="716"/>
        <v>0</v>
      </c>
      <c r="AR3803" s="18">
        <f t="shared" si="717"/>
        <v>0.96</v>
      </c>
      <c r="AS3803" s="13" t="str">
        <f>VLOOKUP(D3803,[2]Reference!$Q:$U,3,FALSE)</f>
        <v>Other</v>
      </c>
      <c r="AT3803" s="13" t="str">
        <f>VLOOKUP(D3803,[2]Reference!Q:V,6,FALSE)</f>
        <v>Other</v>
      </c>
      <c r="AU3803" s="13" t="str">
        <f>VLOOKUP(D3803,[2]Reference!$Q:$U,2,FALSE)</f>
        <v>ISS - Contractors</v>
      </c>
      <c r="AV3803" s="19">
        <f t="shared" si="718"/>
        <v>46029</v>
      </c>
      <c r="AW3803" s="12" t="str">
        <f>+VLOOKUP(X3803,[2]Reference!BN:BO,2,FALSE)</f>
        <v>Depot</v>
      </c>
      <c r="AX3803" s="20" t="str">
        <f t="shared" si="719"/>
        <v>HB</v>
      </c>
      <c r="AY3803" s="20" t="str">
        <f>VLOOKUP(AX3803,[2]Reference!AH:AI,2,FALSE)</f>
        <v>LNER</v>
      </c>
      <c r="AZ3803" s="20" t="str">
        <f>VLOOKUP(D3803,[2]Reference!Q:V,6,FALSE)</f>
        <v>Other</v>
      </c>
      <c r="BA3803" s="20" t="str">
        <f>VLOOKUP(D3803,[2]Reference!Q:V,3,FALSE)</f>
        <v>Other</v>
      </c>
    </row>
    <row r="3804" spans="1:53" ht="13.5" x14ac:dyDescent="0.25">
      <c r="A3804" s="43" t="s">
        <v>10330</v>
      </c>
      <c r="B3804" s="44">
        <v>46022</v>
      </c>
      <c r="C3804" s="43" t="s">
        <v>54</v>
      </c>
      <c r="D3804" s="43" t="s">
        <v>161</v>
      </c>
      <c r="E3804" s="43" t="s">
        <v>162</v>
      </c>
      <c r="F3804" s="43" t="s">
        <v>161</v>
      </c>
      <c r="G3804" s="43" t="s">
        <v>72</v>
      </c>
      <c r="H3804" s="43" t="s">
        <v>95</v>
      </c>
      <c r="I3804" s="43" t="s">
        <v>147</v>
      </c>
      <c r="J3804" s="43" t="s">
        <v>148</v>
      </c>
      <c r="K3804" s="43" t="s">
        <v>163</v>
      </c>
      <c r="L3804" s="43" t="s">
        <v>10331</v>
      </c>
      <c r="M3804" s="43" t="s">
        <v>664</v>
      </c>
      <c r="N3804" s="45">
        <v>4</v>
      </c>
      <c r="O3804" s="45">
        <v>4</v>
      </c>
      <c r="P3804" s="45">
        <v>0</v>
      </c>
      <c r="Q3804" s="45">
        <v>0</v>
      </c>
      <c r="R3804" s="45">
        <v>0</v>
      </c>
      <c r="S3804" s="45">
        <v>0</v>
      </c>
      <c r="T3804" s="45">
        <v>0</v>
      </c>
      <c r="U3804" s="45">
        <v>1</v>
      </c>
      <c r="V3804" s="45">
        <v>4</v>
      </c>
      <c r="W3804" s="43" t="s">
        <v>10332</v>
      </c>
      <c r="X3804" s="43" t="s">
        <v>80</v>
      </c>
      <c r="Y3804" s="43" t="s">
        <v>66</v>
      </c>
      <c r="Z3804" s="43" t="s">
        <v>10098</v>
      </c>
      <c r="AA3804" s="43" t="s">
        <v>10060</v>
      </c>
      <c r="AB3804" s="46">
        <v>0</v>
      </c>
      <c r="AC3804" s="46">
        <v>0</v>
      </c>
      <c r="AD3804" s="47">
        <v>0.11</v>
      </c>
      <c r="AE3804" s="47">
        <v>0.11</v>
      </c>
      <c r="AF3804" s="12" t="str">
        <f t="shared" si="708"/>
        <v>088699</v>
      </c>
      <c r="AG3804" s="13" t="str">
        <f>VLOOKUP(D3804,[2]Reference!$Q:$U,4,FALSE)</f>
        <v>Fleet</v>
      </c>
      <c r="AH3804" s="13" t="str">
        <f>VLOOKUP(D3804,[2]Reference!$Q:$U,5,FALSE)</f>
        <v>LNER</v>
      </c>
      <c r="AI3804" s="14">
        <f t="shared" si="709"/>
        <v>0</v>
      </c>
      <c r="AJ3804" s="14">
        <f t="shared" si="710"/>
        <v>0</v>
      </c>
      <c r="AK3804" s="14">
        <f t="shared" si="711"/>
        <v>0</v>
      </c>
      <c r="AL3804" s="15">
        <f t="shared" si="712"/>
        <v>0.11</v>
      </c>
      <c r="AM3804" s="14">
        <f t="shared" si="713"/>
        <v>4</v>
      </c>
      <c r="AN3804" s="16">
        <f t="shared" si="714"/>
        <v>46025</v>
      </c>
      <c r="AO3804" s="17">
        <f>VLOOKUP(B3804,[2]Reference!D:E,2,1)</f>
        <v>202610</v>
      </c>
      <c r="AP3804" s="12" t="str">
        <f t="shared" si="715"/>
        <v>7</v>
      </c>
      <c r="AQ3804" s="18">
        <f t="shared" si="716"/>
        <v>0.11</v>
      </c>
      <c r="AR3804" s="18">
        <f t="shared" si="717"/>
        <v>0.11</v>
      </c>
      <c r="AS3804" s="13" t="str">
        <f>VLOOKUP(D3804,[2]Reference!$Q:$U,3,FALSE)</f>
        <v>IC225</v>
      </c>
      <c r="AT3804" s="13" t="str">
        <f>VLOOKUP(D3804,[2]Reference!Q:V,6,FALSE)</f>
        <v>IC225</v>
      </c>
      <c r="AU3804" s="13" t="str">
        <f>VLOOKUP(D3804,[2]Reference!$Q:$U,2,FALSE)</f>
        <v>MK4 Coach</v>
      </c>
      <c r="AV3804" s="19">
        <f t="shared" si="718"/>
        <v>46029</v>
      </c>
      <c r="AW3804" s="12" t="str">
        <f>+VLOOKUP(X3804,[2]Reference!BN:BO,2,FALSE)</f>
        <v>Fleet</v>
      </c>
      <c r="AX3804" s="20" t="str">
        <f t="shared" si="719"/>
        <v>HB</v>
      </c>
      <c r="AY3804" s="20" t="str">
        <f>VLOOKUP(AX3804,[2]Reference!AH:AI,2,FALSE)</f>
        <v>LNER</v>
      </c>
      <c r="AZ3804" s="20" t="str">
        <f>VLOOKUP(D3804,[2]Reference!Q:V,6,FALSE)</f>
        <v>IC225</v>
      </c>
      <c r="BA3804" s="20" t="str">
        <f>VLOOKUP(D3804,[2]Reference!Q:V,3,FALSE)</f>
        <v>IC225</v>
      </c>
    </row>
    <row r="3805" spans="1:53" ht="13.5" x14ac:dyDescent="0.25">
      <c r="A3805" s="43" t="s">
        <v>10333</v>
      </c>
      <c r="B3805" s="44">
        <v>46023</v>
      </c>
      <c r="C3805" s="43" t="s">
        <v>54</v>
      </c>
      <c r="D3805" s="43" t="s">
        <v>92</v>
      </c>
      <c r="E3805" s="43" t="s">
        <v>93</v>
      </c>
      <c r="F3805" s="43" t="s">
        <v>92</v>
      </c>
      <c r="G3805" s="43" t="s">
        <v>94</v>
      </c>
      <c r="H3805" s="43" t="s">
        <v>138</v>
      </c>
      <c r="I3805" s="43" t="s">
        <v>1338</v>
      </c>
      <c r="J3805" s="43" t="s">
        <v>1339</v>
      </c>
      <c r="K3805" s="43" t="s">
        <v>1100</v>
      </c>
      <c r="L3805" s="43" t="s">
        <v>10334</v>
      </c>
      <c r="M3805" s="43" t="s">
        <v>1296</v>
      </c>
      <c r="N3805" s="45">
        <v>27</v>
      </c>
      <c r="O3805" s="45">
        <v>18</v>
      </c>
      <c r="P3805" s="45">
        <v>9</v>
      </c>
      <c r="Q3805" s="45">
        <v>0</v>
      </c>
      <c r="R3805" s="45">
        <v>0</v>
      </c>
      <c r="S3805" s="45">
        <v>0</v>
      </c>
      <c r="T3805" s="45">
        <v>0</v>
      </c>
      <c r="U3805" s="45">
        <v>2</v>
      </c>
      <c r="V3805" s="45">
        <v>27</v>
      </c>
      <c r="W3805" s="43" t="s">
        <v>10335</v>
      </c>
      <c r="X3805" s="43" t="s">
        <v>80</v>
      </c>
      <c r="Y3805" s="43" t="s">
        <v>66</v>
      </c>
      <c r="Z3805" s="43" t="s">
        <v>10098</v>
      </c>
      <c r="AA3805" s="43" t="s">
        <v>10060</v>
      </c>
      <c r="AB3805" s="46">
        <v>0</v>
      </c>
      <c r="AC3805" s="46">
        <v>0</v>
      </c>
      <c r="AD3805" s="47">
        <v>0</v>
      </c>
      <c r="AE3805" s="47">
        <v>1.1599999999999999</v>
      </c>
      <c r="AF3805" s="12" t="str">
        <f t="shared" si="708"/>
        <v>090391</v>
      </c>
      <c r="AG3805" s="13" t="str">
        <f>VLOOKUP(D3805,[2]Reference!$Q:$U,4,FALSE)</f>
        <v>Fleet</v>
      </c>
      <c r="AH3805" s="13" t="str">
        <f>VLOOKUP(D3805,[2]Reference!$Q:$U,5,FALSE)</f>
        <v>LNER</v>
      </c>
      <c r="AI3805" s="14">
        <f t="shared" si="709"/>
        <v>0</v>
      </c>
      <c r="AJ3805" s="14">
        <f t="shared" si="710"/>
        <v>0</v>
      </c>
      <c r="AK3805" s="14">
        <f t="shared" si="711"/>
        <v>0</v>
      </c>
      <c r="AL3805" s="15">
        <f t="shared" si="712"/>
        <v>0</v>
      </c>
      <c r="AM3805" s="14">
        <f t="shared" si="713"/>
        <v>27</v>
      </c>
      <c r="AN3805" s="16">
        <f t="shared" si="714"/>
        <v>46025</v>
      </c>
      <c r="AO3805" s="17">
        <f>VLOOKUP(B3805,[2]Reference!D:E,2,1)</f>
        <v>202610</v>
      </c>
      <c r="AP3805" s="12" t="str">
        <f t="shared" si="715"/>
        <v>7</v>
      </c>
      <c r="AQ3805" s="18">
        <f t="shared" si="716"/>
        <v>0</v>
      </c>
      <c r="AR3805" s="18">
        <f t="shared" si="717"/>
        <v>1.1599999999999999</v>
      </c>
      <c r="AS3805" s="13" t="str">
        <f>VLOOKUP(D3805,[2]Reference!$Q:$U,3,FALSE)</f>
        <v>Azuma</v>
      </c>
      <c r="AT3805" s="13" t="str">
        <f>VLOOKUP(D3805,[2]Reference!Q:V,6,FALSE)</f>
        <v>Azuma</v>
      </c>
      <c r="AU3805" s="13" t="str">
        <f>VLOOKUP(D3805,[2]Reference!$Q:$U,2,FALSE)</f>
        <v>Hitachi - Class 801</v>
      </c>
      <c r="AV3805" s="19">
        <f t="shared" si="718"/>
        <v>46030</v>
      </c>
      <c r="AW3805" s="12" t="str">
        <f>+VLOOKUP(X3805,[2]Reference!BN:BO,2,FALSE)</f>
        <v>Fleet</v>
      </c>
      <c r="AX3805" s="20" t="str">
        <f t="shared" si="719"/>
        <v>HB</v>
      </c>
      <c r="AY3805" s="20" t="str">
        <f>VLOOKUP(AX3805,[2]Reference!AH:AI,2,FALSE)</f>
        <v>LNER</v>
      </c>
      <c r="AZ3805" s="20" t="str">
        <f>VLOOKUP(D3805,[2]Reference!Q:V,6,FALSE)</f>
        <v>Azuma</v>
      </c>
      <c r="BA3805" s="20" t="str">
        <f>VLOOKUP(D3805,[2]Reference!Q:V,3,FALSE)</f>
        <v>Azuma</v>
      </c>
    </row>
    <row r="3806" spans="1:53" ht="13.5" x14ac:dyDescent="0.25">
      <c r="A3806" s="43" t="s">
        <v>10336</v>
      </c>
      <c r="B3806" s="44">
        <v>46024</v>
      </c>
      <c r="C3806" s="43" t="s">
        <v>54</v>
      </c>
      <c r="D3806" s="43" t="s">
        <v>55</v>
      </c>
      <c r="E3806" s="43" t="s">
        <v>56</v>
      </c>
      <c r="F3806" s="43" t="s">
        <v>55</v>
      </c>
      <c r="G3806" s="43" t="s">
        <v>231</v>
      </c>
      <c r="H3806" s="43" t="s">
        <v>84</v>
      </c>
      <c r="I3806" s="43" t="s">
        <v>251</v>
      </c>
      <c r="J3806" s="43" t="s">
        <v>252</v>
      </c>
      <c r="K3806" s="43" t="s">
        <v>391</v>
      </c>
      <c r="L3806" s="43" t="s">
        <v>10337</v>
      </c>
      <c r="M3806" s="43" t="s">
        <v>998</v>
      </c>
      <c r="N3806" s="45">
        <v>8</v>
      </c>
      <c r="O3806" s="45">
        <v>8</v>
      </c>
      <c r="P3806" s="45">
        <v>0</v>
      </c>
      <c r="Q3806" s="45">
        <v>0</v>
      </c>
      <c r="R3806" s="45">
        <v>0</v>
      </c>
      <c r="S3806" s="45">
        <v>0</v>
      </c>
      <c r="T3806" s="45">
        <v>0</v>
      </c>
      <c r="U3806" s="45">
        <v>1</v>
      </c>
      <c r="V3806" s="45">
        <v>8</v>
      </c>
      <c r="W3806" s="43" t="s">
        <v>10338</v>
      </c>
      <c r="X3806" s="43" t="s">
        <v>80</v>
      </c>
      <c r="Y3806" s="43" t="s">
        <v>66</v>
      </c>
      <c r="Z3806" s="43" t="s">
        <v>10098</v>
      </c>
      <c r="AA3806" s="43" t="s">
        <v>10060</v>
      </c>
      <c r="AB3806" s="46">
        <v>0</v>
      </c>
      <c r="AC3806" s="46">
        <v>0</v>
      </c>
      <c r="AD3806" s="47">
        <v>0</v>
      </c>
      <c r="AE3806" s="47">
        <v>0.47</v>
      </c>
      <c r="AF3806" s="12" t="str">
        <f t="shared" si="708"/>
        <v>092176</v>
      </c>
      <c r="AG3806" s="13" t="str">
        <f>VLOOKUP(D3806,[2]Reference!$Q:$U,4,FALSE)</f>
        <v>Fleet</v>
      </c>
      <c r="AH3806" s="13" t="str">
        <f>VLOOKUP(D3806,[2]Reference!$Q:$U,5,FALSE)</f>
        <v>LNER</v>
      </c>
      <c r="AI3806" s="14">
        <f t="shared" si="709"/>
        <v>0</v>
      </c>
      <c r="AJ3806" s="14">
        <f t="shared" si="710"/>
        <v>0</v>
      </c>
      <c r="AK3806" s="14">
        <f t="shared" si="711"/>
        <v>0</v>
      </c>
      <c r="AL3806" s="15">
        <f t="shared" si="712"/>
        <v>0</v>
      </c>
      <c r="AM3806" s="14">
        <f t="shared" si="713"/>
        <v>8</v>
      </c>
      <c r="AN3806" s="16">
        <f t="shared" si="714"/>
        <v>46025</v>
      </c>
      <c r="AO3806" s="17">
        <f>VLOOKUP(B3806,[2]Reference!D:E,2,1)</f>
        <v>202610</v>
      </c>
      <c r="AP3806" s="12" t="str">
        <f t="shared" si="715"/>
        <v>7</v>
      </c>
      <c r="AQ3806" s="18">
        <f t="shared" si="716"/>
        <v>0</v>
      </c>
      <c r="AR3806" s="18">
        <f t="shared" si="717"/>
        <v>0.47</v>
      </c>
      <c r="AS3806" s="13" t="str">
        <f>VLOOKUP(D3806,[2]Reference!$Q:$U,3,FALSE)</f>
        <v>Azuma</v>
      </c>
      <c r="AT3806" s="13" t="str">
        <f>VLOOKUP(D3806,[2]Reference!Q:V,6,FALSE)</f>
        <v>Azuma</v>
      </c>
      <c r="AU3806" s="13" t="str">
        <f>VLOOKUP(D3806,[2]Reference!$Q:$U,2,FALSE)</f>
        <v>Hitachi - Class 800</v>
      </c>
      <c r="AV3806" s="19">
        <f t="shared" si="718"/>
        <v>46031</v>
      </c>
      <c r="AW3806" s="12" t="str">
        <f>+VLOOKUP(X3806,[2]Reference!BN:BO,2,FALSE)</f>
        <v>Fleet</v>
      </c>
      <c r="AX3806" s="20" t="str">
        <f t="shared" si="719"/>
        <v>HB</v>
      </c>
      <c r="AY3806" s="20" t="str">
        <f>VLOOKUP(AX3806,[2]Reference!AH:AI,2,FALSE)</f>
        <v>LNER</v>
      </c>
      <c r="AZ3806" s="20" t="str">
        <f>VLOOKUP(D3806,[2]Reference!Q:V,6,FALSE)</f>
        <v>Azuma</v>
      </c>
      <c r="BA3806" s="20" t="str">
        <f>VLOOKUP(D3806,[2]Reference!Q:V,3,FALSE)</f>
        <v>Azuma</v>
      </c>
    </row>
    <row r="3807" spans="1:53" ht="13.5" x14ac:dyDescent="0.25">
      <c r="A3807" s="43" t="s">
        <v>10339</v>
      </c>
      <c r="B3807" s="44">
        <v>46024</v>
      </c>
      <c r="C3807" s="43" t="s">
        <v>54</v>
      </c>
      <c r="D3807" s="43" t="s">
        <v>70</v>
      </c>
      <c r="E3807" s="43" t="s">
        <v>71</v>
      </c>
      <c r="F3807" s="43" t="s">
        <v>70</v>
      </c>
      <c r="G3807" s="43" t="s">
        <v>72</v>
      </c>
      <c r="H3807" s="43" t="s">
        <v>237</v>
      </c>
      <c r="I3807" s="43" t="s">
        <v>1024</v>
      </c>
      <c r="J3807" s="43" t="s">
        <v>1025</v>
      </c>
      <c r="K3807" s="43" t="s">
        <v>1542</v>
      </c>
      <c r="L3807" s="43" t="s">
        <v>10340</v>
      </c>
      <c r="M3807" s="43" t="s">
        <v>165</v>
      </c>
      <c r="N3807" s="45">
        <v>3</v>
      </c>
      <c r="O3807" s="45">
        <v>3</v>
      </c>
      <c r="P3807" s="45">
        <v>0</v>
      </c>
      <c r="Q3807" s="45">
        <v>0</v>
      </c>
      <c r="R3807" s="45">
        <v>0</v>
      </c>
      <c r="S3807" s="45">
        <v>0</v>
      </c>
      <c r="T3807" s="45">
        <v>0</v>
      </c>
      <c r="U3807" s="45">
        <v>1</v>
      </c>
      <c r="V3807" s="45">
        <v>3</v>
      </c>
      <c r="W3807" s="43" t="s">
        <v>10341</v>
      </c>
      <c r="X3807" s="43" t="s">
        <v>80</v>
      </c>
      <c r="Y3807" s="43" t="s">
        <v>66</v>
      </c>
      <c r="Z3807" s="43" t="s">
        <v>10098</v>
      </c>
      <c r="AA3807" s="43" t="s">
        <v>10060</v>
      </c>
      <c r="AB3807" s="46">
        <v>0</v>
      </c>
      <c r="AC3807" s="46">
        <v>0</v>
      </c>
      <c r="AD3807" s="47">
        <v>0</v>
      </c>
      <c r="AE3807" s="47">
        <v>0.17</v>
      </c>
      <c r="AF3807" s="12" t="str">
        <f t="shared" si="708"/>
        <v>092667</v>
      </c>
      <c r="AG3807" s="13" t="str">
        <f>VLOOKUP(D3807,[2]Reference!$Q:$U,4,FALSE)</f>
        <v>Fleet</v>
      </c>
      <c r="AH3807" s="13" t="str">
        <f>VLOOKUP(D3807,[2]Reference!$Q:$U,5,FALSE)</f>
        <v>LNER</v>
      </c>
      <c r="AI3807" s="14">
        <f t="shared" si="709"/>
        <v>0</v>
      </c>
      <c r="AJ3807" s="14">
        <f t="shared" si="710"/>
        <v>0</v>
      </c>
      <c r="AK3807" s="14">
        <f t="shared" si="711"/>
        <v>0</v>
      </c>
      <c r="AL3807" s="15">
        <f t="shared" si="712"/>
        <v>0</v>
      </c>
      <c r="AM3807" s="14">
        <f t="shared" si="713"/>
        <v>3</v>
      </c>
      <c r="AN3807" s="16">
        <f t="shared" si="714"/>
        <v>46025</v>
      </c>
      <c r="AO3807" s="17">
        <f>VLOOKUP(B3807,[2]Reference!D:E,2,1)</f>
        <v>202610</v>
      </c>
      <c r="AP3807" s="12" t="str">
        <f t="shared" si="715"/>
        <v>7</v>
      </c>
      <c r="AQ3807" s="18">
        <f t="shared" si="716"/>
        <v>0</v>
      </c>
      <c r="AR3807" s="18">
        <f t="shared" si="717"/>
        <v>0.17</v>
      </c>
      <c r="AS3807" s="13" t="str">
        <f>VLOOKUP(D3807,[2]Reference!$Q:$U,3,FALSE)</f>
        <v>IC225</v>
      </c>
      <c r="AT3807" s="13" t="str">
        <f>VLOOKUP(D3807,[2]Reference!Q:V,6,FALSE)</f>
        <v>IC225</v>
      </c>
      <c r="AU3807" s="13" t="str">
        <f>VLOOKUP(D3807,[2]Reference!$Q:$U,2,FALSE)</f>
        <v>Cl 91 Loco</v>
      </c>
      <c r="AV3807" s="19">
        <f t="shared" si="718"/>
        <v>46031</v>
      </c>
      <c r="AW3807" s="12" t="str">
        <f>+VLOOKUP(X3807,[2]Reference!BN:BO,2,FALSE)</f>
        <v>Fleet</v>
      </c>
      <c r="AX3807" s="20" t="str">
        <f t="shared" si="719"/>
        <v>HB</v>
      </c>
      <c r="AY3807" s="20" t="str">
        <f>VLOOKUP(AX3807,[2]Reference!AH:AI,2,FALSE)</f>
        <v>LNER</v>
      </c>
      <c r="AZ3807" s="20" t="str">
        <f>VLOOKUP(D3807,[2]Reference!Q:V,6,FALSE)</f>
        <v>IC225</v>
      </c>
      <c r="BA3807" s="20" t="str">
        <f>VLOOKUP(D3807,[2]Reference!Q:V,3,FALSE)</f>
        <v>IC225</v>
      </c>
    </row>
    <row r="3808" spans="1:53" ht="13.5" x14ac:dyDescent="0.25">
      <c r="A3808" s="43" t="s">
        <v>10342</v>
      </c>
      <c r="B3808" s="44">
        <v>46025</v>
      </c>
      <c r="C3808" s="43" t="s">
        <v>54</v>
      </c>
      <c r="D3808" s="43" t="s">
        <v>196</v>
      </c>
      <c r="E3808" s="43" t="s">
        <v>197</v>
      </c>
      <c r="F3808" s="43" t="s">
        <v>196</v>
      </c>
      <c r="G3808" s="43" t="s">
        <v>72</v>
      </c>
      <c r="H3808" s="43" t="s">
        <v>198</v>
      </c>
      <c r="I3808" s="43" t="s">
        <v>1823</v>
      </c>
      <c r="J3808" s="43" t="s">
        <v>1824</v>
      </c>
      <c r="K3808" s="43" t="s">
        <v>261</v>
      </c>
      <c r="L3808" s="43" t="s">
        <v>10343</v>
      </c>
      <c r="M3808" s="43" t="s">
        <v>185</v>
      </c>
      <c r="N3808" s="45">
        <v>3</v>
      </c>
      <c r="O3808" s="45">
        <v>3</v>
      </c>
      <c r="P3808" s="45">
        <v>0</v>
      </c>
      <c r="Q3808" s="45">
        <v>0</v>
      </c>
      <c r="R3808" s="45">
        <v>0</v>
      </c>
      <c r="S3808" s="45">
        <v>1</v>
      </c>
      <c r="T3808" s="45">
        <v>0</v>
      </c>
      <c r="U3808" s="45">
        <v>1</v>
      </c>
      <c r="V3808" s="45">
        <v>33</v>
      </c>
      <c r="W3808" s="43" t="s">
        <v>10344</v>
      </c>
      <c r="X3808" s="43" t="s">
        <v>119</v>
      </c>
      <c r="Y3808" s="43" t="s">
        <v>66</v>
      </c>
      <c r="Z3808" s="43" t="s">
        <v>10098</v>
      </c>
      <c r="AA3808" s="43" t="s">
        <v>10060</v>
      </c>
      <c r="AB3808" s="46">
        <v>0</v>
      </c>
      <c r="AC3808" s="46">
        <v>1</v>
      </c>
      <c r="AD3808" s="47">
        <v>1</v>
      </c>
      <c r="AE3808" s="47">
        <v>1</v>
      </c>
      <c r="AF3808" s="12" t="str">
        <f t="shared" si="708"/>
        <v>093409</v>
      </c>
      <c r="AG3808" s="13" t="str">
        <f>VLOOKUP(D3808,[2]Reference!$Q:$U,4,FALSE)</f>
        <v>Fleet</v>
      </c>
      <c r="AH3808" s="13" t="str">
        <f>VLOOKUP(D3808,[2]Reference!$Q:$U,5,FALSE)</f>
        <v>LNER</v>
      </c>
      <c r="AI3808" s="14">
        <f t="shared" si="709"/>
        <v>0</v>
      </c>
      <c r="AJ3808" s="14">
        <f t="shared" si="710"/>
        <v>0.5</v>
      </c>
      <c r="AK3808" s="14">
        <f t="shared" si="711"/>
        <v>0.5</v>
      </c>
      <c r="AL3808" s="15">
        <f t="shared" si="712"/>
        <v>0.5</v>
      </c>
      <c r="AM3808" s="14">
        <f t="shared" si="713"/>
        <v>3</v>
      </c>
      <c r="AN3808" s="16">
        <f t="shared" si="714"/>
        <v>46025</v>
      </c>
      <c r="AO3808" s="17">
        <f>VLOOKUP(B3808,[2]Reference!D:E,2,1)</f>
        <v>202610</v>
      </c>
      <c r="AP3808" s="12" t="str">
        <f t="shared" si="715"/>
        <v>7</v>
      </c>
      <c r="AQ3808" s="18">
        <f t="shared" si="716"/>
        <v>1</v>
      </c>
      <c r="AR3808" s="18">
        <f t="shared" si="717"/>
        <v>1</v>
      </c>
      <c r="AS3808" s="13" t="str">
        <f>VLOOKUP(D3808,[2]Reference!$Q:$U,3,FALSE)</f>
        <v>IC225</v>
      </c>
      <c r="AT3808" s="13" t="str">
        <f>VLOOKUP(D3808,[2]Reference!Q:V,6,FALSE)</f>
        <v>IC225</v>
      </c>
      <c r="AU3808" s="13" t="str">
        <f>VLOOKUP(D3808,[2]Reference!$Q:$U,2,FALSE)</f>
        <v>225 Fleet</v>
      </c>
      <c r="AV3808" s="19">
        <f t="shared" si="718"/>
        <v>46032</v>
      </c>
      <c r="AW3808" s="12" t="str">
        <f>+VLOOKUP(X3808,[2]Reference!BN:BO,2,FALSE)</f>
        <v>Depot</v>
      </c>
      <c r="AX3808" s="20" t="str">
        <f t="shared" si="719"/>
        <v>HB</v>
      </c>
      <c r="AY3808" s="20" t="str">
        <f>VLOOKUP(AX3808,[2]Reference!AH:AI,2,FALSE)</f>
        <v>LNER</v>
      </c>
      <c r="AZ3808" s="20" t="str">
        <f>VLOOKUP(D3808,[2]Reference!Q:V,6,FALSE)</f>
        <v>IC225</v>
      </c>
      <c r="BA3808" s="20" t="str">
        <f>VLOOKUP(D3808,[2]Reference!Q:V,3,FALSE)</f>
        <v>IC225</v>
      </c>
    </row>
    <row r="3809" spans="1:53" ht="13.5" x14ac:dyDescent="0.25">
      <c r="A3809" s="43" t="s">
        <v>10345</v>
      </c>
      <c r="B3809" s="44">
        <v>46025</v>
      </c>
      <c r="C3809" s="43" t="s">
        <v>54</v>
      </c>
      <c r="D3809" s="43" t="s">
        <v>814</v>
      </c>
      <c r="E3809" s="43" t="s">
        <v>815</v>
      </c>
      <c r="F3809" s="43" t="s">
        <v>814</v>
      </c>
      <c r="G3809" s="43" t="s">
        <v>72</v>
      </c>
      <c r="H3809" s="43" t="s">
        <v>112</v>
      </c>
      <c r="I3809" s="43" t="s">
        <v>285</v>
      </c>
      <c r="J3809" s="43" t="s">
        <v>286</v>
      </c>
      <c r="K3809" s="43" t="s">
        <v>261</v>
      </c>
      <c r="L3809" s="43" t="s">
        <v>10346</v>
      </c>
      <c r="M3809" s="43" t="s">
        <v>947</v>
      </c>
      <c r="N3809" s="45">
        <v>20</v>
      </c>
      <c r="O3809" s="45">
        <v>0</v>
      </c>
      <c r="P3809" s="45">
        <v>20</v>
      </c>
      <c r="Q3809" s="45">
        <v>0</v>
      </c>
      <c r="R3809" s="45">
        <v>0</v>
      </c>
      <c r="S3809" s="45">
        <v>1</v>
      </c>
      <c r="T3809" s="45">
        <v>0</v>
      </c>
      <c r="U3809" s="45">
        <v>2</v>
      </c>
      <c r="V3809" s="45">
        <v>50</v>
      </c>
      <c r="W3809" s="43" t="s">
        <v>10347</v>
      </c>
      <c r="X3809" s="43" t="s">
        <v>119</v>
      </c>
      <c r="Y3809" s="43" t="s">
        <v>66</v>
      </c>
      <c r="Z3809" s="43" t="s">
        <v>10098</v>
      </c>
      <c r="AA3809" s="43" t="s">
        <v>10060</v>
      </c>
      <c r="AB3809" s="46">
        <v>0</v>
      </c>
      <c r="AC3809" s="46">
        <v>1</v>
      </c>
      <c r="AD3809" s="47">
        <v>1</v>
      </c>
      <c r="AE3809" s="47">
        <v>1.1200000000000001</v>
      </c>
      <c r="AF3809" s="12" t="str">
        <f t="shared" si="708"/>
        <v>093547</v>
      </c>
      <c r="AG3809" s="13" t="str">
        <f>VLOOKUP(D3809,[2]Reference!$Q:$U,4,FALSE)</f>
        <v>Fleet</v>
      </c>
      <c r="AH3809" s="13" t="str">
        <f>VLOOKUP(D3809,[2]Reference!$Q:$U,5,FALSE)</f>
        <v>LNER</v>
      </c>
      <c r="AI3809" s="14">
        <f t="shared" si="709"/>
        <v>0</v>
      </c>
      <c r="AJ3809" s="14">
        <f t="shared" si="710"/>
        <v>0.5</v>
      </c>
      <c r="AK3809" s="14">
        <f t="shared" si="711"/>
        <v>0.5</v>
      </c>
      <c r="AL3809" s="15">
        <f t="shared" si="712"/>
        <v>0.5</v>
      </c>
      <c r="AM3809" s="14">
        <f t="shared" si="713"/>
        <v>20</v>
      </c>
      <c r="AN3809" s="16">
        <f t="shared" si="714"/>
        <v>46025</v>
      </c>
      <c r="AO3809" s="17">
        <f>VLOOKUP(B3809,[2]Reference!D:E,2,1)</f>
        <v>202610</v>
      </c>
      <c r="AP3809" s="12" t="str">
        <f t="shared" si="715"/>
        <v>7</v>
      </c>
      <c r="AQ3809" s="18">
        <f t="shared" si="716"/>
        <v>1</v>
      </c>
      <c r="AR3809" s="18">
        <f t="shared" si="717"/>
        <v>1.1200000000000001</v>
      </c>
      <c r="AS3809" s="13" t="str">
        <f>VLOOKUP(D3809,[2]Reference!$Q:$U,3,FALSE)</f>
        <v>Azuma</v>
      </c>
      <c r="AT3809" s="13" t="str">
        <f>VLOOKUP(D3809,[2]Reference!Q:V,6,FALSE)</f>
        <v>Depot</v>
      </c>
      <c r="AU3809" s="13" t="str">
        <f>VLOOKUP(D3809,[2]Reference!$Q:$U,2,FALSE)</f>
        <v>Neville Hill</v>
      </c>
      <c r="AV3809" s="19">
        <f t="shared" si="718"/>
        <v>46032</v>
      </c>
      <c r="AW3809" s="12" t="str">
        <f>+VLOOKUP(X3809,[2]Reference!BN:BO,2,FALSE)</f>
        <v>Depot</v>
      </c>
      <c r="AX3809" s="20" t="str">
        <f t="shared" si="719"/>
        <v>HB</v>
      </c>
      <c r="AY3809" s="20" t="str">
        <f>VLOOKUP(AX3809,[2]Reference!AH:AI,2,FALSE)</f>
        <v>LNER</v>
      </c>
      <c r="AZ3809" s="20" t="str">
        <f>VLOOKUP(D3809,[2]Reference!Q:V,6,FALSE)</f>
        <v>Depot</v>
      </c>
      <c r="BA3809" s="20" t="str">
        <f>VLOOKUP(D3809,[2]Reference!Q:V,3,FALSE)</f>
        <v>Azuma</v>
      </c>
    </row>
    <row r="3810" spans="1:53" ht="13.5" x14ac:dyDescent="0.25">
      <c r="A3810" s="43" t="s">
        <v>10348</v>
      </c>
      <c r="B3810" s="44">
        <v>46025</v>
      </c>
      <c r="C3810" s="43" t="s">
        <v>54</v>
      </c>
      <c r="D3810" s="43" t="s">
        <v>92</v>
      </c>
      <c r="E3810" s="43" t="s">
        <v>93</v>
      </c>
      <c r="F3810" s="43" t="s">
        <v>92</v>
      </c>
      <c r="G3810" s="43" t="s">
        <v>94</v>
      </c>
      <c r="H3810" s="43" t="s">
        <v>58</v>
      </c>
      <c r="I3810" s="43" t="s">
        <v>1937</v>
      </c>
      <c r="J3810" s="43" t="s">
        <v>1938</v>
      </c>
      <c r="K3810" s="43" t="s">
        <v>98</v>
      </c>
      <c r="L3810" s="43" t="s">
        <v>10349</v>
      </c>
      <c r="M3810" s="43" t="s">
        <v>100</v>
      </c>
      <c r="N3810" s="45">
        <v>10</v>
      </c>
      <c r="O3810" s="45">
        <v>10</v>
      </c>
      <c r="P3810" s="45">
        <v>0</v>
      </c>
      <c r="Q3810" s="45">
        <v>0</v>
      </c>
      <c r="R3810" s="45">
        <v>0</v>
      </c>
      <c r="S3810" s="45">
        <v>0</v>
      </c>
      <c r="T3810" s="45">
        <v>0</v>
      </c>
      <c r="U3810" s="45">
        <v>2</v>
      </c>
      <c r="V3810" s="45">
        <v>10</v>
      </c>
      <c r="W3810" s="43" t="s">
        <v>10350</v>
      </c>
      <c r="X3810" s="43" t="s">
        <v>65</v>
      </c>
      <c r="Y3810" s="43" t="s">
        <v>66</v>
      </c>
      <c r="Z3810" s="43" t="s">
        <v>10098</v>
      </c>
      <c r="AA3810" s="43" t="s">
        <v>10060</v>
      </c>
      <c r="AB3810" s="46">
        <v>0</v>
      </c>
      <c r="AC3810" s="46">
        <v>0</v>
      </c>
      <c r="AD3810" s="47">
        <v>0</v>
      </c>
      <c r="AE3810" s="47">
        <v>0.33</v>
      </c>
      <c r="AF3810" s="12" t="str">
        <f t="shared" si="708"/>
        <v>093871</v>
      </c>
      <c r="AG3810" s="13" t="str">
        <f>VLOOKUP(D3810,[2]Reference!$Q:$U,4,FALSE)</f>
        <v>Fleet</v>
      </c>
      <c r="AH3810" s="13" t="str">
        <f>VLOOKUP(D3810,[2]Reference!$Q:$U,5,FALSE)</f>
        <v>LNER</v>
      </c>
      <c r="AI3810" s="14">
        <f t="shared" si="709"/>
        <v>0</v>
      </c>
      <c r="AJ3810" s="14">
        <f t="shared" si="710"/>
        <v>0</v>
      </c>
      <c r="AK3810" s="14">
        <f t="shared" si="711"/>
        <v>0</v>
      </c>
      <c r="AL3810" s="15">
        <f t="shared" si="712"/>
        <v>0</v>
      </c>
      <c r="AM3810" s="14">
        <f t="shared" si="713"/>
        <v>10</v>
      </c>
      <c r="AN3810" s="16">
        <f t="shared" si="714"/>
        <v>46025</v>
      </c>
      <c r="AO3810" s="17">
        <f>VLOOKUP(B3810,[2]Reference!D:E,2,1)</f>
        <v>202610</v>
      </c>
      <c r="AP3810" s="12" t="str">
        <f t="shared" si="715"/>
        <v>7</v>
      </c>
      <c r="AQ3810" s="18">
        <f t="shared" si="716"/>
        <v>0</v>
      </c>
      <c r="AR3810" s="18">
        <f t="shared" si="717"/>
        <v>0.33</v>
      </c>
      <c r="AS3810" s="13" t="str">
        <f>VLOOKUP(D3810,[2]Reference!$Q:$U,3,FALSE)</f>
        <v>Azuma</v>
      </c>
      <c r="AT3810" s="13" t="str">
        <f>VLOOKUP(D3810,[2]Reference!Q:V,6,FALSE)</f>
        <v>Azuma</v>
      </c>
      <c r="AU3810" s="13" t="str">
        <f>VLOOKUP(D3810,[2]Reference!$Q:$U,2,FALSE)</f>
        <v>Hitachi - Class 801</v>
      </c>
      <c r="AV3810" s="19">
        <f t="shared" si="718"/>
        <v>46032</v>
      </c>
      <c r="AW3810" s="12" t="str">
        <f>+VLOOKUP(X3810,[2]Reference!BN:BO,2,FALSE)</f>
        <v>Depot</v>
      </c>
      <c r="AX3810" s="20" t="str">
        <f t="shared" si="719"/>
        <v>HB</v>
      </c>
      <c r="AY3810" s="20" t="str">
        <f>VLOOKUP(AX3810,[2]Reference!AH:AI,2,FALSE)</f>
        <v>LNER</v>
      </c>
      <c r="AZ3810" s="20" t="str">
        <f>VLOOKUP(D3810,[2]Reference!Q:V,6,FALSE)</f>
        <v>Azuma</v>
      </c>
      <c r="BA3810" s="20" t="str">
        <f>VLOOKUP(D3810,[2]Reference!Q:V,3,FALSE)</f>
        <v>Azuma</v>
      </c>
    </row>
    <row r="3811" spans="1:53" ht="13.5" x14ac:dyDescent="0.25">
      <c r="A3811" s="43" t="s">
        <v>10352</v>
      </c>
      <c r="B3811" s="44">
        <v>46026</v>
      </c>
      <c r="C3811" s="43" t="s">
        <v>54</v>
      </c>
      <c r="D3811" s="43" t="s">
        <v>578</v>
      </c>
      <c r="E3811" s="43" t="s">
        <v>579</v>
      </c>
      <c r="F3811" s="43" t="s">
        <v>578</v>
      </c>
      <c r="G3811" s="43" t="s">
        <v>146</v>
      </c>
      <c r="H3811" s="43" t="s">
        <v>112</v>
      </c>
      <c r="I3811" s="43" t="s">
        <v>285</v>
      </c>
      <c r="J3811" s="43" t="s">
        <v>286</v>
      </c>
      <c r="K3811" s="43" t="s">
        <v>2001</v>
      </c>
      <c r="L3811" s="43" t="s">
        <v>10353</v>
      </c>
      <c r="M3811" s="43" t="s">
        <v>347</v>
      </c>
      <c r="N3811" s="45">
        <v>19</v>
      </c>
      <c r="O3811" s="45">
        <v>0</v>
      </c>
      <c r="P3811" s="45">
        <v>19</v>
      </c>
      <c r="Q3811" s="45">
        <v>0</v>
      </c>
      <c r="R3811" s="45">
        <v>0</v>
      </c>
      <c r="S3811" s="45">
        <v>0</v>
      </c>
      <c r="T3811" s="45">
        <v>0</v>
      </c>
      <c r="U3811" s="45">
        <v>3</v>
      </c>
      <c r="V3811" s="45">
        <v>19</v>
      </c>
      <c r="W3811" s="43" t="s">
        <v>9393</v>
      </c>
      <c r="X3811" s="43" t="s">
        <v>119</v>
      </c>
      <c r="Y3811" s="43" t="s">
        <v>66</v>
      </c>
      <c r="Z3811" s="43" t="s">
        <v>10099</v>
      </c>
      <c r="AA3811" s="43" t="s">
        <v>10079</v>
      </c>
      <c r="AB3811" s="46">
        <v>0</v>
      </c>
      <c r="AC3811" s="46">
        <v>0</v>
      </c>
      <c r="AD3811" s="47">
        <v>0</v>
      </c>
      <c r="AE3811" s="47">
        <v>1</v>
      </c>
      <c r="AF3811" s="12" t="str">
        <f t="shared" si="708"/>
        <v>095675</v>
      </c>
      <c r="AG3811" s="13" t="str">
        <f>VLOOKUP(D3811,[2]Reference!$Q:$U,4,FALSE)</f>
        <v>Fleet</v>
      </c>
      <c r="AH3811" s="13" t="str">
        <f>VLOOKUP(D3811,[2]Reference!$Q:$U,5,FALSE)</f>
        <v>LNER</v>
      </c>
      <c r="AI3811" s="14">
        <f t="shared" si="709"/>
        <v>0</v>
      </c>
      <c r="AJ3811" s="14">
        <f t="shared" si="710"/>
        <v>0</v>
      </c>
      <c r="AK3811" s="14">
        <f t="shared" si="711"/>
        <v>0</v>
      </c>
      <c r="AL3811" s="15">
        <f t="shared" si="712"/>
        <v>0</v>
      </c>
      <c r="AM3811" s="14">
        <f t="shared" si="713"/>
        <v>19</v>
      </c>
      <c r="AN3811" s="16">
        <f t="shared" si="714"/>
        <v>46032</v>
      </c>
      <c r="AO3811" s="17">
        <f>VLOOKUP(B3811,[2]Reference!D:E,2,1)</f>
        <v>202611</v>
      </c>
      <c r="AP3811" s="12" t="str">
        <f t="shared" si="715"/>
        <v>7</v>
      </c>
      <c r="AQ3811" s="18">
        <f t="shared" si="716"/>
        <v>0</v>
      </c>
      <c r="AR3811" s="18">
        <f t="shared" si="717"/>
        <v>1</v>
      </c>
      <c r="AS3811" s="13" t="str">
        <f>VLOOKUP(D3811,[2]Reference!$Q:$U,3,FALSE)</f>
        <v>Azuma</v>
      </c>
      <c r="AT3811" s="13" t="str">
        <f>VLOOKUP(D3811,[2]Reference!Q:V,6,FALSE)</f>
        <v>Depot</v>
      </c>
      <c r="AU3811" s="13" t="str">
        <f>VLOOKUP(D3811,[2]Reference!$Q:$U,2,FALSE)</f>
        <v>Bounds Green</v>
      </c>
      <c r="AV3811" s="19">
        <f t="shared" si="718"/>
        <v>46033</v>
      </c>
      <c r="AW3811" s="12" t="str">
        <f>+VLOOKUP(X3811,[2]Reference!BN:BO,2,FALSE)</f>
        <v>Depot</v>
      </c>
      <c r="AX3811" s="20" t="str">
        <f t="shared" si="719"/>
        <v>HB</v>
      </c>
      <c r="AY3811" s="20" t="str">
        <f>VLOOKUP(AX3811,[2]Reference!AH:AI,2,FALSE)</f>
        <v>LNER</v>
      </c>
      <c r="AZ3811" s="20" t="str">
        <f>VLOOKUP(D3811,[2]Reference!Q:V,6,FALSE)</f>
        <v>Depot</v>
      </c>
      <c r="BA3811" s="20" t="str">
        <f>VLOOKUP(D3811,[2]Reference!Q:V,3,FALSE)</f>
        <v>Azuma</v>
      </c>
    </row>
    <row r="3812" spans="1:53" ht="13.5" x14ac:dyDescent="0.25">
      <c r="A3812" s="43" t="s">
        <v>10354</v>
      </c>
      <c r="B3812" s="44">
        <v>46026</v>
      </c>
      <c r="C3812" s="43" t="s">
        <v>54</v>
      </c>
      <c r="D3812" s="43" t="s">
        <v>92</v>
      </c>
      <c r="E3812" s="43" t="s">
        <v>93</v>
      </c>
      <c r="F3812" s="43" t="s">
        <v>92</v>
      </c>
      <c r="G3812" s="43" t="s">
        <v>129</v>
      </c>
      <c r="H3812" s="43" t="s">
        <v>339</v>
      </c>
      <c r="I3812" s="43" t="s">
        <v>694</v>
      </c>
      <c r="J3812" s="43" t="s">
        <v>695</v>
      </c>
      <c r="K3812" s="43" t="s">
        <v>179</v>
      </c>
      <c r="L3812" s="43" t="s">
        <v>10355</v>
      </c>
      <c r="M3812" s="43" t="s">
        <v>381</v>
      </c>
      <c r="N3812" s="45">
        <v>53</v>
      </c>
      <c r="O3812" s="45">
        <v>33</v>
      </c>
      <c r="P3812" s="45">
        <v>20</v>
      </c>
      <c r="Q3812" s="45">
        <v>0</v>
      </c>
      <c r="R3812" s="45">
        <v>0</v>
      </c>
      <c r="S3812" s="45">
        <v>1</v>
      </c>
      <c r="T3812" s="45">
        <v>0</v>
      </c>
      <c r="U3812" s="45">
        <v>5</v>
      </c>
      <c r="V3812" s="45">
        <v>83</v>
      </c>
      <c r="W3812" s="43" t="s">
        <v>10356</v>
      </c>
      <c r="X3812" s="43" t="s">
        <v>80</v>
      </c>
      <c r="Y3812" s="43" t="s">
        <v>66</v>
      </c>
      <c r="Z3812" s="43" t="s">
        <v>10099</v>
      </c>
      <c r="AA3812" s="43" t="s">
        <v>10079</v>
      </c>
      <c r="AB3812" s="46">
        <v>0</v>
      </c>
      <c r="AC3812" s="46">
        <v>1</v>
      </c>
      <c r="AD3812" s="47">
        <v>1</v>
      </c>
      <c r="AE3812" s="47">
        <v>1</v>
      </c>
      <c r="AF3812" s="12" t="str">
        <f t="shared" si="708"/>
        <v>095887</v>
      </c>
      <c r="AG3812" s="13" t="str">
        <f>VLOOKUP(D3812,[2]Reference!$Q:$U,4,FALSE)</f>
        <v>Fleet</v>
      </c>
      <c r="AH3812" s="13" t="str">
        <f>VLOOKUP(D3812,[2]Reference!$Q:$U,5,FALSE)</f>
        <v>LNER</v>
      </c>
      <c r="AI3812" s="14">
        <f t="shared" si="709"/>
        <v>0</v>
      </c>
      <c r="AJ3812" s="14">
        <f t="shared" si="710"/>
        <v>0.5</v>
      </c>
      <c r="AK3812" s="14">
        <f t="shared" si="711"/>
        <v>0.5</v>
      </c>
      <c r="AL3812" s="15">
        <f t="shared" si="712"/>
        <v>0.5</v>
      </c>
      <c r="AM3812" s="14">
        <f t="shared" si="713"/>
        <v>53</v>
      </c>
      <c r="AN3812" s="16">
        <f t="shared" si="714"/>
        <v>46032</v>
      </c>
      <c r="AO3812" s="17">
        <f>VLOOKUP(B3812,[2]Reference!D:E,2,1)</f>
        <v>202611</v>
      </c>
      <c r="AP3812" s="12" t="str">
        <f t="shared" si="715"/>
        <v>7</v>
      </c>
      <c r="AQ3812" s="18">
        <f t="shared" si="716"/>
        <v>1</v>
      </c>
      <c r="AR3812" s="18">
        <f t="shared" si="717"/>
        <v>1</v>
      </c>
      <c r="AS3812" s="13" t="str">
        <f>VLOOKUP(D3812,[2]Reference!$Q:$U,3,FALSE)</f>
        <v>Azuma</v>
      </c>
      <c r="AT3812" s="13" t="str">
        <f>VLOOKUP(D3812,[2]Reference!Q:V,6,FALSE)</f>
        <v>Azuma</v>
      </c>
      <c r="AU3812" s="13" t="str">
        <f>VLOOKUP(D3812,[2]Reference!$Q:$U,2,FALSE)</f>
        <v>Hitachi - Class 801</v>
      </c>
      <c r="AV3812" s="19">
        <f t="shared" si="718"/>
        <v>46033</v>
      </c>
      <c r="AW3812" s="12" t="str">
        <f>+VLOOKUP(X3812,[2]Reference!BN:BO,2,FALSE)</f>
        <v>Fleet</v>
      </c>
      <c r="AX3812" s="20" t="str">
        <f t="shared" si="719"/>
        <v>HB</v>
      </c>
      <c r="AY3812" s="20" t="str">
        <f>VLOOKUP(AX3812,[2]Reference!AH:AI,2,FALSE)</f>
        <v>LNER</v>
      </c>
      <c r="AZ3812" s="20" t="str">
        <f>VLOOKUP(D3812,[2]Reference!Q:V,6,FALSE)</f>
        <v>Azuma</v>
      </c>
      <c r="BA3812" s="20" t="str">
        <f>VLOOKUP(D3812,[2]Reference!Q:V,3,FALSE)</f>
        <v>Azuma</v>
      </c>
    </row>
    <row r="3813" spans="1:53" ht="13.5" x14ac:dyDescent="0.25">
      <c r="A3813" s="43" t="s">
        <v>10358</v>
      </c>
      <c r="B3813" s="44">
        <v>46026</v>
      </c>
      <c r="C3813" s="43" t="s">
        <v>54</v>
      </c>
      <c r="D3813" s="43" t="s">
        <v>70</v>
      </c>
      <c r="E3813" s="43" t="s">
        <v>71</v>
      </c>
      <c r="F3813" s="43" t="s">
        <v>70</v>
      </c>
      <c r="G3813" s="43" t="s">
        <v>146</v>
      </c>
      <c r="H3813" s="43" t="s">
        <v>258</v>
      </c>
      <c r="I3813" s="43" t="s">
        <v>74</v>
      </c>
      <c r="J3813" s="43" t="s">
        <v>75</v>
      </c>
      <c r="K3813" s="43" t="s">
        <v>201</v>
      </c>
      <c r="L3813" s="43" t="s">
        <v>10359</v>
      </c>
      <c r="M3813" s="43" t="s">
        <v>78</v>
      </c>
      <c r="N3813" s="45">
        <v>27</v>
      </c>
      <c r="O3813" s="45">
        <v>9</v>
      </c>
      <c r="P3813" s="45">
        <v>18</v>
      </c>
      <c r="Q3813" s="45">
        <v>0</v>
      </c>
      <c r="R3813" s="45">
        <v>0</v>
      </c>
      <c r="S3813" s="45">
        <v>0</v>
      </c>
      <c r="T3813" s="45">
        <v>0</v>
      </c>
      <c r="U3813" s="45">
        <v>1</v>
      </c>
      <c r="V3813" s="45">
        <v>27</v>
      </c>
      <c r="W3813" s="43" t="s">
        <v>79</v>
      </c>
      <c r="X3813" s="43" t="s">
        <v>80</v>
      </c>
      <c r="Y3813" s="43" t="s">
        <v>81</v>
      </c>
      <c r="Z3813" s="43" t="s">
        <v>10099</v>
      </c>
      <c r="AA3813" s="43" t="s">
        <v>10079</v>
      </c>
      <c r="AB3813" s="46">
        <v>0</v>
      </c>
      <c r="AC3813" s="46">
        <v>0</v>
      </c>
      <c r="AD3813" s="47">
        <v>0</v>
      </c>
      <c r="AE3813" s="47">
        <v>1</v>
      </c>
      <c r="AF3813" s="12" t="str">
        <f t="shared" si="708"/>
        <v>096501</v>
      </c>
      <c r="AG3813" s="13" t="str">
        <f>VLOOKUP(D3813,[2]Reference!$Q:$U,4,FALSE)</f>
        <v>Fleet</v>
      </c>
      <c r="AH3813" s="13" t="str">
        <f>VLOOKUP(D3813,[2]Reference!$Q:$U,5,FALSE)</f>
        <v>LNER</v>
      </c>
      <c r="AI3813" s="14">
        <f t="shared" si="709"/>
        <v>0</v>
      </c>
      <c r="AJ3813" s="14">
        <f t="shared" si="710"/>
        <v>0</v>
      </c>
      <c r="AK3813" s="14">
        <f t="shared" si="711"/>
        <v>0</v>
      </c>
      <c r="AL3813" s="15">
        <f t="shared" si="712"/>
        <v>0</v>
      </c>
      <c r="AM3813" s="14">
        <f t="shared" si="713"/>
        <v>27</v>
      </c>
      <c r="AN3813" s="16">
        <f t="shared" si="714"/>
        <v>46032</v>
      </c>
      <c r="AO3813" s="17">
        <f>VLOOKUP(B3813,[2]Reference!D:E,2,1)</f>
        <v>202611</v>
      </c>
      <c r="AP3813" s="12" t="str">
        <f t="shared" si="715"/>
        <v>7</v>
      </c>
      <c r="AQ3813" s="18">
        <f t="shared" si="716"/>
        <v>0</v>
      </c>
      <c r="AR3813" s="18">
        <f t="shared" si="717"/>
        <v>1</v>
      </c>
      <c r="AS3813" s="13" t="str">
        <f>VLOOKUP(D3813,[2]Reference!$Q:$U,3,FALSE)</f>
        <v>IC225</v>
      </c>
      <c r="AT3813" s="13" t="str">
        <f>VLOOKUP(D3813,[2]Reference!Q:V,6,FALSE)</f>
        <v>IC225</v>
      </c>
      <c r="AU3813" s="13" t="str">
        <f>VLOOKUP(D3813,[2]Reference!$Q:$U,2,FALSE)</f>
        <v>Cl 91 Loco</v>
      </c>
      <c r="AV3813" s="19">
        <f t="shared" si="718"/>
        <v>46033</v>
      </c>
      <c r="AW3813" s="12" t="str">
        <f>+VLOOKUP(X3813,[2]Reference!BN:BO,2,FALSE)</f>
        <v>Fleet</v>
      </c>
      <c r="AX3813" s="20" t="str">
        <f t="shared" si="719"/>
        <v>HB</v>
      </c>
      <c r="AY3813" s="20" t="str">
        <f>VLOOKUP(AX3813,[2]Reference!AH:AI,2,FALSE)</f>
        <v>LNER</v>
      </c>
      <c r="AZ3813" s="20" t="str">
        <f>VLOOKUP(D3813,[2]Reference!Q:V,6,FALSE)</f>
        <v>IC225</v>
      </c>
      <c r="BA3813" s="20" t="str">
        <f>VLOOKUP(D3813,[2]Reference!Q:V,3,FALSE)</f>
        <v>IC225</v>
      </c>
    </row>
    <row r="3814" spans="1:53" ht="13.5" x14ac:dyDescent="0.25">
      <c r="A3814" s="43" t="s">
        <v>10360</v>
      </c>
      <c r="B3814" s="44">
        <v>46026</v>
      </c>
      <c r="C3814" s="43" t="s">
        <v>54</v>
      </c>
      <c r="D3814" s="43" t="s">
        <v>55</v>
      </c>
      <c r="E3814" s="43" t="s">
        <v>56</v>
      </c>
      <c r="F3814" s="43" t="s">
        <v>55</v>
      </c>
      <c r="G3814" s="43" t="s">
        <v>129</v>
      </c>
      <c r="H3814" s="43" t="s">
        <v>339</v>
      </c>
      <c r="I3814" s="43" t="s">
        <v>74</v>
      </c>
      <c r="J3814" s="43" t="s">
        <v>75</v>
      </c>
      <c r="K3814" s="43" t="s">
        <v>901</v>
      </c>
      <c r="L3814" s="43" t="s">
        <v>10361</v>
      </c>
      <c r="M3814" s="43" t="s">
        <v>234</v>
      </c>
      <c r="N3814" s="45">
        <v>8</v>
      </c>
      <c r="O3814" s="45">
        <v>8</v>
      </c>
      <c r="P3814" s="45">
        <v>0</v>
      </c>
      <c r="Q3814" s="45">
        <v>0</v>
      </c>
      <c r="R3814" s="45">
        <v>0</v>
      </c>
      <c r="S3814" s="45">
        <v>0</v>
      </c>
      <c r="T3814" s="45">
        <v>0</v>
      </c>
      <c r="U3814" s="45">
        <v>1</v>
      </c>
      <c r="V3814" s="45">
        <v>8</v>
      </c>
      <c r="W3814" s="43" t="s">
        <v>10362</v>
      </c>
      <c r="X3814" s="43" t="s">
        <v>80</v>
      </c>
      <c r="Y3814" s="43" t="s">
        <v>1039</v>
      </c>
      <c r="Z3814" s="43" t="s">
        <v>10099</v>
      </c>
      <c r="AA3814" s="43" t="s">
        <v>10079</v>
      </c>
      <c r="AB3814" s="46">
        <v>0</v>
      </c>
      <c r="AC3814" s="46">
        <v>0</v>
      </c>
      <c r="AD3814" s="47">
        <v>0</v>
      </c>
      <c r="AE3814" s="47">
        <v>0</v>
      </c>
      <c r="AF3814" s="12" t="str">
        <f t="shared" si="708"/>
        <v>096571</v>
      </c>
      <c r="AG3814" s="13" t="str">
        <f>VLOOKUP(D3814,[2]Reference!$Q:$U,4,FALSE)</f>
        <v>Fleet</v>
      </c>
      <c r="AH3814" s="13" t="str">
        <f>VLOOKUP(D3814,[2]Reference!$Q:$U,5,FALSE)</f>
        <v>LNER</v>
      </c>
      <c r="AI3814" s="14">
        <f t="shared" si="709"/>
        <v>0</v>
      </c>
      <c r="AJ3814" s="14">
        <f t="shared" si="710"/>
        <v>0</v>
      </c>
      <c r="AK3814" s="14">
        <f t="shared" si="711"/>
        <v>0</v>
      </c>
      <c r="AL3814" s="15">
        <f t="shared" si="712"/>
        <v>0</v>
      </c>
      <c r="AM3814" s="14">
        <f t="shared" si="713"/>
        <v>8</v>
      </c>
      <c r="AN3814" s="16">
        <f t="shared" si="714"/>
        <v>46032</v>
      </c>
      <c r="AO3814" s="17">
        <f>VLOOKUP(B3814,[2]Reference!D:E,2,1)</f>
        <v>202611</v>
      </c>
      <c r="AP3814" s="12" t="str">
        <f t="shared" si="715"/>
        <v>7</v>
      </c>
      <c r="AQ3814" s="18">
        <f t="shared" si="716"/>
        <v>0</v>
      </c>
      <c r="AR3814" s="18">
        <f t="shared" si="717"/>
        <v>0</v>
      </c>
      <c r="AS3814" s="13" t="str">
        <f>VLOOKUP(D3814,[2]Reference!$Q:$U,3,FALSE)</f>
        <v>Azuma</v>
      </c>
      <c r="AT3814" s="13" t="str">
        <f>VLOOKUP(D3814,[2]Reference!Q:V,6,FALSE)</f>
        <v>Azuma</v>
      </c>
      <c r="AU3814" s="13" t="str">
        <f>VLOOKUP(D3814,[2]Reference!$Q:$U,2,FALSE)</f>
        <v>Hitachi - Class 800</v>
      </c>
      <c r="AV3814" s="19">
        <f t="shared" si="718"/>
        <v>46033</v>
      </c>
      <c r="AW3814" s="12" t="str">
        <f>+VLOOKUP(X3814,[2]Reference!BN:BO,2,FALSE)</f>
        <v>Fleet</v>
      </c>
      <c r="AX3814" s="20" t="str">
        <f t="shared" si="719"/>
        <v>HB</v>
      </c>
      <c r="AY3814" s="20" t="str">
        <f>VLOOKUP(AX3814,[2]Reference!AH:AI,2,FALSE)</f>
        <v>LNER</v>
      </c>
      <c r="AZ3814" s="20" t="str">
        <f>VLOOKUP(D3814,[2]Reference!Q:V,6,FALSE)</f>
        <v>Azuma</v>
      </c>
      <c r="BA3814" s="20" t="str">
        <f>VLOOKUP(D3814,[2]Reference!Q:V,3,FALSE)</f>
        <v>Azuma</v>
      </c>
    </row>
    <row r="3815" spans="1:53" ht="13.5" x14ac:dyDescent="0.25">
      <c r="A3815" s="43" t="s">
        <v>10363</v>
      </c>
      <c r="B3815" s="44">
        <v>46026</v>
      </c>
      <c r="C3815" s="43" t="s">
        <v>54</v>
      </c>
      <c r="D3815" s="43" t="s">
        <v>55</v>
      </c>
      <c r="E3815" s="43" t="s">
        <v>56</v>
      </c>
      <c r="F3815" s="43" t="s">
        <v>55</v>
      </c>
      <c r="G3815" s="43" t="s">
        <v>129</v>
      </c>
      <c r="H3815" s="43" t="s">
        <v>84</v>
      </c>
      <c r="I3815" s="43" t="s">
        <v>251</v>
      </c>
      <c r="J3815" s="43" t="s">
        <v>252</v>
      </c>
      <c r="K3815" s="43" t="s">
        <v>172</v>
      </c>
      <c r="L3815" s="43" t="s">
        <v>10364</v>
      </c>
      <c r="M3815" s="43" t="s">
        <v>63</v>
      </c>
      <c r="N3815" s="45">
        <v>5</v>
      </c>
      <c r="O3815" s="45">
        <v>5</v>
      </c>
      <c r="P3815" s="45">
        <v>0</v>
      </c>
      <c r="Q3815" s="45">
        <v>0</v>
      </c>
      <c r="R3815" s="45">
        <v>0</v>
      </c>
      <c r="S3815" s="45">
        <v>0</v>
      </c>
      <c r="T3815" s="45">
        <v>0</v>
      </c>
      <c r="U3815" s="45">
        <v>1</v>
      </c>
      <c r="V3815" s="45">
        <v>5</v>
      </c>
      <c r="W3815" s="43" t="s">
        <v>10365</v>
      </c>
      <c r="X3815" s="43" t="s">
        <v>80</v>
      </c>
      <c r="Y3815" s="43" t="s">
        <v>66</v>
      </c>
      <c r="Z3815" s="43" t="s">
        <v>10099</v>
      </c>
      <c r="AA3815" s="43" t="s">
        <v>10079</v>
      </c>
      <c r="AB3815" s="46">
        <v>0</v>
      </c>
      <c r="AC3815" s="46">
        <v>0</v>
      </c>
      <c r="AD3815" s="47">
        <v>0</v>
      </c>
      <c r="AE3815" s="47">
        <v>0.63</v>
      </c>
      <c r="AF3815" s="12" t="str">
        <f t="shared" si="708"/>
        <v>096676</v>
      </c>
      <c r="AG3815" s="13" t="str">
        <f>VLOOKUP(D3815,[2]Reference!$Q:$U,4,FALSE)</f>
        <v>Fleet</v>
      </c>
      <c r="AH3815" s="13" t="str">
        <f>VLOOKUP(D3815,[2]Reference!$Q:$U,5,FALSE)</f>
        <v>LNER</v>
      </c>
      <c r="AI3815" s="14">
        <f t="shared" si="709"/>
        <v>0</v>
      </c>
      <c r="AJ3815" s="14">
        <f t="shared" si="710"/>
        <v>0</v>
      </c>
      <c r="AK3815" s="14">
        <f t="shared" si="711"/>
        <v>0</v>
      </c>
      <c r="AL3815" s="15">
        <f t="shared" si="712"/>
        <v>0</v>
      </c>
      <c r="AM3815" s="14">
        <f t="shared" si="713"/>
        <v>5</v>
      </c>
      <c r="AN3815" s="16">
        <f t="shared" si="714"/>
        <v>46032</v>
      </c>
      <c r="AO3815" s="17">
        <f>VLOOKUP(B3815,[2]Reference!D:E,2,1)</f>
        <v>202611</v>
      </c>
      <c r="AP3815" s="12" t="str">
        <f t="shared" si="715"/>
        <v>7</v>
      </c>
      <c r="AQ3815" s="18">
        <f t="shared" si="716"/>
        <v>0</v>
      </c>
      <c r="AR3815" s="18">
        <f t="shared" si="717"/>
        <v>0.63</v>
      </c>
      <c r="AS3815" s="13" t="str">
        <f>VLOOKUP(D3815,[2]Reference!$Q:$U,3,FALSE)</f>
        <v>Azuma</v>
      </c>
      <c r="AT3815" s="13" t="str">
        <f>VLOOKUP(D3815,[2]Reference!Q:V,6,FALSE)</f>
        <v>Azuma</v>
      </c>
      <c r="AU3815" s="13" t="str">
        <f>VLOOKUP(D3815,[2]Reference!$Q:$U,2,FALSE)</f>
        <v>Hitachi - Class 800</v>
      </c>
      <c r="AV3815" s="19">
        <f t="shared" si="718"/>
        <v>46033</v>
      </c>
      <c r="AW3815" s="12" t="str">
        <f>+VLOOKUP(X3815,[2]Reference!BN:BO,2,FALSE)</f>
        <v>Fleet</v>
      </c>
      <c r="AX3815" s="20" t="str">
        <f t="shared" si="719"/>
        <v>HB</v>
      </c>
      <c r="AY3815" s="20" t="str">
        <f>VLOOKUP(AX3815,[2]Reference!AH:AI,2,FALSE)</f>
        <v>LNER</v>
      </c>
      <c r="AZ3815" s="20" t="str">
        <f>VLOOKUP(D3815,[2]Reference!Q:V,6,FALSE)</f>
        <v>Azuma</v>
      </c>
      <c r="BA3815" s="20" t="str">
        <f>VLOOKUP(D3815,[2]Reference!Q:V,3,FALSE)</f>
        <v>Azuma</v>
      </c>
    </row>
    <row r="3816" spans="1:53" ht="13.5" x14ac:dyDescent="0.25">
      <c r="A3816" s="43" t="s">
        <v>10366</v>
      </c>
      <c r="B3816" s="44">
        <v>46027</v>
      </c>
      <c r="C3816" s="43" t="s">
        <v>54</v>
      </c>
      <c r="D3816" s="43" t="s">
        <v>92</v>
      </c>
      <c r="E3816" s="43" t="s">
        <v>93</v>
      </c>
      <c r="F3816" s="43" t="s">
        <v>92</v>
      </c>
      <c r="G3816" s="43" t="s">
        <v>146</v>
      </c>
      <c r="H3816" s="43" t="s">
        <v>339</v>
      </c>
      <c r="I3816" s="43" t="s">
        <v>694</v>
      </c>
      <c r="J3816" s="43" t="s">
        <v>695</v>
      </c>
      <c r="K3816" s="43" t="s">
        <v>1294</v>
      </c>
      <c r="L3816" s="43" t="s">
        <v>10367</v>
      </c>
      <c r="M3816" s="43" t="s">
        <v>169</v>
      </c>
      <c r="N3816" s="45">
        <v>197</v>
      </c>
      <c r="O3816" s="45">
        <v>55</v>
      </c>
      <c r="P3816" s="45">
        <v>142</v>
      </c>
      <c r="Q3816" s="45">
        <v>0</v>
      </c>
      <c r="R3816" s="45">
        <v>0</v>
      </c>
      <c r="S3816" s="45">
        <v>0</v>
      </c>
      <c r="T3816" s="45">
        <v>0</v>
      </c>
      <c r="U3816" s="45">
        <v>8</v>
      </c>
      <c r="V3816" s="45">
        <v>197</v>
      </c>
      <c r="W3816" s="43" t="s">
        <v>10368</v>
      </c>
      <c r="X3816" s="43" t="s">
        <v>80</v>
      </c>
      <c r="Y3816" s="43" t="s">
        <v>66</v>
      </c>
      <c r="Z3816" s="43" t="s">
        <v>10099</v>
      </c>
      <c r="AA3816" s="43" t="s">
        <v>10079</v>
      </c>
      <c r="AB3816" s="46">
        <v>0</v>
      </c>
      <c r="AC3816" s="46">
        <v>0</v>
      </c>
      <c r="AD3816" s="47">
        <v>2.9</v>
      </c>
      <c r="AE3816" s="47">
        <v>3.69</v>
      </c>
      <c r="AF3816" s="12" t="str">
        <f t="shared" si="708"/>
        <v>097591</v>
      </c>
      <c r="AG3816" s="13" t="str">
        <f>VLOOKUP(D3816,[2]Reference!$Q:$U,4,FALSE)</f>
        <v>Fleet</v>
      </c>
      <c r="AH3816" s="13" t="str">
        <f>VLOOKUP(D3816,[2]Reference!$Q:$U,5,FALSE)</f>
        <v>LNER</v>
      </c>
      <c r="AI3816" s="14">
        <f t="shared" si="709"/>
        <v>0</v>
      </c>
      <c r="AJ3816" s="14">
        <f t="shared" si="710"/>
        <v>0</v>
      </c>
      <c r="AK3816" s="14">
        <f t="shared" si="711"/>
        <v>0</v>
      </c>
      <c r="AL3816" s="15">
        <f t="shared" si="712"/>
        <v>2.9</v>
      </c>
      <c r="AM3816" s="14">
        <f t="shared" si="713"/>
        <v>197</v>
      </c>
      <c r="AN3816" s="16">
        <f t="shared" si="714"/>
        <v>46032</v>
      </c>
      <c r="AO3816" s="17">
        <f>VLOOKUP(B3816,[2]Reference!D:E,2,1)</f>
        <v>202611</v>
      </c>
      <c r="AP3816" s="12" t="str">
        <f t="shared" si="715"/>
        <v>7</v>
      </c>
      <c r="AQ3816" s="18">
        <f t="shared" si="716"/>
        <v>2.9</v>
      </c>
      <c r="AR3816" s="18">
        <f t="shared" si="717"/>
        <v>3.69</v>
      </c>
      <c r="AS3816" s="13" t="str">
        <f>VLOOKUP(D3816,[2]Reference!$Q:$U,3,FALSE)</f>
        <v>Azuma</v>
      </c>
      <c r="AT3816" s="13" t="str">
        <f>VLOOKUP(D3816,[2]Reference!Q:V,6,FALSE)</f>
        <v>Azuma</v>
      </c>
      <c r="AU3816" s="13" t="str">
        <f>VLOOKUP(D3816,[2]Reference!$Q:$U,2,FALSE)</f>
        <v>Hitachi - Class 801</v>
      </c>
      <c r="AV3816" s="19">
        <f t="shared" si="718"/>
        <v>46034</v>
      </c>
      <c r="AW3816" s="12" t="str">
        <f>+VLOOKUP(X3816,[2]Reference!BN:BO,2,FALSE)</f>
        <v>Fleet</v>
      </c>
      <c r="AX3816" s="20" t="str">
        <f t="shared" si="719"/>
        <v>HB</v>
      </c>
      <c r="AY3816" s="20" t="str">
        <f>VLOOKUP(AX3816,[2]Reference!AH:AI,2,FALSE)</f>
        <v>LNER</v>
      </c>
      <c r="AZ3816" s="20" t="str">
        <f>VLOOKUP(D3816,[2]Reference!Q:V,6,FALSE)</f>
        <v>Azuma</v>
      </c>
      <c r="BA3816" s="20" t="str">
        <f>VLOOKUP(D3816,[2]Reference!Q:V,3,FALSE)</f>
        <v>Azuma</v>
      </c>
    </row>
    <row r="3817" spans="1:53" ht="13.5" x14ac:dyDescent="0.25">
      <c r="A3817" s="43" t="s">
        <v>10369</v>
      </c>
      <c r="B3817" s="44">
        <v>46027</v>
      </c>
      <c r="C3817" s="43" t="s">
        <v>54</v>
      </c>
      <c r="D3817" s="43" t="s">
        <v>92</v>
      </c>
      <c r="E3817" s="43" t="s">
        <v>93</v>
      </c>
      <c r="F3817" s="43" t="s">
        <v>92</v>
      </c>
      <c r="G3817" s="43" t="s">
        <v>121</v>
      </c>
      <c r="H3817" s="43" t="s">
        <v>198</v>
      </c>
      <c r="I3817" s="43" t="s">
        <v>209</v>
      </c>
      <c r="J3817" s="43" t="s">
        <v>210</v>
      </c>
      <c r="K3817" s="43" t="s">
        <v>1162</v>
      </c>
      <c r="L3817" s="43" t="s">
        <v>10370</v>
      </c>
      <c r="M3817" s="43" t="s">
        <v>1029</v>
      </c>
      <c r="N3817" s="45">
        <v>0</v>
      </c>
      <c r="O3817" s="45">
        <v>0</v>
      </c>
      <c r="P3817" s="45">
        <v>0</v>
      </c>
      <c r="Q3817" s="45">
        <v>0</v>
      </c>
      <c r="R3817" s="45">
        <v>1</v>
      </c>
      <c r="S3817" s="45">
        <v>0</v>
      </c>
      <c r="T3817" s="45">
        <v>0</v>
      </c>
      <c r="U3817" s="45">
        <v>1</v>
      </c>
      <c r="V3817" s="45">
        <v>75</v>
      </c>
      <c r="W3817" s="43" t="s">
        <v>10371</v>
      </c>
      <c r="X3817" s="43" t="s">
        <v>119</v>
      </c>
      <c r="Y3817" s="43" t="s">
        <v>66</v>
      </c>
      <c r="Z3817" s="43" t="s">
        <v>10099</v>
      </c>
      <c r="AA3817" s="43" t="s">
        <v>10079</v>
      </c>
      <c r="AB3817" s="46">
        <v>1</v>
      </c>
      <c r="AC3817" s="46">
        <v>0</v>
      </c>
      <c r="AD3817" s="47">
        <v>1</v>
      </c>
      <c r="AE3817" s="47">
        <v>1</v>
      </c>
      <c r="AF3817" s="12" t="str">
        <f t="shared" si="708"/>
        <v>097865</v>
      </c>
      <c r="AG3817" s="13" t="str">
        <f>VLOOKUP(D3817,[2]Reference!$Q:$U,4,FALSE)</f>
        <v>Fleet</v>
      </c>
      <c r="AH3817" s="13" t="str">
        <f>VLOOKUP(D3817,[2]Reference!$Q:$U,5,FALSE)</f>
        <v>LNER</v>
      </c>
      <c r="AI3817" s="14">
        <f t="shared" si="709"/>
        <v>1</v>
      </c>
      <c r="AJ3817" s="14">
        <f t="shared" si="710"/>
        <v>0</v>
      </c>
      <c r="AK3817" s="14">
        <f t="shared" si="711"/>
        <v>1</v>
      </c>
      <c r="AL3817" s="15">
        <f t="shared" si="712"/>
        <v>0</v>
      </c>
      <c r="AM3817" s="14">
        <f t="shared" si="713"/>
        <v>0</v>
      </c>
      <c r="AN3817" s="16">
        <f t="shared" si="714"/>
        <v>46032</v>
      </c>
      <c r="AO3817" s="17">
        <f>VLOOKUP(B3817,[2]Reference!D:E,2,1)</f>
        <v>202611</v>
      </c>
      <c r="AP3817" s="12" t="str">
        <f t="shared" si="715"/>
        <v>7</v>
      </c>
      <c r="AQ3817" s="18">
        <f t="shared" si="716"/>
        <v>1</v>
      </c>
      <c r="AR3817" s="18">
        <f t="shared" si="717"/>
        <v>1</v>
      </c>
      <c r="AS3817" s="13" t="str">
        <f>VLOOKUP(D3817,[2]Reference!$Q:$U,3,FALSE)</f>
        <v>Azuma</v>
      </c>
      <c r="AT3817" s="13" t="str">
        <f>VLOOKUP(D3817,[2]Reference!Q:V,6,FALSE)</f>
        <v>Azuma</v>
      </c>
      <c r="AU3817" s="13" t="str">
        <f>VLOOKUP(D3817,[2]Reference!$Q:$U,2,FALSE)</f>
        <v>Hitachi - Class 801</v>
      </c>
      <c r="AV3817" s="19">
        <f t="shared" si="718"/>
        <v>46034</v>
      </c>
      <c r="AW3817" s="12" t="str">
        <f>+VLOOKUP(X3817,[2]Reference!BN:BO,2,FALSE)</f>
        <v>Depot</v>
      </c>
      <c r="AX3817" s="20" t="str">
        <f t="shared" si="719"/>
        <v>HB</v>
      </c>
      <c r="AY3817" s="20" t="str">
        <f>VLOOKUP(AX3817,[2]Reference!AH:AI,2,FALSE)</f>
        <v>LNER</v>
      </c>
      <c r="AZ3817" s="20" t="str">
        <f>VLOOKUP(D3817,[2]Reference!Q:V,6,FALSE)</f>
        <v>Azuma</v>
      </c>
      <c r="BA3817" s="20" t="str">
        <f>VLOOKUP(D3817,[2]Reference!Q:V,3,FALSE)</f>
        <v>Azuma</v>
      </c>
    </row>
    <row r="3818" spans="1:53" ht="13.5" x14ac:dyDescent="0.25">
      <c r="A3818" s="43" t="s">
        <v>10372</v>
      </c>
      <c r="B3818" s="44">
        <v>46027</v>
      </c>
      <c r="C3818" s="43" t="s">
        <v>54</v>
      </c>
      <c r="D3818" s="43" t="s">
        <v>92</v>
      </c>
      <c r="E3818" s="43" t="s">
        <v>93</v>
      </c>
      <c r="F3818" s="43" t="s">
        <v>92</v>
      </c>
      <c r="G3818" s="43" t="s">
        <v>129</v>
      </c>
      <c r="H3818" s="43" t="s">
        <v>339</v>
      </c>
      <c r="I3818" s="43" t="s">
        <v>694</v>
      </c>
      <c r="J3818" s="43" t="s">
        <v>695</v>
      </c>
      <c r="K3818" s="43" t="s">
        <v>1260</v>
      </c>
      <c r="L3818" s="43" t="s">
        <v>10373</v>
      </c>
      <c r="M3818" s="43" t="s">
        <v>935</v>
      </c>
      <c r="N3818" s="45">
        <v>36</v>
      </c>
      <c r="O3818" s="45">
        <v>31</v>
      </c>
      <c r="P3818" s="45">
        <v>5</v>
      </c>
      <c r="Q3818" s="45">
        <v>0</v>
      </c>
      <c r="R3818" s="45">
        <v>0</v>
      </c>
      <c r="S3818" s="45">
        <v>0</v>
      </c>
      <c r="T3818" s="45">
        <v>0</v>
      </c>
      <c r="U3818" s="45">
        <v>1</v>
      </c>
      <c r="V3818" s="45">
        <v>36</v>
      </c>
      <c r="W3818" s="43" t="s">
        <v>10368</v>
      </c>
      <c r="X3818" s="43" t="s">
        <v>80</v>
      </c>
      <c r="Y3818" s="43" t="s">
        <v>66</v>
      </c>
      <c r="Z3818" s="43" t="s">
        <v>10099</v>
      </c>
      <c r="AA3818" s="43" t="s">
        <v>10079</v>
      </c>
      <c r="AB3818" s="46">
        <v>0</v>
      </c>
      <c r="AC3818" s="46">
        <v>0</v>
      </c>
      <c r="AD3818" s="47">
        <v>0.47</v>
      </c>
      <c r="AE3818" s="47">
        <v>0.47</v>
      </c>
      <c r="AF3818" s="12" t="str">
        <f t="shared" si="708"/>
        <v>099458</v>
      </c>
      <c r="AG3818" s="13" t="str">
        <f>VLOOKUP(D3818,[2]Reference!$Q:$U,4,FALSE)</f>
        <v>Fleet</v>
      </c>
      <c r="AH3818" s="13" t="str">
        <f>VLOOKUP(D3818,[2]Reference!$Q:$U,5,FALSE)</f>
        <v>LNER</v>
      </c>
      <c r="AI3818" s="14">
        <f t="shared" si="709"/>
        <v>0</v>
      </c>
      <c r="AJ3818" s="14">
        <f t="shared" si="710"/>
        <v>0</v>
      </c>
      <c r="AK3818" s="14">
        <f t="shared" si="711"/>
        <v>0</v>
      </c>
      <c r="AL3818" s="15">
        <f t="shared" si="712"/>
        <v>0.47</v>
      </c>
      <c r="AM3818" s="14">
        <f t="shared" si="713"/>
        <v>36</v>
      </c>
      <c r="AN3818" s="16">
        <f t="shared" si="714"/>
        <v>46032</v>
      </c>
      <c r="AO3818" s="17">
        <f>VLOOKUP(B3818,[2]Reference!D:E,2,1)</f>
        <v>202611</v>
      </c>
      <c r="AP3818" s="12" t="str">
        <f t="shared" si="715"/>
        <v>7</v>
      </c>
      <c r="AQ3818" s="18">
        <f t="shared" si="716"/>
        <v>0.47</v>
      </c>
      <c r="AR3818" s="18">
        <f t="shared" si="717"/>
        <v>0.47</v>
      </c>
      <c r="AS3818" s="13" t="str">
        <f>VLOOKUP(D3818,[2]Reference!$Q:$U,3,FALSE)</f>
        <v>Azuma</v>
      </c>
      <c r="AT3818" s="13" t="str">
        <f>VLOOKUP(D3818,[2]Reference!Q:V,6,FALSE)</f>
        <v>Azuma</v>
      </c>
      <c r="AU3818" s="13" t="str">
        <f>VLOOKUP(D3818,[2]Reference!$Q:$U,2,FALSE)</f>
        <v>Hitachi - Class 801</v>
      </c>
      <c r="AV3818" s="19">
        <f t="shared" si="718"/>
        <v>46034</v>
      </c>
      <c r="AW3818" s="12" t="str">
        <f>+VLOOKUP(X3818,[2]Reference!BN:BO,2,FALSE)</f>
        <v>Fleet</v>
      </c>
      <c r="AX3818" s="20" t="str">
        <f t="shared" si="719"/>
        <v>HB</v>
      </c>
      <c r="AY3818" s="20" t="str">
        <f>VLOOKUP(AX3818,[2]Reference!AH:AI,2,FALSE)</f>
        <v>LNER</v>
      </c>
      <c r="AZ3818" s="20" t="str">
        <f>VLOOKUP(D3818,[2]Reference!Q:V,6,FALSE)</f>
        <v>Azuma</v>
      </c>
      <c r="BA3818" s="20" t="str">
        <f>VLOOKUP(D3818,[2]Reference!Q:V,3,FALSE)</f>
        <v>Azuma</v>
      </c>
    </row>
    <row r="3819" spans="1:53" ht="13.5" x14ac:dyDescent="0.25">
      <c r="A3819" s="43" t="s">
        <v>10374</v>
      </c>
      <c r="B3819" s="44">
        <v>46028</v>
      </c>
      <c r="C3819" s="43" t="s">
        <v>54</v>
      </c>
      <c r="D3819" s="43" t="s">
        <v>92</v>
      </c>
      <c r="E3819" s="43" t="s">
        <v>93</v>
      </c>
      <c r="F3819" s="43" t="s">
        <v>92</v>
      </c>
      <c r="G3819" s="43" t="s">
        <v>146</v>
      </c>
      <c r="H3819" s="43" t="s">
        <v>198</v>
      </c>
      <c r="I3819" s="43" t="s">
        <v>209</v>
      </c>
      <c r="J3819" s="43" t="s">
        <v>210</v>
      </c>
      <c r="K3819" s="43" t="s">
        <v>2001</v>
      </c>
      <c r="L3819" s="43" t="s">
        <v>10375</v>
      </c>
      <c r="M3819" s="43" t="s">
        <v>126</v>
      </c>
      <c r="N3819" s="45">
        <v>70</v>
      </c>
      <c r="O3819" s="45">
        <v>0</v>
      </c>
      <c r="P3819" s="45">
        <v>70</v>
      </c>
      <c r="Q3819" s="45">
        <v>1</v>
      </c>
      <c r="R3819" s="45">
        <v>0</v>
      </c>
      <c r="S3819" s="45">
        <v>0</v>
      </c>
      <c r="T3819" s="45">
        <v>0</v>
      </c>
      <c r="U3819" s="45">
        <v>2</v>
      </c>
      <c r="V3819" s="45">
        <v>145</v>
      </c>
      <c r="W3819" s="43" t="s">
        <v>10376</v>
      </c>
      <c r="X3819" s="43" t="s">
        <v>119</v>
      </c>
      <c r="Y3819" s="43" t="s">
        <v>66</v>
      </c>
      <c r="Z3819" s="43" t="s">
        <v>10099</v>
      </c>
      <c r="AA3819" s="43" t="s">
        <v>10079</v>
      </c>
      <c r="AB3819" s="46">
        <v>1</v>
      </c>
      <c r="AC3819" s="46">
        <v>0</v>
      </c>
      <c r="AD3819" s="47">
        <v>1.99</v>
      </c>
      <c r="AE3819" s="47">
        <v>1.99</v>
      </c>
      <c r="AF3819" s="12" t="str">
        <f t="shared" si="708"/>
        <v>100415</v>
      </c>
      <c r="AG3819" s="13" t="str">
        <f>VLOOKUP(D3819,[2]Reference!$Q:$U,4,FALSE)</f>
        <v>Fleet</v>
      </c>
      <c r="AH3819" s="13" t="str">
        <f>VLOOKUP(D3819,[2]Reference!$Q:$U,5,FALSE)</f>
        <v>LNER</v>
      </c>
      <c r="AI3819" s="14">
        <f t="shared" si="709"/>
        <v>1</v>
      </c>
      <c r="AJ3819" s="14">
        <f t="shared" si="710"/>
        <v>0</v>
      </c>
      <c r="AK3819" s="14">
        <f t="shared" si="711"/>
        <v>1</v>
      </c>
      <c r="AL3819" s="15">
        <f t="shared" si="712"/>
        <v>0.99</v>
      </c>
      <c r="AM3819" s="14">
        <f t="shared" si="713"/>
        <v>70</v>
      </c>
      <c r="AN3819" s="16">
        <f t="shared" si="714"/>
        <v>46032</v>
      </c>
      <c r="AO3819" s="17">
        <f>VLOOKUP(B3819,[2]Reference!D:E,2,1)</f>
        <v>202611</v>
      </c>
      <c r="AP3819" s="12" t="str">
        <f t="shared" si="715"/>
        <v>7</v>
      </c>
      <c r="AQ3819" s="18">
        <f t="shared" si="716"/>
        <v>1.99</v>
      </c>
      <c r="AR3819" s="18">
        <f t="shared" si="717"/>
        <v>1.99</v>
      </c>
      <c r="AS3819" s="13" t="str">
        <f>VLOOKUP(D3819,[2]Reference!$Q:$U,3,FALSE)</f>
        <v>Azuma</v>
      </c>
      <c r="AT3819" s="13" t="str">
        <f>VLOOKUP(D3819,[2]Reference!Q:V,6,FALSE)</f>
        <v>Azuma</v>
      </c>
      <c r="AU3819" s="13" t="str">
        <f>VLOOKUP(D3819,[2]Reference!$Q:$U,2,FALSE)</f>
        <v>Hitachi - Class 801</v>
      </c>
      <c r="AV3819" s="19">
        <f t="shared" si="718"/>
        <v>46035</v>
      </c>
      <c r="AW3819" s="12" t="str">
        <f>+VLOOKUP(X3819,[2]Reference!BN:BO,2,FALSE)</f>
        <v>Depot</v>
      </c>
      <c r="AX3819" s="20" t="str">
        <f t="shared" si="719"/>
        <v>HB</v>
      </c>
      <c r="AY3819" s="20" t="str">
        <f>VLOOKUP(AX3819,[2]Reference!AH:AI,2,FALSE)</f>
        <v>LNER</v>
      </c>
      <c r="AZ3819" s="20" t="str">
        <f>VLOOKUP(D3819,[2]Reference!Q:V,6,FALSE)</f>
        <v>Azuma</v>
      </c>
      <c r="BA3819" s="20" t="str">
        <f>VLOOKUP(D3819,[2]Reference!Q:V,3,FALSE)</f>
        <v>Azuma</v>
      </c>
    </row>
    <row r="3820" spans="1:53" ht="13.5" x14ac:dyDescent="0.25">
      <c r="A3820" s="43" t="s">
        <v>10377</v>
      </c>
      <c r="B3820" s="44">
        <v>46028</v>
      </c>
      <c r="C3820" s="43" t="s">
        <v>54</v>
      </c>
      <c r="D3820" s="43" t="s">
        <v>92</v>
      </c>
      <c r="E3820" s="43" t="s">
        <v>93</v>
      </c>
      <c r="F3820" s="43" t="s">
        <v>92</v>
      </c>
      <c r="G3820" s="43" t="s">
        <v>146</v>
      </c>
      <c r="H3820" s="43" t="s">
        <v>2172</v>
      </c>
      <c r="I3820" s="43" t="s">
        <v>74</v>
      </c>
      <c r="J3820" s="43" t="s">
        <v>75</v>
      </c>
      <c r="K3820" s="43" t="s">
        <v>201</v>
      </c>
      <c r="L3820" s="43" t="s">
        <v>10378</v>
      </c>
      <c r="M3820" s="43" t="s">
        <v>589</v>
      </c>
      <c r="N3820" s="45">
        <v>27</v>
      </c>
      <c r="O3820" s="45">
        <v>24</v>
      </c>
      <c r="P3820" s="45">
        <v>3</v>
      </c>
      <c r="Q3820" s="45">
        <v>0</v>
      </c>
      <c r="R3820" s="45">
        <v>0</v>
      </c>
      <c r="S3820" s="45">
        <v>0</v>
      </c>
      <c r="T3820" s="45">
        <v>0</v>
      </c>
      <c r="U3820" s="45">
        <v>1</v>
      </c>
      <c r="V3820" s="45">
        <v>27</v>
      </c>
      <c r="W3820" s="43" t="s">
        <v>79</v>
      </c>
      <c r="X3820" s="43" t="s">
        <v>80</v>
      </c>
      <c r="Y3820" s="43" t="s">
        <v>81</v>
      </c>
      <c r="Z3820" s="43" t="s">
        <v>10099</v>
      </c>
      <c r="AA3820" s="43" t="s">
        <v>10079</v>
      </c>
      <c r="AB3820" s="46">
        <v>0</v>
      </c>
      <c r="AC3820" s="46">
        <v>0</v>
      </c>
      <c r="AD3820" s="47">
        <v>0</v>
      </c>
      <c r="AE3820" s="47">
        <v>0.87</v>
      </c>
      <c r="AF3820" s="12" t="str">
        <f t="shared" si="708"/>
        <v>100568</v>
      </c>
      <c r="AG3820" s="13" t="str">
        <f>VLOOKUP(D3820,[2]Reference!$Q:$U,4,FALSE)</f>
        <v>Fleet</v>
      </c>
      <c r="AH3820" s="13" t="str">
        <f>VLOOKUP(D3820,[2]Reference!$Q:$U,5,FALSE)</f>
        <v>LNER</v>
      </c>
      <c r="AI3820" s="14">
        <f t="shared" si="709"/>
        <v>0</v>
      </c>
      <c r="AJ3820" s="14">
        <f t="shared" si="710"/>
        <v>0</v>
      </c>
      <c r="AK3820" s="14">
        <f t="shared" si="711"/>
        <v>0</v>
      </c>
      <c r="AL3820" s="15">
        <f t="shared" si="712"/>
        <v>0</v>
      </c>
      <c r="AM3820" s="14">
        <f t="shared" si="713"/>
        <v>27</v>
      </c>
      <c r="AN3820" s="16">
        <f t="shared" si="714"/>
        <v>46032</v>
      </c>
      <c r="AO3820" s="17">
        <f>VLOOKUP(B3820,[2]Reference!D:E,2,1)</f>
        <v>202611</v>
      </c>
      <c r="AP3820" s="12" t="str">
        <f t="shared" si="715"/>
        <v>7</v>
      </c>
      <c r="AQ3820" s="18">
        <f t="shared" si="716"/>
        <v>0</v>
      </c>
      <c r="AR3820" s="18">
        <f t="shared" si="717"/>
        <v>0.87</v>
      </c>
      <c r="AS3820" s="13" t="str">
        <f>VLOOKUP(D3820,[2]Reference!$Q:$U,3,FALSE)</f>
        <v>Azuma</v>
      </c>
      <c r="AT3820" s="13" t="str">
        <f>VLOOKUP(D3820,[2]Reference!Q:V,6,FALSE)</f>
        <v>Azuma</v>
      </c>
      <c r="AU3820" s="13" t="str">
        <f>VLOOKUP(D3820,[2]Reference!$Q:$U,2,FALSE)</f>
        <v>Hitachi - Class 801</v>
      </c>
      <c r="AV3820" s="19">
        <f t="shared" si="718"/>
        <v>46035</v>
      </c>
      <c r="AW3820" s="12" t="str">
        <f>+VLOOKUP(X3820,[2]Reference!BN:BO,2,FALSE)</f>
        <v>Fleet</v>
      </c>
      <c r="AX3820" s="20" t="str">
        <f t="shared" si="719"/>
        <v>HB</v>
      </c>
      <c r="AY3820" s="20" t="str">
        <f>VLOOKUP(AX3820,[2]Reference!AH:AI,2,FALSE)</f>
        <v>LNER</v>
      </c>
      <c r="AZ3820" s="20" t="str">
        <f>VLOOKUP(D3820,[2]Reference!Q:V,6,FALSE)</f>
        <v>Azuma</v>
      </c>
      <c r="BA3820" s="20" t="str">
        <f>VLOOKUP(D3820,[2]Reference!Q:V,3,FALSE)</f>
        <v>Azuma</v>
      </c>
    </row>
    <row r="3821" spans="1:53" ht="13.5" x14ac:dyDescent="0.25">
      <c r="A3821" s="43" t="s">
        <v>10379</v>
      </c>
      <c r="B3821" s="44">
        <v>46028</v>
      </c>
      <c r="C3821" s="43" t="s">
        <v>54</v>
      </c>
      <c r="D3821" s="43" t="s">
        <v>55</v>
      </c>
      <c r="E3821" s="43" t="s">
        <v>56</v>
      </c>
      <c r="F3821" s="43" t="s">
        <v>55</v>
      </c>
      <c r="G3821" s="43" t="s">
        <v>129</v>
      </c>
      <c r="H3821" s="43" t="s">
        <v>95</v>
      </c>
      <c r="I3821" s="43" t="s">
        <v>147</v>
      </c>
      <c r="J3821" s="43" t="s">
        <v>148</v>
      </c>
      <c r="K3821" s="43" t="s">
        <v>220</v>
      </c>
      <c r="L3821" s="43" t="s">
        <v>10380</v>
      </c>
      <c r="M3821" s="43" t="s">
        <v>143</v>
      </c>
      <c r="N3821" s="45">
        <v>4</v>
      </c>
      <c r="O3821" s="45">
        <v>4</v>
      </c>
      <c r="P3821" s="45">
        <v>0</v>
      </c>
      <c r="Q3821" s="45">
        <v>0</v>
      </c>
      <c r="R3821" s="45">
        <v>0</v>
      </c>
      <c r="S3821" s="45">
        <v>0</v>
      </c>
      <c r="T3821" s="45">
        <v>0</v>
      </c>
      <c r="U3821" s="45">
        <v>1</v>
      </c>
      <c r="V3821" s="45">
        <v>4</v>
      </c>
      <c r="W3821" s="43" t="s">
        <v>10381</v>
      </c>
      <c r="X3821" s="43" t="s">
        <v>80</v>
      </c>
      <c r="Y3821" s="43" t="s">
        <v>66</v>
      </c>
      <c r="Z3821" s="43" t="s">
        <v>10099</v>
      </c>
      <c r="AA3821" s="43" t="s">
        <v>10079</v>
      </c>
      <c r="AB3821" s="46">
        <v>0</v>
      </c>
      <c r="AC3821" s="46">
        <v>0</v>
      </c>
      <c r="AD3821" s="47">
        <v>0</v>
      </c>
      <c r="AE3821" s="47">
        <v>0</v>
      </c>
      <c r="AF3821" s="12" t="str">
        <f t="shared" si="708"/>
        <v>101009</v>
      </c>
      <c r="AG3821" s="13" t="str">
        <f>VLOOKUP(D3821,[2]Reference!$Q:$U,4,FALSE)</f>
        <v>Fleet</v>
      </c>
      <c r="AH3821" s="13" t="str">
        <f>VLOOKUP(D3821,[2]Reference!$Q:$U,5,FALSE)</f>
        <v>LNER</v>
      </c>
      <c r="AI3821" s="14">
        <f t="shared" si="709"/>
        <v>0</v>
      </c>
      <c r="AJ3821" s="14">
        <f t="shared" si="710"/>
        <v>0</v>
      </c>
      <c r="AK3821" s="14">
        <f t="shared" si="711"/>
        <v>0</v>
      </c>
      <c r="AL3821" s="15">
        <f t="shared" si="712"/>
        <v>0</v>
      </c>
      <c r="AM3821" s="14">
        <f t="shared" si="713"/>
        <v>4</v>
      </c>
      <c r="AN3821" s="16">
        <f t="shared" si="714"/>
        <v>46032</v>
      </c>
      <c r="AO3821" s="17">
        <f>VLOOKUP(B3821,[2]Reference!D:E,2,1)</f>
        <v>202611</v>
      </c>
      <c r="AP3821" s="12" t="str">
        <f t="shared" si="715"/>
        <v>7</v>
      </c>
      <c r="AQ3821" s="18">
        <f t="shared" si="716"/>
        <v>0</v>
      </c>
      <c r="AR3821" s="18">
        <f t="shared" si="717"/>
        <v>0</v>
      </c>
      <c r="AS3821" s="13" t="str">
        <f>VLOOKUP(D3821,[2]Reference!$Q:$U,3,FALSE)</f>
        <v>Azuma</v>
      </c>
      <c r="AT3821" s="13" t="str">
        <f>VLOOKUP(D3821,[2]Reference!Q:V,6,FALSE)</f>
        <v>Azuma</v>
      </c>
      <c r="AU3821" s="13" t="str">
        <f>VLOOKUP(D3821,[2]Reference!$Q:$U,2,FALSE)</f>
        <v>Hitachi - Class 800</v>
      </c>
      <c r="AV3821" s="19">
        <f t="shared" si="718"/>
        <v>46035</v>
      </c>
      <c r="AW3821" s="12" t="str">
        <f>+VLOOKUP(X3821,[2]Reference!BN:BO,2,FALSE)</f>
        <v>Fleet</v>
      </c>
      <c r="AX3821" s="20" t="str">
        <f t="shared" si="719"/>
        <v>HB</v>
      </c>
      <c r="AY3821" s="20" t="str">
        <f>VLOOKUP(AX3821,[2]Reference!AH:AI,2,FALSE)</f>
        <v>LNER</v>
      </c>
      <c r="AZ3821" s="20" t="str">
        <f>VLOOKUP(D3821,[2]Reference!Q:V,6,FALSE)</f>
        <v>Azuma</v>
      </c>
      <c r="BA3821" s="20" t="str">
        <f>VLOOKUP(D3821,[2]Reference!Q:V,3,FALSE)</f>
        <v>Azuma</v>
      </c>
    </row>
    <row r="3822" spans="1:53" ht="13.5" x14ac:dyDescent="0.25">
      <c r="A3822" s="43" t="s">
        <v>10383</v>
      </c>
      <c r="B3822" s="44">
        <v>46028</v>
      </c>
      <c r="C3822" s="43" t="s">
        <v>54</v>
      </c>
      <c r="D3822" s="43" t="s">
        <v>92</v>
      </c>
      <c r="E3822" s="43" t="s">
        <v>93</v>
      </c>
      <c r="F3822" s="43" t="s">
        <v>92</v>
      </c>
      <c r="G3822" s="43" t="s">
        <v>146</v>
      </c>
      <c r="H3822" s="43" t="s">
        <v>95</v>
      </c>
      <c r="I3822" s="43" t="s">
        <v>147</v>
      </c>
      <c r="J3822" s="43" t="s">
        <v>148</v>
      </c>
      <c r="K3822" s="43" t="s">
        <v>149</v>
      </c>
      <c r="L3822" s="43" t="s">
        <v>10384</v>
      </c>
      <c r="M3822" s="43" t="s">
        <v>305</v>
      </c>
      <c r="N3822" s="45">
        <v>5</v>
      </c>
      <c r="O3822" s="45">
        <v>5</v>
      </c>
      <c r="P3822" s="45">
        <v>0</v>
      </c>
      <c r="Q3822" s="45">
        <v>0</v>
      </c>
      <c r="R3822" s="45">
        <v>0</v>
      </c>
      <c r="S3822" s="45">
        <v>0</v>
      </c>
      <c r="T3822" s="45">
        <v>0</v>
      </c>
      <c r="U3822" s="45">
        <v>1</v>
      </c>
      <c r="V3822" s="45">
        <v>5</v>
      </c>
      <c r="W3822" s="43" t="s">
        <v>10385</v>
      </c>
      <c r="X3822" s="43" t="s">
        <v>80</v>
      </c>
      <c r="Y3822" s="43" t="s">
        <v>66</v>
      </c>
      <c r="Z3822" s="43" t="s">
        <v>10099</v>
      </c>
      <c r="AA3822" s="43" t="s">
        <v>10079</v>
      </c>
      <c r="AB3822" s="46">
        <v>0</v>
      </c>
      <c r="AC3822" s="46">
        <v>0</v>
      </c>
      <c r="AD3822" s="47">
        <v>0</v>
      </c>
      <c r="AE3822" s="47">
        <v>0.31</v>
      </c>
      <c r="AF3822" s="12" t="str">
        <f t="shared" si="708"/>
        <v>101106</v>
      </c>
      <c r="AG3822" s="13" t="str">
        <f>VLOOKUP(D3822,[2]Reference!$Q:$U,4,FALSE)</f>
        <v>Fleet</v>
      </c>
      <c r="AH3822" s="13" t="str">
        <f>VLOOKUP(D3822,[2]Reference!$Q:$U,5,FALSE)</f>
        <v>LNER</v>
      </c>
      <c r="AI3822" s="14">
        <f t="shared" si="709"/>
        <v>0</v>
      </c>
      <c r="AJ3822" s="14">
        <f t="shared" si="710"/>
        <v>0</v>
      </c>
      <c r="AK3822" s="14">
        <f t="shared" si="711"/>
        <v>0</v>
      </c>
      <c r="AL3822" s="15">
        <f t="shared" si="712"/>
        <v>0</v>
      </c>
      <c r="AM3822" s="14">
        <f t="shared" si="713"/>
        <v>5</v>
      </c>
      <c r="AN3822" s="16">
        <f t="shared" si="714"/>
        <v>46032</v>
      </c>
      <c r="AO3822" s="17">
        <f>VLOOKUP(B3822,[2]Reference!D:E,2,1)</f>
        <v>202611</v>
      </c>
      <c r="AP3822" s="12" t="str">
        <f t="shared" si="715"/>
        <v>7</v>
      </c>
      <c r="AQ3822" s="18">
        <f t="shared" si="716"/>
        <v>0</v>
      </c>
      <c r="AR3822" s="18">
        <f t="shared" si="717"/>
        <v>0.31</v>
      </c>
      <c r="AS3822" s="13" t="str">
        <f>VLOOKUP(D3822,[2]Reference!$Q:$U,3,FALSE)</f>
        <v>Azuma</v>
      </c>
      <c r="AT3822" s="13" t="str">
        <f>VLOOKUP(D3822,[2]Reference!Q:V,6,FALSE)</f>
        <v>Azuma</v>
      </c>
      <c r="AU3822" s="13" t="str">
        <f>VLOOKUP(D3822,[2]Reference!$Q:$U,2,FALSE)</f>
        <v>Hitachi - Class 801</v>
      </c>
      <c r="AV3822" s="19">
        <f t="shared" si="718"/>
        <v>46035</v>
      </c>
      <c r="AW3822" s="12" t="str">
        <f>+VLOOKUP(X3822,[2]Reference!BN:BO,2,FALSE)</f>
        <v>Fleet</v>
      </c>
      <c r="AX3822" s="20" t="str">
        <f t="shared" si="719"/>
        <v>HB</v>
      </c>
      <c r="AY3822" s="20" t="str">
        <f>VLOOKUP(AX3822,[2]Reference!AH:AI,2,FALSE)</f>
        <v>LNER</v>
      </c>
      <c r="AZ3822" s="20" t="str">
        <f>VLOOKUP(D3822,[2]Reference!Q:V,6,FALSE)</f>
        <v>Azuma</v>
      </c>
      <c r="BA3822" s="20" t="str">
        <f>VLOOKUP(D3822,[2]Reference!Q:V,3,FALSE)</f>
        <v>Azuma</v>
      </c>
    </row>
    <row r="3823" spans="1:53" ht="13.5" x14ac:dyDescent="0.25">
      <c r="A3823" s="43" t="s">
        <v>10386</v>
      </c>
      <c r="B3823" s="44">
        <v>46028</v>
      </c>
      <c r="C3823" s="43" t="s">
        <v>54</v>
      </c>
      <c r="D3823" s="43" t="s">
        <v>92</v>
      </c>
      <c r="E3823" s="43" t="s">
        <v>93</v>
      </c>
      <c r="F3823" s="43" t="s">
        <v>92</v>
      </c>
      <c r="G3823" s="43" t="s">
        <v>83</v>
      </c>
      <c r="H3823" s="43" t="s">
        <v>198</v>
      </c>
      <c r="I3823" s="43" t="s">
        <v>209</v>
      </c>
      <c r="J3823" s="43" t="s">
        <v>210</v>
      </c>
      <c r="K3823" s="43" t="s">
        <v>713</v>
      </c>
      <c r="L3823" s="43" t="s">
        <v>10387</v>
      </c>
      <c r="M3823" s="43" t="s">
        <v>610</v>
      </c>
      <c r="N3823" s="45">
        <v>23</v>
      </c>
      <c r="O3823" s="45">
        <v>19</v>
      </c>
      <c r="P3823" s="45">
        <v>4</v>
      </c>
      <c r="Q3823" s="45">
        <v>0</v>
      </c>
      <c r="R3823" s="45">
        <v>0</v>
      </c>
      <c r="S3823" s="45">
        <v>0</v>
      </c>
      <c r="T3823" s="45">
        <v>0</v>
      </c>
      <c r="U3823" s="45">
        <v>1</v>
      </c>
      <c r="V3823" s="45">
        <v>23</v>
      </c>
      <c r="W3823" s="43" t="s">
        <v>10388</v>
      </c>
      <c r="X3823" s="43" t="s">
        <v>119</v>
      </c>
      <c r="Y3823" s="43" t="s">
        <v>66</v>
      </c>
      <c r="Z3823" s="43" t="s">
        <v>10099</v>
      </c>
      <c r="AA3823" s="43" t="s">
        <v>10079</v>
      </c>
      <c r="AB3823" s="46">
        <v>0</v>
      </c>
      <c r="AC3823" s="46">
        <v>0</v>
      </c>
      <c r="AD3823" s="47">
        <v>0.18</v>
      </c>
      <c r="AE3823" s="47">
        <v>0.18</v>
      </c>
      <c r="AF3823" s="12" t="str">
        <f t="shared" si="708"/>
        <v>101107</v>
      </c>
      <c r="AG3823" s="13" t="str">
        <f>VLOOKUP(D3823,[2]Reference!$Q:$U,4,FALSE)</f>
        <v>Fleet</v>
      </c>
      <c r="AH3823" s="13" t="str">
        <f>VLOOKUP(D3823,[2]Reference!$Q:$U,5,FALSE)</f>
        <v>LNER</v>
      </c>
      <c r="AI3823" s="14">
        <f t="shared" si="709"/>
        <v>0</v>
      </c>
      <c r="AJ3823" s="14">
        <f t="shared" si="710"/>
        <v>0</v>
      </c>
      <c r="AK3823" s="14">
        <f t="shared" si="711"/>
        <v>0</v>
      </c>
      <c r="AL3823" s="15">
        <f t="shared" si="712"/>
        <v>0.18</v>
      </c>
      <c r="AM3823" s="14">
        <f t="shared" si="713"/>
        <v>23</v>
      </c>
      <c r="AN3823" s="16">
        <f t="shared" si="714"/>
        <v>46032</v>
      </c>
      <c r="AO3823" s="17">
        <f>VLOOKUP(B3823,[2]Reference!D:E,2,1)</f>
        <v>202611</v>
      </c>
      <c r="AP3823" s="12" t="str">
        <f t="shared" si="715"/>
        <v>7</v>
      </c>
      <c r="AQ3823" s="18">
        <f t="shared" si="716"/>
        <v>0.18</v>
      </c>
      <c r="AR3823" s="18">
        <f t="shared" si="717"/>
        <v>0.18</v>
      </c>
      <c r="AS3823" s="13" t="str">
        <f>VLOOKUP(D3823,[2]Reference!$Q:$U,3,FALSE)</f>
        <v>Azuma</v>
      </c>
      <c r="AT3823" s="13" t="str">
        <f>VLOOKUP(D3823,[2]Reference!Q:V,6,FALSE)</f>
        <v>Azuma</v>
      </c>
      <c r="AU3823" s="13" t="str">
        <f>VLOOKUP(D3823,[2]Reference!$Q:$U,2,FALSE)</f>
        <v>Hitachi - Class 801</v>
      </c>
      <c r="AV3823" s="19">
        <f t="shared" si="718"/>
        <v>46035</v>
      </c>
      <c r="AW3823" s="12" t="str">
        <f>+VLOOKUP(X3823,[2]Reference!BN:BO,2,FALSE)</f>
        <v>Depot</v>
      </c>
      <c r="AX3823" s="20" t="str">
        <f t="shared" si="719"/>
        <v>HB</v>
      </c>
      <c r="AY3823" s="20" t="str">
        <f>VLOOKUP(AX3823,[2]Reference!AH:AI,2,FALSE)</f>
        <v>LNER</v>
      </c>
      <c r="AZ3823" s="20" t="str">
        <f>VLOOKUP(D3823,[2]Reference!Q:V,6,FALSE)</f>
        <v>Azuma</v>
      </c>
      <c r="BA3823" s="20" t="str">
        <f>VLOOKUP(D3823,[2]Reference!Q:V,3,FALSE)</f>
        <v>Azuma</v>
      </c>
    </row>
    <row r="3824" spans="1:53" ht="13.5" x14ac:dyDescent="0.25">
      <c r="A3824" s="43" t="s">
        <v>10389</v>
      </c>
      <c r="B3824" s="44">
        <v>46028</v>
      </c>
      <c r="C3824" s="43" t="s">
        <v>54</v>
      </c>
      <c r="D3824" s="43" t="s">
        <v>92</v>
      </c>
      <c r="E3824" s="43" t="s">
        <v>93</v>
      </c>
      <c r="F3824" s="43" t="s">
        <v>92</v>
      </c>
      <c r="G3824" s="43" t="s">
        <v>146</v>
      </c>
      <c r="H3824" s="43" t="s">
        <v>198</v>
      </c>
      <c r="I3824" s="43" t="s">
        <v>209</v>
      </c>
      <c r="J3824" s="43" t="s">
        <v>210</v>
      </c>
      <c r="K3824" s="43" t="s">
        <v>1162</v>
      </c>
      <c r="L3824" s="43" t="s">
        <v>4357</v>
      </c>
      <c r="M3824" s="43" t="s">
        <v>1029</v>
      </c>
      <c r="N3824" s="45">
        <v>0</v>
      </c>
      <c r="O3824" s="45">
        <v>0</v>
      </c>
      <c r="P3824" s="45">
        <v>0</v>
      </c>
      <c r="Q3824" s="45">
        <v>3</v>
      </c>
      <c r="R3824" s="45">
        <v>0</v>
      </c>
      <c r="S3824" s="45">
        <v>0</v>
      </c>
      <c r="T3824" s="45">
        <v>0</v>
      </c>
      <c r="U3824" s="45">
        <v>3</v>
      </c>
      <c r="V3824" s="45">
        <v>195</v>
      </c>
      <c r="W3824" s="43" t="s">
        <v>10390</v>
      </c>
      <c r="X3824" s="43" t="s">
        <v>119</v>
      </c>
      <c r="Y3824" s="43" t="s">
        <v>66</v>
      </c>
      <c r="Z3824" s="43" t="s">
        <v>10099</v>
      </c>
      <c r="AA3824" s="43" t="s">
        <v>10079</v>
      </c>
      <c r="AB3824" s="46">
        <v>3</v>
      </c>
      <c r="AC3824" s="46">
        <v>0</v>
      </c>
      <c r="AD3824" s="47">
        <v>3</v>
      </c>
      <c r="AE3824" s="47">
        <v>3</v>
      </c>
      <c r="AF3824" s="12" t="str">
        <f t="shared" si="708"/>
        <v>101147</v>
      </c>
      <c r="AG3824" s="13" t="str">
        <f>VLOOKUP(D3824,[2]Reference!$Q:$U,4,FALSE)</f>
        <v>Fleet</v>
      </c>
      <c r="AH3824" s="13" t="str">
        <f>VLOOKUP(D3824,[2]Reference!$Q:$U,5,FALSE)</f>
        <v>LNER</v>
      </c>
      <c r="AI3824" s="14">
        <f t="shared" si="709"/>
        <v>3</v>
      </c>
      <c r="AJ3824" s="14">
        <f t="shared" si="710"/>
        <v>0</v>
      </c>
      <c r="AK3824" s="14">
        <f t="shared" si="711"/>
        <v>3</v>
      </c>
      <c r="AL3824" s="15">
        <f t="shared" si="712"/>
        <v>0</v>
      </c>
      <c r="AM3824" s="14">
        <f t="shared" si="713"/>
        <v>0</v>
      </c>
      <c r="AN3824" s="16">
        <f t="shared" si="714"/>
        <v>46032</v>
      </c>
      <c r="AO3824" s="17">
        <f>VLOOKUP(B3824,[2]Reference!D:E,2,1)</f>
        <v>202611</v>
      </c>
      <c r="AP3824" s="12" t="str">
        <f t="shared" si="715"/>
        <v>7</v>
      </c>
      <c r="AQ3824" s="18">
        <f t="shared" si="716"/>
        <v>3</v>
      </c>
      <c r="AR3824" s="18">
        <f t="shared" si="717"/>
        <v>3</v>
      </c>
      <c r="AS3824" s="13" t="str">
        <f>VLOOKUP(D3824,[2]Reference!$Q:$U,3,FALSE)</f>
        <v>Azuma</v>
      </c>
      <c r="AT3824" s="13" t="str">
        <f>VLOOKUP(D3824,[2]Reference!Q:V,6,FALSE)</f>
        <v>Azuma</v>
      </c>
      <c r="AU3824" s="13" t="str">
        <f>VLOOKUP(D3824,[2]Reference!$Q:$U,2,FALSE)</f>
        <v>Hitachi - Class 801</v>
      </c>
      <c r="AV3824" s="19">
        <f t="shared" si="718"/>
        <v>46035</v>
      </c>
      <c r="AW3824" s="12" t="str">
        <f>+VLOOKUP(X3824,[2]Reference!BN:BO,2,FALSE)</f>
        <v>Depot</v>
      </c>
      <c r="AX3824" s="20" t="str">
        <f t="shared" si="719"/>
        <v>HB</v>
      </c>
      <c r="AY3824" s="20" t="str">
        <f>VLOOKUP(AX3824,[2]Reference!AH:AI,2,FALSE)</f>
        <v>LNER</v>
      </c>
      <c r="AZ3824" s="20" t="str">
        <f>VLOOKUP(D3824,[2]Reference!Q:V,6,FALSE)</f>
        <v>Azuma</v>
      </c>
      <c r="BA3824" s="20" t="str">
        <f>VLOOKUP(D3824,[2]Reference!Q:V,3,FALSE)</f>
        <v>Azuma</v>
      </c>
    </row>
    <row r="3825" spans="1:53" ht="13.5" x14ac:dyDescent="0.25">
      <c r="A3825" s="43" t="s">
        <v>10391</v>
      </c>
      <c r="B3825" s="44">
        <v>46028</v>
      </c>
      <c r="C3825" s="43" t="s">
        <v>54</v>
      </c>
      <c r="D3825" s="43" t="s">
        <v>364</v>
      </c>
      <c r="E3825" s="43" t="s">
        <v>365</v>
      </c>
      <c r="F3825" s="43" t="s">
        <v>364</v>
      </c>
      <c r="G3825" s="43" t="s">
        <v>121</v>
      </c>
      <c r="H3825" s="43" t="s">
        <v>112</v>
      </c>
      <c r="I3825" s="43" t="s">
        <v>378</v>
      </c>
      <c r="J3825" s="43" t="s">
        <v>379</v>
      </c>
      <c r="K3825" s="43" t="s">
        <v>366</v>
      </c>
      <c r="L3825" s="43" t="s">
        <v>10392</v>
      </c>
      <c r="M3825" s="43" t="s">
        <v>533</v>
      </c>
      <c r="N3825" s="45">
        <v>83</v>
      </c>
      <c r="O3825" s="45">
        <v>0</v>
      </c>
      <c r="P3825" s="45">
        <v>83</v>
      </c>
      <c r="Q3825" s="45">
        <v>0</v>
      </c>
      <c r="R3825" s="45">
        <v>0</v>
      </c>
      <c r="S3825" s="45">
        <v>2</v>
      </c>
      <c r="T3825" s="45">
        <v>0</v>
      </c>
      <c r="U3825" s="45">
        <v>3</v>
      </c>
      <c r="V3825" s="45">
        <v>243</v>
      </c>
      <c r="W3825" s="43" t="s">
        <v>10393</v>
      </c>
      <c r="X3825" s="43" t="s">
        <v>119</v>
      </c>
      <c r="Y3825" s="43" t="s">
        <v>66</v>
      </c>
      <c r="Z3825" s="43" t="s">
        <v>10099</v>
      </c>
      <c r="AA3825" s="43" t="s">
        <v>10079</v>
      </c>
      <c r="AB3825" s="46">
        <v>1</v>
      </c>
      <c r="AC3825" s="46">
        <v>0</v>
      </c>
      <c r="AD3825" s="47">
        <v>1</v>
      </c>
      <c r="AE3825" s="47">
        <v>1</v>
      </c>
      <c r="AF3825" s="12" t="str">
        <f t="shared" si="708"/>
        <v>101311</v>
      </c>
      <c r="AG3825" s="13" t="str">
        <f>VLOOKUP(D3825,[2]Reference!$Q:$U,4,FALSE)</f>
        <v>Fleet</v>
      </c>
      <c r="AH3825" s="13" t="str">
        <f>VLOOKUP(D3825,[2]Reference!$Q:$U,5,FALSE)</f>
        <v>LNER</v>
      </c>
      <c r="AI3825" s="14">
        <f t="shared" si="709"/>
        <v>1</v>
      </c>
      <c r="AJ3825" s="14">
        <f t="shared" si="710"/>
        <v>0</v>
      </c>
      <c r="AK3825" s="14">
        <f t="shared" si="711"/>
        <v>1</v>
      </c>
      <c r="AL3825" s="15">
        <f t="shared" si="712"/>
        <v>0</v>
      </c>
      <c r="AM3825" s="14">
        <f t="shared" si="713"/>
        <v>83</v>
      </c>
      <c r="AN3825" s="16">
        <f t="shared" si="714"/>
        <v>46032</v>
      </c>
      <c r="AO3825" s="17">
        <f>VLOOKUP(B3825,[2]Reference!D:E,2,1)</f>
        <v>202611</v>
      </c>
      <c r="AP3825" s="12" t="str">
        <f t="shared" si="715"/>
        <v>7</v>
      </c>
      <c r="AQ3825" s="18">
        <f t="shared" si="716"/>
        <v>1</v>
      </c>
      <c r="AR3825" s="18">
        <f t="shared" si="717"/>
        <v>1</v>
      </c>
      <c r="AS3825" s="13" t="str">
        <f>VLOOKUP(D3825,[2]Reference!$Q:$U,3,FALSE)</f>
        <v>Azuma</v>
      </c>
      <c r="AT3825" s="13" t="str">
        <f>VLOOKUP(D3825,[2]Reference!Q:V,6,FALSE)</f>
        <v>Depot</v>
      </c>
      <c r="AU3825" s="13" t="str">
        <f>VLOOKUP(D3825,[2]Reference!$Q:$U,2,FALSE)</f>
        <v>Heaton</v>
      </c>
      <c r="AV3825" s="19">
        <f t="shared" si="718"/>
        <v>46035</v>
      </c>
      <c r="AW3825" s="12" t="str">
        <f>+VLOOKUP(X3825,[2]Reference!BN:BO,2,FALSE)</f>
        <v>Depot</v>
      </c>
      <c r="AX3825" s="20" t="str">
        <f t="shared" si="719"/>
        <v>HB</v>
      </c>
      <c r="AY3825" s="20" t="str">
        <f>VLOOKUP(AX3825,[2]Reference!AH:AI,2,FALSE)</f>
        <v>LNER</v>
      </c>
      <c r="AZ3825" s="20" t="str">
        <f>VLOOKUP(D3825,[2]Reference!Q:V,6,FALSE)</f>
        <v>Depot</v>
      </c>
      <c r="BA3825" s="20" t="str">
        <f>VLOOKUP(D3825,[2]Reference!Q:V,3,FALSE)</f>
        <v>Azuma</v>
      </c>
    </row>
    <row r="3826" spans="1:53" ht="13.5" x14ac:dyDescent="0.25">
      <c r="A3826" s="43" t="s">
        <v>10394</v>
      </c>
      <c r="B3826" s="44">
        <v>46029</v>
      </c>
      <c r="C3826" s="43" t="s">
        <v>54</v>
      </c>
      <c r="D3826" s="43" t="s">
        <v>70</v>
      </c>
      <c r="E3826" s="43" t="s">
        <v>71</v>
      </c>
      <c r="F3826" s="43" t="s">
        <v>70</v>
      </c>
      <c r="G3826" s="43" t="s">
        <v>94</v>
      </c>
      <c r="H3826" s="43" t="s">
        <v>339</v>
      </c>
      <c r="I3826" s="43" t="s">
        <v>74</v>
      </c>
      <c r="J3826" s="43" t="s">
        <v>75</v>
      </c>
      <c r="K3826" s="43" t="s">
        <v>98</v>
      </c>
      <c r="L3826" s="43" t="s">
        <v>10395</v>
      </c>
      <c r="M3826" s="43" t="s">
        <v>185</v>
      </c>
      <c r="N3826" s="45">
        <v>10</v>
      </c>
      <c r="O3826" s="45">
        <v>4</v>
      </c>
      <c r="P3826" s="45">
        <v>6</v>
      </c>
      <c r="Q3826" s="45">
        <v>2</v>
      </c>
      <c r="R3826" s="45">
        <v>0</v>
      </c>
      <c r="S3826" s="45">
        <v>1</v>
      </c>
      <c r="T3826" s="45">
        <v>0</v>
      </c>
      <c r="U3826" s="45">
        <v>5</v>
      </c>
      <c r="V3826" s="45">
        <v>198</v>
      </c>
      <c r="W3826" s="43" t="s">
        <v>79</v>
      </c>
      <c r="X3826" s="43" t="s">
        <v>80</v>
      </c>
      <c r="Y3826" s="43" t="s">
        <v>81</v>
      </c>
      <c r="Z3826" s="43" t="s">
        <v>10099</v>
      </c>
      <c r="AA3826" s="43" t="s">
        <v>10079</v>
      </c>
      <c r="AB3826" s="46">
        <v>2</v>
      </c>
      <c r="AC3826" s="46">
        <v>1</v>
      </c>
      <c r="AD3826" s="47">
        <v>3</v>
      </c>
      <c r="AE3826" s="47">
        <v>3.38</v>
      </c>
      <c r="AF3826" s="12" t="str">
        <f t="shared" si="708"/>
        <v>103333</v>
      </c>
      <c r="AG3826" s="13" t="str">
        <f>VLOOKUP(D3826,[2]Reference!$Q:$U,4,FALSE)</f>
        <v>Fleet</v>
      </c>
      <c r="AH3826" s="13" t="str">
        <f>VLOOKUP(D3826,[2]Reference!$Q:$U,5,FALSE)</f>
        <v>LNER</v>
      </c>
      <c r="AI3826" s="14">
        <f t="shared" si="709"/>
        <v>2</v>
      </c>
      <c r="AJ3826" s="14">
        <f t="shared" si="710"/>
        <v>0.5</v>
      </c>
      <c r="AK3826" s="14">
        <f t="shared" si="711"/>
        <v>2.5</v>
      </c>
      <c r="AL3826" s="15">
        <f t="shared" si="712"/>
        <v>0.5</v>
      </c>
      <c r="AM3826" s="14">
        <f t="shared" si="713"/>
        <v>10</v>
      </c>
      <c r="AN3826" s="16">
        <f t="shared" si="714"/>
        <v>46032</v>
      </c>
      <c r="AO3826" s="17">
        <f>VLOOKUP(B3826,[2]Reference!D:E,2,1)</f>
        <v>202611</v>
      </c>
      <c r="AP3826" s="12" t="str">
        <f t="shared" si="715"/>
        <v>7</v>
      </c>
      <c r="AQ3826" s="18">
        <f t="shared" si="716"/>
        <v>3</v>
      </c>
      <c r="AR3826" s="18">
        <f t="shared" si="717"/>
        <v>3.38</v>
      </c>
      <c r="AS3826" s="13" t="str">
        <f>VLOOKUP(D3826,[2]Reference!$Q:$U,3,FALSE)</f>
        <v>IC225</v>
      </c>
      <c r="AT3826" s="13" t="str">
        <f>VLOOKUP(D3826,[2]Reference!Q:V,6,FALSE)</f>
        <v>IC225</v>
      </c>
      <c r="AU3826" s="13" t="str">
        <f>VLOOKUP(D3826,[2]Reference!$Q:$U,2,FALSE)</f>
        <v>Cl 91 Loco</v>
      </c>
      <c r="AV3826" s="19">
        <f t="shared" si="718"/>
        <v>46036</v>
      </c>
      <c r="AW3826" s="12" t="str">
        <f>+VLOOKUP(X3826,[2]Reference!BN:BO,2,FALSE)</f>
        <v>Fleet</v>
      </c>
      <c r="AX3826" s="20" t="str">
        <f t="shared" si="719"/>
        <v>HB</v>
      </c>
      <c r="AY3826" s="20" t="str">
        <f>VLOOKUP(AX3826,[2]Reference!AH:AI,2,FALSE)</f>
        <v>LNER</v>
      </c>
      <c r="AZ3826" s="20" t="str">
        <f>VLOOKUP(D3826,[2]Reference!Q:V,6,FALSE)</f>
        <v>IC225</v>
      </c>
      <c r="BA3826" s="20" t="str">
        <f>VLOOKUP(D3826,[2]Reference!Q:V,3,FALSE)</f>
        <v>IC225</v>
      </c>
    </row>
    <row r="3827" spans="1:53" ht="13.5" x14ac:dyDescent="0.25">
      <c r="A3827" s="43" t="s">
        <v>10396</v>
      </c>
      <c r="B3827" s="44">
        <v>46029</v>
      </c>
      <c r="C3827" s="43" t="s">
        <v>54</v>
      </c>
      <c r="D3827" s="43" t="s">
        <v>578</v>
      </c>
      <c r="E3827" s="43" t="s">
        <v>579</v>
      </c>
      <c r="F3827" s="43" t="s">
        <v>578</v>
      </c>
      <c r="G3827" s="43" t="s">
        <v>146</v>
      </c>
      <c r="H3827" s="43" t="s">
        <v>112</v>
      </c>
      <c r="I3827" s="43" t="s">
        <v>285</v>
      </c>
      <c r="J3827" s="43" t="s">
        <v>286</v>
      </c>
      <c r="K3827" s="43" t="s">
        <v>1062</v>
      </c>
      <c r="L3827" s="43" t="s">
        <v>10397</v>
      </c>
      <c r="M3827" s="43" t="s">
        <v>157</v>
      </c>
      <c r="N3827" s="45">
        <v>89</v>
      </c>
      <c r="O3827" s="45">
        <v>0</v>
      </c>
      <c r="P3827" s="45">
        <v>89</v>
      </c>
      <c r="Q3827" s="45">
        <v>0</v>
      </c>
      <c r="R3827" s="45">
        <v>0</v>
      </c>
      <c r="S3827" s="45">
        <v>0</v>
      </c>
      <c r="T3827" s="45">
        <v>0</v>
      </c>
      <c r="U3827" s="45">
        <v>3</v>
      </c>
      <c r="V3827" s="45">
        <v>89</v>
      </c>
      <c r="W3827" s="43" t="s">
        <v>10398</v>
      </c>
      <c r="X3827" s="43" t="s">
        <v>119</v>
      </c>
      <c r="Y3827" s="43" t="s">
        <v>66</v>
      </c>
      <c r="Z3827" s="43" t="s">
        <v>10099</v>
      </c>
      <c r="AA3827" s="43" t="s">
        <v>10079</v>
      </c>
      <c r="AB3827" s="46">
        <v>0</v>
      </c>
      <c r="AC3827" s="46">
        <v>0</v>
      </c>
      <c r="AD3827" s="47">
        <v>1.56</v>
      </c>
      <c r="AE3827" s="47">
        <v>2.56</v>
      </c>
      <c r="AF3827" s="12" t="str">
        <f t="shared" si="708"/>
        <v>103466</v>
      </c>
      <c r="AG3827" s="13" t="str">
        <f>VLOOKUP(D3827,[2]Reference!$Q:$U,4,FALSE)</f>
        <v>Fleet</v>
      </c>
      <c r="AH3827" s="13" t="str">
        <f>VLOOKUP(D3827,[2]Reference!$Q:$U,5,FALSE)</f>
        <v>LNER</v>
      </c>
      <c r="AI3827" s="14">
        <f t="shared" si="709"/>
        <v>0</v>
      </c>
      <c r="AJ3827" s="14">
        <f t="shared" si="710"/>
        <v>0</v>
      </c>
      <c r="AK3827" s="14">
        <f t="shared" si="711"/>
        <v>0</v>
      </c>
      <c r="AL3827" s="15">
        <f t="shared" si="712"/>
        <v>1.56</v>
      </c>
      <c r="AM3827" s="14">
        <f t="shared" si="713"/>
        <v>89</v>
      </c>
      <c r="AN3827" s="16">
        <f t="shared" si="714"/>
        <v>46032</v>
      </c>
      <c r="AO3827" s="17">
        <f>VLOOKUP(B3827,[2]Reference!D:E,2,1)</f>
        <v>202611</v>
      </c>
      <c r="AP3827" s="12" t="str">
        <f t="shared" si="715"/>
        <v>7</v>
      </c>
      <c r="AQ3827" s="18">
        <f t="shared" si="716"/>
        <v>1.56</v>
      </c>
      <c r="AR3827" s="18">
        <f t="shared" si="717"/>
        <v>2.56</v>
      </c>
      <c r="AS3827" s="13" t="str">
        <f>VLOOKUP(D3827,[2]Reference!$Q:$U,3,FALSE)</f>
        <v>Azuma</v>
      </c>
      <c r="AT3827" s="13" t="str">
        <f>VLOOKUP(D3827,[2]Reference!Q:V,6,FALSE)</f>
        <v>Depot</v>
      </c>
      <c r="AU3827" s="13" t="str">
        <f>VLOOKUP(D3827,[2]Reference!$Q:$U,2,FALSE)</f>
        <v>Bounds Green</v>
      </c>
      <c r="AV3827" s="19">
        <f t="shared" si="718"/>
        <v>46036</v>
      </c>
      <c r="AW3827" s="12" t="str">
        <f>+VLOOKUP(X3827,[2]Reference!BN:BO,2,FALSE)</f>
        <v>Depot</v>
      </c>
      <c r="AX3827" s="20" t="str">
        <f t="shared" si="719"/>
        <v>HB</v>
      </c>
      <c r="AY3827" s="20" t="str">
        <f>VLOOKUP(AX3827,[2]Reference!AH:AI,2,FALSE)</f>
        <v>LNER</v>
      </c>
      <c r="AZ3827" s="20" t="str">
        <f>VLOOKUP(D3827,[2]Reference!Q:V,6,FALSE)</f>
        <v>Depot</v>
      </c>
      <c r="BA3827" s="20" t="str">
        <f>VLOOKUP(D3827,[2]Reference!Q:V,3,FALSE)</f>
        <v>Azuma</v>
      </c>
    </row>
    <row r="3828" spans="1:53" ht="13.5" x14ac:dyDescent="0.25">
      <c r="A3828" s="43" t="s">
        <v>10399</v>
      </c>
      <c r="B3828" s="44">
        <v>46029</v>
      </c>
      <c r="C3828" s="43" t="s">
        <v>54</v>
      </c>
      <c r="D3828" s="43" t="s">
        <v>578</v>
      </c>
      <c r="E3828" s="43" t="s">
        <v>579</v>
      </c>
      <c r="F3828" s="43" t="s">
        <v>578</v>
      </c>
      <c r="G3828" s="43" t="s">
        <v>146</v>
      </c>
      <c r="H3828" s="43" t="s">
        <v>112</v>
      </c>
      <c r="I3828" s="43" t="s">
        <v>285</v>
      </c>
      <c r="J3828" s="43" t="s">
        <v>286</v>
      </c>
      <c r="K3828" s="43" t="s">
        <v>2001</v>
      </c>
      <c r="L3828" s="43" t="s">
        <v>10400</v>
      </c>
      <c r="M3828" s="43" t="s">
        <v>267</v>
      </c>
      <c r="N3828" s="45">
        <v>53</v>
      </c>
      <c r="O3828" s="45">
        <v>8</v>
      </c>
      <c r="P3828" s="45">
        <v>45</v>
      </c>
      <c r="Q3828" s="45">
        <v>0</v>
      </c>
      <c r="R3828" s="45">
        <v>0</v>
      </c>
      <c r="S3828" s="45">
        <v>0</v>
      </c>
      <c r="T3828" s="45">
        <v>0</v>
      </c>
      <c r="U3828" s="45">
        <v>2</v>
      </c>
      <c r="V3828" s="45">
        <v>53</v>
      </c>
      <c r="W3828" s="43" t="s">
        <v>10401</v>
      </c>
      <c r="X3828" s="43" t="s">
        <v>119</v>
      </c>
      <c r="Y3828" s="43" t="s">
        <v>66</v>
      </c>
      <c r="Z3828" s="43" t="s">
        <v>10099</v>
      </c>
      <c r="AA3828" s="43" t="s">
        <v>10079</v>
      </c>
      <c r="AB3828" s="46">
        <v>0</v>
      </c>
      <c r="AC3828" s="46">
        <v>0</v>
      </c>
      <c r="AD3828" s="47">
        <v>0.96</v>
      </c>
      <c r="AE3828" s="47">
        <v>0.96</v>
      </c>
      <c r="AF3828" s="12" t="str">
        <f t="shared" si="708"/>
        <v>103549</v>
      </c>
      <c r="AG3828" s="13" t="str">
        <f>VLOOKUP(D3828,[2]Reference!$Q:$U,4,FALSE)</f>
        <v>Fleet</v>
      </c>
      <c r="AH3828" s="13" t="str">
        <f>VLOOKUP(D3828,[2]Reference!$Q:$U,5,FALSE)</f>
        <v>LNER</v>
      </c>
      <c r="AI3828" s="14">
        <f t="shared" si="709"/>
        <v>0</v>
      </c>
      <c r="AJ3828" s="14">
        <f t="shared" si="710"/>
        <v>0</v>
      </c>
      <c r="AK3828" s="14">
        <f t="shared" si="711"/>
        <v>0</v>
      </c>
      <c r="AL3828" s="15">
        <f t="shared" si="712"/>
        <v>0.96</v>
      </c>
      <c r="AM3828" s="14">
        <f t="shared" si="713"/>
        <v>53</v>
      </c>
      <c r="AN3828" s="16">
        <f t="shared" si="714"/>
        <v>46032</v>
      </c>
      <c r="AO3828" s="17">
        <f>VLOOKUP(B3828,[2]Reference!D:E,2,1)</f>
        <v>202611</v>
      </c>
      <c r="AP3828" s="12" t="str">
        <f t="shared" si="715"/>
        <v>7</v>
      </c>
      <c r="AQ3828" s="18">
        <f t="shared" si="716"/>
        <v>0.96</v>
      </c>
      <c r="AR3828" s="18">
        <f t="shared" si="717"/>
        <v>0.96</v>
      </c>
      <c r="AS3828" s="13" t="str">
        <f>VLOOKUP(D3828,[2]Reference!$Q:$U,3,FALSE)</f>
        <v>Azuma</v>
      </c>
      <c r="AT3828" s="13" t="str">
        <f>VLOOKUP(D3828,[2]Reference!Q:V,6,FALSE)</f>
        <v>Depot</v>
      </c>
      <c r="AU3828" s="13" t="str">
        <f>VLOOKUP(D3828,[2]Reference!$Q:$U,2,FALSE)</f>
        <v>Bounds Green</v>
      </c>
      <c r="AV3828" s="19">
        <f t="shared" si="718"/>
        <v>46036</v>
      </c>
      <c r="AW3828" s="12" t="str">
        <f>+VLOOKUP(X3828,[2]Reference!BN:BO,2,FALSE)</f>
        <v>Depot</v>
      </c>
      <c r="AX3828" s="20" t="str">
        <f t="shared" si="719"/>
        <v>HB</v>
      </c>
      <c r="AY3828" s="20" t="str">
        <f>VLOOKUP(AX3828,[2]Reference!AH:AI,2,FALSE)</f>
        <v>LNER</v>
      </c>
      <c r="AZ3828" s="20" t="str">
        <f>VLOOKUP(D3828,[2]Reference!Q:V,6,FALSE)</f>
        <v>Depot</v>
      </c>
      <c r="BA3828" s="20" t="str">
        <f>VLOOKUP(D3828,[2]Reference!Q:V,3,FALSE)</f>
        <v>Azuma</v>
      </c>
    </row>
    <row r="3829" spans="1:53" ht="13.5" x14ac:dyDescent="0.25">
      <c r="A3829" s="43" t="s">
        <v>10402</v>
      </c>
      <c r="B3829" s="44">
        <v>46029</v>
      </c>
      <c r="C3829" s="43" t="s">
        <v>54</v>
      </c>
      <c r="D3829" s="43" t="s">
        <v>161</v>
      </c>
      <c r="E3829" s="43" t="s">
        <v>162</v>
      </c>
      <c r="F3829" s="43" t="s">
        <v>161</v>
      </c>
      <c r="G3829" s="43" t="s">
        <v>72</v>
      </c>
      <c r="H3829" s="43" t="s">
        <v>73</v>
      </c>
      <c r="I3829" s="43" t="s">
        <v>74</v>
      </c>
      <c r="J3829" s="43" t="s">
        <v>75</v>
      </c>
      <c r="K3829" s="43" t="s">
        <v>141</v>
      </c>
      <c r="L3829" s="43" t="s">
        <v>10403</v>
      </c>
      <c r="M3829" s="43" t="s">
        <v>132</v>
      </c>
      <c r="N3829" s="45">
        <v>4</v>
      </c>
      <c r="O3829" s="45">
        <v>4</v>
      </c>
      <c r="P3829" s="45">
        <v>0</v>
      </c>
      <c r="Q3829" s="45">
        <v>0</v>
      </c>
      <c r="R3829" s="45">
        <v>0</v>
      </c>
      <c r="S3829" s="45">
        <v>0</v>
      </c>
      <c r="T3829" s="45">
        <v>0</v>
      </c>
      <c r="U3829" s="45">
        <v>1</v>
      </c>
      <c r="V3829" s="45">
        <v>4</v>
      </c>
      <c r="W3829" s="43" t="s">
        <v>79</v>
      </c>
      <c r="X3829" s="43" t="s">
        <v>80</v>
      </c>
      <c r="Y3829" s="43" t="s">
        <v>81</v>
      </c>
      <c r="Z3829" s="43" t="s">
        <v>10099</v>
      </c>
      <c r="AA3829" s="43" t="s">
        <v>10079</v>
      </c>
      <c r="AB3829" s="46">
        <v>0</v>
      </c>
      <c r="AC3829" s="46">
        <v>0</v>
      </c>
      <c r="AD3829" s="47">
        <v>0</v>
      </c>
      <c r="AE3829" s="47">
        <v>0</v>
      </c>
      <c r="AF3829" s="12" t="str">
        <f t="shared" si="708"/>
        <v>103724</v>
      </c>
      <c r="AG3829" s="13" t="str">
        <f>VLOOKUP(D3829,[2]Reference!$Q:$U,4,FALSE)</f>
        <v>Fleet</v>
      </c>
      <c r="AH3829" s="13" t="str">
        <f>VLOOKUP(D3829,[2]Reference!$Q:$U,5,FALSE)</f>
        <v>LNER</v>
      </c>
      <c r="AI3829" s="14">
        <f t="shared" si="709"/>
        <v>0</v>
      </c>
      <c r="AJ3829" s="14">
        <f t="shared" si="710"/>
        <v>0</v>
      </c>
      <c r="AK3829" s="14">
        <f t="shared" si="711"/>
        <v>0</v>
      </c>
      <c r="AL3829" s="15">
        <f t="shared" si="712"/>
        <v>0</v>
      </c>
      <c r="AM3829" s="14">
        <f t="shared" si="713"/>
        <v>4</v>
      </c>
      <c r="AN3829" s="16">
        <f t="shared" si="714"/>
        <v>46032</v>
      </c>
      <c r="AO3829" s="17">
        <f>VLOOKUP(B3829,[2]Reference!D:E,2,1)</f>
        <v>202611</v>
      </c>
      <c r="AP3829" s="12" t="str">
        <f t="shared" si="715"/>
        <v>7</v>
      </c>
      <c r="AQ3829" s="18">
        <f t="shared" si="716"/>
        <v>0</v>
      </c>
      <c r="AR3829" s="18">
        <f t="shared" si="717"/>
        <v>0</v>
      </c>
      <c r="AS3829" s="13" t="str">
        <f>VLOOKUP(D3829,[2]Reference!$Q:$U,3,FALSE)</f>
        <v>IC225</v>
      </c>
      <c r="AT3829" s="13" t="str">
        <f>VLOOKUP(D3829,[2]Reference!Q:V,6,FALSE)</f>
        <v>IC225</v>
      </c>
      <c r="AU3829" s="13" t="str">
        <f>VLOOKUP(D3829,[2]Reference!$Q:$U,2,FALSE)</f>
        <v>MK4 Coach</v>
      </c>
      <c r="AV3829" s="19">
        <f t="shared" si="718"/>
        <v>46036</v>
      </c>
      <c r="AW3829" s="12" t="str">
        <f>+VLOOKUP(X3829,[2]Reference!BN:BO,2,FALSE)</f>
        <v>Fleet</v>
      </c>
      <c r="AX3829" s="20" t="str">
        <f t="shared" si="719"/>
        <v>HB</v>
      </c>
      <c r="AY3829" s="20" t="str">
        <f>VLOOKUP(AX3829,[2]Reference!AH:AI,2,FALSE)</f>
        <v>LNER</v>
      </c>
      <c r="AZ3829" s="20" t="str">
        <f>VLOOKUP(D3829,[2]Reference!Q:V,6,FALSE)</f>
        <v>IC225</v>
      </c>
      <c r="BA3829" s="20" t="str">
        <f>VLOOKUP(D3829,[2]Reference!Q:V,3,FALSE)</f>
        <v>IC225</v>
      </c>
    </row>
    <row r="3830" spans="1:53" ht="13.5" x14ac:dyDescent="0.25">
      <c r="A3830" s="43" t="s">
        <v>10404</v>
      </c>
      <c r="B3830" s="44">
        <v>46029</v>
      </c>
      <c r="C3830" s="43" t="s">
        <v>54</v>
      </c>
      <c r="D3830" s="43" t="s">
        <v>55</v>
      </c>
      <c r="E3830" s="43" t="s">
        <v>56</v>
      </c>
      <c r="F3830" s="43" t="s">
        <v>55</v>
      </c>
      <c r="G3830" s="43" t="s">
        <v>121</v>
      </c>
      <c r="H3830" s="43" t="s">
        <v>73</v>
      </c>
      <c r="I3830" s="43" t="s">
        <v>8246</v>
      </c>
      <c r="J3830" s="43" t="s">
        <v>8247</v>
      </c>
      <c r="K3830" s="43" t="s">
        <v>1543</v>
      </c>
      <c r="L3830" s="43" t="s">
        <v>10405</v>
      </c>
      <c r="M3830" s="43" t="s">
        <v>89</v>
      </c>
      <c r="N3830" s="45">
        <v>7</v>
      </c>
      <c r="O3830" s="45">
        <v>7</v>
      </c>
      <c r="P3830" s="45">
        <v>0</v>
      </c>
      <c r="Q3830" s="45">
        <v>0</v>
      </c>
      <c r="R3830" s="45">
        <v>0</v>
      </c>
      <c r="S3830" s="45">
        <v>0</v>
      </c>
      <c r="T3830" s="45">
        <v>0</v>
      </c>
      <c r="U3830" s="45">
        <v>1</v>
      </c>
      <c r="V3830" s="45">
        <v>7</v>
      </c>
      <c r="W3830" s="43" t="s">
        <v>10406</v>
      </c>
      <c r="X3830" s="43" t="s">
        <v>80</v>
      </c>
      <c r="Y3830" s="43" t="s">
        <v>66</v>
      </c>
      <c r="Z3830" s="43" t="s">
        <v>10099</v>
      </c>
      <c r="AA3830" s="43" t="s">
        <v>10079</v>
      </c>
      <c r="AB3830" s="46">
        <v>0</v>
      </c>
      <c r="AC3830" s="46">
        <v>0</v>
      </c>
      <c r="AD3830" s="47">
        <v>0</v>
      </c>
      <c r="AE3830" s="47">
        <v>0.28000000000000003</v>
      </c>
      <c r="AF3830" s="12" t="str">
        <f t="shared" si="708"/>
        <v>104012</v>
      </c>
      <c r="AG3830" s="13" t="str">
        <f>VLOOKUP(D3830,[2]Reference!$Q:$U,4,FALSE)</f>
        <v>Fleet</v>
      </c>
      <c r="AH3830" s="13" t="str">
        <f>VLOOKUP(D3830,[2]Reference!$Q:$U,5,FALSE)</f>
        <v>LNER</v>
      </c>
      <c r="AI3830" s="14">
        <f t="shared" si="709"/>
        <v>0</v>
      </c>
      <c r="AJ3830" s="14">
        <f t="shared" si="710"/>
        <v>0</v>
      </c>
      <c r="AK3830" s="14">
        <f t="shared" si="711"/>
        <v>0</v>
      </c>
      <c r="AL3830" s="15">
        <f t="shared" si="712"/>
        <v>0</v>
      </c>
      <c r="AM3830" s="14">
        <f t="shared" si="713"/>
        <v>7</v>
      </c>
      <c r="AN3830" s="16">
        <f t="shared" si="714"/>
        <v>46032</v>
      </c>
      <c r="AO3830" s="17">
        <f>VLOOKUP(B3830,[2]Reference!D:E,2,1)</f>
        <v>202611</v>
      </c>
      <c r="AP3830" s="12" t="str">
        <f t="shared" si="715"/>
        <v>7</v>
      </c>
      <c r="AQ3830" s="18">
        <f t="shared" si="716"/>
        <v>0</v>
      </c>
      <c r="AR3830" s="18">
        <f t="shared" si="717"/>
        <v>0.28000000000000003</v>
      </c>
      <c r="AS3830" s="13" t="str">
        <f>VLOOKUP(D3830,[2]Reference!$Q:$U,3,FALSE)</f>
        <v>Azuma</v>
      </c>
      <c r="AT3830" s="13" t="str">
        <f>VLOOKUP(D3830,[2]Reference!Q:V,6,FALSE)</f>
        <v>Azuma</v>
      </c>
      <c r="AU3830" s="13" t="str">
        <f>VLOOKUP(D3830,[2]Reference!$Q:$U,2,FALSE)</f>
        <v>Hitachi - Class 800</v>
      </c>
      <c r="AV3830" s="19">
        <f t="shared" si="718"/>
        <v>46036</v>
      </c>
      <c r="AW3830" s="12" t="str">
        <f>+VLOOKUP(X3830,[2]Reference!BN:BO,2,FALSE)</f>
        <v>Fleet</v>
      </c>
      <c r="AX3830" s="20" t="str">
        <f t="shared" si="719"/>
        <v>HB</v>
      </c>
      <c r="AY3830" s="20" t="str">
        <f>VLOOKUP(AX3830,[2]Reference!AH:AI,2,FALSE)</f>
        <v>LNER</v>
      </c>
      <c r="AZ3830" s="20" t="str">
        <f>VLOOKUP(D3830,[2]Reference!Q:V,6,FALSE)</f>
        <v>Azuma</v>
      </c>
      <c r="BA3830" s="20" t="str">
        <f>VLOOKUP(D3830,[2]Reference!Q:V,3,FALSE)</f>
        <v>Azuma</v>
      </c>
    </row>
    <row r="3831" spans="1:53" ht="13.5" x14ac:dyDescent="0.25">
      <c r="A3831" s="43" t="s">
        <v>10407</v>
      </c>
      <c r="B3831" s="44">
        <v>46029</v>
      </c>
      <c r="C3831" s="43" t="s">
        <v>54</v>
      </c>
      <c r="D3831" s="43" t="s">
        <v>55</v>
      </c>
      <c r="E3831" s="43" t="s">
        <v>56</v>
      </c>
      <c r="F3831" s="43" t="s">
        <v>55</v>
      </c>
      <c r="G3831" s="43" t="s">
        <v>129</v>
      </c>
      <c r="H3831" s="43" t="s">
        <v>84</v>
      </c>
      <c r="I3831" s="43" t="s">
        <v>251</v>
      </c>
      <c r="J3831" s="43" t="s">
        <v>252</v>
      </c>
      <c r="K3831" s="43" t="s">
        <v>172</v>
      </c>
      <c r="L3831" s="43" t="s">
        <v>6661</v>
      </c>
      <c r="M3831" s="43" t="s">
        <v>1055</v>
      </c>
      <c r="N3831" s="45">
        <v>4</v>
      </c>
      <c r="O3831" s="45">
        <v>4</v>
      </c>
      <c r="P3831" s="45">
        <v>0</v>
      </c>
      <c r="Q3831" s="45">
        <v>0</v>
      </c>
      <c r="R3831" s="45">
        <v>0</v>
      </c>
      <c r="S3831" s="45">
        <v>0</v>
      </c>
      <c r="T3831" s="45">
        <v>0</v>
      </c>
      <c r="U3831" s="45">
        <v>1</v>
      </c>
      <c r="V3831" s="45">
        <v>4</v>
      </c>
      <c r="W3831" s="43" t="s">
        <v>10408</v>
      </c>
      <c r="X3831" s="43" t="s">
        <v>80</v>
      </c>
      <c r="Y3831" s="43" t="s">
        <v>66</v>
      </c>
      <c r="Z3831" s="43" t="s">
        <v>10099</v>
      </c>
      <c r="AA3831" s="43" t="s">
        <v>10079</v>
      </c>
      <c r="AB3831" s="46">
        <v>0</v>
      </c>
      <c r="AC3831" s="46">
        <v>0</v>
      </c>
      <c r="AD3831" s="47">
        <v>0</v>
      </c>
      <c r="AE3831" s="47">
        <v>0</v>
      </c>
      <c r="AF3831" s="12" t="str">
        <f t="shared" si="708"/>
        <v>104040</v>
      </c>
      <c r="AG3831" s="13" t="str">
        <f>VLOOKUP(D3831,[2]Reference!$Q:$U,4,FALSE)</f>
        <v>Fleet</v>
      </c>
      <c r="AH3831" s="13" t="str">
        <f>VLOOKUP(D3831,[2]Reference!$Q:$U,5,FALSE)</f>
        <v>LNER</v>
      </c>
      <c r="AI3831" s="14">
        <f t="shared" si="709"/>
        <v>0</v>
      </c>
      <c r="AJ3831" s="14">
        <f t="shared" si="710"/>
        <v>0</v>
      </c>
      <c r="AK3831" s="14">
        <f t="shared" si="711"/>
        <v>0</v>
      </c>
      <c r="AL3831" s="15">
        <f t="shared" si="712"/>
        <v>0</v>
      </c>
      <c r="AM3831" s="14">
        <f t="shared" si="713"/>
        <v>4</v>
      </c>
      <c r="AN3831" s="16">
        <f t="shared" si="714"/>
        <v>46032</v>
      </c>
      <c r="AO3831" s="17">
        <f>VLOOKUP(B3831,[2]Reference!D:E,2,1)</f>
        <v>202611</v>
      </c>
      <c r="AP3831" s="12" t="str">
        <f t="shared" si="715"/>
        <v>7</v>
      </c>
      <c r="AQ3831" s="18">
        <f t="shared" si="716"/>
        <v>0</v>
      </c>
      <c r="AR3831" s="18">
        <f t="shared" si="717"/>
        <v>0</v>
      </c>
      <c r="AS3831" s="13" t="str">
        <f>VLOOKUP(D3831,[2]Reference!$Q:$U,3,FALSE)</f>
        <v>Azuma</v>
      </c>
      <c r="AT3831" s="13" t="str">
        <f>VLOOKUP(D3831,[2]Reference!Q:V,6,FALSE)</f>
        <v>Azuma</v>
      </c>
      <c r="AU3831" s="13" t="str">
        <f>VLOOKUP(D3831,[2]Reference!$Q:$U,2,FALSE)</f>
        <v>Hitachi - Class 800</v>
      </c>
      <c r="AV3831" s="19">
        <f t="shared" si="718"/>
        <v>46036</v>
      </c>
      <c r="AW3831" s="12" t="str">
        <f>+VLOOKUP(X3831,[2]Reference!BN:BO,2,FALSE)</f>
        <v>Fleet</v>
      </c>
      <c r="AX3831" s="20" t="str">
        <f t="shared" si="719"/>
        <v>HB</v>
      </c>
      <c r="AY3831" s="20" t="str">
        <f>VLOOKUP(AX3831,[2]Reference!AH:AI,2,FALSE)</f>
        <v>LNER</v>
      </c>
      <c r="AZ3831" s="20" t="str">
        <f>VLOOKUP(D3831,[2]Reference!Q:V,6,FALSE)</f>
        <v>Azuma</v>
      </c>
      <c r="BA3831" s="20" t="str">
        <f>VLOOKUP(D3831,[2]Reference!Q:V,3,FALSE)</f>
        <v>Azuma</v>
      </c>
    </row>
    <row r="3832" spans="1:53" ht="13.5" x14ac:dyDescent="0.25">
      <c r="A3832" s="43" t="s">
        <v>10409</v>
      </c>
      <c r="B3832" s="44">
        <v>46029</v>
      </c>
      <c r="C3832" s="43" t="s">
        <v>54</v>
      </c>
      <c r="D3832" s="43" t="s">
        <v>92</v>
      </c>
      <c r="E3832" s="43" t="s">
        <v>93</v>
      </c>
      <c r="F3832" s="43" t="s">
        <v>92</v>
      </c>
      <c r="G3832" s="43" t="s">
        <v>154</v>
      </c>
      <c r="H3832" s="43" t="s">
        <v>339</v>
      </c>
      <c r="I3832" s="43" t="s">
        <v>694</v>
      </c>
      <c r="J3832" s="43" t="s">
        <v>695</v>
      </c>
      <c r="K3832" s="43" t="s">
        <v>920</v>
      </c>
      <c r="L3832" s="43" t="s">
        <v>10410</v>
      </c>
      <c r="M3832" s="43" t="s">
        <v>935</v>
      </c>
      <c r="N3832" s="45">
        <v>92</v>
      </c>
      <c r="O3832" s="45">
        <v>52</v>
      </c>
      <c r="P3832" s="45">
        <v>40</v>
      </c>
      <c r="Q3832" s="45">
        <v>1</v>
      </c>
      <c r="R3832" s="45">
        <v>0</v>
      </c>
      <c r="S3832" s="45">
        <v>0</v>
      </c>
      <c r="T3832" s="45">
        <v>0</v>
      </c>
      <c r="U3832" s="45">
        <v>7</v>
      </c>
      <c r="V3832" s="45">
        <v>152</v>
      </c>
      <c r="W3832" s="43" t="s">
        <v>9342</v>
      </c>
      <c r="X3832" s="43" t="s">
        <v>80</v>
      </c>
      <c r="Y3832" s="43" t="s">
        <v>66</v>
      </c>
      <c r="Z3832" s="43" t="s">
        <v>10099</v>
      </c>
      <c r="AA3832" s="43" t="s">
        <v>10079</v>
      </c>
      <c r="AB3832" s="46">
        <v>1</v>
      </c>
      <c r="AC3832" s="46">
        <v>0</v>
      </c>
      <c r="AD3832" s="47">
        <v>1.91</v>
      </c>
      <c r="AE3832" s="47">
        <v>2.76</v>
      </c>
      <c r="AF3832" s="12" t="str">
        <f t="shared" si="708"/>
        <v>104546</v>
      </c>
      <c r="AG3832" s="13" t="str">
        <f>VLOOKUP(D3832,[2]Reference!$Q:$U,4,FALSE)</f>
        <v>Fleet</v>
      </c>
      <c r="AH3832" s="13" t="str">
        <f>VLOOKUP(D3832,[2]Reference!$Q:$U,5,FALSE)</f>
        <v>LNER</v>
      </c>
      <c r="AI3832" s="14">
        <f t="shared" si="709"/>
        <v>1</v>
      </c>
      <c r="AJ3832" s="14">
        <f t="shared" si="710"/>
        <v>0</v>
      </c>
      <c r="AK3832" s="14">
        <f t="shared" si="711"/>
        <v>1</v>
      </c>
      <c r="AL3832" s="15">
        <f t="shared" si="712"/>
        <v>0.90999999999999992</v>
      </c>
      <c r="AM3832" s="14">
        <f t="shared" si="713"/>
        <v>92</v>
      </c>
      <c r="AN3832" s="16">
        <f t="shared" si="714"/>
        <v>46032</v>
      </c>
      <c r="AO3832" s="17">
        <f>VLOOKUP(B3832,[2]Reference!D:E,2,1)</f>
        <v>202611</v>
      </c>
      <c r="AP3832" s="12" t="str">
        <f t="shared" si="715"/>
        <v>7</v>
      </c>
      <c r="AQ3832" s="18">
        <f t="shared" si="716"/>
        <v>1.91</v>
      </c>
      <c r="AR3832" s="18">
        <f t="shared" si="717"/>
        <v>2.76</v>
      </c>
      <c r="AS3832" s="13" t="str">
        <f>VLOOKUP(D3832,[2]Reference!$Q:$U,3,FALSE)</f>
        <v>Azuma</v>
      </c>
      <c r="AT3832" s="13" t="str">
        <f>VLOOKUP(D3832,[2]Reference!Q:V,6,FALSE)</f>
        <v>Azuma</v>
      </c>
      <c r="AU3832" s="13" t="str">
        <f>VLOOKUP(D3832,[2]Reference!$Q:$U,2,FALSE)</f>
        <v>Hitachi - Class 801</v>
      </c>
      <c r="AV3832" s="19">
        <f t="shared" si="718"/>
        <v>46036</v>
      </c>
      <c r="AW3832" s="12" t="str">
        <f>+VLOOKUP(X3832,[2]Reference!BN:BO,2,FALSE)</f>
        <v>Fleet</v>
      </c>
      <c r="AX3832" s="20" t="str">
        <f t="shared" si="719"/>
        <v>HB</v>
      </c>
      <c r="AY3832" s="20" t="str">
        <f>VLOOKUP(AX3832,[2]Reference!AH:AI,2,FALSE)</f>
        <v>LNER</v>
      </c>
      <c r="AZ3832" s="20" t="str">
        <f>VLOOKUP(D3832,[2]Reference!Q:V,6,FALSE)</f>
        <v>Azuma</v>
      </c>
      <c r="BA3832" s="20" t="str">
        <f>VLOOKUP(D3832,[2]Reference!Q:V,3,FALSE)</f>
        <v>Azuma</v>
      </c>
    </row>
    <row r="3833" spans="1:53" ht="13.5" x14ac:dyDescent="0.25">
      <c r="A3833" s="43" t="s">
        <v>10411</v>
      </c>
      <c r="B3833" s="44">
        <v>46029</v>
      </c>
      <c r="C3833" s="43" t="s">
        <v>54</v>
      </c>
      <c r="D3833" s="43" t="s">
        <v>215</v>
      </c>
      <c r="E3833" s="43" t="s">
        <v>216</v>
      </c>
      <c r="F3833" s="43" t="s">
        <v>215</v>
      </c>
      <c r="G3833" s="43" t="s">
        <v>129</v>
      </c>
      <c r="H3833" s="43" t="s">
        <v>217</v>
      </c>
      <c r="I3833" s="43" t="s">
        <v>218</v>
      </c>
      <c r="J3833" s="43" t="s">
        <v>219</v>
      </c>
      <c r="K3833" s="43" t="s">
        <v>969</v>
      </c>
      <c r="L3833" s="43" t="s">
        <v>10351</v>
      </c>
      <c r="M3833" s="43" t="s">
        <v>786</v>
      </c>
      <c r="N3833" s="45">
        <v>3</v>
      </c>
      <c r="O3833" s="45">
        <v>3</v>
      </c>
      <c r="P3833" s="45">
        <v>0</v>
      </c>
      <c r="Q3833" s="45">
        <v>0</v>
      </c>
      <c r="R3833" s="45">
        <v>0</v>
      </c>
      <c r="S3833" s="45">
        <v>0</v>
      </c>
      <c r="T3833" s="45">
        <v>0</v>
      </c>
      <c r="U3833" s="45">
        <v>1</v>
      </c>
      <c r="V3833" s="45">
        <v>3</v>
      </c>
      <c r="W3833" s="43" t="s">
        <v>10412</v>
      </c>
      <c r="X3833" s="43" t="s">
        <v>119</v>
      </c>
      <c r="Y3833" s="43" t="s">
        <v>66</v>
      </c>
      <c r="Z3833" s="43" t="s">
        <v>10099</v>
      </c>
      <c r="AA3833" s="43" t="s">
        <v>10079</v>
      </c>
      <c r="AB3833" s="46">
        <v>0</v>
      </c>
      <c r="AC3833" s="46">
        <v>0</v>
      </c>
      <c r="AD3833" s="47">
        <v>0</v>
      </c>
      <c r="AE3833" s="47">
        <v>0</v>
      </c>
      <c r="AF3833" s="12" t="str">
        <f t="shared" si="708"/>
        <v>104774</v>
      </c>
      <c r="AG3833" s="13" t="str">
        <f>VLOOKUP(D3833,[2]Reference!$Q:$U,4,FALSE)</f>
        <v>Fleet</v>
      </c>
      <c r="AH3833" s="13" t="str">
        <f>VLOOKUP(D3833,[2]Reference!$Q:$U,5,FALSE)</f>
        <v>LNER</v>
      </c>
      <c r="AI3833" s="14">
        <f t="shared" si="709"/>
        <v>0</v>
      </c>
      <c r="AJ3833" s="14">
        <f t="shared" si="710"/>
        <v>0</v>
      </c>
      <c r="AK3833" s="14">
        <f t="shared" si="711"/>
        <v>0</v>
      </c>
      <c r="AL3833" s="15">
        <f t="shared" si="712"/>
        <v>0</v>
      </c>
      <c r="AM3833" s="14">
        <f t="shared" si="713"/>
        <v>3</v>
      </c>
      <c r="AN3833" s="16">
        <f t="shared" si="714"/>
        <v>46032</v>
      </c>
      <c r="AO3833" s="17">
        <f>VLOOKUP(B3833,[2]Reference!D:E,2,1)</f>
        <v>202611</v>
      </c>
      <c r="AP3833" s="12" t="str">
        <f t="shared" si="715"/>
        <v>7</v>
      </c>
      <c r="AQ3833" s="18">
        <f t="shared" si="716"/>
        <v>0</v>
      </c>
      <c r="AR3833" s="18">
        <f t="shared" si="717"/>
        <v>0</v>
      </c>
      <c r="AS3833" s="13" t="str">
        <f>VLOOKUP(D3833,[2]Reference!$Q:$U,3,FALSE)</f>
        <v>Other</v>
      </c>
      <c r="AT3833" s="13" t="str">
        <f>VLOOKUP(D3833,[2]Reference!Q:V,6,FALSE)</f>
        <v>Other</v>
      </c>
      <c r="AU3833" s="13" t="str">
        <f>VLOOKUP(D3833,[2]Reference!$Q:$U,2,FALSE)</f>
        <v>ISS - Contractors</v>
      </c>
      <c r="AV3833" s="19">
        <f t="shared" si="718"/>
        <v>46036</v>
      </c>
      <c r="AW3833" s="12" t="str">
        <f>+VLOOKUP(X3833,[2]Reference!BN:BO,2,FALSE)</f>
        <v>Depot</v>
      </c>
      <c r="AX3833" s="20" t="str">
        <f t="shared" si="719"/>
        <v>HB</v>
      </c>
      <c r="AY3833" s="20" t="str">
        <f>VLOOKUP(AX3833,[2]Reference!AH:AI,2,FALSE)</f>
        <v>LNER</v>
      </c>
      <c r="AZ3833" s="20" t="str">
        <f>VLOOKUP(D3833,[2]Reference!Q:V,6,FALSE)</f>
        <v>Other</v>
      </c>
      <c r="BA3833" s="20" t="str">
        <f>VLOOKUP(D3833,[2]Reference!Q:V,3,FALSE)</f>
        <v>Other</v>
      </c>
    </row>
    <row r="3834" spans="1:53" ht="13.5" x14ac:dyDescent="0.25">
      <c r="A3834" s="43" t="s">
        <v>10413</v>
      </c>
      <c r="B3834" s="44">
        <v>46029</v>
      </c>
      <c r="C3834" s="43" t="s">
        <v>54</v>
      </c>
      <c r="D3834" s="43" t="s">
        <v>92</v>
      </c>
      <c r="E3834" s="43" t="s">
        <v>93</v>
      </c>
      <c r="F3834" s="43" t="s">
        <v>92</v>
      </c>
      <c r="G3834" s="43" t="s">
        <v>146</v>
      </c>
      <c r="H3834" s="43" t="s">
        <v>198</v>
      </c>
      <c r="I3834" s="43" t="s">
        <v>209</v>
      </c>
      <c r="J3834" s="43" t="s">
        <v>210</v>
      </c>
      <c r="K3834" s="43" t="s">
        <v>201</v>
      </c>
      <c r="L3834" s="43" t="s">
        <v>10414</v>
      </c>
      <c r="M3834" s="43" t="s">
        <v>1551</v>
      </c>
      <c r="N3834" s="45">
        <v>12</v>
      </c>
      <c r="O3834" s="45">
        <v>12</v>
      </c>
      <c r="P3834" s="45">
        <v>0</v>
      </c>
      <c r="Q3834" s="45">
        <v>0</v>
      </c>
      <c r="R3834" s="45">
        <v>0</v>
      </c>
      <c r="S3834" s="45">
        <v>0</v>
      </c>
      <c r="T3834" s="45">
        <v>0</v>
      </c>
      <c r="U3834" s="45">
        <v>1</v>
      </c>
      <c r="V3834" s="45">
        <v>12</v>
      </c>
      <c r="W3834" s="43" t="s">
        <v>10415</v>
      </c>
      <c r="X3834" s="43" t="s">
        <v>119</v>
      </c>
      <c r="Y3834" s="43" t="s">
        <v>66</v>
      </c>
      <c r="Z3834" s="43" t="s">
        <v>10099</v>
      </c>
      <c r="AA3834" s="43" t="s">
        <v>10079</v>
      </c>
      <c r="AB3834" s="46">
        <v>0</v>
      </c>
      <c r="AC3834" s="46">
        <v>0</v>
      </c>
      <c r="AD3834" s="47">
        <v>0</v>
      </c>
      <c r="AE3834" s="47">
        <v>1</v>
      </c>
      <c r="AF3834" s="12" t="str">
        <f t="shared" si="708"/>
        <v>104888</v>
      </c>
      <c r="AG3834" s="13" t="str">
        <f>VLOOKUP(D3834,[2]Reference!$Q:$U,4,FALSE)</f>
        <v>Fleet</v>
      </c>
      <c r="AH3834" s="13" t="str">
        <f>VLOOKUP(D3834,[2]Reference!$Q:$U,5,FALSE)</f>
        <v>LNER</v>
      </c>
      <c r="AI3834" s="14">
        <f t="shared" si="709"/>
        <v>0</v>
      </c>
      <c r="AJ3834" s="14">
        <f t="shared" si="710"/>
        <v>0</v>
      </c>
      <c r="AK3834" s="14">
        <f t="shared" si="711"/>
        <v>0</v>
      </c>
      <c r="AL3834" s="15">
        <f t="shared" si="712"/>
        <v>0</v>
      </c>
      <c r="AM3834" s="14">
        <f t="shared" si="713"/>
        <v>12</v>
      </c>
      <c r="AN3834" s="16">
        <f t="shared" si="714"/>
        <v>46032</v>
      </c>
      <c r="AO3834" s="17">
        <f>VLOOKUP(B3834,[2]Reference!D:E,2,1)</f>
        <v>202611</v>
      </c>
      <c r="AP3834" s="12" t="str">
        <f t="shared" si="715"/>
        <v>7</v>
      </c>
      <c r="AQ3834" s="18">
        <f t="shared" si="716"/>
        <v>0</v>
      </c>
      <c r="AR3834" s="18">
        <f t="shared" si="717"/>
        <v>1</v>
      </c>
      <c r="AS3834" s="13" t="str">
        <f>VLOOKUP(D3834,[2]Reference!$Q:$U,3,FALSE)</f>
        <v>Azuma</v>
      </c>
      <c r="AT3834" s="13" t="str">
        <f>VLOOKUP(D3834,[2]Reference!Q:V,6,FALSE)</f>
        <v>Azuma</v>
      </c>
      <c r="AU3834" s="13" t="str">
        <f>VLOOKUP(D3834,[2]Reference!$Q:$U,2,FALSE)</f>
        <v>Hitachi - Class 801</v>
      </c>
      <c r="AV3834" s="19">
        <f t="shared" si="718"/>
        <v>46036</v>
      </c>
      <c r="AW3834" s="12" t="str">
        <f>+VLOOKUP(X3834,[2]Reference!BN:BO,2,FALSE)</f>
        <v>Depot</v>
      </c>
      <c r="AX3834" s="20" t="str">
        <f t="shared" si="719"/>
        <v>HB</v>
      </c>
      <c r="AY3834" s="20" t="str">
        <f>VLOOKUP(AX3834,[2]Reference!AH:AI,2,FALSE)</f>
        <v>LNER</v>
      </c>
      <c r="AZ3834" s="20" t="str">
        <f>VLOOKUP(D3834,[2]Reference!Q:V,6,FALSE)</f>
        <v>Azuma</v>
      </c>
      <c r="BA3834" s="20" t="str">
        <f>VLOOKUP(D3834,[2]Reference!Q:V,3,FALSE)</f>
        <v>Azuma</v>
      </c>
    </row>
    <row r="3835" spans="1:53" ht="13.5" x14ac:dyDescent="0.25">
      <c r="A3835" s="43" t="s">
        <v>10416</v>
      </c>
      <c r="B3835" s="44">
        <v>46029</v>
      </c>
      <c r="C3835" s="43" t="s">
        <v>54</v>
      </c>
      <c r="D3835" s="43" t="s">
        <v>70</v>
      </c>
      <c r="E3835" s="43" t="s">
        <v>71</v>
      </c>
      <c r="F3835" s="43" t="s">
        <v>70</v>
      </c>
      <c r="G3835" s="43" t="s">
        <v>146</v>
      </c>
      <c r="H3835" s="43" t="s">
        <v>339</v>
      </c>
      <c r="I3835" s="43" t="s">
        <v>74</v>
      </c>
      <c r="J3835" s="43" t="s">
        <v>75</v>
      </c>
      <c r="K3835" s="43" t="s">
        <v>240</v>
      </c>
      <c r="L3835" s="43" t="s">
        <v>10417</v>
      </c>
      <c r="M3835" s="43" t="s">
        <v>132</v>
      </c>
      <c r="N3835" s="45">
        <v>153</v>
      </c>
      <c r="O3835" s="45">
        <v>18</v>
      </c>
      <c r="P3835" s="45">
        <v>135</v>
      </c>
      <c r="Q3835" s="45">
        <v>0</v>
      </c>
      <c r="R3835" s="45">
        <v>0</v>
      </c>
      <c r="S3835" s="45">
        <v>0</v>
      </c>
      <c r="T3835" s="45">
        <v>0</v>
      </c>
      <c r="U3835" s="45">
        <v>12</v>
      </c>
      <c r="V3835" s="45">
        <v>153</v>
      </c>
      <c r="W3835" s="43" t="s">
        <v>79</v>
      </c>
      <c r="X3835" s="43" t="s">
        <v>80</v>
      </c>
      <c r="Y3835" s="43" t="s">
        <v>81</v>
      </c>
      <c r="Z3835" s="43" t="s">
        <v>10099</v>
      </c>
      <c r="AA3835" s="43" t="s">
        <v>10079</v>
      </c>
      <c r="AB3835" s="46">
        <v>0</v>
      </c>
      <c r="AC3835" s="46">
        <v>0</v>
      </c>
      <c r="AD3835" s="47">
        <v>0</v>
      </c>
      <c r="AE3835" s="47">
        <v>6.7</v>
      </c>
      <c r="AF3835" s="12" t="str">
        <f t="shared" si="708"/>
        <v>105118</v>
      </c>
      <c r="AG3835" s="13" t="str">
        <f>VLOOKUP(D3835,[2]Reference!$Q:$U,4,FALSE)</f>
        <v>Fleet</v>
      </c>
      <c r="AH3835" s="13" t="str">
        <f>VLOOKUP(D3835,[2]Reference!$Q:$U,5,FALSE)</f>
        <v>LNER</v>
      </c>
      <c r="AI3835" s="14">
        <f t="shared" si="709"/>
        <v>0</v>
      </c>
      <c r="AJ3835" s="14">
        <f t="shared" si="710"/>
        <v>0</v>
      </c>
      <c r="AK3835" s="14">
        <f t="shared" si="711"/>
        <v>0</v>
      </c>
      <c r="AL3835" s="15">
        <f t="shared" si="712"/>
        <v>0</v>
      </c>
      <c r="AM3835" s="14">
        <f t="shared" si="713"/>
        <v>153</v>
      </c>
      <c r="AN3835" s="16">
        <f t="shared" si="714"/>
        <v>46032</v>
      </c>
      <c r="AO3835" s="17">
        <f>VLOOKUP(B3835,[2]Reference!D:E,2,1)</f>
        <v>202611</v>
      </c>
      <c r="AP3835" s="12" t="str">
        <f t="shared" si="715"/>
        <v>7</v>
      </c>
      <c r="AQ3835" s="18">
        <f t="shared" si="716"/>
        <v>0</v>
      </c>
      <c r="AR3835" s="18">
        <f t="shared" si="717"/>
        <v>6.7</v>
      </c>
      <c r="AS3835" s="13" t="str">
        <f>VLOOKUP(D3835,[2]Reference!$Q:$U,3,FALSE)</f>
        <v>IC225</v>
      </c>
      <c r="AT3835" s="13" t="str">
        <f>VLOOKUP(D3835,[2]Reference!Q:V,6,FALSE)</f>
        <v>IC225</v>
      </c>
      <c r="AU3835" s="13" t="str">
        <f>VLOOKUP(D3835,[2]Reference!$Q:$U,2,FALSE)</f>
        <v>Cl 91 Loco</v>
      </c>
      <c r="AV3835" s="19">
        <f t="shared" si="718"/>
        <v>46036</v>
      </c>
      <c r="AW3835" s="12" t="str">
        <f>+VLOOKUP(X3835,[2]Reference!BN:BO,2,FALSE)</f>
        <v>Fleet</v>
      </c>
      <c r="AX3835" s="20" t="str">
        <f t="shared" si="719"/>
        <v>HB</v>
      </c>
      <c r="AY3835" s="20" t="str">
        <f>VLOOKUP(AX3835,[2]Reference!AH:AI,2,FALSE)</f>
        <v>LNER</v>
      </c>
      <c r="AZ3835" s="20" t="str">
        <f>VLOOKUP(D3835,[2]Reference!Q:V,6,FALSE)</f>
        <v>IC225</v>
      </c>
      <c r="BA3835" s="20" t="str">
        <f>VLOOKUP(D3835,[2]Reference!Q:V,3,FALSE)</f>
        <v>IC225</v>
      </c>
    </row>
    <row r="3836" spans="1:53" ht="13.5" x14ac:dyDescent="0.25">
      <c r="A3836" s="43" t="s">
        <v>10423</v>
      </c>
      <c r="B3836" s="44">
        <v>46030</v>
      </c>
      <c r="C3836" s="43" t="s">
        <v>54</v>
      </c>
      <c r="D3836" s="43" t="s">
        <v>92</v>
      </c>
      <c r="E3836" s="43" t="s">
        <v>93</v>
      </c>
      <c r="F3836" s="43" t="s">
        <v>92</v>
      </c>
      <c r="G3836" s="43" t="s">
        <v>121</v>
      </c>
      <c r="H3836" s="43" t="s">
        <v>198</v>
      </c>
      <c r="I3836" s="43" t="s">
        <v>209</v>
      </c>
      <c r="J3836" s="43" t="s">
        <v>210</v>
      </c>
      <c r="K3836" s="43" t="s">
        <v>1162</v>
      </c>
      <c r="L3836" s="43" t="s">
        <v>10424</v>
      </c>
      <c r="M3836" s="43" t="s">
        <v>894</v>
      </c>
      <c r="N3836" s="45">
        <v>0</v>
      </c>
      <c r="O3836" s="45">
        <v>0</v>
      </c>
      <c r="P3836" s="45">
        <v>0</v>
      </c>
      <c r="Q3836" s="45">
        <v>0</v>
      </c>
      <c r="R3836" s="45">
        <v>0</v>
      </c>
      <c r="S3836" s="45">
        <v>1</v>
      </c>
      <c r="T3836" s="45">
        <v>0</v>
      </c>
      <c r="U3836" s="45">
        <v>1</v>
      </c>
      <c r="V3836" s="45">
        <v>8</v>
      </c>
      <c r="W3836" s="43" t="s">
        <v>10425</v>
      </c>
      <c r="X3836" s="43" t="s">
        <v>119</v>
      </c>
      <c r="Y3836" s="43" t="s">
        <v>66</v>
      </c>
      <c r="Z3836" s="43" t="s">
        <v>10099</v>
      </c>
      <c r="AA3836" s="43" t="s">
        <v>10079</v>
      </c>
      <c r="AB3836" s="46">
        <v>0</v>
      </c>
      <c r="AC3836" s="46">
        <v>1</v>
      </c>
      <c r="AD3836" s="47">
        <v>1</v>
      </c>
      <c r="AE3836" s="47">
        <v>1</v>
      </c>
      <c r="AF3836" s="12" t="str">
        <f t="shared" si="708"/>
        <v>106194</v>
      </c>
      <c r="AG3836" s="13" t="str">
        <f>VLOOKUP(D3836,[2]Reference!$Q:$U,4,FALSE)</f>
        <v>Fleet</v>
      </c>
      <c r="AH3836" s="13" t="str">
        <f>VLOOKUP(D3836,[2]Reference!$Q:$U,5,FALSE)</f>
        <v>LNER</v>
      </c>
      <c r="AI3836" s="14">
        <f t="shared" si="709"/>
        <v>0</v>
      </c>
      <c r="AJ3836" s="14">
        <f t="shared" si="710"/>
        <v>0.5</v>
      </c>
      <c r="AK3836" s="14">
        <f t="shared" si="711"/>
        <v>0.5</v>
      </c>
      <c r="AL3836" s="15">
        <f t="shared" si="712"/>
        <v>0.5</v>
      </c>
      <c r="AM3836" s="14">
        <f t="shared" si="713"/>
        <v>0</v>
      </c>
      <c r="AN3836" s="16">
        <f t="shared" si="714"/>
        <v>46032</v>
      </c>
      <c r="AO3836" s="17">
        <f>VLOOKUP(B3836,[2]Reference!D:E,2,1)</f>
        <v>202611</v>
      </c>
      <c r="AP3836" s="12" t="str">
        <f t="shared" si="715"/>
        <v>7</v>
      </c>
      <c r="AQ3836" s="18">
        <f t="shared" si="716"/>
        <v>1</v>
      </c>
      <c r="AR3836" s="18">
        <f t="shared" si="717"/>
        <v>1</v>
      </c>
      <c r="AS3836" s="13" t="str">
        <f>VLOOKUP(D3836,[2]Reference!$Q:$U,3,FALSE)</f>
        <v>Azuma</v>
      </c>
      <c r="AT3836" s="13" t="str">
        <f>VLOOKUP(D3836,[2]Reference!Q:V,6,FALSE)</f>
        <v>Azuma</v>
      </c>
      <c r="AU3836" s="13" t="str">
        <f>VLOOKUP(D3836,[2]Reference!$Q:$U,2,FALSE)</f>
        <v>Hitachi - Class 801</v>
      </c>
      <c r="AV3836" s="19">
        <f t="shared" si="718"/>
        <v>46037</v>
      </c>
      <c r="AW3836" s="12" t="str">
        <f>+VLOOKUP(X3836,[2]Reference!BN:BO,2,FALSE)</f>
        <v>Depot</v>
      </c>
      <c r="AX3836" s="20" t="str">
        <f t="shared" si="719"/>
        <v>HB</v>
      </c>
      <c r="AY3836" s="20" t="str">
        <f>VLOOKUP(AX3836,[2]Reference!AH:AI,2,FALSE)</f>
        <v>LNER</v>
      </c>
      <c r="AZ3836" s="20" t="str">
        <f>VLOOKUP(D3836,[2]Reference!Q:V,6,FALSE)</f>
        <v>Azuma</v>
      </c>
      <c r="BA3836" s="20" t="str">
        <f>VLOOKUP(D3836,[2]Reference!Q:V,3,FALSE)</f>
        <v>Azuma</v>
      </c>
    </row>
    <row r="3837" spans="1:53" ht="13.5" x14ac:dyDescent="0.25">
      <c r="A3837" s="43" t="s">
        <v>10426</v>
      </c>
      <c r="B3837" s="44">
        <v>46030</v>
      </c>
      <c r="C3837" s="43" t="s">
        <v>54</v>
      </c>
      <c r="D3837" s="43" t="s">
        <v>92</v>
      </c>
      <c r="E3837" s="43" t="s">
        <v>93</v>
      </c>
      <c r="F3837" s="43" t="s">
        <v>92</v>
      </c>
      <c r="G3837" s="43" t="s">
        <v>146</v>
      </c>
      <c r="H3837" s="43" t="s">
        <v>5197</v>
      </c>
      <c r="I3837" s="43" t="s">
        <v>8820</v>
      </c>
      <c r="J3837" s="43" t="s">
        <v>8821</v>
      </c>
      <c r="K3837" s="43" t="s">
        <v>1162</v>
      </c>
      <c r="L3837" s="43" t="s">
        <v>4176</v>
      </c>
      <c r="M3837" s="43" t="s">
        <v>126</v>
      </c>
      <c r="N3837" s="45">
        <v>0</v>
      </c>
      <c r="O3837" s="45">
        <v>0</v>
      </c>
      <c r="P3837" s="45">
        <v>0</v>
      </c>
      <c r="Q3837" s="45">
        <v>2</v>
      </c>
      <c r="R3837" s="45">
        <v>0</v>
      </c>
      <c r="S3837" s="45">
        <v>0</v>
      </c>
      <c r="T3837" s="45">
        <v>0</v>
      </c>
      <c r="U3837" s="45">
        <v>2</v>
      </c>
      <c r="V3837" s="45">
        <v>150</v>
      </c>
      <c r="W3837" s="43" t="s">
        <v>10427</v>
      </c>
      <c r="X3837" s="43" t="s">
        <v>80</v>
      </c>
      <c r="Y3837" s="43" t="s">
        <v>66</v>
      </c>
      <c r="Z3837" s="43" t="s">
        <v>10099</v>
      </c>
      <c r="AA3837" s="43" t="s">
        <v>10079</v>
      </c>
      <c r="AB3837" s="46">
        <v>2</v>
      </c>
      <c r="AC3837" s="46">
        <v>0</v>
      </c>
      <c r="AD3837" s="47">
        <v>2</v>
      </c>
      <c r="AE3837" s="47">
        <v>2</v>
      </c>
      <c r="AF3837" s="12" t="str">
        <f t="shared" si="708"/>
        <v>106541</v>
      </c>
      <c r="AG3837" s="13" t="str">
        <f>VLOOKUP(D3837,[2]Reference!$Q:$U,4,FALSE)</f>
        <v>Fleet</v>
      </c>
      <c r="AH3837" s="13" t="str">
        <f>VLOOKUP(D3837,[2]Reference!$Q:$U,5,FALSE)</f>
        <v>LNER</v>
      </c>
      <c r="AI3837" s="14">
        <f t="shared" si="709"/>
        <v>2</v>
      </c>
      <c r="AJ3837" s="14">
        <f t="shared" si="710"/>
        <v>0</v>
      </c>
      <c r="AK3837" s="14">
        <f t="shared" si="711"/>
        <v>2</v>
      </c>
      <c r="AL3837" s="15">
        <f t="shared" si="712"/>
        <v>0</v>
      </c>
      <c r="AM3837" s="14">
        <f t="shared" si="713"/>
        <v>0</v>
      </c>
      <c r="AN3837" s="16">
        <f t="shared" si="714"/>
        <v>46032</v>
      </c>
      <c r="AO3837" s="17">
        <f>VLOOKUP(B3837,[2]Reference!D:E,2,1)</f>
        <v>202611</v>
      </c>
      <c r="AP3837" s="12" t="str">
        <f t="shared" si="715"/>
        <v>7</v>
      </c>
      <c r="AQ3837" s="18">
        <f t="shared" si="716"/>
        <v>2</v>
      </c>
      <c r="AR3837" s="18">
        <f t="shared" si="717"/>
        <v>2</v>
      </c>
      <c r="AS3837" s="13" t="str">
        <f>VLOOKUP(D3837,[2]Reference!$Q:$U,3,FALSE)</f>
        <v>Azuma</v>
      </c>
      <c r="AT3837" s="13" t="str">
        <f>VLOOKUP(D3837,[2]Reference!Q:V,6,FALSE)</f>
        <v>Azuma</v>
      </c>
      <c r="AU3837" s="13" t="str">
        <f>VLOOKUP(D3837,[2]Reference!$Q:$U,2,FALSE)</f>
        <v>Hitachi - Class 801</v>
      </c>
      <c r="AV3837" s="19">
        <f t="shared" si="718"/>
        <v>46037</v>
      </c>
      <c r="AW3837" s="12" t="str">
        <f>+VLOOKUP(X3837,[2]Reference!BN:BO,2,FALSE)</f>
        <v>Fleet</v>
      </c>
      <c r="AX3837" s="20" t="str">
        <f t="shared" si="719"/>
        <v>HB</v>
      </c>
      <c r="AY3837" s="20" t="str">
        <f>VLOOKUP(AX3837,[2]Reference!AH:AI,2,FALSE)</f>
        <v>LNER</v>
      </c>
      <c r="AZ3837" s="20" t="str">
        <f>VLOOKUP(D3837,[2]Reference!Q:V,6,FALSE)</f>
        <v>Azuma</v>
      </c>
      <c r="BA3837" s="20" t="str">
        <f>VLOOKUP(D3837,[2]Reference!Q:V,3,FALSE)</f>
        <v>Azuma</v>
      </c>
    </row>
    <row r="3838" spans="1:53" ht="13.5" x14ac:dyDescent="0.25">
      <c r="A3838" s="43" t="s">
        <v>10428</v>
      </c>
      <c r="B3838" s="44">
        <v>46030</v>
      </c>
      <c r="C3838" s="43" t="s">
        <v>54</v>
      </c>
      <c r="D3838" s="43" t="s">
        <v>92</v>
      </c>
      <c r="E3838" s="43" t="s">
        <v>93</v>
      </c>
      <c r="F3838" s="43" t="s">
        <v>92</v>
      </c>
      <c r="G3838" s="43" t="s">
        <v>146</v>
      </c>
      <c r="H3838" s="43" t="s">
        <v>198</v>
      </c>
      <c r="I3838" s="43" t="s">
        <v>209</v>
      </c>
      <c r="J3838" s="43" t="s">
        <v>210</v>
      </c>
      <c r="K3838" s="43" t="s">
        <v>1162</v>
      </c>
      <c r="L3838" s="43" t="s">
        <v>10382</v>
      </c>
      <c r="M3838" s="43" t="s">
        <v>100</v>
      </c>
      <c r="N3838" s="45">
        <v>0</v>
      </c>
      <c r="O3838" s="45">
        <v>0</v>
      </c>
      <c r="P3838" s="45">
        <v>0</v>
      </c>
      <c r="Q3838" s="45">
        <v>3</v>
      </c>
      <c r="R3838" s="45">
        <v>0</v>
      </c>
      <c r="S3838" s="45">
        <v>0</v>
      </c>
      <c r="T3838" s="45">
        <v>0</v>
      </c>
      <c r="U3838" s="45">
        <v>3</v>
      </c>
      <c r="V3838" s="45">
        <v>225</v>
      </c>
      <c r="W3838" s="43" t="s">
        <v>10429</v>
      </c>
      <c r="X3838" s="43" t="s">
        <v>119</v>
      </c>
      <c r="Y3838" s="43" t="s">
        <v>66</v>
      </c>
      <c r="Z3838" s="43" t="s">
        <v>10099</v>
      </c>
      <c r="AA3838" s="43" t="s">
        <v>10079</v>
      </c>
      <c r="AB3838" s="46">
        <v>3</v>
      </c>
      <c r="AC3838" s="46">
        <v>0</v>
      </c>
      <c r="AD3838" s="47">
        <v>3</v>
      </c>
      <c r="AE3838" s="47">
        <v>3</v>
      </c>
      <c r="AF3838" s="12" t="str">
        <f t="shared" si="708"/>
        <v>106547</v>
      </c>
      <c r="AG3838" s="13" t="str">
        <f>VLOOKUP(D3838,[2]Reference!$Q:$U,4,FALSE)</f>
        <v>Fleet</v>
      </c>
      <c r="AH3838" s="13" t="str">
        <f>VLOOKUP(D3838,[2]Reference!$Q:$U,5,FALSE)</f>
        <v>LNER</v>
      </c>
      <c r="AI3838" s="14">
        <f t="shared" si="709"/>
        <v>3</v>
      </c>
      <c r="AJ3838" s="14">
        <f t="shared" si="710"/>
        <v>0</v>
      </c>
      <c r="AK3838" s="14">
        <f t="shared" si="711"/>
        <v>3</v>
      </c>
      <c r="AL3838" s="15">
        <f t="shared" si="712"/>
        <v>0</v>
      </c>
      <c r="AM3838" s="14">
        <f t="shared" si="713"/>
        <v>0</v>
      </c>
      <c r="AN3838" s="16">
        <f t="shared" si="714"/>
        <v>46032</v>
      </c>
      <c r="AO3838" s="17">
        <f>VLOOKUP(B3838,[2]Reference!D:E,2,1)</f>
        <v>202611</v>
      </c>
      <c r="AP3838" s="12" t="str">
        <f t="shared" si="715"/>
        <v>7</v>
      </c>
      <c r="AQ3838" s="18">
        <f t="shared" si="716"/>
        <v>3</v>
      </c>
      <c r="AR3838" s="18">
        <f t="shared" si="717"/>
        <v>3</v>
      </c>
      <c r="AS3838" s="13" t="str">
        <f>VLOOKUP(D3838,[2]Reference!$Q:$U,3,FALSE)</f>
        <v>Azuma</v>
      </c>
      <c r="AT3838" s="13" t="str">
        <f>VLOOKUP(D3838,[2]Reference!Q:V,6,FALSE)</f>
        <v>Azuma</v>
      </c>
      <c r="AU3838" s="13" t="str">
        <f>VLOOKUP(D3838,[2]Reference!$Q:$U,2,FALSE)</f>
        <v>Hitachi - Class 801</v>
      </c>
      <c r="AV3838" s="19">
        <f t="shared" si="718"/>
        <v>46037</v>
      </c>
      <c r="AW3838" s="12" t="str">
        <f>+VLOOKUP(X3838,[2]Reference!BN:BO,2,FALSE)</f>
        <v>Depot</v>
      </c>
      <c r="AX3838" s="20" t="str">
        <f t="shared" si="719"/>
        <v>HB</v>
      </c>
      <c r="AY3838" s="20" t="str">
        <f>VLOOKUP(AX3838,[2]Reference!AH:AI,2,FALSE)</f>
        <v>LNER</v>
      </c>
      <c r="AZ3838" s="20" t="str">
        <f>VLOOKUP(D3838,[2]Reference!Q:V,6,FALSE)</f>
        <v>Azuma</v>
      </c>
      <c r="BA3838" s="20" t="str">
        <f>VLOOKUP(D3838,[2]Reference!Q:V,3,FALSE)</f>
        <v>Azuma</v>
      </c>
    </row>
    <row r="3839" spans="1:53" ht="13.5" x14ac:dyDescent="0.25">
      <c r="A3839" s="43" t="s">
        <v>10430</v>
      </c>
      <c r="B3839" s="44">
        <v>46030</v>
      </c>
      <c r="C3839" s="43" t="s">
        <v>54</v>
      </c>
      <c r="D3839" s="43" t="s">
        <v>55</v>
      </c>
      <c r="E3839" s="43" t="s">
        <v>56</v>
      </c>
      <c r="F3839" s="43" t="s">
        <v>55</v>
      </c>
      <c r="G3839" s="43" t="s">
        <v>129</v>
      </c>
      <c r="H3839" s="43" t="s">
        <v>84</v>
      </c>
      <c r="I3839" s="43" t="s">
        <v>2605</v>
      </c>
      <c r="J3839" s="43" t="s">
        <v>2606</v>
      </c>
      <c r="K3839" s="43" t="s">
        <v>287</v>
      </c>
      <c r="L3839" s="43" t="s">
        <v>10431</v>
      </c>
      <c r="M3839" s="43" t="s">
        <v>181</v>
      </c>
      <c r="N3839" s="45">
        <v>5</v>
      </c>
      <c r="O3839" s="45">
        <v>0</v>
      </c>
      <c r="P3839" s="45">
        <v>5</v>
      </c>
      <c r="Q3839" s="45">
        <v>0</v>
      </c>
      <c r="R3839" s="45">
        <v>0</v>
      </c>
      <c r="S3839" s="45">
        <v>0</v>
      </c>
      <c r="T3839" s="45">
        <v>0</v>
      </c>
      <c r="U3839" s="45">
        <v>1</v>
      </c>
      <c r="V3839" s="45">
        <v>5</v>
      </c>
      <c r="W3839" s="43" t="s">
        <v>10432</v>
      </c>
      <c r="X3839" s="43" t="s">
        <v>80</v>
      </c>
      <c r="Y3839" s="43" t="s">
        <v>66</v>
      </c>
      <c r="Z3839" s="43" t="s">
        <v>10099</v>
      </c>
      <c r="AA3839" s="43" t="s">
        <v>10079</v>
      </c>
      <c r="AB3839" s="46">
        <v>0</v>
      </c>
      <c r="AC3839" s="46">
        <v>0</v>
      </c>
      <c r="AD3839" s="47">
        <v>0</v>
      </c>
      <c r="AE3839" s="47">
        <v>0</v>
      </c>
      <c r="AF3839" s="12" t="str">
        <f t="shared" si="708"/>
        <v>106559</v>
      </c>
      <c r="AG3839" s="13" t="str">
        <f>VLOOKUP(D3839,[2]Reference!$Q:$U,4,FALSE)</f>
        <v>Fleet</v>
      </c>
      <c r="AH3839" s="13" t="str">
        <f>VLOOKUP(D3839,[2]Reference!$Q:$U,5,FALSE)</f>
        <v>LNER</v>
      </c>
      <c r="AI3839" s="14">
        <f t="shared" si="709"/>
        <v>0</v>
      </c>
      <c r="AJ3839" s="14">
        <f t="shared" si="710"/>
        <v>0</v>
      </c>
      <c r="AK3839" s="14">
        <f t="shared" si="711"/>
        <v>0</v>
      </c>
      <c r="AL3839" s="15">
        <f t="shared" si="712"/>
        <v>0</v>
      </c>
      <c r="AM3839" s="14">
        <f t="shared" si="713"/>
        <v>5</v>
      </c>
      <c r="AN3839" s="16">
        <f t="shared" si="714"/>
        <v>46032</v>
      </c>
      <c r="AO3839" s="17">
        <f>VLOOKUP(B3839,[2]Reference!D:E,2,1)</f>
        <v>202611</v>
      </c>
      <c r="AP3839" s="12" t="str">
        <f t="shared" si="715"/>
        <v>7</v>
      </c>
      <c r="AQ3839" s="18">
        <f t="shared" si="716"/>
        <v>0</v>
      </c>
      <c r="AR3839" s="18">
        <f t="shared" si="717"/>
        <v>0</v>
      </c>
      <c r="AS3839" s="13" t="str">
        <f>VLOOKUP(D3839,[2]Reference!$Q:$U,3,FALSE)</f>
        <v>Azuma</v>
      </c>
      <c r="AT3839" s="13" t="str">
        <f>VLOOKUP(D3839,[2]Reference!Q:V,6,FALSE)</f>
        <v>Azuma</v>
      </c>
      <c r="AU3839" s="13" t="str">
        <f>VLOOKUP(D3839,[2]Reference!$Q:$U,2,FALSE)</f>
        <v>Hitachi - Class 800</v>
      </c>
      <c r="AV3839" s="19">
        <f t="shared" si="718"/>
        <v>46037</v>
      </c>
      <c r="AW3839" s="12" t="str">
        <f>+VLOOKUP(X3839,[2]Reference!BN:BO,2,FALSE)</f>
        <v>Fleet</v>
      </c>
      <c r="AX3839" s="20" t="str">
        <f t="shared" si="719"/>
        <v>HB</v>
      </c>
      <c r="AY3839" s="20" t="str">
        <f>VLOOKUP(AX3839,[2]Reference!AH:AI,2,FALSE)</f>
        <v>LNER</v>
      </c>
      <c r="AZ3839" s="20" t="str">
        <f>VLOOKUP(D3839,[2]Reference!Q:V,6,FALSE)</f>
        <v>Azuma</v>
      </c>
      <c r="BA3839" s="20" t="str">
        <f>VLOOKUP(D3839,[2]Reference!Q:V,3,FALSE)</f>
        <v>Azuma</v>
      </c>
    </row>
    <row r="3840" spans="1:53" ht="13.5" x14ac:dyDescent="0.25">
      <c r="A3840" s="43" t="s">
        <v>10433</v>
      </c>
      <c r="B3840" s="44">
        <v>46030</v>
      </c>
      <c r="C3840" s="43" t="s">
        <v>54</v>
      </c>
      <c r="D3840" s="43" t="s">
        <v>55</v>
      </c>
      <c r="E3840" s="43" t="s">
        <v>56</v>
      </c>
      <c r="F3840" s="43" t="s">
        <v>55</v>
      </c>
      <c r="G3840" s="43" t="s">
        <v>154</v>
      </c>
      <c r="H3840" s="43" t="s">
        <v>327</v>
      </c>
      <c r="I3840" s="43" t="s">
        <v>328</v>
      </c>
      <c r="J3840" s="43" t="s">
        <v>329</v>
      </c>
      <c r="K3840" s="43" t="s">
        <v>1599</v>
      </c>
      <c r="L3840" s="43" t="s">
        <v>10434</v>
      </c>
      <c r="M3840" s="43" t="s">
        <v>440</v>
      </c>
      <c r="N3840" s="45">
        <v>10</v>
      </c>
      <c r="O3840" s="45">
        <v>10</v>
      </c>
      <c r="P3840" s="45">
        <v>0</v>
      </c>
      <c r="Q3840" s="45">
        <v>0</v>
      </c>
      <c r="R3840" s="45">
        <v>0</v>
      </c>
      <c r="S3840" s="45">
        <v>0</v>
      </c>
      <c r="T3840" s="45">
        <v>0</v>
      </c>
      <c r="U3840" s="45">
        <v>1</v>
      </c>
      <c r="V3840" s="45">
        <v>10</v>
      </c>
      <c r="W3840" s="43" t="s">
        <v>10435</v>
      </c>
      <c r="X3840" s="43" t="s">
        <v>80</v>
      </c>
      <c r="Y3840" s="43" t="s">
        <v>66</v>
      </c>
      <c r="Z3840" s="43" t="s">
        <v>10099</v>
      </c>
      <c r="AA3840" s="43" t="s">
        <v>10079</v>
      </c>
      <c r="AB3840" s="46">
        <v>0</v>
      </c>
      <c r="AC3840" s="46">
        <v>0</v>
      </c>
      <c r="AD3840" s="47">
        <v>0</v>
      </c>
      <c r="AE3840" s="47">
        <v>0</v>
      </c>
      <c r="AF3840" s="12" t="str">
        <f t="shared" si="708"/>
        <v>106721</v>
      </c>
      <c r="AG3840" s="13" t="str">
        <f>VLOOKUP(D3840,[2]Reference!$Q:$U,4,FALSE)</f>
        <v>Fleet</v>
      </c>
      <c r="AH3840" s="13" t="str">
        <f>VLOOKUP(D3840,[2]Reference!$Q:$U,5,FALSE)</f>
        <v>LNER</v>
      </c>
      <c r="AI3840" s="14">
        <f t="shared" si="709"/>
        <v>0</v>
      </c>
      <c r="AJ3840" s="14">
        <f t="shared" si="710"/>
        <v>0</v>
      </c>
      <c r="AK3840" s="14">
        <f t="shared" si="711"/>
        <v>0</v>
      </c>
      <c r="AL3840" s="15">
        <f t="shared" si="712"/>
        <v>0</v>
      </c>
      <c r="AM3840" s="14">
        <f t="shared" si="713"/>
        <v>10</v>
      </c>
      <c r="AN3840" s="16">
        <f t="shared" si="714"/>
        <v>46032</v>
      </c>
      <c r="AO3840" s="17">
        <f>VLOOKUP(B3840,[2]Reference!D:E,2,1)</f>
        <v>202611</v>
      </c>
      <c r="AP3840" s="12" t="str">
        <f t="shared" si="715"/>
        <v>7</v>
      </c>
      <c r="AQ3840" s="18">
        <f t="shared" si="716"/>
        <v>0</v>
      </c>
      <c r="AR3840" s="18">
        <f t="shared" si="717"/>
        <v>0</v>
      </c>
      <c r="AS3840" s="13" t="str">
        <f>VLOOKUP(D3840,[2]Reference!$Q:$U,3,FALSE)</f>
        <v>Azuma</v>
      </c>
      <c r="AT3840" s="13" t="str">
        <f>VLOOKUP(D3840,[2]Reference!Q:V,6,FALSE)</f>
        <v>Azuma</v>
      </c>
      <c r="AU3840" s="13" t="str">
        <f>VLOOKUP(D3840,[2]Reference!$Q:$U,2,FALSE)</f>
        <v>Hitachi - Class 800</v>
      </c>
      <c r="AV3840" s="19">
        <f t="shared" si="718"/>
        <v>46037</v>
      </c>
      <c r="AW3840" s="12" t="str">
        <f>+VLOOKUP(X3840,[2]Reference!BN:BO,2,FALSE)</f>
        <v>Fleet</v>
      </c>
      <c r="AX3840" s="20" t="str">
        <f t="shared" si="719"/>
        <v>HB</v>
      </c>
      <c r="AY3840" s="20" t="str">
        <f>VLOOKUP(AX3840,[2]Reference!AH:AI,2,FALSE)</f>
        <v>LNER</v>
      </c>
      <c r="AZ3840" s="20" t="str">
        <f>VLOOKUP(D3840,[2]Reference!Q:V,6,FALSE)</f>
        <v>Azuma</v>
      </c>
      <c r="BA3840" s="20" t="str">
        <f>VLOOKUP(D3840,[2]Reference!Q:V,3,FALSE)</f>
        <v>Azuma</v>
      </c>
    </row>
    <row r="3841" spans="1:53" ht="13.5" x14ac:dyDescent="0.25">
      <c r="A3841" s="43" t="s">
        <v>10436</v>
      </c>
      <c r="B3841" s="44">
        <v>46030</v>
      </c>
      <c r="C3841" s="43" t="s">
        <v>54</v>
      </c>
      <c r="D3841" s="43" t="s">
        <v>92</v>
      </c>
      <c r="E3841" s="43" t="s">
        <v>93</v>
      </c>
      <c r="F3841" s="43" t="s">
        <v>92</v>
      </c>
      <c r="G3841" s="43" t="s">
        <v>129</v>
      </c>
      <c r="H3841" s="43" t="s">
        <v>2172</v>
      </c>
      <c r="I3841" s="43" t="s">
        <v>3541</v>
      </c>
      <c r="J3841" s="43" t="s">
        <v>3542</v>
      </c>
      <c r="K3841" s="43" t="s">
        <v>179</v>
      </c>
      <c r="L3841" s="43" t="s">
        <v>10437</v>
      </c>
      <c r="M3841" s="43" t="s">
        <v>589</v>
      </c>
      <c r="N3841" s="45">
        <v>3</v>
      </c>
      <c r="O3841" s="45">
        <v>3</v>
      </c>
      <c r="P3841" s="45">
        <v>0</v>
      </c>
      <c r="Q3841" s="45">
        <v>2</v>
      </c>
      <c r="R3841" s="45">
        <v>1</v>
      </c>
      <c r="S3841" s="45">
        <v>0</v>
      </c>
      <c r="T3841" s="45">
        <v>0</v>
      </c>
      <c r="U3841" s="45">
        <v>3</v>
      </c>
      <c r="V3841" s="45">
        <v>191</v>
      </c>
      <c r="W3841" s="43" t="s">
        <v>10438</v>
      </c>
      <c r="X3841" s="43" t="s">
        <v>80</v>
      </c>
      <c r="Y3841" s="43" t="s">
        <v>66</v>
      </c>
      <c r="Z3841" s="43" t="s">
        <v>10099</v>
      </c>
      <c r="AA3841" s="43" t="s">
        <v>10079</v>
      </c>
      <c r="AB3841" s="46">
        <v>2</v>
      </c>
      <c r="AC3841" s="46">
        <v>1</v>
      </c>
      <c r="AD3841" s="47">
        <v>3</v>
      </c>
      <c r="AE3841" s="47">
        <v>3</v>
      </c>
      <c r="AF3841" s="12" t="str">
        <f t="shared" si="708"/>
        <v>107480</v>
      </c>
      <c r="AG3841" s="13" t="str">
        <f>VLOOKUP(D3841,[2]Reference!$Q:$U,4,FALSE)</f>
        <v>Fleet</v>
      </c>
      <c r="AH3841" s="13" t="str">
        <f>VLOOKUP(D3841,[2]Reference!$Q:$U,5,FALSE)</f>
        <v>LNER</v>
      </c>
      <c r="AI3841" s="14">
        <f t="shared" si="709"/>
        <v>2</v>
      </c>
      <c r="AJ3841" s="14">
        <f t="shared" si="710"/>
        <v>0.5</v>
      </c>
      <c r="AK3841" s="14">
        <f t="shared" si="711"/>
        <v>2.5</v>
      </c>
      <c r="AL3841" s="15">
        <f t="shared" si="712"/>
        <v>0.5</v>
      </c>
      <c r="AM3841" s="14">
        <f t="shared" si="713"/>
        <v>3</v>
      </c>
      <c r="AN3841" s="16">
        <f t="shared" si="714"/>
        <v>46032</v>
      </c>
      <c r="AO3841" s="17">
        <f>VLOOKUP(B3841,[2]Reference!D:E,2,1)</f>
        <v>202611</v>
      </c>
      <c r="AP3841" s="12" t="str">
        <f t="shared" si="715"/>
        <v>7</v>
      </c>
      <c r="AQ3841" s="18">
        <f t="shared" si="716"/>
        <v>3</v>
      </c>
      <c r="AR3841" s="18">
        <f t="shared" si="717"/>
        <v>3</v>
      </c>
      <c r="AS3841" s="13" t="str">
        <f>VLOOKUP(D3841,[2]Reference!$Q:$U,3,FALSE)</f>
        <v>Azuma</v>
      </c>
      <c r="AT3841" s="13" t="str">
        <f>VLOOKUP(D3841,[2]Reference!Q:V,6,FALSE)</f>
        <v>Azuma</v>
      </c>
      <c r="AU3841" s="13" t="str">
        <f>VLOOKUP(D3841,[2]Reference!$Q:$U,2,FALSE)</f>
        <v>Hitachi - Class 801</v>
      </c>
      <c r="AV3841" s="19">
        <f t="shared" si="718"/>
        <v>46037</v>
      </c>
      <c r="AW3841" s="12" t="str">
        <f>+VLOOKUP(X3841,[2]Reference!BN:BO,2,FALSE)</f>
        <v>Fleet</v>
      </c>
      <c r="AX3841" s="20" t="str">
        <f t="shared" si="719"/>
        <v>HB</v>
      </c>
      <c r="AY3841" s="20" t="str">
        <f>VLOOKUP(AX3841,[2]Reference!AH:AI,2,FALSE)</f>
        <v>LNER</v>
      </c>
      <c r="AZ3841" s="20" t="str">
        <f>VLOOKUP(D3841,[2]Reference!Q:V,6,FALSE)</f>
        <v>Azuma</v>
      </c>
      <c r="BA3841" s="20" t="str">
        <f>VLOOKUP(D3841,[2]Reference!Q:V,3,FALSE)</f>
        <v>Azuma</v>
      </c>
    </row>
    <row r="3842" spans="1:53" ht="13.5" x14ac:dyDescent="0.25">
      <c r="A3842" s="43" t="s">
        <v>10439</v>
      </c>
      <c r="B3842" s="44">
        <v>46030</v>
      </c>
      <c r="C3842" s="43" t="s">
        <v>54</v>
      </c>
      <c r="D3842" s="43" t="s">
        <v>92</v>
      </c>
      <c r="E3842" s="43" t="s">
        <v>93</v>
      </c>
      <c r="F3842" s="43" t="s">
        <v>92</v>
      </c>
      <c r="G3842" s="43" t="s">
        <v>129</v>
      </c>
      <c r="H3842" s="43" t="s">
        <v>339</v>
      </c>
      <c r="I3842" s="43" t="s">
        <v>340</v>
      </c>
      <c r="J3842" s="43" t="s">
        <v>341</v>
      </c>
      <c r="K3842" s="43" t="s">
        <v>179</v>
      </c>
      <c r="L3842" s="43" t="s">
        <v>10357</v>
      </c>
      <c r="M3842" s="43" t="s">
        <v>169</v>
      </c>
      <c r="N3842" s="45">
        <v>4</v>
      </c>
      <c r="O3842" s="45">
        <v>4</v>
      </c>
      <c r="P3842" s="45">
        <v>0</v>
      </c>
      <c r="Q3842" s="45">
        <v>0</v>
      </c>
      <c r="R3842" s="45">
        <v>0</v>
      </c>
      <c r="S3842" s="45">
        <v>0</v>
      </c>
      <c r="T3842" s="45">
        <v>0</v>
      </c>
      <c r="U3842" s="45">
        <v>1</v>
      </c>
      <c r="V3842" s="45">
        <v>4</v>
      </c>
      <c r="W3842" s="43" t="s">
        <v>10440</v>
      </c>
      <c r="X3842" s="43" t="s">
        <v>80</v>
      </c>
      <c r="Y3842" s="43" t="s">
        <v>66</v>
      </c>
      <c r="Z3842" s="43" t="s">
        <v>10099</v>
      </c>
      <c r="AA3842" s="43" t="s">
        <v>10079</v>
      </c>
      <c r="AB3842" s="46">
        <v>0</v>
      </c>
      <c r="AC3842" s="46">
        <v>0</v>
      </c>
      <c r="AD3842" s="47">
        <v>0</v>
      </c>
      <c r="AE3842" s="47">
        <v>0</v>
      </c>
      <c r="AF3842" s="12" t="str">
        <f t="shared" ref="AF3842:AF3905" si="720">LEFT(A3842,6)</f>
        <v>107548</v>
      </c>
      <c r="AG3842" s="13" t="str">
        <f>VLOOKUP(D3842,[2]Reference!$Q:$U,4,FALSE)</f>
        <v>Fleet</v>
      </c>
      <c r="AH3842" s="13" t="str">
        <f>VLOOKUP(D3842,[2]Reference!$Q:$U,5,FALSE)</f>
        <v>LNER</v>
      </c>
      <c r="AI3842" s="14">
        <f t="shared" ref="AI3842:AI3905" si="721">+AB3842</f>
        <v>0</v>
      </c>
      <c r="AJ3842" s="14">
        <f t="shared" ref="AJ3842:AJ3905" si="722">+AC3842/2</f>
        <v>0</v>
      </c>
      <c r="AK3842" s="14">
        <f t="shared" ref="AK3842:AK3905" si="723">SUM(AI3842:AJ3842)</f>
        <v>0</v>
      </c>
      <c r="AL3842" s="15">
        <f t="shared" ref="AL3842:AL3905" si="724">+AD3842-AK3842</f>
        <v>0</v>
      </c>
      <c r="AM3842" s="14">
        <f t="shared" ref="AM3842:AM3905" si="725">+N3842</f>
        <v>4</v>
      </c>
      <c r="AN3842" s="16">
        <f t="shared" ref="AN3842:AN3905" si="726">B3842+(7-WEEKDAY(B3842))</f>
        <v>46032</v>
      </c>
      <c r="AO3842" s="17">
        <f>VLOOKUP(B3842,[2]Reference!D:E,2,1)</f>
        <v>202611</v>
      </c>
      <c r="AP3842" s="12" t="str">
        <f t="shared" ref="AP3842:AP3905" si="727">LEFT(X3842,1)</f>
        <v>7</v>
      </c>
      <c r="AQ3842" s="18">
        <f t="shared" ref="AQ3842:AQ3905" si="728">+AD3842</f>
        <v>0</v>
      </c>
      <c r="AR3842" s="18">
        <f t="shared" ref="AR3842:AR3905" si="729">+AE3842</f>
        <v>0</v>
      </c>
      <c r="AS3842" s="13" t="str">
        <f>VLOOKUP(D3842,[2]Reference!$Q:$U,3,FALSE)</f>
        <v>Azuma</v>
      </c>
      <c r="AT3842" s="13" t="str">
        <f>VLOOKUP(D3842,[2]Reference!Q:V,6,FALSE)</f>
        <v>Azuma</v>
      </c>
      <c r="AU3842" s="13" t="str">
        <f>VLOOKUP(D3842,[2]Reference!$Q:$U,2,FALSE)</f>
        <v>Hitachi - Class 801</v>
      </c>
      <c r="AV3842" s="19">
        <f t="shared" ref="AV3842:AV3905" si="730">+B3842+7</f>
        <v>46037</v>
      </c>
      <c r="AW3842" s="12" t="str">
        <f>+VLOOKUP(X3842,[2]Reference!BN:BO,2,FALSE)</f>
        <v>Fleet</v>
      </c>
      <c r="AX3842" s="20" t="str">
        <f t="shared" ref="AX3842:AX3905" si="731">MID(F3842,2,2)</f>
        <v>HB</v>
      </c>
      <c r="AY3842" s="20" t="str">
        <f>VLOOKUP(AX3842,[2]Reference!AH:AI,2,FALSE)</f>
        <v>LNER</v>
      </c>
      <c r="AZ3842" s="20" t="str">
        <f>VLOOKUP(D3842,[2]Reference!Q:V,6,FALSE)</f>
        <v>Azuma</v>
      </c>
      <c r="BA3842" s="20" t="str">
        <f>VLOOKUP(D3842,[2]Reference!Q:V,3,FALSE)</f>
        <v>Azuma</v>
      </c>
    </row>
    <row r="3843" spans="1:53" ht="13.5" x14ac:dyDescent="0.25">
      <c r="A3843" s="43" t="s">
        <v>10441</v>
      </c>
      <c r="B3843" s="44">
        <v>46030</v>
      </c>
      <c r="C3843" s="43" t="s">
        <v>54</v>
      </c>
      <c r="D3843" s="43" t="s">
        <v>55</v>
      </c>
      <c r="E3843" s="43" t="s">
        <v>56</v>
      </c>
      <c r="F3843" s="43" t="s">
        <v>55</v>
      </c>
      <c r="G3843" s="43" t="s">
        <v>146</v>
      </c>
      <c r="H3843" s="43" t="s">
        <v>258</v>
      </c>
      <c r="I3843" s="43" t="s">
        <v>259</v>
      </c>
      <c r="J3843" s="43" t="s">
        <v>260</v>
      </c>
      <c r="K3843" s="43" t="s">
        <v>201</v>
      </c>
      <c r="L3843" s="43" t="s">
        <v>10442</v>
      </c>
      <c r="M3843" s="43" t="s">
        <v>1055</v>
      </c>
      <c r="N3843" s="45">
        <v>4</v>
      </c>
      <c r="O3843" s="45">
        <v>4</v>
      </c>
      <c r="P3843" s="45">
        <v>0</v>
      </c>
      <c r="Q3843" s="45">
        <v>0</v>
      </c>
      <c r="R3843" s="45">
        <v>0</v>
      </c>
      <c r="S3843" s="45">
        <v>0</v>
      </c>
      <c r="T3843" s="45">
        <v>0</v>
      </c>
      <c r="U3843" s="45">
        <v>1</v>
      </c>
      <c r="V3843" s="45">
        <v>4</v>
      </c>
      <c r="W3843" s="43" t="s">
        <v>10443</v>
      </c>
      <c r="X3843" s="43" t="s">
        <v>80</v>
      </c>
      <c r="Y3843" s="43" t="s">
        <v>66</v>
      </c>
      <c r="Z3843" s="43" t="s">
        <v>10099</v>
      </c>
      <c r="AA3843" s="43" t="s">
        <v>10079</v>
      </c>
      <c r="AB3843" s="46">
        <v>0</v>
      </c>
      <c r="AC3843" s="46">
        <v>0</v>
      </c>
      <c r="AD3843" s="47">
        <v>0</v>
      </c>
      <c r="AE3843" s="47">
        <v>0</v>
      </c>
      <c r="AF3843" s="12" t="str">
        <f t="shared" si="720"/>
        <v>107907</v>
      </c>
      <c r="AG3843" s="13" t="str">
        <f>VLOOKUP(D3843,[2]Reference!$Q:$U,4,FALSE)</f>
        <v>Fleet</v>
      </c>
      <c r="AH3843" s="13" t="str">
        <f>VLOOKUP(D3843,[2]Reference!$Q:$U,5,FALSE)</f>
        <v>LNER</v>
      </c>
      <c r="AI3843" s="14">
        <f t="shared" si="721"/>
        <v>0</v>
      </c>
      <c r="AJ3843" s="14">
        <f t="shared" si="722"/>
        <v>0</v>
      </c>
      <c r="AK3843" s="14">
        <f t="shared" si="723"/>
        <v>0</v>
      </c>
      <c r="AL3843" s="15">
        <f t="shared" si="724"/>
        <v>0</v>
      </c>
      <c r="AM3843" s="14">
        <f t="shared" si="725"/>
        <v>4</v>
      </c>
      <c r="AN3843" s="16">
        <f t="shared" si="726"/>
        <v>46032</v>
      </c>
      <c r="AO3843" s="17">
        <f>VLOOKUP(B3843,[2]Reference!D:E,2,1)</f>
        <v>202611</v>
      </c>
      <c r="AP3843" s="12" t="str">
        <f t="shared" si="727"/>
        <v>7</v>
      </c>
      <c r="AQ3843" s="18">
        <f t="shared" si="728"/>
        <v>0</v>
      </c>
      <c r="AR3843" s="18">
        <f t="shared" si="729"/>
        <v>0</v>
      </c>
      <c r="AS3843" s="13" t="str">
        <f>VLOOKUP(D3843,[2]Reference!$Q:$U,3,FALSE)</f>
        <v>Azuma</v>
      </c>
      <c r="AT3843" s="13" t="str">
        <f>VLOOKUP(D3843,[2]Reference!Q:V,6,FALSE)</f>
        <v>Azuma</v>
      </c>
      <c r="AU3843" s="13" t="str">
        <f>VLOOKUP(D3843,[2]Reference!$Q:$U,2,FALSE)</f>
        <v>Hitachi - Class 800</v>
      </c>
      <c r="AV3843" s="19">
        <f t="shared" si="730"/>
        <v>46037</v>
      </c>
      <c r="AW3843" s="12" t="str">
        <f>+VLOOKUP(X3843,[2]Reference!BN:BO,2,FALSE)</f>
        <v>Fleet</v>
      </c>
      <c r="AX3843" s="20" t="str">
        <f t="shared" si="731"/>
        <v>HB</v>
      </c>
      <c r="AY3843" s="20" t="str">
        <f>VLOOKUP(AX3843,[2]Reference!AH:AI,2,FALSE)</f>
        <v>LNER</v>
      </c>
      <c r="AZ3843" s="20" t="str">
        <f>VLOOKUP(D3843,[2]Reference!Q:V,6,FALSE)</f>
        <v>Azuma</v>
      </c>
      <c r="BA3843" s="20" t="str">
        <f>VLOOKUP(D3843,[2]Reference!Q:V,3,FALSE)</f>
        <v>Azuma</v>
      </c>
    </row>
    <row r="3844" spans="1:53" ht="13.5" x14ac:dyDescent="0.25">
      <c r="A3844" s="43" t="s">
        <v>10444</v>
      </c>
      <c r="B3844" s="44">
        <v>46031</v>
      </c>
      <c r="C3844" s="43" t="s">
        <v>54</v>
      </c>
      <c r="D3844" s="43" t="s">
        <v>92</v>
      </c>
      <c r="E3844" s="43" t="s">
        <v>93</v>
      </c>
      <c r="F3844" s="43" t="s">
        <v>92</v>
      </c>
      <c r="G3844" s="43" t="s">
        <v>129</v>
      </c>
      <c r="H3844" s="43" t="s">
        <v>339</v>
      </c>
      <c r="I3844" s="43" t="s">
        <v>694</v>
      </c>
      <c r="J3844" s="43" t="s">
        <v>695</v>
      </c>
      <c r="K3844" s="43" t="s">
        <v>179</v>
      </c>
      <c r="L3844" s="43" t="s">
        <v>10445</v>
      </c>
      <c r="M3844" s="43" t="s">
        <v>169</v>
      </c>
      <c r="N3844" s="45">
        <v>10</v>
      </c>
      <c r="O3844" s="45">
        <v>5</v>
      </c>
      <c r="P3844" s="45">
        <v>5</v>
      </c>
      <c r="Q3844" s="45">
        <v>0</v>
      </c>
      <c r="R3844" s="45">
        <v>0</v>
      </c>
      <c r="S3844" s="45">
        <v>0</v>
      </c>
      <c r="T3844" s="45">
        <v>0</v>
      </c>
      <c r="U3844" s="45">
        <v>1</v>
      </c>
      <c r="V3844" s="45">
        <v>10</v>
      </c>
      <c r="W3844" s="43" t="s">
        <v>10446</v>
      </c>
      <c r="X3844" s="43" t="s">
        <v>80</v>
      </c>
      <c r="Y3844" s="43" t="s">
        <v>66</v>
      </c>
      <c r="Z3844" s="43" t="s">
        <v>10099</v>
      </c>
      <c r="AA3844" s="43" t="s">
        <v>10079</v>
      </c>
      <c r="AB3844" s="46">
        <v>0</v>
      </c>
      <c r="AC3844" s="46">
        <v>0</v>
      </c>
      <c r="AD3844" s="47">
        <v>0</v>
      </c>
      <c r="AE3844" s="47">
        <v>0.91</v>
      </c>
      <c r="AF3844" s="12" t="str">
        <f t="shared" si="720"/>
        <v>110275</v>
      </c>
      <c r="AG3844" s="13" t="str">
        <f>VLOOKUP(D3844,[2]Reference!$Q:$U,4,FALSE)</f>
        <v>Fleet</v>
      </c>
      <c r="AH3844" s="13" t="str">
        <f>VLOOKUP(D3844,[2]Reference!$Q:$U,5,FALSE)</f>
        <v>LNER</v>
      </c>
      <c r="AI3844" s="14">
        <f t="shared" si="721"/>
        <v>0</v>
      </c>
      <c r="AJ3844" s="14">
        <f t="shared" si="722"/>
        <v>0</v>
      </c>
      <c r="AK3844" s="14">
        <f t="shared" si="723"/>
        <v>0</v>
      </c>
      <c r="AL3844" s="15">
        <f t="shared" si="724"/>
        <v>0</v>
      </c>
      <c r="AM3844" s="14">
        <f t="shared" si="725"/>
        <v>10</v>
      </c>
      <c r="AN3844" s="16">
        <f t="shared" si="726"/>
        <v>46032</v>
      </c>
      <c r="AO3844" s="17">
        <f>VLOOKUP(B3844,[2]Reference!D:E,2,1)</f>
        <v>202611</v>
      </c>
      <c r="AP3844" s="12" t="str">
        <f t="shared" si="727"/>
        <v>7</v>
      </c>
      <c r="AQ3844" s="18">
        <f t="shared" si="728"/>
        <v>0</v>
      </c>
      <c r="AR3844" s="18">
        <f t="shared" si="729"/>
        <v>0.91</v>
      </c>
      <c r="AS3844" s="13" t="str">
        <f>VLOOKUP(D3844,[2]Reference!$Q:$U,3,FALSE)</f>
        <v>Azuma</v>
      </c>
      <c r="AT3844" s="13" t="str">
        <f>VLOOKUP(D3844,[2]Reference!Q:V,6,FALSE)</f>
        <v>Azuma</v>
      </c>
      <c r="AU3844" s="13" t="str">
        <f>VLOOKUP(D3844,[2]Reference!$Q:$U,2,FALSE)</f>
        <v>Hitachi - Class 801</v>
      </c>
      <c r="AV3844" s="19">
        <f t="shared" si="730"/>
        <v>46038</v>
      </c>
      <c r="AW3844" s="12" t="str">
        <f>+VLOOKUP(X3844,[2]Reference!BN:BO,2,FALSE)</f>
        <v>Fleet</v>
      </c>
      <c r="AX3844" s="20" t="str">
        <f t="shared" si="731"/>
        <v>HB</v>
      </c>
      <c r="AY3844" s="20" t="str">
        <f>VLOOKUP(AX3844,[2]Reference!AH:AI,2,FALSE)</f>
        <v>LNER</v>
      </c>
      <c r="AZ3844" s="20" t="str">
        <f>VLOOKUP(D3844,[2]Reference!Q:V,6,FALSE)</f>
        <v>Azuma</v>
      </c>
      <c r="BA3844" s="20" t="str">
        <f>VLOOKUP(D3844,[2]Reference!Q:V,3,FALSE)</f>
        <v>Azuma</v>
      </c>
    </row>
    <row r="3845" spans="1:53" ht="13.5" x14ac:dyDescent="0.25">
      <c r="A3845" s="43" t="s">
        <v>10447</v>
      </c>
      <c r="B3845" s="44">
        <v>46031</v>
      </c>
      <c r="C3845" s="43" t="s">
        <v>54</v>
      </c>
      <c r="D3845" s="43" t="s">
        <v>92</v>
      </c>
      <c r="E3845" s="43" t="s">
        <v>93</v>
      </c>
      <c r="F3845" s="43" t="s">
        <v>92</v>
      </c>
      <c r="G3845" s="43" t="s">
        <v>72</v>
      </c>
      <c r="H3845" s="43" t="s">
        <v>95</v>
      </c>
      <c r="I3845" s="43" t="s">
        <v>147</v>
      </c>
      <c r="J3845" s="43" t="s">
        <v>148</v>
      </c>
      <c r="K3845" s="43" t="s">
        <v>261</v>
      </c>
      <c r="L3845" s="43" t="s">
        <v>10448</v>
      </c>
      <c r="M3845" s="43" t="s">
        <v>891</v>
      </c>
      <c r="N3845" s="45">
        <v>2</v>
      </c>
      <c r="O3845" s="45">
        <v>2</v>
      </c>
      <c r="P3845" s="45">
        <v>0</v>
      </c>
      <c r="Q3845" s="45">
        <v>0</v>
      </c>
      <c r="R3845" s="45">
        <v>0</v>
      </c>
      <c r="S3845" s="45">
        <v>0</v>
      </c>
      <c r="T3845" s="45">
        <v>0</v>
      </c>
      <c r="U3845" s="45">
        <v>1</v>
      </c>
      <c r="V3845" s="45">
        <v>2</v>
      </c>
      <c r="W3845" s="43" t="s">
        <v>10449</v>
      </c>
      <c r="X3845" s="43" t="s">
        <v>80</v>
      </c>
      <c r="Y3845" s="43" t="s">
        <v>66</v>
      </c>
      <c r="Z3845" s="43" t="s">
        <v>10099</v>
      </c>
      <c r="AA3845" s="43" t="s">
        <v>10079</v>
      </c>
      <c r="AB3845" s="46">
        <v>0</v>
      </c>
      <c r="AC3845" s="46">
        <v>0</v>
      </c>
      <c r="AD3845" s="47">
        <v>0</v>
      </c>
      <c r="AE3845" s="47">
        <v>0</v>
      </c>
      <c r="AF3845" s="12" t="str">
        <f t="shared" si="720"/>
        <v>110711</v>
      </c>
      <c r="AG3845" s="13" t="str">
        <f>VLOOKUP(D3845,[2]Reference!$Q:$U,4,FALSE)</f>
        <v>Fleet</v>
      </c>
      <c r="AH3845" s="13" t="str">
        <f>VLOOKUP(D3845,[2]Reference!$Q:$U,5,FALSE)</f>
        <v>LNER</v>
      </c>
      <c r="AI3845" s="14">
        <f t="shared" si="721"/>
        <v>0</v>
      </c>
      <c r="AJ3845" s="14">
        <f t="shared" si="722"/>
        <v>0</v>
      </c>
      <c r="AK3845" s="14">
        <f t="shared" si="723"/>
        <v>0</v>
      </c>
      <c r="AL3845" s="15">
        <f t="shared" si="724"/>
        <v>0</v>
      </c>
      <c r="AM3845" s="14">
        <f t="shared" si="725"/>
        <v>2</v>
      </c>
      <c r="AN3845" s="16">
        <f t="shared" si="726"/>
        <v>46032</v>
      </c>
      <c r="AO3845" s="17">
        <f>VLOOKUP(B3845,[2]Reference!D:E,2,1)</f>
        <v>202611</v>
      </c>
      <c r="AP3845" s="12" t="str">
        <f t="shared" si="727"/>
        <v>7</v>
      </c>
      <c r="AQ3845" s="18">
        <f t="shared" si="728"/>
        <v>0</v>
      </c>
      <c r="AR3845" s="18">
        <f t="shared" si="729"/>
        <v>0</v>
      </c>
      <c r="AS3845" s="13" t="str">
        <f>VLOOKUP(D3845,[2]Reference!$Q:$U,3,FALSE)</f>
        <v>Azuma</v>
      </c>
      <c r="AT3845" s="13" t="str">
        <f>VLOOKUP(D3845,[2]Reference!Q:V,6,FALSE)</f>
        <v>Azuma</v>
      </c>
      <c r="AU3845" s="13" t="str">
        <f>VLOOKUP(D3845,[2]Reference!$Q:$U,2,FALSE)</f>
        <v>Hitachi - Class 801</v>
      </c>
      <c r="AV3845" s="19">
        <f t="shared" si="730"/>
        <v>46038</v>
      </c>
      <c r="AW3845" s="12" t="str">
        <f>+VLOOKUP(X3845,[2]Reference!BN:BO,2,FALSE)</f>
        <v>Fleet</v>
      </c>
      <c r="AX3845" s="20" t="str">
        <f t="shared" si="731"/>
        <v>HB</v>
      </c>
      <c r="AY3845" s="20" t="str">
        <f>VLOOKUP(AX3845,[2]Reference!AH:AI,2,FALSE)</f>
        <v>LNER</v>
      </c>
      <c r="AZ3845" s="20" t="str">
        <f>VLOOKUP(D3845,[2]Reference!Q:V,6,FALSE)</f>
        <v>Azuma</v>
      </c>
      <c r="BA3845" s="20" t="str">
        <f>VLOOKUP(D3845,[2]Reference!Q:V,3,FALSE)</f>
        <v>Azuma</v>
      </c>
    </row>
    <row r="3846" spans="1:53" ht="13.5" x14ac:dyDescent="0.25">
      <c r="A3846" s="43" t="s">
        <v>10450</v>
      </c>
      <c r="B3846" s="44">
        <v>46031</v>
      </c>
      <c r="C3846" s="43" t="s">
        <v>54</v>
      </c>
      <c r="D3846" s="43" t="s">
        <v>55</v>
      </c>
      <c r="E3846" s="43" t="s">
        <v>56</v>
      </c>
      <c r="F3846" s="43" t="s">
        <v>55</v>
      </c>
      <c r="G3846" s="43" t="s">
        <v>121</v>
      </c>
      <c r="H3846" s="43" t="s">
        <v>339</v>
      </c>
      <c r="I3846" s="43" t="s">
        <v>694</v>
      </c>
      <c r="J3846" s="43" t="s">
        <v>695</v>
      </c>
      <c r="K3846" s="43" t="s">
        <v>1543</v>
      </c>
      <c r="L3846" s="43" t="s">
        <v>5273</v>
      </c>
      <c r="M3846" s="43" t="s">
        <v>169</v>
      </c>
      <c r="N3846" s="45">
        <v>16</v>
      </c>
      <c r="O3846" s="45">
        <v>12</v>
      </c>
      <c r="P3846" s="45">
        <v>4</v>
      </c>
      <c r="Q3846" s="45">
        <v>0</v>
      </c>
      <c r="R3846" s="45">
        <v>0</v>
      </c>
      <c r="S3846" s="45">
        <v>0</v>
      </c>
      <c r="T3846" s="45">
        <v>0</v>
      </c>
      <c r="U3846" s="45">
        <v>2</v>
      </c>
      <c r="V3846" s="45">
        <v>16</v>
      </c>
      <c r="W3846" s="43" t="s">
        <v>10451</v>
      </c>
      <c r="X3846" s="43" t="s">
        <v>80</v>
      </c>
      <c r="Y3846" s="43" t="s">
        <v>66</v>
      </c>
      <c r="Z3846" s="43" t="s">
        <v>10099</v>
      </c>
      <c r="AA3846" s="43" t="s">
        <v>10079</v>
      </c>
      <c r="AB3846" s="46">
        <v>0</v>
      </c>
      <c r="AC3846" s="46">
        <v>0</v>
      </c>
      <c r="AD3846" s="47">
        <v>0</v>
      </c>
      <c r="AE3846" s="47">
        <v>1.26</v>
      </c>
      <c r="AF3846" s="12" t="str">
        <f t="shared" si="720"/>
        <v>110940</v>
      </c>
      <c r="AG3846" s="13" t="str">
        <f>VLOOKUP(D3846,[2]Reference!$Q:$U,4,FALSE)</f>
        <v>Fleet</v>
      </c>
      <c r="AH3846" s="13" t="str">
        <f>VLOOKUP(D3846,[2]Reference!$Q:$U,5,FALSE)</f>
        <v>LNER</v>
      </c>
      <c r="AI3846" s="14">
        <f t="shared" si="721"/>
        <v>0</v>
      </c>
      <c r="AJ3846" s="14">
        <f t="shared" si="722"/>
        <v>0</v>
      </c>
      <c r="AK3846" s="14">
        <f t="shared" si="723"/>
        <v>0</v>
      </c>
      <c r="AL3846" s="15">
        <f t="shared" si="724"/>
        <v>0</v>
      </c>
      <c r="AM3846" s="14">
        <f t="shared" si="725"/>
        <v>16</v>
      </c>
      <c r="AN3846" s="16">
        <f t="shared" si="726"/>
        <v>46032</v>
      </c>
      <c r="AO3846" s="17">
        <f>VLOOKUP(B3846,[2]Reference!D:E,2,1)</f>
        <v>202611</v>
      </c>
      <c r="AP3846" s="12" t="str">
        <f t="shared" si="727"/>
        <v>7</v>
      </c>
      <c r="AQ3846" s="18">
        <f t="shared" si="728"/>
        <v>0</v>
      </c>
      <c r="AR3846" s="18">
        <f t="shared" si="729"/>
        <v>1.26</v>
      </c>
      <c r="AS3846" s="13" t="str">
        <f>VLOOKUP(D3846,[2]Reference!$Q:$U,3,FALSE)</f>
        <v>Azuma</v>
      </c>
      <c r="AT3846" s="13" t="str">
        <f>VLOOKUP(D3846,[2]Reference!Q:V,6,FALSE)</f>
        <v>Azuma</v>
      </c>
      <c r="AU3846" s="13" t="str">
        <f>VLOOKUP(D3846,[2]Reference!$Q:$U,2,FALSE)</f>
        <v>Hitachi - Class 800</v>
      </c>
      <c r="AV3846" s="19">
        <f t="shared" si="730"/>
        <v>46038</v>
      </c>
      <c r="AW3846" s="12" t="str">
        <f>+VLOOKUP(X3846,[2]Reference!BN:BO,2,FALSE)</f>
        <v>Fleet</v>
      </c>
      <c r="AX3846" s="20" t="str">
        <f t="shared" si="731"/>
        <v>HB</v>
      </c>
      <c r="AY3846" s="20" t="str">
        <f>VLOOKUP(AX3846,[2]Reference!AH:AI,2,FALSE)</f>
        <v>LNER</v>
      </c>
      <c r="AZ3846" s="20" t="str">
        <f>VLOOKUP(D3846,[2]Reference!Q:V,6,FALSE)</f>
        <v>Azuma</v>
      </c>
      <c r="BA3846" s="20" t="str">
        <f>VLOOKUP(D3846,[2]Reference!Q:V,3,FALSE)</f>
        <v>Azuma</v>
      </c>
    </row>
    <row r="3847" spans="1:53" ht="13.5" x14ac:dyDescent="0.25">
      <c r="A3847" s="43" t="s">
        <v>10452</v>
      </c>
      <c r="B3847" s="44">
        <v>46031</v>
      </c>
      <c r="C3847" s="43" t="s">
        <v>54</v>
      </c>
      <c r="D3847" s="43" t="s">
        <v>92</v>
      </c>
      <c r="E3847" s="43" t="s">
        <v>93</v>
      </c>
      <c r="F3847" s="43" t="s">
        <v>92</v>
      </c>
      <c r="G3847" s="43" t="s">
        <v>94</v>
      </c>
      <c r="H3847" s="43" t="s">
        <v>339</v>
      </c>
      <c r="I3847" s="43" t="s">
        <v>694</v>
      </c>
      <c r="J3847" s="43" t="s">
        <v>695</v>
      </c>
      <c r="K3847" s="43" t="s">
        <v>1130</v>
      </c>
      <c r="L3847" s="43" t="s">
        <v>10453</v>
      </c>
      <c r="M3847" s="43" t="s">
        <v>660</v>
      </c>
      <c r="N3847" s="45">
        <v>62</v>
      </c>
      <c r="O3847" s="45">
        <v>53</v>
      </c>
      <c r="P3847" s="45">
        <v>9</v>
      </c>
      <c r="Q3847" s="45">
        <v>0</v>
      </c>
      <c r="R3847" s="45">
        <v>0</v>
      </c>
      <c r="S3847" s="45">
        <v>0</v>
      </c>
      <c r="T3847" s="45">
        <v>0</v>
      </c>
      <c r="U3847" s="45">
        <v>5</v>
      </c>
      <c r="V3847" s="45">
        <v>62</v>
      </c>
      <c r="W3847" s="43" t="s">
        <v>10454</v>
      </c>
      <c r="X3847" s="43" t="s">
        <v>80</v>
      </c>
      <c r="Y3847" s="43" t="s">
        <v>66</v>
      </c>
      <c r="Z3847" s="43" t="s">
        <v>10099</v>
      </c>
      <c r="AA3847" s="43" t="s">
        <v>10079</v>
      </c>
      <c r="AB3847" s="46">
        <v>0</v>
      </c>
      <c r="AC3847" s="46">
        <v>0</v>
      </c>
      <c r="AD3847" s="47">
        <v>0.86</v>
      </c>
      <c r="AE3847" s="47">
        <v>1.81</v>
      </c>
      <c r="AF3847" s="12" t="str">
        <f t="shared" si="720"/>
        <v>111634</v>
      </c>
      <c r="AG3847" s="13" t="str">
        <f>VLOOKUP(D3847,[2]Reference!$Q:$U,4,FALSE)</f>
        <v>Fleet</v>
      </c>
      <c r="AH3847" s="13" t="str">
        <f>VLOOKUP(D3847,[2]Reference!$Q:$U,5,FALSE)</f>
        <v>LNER</v>
      </c>
      <c r="AI3847" s="14">
        <f t="shared" si="721"/>
        <v>0</v>
      </c>
      <c r="AJ3847" s="14">
        <f t="shared" si="722"/>
        <v>0</v>
      </c>
      <c r="AK3847" s="14">
        <f t="shared" si="723"/>
        <v>0</v>
      </c>
      <c r="AL3847" s="15">
        <f t="shared" si="724"/>
        <v>0.86</v>
      </c>
      <c r="AM3847" s="14">
        <f t="shared" si="725"/>
        <v>62</v>
      </c>
      <c r="AN3847" s="16">
        <f t="shared" si="726"/>
        <v>46032</v>
      </c>
      <c r="AO3847" s="17">
        <f>VLOOKUP(B3847,[2]Reference!D:E,2,1)</f>
        <v>202611</v>
      </c>
      <c r="AP3847" s="12" t="str">
        <f t="shared" si="727"/>
        <v>7</v>
      </c>
      <c r="AQ3847" s="18">
        <f t="shared" si="728"/>
        <v>0.86</v>
      </c>
      <c r="AR3847" s="18">
        <f t="shared" si="729"/>
        <v>1.81</v>
      </c>
      <c r="AS3847" s="13" t="str">
        <f>VLOOKUP(D3847,[2]Reference!$Q:$U,3,FALSE)</f>
        <v>Azuma</v>
      </c>
      <c r="AT3847" s="13" t="str">
        <f>VLOOKUP(D3847,[2]Reference!Q:V,6,FALSE)</f>
        <v>Azuma</v>
      </c>
      <c r="AU3847" s="13" t="str">
        <f>VLOOKUP(D3847,[2]Reference!$Q:$U,2,FALSE)</f>
        <v>Hitachi - Class 801</v>
      </c>
      <c r="AV3847" s="19">
        <f t="shared" si="730"/>
        <v>46038</v>
      </c>
      <c r="AW3847" s="12" t="str">
        <f>+VLOOKUP(X3847,[2]Reference!BN:BO,2,FALSE)</f>
        <v>Fleet</v>
      </c>
      <c r="AX3847" s="20" t="str">
        <f t="shared" si="731"/>
        <v>HB</v>
      </c>
      <c r="AY3847" s="20" t="str">
        <f>VLOOKUP(AX3847,[2]Reference!AH:AI,2,FALSE)</f>
        <v>LNER</v>
      </c>
      <c r="AZ3847" s="20" t="str">
        <f>VLOOKUP(D3847,[2]Reference!Q:V,6,FALSE)</f>
        <v>Azuma</v>
      </c>
      <c r="BA3847" s="20" t="str">
        <f>VLOOKUP(D3847,[2]Reference!Q:V,3,FALSE)</f>
        <v>Azuma</v>
      </c>
    </row>
    <row r="3848" spans="1:53" ht="13.5" x14ac:dyDescent="0.25">
      <c r="A3848" s="43" t="s">
        <v>10455</v>
      </c>
      <c r="B3848" s="44">
        <v>46032</v>
      </c>
      <c r="C3848" s="43" t="s">
        <v>54</v>
      </c>
      <c r="D3848" s="43" t="s">
        <v>92</v>
      </c>
      <c r="E3848" s="43" t="s">
        <v>93</v>
      </c>
      <c r="F3848" s="43" t="s">
        <v>92</v>
      </c>
      <c r="G3848" s="43" t="s">
        <v>121</v>
      </c>
      <c r="H3848" s="43" t="s">
        <v>84</v>
      </c>
      <c r="I3848" s="43" t="s">
        <v>74</v>
      </c>
      <c r="J3848" s="43" t="s">
        <v>75</v>
      </c>
      <c r="K3848" s="43" t="s">
        <v>1298</v>
      </c>
      <c r="L3848" s="43" t="s">
        <v>10456</v>
      </c>
      <c r="M3848" s="43" t="s">
        <v>1099</v>
      </c>
      <c r="N3848" s="45">
        <v>3</v>
      </c>
      <c r="O3848" s="45">
        <v>3</v>
      </c>
      <c r="P3848" s="45">
        <v>0</v>
      </c>
      <c r="Q3848" s="45">
        <v>0</v>
      </c>
      <c r="R3848" s="45">
        <v>0</v>
      </c>
      <c r="S3848" s="45">
        <v>0</v>
      </c>
      <c r="T3848" s="45">
        <v>0</v>
      </c>
      <c r="U3848" s="45">
        <v>1</v>
      </c>
      <c r="V3848" s="45">
        <v>3</v>
      </c>
      <c r="W3848" s="43" t="s">
        <v>10457</v>
      </c>
      <c r="X3848" s="43" t="s">
        <v>80</v>
      </c>
      <c r="Y3848" s="43" t="s">
        <v>902</v>
      </c>
      <c r="Z3848" s="43" t="s">
        <v>10099</v>
      </c>
      <c r="AA3848" s="43" t="s">
        <v>10079</v>
      </c>
      <c r="AB3848" s="46">
        <v>0</v>
      </c>
      <c r="AC3848" s="46">
        <v>0</v>
      </c>
      <c r="AD3848" s="47">
        <v>0</v>
      </c>
      <c r="AE3848" s="47">
        <v>0</v>
      </c>
      <c r="AF3848" s="12" t="str">
        <f t="shared" si="720"/>
        <v>112527</v>
      </c>
      <c r="AG3848" s="13" t="str">
        <f>VLOOKUP(D3848,[2]Reference!$Q:$U,4,FALSE)</f>
        <v>Fleet</v>
      </c>
      <c r="AH3848" s="13" t="str">
        <f>VLOOKUP(D3848,[2]Reference!$Q:$U,5,FALSE)</f>
        <v>LNER</v>
      </c>
      <c r="AI3848" s="14">
        <f t="shared" si="721"/>
        <v>0</v>
      </c>
      <c r="AJ3848" s="14">
        <f t="shared" si="722"/>
        <v>0</v>
      </c>
      <c r="AK3848" s="14">
        <f t="shared" si="723"/>
        <v>0</v>
      </c>
      <c r="AL3848" s="15">
        <f t="shared" si="724"/>
        <v>0</v>
      </c>
      <c r="AM3848" s="14">
        <f t="shared" si="725"/>
        <v>3</v>
      </c>
      <c r="AN3848" s="16">
        <f t="shared" si="726"/>
        <v>46032</v>
      </c>
      <c r="AO3848" s="17">
        <f>VLOOKUP(B3848,[2]Reference!D:E,2,1)</f>
        <v>202611</v>
      </c>
      <c r="AP3848" s="12" t="str">
        <f t="shared" si="727"/>
        <v>7</v>
      </c>
      <c r="AQ3848" s="18">
        <f t="shared" si="728"/>
        <v>0</v>
      </c>
      <c r="AR3848" s="18">
        <f t="shared" si="729"/>
        <v>0</v>
      </c>
      <c r="AS3848" s="13" t="str">
        <f>VLOOKUP(D3848,[2]Reference!$Q:$U,3,FALSE)</f>
        <v>Azuma</v>
      </c>
      <c r="AT3848" s="13" t="str">
        <f>VLOOKUP(D3848,[2]Reference!Q:V,6,FALSE)</f>
        <v>Azuma</v>
      </c>
      <c r="AU3848" s="13" t="str">
        <f>VLOOKUP(D3848,[2]Reference!$Q:$U,2,FALSE)</f>
        <v>Hitachi - Class 801</v>
      </c>
      <c r="AV3848" s="19">
        <f t="shared" si="730"/>
        <v>46039</v>
      </c>
      <c r="AW3848" s="12" t="str">
        <f>+VLOOKUP(X3848,[2]Reference!BN:BO,2,FALSE)</f>
        <v>Fleet</v>
      </c>
      <c r="AX3848" s="20" t="str">
        <f t="shared" si="731"/>
        <v>HB</v>
      </c>
      <c r="AY3848" s="20" t="str">
        <f>VLOOKUP(AX3848,[2]Reference!AH:AI,2,FALSE)</f>
        <v>LNER</v>
      </c>
      <c r="AZ3848" s="20" t="str">
        <f>VLOOKUP(D3848,[2]Reference!Q:V,6,FALSE)</f>
        <v>Azuma</v>
      </c>
      <c r="BA3848" s="20" t="str">
        <f>VLOOKUP(D3848,[2]Reference!Q:V,3,FALSE)</f>
        <v>Azuma</v>
      </c>
    </row>
    <row r="3849" spans="1:53" ht="13.5" x14ac:dyDescent="0.25">
      <c r="A3849" s="43" t="s">
        <v>10458</v>
      </c>
      <c r="B3849" s="44">
        <v>46032</v>
      </c>
      <c r="C3849" s="43" t="s">
        <v>54</v>
      </c>
      <c r="D3849" s="43" t="s">
        <v>92</v>
      </c>
      <c r="E3849" s="43" t="s">
        <v>93</v>
      </c>
      <c r="F3849" s="43" t="s">
        <v>92</v>
      </c>
      <c r="G3849" s="43" t="s">
        <v>121</v>
      </c>
      <c r="H3849" s="43" t="s">
        <v>339</v>
      </c>
      <c r="I3849" s="43" t="s">
        <v>694</v>
      </c>
      <c r="J3849" s="43" t="s">
        <v>695</v>
      </c>
      <c r="K3849" s="43" t="s">
        <v>1298</v>
      </c>
      <c r="L3849" s="43" t="s">
        <v>10459</v>
      </c>
      <c r="M3849" s="43" t="s">
        <v>169</v>
      </c>
      <c r="N3849" s="45">
        <v>11</v>
      </c>
      <c r="O3849" s="45">
        <v>8</v>
      </c>
      <c r="P3849" s="45">
        <v>3</v>
      </c>
      <c r="Q3849" s="45">
        <v>0</v>
      </c>
      <c r="R3849" s="45">
        <v>0</v>
      </c>
      <c r="S3849" s="45">
        <v>0</v>
      </c>
      <c r="T3849" s="45">
        <v>0</v>
      </c>
      <c r="U3849" s="45">
        <v>1</v>
      </c>
      <c r="V3849" s="45">
        <v>11</v>
      </c>
      <c r="W3849" s="43" t="s">
        <v>10446</v>
      </c>
      <c r="X3849" s="43" t="s">
        <v>80</v>
      </c>
      <c r="Y3849" s="43" t="s">
        <v>66</v>
      </c>
      <c r="Z3849" s="43" t="s">
        <v>10099</v>
      </c>
      <c r="AA3849" s="43" t="s">
        <v>10079</v>
      </c>
      <c r="AB3849" s="46">
        <v>0</v>
      </c>
      <c r="AC3849" s="46">
        <v>0</v>
      </c>
      <c r="AD3849" s="47">
        <v>0</v>
      </c>
      <c r="AE3849" s="47">
        <v>0</v>
      </c>
      <c r="AF3849" s="12" t="str">
        <f t="shared" si="720"/>
        <v>112918</v>
      </c>
      <c r="AG3849" s="13" t="str">
        <f>VLOOKUP(D3849,[2]Reference!$Q:$U,4,FALSE)</f>
        <v>Fleet</v>
      </c>
      <c r="AH3849" s="13" t="str">
        <f>VLOOKUP(D3849,[2]Reference!$Q:$U,5,FALSE)</f>
        <v>LNER</v>
      </c>
      <c r="AI3849" s="14">
        <f t="shared" si="721"/>
        <v>0</v>
      </c>
      <c r="AJ3849" s="14">
        <f t="shared" si="722"/>
        <v>0</v>
      </c>
      <c r="AK3849" s="14">
        <f t="shared" si="723"/>
        <v>0</v>
      </c>
      <c r="AL3849" s="15">
        <f t="shared" si="724"/>
        <v>0</v>
      </c>
      <c r="AM3849" s="14">
        <f t="shared" si="725"/>
        <v>11</v>
      </c>
      <c r="AN3849" s="16">
        <f t="shared" si="726"/>
        <v>46032</v>
      </c>
      <c r="AO3849" s="17">
        <f>VLOOKUP(B3849,[2]Reference!D:E,2,1)</f>
        <v>202611</v>
      </c>
      <c r="AP3849" s="12" t="str">
        <f t="shared" si="727"/>
        <v>7</v>
      </c>
      <c r="AQ3849" s="18">
        <f t="shared" si="728"/>
        <v>0</v>
      </c>
      <c r="AR3849" s="18">
        <f t="shared" si="729"/>
        <v>0</v>
      </c>
      <c r="AS3849" s="13" t="str">
        <f>VLOOKUP(D3849,[2]Reference!$Q:$U,3,FALSE)</f>
        <v>Azuma</v>
      </c>
      <c r="AT3849" s="13" t="str">
        <f>VLOOKUP(D3849,[2]Reference!Q:V,6,FALSE)</f>
        <v>Azuma</v>
      </c>
      <c r="AU3849" s="13" t="str">
        <f>VLOOKUP(D3849,[2]Reference!$Q:$U,2,FALSE)</f>
        <v>Hitachi - Class 801</v>
      </c>
      <c r="AV3849" s="19">
        <f t="shared" si="730"/>
        <v>46039</v>
      </c>
      <c r="AW3849" s="12" t="str">
        <f>+VLOOKUP(X3849,[2]Reference!BN:BO,2,FALSE)</f>
        <v>Fleet</v>
      </c>
      <c r="AX3849" s="20" t="str">
        <f t="shared" si="731"/>
        <v>HB</v>
      </c>
      <c r="AY3849" s="20" t="str">
        <f>VLOOKUP(AX3849,[2]Reference!AH:AI,2,FALSE)</f>
        <v>LNER</v>
      </c>
      <c r="AZ3849" s="20" t="str">
        <f>VLOOKUP(D3849,[2]Reference!Q:V,6,FALSE)</f>
        <v>Azuma</v>
      </c>
      <c r="BA3849" s="20" t="str">
        <f>VLOOKUP(D3849,[2]Reference!Q:V,3,FALSE)</f>
        <v>Azuma</v>
      </c>
    </row>
    <row r="3850" spans="1:53" ht="13.5" x14ac:dyDescent="0.25">
      <c r="A3850" s="43" t="s">
        <v>10460</v>
      </c>
      <c r="B3850" s="44">
        <v>46032</v>
      </c>
      <c r="C3850" s="43" t="s">
        <v>54</v>
      </c>
      <c r="D3850" s="43" t="s">
        <v>92</v>
      </c>
      <c r="E3850" s="43" t="s">
        <v>93</v>
      </c>
      <c r="F3850" s="43" t="s">
        <v>92</v>
      </c>
      <c r="G3850" s="43" t="s">
        <v>129</v>
      </c>
      <c r="H3850" s="43" t="s">
        <v>339</v>
      </c>
      <c r="I3850" s="43" t="s">
        <v>694</v>
      </c>
      <c r="J3850" s="43" t="s">
        <v>695</v>
      </c>
      <c r="K3850" s="43" t="s">
        <v>1207</v>
      </c>
      <c r="L3850" s="43" t="s">
        <v>10461</v>
      </c>
      <c r="M3850" s="43" t="s">
        <v>169</v>
      </c>
      <c r="N3850" s="45">
        <v>10</v>
      </c>
      <c r="O3850" s="45">
        <v>4</v>
      </c>
      <c r="P3850" s="45">
        <v>6</v>
      </c>
      <c r="Q3850" s="45">
        <v>0</v>
      </c>
      <c r="R3850" s="45">
        <v>0</v>
      </c>
      <c r="S3850" s="45">
        <v>0</v>
      </c>
      <c r="T3850" s="45">
        <v>0</v>
      </c>
      <c r="U3850" s="45">
        <v>2</v>
      </c>
      <c r="V3850" s="45">
        <v>10</v>
      </c>
      <c r="W3850" s="43" t="s">
        <v>10446</v>
      </c>
      <c r="X3850" s="43" t="s">
        <v>80</v>
      </c>
      <c r="Y3850" s="43" t="s">
        <v>66</v>
      </c>
      <c r="Z3850" s="43" t="s">
        <v>10099</v>
      </c>
      <c r="AA3850" s="43" t="s">
        <v>10079</v>
      </c>
      <c r="AB3850" s="46">
        <v>0</v>
      </c>
      <c r="AC3850" s="46">
        <v>0</v>
      </c>
      <c r="AD3850" s="47">
        <v>0</v>
      </c>
      <c r="AE3850" s="47">
        <v>0</v>
      </c>
      <c r="AF3850" s="12" t="str">
        <f t="shared" si="720"/>
        <v>113217</v>
      </c>
      <c r="AG3850" s="13" t="str">
        <f>VLOOKUP(D3850,[2]Reference!$Q:$U,4,FALSE)</f>
        <v>Fleet</v>
      </c>
      <c r="AH3850" s="13" t="str">
        <f>VLOOKUP(D3850,[2]Reference!$Q:$U,5,FALSE)</f>
        <v>LNER</v>
      </c>
      <c r="AI3850" s="14">
        <f t="shared" si="721"/>
        <v>0</v>
      </c>
      <c r="AJ3850" s="14">
        <f t="shared" si="722"/>
        <v>0</v>
      </c>
      <c r="AK3850" s="14">
        <f t="shared" si="723"/>
        <v>0</v>
      </c>
      <c r="AL3850" s="15">
        <f t="shared" si="724"/>
        <v>0</v>
      </c>
      <c r="AM3850" s="14">
        <f t="shared" si="725"/>
        <v>10</v>
      </c>
      <c r="AN3850" s="16">
        <f t="shared" si="726"/>
        <v>46032</v>
      </c>
      <c r="AO3850" s="17">
        <f>VLOOKUP(B3850,[2]Reference!D:E,2,1)</f>
        <v>202611</v>
      </c>
      <c r="AP3850" s="12" t="str">
        <f t="shared" si="727"/>
        <v>7</v>
      </c>
      <c r="AQ3850" s="18">
        <f t="shared" si="728"/>
        <v>0</v>
      </c>
      <c r="AR3850" s="18">
        <f t="shared" si="729"/>
        <v>0</v>
      </c>
      <c r="AS3850" s="13" t="str">
        <f>VLOOKUP(D3850,[2]Reference!$Q:$U,3,FALSE)</f>
        <v>Azuma</v>
      </c>
      <c r="AT3850" s="13" t="str">
        <f>VLOOKUP(D3850,[2]Reference!Q:V,6,FALSE)</f>
        <v>Azuma</v>
      </c>
      <c r="AU3850" s="13" t="str">
        <f>VLOOKUP(D3850,[2]Reference!$Q:$U,2,FALSE)</f>
        <v>Hitachi - Class 801</v>
      </c>
      <c r="AV3850" s="19">
        <f t="shared" si="730"/>
        <v>46039</v>
      </c>
      <c r="AW3850" s="12" t="str">
        <f>+VLOOKUP(X3850,[2]Reference!BN:BO,2,FALSE)</f>
        <v>Fleet</v>
      </c>
      <c r="AX3850" s="20" t="str">
        <f t="shared" si="731"/>
        <v>HB</v>
      </c>
      <c r="AY3850" s="20" t="str">
        <f>VLOOKUP(AX3850,[2]Reference!AH:AI,2,FALSE)</f>
        <v>LNER</v>
      </c>
      <c r="AZ3850" s="20" t="str">
        <f>VLOOKUP(D3850,[2]Reference!Q:V,6,FALSE)</f>
        <v>Azuma</v>
      </c>
      <c r="BA3850" s="20" t="str">
        <f>VLOOKUP(D3850,[2]Reference!Q:V,3,FALSE)</f>
        <v>Azuma</v>
      </c>
    </row>
    <row r="3851" spans="1:53" ht="13.5" x14ac:dyDescent="0.25">
      <c r="A3851" s="43" t="s">
        <v>10462</v>
      </c>
      <c r="B3851" s="44">
        <v>46032</v>
      </c>
      <c r="C3851" s="43" t="s">
        <v>54</v>
      </c>
      <c r="D3851" s="43" t="s">
        <v>92</v>
      </c>
      <c r="E3851" s="43" t="s">
        <v>93</v>
      </c>
      <c r="F3851" s="43" t="s">
        <v>92</v>
      </c>
      <c r="G3851" s="43" t="s">
        <v>154</v>
      </c>
      <c r="H3851" s="43" t="s">
        <v>339</v>
      </c>
      <c r="I3851" s="43" t="s">
        <v>694</v>
      </c>
      <c r="J3851" s="43" t="s">
        <v>695</v>
      </c>
      <c r="K3851" s="43" t="s">
        <v>438</v>
      </c>
      <c r="L3851" s="43" t="s">
        <v>10463</v>
      </c>
      <c r="M3851" s="43" t="s">
        <v>310</v>
      </c>
      <c r="N3851" s="45">
        <v>3</v>
      </c>
      <c r="O3851" s="45">
        <v>3</v>
      </c>
      <c r="P3851" s="45">
        <v>0</v>
      </c>
      <c r="Q3851" s="45">
        <v>0</v>
      </c>
      <c r="R3851" s="45">
        <v>0</v>
      </c>
      <c r="S3851" s="45">
        <v>0</v>
      </c>
      <c r="T3851" s="45">
        <v>0</v>
      </c>
      <c r="U3851" s="45">
        <v>1</v>
      </c>
      <c r="V3851" s="45">
        <v>3</v>
      </c>
      <c r="W3851" s="43" t="s">
        <v>10464</v>
      </c>
      <c r="X3851" s="43" t="s">
        <v>80</v>
      </c>
      <c r="Y3851" s="43" t="s">
        <v>66</v>
      </c>
      <c r="Z3851" s="43" t="s">
        <v>10099</v>
      </c>
      <c r="AA3851" s="43" t="s">
        <v>10079</v>
      </c>
      <c r="AB3851" s="46">
        <v>0</v>
      </c>
      <c r="AC3851" s="46">
        <v>0</v>
      </c>
      <c r="AD3851" s="47">
        <v>0</v>
      </c>
      <c r="AE3851" s="47">
        <v>0</v>
      </c>
      <c r="AF3851" s="12" t="str">
        <f t="shared" si="720"/>
        <v>113876</v>
      </c>
      <c r="AG3851" s="13" t="str">
        <f>VLOOKUP(D3851,[2]Reference!$Q:$U,4,FALSE)</f>
        <v>Fleet</v>
      </c>
      <c r="AH3851" s="13" t="str">
        <f>VLOOKUP(D3851,[2]Reference!$Q:$U,5,FALSE)</f>
        <v>LNER</v>
      </c>
      <c r="AI3851" s="14">
        <f t="shared" si="721"/>
        <v>0</v>
      </c>
      <c r="AJ3851" s="14">
        <f t="shared" si="722"/>
        <v>0</v>
      </c>
      <c r="AK3851" s="14">
        <f t="shared" si="723"/>
        <v>0</v>
      </c>
      <c r="AL3851" s="15">
        <f t="shared" si="724"/>
        <v>0</v>
      </c>
      <c r="AM3851" s="14">
        <f t="shared" si="725"/>
        <v>3</v>
      </c>
      <c r="AN3851" s="16">
        <f t="shared" si="726"/>
        <v>46032</v>
      </c>
      <c r="AO3851" s="17">
        <f>VLOOKUP(B3851,[2]Reference!D:E,2,1)</f>
        <v>202611</v>
      </c>
      <c r="AP3851" s="12" t="str">
        <f t="shared" si="727"/>
        <v>7</v>
      </c>
      <c r="AQ3851" s="18">
        <f t="shared" si="728"/>
        <v>0</v>
      </c>
      <c r="AR3851" s="18">
        <f t="shared" si="729"/>
        <v>0</v>
      </c>
      <c r="AS3851" s="13" t="str">
        <f>VLOOKUP(D3851,[2]Reference!$Q:$U,3,FALSE)</f>
        <v>Azuma</v>
      </c>
      <c r="AT3851" s="13" t="str">
        <f>VLOOKUP(D3851,[2]Reference!Q:V,6,FALSE)</f>
        <v>Azuma</v>
      </c>
      <c r="AU3851" s="13" t="str">
        <f>VLOOKUP(D3851,[2]Reference!$Q:$U,2,FALSE)</f>
        <v>Hitachi - Class 801</v>
      </c>
      <c r="AV3851" s="19">
        <f t="shared" si="730"/>
        <v>46039</v>
      </c>
      <c r="AW3851" s="12" t="str">
        <f>+VLOOKUP(X3851,[2]Reference!BN:BO,2,FALSE)</f>
        <v>Fleet</v>
      </c>
      <c r="AX3851" s="20" t="str">
        <f t="shared" si="731"/>
        <v>HB</v>
      </c>
      <c r="AY3851" s="20" t="str">
        <f>VLOOKUP(AX3851,[2]Reference!AH:AI,2,FALSE)</f>
        <v>LNER</v>
      </c>
      <c r="AZ3851" s="20" t="str">
        <f>VLOOKUP(D3851,[2]Reference!Q:V,6,FALSE)</f>
        <v>Azuma</v>
      </c>
      <c r="BA3851" s="20" t="str">
        <f>VLOOKUP(D3851,[2]Reference!Q:V,3,FALSE)</f>
        <v>Azuma</v>
      </c>
    </row>
    <row r="3852" spans="1:53" ht="13.5" x14ac:dyDescent="0.25">
      <c r="A3852" s="43" t="s">
        <v>10465</v>
      </c>
      <c r="B3852" s="44">
        <v>46032</v>
      </c>
      <c r="C3852" s="43" t="s">
        <v>54</v>
      </c>
      <c r="D3852" s="43" t="s">
        <v>283</v>
      </c>
      <c r="E3852" s="43" t="s">
        <v>284</v>
      </c>
      <c r="F3852" s="43" t="s">
        <v>283</v>
      </c>
      <c r="G3852" s="43" t="s">
        <v>129</v>
      </c>
      <c r="H3852" s="43" t="s">
        <v>112</v>
      </c>
      <c r="I3852" s="43" t="s">
        <v>1228</v>
      </c>
      <c r="J3852" s="43" t="s">
        <v>1229</v>
      </c>
      <c r="K3852" s="43" t="s">
        <v>287</v>
      </c>
      <c r="L3852" s="43" t="s">
        <v>10466</v>
      </c>
      <c r="M3852" s="43" t="s">
        <v>272</v>
      </c>
      <c r="N3852" s="45">
        <v>11</v>
      </c>
      <c r="O3852" s="45">
        <v>0</v>
      </c>
      <c r="P3852" s="45">
        <v>11</v>
      </c>
      <c r="Q3852" s="45">
        <v>0</v>
      </c>
      <c r="R3852" s="45">
        <v>0</v>
      </c>
      <c r="S3852" s="45">
        <v>0</v>
      </c>
      <c r="T3852" s="45">
        <v>0</v>
      </c>
      <c r="U3852" s="45">
        <v>1</v>
      </c>
      <c r="V3852" s="45">
        <v>11</v>
      </c>
      <c r="W3852" s="43" t="s">
        <v>10467</v>
      </c>
      <c r="X3852" s="43" t="s">
        <v>119</v>
      </c>
      <c r="Y3852" s="43" t="s">
        <v>66</v>
      </c>
      <c r="Z3852" s="43" t="s">
        <v>10099</v>
      </c>
      <c r="AA3852" s="43" t="s">
        <v>10079</v>
      </c>
      <c r="AB3852" s="46">
        <v>0</v>
      </c>
      <c r="AC3852" s="46">
        <v>0</v>
      </c>
      <c r="AD3852" s="47">
        <v>0</v>
      </c>
      <c r="AE3852" s="47">
        <v>0</v>
      </c>
      <c r="AF3852" s="12" t="str">
        <f t="shared" si="720"/>
        <v>114229</v>
      </c>
      <c r="AG3852" s="13" t="str">
        <f>VLOOKUP(D3852,[2]Reference!$Q:$U,4,FALSE)</f>
        <v>Fleet</v>
      </c>
      <c r="AH3852" s="13" t="str">
        <f>VLOOKUP(D3852,[2]Reference!$Q:$U,5,FALSE)</f>
        <v>LNER</v>
      </c>
      <c r="AI3852" s="14">
        <f t="shared" si="721"/>
        <v>0</v>
      </c>
      <c r="AJ3852" s="14">
        <f t="shared" si="722"/>
        <v>0</v>
      </c>
      <c r="AK3852" s="14">
        <f t="shared" si="723"/>
        <v>0</v>
      </c>
      <c r="AL3852" s="15">
        <f t="shared" si="724"/>
        <v>0</v>
      </c>
      <c r="AM3852" s="14">
        <f t="shared" si="725"/>
        <v>11</v>
      </c>
      <c r="AN3852" s="16">
        <f t="shared" si="726"/>
        <v>46032</v>
      </c>
      <c r="AO3852" s="17">
        <f>VLOOKUP(B3852,[2]Reference!D:E,2,1)</f>
        <v>202611</v>
      </c>
      <c r="AP3852" s="12" t="str">
        <f t="shared" si="727"/>
        <v>7</v>
      </c>
      <c r="AQ3852" s="18">
        <f t="shared" si="728"/>
        <v>0</v>
      </c>
      <c r="AR3852" s="18">
        <f t="shared" si="729"/>
        <v>0</v>
      </c>
      <c r="AS3852" s="13" t="str">
        <f>VLOOKUP(D3852,[2]Reference!$Q:$U,3,FALSE)</f>
        <v>Azuma</v>
      </c>
      <c r="AT3852" s="13" t="str">
        <f>VLOOKUP(D3852,[2]Reference!Q:V,6,FALSE)</f>
        <v>Depot</v>
      </c>
      <c r="AU3852" s="13" t="str">
        <f>VLOOKUP(D3852,[2]Reference!$Q:$U,2,FALSE)</f>
        <v>Hitachi - Doncaster Carr</v>
      </c>
      <c r="AV3852" s="19">
        <f t="shared" si="730"/>
        <v>46039</v>
      </c>
      <c r="AW3852" s="12" t="str">
        <f>+VLOOKUP(X3852,[2]Reference!BN:BO,2,FALSE)</f>
        <v>Depot</v>
      </c>
      <c r="AX3852" s="20" t="str">
        <f t="shared" si="731"/>
        <v>HB</v>
      </c>
      <c r="AY3852" s="20" t="str">
        <f>VLOOKUP(AX3852,[2]Reference!AH:AI,2,FALSE)</f>
        <v>LNER</v>
      </c>
      <c r="AZ3852" s="20" t="str">
        <f>VLOOKUP(D3852,[2]Reference!Q:V,6,FALSE)</f>
        <v>Depot</v>
      </c>
      <c r="BA3852" s="20" t="str">
        <f>VLOOKUP(D3852,[2]Reference!Q:V,3,FALSE)</f>
        <v>Azuma</v>
      </c>
    </row>
    <row r="3853" spans="1:53" ht="13.5" x14ac:dyDescent="0.25">
      <c r="A3853" s="43" t="s">
        <v>10468</v>
      </c>
      <c r="B3853" s="44">
        <v>46033</v>
      </c>
      <c r="C3853" s="43" t="s">
        <v>54</v>
      </c>
      <c r="D3853" s="43" t="s">
        <v>70</v>
      </c>
      <c r="E3853" s="43" t="s">
        <v>71</v>
      </c>
      <c r="F3853" s="43" t="s">
        <v>70</v>
      </c>
      <c r="G3853" s="43" t="s">
        <v>72</v>
      </c>
      <c r="H3853" s="43" t="s">
        <v>237</v>
      </c>
      <c r="I3853" s="43" t="s">
        <v>74</v>
      </c>
      <c r="J3853" s="43" t="s">
        <v>75</v>
      </c>
      <c r="K3853" s="43" t="s">
        <v>163</v>
      </c>
      <c r="L3853" s="43" t="s">
        <v>10469</v>
      </c>
      <c r="M3853" s="43" t="s">
        <v>78</v>
      </c>
      <c r="N3853" s="45">
        <v>36</v>
      </c>
      <c r="O3853" s="45">
        <v>14</v>
      </c>
      <c r="P3853" s="45">
        <v>22</v>
      </c>
      <c r="Q3853" s="45">
        <v>0</v>
      </c>
      <c r="R3853" s="45">
        <v>0</v>
      </c>
      <c r="S3853" s="45">
        <v>0</v>
      </c>
      <c r="T3853" s="45">
        <v>0</v>
      </c>
      <c r="U3853" s="45">
        <v>5</v>
      </c>
      <c r="V3853" s="45">
        <v>36</v>
      </c>
      <c r="W3853" s="43" t="s">
        <v>79</v>
      </c>
      <c r="X3853" s="43" t="s">
        <v>80</v>
      </c>
      <c r="Y3853" s="43" t="s">
        <v>81</v>
      </c>
      <c r="Z3853" s="43" t="s">
        <v>10100</v>
      </c>
      <c r="AA3853" s="43" t="s">
        <v>10079</v>
      </c>
      <c r="AB3853" s="46">
        <v>0</v>
      </c>
      <c r="AC3853" s="46">
        <v>0</v>
      </c>
      <c r="AD3853" s="47">
        <v>0</v>
      </c>
      <c r="AE3853" s="47">
        <v>1.49</v>
      </c>
      <c r="AF3853" s="12" t="str">
        <f t="shared" si="720"/>
        <v>114683</v>
      </c>
      <c r="AG3853" s="13" t="str">
        <f>VLOOKUP(D3853,[2]Reference!$Q:$U,4,FALSE)</f>
        <v>Fleet</v>
      </c>
      <c r="AH3853" s="13" t="str">
        <f>VLOOKUP(D3853,[2]Reference!$Q:$U,5,FALSE)</f>
        <v>LNER</v>
      </c>
      <c r="AI3853" s="14">
        <f t="shared" si="721"/>
        <v>0</v>
      </c>
      <c r="AJ3853" s="14">
        <f t="shared" si="722"/>
        <v>0</v>
      </c>
      <c r="AK3853" s="14">
        <f t="shared" si="723"/>
        <v>0</v>
      </c>
      <c r="AL3853" s="15">
        <f t="shared" si="724"/>
        <v>0</v>
      </c>
      <c r="AM3853" s="14">
        <f t="shared" si="725"/>
        <v>36</v>
      </c>
      <c r="AN3853" s="16">
        <f t="shared" si="726"/>
        <v>46039</v>
      </c>
      <c r="AO3853" s="17">
        <f>VLOOKUP(B3853,[2]Reference!D:E,2,1)</f>
        <v>202611</v>
      </c>
      <c r="AP3853" s="12" t="str">
        <f t="shared" si="727"/>
        <v>7</v>
      </c>
      <c r="AQ3853" s="18">
        <f t="shared" si="728"/>
        <v>0</v>
      </c>
      <c r="AR3853" s="18">
        <f t="shared" si="729"/>
        <v>1.49</v>
      </c>
      <c r="AS3853" s="13" t="str">
        <f>VLOOKUP(D3853,[2]Reference!$Q:$U,3,FALSE)</f>
        <v>IC225</v>
      </c>
      <c r="AT3853" s="13" t="str">
        <f>VLOOKUP(D3853,[2]Reference!Q:V,6,FALSE)</f>
        <v>IC225</v>
      </c>
      <c r="AU3853" s="13" t="str">
        <f>VLOOKUP(D3853,[2]Reference!$Q:$U,2,FALSE)</f>
        <v>Cl 91 Loco</v>
      </c>
      <c r="AV3853" s="19">
        <f t="shared" si="730"/>
        <v>46040</v>
      </c>
      <c r="AW3853" s="12" t="str">
        <f>+VLOOKUP(X3853,[2]Reference!BN:BO,2,FALSE)</f>
        <v>Fleet</v>
      </c>
      <c r="AX3853" s="20" t="str">
        <f t="shared" si="731"/>
        <v>HB</v>
      </c>
      <c r="AY3853" s="20" t="str">
        <f>VLOOKUP(AX3853,[2]Reference!AH:AI,2,FALSE)</f>
        <v>LNER</v>
      </c>
      <c r="AZ3853" s="20" t="str">
        <f>VLOOKUP(D3853,[2]Reference!Q:V,6,FALSE)</f>
        <v>IC225</v>
      </c>
      <c r="BA3853" s="20" t="str">
        <f>VLOOKUP(D3853,[2]Reference!Q:V,3,FALSE)</f>
        <v>IC225</v>
      </c>
    </row>
    <row r="3854" spans="1:53" ht="13.5" x14ac:dyDescent="0.25">
      <c r="A3854" s="43" t="s">
        <v>10470</v>
      </c>
      <c r="B3854" s="44">
        <v>46033</v>
      </c>
      <c r="C3854" s="43" t="s">
        <v>54</v>
      </c>
      <c r="D3854" s="43" t="s">
        <v>92</v>
      </c>
      <c r="E3854" s="43" t="s">
        <v>93</v>
      </c>
      <c r="F3854" s="43" t="s">
        <v>92</v>
      </c>
      <c r="G3854" s="43" t="s">
        <v>121</v>
      </c>
      <c r="H3854" s="43" t="s">
        <v>198</v>
      </c>
      <c r="I3854" s="43" t="s">
        <v>209</v>
      </c>
      <c r="J3854" s="43" t="s">
        <v>210</v>
      </c>
      <c r="K3854" s="43" t="s">
        <v>952</v>
      </c>
      <c r="L3854" s="43" t="s">
        <v>10471</v>
      </c>
      <c r="M3854" s="43" t="s">
        <v>289</v>
      </c>
      <c r="N3854" s="45">
        <v>0</v>
      </c>
      <c r="O3854" s="45">
        <v>0</v>
      </c>
      <c r="P3854" s="45">
        <v>0</v>
      </c>
      <c r="Q3854" s="45">
        <v>2</v>
      </c>
      <c r="R3854" s="45">
        <v>0</v>
      </c>
      <c r="S3854" s="45">
        <v>0</v>
      </c>
      <c r="T3854" s="45">
        <v>0</v>
      </c>
      <c r="U3854" s="45">
        <v>2</v>
      </c>
      <c r="V3854" s="45">
        <v>150</v>
      </c>
      <c r="W3854" s="43" t="s">
        <v>10472</v>
      </c>
      <c r="X3854" s="43" t="s">
        <v>119</v>
      </c>
      <c r="Y3854" s="43" t="s">
        <v>66</v>
      </c>
      <c r="Z3854" s="43" t="s">
        <v>10100</v>
      </c>
      <c r="AA3854" s="43" t="s">
        <v>10079</v>
      </c>
      <c r="AB3854" s="46">
        <v>2</v>
      </c>
      <c r="AC3854" s="46">
        <v>0</v>
      </c>
      <c r="AD3854" s="47">
        <v>2</v>
      </c>
      <c r="AE3854" s="47">
        <v>2</v>
      </c>
      <c r="AF3854" s="12" t="str">
        <f t="shared" si="720"/>
        <v>114850</v>
      </c>
      <c r="AG3854" s="13" t="str">
        <f>VLOOKUP(D3854,[2]Reference!$Q:$U,4,FALSE)</f>
        <v>Fleet</v>
      </c>
      <c r="AH3854" s="13" t="str">
        <f>VLOOKUP(D3854,[2]Reference!$Q:$U,5,FALSE)</f>
        <v>LNER</v>
      </c>
      <c r="AI3854" s="14">
        <f t="shared" si="721"/>
        <v>2</v>
      </c>
      <c r="AJ3854" s="14">
        <f t="shared" si="722"/>
        <v>0</v>
      </c>
      <c r="AK3854" s="14">
        <f t="shared" si="723"/>
        <v>2</v>
      </c>
      <c r="AL3854" s="15">
        <f t="shared" si="724"/>
        <v>0</v>
      </c>
      <c r="AM3854" s="14">
        <f t="shared" si="725"/>
        <v>0</v>
      </c>
      <c r="AN3854" s="16">
        <f t="shared" si="726"/>
        <v>46039</v>
      </c>
      <c r="AO3854" s="17">
        <f>VLOOKUP(B3854,[2]Reference!D:E,2,1)</f>
        <v>202611</v>
      </c>
      <c r="AP3854" s="12" t="str">
        <f t="shared" si="727"/>
        <v>7</v>
      </c>
      <c r="AQ3854" s="18">
        <f t="shared" si="728"/>
        <v>2</v>
      </c>
      <c r="AR3854" s="18">
        <f t="shared" si="729"/>
        <v>2</v>
      </c>
      <c r="AS3854" s="13" t="str">
        <f>VLOOKUP(D3854,[2]Reference!$Q:$U,3,FALSE)</f>
        <v>Azuma</v>
      </c>
      <c r="AT3854" s="13" t="str">
        <f>VLOOKUP(D3854,[2]Reference!Q:V,6,FALSE)</f>
        <v>Azuma</v>
      </c>
      <c r="AU3854" s="13" t="str">
        <f>VLOOKUP(D3854,[2]Reference!$Q:$U,2,FALSE)</f>
        <v>Hitachi - Class 801</v>
      </c>
      <c r="AV3854" s="19">
        <f t="shared" si="730"/>
        <v>46040</v>
      </c>
      <c r="AW3854" s="12" t="str">
        <f>+VLOOKUP(X3854,[2]Reference!BN:BO,2,FALSE)</f>
        <v>Depot</v>
      </c>
      <c r="AX3854" s="20" t="str">
        <f t="shared" si="731"/>
        <v>HB</v>
      </c>
      <c r="AY3854" s="20" t="str">
        <f>VLOOKUP(AX3854,[2]Reference!AH:AI,2,FALSE)</f>
        <v>LNER</v>
      </c>
      <c r="AZ3854" s="20" t="str">
        <f>VLOOKUP(D3854,[2]Reference!Q:V,6,FALSE)</f>
        <v>Azuma</v>
      </c>
      <c r="BA3854" s="20" t="str">
        <f>VLOOKUP(D3854,[2]Reference!Q:V,3,FALSE)</f>
        <v>Azuma</v>
      </c>
    </row>
    <row r="3855" spans="1:53" ht="13.5" x14ac:dyDescent="0.25">
      <c r="A3855" s="43" t="s">
        <v>10473</v>
      </c>
      <c r="B3855" s="44">
        <v>46033</v>
      </c>
      <c r="C3855" s="43" t="s">
        <v>54</v>
      </c>
      <c r="D3855" s="43" t="s">
        <v>92</v>
      </c>
      <c r="E3855" s="43" t="s">
        <v>93</v>
      </c>
      <c r="F3855" s="43" t="s">
        <v>92</v>
      </c>
      <c r="G3855" s="43" t="s">
        <v>146</v>
      </c>
      <c r="H3855" s="43" t="s">
        <v>730</v>
      </c>
      <c r="I3855" s="43" t="s">
        <v>2730</v>
      </c>
      <c r="J3855" s="43" t="s">
        <v>2731</v>
      </c>
      <c r="K3855" s="43" t="s">
        <v>201</v>
      </c>
      <c r="L3855" s="43" t="s">
        <v>10474</v>
      </c>
      <c r="M3855" s="43" t="s">
        <v>169</v>
      </c>
      <c r="N3855" s="45">
        <v>29</v>
      </c>
      <c r="O3855" s="45">
        <v>19</v>
      </c>
      <c r="P3855" s="45">
        <v>10</v>
      </c>
      <c r="Q3855" s="45">
        <v>0</v>
      </c>
      <c r="R3855" s="45">
        <v>0</v>
      </c>
      <c r="S3855" s="45">
        <v>0</v>
      </c>
      <c r="T3855" s="45">
        <v>0</v>
      </c>
      <c r="U3855" s="45">
        <v>3</v>
      </c>
      <c r="V3855" s="45">
        <v>29</v>
      </c>
      <c r="W3855" s="43" t="s">
        <v>10475</v>
      </c>
      <c r="X3855" s="43" t="s">
        <v>80</v>
      </c>
      <c r="Y3855" s="43" t="s">
        <v>66</v>
      </c>
      <c r="Z3855" s="43" t="s">
        <v>10100</v>
      </c>
      <c r="AA3855" s="43" t="s">
        <v>10079</v>
      </c>
      <c r="AB3855" s="46">
        <v>0</v>
      </c>
      <c r="AC3855" s="46">
        <v>0</v>
      </c>
      <c r="AD3855" s="47">
        <v>0</v>
      </c>
      <c r="AE3855" s="47">
        <v>0.95</v>
      </c>
      <c r="AF3855" s="12" t="str">
        <f t="shared" si="720"/>
        <v>115051</v>
      </c>
      <c r="AG3855" s="13" t="str">
        <f>VLOOKUP(D3855,[2]Reference!$Q:$U,4,FALSE)</f>
        <v>Fleet</v>
      </c>
      <c r="AH3855" s="13" t="str">
        <f>VLOOKUP(D3855,[2]Reference!$Q:$U,5,FALSE)</f>
        <v>LNER</v>
      </c>
      <c r="AI3855" s="14">
        <f t="shared" si="721"/>
        <v>0</v>
      </c>
      <c r="AJ3855" s="14">
        <f t="shared" si="722"/>
        <v>0</v>
      </c>
      <c r="AK3855" s="14">
        <f t="shared" si="723"/>
        <v>0</v>
      </c>
      <c r="AL3855" s="15">
        <f t="shared" si="724"/>
        <v>0</v>
      </c>
      <c r="AM3855" s="14">
        <f t="shared" si="725"/>
        <v>29</v>
      </c>
      <c r="AN3855" s="16">
        <f t="shared" si="726"/>
        <v>46039</v>
      </c>
      <c r="AO3855" s="17">
        <f>VLOOKUP(B3855,[2]Reference!D:E,2,1)</f>
        <v>202611</v>
      </c>
      <c r="AP3855" s="12" t="str">
        <f t="shared" si="727"/>
        <v>7</v>
      </c>
      <c r="AQ3855" s="18">
        <f t="shared" si="728"/>
        <v>0</v>
      </c>
      <c r="AR3855" s="18">
        <f t="shared" si="729"/>
        <v>0.95</v>
      </c>
      <c r="AS3855" s="13" t="str">
        <f>VLOOKUP(D3855,[2]Reference!$Q:$U,3,FALSE)</f>
        <v>Azuma</v>
      </c>
      <c r="AT3855" s="13" t="str">
        <f>VLOOKUP(D3855,[2]Reference!Q:V,6,FALSE)</f>
        <v>Azuma</v>
      </c>
      <c r="AU3855" s="13" t="str">
        <f>VLOOKUP(D3855,[2]Reference!$Q:$U,2,FALSE)</f>
        <v>Hitachi - Class 801</v>
      </c>
      <c r="AV3855" s="19">
        <f t="shared" si="730"/>
        <v>46040</v>
      </c>
      <c r="AW3855" s="12" t="str">
        <f>+VLOOKUP(X3855,[2]Reference!BN:BO,2,FALSE)</f>
        <v>Fleet</v>
      </c>
      <c r="AX3855" s="20" t="str">
        <f t="shared" si="731"/>
        <v>HB</v>
      </c>
      <c r="AY3855" s="20" t="str">
        <f>VLOOKUP(AX3855,[2]Reference!AH:AI,2,FALSE)</f>
        <v>LNER</v>
      </c>
      <c r="AZ3855" s="20" t="str">
        <f>VLOOKUP(D3855,[2]Reference!Q:V,6,FALSE)</f>
        <v>Azuma</v>
      </c>
      <c r="BA3855" s="20" t="str">
        <f>VLOOKUP(D3855,[2]Reference!Q:V,3,FALSE)</f>
        <v>Azuma</v>
      </c>
    </row>
    <row r="3856" spans="1:53" ht="13.5" x14ac:dyDescent="0.25">
      <c r="A3856" s="43" t="s">
        <v>10477</v>
      </c>
      <c r="B3856" s="44">
        <v>46034</v>
      </c>
      <c r="C3856" s="43" t="s">
        <v>54</v>
      </c>
      <c r="D3856" s="43" t="s">
        <v>55</v>
      </c>
      <c r="E3856" s="43" t="s">
        <v>56</v>
      </c>
      <c r="F3856" s="43" t="s">
        <v>55</v>
      </c>
      <c r="G3856" s="43" t="s">
        <v>129</v>
      </c>
      <c r="H3856" s="43" t="s">
        <v>84</v>
      </c>
      <c r="I3856" s="43" t="s">
        <v>2130</v>
      </c>
      <c r="J3856" s="43" t="s">
        <v>2131</v>
      </c>
      <c r="K3856" s="43" t="s">
        <v>179</v>
      </c>
      <c r="L3856" s="43" t="s">
        <v>10478</v>
      </c>
      <c r="M3856" s="43" t="s">
        <v>181</v>
      </c>
      <c r="N3856" s="45">
        <v>8</v>
      </c>
      <c r="O3856" s="45">
        <v>8</v>
      </c>
      <c r="P3856" s="45">
        <v>0</v>
      </c>
      <c r="Q3856" s="45">
        <v>0</v>
      </c>
      <c r="R3856" s="45">
        <v>0</v>
      </c>
      <c r="S3856" s="45">
        <v>0</v>
      </c>
      <c r="T3856" s="45">
        <v>0</v>
      </c>
      <c r="U3856" s="45">
        <v>1</v>
      </c>
      <c r="V3856" s="45">
        <v>8</v>
      </c>
      <c r="W3856" s="43" t="s">
        <v>10479</v>
      </c>
      <c r="X3856" s="43" t="s">
        <v>80</v>
      </c>
      <c r="Y3856" s="43" t="s">
        <v>66</v>
      </c>
      <c r="Z3856" s="43" t="s">
        <v>10100</v>
      </c>
      <c r="AA3856" s="43" t="s">
        <v>10079</v>
      </c>
      <c r="AB3856" s="46">
        <v>0</v>
      </c>
      <c r="AC3856" s="46">
        <v>0</v>
      </c>
      <c r="AD3856" s="47">
        <v>0</v>
      </c>
      <c r="AE3856" s="47">
        <v>0</v>
      </c>
      <c r="AF3856" s="12" t="str">
        <f t="shared" si="720"/>
        <v>116300</v>
      </c>
      <c r="AG3856" s="13" t="str">
        <f>VLOOKUP(D3856,[2]Reference!$Q:$U,4,FALSE)</f>
        <v>Fleet</v>
      </c>
      <c r="AH3856" s="13" t="str">
        <f>VLOOKUP(D3856,[2]Reference!$Q:$U,5,FALSE)</f>
        <v>LNER</v>
      </c>
      <c r="AI3856" s="14">
        <f t="shared" si="721"/>
        <v>0</v>
      </c>
      <c r="AJ3856" s="14">
        <f t="shared" si="722"/>
        <v>0</v>
      </c>
      <c r="AK3856" s="14">
        <f t="shared" si="723"/>
        <v>0</v>
      </c>
      <c r="AL3856" s="15">
        <f t="shared" si="724"/>
        <v>0</v>
      </c>
      <c r="AM3856" s="14">
        <f t="shared" si="725"/>
        <v>8</v>
      </c>
      <c r="AN3856" s="16">
        <f t="shared" si="726"/>
        <v>46039</v>
      </c>
      <c r="AO3856" s="17">
        <f>VLOOKUP(B3856,[2]Reference!D:E,2,1)</f>
        <v>202611</v>
      </c>
      <c r="AP3856" s="12" t="str">
        <f t="shared" si="727"/>
        <v>7</v>
      </c>
      <c r="AQ3856" s="18">
        <f t="shared" si="728"/>
        <v>0</v>
      </c>
      <c r="AR3856" s="18">
        <f t="shared" si="729"/>
        <v>0</v>
      </c>
      <c r="AS3856" s="13" t="str">
        <f>VLOOKUP(D3856,[2]Reference!$Q:$U,3,FALSE)</f>
        <v>Azuma</v>
      </c>
      <c r="AT3856" s="13" t="str">
        <f>VLOOKUP(D3856,[2]Reference!Q:V,6,FALSE)</f>
        <v>Azuma</v>
      </c>
      <c r="AU3856" s="13" t="str">
        <f>VLOOKUP(D3856,[2]Reference!$Q:$U,2,FALSE)</f>
        <v>Hitachi - Class 800</v>
      </c>
      <c r="AV3856" s="19">
        <f t="shared" si="730"/>
        <v>46041</v>
      </c>
      <c r="AW3856" s="12" t="str">
        <f>+VLOOKUP(X3856,[2]Reference!BN:BO,2,FALSE)</f>
        <v>Fleet</v>
      </c>
      <c r="AX3856" s="20" t="str">
        <f t="shared" si="731"/>
        <v>HB</v>
      </c>
      <c r="AY3856" s="20" t="str">
        <f>VLOOKUP(AX3856,[2]Reference!AH:AI,2,FALSE)</f>
        <v>LNER</v>
      </c>
      <c r="AZ3856" s="20" t="str">
        <f>VLOOKUP(D3856,[2]Reference!Q:V,6,FALSE)</f>
        <v>Azuma</v>
      </c>
      <c r="BA3856" s="20" t="str">
        <f>VLOOKUP(D3856,[2]Reference!Q:V,3,FALSE)</f>
        <v>Azuma</v>
      </c>
    </row>
    <row r="3857" spans="1:53" ht="13.5" x14ac:dyDescent="0.25">
      <c r="A3857" s="43" t="s">
        <v>10480</v>
      </c>
      <c r="B3857" s="44">
        <v>46035</v>
      </c>
      <c r="C3857" s="43" t="s">
        <v>54</v>
      </c>
      <c r="D3857" s="43" t="s">
        <v>536</v>
      </c>
      <c r="E3857" s="43" t="s">
        <v>537</v>
      </c>
      <c r="F3857" s="43" t="s">
        <v>536</v>
      </c>
      <c r="G3857" s="43" t="s">
        <v>72</v>
      </c>
      <c r="H3857" s="43" t="s">
        <v>339</v>
      </c>
      <c r="I3857" s="43" t="s">
        <v>3261</v>
      </c>
      <c r="J3857" s="43" t="s">
        <v>3262</v>
      </c>
      <c r="K3857" s="43" t="s">
        <v>359</v>
      </c>
      <c r="L3857" s="43" t="s">
        <v>10481</v>
      </c>
      <c r="M3857" s="43" t="s">
        <v>107</v>
      </c>
      <c r="N3857" s="45">
        <v>43</v>
      </c>
      <c r="O3857" s="45">
        <v>0</v>
      </c>
      <c r="P3857" s="45">
        <v>43</v>
      </c>
      <c r="Q3857" s="45">
        <v>0</v>
      </c>
      <c r="R3857" s="45">
        <v>0</v>
      </c>
      <c r="S3857" s="45">
        <v>0</v>
      </c>
      <c r="T3857" s="45">
        <v>0</v>
      </c>
      <c r="U3857" s="45">
        <v>1</v>
      </c>
      <c r="V3857" s="45">
        <v>43</v>
      </c>
      <c r="W3857" s="43" t="s">
        <v>10482</v>
      </c>
      <c r="X3857" s="43" t="s">
        <v>80</v>
      </c>
      <c r="Y3857" s="43" t="s">
        <v>66</v>
      </c>
      <c r="Z3857" s="43" t="s">
        <v>10100</v>
      </c>
      <c r="AA3857" s="43" t="s">
        <v>10079</v>
      </c>
      <c r="AB3857" s="46">
        <v>0</v>
      </c>
      <c r="AC3857" s="46">
        <v>0</v>
      </c>
      <c r="AD3857" s="47">
        <v>1</v>
      </c>
      <c r="AE3857" s="47">
        <v>1</v>
      </c>
      <c r="AF3857" s="12" t="str">
        <f t="shared" si="720"/>
        <v>119033</v>
      </c>
      <c r="AG3857" s="13" t="str">
        <f>VLOOKUP(D3857,[2]Reference!$Q:$U,4,FALSE)</f>
        <v>Fleet</v>
      </c>
      <c r="AH3857" s="13" t="str">
        <f>VLOOKUP(D3857,[2]Reference!$Q:$U,5,FALSE)</f>
        <v>LNER</v>
      </c>
      <c r="AI3857" s="14">
        <f t="shared" si="721"/>
        <v>0</v>
      </c>
      <c r="AJ3857" s="14">
        <f t="shared" si="722"/>
        <v>0</v>
      </c>
      <c r="AK3857" s="14">
        <f t="shared" si="723"/>
        <v>0</v>
      </c>
      <c r="AL3857" s="15">
        <f t="shared" si="724"/>
        <v>1</v>
      </c>
      <c r="AM3857" s="14">
        <f t="shared" si="725"/>
        <v>43</v>
      </c>
      <c r="AN3857" s="16">
        <f t="shared" si="726"/>
        <v>46039</v>
      </c>
      <c r="AO3857" s="17">
        <f>VLOOKUP(B3857,[2]Reference!D:E,2,1)</f>
        <v>202611</v>
      </c>
      <c r="AP3857" s="12" t="str">
        <f t="shared" si="727"/>
        <v>7</v>
      </c>
      <c r="AQ3857" s="18">
        <f t="shared" si="728"/>
        <v>1</v>
      </c>
      <c r="AR3857" s="18">
        <f t="shared" si="729"/>
        <v>1</v>
      </c>
      <c r="AS3857" s="13" t="str">
        <f>VLOOKUP(D3857,[2]Reference!$Q:$U,3,FALSE)</f>
        <v>IC225</v>
      </c>
      <c r="AT3857" s="13" t="str">
        <f>VLOOKUP(D3857,[2]Reference!Q:V,6,FALSE)</f>
        <v>IC225</v>
      </c>
      <c r="AU3857" s="13" t="str">
        <f>VLOOKUP(D3857,[2]Reference!$Q:$U,2,FALSE)</f>
        <v>MK4 DVT</v>
      </c>
      <c r="AV3857" s="19">
        <f t="shared" si="730"/>
        <v>46042</v>
      </c>
      <c r="AW3857" s="12" t="str">
        <f>+VLOOKUP(X3857,[2]Reference!BN:BO,2,FALSE)</f>
        <v>Fleet</v>
      </c>
      <c r="AX3857" s="20" t="str">
        <f t="shared" si="731"/>
        <v>HB</v>
      </c>
      <c r="AY3857" s="20" t="str">
        <f>VLOOKUP(AX3857,[2]Reference!AH:AI,2,FALSE)</f>
        <v>LNER</v>
      </c>
      <c r="AZ3857" s="20" t="str">
        <f>VLOOKUP(D3857,[2]Reference!Q:V,6,FALSE)</f>
        <v>IC225</v>
      </c>
      <c r="BA3857" s="20" t="str">
        <f>VLOOKUP(D3857,[2]Reference!Q:V,3,FALSE)</f>
        <v>IC225</v>
      </c>
    </row>
    <row r="3858" spans="1:53" ht="13.5" x14ac:dyDescent="0.25">
      <c r="A3858" s="43" t="s">
        <v>10483</v>
      </c>
      <c r="B3858" s="44">
        <v>46035</v>
      </c>
      <c r="C3858" s="43" t="s">
        <v>54</v>
      </c>
      <c r="D3858" s="43" t="s">
        <v>55</v>
      </c>
      <c r="E3858" s="43" t="s">
        <v>56</v>
      </c>
      <c r="F3858" s="43" t="s">
        <v>55</v>
      </c>
      <c r="G3858" s="43" t="s">
        <v>129</v>
      </c>
      <c r="H3858" s="43" t="s">
        <v>198</v>
      </c>
      <c r="I3858" s="43" t="s">
        <v>209</v>
      </c>
      <c r="J3858" s="43" t="s">
        <v>210</v>
      </c>
      <c r="K3858" s="43" t="s">
        <v>172</v>
      </c>
      <c r="L3858" s="43" t="s">
        <v>10484</v>
      </c>
      <c r="M3858" s="43" t="s">
        <v>947</v>
      </c>
      <c r="N3858" s="45">
        <v>11</v>
      </c>
      <c r="O3858" s="45">
        <v>0</v>
      </c>
      <c r="P3858" s="45">
        <v>11</v>
      </c>
      <c r="Q3858" s="45">
        <v>0</v>
      </c>
      <c r="R3858" s="45">
        <v>2</v>
      </c>
      <c r="S3858" s="45">
        <v>1</v>
      </c>
      <c r="T3858" s="45">
        <v>0</v>
      </c>
      <c r="U3858" s="45">
        <v>5</v>
      </c>
      <c r="V3858" s="45">
        <v>101</v>
      </c>
      <c r="W3858" s="43" t="s">
        <v>10485</v>
      </c>
      <c r="X3858" s="43" t="s">
        <v>119</v>
      </c>
      <c r="Y3858" s="43" t="s">
        <v>66</v>
      </c>
      <c r="Z3858" s="43" t="s">
        <v>10100</v>
      </c>
      <c r="AA3858" s="43" t="s">
        <v>10079</v>
      </c>
      <c r="AB3858" s="46">
        <v>0</v>
      </c>
      <c r="AC3858" s="46">
        <v>3</v>
      </c>
      <c r="AD3858" s="47">
        <v>3</v>
      </c>
      <c r="AE3858" s="47">
        <v>3</v>
      </c>
      <c r="AF3858" s="12" t="str">
        <f t="shared" si="720"/>
        <v>119708</v>
      </c>
      <c r="AG3858" s="13" t="str">
        <f>VLOOKUP(D3858,[2]Reference!$Q:$U,4,FALSE)</f>
        <v>Fleet</v>
      </c>
      <c r="AH3858" s="13" t="str">
        <f>VLOOKUP(D3858,[2]Reference!$Q:$U,5,FALSE)</f>
        <v>LNER</v>
      </c>
      <c r="AI3858" s="14">
        <f t="shared" si="721"/>
        <v>0</v>
      </c>
      <c r="AJ3858" s="14">
        <f t="shared" si="722"/>
        <v>1.5</v>
      </c>
      <c r="AK3858" s="14">
        <f t="shared" si="723"/>
        <v>1.5</v>
      </c>
      <c r="AL3858" s="15">
        <f t="shared" si="724"/>
        <v>1.5</v>
      </c>
      <c r="AM3858" s="14">
        <f t="shared" si="725"/>
        <v>11</v>
      </c>
      <c r="AN3858" s="16">
        <f t="shared" si="726"/>
        <v>46039</v>
      </c>
      <c r="AO3858" s="17">
        <f>VLOOKUP(B3858,[2]Reference!D:E,2,1)</f>
        <v>202611</v>
      </c>
      <c r="AP3858" s="12" t="str">
        <f t="shared" si="727"/>
        <v>7</v>
      </c>
      <c r="AQ3858" s="18">
        <f t="shared" si="728"/>
        <v>3</v>
      </c>
      <c r="AR3858" s="18">
        <f t="shared" si="729"/>
        <v>3</v>
      </c>
      <c r="AS3858" s="13" t="str">
        <f>VLOOKUP(D3858,[2]Reference!$Q:$U,3,FALSE)</f>
        <v>Azuma</v>
      </c>
      <c r="AT3858" s="13" t="str">
        <f>VLOOKUP(D3858,[2]Reference!Q:V,6,FALSE)</f>
        <v>Azuma</v>
      </c>
      <c r="AU3858" s="13" t="str">
        <f>VLOOKUP(D3858,[2]Reference!$Q:$U,2,FALSE)</f>
        <v>Hitachi - Class 800</v>
      </c>
      <c r="AV3858" s="19">
        <f t="shared" si="730"/>
        <v>46042</v>
      </c>
      <c r="AW3858" s="12" t="str">
        <f>+VLOOKUP(X3858,[2]Reference!BN:BO,2,FALSE)</f>
        <v>Depot</v>
      </c>
      <c r="AX3858" s="20" t="str">
        <f t="shared" si="731"/>
        <v>HB</v>
      </c>
      <c r="AY3858" s="20" t="str">
        <f>VLOOKUP(AX3858,[2]Reference!AH:AI,2,FALSE)</f>
        <v>LNER</v>
      </c>
      <c r="AZ3858" s="20" t="str">
        <f>VLOOKUP(D3858,[2]Reference!Q:V,6,FALSE)</f>
        <v>Azuma</v>
      </c>
      <c r="BA3858" s="20" t="str">
        <f>VLOOKUP(D3858,[2]Reference!Q:V,3,FALSE)</f>
        <v>Azuma</v>
      </c>
    </row>
    <row r="3859" spans="1:53" ht="13.5" x14ac:dyDescent="0.25">
      <c r="A3859" s="43" t="s">
        <v>10486</v>
      </c>
      <c r="B3859" s="44">
        <v>46035</v>
      </c>
      <c r="C3859" s="43" t="s">
        <v>54</v>
      </c>
      <c r="D3859" s="43" t="s">
        <v>300</v>
      </c>
      <c r="E3859" s="43" t="s">
        <v>301</v>
      </c>
      <c r="F3859" s="43" t="s">
        <v>300</v>
      </c>
      <c r="G3859" s="43" t="s">
        <v>83</v>
      </c>
      <c r="H3859" s="43" t="s">
        <v>217</v>
      </c>
      <c r="I3859" s="43" t="s">
        <v>7178</v>
      </c>
      <c r="J3859" s="43" t="s">
        <v>7179</v>
      </c>
      <c r="K3859" s="43" t="s">
        <v>713</v>
      </c>
      <c r="L3859" s="43" t="s">
        <v>10487</v>
      </c>
      <c r="M3859" s="43" t="s">
        <v>289</v>
      </c>
      <c r="N3859" s="45">
        <v>4</v>
      </c>
      <c r="O3859" s="45">
        <v>0</v>
      </c>
      <c r="P3859" s="45">
        <v>4</v>
      </c>
      <c r="Q3859" s="45">
        <v>0</v>
      </c>
      <c r="R3859" s="45">
        <v>0</v>
      </c>
      <c r="S3859" s="45">
        <v>0</v>
      </c>
      <c r="T3859" s="45">
        <v>0</v>
      </c>
      <c r="U3859" s="45">
        <v>1</v>
      </c>
      <c r="V3859" s="45">
        <v>4</v>
      </c>
      <c r="W3859" s="43" t="s">
        <v>10488</v>
      </c>
      <c r="X3859" s="43" t="s">
        <v>119</v>
      </c>
      <c r="Y3859" s="43" t="s">
        <v>66</v>
      </c>
      <c r="Z3859" s="43" t="s">
        <v>10100</v>
      </c>
      <c r="AA3859" s="43" t="s">
        <v>10079</v>
      </c>
      <c r="AB3859" s="46">
        <v>0</v>
      </c>
      <c r="AC3859" s="46">
        <v>0</v>
      </c>
      <c r="AD3859" s="47">
        <v>0</v>
      </c>
      <c r="AE3859" s="47">
        <v>0</v>
      </c>
      <c r="AF3859" s="12" t="str">
        <f t="shared" si="720"/>
        <v>120070</v>
      </c>
      <c r="AG3859" s="13" t="str">
        <f>VLOOKUP(D3859,[2]Reference!$Q:$U,4,FALSE)</f>
        <v>Fleet</v>
      </c>
      <c r="AH3859" s="13" t="str">
        <f>VLOOKUP(D3859,[2]Reference!$Q:$U,5,FALSE)</f>
        <v>LNER</v>
      </c>
      <c r="AI3859" s="14">
        <f t="shared" si="721"/>
        <v>0</v>
      </c>
      <c r="AJ3859" s="14">
        <f t="shared" si="722"/>
        <v>0</v>
      </c>
      <c r="AK3859" s="14">
        <f t="shared" si="723"/>
        <v>0</v>
      </c>
      <c r="AL3859" s="15">
        <f t="shared" si="724"/>
        <v>0</v>
      </c>
      <c r="AM3859" s="14">
        <f t="shared" si="725"/>
        <v>4</v>
      </c>
      <c r="AN3859" s="16">
        <f t="shared" si="726"/>
        <v>46039</v>
      </c>
      <c r="AO3859" s="17">
        <f>VLOOKUP(B3859,[2]Reference!D:E,2,1)</f>
        <v>202611</v>
      </c>
      <c r="AP3859" s="12" t="str">
        <f t="shared" si="727"/>
        <v>7</v>
      </c>
      <c r="AQ3859" s="18">
        <f t="shared" si="728"/>
        <v>0</v>
      </c>
      <c r="AR3859" s="18">
        <f t="shared" si="729"/>
        <v>0</v>
      </c>
      <c r="AS3859" s="13" t="str">
        <f>VLOOKUP(D3859,[2]Reference!$Q:$U,3,FALSE)</f>
        <v>Other</v>
      </c>
      <c r="AT3859" s="13" t="str">
        <f>VLOOKUP(D3859,[2]Reference!Q:V,6,FALSE)</f>
        <v>Other</v>
      </c>
      <c r="AU3859" s="13" t="str">
        <f>VLOOKUP(D3859,[2]Reference!$Q:$U,2,FALSE)</f>
        <v>Hitachi - Control</v>
      </c>
      <c r="AV3859" s="19">
        <f t="shared" si="730"/>
        <v>46042</v>
      </c>
      <c r="AW3859" s="12" t="str">
        <f>+VLOOKUP(X3859,[2]Reference!BN:BO,2,FALSE)</f>
        <v>Depot</v>
      </c>
      <c r="AX3859" s="20" t="str">
        <f t="shared" si="731"/>
        <v>HB</v>
      </c>
      <c r="AY3859" s="20" t="str">
        <f>VLOOKUP(AX3859,[2]Reference!AH:AI,2,FALSE)</f>
        <v>LNER</v>
      </c>
      <c r="AZ3859" s="20" t="str">
        <f>VLOOKUP(D3859,[2]Reference!Q:V,6,FALSE)</f>
        <v>Other</v>
      </c>
      <c r="BA3859" s="20" t="str">
        <f>VLOOKUP(D3859,[2]Reference!Q:V,3,FALSE)</f>
        <v>Other</v>
      </c>
    </row>
    <row r="3860" spans="1:53" ht="13.5" x14ac:dyDescent="0.25">
      <c r="A3860" s="43" t="s">
        <v>10489</v>
      </c>
      <c r="B3860" s="44">
        <v>46035</v>
      </c>
      <c r="C3860" s="43" t="s">
        <v>54</v>
      </c>
      <c r="D3860" s="43" t="s">
        <v>92</v>
      </c>
      <c r="E3860" s="43" t="s">
        <v>93</v>
      </c>
      <c r="F3860" s="43" t="s">
        <v>92</v>
      </c>
      <c r="G3860" s="43" t="s">
        <v>129</v>
      </c>
      <c r="H3860" s="43" t="s">
        <v>95</v>
      </c>
      <c r="I3860" s="43" t="s">
        <v>147</v>
      </c>
      <c r="J3860" s="43" t="s">
        <v>148</v>
      </c>
      <c r="K3860" s="43" t="s">
        <v>179</v>
      </c>
      <c r="L3860" s="43" t="s">
        <v>7353</v>
      </c>
      <c r="M3860" s="43" t="s">
        <v>402</v>
      </c>
      <c r="N3860" s="45">
        <v>26</v>
      </c>
      <c r="O3860" s="45">
        <v>5</v>
      </c>
      <c r="P3860" s="45">
        <v>21</v>
      </c>
      <c r="Q3860" s="45">
        <v>0</v>
      </c>
      <c r="R3860" s="45">
        <v>0</v>
      </c>
      <c r="S3860" s="45">
        <v>0</v>
      </c>
      <c r="T3860" s="45">
        <v>0</v>
      </c>
      <c r="U3860" s="45">
        <v>4</v>
      </c>
      <c r="V3860" s="45">
        <v>26</v>
      </c>
      <c r="W3860" s="43" t="s">
        <v>10490</v>
      </c>
      <c r="X3860" s="43" t="s">
        <v>80</v>
      </c>
      <c r="Y3860" s="43" t="s">
        <v>66</v>
      </c>
      <c r="Z3860" s="43" t="s">
        <v>10100</v>
      </c>
      <c r="AA3860" s="43" t="s">
        <v>10079</v>
      </c>
      <c r="AB3860" s="46">
        <v>0</v>
      </c>
      <c r="AC3860" s="46">
        <v>0</v>
      </c>
      <c r="AD3860" s="47">
        <v>0</v>
      </c>
      <c r="AE3860" s="47">
        <v>1.42</v>
      </c>
      <c r="AF3860" s="12" t="str">
        <f t="shared" si="720"/>
        <v>120777</v>
      </c>
      <c r="AG3860" s="13" t="str">
        <f>VLOOKUP(D3860,[2]Reference!$Q:$U,4,FALSE)</f>
        <v>Fleet</v>
      </c>
      <c r="AH3860" s="13" t="str">
        <f>VLOOKUP(D3860,[2]Reference!$Q:$U,5,FALSE)</f>
        <v>LNER</v>
      </c>
      <c r="AI3860" s="14">
        <f t="shared" si="721"/>
        <v>0</v>
      </c>
      <c r="AJ3860" s="14">
        <f t="shared" si="722"/>
        <v>0</v>
      </c>
      <c r="AK3860" s="14">
        <f t="shared" si="723"/>
        <v>0</v>
      </c>
      <c r="AL3860" s="15">
        <f t="shared" si="724"/>
        <v>0</v>
      </c>
      <c r="AM3860" s="14">
        <f t="shared" si="725"/>
        <v>26</v>
      </c>
      <c r="AN3860" s="16">
        <f t="shared" si="726"/>
        <v>46039</v>
      </c>
      <c r="AO3860" s="17">
        <f>VLOOKUP(B3860,[2]Reference!D:E,2,1)</f>
        <v>202611</v>
      </c>
      <c r="AP3860" s="12" t="str">
        <f t="shared" si="727"/>
        <v>7</v>
      </c>
      <c r="AQ3860" s="18">
        <f t="shared" si="728"/>
        <v>0</v>
      </c>
      <c r="AR3860" s="18">
        <f t="shared" si="729"/>
        <v>1.42</v>
      </c>
      <c r="AS3860" s="13" t="str">
        <f>VLOOKUP(D3860,[2]Reference!$Q:$U,3,FALSE)</f>
        <v>Azuma</v>
      </c>
      <c r="AT3860" s="13" t="str">
        <f>VLOOKUP(D3860,[2]Reference!Q:V,6,FALSE)</f>
        <v>Azuma</v>
      </c>
      <c r="AU3860" s="13" t="str">
        <f>VLOOKUP(D3860,[2]Reference!$Q:$U,2,FALSE)</f>
        <v>Hitachi - Class 801</v>
      </c>
      <c r="AV3860" s="19">
        <f t="shared" si="730"/>
        <v>46042</v>
      </c>
      <c r="AW3860" s="12" t="str">
        <f>+VLOOKUP(X3860,[2]Reference!BN:BO,2,FALSE)</f>
        <v>Fleet</v>
      </c>
      <c r="AX3860" s="20" t="str">
        <f t="shared" si="731"/>
        <v>HB</v>
      </c>
      <c r="AY3860" s="20" t="str">
        <f>VLOOKUP(AX3860,[2]Reference!AH:AI,2,FALSE)</f>
        <v>LNER</v>
      </c>
      <c r="AZ3860" s="20" t="str">
        <f>VLOOKUP(D3860,[2]Reference!Q:V,6,FALSE)</f>
        <v>Azuma</v>
      </c>
      <c r="BA3860" s="20" t="str">
        <f>VLOOKUP(D3860,[2]Reference!Q:V,3,FALSE)</f>
        <v>Azuma</v>
      </c>
    </row>
    <row r="3861" spans="1:53" ht="13.5" x14ac:dyDescent="0.25">
      <c r="A3861" s="43" t="s">
        <v>10491</v>
      </c>
      <c r="B3861" s="44">
        <v>46035</v>
      </c>
      <c r="C3861" s="43" t="s">
        <v>54</v>
      </c>
      <c r="D3861" s="43" t="s">
        <v>110</v>
      </c>
      <c r="E3861" s="43" t="s">
        <v>111</v>
      </c>
      <c r="F3861" s="43" t="s">
        <v>110</v>
      </c>
      <c r="G3861" s="43" t="s">
        <v>83</v>
      </c>
      <c r="H3861" s="43" t="s">
        <v>198</v>
      </c>
      <c r="I3861" s="43" t="s">
        <v>199</v>
      </c>
      <c r="J3861" s="43" t="s">
        <v>200</v>
      </c>
      <c r="K3861" s="43" t="s">
        <v>503</v>
      </c>
      <c r="L3861" s="43" t="s">
        <v>10492</v>
      </c>
      <c r="M3861" s="43" t="s">
        <v>1045</v>
      </c>
      <c r="N3861" s="45">
        <v>37</v>
      </c>
      <c r="O3861" s="45">
        <v>4</v>
      </c>
      <c r="P3861" s="45">
        <v>33</v>
      </c>
      <c r="Q3861" s="45">
        <v>0</v>
      </c>
      <c r="R3861" s="45">
        <v>0</v>
      </c>
      <c r="S3861" s="45">
        <v>0</v>
      </c>
      <c r="T3861" s="45">
        <v>0</v>
      </c>
      <c r="U3861" s="45">
        <v>4</v>
      </c>
      <c r="V3861" s="45">
        <v>37</v>
      </c>
      <c r="W3861" s="43" t="s">
        <v>10493</v>
      </c>
      <c r="X3861" s="43" t="s">
        <v>119</v>
      </c>
      <c r="Y3861" s="43" t="s">
        <v>66</v>
      </c>
      <c r="Z3861" s="43" t="s">
        <v>10100</v>
      </c>
      <c r="AA3861" s="43" t="s">
        <v>10079</v>
      </c>
      <c r="AB3861" s="46">
        <v>0</v>
      </c>
      <c r="AC3861" s="46">
        <v>0</v>
      </c>
      <c r="AD3861" s="47">
        <v>0</v>
      </c>
      <c r="AE3861" s="47">
        <v>0.81</v>
      </c>
      <c r="AF3861" s="12" t="str">
        <f t="shared" si="720"/>
        <v>120882</v>
      </c>
      <c r="AG3861" s="13" t="str">
        <f>VLOOKUP(D3861,[2]Reference!$Q:$U,4,FALSE)</f>
        <v>Fleet</v>
      </c>
      <c r="AH3861" s="13" t="str">
        <f>VLOOKUP(D3861,[2]Reference!$Q:$U,5,FALSE)</f>
        <v>LNER</v>
      </c>
      <c r="AI3861" s="14">
        <f t="shared" si="721"/>
        <v>0</v>
      </c>
      <c r="AJ3861" s="14">
        <f t="shared" si="722"/>
        <v>0</v>
      </c>
      <c r="AK3861" s="14">
        <f t="shared" si="723"/>
        <v>0</v>
      </c>
      <c r="AL3861" s="15">
        <f t="shared" si="724"/>
        <v>0</v>
      </c>
      <c r="AM3861" s="14">
        <f t="shared" si="725"/>
        <v>37</v>
      </c>
      <c r="AN3861" s="16">
        <f t="shared" si="726"/>
        <v>46039</v>
      </c>
      <c r="AO3861" s="17">
        <f>VLOOKUP(B3861,[2]Reference!D:E,2,1)</f>
        <v>202611</v>
      </c>
      <c r="AP3861" s="12" t="str">
        <f t="shared" si="727"/>
        <v>7</v>
      </c>
      <c r="AQ3861" s="18">
        <f t="shared" si="728"/>
        <v>0</v>
      </c>
      <c r="AR3861" s="18">
        <f t="shared" si="729"/>
        <v>0.81</v>
      </c>
      <c r="AS3861" s="13" t="str">
        <f>VLOOKUP(D3861,[2]Reference!$Q:$U,3,FALSE)</f>
        <v>Azuma</v>
      </c>
      <c r="AT3861" s="13" t="str">
        <f>VLOOKUP(D3861,[2]Reference!Q:V,6,FALSE)</f>
        <v>Depot</v>
      </c>
      <c r="AU3861" s="13" t="str">
        <f>VLOOKUP(D3861,[2]Reference!$Q:$U,2,FALSE)</f>
        <v>Craigentinny</v>
      </c>
      <c r="AV3861" s="19">
        <f t="shared" si="730"/>
        <v>46042</v>
      </c>
      <c r="AW3861" s="12" t="str">
        <f>+VLOOKUP(X3861,[2]Reference!BN:BO,2,FALSE)</f>
        <v>Depot</v>
      </c>
      <c r="AX3861" s="20" t="str">
        <f t="shared" si="731"/>
        <v>HB</v>
      </c>
      <c r="AY3861" s="20" t="str">
        <f>VLOOKUP(AX3861,[2]Reference!AH:AI,2,FALSE)</f>
        <v>LNER</v>
      </c>
      <c r="AZ3861" s="20" t="str">
        <f>VLOOKUP(D3861,[2]Reference!Q:V,6,FALSE)</f>
        <v>Depot</v>
      </c>
      <c r="BA3861" s="20" t="str">
        <f>VLOOKUP(D3861,[2]Reference!Q:V,3,FALSE)</f>
        <v>Azuma</v>
      </c>
    </row>
    <row r="3862" spans="1:53" ht="13.5" x14ac:dyDescent="0.25">
      <c r="A3862" s="43" t="s">
        <v>10494</v>
      </c>
      <c r="B3862" s="44">
        <v>46036</v>
      </c>
      <c r="C3862" s="43" t="s">
        <v>54</v>
      </c>
      <c r="D3862" s="43" t="s">
        <v>55</v>
      </c>
      <c r="E3862" s="43" t="s">
        <v>56</v>
      </c>
      <c r="F3862" s="43" t="s">
        <v>55</v>
      </c>
      <c r="G3862" s="43" t="s">
        <v>129</v>
      </c>
      <c r="H3862" s="43" t="s">
        <v>5197</v>
      </c>
      <c r="I3862" s="43" t="s">
        <v>8820</v>
      </c>
      <c r="J3862" s="43" t="s">
        <v>8821</v>
      </c>
      <c r="K3862" s="43" t="s">
        <v>1162</v>
      </c>
      <c r="L3862" s="43" t="s">
        <v>10495</v>
      </c>
      <c r="M3862" s="43" t="s">
        <v>1045</v>
      </c>
      <c r="N3862" s="45">
        <v>0</v>
      </c>
      <c r="O3862" s="45">
        <v>0</v>
      </c>
      <c r="P3862" s="45">
        <v>0</v>
      </c>
      <c r="Q3862" s="45">
        <v>0</v>
      </c>
      <c r="R3862" s="45">
        <v>0</v>
      </c>
      <c r="S3862" s="45">
        <v>1</v>
      </c>
      <c r="T3862" s="45">
        <v>0</v>
      </c>
      <c r="U3862" s="45">
        <v>1</v>
      </c>
      <c r="V3862" s="45">
        <v>60</v>
      </c>
      <c r="W3862" s="43" t="s">
        <v>10496</v>
      </c>
      <c r="X3862" s="43" t="s">
        <v>80</v>
      </c>
      <c r="Y3862" s="43" t="s">
        <v>66</v>
      </c>
      <c r="Z3862" s="43" t="s">
        <v>10100</v>
      </c>
      <c r="AA3862" s="43" t="s">
        <v>10079</v>
      </c>
      <c r="AB3862" s="46">
        <v>1</v>
      </c>
      <c r="AC3862" s="46">
        <v>0</v>
      </c>
      <c r="AD3862" s="47">
        <v>1</v>
      </c>
      <c r="AE3862" s="47">
        <v>1</v>
      </c>
      <c r="AF3862" s="12" t="str">
        <f t="shared" si="720"/>
        <v>121974</v>
      </c>
      <c r="AG3862" s="13" t="str">
        <f>VLOOKUP(D3862,[2]Reference!$Q:$U,4,FALSE)</f>
        <v>Fleet</v>
      </c>
      <c r="AH3862" s="13" t="str">
        <f>VLOOKUP(D3862,[2]Reference!$Q:$U,5,FALSE)</f>
        <v>LNER</v>
      </c>
      <c r="AI3862" s="14">
        <f t="shared" si="721"/>
        <v>1</v>
      </c>
      <c r="AJ3862" s="14">
        <f t="shared" si="722"/>
        <v>0</v>
      </c>
      <c r="AK3862" s="14">
        <f t="shared" si="723"/>
        <v>1</v>
      </c>
      <c r="AL3862" s="15">
        <f t="shared" si="724"/>
        <v>0</v>
      </c>
      <c r="AM3862" s="14">
        <f t="shared" si="725"/>
        <v>0</v>
      </c>
      <c r="AN3862" s="16">
        <f t="shared" si="726"/>
        <v>46039</v>
      </c>
      <c r="AO3862" s="17">
        <f>VLOOKUP(B3862,[2]Reference!D:E,2,1)</f>
        <v>202611</v>
      </c>
      <c r="AP3862" s="12" t="str">
        <f t="shared" si="727"/>
        <v>7</v>
      </c>
      <c r="AQ3862" s="18">
        <f t="shared" si="728"/>
        <v>1</v>
      </c>
      <c r="AR3862" s="18">
        <f t="shared" si="729"/>
        <v>1</v>
      </c>
      <c r="AS3862" s="13" t="str">
        <f>VLOOKUP(D3862,[2]Reference!$Q:$U,3,FALSE)</f>
        <v>Azuma</v>
      </c>
      <c r="AT3862" s="13" t="str">
        <f>VLOOKUP(D3862,[2]Reference!Q:V,6,FALSE)</f>
        <v>Azuma</v>
      </c>
      <c r="AU3862" s="13" t="str">
        <f>VLOOKUP(D3862,[2]Reference!$Q:$U,2,FALSE)</f>
        <v>Hitachi - Class 800</v>
      </c>
      <c r="AV3862" s="19">
        <f t="shared" si="730"/>
        <v>46043</v>
      </c>
      <c r="AW3862" s="12" t="str">
        <f>+VLOOKUP(X3862,[2]Reference!BN:BO,2,FALSE)</f>
        <v>Fleet</v>
      </c>
      <c r="AX3862" s="20" t="str">
        <f t="shared" si="731"/>
        <v>HB</v>
      </c>
      <c r="AY3862" s="20" t="str">
        <f>VLOOKUP(AX3862,[2]Reference!AH:AI,2,FALSE)</f>
        <v>LNER</v>
      </c>
      <c r="AZ3862" s="20" t="str">
        <f>VLOOKUP(D3862,[2]Reference!Q:V,6,FALSE)</f>
        <v>Azuma</v>
      </c>
      <c r="BA3862" s="20" t="str">
        <f>VLOOKUP(D3862,[2]Reference!Q:V,3,FALSE)</f>
        <v>Azuma</v>
      </c>
    </row>
    <row r="3863" spans="1:53" ht="13.5" x14ac:dyDescent="0.25">
      <c r="A3863" s="43" t="s">
        <v>10497</v>
      </c>
      <c r="B3863" s="44">
        <v>46036</v>
      </c>
      <c r="C3863" s="43" t="s">
        <v>54</v>
      </c>
      <c r="D3863" s="43" t="s">
        <v>55</v>
      </c>
      <c r="E3863" s="43" t="s">
        <v>56</v>
      </c>
      <c r="F3863" s="43" t="s">
        <v>55</v>
      </c>
      <c r="G3863" s="43" t="s">
        <v>231</v>
      </c>
      <c r="H3863" s="43" t="s">
        <v>84</v>
      </c>
      <c r="I3863" s="43" t="s">
        <v>251</v>
      </c>
      <c r="J3863" s="43" t="s">
        <v>252</v>
      </c>
      <c r="K3863" s="43" t="s">
        <v>919</v>
      </c>
      <c r="L3863" s="43" t="s">
        <v>988</v>
      </c>
      <c r="M3863" s="43" t="s">
        <v>255</v>
      </c>
      <c r="N3863" s="45">
        <v>5</v>
      </c>
      <c r="O3863" s="45">
        <v>5</v>
      </c>
      <c r="P3863" s="45">
        <v>0</v>
      </c>
      <c r="Q3863" s="45">
        <v>0</v>
      </c>
      <c r="R3863" s="45">
        <v>0</v>
      </c>
      <c r="S3863" s="45">
        <v>0</v>
      </c>
      <c r="T3863" s="45">
        <v>0</v>
      </c>
      <c r="U3863" s="45">
        <v>1</v>
      </c>
      <c r="V3863" s="45">
        <v>5</v>
      </c>
      <c r="W3863" s="43" t="s">
        <v>10498</v>
      </c>
      <c r="X3863" s="43" t="s">
        <v>80</v>
      </c>
      <c r="Y3863" s="43" t="s">
        <v>66</v>
      </c>
      <c r="Z3863" s="43" t="s">
        <v>10100</v>
      </c>
      <c r="AA3863" s="43" t="s">
        <v>10079</v>
      </c>
      <c r="AB3863" s="46">
        <v>0</v>
      </c>
      <c r="AC3863" s="46">
        <v>0</v>
      </c>
      <c r="AD3863" s="47">
        <v>0</v>
      </c>
      <c r="AE3863" s="47">
        <v>0</v>
      </c>
      <c r="AF3863" s="12" t="str">
        <f t="shared" si="720"/>
        <v>122417</v>
      </c>
      <c r="AG3863" s="13" t="str">
        <f>VLOOKUP(D3863,[2]Reference!$Q:$U,4,FALSE)</f>
        <v>Fleet</v>
      </c>
      <c r="AH3863" s="13" t="str">
        <f>VLOOKUP(D3863,[2]Reference!$Q:$U,5,FALSE)</f>
        <v>LNER</v>
      </c>
      <c r="AI3863" s="14">
        <f t="shared" si="721"/>
        <v>0</v>
      </c>
      <c r="AJ3863" s="14">
        <f t="shared" si="722"/>
        <v>0</v>
      </c>
      <c r="AK3863" s="14">
        <f t="shared" si="723"/>
        <v>0</v>
      </c>
      <c r="AL3863" s="15">
        <f t="shared" si="724"/>
        <v>0</v>
      </c>
      <c r="AM3863" s="14">
        <f t="shared" si="725"/>
        <v>5</v>
      </c>
      <c r="AN3863" s="16">
        <f t="shared" si="726"/>
        <v>46039</v>
      </c>
      <c r="AO3863" s="17">
        <f>VLOOKUP(B3863,[2]Reference!D:E,2,1)</f>
        <v>202611</v>
      </c>
      <c r="AP3863" s="12" t="str">
        <f t="shared" si="727"/>
        <v>7</v>
      </c>
      <c r="AQ3863" s="18">
        <f t="shared" si="728"/>
        <v>0</v>
      </c>
      <c r="AR3863" s="18">
        <f t="shared" si="729"/>
        <v>0</v>
      </c>
      <c r="AS3863" s="13" t="str">
        <f>VLOOKUP(D3863,[2]Reference!$Q:$U,3,FALSE)</f>
        <v>Azuma</v>
      </c>
      <c r="AT3863" s="13" t="str">
        <f>VLOOKUP(D3863,[2]Reference!Q:V,6,FALSE)</f>
        <v>Azuma</v>
      </c>
      <c r="AU3863" s="13" t="str">
        <f>VLOOKUP(D3863,[2]Reference!$Q:$U,2,FALSE)</f>
        <v>Hitachi - Class 800</v>
      </c>
      <c r="AV3863" s="19">
        <f t="shared" si="730"/>
        <v>46043</v>
      </c>
      <c r="AW3863" s="12" t="str">
        <f>+VLOOKUP(X3863,[2]Reference!BN:BO,2,FALSE)</f>
        <v>Fleet</v>
      </c>
      <c r="AX3863" s="20" t="str">
        <f t="shared" si="731"/>
        <v>HB</v>
      </c>
      <c r="AY3863" s="20" t="str">
        <f>VLOOKUP(AX3863,[2]Reference!AH:AI,2,FALSE)</f>
        <v>LNER</v>
      </c>
      <c r="AZ3863" s="20" t="str">
        <f>VLOOKUP(D3863,[2]Reference!Q:V,6,FALSE)</f>
        <v>Azuma</v>
      </c>
      <c r="BA3863" s="20" t="str">
        <f>VLOOKUP(D3863,[2]Reference!Q:V,3,FALSE)</f>
        <v>Azuma</v>
      </c>
    </row>
    <row r="3864" spans="1:53" ht="13.5" x14ac:dyDescent="0.25">
      <c r="A3864" s="43" t="s">
        <v>10499</v>
      </c>
      <c r="B3864" s="44">
        <v>46036</v>
      </c>
      <c r="C3864" s="43" t="s">
        <v>949</v>
      </c>
      <c r="D3864" s="43" t="s">
        <v>70</v>
      </c>
      <c r="E3864" s="43" t="s">
        <v>71</v>
      </c>
      <c r="F3864" s="43" t="s">
        <v>70</v>
      </c>
      <c r="G3864" s="43" t="s">
        <v>146</v>
      </c>
      <c r="H3864" s="43" t="s">
        <v>237</v>
      </c>
      <c r="I3864" s="43" t="s">
        <v>74</v>
      </c>
      <c r="J3864" s="43" t="s">
        <v>75</v>
      </c>
      <c r="K3864" s="43" t="s">
        <v>1065</v>
      </c>
      <c r="L3864" s="43" t="s">
        <v>10500</v>
      </c>
      <c r="M3864" s="43" t="s">
        <v>324</v>
      </c>
      <c r="N3864" s="45">
        <v>119</v>
      </c>
      <c r="O3864" s="45">
        <v>31</v>
      </c>
      <c r="P3864" s="45">
        <v>88</v>
      </c>
      <c r="Q3864" s="45">
        <v>0</v>
      </c>
      <c r="R3864" s="45">
        <v>0</v>
      </c>
      <c r="S3864" s="45">
        <v>0</v>
      </c>
      <c r="T3864" s="45">
        <v>0</v>
      </c>
      <c r="U3864" s="45">
        <v>9</v>
      </c>
      <c r="V3864" s="45">
        <v>119</v>
      </c>
      <c r="W3864" s="43" t="s">
        <v>79</v>
      </c>
      <c r="X3864" s="43" t="s">
        <v>80</v>
      </c>
      <c r="Y3864" s="43" t="s">
        <v>81</v>
      </c>
      <c r="Z3864" s="43" t="s">
        <v>10100</v>
      </c>
      <c r="AA3864" s="43" t="s">
        <v>10079</v>
      </c>
      <c r="AB3864" s="46">
        <v>0</v>
      </c>
      <c r="AC3864" s="46">
        <v>0</v>
      </c>
      <c r="AD3864" s="47">
        <v>1</v>
      </c>
      <c r="AE3864" s="47">
        <v>4.8899999999999997</v>
      </c>
      <c r="AF3864" s="12" t="str">
        <f t="shared" si="720"/>
        <v>122639</v>
      </c>
      <c r="AG3864" s="13" t="str">
        <f>VLOOKUP(D3864,[2]Reference!$Q:$U,4,FALSE)</f>
        <v>Fleet</v>
      </c>
      <c r="AH3864" s="13" t="str">
        <f>VLOOKUP(D3864,[2]Reference!$Q:$U,5,FALSE)</f>
        <v>LNER</v>
      </c>
      <c r="AI3864" s="14">
        <f t="shared" si="721"/>
        <v>0</v>
      </c>
      <c r="AJ3864" s="14">
        <f t="shared" si="722"/>
        <v>0</v>
      </c>
      <c r="AK3864" s="14">
        <f t="shared" si="723"/>
        <v>0</v>
      </c>
      <c r="AL3864" s="15">
        <f t="shared" si="724"/>
        <v>1</v>
      </c>
      <c r="AM3864" s="14">
        <f t="shared" si="725"/>
        <v>119</v>
      </c>
      <c r="AN3864" s="16">
        <f t="shared" si="726"/>
        <v>46039</v>
      </c>
      <c r="AO3864" s="17">
        <f>VLOOKUP(B3864,[2]Reference!D:E,2,1)</f>
        <v>202611</v>
      </c>
      <c r="AP3864" s="12" t="str">
        <f t="shared" si="727"/>
        <v>7</v>
      </c>
      <c r="AQ3864" s="18">
        <f t="shared" si="728"/>
        <v>1</v>
      </c>
      <c r="AR3864" s="18">
        <f t="shared" si="729"/>
        <v>4.8899999999999997</v>
      </c>
      <c r="AS3864" s="13" t="str">
        <f>VLOOKUP(D3864,[2]Reference!$Q:$U,3,FALSE)</f>
        <v>IC225</v>
      </c>
      <c r="AT3864" s="13" t="str">
        <f>VLOOKUP(D3864,[2]Reference!Q:V,6,FALSE)</f>
        <v>IC225</v>
      </c>
      <c r="AU3864" s="13" t="str">
        <f>VLOOKUP(D3864,[2]Reference!$Q:$U,2,FALSE)</f>
        <v>Cl 91 Loco</v>
      </c>
      <c r="AV3864" s="19">
        <f t="shared" si="730"/>
        <v>46043</v>
      </c>
      <c r="AW3864" s="12" t="str">
        <f>+VLOOKUP(X3864,[2]Reference!BN:BO,2,FALSE)</f>
        <v>Fleet</v>
      </c>
      <c r="AX3864" s="20" t="str">
        <f t="shared" si="731"/>
        <v>HB</v>
      </c>
      <c r="AY3864" s="20" t="str">
        <f>VLOOKUP(AX3864,[2]Reference!AH:AI,2,FALSE)</f>
        <v>LNER</v>
      </c>
      <c r="AZ3864" s="20" t="str">
        <f>VLOOKUP(D3864,[2]Reference!Q:V,6,FALSE)</f>
        <v>IC225</v>
      </c>
      <c r="BA3864" s="20" t="str">
        <f>VLOOKUP(D3864,[2]Reference!Q:V,3,FALSE)</f>
        <v>IC225</v>
      </c>
    </row>
    <row r="3865" spans="1:53" ht="13.5" x14ac:dyDescent="0.25">
      <c r="A3865" s="43" t="s">
        <v>10501</v>
      </c>
      <c r="B3865" s="44">
        <v>46036</v>
      </c>
      <c r="C3865" s="43" t="s">
        <v>54</v>
      </c>
      <c r="D3865" s="43" t="s">
        <v>161</v>
      </c>
      <c r="E3865" s="43" t="s">
        <v>162</v>
      </c>
      <c r="F3865" s="43" t="s">
        <v>161</v>
      </c>
      <c r="G3865" s="43" t="s">
        <v>72</v>
      </c>
      <c r="H3865" s="43" t="s">
        <v>73</v>
      </c>
      <c r="I3865" s="43" t="s">
        <v>74</v>
      </c>
      <c r="J3865" s="43" t="s">
        <v>75</v>
      </c>
      <c r="K3865" s="43" t="s">
        <v>163</v>
      </c>
      <c r="L3865" s="43" t="s">
        <v>10502</v>
      </c>
      <c r="M3865" s="43" t="s">
        <v>419</v>
      </c>
      <c r="N3865" s="45">
        <v>14</v>
      </c>
      <c r="O3865" s="45">
        <v>11</v>
      </c>
      <c r="P3865" s="45">
        <v>3</v>
      </c>
      <c r="Q3865" s="45">
        <v>0</v>
      </c>
      <c r="R3865" s="45">
        <v>0</v>
      </c>
      <c r="S3865" s="45">
        <v>0</v>
      </c>
      <c r="T3865" s="45">
        <v>0</v>
      </c>
      <c r="U3865" s="45">
        <v>2</v>
      </c>
      <c r="V3865" s="45">
        <v>14</v>
      </c>
      <c r="W3865" s="43" t="s">
        <v>79</v>
      </c>
      <c r="X3865" s="43" t="s">
        <v>80</v>
      </c>
      <c r="Y3865" s="43" t="s">
        <v>81</v>
      </c>
      <c r="Z3865" s="43" t="s">
        <v>10100</v>
      </c>
      <c r="AA3865" s="43" t="s">
        <v>10079</v>
      </c>
      <c r="AB3865" s="46">
        <v>0</v>
      </c>
      <c r="AC3865" s="46">
        <v>0</v>
      </c>
      <c r="AD3865" s="47">
        <v>0</v>
      </c>
      <c r="AE3865" s="47">
        <v>0.73</v>
      </c>
      <c r="AF3865" s="12" t="str">
        <f t="shared" si="720"/>
        <v>123029</v>
      </c>
      <c r="AG3865" s="13" t="str">
        <f>VLOOKUP(D3865,[2]Reference!$Q:$U,4,FALSE)</f>
        <v>Fleet</v>
      </c>
      <c r="AH3865" s="13" t="str">
        <f>VLOOKUP(D3865,[2]Reference!$Q:$U,5,FALSE)</f>
        <v>LNER</v>
      </c>
      <c r="AI3865" s="14">
        <f t="shared" si="721"/>
        <v>0</v>
      </c>
      <c r="AJ3865" s="14">
        <f t="shared" si="722"/>
        <v>0</v>
      </c>
      <c r="AK3865" s="14">
        <f t="shared" si="723"/>
        <v>0</v>
      </c>
      <c r="AL3865" s="15">
        <f t="shared" si="724"/>
        <v>0</v>
      </c>
      <c r="AM3865" s="14">
        <f t="shared" si="725"/>
        <v>14</v>
      </c>
      <c r="AN3865" s="16">
        <f t="shared" si="726"/>
        <v>46039</v>
      </c>
      <c r="AO3865" s="17">
        <f>VLOOKUP(B3865,[2]Reference!D:E,2,1)</f>
        <v>202611</v>
      </c>
      <c r="AP3865" s="12" t="str">
        <f t="shared" si="727"/>
        <v>7</v>
      </c>
      <c r="AQ3865" s="18">
        <f t="shared" si="728"/>
        <v>0</v>
      </c>
      <c r="AR3865" s="18">
        <f t="shared" si="729"/>
        <v>0.73</v>
      </c>
      <c r="AS3865" s="13" t="str">
        <f>VLOOKUP(D3865,[2]Reference!$Q:$U,3,FALSE)</f>
        <v>IC225</v>
      </c>
      <c r="AT3865" s="13" t="str">
        <f>VLOOKUP(D3865,[2]Reference!Q:V,6,FALSE)</f>
        <v>IC225</v>
      </c>
      <c r="AU3865" s="13" t="str">
        <f>VLOOKUP(D3865,[2]Reference!$Q:$U,2,FALSE)</f>
        <v>MK4 Coach</v>
      </c>
      <c r="AV3865" s="19">
        <f t="shared" si="730"/>
        <v>46043</v>
      </c>
      <c r="AW3865" s="12" t="str">
        <f>+VLOOKUP(X3865,[2]Reference!BN:BO,2,FALSE)</f>
        <v>Fleet</v>
      </c>
      <c r="AX3865" s="20" t="str">
        <f t="shared" si="731"/>
        <v>HB</v>
      </c>
      <c r="AY3865" s="20" t="str">
        <f>VLOOKUP(AX3865,[2]Reference!AH:AI,2,FALSE)</f>
        <v>LNER</v>
      </c>
      <c r="AZ3865" s="20" t="str">
        <f>VLOOKUP(D3865,[2]Reference!Q:V,6,FALSE)</f>
        <v>IC225</v>
      </c>
      <c r="BA3865" s="20" t="str">
        <f>VLOOKUP(D3865,[2]Reference!Q:V,3,FALSE)</f>
        <v>IC225</v>
      </c>
    </row>
    <row r="3866" spans="1:53" ht="13.5" x14ac:dyDescent="0.25">
      <c r="A3866" s="43" t="s">
        <v>10503</v>
      </c>
      <c r="B3866" s="44">
        <v>46037</v>
      </c>
      <c r="C3866" s="43" t="s">
        <v>54</v>
      </c>
      <c r="D3866" s="43" t="s">
        <v>536</v>
      </c>
      <c r="E3866" s="43" t="s">
        <v>537</v>
      </c>
      <c r="F3866" s="43" t="s">
        <v>536</v>
      </c>
      <c r="G3866" s="43" t="s">
        <v>72</v>
      </c>
      <c r="H3866" s="43" t="s">
        <v>339</v>
      </c>
      <c r="I3866" s="43" t="s">
        <v>74</v>
      </c>
      <c r="J3866" s="43" t="s">
        <v>75</v>
      </c>
      <c r="K3866" s="43" t="s">
        <v>261</v>
      </c>
      <c r="L3866" s="43" t="s">
        <v>10504</v>
      </c>
      <c r="M3866" s="43" t="s">
        <v>324</v>
      </c>
      <c r="N3866" s="45">
        <v>11</v>
      </c>
      <c r="O3866" s="45">
        <v>5</v>
      </c>
      <c r="P3866" s="45">
        <v>6</v>
      </c>
      <c r="Q3866" s="45">
        <v>0</v>
      </c>
      <c r="R3866" s="45">
        <v>0</v>
      </c>
      <c r="S3866" s="45">
        <v>1</v>
      </c>
      <c r="T3866" s="45">
        <v>0</v>
      </c>
      <c r="U3866" s="45">
        <v>1</v>
      </c>
      <c r="V3866" s="45">
        <v>61</v>
      </c>
      <c r="W3866" s="43" t="s">
        <v>79</v>
      </c>
      <c r="X3866" s="43" t="s">
        <v>80</v>
      </c>
      <c r="Y3866" s="43" t="s">
        <v>81</v>
      </c>
      <c r="Z3866" s="43" t="s">
        <v>10100</v>
      </c>
      <c r="AA3866" s="43" t="s">
        <v>10079</v>
      </c>
      <c r="AB3866" s="46">
        <v>0</v>
      </c>
      <c r="AC3866" s="46">
        <v>1</v>
      </c>
      <c r="AD3866" s="47">
        <v>1</v>
      </c>
      <c r="AE3866" s="47">
        <v>1</v>
      </c>
      <c r="AF3866" s="12" t="str">
        <f t="shared" si="720"/>
        <v>124786</v>
      </c>
      <c r="AG3866" s="13" t="str">
        <f>VLOOKUP(D3866,[2]Reference!$Q:$U,4,FALSE)</f>
        <v>Fleet</v>
      </c>
      <c r="AH3866" s="13" t="str">
        <f>VLOOKUP(D3866,[2]Reference!$Q:$U,5,FALSE)</f>
        <v>LNER</v>
      </c>
      <c r="AI3866" s="14">
        <f t="shared" si="721"/>
        <v>0</v>
      </c>
      <c r="AJ3866" s="14">
        <f t="shared" si="722"/>
        <v>0.5</v>
      </c>
      <c r="AK3866" s="14">
        <f t="shared" si="723"/>
        <v>0.5</v>
      </c>
      <c r="AL3866" s="15">
        <f t="shared" si="724"/>
        <v>0.5</v>
      </c>
      <c r="AM3866" s="14">
        <f t="shared" si="725"/>
        <v>11</v>
      </c>
      <c r="AN3866" s="16">
        <f t="shared" si="726"/>
        <v>46039</v>
      </c>
      <c r="AO3866" s="17">
        <f>VLOOKUP(B3866,[2]Reference!D:E,2,1)</f>
        <v>202611</v>
      </c>
      <c r="AP3866" s="12" t="str">
        <f t="shared" si="727"/>
        <v>7</v>
      </c>
      <c r="AQ3866" s="18">
        <f t="shared" si="728"/>
        <v>1</v>
      </c>
      <c r="AR3866" s="18">
        <f t="shared" si="729"/>
        <v>1</v>
      </c>
      <c r="AS3866" s="13" t="str">
        <f>VLOOKUP(D3866,[2]Reference!$Q:$U,3,FALSE)</f>
        <v>IC225</v>
      </c>
      <c r="AT3866" s="13" t="str">
        <f>VLOOKUP(D3866,[2]Reference!Q:V,6,FALSE)</f>
        <v>IC225</v>
      </c>
      <c r="AU3866" s="13" t="str">
        <f>VLOOKUP(D3866,[2]Reference!$Q:$U,2,FALSE)</f>
        <v>MK4 DVT</v>
      </c>
      <c r="AV3866" s="19">
        <f t="shared" si="730"/>
        <v>46044</v>
      </c>
      <c r="AW3866" s="12" t="str">
        <f>+VLOOKUP(X3866,[2]Reference!BN:BO,2,FALSE)</f>
        <v>Fleet</v>
      </c>
      <c r="AX3866" s="20" t="str">
        <f t="shared" si="731"/>
        <v>HB</v>
      </c>
      <c r="AY3866" s="20" t="str">
        <f>VLOOKUP(AX3866,[2]Reference!AH:AI,2,FALSE)</f>
        <v>LNER</v>
      </c>
      <c r="AZ3866" s="20" t="str">
        <f>VLOOKUP(D3866,[2]Reference!Q:V,6,FALSE)</f>
        <v>IC225</v>
      </c>
      <c r="BA3866" s="20" t="str">
        <f>VLOOKUP(D3866,[2]Reference!Q:V,3,FALSE)</f>
        <v>IC225</v>
      </c>
    </row>
    <row r="3867" spans="1:53" ht="13.5" x14ac:dyDescent="0.25">
      <c r="A3867" s="43" t="s">
        <v>10505</v>
      </c>
      <c r="B3867" s="44">
        <v>46037</v>
      </c>
      <c r="C3867" s="43" t="s">
        <v>54</v>
      </c>
      <c r="D3867" s="43" t="s">
        <v>55</v>
      </c>
      <c r="E3867" s="43" t="s">
        <v>56</v>
      </c>
      <c r="F3867" s="43" t="s">
        <v>55</v>
      </c>
      <c r="G3867" s="43" t="s">
        <v>121</v>
      </c>
      <c r="H3867" s="43" t="s">
        <v>84</v>
      </c>
      <c r="I3867" s="43" t="s">
        <v>1016</v>
      </c>
      <c r="J3867" s="43" t="s">
        <v>1017</v>
      </c>
      <c r="K3867" s="43" t="s">
        <v>1298</v>
      </c>
      <c r="L3867" s="43" t="s">
        <v>10506</v>
      </c>
      <c r="M3867" s="43" t="s">
        <v>589</v>
      </c>
      <c r="N3867" s="45">
        <v>7</v>
      </c>
      <c r="O3867" s="45">
        <v>2</v>
      </c>
      <c r="P3867" s="45">
        <v>5</v>
      </c>
      <c r="Q3867" s="45">
        <v>0</v>
      </c>
      <c r="R3867" s="45">
        <v>0</v>
      </c>
      <c r="S3867" s="45">
        <v>0</v>
      </c>
      <c r="T3867" s="45">
        <v>0</v>
      </c>
      <c r="U3867" s="45">
        <v>3</v>
      </c>
      <c r="V3867" s="45">
        <v>7</v>
      </c>
      <c r="W3867" s="43" t="s">
        <v>10507</v>
      </c>
      <c r="X3867" s="43" t="s">
        <v>80</v>
      </c>
      <c r="Y3867" s="43" t="s">
        <v>66</v>
      </c>
      <c r="Z3867" s="43" t="s">
        <v>10100</v>
      </c>
      <c r="AA3867" s="43" t="s">
        <v>10079</v>
      </c>
      <c r="AB3867" s="46">
        <v>0</v>
      </c>
      <c r="AC3867" s="46">
        <v>0</v>
      </c>
      <c r="AD3867" s="47">
        <v>0</v>
      </c>
      <c r="AE3867" s="47">
        <v>0</v>
      </c>
      <c r="AF3867" s="12" t="str">
        <f t="shared" si="720"/>
        <v>125472</v>
      </c>
      <c r="AG3867" s="13" t="str">
        <f>VLOOKUP(D3867,[2]Reference!$Q:$U,4,FALSE)</f>
        <v>Fleet</v>
      </c>
      <c r="AH3867" s="13" t="str">
        <f>VLOOKUP(D3867,[2]Reference!$Q:$U,5,FALSE)</f>
        <v>LNER</v>
      </c>
      <c r="AI3867" s="14">
        <f t="shared" si="721"/>
        <v>0</v>
      </c>
      <c r="AJ3867" s="14">
        <f t="shared" si="722"/>
        <v>0</v>
      </c>
      <c r="AK3867" s="14">
        <f t="shared" si="723"/>
        <v>0</v>
      </c>
      <c r="AL3867" s="15">
        <f t="shared" si="724"/>
        <v>0</v>
      </c>
      <c r="AM3867" s="14">
        <f t="shared" si="725"/>
        <v>7</v>
      </c>
      <c r="AN3867" s="16">
        <f t="shared" si="726"/>
        <v>46039</v>
      </c>
      <c r="AO3867" s="17">
        <f>VLOOKUP(B3867,[2]Reference!D:E,2,1)</f>
        <v>202611</v>
      </c>
      <c r="AP3867" s="12" t="str">
        <f t="shared" si="727"/>
        <v>7</v>
      </c>
      <c r="AQ3867" s="18">
        <f t="shared" si="728"/>
        <v>0</v>
      </c>
      <c r="AR3867" s="18">
        <f t="shared" si="729"/>
        <v>0</v>
      </c>
      <c r="AS3867" s="13" t="str">
        <f>VLOOKUP(D3867,[2]Reference!$Q:$U,3,FALSE)</f>
        <v>Azuma</v>
      </c>
      <c r="AT3867" s="13" t="str">
        <f>VLOOKUP(D3867,[2]Reference!Q:V,6,FALSE)</f>
        <v>Azuma</v>
      </c>
      <c r="AU3867" s="13" t="str">
        <f>VLOOKUP(D3867,[2]Reference!$Q:$U,2,FALSE)</f>
        <v>Hitachi - Class 800</v>
      </c>
      <c r="AV3867" s="19">
        <f t="shared" si="730"/>
        <v>46044</v>
      </c>
      <c r="AW3867" s="12" t="str">
        <f>+VLOOKUP(X3867,[2]Reference!BN:BO,2,FALSE)</f>
        <v>Fleet</v>
      </c>
      <c r="AX3867" s="20" t="str">
        <f t="shared" si="731"/>
        <v>HB</v>
      </c>
      <c r="AY3867" s="20" t="str">
        <f>VLOOKUP(AX3867,[2]Reference!AH:AI,2,FALSE)</f>
        <v>LNER</v>
      </c>
      <c r="AZ3867" s="20" t="str">
        <f>VLOOKUP(D3867,[2]Reference!Q:V,6,FALSE)</f>
        <v>Azuma</v>
      </c>
      <c r="BA3867" s="20" t="str">
        <f>VLOOKUP(D3867,[2]Reference!Q:V,3,FALSE)</f>
        <v>Azuma</v>
      </c>
    </row>
    <row r="3868" spans="1:53" ht="13.5" x14ac:dyDescent="0.25">
      <c r="A3868" s="43" t="s">
        <v>10508</v>
      </c>
      <c r="B3868" s="44">
        <v>46037</v>
      </c>
      <c r="C3868" s="43" t="s">
        <v>54</v>
      </c>
      <c r="D3868" s="43" t="s">
        <v>70</v>
      </c>
      <c r="E3868" s="43" t="s">
        <v>71</v>
      </c>
      <c r="F3868" s="43" t="s">
        <v>70</v>
      </c>
      <c r="G3868" s="43" t="s">
        <v>146</v>
      </c>
      <c r="H3868" s="43" t="s">
        <v>327</v>
      </c>
      <c r="I3868" s="43" t="s">
        <v>328</v>
      </c>
      <c r="J3868" s="43" t="s">
        <v>329</v>
      </c>
      <c r="K3868" s="43" t="s">
        <v>201</v>
      </c>
      <c r="L3868" s="43" t="s">
        <v>10509</v>
      </c>
      <c r="M3868" s="43" t="s">
        <v>419</v>
      </c>
      <c r="N3868" s="45">
        <v>3</v>
      </c>
      <c r="O3868" s="45">
        <v>0</v>
      </c>
      <c r="P3868" s="45">
        <v>3</v>
      </c>
      <c r="Q3868" s="45">
        <v>0</v>
      </c>
      <c r="R3868" s="45">
        <v>0</v>
      </c>
      <c r="S3868" s="45">
        <v>0</v>
      </c>
      <c r="T3868" s="45">
        <v>0</v>
      </c>
      <c r="U3868" s="45">
        <v>1</v>
      </c>
      <c r="V3868" s="45">
        <v>3</v>
      </c>
      <c r="W3868" s="43" t="s">
        <v>10510</v>
      </c>
      <c r="X3868" s="43" t="s">
        <v>80</v>
      </c>
      <c r="Y3868" s="43" t="s">
        <v>66</v>
      </c>
      <c r="Z3868" s="43" t="s">
        <v>10100</v>
      </c>
      <c r="AA3868" s="43" t="s">
        <v>10079</v>
      </c>
      <c r="AB3868" s="46">
        <v>0</v>
      </c>
      <c r="AC3868" s="46">
        <v>0</v>
      </c>
      <c r="AD3868" s="47">
        <v>0</v>
      </c>
      <c r="AE3868" s="47">
        <v>0</v>
      </c>
      <c r="AF3868" s="12" t="str">
        <f t="shared" si="720"/>
        <v>126140</v>
      </c>
      <c r="AG3868" s="13" t="str">
        <f>VLOOKUP(D3868,[2]Reference!$Q:$U,4,FALSE)</f>
        <v>Fleet</v>
      </c>
      <c r="AH3868" s="13" t="str">
        <f>VLOOKUP(D3868,[2]Reference!$Q:$U,5,FALSE)</f>
        <v>LNER</v>
      </c>
      <c r="AI3868" s="14">
        <f t="shared" si="721"/>
        <v>0</v>
      </c>
      <c r="AJ3868" s="14">
        <f t="shared" si="722"/>
        <v>0</v>
      </c>
      <c r="AK3868" s="14">
        <f t="shared" si="723"/>
        <v>0</v>
      </c>
      <c r="AL3868" s="15">
        <f t="shared" si="724"/>
        <v>0</v>
      </c>
      <c r="AM3868" s="14">
        <f t="shared" si="725"/>
        <v>3</v>
      </c>
      <c r="AN3868" s="16">
        <f t="shared" si="726"/>
        <v>46039</v>
      </c>
      <c r="AO3868" s="17">
        <f>VLOOKUP(B3868,[2]Reference!D:E,2,1)</f>
        <v>202611</v>
      </c>
      <c r="AP3868" s="12" t="str">
        <f t="shared" si="727"/>
        <v>7</v>
      </c>
      <c r="AQ3868" s="18">
        <f t="shared" si="728"/>
        <v>0</v>
      </c>
      <c r="AR3868" s="18">
        <f t="shared" si="729"/>
        <v>0</v>
      </c>
      <c r="AS3868" s="13" t="str">
        <f>VLOOKUP(D3868,[2]Reference!$Q:$U,3,FALSE)</f>
        <v>IC225</v>
      </c>
      <c r="AT3868" s="13" t="str">
        <f>VLOOKUP(D3868,[2]Reference!Q:V,6,FALSE)</f>
        <v>IC225</v>
      </c>
      <c r="AU3868" s="13" t="str">
        <f>VLOOKUP(D3868,[2]Reference!$Q:$U,2,FALSE)</f>
        <v>Cl 91 Loco</v>
      </c>
      <c r="AV3868" s="19">
        <f t="shared" si="730"/>
        <v>46044</v>
      </c>
      <c r="AW3868" s="12" t="str">
        <f>+VLOOKUP(X3868,[2]Reference!BN:BO,2,FALSE)</f>
        <v>Fleet</v>
      </c>
      <c r="AX3868" s="20" t="str">
        <f t="shared" si="731"/>
        <v>HB</v>
      </c>
      <c r="AY3868" s="20" t="str">
        <f>VLOOKUP(AX3868,[2]Reference!AH:AI,2,FALSE)</f>
        <v>LNER</v>
      </c>
      <c r="AZ3868" s="20" t="str">
        <f>VLOOKUP(D3868,[2]Reference!Q:V,6,FALSE)</f>
        <v>IC225</v>
      </c>
      <c r="BA3868" s="20" t="str">
        <f>VLOOKUP(D3868,[2]Reference!Q:V,3,FALSE)</f>
        <v>IC225</v>
      </c>
    </row>
    <row r="3869" spans="1:53" ht="13.5" x14ac:dyDescent="0.25">
      <c r="A3869" s="43" t="s">
        <v>10511</v>
      </c>
      <c r="B3869" s="44">
        <v>46038</v>
      </c>
      <c r="C3869" s="43" t="s">
        <v>54</v>
      </c>
      <c r="D3869" s="43" t="s">
        <v>161</v>
      </c>
      <c r="E3869" s="43" t="s">
        <v>162</v>
      </c>
      <c r="F3869" s="43" t="s">
        <v>161</v>
      </c>
      <c r="G3869" s="43" t="s">
        <v>72</v>
      </c>
      <c r="H3869" s="43" t="s">
        <v>95</v>
      </c>
      <c r="I3869" s="43" t="s">
        <v>147</v>
      </c>
      <c r="J3869" s="43" t="s">
        <v>148</v>
      </c>
      <c r="K3869" s="43" t="s">
        <v>261</v>
      </c>
      <c r="L3869" s="43" t="s">
        <v>4812</v>
      </c>
      <c r="M3869" s="43" t="s">
        <v>165</v>
      </c>
      <c r="N3869" s="45">
        <v>3</v>
      </c>
      <c r="O3869" s="45">
        <v>3</v>
      </c>
      <c r="P3869" s="45">
        <v>0</v>
      </c>
      <c r="Q3869" s="45">
        <v>0</v>
      </c>
      <c r="R3869" s="45">
        <v>0</v>
      </c>
      <c r="S3869" s="45">
        <v>0</v>
      </c>
      <c r="T3869" s="45">
        <v>0</v>
      </c>
      <c r="U3869" s="45">
        <v>1</v>
      </c>
      <c r="V3869" s="45">
        <v>3</v>
      </c>
      <c r="W3869" s="43" t="s">
        <v>10512</v>
      </c>
      <c r="X3869" s="43" t="s">
        <v>80</v>
      </c>
      <c r="Y3869" s="43" t="s">
        <v>4161</v>
      </c>
      <c r="Z3869" s="43" t="s">
        <v>10100</v>
      </c>
      <c r="AA3869" s="43" t="s">
        <v>10079</v>
      </c>
      <c r="AB3869" s="46">
        <v>0</v>
      </c>
      <c r="AC3869" s="46">
        <v>0</v>
      </c>
      <c r="AD3869" s="47">
        <v>0</v>
      </c>
      <c r="AE3869" s="47">
        <v>0</v>
      </c>
      <c r="AF3869" s="12" t="str">
        <f t="shared" si="720"/>
        <v>127468</v>
      </c>
      <c r="AG3869" s="13" t="str">
        <f>VLOOKUP(D3869,[2]Reference!$Q:$U,4,FALSE)</f>
        <v>Fleet</v>
      </c>
      <c r="AH3869" s="13" t="str">
        <f>VLOOKUP(D3869,[2]Reference!$Q:$U,5,FALSE)</f>
        <v>LNER</v>
      </c>
      <c r="AI3869" s="14">
        <f t="shared" si="721"/>
        <v>0</v>
      </c>
      <c r="AJ3869" s="14">
        <f t="shared" si="722"/>
        <v>0</v>
      </c>
      <c r="AK3869" s="14">
        <f t="shared" si="723"/>
        <v>0</v>
      </c>
      <c r="AL3869" s="15">
        <f t="shared" si="724"/>
        <v>0</v>
      </c>
      <c r="AM3869" s="14">
        <f t="shared" si="725"/>
        <v>3</v>
      </c>
      <c r="AN3869" s="16">
        <f t="shared" si="726"/>
        <v>46039</v>
      </c>
      <c r="AO3869" s="17">
        <f>VLOOKUP(B3869,[2]Reference!D:E,2,1)</f>
        <v>202611</v>
      </c>
      <c r="AP3869" s="12" t="str">
        <f t="shared" si="727"/>
        <v>7</v>
      </c>
      <c r="AQ3869" s="18">
        <f t="shared" si="728"/>
        <v>0</v>
      </c>
      <c r="AR3869" s="18">
        <f t="shared" si="729"/>
        <v>0</v>
      </c>
      <c r="AS3869" s="13" t="str">
        <f>VLOOKUP(D3869,[2]Reference!$Q:$U,3,FALSE)</f>
        <v>IC225</v>
      </c>
      <c r="AT3869" s="13" t="str">
        <f>VLOOKUP(D3869,[2]Reference!Q:V,6,FALSE)</f>
        <v>IC225</v>
      </c>
      <c r="AU3869" s="13" t="str">
        <f>VLOOKUP(D3869,[2]Reference!$Q:$U,2,FALSE)</f>
        <v>MK4 Coach</v>
      </c>
      <c r="AV3869" s="19">
        <f t="shared" si="730"/>
        <v>46045</v>
      </c>
      <c r="AW3869" s="12" t="str">
        <f>+VLOOKUP(X3869,[2]Reference!BN:BO,2,FALSE)</f>
        <v>Fleet</v>
      </c>
      <c r="AX3869" s="20" t="str">
        <f t="shared" si="731"/>
        <v>HB</v>
      </c>
      <c r="AY3869" s="20" t="str">
        <f>VLOOKUP(AX3869,[2]Reference!AH:AI,2,FALSE)</f>
        <v>LNER</v>
      </c>
      <c r="AZ3869" s="20" t="str">
        <f>VLOOKUP(D3869,[2]Reference!Q:V,6,FALSE)</f>
        <v>IC225</v>
      </c>
      <c r="BA3869" s="20" t="str">
        <f>VLOOKUP(D3869,[2]Reference!Q:V,3,FALSE)</f>
        <v>IC225</v>
      </c>
    </row>
    <row r="3870" spans="1:53" ht="13.5" x14ac:dyDescent="0.25">
      <c r="A3870" s="43" t="s">
        <v>10513</v>
      </c>
      <c r="B3870" s="44">
        <v>46038</v>
      </c>
      <c r="C3870" s="43" t="s">
        <v>949</v>
      </c>
      <c r="D3870" s="43" t="s">
        <v>70</v>
      </c>
      <c r="E3870" s="43" t="s">
        <v>71</v>
      </c>
      <c r="F3870" s="43" t="s">
        <v>70</v>
      </c>
      <c r="G3870" s="43" t="s">
        <v>72</v>
      </c>
      <c r="H3870" s="43" t="s">
        <v>237</v>
      </c>
      <c r="I3870" s="43" t="s">
        <v>74</v>
      </c>
      <c r="J3870" s="43" t="s">
        <v>75</v>
      </c>
      <c r="K3870" s="43" t="s">
        <v>141</v>
      </c>
      <c r="L3870" s="43" t="s">
        <v>10514</v>
      </c>
      <c r="M3870" s="43" t="s">
        <v>324</v>
      </c>
      <c r="N3870" s="45">
        <v>64</v>
      </c>
      <c r="O3870" s="45">
        <v>25</v>
      </c>
      <c r="P3870" s="45">
        <v>39</v>
      </c>
      <c r="Q3870" s="45">
        <v>0</v>
      </c>
      <c r="R3870" s="45">
        <v>0</v>
      </c>
      <c r="S3870" s="45">
        <v>2</v>
      </c>
      <c r="T3870" s="45">
        <v>0</v>
      </c>
      <c r="U3870" s="45">
        <v>6</v>
      </c>
      <c r="V3870" s="45">
        <v>144</v>
      </c>
      <c r="W3870" s="43" t="s">
        <v>79</v>
      </c>
      <c r="X3870" s="43" t="s">
        <v>80</v>
      </c>
      <c r="Y3870" s="43" t="s">
        <v>81</v>
      </c>
      <c r="Z3870" s="43" t="s">
        <v>10100</v>
      </c>
      <c r="AA3870" s="43" t="s">
        <v>10079</v>
      </c>
      <c r="AB3870" s="46">
        <v>0</v>
      </c>
      <c r="AC3870" s="46">
        <v>2</v>
      </c>
      <c r="AD3870" s="47">
        <v>2</v>
      </c>
      <c r="AE3870" s="47">
        <v>2.89</v>
      </c>
      <c r="AF3870" s="12" t="str">
        <f t="shared" si="720"/>
        <v>127580</v>
      </c>
      <c r="AG3870" s="13" t="str">
        <f>VLOOKUP(D3870,[2]Reference!$Q:$U,4,FALSE)</f>
        <v>Fleet</v>
      </c>
      <c r="AH3870" s="13" t="str">
        <f>VLOOKUP(D3870,[2]Reference!$Q:$U,5,FALSE)</f>
        <v>LNER</v>
      </c>
      <c r="AI3870" s="14">
        <f t="shared" si="721"/>
        <v>0</v>
      </c>
      <c r="AJ3870" s="14">
        <f t="shared" si="722"/>
        <v>1</v>
      </c>
      <c r="AK3870" s="14">
        <f t="shared" si="723"/>
        <v>1</v>
      </c>
      <c r="AL3870" s="15">
        <f t="shared" si="724"/>
        <v>1</v>
      </c>
      <c r="AM3870" s="14">
        <f t="shared" si="725"/>
        <v>64</v>
      </c>
      <c r="AN3870" s="16">
        <f t="shared" si="726"/>
        <v>46039</v>
      </c>
      <c r="AO3870" s="17">
        <f>VLOOKUP(B3870,[2]Reference!D:E,2,1)</f>
        <v>202611</v>
      </c>
      <c r="AP3870" s="12" t="str">
        <f t="shared" si="727"/>
        <v>7</v>
      </c>
      <c r="AQ3870" s="18">
        <f t="shared" si="728"/>
        <v>2</v>
      </c>
      <c r="AR3870" s="18">
        <f t="shared" si="729"/>
        <v>2.89</v>
      </c>
      <c r="AS3870" s="13" t="str">
        <f>VLOOKUP(D3870,[2]Reference!$Q:$U,3,FALSE)</f>
        <v>IC225</v>
      </c>
      <c r="AT3870" s="13" t="str">
        <f>VLOOKUP(D3870,[2]Reference!Q:V,6,FALSE)</f>
        <v>IC225</v>
      </c>
      <c r="AU3870" s="13" t="str">
        <f>VLOOKUP(D3870,[2]Reference!$Q:$U,2,FALSE)</f>
        <v>Cl 91 Loco</v>
      </c>
      <c r="AV3870" s="19">
        <f t="shared" si="730"/>
        <v>46045</v>
      </c>
      <c r="AW3870" s="12" t="str">
        <f>+VLOOKUP(X3870,[2]Reference!BN:BO,2,FALSE)</f>
        <v>Fleet</v>
      </c>
      <c r="AX3870" s="20" t="str">
        <f t="shared" si="731"/>
        <v>HB</v>
      </c>
      <c r="AY3870" s="20" t="str">
        <f>VLOOKUP(AX3870,[2]Reference!AH:AI,2,FALSE)</f>
        <v>LNER</v>
      </c>
      <c r="AZ3870" s="20" t="str">
        <f>VLOOKUP(D3870,[2]Reference!Q:V,6,FALSE)</f>
        <v>IC225</v>
      </c>
      <c r="BA3870" s="20" t="str">
        <f>VLOOKUP(D3870,[2]Reference!Q:V,3,FALSE)</f>
        <v>IC225</v>
      </c>
    </row>
    <row r="3871" spans="1:53" ht="13.5" x14ac:dyDescent="0.25">
      <c r="A3871" s="43" t="s">
        <v>10515</v>
      </c>
      <c r="B3871" s="44">
        <v>46038</v>
      </c>
      <c r="C3871" s="43" t="s">
        <v>54</v>
      </c>
      <c r="D3871" s="43" t="s">
        <v>92</v>
      </c>
      <c r="E3871" s="43" t="s">
        <v>93</v>
      </c>
      <c r="F3871" s="43" t="s">
        <v>92</v>
      </c>
      <c r="G3871" s="43" t="s">
        <v>154</v>
      </c>
      <c r="H3871" s="43" t="s">
        <v>73</v>
      </c>
      <c r="I3871" s="43" t="s">
        <v>74</v>
      </c>
      <c r="J3871" s="43" t="s">
        <v>75</v>
      </c>
      <c r="K3871" s="43" t="s">
        <v>155</v>
      </c>
      <c r="L3871" s="43" t="s">
        <v>10516</v>
      </c>
      <c r="M3871" s="43" t="s">
        <v>4593</v>
      </c>
      <c r="N3871" s="45">
        <v>24</v>
      </c>
      <c r="O3871" s="45">
        <v>10</v>
      </c>
      <c r="P3871" s="45">
        <v>14</v>
      </c>
      <c r="Q3871" s="45">
        <v>0</v>
      </c>
      <c r="R3871" s="45">
        <v>0</v>
      </c>
      <c r="S3871" s="45">
        <v>0</v>
      </c>
      <c r="T3871" s="45">
        <v>0</v>
      </c>
      <c r="U3871" s="45">
        <v>2</v>
      </c>
      <c r="V3871" s="45">
        <v>24</v>
      </c>
      <c r="W3871" s="43" t="s">
        <v>10517</v>
      </c>
      <c r="X3871" s="43" t="s">
        <v>80</v>
      </c>
      <c r="Y3871" s="43" t="s">
        <v>1039</v>
      </c>
      <c r="Z3871" s="43" t="s">
        <v>10100</v>
      </c>
      <c r="AA3871" s="43" t="s">
        <v>10079</v>
      </c>
      <c r="AB3871" s="46">
        <v>0</v>
      </c>
      <c r="AC3871" s="46">
        <v>0</v>
      </c>
      <c r="AD3871" s="47">
        <v>0.44</v>
      </c>
      <c r="AE3871" s="47">
        <v>0.68</v>
      </c>
      <c r="AF3871" s="12" t="str">
        <f t="shared" si="720"/>
        <v>128368</v>
      </c>
      <c r="AG3871" s="13" t="str">
        <f>VLOOKUP(D3871,[2]Reference!$Q:$U,4,FALSE)</f>
        <v>Fleet</v>
      </c>
      <c r="AH3871" s="13" t="str">
        <f>VLOOKUP(D3871,[2]Reference!$Q:$U,5,FALSE)</f>
        <v>LNER</v>
      </c>
      <c r="AI3871" s="14">
        <f t="shared" si="721"/>
        <v>0</v>
      </c>
      <c r="AJ3871" s="14">
        <f t="shared" si="722"/>
        <v>0</v>
      </c>
      <c r="AK3871" s="14">
        <f t="shared" si="723"/>
        <v>0</v>
      </c>
      <c r="AL3871" s="15">
        <f t="shared" si="724"/>
        <v>0.44</v>
      </c>
      <c r="AM3871" s="14">
        <f t="shared" si="725"/>
        <v>24</v>
      </c>
      <c r="AN3871" s="16">
        <f t="shared" si="726"/>
        <v>46039</v>
      </c>
      <c r="AO3871" s="17">
        <f>VLOOKUP(B3871,[2]Reference!D:E,2,1)</f>
        <v>202611</v>
      </c>
      <c r="AP3871" s="12" t="str">
        <f t="shared" si="727"/>
        <v>7</v>
      </c>
      <c r="AQ3871" s="18">
        <f t="shared" si="728"/>
        <v>0.44</v>
      </c>
      <c r="AR3871" s="18">
        <f t="shared" si="729"/>
        <v>0.68</v>
      </c>
      <c r="AS3871" s="13" t="str">
        <f>VLOOKUP(D3871,[2]Reference!$Q:$U,3,FALSE)</f>
        <v>Azuma</v>
      </c>
      <c r="AT3871" s="13" t="str">
        <f>VLOOKUP(D3871,[2]Reference!Q:V,6,FALSE)</f>
        <v>Azuma</v>
      </c>
      <c r="AU3871" s="13" t="str">
        <f>VLOOKUP(D3871,[2]Reference!$Q:$U,2,FALSE)</f>
        <v>Hitachi - Class 801</v>
      </c>
      <c r="AV3871" s="19">
        <f t="shared" si="730"/>
        <v>46045</v>
      </c>
      <c r="AW3871" s="12" t="str">
        <f>+VLOOKUP(X3871,[2]Reference!BN:BO,2,FALSE)</f>
        <v>Fleet</v>
      </c>
      <c r="AX3871" s="20" t="str">
        <f t="shared" si="731"/>
        <v>HB</v>
      </c>
      <c r="AY3871" s="20" t="str">
        <f>VLOOKUP(AX3871,[2]Reference!AH:AI,2,FALSE)</f>
        <v>LNER</v>
      </c>
      <c r="AZ3871" s="20" t="str">
        <f>VLOOKUP(D3871,[2]Reference!Q:V,6,FALSE)</f>
        <v>Azuma</v>
      </c>
      <c r="BA3871" s="20" t="str">
        <f>VLOOKUP(D3871,[2]Reference!Q:V,3,FALSE)</f>
        <v>Azuma</v>
      </c>
    </row>
    <row r="3872" spans="1:53" ht="13.5" x14ac:dyDescent="0.25">
      <c r="A3872" s="43" t="s">
        <v>10518</v>
      </c>
      <c r="B3872" s="44">
        <v>46038</v>
      </c>
      <c r="C3872" s="43" t="s">
        <v>54</v>
      </c>
      <c r="D3872" s="43" t="s">
        <v>161</v>
      </c>
      <c r="E3872" s="43" t="s">
        <v>162</v>
      </c>
      <c r="F3872" s="43" t="s">
        <v>161</v>
      </c>
      <c r="G3872" s="43" t="s">
        <v>72</v>
      </c>
      <c r="H3872" s="43" t="s">
        <v>237</v>
      </c>
      <c r="I3872" s="43" t="s">
        <v>74</v>
      </c>
      <c r="J3872" s="43" t="s">
        <v>75</v>
      </c>
      <c r="K3872" s="43" t="s">
        <v>261</v>
      </c>
      <c r="L3872" s="43" t="s">
        <v>10519</v>
      </c>
      <c r="M3872" s="43" t="s">
        <v>78</v>
      </c>
      <c r="N3872" s="45">
        <v>4</v>
      </c>
      <c r="O3872" s="45">
        <v>4</v>
      </c>
      <c r="P3872" s="45">
        <v>0</v>
      </c>
      <c r="Q3872" s="45">
        <v>0</v>
      </c>
      <c r="R3872" s="45">
        <v>0</v>
      </c>
      <c r="S3872" s="45">
        <v>0</v>
      </c>
      <c r="T3872" s="45">
        <v>0</v>
      </c>
      <c r="U3872" s="45">
        <v>1</v>
      </c>
      <c r="V3872" s="45">
        <v>4</v>
      </c>
      <c r="W3872" s="43" t="s">
        <v>79</v>
      </c>
      <c r="X3872" s="43" t="s">
        <v>80</v>
      </c>
      <c r="Y3872" s="43" t="s">
        <v>81</v>
      </c>
      <c r="Z3872" s="43" t="s">
        <v>10100</v>
      </c>
      <c r="AA3872" s="43" t="s">
        <v>10079</v>
      </c>
      <c r="AB3872" s="46">
        <v>0</v>
      </c>
      <c r="AC3872" s="46">
        <v>0</v>
      </c>
      <c r="AD3872" s="47">
        <v>0</v>
      </c>
      <c r="AE3872" s="47">
        <v>0</v>
      </c>
      <c r="AF3872" s="12" t="str">
        <f t="shared" si="720"/>
        <v>129141</v>
      </c>
      <c r="AG3872" s="13" t="str">
        <f>VLOOKUP(D3872,[2]Reference!$Q:$U,4,FALSE)</f>
        <v>Fleet</v>
      </c>
      <c r="AH3872" s="13" t="str">
        <f>VLOOKUP(D3872,[2]Reference!$Q:$U,5,FALSE)</f>
        <v>LNER</v>
      </c>
      <c r="AI3872" s="14">
        <f t="shared" si="721"/>
        <v>0</v>
      </c>
      <c r="AJ3872" s="14">
        <f t="shared" si="722"/>
        <v>0</v>
      </c>
      <c r="AK3872" s="14">
        <f t="shared" si="723"/>
        <v>0</v>
      </c>
      <c r="AL3872" s="15">
        <f t="shared" si="724"/>
        <v>0</v>
      </c>
      <c r="AM3872" s="14">
        <f t="shared" si="725"/>
        <v>4</v>
      </c>
      <c r="AN3872" s="16">
        <f t="shared" si="726"/>
        <v>46039</v>
      </c>
      <c r="AO3872" s="17">
        <f>VLOOKUP(B3872,[2]Reference!D:E,2,1)</f>
        <v>202611</v>
      </c>
      <c r="AP3872" s="12" t="str">
        <f t="shared" si="727"/>
        <v>7</v>
      </c>
      <c r="AQ3872" s="18">
        <f t="shared" si="728"/>
        <v>0</v>
      </c>
      <c r="AR3872" s="18">
        <f t="shared" si="729"/>
        <v>0</v>
      </c>
      <c r="AS3872" s="13" t="str">
        <f>VLOOKUP(D3872,[2]Reference!$Q:$U,3,FALSE)</f>
        <v>IC225</v>
      </c>
      <c r="AT3872" s="13" t="str">
        <f>VLOOKUP(D3872,[2]Reference!Q:V,6,FALSE)</f>
        <v>IC225</v>
      </c>
      <c r="AU3872" s="13" t="str">
        <f>VLOOKUP(D3872,[2]Reference!$Q:$U,2,FALSE)</f>
        <v>MK4 Coach</v>
      </c>
      <c r="AV3872" s="19">
        <f t="shared" si="730"/>
        <v>46045</v>
      </c>
      <c r="AW3872" s="12" t="str">
        <f>+VLOOKUP(X3872,[2]Reference!BN:BO,2,FALSE)</f>
        <v>Fleet</v>
      </c>
      <c r="AX3872" s="20" t="str">
        <f t="shared" si="731"/>
        <v>HB</v>
      </c>
      <c r="AY3872" s="20" t="str">
        <f>VLOOKUP(AX3872,[2]Reference!AH:AI,2,FALSE)</f>
        <v>LNER</v>
      </c>
      <c r="AZ3872" s="20" t="str">
        <f>VLOOKUP(D3872,[2]Reference!Q:V,6,FALSE)</f>
        <v>IC225</v>
      </c>
      <c r="BA3872" s="20" t="str">
        <f>VLOOKUP(D3872,[2]Reference!Q:V,3,FALSE)</f>
        <v>IC225</v>
      </c>
    </row>
    <row r="3873" spans="1:53" ht="13.5" x14ac:dyDescent="0.25">
      <c r="A3873" s="43" t="s">
        <v>10520</v>
      </c>
      <c r="B3873" s="44">
        <v>46039</v>
      </c>
      <c r="C3873" s="43" t="s">
        <v>54</v>
      </c>
      <c r="D3873" s="43" t="s">
        <v>55</v>
      </c>
      <c r="E3873" s="43" t="s">
        <v>56</v>
      </c>
      <c r="F3873" s="43" t="s">
        <v>55</v>
      </c>
      <c r="G3873" s="43" t="s">
        <v>121</v>
      </c>
      <c r="H3873" s="43" t="s">
        <v>73</v>
      </c>
      <c r="I3873" s="43" t="s">
        <v>6001</v>
      </c>
      <c r="J3873" s="43" t="s">
        <v>6002</v>
      </c>
      <c r="K3873" s="43" t="s">
        <v>124</v>
      </c>
      <c r="L3873" s="43" t="s">
        <v>10521</v>
      </c>
      <c r="M3873" s="43" t="s">
        <v>523</v>
      </c>
      <c r="N3873" s="45">
        <v>9</v>
      </c>
      <c r="O3873" s="45">
        <v>3</v>
      </c>
      <c r="P3873" s="45">
        <v>6</v>
      </c>
      <c r="Q3873" s="45">
        <v>0</v>
      </c>
      <c r="R3873" s="45">
        <v>0</v>
      </c>
      <c r="S3873" s="45">
        <v>0</v>
      </c>
      <c r="T3873" s="45">
        <v>0</v>
      </c>
      <c r="U3873" s="45">
        <v>2</v>
      </c>
      <c r="V3873" s="45">
        <v>9</v>
      </c>
      <c r="W3873" s="43" t="s">
        <v>10522</v>
      </c>
      <c r="X3873" s="43" t="s">
        <v>80</v>
      </c>
      <c r="Y3873" s="43" t="s">
        <v>66</v>
      </c>
      <c r="Z3873" s="43" t="s">
        <v>10100</v>
      </c>
      <c r="AA3873" s="43" t="s">
        <v>10079</v>
      </c>
      <c r="AB3873" s="46">
        <v>0</v>
      </c>
      <c r="AC3873" s="46">
        <v>0</v>
      </c>
      <c r="AD3873" s="47">
        <v>0</v>
      </c>
      <c r="AE3873" s="47">
        <v>0</v>
      </c>
      <c r="AF3873" s="12" t="str">
        <f t="shared" si="720"/>
        <v>130722</v>
      </c>
      <c r="AG3873" s="13" t="str">
        <f>VLOOKUP(D3873,[2]Reference!$Q:$U,4,FALSE)</f>
        <v>Fleet</v>
      </c>
      <c r="AH3873" s="13" t="str">
        <f>VLOOKUP(D3873,[2]Reference!$Q:$U,5,FALSE)</f>
        <v>LNER</v>
      </c>
      <c r="AI3873" s="14">
        <f t="shared" si="721"/>
        <v>0</v>
      </c>
      <c r="AJ3873" s="14">
        <f t="shared" si="722"/>
        <v>0</v>
      </c>
      <c r="AK3873" s="14">
        <f t="shared" si="723"/>
        <v>0</v>
      </c>
      <c r="AL3873" s="15">
        <f t="shared" si="724"/>
        <v>0</v>
      </c>
      <c r="AM3873" s="14">
        <f t="shared" si="725"/>
        <v>9</v>
      </c>
      <c r="AN3873" s="16">
        <f t="shared" si="726"/>
        <v>46039</v>
      </c>
      <c r="AO3873" s="17">
        <f>VLOOKUP(B3873,[2]Reference!D:E,2,1)</f>
        <v>202611</v>
      </c>
      <c r="AP3873" s="12" t="str">
        <f t="shared" si="727"/>
        <v>7</v>
      </c>
      <c r="AQ3873" s="18">
        <f t="shared" si="728"/>
        <v>0</v>
      </c>
      <c r="AR3873" s="18">
        <f t="shared" si="729"/>
        <v>0</v>
      </c>
      <c r="AS3873" s="13" t="str">
        <f>VLOOKUP(D3873,[2]Reference!$Q:$U,3,FALSE)</f>
        <v>Azuma</v>
      </c>
      <c r="AT3873" s="13" t="str">
        <f>VLOOKUP(D3873,[2]Reference!Q:V,6,FALSE)</f>
        <v>Azuma</v>
      </c>
      <c r="AU3873" s="13" t="str">
        <f>VLOOKUP(D3873,[2]Reference!$Q:$U,2,FALSE)</f>
        <v>Hitachi - Class 800</v>
      </c>
      <c r="AV3873" s="19">
        <f t="shared" si="730"/>
        <v>46046</v>
      </c>
      <c r="AW3873" s="12" t="str">
        <f>+VLOOKUP(X3873,[2]Reference!BN:BO,2,FALSE)</f>
        <v>Fleet</v>
      </c>
      <c r="AX3873" s="20" t="str">
        <f t="shared" si="731"/>
        <v>HB</v>
      </c>
      <c r="AY3873" s="20" t="str">
        <f>VLOOKUP(AX3873,[2]Reference!AH:AI,2,FALSE)</f>
        <v>LNER</v>
      </c>
      <c r="AZ3873" s="20" t="str">
        <f>VLOOKUP(D3873,[2]Reference!Q:V,6,FALSE)</f>
        <v>Azuma</v>
      </c>
      <c r="BA3873" s="20" t="str">
        <f>VLOOKUP(D3873,[2]Reference!Q:V,3,FALSE)</f>
        <v>Azuma</v>
      </c>
    </row>
    <row r="3874" spans="1:53" ht="13.5" x14ac:dyDescent="0.25">
      <c r="A3874" s="43" t="s">
        <v>10523</v>
      </c>
      <c r="B3874" s="44">
        <v>46039</v>
      </c>
      <c r="C3874" s="43" t="s">
        <v>54</v>
      </c>
      <c r="D3874" s="43" t="s">
        <v>55</v>
      </c>
      <c r="E3874" s="43" t="s">
        <v>56</v>
      </c>
      <c r="F3874" s="43" t="s">
        <v>55</v>
      </c>
      <c r="G3874" s="43" t="s">
        <v>231</v>
      </c>
      <c r="H3874" s="43" t="s">
        <v>84</v>
      </c>
      <c r="I3874" s="43" t="s">
        <v>649</v>
      </c>
      <c r="J3874" s="43" t="s">
        <v>650</v>
      </c>
      <c r="K3874" s="43" t="s">
        <v>2205</v>
      </c>
      <c r="L3874" s="43" t="s">
        <v>10524</v>
      </c>
      <c r="M3874" s="43" t="s">
        <v>255</v>
      </c>
      <c r="N3874" s="45">
        <v>4</v>
      </c>
      <c r="O3874" s="45">
        <v>4</v>
      </c>
      <c r="P3874" s="45">
        <v>0</v>
      </c>
      <c r="Q3874" s="45">
        <v>0</v>
      </c>
      <c r="R3874" s="45">
        <v>0</v>
      </c>
      <c r="S3874" s="45">
        <v>0</v>
      </c>
      <c r="T3874" s="45">
        <v>0</v>
      </c>
      <c r="U3874" s="45">
        <v>1</v>
      </c>
      <c r="V3874" s="45">
        <v>4</v>
      </c>
      <c r="W3874" s="43" t="s">
        <v>10498</v>
      </c>
      <c r="X3874" s="43" t="s">
        <v>80</v>
      </c>
      <c r="Y3874" s="43" t="s">
        <v>66</v>
      </c>
      <c r="Z3874" s="43" t="s">
        <v>10100</v>
      </c>
      <c r="AA3874" s="43" t="s">
        <v>10079</v>
      </c>
      <c r="AB3874" s="46">
        <v>0</v>
      </c>
      <c r="AC3874" s="46">
        <v>0</v>
      </c>
      <c r="AD3874" s="47">
        <v>0</v>
      </c>
      <c r="AE3874" s="47">
        <v>0</v>
      </c>
      <c r="AF3874" s="12" t="str">
        <f t="shared" si="720"/>
        <v>130870</v>
      </c>
      <c r="AG3874" s="13" t="str">
        <f>VLOOKUP(D3874,[2]Reference!$Q:$U,4,FALSE)</f>
        <v>Fleet</v>
      </c>
      <c r="AH3874" s="13" t="str">
        <f>VLOOKUP(D3874,[2]Reference!$Q:$U,5,FALSE)</f>
        <v>LNER</v>
      </c>
      <c r="AI3874" s="14">
        <f t="shared" si="721"/>
        <v>0</v>
      </c>
      <c r="AJ3874" s="14">
        <f t="shared" si="722"/>
        <v>0</v>
      </c>
      <c r="AK3874" s="14">
        <f t="shared" si="723"/>
        <v>0</v>
      </c>
      <c r="AL3874" s="15">
        <f t="shared" si="724"/>
        <v>0</v>
      </c>
      <c r="AM3874" s="14">
        <f t="shared" si="725"/>
        <v>4</v>
      </c>
      <c r="AN3874" s="16">
        <f t="shared" si="726"/>
        <v>46039</v>
      </c>
      <c r="AO3874" s="17">
        <f>VLOOKUP(B3874,[2]Reference!D:E,2,1)</f>
        <v>202611</v>
      </c>
      <c r="AP3874" s="12" t="str">
        <f t="shared" si="727"/>
        <v>7</v>
      </c>
      <c r="AQ3874" s="18">
        <f t="shared" si="728"/>
        <v>0</v>
      </c>
      <c r="AR3874" s="18">
        <f t="shared" si="729"/>
        <v>0</v>
      </c>
      <c r="AS3874" s="13" t="str">
        <f>VLOOKUP(D3874,[2]Reference!$Q:$U,3,FALSE)</f>
        <v>Azuma</v>
      </c>
      <c r="AT3874" s="13" t="str">
        <f>VLOOKUP(D3874,[2]Reference!Q:V,6,FALSE)</f>
        <v>Azuma</v>
      </c>
      <c r="AU3874" s="13" t="str">
        <f>VLOOKUP(D3874,[2]Reference!$Q:$U,2,FALSE)</f>
        <v>Hitachi - Class 800</v>
      </c>
      <c r="AV3874" s="19">
        <f t="shared" si="730"/>
        <v>46046</v>
      </c>
      <c r="AW3874" s="12" t="str">
        <f>+VLOOKUP(X3874,[2]Reference!BN:BO,2,FALSE)</f>
        <v>Fleet</v>
      </c>
      <c r="AX3874" s="20" t="str">
        <f t="shared" si="731"/>
        <v>HB</v>
      </c>
      <c r="AY3874" s="20" t="str">
        <f>VLOOKUP(AX3874,[2]Reference!AH:AI,2,FALSE)</f>
        <v>LNER</v>
      </c>
      <c r="AZ3874" s="20" t="str">
        <f>VLOOKUP(D3874,[2]Reference!Q:V,6,FALSE)</f>
        <v>Azuma</v>
      </c>
      <c r="BA3874" s="20" t="str">
        <f>VLOOKUP(D3874,[2]Reference!Q:V,3,FALSE)</f>
        <v>Azuma</v>
      </c>
    </row>
    <row r="3875" spans="1:53" ht="13.5" x14ac:dyDescent="0.25">
      <c r="A3875" s="43" t="s">
        <v>10525</v>
      </c>
      <c r="B3875" s="44">
        <v>46039</v>
      </c>
      <c r="C3875" s="43" t="s">
        <v>54</v>
      </c>
      <c r="D3875" s="43" t="s">
        <v>70</v>
      </c>
      <c r="E3875" s="43" t="s">
        <v>71</v>
      </c>
      <c r="F3875" s="43" t="s">
        <v>70</v>
      </c>
      <c r="G3875" s="43" t="s">
        <v>129</v>
      </c>
      <c r="H3875" s="43" t="s">
        <v>237</v>
      </c>
      <c r="I3875" s="43" t="s">
        <v>74</v>
      </c>
      <c r="J3875" s="43" t="s">
        <v>75</v>
      </c>
      <c r="K3875" s="43" t="s">
        <v>220</v>
      </c>
      <c r="L3875" s="43" t="s">
        <v>10526</v>
      </c>
      <c r="M3875" s="43" t="s">
        <v>419</v>
      </c>
      <c r="N3875" s="45">
        <v>295</v>
      </c>
      <c r="O3875" s="45">
        <v>20</v>
      </c>
      <c r="P3875" s="45">
        <v>275</v>
      </c>
      <c r="Q3875" s="45">
        <v>1</v>
      </c>
      <c r="R3875" s="45">
        <v>1</v>
      </c>
      <c r="S3875" s="45">
        <v>0</v>
      </c>
      <c r="T3875" s="45">
        <v>0</v>
      </c>
      <c r="U3875" s="45">
        <v>24</v>
      </c>
      <c r="V3875" s="45">
        <v>415</v>
      </c>
      <c r="W3875" s="43" t="s">
        <v>79</v>
      </c>
      <c r="X3875" s="43" t="s">
        <v>80</v>
      </c>
      <c r="Y3875" s="43" t="s">
        <v>81</v>
      </c>
      <c r="Z3875" s="43" t="s">
        <v>10100</v>
      </c>
      <c r="AA3875" s="43" t="s">
        <v>10079</v>
      </c>
      <c r="AB3875" s="46">
        <v>2</v>
      </c>
      <c r="AC3875" s="46">
        <v>0</v>
      </c>
      <c r="AD3875" s="47">
        <v>3</v>
      </c>
      <c r="AE3875" s="47">
        <v>8.94</v>
      </c>
      <c r="AF3875" s="12" t="str">
        <f t="shared" si="720"/>
        <v>131010</v>
      </c>
      <c r="AG3875" s="13" t="str">
        <f>VLOOKUP(D3875,[2]Reference!$Q:$U,4,FALSE)</f>
        <v>Fleet</v>
      </c>
      <c r="AH3875" s="13" t="str">
        <f>VLOOKUP(D3875,[2]Reference!$Q:$U,5,FALSE)</f>
        <v>LNER</v>
      </c>
      <c r="AI3875" s="14">
        <f t="shared" si="721"/>
        <v>2</v>
      </c>
      <c r="AJ3875" s="14">
        <f t="shared" si="722"/>
        <v>0</v>
      </c>
      <c r="AK3875" s="14">
        <f t="shared" si="723"/>
        <v>2</v>
      </c>
      <c r="AL3875" s="15">
        <f t="shared" si="724"/>
        <v>1</v>
      </c>
      <c r="AM3875" s="14">
        <f t="shared" si="725"/>
        <v>295</v>
      </c>
      <c r="AN3875" s="16">
        <f t="shared" si="726"/>
        <v>46039</v>
      </c>
      <c r="AO3875" s="17">
        <f>VLOOKUP(B3875,[2]Reference!D:E,2,1)</f>
        <v>202611</v>
      </c>
      <c r="AP3875" s="12" t="str">
        <f t="shared" si="727"/>
        <v>7</v>
      </c>
      <c r="AQ3875" s="18">
        <f t="shared" si="728"/>
        <v>3</v>
      </c>
      <c r="AR3875" s="18">
        <f t="shared" si="729"/>
        <v>8.94</v>
      </c>
      <c r="AS3875" s="13" t="str">
        <f>VLOOKUP(D3875,[2]Reference!$Q:$U,3,FALSE)</f>
        <v>IC225</v>
      </c>
      <c r="AT3875" s="13" t="str">
        <f>VLOOKUP(D3875,[2]Reference!Q:V,6,FALSE)</f>
        <v>IC225</v>
      </c>
      <c r="AU3875" s="13" t="str">
        <f>VLOOKUP(D3875,[2]Reference!$Q:$U,2,FALSE)</f>
        <v>Cl 91 Loco</v>
      </c>
      <c r="AV3875" s="19">
        <f t="shared" si="730"/>
        <v>46046</v>
      </c>
      <c r="AW3875" s="12" t="str">
        <f>+VLOOKUP(X3875,[2]Reference!BN:BO,2,FALSE)</f>
        <v>Fleet</v>
      </c>
      <c r="AX3875" s="20" t="str">
        <f t="shared" si="731"/>
        <v>HB</v>
      </c>
      <c r="AY3875" s="20" t="str">
        <f>VLOOKUP(AX3875,[2]Reference!AH:AI,2,FALSE)</f>
        <v>LNER</v>
      </c>
      <c r="AZ3875" s="20" t="str">
        <f>VLOOKUP(D3875,[2]Reference!Q:V,6,FALSE)</f>
        <v>IC225</v>
      </c>
      <c r="BA3875" s="20" t="str">
        <f>VLOOKUP(D3875,[2]Reference!Q:V,3,FALSE)</f>
        <v>IC225</v>
      </c>
    </row>
    <row r="3876" spans="1:53" ht="13.5" x14ac:dyDescent="0.25">
      <c r="A3876" s="43" t="s">
        <v>10527</v>
      </c>
      <c r="B3876" s="44">
        <v>46039</v>
      </c>
      <c r="C3876" s="43" t="s">
        <v>54</v>
      </c>
      <c r="D3876" s="43" t="s">
        <v>55</v>
      </c>
      <c r="E3876" s="43" t="s">
        <v>56</v>
      </c>
      <c r="F3876" s="43" t="s">
        <v>55</v>
      </c>
      <c r="G3876" s="43" t="s">
        <v>231</v>
      </c>
      <c r="H3876" s="43" t="s">
        <v>84</v>
      </c>
      <c r="I3876" s="43" t="s">
        <v>2130</v>
      </c>
      <c r="J3876" s="43" t="s">
        <v>2131</v>
      </c>
      <c r="K3876" s="43" t="s">
        <v>2205</v>
      </c>
      <c r="L3876" s="43" t="s">
        <v>10528</v>
      </c>
      <c r="M3876" s="43" t="s">
        <v>1045</v>
      </c>
      <c r="N3876" s="45">
        <v>14</v>
      </c>
      <c r="O3876" s="45">
        <v>11</v>
      </c>
      <c r="P3876" s="45">
        <v>3</v>
      </c>
      <c r="Q3876" s="45">
        <v>0</v>
      </c>
      <c r="R3876" s="45">
        <v>0</v>
      </c>
      <c r="S3876" s="45">
        <v>0</v>
      </c>
      <c r="T3876" s="45">
        <v>0</v>
      </c>
      <c r="U3876" s="45">
        <v>1</v>
      </c>
      <c r="V3876" s="45">
        <v>14</v>
      </c>
      <c r="W3876" s="43" t="s">
        <v>10529</v>
      </c>
      <c r="X3876" s="43" t="s">
        <v>80</v>
      </c>
      <c r="Y3876" s="43" t="s">
        <v>66</v>
      </c>
      <c r="Z3876" s="43" t="s">
        <v>10100</v>
      </c>
      <c r="AA3876" s="43" t="s">
        <v>10079</v>
      </c>
      <c r="AB3876" s="46">
        <v>0</v>
      </c>
      <c r="AC3876" s="46">
        <v>0</v>
      </c>
      <c r="AD3876" s="47">
        <v>0</v>
      </c>
      <c r="AE3876" s="47">
        <v>0.64</v>
      </c>
      <c r="AF3876" s="12" t="str">
        <f t="shared" si="720"/>
        <v>131565</v>
      </c>
      <c r="AG3876" s="13" t="str">
        <f>VLOOKUP(D3876,[2]Reference!$Q:$U,4,FALSE)</f>
        <v>Fleet</v>
      </c>
      <c r="AH3876" s="13" t="str">
        <f>VLOOKUP(D3876,[2]Reference!$Q:$U,5,FALSE)</f>
        <v>LNER</v>
      </c>
      <c r="AI3876" s="14">
        <f t="shared" si="721"/>
        <v>0</v>
      </c>
      <c r="AJ3876" s="14">
        <f t="shared" si="722"/>
        <v>0</v>
      </c>
      <c r="AK3876" s="14">
        <f t="shared" si="723"/>
        <v>0</v>
      </c>
      <c r="AL3876" s="15">
        <f t="shared" si="724"/>
        <v>0</v>
      </c>
      <c r="AM3876" s="14">
        <f t="shared" si="725"/>
        <v>14</v>
      </c>
      <c r="AN3876" s="16">
        <f t="shared" si="726"/>
        <v>46039</v>
      </c>
      <c r="AO3876" s="17">
        <f>VLOOKUP(B3876,[2]Reference!D:E,2,1)</f>
        <v>202611</v>
      </c>
      <c r="AP3876" s="12" t="str">
        <f t="shared" si="727"/>
        <v>7</v>
      </c>
      <c r="AQ3876" s="18">
        <f t="shared" si="728"/>
        <v>0</v>
      </c>
      <c r="AR3876" s="18">
        <f t="shared" si="729"/>
        <v>0.64</v>
      </c>
      <c r="AS3876" s="13" t="str">
        <f>VLOOKUP(D3876,[2]Reference!$Q:$U,3,FALSE)</f>
        <v>Azuma</v>
      </c>
      <c r="AT3876" s="13" t="str">
        <f>VLOOKUP(D3876,[2]Reference!Q:V,6,FALSE)</f>
        <v>Azuma</v>
      </c>
      <c r="AU3876" s="13" t="str">
        <f>VLOOKUP(D3876,[2]Reference!$Q:$U,2,FALSE)</f>
        <v>Hitachi - Class 800</v>
      </c>
      <c r="AV3876" s="19">
        <f t="shared" si="730"/>
        <v>46046</v>
      </c>
      <c r="AW3876" s="12" t="str">
        <f>+VLOOKUP(X3876,[2]Reference!BN:BO,2,FALSE)</f>
        <v>Fleet</v>
      </c>
      <c r="AX3876" s="20" t="str">
        <f t="shared" si="731"/>
        <v>HB</v>
      </c>
      <c r="AY3876" s="20" t="str">
        <f>VLOOKUP(AX3876,[2]Reference!AH:AI,2,FALSE)</f>
        <v>LNER</v>
      </c>
      <c r="AZ3876" s="20" t="str">
        <f>VLOOKUP(D3876,[2]Reference!Q:V,6,FALSE)</f>
        <v>Azuma</v>
      </c>
      <c r="BA3876" s="20" t="str">
        <f>VLOOKUP(D3876,[2]Reference!Q:V,3,FALSE)</f>
        <v>Azuma</v>
      </c>
    </row>
    <row r="3877" spans="1:53" ht="13.5" x14ac:dyDescent="0.25">
      <c r="A3877" s="43" t="s">
        <v>10530</v>
      </c>
      <c r="B3877" s="44">
        <v>46040</v>
      </c>
      <c r="C3877" s="43" t="s">
        <v>54</v>
      </c>
      <c r="D3877" s="43" t="s">
        <v>578</v>
      </c>
      <c r="E3877" s="43" t="s">
        <v>579</v>
      </c>
      <c r="F3877" s="43" t="s">
        <v>578</v>
      </c>
      <c r="G3877" s="43" t="s">
        <v>146</v>
      </c>
      <c r="H3877" s="43" t="s">
        <v>112</v>
      </c>
      <c r="I3877" s="43" t="s">
        <v>676</v>
      </c>
      <c r="J3877" s="43" t="s">
        <v>677</v>
      </c>
      <c r="K3877" s="43" t="s">
        <v>9282</v>
      </c>
      <c r="L3877" s="43" t="s">
        <v>10531</v>
      </c>
      <c r="M3877" s="43" t="s">
        <v>63</v>
      </c>
      <c r="N3877" s="45">
        <v>3</v>
      </c>
      <c r="O3877" s="45">
        <v>0</v>
      </c>
      <c r="P3877" s="45">
        <v>3</v>
      </c>
      <c r="Q3877" s="45">
        <v>0</v>
      </c>
      <c r="R3877" s="45">
        <v>0</v>
      </c>
      <c r="S3877" s="45">
        <v>0</v>
      </c>
      <c r="T3877" s="45">
        <v>0</v>
      </c>
      <c r="U3877" s="45">
        <v>1</v>
      </c>
      <c r="V3877" s="45">
        <v>3</v>
      </c>
      <c r="W3877" s="43" t="s">
        <v>10532</v>
      </c>
      <c r="X3877" s="43" t="s">
        <v>119</v>
      </c>
      <c r="Y3877" s="43" t="s">
        <v>66</v>
      </c>
      <c r="Z3877" s="43" t="s">
        <v>10100</v>
      </c>
      <c r="AA3877" s="43" t="s">
        <v>10079</v>
      </c>
      <c r="AB3877" s="46">
        <v>0</v>
      </c>
      <c r="AC3877" s="46">
        <v>0</v>
      </c>
      <c r="AD3877" s="47">
        <v>0</v>
      </c>
      <c r="AE3877" s="47">
        <v>0</v>
      </c>
      <c r="AF3877" s="12" t="str">
        <f t="shared" si="720"/>
        <v>131953</v>
      </c>
      <c r="AG3877" s="13" t="str">
        <f>VLOOKUP(D3877,[2]Reference!$Q:$U,4,FALSE)</f>
        <v>Fleet</v>
      </c>
      <c r="AH3877" s="13" t="str">
        <f>VLOOKUP(D3877,[2]Reference!$Q:$U,5,FALSE)</f>
        <v>LNER</v>
      </c>
      <c r="AI3877" s="14">
        <f t="shared" si="721"/>
        <v>0</v>
      </c>
      <c r="AJ3877" s="14">
        <f t="shared" si="722"/>
        <v>0</v>
      </c>
      <c r="AK3877" s="14">
        <f t="shared" si="723"/>
        <v>0</v>
      </c>
      <c r="AL3877" s="15">
        <f t="shared" si="724"/>
        <v>0</v>
      </c>
      <c r="AM3877" s="14">
        <f t="shared" si="725"/>
        <v>3</v>
      </c>
      <c r="AN3877" s="16">
        <f t="shared" si="726"/>
        <v>46046</v>
      </c>
      <c r="AO3877" s="17">
        <f>VLOOKUP(B3877,[2]Reference!D:E,2,1)</f>
        <v>202611</v>
      </c>
      <c r="AP3877" s="12" t="str">
        <f t="shared" si="727"/>
        <v>7</v>
      </c>
      <c r="AQ3877" s="18">
        <f t="shared" si="728"/>
        <v>0</v>
      </c>
      <c r="AR3877" s="18">
        <f t="shared" si="729"/>
        <v>0</v>
      </c>
      <c r="AS3877" s="13" t="str">
        <f>VLOOKUP(D3877,[2]Reference!$Q:$U,3,FALSE)</f>
        <v>Azuma</v>
      </c>
      <c r="AT3877" s="13" t="str">
        <f>VLOOKUP(D3877,[2]Reference!Q:V,6,FALSE)</f>
        <v>Depot</v>
      </c>
      <c r="AU3877" s="13" t="str">
        <f>VLOOKUP(D3877,[2]Reference!$Q:$U,2,FALSE)</f>
        <v>Bounds Green</v>
      </c>
      <c r="AV3877" s="19">
        <f t="shared" si="730"/>
        <v>46047</v>
      </c>
      <c r="AW3877" s="12" t="str">
        <f>+VLOOKUP(X3877,[2]Reference!BN:BO,2,FALSE)</f>
        <v>Depot</v>
      </c>
      <c r="AX3877" s="20" t="str">
        <f t="shared" si="731"/>
        <v>HB</v>
      </c>
      <c r="AY3877" s="20" t="str">
        <f>VLOOKUP(AX3877,[2]Reference!AH:AI,2,FALSE)</f>
        <v>LNER</v>
      </c>
      <c r="AZ3877" s="20" t="str">
        <f>VLOOKUP(D3877,[2]Reference!Q:V,6,FALSE)</f>
        <v>Depot</v>
      </c>
      <c r="BA3877" s="20" t="str">
        <f>VLOOKUP(D3877,[2]Reference!Q:V,3,FALSE)</f>
        <v>Azuma</v>
      </c>
    </row>
    <row r="3878" spans="1:53" ht="13.5" x14ac:dyDescent="0.25">
      <c r="A3878" s="43" t="s">
        <v>10533</v>
      </c>
      <c r="B3878" s="44">
        <v>46040</v>
      </c>
      <c r="C3878" s="43" t="s">
        <v>54</v>
      </c>
      <c r="D3878" s="43" t="s">
        <v>55</v>
      </c>
      <c r="E3878" s="43" t="s">
        <v>56</v>
      </c>
      <c r="F3878" s="43" t="s">
        <v>55</v>
      </c>
      <c r="G3878" s="43" t="s">
        <v>231</v>
      </c>
      <c r="H3878" s="43" t="s">
        <v>84</v>
      </c>
      <c r="I3878" s="43" t="s">
        <v>2130</v>
      </c>
      <c r="J3878" s="43" t="s">
        <v>2131</v>
      </c>
      <c r="K3878" s="43" t="s">
        <v>246</v>
      </c>
      <c r="L3878" s="43" t="s">
        <v>8722</v>
      </c>
      <c r="M3878" s="43" t="s">
        <v>1045</v>
      </c>
      <c r="N3878" s="45">
        <v>5</v>
      </c>
      <c r="O3878" s="45">
        <v>5</v>
      </c>
      <c r="P3878" s="45">
        <v>0</v>
      </c>
      <c r="Q3878" s="45">
        <v>0</v>
      </c>
      <c r="R3878" s="45">
        <v>0</v>
      </c>
      <c r="S3878" s="45">
        <v>0</v>
      </c>
      <c r="T3878" s="45">
        <v>0</v>
      </c>
      <c r="U3878" s="45">
        <v>1</v>
      </c>
      <c r="V3878" s="45">
        <v>5</v>
      </c>
      <c r="W3878" s="43" t="s">
        <v>10534</v>
      </c>
      <c r="X3878" s="43" t="s">
        <v>80</v>
      </c>
      <c r="Y3878" s="43" t="s">
        <v>66</v>
      </c>
      <c r="Z3878" s="43" t="s">
        <v>10101</v>
      </c>
      <c r="AA3878" s="43" t="s">
        <v>10079</v>
      </c>
      <c r="AB3878" s="46">
        <v>0</v>
      </c>
      <c r="AC3878" s="46">
        <v>0</v>
      </c>
      <c r="AD3878" s="47">
        <v>0</v>
      </c>
      <c r="AE3878" s="47">
        <v>0</v>
      </c>
      <c r="AF3878" s="12" t="str">
        <f t="shared" si="720"/>
        <v>132433</v>
      </c>
      <c r="AG3878" s="13" t="str">
        <f>VLOOKUP(D3878,[2]Reference!$Q:$U,4,FALSE)</f>
        <v>Fleet</v>
      </c>
      <c r="AH3878" s="13" t="str">
        <f>VLOOKUP(D3878,[2]Reference!$Q:$U,5,FALSE)</f>
        <v>LNER</v>
      </c>
      <c r="AI3878" s="14">
        <f t="shared" si="721"/>
        <v>0</v>
      </c>
      <c r="AJ3878" s="14">
        <f t="shared" si="722"/>
        <v>0</v>
      </c>
      <c r="AK3878" s="14">
        <f t="shared" si="723"/>
        <v>0</v>
      </c>
      <c r="AL3878" s="15">
        <f t="shared" si="724"/>
        <v>0</v>
      </c>
      <c r="AM3878" s="14">
        <f t="shared" si="725"/>
        <v>5</v>
      </c>
      <c r="AN3878" s="16">
        <f t="shared" si="726"/>
        <v>46046</v>
      </c>
      <c r="AO3878" s="17">
        <f>VLOOKUP(B3878,[2]Reference!D:E,2,1)</f>
        <v>202611</v>
      </c>
      <c r="AP3878" s="12" t="str">
        <f t="shared" si="727"/>
        <v>7</v>
      </c>
      <c r="AQ3878" s="18">
        <f t="shared" si="728"/>
        <v>0</v>
      </c>
      <c r="AR3878" s="18">
        <f t="shared" si="729"/>
        <v>0</v>
      </c>
      <c r="AS3878" s="13" t="str">
        <f>VLOOKUP(D3878,[2]Reference!$Q:$U,3,FALSE)</f>
        <v>Azuma</v>
      </c>
      <c r="AT3878" s="13" t="str">
        <f>VLOOKUP(D3878,[2]Reference!Q:V,6,FALSE)</f>
        <v>Azuma</v>
      </c>
      <c r="AU3878" s="13" t="str">
        <f>VLOOKUP(D3878,[2]Reference!$Q:$U,2,FALSE)</f>
        <v>Hitachi - Class 800</v>
      </c>
      <c r="AV3878" s="19">
        <f t="shared" si="730"/>
        <v>46047</v>
      </c>
      <c r="AW3878" s="12" t="str">
        <f>+VLOOKUP(X3878,[2]Reference!BN:BO,2,FALSE)</f>
        <v>Fleet</v>
      </c>
      <c r="AX3878" s="20" t="str">
        <f t="shared" si="731"/>
        <v>HB</v>
      </c>
      <c r="AY3878" s="20" t="str">
        <f>VLOOKUP(AX3878,[2]Reference!AH:AI,2,FALSE)</f>
        <v>LNER</v>
      </c>
      <c r="AZ3878" s="20" t="str">
        <f>VLOOKUP(D3878,[2]Reference!Q:V,6,FALSE)</f>
        <v>Azuma</v>
      </c>
      <c r="BA3878" s="20" t="str">
        <f>VLOOKUP(D3878,[2]Reference!Q:V,3,FALSE)</f>
        <v>Azuma</v>
      </c>
    </row>
    <row r="3879" spans="1:53" ht="13.5" x14ac:dyDescent="0.25">
      <c r="A3879" s="43" t="s">
        <v>10535</v>
      </c>
      <c r="B3879" s="44">
        <v>46041</v>
      </c>
      <c r="C3879" s="43" t="s">
        <v>54</v>
      </c>
      <c r="D3879" s="43" t="s">
        <v>92</v>
      </c>
      <c r="E3879" s="43" t="s">
        <v>93</v>
      </c>
      <c r="F3879" s="43" t="s">
        <v>92</v>
      </c>
      <c r="G3879" s="43" t="s">
        <v>129</v>
      </c>
      <c r="H3879" s="43" t="s">
        <v>339</v>
      </c>
      <c r="I3879" s="43" t="s">
        <v>3685</v>
      </c>
      <c r="J3879" s="43" t="s">
        <v>3686</v>
      </c>
      <c r="K3879" s="43" t="s">
        <v>1207</v>
      </c>
      <c r="L3879" s="43" t="s">
        <v>10536</v>
      </c>
      <c r="M3879" s="43" t="s">
        <v>169</v>
      </c>
      <c r="N3879" s="45">
        <v>42</v>
      </c>
      <c r="O3879" s="45">
        <v>35</v>
      </c>
      <c r="P3879" s="45">
        <v>7</v>
      </c>
      <c r="Q3879" s="45">
        <v>0</v>
      </c>
      <c r="R3879" s="45">
        <v>0</v>
      </c>
      <c r="S3879" s="45">
        <v>0</v>
      </c>
      <c r="T3879" s="45">
        <v>0</v>
      </c>
      <c r="U3879" s="45">
        <v>1</v>
      </c>
      <c r="V3879" s="45">
        <v>42</v>
      </c>
      <c r="W3879" s="43" t="s">
        <v>10537</v>
      </c>
      <c r="X3879" s="43" t="s">
        <v>80</v>
      </c>
      <c r="Y3879" s="43" t="s">
        <v>66</v>
      </c>
      <c r="Z3879" s="43" t="s">
        <v>10101</v>
      </c>
      <c r="AA3879" s="43" t="s">
        <v>10079</v>
      </c>
      <c r="AB3879" s="46">
        <v>0</v>
      </c>
      <c r="AC3879" s="46">
        <v>0</v>
      </c>
      <c r="AD3879" s="47">
        <v>0.95</v>
      </c>
      <c r="AE3879" s="47">
        <v>0.95</v>
      </c>
      <c r="AF3879" s="12" t="str">
        <f t="shared" si="720"/>
        <v>134048</v>
      </c>
      <c r="AG3879" s="13" t="str">
        <f>VLOOKUP(D3879,[2]Reference!$Q:$U,4,FALSE)</f>
        <v>Fleet</v>
      </c>
      <c r="AH3879" s="13" t="str">
        <f>VLOOKUP(D3879,[2]Reference!$Q:$U,5,FALSE)</f>
        <v>LNER</v>
      </c>
      <c r="AI3879" s="14">
        <f t="shared" si="721"/>
        <v>0</v>
      </c>
      <c r="AJ3879" s="14">
        <f t="shared" si="722"/>
        <v>0</v>
      </c>
      <c r="AK3879" s="14">
        <f t="shared" si="723"/>
        <v>0</v>
      </c>
      <c r="AL3879" s="15">
        <f t="shared" si="724"/>
        <v>0.95</v>
      </c>
      <c r="AM3879" s="14">
        <f t="shared" si="725"/>
        <v>42</v>
      </c>
      <c r="AN3879" s="16">
        <f t="shared" si="726"/>
        <v>46046</v>
      </c>
      <c r="AO3879" s="17">
        <f>VLOOKUP(B3879,[2]Reference!D:E,2,1)</f>
        <v>202611</v>
      </c>
      <c r="AP3879" s="12" t="str">
        <f t="shared" si="727"/>
        <v>7</v>
      </c>
      <c r="AQ3879" s="18">
        <f t="shared" si="728"/>
        <v>0.95</v>
      </c>
      <c r="AR3879" s="18">
        <f t="shared" si="729"/>
        <v>0.95</v>
      </c>
      <c r="AS3879" s="13" t="str">
        <f>VLOOKUP(D3879,[2]Reference!$Q:$U,3,FALSE)</f>
        <v>Azuma</v>
      </c>
      <c r="AT3879" s="13" t="str">
        <f>VLOOKUP(D3879,[2]Reference!Q:V,6,FALSE)</f>
        <v>Azuma</v>
      </c>
      <c r="AU3879" s="13" t="str">
        <f>VLOOKUP(D3879,[2]Reference!$Q:$U,2,FALSE)</f>
        <v>Hitachi - Class 801</v>
      </c>
      <c r="AV3879" s="19">
        <f t="shared" si="730"/>
        <v>46048</v>
      </c>
      <c r="AW3879" s="12" t="str">
        <f>+VLOOKUP(X3879,[2]Reference!BN:BO,2,FALSE)</f>
        <v>Fleet</v>
      </c>
      <c r="AX3879" s="20" t="str">
        <f t="shared" si="731"/>
        <v>HB</v>
      </c>
      <c r="AY3879" s="20" t="str">
        <f>VLOOKUP(AX3879,[2]Reference!AH:AI,2,FALSE)</f>
        <v>LNER</v>
      </c>
      <c r="AZ3879" s="20" t="str">
        <f>VLOOKUP(D3879,[2]Reference!Q:V,6,FALSE)</f>
        <v>Azuma</v>
      </c>
      <c r="BA3879" s="20" t="str">
        <f>VLOOKUP(D3879,[2]Reference!Q:V,3,FALSE)</f>
        <v>Azuma</v>
      </c>
    </row>
    <row r="3880" spans="1:53" ht="13.5" x14ac:dyDescent="0.25">
      <c r="A3880" s="43" t="s">
        <v>10538</v>
      </c>
      <c r="B3880" s="44">
        <v>46041</v>
      </c>
      <c r="C3880" s="43" t="s">
        <v>54</v>
      </c>
      <c r="D3880" s="43" t="s">
        <v>92</v>
      </c>
      <c r="E3880" s="43" t="s">
        <v>93</v>
      </c>
      <c r="F3880" s="43" t="s">
        <v>92</v>
      </c>
      <c r="G3880" s="43" t="s">
        <v>146</v>
      </c>
      <c r="H3880" s="43" t="s">
        <v>84</v>
      </c>
      <c r="I3880" s="43" t="s">
        <v>5319</v>
      </c>
      <c r="J3880" s="43" t="s">
        <v>5320</v>
      </c>
      <c r="K3880" s="43" t="s">
        <v>1368</v>
      </c>
      <c r="L3880" s="43" t="s">
        <v>10539</v>
      </c>
      <c r="M3880" s="43" t="s">
        <v>100</v>
      </c>
      <c r="N3880" s="45">
        <v>12</v>
      </c>
      <c r="O3880" s="45">
        <v>8</v>
      </c>
      <c r="P3880" s="45">
        <v>4</v>
      </c>
      <c r="Q3880" s="45">
        <v>1</v>
      </c>
      <c r="R3880" s="45">
        <v>0</v>
      </c>
      <c r="S3880" s="45">
        <v>0</v>
      </c>
      <c r="T3880" s="45">
        <v>0</v>
      </c>
      <c r="U3880" s="45">
        <v>2</v>
      </c>
      <c r="V3880" s="45">
        <v>87</v>
      </c>
      <c r="W3880" s="43" t="s">
        <v>10540</v>
      </c>
      <c r="X3880" s="43" t="s">
        <v>80</v>
      </c>
      <c r="Y3880" s="43" t="s">
        <v>66</v>
      </c>
      <c r="Z3880" s="43" t="s">
        <v>10101</v>
      </c>
      <c r="AA3880" s="43" t="s">
        <v>10079</v>
      </c>
      <c r="AB3880" s="46">
        <v>1</v>
      </c>
      <c r="AC3880" s="46">
        <v>0</v>
      </c>
      <c r="AD3880" s="47">
        <v>1</v>
      </c>
      <c r="AE3880" s="47">
        <v>1.86</v>
      </c>
      <c r="AF3880" s="12" t="str">
        <f t="shared" si="720"/>
        <v>134535</v>
      </c>
      <c r="AG3880" s="13" t="str">
        <f>VLOOKUP(D3880,[2]Reference!$Q:$U,4,FALSE)</f>
        <v>Fleet</v>
      </c>
      <c r="AH3880" s="13" t="str">
        <f>VLOOKUP(D3880,[2]Reference!$Q:$U,5,FALSE)</f>
        <v>LNER</v>
      </c>
      <c r="AI3880" s="14">
        <f t="shared" si="721"/>
        <v>1</v>
      </c>
      <c r="AJ3880" s="14">
        <f t="shared" si="722"/>
        <v>0</v>
      </c>
      <c r="AK3880" s="14">
        <f t="shared" si="723"/>
        <v>1</v>
      </c>
      <c r="AL3880" s="15">
        <f t="shared" si="724"/>
        <v>0</v>
      </c>
      <c r="AM3880" s="14">
        <f t="shared" si="725"/>
        <v>12</v>
      </c>
      <c r="AN3880" s="16">
        <f t="shared" si="726"/>
        <v>46046</v>
      </c>
      <c r="AO3880" s="17">
        <f>VLOOKUP(B3880,[2]Reference!D:E,2,1)</f>
        <v>202611</v>
      </c>
      <c r="AP3880" s="12" t="str">
        <f t="shared" si="727"/>
        <v>7</v>
      </c>
      <c r="AQ3880" s="18">
        <f t="shared" si="728"/>
        <v>1</v>
      </c>
      <c r="AR3880" s="18">
        <f t="shared" si="729"/>
        <v>1.86</v>
      </c>
      <c r="AS3880" s="13" t="str">
        <f>VLOOKUP(D3880,[2]Reference!$Q:$U,3,FALSE)</f>
        <v>Azuma</v>
      </c>
      <c r="AT3880" s="13" t="str">
        <f>VLOOKUP(D3880,[2]Reference!Q:V,6,FALSE)</f>
        <v>Azuma</v>
      </c>
      <c r="AU3880" s="13" t="str">
        <f>VLOOKUP(D3880,[2]Reference!$Q:$U,2,FALSE)</f>
        <v>Hitachi - Class 801</v>
      </c>
      <c r="AV3880" s="19">
        <f t="shared" si="730"/>
        <v>46048</v>
      </c>
      <c r="AW3880" s="12" t="str">
        <f>+VLOOKUP(X3880,[2]Reference!BN:BO,2,FALSE)</f>
        <v>Fleet</v>
      </c>
      <c r="AX3880" s="20" t="str">
        <f t="shared" si="731"/>
        <v>HB</v>
      </c>
      <c r="AY3880" s="20" t="str">
        <f>VLOOKUP(AX3880,[2]Reference!AH:AI,2,FALSE)</f>
        <v>LNER</v>
      </c>
      <c r="AZ3880" s="20" t="str">
        <f>VLOOKUP(D3880,[2]Reference!Q:V,6,FALSE)</f>
        <v>Azuma</v>
      </c>
      <c r="BA3880" s="20" t="str">
        <f>VLOOKUP(D3880,[2]Reference!Q:V,3,FALSE)</f>
        <v>Azuma</v>
      </c>
    </row>
    <row r="3881" spans="1:53" ht="13.5" x14ac:dyDescent="0.25">
      <c r="A3881" s="43" t="s">
        <v>10541</v>
      </c>
      <c r="B3881" s="44">
        <v>46041</v>
      </c>
      <c r="C3881" s="43" t="s">
        <v>54</v>
      </c>
      <c r="D3881" s="43" t="s">
        <v>92</v>
      </c>
      <c r="E3881" s="43" t="s">
        <v>93</v>
      </c>
      <c r="F3881" s="43" t="s">
        <v>92</v>
      </c>
      <c r="G3881" s="43" t="s">
        <v>146</v>
      </c>
      <c r="H3881" s="43" t="s">
        <v>5197</v>
      </c>
      <c r="I3881" s="43" t="s">
        <v>7623</v>
      </c>
      <c r="J3881" s="43" t="s">
        <v>7624</v>
      </c>
      <c r="K3881" s="43" t="s">
        <v>201</v>
      </c>
      <c r="L3881" s="43" t="s">
        <v>10542</v>
      </c>
      <c r="M3881" s="43" t="s">
        <v>332</v>
      </c>
      <c r="N3881" s="45">
        <v>42</v>
      </c>
      <c r="O3881" s="45">
        <v>10</v>
      </c>
      <c r="P3881" s="45">
        <v>32</v>
      </c>
      <c r="Q3881" s="45">
        <v>1</v>
      </c>
      <c r="R3881" s="45">
        <v>0</v>
      </c>
      <c r="S3881" s="45">
        <v>0</v>
      </c>
      <c r="T3881" s="45">
        <v>0</v>
      </c>
      <c r="U3881" s="45">
        <v>4</v>
      </c>
      <c r="V3881" s="45">
        <v>117</v>
      </c>
      <c r="W3881" s="43" t="s">
        <v>10543</v>
      </c>
      <c r="X3881" s="43" t="s">
        <v>80</v>
      </c>
      <c r="Y3881" s="43" t="s">
        <v>66</v>
      </c>
      <c r="Z3881" s="43" t="s">
        <v>10101</v>
      </c>
      <c r="AA3881" s="43" t="s">
        <v>10079</v>
      </c>
      <c r="AB3881" s="46">
        <v>1</v>
      </c>
      <c r="AC3881" s="46">
        <v>0</v>
      </c>
      <c r="AD3881" s="47">
        <v>1</v>
      </c>
      <c r="AE3881" s="47">
        <v>1.86</v>
      </c>
      <c r="AF3881" s="12" t="str">
        <f t="shared" si="720"/>
        <v>134876</v>
      </c>
      <c r="AG3881" s="13" t="str">
        <f>VLOOKUP(D3881,[2]Reference!$Q:$U,4,FALSE)</f>
        <v>Fleet</v>
      </c>
      <c r="AH3881" s="13" t="str">
        <f>VLOOKUP(D3881,[2]Reference!$Q:$U,5,FALSE)</f>
        <v>LNER</v>
      </c>
      <c r="AI3881" s="14">
        <f t="shared" si="721"/>
        <v>1</v>
      </c>
      <c r="AJ3881" s="14">
        <f t="shared" si="722"/>
        <v>0</v>
      </c>
      <c r="AK3881" s="14">
        <f t="shared" si="723"/>
        <v>1</v>
      </c>
      <c r="AL3881" s="15">
        <f t="shared" si="724"/>
        <v>0</v>
      </c>
      <c r="AM3881" s="14">
        <f t="shared" si="725"/>
        <v>42</v>
      </c>
      <c r="AN3881" s="16">
        <f t="shared" si="726"/>
        <v>46046</v>
      </c>
      <c r="AO3881" s="17">
        <f>VLOOKUP(B3881,[2]Reference!D:E,2,1)</f>
        <v>202611</v>
      </c>
      <c r="AP3881" s="12" t="str">
        <f t="shared" si="727"/>
        <v>7</v>
      </c>
      <c r="AQ3881" s="18">
        <f t="shared" si="728"/>
        <v>1</v>
      </c>
      <c r="AR3881" s="18">
        <f t="shared" si="729"/>
        <v>1.86</v>
      </c>
      <c r="AS3881" s="13" t="str">
        <f>VLOOKUP(D3881,[2]Reference!$Q:$U,3,FALSE)</f>
        <v>Azuma</v>
      </c>
      <c r="AT3881" s="13" t="str">
        <f>VLOOKUP(D3881,[2]Reference!Q:V,6,FALSE)</f>
        <v>Azuma</v>
      </c>
      <c r="AU3881" s="13" t="str">
        <f>VLOOKUP(D3881,[2]Reference!$Q:$U,2,FALSE)</f>
        <v>Hitachi - Class 801</v>
      </c>
      <c r="AV3881" s="19">
        <f t="shared" si="730"/>
        <v>46048</v>
      </c>
      <c r="AW3881" s="12" t="str">
        <f>+VLOOKUP(X3881,[2]Reference!BN:BO,2,FALSE)</f>
        <v>Fleet</v>
      </c>
      <c r="AX3881" s="20" t="str">
        <f t="shared" si="731"/>
        <v>HB</v>
      </c>
      <c r="AY3881" s="20" t="str">
        <f>VLOOKUP(AX3881,[2]Reference!AH:AI,2,FALSE)</f>
        <v>LNER</v>
      </c>
      <c r="AZ3881" s="20" t="str">
        <f>VLOOKUP(D3881,[2]Reference!Q:V,6,FALSE)</f>
        <v>Azuma</v>
      </c>
      <c r="BA3881" s="20" t="str">
        <f>VLOOKUP(D3881,[2]Reference!Q:V,3,FALSE)</f>
        <v>Azuma</v>
      </c>
    </row>
    <row r="3882" spans="1:53" ht="13.5" x14ac:dyDescent="0.25">
      <c r="A3882" s="43" t="s">
        <v>10544</v>
      </c>
      <c r="B3882" s="44">
        <v>46041</v>
      </c>
      <c r="C3882" s="43" t="s">
        <v>54</v>
      </c>
      <c r="D3882" s="43" t="s">
        <v>92</v>
      </c>
      <c r="E3882" s="43" t="s">
        <v>93</v>
      </c>
      <c r="F3882" s="43" t="s">
        <v>92</v>
      </c>
      <c r="G3882" s="43" t="s">
        <v>83</v>
      </c>
      <c r="H3882" s="43" t="s">
        <v>73</v>
      </c>
      <c r="I3882" s="43" t="s">
        <v>122</v>
      </c>
      <c r="J3882" s="43" t="s">
        <v>123</v>
      </c>
      <c r="K3882" s="43" t="s">
        <v>3242</v>
      </c>
      <c r="L3882" s="43" t="s">
        <v>10545</v>
      </c>
      <c r="M3882" s="43" t="s">
        <v>1560</v>
      </c>
      <c r="N3882" s="45">
        <v>2</v>
      </c>
      <c r="O3882" s="45">
        <v>2</v>
      </c>
      <c r="P3882" s="45">
        <v>0</v>
      </c>
      <c r="Q3882" s="45">
        <v>0</v>
      </c>
      <c r="R3882" s="45">
        <v>0</v>
      </c>
      <c r="S3882" s="45">
        <v>0</v>
      </c>
      <c r="T3882" s="45">
        <v>0</v>
      </c>
      <c r="U3882" s="45">
        <v>1</v>
      </c>
      <c r="V3882" s="45">
        <v>2</v>
      </c>
      <c r="W3882" s="43" t="s">
        <v>10546</v>
      </c>
      <c r="X3882" s="43" t="s">
        <v>80</v>
      </c>
      <c r="Y3882" s="43" t="s">
        <v>66</v>
      </c>
      <c r="Z3882" s="43" t="s">
        <v>10101</v>
      </c>
      <c r="AA3882" s="43" t="s">
        <v>10079</v>
      </c>
      <c r="AB3882" s="46">
        <v>0</v>
      </c>
      <c r="AC3882" s="46">
        <v>0</v>
      </c>
      <c r="AD3882" s="47">
        <v>0</v>
      </c>
      <c r="AE3882" s="47">
        <v>0.4</v>
      </c>
      <c r="AF3882" s="12" t="str">
        <f t="shared" si="720"/>
        <v>135282</v>
      </c>
      <c r="AG3882" s="13" t="str">
        <f>VLOOKUP(D3882,[2]Reference!$Q:$U,4,FALSE)</f>
        <v>Fleet</v>
      </c>
      <c r="AH3882" s="13" t="str">
        <f>VLOOKUP(D3882,[2]Reference!$Q:$U,5,FALSE)</f>
        <v>LNER</v>
      </c>
      <c r="AI3882" s="14">
        <f t="shared" si="721"/>
        <v>0</v>
      </c>
      <c r="AJ3882" s="14">
        <f t="shared" si="722"/>
        <v>0</v>
      </c>
      <c r="AK3882" s="14">
        <f t="shared" si="723"/>
        <v>0</v>
      </c>
      <c r="AL3882" s="15">
        <f t="shared" si="724"/>
        <v>0</v>
      </c>
      <c r="AM3882" s="14">
        <f t="shared" si="725"/>
        <v>2</v>
      </c>
      <c r="AN3882" s="16">
        <f t="shared" si="726"/>
        <v>46046</v>
      </c>
      <c r="AO3882" s="17">
        <f>VLOOKUP(B3882,[2]Reference!D:E,2,1)</f>
        <v>202611</v>
      </c>
      <c r="AP3882" s="12" t="str">
        <f t="shared" si="727"/>
        <v>7</v>
      </c>
      <c r="AQ3882" s="18">
        <f t="shared" si="728"/>
        <v>0</v>
      </c>
      <c r="AR3882" s="18">
        <f t="shared" si="729"/>
        <v>0.4</v>
      </c>
      <c r="AS3882" s="13" t="str">
        <f>VLOOKUP(D3882,[2]Reference!$Q:$U,3,FALSE)</f>
        <v>Azuma</v>
      </c>
      <c r="AT3882" s="13" t="str">
        <f>VLOOKUP(D3882,[2]Reference!Q:V,6,FALSE)</f>
        <v>Azuma</v>
      </c>
      <c r="AU3882" s="13" t="str">
        <f>VLOOKUP(D3882,[2]Reference!$Q:$U,2,FALSE)</f>
        <v>Hitachi - Class 801</v>
      </c>
      <c r="AV3882" s="19">
        <f t="shared" si="730"/>
        <v>46048</v>
      </c>
      <c r="AW3882" s="12" t="str">
        <f>+VLOOKUP(X3882,[2]Reference!BN:BO,2,FALSE)</f>
        <v>Fleet</v>
      </c>
      <c r="AX3882" s="20" t="str">
        <f t="shared" si="731"/>
        <v>HB</v>
      </c>
      <c r="AY3882" s="20" t="str">
        <f>VLOOKUP(AX3882,[2]Reference!AH:AI,2,FALSE)</f>
        <v>LNER</v>
      </c>
      <c r="AZ3882" s="20" t="str">
        <f>VLOOKUP(D3882,[2]Reference!Q:V,6,FALSE)</f>
        <v>Azuma</v>
      </c>
      <c r="BA3882" s="20" t="str">
        <f>VLOOKUP(D3882,[2]Reference!Q:V,3,FALSE)</f>
        <v>Azuma</v>
      </c>
    </row>
    <row r="3883" spans="1:53" ht="13.5" x14ac:dyDescent="0.25">
      <c r="A3883" s="43" t="s">
        <v>10547</v>
      </c>
      <c r="B3883" s="44">
        <v>46041</v>
      </c>
      <c r="C3883" s="43" t="s">
        <v>54</v>
      </c>
      <c r="D3883" s="43" t="s">
        <v>92</v>
      </c>
      <c r="E3883" s="43" t="s">
        <v>93</v>
      </c>
      <c r="F3883" s="43" t="s">
        <v>92</v>
      </c>
      <c r="G3883" s="43" t="s">
        <v>146</v>
      </c>
      <c r="H3883" s="43" t="s">
        <v>405</v>
      </c>
      <c r="I3883" s="43" t="s">
        <v>10548</v>
      </c>
      <c r="J3883" s="43" t="s">
        <v>10549</v>
      </c>
      <c r="K3883" s="43" t="s">
        <v>201</v>
      </c>
      <c r="L3883" s="43" t="s">
        <v>10550</v>
      </c>
      <c r="M3883" s="43" t="s">
        <v>440</v>
      </c>
      <c r="N3883" s="45">
        <v>46</v>
      </c>
      <c r="O3883" s="45">
        <v>30</v>
      </c>
      <c r="P3883" s="45">
        <v>16</v>
      </c>
      <c r="Q3883" s="45">
        <v>0</v>
      </c>
      <c r="R3883" s="45">
        <v>1</v>
      </c>
      <c r="S3883" s="45">
        <v>0</v>
      </c>
      <c r="T3883" s="45">
        <v>0</v>
      </c>
      <c r="U3883" s="45">
        <v>2</v>
      </c>
      <c r="V3883" s="45">
        <v>96</v>
      </c>
      <c r="W3883" s="43" t="s">
        <v>10551</v>
      </c>
      <c r="X3883" s="43" t="s">
        <v>80</v>
      </c>
      <c r="Y3883" s="43" t="s">
        <v>66</v>
      </c>
      <c r="Z3883" s="43" t="s">
        <v>10101</v>
      </c>
      <c r="AA3883" s="43" t="s">
        <v>10079</v>
      </c>
      <c r="AB3883" s="46">
        <v>0</v>
      </c>
      <c r="AC3883" s="46">
        <v>1</v>
      </c>
      <c r="AD3883" s="47">
        <v>1</v>
      </c>
      <c r="AE3883" s="47">
        <v>1</v>
      </c>
      <c r="AF3883" s="12" t="str">
        <f t="shared" si="720"/>
        <v>135308</v>
      </c>
      <c r="AG3883" s="13" t="str">
        <f>VLOOKUP(D3883,[2]Reference!$Q:$U,4,FALSE)</f>
        <v>Fleet</v>
      </c>
      <c r="AH3883" s="13" t="str">
        <f>VLOOKUP(D3883,[2]Reference!$Q:$U,5,FALSE)</f>
        <v>LNER</v>
      </c>
      <c r="AI3883" s="14">
        <f t="shared" si="721"/>
        <v>0</v>
      </c>
      <c r="AJ3883" s="14">
        <f t="shared" si="722"/>
        <v>0.5</v>
      </c>
      <c r="AK3883" s="14">
        <f t="shared" si="723"/>
        <v>0.5</v>
      </c>
      <c r="AL3883" s="15">
        <f t="shared" si="724"/>
        <v>0.5</v>
      </c>
      <c r="AM3883" s="14">
        <f t="shared" si="725"/>
        <v>46</v>
      </c>
      <c r="AN3883" s="16">
        <f t="shared" si="726"/>
        <v>46046</v>
      </c>
      <c r="AO3883" s="17">
        <f>VLOOKUP(B3883,[2]Reference!D:E,2,1)</f>
        <v>202611</v>
      </c>
      <c r="AP3883" s="12" t="str">
        <f t="shared" si="727"/>
        <v>7</v>
      </c>
      <c r="AQ3883" s="18">
        <f t="shared" si="728"/>
        <v>1</v>
      </c>
      <c r="AR3883" s="18">
        <f t="shared" si="729"/>
        <v>1</v>
      </c>
      <c r="AS3883" s="13" t="str">
        <f>VLOOKUP(D3883,[2]Reference!$Q:$U,3,FALSE)</f>
        <v>Azuma</v>
      </c>
      <c r="AT3883" s="13" t="str">
        <f>VLOOKUP(D3883,[2]Reference!Q:V,6,FALSE)</f>
        <v>Azuma</v>
      </c>
      <c r="AU3883" s="13" t="str">
        <f>VLOOKUP(D3883,[2]Reference!$Q:$U,2,FALSE)</f>
        <v>Hitachi - Class 801</v>
      </c>
      <c r="AV3883" s="19">
        <f t="shared" si="730"/>
        <v>46048</v>
      </c>
      <c r="AW3883" s="12" t="str">
        <f>+VLOOKUP(X3883,[2]Reference!BN:BO,2,FALSE)</f>
        <v>Fleet</v>
      </c>
      <c r="AX3883" s="20" t="str">
        <f t="shared" si="731"/>
        <v>HB</v>
      </c>
      <c r="AY3883" s="20" t="str">
        <f>VLOOKUP(AX3883,[2]Reference!AH:AI,2,FALSE)</f>
        <v>LNER</v>
      </c>
      <c r="AZ3883" s="20" t="str">
        <f>VLOOKUP(D3883,[2]Reference!Q:V,6,FALSE)</f>
        <v>Azuma</v>
      </c>
      <c r="BA3883" s="20" t="str">
        <f>VLOOKUP(D3883,[2]Reference!Q:V,3,FALSE)</f>
        <v>Azuma</v>
      </c>
    </row>
    <row r="3884" spans="1:53" ht="13.5" x14ac:dyDescent="0.25">
      <c r="A3884" s="43" t="s">
        <v>10552</v>
      </c>
      <c r="B3884" s="44">
        <v>46042</v>
      </c>
      <c r="C3884" s="43" t="s">
        <v>949</v>
      </c>
      <c r="D3884" s="43" t="s">
        <v>92</v>
      </c>
      <c r="E3884" s="43" t="s">
        <v>93</v>
      </c>
      <c r="F3884" s="43" t="s">
        <v>92</v>
      </c>
      <c r="G3884" s="43" t="s">
        <v>154</v>
      </c>
      <c r="H3884" s="43" t="s">
        <v>73</v>
      </c>
      <c r="I3884" s="43" t="s">
        <v>74</v>
      </c>
      <c r="J3884" s="43" t="s">
        <v>75</v>
      </c>
      <c r="K3884" s="43" t="s">
        <v>155</v>
      </c>
      <c r="L3884" s="43" t="s">
        <v>10553</v>
      </c>
      <c r="M3884" s="43" t="s">
        <v>1296</v>
      </c>
      <c r="N3884" s="45">
        <v>8</v>
      </c>
      <c r="O3884" s="45">
        <v>8</v>
      </c>
      <c r="P3884" s="45">
        <v>0</v>
      </c>
      <c r="Q3884" s="45">
        <v>0</v>
      </c>
      <c r="R3884" s="45">
        <v>0</v>
      </c>
      <c r="S3884" s="45">
        <v>0</v>
      </c>
      <c r="T3884" s="45">
        <v>0</v>
      </c>
      <c r="U3884" s="45">
        <v>1</v>
      </c>
      <c r="V3884" s="45">
        <v>8</v>
      </c>
      <c r="W3884" s="43" t="s">
        <v>79</v>
      </c>
      <c r="X3884" s="43" t="s">
        <v>80</v>
      </c>
      <c r="Y3884" s="43" t="s">
        <v>81</v>
      </c>
      <c r="Z3884" s="43" t="s">
        <v>10101</v>
      </c>
      <c r="AA3884" s="43" t="s">
        <v>10079</v>
      </c>
      <c r="AB3884" s="46">
        <v>0</v>
      </c>
      <c r="AC3884" s="46">
        <v>0</v>
      </c>
      <c r="AD3884" s="47">
        <v>0</v>
      </c>
      <c r="AE3884" s="47">
        <v>0</v>
      </c>
      <c r="AF3884" s="12" t="str">
        <f t="shared" si="720"/>
        <v>136491</v>
      </c>
      <c r="AG3884" s="13" t="str">
        <f>VLOOKUP(D3884,[2]Reference!$Q:$U,4,FALSE)</f>
        <v>Fleet</v>
      </c>
      <c r="AH3884" s="13" t="str">
        <f>VLOOKUP(D3884,[2]Reference!$Q:$U,5,FALSE)</f>
        <v>LNER</v>
      </c>
      <c r="AI3884" s="14">
        <f t="shared" si="721"/>
        <v>0</v>
      </c>
      <c r="AJ3884" s="14">
        <f t="shared" si="722"/>
        <v>0</v>
      </c>
      <c r="AK3884" s="14">
        <f t="shared" si="723"/>
        <v>0</v>
      </c>
      <c r="AL3884" s="15">
        <f t="shared" si="724"/>
        <v>0</v>
      </c>
      <c r="AM3884" s="14">
        <f t="shared" si="725"/>
        <v>8</v>
      </c>
      <c r="AN3884" s="16">
        <f t="shared" si="726"/>
        <v>46046</v>
      </c>
      <c r="AO3884" s="17">
        <f>VLOOKUP(B3884,[2]Reference!D:E,2,1)</f>
        <v>202611</v>
      </c>
      <c r="AP3884" s="12" t="str">
        <f t="shared" si="727"/>
        <v>7</v>
      </c>
      <c r="AQ3884" s="18">
        <f t="shared" si="728"/>
        <v>0</v>
      </c>
      <c r="AR3884" s="18">
        <f t="shared" si="729"/>
        <v>0</v>
      </c>
      <c r="AS3884" s="13" t="str">
        <f>VLOOKUP(D3884,[2]Reference!$Q:$U,3,FALSE)</f>
        <v>Azuma</v>
      </c>
      <c r="AT3884" s="13" t="str">
        <f>VLOOKUP(D3884,[2]Reference!Q:V,6,FALSE)</f>
        <v>Azuma</v>
      </c>
      <c r="AU3884" s="13" t="str">
        <f>VLOOKUP(D3884,[2]Reference!$Q:$U,2,FALSE)</f>
        <v>Hitachi - Class 801</v>
      </c>
      <c r="AV3884" s="19">
        <f t="shared" si="730"/>
        <v>46049</v>
      </c>
      <c r="AW3884" s="12" t="str">
        <f>+VLOOKUP(X3884,[2]Reference!BN:BO,2,FALSE)</f>
        <v>Fleet</v>
      </c>
      <c r="AX3884" s="20" t="str">
        <f t="shared" si="731"/>
        <v>HB</v>
      </c>
      <c r="AY3884" s="20" t="str">
        <f>VLOOKUP(AX3884,[2]Reference!AH:AI,2,FALSE)</f>
        <v>LNER</v>
      </c>
      <c r="AZ3884" s="20" t="str">
        <f>VLOOKUP(D3884,[2]Reference!Q:V,6,FALSE)</f>
        <v>Azuma</v>
      </c>
      <c r="BA3884" s="20" t="str">
        <f>VLOOKUP(D3884,[2]Reference!Q:V,3,FALSE)</f>
        <v>Azuma</v>
      </c>
    </row>
    <row r="3885" spans="1:53" ht="13.5" x14ac:dyDescent="0.25">
      <c r="A3885" s="43" t="s">
        <v>10554</v>
      </c>
      <c r="B3885" s="44">
        <v>46042</v>
      </c>
      <c r="C3885" s="43" t="s">
        <v>54</v>
      </c>
      <c r="D3885" s="43" t="s">
        <v>92</v>
      </c>
      <c r="E3885" s="43" t="s">
        <v>93</v>
      </c>
      <c r="F3885" s="43" t="s">
        <v>92</v>
      </c>
      <c r="G3885" s="43" t="s">
        <v>146</v>
      </c>
      <c r="H3885" s="43" t="s">
        <v>84</v>
      </c>
      <c r="I3885" s="43" t="s">
        <v>2536</v>
      </c>
      <c r="J3885" s="43" t="s">
        <v>1592</v>
      </c>
      <c r="K3885" s="43" t="s">
        <v>201</v>
      </c>
      <c r="L3885" s="43" t="s">
        <v>10555</v>
      </c>
      <c r="M3885" s="43" t="s">
        <v>793</v>
      </c>
      <c r="N3885" s="45">
        <v>27</v>
      </c>
      <c r="O3885" s="45">
        <v>0</v>
      </c>
      <c r="P3885" s="45">
        <v>27</v>
      </c>
      <c r="Q3885" s="45">
        <v>2</v>
      </c>
      <c r="R3885" s="45">
        <v>0</v>
      </c>
      <c r="S3885" s="45">
        <v>0</v>
      </c>
      <c r="T3885" s="45">
        <v>0</v>
      </c>
      <c r="U3885" s="45">
        <v>7</v>
      </c>
      <c r="V3885" s="45">
        <v>177</v>
      </c>
      <c r="W3885" s="43" t="s">
        <v>10556</v>
      </c>
      <c r="X3885" s="43" t="s">
        <v>80</v>
      </c>
      <c r="Y3885" s="43" t="s">
        <v>66</v>
      </c>
      <c r="Z3885" s="43" t="s">
        <v>10100</v>
      </c>
      <c r="AA3885" s="43" t="s">
        <v>10079</v>
      </c>
      <c r="AB3885" s="46">
        <v>2</v>
      </c>
      <c r="AC3885" s="46">
        <v>0</v>
      </c>
      <c r="AD3885" s="47">
        <v>2</v>
      </c>
      <c r="AE3885" s="47">
        <v>2</v>
      </c>
      <c r="AF3885" s="12" t="str">
        <f t="shared" si="720"/>
        <v>136815</v>
      </c>
      <c r="AG3885" s="13" t="str">
        <f>VLOOKUP(D3885,[2]Reference!$Q:$U,4,FALSE)</f>
        <v>Fleet</v>
      </c>
      <c r="AH3885" s="13" t="str">
        <f>VLOOKUP(D3885,[2]Reference!$Q:$U,5,FALSE)</f>
        <v>LNER</v>
      </c>
      <c r="AI3885" s="14">
        <f t="shared" si="721"/>
        <v>2</v>
      </c>
      <c r="AJ3885" s="14">
        <f t="shared" si="722"/>
        <v>0</v>
      </c>
      <c r="AK3885" s="14">
        <f t="shared" si="723"/>
        <v>2</v>
      </c>
      <c r="AL3885" s="15">
        <f t="shared" si="724"/>
        <v>0</v>
      </c>
      <c r="AM3885" s="14">
        <f t="shared" si="725"/>
        <v>27</v>
      </c>
      <c r="AN3885" s="16">
        <f t="shared" si="726"/>
        <v>46046</v>
      </c>
      <c r="AO3885" s="17">
        <f>VLOOKUP(B3885,[2]Reference!D:E,2,1)</f>
        <v>202611</v>
      </c>
      <c r="AP3885" s="12" t="str">
        <f t="shared" si="727"/>
        <v>7</v>
      </c>
      <c r="AQ3885" s="18">
        <f t="shared" si="728"/>
        <v>2</v>
      </c>
      <c r="AR3885" s="18">
        <f t="shared" si="729"/>
        <v>2</v>
      </c>
      <c r="AS3885" s="13" t="str">
        <f>VLOOKUP(D3885,[2]Reference!$Q:$U,3,FALSE)</f>
        <v>Azuma</v>
      </c>
      <c r="AT3885" s="13" t="str">
        <f>VLOOKUP(D3885,[2]Reference!Q:V,6,FALSE)</f>
        <v>Azuma</v>
      </c>
      <c r="AU3885" s="13" t="str">
        <f>VLOOKUP(D3885,[2]Reference!$Q:$U,2,FALSE)</f>
        <v>Hitachi - Class 801</v>
      </c>
      <c r="AV3885" s="19">
        <f t="shared" si="730"/>
        <v>46049</v>
      </c>
      <c r="AW3885" s="12" t="str">
        <f>+VLOOKUP(X3885,[2]Reference!BN:BO,2,FALSE)</f>
        <v>Fleet</v>
      </c>
      <c r="AX3885" s="20" t="str">
        <f t="shared" si="731"/>
        <v>HB</v>
      </c>
      <c r="AY3885" s="20" t="str">
        <f>VLOOKUP(AX3885,[2]Reference!AH:AI,2,FALSE)</f>
        <v>LNER</v>
      </c>
      <c r="AZ3885" s="20" t="str">
        <f>VLOOKUP(D3885,[2]Reference!Q:V,6,FALSE)</f>
        <v>Azuma</v>
      </c>
      <c r="BA3885" s="20" t="str">
        <f>VLOOKUP(D3885,[2]Reference!Q:V,3,FALSE)</f>
        <v>Azuma</v>
      </c>
    </row>
    <row r="3886" spans="1:53" ht="13.5" x14ac:dyDescent="0.25">
      <c r="A3886" s="43" t="s">
        <v>10557</v>
      </c>
      <c r="B3886" s="44">
        <v>46042</v>
      </c>
      <c r="C3886" s="43" t="s">
        <v>949</v>
      </c>
      <c r="D3886" s="43" t="s">
        <v>92</v>
      </c>
      <c r="E3886" s="43" t="s">
        <v>93</v>
      </c>
      <c r="F3886" s="43" t="s">
        <v>92</v>
      </c>
      <c r="G3886" s="43" t="s">
        <v>129</v>
      </c>
      <c r="H3886" s="43" t="s">
        <v>73</v>
      </c>
      <c r="I3886" s="43" t="s">
        <v>74</v>
      </c>
      <c r="J3886" s="43" t="s">
        <v>75</v>
      </c>
      <c r="K3886" s="43" t="s">
        <v>1387</v>
      </c>
      <c r="L3886" s="43" t="s">
        <v>10558</v>
      </c>
      <c r="M3886" s="43" t="s">
        <v>1029</v>
      </c>
      <c r="N3886" s="45">
        <v>147</v>
      </c>
      <c r="O3886" s="45">
        <v>17</v>
      </c>
      <c r="P3886" s="45">
        <v>130</v>
      </c>
      <c r="Q3886" s="45">
        <v>0</v>
      </c>
      <c r="R3886" s="45">
        <v>0</v>
      </c>
      <c r="S3886" s="45">
        <v>0</v>
      </c>
      <c r="T3886" s="45">
        <v>0</v>
      </c>
      <c r="U3886" s="45">
        <v>11</v>
      </c>
      <c r="V3886" s="45">
        <v>147</v>
      </c>
      <c r="W3886" s="43" t="s">
        <v>79</v>
      </c>
      <c r="X3886" s="43" t="s">
        <v>80</v>
      </c>
      <c r="Y3886" s="43" t="s">
        <v>81</v>
      </c>
      <c r="Z3886" s="43" t="s">
        <v>10101</v>
      </c>
      <c r="AA3886" s="43" t="s">
        <v>10079</v>
      </c>
      <c r="AB3886" s="46">
        <v>0</v>
      </c>
      <c r="AC3886" s="46">
        <v>0</v>
      </c>
      <c r="AD3886" s="47">
        <v>0.54</v>
      </c>
      <c r="AE3886" s="47">
        <v>4.21</v>
      </c>
      <c r="AF3886" s="12" t="str">
        <f t="shared" si="720"/>
        <v>136944</v>
      </c>
      <c r="AG3886" s="13" t="str">
        <f>VLOOKUP(D3886,[2]Reference!$Q:$U,4,FALSE)</f>
        <v>Fleet</v>
      </c>
      <c r="AH3886" s="13" t="str">
        <f>VLOOKUP(D3886,[2]Reference!$Q:$U,5,FALSE)</f>
        <v>LNER</v>
      </c>
      <c r="AI3886" s="14">
        <f t="shared" si="721"/>
        <v>0</v>
      </c>
      <c r="AJ3886" s="14">
        <f t="shared" si="722"/>
        <v>0</v>
      </c>
      <c r="AK3886" s="14">
        <f t="shared" si="723"/>
        <v>0</v>
      </c>
      <c r="AL3886" s="15">
        <f t="shared" si="724"/>
        <v>0.54</v>
      </c>
      <c r="AM3886" s="14">
        <f t="shared" si="725"/>
        <v>147</v>
      </c>
      <c r="AN3886" s="16">
        <f t="shared" si="726"/>
        <v>46046</v>
      </c>
      <c r="AO3886" s="17">
        <f>VLOOKUP(B3886,[2]Reference!D:E,2,1)</f>
        <v>202611</v>
      </c>
      <c r="AP3886" s="12" t="str">
        <f t="shared" si="727"/>
        <v>7</v>
      </c>
      <c r="AQ3886" s="18">
        <f t="shared" si="728"/>
        <v>0.54</v>
      </c>
      <c r="AR3886" s="18">
        <f t="shared" si="729"/>
        <v>4.21</v>
      </c>
      <c r="AS3886" s="13" t="str">
        <f>VLOOKUP(D3886,[2]Reference!$Q:$U,3,FALSE)</f>
        <v>Azuma</v>
      </c>
      <c r="AT3886" s="13" t="str">
        <f>VLOOKUP(D3886,[2]Reference!Q:V,6,FALSE)</f>
        <v>Azuma</v>
      </c>
      <c r="AU3886" s="13" t="str">
        <f>VLOOKUP(D3886,[2]Reference!$Q:$U,2,FALSE)</f>
        <v>Hitachi - Class 801</v>
      </c>
      <c r="AV3886" s="19">
        <f t="shared" si="730"/>
        <v>46049</v>
      </c>
      <c r="AW3886" s="12" t="str">
        <f>+VLOOKUP(X3886,[2]Reference!BN:BO,2,FALSE)</f>
        <v>Fleet</v>
      </c>
      <c r="AX3886" s="20" t="str">
        <f t="shared" si="731"/>
        <v>HB</v>
      </c>
      <c r="AY3886" s="20" t="str">
        <f>VLOOKUP(AX3886,[2]Reference!AH:AI,2,FALSE)</f>
        <v>LNER</v>
      </c>
      <c r="AZ3886" s="20" t="str">
        <f>VLOOKUP(D3886,[2]Reference!Q:V,6,FALSE)</f>
        <v>Azuma</v>
      </c>
      <c r="BA3886" s="20" t="str">
        <f>VLOOKUP(D3886,[2]Reference!Q:V,3,FALSE)</f>
        <v>Azuma</v>
      </c>
    </row>
    <row r="3887" spans="1:53" ht="13.5" x14ac:dyDescent="0.25">
      <c r="A3887" s="43" t="s">
        <v>10559</v>
      </c>
      <c r="B3887" s="44">
        <v>46042</v>
      </c>
      <c r="C3887" s="43" t="s">
        <v>54</v>
      </c>
      <c r="D3887" s="43" t="s">
        <v>55</v>
      </c>
      <c r="E3887" s="43" t="s">
        <v>56</v>
      </c>
      <c r="F3887" s="43" t="s">
        <v>55</v>
      </c>
      <c r="G3887" s="43" t="s">
        <v>146</v>
      </c>
      <c r="H3887" s="43" t="s">
        <v>95</v>
      </c>
      <c r="I3887" s="43" t="s">
        <v>147</v>
      </c>
      <c r="J3887" s="43" t="s">
        <v>148</v>
      </c>
      <c r="K3887" s="43" t="s">
        <v>149</v>
      </c>
      <c r="L3887" s="43" t="s">
        <v>10560</v>
      </c>
      <c r="M3887" s="43" t="s">
        <v>998</v>
      </c>
      <c r="N3887" s="45">
        <v>6</v>
      </c>
      <c r="O3887" s="45">
        <v>6</v>
      </c>
      <c r="P3887" s="45">
        <v>0</v>
      </c>
      <c r="Q3887" s="45">
        <v>0</v>
      </c>
      <c r="R3887" s="45">
        <v>0</v>
      </c>
      <c r="S3887" s="45">
        <v>0</v>
      </c>
      <c r="T3887" s="45">
        <v>0</v>
      </c>
      <c r="U3887" s="45">
        <v>2</v>
      </c>
      <c r="V3887" s="45">
        <v>6</v>
      </c>
      <c r="W3887" s="43" t="s">
        <v>10561</v>
      </c>
      <c r="X3887" s="43" t="s">
        <v>80</v>
      </c>
      <c r="Y3887" s="43" t="s">
        <v>66</v>
      </c>
      <c r="Z3887" s="43" t="s">
        <v>10101</v>
      </c>
      <c r="AA3887" s="43" t="s">
        <v>10079</v>
      </c>
      <c r="AB3887" s="46">
        <v>0</v>
      </c>
      <c r="AC3887" s="46">
        <v>0</v>
      </c>
      <c r="AD3887" s="47">
        <v>0</v>
      </c>
      <c r="AE3887" s="47">
        <v>0</v>
      </c>
      <c r="AF3887" s="12" t="str">
        <f t="shared" si="720"/>
        <v>137328</v>
      </c>
      <c r="AG3887" s="13" t="str">
        <f>VLOOKUP(D3887,[2]Reference!$Q:$U,4,FALSE)</f>
        <v>Fleet</v>
      </c>
      <c r="AH3887" s="13" t="str">
        <f>VLOOKUP(D3887,[2]Reference!$Q:$U,5,FALSE)</f>
        <v>LNER</v>
      </c>
      <c r="AI3887" s="14">
        <f t="shared" si="721"/>
        <v>0</v>
      </c>
      <c r="AJ3887" s="14">
        <f t="shared" si="722"/>
        <v>0</v>
      </c>
      <c r="AK3887" s="14">
        <f t="shared" si="723"/>
        <v>0</v>
      </c>
      <c r="AL3887" s="15">
        <f t="shared" si="724"/>
        <v>0</v>
      </c>
      <c r="AM3887" s="14">
        <f t="shared" si="725"/>
        <v>6</v>
      </c>
      <c r="AN3887" s="16">
        <f t="shared" si="726"/>
        <v>46046</v>
      </c>
      <c r="AO3887" s="17">
        <f>VLOOKUP(B3887,[2]Reference!D:E,2,1)</f>
        <v>202611</v>
      </c>
      <c r="AP3887" s="12" t="str">
        <f t="shared" si="727"/>
        <v>7</v>
      </c>
      <c r="AQ3887" s="18">
        <f t="shared" si="728"/>
        <v>0</v>
      </c>
      <c r="AR3887" s="18">
        <f t="shared" si="729"/>
        <v>0</v>
      </c>
      <c r="AS3887" s="13" t="str">
        <f>VLOOKUP(D3887,[2]Reference!$Q:$U,3,FALSE)</f>
        <v>Azuma</v>
      </c>
      <c r="AT3887" s="13" t="str">
        <f>VLOOKUP(D3887,[2]Reference!Q:V,6,FALSE)</f>
        <v>Azuma</v>
      </c>
      <c r="AU3887" s="13" t="str">
        <f>VLOOKUP(D3887,[2]Reference!$Q:$U,2,FALSE)</f>
        <v>Hitachi - Class 800</v>
      </c>
      <c r="AV3887" s="19">
        <f t="shared" si="730"/>
        <v>46049</v>
      </c>
      <c r="AW3887" s="12" t="str">
        <f>+VLOOKUP(X3887,[2]Reference!BN:BO,2,FALSE)</f>
        <v>Fleet</v>
      </c>
      <c r="AX3887" s="20" t="str">
        <f t="shared" si="731"/>
        <v>HB</v>
      </c>
      <c r="AY3887" s="20" t="str">
        <f>VLOOKUP(AX3887,[2]Reference!AH:AI,2,FALSE)</f>
        <v>LNER</v>
      </c>
      <c r="AZ3887" s="20" t="str">
        <f>VLOOKUP(D3887,[2]Reference!Q:V,6,FALSE)</f>
        <v>Azuma</v>
      </c>
      <c r="BA3887" s="20" t="str">
        <f>VLOOKUP(D3887,[2]Reference!Q:V,3,FALSE)</f>
        <v>Azuma</v>
      </c>
    </row>
    <row r="3888" spans="1:53" ht="13.5" x14ac:dyDescent="0.25">
      <c r="A3888" s="43" t="s">
        <v>10562</v>
      </c>
      <c r="B3888" s="44">
        <v>46042</v>
      </c>
      <c r="C3888" s="43" t="s">
        <v>949</v>
      </c>
      <c r="D3888" s="43" t="s">
        <v>92</v>
      </c>
      <c r="E3888" s="43" t="s">
        <v>93</v>
      </c>
      <c r="F3888" s="43" t="s">
        <v>92</v>
      </c>
      <c r="G3888" s="43" t="s">
        <v>129</v>
      </c>
      <c r="H3888" s="43" t="s">
        <v>73</v>
      </c>
      <c r="I3888" s="43" t="s">
        <v>74</v>
      </c>
      <c r="J3888" s="43" t="s">
        <v>75</v>
      </c>
      <c r="K3888" s="43" t="s">
        <v>915</v>
      </c>
      <c r="L3888" s="43" t="s">
        <v>10563</v>
      </c>
      <c r="M3888" s="43" t="s">
        <v>100</v>
      </c>
      <c r="N3888" s="45">
        <v>19</v>
      </c>
      <c r="O3888" s="45">
        <v>11</v>
      </c>
      <c r="P3888" s="45">
        <v>8</v>
      </c>
      <c r="Q3888" s="45">
        <v>0</v>
      </c>
      <c r="R3888" s="45">
        <v>0</v>
      </c>
      <c r="S3888" s="45">
        <v>0</v>
      </c>
      <c r="T3888" s="45">
        <v>0</v>
      </c>
      <c r="U3888" s="45">
        <v>2</v>
      </c>
      <c r="V3888" s="45">
        <v>19</v>
      </c>
      <c r="W3888" s="43" t="s">
        <v>79</v>
      </c>
      <c r="X3888" s="43" t="s">
        <v>80</v>
      </c>
      <c r="Y3888" s="43" t="s">
        <v>81</v>
      </c>
      <c r="Z3888" s="43" t="s">
        <v>10101</v>
      </c>
      <c r="AA3888" s="43" t="s">
        <v>10079</v>
      </c>
      <c r="AB3888" s="46">
        <v>0</v>
      </c>
      <c r="AC3888" s="46">
        <v>0</v>
      </c>
      <c r="AD3888" s="47">
        <v>0</v>
      </c>
      <c r="AE3888" s="47">
        <v>0</v>
      </c>
      <c r="AF3888" s="12" t="str">
        <f t="shared" si="720"/>
        <v>137875</v>
      </c>
      <c r="AG3888" s="13" t="str">
        <f>VLOOKUP(D3888,[2]Reference!$Q:$U,4,FALSE)</f>
        <v>Fleet</v>
      </c>
      <c r="AH3888" s="13" t="str">
        <f>VLOOKUP(D3888,[2]Reference!$Q:$U,5,FALSE)</f>
        <v>LNER</v>
      </c>
      <c r="AI3888" s="14">
        <f t="shared" si="721"/>
        <v>0</v>
      </c>
      <c r="AJ3888" s="14">
        <f t="shared" si="722"/>
        <v>0</v>
      </c>
      <c r="AK3888" s="14">
        <f t="shared" si="723"/>
        <v>0</v>
      </c>
      <c r="AL3888" s="15">
        <f t="shared" si="724"/>
        <v>0</v>
      </c>
      <c r="AM3888" s="14">
        <f t="shared" si="725"/>
        <v>19</v>
      </c>
      <c r="AN3888" s="16">
        <f t="shared" si="726"/>
        <v>46046</v>
      </c>
      <c r="AO3888" s="17">
        <f>VLOOKUP(B3888,[2]Reference!D:E,2,1)</f>
        <v>202611</v>
      </c>
      <c r="AP3888" s="12" t="str">
        <f t="shared" si="727"/>
        <v>7</v>
      </c>
      <c r="AQ3888" s="18">
        <f t="shared" si="728"/>
        <v>0</v>
      </c>
      <c r="AR3888" s="18">
        <f t="shared" si="729"/>
        <v>0</v>
      </c>
      <c r="AS3888" s="13" t="str">
        <f>VLOOKUP(D3888,[2]Reference!$Q:$U,3,FALSE)</f>
        <v>Azuma</v>
      </c>
      <c r="AT3888" s="13" t="str">
        <f>VLOOKUP(D3888,[2]Reference!Q:V,6,FALSE)</f>
        <v>Azuma</v>
      </c>
      <c r="AU3888" s="13" t="str">
        <f>VLOOKUP(D3888,[2]Reference!$Q:$U,2,FALSE)</f>
        <v>Hitachi - Class 801</v>
      </c>
      <c r="AV3888" s="19">
        <f t="shared" si="730"/>
        <v>46049</v>
      </c>
      <c r="AW3888" s="12" t="str">
        <f>+VLOOKUP(X3888,[2]Reference!BN:BO,2,FALSE)</f>
        <v>Fleet</v>
      </c>
      <c r="AX3888" s="20" t="str">
        <f t="shared" si="731"/>
        <v>HB</v>
      </c>
      <c r="AY3888" s="20" t="str">
        <f>VLOOKUP(AX3888,[2]Reference!AH:AI,2,FALSE)</f>
        <v>LNER</v>
      </c>
      <c r="AZ3888" s="20" t="str">
        <f>VLOOKUP(D3888,[2]Reference!Q:V,6,FALSE)</f>
        <v>Azuma</v>
      </c>
      <c r="BA3888" s="20" t="str">
        <f>VLOOKUP(D3888,[2]Reference!Q:V,3,FALSE)</f>
        <v>Azuma</v>
      </c>
    </row>
    <row r="3889" spans="1:53" ht="13.5" x14ac:dyDescent="0.25">
      <c r="A3889" s="43" t="s">
        <v>10564</v>
      </c>
      <c r="B3889" s="44">
        <v>46042</v>
      </c>
      <c r="C3889" s="43" t="s">
        <v>949</v>
      </c>
      <c r="D3889" s="43" t="s">
        <v>92</v>
      </c>
      <c r="E3889" s="43" t="s">
        <v>93</v>
      </c>
      <c r="F3889" s="43" t="s">
        <v>92</v>
      </c>
      <c r="G3889" s="43" t="s">
        <v>129</v>
      </c>
      <c r="H3889" s="43" t="s">
        <v>73</v>
      </c>
      <c r="I3889" s="43" t="s">
        <v>74</v>
      </c>
      <c r="J3889" s="43" t="s">
        <v>75</v>
      </c>
      <c r="K3889" s="43" t="s">
        <v>915</v>
      </c>
      <c r="L3889" s="43" t="s">
        <v>10565</v>
      </c>
      <c r="M3889" s="43" t="s">
        <v>174</v>
      </c>
      <c r="N3889" s="45">
        <v>19</v>
      </c>
      <c r="O3889" s="45">
        <v>6</v>
      </c>
      <c r="P3889" s="45">
        <v>13</v>
      </c>
      <c r="Q3889" s="45">
        <v>0</v>
      </c>
      <c r="R3889" s="45">
        <v>0</v>
      </c>
      <c r="S3889" s="45">
        <v>0</v>
      </c>
      <c r="T3889" s="45">
        <v>0</v>
      </c>
      <c r="U3889" s="45">
        <v>3</v>
      </c>
      <c r="V3889" s="45">
        <v>19</v>
      </c>
      <c r="W3889" s="43" t="s">
        <v>79</v>
      </c>
      <c r="X3889" s="43" t="s">
        <v>80</v>
      </c>
      <c r="Y3889" s="43" t="s">
        <v>81</v>
      </c>
      <c r="Z3889" s="43" t="s">
        <v>10101</v>
      </c>
      <c r="AA3889" s="43" t="s">
        <v>10079</v>
      </c>
      <c r="AB3889" s="46">
        <v>0</v>
      </c>
      <c r="AC3889" s="46">
        <v>0</v>
      </c>
      <c r="AD3889" s="47">
        <v>0</v>
      </c>
      <c r="AE3889" s="47">
        <v>0.55000000000000004</v>
      </c>
      <c r="AF3889" s="12" t="str">
        <f t="shared" si="720"/>
        <v>137945</v>
      </c>
      <c r="AG3889" s="13" t="str">
        <f>VLOOKUP(D3889,[2]Reference!$Q:$U,4,FALSE)</f>
        <v>Fleet</v>
      </c>
      <c r="AH3889" s="13" t="str">
        <f>VLOOKUP(D3889,[2]Reference!$Q:$U,5,FALSE)</f>
        <v>LNER</v>
      </c>
      <c r="AI3889" s="14">
        <f t="shared" si="721"/>
        <v>0</v>
      </c>
      <c r="AJ3889" s="14">
        <f t="shared" si="722"/>
        <v>0</v>
      </c>
      <c r="AK3889" s="14">
        <f t="shared" si="723"/>
        <v>0</v>
      </c>
      <c r="AL3889" s="15">
        <f t="shared" si="724"/>
        <v>0</v>
      </c>
      <c r="AM3889" s="14">
        <f t="shared" si="725"/>
        <v>19</v>
      </c>
      <c r="AN3889" s="16">
        <f t="shared" si="726"/>
        <v>46046</v>
      </c>
      <c r="AO3889" s="17">
        <f>VLOOKUP(B3889,[2]Reference!D:E,2,1)</f>
        <v>202611</v>
      </c>
      <c r="AP3889" s="12" t="str">
        <f t="shared" si="727"/>
        <v>7</v>
      </c>
      <c r="AQ3889" s="18">
        <f t="shared" si="728"/>
        <v>0</v>
      </c>
      <c r="AR3889" s="18">
        <f t="shared" si="729"/>
        <v>0.55000000000000004</v>
      </c>
      <c r="AS3889" s="13" t="str">
        <f>VLOOKUP(D3889,[2]Reference!$Q:$U,3,FALSE)</f>
        <v>Azuma</v>
      </c>
      <c r="AT3889" s="13" t="str">
        <f>VLOOKUP(D3889,[2]Reference!Q:V,6,FALSE)</f>
        <v>Azuma</v>
      </c>
      <c r="AU3889" s="13" t="str">
        <f>VLOOKUP(D3889,[2]Reference!$Q:$U,2,FALSE)</f>
        <v>Hitachi - Class 801</v>
      </c>
      <c r="AV3889" s="19">
        <f t="shared" si="730"/>
        <v>46049</v>
      </c>
      <c r="AW3889" s="12" t="str">
        <f>+VLOOKUP(X3889,[2]Reference!BN:BO,2,FALSE)</f>
        <v>Fleet</v>
      </c>
      <c r="AX3889" s="20" t="str">
        <f t="shared" si="731"/>
        <v>HB</v>
      </c>
      <c r="AY3889" s="20" t="str">
        <f>VLOOKUP(AX3889,[2]Reference!AH:AI,2,FALSE)</f>
        <v>LNER</v>
      </c>
      <c r="AZ3889" s="20" t="str">
        <f>VLOOKUP(D3889,[2]Reference!Q:V,6,FALSE)</f>
        <v>Azuma</v>
      </c>
      <c r="BA3889" s="20" t="str">
        <f>VLOOKUP(D3889,[2]Reference!Q:V,3,FALSE)</f>
        <v>Azuma</v>
      </c>
    </row>
    <row r="3890" spans="1:53" ht="13.5" x14ac:dyDescent="0.25">
      <c r="A3890" s="43" t="s">
        <v>10566</v>
      </c>
      <c r="B3890" s="44">
        <v>46042</v>
      </c>
      <c r="C3890" s="43" t="s">
        <v>54</v>
      </c>
      <c r="D3890" s="43" t="s">
        <v>92</v>
      </c>
      <c r="E3890" s="43" t="s">
        <v>93</v>
      </c>
      <c r="F3890" s="43" t="s">
        <v>92</v>
      </c>
      <c r="G3890" s="43" t="s">
        <v>146</v>
      </c>
      <c r="H3890" s="43" t="s">
        <v>405</v>
      </c>
      <c r="I3890" s="43" t="s">
        <v>74</v>
      </c>
      <c r="J3890" s="43" t="s">
        <v>75</v>
      </c>
      <c r="K3890" s="43" t="s">
        <v>201</v>
      </c>
      <c r="L3890" s="43" t="s">
        <v>10249</v>
      </c>
      <c r="M3890" s="43" t="s">
        <v>10567</v>
      </c>
      <c r="N3890" s="45">
        <v>20</v>
      </c>
      <c r="O3890" s="45">
        <v>9</v>
      </c>
      <c r="P3890" s="45">
        <v>11</v>
      </c>
      <c r="Q3890" s="45">
        <v>0</v>
      </c>
      <c r="R3890" s="45">
        <v>0</v>
      </c>
      <c r="S3890" s="45">
        <v>0</v>
      </c>
      <c r="T3890" s="45">
        <v>0</v>
      </c>
      <c r="U3890" s="45">
        <v>2</v>
      </c>
      <c r="V3890" s="45">
        <v>20</v>
      </c>
      <c r="W3890" s="43" t="s">
        <v>79</v>
      </c>
      <c r="X3890" s="43" t="s">
        <v>80</v>
      </c>
      <c r="Y3890" s="43" t="s">
        <v>81</v>
      </c>
      <c r="Z3890" s="43" t="s">
        <v>10101</v>
      </c>
      <c r="AA3890" s="43" t="s">
        <v>10079</v>
      </c>
      <c r="AB3890" s="46">
        <v>0</v>
      </c>
      <c r="AC3890" s="46">
        <v>0</v>
      </c>
      <c r="AD3890" s="47">
        <v>0</v>
      </c>
      <c r="AE3890" s="47">
        <v>0.73</v>
      </c>
      <c r="AF3890" s="12" t="str">
        <f t="shared" si="720"/>
        <v>137978</v>
      </c>
      <c r="AG3890" s="13" t="str">
        <f>VLOOKUP(D3890,[2]Reference!$Q:$U,4,FALSE)</f>
        <v>Fleet</v>
      </c>
      <c r="AH3890" s="13" t="str">
        <f>VLOOKUP(D3890,[2]Reference!$Q:$U,5,FALSE)</f>
        <v>LNER</v>
      </c>
      <c r="AI3890" s="14">
        <f t="shared" si="721"/>
        <v>0</v>
      </c>
      <c r="AJ3890" s="14">
        <f t="shared" si="722"/>
        <v>0</v>
      </c>
      <c r="AK3890" s="14">
        <f t="shared" si="723"/>
        <v>0</v>
      </c>
      <c r="AL3890" s="15">
        <f t="shared" si="724"/>
        <v>0</v>
      </c>
      <c r="AM3890" s="14">
        <f t="shared" si="725"/>
        <v>20</v>
      </c>
      <c r="AN3890" s="16">
        <f t="shared" si="726"/>
        <v>46046</v>
      </c>
      <c r="AO3890" s="17">
        <f>VLOOKUP(B3890,[2]Reference!D:E,2,1)</f>
        <v>202611</v>
      </c>
      <c r="AP3890" s="12" t="str">
        <f t="shared" si="727"/>
        <v>7</v>
      </c>
      <c r="AQ3890" s="18">
        <f t="shared" si="728"/>
        <v>0</v>
      </c>
      <c r="AR3890" s="18">
        <f t="shared" si="729"/>
        <v>0.73</v>
      </c>
      <c r="AS3890" s="13" t="str">
        <f>VLOOKUP(D3890,[2]Reference!$Q:$U,3,FALSE)</f>
        <v>Azuma</v>
      </c>
      <c r="AT3890" s="13" t="str">
        <f>VLOOKUP(D3890,[2]Reference!Q:V,6,FALSE)</f>
        <v>Azuma</v>
      </c>
      <c r="AU3890" s="13" t="str">
        <f>VLOOKUP(D3890,[2]Reference!$Q:$U,2,FALSE)</f>
        <v>Hitachi - Class 801</v>
      </c>
      <c r="AV3890" s="19">
        <f t="shared" si="730"/>
        <v>46049</v>
      </c>
      <c r="AW3890" s="12" t="str">
        <f>+VLOOKUP(X3890,[2]Reference!BN:BO,2,FALSE)</f>
        <v>Fleet</v>
      </c>
      <c r="AX3890" s="20" t="str">
        <f t="shared" si="731"/>
        <v>HB</v>
      </c>
      <c r="AY3890" s="20" t="str">
        <f>VLOOKUP(AX3890,[2]Reference!AH:AI,2,FALSE)</f>
        <v>LNER</v>
      </c>
      <c r="AZ3890" s="20" t="str">
        <f>VLOOKUP(D3890,[2]Reference!Q:V,6,FALSE)</f>
        <v>Azuma</v>
      </c>
      <c r="BA3890" s="20" t="str">
        <f>VLOOKUP(D3890,[2]Reference!Q:V,3,FALSE)</f>
        <v>Azuma</v>
      </c>
    </row>
    <row r="3891" spans="1:53" ht="13.5" x14ac:dyDescent="0.25">
      <c r="A3891" s="43" t="s">
        <v>10568</v>
      </c>
      <c r="B3891" s="44">
        <v>46043</v>
      </c>
      <c r="C3891" s="43" t="s">
        <v>54</v>
      </c>
      <c r="D3891" s="43" t="s">
        <v>55</v>
      </c>
      <c r="E3891" s="43" t="s">
        <v>56</v>
      </c>
      <c r="F3891" s="43" t="s">
        <v>55</v>
      </c>
      <c r="G3891" s="43" t="s">
        <v>129</v>
      </c>
      <c r="H3891" s="43" t="s">
        <v>73</v>
      </c>
      <c r="I3891" s="43" t="s">
        <v>74</v>
      </c>
      <c r="J3891" s="43" t="s">
        <v>75</v>
      </c>
      <c r="K3891" s="43" t="s">
        <v>179</v>
      </c>
      <c r="L3891" s="43" t="s">
        <v>10569</v>
      </c>
      <c r="M3891" s="43" t="s">
        <v>459</v>
      </c>
      <c r="N3891" s="45">
        <v>7</v>
      </c>
      <c r="O3891" s="45">
        <v>7</v>
      </c>
      <c r="P3891" s="45">
        <v>0</v>
      </c>
      <c r="Q3891" s="45">
        <v>0</v>
      </c>
      <c r="R3891" s="45">
        <v>0</v>
      </c>
      <c r="S3891" s="45">
        <v>0</v>
      </c>
      <c r="T3891" s="45">
        <v>0</v>
      </c>
      <c r="U3891" s="45">
        <v>1</v>
      </c>
      <c r="V3891" s="45">
        <v>7</v>
      </c>
      <c r="W3891" s="43" t="s">
        <v>10570</v>
      </c>
      <c r="X3891" s="43" t="s">
        <v>80</v>
      </c>
      <c r="Y3891" s="43" t="s">
        <v>1039</v>
      </c>
      <c r="Z3891" s="43" t="s">
        <v>10101</v>
      </c>
      <c r="AA3891" s="43" t="s">
        <v>10079</v>
      </c>
      <c r="AB3891" s="46">
        <v>0</v>
      </c>
      <c r="AC3891" s="46">
        <v>0</v>
      </c>
      <c r="AD3891" s="47">
        <v>0</v>
      </c>
      <c r="AE3891" s="47">
        <v>0.39</v>
      </c>
      <c r="AF3891" s="12" t="str">
        <f t="shared" si="720"/>
        <v>139749</v>
      </c>
      <c r="AG3891" s="13" t="str">
        <f>VLOOKUP(D3891,[2]Reference!$Q:$U,4,FALSE)</f>
        <v>Fleet</v>
      </c>
      <c r="AH3891" s="13" t="str">
        <f>VLOOKUP(D3891,[2]Reference!$Q:$U,5,FALSE)</f>
        <v>LNER</v>
      </c>
      <c r="AI3891" s="14">
        <f t="shared" si="721"/>
        <v>0</v>
      </c>
      <c r="AJ3891" s="14">
        <f t="shared" si="722"/>
        <v>0</v>
      </c>
      <c r="AK3891" s="14">
        <f t="shared" si="723"/>
        <v>0</v>
      </c>
      <c r="AL3891" s="15">
        <f t="shared" si="724"/>
        <v>0</v>
      </c>
      <c r="AM3891" s="14">
        <f t="shared" si="725"/>
        <v>7</v>
      </c>
      <c r="AN3891" s="16">
        <f t="shared" si="726"/>
        <v>46046</v>
      </c>
      <c r="AO3891" s="17">
        <f>VLOOKUP(B3891,[2]Reference!D:E,2,1)</f>
        <v>202611</v>
      </c>
      <c r="AP3891" s="12" t="str">
        <f t="shared" si="727"/>
        <v>7</v>
      </c>
      <c r="AQ3891" s="18">
        <f t="shared" si="728"/>
        <v>0</v>
      </c>
      <c r="AR3891" s="18">
        <f t="shared" si="729"/>
        <v>0.39</v>
      </c>
      <c r="AS3891" s="13" t="str">
        <f>VLOOKUP(D3891,[2]Reference!$Q:$U,3,FALSE)</f>
        <v>Azuma</v>
      </c>
      <c r="AT3891" s="13" t="str">
        <f>VLOOKUP(D3891,[2]Reference!Q:V,6,FALSE)</f>
        <v>Azuma</v>
      </c>
      <c r="AU3891" s="13" t="str">
        <f>VLOOKUP(D3891,[2]Reference!$Q:$U,2,FALSE)</f>
        <v>Hitachi - Class 800</v>
      </c>
      <c r="AV3891" s="19">
        <f t="shared" si="730"/>
        <v>46050</v>
      </c>
      <c r="AW3891" s="12" t="str">
        <f>+VLOOKUP(X3891,[2]Reference!BN:BO,2,FALSE)</f>
        <v>Fleet</v>
      </c>
      <c r="AX3891" s="20" t="str">
        <f t="shared" si="731"/>
        <v>HB</v>
      </c>
      <c r="AY3891" s="20" t="str">
        <f>VLOOKUP(AX3891,[2]Reference!AH:AI,2,FALSE)</f>
        <v>LNER</v>
      </c>
      <c r="AZ3891" s="20" t="str">
        <f>VLOOKUP(D3891,[2]Reference!Q:V,6,FALSE)</f>
        <v>Azuma</v>
      </c>
      <c r="BA3891" s="20" t="str">
        <f>VLOOKUP(D3891,[2]Reference!Q:V,3,FALSE)</f>
        <v>Azuma</v>
      </c>
    </row>
    <row r="3892" spans="1:53" ht="13.5" x14ac:dyDescent="0.25">
      <c r="A3892" s="43" t="s">
        <v>10572</v>
      </c>
      <c r="B3892" s="44">
        <v>46044</v>
      </c>
      <c r="C3892" s="43" t="s">
        <v>54</v>
      </c>
      <c r="D3892" s="43" t="s">
        <v>92</v>
      </c>
      <c r="E3892" s="43" t="s">
        <v>93</v>
      </c>
      <c r="F3892" s="43" t="s">
        <v>92</v>
      </c>
      <c r="G3892" s="43" t="s">
        <v>72</v>
      </c>
      <c r="H3892" s="43" t="s">
        <v>73</v>
      </c>
      <c r="I3892" s="43" t="s">
        <v>122</v>
      </c>
      <c r="J3892" s="43" t="s">
        <v>123</v>
      </c>
      <c r="K3892" s="43" t="s">
        <v>261</v>
      </c>
      <c r="L3892" s="43" t="s">
        <v>10573</v>
      </c>
      <c r="M3892" s="43" t="s">
        <v>440</v>
      </c>
      <c r="N3892" s="45">
        <v>87</v>
      </c>
      <c r="O3892" s="45">
        <v>18</v>
      </c>
      <c r="P3892" s="45">
        <v>69</v>
      </c>
      <c r="Q3892" s="45">
        <v>0</v>
      </c>
      <c r="R3892" s="45">
        <v>0</v>
      </c>
      <c r="S3892" s="45">
        <v>0</v>
      </c>
      <c r="T3892" s="45">
        <v>0</v>
      </c>
      <c r="U3892" s="45">
        <v>10</v>
      </c>
      <c r="V3892" s="45">
        <v>87</v>
      </c>
      <c r="W3892" s="43" t="s">
        <v>10574</v>
      </c>
      <c r="X3892" s="43" t="s">
        <v>80</v>
      </c>
      <c r="Y3892" s="43" t="s">
        <v>66</v>
      </c>
      <c r="Z3892" s="43" t="s">
        <v>10101</v>
      </c>
      <c r="AA3892" s="43" t="s">
        <v>10079</v>
      </c>
      <c r="AB3892" s="46">
        <v>0</v>
      </c>
      <c r="AC3892" s="46">
        <v>0</v>
      </c>
      <c r="AD3892" s="47">
        <v>1</v>
      </c>
      <c r="AE3892" s="47">
        <v>3</v>
      </c>
      <c r="AF3892" s="12" t="str">
        <f t="shared" si="720"/>
        <v>141709</v>
      </c>
      <c r="AG3892" s="13" t="str">
        <f>VLOOKUP(D3892,[2]Reference!$Q:$U,4,FALSE)</f>
        <v>Fleet</v>
      </c>
      <c r="AH3892" s="13" t="str">
        <f>VLOOKUP(D3892,[2]Reference!$Q:$U,5,FALSE)</f>
        <v>LNER</v>
      </c>
      <c r="AI3892" s="14">
        <f t="shared" si="721"/>
        <v>0</v>
      </c>
      <c r="AJ3892" s="14">
        <f t="shared" si="722"/>
        <v>0</v>
      </c>
      <c r="AK3892" s="14">
        <f t="shared" si="723"/>
        <v>0</v>
      </c>
      <c r="AL3892" s="15">
        <f t="shared" si="724"/>
        <v>1</v>
      </c>
      <c r="AM3892" s="14">
        <f t="shared" si="725"/>
        <v>87</v>
      </c>
      <c r="AN3892" s="16">
        <f t="shared" si="726"/>
        <v>46046</v>
      </c>
      <c r="AO3892" s="17">
        <f>VLOOKUP(B3892,[2]Reference!D:E,2,1)</f>
        <v>202611</v>
      </c>
      <c r="AP3892" s="12" t="str">
        <f t="shared" si="727"/>
        <v>7</v>
      </c>
      <c r="AQ3892" s="18">
        <f t="shared" si="728"/>
        <v>1</v>
      </c>
      <c r="AR3892" s="18">
        <f t="shared" si="729"/>
        <v>3</v>
      </c>
      <c r="AS3892" s="13" t="str">
        <f>VLOOKUP(D3892,[2]Reference!$Q:$U,3,FALSE)</f>
        <v>Azuma</v>
      </c>
      <c r="AT3892" s="13" t="str">
        <f>VLOOKUP(D3892,[2]Reference!Q:V,6,FALSE)</f>
        <v>Azuma</v>
      </c>
      <c r="AU3892" s="13" t="str">
        <f>VLOOKUP(D3892,[2]Reference!$Q:$U,2,FALSE)</f>
        <v>Hitachi - Class 801</v>
      </c>
      <c r="AV3892" s="19">
        <f t="shared" si="730"/>
        <v>46051</v>
      </c>
      <c r="AW3892" s="12" t="str">
        <f>+VLOOKUP(X3892,[2]Reference!BN:BO,2,FALSE)</f>
        <v>Fleet</v>
      </c>
      <c r="AX3892" s="20" t="str">
        <f t="shared" si="731"/>
        <v>HB</v>
      </c>
      <c r="AY3892" s="20" t="str">
        <f>VLOOKUP(AX3892,[2]Reference!AH:AI,2,FALSE)</f>
        <v>LNER</v>
      </c>
      <c r="AZ3892" s="20" t="str">
        <f>VLOOKUP(D3892,[2]Reference!Q:V,6,FALSE)</f>
        <v>Azuma</v>
      </c>
      <c r="BA3892" s="20" t="str">
        <f>VLOOKUP(D3892,[2]Reference!Q:V,3,FALSE)</f>
        <v>Azuma</v>
      </c>
    </row>
    <row r="3893" spans="1:53" ht="13.5" x14ac:dyDescent="0.25">
      <c r="A3893" s="43" t="s">
        <v>10575</v>
      </c>
      <c r="B3893" s="44">
        <v>46044</v>
      </c>
      <c r="C3893" s="43" t="s">
        <v>54</v>
      </c>
      <c r="D3893" s="43" t="s">
        <v>92</v>
      </c>
      <c r="E3893" s="43" t="s">
        <v>93</v>
      </c>
      <c r="F3893" s="43" t="s">
        <v>92</v>
      </c>
      <c r="G3893" s="43" t="s">
        <v>94</v>
      </c>
      <c r="H3893" s="43" t="s">
        <v>73</v>
      </c>
      <c r="I3893" s="43" t="s">
        <v>1641</v>
      </c>
      <c r="J3893" s="43" t="s">
        <v>1642</v>
      </c>
      <c r="K3893" s="43" t="s">
        <v>167</v>
      </c>
      <c r="L3893" s="43" t="s">
        <v>5985</v>
      </c>
      <c r="M3893" s="43" t="s">
        <v>660</v>
      </c>
      <c r="N3893" s="45">
        <v>5</v>
      </c>
      <c r="O3893" s="45">
        <v>5</v>
      </c>
      <c r="P3893" s="45">
        <v>0</v>
      </c>
      <c r="Q3893" s="45">
        <v>0</v>
      </c>
      <c r="R3893" s="45">
        <v>0</v>
      </c>
      <c r="S3893" s="45">
        <v>0</v>
      </c>
      <c r="T3893" s="45">
        <v>0</v>
      </c>
      <c r="U3893" s="45">
        <v>1</v>
      </c>
      <c r="V3893" s="45">
        <v>5</v>
      </c>
      <c r="W3893" s="43" t="s">
        <v>10576</v>
      </c>
      <c r="X3893" s="43" t="s">
        <v>80</v>
      </c>
      <c r="Y3893" s="43" t="s">
        <v>66</v>
      </c>
      <c r="Z3893" s="43" t="s">
        <v>10101</v>
      </c>
      <c r="AA3893" s="43" t="s">
        <v>10079</v>
      </c>
      <c r="AB3893" s="46">
        <v>0</v>
      </c>
      <c r="AC3893" s="46">
        <v>0</v>
      </c>
      <c r="AD3893" s="47">
        <v>0</v>
      </c>
      <c r="AE3893" s="47">
        <v>0</v>
      </c>
      <c r="AF3893" s="12" t="str">
        <f t="shared" si="720"/>
        <v>142523</v>
      </c>
      <c r="AG3893" s="13" t="str">
        <f>VLOOKUP(D3893,[2]Reference!$Q:$U,4,FALSE)</f>
        <v>Fleet</v>
      </c>
      <c r="AH3893" s="13" t="str">
        <f>VLOOKUP(D3893,[2]Reference!$Q:$U,5,FALSE)</f>
        <v>LNER</v>
      </c>
      <c r="AI3893" s="14">
        <f t="shared" si="721"/>
        <v>0</v>
      </c>
      <c r="AJ3893" s="14">
        <f t="shared" si="722"/>
        <v>0</v>
      </c>
      <c r="AK3893" s="14">
        <f t="shared" si="723"/>
        <v>0</v>
      </c>
      <c r="AL3893" s="15">
        <f t="shared" si="724"/>
        <v>0</v>
      </c>
      <c r="AM3893" s="14">
        <f t="shared" si="725"/>
        <v>5</v>
      </c>
      <c r="AN3893" s="16">
        <f t="shared" si="726"/>
        <v>46046</v>
      </c>
      <c r="AO3893" s="17">
        <f>VLOOKUP(B3893,[2]Reference!D:E,2,1)</f>
        <v>202611</v>
      </c>
      <c r="AP3893" s="12" t="str">
        <f t="shared" si="727"/>
        <v>7</v>
      </c>
      <c r="AQ3893" s="18">
        <f t="shared" si="728"/>
        <v>0</v>
      </c>
      <c r="AR3893" s="18">
        <f t="shared" si="729"/>
        <v>0</v>
      </c>
      <c r="AS3893" s="13" t="str">
        <f>VLOOKUP(D3893,[2]Reference!$Q:$U,3,FALSE)</f>
        <v>Azuma</v>
      </c>
      <c r="AT3893" s="13" t="str">
        <f>VLOOKUP(D3893,[2]Reference!Q:V,6,FALSE)</f>
        <v>Azuma</v>
      </c>
      <c r="AU3893" s="13" t="str">
        <f>VLOOKUP(D3893,[2]Reference!$Q:$U,2,FALSE)</f>
        <v>Hitachi - Class 801</v>
      </c>
      <c r="AV3893" s="19">
        <f t="shared" si="730"/>
        <v>46051</v>
      </c>
      <c r="AW3893" s="12" t="str">
        <f>+VLOOKUP(X3893,[2]Reference!BN:BO,2,FALSE)</f>
        <v>Fleet</v>
      </c>
      <c r="AX3893" s="20" t="str">
        <f t="shared" si="731"/>
        <v>HB</v>
      </c>
      <c r="AY3893" s="20" t="str">
        <f>VLOOKUP(AX3893,[2]Reference!AH:AI,2,FALSE)</f>
        <v>LNER</v>
      </c>
      <c r="AZ3893" s="20" t="str">
        <f>VLOOKUP(D3893,[2]Reference!Q:V,6,FALSE)</f>
        <v>Azuma</v>
      </c>
      <c r="BA3893" s="20" t="str">
        <f>VLOOKUP(D3893,[2]Reference!Q:V,3,FALSE)</f>
        <v>Azuma</v>
      </c>
    </row>
    <row r="3894" spans="1:53" ht="13.5" x14ac:dyDescent="0.25">
      <c r="A3894" s="43" t="s">
        <v>10577</v>
      </c>
      <c r="B3894" s="44">
        <v>46044</v>
      </c>
      <c r="C3894" s="43" t="s">
        <v>54</v>
      </c>
      <c r="D3894" s="43" t="s">
        <v>92</v>
      </c>
      <c r="E3894" s="43" t="s">
        <v>93</v>
      </c>
      <c r="F3894" s="43" t="s">
        <v>92</v>
      </c>
      <c r="G3894" s="43" t="s">
        <v>121</v>
      </c>
      <c r="H3894" s="43" t="s">
        <v>73</v>
      </c>
      <c r="I3894" s="43" t="s">
        <v>2967</v>
      </c>
      <c r="J3894" s="43" t="s">
        <v>2968</v>
      </c>
      <c r="K3894" s="43" t="s">
        <v>124</v>
      </c>
      <c r="L3894" s="43" t="s">
        <v>9699</v>
      </c>
      <c r="M3894" s="43" t="s">
        <v>1200</v>
      </c>
      <c r="N3894" s="45">
        <v>16</v>
      </c>
      <c r="O3894" s="45">
        <v>9</v>
      </c>
      <c r="P3894" s="45">
        <v>7</v>
      </c>
      <c r="Q3894" s="45">
        <v>0</v>
      </c>
      <c r="R3894" s="45">
        <v>0</v>
      </c>
      <c r="S3894" s="45">
        <v>0</v>
      </c>
      <c r="T3894" s="45">
        <v>0</v>
      </c>
      <c r="U3894" s="45">
        <v>1</v>
      </c>
      <c r="V3894" s="45">
        <v>16</v>
      </c>
      <c r="W3894" s="43" t="s">
        <v>10578</v>
      </c>
      <c r="X3894" s="43" t="s">
        <v>80</v>
      </c>
      <c r="Y3894" s="43" t="s">
        <v>66</v>
      </c>
      <c r="Z3894" s="43" t="s">
        <v>10101</v>
      </c>
      <c r="AA3894" s="43" t="s">
        <v>10079</v>
      </c>
      <c r="AB3894" s="46">
        <v>0</v>
      </c>
      <c r="AC3894" s="46">
        <v>0</v>
      </c>
      <c r="AD3894" s="47">
        <v>0</v>
      </c>
      <c r="AE3894" s="47">
        <v>1</v>
      </c>
      <c r="AF3894" s="12" t="str">
        <f t="shared" si="720"/>
        <v>143243</v>
      </c>
      <c r="AG3894" s="13" t="str">
        <f>VLOOKUP(D3894,[2]Reference!$Q:$U,4,FALSE)</f>
        <v>Fleet</v>
      </c>
      <c r="AH3894" s="13" t="str">
        <f>VLOOKUP(D3894,[2]Reference!$Q:$U,5,FALSE)</f>
        <v>LNER</v>
      </c>
      <c r="AI3894" s="14">
        <f t="shared" si="721"/>
        <v>0</v>
      </c>
      <c r="AJ3894" s="14">
        <f t="shared" si="722"/>
        <v>0</v>
      </c>
      <c r="AK3894" s="14">
        <f t="shared" si="723"/>
        <v>0</v>
      </c>
      <c r="AL3894" s="15">
        <f t="shared" si="724"/>
        <v>0</v>
      </c>
      <c r="AM3894" s="14">
        <f t="shared" si="725"/>
        <v>16</v>
      </c>
      <c r="AN3894" s="16">
        <f t="shared" si="726"/>
        <v>46046</v>
      </c>
      <c r="AO3894" s="17">
        <f>VLOOKUP(B3894,[2]Reference!D:E,2,1)</f>
        <v>202611</v>
      </c>
      <c r="AP3894" s="12" t="str">
        <f t="shared" si="727"/>
        <v>7</v>
      </c>
      <c r="AQ3894" s="18">
        <f t="shared" si="728"/>
        <v>0</v>
      </c>
      <c r="AR3894" s="18">
        <f t="shared" si="729"/>
        <v>1</v>
      </c>
      <c r="AS3894" s="13" t="str">
        <f>VLOOKUP(D3894,[2]Reference!$Q:$U,3,FALSE)</f>
        <v>Azuma</v>
      </c>
      <c r="AT3894" s="13" t="str">
        <f>VLOOKUP(D3894,[2]Reference!Q:V,6,FALSE)</f>
        <v>Azuma</v>
      </c>
      <c r="AU3894" s="13" t="str">
        <f>VLOOKUP(D3894,[2]Reference!$Q:$U,2,FALSE)</f>
        <v>Hitachi - Class 801</v>
      </c>
      <c r="AV3894" s="19">
        <f t="shared" si="730"/>
        <v>46051</v>
      </c>
      <c r="AW3894" s="12" t="str">
        <f>+VLOOKUP(X3894,[2]Reference!BN:BO,2,FALSE)</f>
        <v>Fleet</v>
      </c>
      <c r="AX3894" s="20" t="str">
        <f t="shared" si="731"/>
        <v>HB</v>
      </c>
      <c r="AY3894" s="20" t="str">
        <f>VLOOKUP(AX3894,[2]Reference!AH:AI,2,FALSE)</f>
        <v>LNER</v>
      </c>
      <c r="AZ3894" s="20" t="str">
        <f>VLOOKUP(D3894,[2]Reference!Q:V,6,FALSE)</f>
        <v>Azuma</v>
      </c>
      <c r="BA3894" s="20" t="str">
        <f>VLOOKUP(D3894,[2]Reference!Q:V,3,FALSE)</f>
        <v>Azuma</v>
      </c>
    </row>
    <row r="3895" spans="1:53" ht="13.5" x14ac:dyDescent="0.25">
      <c r="A3895" s="43" t="s">
        <v>10579</v>
      </c>
      <c r="B3895" s="44">
        <v>46044</v>
      </c>
      <c r="C3895" s="43" t="s">
        <v>54</v>
      </c>
      <c r="D3895" s="43" t="s">
        <v>92</v>
      </c>
      <c r="E3895" s="43" t="s">
        <v>93</v>
      </c>
      <c r="F3895" s="43" t="s">
        <v>92</v>
      </c>
      <c r="G3895" s="43" t="s">
        <v>146</v>
      </c>
      <c r="H3895" s="43" t="s">
        <v>73</v>
      </c>
      <c r="I3895" s="43" t="s">
        <v>6001</v>
      </c>
      <c r="J3895" s="43" t="s">
        <v>6002</v>
      </c>
      <c r="K3895" s="43" t="s">
        <v>201</v>
      </c>
      <c r="L3895" s="43" t="s">
        <v>10580</v>
      </c>
      <c r="M3895" s="43" t="s">
        <v>174</v>
      </c>
      <c r="N3895" s="45">
        <v>128</v>
      </c>
      <c r="O3895" s="45">
        <v>21</v>
      </c>
      <c r="P3895" s="45">
        <v>107</v>
      </c>
      <c r="Q3895" s="45">
        <v>0</v>
      </c>
      <c r="R3895" s="45">
        <v>0</v>
      </c>
      <c r="S3895" s="45">
        <v>0</v>
      </c>
      <c r="T3895" s="45">
        <v>0</v>
      </c>
      <c r="U3895" s="45">
        <v>7</v>
      </c>
      <c r="V3895" s="45">
        <v>128</v>
      </c>
      <c r="W3895" s="43" t="s">
        <v>10581</v>
      </c>
      <c r="X3895" s="43" t="s">
        <v>80</v>
      </c>
      <c r="Y3895" s="43" t="s">
        <v>66</v>
      </c>
      <c r="Z3895" s="43" t="s">
        <v>10101</v>
      </c>
      <c r="AA3895" s="43" t="s">
        <v>10079</v>
      </c>
      <c r="AB3895" s="46">
        <v>0</v>
      </c>
      <c r="AC3895" s="46">
        <v>0</v>
      </c>
      <c r="AD3895" s="47">
        <v>1.69</v>
      </c>
      <c r="AE3895" s="47">
        <v>3.16</v>
      </c>
      <c r="AF3895" s="12" t="str">
        <f t="shared" si="720"/>
        <v>143441</v>
      </c>
      <c r="AG3895" s="13" t="str">
        <f>VLOOKUP(D3895,[2]Reference!$Q:$U,4,FALSE)</f>
        <v>Fleet</v>
      </c>
      <c r="AH3895" s="13" t="str">
        <f>VLOOKUP(D3895,[2]Reference!$Q:$U,5,FALSE)</f>
        <v>LNER</v>
      </c>
      <c r="AI3895" s="14">
        <f t="shared" si="721"/>
        <v>0</v>
      </c>
      <c r="AJ3895" s="14">
        <f t="shared" si="722"/>
        <v>0</v>
      </c>
      <c r="AK3895" s="14">
        <f t="shared" si="723"/>
        <v>0</v>
      </c>
      <c r="AL3895" s="15">
        <f t="shared" si="724"/>
        <v>1.69</v>
      </c>
      <c r="AM3895" s="14">
        <f t="shared" si="725"/>
        <v>128</v>
      </c>
      <c r="AN3895" s="16">
        <f t="shared" si="726"/>
        <v>46046</v>
      </c>
      <c r="AO3895" s="17">
        <f>VLOOKUP(B3895,[2]Reference!D:E,2,1)</f>
        <v>202611</v>
      </c>
      <c r="AP3895" s="12" t="str">
        <f t="shared" si="727"/>
        <v>7</v>
      </c>
      <c r="AQ3895" s="18">
        <f t="shared" si="728"/>
        <v>1.69</v>
      </c>
      <c r="AR3895" s="18">
        <f t="shared" si="729"/>
        <v>3.16</v>
      </c>
      <c r="AS3895" s="13" t="str">
        <f>VLOOKUP(D3895,[2]Reference!$Q:$U,3,FALSE)</f>
        <v>Azuma</v>
      </c>
      <c r="AT3895" s="13" t="str">
        <f>VLOOKUP(D3895,[2]Reference!Q:V,6,FALSE)</f>
        <v>Azuma</v>
      </c>
      <c r="AU3895" s="13" t="str">
        <f>VLOOKUP(D3895,[2]Reference!$Q:$U,2,FALSE)</f>
        <v>Hitachi - Class 801</v>
      </c>
      <c r="AV3895" s="19">
        <f t="shared" si="730"/>
        <v>46051</v>
      </c>
      <c r="AW3895" s="12" t="str">
        <f>+VLOOKUP(X3895,[2]Reference!BN:BO,2,FALSE)</f>
        <v>Fleet</v>
      </c>
      <c r="AX3895" s="20" t="str">
        <f t="shared" si="731"/>
        <v>HB</v>
      </c>
      <c r="AY3895" s="20" t="str">
        <f>VLOOKUP(AX3895,[2]Reference!AH:AI,2,FALSE)</f>
        <v>LNER</v>
      </c>
      <c r="AZ3895" s="20" t="str">
        <f>VLOOKUP(D3895,[2]Reference!Q:V,6,FALSE)</f>
        <v>Azuma</v>
      </c>
      <c r="BA3895" s="20" t="str">
        <f>VLOOKUP(D3895,[2]Reference!Q:V,3,FALSE)</f>
        <v>Azuma</v>
      </c>
    </row>
    <row r="3896" spans="1:53" ht="13.5" x14ac:dyDescent="0.25">
      <c r="A3896" s="43" t="s">
        <v>10582</v>
      </c>
      <c r="B3896" s="44">
        <v>46045</v>
      </c>
      <c r="C3896" s="43" t="s">
        <v>54</v>
      </c>
      <c r="D3896" s="43" t="s">
        <v>70</v>
      </c>
      <c r="E3896" s="43" t="s">
        <v>71</v>
      </c>
      <c r="F3896" s="43" t="s">
        <v>70</v>
      </c>
      <c r="G3896" s="43" t="s">
        <v>72</v>
      </c>
      <c r="H3896" s="43" t="s">
        <v>237</v>
      </c>
      <c r="I3896" s="43" t="s">
        <v>1024</v>
      </c>
      <c r="J3896" s="43" t="s">
        <v>1025</v>
      </c>
      <c r="K3896" s="43" t="s">
        <v>2406</v>
      </c>
      <c r="L3896" s="43" t="s">
        <v>10583</v>
      </c>
      <c r="M3896" s="43" t="s">
        <v>324</v>
      </c>
      <c r="N3896" s="45">
        <v>3</v>
      </c>
      <c r="O3896" s="45">
        <v>3</v>
      </c>
      <c r="P3896" s="45">
        <v>0</v>
      </c>
      <c r="Q3896" s="45">
        <v>0</v>
      </c>
      <c r="R3896" s="45">
        <v>0</v>
      </c>
      <c r="S3896" s="45">
        <v>0</v>
      </c>
      <c r="T3896" s="45">
        <v>0</v>
      </c>
      <c r="U3896" s="45">
        <v>1</v>
      </c>
      <c r="V3896" s="45">
        <v>3</v>
      </c>
      <c r="W3896" s="43" t="s">
        <v>10584</v>
      </c>
      <c r="X3896" s="43" t="s">
        <v>80</v>
      </c>
      <c r="Y3896" s="43" t="s">
        <v>66</v>
      </c>
      <c r="Z3896" s="43" t="s">
        <v>10101</v>
      </c>
      <c r="AA3896" s="43" t="s">
        <v>10079</v>
      </c>
      <c r="AB3896" s="46">
        <v>0</v>
      </c>
      <c r="AC3896" s="46">
        <v>0</v>
      </c>
      <c r="AD3896" s="47">
        <v>0</v>
      </c>
      <c r="AE3896" s="47">
        <v>0</v>
      </c>
      <c r="AF3896" s="12" t="str">
        <f t="shared" si="720"/>
        <v>144616</v>
      </c>
      <c r="AG3896" s="13" t="str">
        <f>VLOOKUP(D3896,[2]Reference!$Q:$U,4,FALSE)</f>
        <v>Fleet</v>
      </c>
      <c r="AH3896" s="13" t="str">
        <f>VLOOKUP(D3896,[2]Reference!$Q:$U,5,FALSE)</f>
        <v>LNER</v>
      </c>
      <c r="AI3896" s="14">
        <f t="shared" si="721"/>
        <v>0</v>
      </c>
      <c r="AJ3896" s="14">
        <f t="shared" si="722"/>
        <v>0</v>
      </c>
      <c r="AK3896" s="14">
        <f t="shared" si="723"/>
        <v>0</v>
      </c>
      <c r="AL3896" s="15">
        <f t="shared" si="724"/>
        <v>0</v>
      </c>
      <c r="AM3896" s="14">
        <f t="shared" si="725"/>
        <v>3</v>
      </c>
      <c r="AN3896" s="16">
        <f t="shared" si="726"/>
        <v>46046</v>
      </c>
      <c r="AO3896" s="17">
        <f>VLOOKUP(B3896,[2]Reference!D:E,2,1)</f>
        <v>202611</v>
      </c>
      <c r="AP3896" s="12" t="str">
        <f t="shared" si="727"/>
        <v>7</v>
      </c>
      <c r="AQ3896" s="18">
        <f t="shared" si="728"/>
        <v>0</v>
      </c>
      <c r="AR3896" s="18">
        <f t="shared" si="729"/>
        <v>0</v>
      </c>
      <c r="AS3896" s="13" t="str">
        <f>VLOOKUP(D3896,[2]Reference!$Q:$U,3,FALSE)</f>
        <v>IC225</v>
      </c>
      <c r="AT3896" s="13" t="str">
        <f>VLOOKUP(D3896,[2]Reference!Q:V,6,FALSE)</f>
        <v>IC225</v>
      </c>
      <c r="AU3896" s="13" t="str">
        <f>VLOOKUP(D3896,[2]Reference!$Q:$U,2,FALSE)</f>
        <v>Cl 91 Loco</v>
      </c>
      <c r="AV3896" s="19">
        <f t="shared" si="730"/>
        <v>46052</v>
      </c>
      <c r="AW3896" s="12" t="str">
        <f>+VLOOKUP(X3896,[2]Reference!BN:BO,2,FALSE)</f>
        <v>Fleet</v>
      </c>
      <c r="AX3896" s="20" t="str">
        <f t="shared" si="731"/>
        <v>HB</v>
      </c>
      <c r="AY3896" s="20" t="str">
        <f>VLOOKUP(AX3896,[2]Reference!AH:AI,2,FALSE)</f>
        <v>LNER</v>
      </c>
      <c r="AZ3896" s="20" t="str">
        <f>VLOOKUP(D3896,[2]Reference!Q:V,6,FALSE)</f>
        <v>IC225</v>
      </c>
      <c r="BA3896" s="20" t="str">
        <f>VLOOKUP(D3896,[2]Reference!Q:V,3,FALSE)</f>
        <v>IC225</v>
      </c>
    </row>
    <row r="3897" spans="1:53" ht="13.5" x14ac:dyDescent="0.25">
      <c r="A3897" s="43" t="s">
        <v>10585</v>
      </c>
      <c r="B3897" s="44">
        <v>46045</v>
      </c>
      <c r="C3897" s="43" t="s">
        <v>54</v>
      </c>
      <c r="D3897" s="43" t="s">
        <v>92</v>
      </c>
      <c r="E3897" s="43" t="s">
        <v>93</v>
      </c>
      <c r="F3897" s="43" t="s">
        <v>92</v>
      </c>
      <c r="G3897" s="43" t="s">
        <v>146</v>
      </c>
      <c r="H3897" s="43" t="s">
        <v>198</v>
      </c>
      <c r="I3897" s="43" t="s">
        <v>199</v>
      </c>
      <c r="J3897" s="43" t="s">
        <v>200</v>
      </c>
      <c r="K3897" s="43" t="s">
        <v>201</v>
      </c>
      <c r="L3897" s="43" t="s">
        <v>10586</v>
      </c>
      <c r="M3897" s="43" t="s">
        <v>169</v>
      </c>
      <c r="N3897" s="45">
        <v>4</v>
      </c>
      <c r="O3897" s="45">
        <v>4</v>
      </c>
      <c r="P3897" s="45">
        <v>0</v>
      </c>
      <c r="Q3897" s="45">
        <v>0</v>
      </c>
      <c r="R3897" s="45">
        <v>0</v>
      </c>
      <c r="S3897" s="45">
        <v>0</v>
      </c>
      <c r="T3897" s="45">
        <v>0</v>
      </c>
      <c r="U3897" s="45">
        <v>1</v>
      </c>
      <c r="V3897" s="45">
        <v>4</v>
      </c>
      <c r="W3897" s="43" t="s">
        <v>10587</v>
      </c>
      <c r="X3897" s="43" t="s">
        <v>119</v>
      </c>
      <c r="Y3897" s="43" t="s">
        <v>66</v>
      </c>
      <c r="Z3897" s="43" t="s">
        <v>10101</v>
      </c>
      <c r="AA3897" s="43" t="s">
        <v>10079</v>
      </c>
      <c r="AB3897" s="46">
        <v>0</v>
      </c>
      <c r="AC3897" s="46">
        <v>0</v>
      </c>
      <c r="AD3897" s="47">
        <v>0</v>
      </c>
      <c r="AE3897" s="47">
        <v>0</v>
      </c>
      <c r="AF3897" s="12" t="str">
        <f t="shared" si="720"/>
        <v>144947</v>
      </c>
      <c r="AG3897" s="13" t="str">
        <f>VLOOKUP(D3897,[2]Reference!$Q:$U,4,FALSE)</f>
        <v>Fleet</v>
      </c>
      <c r="AH3897" s="13" t="str">
        <f>VLOOKUP(D3897,[2]Reference!$Q:$U,5,FALSE)</f>
        <v>LNER</v>
      </c>
      <c r="AI3897" s="14">
        <f t="shared" si="721"/>
        <v>0</v>
      </c>
      <c r="AJ3897" s="14">
        <f t="shared" si="722"/>
        <v>0</v>
      </c>
      <c r="AK3897" s="14">
        <f t="shared" si="723"/>
        <v>0</v>
      </c>
      <c r="AL3897" s="15">
        <f t="shared" si="724"/>
        <v>0</v>
      </c>
      <c r="AM3897" s="14">
        <f t="shared" si="725"/>
        <v>4</v>
      </c>
      <c r="AN3897" s="16">
        <f t="shared" si="726"/>
        <v>46046</v>
      </c>
      <c r="AO3897" s="17">
        <f>VLOOKUP(B3897,[2]Reference!D:E,2,1)</f>
        <v>202611</v>
      </c>
      <c r="AP3897" s="12" t="str">
        <f t="shared" si="727"/>
        <v>7</v>
      </c>
      <c r="AQ3897" s="18">
        <f t="shared" si="728"/>
        <v>0</v>
      </c>
      <c r="AR3897" s="18">
        <f t="shared" si="729"/>
        <v>0</v>
      </c>
      <c r="AS3897" s="13" t="str">
        <f>VLOOKUP(D3897,[2]Reference!$Q:$U,3,FALSE)</f>
        <v>Azuma</v>
      </c>
      <c r="AT3897" s="13" t="str">
        <f>VLOOKUP(D3897,[2]Reference!Q:V,6,FALSE)</f>
        <v>Azuma</v>
      </c>
      <c r="AU3897" s="13" t="str">
        <f>VLOOKUP(D3897,[2]Reference!$Q:$U,2,FALSE)</f>
        <v>Hitachi - Class 801</v>
      </c>
      <c r="AV3897" s="19">
        <f t="shared" si="730"/>
        <v>46052</v>
      </c>
      <c r="AW3897" s="12" t="str">
        <f>+VLOOKUP(X3897,[2]Reference!BN:BO,2,FALSE)</f>
        <v>Depot</v>
      </c>
      <c r="AX3897" s="20" t="str">
        <f t="shared" si="731"/>
        <v>HB</v>
      </c>
      <c r="AY3897" s="20" t="str">
        <f>VLOOKUP(AX3897,[2]Reference!AH:AI,2,FALSE)</f>
        <v>LNER</v>
      </c>
      <c r="AZ3897" s="20" t="str">
        <f>VLOOKUP(D3897,[2]Reference!Q:V,6,FALSE)</f>
        <v>Azuma</v>
      </c>
      <c r="BA3897" s="20" t="str">
        <f>VLOOKUP(D3897,[2]Reference!Q:V,3,FALSE)</f>
        <v>Azuma</v>
      </c>
    </row>
    <row r="3898" spans="1:53" ht="13.5" x14ac:dyDescent="0.25">
      <c r="A3898" s="43" t="s">
        <v>10588</v>
      </c>
      <c r="B3898" s="44">
        <v>46045</v>
      </c>
      <c r="C3898" s="43" t="s">
        <v>54</v>
      </c>
      <c r="D3898" s="43" t="s">
        <v>92</v>
      </c>
      <c r="E3898" s="43" t="s">
        <v>93</v>
      </c>
      <c r="F3898" s="43" t="s">
        <v>92</v>
      </c>
      <c r="G3898" s="43" t="s">
        <v>146</v>
      </c>
      <c r="H3898" s="43" t="s">
        <v>405</v>
      </c>
      <c r="I3898" s="43" t="s">
        <v>1434</v>
      </c>
      <c r="J3898" s="43" t="s">
        <v>1435</v>
      </c>
      <c r="K3898" s="43" t="s">
        <v>201</v>
      </c>
      <c r="L3898" s="43" t="s">
        <v>10589</v>
      </c>
      <c r="M3898" s="43" t="s">
        <v>440</v>
      </c>
      <c r="N3898" s="45">
        <v>32</v>
      </c>
      <c r="O3898" s="45">
        <v>15</v>
      </c>
      <c r="P3898" s="45">
        <v>17</v>
      </c>
      <c r="Q3898" s="45">
        <v>0</v>
      </c>
      <c r="R3898" s="45">
        <v>0</v>
      </c>
      <c r="S3898" s="45">
        <v>0</v>
      </c>
      <c r="T3898" s="45">
        <v>0</v>
      </c>
      <c r="U3898" s="45">
        <v>2</v>
      </c>
      <c r="V3898" s="45">
        <v>32</v>
      </c>
      <c r="W3898" s="43" t="s">
        <v>10590</v>
      </c>
      <c r="X3898" s="43" t="s">
        <v>80</v>
      </c>
      <c r="Y3898" s="43" t="s">
        <v>66</v>
      </c>
      <c r="Z3898" s="43" t="s">
        <v>10101</v>
      </c>
      <c r="AA3898" s="43" t="s">
        <v>10079</v>
      </c>
      <c r="AB3898" s="46">
        <v>0</v>
      </c>
      <c r="AC3898" s="46">
        <v>0</v>
      </c>
      <c r="AD3898" s="47">
        <v>0</v>
      </c>
      <c r="AE3898" s="47">
        <v>1.71</v>
      </c>
      <c r="AF3898" s="12" t="str">
        <f t="shared" si="720"/>
        <v>145947</v>
      </c>
      <c r="AG3898" s="13" t="str">
        <f>VLOOKUP(D3898,[2]Reference!$Q:$U,4,FALSE)</f>
        <v>Fleet</v>
      </c>
      <c r="AH3898" s="13" t="str">
        <f>VLOOKUP(D3898,[2]Reference!$Q:$U,5,FALSE)</f>
        <v>LNER</v>
      </c>
      <c r="AI3898" s="14">
        <f t="shared" si="721"/>
        <v>0</v>
      </c>
      <c r="AJ3898" s="14">
        <f t="shared" si="722"/>
        <v>0</v>
      </c>
      <c r="AK3898" s="14">
        <f t="shared" si="723"/>
        <v>0</v>
      </c>
      <c r="AL3898" s="15">
        <f t="shared" si="724"/>
        <v>0</v>
      </c>
      <c r="AM3898" s="14">
        <f t="shared" si="725"/>
        <v>32</v>
      </c>
      <c r="AN3898" s="16">
        <f t="shared" si="726"/>
        <v>46046</v>
      </c>
      <c r="AO3898" s="17">
        <f>VLOOKUP(B3898,[2]Reference!D:E,2,1)</f>
        <v>202611</v>
      </c>
      <c r="AP3898" s="12" t="str">
        <f t="shared" si="727"/>
        <v>7</v>
      </c>
      <c r="AQ3898" s="18">
        <f t="shared" si="728"/>
        <v>0</v>
      </c>
      <c r="AR3898" s="18">
        <f t="shared" si="729"/>
        <v>1.71</v>
      </c>
      <c r="AS3898" s="13" t="str">
        <f>VLOOKUP(D3898,[2]Reference!$Q:$U,3,FALSE)</f>
        <v>Azuma</v>
      </c>
      <c r="AT3898" s="13" t="str">
        <f>VLOOKUP(D3898,[2]Reference!Q:V,6,FALSE)</f>
        <v>Azuma</v>
      </c>
      <c r="AU3898" s="13" t="str">
        <f>VLOOKUP(D3898,[2]Reference!$Q:$U,2,FALSE)</f>
        <v>Hitachi - Class 801</v>
      </c>
      <c r="AV3898" s="19">
        <f t="shared" si="730"/>
        <v>46052</v>
      </c>
      <c r="AW3898" s="12" t="str">
        <f>+VLOOKUP(X3898,[2]Reference!BN:BO,2,FALSE)</f>
        <v>Fleet</v>
      </c>
      <c r="AX3898" s="20" t="str">
        <f t="shared" si="731"/>
        <v>HB</v>
      </c>
      <c r="AY3898" s="20" t="str">
        <f>VLOOKUP(AX3898,[2]Reference!AH:AI,2,FALSE)</f>
        <v>LNER</v>
      </c>
      <c r="AZ3898" s="20" t="str">
        <f>VLOOKUP(D3898,[2]Reference!Q:V,6,FALSE)</f>
        <v>Azuma</v>
      </c>
      <c r="BA3898" s="20" t="str">
        <f>VLOOKUP(D3898,[2]Reference!Q:V,3,FALSE)</f>
        <v>Azuma</v>
      </c>
    </row>
    <row r="3899" spans="1:53" ht="13.5" x14ac:dyDescent="0.25">
      <c r="A3899" s="43" t="s">
        <v>10591</v>
      </c>
      <c r="B3899" s="44">
        <v>46046</v>
      </c>
      <c r="C3899" s="43" t="s">
        <v>54</v>
      </c>
      <c r="D3899" s="43" t="s">
        <v>55</v>
      </c>
      <c r="E3899" s="43" t="s">
        <v>56</v>
      </c>
      <c r="F3899" s="43" t="s">
        <v>55</v>
      </c>
      <c r="G3899" s="43" t="s">
        <v>129</v>
      </c>
      <c r="H3899" s="43" t="s">
        <v>95</v>
      </c>
      <c r="I3899" s="43" t="s">
        <v>147</v>
      </c>
      <c r="J3899" s="43" t="s">
        <v>148</v>
      </c>
      <c r="K3899" s="43" t="s">
        <v>220</v>
      </c>
      <c r="L3899" s="43" t="s">
        <v>10592</v>
      </c>
      <c r="M3899" s="43" t="s">
        <v>440</v>
      </c>
      <c r="N3899" s="45">
        <v>23</v>
      </c>
      <c r="O3899" s="45">
        <v>11</v>
      </c>
      <c r="P3899" s="45">
        <v>12</v>
      </c>
      <c r="Q3899" s="45">
        <v>0</v>
      </c>
      <c r="R3899" s="45">
        <v>0</v>
      </c>
      <c r="S3899" s="45">
        <v>0</v>
      </c>
      <c r="T3899" s="45">
        <v>0</v>
      </c>
      <c r="U3899" s="45">
        <v>4</v>
      </c>
      <c r="V3899" s="45">
        <v>23</v>
      </c>
      <c r="W3899" s="43" t="s">
        <v>10593</v>
      </c>
      <c r="X3899" s="43" t="s">
        <v>80</v>
      </c>
      <c r="Y3899" s="43" t="s">
        <v>66</v>
      </c>
      <c r="Z3899" s="43" t="s">
        <v>10101</v>
      </c>
      <c r="AA3899" s="43" t="s">
        <v>10079</v>
      </c>
      <c r="AB3899" s="46">
        <v>0</v>
      </c>
      <c r="AC3899" s="46">
        <v>0</v>
      </c>
      <c r="AD3899" s="47">
        <v>0</v>
      </c>
      <c r="AE3899" s="47">
        <v>1.25</v>
      </c>
      <c r="AF3899" s="12" t="str">
        <f t="shared" si="720"/>
        <v>147088</v>
      </c>
      <c r="AG3899" s="13" t="str">
        <f>VLOOKUP(D3899,[2]Reference!$Q:$U,4,FALSE)</f>
        <v>Fleet</v>
      </c>
      <c r="AH3899" s="13" t="str">
        <f>VLOOKUP(D3899,[2]Reference!$Q:$U,5,FALSE)</f>
        <v>LNER</v>
      </c>
      <c r="AI3899" s="14">
        <f t="shared" si="721"/>
        <v>0</v>
      </c>
      <c r="AJ3899" s="14">
        <f t="shared" si="722"/>
        <v>0</v>
      </c>
      <c r="AK3899" s="14">
        <f t="shared" si="723"/>
        <v>0</v>
      </c>
      <c r="AL3899" s="15">
        <f t="shared" si="724"/>
        <v>0</v>
      </c>
      <c r="AM3899" s="14">
        <f t="shared" si="725"/>
        <v>23</v>
      </c>
      <c r="AN3899" s="16">
        <f t="shared" si="726"/>
        <v>46046</v>
      </c>
      <c r="AO3899" s="17">
        <f>VLOOKUP(B3899,[2]Reference!D:E,2,1)</f>
        <v>202611</v>
      </c>
      <c r="AP3899" s="12" t="str">
        <f t="shared" si="727"/>
        <v>7</v>
      </c>
      <c r="AQ3899" s="18">
        <f t="shared" si="728"/>
        <v>0</v>
      </c>
      <c r="AR3899" s="18">
        <f t="shared" si="729"/>
        <v>1.25</v>
      </c>
      <c r="AS3899" s="13" t="str">
        <f>VLOOKUP(D3899,[2]Reference!$Q:$U,3,FALSE)</f>
        <v>Azuma</v>
      </c>
      <c r="AT3899" s="13" t="str">
        <f>VLOOKUP(D3899,[2]Reference!Q:V,6,FALSE)</f>
        <v>Azuma</v>
      </c>
      <c r="AU3899" s="13" t="str">
        <f>VLOOKUP(D3899,[2]Reference!$Q:$U,2,FALSE)</f>
        <v>Hitachi - Class 800</v>
      </c>
      <c r="AV3899" s="19">
        <f t="shared" si="730"/>
        <v>46053</v>
      </c>
      <c r="AW3899" s="12" t="str">
        <f>+VLOOKUP(X3899,[2]Reference!BN:BO,2,FALSE)</f>
        <v>Fleet</v>
      </c>
      <c r="AX3899" s="20" t="str">
        <f t="shared" si="731"/>
        <v>HB</v>
      </c>
      <c r="AY3899" s="20" t="str">
        <f>VLOOKUP(AX3899,[2]Reference!AH:AI,2,FALSE)</f>
        <v>LNER</v>
      </c>
      <c r="AZ3899" s="20" t="str">
        <f>VLOOKUP(D3899,[2]Reference!Q:V,6,FALSE)</f>
        <v>Azuma</v>
      </c>
      <c r="BA3899" s="20" t="str">
        <f>VLOOKUP(D3899,[2]Reference!Q:V,3,FALSE)</f>
        <v>Azuma</v>
      </c>
    </row>
    <row r="3900" spans="1:53" ht="13.5" x14ac:dyDescent="0.25">
      <c r="A3900" s="43" t="s">
        <v>10594</v>
      </c>
      <c r="B3900" s="44">
        <v>46046</v>
      </c>
      <c r="C3900" s="43" t="s">
        <v>54</v>
      </c>
      <c r="D3900" s="43" t="s">
        <v>92</v>
      </c>
      <c r="E3900" s="43" t="s">
        <v>93</v>
      </c>
      <c r="F3900" s="43" t="s">
        <v>92</v>
      </c>
      <c r="G3900" s="43" t="s">
        <v>129</v>
      </c>
      <c r="H3900" s="43" t="s">
        <v>73</v>
      </c>
      <c r="I3900" s="43" t="s">
        <v>74</v>
      </c>
      <c r="J3900" s="43" t="s">
        <v>75</v>
      </c>
      <c r="K3900" s="43" t="s">
        <v>179</v>
      </c>
      <c r="L3900" s="43" t="s">
        <v>10595</v>
      </c>
      <c r="M3900" s="43" t="s">
        <v>1424</v>
      </c>
      <c r="N3900" s="45">
        <v>3</v>
      </c>
      <c r="O3900" s="45">
        <v>3</v>
      </c>
      <c r="P3900" s="45">
        <v>0</v>
      </c>
      <c r="Q3900" s="45">
        <v>0</v>
      </c>
      <c r="R3900" s="45">
        <v>0</v>
      </c>
      <c r="S3900" s="45">
        <v>0</v>
      </c>
      <c r="T3900" s="45">
        <v>0</v>
      </c>
      <c r="U3900" s="45">
        <v>1</v>
      </c>
      <c r="V3900" s="45">
        <v>3</v>
      </c>
      <c r="W3900" s="43" t="s">
        <v>10596</v>
      </c>
      <c r="X3900" s="43" t="s">
        <v>80</v>
      </c>
      <c r="Y3900" s="43" t="s">
        <v>1039</v>
      </c>
      <c r="Z3900" s="43" t="s">
        <v>10101</v>
      </c>
      <c r="AA3900" s="43" t="s">
        <v>10079</v>
      </c>
      <c r="AB3900" s="46">
        <v>0</v>
      </c>
      <c r="AC3900" s="46">
        <v>0</v>
      </c>
      <c r="AD3900" s="47">
        <v>0</v>
      </c>
      <c r="AE3900" s="47">
        <v>0</v>
      </c>
      <c r="AF3900" s="12" t="str">
        <f t="shared" si="720"/>
        <v>147475</v>
      </c>
      <c r="AG3900" s="13" t="str">
        <f>VLOOKUP(D3900,[2]Reference!$Q:$U,4,FALSE)</f>
        <v>Fleet</v>
      </c>
      <c r="AH3900" s="13" t="str">
        <f>VLOOKUP(D3900,[2]Reference!$Q:$U,5,FALSE)</f>
        <v>LNER</v>
      </c>
      <c r="AI3900" s="14">
        <f t="shared" si="721"/>
        <v>0</v>
      </c>
      <c r="AJ3900" s="14">
        <f t="shared" si="722"/>
        <v>0</v>
      </c>
      <c r="AK3900" s="14">
        <f t="shared" si="723"/>
        <v>0</v>
      </c>
      <c r="AL3900" s="15">
        <f t="shared" si="724"/>
        <v>0</v>
      </c>
      <c r="AM3900" s="14">
        <f t="shared" si="725"/>
        <v>3</v>
      </c>
      <c r="AN3900" s="16">
        <f t="shared" si="726"/>
        <v>46046</v>
      </c>
      <c r="AO3900" s="17">
        <f>VLOOKUP(B3900,[2]Reference!D:E,2,1)</f>
        <v>202611</v>
      </c>
      <c r="AP3900" s="12" t="str">
        <f t="shared" si="727"/>
        <v>7</v>
      </c>
      <c r="AQ3900" s="18">
        <f t="shared" si="728"/>
        <v>0</v>
      </c>
      <c r="AR3900" s="18">
        <f t="shared" si="729"/>
        <v>0</v>
      </c>
      <c r="AS3900" s="13" t="str">
        <f>VLOOKUP(D3900,[2]Reference!$Q:$U,3,FALSE)</f>
        <v>Azuma</v>
      </c>
      <c r="AT3900" s="13" t="str">
        <f>VLOOKUP(D3900,[2]Reference!Q:V,6,FALSE)</f>
        <v>Azuma</v>
      </c>
      <c r="AU3900" s="13" t="str">
        <f>VLOOKUP(D3900,[2]Reference!$Q:$U,2,FALSE)</f>
        <v>Hitachi - Class 801</v>
      </c>
      <c r="AV3900" s="19">
        <f t="shared" si="730"/>
        <v>46053</v>
      </c>
      <c r="AW3900" s="12" t="str">
        <f>+VLOOKUP(X3900,[2]Reference!BN:BO,2,FALSE)</f>
        <v>Fleet</v>
      </c>
      <c r="AX3900" s="20" t="str">
        <f t="shared" si="731"/>
        <v>HB</v>
      </c>
      <c r="AY3900" s="20" t="str">
        <f>VLOOKUP(AX3900,[2]Reference!AH:AI,2,FALSE)</f>
        <v>LNER</v>
      </c>
      <c r="AZ3900" s="20" t="str">
        <f>VLOOKUP(D3900,[2]Reference!Q:V,6,FALSE)</f>
        <v>Azuma</v>
      </c>
      <c r="BA3900" s="20" t="str">
        <f>VLOOKUP(D3900,[2]Reference!Q:V,3,FALSE)</f>
        <v>Azuma</v>
      </c>
    </row>
    <row r="3901" spans="1:53" ht="13.5" x14ac:dyDescent="0.25">
      <c r="A3901" s="43" t="s">
        <v>10597</v>
      </c>
      <c r="B3901" s="44">
        <v>46047</v>
      </c>
      <c r="C3901" s="43" t="s">
        <v>54</v>
      </c>
      <c r="D3901" s="43" t="s">
        <v>92</v>
      </c>
      <c r="E3901" s="43" t="s">
        <v>93</v>
      </c>
      <c r="F3901" s="43" t="s">
        <v>92</v>
      </c>
      <c r="G3901" s="43" t="s">
        <v>146</v>
      </c>
      <c r="H3901" s="43" t="s">
        <v>73</v>
      </c>
      <c r="I3901" s="43" t="s">
        <v>592</v>
      </c>
      <c r="J3901" s="43" t="s">
        <v>593</v>
      </c>
      <c r="K3901" s="43" t="s">
        <v>4395</v>
      </c>
      <c r="L3901" s="43" t="s">
        <v>10598</v>
      </c>
      <c r="M3901" s="43" t="s">
        <v>151</v>
      </c>
      <c r="N3901" s="45">
        <v>18</v>
      </c>
      <c r="O3901" s="45">
        <v>9</v>
      </c>
      <c r="P3901" s="45">
        <v>9</v>
      </c>
      <c r="Q3901" s="45">
        <v>0</v>
      </c>
      <c r="R3901" s="45">
        <v>0</v>
      </c>
      <c r="S3901" s="45">
        <v>0</v>
      </c>
      <c r="T3901" s="45">
        <v>0</v>
      </c>
      <c r="U3901" s="45">
        <v>3</v>
      </c>
      <c r="V3901" s="45">
        <v>18</v>
      </c>
      <c r="W3901" s="43" t="s">
        <v>10599</v>
      </c>
      <c r="X3901" s="43" t="s">
        <v>80</v>
      </c>
      <c r="Y3901" s="43" t="s">
        <v>66</v>
      </c>
      <c r="Z3901" s="43" t="s">
        <v>10078</v>
      </c>
      <c r="AA3901" s="43" t="s">
        <v>10079</v>
      </c>
      <c r="AB3901" s="46">
        <v>0</v>
      </c>
      <c r="AC3901" s="46">
        <v>0</v>
      </c>
      <c r="AD3901" s="47">
        <v>0</v>
      </c>
      <c r="AE3901" s="47">
        <v>0.56000000000000005</v>
      </c>
      <c r="AF3901" s="12" t="str">
        <f t="shared" si="720"/>
        <v>148924</v>
      </c>
      <c r="AG3901" s="13" t="str">
        <f>VLOOKUP(D3901,[2]Reference!$Q:$U,4,FALSE)</f>
        <v>Fleet</v>
      </c>
      <c r="AH3901" s="13" t="str">
        <f>VLOOKUP(D3901,[2]Reference!$Q:$U,5,FALSE)</f>
        <v>LNER</v>
      </c>
      <c r="AI3901" s="14">
        <f t="shared" si="721"/>
        <v>0</v>
      </c>
      <c r="AJ3901" s="14">
        <f t="shared" si="722"/>
        <v>0</v>
      </c>
      <c r="AK3901" s="14">
        <f t="shared" si="723"/>
        <v>0</v>
      </c>
      <c r="AL3901" s="15">
        <f t="shared" si="724"/>
        <v>0</v>
      </c>
      <c r="AM3901" s="14">
        <f t="shared" si="725"/>
        <v>18</v>
      </c>
      <c r="AN3901" s="16">
        <f t="shared" si="726"/>
        <v>46053</v>
      </c>
      <c r="AO3901" s="17">
        <f>VLOOKUP(B3901,[2]Reference!D:E,2,1)</f>
        <v>202611</v>
      </c>
      <c r="AP3901" s="12" t="str">
        <f t="shared" si="727"/>
        <v>7</v>
      </c>
      <c r="AQ3901" s="18">
        <f t="shared" si="728"/>
        <v>0</v>
      </c>
      <c r="AR3901" s="18">
        <f t="shared" si="729"/>
        <v>0.56000000000000005</v>
      </c>
      <c r="AS3901" s="13" t="str">
        <f>VLOOKUP(D3901,[2]Reference!$Q:$U,3,FALSE)</f>
        <v>Azuma</v>
      </c>
      <c r="AT3901" s="13" t="str">
        <f>VLOOKUP(D3901,[2]Reference!Q:V,6,FALSE)</f>
        <v>Azuma</v>
      </c>
      <c r="AU3901" s="13" t="str">
        <f>VLOOKUP(D3901,[2]Reference!$Q:$U,2,FALSE)</f>
        <v>Hitachi - Class 801</v>
      </c>
      <c r="AV3901" s="19">
        <f t="shared" si="730"/>
        <v>46054</v>
      </c>
      <c r="AW3901" s="12" t="str">
        <f>+VLOOKUP(X3901,[2]Reference!BN:BO,2,FALSE)</f>
        <v>Fleet</v>
      </c>
      <c r="AX3901" s="20" t="str">
        <f t="shared" si="731"/>
        <v>HB</v>
      </c>
      <c r="AY3901" s="20" t="str">
        <f>VLOOKUP(AX3901,[2]Reference!AH:AI,2,FALSE)</f>
        <v>LNER</v>
      </c>
      <c r="AZ3901" s="20" t="str">
        <f>VLOOKUP(D3901,[2]Reference!Q:V,6,FALSE)</f>
        <v>Azuma</v>
      </c>
      <c r="BA3901" s="20" t="str">
        <f>VLOOKUP(D3901,[2]Reference!Q:V,3,FALSE)</f>
        <v>Azuma</v>
      </c>
    </row>
    <row r="3902" spans="1:53" ht="13.5" x14ac:dyDescent="0.25">
      <c r="A3902" s="43" t="s">
        <v>10600</v>
      </c>
      <c r="B3902" s="44">
        <v>46047</v>
      </c>
      <c r="C3902" s="43" t="s">
        <v>54</v>
      </c>
      <c r="D3902" s="43" t="s">
        <v>578</v>
      </c>
      <c r="E3902" s="43" t="s">
        <v>579</v>
      </c>
      <c r="F3902" s="43" t="s">
        <v>578</v>
      </c>
      <c r="G3902" s="43" t="s">
        <v>146</v>
      </c>
      <c r="H3902" s="43" t="s">
        <v>112</v>
      </c>
      <c r="I3902" s="43" t="s">
        <v>3470</v>
      </c>
      <c r="J3902" s="43" t="s">
        <v>3471</v>
      </c>
      <c r="K3902" s="43" t="s">
        <v>2001</v>
      </c>
      <c r="L3902" s="43" t="s">
        <v>10601</v>
      </c>
      <c r="M3902" s="43" t="s">
        <v>935</v>
      </c>
      <c r="N3902" s="45">
        <v>14</v>
      </c>
      <c r="O3902" s="45">
        <v>0</v>
      </c>
      <c r="P3902" s="45">
        <v>14</v>
      </c>
      <c r="Q3902" s="45">
        <v>0</v>
      </c>
      <c r="R3902" s="45">
        <v>0</v>
      </c>
      <c r="S3902" s="45">
        <v>0</v>
      </c>
      <c r="T3902" s="45">
        <v>0</v>
      </c>
      <c r="U3902" s="45">
        <v>2</v>
      </c>
      <c r="V3902" s="45">
        <v>14</v>
      </c>
      <c r="W3902" s="43" t="s">
        <v>10602</v>
      </c>
      <c r="X3902" s="43" t="s">
        <v>119</v>
      </c>
      <c r="Y3902" s="43" t="s">
        <v>66</v>
      </c>
      <c r="Z3902" s="43" t="s">
        <v>10078</v>
      </c>
      <c r="AA3902" s="43" t="s">
        <v>10079</v>
      </c>
      <c r="AB3902" s="46">
        <v>0</v>
      </c>
      <c r="AC3902" s="46">
        <v>0</v>
      </c>
      <c r="AD3902" s="47">
        <v>0</v>
      </c>
      <c r="AE3902" s="47">
        <v>0</v>
      </c>
      <c r="AF3902" s="12" t="str">
        <f t="shared" si="720"/>
        <v>148982</v>
      </c>
      <c r="AG3902" s="13" t="str">
        <f>VLOOKUP(D3902,[2]Reference!$Q:$U,4,FALSE)</f>
        <v>Fleet</v>
      </c>
      <c r="AH3902" s="13" t="str">
        <f>VLOOKUP(D3902,[2]Reference!$Q:$U,5,FALSE)</f>
        <v>LNER</v>
      </c>
      <c r="AI3902" s="14">
        <f t="shared" si="721"/>
        <v>0</v>
      </c>
      <c r="AJ3902" s="14">
        <f t="shared" si="722"/>
        <v>0</v>
      </c>
      <c r="AK3902" s="14">
        <f t="shared" si="723"/>
        <v>0</v>
      </c>
      <c r="AL3902" s="15">
        <f t="shared" si="724"/>
        <v>0</v>
      </c>
      <c r="AM3902" s="14">
        <f t="shared" si="725"/>
        <v>14</v>
      </c>
      <c r="AN3902" s="16">
        <f t="shared" si="726"/>
        <v>46053</v>
      </c>
      <c r="AO3902" s="17">
        <f>VLOOKUP(B3902,[2]Reference!D:E,2,1)</f>
        <v>202611</v>
      </c>
      <c r="AP3902" s="12" t="str">
        <f t="shared" si="727"/>
        <v>7</v>
      </c>
      <c r="AQ3902" s="18">
        <f t="shared" si="728"/>
        <v>0</v>
      </c>
      <c r="AR3902" s="18">
        <f t="shared" si="729"/>
        <v>0</v>
      </c>
      <c r="AS3902" s="13" t="str">
        <f>VLOOKUP(D3902,[2]Reference!$Q:$U,3,FALSE)</f>
        <v>Azuma</v>
      </c>
      <c r="AT3902" s="13" t="str">
        <f>VLOOKUP(D3902,[2]Reference!Q:V,6,FALSE)</f>
        <v>Depot</v>
      </c>
      <c r="AU3902" s="13" t="str">
        <f>VLOOKUP(D3902,[2]Reference!$Q:$U,2,FALSE)</f>
        <v>Bounds Green</v>
      </c>
      <c r="AV3902" s="19">
        <f t="shared" si="730"/>
        <v>46054</v>
      </c>
      <c r="AW3902" s="12" t="str">
        <f>+VLOOKUP(X3902,[2]Reference!BN:BO,2,FALSE)</f>
        <v>Depot</v>
      </c>
      <c r="AX3902" s="20" t="str">
        <f t="shared" si="731"/>
        <v>HB</v>
      </c>
      <c r="AY3902" s="20" t="str">
        <f>VLOOKUP(AX3902,[2]Reference!AH:AI,2,FALSE)</f>
        <v>LNER</v>
      </c>
      <c r="AZ3902" s="20" t="str">
        <f>VLOOKUP(D3902,[2]Reference!Q:V,6,FALSE)</f>
        <v>Depot</v>
      </c>
      <c r="BA3902" s="20" t="str">
        <f>VLOOKUP(D3902,[2]Reference!Q:V,3,FALSE)</f>
        <v>Azuma</v>
      </c>
    </row>
    <row r="3903" spans="1:53" ht="13.5" x14ac:dyDescent="0.25">
      <c r="A3903" s="43" t="s">
        <v>10603</v>
      </c>
      <c r="B3903" s="44">
        <v>46048</v>
      </c>
      <c r="C3903" s="43" t="s">
        <v>54</v>
      </c>
      <c r="D3903" s="43" t="s">
        <v>536</v>
      </c>
      <c r="E3903" s="43" t="s">
        <v>537</v>
      </c>
      <c r="F3903" s="43" t="s">
        <v>536</v>
      </c>
      <c r="G3903" s="43" t="s">
        <v>129</v>
      </c>
      <c r="H3903" s="43" t="s">
        <v>95</v>
      </c>
      <c r="I3903" s="43" t="s">
        <v>555</v>
      </c>
      <c r="J3903" s="43" t="s">
        <v>556</v>
      </c>
      <c r="K3903" s="43" t="s">
        <v>179</v>
      </c>
      <c r="L3903" s="43" t="s">
        <v>10604</v>
      </c>
      <c r="M3903" s="43" t="s">
        <v>419</v>
      </c>
      <c r="N3903" s="45">
        <v>15</v>
      </c>
      <c r="O3903" s="45">
        <v>3</v>
      </c>
      <c r="P3903" s="45">
        <v>12</v>
      </c>
      <c r="Q3903" s="45">
        <v>0</v>
      </c>
      <c r="R3903" s="45">
        <v>0</v>
      </c>
      <c r="S3903" s="45">
        <v>0</v>
      </c>
      <c r="T3903" s="45">
        <v>0</v>
      </c>
      <c r="U3903" s="45">
        <v>3</v>
      </c>
      <c r="V3903" s="45">
        <v>15</v>
      </c>
      <c r="W3903" s="43" t="s">
        <v>10605</v>
      </c>
      <c r="X3903" s="43" t="s">
        <v>80</v>
      </c>
      <c r="Y3903" s="43" t="s">
        <v>66</v>
      </c>
      <c r="Z3903" s="43" t="s">
        <v>10101</v>
      </c>
      <c r="AA3903" s="43" t="s">
        <v>10079</v>
      </c>
      <c r="AB3903" s="46">
        <v>0</v>
      </c>
      <c r="AC3903" s="46">
        <v>0</v>
      </c>
      <c r="AD3903" s="47">
        <v>0</v>
      </c>
      <c r="AE3903" s="47">
        <v>1</v>
      </c>
      <c r="AF3903" s="12" t="str">
        <f t="shared" si="720"/>
        <v>150738</v>
      </c>
      <c r="AG3903" s="13" t="str">
        <f>VLOOKUP(D3903,[2]Reference!$Q:$U,4,FALSE)</f>
        <v>Fleet</v>
      </c>
      <c r="AH3903" s="13" t="str">
        <f>VLOOKUP(D3903,[2]Reference!$Q:$U,5,FALSE)</f>
        <v>LNER</v>
      </c>
      <c r="AI3903" s="14">
        <f t="shared" si="721"/>
        <v>0</v>
      </c>
      <c r="AJ3903" s="14">
        <f t="shared" si="722"/>
        <v>0</v>
      </c>
      <c r="AK3903" s="14">
        <f t="shared" si="723"/>
        <v>0</v>
      </c>
      <c r="AL3903" s="15">
        <f t="shared" si="724"/>
        <v>0</v>
      </c>
      <c r="AM3903" s="14">
        <f t="shared" si="725"/>
        <v>15</v>
      </c>
      <c r="AN3903" s="16">
        <f t="shared" si="726"/>
        <v>46053</v>
      </c>
      <c r="AO3903" s="17">
        <f>VLOOKUP(B3903,[2]Reference!D:E,2,1)</f>
        <v>202611</v>
      </c>
      <c r="AP3903" s="12" t="str">
        <f t="shared" si="727"/>
        <v>7</v>
      </c>
      <c r="AQ3903" s="18">
        <f t="shared" si="728"/>
        <v>0</v>
      </c>
      <c r="AR3903" s="18">
        <f t="shared" si="729"/>
        <v>1</v>
      </c>
      <c r="AS3903" s="13" t="str">
        <f>VLOOKUP(D3903,[2]Reference!$Q:$U,3,FALSE)</f>
        <v>IC225</v>
      </c>
      <c r="AT3903" s="13" t="str">
        <f>VLOOKUP(D3903,[2]Reference!Q:V,6,FALSE)</f>
        <v>IC225</v>
      </c>
      <c r="AU3903" s="13" t="str">
        <f>VLOOKUP(D3903,[2]Reference!$Q:$U,2,FALSE)</f>
        <v>MK4 DVT</v>
      </c>
      <c r="AV3903" s="19">
        <f t="shared" si="730"/>
        <v>46055</v>
      </c>
      <c r="AW3903" s="12" t="str">
        <f>+VLOOKUP(X3903,[2]Reference!BN:BO,2,FALSE)</f>
        <v>Fleet</v>
      </c>
      <c r="AX3903" s="20" t="str">
        <f t="shared" si="731"/>
        <v>HB</v>
      </c>
      <c r="AY3903" s="20" t="str">
        <f>VLOOKUP(AX3903,[2]Reference!AH:AI,2,FALSE)</f>
        <v>LNER</v>
      </c>
      <c r="AZ3903" s="20" t="str">
        <f>VLOOKUP(D3903,[2]Reference!Q:V,6,FALSE)</f>
        <v>IC225</v>
      </c>
      <c r="BA3903" s="20" t="str">
        <f>VLOOKUP(D3903,[2]Reference!Q:V,3,FALSE)</f>
        <v>IC225</v>
      </c>
    </row>
    <row r="3904" spans="1:53" ht="13.5" x14ac:dyDescent="0.25">
      <c r="A3904" s="43" t="s">
        <v>10606</v>
      </c>
      <c r="B3904" s="44">
        <v>46048</v>
      </c>
      <c r="C3904" s="43" t="s">
        <v>54</v>
      </c>
      <c r="D3904" s="43" t="s">
        <v>70</v>
      </c>
      <c r="E3904" s="43" t="s">
        <v>71</v>
      </c>
      <c r="F3904" s="43" t="s">
        <v>70</v>
      </c>
      <c r="G3904" s="43" t="s">
        <v>72</v>
      </c>
      <c r="H3904" s="43" t="s">
        <v>58</v>
      </c>
      <c r="I3904" s="43" t="s">
        <v>188</v>
      </c>
      <c r="J3904" s="43" t="s">
        <v>189</v>
      </c>
      <c r="K3904" s="43" t="s">
        <v>105</v>
      </c>
      <c r="L3904" s="43" t="s">
        <v>10607</v>
      </c>
      <c r="M3904" s="43" t="s">
        <v>165</v>
      </c>
      <c r="N3904" s="45">
        <v>3</v>
      </c>
      <c r="O3904" s="45">
        <v>3</v>
      </c>
      <c r="P3904" s="45">
        <v>0</v>
      </c>
      <c r="Q3904" s="45">
        <v>0</v>
      </c>
      <c r="R3904" s="45">
        <v>0</v>
      </c>
      <c r="S3904" s="45">
        <v>0</v>
      </c>
      <c r="T3904" s="45">
        <v>0</v>
      </c>
      <c r="U3904" s="45">
        <v>1</v>
      </c>
      <c r="V3904" s="45">
        <v>3</v>
      </c>
      <c r="W3904" s="43" t="s">
        <v>10608</v>
      </c>
      <c r="X3904" s="43" t="s">
        <v>65</v>
      </c>
      <c r="Y3904" s="43" t="s">
        <v>66</v>
      </c>
      <c r="Z3904" s="43" t="s">
        <v>10078</v>
      </c>
      <c r="AA3904" s="43" t="s">
        <v>10079</v>
      </c>
      <c r="AB3904" s="46">
        <v>0</v>
      </c>
      <c r="AC3904" s="46">
        <v>0</v>
      </c>
      <c r="AD3904" s="47">
        <v>0</v>
      </c>
      <c r="AE3904" s="47">
        <v>0</v>
      </c>
      <c r="AF3904" s="12" t="str">
        <f t="shared" si="720"/>
        <v>151124</v>
      </c>
      <c r="AG3904" s="13" t="str">
        <f>VLOOKUP(D3904,[2]Reference!$Q:$U,4,FALSE)</f>
        <v>Fleet</v>
      </c>
      <c r="AH3904" s="13" t="str">
        <f>VLOOKUP(D3904,[2]Reference!$Q:$U,5,FALSE)</f>
        <v>LNER</v>
      </c>
      <c r="AI3904" s="14">
        <f t="shared" si="721"/>
        <v>0</v>
      </c>
      <c r="AJ3904" s="14">
        <f t="shared" si="722"/>
        <v>0</v>
      </c>
      <c r="AK3904" s="14">
        <f t="shared" si="723"/>
        <v>0</v>
      </c>
      <c r="AL3904" s="15">
        <f t="shared" si="724"/>
        <v>0</v>
      </c>
      <c r="AM3904" s="14">
        <f t="shared" si="725"/>
        <v>3</v>
      </c>
      <c r="AN3904" s="16">
        <f t="shared" si="726"/>
        <v>46053</v>
      </c>
      <c r="AO3904" s="17">
        <f>VLOOKUP(B3904,[2]Reference!D:E,2,1)</f>
        <v>202611</v>
      </c>
      <c r="AP3904" s="12" t="str">
        <f t="shared" si="727"/>
        <v>7</v>
      </c>
      <c r="AQ3904" s="18">
        <f t="shared" si="728"/>
        <v>0</v>
      </c>
      <c r="AR3904" s="18">
        <f t="shared" si="729"/>
        <v>0</v>
      </c>
      <c r="AS3904" s="13" t="str">
        <f>VLOOKUP(D3904,[2]Reference!$Q:$U,3,FALSE)</f>
        <v>IC225</v>
      </c>
      <c r="AT3904" s="13" t="str">
        <f>VLOOKUP(D3904,[2]Reference!Q:V,6,FALSE)</f>
        <v>IC225</v>
      </c>
      <c r="AU3904" s="13" t="str">
        <f>VLOOKUP(D3904,[2]Reference!$Q:$U,2,FALSE)</f>
        <v>Cl 91 Loco</v>
      </c>
      <c r="AV3904" s="19">
        <f t="shared" si="730"/>
        <v>46055</v>
      </c>
      <c r="AW3904" s="12" t="str">
        <f>+VLOOKUP(X3904,[2]Reference!BN:BO,2,FALSE)</f>
        <v>Depot</v>
      </c>
      <c r="AX3904" s="20" t="str">
        <f t="shared" si="731"/>
        <v>HB</v>
      </c>
      <c r="AY3904" s="20" t="str">
        <f>VLOOKUP(AX3904,[2]Reference!AH:AI,2,FALSE)</f>
        <v>LNER</v>
      </c>
      <c r="AZ3904" s="20" t="str">
        <f>VLOOKUP(D3904,[2]Reference!Q:V,6,FALSE)</f>
        <v>IC225</v>
      </c>
      <c r="BA3904" s="20" t="str">
        <f>VLOOKUP(D3904,[2]Reference!Q:V,3,FALSE)</f>
        <v>IC225</v>
      </c>
    </row>
    <row r="3905" spans="1:53" ht="13.5" x14ac:dyDescent="0.25">
      <c r="A3905" s="43" t="s">
        <v>10609</v>
      </c>
      <c r="B3905" s="44">
        <v>46048</v>
      </c>
      <c r="C3905" s="43" t="s">
        <v>54</v>
      </c>
      <c r="D3905" s="43" t="s">
        <v>92</v>
      </c>
      <c r="E3905" s="43" t="s">
        <v>93</v>
      </c>
      <c r="F3905" s="43" t="s">
        <v>92</v>
      </c>
      <c r="G3905" s="43" t="s">
        <v>72</v>
      </c>
      <c r="H3905" s="43" t="s">
        <v>405</v>
      </c>
      <c r="I3905" s="43" t="s">
        <v>1434</v>
      </c>
      <c r="J3905" s="43" t="s">
        <v>1435</v>
      </c>
      <c r="K3905" s="43" t="s">
        <v>261</v>
      </c>
      <c r="L3905" s="43" t="s">
        <v>4358</v>
      </c>
      <c r="M3905" s="43" t="s">
        <v>440</v>
      </c>
      <c r="N3905" s="45">
        <v>0</v>
      </c>
      <c r="O3905" s="45">
        <v>0</v>
      </c>
      <c r="P3905" s="45">
        <v>0</v>
      </c>
      <c r="Q3905" s="45">
        <v>0</v>
      </c>
      <c r="R3905" s="45">
        <v>1</v>
      </c>
      <c r="S3905" s="45">
        <v>0</v>
      </c>
      <c r="T3905" s="45">
        <v>0</v>
      </c>
      <c r="U3905" s="45">
        <v>1</v>
      </c>
      <c r="V3905" s="45">
        <v>10</v>
      </c>
      <c r="W3905" s="43" t="s">
        <v>10610</v>
      </c>
      <c r="X3905" s="43" t="s">
        <v>80</v>
      </c>
      <c r="Y3905" s="43" t="s">
        <v>66</v>
      </c>
      <c r="Z3905" s="43" t="s">
        <v>10078</v>
      </c>
      <c r="AA3905" s="43" t="s">
        <v>10079</v>
      </c>
      <c r="AB3905" s="46">
        <v>0</v>
      </c>
      <c r="AC3905" s="46">
        <v>1</v>
      </c>
      <c r="AD3905" s="47">
        <v>1</v>
      </c>
      <c r="AE3905" s="47">
        <v>1</v>
      </c>
      <c r="AF3905" s="12" t="str">
        <f t="shared" si="720"/>
        <v>152025</v>
      </c>
      <c r="AG3905" s="13" t="str">
        <f>VLOOKUP(D3905,[2]Reference!$Q:$U,4,FALSE)</f>
        <v>Fleet</v>
      </c>
      <c r="AH3905" s="13" t="str">
        <f>VLOOKUP(D3905,[2]Reference!$Q:$U,5,FALSE)</f>
        <v>LNER</v>
      </c>
      <c r="AI3905" s="14">
        <f t="shared" si="721"/>
        <v>0</v>
      </c>
      <c r="AJ3905" s="14">
        <f t="shared" si="722"/>
        <v>0.5</v>
      </c>
      <c r="AK3905" s="14">
        <f t="shared" si="723"/>
        <v>0.5</v>
      </c>
      <c r="AL3905" s="15">
        <f t="shared" si="724"/>
        <v>0.5</v>
      </c>
      <c r="AM3905" s="14">
        <f t="shared" si="725"/>
        <v>0</v>
      </c>
      <c r="AN3905" s="16">
        <f t="shared" si="726"/>
        <v>46053</v>
      </c>
      <c r="AO3905" s="17">
        <f>VLOOKUP(B3905,[2]Reference!D:E,2,1)</f>
        <v>202611</v>
      </c>
      <c r="AP3905" s="12" t="str">
        <f t="shared" si="727"/>
        <v>7</v>
      </c>
      <c r="AQ3905" s="18">
        <f t="shared" si="728"/>
        <v>1</v>
      </c>
      <c r="AR3905" s="18">
        <f t="shared" si="729"/>
        <v>1</v>
      </c>
      <c r="AS3905" s="13" t="str">
        <f>VLOOKUP(D3905,[2]Reference!$Q:$U,3,FALSE)</f>
        <v>Azuma</v>
      </c>
      <c r="AT3905" s="13" t="str">
        <f>VLOOKUP(D3905,[2]Reference!Q:V,6,FALSE)</f>
        <v>Azuma</v>
      </c>
      <c r="AU3905" s="13" t="str">
        <f>VLOOKUP(D3905,[2]Reference!$Q:$U,2,FALSE)</f>
        <v>Hitachi - Class 801</v>
      </c>
      <c r="AV3905" s="19">
        <f t="shared" si="730"/>
        <v>46055</v>
      </c>
      <c r="AW3905" s="12" t="str">
        <f>+VLOOKUP(X3905,[2]Reference!BN:BO,2,FALSE)</f>
        <v>Fleet</v>
      </c>
      <c r="AX3905" s="20" t="str">
        <f t="shared" si="731"/>
        <v>HB</v>
      </c>
      <c r="AY3905" s="20" t="str">
        <f>VLOOKUP(AX3905,[2]Reference!AH:AI,2,FALSE)</f>
        <v>LNER</v>
      </c>
      <c r="AZ3905" s="20" t="str">
        <f>VLOOKUP(D3905,[2]Reference!Q:V,6,FALSE)</f>
        <v>Azuma</v>
      </c>
      <c r="BA3905" s="20" t="str">
        <f>VLOOKUP(D3905,[2]Reference!Q:V,3,FALSE)</f>
        <v>Azuma</v>
      </c>
    </row>
    <row r="3906" spans="1:53" ht="13.5" x14ac:dyDescent="0.25">
      <c r="A3906" s="43" t="s">
        <v>10611</v>
      </c>
      <c r="B3906" s="44">
        <v>46048</v>
      </c>
      <c r="C3906" s="43" t="s">
        <v>54</v>
      </c>
      <c r="D3906" s="43" t="s">
        <v>536</v>
      </c>
      <c r="E3906" s="43" t="s">
        <v>537</v>
      </c>
      <c r="F3906" s="43" t="s">
        <v>536</v>
      </c>
      <c r="G3906" s="43" t="s">
        <v>146</v>
      </c>
      <c r="H3906" s="43" t="s">
        <v>95</v>
      </c>
      <c r="I3906" s="43" t="s">
        <v>147</v>
      </c>
      <c r="J3906" s="43" t="s">
        <v>148</v>
      </c>
      <c r="K3906" s="43" t="s">
        <v>201</v>
      </c>
      <c r="L3906" s="43" t="s">
        <v>6090</v>
      </c>
      <c r="M3906" s="43" t="s">
        <v>107</v>
      </c>
      <c r="N3906" s="45">
        <v>13</v>
      </c>
      <c r="O3906" s="45">
        <v>13</v>
      </c>
      <c r="P3906" s="45">
        <v>0</v>
      </c>
      <c r="Q3906" s="45">
        <v>0</v>
      </c>
      <c r="R3906" s="45">
        <v>0</v>
      </c>
      <c r="S3906" s="45">
        <v>0</v>
      </c>
      <c r="T3906" s="45">
        <v>0</v>
      </c>
      <c r="U3906" s="45">
        <v>1</v>
      </c>
      <c r="V3906" s="45">
        <v>13</v>
      </c>
      <c r="W3906" s="43" t="s">
        <v>10612</v>
      </c>
      <c r="X3906" s="43" t="s">
        <v>80</v>
      </c>
      <c r="Y3906" s="43" t="s">
        <v>66</v>
      </c>
      <c r="Z3906" s="43" t="s">
        <v>10078</v>
      </c>
      <c r="AA3906" s="43" t="s">
        <v>10079</v>
      </c>
      <c r="AB3906" s="46">
        <v>0</v>
      </c>
      <c r="AC3906" s="46">
        <v>0</v>
      </c>
      <c r="AD3906" s="47">
        <v>0</v>
      </c>
      <c r="AE3906" s="47">
        <v>0</v>
      </c>
      <c r="AF3906" s="12" t="str">
        <f t="shared" ref="AF3906:AF3926" si="732">LEFT(A3906,6)</f>
        <v>152306</v>
      </c>
      <c r="AG3906" s="13" t="str">
        <f>VLOOKUP(D3906,[2]Reference!$Q:$U,4,FALSE)</f>
        <v>Fleet</v>
      </c>
      <c r="AH3906" s="13" t="str">
        <f>VLOOKUP(D3906,[2]Reference!$Q:$U,5,FALSE)</f>
        <v>LNER</v>
      </c>
      <c r="AI3906" s="14">
        <f t="shared" ref="AI3906:AI3926" si="733">+AB3906</f>
        <v>0</v>
      </c>
      <c r="AJ3906" s="14">
        <f t="shared" ref="AJ3906:AJ3926" si="734">+AC3906/2</f>
        <v>0</v>
      </c>
      <c r="AK3906" s="14">
        <f t="shared" ref="AK3906:AK3969" si="735">SUM(AI3906:AJ3906)</f>
        <v>0</v>
      </c>
      <c r="AL3906" s="15">
        <f t="shared" ref="AL3906:AL3969" si="736">+AD3906-AK3906</f>
        <v>0</v>
      </c>
      <c r="AM3906" s="14">
        <f t="shared" ref="AM3906:AM3926" si="737">+N3906</f>
        <v>13</v>
      </c>
      <c r="AN3906" s="16">
        <f t="shared" ref="AN3906:AN3926" si="738">B3906+(7-WEEKDAY(B3906))</f>
        <v>46053</v>
      </c>
      <c r="AO3906" s="17">
        <f>VLOOKUP(B3906,[2]Reference!D:E,2,1)</f>
        <v>202611</v>
      </c>
      <c r="AP3906" s="12" t="str">
        <f t="shared" ref="AP3906:AP3926" si="739">LEFT(X3906,1)</f>
        <v>7</v>
      </c>
      <c r="AQ3906" s="18">
        <f t="shared" ref="AQ3906:AQ3926" si="740">+AD3906</f>
        <v>0</v>
      </c>
      <c r="AR3906" s="18">
        <f t="shared" ref="AR3906:AR3926" si="741">+AE3906</f>
        <v>0</v>
      </c>
      <c r="AS3906" s="13" t="str">
        <f>VLOOKUP(D3906,[2]Reference!$Q:$U,3,FALSE)</f>
        <v>IC225</v>
      </c>
      <c r="AT3906" s="13" t="str">
        <f>VLOOKUP(D3906,[2]Reference!Q:V,6,FALSE)</f>
        <v>IC225</v>
      </c>
      <c r="AU3906" s="13" t="str">
        <f>VLOOKUP(D3906,[2]Reference!$Q:$U,2,FALSE)</f>
        <v>MK4 DVT</v>
      </c>
      <c r="AV3906" s="19">
        <f t="shared" ref="AV3906:AV3926" si="742">+B3906+7</f>
        <v>46055</v>
      </c>
      <c r="AW3906" s="12" t="str">
        <f>+VLOOKUP(X3906,[2]Reference!BN:BO,2,FALSE)</f>
        <v>Fleet</v>
      </c>
      <c r="AX3906" s="20" t="str">
        <f t="shared" ref="AX3906:AX3926" si="743">MID(F3906,2,2)</f>
        <v>HB</v>
      </c>
      <c r="AY3906" s="20" t="str">
        <f>VLOOKUP(AX3906,[2]Reference!AH:AI,2,FALSE)</f>
        <v>LNER</v>
      </c>
      <c r="AZ3906" s="20" t="str">
        <f>VLOOKUP(D3906,[2]Reference!Q:V,6,FALSE)</f>
        <v>IC225</v>
      </c>
      <c r="BA3906" s="20" t="str">
        <f>VLOOKUP(D3906,[2]Reference!Q:V,3,FALSE)</f>
        <v>IC225</v>
      </c>
    </row>
    <row r="3907" spans="1:53" ht="13.5" x14ac:dyDescent="0.25">
      <c r="A3907" s="43" t="s">
        <v>10613</v>
      </c>
      <c r="B3907" s="44">
        <v>46049</v>
      </c>
      <c r="C3907" s="43" t="s">
        <v>54</v>
      </c>
      <c r="D3907" s="43" t="s">
        <v>161</v>
      </c>
      <c r="E3907" s="43" t="s">
        <v>162</v>
      </c>
      <c r="F3907" s="43" t="s">
        <v>161</v>
      </c>
      <c r="G3907" s="43" t="s">
        <v>154</v>
      </c>
      <c r="H3907" s="43" t="s">
        <v>95</v>
      </c>
      <c r="I3907" s="43" t="s">
        <v>147</v>
      </c>
      <c r="J3907" s="43" t="s">
        <v>148</v>
      </c>
      <c r="K3907" s="43" t="s">
        <v>155</v>
      </c>
      <c r="L3907" s="43" t="s">
        <v>10614</v>
      </c>
      <c r="M3907" s="43" t="s">
        <v>107</v>
      </c>
      <c r="N3907" s="45">
        <v>6</v>
      </c>
      <c r="O3907" s="45">
        <v>6</v>
      </c>
      <c r="P3907" s="45">
        <v>0</v>
      </c>
      <c r="Q3907" s="45">
        <v>0</v>
      </c>
      <c r="R3907" s="45">
        <v>0</v>
      </c>
      <c r="S3907" s="45">
        <v>0</v>
      </c>
      <c r="T3907" s="45">
        <v>0</v>
      </c>
      <c r="U3907" s="45">
        <v>1</v>
      </c>
      <c r="V3907" s="45">
        <v>6</v>
      </c>
      <c r="W3907" s="43" t="s">
        <v>10615</v>
      </c>
      <c r="X3907" s="43" t="s">
        <v>80</v>
      </c>
      <c r="Y3907" s="43" t="s">
        <v>66</v>
      </c>
      <c r="Z3907" s="43" t="s">
        <v>10078</v>
      </c>
      <c r="AA3907" s="43" t="s">
        <v>10079</v>
      </c>
      <c r="AB3907" s="46">
        <v>0</v>
      </c>
      <c r="AC3907" s="46">
        <v>0</v>
      </c>
      <c r="AD3907" s="47">
        <v>0</v>
      </c>
      <c r="AE3907" s="47">
        <v>0</v>
      </c>
      <c r="AF3907" s="12" t="str">
        <f t="shared" si="732"/>
        <v>152814</v>
      </c>
      <c r="AG3907" s="13" t="str">
        <f>VLOOKUP(D3907,[2]Reference!$Q:$U,4,FALSE)</f>
        <v>Fleet</v>
      </c>
      <c r="AH3907" s="13" t="str">
        <f>VLOOKUP(D3907,[2]Reference!$Q:$U,5,FALSE)</f>
        <v>LNER</v>
      </c>
      <c r="AI3907" s="14">
        <f t="shared" si="733"/>
        <v>0</v>
      </c>
      <c r="AJ3907" s="14">
        <f t="shared" si="734"/>
        <v>0</v>
      </c>
      <c r="AK3907" s="14">
        <f t="shared" si="735"/>
        <v>0</v>
      </c>
      <c r="AL3907" s="15">
        <f t="shared" si="736"/>
        <v>0</v>
      </c>
      <c r="AM3907" s="14">
        <f t="shared" si="737"/>
        <v>6</v>
      </c>
      <c r="AN3907" s="16">
        <f t="shared" si="738"/>
        <v>46053</v>
      </c>
      <c r="AO3907" s="17">
        <f>VLOOKUP(B3907,[2]Reference!D:E,2,1)</f>
        <v>202611</v>
      </c>
      <c r="AP3907" s="12" t="str">
        <f t="shared" si="739"/>
        <v>7</v>
      </c>
      <c r="AQ3907" s="18">
        <f t="shared" si="740"/>
        <v>0</v>
      </c>
      <c r="AR3907" s="18">
        <f t="shared" si="741"/>
        <v>0</v>
      </c>
      <c r="AS3907" s="13" t="str">
        <f>VLOOKUP(D3907,[2]Reference!$Q:$U,3,FALSE)</f>
        <v>IC225</v>
      </c>
      <c r="AT3907" s="13" t="str">
        <f>VLOOKUP(D3907,[2]Reference!Q:V,6,FALSE)</f>
        <v>IC225</v>
      </c>
      <c r="AU3907" s="13" t="str">
        <f>VLOOKUP(D3907,[2]Reference!$Q:$U,2,FALSE)</f>
        <v>MK4 Coach</v>
      </c>
      <c r="AV3907" s="19">
        <f t="shared" si="742"/>
        <v>46056</v>
      </c>
      <c r="AW3907" s="12" t="str">
        <f>+VLOOKUP(X3907,[2]Reference!BN:BO,2,FALSE)</f>
        <v>Fleet</v>
      </c>
      <c r="AX3907" s="20" t="str">
        <f t="shared" si="743"/>
        <v>HB</v>
      </c>
      <c r="AY3907" s="20" t="str">
        <f>VLOOKUP(AX3907,[2]Reference!AH:AI,2,FALSE)</f>
        <v>LNER</v>
      </c>
      <c r="AZ3907" s="20" t="str">
        <f>VLOOKUP(D3907,[2]Reference!Q:V,6,FALSE)</f>
        <v>IC225</v>
      </c>
      <c r="BA3907" s="20" t="str">
        <f>VLOOKUP(D3907,[2]Reference!Q:V,3,FALSE)</f>
        <v>IC225</v>
      </c>
    </row>
    <row r="3908" spans="1:53" ht="13.5" x14ac:dyDescent="0.25">
      <c r="A3908" s="43" t="s">
        <v>10616</v>
      </c>
      <c r="B3908" s="44">
        <v>46049</v>
      </c>
      <c r="C3908" s="43" t="s">
        <v>54</v>
      </c>
      <c r="D3908" s="43" t="s">
        <v>92</v>
      </c>
      <c r="E3908" s="43" t="s">
        <v>93</v>
      </c>
      <c r="F3908" s="43" t="s">
        <v>92</v>
      </c>
      <c r="G3908" s="43" t="s">
        <v>121</v>
      </c>
      <c r="H3908" s="43" t="s">
        <v>339</v>
      </c>
      <c r="I3908" s="43" t="s">
        <v>694</v>
      </c>
      <c r="J3908" s="43" t="s">
        <v>695</v>
      </c>
      <c r="K3908" s="43" t="s">
        <v>373</v>
      </c>
      <c r="L3908" s="43" t="s">
        <v>10617</v>
      </c>
      <c r="M3908" s="43" t="s">
        <v>305</v>
      </c>
      <c r="N3908" s="45">
        <v>309</v>
      </c>
      <c r="O3908" s="45">
        <v>94</v>
      </c>
      <c r="P3908" s="45">
        <v>215</v>
      </c>
      <c r="Q3908" s="45">
        <v>0</v>
      </c>
      <c r="R3908" s="45">
        <v>1</v>
      </c>
      <c r="S3908" s="45">
        <v>0</v>
      </c>
      <c r="T3908" s="45">
        <v>0</v>
      </c>
      <c r="U3908" s="45">
        <v>16</v>
      </c>
      <c r="V3908" s="45">
        <v>384</v>
      </c>
      <c r="W3908" s="43" t="s">
        <v>10618</v>
      </c>
      <c r="X3908" s="43" t="s">
        <v>80</v>
      </c>
      <c r="Y3908" s="43" t="s">
        <v>66</v>
      </c>
      <c r="Z3908" s="43" t="s">
        <v>10078</v>
      </c>
      <c r="AA3908" s="43" t="s">
        <v>10079</v>
      </c>
      <c r="AB3908" s="46">
        <v>1</v>
      </c>
      <c r="AC3908" s="46">
        <v>0</v>
      </c>
      <c r="AD3908" s="47">
        <v>3.52</v>
      </c>
      <c r="AE3908" s="47">
        <v>6.49</v>
      </c>
      <c r="AF3908" s="12" t="str">
        <f t="shared" si="732"/>
        <v>152900</v>
      </c>
      <c r="AG3908" s="13" t="str">
        <f>VLOOKUP(D3908,[2]Reference!$Q:$U,4,FALSE)</f>
        <v>Fleet</v>
      </c>
      <c r="AH3908" s="13" t="str">
        <f>VLOOKUP(D3908,[2]Reference!$Q:$U,5,FALSE)</f>
        <v>LNER</v>
      </c>
      <c r="AI3908" s="14">
        <f t="shared" si="733"/>
        <v>1</v>
      </c>
      <c r="AJ3908" s="14">
        <f t="shared" si="734"/>
        <v>0</v>
      </c>
      <c r="AK3908" s="14">
        <f t="shared" si="735"/>
        <v>1</v>
      </c>
      <c r="AL3908" s="15">
        <f t="shared" si="736"/>
        <v>2.52</v>
      </c>
      <c r="AM3908" s="14">
        <f t="shared" si="737"/>
        <v>309</v>
      </c>
      <c r="AN3908" s="16">
        <f t="shared" si="738"/>
        <v>46053</v>
      </c>
      <c r="AO3908" s="17">
        <f>VLOOKUP(B3908,[2]Reference!D:E,2,1)</f>
        <v>202611</v>
      </c>
      <c r="AP3908" s="12" t="str">
        <f t="shared" si="739"/>
        <v>7</v>
      </c>
      <c r="AQ3908" s="18">
        <f t="shared" si="740"/>
        <v>3.52</v>
      </c>
      <c r="AR3908" s="18">
        <f t="shared" si="741"/>
        <v>6.49</v>
      </c>
      <c r="AS3908" s="13" t="str">
        <f>VLOOKUP(D3908,[2]Reference!$Q:$U,3,FALSE)</f>
        <v>Azuma</v>
      </c>
      <c r="AT3908" s="13" t="str">
        <f>VLOOKUP(D3908,[2]Reference!Q:V,6,FALSE)</f>
        <v>Azuma</v>
      </c>
      <c r="AU3908" s="13" t="str">
        <f>VLOOKUP(D3908,[2]Reference!$Q:$U,2,FALSE)</f>
        <v>Hitachi - Class 801</v>
      </c>
      <c r="AV3908" s="19">
        <f t="shared" si="742"/>
        <v>46056</v>
      </c>
      <c r="AW3908" s="12" t="str">
        <f>+VLOOKUP(X3908,[2]Reference!BN:BO,2,FALSE)</f>
        <v>Fleet</v>
      </c>
      <c r="AX3908" s="20" t="str">
        <f t="shared" si="743"/>
        <v>HB</v>
      </c>
      <c r="AY3908" s="20" t="str">
        <f>VLOOKUP(AX3908,[2]Reference!AH:AI,2,FALSE)</f>
        <v>LNER</v>
      </c>
      <c r="AZ3908" s="20" t="str">
        <f>VLOOKUP(D3908,[2]Reference!Q:V,6,FALSE)</f>
        <v>Azuma</v>
      </c>
      <c r="BA3908" s="20" t="str">
        <f>VLOOKUP(D3908,[2]Reference!Q:V,3,FALSE)</f>
        <v>Azuma</v>
      </c>
    </row>
    <row r="3909" spans="1:53" ht="13.5" x14ac:dyDescent="0.25">
      <c r="A3909" s="43" t="s">
        <v>10619</v>
      </c>
      <c r="B3909" s="44">
        <v>46049</v>
      </c>
      <c r="C3909" s="43" t="s">
        <v>54</v>
      </c>
      <c r="D3909" s="43" t="s">
        <v>161</v>
      </c>
      <c r="E3909" s="43" t="s">
        <v>162</v>
      </c>
      <c r="F3909" s="43" t="s">
        <v>161</v>
      </c>
      <c r="G3909" s="43" t="s">
        <v>129</v>
      </c>
      <c r="H3909" s="43" t="s">
        <v>95</v>
      </c>
      <c r="I3909" s="43" t="s">
        <v>147</v>
      </c>
      <c r="J3909" s="43" t="s">
        <v>148</v>
      </c>
      <c r="K3909" s="43" t="s">
        <v>179</v>
      </c>
      <c r="L3909" s="43" t="s">
        <v>10620</v>
      </c>
      <c r="M3909" s="43" t="s">
        <v>107</v>
      </c>
      <c r="N3909" s="45">
        <v>4</v>
      </c>
      <c r="O3909" s="45">
        <v>4</v>
      </c>
      <c r="P3909" s="45">
        <v>0</v>
      </c>
      <c r="Q3909" s="45">
        <v>0</v>
      </c>
      <c r="R3909" s="45">
        <v>0</v>
      </c>
      <c r="S3909" s="45">
        <v>0</v>
      </c>
      <c r="T3909" s="45">
        <v>0</v>
      </c>
      <c r="U3909" s="45">
        <v>1</v>
      </c>
      <c r="V3909" s="45">
        <v>4</v>
      </c>
      <c r="W3909" s="43" t="s">
        <v>10621</v>
      </c>
      <c r="X3909" s="43" t="s">
        <v>80</v>
      </c>
      <c r="Y3909" s="43" t="s">
        <v>66</v>
      </c>
      <c r="Z3909" s="43" t="s">
        <v>10078</v>
      </c>
      <c r="AA3909" s="43" t="s">
        <v>10079</v>
      </c>
      <c r="AB3909" s="46">
        <v>0</v>
      </c>
      <c r="AC3909" s="46">
        <v>0</v>
      </c>
      <c r="AD3909" s="47">
        <v>0</v>
      </c>
      <c r="AE3909" s="47">
        <v>0</v>
      </c>
      <c r="AF3909" s="12" t="str">
        <f t="shared" si="732"/>
        <v>153390</v>
      </c>
      <c r="AG3909" s="13" t="str">
        <f>VLOOKUP(D3909,[2]Reference!$Q:$U,4,FALSE)</f>
        <v>Fleet</v>
      </c>
      <c r="AH3909" s="13" t="str">
        <f>VLOOKUP(D3909,[2]Reference!$Q:$U,5,FALSE)</f>
        <v>LNER</v>
      </c>
      <c r="AI3909" s="14">
        <f t="shared" si="733"/>
        <v>0</v>
      </c>
      <c r="AJ3909" s="14">
        <f t="shared" si="734"/>
        <v>0</v>
      </c>
      <c r="AK3909" s="14">
        <f t="shared" si="735"/>
        <v>0</v>
      </c>
      <c r="AL3909" s="15">
        <f t="shared" si="736"/>
        <v>0</v>
      </c>
      <c r="AM3909" s="14">
        <f t="shared" si="737"/>
        <v>4</v>
      </c>
      <c r="AN3909" s="16">
        <f t="shared" si="738"/>
        <v>46053</v>
      </c>
      <c r="AO3909" s="17">
        <f>VLOOKUP(B3909,[2]Reference!D:E,2,1)</f>
        <v>202611</v>
      </c>
      <c r="AP3909" s="12" t="str">
        <f t="shared" si="739"/>
        <v>7</v>
      </c>
      <c r="AQ3909" s="18">
        <f t="shared" si="740"/>
        <v>0</v>
      </c>
      <c r="AR3909" s="18">
        <f t="shared" si="741"/>
        <v>0</v>
      </c>
      <c r="AS3909" s="13" t="str">
        <f>VLOOKUP(D3909,[2]Reference!$Q:$U,3,FALSE)</f>
        <v>IC225</v>
      </c>
      <c r="AT3909" s="13" t="str">
        <f>VLOOKUP(D3909,[2]Reference!Q:V,6,FALSE)</f>
        <v>IC225</v>
      </c>
      <c r="AU3909" s="13" t="str">
        <f>VLOOKUP(D3909,[2]Reference!$Q:$U,2,FALSE)</f>
        <v>MK4 Coach</v>
      </c>
      <c r="AV3909" s="19">
        <f t="shared" si="742"/>
        <v>46056</v>
      </c>
      <c r="AW3909" s="12" t="str">
        <f>+VLOOKUP(X3909,[2]Reference!BN:BO,2,FALSE)</f>
        <v>Fleet</v>
      </c>
      <c r="AX3909" s="20" t="str">
        <f t="shared" si="743"/>
        <v>HB</v>
      </c>
      <c r="AY3909" s="20" t="str">
        <f>VLOOKUP(AX3909,[2]Reference!AH:AI,2,FALSE)</f>
        <v>LNER</v>
      </c>
      <c r="AZ3909" s="20" t="str">
        <f>VLOOKUP(D3909,[2]Reference!Q:V,6,FALSE)</f>
        <v>IC225</v>
      </c>
      <c r="BA3909" s="20" t="str">
        <f>VLOOKUP(D3909,[2]Reference!Q:V,3,FALSE)</f>
        <v>IC225</v>
      </c>
    </row>
    <row r="3910" spans="1:53" ht="13.5" x14ac:dyDescent="0.25">
      <c r="A3910" s="43" t="s">
        <v>10622</v>
      </c>
      <c r="B3910" s="44">
        <v>46049</v>
      </c>
      <c r="C3910" s="43" t="s">
        <v>54</v>
      </c>
      <c r="D3910" s="43" t="s">
        <v>92</v>
      </c>
      <c r="E3910" s="43" t="s">
        <v>93</v>
      </c>
      <c r="F3910" s="43" t="s">
        <v>92</v>
      </c>
      <c r="G3910" s="43" t="s">
        <v>154</v>
      </c>
      <c r="H3910" s="43" t="s">
        <v>5197</v>
      </c>
      <c r="I3910" s="43" t="s">
        <v>7623</v>
      </c>
      <c r="J3910" s="43" t="s">
        <v>7624</v>
      </c>
      <c r="K3910" s="43" t="s">
        <v>155</v>
      </c>
      <c r="L3910" s="43" t="s">
        <v>10623</v>
      </c>
      <c r="M3910" s="43" t="s">
        <v>314</v>
      </c>
      <c r="N3910" s="45">
        <v>4</v>
      </c>
      <c r="O3910" s="45">
        <v>4</v>
      </c>
      <c r="P3910" s="45">
        <v>0</v>
      </c>
      <c r="Q3910" s="45">
        <v>2</v>
      </c>
      <c r="R3910" s="45">
        <v>0</v>
      </c>
      <c r="S3910" s="45">
        <v>0</v>
      </c>
      <c r="T3910" s="45">
        <v>0</v>
      </c>
      <c r="U3910" s="45">
        <v>3</v>
      </c>
      <c r="V3910" s="45">
        <v>154</v>
      </c>
      <c r="W3910" s="43" t="s">
        <v>10624</v>
      </c>
      <c r="X3910" s="43" t="s">
        <v>80</v>
      </c>
      <c r="Y3910" s="43" t="s">
        <v>66</v>
      </c>
      <c r="Z3910" s="43" t="s">
        <v>10078</v>
      </c>
      <c r="AA3910" s="43" t="s">
        <v>10079</v>
      </c>
      <c r="AB3910" s="46">
        <v>2</v>
      </c>
      <c r="AC3910" s="46">
        <v>0</v>
      </c>
      <c r="AD3910" s="47">
        <v>2</v>
      </c>
      <c r="AE3910" s="47">
        <v>2</v>
      </c>
      <c r="AF3910" s="12" t="str">
        <f t="shared" si="732"/>
        <v>153483</v>
      </c>
      <c r="AG3910" s="13" t="str">
        <f>VLOOKUP(D3910,[2]Reference!$Q:$U,4,FALSE)</f>
        <v>Fleet</v>
      </c>
      <c r="AH3910" s="13" t="str">
        <f>VLOOKUP(D3910,[2]Reference!$Q:$U,5,FALSE)</f>
        <v>LNER</v>
      </c>
      <c r="AI3910" s="14">
        <f t="shared" si="733"/>
        <v>2</v>
      </c>
      <c r="AJ3910" s="14">
        <f t="shared" si="734"/>
        <v>0</v>
      </c>
      <c r="AK3910" s="14">
        <f t="shared" si="735"/>
        <v>2</v>
      </c>
      <c r="AL3910" s="15">
        <f t="shared" si="736"/>
        <v>0</v>
      </c>
      <c r="AM3910" s="14">
        <f t="shared" si="737"/>
        <v>4</v>
      </c>
      <c r="AN3910" s="16">
        <f t="shared" si="738"/>
        <v>46053</v>
      </c>
      <c r="AO3910" s="17">
        <f>VLOOKUP(B3910,[2]Reference!D:E,2,1)</f>
        <v>202611</v>
      </c>
      <c r="AP3910" s="12" t="str">
        <f t="shared" si="739"/>
        <v>7</v>
      </c>
      <c r="AQ3910" s="18">
        <f t="shared" si="740"/>
        <v>2</v>
      </c>
      <c r="AR3910" s="18">
        <f t="shared" si="741"/>
        <v>2</v>
      </c>
      <c r="AS3910" s="13" t="str">
        <f>VLOOKUP(D3910,[2]Reference!$Q:$U,3,FALSE)</f>
        <v>Azuma</v>
      </c>
      <c r="AT3910" s="13" t="str">
        <f>VLOOKUP(D3910,[2]Reference!Q:V,6,FALSE)</f>
        <v>Azuma</v>
      </c>
      <c r="AU3910" s="13" t="str">
        <f>VLOOKUP(D3910,[2]Reference!$Q:$U,2,FALSE)</f>
        <v>Hitachi - Class 801</v>
      </c>
      <c r="AV3910" s="19">
        <f t="shared" si="742"/>
        <v>46056</v>
      </c>
      <c r="AW3910" s="12" t="str">
        <f>+VLOOKUP(X3910,[2]Reference!BN:BO,2,FALSE)</f>
        <v>Fleet</v>
      </c>
      <c r="AX3910" s="20" t="str">
        <f t="shared" si="743"/>
        <v>HB</v>
      </c>
      <c r="AY3910" s="20" t="str">
        <f>VLOOKUP(AX3910,[2]Reference!AH:AI,2,FALSE)</f>
        <v>LNER</v>
      </c>
      <c r="AZ3910" s="20" t="str">
        <f>VLOOKUP(D3910,[2]Reference!Q:V,6,FALSE)</f>
        <v>Azuma</v>
      </c>
      <c r="BA3910" s="20" t="str">
        <f>VLOOKUP(D3910,[2]Reference!Q:V,3,FALSE)</f>
        <v>Azuma</v>
      </c>
    </row>
    <row r="3911" spans="1:53" ht="13.5" x14ac:dyDescent="0.25">
      <c r="A3911" s="43" t="s">
        <v>10625</v>
      </c>
      <c r="B3911" s="44">
        <v>46049</v>
      </c>
      <c r="C3911" s="43" t="s">
        <v>54</v>
      </c>
      <c r="D3911" s="43" t="s">
        <v>55</v>
      </c>
      <c r="E3911" s="43" t="s">
        <v>56</v>
      </c>
      <c r="F3911" s="43" t="s">
        <v>55</v>
      </c>
      <c r="G3911" s="43" t="s">
        <v>129</v>
      </c>
      <c r="H3911" s="43" t="s">
        <v>5197</v>
      </c>
      <c r="I3911" s="43" t="s">
        <v>7214</v>
      </c>
      <c r="J3911" s="43" t="s">
        <v>7215</v>
      </c>
      <c r="K3911" s="43" t="s">
        <v>999</v>
      </c>
      <c r="L3911" s="43" t="s">
        <v>10626</v>
      </c>
      <c r="M3911" s="43" t="s">
        <v>484</v>
      </c>
      <c r="N3911" s="45">
        <v>20</v>
      </c>
      <c r="O3911" s="45">
        <v>13</v>
      </c>
      <c r="P3911" s="45">
        <v>7</v>
      </c>
      <c r="Q3911" s="45">
        <v>1</v>
      </c>
      <c r="R3911" s="45">
        <v>2</v>
      </c>
      <c r="S3911" s="45">
        <v>1</v>
      </c>
      <c r="T3911" s="45">
        <v>0</v>
      </c>
      <c r="U3911" s="45">
        <v>6</v>
      </c>
      <c r="V3911" s="45">
        <v>240</v>
      </c>
      <c r="W3911" s="43" t="s">
        <v>10627</v>
      </c>
      <c r="X3911" s="43" t="s">
        <v>80</v>
      </c>
      <c r="Y3911" s="43" t="s">
        <v>66</v>
      </c>
      <c r="Z3911" s="43" t="s">
        <v>10078</v>
      </c>
      <c r="AA3911" s="43" t="s">
        <v>10079</v>
      </c>
      <c r="AB3911" s="46">
        <v>2</v>
      </c>
      <c r="AC3911" s="46">
        <v>2</v>
      </c>
      <c r="AD3911" s="47">
        <v>4</v>
      </c>
      <c r="AE3911" s="47">
        <v>4</v>
      </c>
      <c r="AF3911" s="12" t="str">
        <f t="shared" si="732"/>
        <v>153582</v>
      </c>
      <c r="AG3911" s="13" t="str">
        <f>VLOOKUP(D3911,[2]Reference!$Q:$U,4,FALSE)</f>
        <v>Fleet</v>
      </c>
      <c r="AH3911" s="13" t="str">
        <f>VLOOKUP(D3911,[2]Reference!$Q:$U,5,FALSE)</f>
        <v>LNER</v>
      </c>
      <c r="AI3911" s="14">
        <f t="shared" si="733"/>
        <v>2</v>
      </c>
      <c r="AJ3911" s="14">
        <f t="shared" si="734"/>
        <v>1</v>
      </c>
      <c r="AK3911" s="14">
        <f t="shared" si="735"/>
        <v>3</v>
      </c>
      <c r="AL3911" s="15">
        <f t="shared" si="736"/>
        <v>1</v>
      </c>
      <c r="AM3911" s="14">
        <f t="shared" si="737"/>
        <v>20</v>
      </c>
      <c r="AN3911" s="16">
        <f t="shared" si="738"/>
        <v>46053</v>
      </c>
      <c r="AO3911" s="17">
        <f>VLOOKUP(B3911,[2]Reference!D:E,2,1)</f>
        <v>202611</v>
      </c>
      <c r="AP3911" s="12" t="str">
        <f t="shared" si="739"/>
        <v>7</v>
      </c>
      <c r="AQ3911" s="18">
        <f t="shared" si="740"/>
        <v>4</v>
      </c>
      <c r="AR3911" s="18">
        <f t="shared" si="741"/>
        <v>4</v>
      </c>
      <c r="AS3911" s="13" t="str">
        <f>VLOOKUP(D3911,[2]Reference!$Q:$U,3,FALSE)</f>
        <v>Azuma</v>
      </c>
      <c r="AT3911" s="13" t="str">
        <f>VLOOKUP(D3911,[2]Reference!Q:V,6,FALSE)</f>
        <v>Azuma</v>
      </c>
      <c r="AU3911" s="13" t="str">
        <f>VLOOKUP(D3911,[2]Reference!$Q:$U,2,FALSE)</f>
        <v>Hitachi - Class 800</v>
      </c>
      <c r="AV3911" s="19">
        <f t="shared" si="742"/>
        <v>46056</v>
      </c>
      <c r="AW3911" s="12" t="str">
        <f>+VLOOKUP(X3911,[2]Reference!BN:BO,2,FALSE)</f>
        <v>Fleet</v>
      </c>
      <c r="AX3911" s="20" t="str">
        <f t="shared" si="743"/>
        <v>HB</v>
      </c>
      <c r="AY3911" s="20" t="str">
        <f>VLOOKUP(AX3911,[2]Reference!AH:AI,2,FALSE)</f>
        <v>LNER</v>
      </c>
      <c r="AZ3911" s="20" t="str">
        <f>VLOOKUP(D3911,[2]Reference!Q:V,6,FALSE)</f>
        <v>Azuma</v>
      </c>
      <c r="BA3911" s="20" t="str">
        <f>VLOOKUP(D3911,[2]Reference!Q:V,3,FALSE)</f>
        <v>Azuma</v>
      </c>
    </row>
    <row r="3912" spans="1:53" ht="13.5" x14ac:dyDescent="0.25">
      <c r="A3912" s="43" t="s">
        <v>10628</v>
      </c>
      <c r="B3912" s="44">
        <v>46050</v>
      </c>
      <c r="C3912" s="43" t="s">
        <v>54</v>
      </c>
      <c r="D3912" s="43" t="s">
        <v>70</v>
      </c>
      <c r="E3912" s="43" t="s">
        <v>71</v>
      </c>
      <c r="F3912" s="43" t="s">
        <v>70</v>
      </c>
      <c r="G3912" s="43" t="s">
        <v>72</v>
      </c>
      <c r="H3912" s="43" t="s">
        <v>237</v>
      </c>
      <c r="I3912" s="43" t="s">
        <v>1591</v>
      </c>
      <c r="J3912" s="43" t="s">
        <v>1592</v>
      </c>
      <c r="K3912" s="43" t="s">
        <v>261</v>
      </c>
      <c r="L3912" s="43" t="s">
        <v>10629</v>
      </c>
      <c r="M3912" s="43" t="s">
        <v>132</v>
      </c>
      <c r="N3912" s="45">
        <v>391</v>
      </c>
      <c r="O3912" s="45">
        <v>18</v>
      </c>
      <c r="P3912" s="45">
        <v>373</v>
      </c>
      <c r="Q3912" s="45">
        <v>2</v>
      </c>
      <c r="R3912" s="45">
        <v>1</v>
      </c>
      <c r="S3912" s="45">
        <v>2</v>
      </c>
      <c r="T3912" s="45">
        <v>1</v>
      </c>
      <c r="U3912" s="45">
        <v>28</v>
      </c>
      <c r="V3912" s="45">
        <v>706</v>
      </c>
      <c r="W3912" s="43" t="s">
        <v>10630</v>
      </c>
      <c r="X3912" s="43" t="s">
        <v>80</v>
      </c>
      <c r="Y3912" s="43" t="s">
        <v>66</v>
      </c>
      <c r="Z3912" s="43" t="s">
        <v>10078</v>
      </c>
      <c r="AA3912" s="43" t="s">
        <v>10079</v>
      </c>
      <c r="AB3912" s="46">
        <v>4</v>
      </c>
      <c r="AC3912" s="46">
        <v>2</v>
      </c>
      <c r="AD3912" s="47">
        <v>10.81</v>
      </c>
      <c r="AE3912" s="47">
        <v>13.66</v>
      </c>
      <c r="AF3912" s="12" t="str">
        <f t="shared" si="732"/>
        <v>156663</v>
      </c>
      <c r="AG3912" s="13" t="str">
        <f>VLOOKUP(D3912,[2]Reference!$Q:$U,4,FALSE)</f>
        <v>Fleet</v>
      </c>
      <c r="AH3912" s="13" t="str">
        <f>VLOOKUP(D3912,[2]Reference!$Q:$U,5,FALSE)</f>
        <v>LNER</v>
      </c>
      <c r="AI3912" s="14">
        <f t="shared" si="733"/>
        <v>4</v>
      </c>
      <c r="AJ3912" s="14">
        <f t="shared" si="734"/>
        <v>1</v>
      </c>
      <c r="AK3912" s="14">
        <f t="shared" si="735"/>
        <v>5</v>
      </c>
      <c r="AL3912" s="15">
        <f t="shared" si="736"/>
        <v>5.8100000000000005</v>
      </c>
      <c r="AM3912" s="14">
        <f t="shared" si="737"/>
        <v>391</v>
      </c>
      <c r="AN3912" s="16">
        <f t="shared" si="738"/>
        <v>46053</v>
      </c>
      <c r="AO3912" s="17">
        <f>VLOOKUP(B3912,[2]Reference!D:E,2,1)</f>
        <v>202611</v>
      </c>
      <c r="AP3912" s="12" t="str">
        <f t="shared" si="739"/>
        <v>7</v>
      </c>
      <c r="AQ3912" s="18">
        <f t="shared" si="740"/>
        <v>10.81</v>
      </c>
      <c r="AR3912" s="18">
        <f t="shared" si="741"/>
        <v>13.66</v>
      </c>
      <c r="AS3912" s="13" t="str">
        <f>VLOOKUP(D3912,[2]Reference!$Q:$U,3,FALSE)</f>
        <v>IC225</v>
      </c>
      <c r="AT3912" s="13" t="str">
        <f>VLOOKUP(D3912,[2]Reference!Q:V,6,FALSE)</f>
        <v>IC225</v>
      </c>
      <c r="AU3912" s="13" t="str">
        <f>VLOOKUP(D3912,[2]Reference!$Q:$U,2,FALSE)</f>
        <v>Cl 91 Loco</v>
      </c>
      <c r="AV3912" s="19">
        <f t="shared" si="742"/>
        <v>46057</v>
      </c>
      <c r="AW3912" s="12" t="str">
        <f>+VLOOKUP(X3912,[2]Reference!BN:BO,2,FALSE)</f>
        <v>Fleet</v>
      </c>
      <c r="AX3912" s="20" t="str">
        <f t="shared" si="743"/>
        <v>HB</v>
      </c>
      <c r="AY3912" s="20" t="str">
        <f>VLOOKUP(AX3912,[2]Reference!AH:AI,2,FALSE)</f>
        <v>LNER</v>
      </c>
      <c r="AZ3912" s="20" t="str">
        <f>VLOOKUP(D3912,[2]Reference!Q:V,6,FALSE)</f>
        <v>IC225</v>
      </c>
      <c r="BA3912" s="20" t="str">
        <f>VLOOKUP(D3912,[2]Reference!Q:V,3,FALSE)</f>
        <v>IC225</v>
      </c>
    </row>
    <row r="3913" spans="1:53" ht="13.5" x14ac:dyDescent="0.25">
      <c r="A3913" s="43" t="s">
        <v>10631</v>
      </c>
      <c r="B3913" s="44">
        <v>46050</v>
      </c>
      <c r="C3913" s="43" t="s">
        <v>54</v>
      </c>
      <c r="D3913" s="43" t="s">
        <v>92</v>
      </c>
      <c r="E3913" s="43" t="s">
        <v>93</v>
      </c>
      <c r="F3913" s="43" t="s">
        <v>92</v>
      </c>
      <c r="G3913" s="43" t="s">
        <v>94</v>
      </c>
      <c r="H3913" s="43" t="s">
        <v>5197</v>
      </c>
      <c r="I3913" s="43" t="s">
        <v>7623</v>
      </c>
      <c r="J3913" s="43" t="s">
        <v>7624</v>
      </c>
      <c r="K3913" s="43" t="s">
        <v>98</v>
      </c>
      <c r="L3913" s="43" t="s">
        <v>10632</v>
      </c>
      <c r="M3913" s="43" t="s">
        <v>1116</v>
      </c>
      <c r="N3913" s="45">
        <v>7</v>
      </c>
      <c r="O3913" s="45">
        <v>0</v>
      </c>
      <c r="P3913" s="45">
        <v>7</v>
      </c>
      <c r="Q3913" s="45">
        <v>1</v>
      </c>
      <c r="R3913" s="45">
        <v>0</v>
      </c>
      <c r="S3913" s="45">
        <v>0</v>
      </c>
      <c r="T3913" s="45">
        <v>0</v>
      </c>
      <c r="U3913" s="45">
        <v>2</v>
      </c>
      <c r="V3913" s="45">
        <v>82</v>
      </c>
      <c r="W3913" s="43" t="s">
        <v>10624</v>
      </c>
      <c r="X3913" s="43" t="s">
        <v>80</v>
      </c>
      <c r="Y3913" s="43" t="s">
        <v>66</v>
      </c>
      <c r="Z3913" s="43" t="s">
        <v>10078</v>
      </c>
      <c r="AA3913" s="43" t="s">
        <v>10079</v>
      </c>
      <c r="AB3913" s="46">
        <v>1</v>
      </c>
      <c r="AC3913" s="46">
        <v>0</v>
      </c>
      <c r="AD3913" s="47">
        <v>1</v>
      </c>
      <c r="AE3913" s="47">
        <v>1.24</v>
      </c>
      <c r="AF3913" s="12" t="str">
        <f t="shared" si="732"/>
        <v>156693</v>
      </c>
      <c r="AG3913" s="13" t="str">
        <f>VLOOKUP(D3913,[2]Reference!$Q:$U,4,FALSE)</f>
        <v>Fleet</v>
      </c>
      <c r="AH3913" s="13" t="str">
        <f>VLOOKUP(D3913,[2]Reference!$Q:$U,5,FALSE)</f>
        <v>LNER</v>
      </c>
      <c r="AI3913" s="14">
        <f t="shared" si="733"/>
        <v>1</v>
      </c>
      <c r="AJ3913" s="14">
        <f t="shared" si="734"/>
        <v>0</v>
      </c>
      <c r="AK3913" s="14">
        <f t="shared" si="735"/>
        <v>1</v>
      </c>
      <c r="AL3913" s="15">
        <f t="shared" si="736"/>
        <v>0</v>
      </c>
      <c r="AM3913" s="14">
        <f t="shared" si="737"/>
        <v>7</v>
      </c>
      <c r="AN3913" s="16">
        <f t="shared" si="738"/>
        <v>46053</v>
      </c>
      <c r="AO3913" s="17">
        <f>VLOOKUP(B3913,[2]Reference!D:E,2,1)</f>
        <v>202611</v>
      </c>
      <c r="AP3913" s="12" t="str">
        <f t="shared" si="739"/>
        <v>7</v>
      </c>
      <c r="AQ3913" s="18">
        <f t="shared" si="740"/>
        <v>1</v>
      </c>
      <c r="AR3913" s="18">
        <f t="shared" si="741"/>
        <v>1.24</v>
      </c>
      <c r="AS3913" s="13" t="str">
        <f>VLOOKUP(D3913,[2]Reference!$Q:$U,3,FALSE)</f>
        <v>Azuma</v>
      </c>
      <c r="AT3913" s="13" t="str">
        <f>VLOOKUP(D3913,[2]Reference!Q:V,6,FALSE)</f>
        <v>Azuma</v>
      </c>
      <c r="AU3913" s="13" t="str">
        <f>VLOOKUP(D3913,[2]Reference!$Q:$U,2,FALSE)</f>
        <v>Hitachi - Class 801</v>
      </c>
      <c r="AV3913" s="19">
        <f t="shared" si="742"/>
        <v>46057</v>
      </c>
      <c r="AW3913" s="12" t="str">
        <f>+VLOOKUP(X3913,[2]Reference!BN:BO,2,FALSE)</f>
        <v>Fleet</v>
      </c>
      <c r="AX3913" s="20" t="str">
        <f t="shared" si="743"/>
        <v>HB</v>
      </c>
      <c r="AY3913" s="20" t="str">
        <f>VLOOKUP(AX3913,[2]Reference!AH:AI,2,FALSE)</f>
        <v>LNER</v>
      </c>
      <c r="AZ3913" s="20" t="str">
        <f>VLOOKUP(D3913,[2]Reference!Q:V,6,FALSE)</f>
        <v>Azuma</v>
      </c>
      <c r="BA3913" s="20" t="str">
        <f>VLOOKUP(D3913,[2]Reference!Q:V,3,FALSE)</f>
        <v>Azuma</v>
      </c>
    </row>
    <row r="3914" spans="1:53" ht="13.5" x14ac:dyDescent="0.25">
      <c r="A3914" s="43" t="s">
        <v>10633</v>
      </c>
      <c r="B3914" s="44">
        <v>46050</v>
      </c>
      <c r="C3914" s="43" t="s">
        <v>54</v>
      </c>
      <c r="D3914" s="43" t="s">
        <v>92</v>
      </c>
      <c r="E3914" s="43" t="s">
        <v>93</v>
      </c>
      <c r="F3914" s="43" t="s">
        <v>92</v>
      </c>
      <c r="G3914" s="43" t="s">
        <v>94</v>
      </c>
      <c r="H3914" s="43" t="s">
        <v>84</v>
      </c>
      <c r="I3914" s="43" t="s">
        <v>5319</v>
      </c>
      <c r="J3914" s="43" t="s">
        <v>5320</v>
      </c>
      <c r="K3914" s="43" t="s">
        <v>98</v>
      </c>
      <c r="L3914" s="43" t="s">
        <v>10634</v>
      </c>
      <c r="M3914" s="43" t="s">
        <v>314</v>
      </c>
      <c r="N3914" s="45">
        <v>69</v>
      </c>
      <c r="O3914" s="45">
        <v>39</v>
      </c>
      <c r="P3914" s="45">
        <v>30</v>
      </c>
      <c r="Q3914" s="45">
        <v>0</v>
      </c>
      <c r="R3914" s="45">
        <v>1</v>
      </c>
      <c r="S3914" s="45">
        <v>1</v>
      </c>
      <c r="T3914" s="45">
        <v>0</v>
      </c>
      <c r="U3914" s="45">
        <v>6</v>
      </c>
      <c r="V3914" s="45">
        <v>145</v>
      </c>
      <c r="W3914" s="43" t="s">
        <v>10635</v>
      </c>
      <c r="X3914" s="43" t="s">
        <v>80</v>
      </c>
      <c r="Y3914" s="43" t="s">
        <v>66</v>
      </c>
      <c r="Z3914" s="43" t="s">
        <v>10078</v>
      </c>
      <c r="AA3914" s="43" t="s">
        <v>10079</v>
      </c>
      <c r="AB3914" s="46">
        <v>0</v>
      </c>
      <c r="AC3914" s="46">
        <v>2</v>
      </c>
      <c r="AD3914" s="47">
        <v>2.09</v>
      </c>
      <c r="AE3914" s="47">
        <v>3.25</v>
      </c>
      <c r="AF3914" s="12" t="str">
        <f t="shared" si="732"/>
        <v>156719</v>
      </c>
      <c r="AG3914" s="13" t="str">
        <f>VLOOKUP(D3914,[2]Reference!$Q:$U,4,FALSE)</f>
        <v>Fleet</v>
      </c>
      <c r="AH3914" s="13" t="str">
        <f>VLOOKUP(D3914,[2]Reference!$Q:$U,5,FALSE)</f>
        <v>LNER</v>
      </c>
      <c r="AI3914" s="14">
        <f t="shared" si="733"/>
        <v>0</v>
      </c>
      <c r="AJ3914" s="14">
        <f t="shared" si="734"/>
        <v>1</v>
      </c>
      <c r="AK3914" s="14">
        <f t="shared" si="735"/>
        <v>1</v>
      </c>
      <c r="AL3914" s="15">
        <f t="shared" si="736"/>
        <v>1.0899999999999999</v>
      </c>
      <c r="AM3914" s="14">
        <f t="shared" si="737"/>
        <v>69</v>
      </c>
      <c r="AN3914" s="16">
        <f t="shared" si="738"/>
        <v>46053</v>
      </c>
      <c r="AO3914" s="17">
        <f>VLOOKUP(B3914,[2]Reference!D:E,2,1)</f>
        <v>202611</v>
      </c>
      <c r="AP3914" s="12" t="str">
        <f t="shared" si="739"/>
        <v>7</v>
      </c>
      <c r="AQ3914" s="18">
        <f t="shared" si="740"/>
        <v>2.09</v>
      </c>
      <c r="AR3914" s="18">
        <f t="shared" si="741"/>
        <v>3.25</v>
      </c>
      <c r="AS3914" s="13" t="str">
        <f>VLOOKUP(D3914,[2]Reference!$Q:$U,3,FALSE)</f>
        <v>Azuma</v>
      </c>
      <c r="AT3914" s="13" t="str">
        <f>VLOOKUP(D3914,[2]Reference!Q:V,6,FALSE)</f>
        <v>Azuma</v>
      </c>
      <c r="AU3914" s="13" t="str">
        <f>VLOOKUP(D3914,[2]Reference!$Q:$U,2,FALSE)</f>
        <v>Hitachi - Class 801</v>
      </c>
      <c r="AV3914" s="19">
        <f t="shared" si="742"/>
        <v>46057</v>
      </c>
      <c r="AW3914" s="12" t="str">
        <f>+VLOOKUP(X3914,[2]Reference!BN:BO,2,FALSE)</f>
        <v>Fleet</v>
      </c>
      <c r="AX3914" s="20" t="str">
        <f t="shared" si="743"/>
        <v>HB</v>
      </c>
      <c r="AY3914" s="20" t="str">
        <f>VLOOKUP(AX3914,[2]Reference!AH:AI,2,FALSE)</f>
        <v>LNER</v>
      </c>
      <c r="AZ3914" s="20" t="str">
        <f>VLOOKUP(D3914,[2]Reference!Q:V,6,FALSE)</f>
        <v>Azuma</v>
      </c>
      <c r="BA3914" s="20" t="str">
        <f>VLOOKUP(D3914,[2]Reference!Q:V,3,FALSE)</f>
        <v>Azuma</v>
      </c>
    </row>
    <row r="3915" spans="1:53" ht="13.5" x14ac:dyDescent="0.25">
      <c r="A3915" s="43" t="s">
        <v>10636</v>
      </c>
      <c r="B3915" s="44">
        <v>46050</v>
      </c>
      <c r="C3915" s="43" t="s">
        <v>54</v>
      </c>
      <c r="D3915" s="43" t="s">
        <v>92</v>
      </c>
      <c r="E3915" s="43" t="s">
        <v>93</v>
      </c>
      <c r="F3915" s="43" t="s">
        <v>92</v>
      </c>
      <c r="G3915" s="43" t="s">
        <v>121</v>
      </c>
      <c r="H3915" s="43" t="s">
        <v>339</v>
      </c>
      <c r="I3915" s="43" t="s">
        <v>74</v>
      </c>
      <c r="J3915" s="43" t="s">
        <v>75</v>
      </c>
      <c r="K3915" s="43" t="s">
        <v>330</v>
      </c>
      <c r="L3915" s="43" t="s">
        <v>10637</v>
      </c>
      <c r="M3915" s="43" t="s">
        <v>660</v>
      </c>
      <c r="N3915" s="45">
        <v>6</v>
      </c>
      <c r="O3915" s="45">
        <v>6</v>
      </c>
      <c r="P3915" s="45">
        <v>0</v>
      </c>
      <c r="Q3915" s="45">
        <v>0</v>
      </c>
      <c r="R3915" s="45">
        <v>0</v>
      </c>
      <c r="S3915" s="45">
        <v>0</v>
      </c>
      <c r="T3915" s="45">
        <v>0</v>
      </c>
      <c r="U3915" s="45">
        <v>1</v>
      </c>
      <c r="V3915" s="45">
        <v>6</v>
      </c>
      <c r="W3915" s="43" t="s">
        <v>79</v>
      </c>
      <c r="X3915" s="43" t="s">
        <v>80</v>
      </c>
      <c r="Y3915" s="43" t="s">
        <v>81</v>
      </c>
      <c r="Z3915" s="43" t="s">
        <v>10078</v>
      </c>
      <c r="AA3915" s="43" t="s">
        <v>10079</v>
      </c>
      <c r="AB3915" s="46">
        <v>0</v>
      </c>
      <c r="AC3915" s="46">
        <v>0</v>
      </c>
      <c r="AD3915" s="47">
        <v>0</v>
      </c>
      <c r="AE3915" s="47">
        <v>0</v>
      </c>
      <c r="AF3915" s="12" t="str">
        <f t="shared" si="732"/>
        <v>156801</v>
      </c>
      <c r="AG3915" s="13" t="str">
        <f>VLOOKUP(D3915,[2]Reference!$Q:$U,4,FALSE)</f>
        <v>Fleet</v>
      </c>
      <c r="AH3915" s="13" t="str">
        <f>VLOOKUP(D3915,[2]Reference!$Q:$U,5,FALSE)</f>
        <v>LNER</v>
      </c>
      <c r="AI3915" s="14">
        <f t="shared" si="733"/>
        <v>0</v>
      </c>
      <c r="AJ3915" s="14">
        <f t="shared" si="734"/>
        <v>0</v>
      </c>
      <c r="AK3915" s="14">
        <f t="shared" si="735"/>
        <v>0</v>
      </c>
      <c r="AL3915" s="15">
        <f t="shared" si="736"/>
        <v>0</v>
      </c>
      <c r="AM3915" s="14">
        <f t="shared" si="737"/>
        <v>6</v>
      </c>
      <c r="AN3915" s="16">
        <f t="shared" si="738"/>
        <v>46053</v>
      </c>
      <c r="AO3915" s="17">
        <f>VLOOKUP(B3915,[2]Reference!D:E,2,1)</f>
        <v>202611</v>
      </c>
      <c r="AP3915" s="12" t="str">
        <f t="shared" si="739"/>
        <v>7</v>
      </c>
      <c r="AQ3915" s="18">
        <f t="shared" si="740"/>
        <v>0</v>
      </c>
      <c r="AR3915" s="18">
        <f t="shared" si="741"/>
        <v>0</v>
      </c>
      <c r="AS3915" s="13" t="str">
        <f>VLOOKUP(D3915,[2]Reference!$Q:$U,3,FALSE)</f>
        <v>Azuma</v>
      </c>
      <c r="AT3915" s="13" t="str">
        <f>VLOOKUP(D3915,[2]Reference!Q:V,6,FALSE)</f>
        <v>Azuma</v>
      </c>
      <c r="AU3915" s="13" t="str">
        <f>VLOOKUP(D3915,[2]Reference!$Q:$U,2,FALSE)</f>
        <v>Hitachi - Class 801</v>
      </c>
      <c r="AV3915" s="19">
        <f t="shared" si="742"/>
        <v>46057</v>
      </c>
      <c r="AW3915" s="12" t="str">
        <f>+VLOOKUP(X3915,[2]Reference!BN:BO,2,FALSE)</f>
        <v>Fleet</v>
      </c>
      <c r="AX3915" s="20" t="str">
        <f t="shared" si="743"/>
        <v>HB</v>
      </c>
      <c r="AY3915" s="20" t="str">
        <f>VLOOKUP(AX3915,[2]Reference!AH:AI,2,FALSE)</f>
        <v>LNER</v>
      </c>
      <c r="AZ3915" s="20" t="str">
        <f>VLOOKUP(D3915,[2]Reference!Q:V,6,FALSE)</f>
        <v>Azuma</v>
      </c>
      <c r="BA3915" s="20" t="str">
        <f>VLOOKUP(D3915,[2]Reference!Q:V,3,FALSE)</f>
        <v>Azuma</v>
      </c>
    </row>
    <row r="3916" spans="1:53" ht="13.5" x14ac:dyDescent="0.25">
      <c r="A3916" s="43" t="s">
        <v>10638</v>
      </c>
      <c r="B3916" s="44">
        <v>46050</v>
      </c>
      <c r="C3916" s="43" t="s">
        <v>949</v>
      </c>
      <c r="D3916" s="43" t="s">
        <v>110</v>
      </c>
      <c r="E3916" s="43" t="s">
        <v>111</v>
      </c>
      <c r="F3916" s="43" t="s">
        <v>110</v>
      </c>
      <c r="G3916" s="43" t="s">
        <v>83</v>
      </c>
      <c r="H3916" s="43" t="s">
        <v>112</v>
      </c>
      <c r="I3916" s="43" t="s">
        <v>74</v>
      </c>
      <c r="J3916" s="43" t="s">
        <v>75</v>
      </c>
      <c r="K3916" s="43" t="s">
        <v>713</v>
      </c>
      <c r="L3916" s="43" t="s">
        <v>10639</v>
      </c>
      <c r="M3916" s="43" t="s">
        <v>169</v>
      </c>
      <c r="N3916" s="45">
        <v>4</v>
      </c>
      <c r="O3916" s="45">
        <v>0</v>
      </c>
      <c r="P3916" s="45">
        <v>4</v>
      </c>
      <c r="Q3916" s="45">
        <v>0</v>
      </c>
      <c r="R3916" s="45">
        <v>0</v>
      </c>
      <c r="S3916" s="45">
        <v>0</v>
      </c>
      <c r="T3916" s="45">
        <v>0</v>
      </c>
      <c r="U3916" s="45">
        <v>1</v>
      </c>
      <c r="V3916" s="45">
        <v>4</v>
      </c>
      <c r="W3916" s="43" t="s">
        <v>10640</v>
      </c>
      <c r="X3916" s="43" t="s">
        <v>119</v>
      </c>
      <c r="Y3916" s="43" t="s">
        <v>1039</v>
      </c>
      <c r="Z3916" s="43" t="s">
        <v>10078</v>
      </c>
      <c r="AA3916" s="43" t="s">
        <v>10079</v>
      </c>
      <c r="AB3916" s="46">
        <v>0</v>
      </c>
      <c r="AC3916" s="46">
        <v>0</v>
      </c>
      <c r="AD3916" s="47">
        <v>0</v>
      </c>
      <c r="AE3916" s="47">
        <v>0</v>
      </c>
      <c r="AF3916" s="12" t="str">
        <f t="shared" si="732"/>
        <v>157818</v>
      </c>
      <c r="AG3916" s="13" t="str">
        <f>VLOOKUP(D3916,[2]Reference!$Q:$U,4,FALSE)</f>
        <v>Fleet</v>
      </c>
      <c r="AH3916" s="13" t="str">
        <f>VLOOKUP(D3916,[2]Reference!$Q:$U,5,FALSE)</f>
        <v>LNER</v>
      </c>
      <c r="AI3916" s="14">
        <f t="shared" si="733"/>
        <v>0</v>
      </c>
      <c r="AJ3916" s="14">
        <f t="shared" si="734"/>
        <v>0</v>
      </c>
      <c r="AK3916" s="14">
        <f t="shared" si="735"/>
        <v>0</v>
      </c>
      <c r="AL3916" s="15">
        <f t="shared" si="736"/>
        <v>0</v>
      </c>
      <c r="AM3916" s="14">
        <f t="shared" si="737"/>
        <v>4</v>
      </c>
      <c r="AN3916" s="16">
        <f t="shared" si="738"/>
        <v>46053</v>
      </c>
      <c r="AO3916" s="17">
        <f>VLOOKUP(B3916,[2]Reference!D:E,2,1)</f>
        <v>202611</v>
      </c>
      <c r="AP3916" s="12" t="str">
        <f t="shared" si="739"/>
        <v>7</v>
      </c>
      <c r="AQ3916" s="18">
        <f t="shared" si="740"/>
        <v>0</v>
      </c>
      <c r="AR3916" s="18">
        <f t="shared" si="741"/>
        <v>0</v>
      </c>
      <c r="AS3916" s="13" t="str">
        <f>VLOOKUP(D3916,[2]Reference!$Q:$U,3,FALSE)</f>
        <v>Azuma</v>
      </c>
      <c r="AT3916" s="13" t="str">
        <f>VLOOKUP(D3916,[2]Reference!Q:V,6,FALSE)</f>
        <v>Depot</v>
      </c>
      <c r="AU3916" s="13" t="str">
        <f>VLOOKUP(D3916,[2]Reference!$Q:$U,2,FALSE)</f>
        <v>Craigentinny</v>
      </c>
      <c r="AV3916" s="19">
        <f t="shared" si="742"/>
        <v>46057</v>
      </c>
      <c r="AW3916" s="12" t="str">
        <f>+VLOOKUP(X3916,[2]Reference!BN:BO,2,FALSE)</f>
        <v>Depot</v>
      </c>
      <c r="AX3916" s="20" t="str">
        <f t="shared" si="743"/>
        <v>HB</v>
      </c>
      <c r="AY3916" s="20" t="str">
        <f>VLOOKUP(AX3916,[2]Reference!AH:AI,2,FALSE)</f>
        <v>LNER</v>
      </c>
      <c r="AZ3916" s="20" t="str">
        <f>VLOOKUP(D3916,[2]Reference!Q:V,6,FALSE)</f>
        <v>Depot</v>
      </c>
      <c r="BA3916" s="20" t="str">
        <f>VLOOKUP(D3916,[2]Reference!Q:V,3,FALSE)</f>
        <v>Azuma</v>
      </c>
    </row>
    <row r="3917" spans="1:53" ht="13.5" x14ac:dyDescent="0.25">
      <c r="A3917" s="43" t="s">
        <v>10641</v>
      </c>
      <c r="B3917" s="44">
        <v>46051</v>
      </c>
      <c r="C3917" s="43" t="s">
        <v>949</v>
      </c>
      <c r="D3917" s="43" t="s">
        <v>70</v>
      </c>
      <c r="E3917" s="43" t="s">
        <v>71</v>
      </c>
      <c r="F3917" s="43" t="s">
        <v>70</v>
      </c>
      <c r="G3917" s="43" t="s">
        <v>146</v>
      </c>
      <c r="H3917" s="43" t="s">
        <v>237</v>
      </c>
      <c r="I3917" s="43" t="s">
        <v>74</v>
      </c>
      <c r="J3917" s="43" t="s">
        <v>75</v>
      </c>
      <c r="K3917" s="43" t="s">
        <v>201</v>
      </c>
      <c r="L3917" s="43" t="s">
        <v>10642</v>
      </c>
      <c r="M3917" s="43" t="s">
        <v>419</v>
      </c>
      <c r="N3917" s="45">
        <v>18</v>
      </c>
      <c r="O3917" s="45">
        <v>0</v>
      </c>
      <c r="P3917" s="45">
        <v>18</v>
      </c>
      <c r="Q3917" s="45">
        <v>0</v>
      </c>
      <c r="R3917" s="45">
        <v>0</v>
      </c>
      <c r="S3917" s="45">
        <v>0</v>
      </c>
      <c r="T3917" s="45">
        <v>0</v>
      </c>
      <c r="U3917" s="45">
        <v>3</v>
      </c>
      <c r="V3917" s="45">
        <v>18</v>
      </c>
      <c r="W3917" s="43" t="s">
        <v>79</v>
      </c>
      <c r="X3917" s="43" t="s">
        <v>80</v>
      </c>
      <c r="Y3917" s="43" t="s">
        <v>81</v>
      </c>
      <c r="Z3917" s="43" t="s">
        <v>10078</v>
      </c>
      <c r="AA3917" s="43" t="s">
        <v>10079</v>
      </c>
      <c r="AB3917" s="46">
        <v>0</v>
      </c>
      <c r="AC3917" s="46">
        <v>0</v>
      </c>
      <c r="AD3917" s="47">
        <v>0</v>
      </c>
      <c r="AE3917" s="47">
        <v>1</v>
      </c>
      <c r="AF3917" s="12" t="str">
        <f t="shared" si="732"/>
        <v>158923</v>
      </c>
      <c r="AG3917" s="13" t="str">
        <f>VLOOKUP(D3917,[2]Reference!$Q:$U,4,FALSE)</f>
        <v>Fleet</v>
      </c>
      <c r="AH3917" s="13" t="str">
        <f>VLOOKUP(D3917,[2]Reference!$Q:$U,5,FALSE)</f>
        <v>LNER</v>
      </c>
      <c r="AI3917" s="14">
        <f t="shared" si="733"/>
        <v>0</v>
      </c>
      <c r="AJ3917" s="14">
        <f t="shared" si="734"/>
        <v>0</v>
      </c>
      <c r="AK3917" s="14">
        <f t="shared" si="735"/>
        <v>0</v>
      </c>
      <c r="AL3917" s="15">
        <f t="shared" si="736"/>
        <v>0</v>
      </c>
      <c r="AM3917" s="14">
        <f t="shared" si="737"/>
        <v>18</v>
      </c>
      <c r="AN3917" s="16">
        <f t="shared" si="738"/>
        <v>46053</v>
      </c>
      <c r="AO3917" s="17">
        <f>VLOOKUP(B3917,[2]Reference!D:E,2,1)</f>
        <v>202611</v>
      </c>
      <c r="AP3917" s="12" t="str">
        <f t="shared" si="739"/>
        <v>7</v>
      </c>
      <c r="AQ3917" s="18">
        <f t="shared" si="740"/>
        <v>0</v>
      </c>
      <c r="AR3917" s="18">
        <f t="shared" si="741"/>
        <v>1</v>
      </c>
      <c r="AS3917" s="13" t="str">
        <f>VLOOKUP(D3917,[2]Reference!$Q:$U,3,FALSE)</f>
        <v>IC225</v>
      </c>
      <c r="AT3917" s="13" t="str">
        <f>VLOOKUP(D3917,[2]Reference!Q:V,6,FALSE)</f>
        <v>IC225</v>
      </c>
      <c r="AU3917" s="13" t="str">
        <f>VLOOKUP(D3917,[2]Reference!$Q:$U,2,FALSE)</f>
        <v>Cl 91 Loco</v>
      </c>
      <c r="AV3917" s="19">
        <f t="shared" si="742"/>
        <v>46058</v>
      </c>
      <c r="AW3917" s="12" t="str">
        <f>+VLOOKUP(X3917,[2]Reference!BN:BO,2,FALSE)</f>
        <v>Fleet</v>
      </c>
      <c r="AX3917" s="20" t="str">
        <f t="shared" si="743"/>
        <v>HB</v>
      </c>
      <c r="AY3917" s="20" t="str">
        <f>VLOOKUP(AX3917,[2]Reference!AH:AI,2,FALSE)</f>
        <v>LNER</v>
      </c>
      <c r="AZ3917" s="20" t="str">
        <f>VLOOKUP(D3917,[2]Reference!Q:V,6,FALSE)</f>
        <v>IC225</v>
      </c>
      <c r="BA3917" s="20" t="str">
        <f>VLOOKUP(D3917,[2]Reference!Q:V,3,FALSE)</f>
        <v>IC225</v>
      </c>
    </row>
    <row r="3918" spans="1:53" ht="13.5" x14ac:dyDescent="0.25">
      <c r="A3918" s="43" t="s">
        <v>10643</v>
      </c>
      <c r="B3918" s="44">
        <v>46051</v>
      </c>
      <c r="C3918" s="43" t="s">
        <v>54</v>
      </c>
      <c r="D3918" s="43" t="s">
        <v>55</v>
      </c>
      <c r="E3918" s="43" t="s">
        <v>56</v>
      </c>
      <c r="F3918" s="43" t="s">
        <v>55</v>
      </c>
      <c r="G3918" s="43" t="s">
        <v>129</v>
      </c>
      <c r="H3918" s="43" t="s">
        <v>327</v>
      </c>
      <c r="I3918" s="43" t="s">
        <v>74</v>
      </c>
      <c r="J3918" s="43" t="s">
        <v>75</v>
      </c>
      <c r="K3918" s="43" t="s">
        <v>220</v>
      </c>
      <c r="L3918" s="43" t="s">
        <v>10644</v>
      </c>
      <c r="M3918" s="43" t="s">
        <v>2053</v>
      </c>
      <c r="N3918" s="45">
        <v>16</v>
      </c>
      <c r="O3918" s="45">
        <v>13</v>
      </c>
      <c r="P3918" s="45">
        <v>3</v>
      </c>
      <c r="Q3918" s="45">
        <v>0</v>
      </c>
      <c r="R3918" s="45">
        <v>0</v>
      </c>
      <c r="S3918" s="45">
        <v>0</v>
      </c>
      <c r="T3918" s="45">
        <v>0</v>
      </c>
      <c r="U3918" s="45">
        <v>3</v>
      </c>
      <c r="V3918" s="45">
        <v>16</v>
      </c>
      <c r="W3918" s="43" t="s">
        <v>79</v>
      </c>
      <c r="X3918" s="43" t="s">
        <v>80</v>
      </c>
      <c r="Y3918" s="43" t="s">
        <v>81</v>
      </c>
      <c r="Z3918" s="43" t="s">
        <v>10078</v>
      </c>
      <c r="AA3918" s="43" t="s">
        <v>10079</v>
      </c>
      <c r="AB3918" s="46">
        <v>0</v>
      </c>
      <c r="AC3918" s="46">
        <v>0</v>
      </c>
      <c r="AD3918" s="47">
        <v>0</v>
      </c>
      <c r="AE3918" s="47">
        <v>0</v>
      </c>
      <c r="AF3918" s="12" t="str">
        <f t="shared" si="732"/>
        <v>159731</v>
      </c>
      <c r="AG3918" s="13" t="str">
        <f>VLOOKUP(D3918,[2]Reference!$Q:$U,4,FALSE)</f>
        <v>Fleet</v>
      </c>
      <c r="AH3918" s="13" t="str">
        <f>VLOOKUP(D3918,[2]Reference!$Q:$U,5,FALSE)</f>
        <v>LNER</v>
      </c>
      <c r="AI3918" s="14">
        <f t="shared" si="733"/>
        <v>0</v>
      </c>
      <c r="AJ3918" s="14">
        <f t="shared" si="734"/>
        <v>0</v>
      </c>
      <c r="AK3918" s="14">
        <f t="shared" si="735"/>
        <v>0</v>
      </c>
      <c r="AL3918" s="15">
        <f t="shared" si="736"/>
        <v>0</v>
      </c>
      <c r="AM3918" s="14">
        <f t="shared" si="737"/>
        <v>16</v>
      </c>
      <c r="AN3918" s="16">
        <f t="shared" si="738"/>
        <v>46053</v>
      </c>
      <c r="AO3918" s="17">
        <f>VLOOKUP(B3918,[2]Reference!D:E,2,1)</f>
        <v>202611</v>
      </c>
      <c r="AP3918" s="12" t="str">
        <f t="shared" si="739"/>
        <v>7</v>
      </c>
      <c r="AQ3918" s="18">
        <f t="shared" si="740"/>
        <v>0</v>
      </c>
      <c r="AR3918" s="18">
        <f t="shared" si="741"/>
        <v>0</v>
      </c>
      <c r="AS3918" s="13" t="str">
        <f>VLOOKUP(D3918,[2]Reference!$Q:$U,3,FALSE)</f>
        <v>Azuma</v>
      </c>
      <c r="AT3918" s="13" t="str">
        <f>VLOOKUP(D3918,[2]Reference!Q:V,6,FALSE)</f>
        <v>Azuma</v>
      </c>
      <c r="AU3918" s="13" t="str">
        <f>VLOOKUP(D3918,[2]Reference!$Q:$U,2,FALSE)</f>
        <v>Hitachi - Class 800</v>
      </c>
      <c r="AV3918" s="19">
        <f t="shared" si="742"/>
        <v>46058</v>
      </c>
      <c r="AW3918" s="12" t="str">
        <f>+VLOOKUP(X3918,[2]Reference!BN:BO,2,FALSE)</f>
        <v>Fleet</v>
      </c>
      <c r="AX3918" s="20" t="str">
        <f t="shared" si="743"/>
        <v>HB</v>
      </c>
      <c r="AY3918" s="20" t="str">
        <f>VLOOKUP(AX3918,[2]Reference!AH:AI,2,FALSE)</f>
        <v>LNER</v>
      </c>
      <c r="AZ3918" s="20" t="str">
        <f>VLOOKUP(D3918,[2]Reference!Q:V,6,FALSE)</f>
        <v>Azuma</v>
      </c>
      <c r="BA3918" s="20" t="str">
        <f>VLOOKUP(D3918,[2]Reference!Q:V,3,FALSE)</f>
        <v>Azuma</v>
      </c>
    </row>
    <row r="3919" spans="1:53" ht="13.5" x14ac:dyDescent="0.25">
      <c r="A3919" s="43" t="s">
        <v>10645</v>
      </c>
      <c r="B3919" s="44">
        <v>46051</v>
      </c>
      <c r="C3919" s="43" t="s">
        <v>949</v>
      </c>
      <c r="D3919" s="43" t="s">
        <v>55</v>
      </c>
      <c r="E3919" s="43" t="s">
        <v>56</v>
      </c>
      <c r="F3919" s="43" t="s">
        <v>55</v>
      </c>
      <c r="G3919" s="43" t="s">
        <v>129</v>
      </c>
      <c r="H3919" s="43" t="s">
        <v>339</v>
      </c>
      <c r="I3919" s="43" t="s">
        <v>74</v>
      </c>
      <c r="J3919" s="43" t="s">
        <v>75</v>
      </c>
      <c r="K3919" s="43" t="s">
        <v>1207</v>
      </c>
      <c r="L3919" s="43" t="s">
        <v>10646</v>
      </c>
      <c r="M3919" s="43" t="s">
        <v>181</v>
      </c>
      <c r="N3919" s="45">
        <v>184</v>
      </c>
      <c r="O3919" s="45">
        <v>39</v>
      </c>
      <c r="P3919" s="45">
        <v>145</v>
      </c>
      <c r="Q3919" s="45">
        <v>0</v>
      </c>
      <c r="R3919" s="45">
        <v>1</v>
      </c>
      <c r="S3919" s="45">
        <v>0</v>
      </c>
      <c r="T3919" s="45">
        <v>1</v>
      </c>
      <c r="U3919" s="45">
        <v>11</v>
      </c>
      <c r="V3919" s="45">
        <v>244</v>
      </c>
      <c r="W3919" s="43" t="s">
        <v>79</v>
      </c>
      <c r="X3919" s="43" t="s">
        <v>80</v>
      </c>
      <c r="Y3919" s="43" t="s">
        <v>81</v>
      </c>
      <c r="Z3919" s="43" t="s">
        <v>10078</v>
      </c>
      <c r="AA3919" s="43" t="s">
        <v>10079</v>
      </c>
      <c r="AB3919" s="46">
        <v>0</v>
      </c>
      <c r="AC3919" s="46">
        <v>2</v>
      </c>
      <c r="AD3919" s="47">
        <v>2.57</v>
      </c>
      <c r="AE3919" s="47">
        <v>6.81</v>
      </c>
      <c r="AF3919" s="12" t="str">
        <f t="shared" si="732"/>
        <v>160060</v>
      </c>
      <c r="AG3919" s="13" t="str">
        <f>VLOOKUP(D3919,[2]Reference!$Q:$U,4,FALSE)</f>
        <v>Fleet</v>
      </c>
      <c r="AH3919" s="13" t="str">
        <f>VLOOKUP(D3919,[2]Reference!$Q:$U,5,FALSE)</f>
        <v>LNER</v>
      </c>
      <c r="AI3919" s="14">
        <f t="shared" si="733"/>
        <v>0</v>
      </c>
      <c r="AJ3919" s="14">
        <f t="shared" si="734"/>
        <v>1</v>
      </c>
      <c r="AK3919" s="14">
        <f t="shared" si="735"/>
        <v>1</v>
      </c>
      <c r="AL3919" s="15">
        <f t="shared" si="736"/>
        <v>1.5699999999999998</v>
      </c>
      <c r="AM3919" s="14">
        <f t="shared" si="737"/>
        <v>184</v>
      </c>
      <c r="AN3919" s="16">
        <f t="shared" si="738"/>
        <v>46053</v>
      </c>
      <c r="AO3919" s="17">
        <f>VLOOKUP(B3919,[2]Reference!D:E,2,1)</f>
        <v>202611</v>
      </c>
      <c r="AP3919" s="12" t="str">
        <f t="shared" si="739"/>
        <v>7</v>
      </c>
      <c r="AQ3919" s="18">
        <f t="shared" si="740"/>
        <v>2.57</v>
      </c>
      <c r="AR3919" s="18">
        <f t="shared" si="741"/>
        <v>6.81</v>
      </c>
      <c r="AS3919" s="13" t="str">
        <f>VLOOKUP(D3919,[2]Reference!$Q:$U,3,FALSE)</f>
        <v>Azuma</v>
      </c>
      <c r="AT3919" s="13" t="str">
        <f>VLOOKUP(D3919,[2]Reference!Q:V,6,FALSE)</f>
        <v>Azuma</v>
      </c>
      <c r="AU3919" s="13" t="str">
        <f>VLOOKUP(D3919,[2]Reference!$Q:$U,2,FALSE)</f>
        <v>Hitachi - Class 800</v>
      </c>
      <c r="AV3919" s="19">
        <f t="shared" si="742"/>
        <v>46058</v>
      </c>
      <c r="AW3919" s="12" t="str">
        <f>+VLOOKUP(X3919,[2]Reference!BN:BO,2,FALSE)</f>
        <v>Fleet</v>
      </c>
      <c r="AX3919" s="20" t="str">
        <f t="shared" si="743"/>
        <v>HB</v>
      </c>
      <c r="AY3919" s="20" t="str">
        <f>VLOOKUP(AX3919,[2]Reference!AH:AI,2,FALSE)</f>
        <v>LNER</v>
      </c>
      <c r="AZ3919" s="20" t="str">
        <f>VLOOKUP(D3919,[2]Reference!Q:V,6,FALSE)</f>
        <v>Azuma</v>
      </c>
      <c r="BA3919" s="20" t="str">
        <f>VLOOKUP(D3919,[2]Reference!Q:V,3,FALSE)</f>
        <v>Azuma</v>
      </c>
    </row>
    <row r="3920" spans="1:53" ht="13.5" x14ac:dyDescent="0.25">
      <c r="A3920" s="43" t="s">
        <v>10647</v>
      </c>
      <c r="B3920" s="44">
        <v>46052</v>
      </c>
      <c r="C3920" s="43" t="s">
        <v>54</v>
      </c>
      <c r="D3920" s="43" t="s">
        <v>55</v>
      </c>
      <c r="E3920" s="43" t="s">
        <v>56</v>
      </c>
      <c r="F3920" s="43" t="s">
        <v>55</v>
      </c>
      <c r="G3920" s="43" t="s">
        <v>83</v>
      </c>
      <c r="H3920" s="43" t="s">
        <v>73</v>
      </c>
      <c r="I3920" s="43" t="s">
        <v>74</v>
      </c>
      <c r="J3920" s="43" t="s">
        <v>75</v>
      </c>
      <c r="K3920" s="43" t="s">
        <v>7209</v>
      </c>
      <c r="L3920" s="43" t="s">
        <v>10648</v>
      </c>
      <c r="M3920" s="43" t="s">
        <v>267</v>
      </c>
      <c r="N3920" s="45">
        <v>9</v>
      </c>
      <c r="O3920" s="45">
        <v>6</v>
      </c>
      <c r="P3920" s="45">
        <v>3</v>
      </c>
      <c r="Q3920" s="45">
        <v>0</v>
      </c>
      <c r="R3920" s="45">
        <v>0</v>
      </c>
      <c r="S3920" s="45">
        <v>0</v>
      </c>
      <c r="T3920" s="45">
        <v>0</v>
      </c>
      <c r="U3920" s="45">
        <v>1</v>
      </c>
      <c r="V3920" s="45">
        <v>9</v>
      </c>
      <c r="W3920" s="43" t="s">
        <v>79</v>
      </c>
      <c r="X3920" s="43" t="s">
        <v>80</v>
      </c>
      <c r="Y3920" s="43" t="s">
        <v>81</v>
      </c>
      <c r="Z3920" s="43" t="s">
        <v>10078</v>
      </c>
      <c r="AA3920" s="43" t="s">
        <v>10079</v>
      </c>
      <c r="AB3920" s="46">
        <v>0</v>
      </c>
      <c r="AC3920" s="46">
        <v>0</v>
      </c>
      <c r="AD3920" s="47">
        <v>0</v>
      </c>
      <c r="AE3920" s="47">
        <v>0</v>
      </c>
      <c r="AF3920" s="12" t="str">
        <f t="shared" si="732"/>
        <v>161321</v>
      </c>
      <c r="AG3920" s="13" t="str">
        <f>VLOOKUP(D3920,[2]Reference!$Q:$U,4,FALSE)</f>
        <v>Fleet</v>
      </c>
      <c r="AH3920" s="13" t="str">
        <f>VLOOKUP(D3920,[2]Reference!$Q:$U,5,FALSE)</f>
        <v>LNER</v>
      </c>
      <c r="AI3920" s="14">
        <f t="shared" si="733"/>
        <v>0</v>
      </c>
      <c r="AJ3920" s="14">
        <f t="shared" si="734"/>
        <v>0</v>
      </c>
      <c r="AK3920" s="14">
        <f t="shared" si="735"/>
        <v>0</v>
      </c>
      <c r="AL3920" s="15">
        <f t="shared" si="736"/>
        <v>0</v>
      </c>
      <c r="AM3920" s="14">
        <f t="shared" si="737"/>
        <v>9</v>
      </c>
      <c r="AN3920" s="16">
        <f t="shared" si="738"/>
        <v>46053</v>
      </c>
      <c r="AO3920" s="17">
        <f>VLOOKUP(B3920,[2]Reference!D:E,2,1)</f>
        <v>202611</v>
      </c>
      <c r="AP3920" s="12" t="str">
        <f t="shared" si="739"/>
        <v>7</v>
      </c>
      <c r="AQ3920" s="18">
        <f t="shared" si="740"/>
        <v>0</v>
      </c>
      <c r="AR3920" s="18">
        <f t="shared" si="741"/>
        <v>0</v>
      </c>
      <c r="AS3920" s="13" t="str">
        <f>VLOOKUP(D3920,[2]Reference!$Q:$U,3,FALSE)</f>
        <v>Azuma</v>
      </c>
      <c r="AT3920" s="13" t="str">
        <f>VLOOKUP(D3920,[2]Reference!Q:V,6,FALSE)</f>
        <v>Azuma</v>
      </c>
      <c r="AU3920" s="13" t="str">
        <f>VLOOKUP(D3920,[2]Reference!$Q:$U,2,FALSE)</f>
        <v>Hitachi - Class 800</v>
      </c>
      <c r="AV3920" s="19">
        <f t="shared" si="742"/>
        <v>46059</v>
      </c>
      <c r="AW3920" s="12" t="str">
        <f>+VLOOKUP(X3920,[2]Reference!BN:BO,2,FALSE)</f>
        <v>Fleet</v>
      </c>
      <c r="AX3920" s="20" t="str">
        <f t="shared" si="743"/>
        <v>HB</v>
      </c>
      <c r="AY3920" s="20" t="str">
        <f>VLOOKUP(AX3920,[2]Reference!AH:AI,2,FALSE)</f>
        <v>LNER</v>
      </c>
      <c r="AZ3920" s="20" t="str">
        <f>VLOOKUP(D3920,[2]Reference!Q:V,6,FALSE)</f>
        <v>Azuma</v>
      </c>
      <c r="BA3920" s="20" t="str">
        <f>VLOOKUP(D3920,[2]Reference!Q:V,3,FALSE)</f>
        <v>Azuma</v>
      </c>
    </row>
    <row r="3921" spans="1:53" ht="13.5" x14ac:dyDescent="0.25">
      <c r="A3921" s="43" t="s">
        <v>10649</v>
      </c>
      <c r="B3921" s="44">
        <v>46052</v>
      </c>
      <c r="C3921" s="43" t="s">
        <v>54</v>
      </c>
      <c r="D3921" s="43" t="s">
        <v>55</v>
      </c>
      <c r="E3921" s="43" t="s">
        <v>56</v>
      </c>
      <c r="F3921" s="43" t="s">
        <v>55</v>
      </c>
      <c r="G3921" s="43" t="s">
        <v>231</v>
      </c>
      <c r="H3921" s="43" t="s">
        <v>84</v>
      </c>
      <c r="I3921" s="43" t="s">
        <v>251</v>
      </c>
      <c r="J3921" s="43" t="s">
        <v>252</v>
      </c>
      <c r="K3921" s="43" t="s">
        <v>919</v>
      </c>
      <c r="L3921" s="43" t="s">
        <v>988</v>
      </c>
      <c r="M3921" s="43" t="s">
        <v>1045</v>
      </c>
      <c r="N3921" s="45">
        <v>3</v>
      </c>
      <c r="O3921" s="45">
        <v>3</v>
      </c>
      <c r="P3921" s="45">
        <v>0</v>
      </c>
      <c r="Q3921" s="45">
        <v>0</v>
      </c>
      <c r="R3921" s="45">
        <v>0</v>
      </c>
      <c r="S3921" s="45">
        <v>0</v>
      </c>
      <c r="T3921" s="45">
        <v>0</v>
      </c>
      <c r="U3921" s="45">
        <v>1</v>
      </c>
      <c r="V3921" s="45">
        <v>3</v>
      </c>
      <c r="W3921" s="43" t="s">
        <v>10650</v>
      </c>
      <c r="X3921" s="43" t="s">
        <v>80</v>
      </c>
      <c r="Y3921" s="43" t="s">
        <v>66</v>
      </c>
      <c r="Z3921" s="43" t="s">
        <v>10078</v>
      </c>
      <c r="AA3921" s="43" t="s">
        <v>10079</v>
      </c>
      <c r="AB3921" s="46">
        <v>0</v>
      </c>
      <c r="AC3921" s="46">
        <v>0</v>
      </c>
      <c r="AD3921" s="47">
        <v>0</v>
      </c>
      <c r="AE3921" s="47">
        <v>0</v>
      </c>
      <c r="AF3921" s="12" t="str">
        <f t="shared" si="732"/>
        <v>161527</v>
      </c>
      <c r="AG3921" s="13" t="str">
        <f>VLOOKUP(D3921,[2]Reference!$Q:$U,4,FALSE)</f>
        <v>Fleet</v>
      </c>
      <c r="AH3921" s="13" t="str">
        <f>VLOOKUP(D3921,[2]Reference!$Q:$U,5,FALSE)</f>
        <v>LNER</v>
      </c>
      <c r="AI3921" s="14">
        <f t="shared" si="733"/>
        <v>0</v>
      </c>
      <c r="AJ3921" s="14">
        <f t="shared" si="734"/>
        <v>0</v>
      </c>
      <c r="AK3921" s="14">
        <f t="shared" si="735"/>
        <v>0</v>
      </c>
      <c r="AL3921" s="15">
        <f t="shared" si="736"/>
        <v>0</v>
      </c>
      <c r="AM3921" s="14">
        <f t="shared" si="737"/>
        <v>3</v>
      </c>
      <c r="AN3921" s="16">
        <f t="shared" si="738"/>
        <v>46053</v>
      </c>
      <c r="AO3921" s="17">
        <f>VLOOKUP(B3921,[2]Reference!D:E,2,1)</f>
        <v>202611</v>
      </c>
      <c r="AP3921" s="12" t="str">
        <f t="shared" si="739"/>
        <v>7</v>
      </c>
      <c r="AQ3921" s="18">
        <f t="shared" si="740"/>
        <v>0</v>
      </c>
      <c r="AR3921" s="18">
        <f t="shared" si="741"/>
        <v>0</v>
      </c>
      <c r="AS3921" s="13" t="str">
        <f>VLOOKUP(D3921,[2]Reference!$Q:$U,3,FALSE)</f>
        <v>Azuma</v>
      </c>
      <c r="AT3921" s="13" t="str">
        <f>VLOOKUP(D3921,[2]Reference!Q:V,6,FALSE)</f>
        <v>Azuma</v>
      </c>
      <c r="AU3921" s="13" t="str">
        <f>VLOOKUP(D3921,[2]Reference!$Q:$U,2,FALSE)</f>
        <v>Hitachi - Class 800</v>
      </c>
      <c r="AV3921" s="19">
        <f t="shared" si="742"/>
        <v>46059</v>
      </c>
      <c r="AW3921" s="12" t="str">
        <f>+VLOOKUP(X3921,[2]Reference!BN:BO,2,FALSE)</f>
        <v>Fleet</v>
      </c>
      <c r="AX3921" s="20" t="str">
        <f t="shared" si="743"/>
        <v>HB</v>
      </c>
      <c r="AY3921" s="20" t="str">
        <f>VLOOKUP(AX3921,[2]Reference!AH:AI,2,FALSE)</f>
        <v>LNER</v>
      </c>
      <c r="AZ3921" s="20" t="str">
        <f>VLOOKUP(D3921,[2]Reference!Q:V,6,FALSE)</f>
        <v>Azuma</v>
      </c>
      <c r="BA3921" s="20" t="str">
        <f>VLOOKUP(D3921,[2]Reference!Q:V,3,FALSE)</f>
        <v>Azuma</v>
      </c>
    </row>
    <row r="3922" spans="1:53" ht="13.5" x14ac:dyDescent="0.25">
      <c r="A3922" s="43" t="s">
        <v>10651</v>
      </c>
      <c r="B3922" s="44">
        <v>46052</v>
      </c>
      <c r="C3922" s="43" t="s">
        <v>54</v>
      </c>
      <c r="D3922" s="43" t="s">
        <v>215</v>
      </c>
      <c r="E3922" s="43" t="s">
        <v>216</v>
      </c>
      <c r="F3922" s="43" t="s">
        <v>215</v>
      </c>
      <c r="G3922" s="43" t="s">
        <v>231</v>
      </c>
      <c r="H3922" s="43" t="s">
        <v>217</v>
      </c>
      <c r="I3922" s="43" t="s">
        <v>218</v>
      </c>
      <c r="J3922" s="43" t="s">
        <v>219</v>
      </c>
      <c r="K3922" s="43" t="s">
        <v>1567</v>
      </c>
      <c r="L3922" s="43" t="s">
        <v>2581</v>
      </c>
      <c r="M3922" s="43" t="s">
        <v>1045</v>
      </c>
      <c r="N3922" s="45">
        <v>3</v>
      </c>
      <c r="O3922" s="45">
        <v>3</v>
      </c>
      <c r="P3922" s="45">
        <v>0</v>
      </c>
      <c r="Q3922" s="45">
        <v>0</v>
      </c>
      <c r="R3922" s="45">
        <v>0</v>
      </c>
      <c r="S3922" s="45">
        <v>0</v>
      </c>
      <c r="T3922" s="45">
        <v>0</v>
      </c>
      <c r="U3922" s="45">
        <v>1</v>
      </c>
      <c r="V3922" s="45">
        <v>3</v>
      </c>
      <c r="W3922" s="43" t="s">
        <v>10652</v>
      </c>
      <c r="X3922" s="43" t="s">
        <v>119</v>
      </c>
      <c r="Y3922" s="43" t="s">
        <v>66</v>
      </c>
      <c r="Z3922" s="43" t="s">
        <v>10078</v>
      </c>
      <c r="AA3922" s="43" t="s">
        <v>10079</v>
      </c>
      <c r="AB3922" s="46">
        <v>0</v>
      </c>
      <c r="AC3922" s="46">
        <v>0</v>
      </c>
      <c r="AD3922" s="47">
        <v>0</v>
      </c>
      <c r="AE3922" s="47">
        <v>0</v>
      </c>
      <c r="AF3922" s="12" t="str">
        <f t="shared" si="732"/>
        <v>161530</v>
      </c>
      <c r="AG3922" s="13" t="str">
        <f>VLOOKUP(D3922,[2]Reference!$Q:$U,4,FALSE)</f>
        <v>Fleet</v>
      </c>
      <c r="AH3922" s="13" t="str">
        <f>VLOOKUP(D3922,[2]Reference!$Q:$U,5,FALSE)</f>
        <v>LNER</v>
      </c>
      <c r="AI3922" s="14">
        <f t="shared" si="733"/>
        <v>0</v>
      </c>
      <c r="AJ3922" s="14">
        <f t="shared" si="734"/>
        <v>0</v>
      </c>
      <c r="AK3922" s="14">
        <f t="shared" si="735"/>
        <v>0</v>
      </c>
      <c r="AL3922" s="15">
        <f t="shared" si="736"/>
        <v>0</v>
      </c>
      <c r="AM3922" s="14">
        <f t="shared" si="737"/>
        <v>3</v>
      </c>
      <c r="AN3922" s="16">
        <f t="shared" si="738"/>
        <v>46053</v>
      </c>
      <c r="AO3922" s="17">
        <f>VLOOKUP(B3922,[2]Reference!D:E,2,1)</f>
        <v>202611</v>
      </c>
      <c r="AP3922" s="12" t="str">
        <f t="shared" si="739"/>
        <v>7</v>
      </c>
      <c r="AQ3922" s="18">
        <f t="shared" si="740"/>
        <v>0</v>
      </c>
      <c r="AR3922" s="18">
        <f t="shared" si="741"/>
        <v>0</v>
      </c>
      <c r="AS3922" s="13" t="str">
        <f>VLOOKUP(D3922,[2]Reference!$Q:$U,3,FALSE)</f>
        <v>Other</v>
      </c>
      <c r="AT3922" s="13" t="str">
        <f>VLOOKUP(D3922,[2]Reference!Q:V,6,FALSE)</f>
        <v>Other</v>
      </c>
      <c r="AU3922" s="13" t="str">
        <f>VLOOKUP(D3922,[2]Reference!$Q:$U,2,FALSE)</f>
        <v>ISS - Contractors</v>
      </c>
      <c r="AV3922" s="19">
        <f t="shared" si="742"/>
        <v>46059</v>
      </c>
      <c r="AW3922" s="12" t="str">
        <f>+VLOOKUP(X3922,[2]Reference!BN:BO,2,FALSE)</f>
        <v>Depot</v>
      </c>
      <c r="AX3922" s="20" t="str">
        <f t="shared" si="743"/>
        <v>HB</v>
      </c>
      <c r="AY3922" s="20" t="str">
        <f>VLOOKUP(AX3922,[2]Reference!AH:AI,2,FALSE)</f>
        <v>LNER</v>
      </c>
      <c r="AZ3922" s="20" t="str">
        <f>VLOOKUP(D3922,[2]Reference!Q:V,6,FALSE)</f>
        <v>Other</v>
      </c>
      <c r="BA3922" s="20" t="str">
        <f>VLOOKUP(D3922,[2]Reference!Q:V,3,FALSE)</f>
        <v>Other</v>
      </c>
    </row>
    <row r="3923" spans="1:53" ht="13.5" x14ac:dyDescent="0.25">
      <c r="A3923" s="43" t="s">
        <v>10653</v>
      </c>
      <c r="B3923" s="44">
        <v>46052</v>
      </c>
      <c r="C3923" s="43" t="s">
        <v>949</v>
      </c>
      <c r="D3923" s="43" t="s">
        <v>92</v>
      </c>
      <c r="E3923" s="43" t="s">
        <v>93</v>
      </c>
      <c r="F3923" s="43" t="s">
        <v>92</v>
      </c>
      <c r="G3923" s="43" t="s">
        <v>83</v>
      </c>
      <c r="H3923" s="43" t="s">
        <v>339</v>
      </c>
      <c r="I3923" s="43" t="s">
        <v>694</v>
      </c>
      <c r="J3923" s="43" t="s">
        <v>695</v>
      </c>
      <c r="K3923" s="43" t="s">
        <v>10476</v>
      </c>
      <c r="L3923" s="43" t="s">
        <v>10654</v>
      </c>
      <c r="M3923" s="43" t="s">
        <v>310</v>
      </c>
      <c r="N3923" s="45">
        <v>26</v>
      </c>
      <c r="O3923" s="45">
        <v>12</v>
      </c>
      <c r="P3923" s="45">
        <v>14</v>
      </c>
      <c r="Q3923" s="45">
        <v>0</v>
      </c>
      <c r="R3923" s="45">
        <v>0</v>
      </c>
      <c r="S3923" s="45">
        <v>0</v>
      </c>
      <c r="T3923" s="45">
        <v>0</v>
      </c>
      <c r="U3923" s="45">
        <v>2</v>
      </c>
      <c r="V3923" s="45">
        <v>26</v>
      </c>
      <c r="W3923" s="43" t="s">
        <v>10655</v>
      </c>
      <c r="X3923" s="43" t="s">
        <v>80</v>
      </c>
      <c r="Y3923" s="43" t="s">
        <v>66</v>
      </c>
      <c r="Z3923" s="43" t="s">
        <v>10078</v>
      </c>
      <c r="AA3923" s="43" t="s">
        <v>10079</v>
      </c>
      <c r="AB3923" s="46">
        <v>0</v>
      </c>
      <c r="AC3923" s="46">
        <v>0</v>
      </c>
      <c r="AD3923" s="47">
        <v>0</v>
      </c>
      <c r="AE3923" s="47">
        <v>1.51</v>
      </c>
      <c r="AF3923" s="12" t="str">
        <f t="shared" si="732"/>
        <v>161902</v>
      </c>
      <c r="AG3923" s="13" t="str">
        <f>VLOOKUP(D3923,[2]Reference!$Q:$U,4,FALSE)</f>
        <v>Fleet</v>
      </c>
      <c r="AH3923" s="13" t="str">
        <f>VLOOKUP(D3923,[2]Reference!$Q:$U,5,FALSE)</f>
        <v>LNER</v>
      </c>
      <c r="AI3923" s="14">
        <f t="shared" si="733"/>
        <v>0</v>
      </c>
      <c r="AJ3923" s="14">
        <f t="shared" si="734"/>
        <v>0</v>
      </c>
      <c r="AK3923" s="14">
        <f t="shared" si="735"/>
        <v>0</v>
      </c>
      <c r="AL3923" s="15">
        <f t="shared" si="736"/>
        <v>0</v>
      </c>
      <c r="AM3923" s="14">
        <f t="shared" si="737"/>
        <v>26</v>
      </c>
      <c r="AN3923" s="16">
        <f t="shared" si="738"/>
        <v>46053</v>
      </c>
      <c r="AO3923" s="17">
        <f>VLOOKUP(B3923,[2]Reference!D:E,2,1)</f>
        <v>202611</v>
      </c>
      <c r="AP3923" s="12" t="str">
        <f t="shared" si="739"/>
        <v>7</v>
      </c>
      <c r="AQ3923" s="18">
        <f t="shared" si="740"/>
        <v>0</v>
      </c>
      <c r="AR3923" s="18">
        <f t="shared" si="741"/>
        <v>1.51</v>
      </c>
      <c r="AS3923" s="13" t="str">
        <f>VLOOKUP(D3923,[2]Reference!$Q:$U,3,FALSE)</f>
        <v>Azuma</v>
      </c>
      <c r="AT3923" s="13" t="str">
        <f>VLOOKUP(D3923,[2]Reference!Q:V,6,FALSE)</f>
        <v>Azuma</v>
      </c>
      <c r="AU3923" s="13" t="str">
        <f>VLOOKUP(D3923,[2]Reference!$Q:$U,2,FALSE)</f>
        <v>Hitachi - Class 801</v>
      </c>
      <c r="AV3923" s="19">
        <f t="shared" si="742"/>
        <v>46059</v>
      </c>
      <c r="AW3923" s="12" t="str">
        <f>+VLOOKUP(X3923,[2]Reference!BN:BO,2,FALSE)</f>
        <v>Fleet</v>
      </c>
      <c r="AX3923" s="20" t="str">
        <f t="shared" si="743"/>
        <v>HB</v>
      </c>
      <c r="AY3923" s="20" t="str">
        <f>VLOOKUP(AX3923,[2]Reference!AH:AI,2,FALSE)</f>
        <v>LNER</v>
      </c>
      <c r="AZ3923" s="20" t="str">
        <f>VLOOKUP(D3923,[2]Reference!Q:V,6,FALSE)</f>
        <v>Azuma</v>
      </c>
      <c r="BA3923" s="20" t="str">
        <f>VLOOKUP(D3923,[2]Reference!Q:V,3,FALSE)</f>
        <v>Azuma</v>
      </c>
    </row>
    <row r="3924" spans="1:53" ht="13.5" x14ac:dyDescent="0.25">
      <c r="A3924" s="43" t="s">
        <v>10656</v>
      </c>
      <c r="B3924" s="44">
        <v>46052</v>
      </c>
      <c r="C3924" s="43" t="s">
        <v>54</v>
      </c>
      <c r="D3924" s="43" t="s">
        <v>55</v>
      </c>
      <c r="E3924" s="43" t="s">
        <v>56</v>
      </c>
      <c r="F3924" s="43" t="s">
        <v>55</v>
      </c>
      <c r="G3924" s="43" t="s">
        <v>129</v>
      </c>
      <c r="H3924" s="43" t="s">
        <v>730</v>
      </c>
      <c r="I3924" s="43" t="s">
        <v>74</v>
      </c>
      <c r="J3924" s="43" t="s">
        <v>75</v>
      </c>
      <c r="K3924" s="43" t="s">
        <v>179</v>
      </c>
      <c r="L3924" s="43" t="s">
        <v>5086</v>
      </c>
      <c r="M3924" s="43" t="s">
        <v>1045</v>
      </c>
      <c r="N3924" s="45">
        <v>7</v>
      </c>
      <c r="O3924" s="45">
        <v>0</v>
      </c>
      <c r="P3924" s="45">
        <v>7</v>
      </c>
      <c r="Q3924" s="45">
        <v>1</v>
      </c>
      <c r="R3924" s="45">
        <v>1</v>
      </c>
      <c r="S3924" s="45">
        <v>0</v>
      </c>
      <c r="T3924" s="45">
        <v>0</v>
      </c>
      <c r="U3924" s="45">
        <v>4</v>
      </c>
      <c r="V3924" s="45">
        <v>147</v>
      </c>
      <c r="W3924" s="43" t="s">
        <v>79</v>
      </c>
      <c r="X3924" s="43" t="s">
        <v>80</v>
      </c>
      <c r="Y3924" s="43" t="s">
        <v>81</v>
      </c>
      <c r="Z3924" s="43" t="s">
        <v>10078</v>
      </c>
      <c r="AA3924" s="43" t="s">
        <v>10079</v>
      </c>
      <c r="AB3924" s="46">
        <v>1</v>
      </c>
      <c r="AC3924" s="46">
        <v>1</v>
      </c>
      <c r="AD3924" s="47">
        <v>2</v>
      </c>
      <c r="AE3924" s="47">
        <v>2</v>
      </c>
      <c r="AF3924" s="12" t="str">
        <f t="shared" si="732"/>
        <v>162172</v>
      </c>
      <c r="AG3924" s="13" t="str">
        <f>VLOOKUP(D3924,[2]Reference!$Q:$U,4,FALSE)</f>
        <v>Fleet</v>
      </c>
      <c r="AH3924" s="13" t="str">
        <f>VLOOKUP(D3924,[2]Reference!$Q:$U,5,FALSE)</f>
        <v>LNER</v>
      </c>
      <c r="AI3924" s="14">
        <f t="shared" si="733"/>
        <v>1</v>
      </c>
      <c r="AJ3924" s="14">
        <f t="shared" si="734"/>
        <v>0.5</v>
      </c>
      <c r="AK3924" s="14">
        <f t="shared" si="735"/>
        <v>1.5</v>
      </c>
      <c r="AL3924" s="15">
        <f t="shared" si="736"/>
        <v>0.5</v>
      </c>
      <c r="AM3924" s="14">
        <f t="shared" si="737"/>
        <v>7</v>
      </c>
      <c r="AN3924" s="16">
        <f t="shared" si="738"/>
        <v>46053</v>
      </c>
      <c r="AO3924" s="17">
        <f>VLOOKUP(B3924,[2]Reference!D:E,2,1)</f>
        <v>202611</v>
      </c>
      <c r="AP3924" s="12" t="str">
        <f t="shared" si="739"/>
        <v>7</v>
      </c>
      <c r="AQ3924" s="18">
        <f t="shared" si="740"/>
        <v>2</v>
      </c>
      <c r="AR3924" s="18">
        <f t="shared" si="741"/>
        <v>2</v>
      </c>
      <c r="AS3924" s="13" t="str">
        <f>VLOOKUP(D3924,[2]Reference!$Q:$U,3,FALSE)</f>
        <v>Azuma</v>
      </c>
      <c r="AT3924" s="13" t="str">
        <f>VLOOKUP(D3924,[2]Reference!Q:V,6,FALSE)</f>
        <v>Azuma</v>
      </c>
      <c r="AU3924" s="13" t="str">
        <f>VLOOKUP(D3924,[2]Reference!$Q:$U,2,FALSE)</f>
        <v>Hitachi - Class 800</v>
      </c>
      <c r="AV3924" s="19">
        <f t="shared" si="742"/>
        <v>46059</v>
      </c>
      <c r="AW3924" s="12" t="str">
        <f>+VLOOKUP(X3924,[2]Reference!BN:BO,2,FALSE)</f>
        <v>Fleet</v>
      </c>
      <c r="AX3924" s="20" t="str">
        <f t="shared" si="743"/>
        <v>HB</v>
      </c>
      <c r="AY3924" s="20" t="str">
        <f>VLOOKUP(AX3924,[2]Reference!AH:AI,2,FALSE)</f>
        <v>LNER</v>
      </c>
      <c r="AZ3924" s="20" t="str">
        <f>VLOOKUP(D3924,[2]Reference!Q:V,6,FALSE)</f>
        <v>Azuma</v>
      </c>
      <c r="BA3924" s="20" t="str">
        <f>VLOOKUP(D3924,[2]Reference!Q:V,3,FALSE)</f>
        <v>Azuma</v>
      </c>
    </row>
    <row r="3925" spans="1:53" ht="13.5" x14ac:dyDescent="0.25">
      <c r="A3925" s="43" t="s">
        <v>10657</v>
      </c>
      <c r="B3925" s="44">
        <v>46052</v>
      </c>
      <c r="C3925" s="43" t="s">
        <v>949</v>
      </c>
      <c r="D3925" s="43" t="s">
        <v>92</v>
      </c>
      <c r="E3925" s="43" t="s">
        <v>93</v>
      </c>
      <c r="F3925" s="43" t="s">
        <v>92</v>
      </c>
      <c r="G3925" s="43" t="s">
        <v>121</v>
      </c>
      <c r="H3925" s="43" t="s">
        <v>73</v>
      </c>
      <c r="I3925" s="43" t="s">
        <v>74</v>
      </c>
      <c r="J3925" s="43" t="s">
        <v>75</v>
      </c>
      <c r="K3925" s="43" t="s">
        <v>124</v>
      </c>
      <c r="L3925" s="43" t="s">
        <v>10658</v>
      </c>
      <c r="M3925" s="43" t="s">
        <v>974</v>
      </c>
      <c r="N3925" s="45">
        <v>50</v>
      </c>
      <c r="O3925" s="45">
        <v>10</v>
      </c>
      <c r="P3925" s="45">
        <v>40</v>
      </c>
      <c r="Q3925" s="45">
        <v>0</v>
      </c>
      <c r="R3925" s="45">
        <v>0</v>
      </c>
      <c r="S3925" s="45">
        <v>0</v>
      </c>
      <c r="T3925" s="45">
        <v>0</v>
      </c>
      <c r="U3925" s="45">
        <v>9</v>
      </c>
      <c r="V3925" s="45">
        <v>50</v>
      </c>
      <c r="W3925" s="43" t="s">
        <v>79</v>
      </c>
      <c r="X3925" s="43" t="s">
        <v>80</v>
      </c>
      <c r="Y3925" s="43" t="s">
        <v>81</v>
      </c>
      <c r="Z3925" s="43" t="s">
        <v>10078</v>
      </c>
      <c r="AA3925" s="43" t="s">
        <v>10079</v>
      </c>
      <c r="AB3925" s="46">
        <v>0</v>
      </c>
      <c r="AC3925" s="46">
        <v>0</v>
      </c>
      <c r="AD3925" s="47">
        <v>0</v>
      </c>
      <c r="AE3925" s="47">
        <v>1.63</v>
      </c>
      <c r="AF3925" s="12" t="str">
        <f t="shared" si="732"/>
        <v>162457</v>
      </c>
      <c r="AG3925" s="13" t="str">
        <f>VLOOKUP(D3925,[2]Reference!$Q:$U,4,FALSE)</f>
        <v>Fleet</v>
      </c>
      <c r="AH3925" s="13" t="str">
        <f>VLOOKUP(D3925,[2]Reference!$Q:$U,5,FALSE)</f>
        <v>LNER</v>
      </c>
      <c r="AI3925" s="14">
        <f t="shared" si="733"/>
        <v>0</v>
      </c>
      <c r="AJ3925" s="14">
        <f t="shared" si="734"/>
        <v>0</v>
      </c>
      <c r="AK3925" s="14">
        <f t="shared" si="735"/>
        <v>0</v>
      </c>
      <c r="AL3925" s="15">
        <f t="shared" si="736"/>
        <v>0</v>
      </c>
      <c r="AM3925" s="14">
        <f t="shared" si="737"/>
        <v>50</v>
      </c>
      <c r="AN3925" s="16">
        <f t="shared" si="738"/>
        <v>46053</v>
      </c>
      <c r="AO3925" s="17">
        <f>VLOOKUP(B3925,[2]Reference!D:E,2,1)</f>
        <v>202611</v>
      </c>
      <c r="AP3925" s="12" t="str">
        <f t="shared" si="739"/>
        <v>7</v>
      </c>
      <c r="AQ3925" s="18">
        <f t="shared" si="740"/>
        <v>0</v>
      </c>
      <c r="AR3925" s="18">
        <f t="shared" si="741"/>
        <v>1.63</v>
      </c>
      <c r="AS3925" s="13" t="str">
        <f>VLOOKUP(D3925,[2]Reference!$Q:$U,3,FALSE)</f>
        <v>Azuma</v>
      </c>
      <c r="AT3925" s="13" t="str">
        <f>VLOOKUP(D3925,[2]Reference!Q:V,6,FALSE)</f>
        <v>Azuma</v>
      </c>
      <c r="AU3925" s="13" t="str">
        <f>VLOOKUP(D3925,[2]Reference!$Q:$U,2,FALSE)</f>
        <v>Hitachi - Class 801</v>
      </c>
      <c r="AV3925" s="19">
        <f t="shared" si="742"/>
        <v>46059</v>
      </c>
      <c r="AW3925" s="12" t="str">
        <f>+VLOOKUP(X3925,[2]Reference!BN:BO,2,FALSE)</f>
        <v>Fleet</v>
      </c>
      <c r="AX3925" s="20" t="str">
        <f t="shared" si="743"/>
        <v>HB</v>
      </c>
      <c r="AY3925" s="20" t="str">
        <f>VLOOKUP(AX3925,[2]Reference!AH:AI,2,FALSE)</f>
        <v>LNER</v>
      </c>
      <c r="AZ3925" s="20" t="str">
        <f>VLOOKUP(D3925,[2]Reference!Q:V,6,FALSE)</f>
        <v>Azuma</v>
      </c>
      <c r="BA3925" s="20" t="str">
        <f>VLOOKUP(D3925,[2]Reference!Q:V,3,FALSE)</f>
        <v>Azuma</v>
      </c>
    </row>
    <row r="3926" spans="1:53" ht="13.5" x14ac:dyDescent="0.25">
      <c r="A3926" s="43" t="s">
        <v>10659</v>
      </c>
      <c r="B3926" s="44">
        <v>46055</v>
      </c>
      <c r="C3926" s="43" t="s">
        <v>949</v>
      </c>
      <c r="D3926" s="43" t="s">
        <v>92</v>
      </c>
      <c r="E3926" s="43" t="s">
        <v>93</v>
      </c>
      <c r="F3926" s="43" t="s">
        <v>92</v>
      </c>
      <c r="G3926" s="43" t="s">
        <v>72</v>
      </c>
      <c r="H3926" s="43" t="s">
        <v>73</v>
      </c>
      <c r="I3926" s="43" t="s">
        <v>74</v>
      </c>
      <c r="J3926" s="43" t="s">
        <v>75</v>
      </c>
      <c r="K3926" s="43" t="s">
        <v>76</v>
      </c>
      <c r="L3926" s="43" t="s">
        <v>10660</v>
      </c>
      <c r="M3926" s="43" t="s">
        <v>896</v>
      </c>
      <c r="N3926" s="45">
        <v>0</v>
      </c>
      <c r="O3926" s="45">
        <v>0</v>
      </c>
      <c r="P3926" s="45">
        <v>0</v>
      </c>
      <c r="Q3926" s="45">
        <v>0</v>
      </c>
      <c r="R3926" s="45">
        <v>1</v>
      </c>
      <c r="S3926" s="45">
        <v>0</v>
      </c>
      <c r="T3926" s="45">
        <v>0</v>
      </c>
      <c r="U3926" s="45">
        <v>1</v>
      </c>
      <c r="V3926" s="45">
        <v>6</v>
      </c>
      <c r="W3926" s="43" t="s">
        <v>79</v>
      </c>
      <c r="X3926" s="43" t="s">
        <v>80</v>
      </c>
      <c r="Y3926" s="43" t="s">
        <v>81</v>
      </c>
      <c r="Z3926" s="43" t="s">
        <v>10078</v>
      </c>
      <c r="AA3926" s="43" t="s">
        <v>10079</v>
      </c>
      <c r="AB3926" s="46">
        <v>0</v>
      </c>
      <c r="AC3926" s="46">
        <v>1</v>
      </c>
      <c r="AD3926" s="47">
        <v>1</v>
      </c>
      <c r="AE3926" s="47">
        <v>1</v>
      </c>
      <c r="AF3926" s="12" t="str">
        <f t="shared" si="732"/>
        <v>168071</v>
      </c>
      <c r="AG3926" s="13" t="str">
        <f>VLOOKUP(D3926,[2]Reference!$Q:$U,4,FALSE)</f>
        <v>Fleet</v>
      </c>
      <c r="AH3926" s="13" t="str">
        <f>VLOOKUP(D3926,[2]Reference!$Q:$U,5,FALSE)</f>
        <v>LNER</v>
      </c>
      <c r="AI3926" s="14">
        <f t="shared" si="733"/>
        <v>0</v>
      </c>
      <c r="AJ3926" s="14">
        <f t="shared" si="734"/>
        <v>0.5</v>
      </c>
      <c r="AK3926" s="14">
        <f t="shared" si="735"/>
        <v>0.5</v>
      </c>
      <c r="AL3926" s="15">
        <f t="shared" si="736"/>
        <v>0.5</v>
      </c>
      <c r="AM3926" s="14">
        <f t="shared" si="737"/>
        <v>0</v>
      </c>
      <c r="AN3926" s="16">
        <f t="shared" si="738"/>
        <v>46060</v>
      </c>
      <c r="AO3926" s="17">
        <f>VLOOKUP(B3926,[2]Reference!D:E,2,1)</f>
        <v>202611</v>
      </c>
      <c r="AP3926" s="12" t="str">
        <f t="shared" si="739"/>
        <v>7</v>
      </c>
      <c r="AQ3926" s="18">
        <f t="shared" si="740"/>
        <v>1</v>
      </c>
      <c r="AR3926" s="18">
        <f t="shared" si="741"/>
        <v>1</v>
      </c>
      <c r="AS3926" s="13" t="str">
        <f>VLOOKUP(D3926,[2]Reference!$Q:$U,3,FALSE)</f>
        <v>Azuma</v>
      </c>
      <c r="AT3926" s="13" t="str">
        <f>VLOOKUP(D3926,[2]Reference!Q:V,6,FALSE)</f>
        <v>Azuma</v>
      </c>
      <c r="AU3926" s="13" t="str">
        <f>VLOOKUP(D3926,[2]Reference!$Q:$U,2,FALSE)</f>
        <v>Hitachi - Class 801</v>
      </c>
      <c r="AV3926" s="19">
        <f t="shared" si="742"/>
        <v>46062</v>
      </c>
      <c r="AW3926" s="12" t="str">
        <f>+VLOOKUP(X3926,[2]Reference!BN:BO,2,FALSE)</f>
        <v>Fleet</v>
      </c>
      <c r="AX3926" s="20" t="str">
        <f t="shared" si="743"/>
        <v>HB</v>
      </c>
      <c r="AY3926" s="20" t="str">
        <f>VLOOKUP(AX3926,[2]Reference!AH:AI,2,FALSE)</f>
        <v>LNER</v>
      </c>
      <c r="AZ3926" s="20" t="str">
        <f>VLOOKUP(D3926,[2]Reference!Q:V,6,FALSE)</f>
        <v>Azuma</v>
      </c>
      <c r="BA3926" s="20" t="str">
        <f>VLOOKUP(D3926,[2]Reference!Q:V,3,FALSE)</f>
        <v>Azuma</v>
      </c>
    </row>
  </sheetData>
  <autoFilter ref="A1:BA3926" xr:uid="{00000000-0009-0000-0000-00000C000000}">
    <sortState xmlns:xlrd2="http://schemas.microsoft.com/office/spreadsheetml/2017/richdata2" ref="A2:BA3926">
      <sortCondition ref="B2:B3926"/>
    </sortState>
  </autoFilter>
  <pageMargins left="0.70866141732283472" right="0.70866141732283472" top="0.74803149606299213" bottom="0.74803149606299213" header="0.31496062992125984" footer="0.31496062992125984"/>
  <pageSetup paperSize="9" scale="23" orientation="landscape" r:id="rId1"/>
  <headerFooter>
    <oddFooter>&amp;C&amp;A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DB7FB43A86334EAC94121706B2B09C" ma:contentTypeVersion="0" ma:contentTypeDescription="Create a new document." ma:contentTypeScope="" ma:versionID="448e1d004e6ca6143ea91fc87dad4b2b">
  <xsd:schema xmlns:xsd="http://www.w3.org/2001/XMLSchema" xmlns:xs="http://www.w3.org/2001/XMLSchema" xmlns:p="http://schemas.microsoft.com/office/2006/metadata/properties" xmlns:ns2="7eeccc10-7f94-4948-ba75-f233ad4e70b5" targetNamespace="http://schemas.microsoft.com/office/2006/metadata/properties" ma:root="true" ma:fieldsID="11804d125460714b0d6d7213e320eecf" ns2:_="">
    <xsd:import namespace="7eeccc10-7f94-4948-ba75-f233ad4e70b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eccc10-7f94-4948-ba75-f233ad4e70b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7eeccc10-7f94-4948-ba75-f233ad4e70b5">YDRZUJTYZ7EV-746543478-128683</_dlc_DocId>
    <_dlc_DocIdUrl xmlns="7eeccc10-7f94-4948-ba75-f233ad4e70b5">
      <Url>https://icectoc.sharepoint.com/sites/shareddrive/performance/_layouts/15/DocIdRedir.aspx?ID=YDRZUJTYZ7EV-746543478-128683</Url>
      <Description>YDRZUJTYZ7EV-746543478-128683</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4DE88E8-5110-4B4A-8325-CE0D4A67EB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eccc10-7f94-4948-ba75-f233ad4e70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F93BCD-1A0F-45D5-9761-F7DA21315681}">
  <ds:schemaRefs>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www.w3.org/XML/1998/namespace"/>
    <ds:schemaRef ds:uri="http://schemas.openxmlformats.org/package/2006/metadata/core-properties"/>
    <ds:schemaRef ds:uri="7eeccc10-7f94-4948-ba75-f233ad4e70b5"/>
    <ds:schemaRef ds:uri="http://schemas.microsoft.com/office/2006/metadata/properties"/>
  </ds:schemaRefs>
</ds:datastoreItem>
</file>

<file path=customXml/itemProps3.xml><?xml version="1.0" encoding="utf-8"?>
<ds:datastoreItem xmlns:ds="http://schemas.openxmlformats.org/officeDocument/2006/customXml" ds:itemID="{619D158D-DC2F-4C26-A2BA-206652BEF273}">
  <ds:schemaRefs>
    <ds:schemaRef ds:uri="http://schemas.microsoft.com/sharepoint/v3/contenttype/forms"/>
  </ds:schemaRefs>
</ds:datastoreItem>
</file>

<file path=customXml/itemProps4.xml><?xml version="1.0" encoding="utf-8"?>
<ds:datastoreItem xmlns:ds="http://schemas.openxmlformats.org/officeDocument/2006/customXml" ds:itemID="{B46C19E1-D4AA-4B29-8E45-AEA04D21552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Fleet Delays</vt:lpstr>
      <vt:lpstr>'Fleet Delays'!Print_Area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Sue Aguilera</dc:creator>
  <cp:keywords/>
  <dc:description/>
  <cp:lastModifiedBy>Jared Hoag</cp:lastModifiedBy>
  <cp:revision/>
  <dcterms:created xsi:type="dcterms:W3CDTF">2026-02-02T13:32:05Z</dcterms:created>
  <dcterms:modified xsi:type="dcterms:W3CDTF">2026-02-13T07:43:45Z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0x01010062DB7FB43A86334EAC94121706B2B09C</vt:lpwstr>
  </property>
  <property fmtid="{D5CDD505-2E9C-101B-9397-08002B2CF9AE}" pid="3" name="_dlc_DocIdItemGuid">
    <vt:lpwstr>bb3b5c52-6d78-4bea-af4d-f9cf29e21411</vt:lpwstr>
  </property>
</Properties>
</file>